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xoduscapital.sharepoint.com/sites/marketing/Shared Documents/Global Activism/final/"/>
    </mc:Choice>
  </mc:AlternateContent>
  <xr:revisionPtr revIDLastSave="0" documentId="8_{29EDBA6F-2E31-4FF4-8C3E-B8A69270777C}" xr6:coauthVersionLast="46" xr6:coauthVersionMax="46" xr10:uidLastSave="{00000000-0000-0000-0000-000000000000}"/>
  <bookViews>
    <workbookView xWindow="-120" yWindow="-120" windowWidth="29040" windowHeight="15840" xr2:uid="{8795C2E0-7E8A-49C9-9DCE-DA5FEF593E68}"/>
  </bookViews>
  <sheets>
    <sheet name="גיליון1" sheetId="1" r:id="rId1"/>
    <sheet name="Nasdaq" sheetId="3" r:id="rId2"/>
    <sheet name="גיליון2" sheetId="2" r:id="rId3"/>
  </sheets>
  <externalReferences>
    <externalReference r:id="rId4"/>
  </externalReferences>
  <definedNames>
    <definedName name="_xlnm._FilterDatabase" localSheetId="1" hidden="1">Nasdaq!$A$1:$H$3174</definedName>
    <definedName name="_xlnm._FilterDatabase" localSheetId="0" hidden="1">גיליון1!$A$1:$S$9158</definedName>
    <definedName name="Communication_Services">'[1]By Sector'!#REF!</definedName>
    <definedName name="Consumer_Cyclical">'[1]By Sector'!#REF!</definedName>
    <definedName name="Consumer_Defensive">'[1]By Sector'!#REF!</definedName>
    <definedName name="Energy">'[1]By Sector'!#REF!</definedName>
    <definedName name="Financial_Services">'[1]By Sector'!#REF!</definedName>
    <definedName name="Funds">'[1]By Sector'!#REF!</definedName>
    <definedName name="Healthcare">'[1]By Sector'!#REF!</definedName>
    <definedName name="Industrials">'[1]By Sector'!#REF!</definedName>
    <definedName name="Real_Estate">'[1]By Sector'!#REF!</definedName>
    <definedName name="Technology">'[1]By Sector'!#REF!</definedName>
    <definedName name="Utilities">'[1]By Sector'!#REF!</definedName>
  </definedName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2" i="1"/>
  <c r="N3" i="1"/>
  <c r="O3" i="1"/>
  <c r="N4" i="1"/>
  <c r="O4" i="1"/>
  <c r="N5" i="1"/>
  <c r="O5" i="1"/>
  <c r="Q5" i="1" s="1"/>
  <c r="N6" i="1"/>
  <c r="O6" i="1"/>
  <c r="N7" i="1"/>
  <c r="O7" i="1"/>
  <c r="Q7" i="1" s="1"/>
  <c r="N8" i="1"/>
  <c r="O8" i="1"/>
  <c r="N9" i="1"/>
  <c r="O9" i="1"/>
  <c r="Q9" i="1" s="1"/>
  <c r="N10" i="1"/>
  <c r="O10" i="1"/>
  <c r="N11" i="1"/>
  <c r="O11" i="1"/>
  <c r="Q11" i="1" s="1"/>
  <c r="N12" i="1"/>
  <c r="O12" i="1"/>
  <c r="N13" i="1"/>
  <c r="O13" i="1"/>
  <c r="N14" i="1"/>
  <c r="O14" i="1"/>
  <c r="N15" i="1"/>
  <c r="O15" i="1"/>
  <c r="N16" i="1"/>
  <c r="O16" i="1"/>
  <c r="N17" i="1"/>
  <c r="O17" i="1"/>
  <c r="Q17" i="1" s="1"/>
  <c r="N18" i="1"/>
  <c r="O18" i="1"/>
  <c r="N19" i="1"/>
  <c r="O19" i="1"/>
  <c r="Q19" i="1" s="1"/>
  <c r="N20" i="1"/>
  <c r="O20" i="1"/>
  <c r="N21" i="1"/>
  <c r="O21" i="1"/>
  <c r="Q21" i="1" s="1"/>
  <c r="N22" i="1"/>
  <c r="O22" i="1"/>
  <c r="N23" i="1"/>
  <c r="O23" i="1"/>
  <c r="Q23" i="1" s="1"/>
  <c r="N24" i="1"/>
  <c r="O24" i="1"/>
  <c r="N25" i="1"/>
  <c r="O25" i="1"/>
  <c r="Q25" i="1" s="1"/>
  <c r="N26" i="1"/>
  <c r="O26" i="1"/>
  <c r="N27" i="1"/>
  <c r="O27" i="1"/>
  <c r="Q27" i="1" s="1"/>
  <c r="N28" i="1"/>
  <c r="O28" i="1"/>
  <c r="N29" i="1"/>
  <c r="O29" i="1"/>
  <c r="Q29" i="1" s="1"/>
  <c r="N30" i="1"/>
  <c r="O30" i="1"/>
  <c r="N31" i="1"/>
  <c r="O31" i="1"/>
  <c r="Q31" i="1" s="1"/>
  <c r="N32" i="1"/>
  <c r="O32" i="1"/>
  <c r="N33" i="1"/>
  <c r="O33" i="1"/>
  <c r="Q33" i="1" s="1"/>
  <c r="N34" i="1"/>
  <c r="O34" i="1"/>
  <c r="N35" i="1"/>
  <c r="O35" i="1"/>
  <c r="Q35" i="1" s="1"/>
  <c r="N36" i="1"/>
  <c r="O36" i="1"/>
  <c r="N37" i="1"/>
  <c r="O37" i="1"/>
  <c r="Q37" i="1" s="1"/>
  <c r="N38" i="1"/>
  <c r="O38" i="1"/>
  <c r="N39" i="1"/>
  <c r="O39" i="1"/>
  <c r="Q39" i="1" s="1"/>
  <c r="N40" i="1"/>
  <c r="O40" i="1"/>
  <c r="N41" i="1"/>
  <c r="O41" i="1"/>
  <c r="N42" i="1"/>
  <c r="O42" i="1"/>
  <c r="N43" i="1"/>
  <c r="O43" i="1"/>
  <c r="Q43" i="1" s="1"/>
  <c r="N44" i="1"/>
  <c r="O44" i="1"/>
  <c r="N45" i="1"/>
  <c r="O45" i="1"/>
  <c r="Q45" i="1" s="1"/>
  <c r="N46" i="1"/>
  <c r="O46" i="1"/>
  <c r="N47" i="1"/>
  <c r="O47" i="1"/>
  <c r="Q47" i="1" s="1"/>
  <c r="N48" i="1"/>
  <c r="O48" i="1"/>
  <c r="N49" i="1"/>
  <c r="O49" i="1"/>
  <c r="Q49" i="1" s="1"/>
  <c r="N50" i="1"/>
  <c r="O50" i="1"/>
  <c r="N51" i="1"/>
  <c r="O51" i="1"/>
  <c r="Q51" i="1" s="1"/>
  <c r="N52" i="1"/>
  <c r="O52" i="1"/>
  <c r="N53" i="1"/>
  <c r="O53" i="1"/>
  <c r="Q53" i="1" s="1"/>
  <c r="N54" i="1"/>
  <c r="O54" i="1"/>
  <c r="N55" i="1"/>
  <c r="O55" i="1"/>
  <c r="Q55" i="1" s="1"/>
  <c r="N56" i="1"/>
  <c r="O56" i="1"/>
  <c r="N57" i="1"/>
  <c r="O57" i="1"/>
  <c r="Q57" i="1" s="1"/>
  <c r="N58" i="1"/>
  <c r="O58" i="1"/>
  <c r="N59" i="1"/>
  <c r="O59" i="1"/>
  <c r="Q59" i="1" s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Q971" i="1" s="1"/>
  <c r="N972" i="1"/>
  <c r="O972" i="1"/>
  <c r="N973" i="1"/>
  <c r="O973" i="1"/>
  <c r="Q973" i="1" s="1"/>
  <c r="N974" i="1"/>
  <c r="O974" i="1"/>
  <c r="N975" i="1"/>
  <c r="O975" i="1"/>
  <c r="Q975" i="1" s="1"/>
  <c r="N976" i="1"/>
  <c r="O976" i="1"/>
  <c r="N977" i="1"/>
  <c r="O977" i="1"/>
  <c r="Q977" i="1" s="1"/>
  <c r="N978" i="1"/>
  <c r="O978" i="1"/>
  <c r="N979" i="1"/>
  <c r="O979" i="1"/>
  <c r="Q979" i="1" s="1"/>
  <c r="N980" i="1"/>
  <c r="O980" i="1"/>
  <c r="N981" i="1"/>
  <c r="O981" i="1"/>
  <c r="Q981" i="1" s="1"/>
  <c r="N982" i="1"/>
  <c r="O982" i="1"/>
  <c r="N983" i="1"/>
  <c r="O983" i="1"/>
  <c r="Q983" i="1" s="1"/>
  <c r="N984" i="1"/>
  <c r="O984" i="1"/>
  <c r="N985" i="1"/>
  <c r="O985" i="1"/>
  <c r="Q985" i="1" s="1"/>
  <c r="N986" i="1"/>
  <c r="O986" i="1"/>
  <c r="N987" i="1"/>
  <c r="O987" i="1"/>
  <c r="Q987" i="1" s="1"/>
  <c r="N988" i="1"/>
  <c r="O988" i="1"/>
  <c r="N989" i="1"/>
  <c r="O989" i="1"/>
  <c r="Q989" i="1" s="1"/>
  <c r="N990" i="1"/>
  <c r="O990" i="1"/>
  <c r="N991" i="1"/>
  <c r="O991" i="1"/>
  <c r="Q991" i="1" s="1"/>
  <c r="N992" i="1"/>
  <c r="O992" i="1"/>
  <c r="N993" i="1"/>
  <c r="O993" i="1"/>
  <c r="Q993" i="1" s="1"/>
  <c r="N994" i="1"/>
  <c r="O994" i="1"/>
  <c r="N995" i="1"/>
  <c r="O995" i="1"/>
  <c r="Q995" i="1" s="1"/>
  <c r="N996" i="1"/>
  <c r="O996" i="1"/>
  <c r="N997" i="1"/>
  <c r="O997" i="1"/>
  <c r="Q997" i="1" s="1"/>
  <c r="N998" i="1"/>
  <c r="O998" i="1"/>
  <c r="N999" i="1"/>
  <c r="O999" i="1"/>
  <c r="Q999" i="1" s="1"/>
  <c r="N1000" i="1"/>
  <c r="O1000" i="1"/>
  <c r="N1001" i="1"/>
  <c r="O1001" i="1"/>
  <c r="Q1001" i="1" s="1"/>
  <c r="N1002" i="1"/>
  <c r="O1002" i="1"/>
  <c r="N1003" i="1"/>
  <c r="O1003" i="1"/>
  <c r="Q1003" i="1" s="1"/>
  <c r="N1004" i="1"/>
  <c r="O1004" i="1"/>
  <c r="N1005" i="1"/>
  <c r="O1005" i="1"/>
  <c r="Q1005" i="1" s="1"/>
  <c r="N1006" i="1"/>
  <c r="O1006" i="1"/>
  <c r="N1007" i="1"/>
  <c r="O1007" i="1"/>
  <c r="Q1007" i="1" s="1"/>
  <c r="N1008" i="1"/>
  <c r="O1008" i="1"/>
  <c r="N1009" i="1"/>
  <c r="O1009" i="1"/>
  <c r="Q1009" i="1" s="1"/>
  <c r="N1010" i="1"/>
  <c r="O1010" i="1"/>
  <c r="N1011" i="1"/>
  <c r="O1011" i="1"/>
  <c r="N1012" i="1"/>
  <c r="O1012" i="1"/>
  <c r="N1013" i="1"/>
  <c r="O1013" i="1"/>
  <c r="Q1013" i="1" s="1"/>
  <c r="N1014" i="1"/>
  <c r="O1014" i="1"/>
  <c r="N1015" i="1"/>
  <c r="O1015" i="1"/>
  <c r="Q1015" i="1" s="1"/>
  <c r="N1016" i="1"/>
  <c r="O1016" i="1"/>
  <c r="N1017" i="1"/>
  <c r="O1017" i="1"/>
  <c r="Q1017" i="1" s="1"/>
  <c r="N1018" i="1"/>
  <c r="O1018" i="1"/>
  <c r="N1019" i="1"/>
  <c r="O1019" i="1"/>
  <c r="Q1019" i="1" s="1"/>
  <c r="N1020" i="1"/>
  <c r="O1020" i="1"/>
  <c r="N1021" i="1"/>
  <c r="O1021" i="1"/>
  <c r="Q1021" i="1" s="1"/>
  <c r="N1022" i="1"/>
  <c r="O1022" i="1"/>
  <c r="N1023" i="1"/>
  <c r="O1023" i="1"/>
  <c r="Q1023" i="1" s="1"/>
  <c r="N1024" i="1"/>
  <c r="O1024" i="1"/>
  <c r="N1025" i="1"/>
  <c r="O1025" i="1"/>
  <c r="Q1025" i="1" s="1"/>
  <c r="N1026" i="1"/>
  <c r="O1026" i="1"/>
  <c r="N1027" i="1"/>
  <c r="O1027" i="1"/>
  <c r="Q1027" i="1" s="1"/>
  <c r="N1028" i="1"/>
  <c r="O1028" i="1"/>
  <c r="N1029" i="1"/>
  <c r="O1029" i="1"/>
  <c r="Q1029" i="1" s="1"/>
  <c r="N1030" i="1"/>
  <c r="O1030" i="1"/>
  <c r="N1031" i="1"/>
  <c r="O1031" i="1"/>
  <c r="Q1031" i="1" s="1"/>
  <c r="N1032" i="1"/>
  <c r="O1032" i="1"/>
  <c r="N1033" i="1"/>
  <c r="O1033" i="1"/>
  <c r="Q1033" i="1" s="1"/>
  <c r="N1034" i="1"/>
  <c r="O1034" i="1"/>
  <c r="N1035" i="1"/>
  <c r="O1035" i="1"/>
  <c r="Q1035" i="1" s="1"/>
  <c r="N1036" i="1"/>
  <c r="O1036" i="1"/>
  <c r="N1037" i="1"/>
  <c r="O1037" i="1"/>
  <c r="Q1037" i="1" s="1"/>
  <c r="N1038" i="1"/>
  <c r="O1038" i="1"/>
  <c r="N1039" i="1"/>
  <c r="O1039" i="1"/>
  <c r="Q1039" i="1" s="1"/>
  <c r="N1040" i="1"/>
  <c r="O1040" i="1"/>
  <c r="N1041" i="1"/>
  <c r="O1041" i="1"/>
  <c r="Q1041" i="1" s="1"/>
  <c r="N1042" i="1"/>
  <c r="O1042" i="1"/>
  <c r="N1043" i="1"/>
  <c r="O1043" i="1"/>
  <c r="Q1043" i="1" s="1"/>
  <c r="N1044" i="1"/>
  <c r="O1044" i="1"/>
  <c r="N1045" i="1"/>
  <c r="O1045" i="1"/>
  <c r="Q1045" i="1" s="1"/>
  <c r="N1046" i="1"/>
  <c r="O1046" i="1"/>
  <c r="N1047" i="1"/>
  <c r="O1047" i="1"/>
  <c r="Q1047" i="1" s="1"/>
  <c r="N1048" i="1"/>
  <c r="O1048" i="1"/>
  <c r="N1049" i="1"/>
  <c r="O1049" i="1"/>
  <c r="Q1049" i="1" s="1"/>
  <c r="N1050" i="1"/>
  <c r="O1050" i="1"/>
  <c r="N1051" i="1"/>
  <c r="O1051" i="1"/>
  <c r="Q1051" i="1" s="1"/>
  <c r="N1052" i="1"/>
  <c r="O1052" i="1"/>
  <c r="N1053" i="1"/>
  <c r="O1053" i="1"/>
  <c r="Q1053" i="1" s="1"/>
  <c r="N1054" i="1"/>
  <c r="O1054" i="1"/>
  <c r="N1055" i="1"/>
  <c r="O1055" i="1"/>
  <c r="Q1055" i="1" s="1"/>
  <c r="N1056" i="1"/>
  <c r="O1056" i="1"/>
  <c r="N1057" i="1"/>
  <c r="O1057" i="1"/>
  <c r="Q1057" i="1" s="1"/>
  <c r="N1058" i="1"/>
  <c r="O1058" i="1"/>
  <c r="N1059" i="1"/>
  <c r="O1059" i="1"/>
  <c r="Q1059" i="1" s="1"/>
  <c r="N1060" i="1"/>
  <c r="O1060" i="1"/>
  <c r="N1061" i="1"/>
  <c r="O1061" i="1"/>
  <c r="Q1061" i="1" s="1"/>
  <c r="N1062" i="1"/>
  <c r="O1062" i="1"/>
  <c r="N1063" i="1"/>
  <c r="O1063" i="1"/>
  <c r="Q1063" i="1" s="1"/>
  <c r="N1064" i="1"/>
  <c r="O1064" i="1"/>
  <c r="N1065" i="1"/>
  <c r="O1065" i="1"/>
  <c r="Q1065" i="1" s="1"/>
  <c r="N1066" i="1"/>
  <c r="O1066" i="1"/>
  <c r="N1067" i="1"/>
  <c r="O1067" i="1"/>
  <c r="Q1067" i="1" s="1"/>
  <c r="N1068" i="1"/>
  <c r="O1068" i="1"/>
  <c r="N1069" i="1"/>
  <c r="O1069" i="1"/>
  <c r="Q1069" i="1" s="1"/>
  <c r="N1070" i="1"/>
  <c r="O1070" i="1"/>
  <c r="N1071" i="1"/>
  <c r="O1071" i="1"/>
  <c r="Q1071" i="1" s="1"/>
  <c r="N1072" i="1"/>
  <c r="O1072" i="1"/>
  <c r="N1073" i="1"/>
  <c r="O1073" i="1"/>
  <c r="Q1073" i="1" s="1"/>
  <c r="N1074" i="1"/>
  <c r="O1074" i="1"/>
  <c r="N1075" i="1"/>
  <c r="O1075" i="1"/>
  <c r="Q1075" i="1" s="1"/>
  <c r="N1076" i="1"/>
  <c r="O1076" i="1"/>
  <c r="N1077" i="1"/>
  <c r="O1077" i="1"/>
  <c r="Q1077" i="1" s="1"/>
  <c r="N1078" i="1"/>
  <c r="O1078" i="1"/>
  <c r="N1079" i="1"/>
  <c r="O1079" i="1"/>
  <c r="Q1079" i="1" s="1"/>
  <c r="N1080" i="1"/>
  <c r="O1080" i="1"/>
  <c r="N1081" i="1"/>
  <c r="O1081" i="1"/>
  <c r="Q1081" i="1" s="1"/>
  <c r="N1082" i="1"/>
  <c r="O1082" i="1"/>
  <c r="N1083" i="1"/>
  <c r="O1083" i="1"/>
  <c r="Q1083" i="1" s="1"/>
  <c r="N1084" i="1"/>
  <c r="O1084" i="1"/>
  <c r="N1085" i="1"/>
  <c r="O1085" i="1"/>
  <c r="Q1085" i="1" s="1"/>
  <c r="N1086" i="1"/>
  <c r="O1086" i="1"/>
  <c r="N1087" i="1"/>
  <c r="O1087" i="1"/>
  <c r="Q1087" i="1" s="1"/>
  <c r="N1088" i="1"/>
  <c r="O1088" i="1"/>
  <c r="N1089" i="1"/>
  <c r="O1089" i="1"/>
  <c r="Q1089" i="1" s="1"/>
  <c r="N1090" i="1"/>
  <c r="O1090" i="1"/>
  <c r="N1091" i="1"/>
  <c r="O1091" i="1"/>
  <c r="Q1091" i="1" s="1"/>
  <c r="N1092" i="1"/>
  <c r="O1092" i="1"/>
  <c r="N1093" i="1"/>
  <c r="O1093" i="1"/>
  <c r="Q1093" i="1" s="1"/>
  <c r="N1094" i="1"/>
  <c r="O1094" i="1"/>
  <c r="N1095" i="1"/>
  <c r="O1095" i="1"/>
  <c r="Q1095" i="1" s="1"/>
  <c r="N1096" i="1"/>
  <c r="O1096" i="1"/>
  <c r="N1097" i="1"/>
  <c r="O1097" i="1"/>
  <c r="Q1097" i="1" s="1"/>
  <c r="N1098" i="1"/>
  <c r="O1098" i="1"/>
  <c r="N1099" i="1"/>
  <c r="O1099" i="1"/>
  <c r="Q1099" i="1" s="1"/>
  <c r="N1100" i="1"/>
  <c r="O1100" i="1"/>
  <c r="N1101" i="1"/>
  <c r="O1101" i="1"/>
  <c r="Q1101" i="1" s="1"/>
  <c r="N1102" i="1"/>
  <c r="O1102" i="1"/>
  <c r="N1103" i="1"/>
  <c r="O1103" i="1"/>
  <c r="Q1103" i="1" s="1"/>
  <c r="N1104" i="1"/>
  <c r="O1104" i="1"/>
  <c r="N1105" i="1"/>
  <c r="O1105" i="1"/>
  <c r="Q1105" i="1" s="1"/>
  <c r="N1106" i="1"/>
  <c r="O1106" i="1"/>
  <c r="N1107" i="1"/>
  <c r="O1107" i="1"/>
  <c r="Q1107" i="1" s="1"/>
  <c r="N1108" i="1"/>
  <c r="O1108" i="1"/>
  <c r="N1109" i="1"/>
  <c r="O1109" i="1"/>
  <c r="Q1109" i="1" s="1"/>
  <c r="N1110" i="1"/>
  <c r="O1110" i="1"/>
  <c r="N1111" i="1"/>
  <c r="O1111" i="1"/>
  <c r="Q1111" i="1" s="1"/>
  <c r="N1112" i="1"/>
  <c r="O1112" i="1"/>
  <c r="N1113" i="1"/>
  <c r="O1113" i="1"/>
  <c r="Q1113" i="1" s="1"/>
  <c r="N1114" i="1"/>
  <c r="O1114" i="1"/>
  <c r="N1115" i="1"/>
  <c r="O1115" i="1"/>
  <c r="Q1115" i="1" s="1"/>
  <c r="N1116" i="1"/>
  <c r="O1116" i="1"/>
  <c r="N1117" i="1"/>
  <c r="O1117" i="1"/>
  <c r="Q1117" i="1" s="1"/>
  <c r="N1118" i="1"/>
  <c r="O1118" i="1"/>
  <c r="N1119" i="1"/>
  <c r="O1119" i="1"/>
  <c r="Q1119" i="1" s="1"/>
  <c r="N1120" i="1"/>
  <c r="O1120" i="1"/>
  <c r="N1121" i="1"/>
  <c r="O1121" i="1"/>
  <c r="Q1121" i="1" s="1"/>
  <c r="N1122" i="1"/>
  <c r="O1122" i="1"/>
  <c r="N1123" i="1"/>
  <c r="O1123" i="1"/>
  <c r="Q1123" i="1" s="1"/>
  <c r="N1124" i="1"/>
  <c r="O1124" i="1"/>
  <c r="N1125" i="1"/>
  <c r="O1125" i="1"/>
  <c r="Q1125" i="1" s="1"/>
  <c r="N1126" i="1"/>
  <c r="O1126" i="1"/>
  <c r="N1127" i="1"/>
  <c r="O1127" i="1"/>
  <c r="Q1127" i="1" s="1"/>
  <c r="N1128" i="1"/>
  <c r="O1128" i="1"/>
  <c r="N1129" i="1"/>
  <c r="O1129" i="1"/>
  <c r="Q1129" i="1" s="1"/>
  <c r="N1130" i="1"/>
  <c r="O1130" i="1"/>
  <c r="N1131" i="1"/>
  <c r="O1131" i="1"/>
  <c r="Q1131" i="1" s="1"/>
  <c r="N1132" i="1"/>
  <c r="O1132" i="1"/>
  <c r="N1133" i="1"/>
  <c r="O1133" i="1"/>
  <c r="Q1133" i="1" s="1"/>
  <c r="N1134" i="1"/>
  <c r="O1134" i="1"/>
  <c r="N1135" i="1"/>
  <c r="O1135" i="1"/>
  <c r="Q1135" i="1" s="1"/>
  <c r="N1136" i="1"/>
  <c r="O1136" i="1"/>
  <c r="N1137" i="1"/>
  <c r="O1137" i="1"/>
  <c r="Q1137" i="1" s="1"/>
  <c r="N1138" i="1"/>
  <c r="O1138" i="1"/>
  <c r="N1139" i="1"/>
  <c r="O1139" i="1"/>
  <c r="Q1139" i="1" s="1"/>
  <c r="N1140" i="1"/>
  <c r="O1140" i="1"/>
  <c r="N1141" i="1"/>
  <c r="O1141" i="1"/>
  <c r="Q1141" i="1" s="1"/>
  <c r="N1142" i="1"/>
  <c r="O1142" i="1"/>
  <c r="N1143" i="1"/>
  <c r="O1143" i="1"/>
  <c r="Q1143" i="1" s="1"/>
  <c r="N1144" i="1"/>
  <c r="O1144" i="1"/>
  <c r="N1145" i="1"/>
  <c r="O1145" i="1"/>
  <c r="Q1145" i="1" s="1"/>
  <c r="N1146" i="1"/>
  <c r="O1146" i="1"/>
  <c r="N1147" i="1"/>
  <c r="O1147" i="1"/>
  <c r="Q1147" i="1" s="1"/>
  <c r="N1148" i="1"/>
  <c r="O1148" i="1"/>
  <c r="N1149" i="1"/>
  <c r="O1149" i="1"/>
  <c r="Q1149" i="1" s="1"/>
  <c r="N1150" i="1"/>
  <c r="O1150" i="1"/>
  <c r="N1151" i="1"/>
  <c r="O1151" i="1"/>
  <c r="Q1151" i="1" s="1"/>
  <c r="N1152" i="1"/>
  <c r="O1152" i="1"/>
  <c r="N1153" i="1"/>
  <c r="O1153" i="1"/>
  <c r="Q1153" i="1" s="1"/>
  <c r="N1154" i="1"/>
  <c r="O1154" i="1"/>
  <c r="N1155" i="1"/>
  <c r="O1155" i="1"/>
  <c r="Q1155" i="1" s="1"/>
  <c r="N1156" i="1"/>
  <c r="O1156" i="1"/>
  <c r="N1157" i="1"/>
  <c r="O1157" i="1"/>
  <c r="Q1157" i="1" s="1"/>
  <c r="N1158" i="1"/>
  <c r="O1158" i="1"/>
  <c r="N1159" i="1"/>
  <c r="O1159" i="1"/>
  <c r="Q1159" i="1" s="1"/>
  <c r="N1160" i="1"/>
  <c r="O1160" i="1"/>
  <c r="N1161" i="1"/>
  <c r="O1161" i="1"/>
  <c r="Q1161" i="1" s="1"/>
  <c r="N1162" i="1"/>
  <c r="O1162" i="1"/>
  <c r="N1163" i="1"/>
  <c r="O1163" i="1"/>
  <c r="Q1163" i="1" s="1"/>
  <c r="N1164" i="1"/>
  <c r="O1164" i="1"/>
  <c r="N1165" i="1"/>
  <c r="O1165" i="1"/>
  <c r="Q1165" i="1" s="1"/>
  <c r="N1166" i="1"/>
  <c r="O1166" i="1"/>
  <c r="N1167" i="1"/>
  <c r="O1167" i="1"/>
  <c r="Q1167" i="1" s="1"/>
  <c r="N1168" i="1"/>
  <c r="O1168" i="1"/>
  <c r="N1169" i="1"/>
  <c r="O1169" i="1"/>
  <c r="Q1169" i="1" s="1"/>
  <c r="N1170" i="1"/>
  <c r="O1170" i="1"/>
  <c r="N1171" i="1"/>
  <c r="O1171" i="1"/>
  <c r="Q1171" i="1" s="1"/>
  <c r="N1172" i="1"/>
  <c r="O1172" i="1"/>
  <c r="N1173" i="1"/>
  <c r="O1173" i="1"/>
  <c r="Q1173" i="1" s="1"/>
  <c r="N1174" i="1"/>
  <c r="O1174" i="1"/>
  <c r="N1175" i="1"/>
  <c r="O1175" i="1"/>
  <c r="Q1175" i="1" s="1"/>
  <c r="N1176" i="1"/>
  <c r="O1176" i="1"/>
  <c r="N1177" i="1"/>
  <c r="O1177" i="1"/>
  <c r="Q1177" i="1" s="1"/>
  <c r="N1178" i="1"/>
  <c r="O1178" i="1"/>
  <c r="N1179" i="1"/>
  <c r="O1179" i="1"/>
  <c r="Q1179" i="1" s="1"/>
  <c r="N1180" i="1"/>
  <c r="O1180" i="1"/>
  <c r="N1181" i="1"/>
  <c r="O1181" i="1"/>
  <c r="Q1181" i="1" s="1"/>
  <c r="N1182" i="1"/>
  <c r="O1182" i="1"/>
  <c r="N1183" i="1"/>
  <c r="O1183" i="1"/>
  <c r="Q1183" i="1" s="1"/>
  <c r="N1184" i="1"/>
  <c r="O1184" i="1"/>
  <c r="N1185" i="1"/>
  <c r="O1185" i="1"/>
  <c r="Q1185" i="1" s="1"/>
  <c r="N1186" i="1"/>
  <c r="O1186" i="1"/>
  <c r="N1187" i="1"/>
  <c r="O1187" i="1"/>
  <c r="Q1187" i="1" s="1"/>
  <c r="N1188" i="1"/>
  <c r="O1188" i="1"/>
  <c r="N1189" i="1"/>
  <c r="O1189" i="1"/>
  <c r="Q1189" i="1" s="1"/>
  <c r="N1190" i="1"/>
  <c r="O1190" i="1"/>
  <c r="N1191" i="1"/>
  <c r="O1191" i="1"/>
  <c r="Q1191" i="1" s="1"/>
  <c r="N1192" i="1"/>
  <c r="O1192" i="1"/>
  <c r="N1193" i="1"/>
  <c r="O1193" i="1"/>
  <c r="Q1193" i="1" s="1"/>
  <c r="N1194" i="1"/>
  <c r="O1194" i="1"/>
  <c r="N1195" i="1"/>
  <c r="O1195" i="1"/>
  <c r="Q1195" i="1" s="1"/>
  <c r="N1196" i="1"/>
  <c r="O1196" i="1"/>
  <c r="N1197" i="1"/>
  <c r="O1197" i="1"/>
  <c r="Q1197" i="1" s="1"/>
  <c r="N1198" i="1"/>
  <c r="O1198" i="1"/>
  <c r="N1199" i="1"/>
  <c r="O1199" i="1"/>
  <c r="Q1199" i="1" s="1"/>
  <c r="N1200" i="1"/>
  <c r="O1200" i="1"/>
  <c r="N1201" i="1"/>
  <c r="O1201" i="1"/>
  <c r="Q1201" i="1" s="1"/>
  <c r="N1202" i="1"/>
  <c r="O1202" i="1"/>
  <c r="N1203" i="1"/>
  <c r="O1203" i="1"/>
  <c r="Q1203" i="1" s="1"/>
  <c r="N1204" i="1"/>
  <c r="O1204" i="1"/>
  <c r="N1205" i="1"/>
  <c r="O1205" i="1"/>
  <c r="Q1205" i="1" s="1"/>
  <c r="N1206" i="1"/>
  <c r="O1206" i="1"/>
  <c r="N1207" i="1"/>
  <c r="O1207" i="1"/>
  <c r="Q1207" i="1" s="1"/>
  <c r="N1208" i="1"/>
  <c r="O1208" i="1"/>
  <c r="N1209" i="1"/>
  <c r="O1209" i="1"/>
  <c r="Q1209" i="1" s="1"/>
  <c r="N1210" i="1"/>
  <c r="O1210" i="1"/>
  <c r="N1211" i="1"/>
  <c r="O1211" i="1"/>
  <c r="Q1211" i="1" s="1"/>
  <c r="N1212" i="1"/>
  <c r="O1212" i="1"/>
  <c r="N1213" i="1"/>
  <c r="O1213" i="1"/>
  <c r="Q1213" i="1" s="1"/>
  <c r="N1214" i="1"/>
  <c r="O1214" i="1"/>
  <c r="N1215" i="1"/>
  <c r="O1215" i="1"/>
  <c r="Q1215" i="1" s="1"/>
  <c r="N1216" i="1"/>
  <c r="O1216" i="1"/>
  <c r="N1217" i="1"/>
  <c r="O1217" i="1"/>
  <c r="Q1217" i="1" s="1"/>
  <c r="N1218" i="1"/>
  <c r="O1218" i="1"/>
  <c r="N1219" i="1"/>
  <c r="O1219" i="1"/>
  <c r="Q1219" i="1" s="1"/>
  <c r="N1220" i="1"/>
  <c r="O1220" i="1"/>
  <c r="N1221" i="1"/>
  <c r="O1221" i="1"/>
  <c r="Q1221" i="1" s="1"/>
  <c r="N1222" i="1"/>
  <c r="O1222" i="1"/>
  <c r="N1223" i="1"/>
  <c r="O1223" i="1"/>
  <c r="Q1223" i="1" s="1"/>
  <c r="N1224" i="1"/>
  <c r="O1224" i="1"/>
  <c r="N1225" i="1"/>
  <c r="O1225" i="1"/>
  <c r="Q1225" i="1" s="1"/>
  <c r="N1226" i="1"/>
  <c r="O1226" i="1"/>
  <c r="N1227" i="1"/>
  <c r="O1227" i="1"/>
  <c r="Q1227" i="1" s="1"/>
  <c r="N1228" i="1"/>
  <c r="O1228" i="1"/>
  <c r="N1229" i="1"/>
  <c r="O1229" i="1"/>
  <c r="Q1229" i="1" s="1"/>
  <c r="N1230" i="1"/>
  <c r="O1230" i="1"/>
  <c r="N1231" i="1"/>
  <c r="O1231" i="1"/>
  <c r="Q1231" i="1" s="1"/>
  <c r="N1232" i="1"/>
  <c r="O1232" i="1"/>
  <c r="N1233" i="1"/>
  <c r="O1233" i="1"/>
  <c r="Q1233" i="1" s="1"/>
  <c r="N1234" i="1"/>
  <c r="O1234" i="1"/>
  <c r="N1235" i="1"/>
  <c r="O1235" i="1"/>
  <c r="Q1235" i="1" s="1"/>
  <c r="N1236" i="1"/>
  <c r="O1236" i="1"/>
  <c r="N1237" i="1"/>
  <c r="O1237" i="1"/>
  <c r="Q1237" i="1" s="1"/>
  <c r="N1238" i="1"/>
  <c r="O1238" i="1"/>
  <c r="N1239" i="1"/>
  <c r="O1239" i="1"/>
  <c r="Q1239" i="1" s="1"/>
  <c r="N1240" i="1"/>
  <c r="O1240" i="1"/>
  <c r="N1241" i="1"/>
  <c r="O1241" i="1"/>
  <c r="Q1241" i="1" s="1"/>
  <c r="N1242" i="1"/>
  <c r="O1242" i="1"/>
  <c r="N1243" i="1"/>
  <c r="O1243" i="1"/>
  <c r="Q1243" i="1" s="1"/>
  <c r="N1244" i="1"/>
  <c r="O1244" i="1"/>
  <c r="N1245" i="1"/>
  <c r="O1245" i="1"/>
  <c r="Q1245" i="1" s="1"/>
  <c r="N1246" i="1"/>
  <c r="O1246" i="1"/>
  <c r="N1247" i="1"/>
  <c r="O1247" i="1"/>
  <c r="Q1247" i="1" s="1"/>
  <c r="N1248" i="1"/>
  <c r="O1248" i="1"/>
  <c r="N1249" i="1"/>
  <c r="O1249" i="1"/>
  <c r="Q1249" i="1" s="1"/>
  <c r="N1250" i="1"/>
  <c r="O1250" i="1"/>
  <c r="N1251" i="1"/>
  <c r="O1251" i="1"/>
  <c r="Q1251" i="1" s="1"/>
  <c r="N1252" i="1"/>
  <c r="O1252" i="1"/>
  <c r="N1253" i="1"/>
  <c r="O1253" i="1"/>
  <c r="Q1253" i="1" s="1"/>
  <c r="N1254" i="1"/>
  <c r="O1254" i="1"/>
  <c r="N1255" i="1"/>
  <c r="O1255" i="1"/>
  <c r="Q1255" i="1" s="1"/>
  <c r="N1256" i="1"/>
  <c r="O1256" i="1"/>
  <c r="N1257" i="1"/>
  <c r="O1257" i="1"/>
  <c r="Q1257" i="1" s="1"/>
  <c r="N1258" i="1"/>
  <c r="O1258" i="1"/>
  <c r="N1259" i="1"/>
  <c r="O1259" i="1"/>
  <c r="Q1259" i="1" s="1"/>
  <c r="N1260" i="1"/>
  <c r="O1260" i="1"/>
  <c r="N1261" i="1"/>
  <c r="O1261" i="1"/>
  <c r="Q1261" i="1" s="1"/>
  <c r="N1262" i="1"/>
  <c r="O1262" i="1"/>
  <c r="N1263" i="1"/>
  <c r="O1263" i="1"/>
  <c r="Q1263" i="1" s="1"/>
  <c r="N1264" i="1"/>
  <c r="O1264" i="1"/>
  <c r="N1265" i="1"/>
  <c r="O1265" i="1"/>
  <c r="Q1265" i="1" s="1"/>
  <c r="N1266" i="1"/>
  <c r="O1266" i="1"/>
  <c r="N1267" i="1"/>
  <c r="O1267" i="1"/>
  <c r="Q1267" i="1" s="1"/>
  <c r="N1268" i="1"/>
  <c r="O1268" i="1"/>
  <c r="N1269" i="1"/>
  <c r="O1269" i="1"/>
  <c r="Q1269" i="1" s="1"/>
  <c r="N1270" i="1"/>
  <c r="O1270" i="1"/>
  <c r="N1271" i="1"/>
  <c r="O1271" i="1"/>
  <c r="Q1271" i="1" s="1"/>
  <c r="N1272" i="1"/>
  <c r="O1272" i="1"/>
  <c r="N1273" i="1"/>
  <c r="O1273" i="1"/>
  <c r="Q1273" i="1" s="1"/>
  <c r="N1274" i="1"/>
  <c r="O1274" i="1"/>
  <c r="N1275" i="1"/>
  <c r="O1275" i="1"/>
  <c r="Q1275" i="1" s="1"/>
  <c r="N1276" i="1"/>
  <c r="O1276" i="1"/>
  <c r="N1277" i="1"/>
  <c r="O1277" i="1"/>
  <c r="Q1277" i="1" s="1"/>
  <c r="N1278" i="1"/>
  <c r="O1278" i="1"/>
  <c r="N1279" i="1"/>
  <c r="O1279" i="1"/>
  <c r="Q1279" i="1" s="1"/>
  <c r="N1280" i="1"/>
  <c r="O1280" i="1"/>
  <c r="N1281" i="1"/>
  <c r="O1281" i="1"/>
  <c r="Q1281" i="1" s="1"/>
  <c r="N1282" i="1"/>
  <c r="O1282" i="1"/>
  <c r="N1283" i="1"/>
  <c r="O1283" i="1"/>
  <c r="Q1283" i="1" s="1"/>
  <c r="N1284" i="1"/>
  <c r="O1284" i="1"/>
  <c r="N1285" i="1"/>
  <c r="O1285" i="1"/>
  <c r="Q1285" i="1" s="1"/>
  <c r="N1286" i="1"/>
  <c r="O1286" i="1"/>
  <c r="N1287" i="1"/>
  <c r="O1287" i="1"/>
  <c r="Q1287" i="1" s="1"/>
  <c r="N1288" i="1"/>
  <c r="O1288" i="1"/>
  <c r="N1289" i="1"/>
  <c r="O1289" i="1"/>
  <c r="Q1289" i="1" s="1"/>
  <c r="N1290" i="1"/>
  <c r="O1290" i="1"/>
  <c r="N1291" i="1"/>
  <c r="O1291" i="1"/>
  <c r="Q1291" i="1" s="1"/>
  <c r="N1292" i="1"/>
  <c r="O1292" i="1"/>
  <c r="N1293" i="1"/>
  <c r="O1293" i="1"/>
  <c r="Q1293" i="1" s="1"/>
  <c r="N1294" i="1"/>
  <c r="O1294" i="1"/>
  <c r="N1295" i="1"/>
  <c r="O1295" i="1"/>
  <c r="Q1295" i="1" s="1"/>
  <c r="N1296" i="1"/>
  <c r="O1296" i="1"/>
  <c r="N1297" i="1"/>
  <c r="O1297" i="1"/>
  <c r="Q1297" i="1" s="1"/>
  <c r="N1298" i="1"/>
  <c r="O1298" i="1"/>
  <c r="N1299" i="1"/>
  <c r="O1299" i="1"/>
  <c r="Q1299" i="1" s="1"/>
  <c r="N1300" i="1"/>
  <c r="O1300" i="1"/>
  <c r="N1301" i="1"/>
  <c r="O1301" i="1"/>
  <c r="Q1301" i="1" s="1"/>
  <c r="N1302" i="1"/>
  <c r="O1302" i="1"/>
  <c r="N1303" i="1"/>
  <c r="O1303" i="1"/>
  <c r="Q1303" i="1" s="1"/>
  <c r="N1304" i="1"/>
  <c r="O1304" i="1"/>
  <c r="N1305" i="1"/>
  <c r="O1305" i="1"/>
  <c r="Q1305" i="1" s="1"/>
  <c r="N1306" i="1"/>
  <c r="O1306" i="1"/>
  <c r="N1307" i="1"/>
  <c r="O1307" i="1"/>
  <c r="Q1307" i="1" s="1"/>
  <c r="N1308" i="1"/>
  <c r="O1308" i="1"/>
  <c r="N1309" i="1"/>
  <c r="O1309" i="1"/>
  <c r="Q1309" i="1" s="1"/>
  <c r="N1310" i="1"/>
  <c r="O1310" i="1"/>
  <c r="N1311" i="1"/>
  <c r="O1311" i="1"/>
  <c r="Q1311" i="1" s="1"/>
  <c r="N1312" i="1"/>
  <c r="O1312" i="1"/>
  <c r="N1313" i="1"/>
  <c r="O1313" i="1"/>
  <c r="Q1313" i="1" s="1"/>
  <c r="N1314" i="1"/>
  <c r="O1314" i="1"/>
  <c r="N1315" i="1"/>
  <c r="O1315" i="1"/>
  <c r="Q1315" i="1" s="1"/>
  <c r="N1316" i="1"/>
  <c r="O1316" i="1"/>
  <c r="N1317" i="1"/>
  <c r="O1317" i="1"/>
  <c r="Q1317" i="1" s="1"/>
  <c r="N1318" i="1"/>
  <c r="O1318" i="1"/>
  <c r="N1319" i="1"/>
  <c r="O1319" i="1"/>
  <c r="Q1319" i="1" s="1"/>
  <c r="N1320" i="1"/>
  <c r="O1320" i="1"/>
  <c r="N1321" i="1"/>
  <c r="O1321" i="1"/>
  <c r="Q1321" i="1" s="1"/>
  <c r="N1322" i="1"/>
  <c r="O1322" i="1"/>
  <c r="N1323" i="1"/>
  <c r="O1323" i="1"/>
  <c r="Q1323" i="1" s="1"/>
  <c r="N1324" i="1"/>
  <c r="O1324" i="1"/>
  <c r="N1325" i="1"/>
  <c r="O1325" i="1"/>
  <c r="Q1325" i="1" s="1"/>
  <c r="N1326" i="1"/>
  <c r="O1326" i="1"/>
  <c r="N1327" i="1"/>
  <c r="O1327" i="1"/>
  <c r="Q1327" i="1" s="1"/>
  <c r="N1328" i="1"/>
  <c r="O1328" i="1"/>
  <c r="N1329" i="1"/>
  <c r="O1329" i="1"/>
  <c r="Q1329" i="1" s="1"/>
  <c r="N1330" i="1"/>
  <c r="O1330" i="1"/>
  <c r="N1331" i="1"/>
  <c r="O1331" i="1"/>
  <c r="Q1331" i="1" s="1"/>
  <c r="N1332" i="1"/>
  <c r="O1332" i="1"/>
  <c r="N1333" i="1"/>
  <c r="O1333" i="1"/>
  <c r="Q1333" i="1" s="1"/>
  <c r="N1334" i="1"/>
  <c r="O1334" i="1"/>
  <c r="N1335" i="1"/>
  <c r="O1335" i="1"/>
  <c r="Q1335" i="1" s="1"/>
  <c r="N1336" i="1"/>
  <c r="O1336" i="1"/>
  <c r="N1337" i="1"/>
  <c r="O1337" i="1"/>
  <c r="Q1337" i="1" s="1"/>
  <c r="N1338" i="1"/>
  <c r="O1338" i="1"/>
  <c r="N1339" i="1"/>
  <c r="O1339" i="1"/>
  <c r="Q1339" i="1" s="1"/>
  <c r="N1340" i="1"/>
  <c r="O1340" i="1"/>
  <c r="N1341" i="1"/>
  <c r="O1341" i="1"/>
  <c r="Q1341" i="1" s="1"/>
  <c r="N1342" i="1"/>
  <c r="O1342" i="1"/>
  <c r="N1343" i="1"/>
  <c r="O1343" i="1"/>
  <c r="Q1343" i="1" s="1"/>
  <c r="N1344" i="1"/>
  <c r="O1344" i="1"/>
  <c r="N1345" i="1"/>
  <c r="O1345" i="1"/>
  <c r="Q1345" i="1" s="1"/>
  <c r="N1346" i="1"/>
  <c r="O1346" i="1"/>
  <c r="N1347" i="1"/>
  <c r="O1347" i="1"/>
  <c r="Q1347" i="1" s="1"/>
  <c r="N1348" i="1"/>
  <c r="O1348" i="1"/>
  <c r="N1349" i="1"/>
  <c r="O1349" i="1"/>
  <c r="Q1349" i="1" s="1"/>
  <c r="N1350" i="1"/>
  <c r="O1350" i="1"/>
  <c r="N1351" i="1"/>
  <c r="O1351" i="1"/>
  <c r="Q1351" i="1" s="1"/>
  <c r="N1352" i="1"/>
  <c r="O1352" i="1"/>
  <c r="N1353" i="1"/>
  <c r="O1353" i="1"/>
  <c r="Q1353" i="1" s="1"/>
  <c r="N1354" i="1"/>
  <c r="O1354" i="1"/>
  <c r="N1355" i="1"/>
  <c r="O1355" i="1"/>
  <c r="Q1355" i="1" s="1"/>
  <c r="N1356" i="1"/>
  <c r="O1356" i="1"/>
  <c r="N1357" i="1"/>
  <c r="O1357" i="1"/>
  <c r="Q1357" i="1" s="1"/>
  <c r="N1358" i="1"/>
  <c r="O1358" i="1"/>
  <c r="N1359" i="1"/>
  <c r="O1359" i="1"/>
  <c r="Q1359" i="1" s="1"/>
  <c r="N1360" i="1"/>
  <c r="O1360" i="1"/>
  <c r="N1361" i="1"/>
  <c r="O1361" i="1"/>
  <c r="Q1361" i="1" s="1"/>
  <c r="N1362" i="1"/>
  <c r="O1362" i="1"/>
  <c r="N1363" i="1"/>
  <c r="O1363" i="1"/>
  <c r="Q1363" i="1" s="1"/>
  <c r="N1364" i="1"/>
  <c r="O1364" i="1"/>
  <c r="N1365" i="1"/>
  <c r="O1365" i="1"/>
  <c r="Q1365" i="1" s="1"/>
  <c r="N1366" i="1"/>
  <c r="O1366" i="1"/>
  <c r="N1367" i="1"/>
  <c r="O1367" i="1"/>
  <c r="Q1367" i="1" s="1"/>
  <c r="N1368" i="1"/>
  <c r="O1368" i="1"/>
  <c r="N1369" i="1"/>
  <c r="O1369" i="1"/>
  <c r="Q1369" i="1" s="1"/>
  <c r="N1370" i="1"/>
  <c r="O1370" i="1"/>
  <c r="N1371" i="1"/>
  <c r="O1371" i="1"/>
  <c r="Q1371" i="1" s="1"/>
  <c r="N1372" i="1"/>
  <c r="O1372" i="1"/>
  <c r="N1373" i="1"/>
  <c r="O1373" i="1"/>
  <c r="Q1373" i="1" s="1"/>
  <c r="N1374" i="1"/>
  <c r="O1374" i="1"/>
  <c r="N1375" i="1"/>
  <c r="O1375" i="1"/>
  <c r="Q1375" i="1" s="1"/>
  <c r="N1376" i="1"/>
  <c r="O1376" i="1"/>
  <c r="N1377" i="1"/>
  <c r="O1377" i="1"/>
  <c r="Q1377" i="1" s="1"/>
  <c r="N1378" i="1"/>
  <c r="O1378" i="1"/>
  <c r="N1379" i="1"/>
  <c r="O1379" i="1"/>
  <c r="Q1379" i="1" s="1"/>
  <c r="N1380" i="1"/>
  <c r="O1380" i="1"/>
  <c r="N1381" i="1"/>
  <c r="O1381" i="1"/>
  <c r="Q1381" i="1" s="1"/>
  <c r="N1382" i="1"/>
  <c r="O1382" i="1"/>
  <c r="N1383" i="1"/>
  <c r="O1383" i="1"/>
  <c r="Q1383" i="1" s="1"/>
  <c r="N1384" i="1"/>
  <c r="O1384" i="1"/>
  <c r="N1385" i="1"/>
  <c r="O1385" i="1"/>
  <c r="Q1385" i="1" s="1"/>
  <c r="N1386" i="1"/>
  <c r="O1386" i="1"/>
  <c r="N1387" i="1"/>
  <c r="O1387" i="1"/>
  <c r="Q1387" i="1" s="1"/>
  <c r="N1388" i="1"/>
  <c r="O1388" i="1"/>
  <c r="N1389" i="1"/>
  <c r="O1389" i="1"/>
  <c r="Q1389" i="1" s="1"/>
  <c r="N1390" i="1"/>
  <c r="O1390" i="1"/>
  <c r="N1391" i="1"/>
  <c r="O1391" i="1"/>
  <c r="Q1391" i="1" s="1"/>
  <c r="N1392" i="1"/>
  <c r="O1392" i="1"/>
  <c r="N1393" i="1"/>
  <c r="O1393" i="1"/>
  <c r="Q1393" i="1" s="1"/>
  <c r="N1394" i="1"/>
  <c r="O1394" i="1"/>
  <c r="N1395" i="1"/>
  <c r="O1395" i="1"/>
  <c r="Q1395" i="1" s="1"/>
  <c r="N1396" i="1"/>
  <c r="O1396" i="1"/>
  <c r="N1397" i="1"/>
  <c r="O1397" i="1"/>
  <c r="Q1397" i="1" s="1"/>
  <c r="N1398" i="1"/>
  <c r="O1398" i="1"/>
  <c r="N1399" i="1"/>
  <c r="O1399" i="1"/>
  <c r="Q1399" i="1" s="1"/>
  <c r="N1400" i="1"/>
  <c r="O1400" i="1"/>
  <c r="N1401" i="1"/>
  <c r="O1401" i="1"/>
  <c r="Q1401" i="1" s="1"/>
  <c r="N1402" i="1"/>
  <c r="O1402" i="1"/>
  <c r="N1403" i="1"/>
  <c r="O1403" i="1"/>
  <c r="Q1403" i="1" s="1"/>
  <c r="N1404" i="1"/>
  <c r="O1404" i="1"/>
  <c r="N1405" i="1"/>
  <c r="O1405" i="1"/>
  <c r="Q1405" i="1" s="1"/>
  <c r="N1406" i="1"/>
  <c r="O1406" i="1"/>
  <c r="N1407" i="1"/>
  <c r="O1407" i="1"/>
  <c r="Q1407" i="1" s="1"/>
  <c r="N1408" i="1"/>
  <c r="O1408" i="1"/>
  <c r="N1409" i="1"/>
  <c r="O1409" i="1"/>
  <c r="Q1409" i="1" s="1"/>
  <c r="N1410" i="1"/>
  <c r="O1410" i="1"/>
  <c r="N1411" i="1"/>
  <c r="O1411" i="1"/>
  <c r="Q1411" i="1" s="1"/>
  <c r="N1412" i="1"/>
  <c r="O1412" i="1"/>
  <c r="N1413" i="1"/>
  <c r="O1413" i="1"/>
  <c r="Q1413" i="1" s="1"/>
  <c r="N1414" i="1"/>
  <c r="O1414" i="1"/>
  <c r="N1415" i="1"/>
  <c r="O1415" i="1"/>
  <c r="Q1415" i="1" s="1"/>
  <c r="N1416" i="1"/>
  <c r="O1416" i="1"/>
  <c r="N1417" i="1"/>
  <c r="O1417" i="1"/>
  <c r="Q1417" i="1" s="1"/>
  <c r="N1418" i="1"/>
  <c r="O1418" i="1"/>
  <c r="N1419" i="1"/>
  <c r="O1419" i="1"/>
  <c r="Q1419" i="1" s="1"/>
  <c r="N1420" i="1"/>
  <c r="O1420" i="1"/>
  <c r="N1421" i="1"/>
  <c r="O1421" i="1"/>
  <c r="Q1421" i="1" s="1"/>
  <c r="N1422" i="1"/>
  <c r="O1422" i="1"/>
  <c r="N1423" i="1"/>
  <c r="O1423" i="1"/>
  <c r="Q1423" i="1" s="1"/>
  <c r="N1424" i="1"/>
  <c r="O1424" i="1"/>
  <c r="N1425" i="1"/>
  <c r="O1425" i="1"/>
  <c r="Q1425" i="1" s="1"/>
  <c r="N1426" i="1"/>
  <c r="O1426" i="1"/>
  <c r="N1427" i="1"/>
  <c r="O1427" i="1"/>
  <c r="Q1427" i="1" s="1"/>
  <c r="N1428" i="1"/>
  <c r="O1428" i="1"/>
  <c r="N1429" i="1"/>
  <c r="O1429" i="1"/>
  <c r="Q1429" i="1" s="1"/>
  <c r="N1430" i="1"/>
  <c r="O1430" i="1"/>
  <c r="N1431" i="1"/>
  <c r="O1431" i="1"/>
  <c r="Q1431" i="1" s="1"/>
  <c r="N1432" i="1"/>
  <c r="O1432" i="1"/>
  <c r="N1433" i="1"/>
  <c r="O1433" i="1"/>
  <c r="Q1433" i="1" s="1"/>
  <c r="N1434" i="1"/>
  <c r="O1434" i="1"/>
  <c r="N1435" i="1"/>
  <c r="O1435" i="1"/>
  <c r="Q1435" i="1" s="1"/>
  <c r="N1436" i="1"/>
  <c r="O1436" i="1"/>
  <c r="N1437" i="1"/>
  <c r="O1437" i="1"/>
  <c r="Q1437" i="1" s="1"/>
  <c r="N1438" i="1"/>
  <c r="O1438" i="1"/>
  <c r="N1439" i="1"/>
  <c r="O1439" i="1"/>
  <c r="Q1439" i="1" s="1"/>
  <c r="N1440" i="1"/>
  <c r="O1440" i="1"/>
  <c r="N1441" i="1"/>
  <c r="O1441" i="1"/>
  <c r="Q1441" i="1" s="1"/>
  <c r="N1442" i="1"/>
  <c r="O1442" i="1"/>
  <c r="N1443" i="1"/>
  <c r="O1443" i="1"/>
  <c r="Q1443" i="1" s="1"/>
  <c r="N1444" i="1"/>
  <c r="O1444" i="1"/>
  <c r="N1445" i="1"/>
  <c r="O1445" i="1"/>
  <c r="Q1445" i="1" s="1"/>
  <c r="N1446" i="1"/>
  <c r="O1446" i="1"/>
  <c r="N1447" i="1"/>
  <c r="O1447" i="1"/>
  <c r="Q1447" i="1" s="1"/>
  <c r="N1448" i="1"/>
  <c r="O1448" i="1"/>
  <c r="N1449" i="1"/>
  <c r="O1449" i="1"/>
  <c r="Q1449" i="1" s="1"/>
  <c r="N1450" i="1"/>
  <c r="O1450" i="1"/>
  <c r="N1451" i="1"/>
  <c r="O1451" i="1"/>
  <c r="Q1451" i="1" s="1"/>
  <c r="N1452" i="1"/>
  <c r="O1452" i="1"/>
  <c r="N1453" i="1"/>
  <c r="O1453" i="1"/>
  <c r="Q1453" i="1" s="1"/>
  <c r="N1454" i="1"/>
  <c r="O1454" i="1"/>
  <c r="N1455" i="1"/>
  <c r="O1455" i="1"/>
  <c r="Q1455" i="1" s="1"/>
  <c r="N1456" i="1"/>
  <c r="O1456" i="1"/>
  <c r="N1457" i="1"/>
  <c r="O1457" i="1"/>
  <c r="Q1457" i="1" s="1"/>
  <c r="N1458" i="1"/>
  <c r="O1458" i="1"/>
  <c r="N1459" i="1"/>
  <c r="O1459" i="1"/>
  <c r="Q1459" i="1" s="1"/>
  <c r="N1460" i="1"/>
  <c r="O1460" i="1"/>
  <c r="N1461" i="1"/>
  <c r="O1461" i="1"/>
  <c r="Q1461" i="1" s="1"/>
  <c r="N1462" i="1"/>
  <c r="O1462" i="1"/>
  <c r="N1463" i="1"/>
  <c r="O1463" i="1"/>
  <c r="Q1463" i="1" s="1"/>
  <c r="N1464" i="1"/>
  <c r="O1464" i="1"/>
  <c r="N1465" i="1"/>
  <c r="O1465" i="1"/>
  <c r="Q1465" i="1" s="1"/>
  <c r="N1466" i="1"/>
  <c r="O1466" i="1"/>
  <c r="N1467" i="1"/>
  <c r="O1467" i="1"/>
  <c r="Q1467" i="1" s="1"/>
  <c r="N1468" i="1"/>
  <c r="O1468" i="1"/>
  <c r="N1469" i="1"/>
  <c r="O1469" i="1"/>
  <c r="Q1469" i="1" s="1"/>
  <c r="N1470" i="1"/>
  <c r="O1470" i="1"/>
  <c r="N1471" i="1"/>
  <c r="O1471" i="1"/>
  <c r="Q1471" i="1" s="1"/>
  <c r="N1472" i="1"/>
  <c r="O1472" i="1"/>
  <c r="N1473" i="1"/>
  <c r="O1473" i="1"/>
  <c r="Q1473" i="1" s="1"/>
  <c r="N1474" i="1"/>
  <c r="O1474" i="1"/>
  <c r="N1475" i="1"/>
  <c r="O1475" i="1"/>
  <c r="Q1475" i="1" s="1"/>
  <c r="N1476" i="1"/>
  <c r="O1476" i="1"/>
  <c r="N1477" i="1"/>
  <c r="O1477" i="1"/>
  <c r="Q1477" i="1" s="1"/>
  <c r="N1478" i="1"/>
  <c r="O1478" i="1"/>
  <c r="N1479" i="1"/>
  <c r="O1479" i="1"/>
  <c r="Q1479" i="1" s="1"/>
  <c r="N1480" i="1"/>
  <c r="O1480" i="1"/>
  <c r="N1481" i="1"/>
  <c r="O1481" i="1"/>
  <c r="Q1481" i="1" s="1"/>
  <c r="N1482" i="1"/>
  <c r="O1482" i="1"/>
  <c r="N1483" i="1"/>
  <c r="O1483" i="1"/>
  <c r="Q1483" i="1" s="1"/>
  <c r="N1484" i="1"/>
  <c r="O1484" i="1"/>
  <c r="N1485" i="1"/>
  <c r="O1485" i="1"/>
  <c r="Q1485" i="1" s="1"/>
  <c r="N1486" i="1"/>
  <c r="O1486" i="1"/>
  <c r="N1487" i="1"/>
  <c r="O1487" i="1"/>
  <c r="Q1487" i="1" s="1"/>
  <c r="N1488" i="1"/>
  <c r="O1488" i="1"/>
  <c r="N1489" i="1"/>
  <c r="O1489" i="1"/>
  <c r="Q1489" i="1" s="1"/>
  <c r="N1490" i="1"/>
  <c r="O1490" i="1"/>
  <c r="N1491" i="1"/>
  <c r="O1491" i="1"/>
  <c r="Q1491" i="1" s="1"/>
  <c r="N1492" i="1"/>
  <c r="O1492" i="1"/>
  <c r="N1493" i="1"/>
  <c r="O1493" i="1"/>
  <c r="Q1493" i="1" s="1"/>
  <c r="N1494" i="1"/>
  <c r="O1494" i="1"/>
  <c r="N1495" i="1"/>
  <c r="O1495" i="1"/>
  <c r="Q1495" i="1" s="1"/>
  <c r="N1496" i="1"/>
  <c r="O1496" i="1"/>
  <c r="N1497" i="1"/>
  <c r="O1497" i="1"/>
  <c r="Q1497" i="1" s="1"/>
  <c r="N1498" i="1"/>
  <c r="O1498" i="1"/>
  <c r="N1499" i="1"/>
  <c r="O1499" i="1"/>
  <c r="Q1499" i="1" s="1"/>
  <c r="N1500" i="1"/>
  <c r="O1500" i="1"/>
  <c r="N1501" i="1"/>
  <c r="O1501" i="1"/>
  <c r="Q1501" i="1" s="1"/>
  <c r="N1502" i="1"/>
  <c r="O1502" i="1"/>
  <c r="N1503" i="1"/>
  <c r="O1503" i="1"/>
  <c r="Q1503" i="1" s="1"/>
  <c r="N1504" i="1"/>
  <c r="O1504" i="1"/>
  <c r="N1505" i="1"/>
  <c r="O1505" i="1"/>
  <c r="Q1505" i="1" s="1"/>
  <c r="N1506" i="1"/>
  <c r="O1506" i="1"/>
  <c r="N1507" i="1"/>
  <c r="O1507" i="1"/>
  <c r="Q1507" i="1" s="1"/>
  <c r="N1508" i="1"/>
  <c r="O1508" i="1"/>
  <c r="N1509" i="1"/>
  <c r="O1509" i="1"/>
  <c r="Q1509" i="1" s="1"/>
  <c r="N1510" i="1"/>
  <c r="O1510" i="1"/>
  <c r="N1511" i="1"/>
  <c r="O1511" i="1"/>
  <c r="Q1511" i="1" s="1"/>
  <c r="N1512" i="1"/>
  <c r="O1512" i="1"/>
  <c r="N1513" i="1"/>
  <c r="O1513" i="1"/>
  <c r="Q1513" i="1" s="1"/>
  <c r="N1514" i="1"/>
  <c r="O1514" i="1"/>
  <c r="N1515" i="1"/>
  <c r="O1515" i="1"/>
  <c r="Q1515" i="1" s="1"/>
  <c r="N1516" i="1"/>
  <c r="O1516" i="1"/>
  <c r="N1517" i="1"/>
  <c r="O1517" i="1"/>
  <c r="N1518" i="1"/>
  <c r="O1518" i="1"/>
  <c r="N1519" i="1"/>
  <c r="O1519" i="1"/>
  <c r="Q1519" i="1" s="1"/>
  <c r="N1520" i="1"/>
  <c r="O1520" i="1"/>
  <c r="N1521" i="1"/>
  <c r="O1521" i="1"/>
  <c r="Q1521" i="1" s="1"/>
  <c r="N1522" i="1"/>
  <c r="O1522" i="1"/>
  <c r="N1523" i="1"/>
  <c r="O1523" i="1"/>
  <c r="Q1523" i="1" s="1"/>
  <c r="N1524" i="1"/>
  <c r="O1524" i="1"/>
  <c r="N1525" i="1"/>
  <c r="O1525" i="1"/>
  <c r="Q1525" i="1" s="1"/>
  <c r="N1526" i="1"/>
  <c r="O1526" i="1"/>
  <c r="N1527" i="1"/>
  <c r="O1527" i="1"/>
  <c r="Q1527" i="1" s="1"/>
  <c r="N1528" i="1"/>
  <c r="O1528" i="1"/>
  <c r="N1529" i="1"/>
  <c r="O1529" i="1"/>
  <c r="Q1529" i="1" s="1"/>
  <c r="N1530" i="1"/>
  <c r="O1530" i="1"/>
  <c r="N1531" i="1"/>
  <c r="O1531" i="1"/>
  <c r="N1532" i="1"/>
  <c r="O1532" i="1"/>
  <c r="N1533" i="1"/>
  <c r="O1533" i="1"/>
  <c r="Q1533" i="1" s="1"/>
  <c r="N1534" i="1"/>
  <c r="O1534" i="1"/>
  <c r="N1535" i="1"/>
  <c r="O1535" i="1"/>
  <c r="N1536" i="1"/>
  <c r="O1536" i="1"/>
  <c r="N1537" i="1"/>
  <c r="O1537" i="1"/>
  <c r="Q1537" i="1" s="1"/>
  <c r="N1538" i="1"/>
  <c r="O1538" i="1"/>
  <c r="N1539" i="1"/>
  <c r="O1539" i="1"/>
  <c r="Q1539" i="1" s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Q1545" i="1" s="1"/>
  <c r="N1546" i="1"/>
  <c r="O1546" i="1"/>
  <c r="N1547" i="1"/>
  <c r="O1547" i="1"/>
  <c r="N1548" i="1"/>
  <c r="O1548" i="1"/>
  <c r="N1549" i="1"/>
  <c r="O1549" i="1"/>
  <c r="Q1549" i="1" s="1"/>
  <c r="N1550" i="1"/>
  <c r="O1550" i="1"/>
  <c r="N1551" i="1"/>
  <c r="O1551" i="1"/>
  <c r="N1552" i="1"/>
  <c r="O1552" i="1"/>
  <c r="N1553" i="1"/>
  <c r="O1553" i="1"/>
  <c r="Q1553" i="1" s="1"/>
  <c r="N1554" i="1"/>
  <c r="O1554" i="1"/>
  <c r="N1555" i="1"/>
  <c r="O1555" i="1"/>
  <c r="N1556" i="1"/>
  <c r="O1556" i="1"/>
  <c r="N1557" i="1"/>
  <c r="O1557" i="1"/>
  <c r="Q1557" i="1" s="1"/>
  <c r="N1558" i="1"/>
  <c r="O1558" i="1"/>
  <c r="N1559" i="1"/>
  <c r="O1559" i="1"/>
  <c r="N1560" i="1"/>
  <c r="O1560" i="1"/>
  <c r="N1561" i="1"/>
  <c r="O1561" i="1"/>
  <c r="Q1561" i="1" s="1"/>
  <c r="N1562" i="1"/>
  <c r="O1562" i="1"/>
  <c r="N1563" i="1"/>
  <c r="O1563" i="1"/>
  <c r="N1564" i="1"/>
  <c r="O1564" i="1"/>
  <c r="N1565" i="1"/>
  <c r="O1565" i="1"/>
  <c r="Q1565" i="1" s="1"/>
  <c r="N1566" i="1"/>
  <c r="O1566" i="1"/>
  <c r="N1567" i="1"/>
  <c r="O1567" i="1"/>
  <c r="N1568" i="1"/>
  <c r="O1568" i="1"/>
  <c r="N1569" i="1"/>
  <c r="O1569" i="1"/>
  <c r="Q1569" i="1" s="1"/>
  <c r="N1570" i="1"/>
  <c r="O1570" i="1"/>
  <c r="N1571" i="1"/>
  <c r="O1571" i="1"/>
  <c r="Q1571" i="1" s="1"/>
  <c r="N1572" i="1"/>
  <c r="O1572" i="1"/>
  <c r="N1573" i="1"/>
  <c r="O1573" i="1"/>
  <c r="Q1573" i="1" s="1"/>
  <c r="N1574" i="1"/>
  <c r="O1574" i="1"/>
  <c r="N1575" i="1"/>
  <c r="O1575" i="1"/>
  <c r="Q1575" i="1" s="1"/>
  <c r="N1576" i="1"/>
  <c r="O1576" i="1"/>
  <c r="N1577" i="1"/>
  <c r="O1577" i="1"/>
  <c r="N1578" i="1"/>
  <c r="O1578" i="1"/>
  <c r="N1579" i="1"/>
  <c r="O1579" i="1"/>
  <c r="Q1579" i="1" s="1"/>
  <c r="N1580" i="1"/>
  <c r="O1580" i="1"/>
  <c r="N1581" i="1"/>
  <c r="O1581" i="1"/>
  <c r="N1582" i="1"/>
  <c r="O1582" i="1"/>
  <c r="N1583" i="1"/>
  <c r="O1583" i="1"/>
  <c r="Q1583" i="1" s="1"/>
  <c r="N1584" i="1"/>
  <c r="O1584" i="1"/>
  <c r="N1585" i="1"/>
  <c r="O1585" i="1"/>
  <c r="N1586" i="1"/>
  <c r="O1586" i="1"/>
  <c r="N1587" i="1"/>
  <c r="O1587" i="1"/>
  <c r="Q1587" i="1" s="1"/>
  <c r="N1588" i="1"/>
  <c r="O1588" i="1"/>
  <c r="N1589" i="1"/>
  <c r="O1589" i="1"/>
  <c r="Q1589" i="1" s="1"/>
  <c r="N1590" i="1"/>
  <c r="O1590" i="1"/>
  <c r="N1591" i="1"/>
  <c r="O1591" i="1"/>
  <c r="Q1591" i="1" s="1"/>
  <c r="N1592" i="1"/>
  <c r="O1592" i="1"/>
  <c r="N1593" i="1"/>
  <c r="O1593" i="1"/>
  <c r="Q1593" i="1" s="1"/>
  <c r="N1594" i="1"/>
  <c r="O1594" i="1"/>
  <c r="N1595" i="1"/>
  <c r="O1595" i="1"/>
  <c r="N1596" i="1"/>
  <c r="O1596" i="1"/>
  <c r="N1597" i="1"/>
  <c r="O1597" i="1"/>
  <c r="Q1597" i="1" s="1"/>
  <c r="N1598" i="1"/>
  <c r="O1598" i="1"/>
  <c r="N1599" i="1"/>
  <c r="O1599" i="1"/>
  <c r="N1600" i="1"/>
  <c r="O1600" i="1"/>
  <c r="N1601" i="1"/>
  <c r="O1601" i="1"/>
  <c r="Q1601" i="1" s="1"/>
  <c r="N1602" i="1"/>
  <c r="O1602" i="1"/>
  <c r="N1603" i="1"/>
  <c r="O1603" i="1"/>
  <c r="N1604" i="1"/>
  <c r="O1604" i="1"/>
  <c r="N1605" i="1"/>
  <c r="O1605" i="1"/>
  <c r="Q1605" i="1" s="1"/>
  <c r="N1606" i="1"/>
  <c r="O1606" i="1"/>
  <c r="N1607" i="1"/>
  <c r="O1607" i="1"/>
  <c r="N1608" i="1"/>
  <c r="O1608" i="1"/>
  <c r="N1609" i="1"/>
  <c r="O1609" i="1"/>
  <c r="Q1609" i="1" s="1"/>
  <c r="N1610" i="1"/>
  <c r="O1610" i="1"/>
  <c r="N1611" i="1"/>
  <c r="O1611" i="1"/>
  <c r="N1612" i="1"/>
  <c r="O1612" i="1"/>
  <c r="N1613" i="1"/>
  <c r="O1613" i="1"/>
  <c r="Q1613" i="1" s="1"/>
  <c r="N1614" i="1"/>
  <c r="O1614" i="1"/>
  <c r="N1615" i="1"/>
  <c r="O1615" i="1"/>
  <c r="N1616" i="1"/>
  <c r="O1616" i="1"/>
  <c r="N1617" i="1"/>
  <c r="O1617" i="1"/>
  <c r="Q1617" i="1" s="1"/>
  <c r="N1618" i="1"/>
  <c r="O1618" i="1"/>
  <c r="N1619" i="1"/>
  <c r="O1619" i="1"/>
  <c r="N1620" i="1"/>
  <c r="O1620" i="1"/>
  <c r="N1621" i="1"/>
  <c r="O1621" i="1"/>
  <c r="Q1621" i="1" s="1"/>
  <c r="N1622" i="1"/>
  <c r="O1622" i="1"/>
  <c r="N1623" i="1"/>
  <c r="O1623" i="1"/>
  <c r="N1624" i="1"/>
  <c r="O1624" i="1"/>
  <c r="N1625" i="1"/>
  <c r="O1625" i="1"/>
  <c r="Q1625" i="1" s="1"/>
  <c r="N1626" i="1"/>
  <c r="O1626" i="1"/>
  <c r="N1627" i="1"/>
  <c r="O1627" i="1"/>
  <c r="N1628" i="1"/>
  <c r="O1628" i="1"/>
  <c r="N1629" i="1"/>
  <c r="O1629" i="1"/>
  <c r="Q1629" i="1" s="1"/>
  <c r="N1630" i="1"/>
  <c r="O1630" i="1"/>
  <c r="N1631" i="1"/>
  <c r="O1631" i="1"/>
  <c r="N1632" i="1"/>
  <c r="O1632" i="1"/>
  <c r="N1633" i="1"/>
  <c r="O1633" i="1"/>
  <c r="Q1633" i="1" s="1"/>
  <c r="N1634" i="1"/>
  <c r="O1634" i="1"/>
  <c r="N1635" i="1"/>
  <c r="O1635" i="1"/>
  <c r="N1636" i="1"/>
  <c r="O1636" i="1"/>
  <c r="N1637" i="1"/>
  <c r="O1637" i="1"/>
  <c r="Q1637" i="1" s="1"/>
  <c r="N1638" i="1"/>
  <c r="O1638" i="1"/>
  <c r="N1639" i="1"/>
  <c r="O1639" i="1"/>
  <c r="N1640" i="1"/>
  <c r="O1640" i="1"/>
  <c r="N1641" i="1"/>
  <c r="O1641" i="1"/>
  <c r="Q1641" i="1" s="1"/>
  <c r="N1642" i="1"/>
  <c r="O1642" i="1"/>
  <c r="N1643" i="1"/>
  <c r="O1643" i="1"/>
  <c r="N1644" i="1"/>
  <c r="O1644" i="1"/>
  <c r="N1645" i="1"/>
  <c r="O1645" i="1"/>
  <c r="Q1645" i="1" s="1"/>
  <c r="N1646" i="1"/>
  <c r="O1646" i="1"/>
  <c r="N1647" i="1"/>
  <c r="O1647" i="1"/>
  <c r="N1648" i="1"/>
  <c r="O1648" i="1"/>
  <c r="N1649" i="1"/>
  <c r="O1649" i="1"/>
  <c r="Q1649" i="1" s="1"/>
  <c r="N1650" i="1"/>
  <c r="O1650" i="1"/>
  <c r="N1651" i="1"/>
  <c r="O1651" i="1"/>
  <c r="N1652" i="1"/>
  <c r="O1652" i="1"/>
  <c r="N1653" i="1"/>
  <c r="O1653" i="1"/>
  <c r="Q1653" i="1" s="1"/>
  <c r="N1654" i="1"/>
  <c r="O1654" i="1"/>
  <c r="N1655" i="1"/>
  <c r="O1655" i="1"/>
  <c r="N1656" i="1"/>
  <c r="O1656" i="1"/>
  <c r="N1657" i="1"/>
  <c r="O1657" i="1"/>
  <c r="Q1657" i="1" s="1"/>
  <c r="N1658" i="1"/>
  <c r="O1658" i="1"/>
  <c r="N1659" i="1"/>
  <c r="O1659" i="1"/>
  <c r="N1660" i="1"/>
  <c r="O1660" i="1"/>
  <c r="N1661" i="1"/>
  <c r="O1661" i="1"/>
  <c r="Q1661" i="1" s="1"/>
  <c r="N1662" i="1"/>
  <c r="O1662" i="1"/>
  <c r="N1663" i="1"/>
  <c r="O1663" i="1"/>
  <c r="N1664" i="1"/>
  <c r="O1664" i="1"/>
  <c r="N1665" i="1"/>
  <c r="O1665" i="1"/>
  <c r="Q1665" i="1" s="1"/>
  <c r="N1666" i="1"/>
  <c r="O1666" i="1"/>
  <c r="N1667" i="1"/>
  <c r="O1667" i="1"/>
  <c r="N1668" i="1"/>
  <c r="O1668" i="1"/>
  <c r="N1669" i="1"/>
  <c r="O1669" i="1"/>
  <c r="Q1669" i="1" s="1"/>
  <c r="N1670" i="1"/>
  <c r="O1670" i="1"/>
  <c r="N1671" i="1"/>
  <c r="O1671" i="1"/>
  <c r="N1672" i="1"/>
  <c r="O1672" i="1"/>
  <c r="N1673" i="1"/>
  <c r="O1673" i="1"/>
  <c r="Q1673" i="1" s="1"/>
  <c r="N1674" i="1"/>
  <c r="O1674" i="1"/>
  <c r="N1675" i="1"/>
  <c r="O1675" i="1"/>
  <c r="N1676" i="1"/>
  <c r="O1676" i="1"/>
  <c r="N1677" i="1"/>
  <c r="O1677" i="1"/>
  <c r="Q1677" i="1" s="1"/>
  <c r="N1678" i="1"/>
  <c r="O1678" i="1"/>
  <c r="N1679" i="1"/>
  <c r="O1679" i="1"/>
  <c r="N1680" i="1"/>
  <c r="O1680" i="1"/>
  <c r="N1681" i="1"/>
  <c r="O1681" i="1"/>
  <c r="Q1681" i="1" s="1"/>
  <c r="N1682" i="1"/>
  <c r="O1682" i="1"/>
  <c r="N1683" i="1"/>
  <c r="O1683" i="1"/>
  <c r="N1684" i="1"/>
  <c r="O1684" i="1"/>
  <c r="N1685" i="1"/>
  <c r="O1685" i="1"/>
  <c r="Q1685" i="1" s="1"/>
  <c r="N1686" i="1"/>
  <c r="O1686" i="1"/>
  <c r="N1687" i="1"/>
  <c r="O1687" i="1"/>
  <c r="N1688" i="1"/>
  <c r="O1688" i="1"/>
  <c r="N1689" i="1"/>
  <c r="O1689" i="1"/>
  <c r="Q1689" i="1" s="1"/>
  <c r="N1690" i="1"/>
  <c r="O1690" i="1"/>
  <c r="N1691" i="1"/>
  <c r="O1691" i="1"/>
  <c r="N1692" i="1"/>
  <c r="O1692" i="1"/>
  <c r="N1693" i="1"/>
  <c r="O1693" i="1"/>
  <c r="Q1693" i="1" s="1"/>
  <c r="N1694" i="1"/>
  <c r="O1694" i="1"/>
  <c r="N1695" i="1"/>
  <c r="O1695" i="1"/>
  <c r="N1696" i="1"/>
  <c r="O1696" i="1"/>
  <c r="N1697" i="1"/>
  <c r="O1697" i="1"/>
  <c r="Q1697" i="1" s="1"/>
  <c r="N1698" i="1"/>
  <c r="O1698" i="1"/>
  <c r="N1699" i="1"/>
  <c r="O1699" i="1"/>
  <c r="N1700" i="1"/>
  <c r="O1700" i="1"/>
  <c r="N1701" i="1"/>
  <c r="O1701" i="1"/>
  <c r="Q1701" i="1" s="1"/>
  <c r="N1702" i="1"/>
  <c r="O1702" i="1"/>
  <c r="N1703" i="1"/>
  <c r="O1703" i="1"/>
  <c r="N1704" i="1"/>
  <c r="O1704" i="1"/>
  <c r="N1705" i="1"/>
  <c r="O1705" i="1"/>
  <c r="Q1705" i="1" s="1"/>
  <c r="N1706" i="1"/>
  <c r="O1706" i="1"/>
  <c r="N1707" i="1"/>
  <c r="O1707" i="1"/>
  <c r="N1708" i="1"/>
  <c r="O1708" i="1"/>
  <c r="N1709" i="1"/>
  <c r="O1709" i="1"/>
  <c r="Q1709" i="1" s="1"/>
  <c r="N1710" i="1"/>
  <c r="O1710" i="1"/>
  <c r="N1711" i="1"/>
  <c r="O1711" i="1"/>
  <c r="N1712" i="1"/>
  <c r="O1712" i="1"/>
  <c r="N1713" i="1"/>
  <c r="O1713" i="1"/>
  <c r="Q1713" i="1" s="1"/>
  <c r="N1714" i="1"/>
  <c r="O1714" i="1"/>
  <c r="N1715" i="1"/>
  <c r="O1715" i="1"/>
  <c r="N1716" i="1"/>
  <c r="O1716" i="1"/>
  <c r="N1717" i="1"/>
  <c r="O1717" i="1"/>
  <c r="Q1717" i="1" s="1"/>
  <c r="N1718" i="1"/>
  <c r="O1718" i="1"/>
  <c r="N1719" i="1"/>
  <c r="O1719" i="1"/>
  <c r="N1720" i="1"/>
  <c r="O1720" i="1"/>
  <c r="N1721" i="1"/>
  <c r="O1721" i="1"/>
  <c r="Q1721" i="1" s="1"/>
  <c r="N1722" i="1"/>
  <c r="O1722" i="1"/>
  <c r="N1723" i="1"/>
  <c r="O1723" i="1"/>
  <c r="N1724" i="1"/>
  <c r="O1724" i="1"/>
  <c r="N1725" i="1"/>
  <c r="O1725" i="1"/>
  <c r="Q1725" i="1" s="1"/>
  <c r="N1726" i="1"/>
  <c r="O1726" i="1"/>
  <c r="N1727" i="1"/>
  <c r="O1727" i="1"/>
  <c r="N1728" i="1"/>
  <c r="O1728" i="1"/>
  <c r="N1729" i="1"/>
  <c r="O1729" i="1"/>
  <c r="Q1729" i="1" s="1"/>
  <c r="N1730" i="1"/>
  <c r="O1730" i="1"/>
  <c r="N1731" i="1"/>
  <c r="O1731" i="1"/>
  <c r="N1732" i="1"/>
  <c r="O1732" i="1"/>
  <c r="N1733" i="1"/>
  <c r="O1733" i="1"/>
  <c r="Q1733" i="1" s="1"/>
  <c r="N1734" i="1"/>
  <c r="O1734" i="1"/>
  <c r="N1735" i="1"/>
  <c r="O1735" i="1"/>
  <c r="N1736" i="1"/>
  <c r="O1736" i="1"/>
  <c r="N1737" i="1"/>
  <c r="O1737" i="1"/>
  <c r="Q1737" i="1" s="1"/>
  <c r="N1738" i="1"/>
  <c r="O1738" i="1"/>
  <c r="N1739" i="1"/>
  <c r="O1739" i="1"/>
  <c r="N1740" i="1"/>
  <c r="O1740" i="1"/>
  <c r="N1741" i="1"/>
  <c r="O1741" i="1"/>
  <c r="Q1741" i="1" s="1"/>
  <c r="N1742" i="1"/>
  <c r="O1742" i="1"/>
  <c r="N1743" i="1"/>
  <c r="O1743" i="1"/>
  <c r="N1744" i="1"/>
  <c r="O1744" i="1"/>
  <c r="N1745" i="1"/>
  <c r="O1745" i="1"/>
  <c r="Q1745" i="1" s="1"/>
  <c r="N1746" i="1"/>
  <c r="O1746" i="1"/>
  <c r="N1747" i="1"/>
  <c r="O1747" i="1"/>
  <c r="N1748" i="1"/>
  <c r="O1748" i="1"/>
  <c r="N1749" i="1"/>
  <c r="O1749" i="1"/>
  <c r="Q1749" i="1" s="1"/>
  <c r="N1750" i="1"/>
  <c r="O1750" i="1"/>
  <c r="N1751" i="1"/>
  <c r="O1751" i="1"/>
  <c r="N1752" i="1"/>
  <c r="O1752" i="1"/>
  <c r="N1753" i="1"/>
  <c r="O1753" i="1"/>
  <c r="Q1753" i="1" s="1"/>
  <c r="N1754" i="1"/>
  <c r="O1754" i="1"/>
  <c r="N1755" i="1"/>
  <c r="O1755" i="1"/>
  <c r="N1756" i="1"/>
  <c r="O1756" i="1"/>
  <c r="N1757" i="1"/>
  <c r="O1757" i="1"/>
  <c r="Q1757" i="1" s="1"/>
  <c r="N1758" i="1"/>
  <c r="O1758" i="1"/>
  <c r="N1759" i="1"/>
  <c r="O1759" i="1"/>
  <c r="N1760" i="1"/>
  <c r="O1760" i="1"/>
  <c r="N1761" i="1"/>
  <c r="O1761" i="1"/>
  <c r="Q1761" i="1" s="1"/>
  <c r="N1762" i="1"/>
  <c r="O1762" i="1"/>
  <c r="N1763" i="1"/>
  <c r="O1763" i="1"/>
  <c r="N1764" i="1"/>
  <c r="O1764" i="1"/>
  <c r="N1765" i="1"/>
  <c r="O1765" i="1"/>
  <c r="Q1765" i="1" s="1"/>
  <c r="N1766" i="1"/>
  <c r="O1766" i="1"/>
  <c r="N1767" i="1"/>
  <c r="O1767" i="1"/>
  <c r="N1768" i="1"/>
  <c r="O1768" i="1"/>
  <c r="N1769" i="1"/>
  <c r="O1769" i="1"/>
  <c r="Q1769" i="1" s="1"/>
  <c r="N1770" i="1"/>
  <c r="O1770" i="1"/>
  <c r="N1771" i="1"/>
  <c r="O1771" i="1"/>
  <c r="N1772" i="1"/>
  <c r="O1772" i="1"/>
  <c r="N1773" i="1"/>
  <c r="O1773" i="1"/>
  <c r="Q1773" i="1" s="1"/>
  <c r="N1774" i="1"/>
  <c r="O1774" i="1"/>
  <c r="N1775" i="1"/>
  <c r="O1775" i="1"/>
  <c r="N1776" i="1"/>
  <c r="O1776" i="1"/>
  <c r="N1777" i="1"/>
  <c r="O1777" i="1"/>
  <c r="Q1777" i="1" s="1"/>
  <c r="N1778" i="1"/>
  <c r="O1778" i="1"/>
  <c r="N1779" i="1"/>
  <c r="O1779" i="1"/>
  <c r="N1780" i="1"/>
  <c r="O1780" i="1"/>
  <c r="N1781" i="1"/>
  <c r="O1781" i="1"/>
  <c r="Q1781" i="1" s="1"/>
  <c r="N1782" i="1"/>
  <c r="O1782" i="1"/>
  <c r="N1783" i="1"/>
  <c r="O1783" i="1"/>
  <c r="N1784" i="1"/>
  <c r="O1784" i="1"/>
  <c r="N1785" i="1"/>
  <c r="O1785" i="1"/>
  <c r="Q1785" i="1" s="1"/>
  <c r="N1786" i="1"/>
  <c r="O1786" i="1"/>
  <c r="N1787" i="1"/>
  <c r="O1787" i="1"/>
  <c r="N1788" i="1"/>
  <c r="O1788" i="1"/>
  <c r="N1789" i="1"/>
  <c r="O1789" i="1"/>
  <c r="Q1789" i="1" s="1"/>
  <c r="N1790" i="1"/>
  <c r="O1790" i="1"/>
  <c r="N1791" i="1"/>
  <c r="O1791" i="1"/>
  <c r="N1792" i="1"/>
  <c r="O1792" i="1"/>
  <c r="N1793" i="1"/>
  <c r="O1793" i="1"/>
  <c r="Q1793" i="1" s="1"/>
  <c r="N1794" i="1"/>
  <c r="O1794" i="1"/>
  <c r="N1795" i="1"/>
  <c r="O1795" i="1"/>
  <c r="N1796" i="1"/>
  <c r="O1796" i="1"/>
  <c r="N1797" i="1"/>
  <c r="O1797" i="1"/>
  <c r="Q1797" i="1" s="1"/>
  <c r="N1798" i="1"/>
  <c r="O1798" i="1"/>
  <c r="N1799" i="1"/>
  <c r="O1799" i="1"/>
  <c r="N1800" i="1"/>
  <c r="O1800" i="1"/>
  <c r="N1801" i="1"/>
  <c r="O1801" i="1"/>
  <c r="Q1801" i="1" s="1"/>
  <c r="N1802" i="1"/>
  <c r="O1802" i="1"/>
  <c r="N1803" i="1"/>
  <c r="O1803" i="1"/>
  <c r="N1804" i="1"/>
  <c r="O1804" i="1"/>
  <c r="N1805" i="1"/>
  <c r="O1805" i="1"/>
  <c r="Q1805" i="1" s="1"/>
  <c r="N1806" i="1"/>
  <c r="O1806" i="1"/>
  <c r="N1807" i="1"/>
  <c r="O1807" i="1"/>
  <c r="N1808" i="1"/>
  <c r="O1808" i="1"/>
  <c r="N1809" i="1"/>
  <c r="O1809" i="1"/>
  <c r="Q1809" i="1" s="1"/>
  <c r="N1810" i="1"/>
  <c r="O1810" i="1"/>
  <c r="N1811" i="1"/>
  <c r="O1811" i="1"/>
  <c r="N1812" i="1"/>
  <c r="O1812" i="1"/>
  <c r="N1813" i="1"/>
  <c r="O1813" i="1"/>
  <c r="Q1813" i="1" s="1"/>
  <c r="N1814" i="1"/>
  <c r="O1814" i="1"/>
  <c r="N1815" i="1"/>
  <c r="O1815" i="1"/>
  <c r="N1816" i="1"/>
  <c r="O1816" i="1"/>
  <c r="N1817" i="1"/>
  <c r="O1817" i="1"/>
  <c r="Q1817" i="1" s="1"/>
  <c r="N1818" i="1"/>
  <c r="O1818" i="1"/>
  <c r="N1819" i="1"/>
  <c r="O1819" i="1"/>
  <c r="N1820" i="1"/>
  <c r="O1820" i="1"/>
  <c r="N1821" i="1"/>
  <c r="O1821" i="1"/>
  <c r="Q1821" i="1" s="1"/>
  <c r="N1822" i="1"/>
  <c r="O1822" i="1"/>
  <c r="N1823" i="1"/>
  <c r="O1823" i="1"/>
  <c r="N1824" i="1"/>
  <c r="O1824" i="1"/>
  <c r="N1825" i="1"/>
  <c r="O1825" i="1"/>
  <c r="Q1825" i="1" s="1"/>
  <c r="N1826" i="1"/>
  <c r="O1826" i="1"/>
  <c r="N1827" i="1"/>
  <c r="O1827" i="1"/>
  <c r="N1828" i="1"/>
  <c r="O1828" i="1"/>
  <c r="N1829" i="1"/>
  <c r="O1829" i="1"/>
  <c r="Q1829" i="1" s="1"/>
  <c r="N1830" i="1"/>
  <c r="O1830" i="1"/>
  <c r="N1831" i="1"/>
  <c r="O1831" i="1"/>
  <c r="N1832" i="1"/>
  <c r="O1832" i="1"/>
  <c r="N1833" i="1"/>
  <c r="O1833" i="1"/>
  <c r="Q1833" i="1" s="1"/>
  <c r="N1834" i="1"/>
  <c r="O1834" i="1"/>
  <c r="N1835" i="1"/>
  <c r="O1835" i="1"/>
  <c r="N1836" i="1"/>
  <c r="O1836" i="1"/>
  <c r="N1837" i="1"/>
  <c r="O1837" i="1"/>
  <c r="Q1837" i="1" s="1"/>
  <c r="N1838" i="1"/>
  <c r="O1838" i="1"/>
  <c r="N1839" i="1"/>
  <c r="O1839" i="1"/>
  <c r="N1840" i="1"/>
  <c r="O1840" i="1"/>
  <c r="N1841" i="1"/>
  <c r="O1841" i="1"/>
  <c r="Q1841" i="1" s="1"/>
  <c r="N1842" i="1"/>
  <c r="O1842" i="1"/>
  <c r="N1843" i="1"/>
  <c r="O1843" i="1"/>
  <c r="N1844" i="1"/>
  <c r="O1844" i="1"/>
  <c r="N1845" i="1"/>
  <c r="O1845" i="1"/>
  <c r="Q1845" i="1" s="1"/>
  <c r="N1846" i="1"/>
  <c r="O1846" i="1"/>
  <c r="N1847" i="1"/>
  <c r="O1847" i="1"/>
  <c r="N1848" i="1"/>
  <c r="O1848" i="1"/>
  <c r="N1849" i="1"/>
  <c r="O1849" i="1"/>
  <c r="Q1849" i="1" s="1"/>
  <c r="N1850" i="1"/>
  <c r="O1850" i="1"/>
  <c r="N1851" i="1"/>
  <c r="O1851" i="1"/>
  <c r="N1852" i="1"/>
  <c r="O1852" i="1"/>
  <c r="N1853" i="1"/>
  <c r="O1853" i="1"/>
  <c r="Q1853" i="1" s="1"/>
  <c r="N1854" i="1"/>
  <c r="O1854" i="1"/>
  <c r="N1855" i="1"/>
  <c r="O1855" i="1"/>
  <c r="N1856" i="1"/>
  <c r="O1856" i="1"/>
  <c r="N1857" i="1"/>
  <c r="O1857" i="1"/>
  <c r="Q1857" i="1" s="1"/>
  <c r="N1858" i="1"/>
  <c r="O1858" i="1"/>
  <c r="N1859" i="1"/>
  <c r="O1859" i="1"/>
  <c r="N1860" i="1"/>
  <c r="O1860" i="1"/>
  <c r="N1861" i="1"/>
  <c r="O1861" i="1"/>
  <c r="Q1861" i="1" s="1"/>
  <c r="N1862" i="1"/>
  <c r="O1862" i="1"/>
  <c r="N1863" i="1"/>
  <c r="O1863" i="1"/>
  <c r="N1864" i="1"/>
  <c r="O1864" i="1"/>
  <c r="N1865" i="1"/>
  <c r="O1865" i="1"/>
  <c r="Q1865" i="1" s="1"/>
  <c r="N1866" i="1"/>
  <c r="O1866" i="1"/>
  <c r="N1867" i="1"/>
  <c r="O1867" i="1"/>
  <c r="N1868" i="1"/>
  <c r="O1868" i="1"/>
  <c r="N1869" i="1"/>
  <c r="O1869" i="1"/>
  <c r="Q1869" i="1" s="1"/>
  <c r="N1870" i="1"/>
  <c r="O1870" i="1"/>
  <c r="N1871" i="1"/>
  <c r="O1871" i="1"/>
  <c r="N1872" i="1"/>
  <c r="O1872" i="1"/>
  <c r="N1873" i="1"/>
  <c r="O1873" i="1"/>
  <c r="Q1873" i="1" s="1"/>
  <c r="N1874" i="1"/>
  <c r="O1874" i="1"/>
  <c r="N1875" i="1"/>
  <c r="O1875" i="1"/>
  <c r="N1876" i="1"/>
  <c r="O1876" i="1"/>
  <c r="N1877" i="1"/>
  <c r="O1877" i="1"/>
  <c r="Q1877" i="1" s="1"/>
  <c r="N1878" i="1"/>
  <c r="O1878" i="1"/>
  <c r="N1879" i="1"/>
  <c r="O1879" i="1"/>
  <c r="N1880" i="1"/>
  <c r="O1880" i="1"/>
  <c r="N1881" i="1"/>
  <c r="O1881" i="1"/>
  <c r="Q1881" i="1" s="1"/>
  <c r="N1882" i="1"/>
  <c r="O1882" i="1"/>
  <c r="N1883" i="1"/>
  <c r="O1883" i="1"/>
  <c r="N1884" i="1"/>
  <c r="O1884" i="1"/>
  <c r="N1885" i="1"/>
  <c r="O1885" i="1"/>
  <c r="Q1885" i="1" s="1"/>
  <c r="N1886" i="1"/>
  <c r="O1886" i="1"/>
  <c r="N1887" i="1"/>
  <c r="O1887" i="1"/>
  <c r="N1888" i="1"/>
  <c r="O1888" i="1"/>
  <c r="N1889" i="1"/>
  <c r="O1889" i="1"/>
  <c r="Q1889" i="1" s="1"/>
  <c r="N1890" i="1"/>
  <c r="O1890" i="1"/>
  <c r="N1891" i="1"/>
  <c r="O1891" i="1"/>
  <c r="N1892" i="1"/>
  <c r="O1892" i="1"/>
  <c r="N1893" i="1"/>
  <c r="O1893" i="1"/>
  <c r="Q1893" i="1" s="1"/>
  <c r="N1894" i="1"/>
  <c r="O1894" i="1"/>
  <c r="N1895" i="1"/>
  <c r="O1895" i="1"/>
  <c r="N1896" i="1"/>
  <c r="O1896" i="1"/>
  <c r="N1897" i="1"/>
  <c r="O1897" i="1"/>
  <c r="Q1897" i="1" s="1"/>
  <c r="N1898" i="1"/>
  <c r="O1898" i="1"/>
  <c r="N1899" i="1"/>
  <c r="O1899" i="1"/>
  <c r="N1900" i="1"/>
  <c r="O1900" i="1"/>
  <c r="N1901" i="1"/>
  <c r="O1901" i="1"/>
  <c r="Q1901" i="1" s="1"/>
  <c r="N1902" i="1"/>
  <c r="O1902" i="1"/>
  <c r="N1903" i="1"/>
  <c r="O1903" i="1"/>
  <c r="N1904" i="1"/>
  <c r="O1904" i="1"/>
  <c r="N1905" i="1"/>
  <c r="O1905" i="1"/>
  <c r="Q1905" i="1" s="1"/>
  <c r="N1906" i="1"/>
  <c r="O1906" i="1"/>
  <c r="N1907" i="1"/>
  <c r="O1907" i="1"/>
  <c r="N1908" i="1"/>
  <c r="O1908" i="1"/>
  <c r="N1909" i="1"/>
  <c r="O1909" i="1"/>
  <c r="Q1909" i="1" s="1"/>
  <c r="N1910" i="1"/>
  <c r="O1910" i="1"/>
  <c r="N1911" i="1"/>
  <c r="O1911" i="1"/>
  <c r="N1912" i="1"/>
  <c r="O1912" i="1"/>
  <c r="N1913" i="1"/>
  <c r="O1913" i="1"/>
  <c r="Q1913" i="1" s="1"/>
  <c r="N1914" i="1"/>
  <c r="O1914" i="1"/>
  <c r="N1915" i="1"/>
  <c r="O1915" i="1"/>
  <c r="N1916" i="1"/>
  <c r="O1916" i="1"/>
  <c r="N1917" i="1"/>
  <c r="O1917" i="1"/>
  <c r="Q1917" i="1" s="1"/>
  <c r="N1918" i="1"/>
  <c r="O1918" i="1"/>
  <c r="N1919" i="1"/>
  <c r="O1919" i="1"/>
  <c r="N1920" i="1"/>
  <c r="O1920" i="1"/>
  <c r="N1921" i="1"/>
  <c r="O1921" i="1"/>
  <c r="Q1921" i="1" s="1"/>
  <c r="N1922" i="1"/>
  <c r="O1922" i="1"/>
  <c r="N1923" i="1"/>
  <c r="O1923" i="1"/>
  <c r="N1924" i="1"/>
  <c r="O1924" i="1"/>
  <c r="N1925" i="1"/>
  <c r="O1925" i="1"/>
  <c r="Q1925" i="1" s="1"/>
  <c r="N1926" i="1"/>
  <c r="O1926" i="1"/>
  <c r="N1927" i="1"/>
  <c r="O1927" i="1"/>
  <c r="N1928" i="1"/>
  <c r="O1928" i="1"/>
  <c r="N1929" i="1"/>
  <c r="O1929" i="1"/>
  <c r="Q1929" i="1" s="1"/>
  <c r="N1930" i="1"/>
  <c r="O1930" i="1"/>
  <c r="N1931" i="1"/>
  <c r="O1931" i="1"/>
  <c r="N1932" i="1"/>
  <c r="O1932" i="1"/>
  <c r="N1933" i="1"/>
  <c r="O1933" i="1"/>
  <c r="Q1933" i="1" s="1"/>
  <c r="N1934" i="1"/>
  <c r="O1934" i="1"/>
  <c r="N1935" i="1"/>
  <c r="O1935" i="1"/>
  <c r="N1936" i="1"/>
  <c r="O1936" i="1"/>
  <c r="N1937" i="1"/>
  <c r="O1937" i="1"/>
  <c r="Q1937" i="1" s="1"/>
  <c r="N1938" i="1"/>
  <c r="O1938" i="1"/>
  <c r="N1939" i="1"/>
  <c r="O1939" i="1"/>
  <c r="N1940" i="1"/>
  <c r="O1940" i="1"/>
  <c r="N1941" i="1"/>
  <c r="O1941" i="1"/>
  <c r="Q1941" i="1" s="1"/>
  <c r="N1942" i="1"/>
  <c r="O1942" i="1"/>
  <c r="N1943" i="1"/>
  <c r="O1943" i="1"/>
  <c r="N1944" i="1"/>
  <c r="O1944" i="1"/>
  <c r="N1945" i="1"/>
  <c r="O1945" i="1"/>
  <c r="Q1945" i="1" s="1"/>
  <c r="N1946" i="1"/>
  <c r="O1946" i="1"/>
  <c r="N1947" i="1"/>
  <c r="O1947" i="1"/>
  <c r="N1948" i="1"/>
  <c r="O1948" i="1"/>
  <c r="N1949" i="1"/>
  <c r="O1949" i="1"/>
  <c r="Q1949" i="1" s="1"/>
  <c r="N1950" i="1"/>
  <c r="O1950" i="1"/>
  <c r="N1951" i="1"/>
  <c r="O1951" i="1"/>
  <c r="N1952" i="1"/>
  <c r="O1952" i="1"/>
  <c r="N1953" i="1"/>
  <c r="O1953" i="1"/>
  <c r="Q1953" i="1" s="1"/>
  <c r="N1954" i="1"/>
  <c r="O1954" i="1"/>
  <c r="N1955" i="1"/>
  <c r="O1955" i="1"/>
  <c r="N1956" i="1"/>
  <c r="O1956" i="1"/>
  <c r="N1957" i="1"/>
  <c r="O1957" i="1"/>
  <c r="Q1957" i="1" s="1"/>
  <c r="N1958" i="1"/>
  <c r="O1958" i="1"/>
  <c r="N1959" i="1"/>
  <c r="O1959" i="1"/>
  <c r="N1960" i="1"/>
  <c r="O1960" i="1"/>
  <c r="N1961" i="1"/>
  <c r="O1961" i="1"/>
  <c r="Q1961" i="1" s="1"/>
  <c r="N1962" i="1"/>
  <c r="O1962" i="1"/>
  <c r="N1963" i="1"/>
  <c r="O1963" i="1"/>
  <c r="N1964" i="1"/>
  <c r="O1964" i="1"/>
  <c r="N1965" i="1"/>
  <c r="O1965" i="1"/>
  <c r="Q1965" i="1" s="1"/>
  <c r="N1966" i="1"/>
  <c r="O1966" i="1"/>
  <c r="N1967" i="1"/>
  <c r="O1967" i="1"/>
  <c r="N1968" i="1"/>
  <c r="O1968" i="1"/>
  <c r="N1969" i="1"/>
  <c r="O1969" i="1"/>
  <c r="Q1969" i="1" s="1"/>
  <c r="N1970" i="1"/>
  <c r="O1970" i="1"/>
  <c r="N1971" i="1"/>
  <c r="O1971" i="1"/>
  <c r="N1972" i="1"/>
  <c r="O1972" i="1"/>
  <c r="N1973" i="1"/>
  <c r="O1973" i="1"/>
  <c r="Q1973" i="1" s="1"/>
  <c r="N1974" i="1"/>
  <c r="O1974" i="1"/>
  <c r="N1975" i="1"/>
  <c r="O1975" i="1"/>
  <c r="N1976" i="1"/>
  <c r="O1976" i="1"/>
  <c r="N1977" i="1"/>
  <c r="O1977" i="1"/>
  <c r="Q1977" i="1" s="1"/>
  <c r="N1978" i="1"/>
  <c r="O1978" i="1"/>
  <c r="N1979" i="1"/>
  <c r="O1979" i="1"/>
  <c r="N1980" i="1"/>
  <c r="O1980" i="1"/>
  <c r="N1981" i="1"/>
  <c r="O1981" i="1"/>
  <c r="Q1981" i="1" s="1"/>
  <c r="N1982" i="1"/>
  <c r="O1982" i="1"/>
  <c r="N1983" i="1"/>
  <c r="O1983" i="1"/>
  <c r="N1984" i="1"/>
  <c r="O1984" i="1"/>
  <c r="N1985" i="1"/>
  <c r="O1985" i="1"/>
  <c r="Q1985" i="1" s="1"/>
  <c r="N1986" i="1"/>
  <c r="O1986" i="1"/>
  <c r="N1987" i="1"/>
  <c r="O1987" i="1"/>
  <c r="N1988" i="1"/>
  <c r="O1988" i="1"/>
  <c r="N1989" i="1"/>
  <c r="O1989" i="1"/>
  <c r="Q1989" i="1" s="1"/>
  <c r="N1990" i="1"/>
  <c r="O1990" i="1"/>
  <c r="N1991" i="1"/>
  <c r="O1991" i="1"/>
  <c r="N1992" i="1"/>
  <c r="O1992" i="1"/>
  <c r="N1993" i="1"/>
  <c r="O1993" i="1"/>
  <c r="Q1993" i="1" s="1"/>
  <c r="N1994" i="1"/>
  <c r="O1994" i="1"/>
  <c r="N1995" i="1"/>
  <c r="O1995" i="1"/>
  <c r="N1996" i="1"/>
  <c r="O1996" i="1"/>
  <c r="N1997" i="1"/>
  <c r="O1997" i="1"/>
  <c r="Q1997" i="1" s="1"/>
  <c r="N1998" i="1"/>
  <c r="O1998" i="1"/>
  <c r="N1999" i="1"/>
  <c r="O1999" i="1"/>
  <c r="N2000" i="1"/>
  <c r="O2000" i="1"/>
  <c r="N2001" i="1"/>
  <c r="O2001" i="1"/>
  <c r="Q2001" i="1" s="1"/>
  <c r="N2002" i="1"/>
  <c r="O2002" i="1"/>
  <c r="N2003" i="1"/>
  <c r="O2003" i="1"/>
  <c r="N2004" i="1"/>
  <c r="O2004" i="1"/>
  <c r="N2005" i="1"/>
  <c r="O2005" i="1"/>
  <c r="Q2005" i="1" s="1"/>
  <c r="N2006" i="1"/>
  <c r="O2006" i="1"/>
  <c r="N2007" i="1"/>
  <c r="O2007" i="1"/>
  <c r="N2008" i="1"/>
  <c r="O2008" i="1"/>
  <c r="N2009" i="1"/>
  <c r="O2009" i="1"/>
  <c r="Q2009" i="1" s="1"/>
  <c r="N2010" i="1"/>
  <c r="O2010" i="1"/>
  <c r="N2011" i="1"/>
  <c r="O2011" i="1"/>
  <c r="N2012" i="1"/>
  <c r="O2012" i="1"/>
  <c r="N2013" i="1"/>
  <c r="O2013" i="1"/>
  <c r="Q2013" i="1" s="1"/>
  <c r="N2014" i="1"/>
  <c r="O2014" i="1"/>
  <c r="N2015" i="1"/>
  <c r="O2015" i="1"/>
  <c r="N2016" i="1"/>
  <c r="O2016" i="1"/>
  <c r="N2017" i="1"/>
  <c r="O2017" i="1"/>
  <c r="Q2017" i="1" s="1"/>
  <c r="N2018" i="1"/>
  <c r="O2018" i="1"/>
  <c r="N2019" i="1"/>
  <c r="O2019" i="1"/>
  <c r="N2020" i="1"/>
  <c r="O2020" i="1"/>
  <c r="N2021" i="1"/>
  <c r="O2021" i="1"/>
  <c r="Q2021" i="1" s="1"/>
  <c r="N2022" i="1"/>
  <c r="O2022" i="1"/>
  <c r="N2023" i="1"/>
  <c r="O2023" i="1"/>
  <c r="N2024" i="1"/>
  <c r="O2024" i="1"/>
  <c r="N2025" i="1"/>
  <c r="O2025" i="1"/>
  <c r="Q2025" i="1" s="1"/>
  <c r="N2026" i="1"/>
  <c r="O2026" i="1"/>
  <c r="N2027" i="1"/>
  <c r="O2027" i="1"/>
  <c r="N2028" i="1"/>
  <c r="O2028" i="1"/>
  <c r="N2029" i="1"/>
  <c r="O2029" i="1"/>
  <c r="Q2029" i="1" s="1"/>
  <c r="N2030" i="1"/>
  <c r="O2030" i="1"/>
  <c r="N2031" i="1"/>
  <c r="O2031" i="1"/>
  <c r="N2032" i="1"/>
  <c r="O2032" i="1"/>
  <c r="N2033" i="1"/>
  <c r="O2033" i="1"/>
  <c r="Q2033" i="1" s="1"/>
  <c r="N2034" i="1"/>
  <c r="O2034" i="1"/>
  <c r="N2035" i="1"/>
  <c r="O2035" i="1"/>
  <c r="N2036" i="1"/>
  <c r="O2036" i="1"/>
  <c r="N2037" i="1"/>
  <c r="O2037" i="1"/>
  <c r="Q2037" i="1" s="1"/>
  <c r="N2038" i="1"/>
  <c r="O2038" i="1"/>
  <c r="N2039" i="1"/>
  <c r="O2039" i="1"/>
  <c r="N2040" i="1"/>
  <c r="O2040" i="1"/>
  <c r="N2041" i="1"/>
  <c r="O2041" i="1"/>
  <c r="Q2041" i="1" s="1"/>
  <c r="N2042" i="1"/>
  <c r="O2042" i="1"/>
  <c r="N2043" i="1"/>
  <c r="O2043" i="1"/>
  <c r="N2044" i="1"/>
  <c r="O2044" i="1"/>
  <c r="N2045" i="1"/>
  <c r="O2045" i="1"/>
  <c r="Q2045" i="1" s="1"/>
  <c r="N2046" i="1"/>
  <c r="O2046" i="1"/>
  <c r="N2047" i="1"/>
  <c r="O2047" i="1"/>
  <c r="N2048" i="1"/>
  <c r="O2048" i="1"/>
  <c r="N2049" i="1"/>
  <c r="O2049" i="1"/>
  <c r="Q2049" i="1" s="1"/>
  <c r="N2050" i="1"/>
  <c r="O2050" i="1"/>
  <c r="N2051" i="1"/>
  <c r="O2051" i="1"/>
  <c r="N2052" i="1"/>
  <c r="O2052" i="1"/>
  <c r="N2053" i="1"/>
  <c r="O2053" i="1"/>
  <c r="Q2053" i="1" s="1"/>
  <c r="N2054" i="1"/>
  <c r="O2054" i="1"/>
  <c r="N2055" i="1"/>
  <c r="O2055" i="1"/>
  <c r="N2056" i="1"/>
  <c r="O2056" i="1"/>
  <c r="N2057" i="1"/>
  <c r="O2057" i="1"/>
  <c r="Q2057" i="1" s="1"/>
  <c r="N2058" i="1"/>
  <c r="O2058" i="1"/>
  <c r="N2059" i="1"/>
  <c r="O2059" i="1"/>
  <c r="N2060" i="1"/>
  <c r="O2060" i="1"/>
  <c r="N2061" i="1"/>
  <c r="O2061" i="1"/>
  <c r="Q2061" i="1" s="1"/>
  <c r="N2062" i="1"/>
  <c r="O2062" i="1"/>
  <c r="N2063" i="1"/>
  <c r="O2063" i="1"/>
  <c r="N2064" i="1"/>
  <c r="O2064" i="1"/>
  <c r="N2065" i="1"/>
  <c r="O2065" i="1"/>
  <c r="Q2065" i="1" s="1"/>
  <c r="N2066" i="1"/>
  <c r="O2066" i="1"/>
  <c r="N2067" i="1"/>
  <c r="O2067" i="1"/>
  <c r="N2068" i="1"/>
  <c r="O2068" i="1"/>
  <c r="N2069" i="1"/>
  <c r="O2069" i="1"/>
  <c r="Q2069" i="1" s="1"/>
  <c r="N2070" i="1"/>
  <c r="O2070" i="1"/>
  <c r="N2071" i="1"/>
  <c r="O2071" i="1"/>
  <c r="N2072" i="1"/>
  <c r="O2072" i="1"/>
  <c r="N2073" i="1"/>
  <c r="O2073" i="1"/>
  <c r="Q2073" i="1" s="1"/>
  <c r="N2074" i="1"/>
  <c r="O2074" i="1"/>
  <c r="N2075" i="1"/>
  <c r="O2075" i="1"/>
  <c r="N2076" i="1"/>
  <c r="O2076" i="1"/>
  <c r="N2077" i="1"/>
  <c r="O2077" i="1"/>
  <c r="Q2077" i="1" s="1"/>
  <c r="N2078" i="1"/>
  <c r="O2078" i="1"/>
  <c r="N2079" i="1"/>
  <c r="O2079" i="1"/>
  <c r="N2080" i="1"/>
  <c r="O2080" i="1"/>
  <c r="N2081" i="1"/>
  <c r="O2081" i="1"/>
  <c r="Q2081" i="1" s="1"/>
  <c r="N2082" i="1"/>
  <c r="O2082" i="1"/>
  <c r="N2083" i="1"/>
  <c r="O2083" i="1"/>
  <c r="N2084" i="1"/>
  <c r="O2084" i="1"/>
  <c r="N2085" i="1"/>
  <c r="O2085" i="1"/>
  <c r="Q2085" i="1" s="1"/>
  <c r="N2086" i="1"/>
  <c r="O2086" i="1"/>
  <c r="N2087" i="1"/>
  <c r="O2087" i="1"/>
  <c r="N2088" i="1"/>
  <c r="O2088" i="1"/>
  <c r="N2089" i="1"/>
  <c r="O2089" i="1"/>
  <c r="Q2089" i="1" s="1"/>
  <c r="N2090" i="1"/>
  <c r="O2090" i="1"/>
  <c r="N2091" i="1"/>
  <c r="O2091" i="1"/>
  <c r="N2092" i="1"/>
  <c r="O2092" i="1"/>
  <c r="N2093" i="1"/>
  <c r="O2093" i="1"/>
  <c r="Q2093" i="1" s="1"/>
  <c r="N2094" i="1"/>
  <c r="O2094" i="1"/>
  <c r="N2095" i="1"/>
  <c r="O2095" i="1"/>
  <c r="N2096" i="1"/>
  <c r="O2096" i="1"/>
  <c r="N2097" i="1"/>
  <c r="O2097" i="1"/>
  <c r="Q2097" i="1" s="1"/>
  <c r="N2098" i="1"/>
  <c r="O2098" i="1"/>
  <c r="N2099" i="1"/>
  <c r="O2099" i="1"/>
  <c r="N2100" i="1"/>
  <c r="O2100" i="1"/>
  <c r="N2101" i="1"/>
  <c r="O2101" i="1"/>
  <c r="Q2101" i="1" s="1"/>
  <c r="N2102" i="1"/>
  <c r="O2102" i="1"/>
  <c r="N2103" i="1"/>
  <c r="O2103" i="1"/>
  <c r="N2104" i="1"/>
  <c r="O2104" i="1"/>
  <c r="N2105" i="1"/>
  <c r="O2105" i="1"/>
  <c r="Q2105" i="1" s="1"/>
  <c r="N2106" i="1"/>
  <c r="O2106" i="1"/>
  <c r="N2107" i="1"/>
  <c r="O2107" i="1"/>
  <c r="N2108" i="1"/>
  <c r="O2108" i="1"/>
  <c r="N2109" i="1"/>
  <c r="O2109" i="1"/>
  <c r="Q2109" i="1" s="1"/>
  <c r="N2110" i="1"/>
  <c r="O2110" i="1"/>
  <c r="N2111" i="1"/>
  <c r="O2111" i="1"/>
  <c r="N2112" i="1"/>
  <c r="O2112" i="1"/>
  <c r="N2113" i="1"/>
  <c r="O2113" i="1"/>
  <c r="Q2113" i="1" s="1"/>
  <c r="N2114" i="1"/>
  <c r="O2114" i="1"/>
  <c r="N2115" i="1"/>
  <c r="O2115" i="1"/>
  <c r="N2116" i="1"/>
  <c r="O2116" i="1"/>
  <c r="N2117" i="1"/>
  <c r="O2117" i="1"/>
  <c r="Q2117" i="1" s="1"/>
  <c r="N2118" i="1"/>
  <c r="O2118" i="1"/>
  <c r="N2119" i="1"/>
  <c r="O2119" i="1"/>
  <c r="N2120" i="1"/>
  <c r="O2120" i="1"/>
  <c r="N2121" i="1"/>
  <c r="O2121" i="1"/>
  <c r="Q2121" i="1" s="1"/>
  <c r="N2122" i="1"/>
  <c r="O2122" i="1"/>
  <c r="N2123" i="1"/>
  <c r="O2123" i="1"/>
  <c r="N2124" i="1"/>
  <c r="O2124" i="1"/>
  <c r="N2125" i="1"/>
  <c r="O2125" i="1"/>
  <c r="Q2125" i="1" s="1"/>
  <c r="N2126" i="1"/>
  <c r="O2126" i="1"/>
  <c r="N2127" i="1"/>
  <c r="O2127" i="1"/>
  <c r="N2128" i="1"/>
  <c r="O2128" i="1"/>
  <c r="N2129" i="1"/>
  <c r="O2129" i="1"/>
  <c r="Q2129" i="1" s="1"/>
  <c r="N2130" i="1"/>
  <c r="O2130" i="1"/>
  <c r="N2131" i="1"/>
  <c r="O2131" i="1"/>
  <c r="N2132" i="1"/>
  <c r="O2132" i="1"/>
  <c r="N2133" i="1"/>
  <c r="O2133" i="1"/>
  <c r="Q2133" i="1" s="1"/>
  <c r="N2134" i="1"/>
  <c r="O2134" i="1"/>
  <c r="N2135" i="1"/>
  <c r="O2135" i="1"/>
  <c r="N2136" i="1"/>
  <c r="O2136" i="1"/>
  <c r="N2137" i="1"/>
  <c r="O2137" i="1"/>
  <c r="Q2137" i="1" s="1"/>
  <c r="N2138" i="1"/>
  <c r="O2138" i="1"/>
  <c r="N2139" i="1"/>
  <c r="O2139" i="1"/>
  <c r="N2140" i="1"/>
  <c r="O2140" i="1"/>
  <c r="N2141" i="1"/>
  <c r="O2141" i="1"/>
  <c r="Q2141" i="1" s="1"/>
  <c r="N2142" i="1"/>
  <c r="O2142" i="1"/>
  <c r="N2143" i="1"/>
  <c r="O2143" i="1"/>
  <c r="N2144" i="1"/>
  <c r="O2144" i="1"/>
  <c r="N2145" i="1"/>
  <c r="O2145" i="1"/>
  <c r="Q2145" i="1" s="1"/>
  <c r="N2146" i="1"/>
  <c r="O2146" i="1"/>
  <c r="N2147" i="1"/>
  <c r="O2147" i="1"/>
  <c r="N2148" i="1"/>
  <c r="O2148" i="1"/>
  <c r="N2149" i="1"/>
  <c r="O2149" i="1"/>
  <c r="Q2149" i="1" s="1"/>
  <c r="N2150" i="1"/>
  <c r="O2150" i="1"/>
  <c r="N2151" i="1"/>
  <c r="O2151" i="1"/>
  <c r="N2152" i="1"/>
  <c r="O2152" i="1"/>
  <c r="N2153" i="1"/>
  <c r="O2153" i="1"/>
  <c r="Q2153" i="1" s="1"/>
  <c r="N2154" i="1"/>
  <c r="O2154" i="1"/>
  <c r="N2155" i="1"/>
  <c r="O2155" i="1"/>
  <c r="N2156" i="1"/>
  <c r="O2156" i="1"/>
  <c r="N2157" i="1"/>
  <c r="O2157" i="1"/>
  <c r="Q2157" i="1" s="1"/>
  <c r="N2158" i="1"/>
  <c r="O2158" i="1"/>
  <c r="N2159" i="1"/>
  <c r="O2159" i="1"/>
  <c r="N2160" i="1"/>
  <c r="O2160" i="1"/>
  <c r="N2161" i="1"/>
  <c r="O2161" i="1"/>
  <c r="Q2161" i="1" s="1"/>
  <c r="N2162" i="1"/>
  <c r="O2162" i="1"/>
  <c r="N2163" i="1"/>
  <c r="O2163" i="1"/>
  <c r="N2164" i="1"/>
  <c r="O2164" i="1"/>
  <c r="N2165" i="1"/>
  <c r="O2165" i="1"/>
  <c r="Q2165" i="1" s="1"/>
  <c r="N2166" i="1"/>
  <c r="O2166" i="1"/>
  <c r="N2167" i="1"/>
  <c r="O2167" i="1"/>
  <c r="N2168" i="1"/>
  <c r="O2168" i="1"/>
  <c r="N2169" i="1"/>
  <c r="O2169" i="1"/>
  <c r="Q2169" i="1" s="1"/>
  <c r="N2170" i="1"/>
  <c r="O2170" i="1"/>
  <c r="N2171" i="1"/>
  <c r="O2171" i="1"/>
  <c r="N2172" i="1"/>
  <c r="O2172" i="1"/>
  <c r="N2173" i="1"/>
  <c r="O2173" i="1"/>
  <c r="Q2173" i="1" s="1"/>
  <c r="N2174" i="1"/>
  <c r="O2174" i="1"/>
  <c r="N2175" i="1"/>
  <c r="O2175" i="1"/>
  <c r="N2176" i="1"/>
  <c r="O2176" i="1"/>
  <c r="N2177" i="1"/>
  <c r="O2177" i="1"/>
  <c r="Q2177" i="1" s="1"/>
  <c r="N2178" i="1"/>
  <c r="O2178" i="1"/>
  <c r="N2179" i="1"/>
  <c r="O2179" i="1"/>
  <c r="N2180" i="1"/>
  <c r="O2180" i="1"/>
  <c r="N2181" i="1"/>
  <c r="O2181" i="1"/>
  <c r="Q2181" i="1" s="1"/>
  <c r="N2182" i="1"/>
  <c r="O2182" i="1"/>
  <c r="N2183" i="1"/>
  <c r="O2183" i="1"/>
  <c r="N2184" i="1"/>
  <c r="O2184" i="1"/>
  <c r="N2185" i="1"/>
  <c r="O2185" i="1"/>
  <c r="Q2185" i="1" s="1"/>
  <c r="N2186" i="1"/>
  <c r="O2186" i="1"/>
  <c r="N2187" i="1"/>
  <c r="O2187" i="1"/>
  <c r="N2188" i="1"/>
  <c r="O2188" i="1"/>
  <c r="N2189" i="1"/>
  <c r="O2189" i="1"/>
  <c r="Q2189" i="1" s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Q2195" i="1" s="1"/>
  <c r="N2196" i="1"/>
  <c r="O2196" i="1"/>
  <c r="N2197" i="1"/>
  <c r="O2197" i="1"/>
  <c r="N2198" i="1"/>
  <c r="O2198" i="1"/>
  <c r="N2199" i="1"/>
  <c r="O2199" i="1"/>
  <c r="Q2199" i="1" s="1"/>
  <c r="N2200" i="1"/>
  <c r="O2200" i="1"/>
  <c r="N2201" i="1"/>
  <c r="O2201" i="1"/>
  <c r="N2202" i="1"/>
  <c r="O2202" i="1"/>
  <c r="N2203" i="1"/>
  <c r="O2203" i="1"/>
  <c r="Q2203" i="1" s="1"/>
  <c r="N2204" i="1"/>
  <c r="O2204" i="1"/>
  <c r="N2205" i="1"/>
  <c r="O2205" i="1"/>
  <c r="N2206" i="1"/>
  <c r="O2206" i="1"/>
  <c r="N2207" i="1"/>
  <c r="O2207" i="1"/>
  <c r="Q2207" i="1" s="1"/>
  <c r="N2208" i="1"/>
  <c r="O2208" i="1"/>
  <c r="N2209" i="1"/>
  <c r="O2209" i="1"/>
  <c r="N2210" i="1"/>
  <c r="O2210" i="1"/>
  <c r="N2211" i="1"/>
  <c r="O2211" i="1"/>
  <c r="Q2211" i="1" s="1"/>
  <c r="N2212" i="1"/>
  <c r="O2212" i="1"/>
  <c r="N2213" i="1"/>
  <c r="O2213" i="1"/>
  <c r="N2214" i="1"/>
  <c r="O2214" i="1"/>
  <c r="N2215" i="1"/>
  <c r="O2215" i="1"/>
  <c r="Q2215" i="1" s="1"/>
  <c r="N2216" i="1"/>
  <c r="O2216" i="1"/>
  <c r="N2217" i="1"/>
  <c r="O2217" i="1"/>
  <c r="N2218" i="1"/>
  <c r="O2218" i="1"/>
  <c r="N2219" i="1"/>
  <c r="O2219" i="1"/>
  <c r="Q2219" i="1" s="1"/>
  <c r="N2220" i="1"/>
  <c r="O2220" i="1"/>
  <c r="N2221" i="1"/>
  <c r="O2221" i="1"/>
  <c r="N2222" i="1"/>
  <c r="O2222" i="1"/>
  <c r="N2223" i="1"/>
  <c r="O2223" i="1"/>
  <c r="Q2223" i="1" s="1"/>
  <c r="N2224" i="1"/>
  <c r="O2224" i="1"/>
  <c r="N2225" i="1"/>
  <c r="O2225" i="1"/>
  <c r="N2226" i="1"/>
  <c r="O2226" i="1"/>
  <c r="N2227" i="1"/>
  <c r="O2227" i="1"/>
  <c r="Q2227" i="1" s="1"/>
  <c r="N2228" i="1"/>
  <c r="O2228" i="1"/>
  <c r="N2229" i="1"/>
  <c r="O2229" i="1"/>
  <c r="N2230" i="1"/>
  <c r="O2230" i="1"/>
  <c r="N2231" i="1"/>
  <c r="O2231" i="1"/>
  <c r="Q2231" i="1" s="1"/>
  <c r="N2232" i="1"/>
  <c r="O2232" i="1"/>
  <c r="N2233" i="1"/>
  <c r="O2233" i="1"/>
  <c r="N2234" i="1"/>
  <c r="O2234" i="1"/>
  <c r="N2235" i="1"/>
  <c r="O2235" i="1"/>
  <c r="Q2235" i="1" s="1"/>
  <c r="N2236" i="1"/>
  <c r="O2236" i="1"/>
  <c r="N2237" i="1"/>
  <c r="O2237" i="1"/>
  <c r="N2238" i="1"/>
  <c r="O2238" i="1"/>
  <c r="N2239" i="1"/>
  <c r="O2239" i="1"/>
  <c r="Q2239" i="1" s="1"/>
  <c r="N2240" i="1"/>
  <c r="O2240" i="1"/>
  <c r="N2241" i="1"/>
  <c r="O2241" i="1"/>
  <c r="N2242" i="1"/>
  <c r="O2242" i="1"/>
  <c r="N2243" i="1"/>
  <c r="O2243" i="1"/>
  <c r="Q2243" i="1" s="1"/>
  <c r="N2244" i="1"/>
  <c r="O2244" i="1"/>
  <c r="N2245" i="1"/>
  <c r="O2245" i="1"/>
  <c r="N2246" i="1"/>
  <c r="O2246" i="1"/>
  <c r="N2247" i="1"/>
  <c r="O2247" i="1"/>
  <c r="Q2247" i="1" s="1"/>
  <c r="N2248" i="1"/>
  <c r="O2248" i="1"/>
  <c r="N2249" i="1"/>
  <c r="O2249" i="1"/>
  <c r="N2250" i="1"/>
  <c r="O2250" i="1"/>
  <c r="N2251" i="1"/>
  <c r="O2251" i="1"/>
  <c r="Q2251" i="1" s="1"/>
  <c r="N2252" i="1"/>
  <c r="O2252" i="1"/>
  <c r="N2253" i="1"/>
  <c r="O2253" i="1"/>
  <c r="N2254" i="1"/>
  <c r="O2254" i="1"/>
  <c r="N2255" i="1"/>
  <c r="O2255" i="1"/>
  <c r="Q2255" i="1" s="1"/>
  <c r="N2256" i="1"/>
  <c r="O2256" i="1"/>
  <c r="N2257" i="1"/>
  <c r="O2257" i="1"/>
  <c r="N2258" i="1"/>
  <c r="O2258" i="1"/>
  <c r="N2259" i="1"/>
  <c r="O2259" i="1"/>
  <c r="Q2259" i="1" s="1"/>
  <c r="N2260" i="1"/>
  <c r="O2260" i="1"/>
  <c r="N2261" i="1"/>
  <c r="O2261" i="1"/>
  <c r="N2262" i="1"/>
  <c r="O2262" i="1"/>
  <c r="N2263" i="1"/>
  <c r="O2263" i="1"/>
  <c r="Q2263" i="1" s="1"/>
  <c r="N2264" i="1"/>
  <c r="O2264" i="1"/>
  <c r="N2265" i="1"/>
  <c r="O2265" i="1"/>
  <c r="N2266" i="1"/>
  <c r="O2266" i="1"/>
  <c r="N2267" i="1"/>
  <c r="O2267" i="1"/>
  <c r="Q2267" i="1" s="1"/>
  <c r="N2268" i="1"/>
  <c r="O2268" i="1"/>
  <c r="N2269" i="1"/>
  <c r="O2269" i="1"/>
  <c r="N2270" i="1"/>
  <c r="O2270" i="1"/>
  <c r="N2271" i="1"/>
  <c r="O2271" i="1"/>
  <c r="Q2271" i="1" s="1"/>
  <c r="N2272" i="1"/>
  <c r="O2272" i="1"/>
  <c r="N2273" i="1"/>
  <c r="O2273" i="1"/>
  <c r="N2274" i="1"/>
  <c r="O2274" i="1"/>
  <c r="N2275" i="1"/>
  <c r="O2275" i="1"/>
  <c r="Q2275" i="1" s="1"/>
  <c r="N2276" i="1"/>
  <c r="O2276" i="1"/>
  <c r="N2277" i="1"/>
  <c r="O2277" i="1"/>
  <c r="N2278" i="1"/>
  <c r="O2278" i="1"/>
  <c r="N2279" i="1"/>
  <c r="O2279" i="1"/>
  <c r="Q2279" i="1" s="1"/>
  <c r="N2280" i="1"/>
  <c r="O2280" i="1"/>
  <c r="N2281" i="1"/>
  <c r="O2281" i="1"/>
  <c r="N2282" i="1"/>
  <c r="O2282" i="1"/>
  <c r="N2283" i="1"/>
  <c r="O2283" i="1"/>
  <c r="Q2283" i="1" s="1"/>
  <c r="N2284" i="1"/>
  <c r="O2284" i="1"/>
  <c r="N2285" i="1"/>
  <c r="O2285" i="1"/>
  <c r="N2286" i="1"/>
  <c r="O2286" i="1"/>
  <c r="N2287" i="1"/>
  <c r="O2287" i="1"/>
  <c r="Q2287" i="1" s="1"/>
  <c r="N2288" i="1"/>
  <c r="O2288" i="1"/>
  <c r="N2289" i="1"/>
  <c r="O2289" i="1"/>
  <c r="N2290" i="1"/>
  <c r="O2290" i="1"/>
  <c r="N2291" i="1"/>
  <c r="O2291" i="1"/>
  <c r="Q2291" i="1" s="1"/>
  <c r="N2292" i="1"/>
  <c r="O2292" i="1"/>
  <c r="N2293" i="1"/>
  <c r="O2293" i="1"/>
  <c r="N2294" i="1"/>
  <c r="O2294" i="1"/>
  <c r="N2295" i="1"/>
  <c r="O2295" i="1"/>
  <c r="Q2295" i="1" s="1"/>
  <c r="N2296" i="1"/>
  <c r="O2296" i="1"/>
  <c r="N2297" i="1"/>
  <c r="O2297" i="1"/>
  <c r="N2298" i="1"/>
  <c r="O2298" i="1"/>
  <c r="N2299" i="1"/>
  <c r="O2299" i="1"/>
  <c r="Q2299" i="1" s="1"/>
  <c r="N2300" i="1"/>
  <c r="O2300" i="1"/>
  <c r="N2301" i="1"/>
  <c r="O2301" i="1"/>
  <c r="N2302" i="1"/>
  <c r="O2302" i="1"/>
  <c r="N2303" i="1"/>
  <c r="O2303" i="1"/>
  <c r="Q2303" i="1" s="1"/>
  <c r="N2304" i="1"/>
  <c r="O2304" i="1"/>
  <c r="N2305" i="1"/>
  <c r="O2305" i="1"/>
  <c r="Q2305" i="1" s="1"/>
  <c r="N2306" i="1"/>
  <c r="O2306" i="1"/>
  <c r="N2307" i="1"/>
  <c r="O2307" i="1"/>
  <c r="Q2307" i="1" s="1"/>
  <c r="N2308" i="1"/>
  <c r="O2308" i="1"/>
  <c r="N2309" i="1"/>
  <c r="O2309" i="1"/>
  <c r="Q2309" i="1" s="1"/>
  <c r="N2310" i="1"/>
  <c r="O2310" i="1"/>
  <c r="N2311" i="1"/>
  <c r="O2311" i="1"/>
  <c r="Q2311" i="1" s="1"/>
  <c r="N2312" i="1"/>
  <c r="O2312" i="1"/>
  <c r="N2313" i="1"/>
  <c r="O2313" i="1"/>
  <c r="Q2313" i="1" s="1"/>
  <c r="N2314" i="1"/>
  <c r="O2314" i="1"/>
  <c r="N2315" i="1"/>
  <c r="O2315" i="1"/>
  <c r="Q2315" i="1" s="1"/>
  <c r="N2316" i="1"/>
  <c r="O2316" i="1"/>
  <c r="N2317" i="1"/>
  <c r="O2317" i="1"/>
  <c r="Q2317" i="1" s="1"/>
  <c r="N2318" i="1"/>
  <c r="O2318" i="1"/>
  <c r="N2319" i="1"/>
  <c r="O2319" i="1"/>
  <c r="Q2319" i="1" s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Q3311" i="1" s="1"/>
  <c r="N3312" i="1"/>
  <c r="O3312" i="1"/>
  <c r="N3313" i="1"/>
  <c r="O3313" i="1"/>
  <c r="Q3313" i="1" s="1"/>
  <c r="N3314" i="1"/>
  <c r="O3314" i="1"/>
  <c r="N3315" i="1"/>
  <c r="O3315" i="1"/>
  <c r="N3316" i="1"/>
  <c r="O3316" i="1"/>
  <c r="N3317" i="1"/>
  <c r="O3317" i="1"/>
  <c r="Q3317" i="1" s="1"/>
  <c r="N3318" i="1"/>
  <c r="O3318" i="1"/>
  <c r="N3319" i="1"/>
  <c r="O3319" i="1"/>
  <c r="N3320" i="1"/>
  <c r="O3320" i="1"/>
  <c r="N3321" i="1"/>
  <c r="O3321" i="1"/>
  <c r="Q3321" i="1" s="1"/>
  <c r="N3322" i="1"/>
  <c r="O3322" i="1"/>
  <c r="N3323" i="1"/>
  <c r="O3323" i="1"/>
  <c r="N3324" i="1"/>
  <c r="O3324" i="1"/>
  <c r="N3325" i="1"/>
  <c r="O3325" i="1"/>
  <c r="Q3325" i="1" s="1"/>
  <c r="N3326" i="1"/>
  <c r="O3326" i="1"/>
  <c r="N3327" i="1"/>
  <c r="O3327" i="1"/>
  <c r="N3328" i="1"/>
  <c r="O3328" i="1"/>
  <c r="N3329" i="1"/>
  <c r="O3329" i="1"/>
  <c r="Q3329" i="1" s="1"/>
  <c r="N3330" i="1"/>
  <c r="O3330" i="1"/>
  <c r="N3331" i="1"/>
  <c r="O3331" i="1"/>
  <c r="N3332" i="1"/>
  <c r="O3332" i="1"/>
  <c r="N3333" i="1"/>
  <c r="O3333" i="1"/>
  <c r="Q3333" i="1" s="1"/>
  <c r="N3334" i="1"/>
  <c r="O3334" i="1"/>
  <c r="N3335" i="1"/>
  <c r="O3335" i="1"/>
  <c r="N3336" i="1"/>
  <c r="O3336" i="1"/>
  <c r="N3337" i="1"/>
  <c r="O3337" i="1"/>
  <c r="Q3337" i="1" s="1"/>
  <c r="N3338" i="1"/>
  <c r="O3338" i="1"/>
  <c r="N3339" i="1"/>
  <c r="O3339" i="1"/>
  <c r="N3340" i="1"/>
  <c r="O3340" i="1"/>
  <c r="N3341" i="1"/>
  <c r="O3341" i="1"/>
  <c r="Q3341" i="1" s="1"/>
  <c r="N3342" i="1"/>
  <c r="O3342" i="1"/>
  <c r="N3343" i="1"/>
  <c r="O3343" i="1"/>
  <c r="N3344" i="1"/>
  <c r="O3344" i="1"/>
  <c r="N3345" i="1"/>
  <c r="O3345" i="1"/>
  <c r="Q3345" i="1" s="1"/>
  <c r="N3346" i="1"/>
  <c r="O3346" i="1"/>
  <c r="N3347" i="1"/>
  <c r="O3347" i="1"/>
  <c r="N3348" i="1"/>
  <c r="O3348" i="1"/>
  <c r="N3349" i="1"/>
  <c r="O3349" i="1"/>
  <c r="Q3349" i="1" s="1"/>
  <c r="N3350" i="1"/>
  <c r="O3350" i="1"/>
  <c r="N3351" i="1"/>
  <c r="O3351" i="1"/>
  <c r="N3352" i="1"/>
  <c r="O3352" i="1"/>
  <c r="N3353" i="1"/>
  <c r="O3353" i="1"/>
  <c r="Q3353" i="1" s="1"/>
  <c r="N3354" i="1"/>
  <c r="O3354" i="1"/>
  <c r="N3355" i="1"/>
  <c r="O3355" i="1"/>
  <c r="N3356" i="1"/>
  <c r="O3356" i="1"/>
  <c r="N3357" i="1"/>
  <c r="O3357" i="1"/>
  <c r="Q3357" i="1" s="1"/>
  <c r="N3358" i="1"/>
  <c r="O3358" i="1"/>
  <c r="N3359" i="1"/>
  <c r="O3359" i="1"/>
  <c r="N3360" i="1"/>
  <c r="O3360" i="1"/>
  <c r="N3361" i="1"/>
  <c r="O3361" i="1"/>
  <c r="Q3361" i="1" s="1"/>
  <c r="N3362" i="1"/>
  <c r="O3362" i="1"/>
  <c r="N3363" i="1"/>
  <c r="O3363" i="1"/>
  <c r="N3364" i="1"/>
  <c r="O3364" i="1"/>
  <c r="N3365" i="1"/>
  <c r="O3365" i="1"/>
  <c r="Q3365" i="1" s="1"/>
  <c r="N3366" i="1"/>
  <c r="O3366" i="1"/>
  <c r="N3367" i="1"/>
  <c r="O3367" i="1"/>
  <c r="N3368" i="1"/>
  <c r="O3368" i="1"/>
  <c r="N3369" i="1"/>
  <c r="O3369" i="1"/>
  <c r="Q3369" i="1" s="1"/>
  <c r="N3370" i="1"/>
  <c r="O3370" i="1"/>
  <c r="N3371" i="1"/>
  <c r="O3371" i="1"/>
  <c r="N3372" i="1"/>
  <c r="O3372" i="1"/>
  <c r="N3373" i="1"/>
  <c r="O3373" i="1"/>
  <c r="Q3373" i="1" s="1"/>
  <c r="N3374" i="1"/>
  <c r="O3374" i="1"/>
  <c r="N3375" i="1"/>
  <c r="O3375" i="1"/>
  <c r="N3376" i="1"/>
  <c r="O3376" i="1"/>
  <c r="N3377" i="1"/>
  <c r="O3377" i="1"/>
  <c r="Q3377" i="1" s="1"/>
  <c r="N3378" i="1"/>
  <c r="O3378" i="1"/>
  <c r="N3379" i="1"/>
  <c r="O3379" i="1"/>
  <c r="N3380" i="1"/>
  <c r="O3380" i="1"/>
  <c r="N3381" i="1"/>
  <c r="O3381" i="1"/>
  <c r="Q3381" i="1" s="1"/>
  <c r="N3382" i="1"/>
  <c r="O3382" i="1"/>
  <c r="N3383" i="1"/>
  <c r="O3383" i="1"/>
  <c r="N3384" i="1"/>
  <c r="O3384" i="1"/>
  <c r="N3385" i="1"/>
  <c r="O3385" i="1"/>
  <c r="Q3385" i="1" s="1"/>
  <c r="N3386" i="1"/>
  <c r="O3386" i="1"/>
  <c r="N3387" i="1"/>
  <c r="O3387" i="1"/>
  <c r="N3388" i="1"/>
  <c r="O3388" i="1"/>
  <c r="N3389" i="1"/>
  <c r="O3389" i="1"/>
  <c r="Q3389" i="1" s="1"/>
  <c r="N3390" i="1"/>
  <c r="O3390" i="1"/>
  <c r="N3391" i="1"/>
  <c r="O3391" i="1"/>
  <c r="Q3391" i="1" s="1"/>
  <c r="N3392" i="1"/>
  <c r="O3392" i="1"/>
  <c r="N3393" i="1"/>
  <c r="O3393" i="1"/>
  <c r="Q3393" i="1" s="1"/>
  <c r="N3394" i="1"/>
  <c r="O3394" i="1"/>
  <c r="N3395" i="1"/>
  <c r="O3395" i="1"/>
  <c r="Q3395" i="1" s="1"/>
  <c r="N3396" i="1"/>
  <c r="O3396" i="1"/>
  <c r="N3397" i="1"/>
  <c r="O3397" i="1"/>
  <c r="Q3397" i="1" s="1"/>
  <c r="N3398" i="1"/>
  <c r="O3398" i="1"/>
  <c r="N3399" i="1"/>
  <c r="O3399" i="1"/>
  <c r="Q3399" i="1" s="1"/>
  <c r="N3400" i="1"/>
  <c r="O3400" i="1"/>
  <c r="N3401" i="1"/>
  <c r="O3401" i="1"/>
  <c r="Q3401" i="1" s="1"/>
  <c r="N3402" i="1"/>
  <c r="O3402" i="1"/>
  <c r="N3403" i="1"/>
  <c r="O3403" i="1"/>
  <c r="Q3403" i="1" s="1"/>
  <c r="N3404" i="1"/>
  <c r="O3404" i="1"/>
  <c r="N3405" i="1"/>
  <c r="O3405" i="1"/>
  <c r="Q3405" i="1" s="1"/>
  <c r="N3406" i="1"/>
  <c r="O3406" i="1"/>
  <c r="N3407" i="1"/>
  <c r="O3407" i="1"/>
  <c r="Q3407" i="1" s="1"/>
  <c r="N3408" i="1"/>
  <c r="O3408" i="1"/>
  <c r="N3409" i="1"/>
  <c r="O3409" i="1"/>
  <c r="Q3409" i="1" s="1"/>
  <c r="N3410" i="1"/>
  <c r="O3410" i="1"/>
  <c r="N3411" i="1"/>
  <c r="O3411" i="1"/>
  <c r="Q3411" i="1" s="1"/>
  <c r="N3412" i="1"/>
  <c r="O3412" i="1"/>
  <c r="N3413" i="1"/>
  <c r="O3413" i="1"/>
  <c r="Q3413" i="1" s="1"/>
  <c r="N3414" i="1"/>
  <c r="O3414" i="1"/>
  <c r="N3415" i="1"/>
  <c r="O3415" i="1"/>
  <c r="Q3415" i="1" s="1"/>
  <c r="N3416" i="1"/>
  <c r="O3416" i="1"/>
  <c r="N3417" i="1"/>
  <c r="O3417" i="1"/>
  <c r="Q3417" i="1" s="1"/>
  <c r="N3418" i="1"/>
  <c r="O3418" i="1"/>
  <c r="N3419" i="1"/>
  <c r="O3419" i="1"/>
  <c r="Q3419" i="1" s="1"/>
  <c r="N3420" i="1"/>
  <c r="O3420" i="1"/>
  <c r="N3421" i="1"/>
  <c r="O3421" i="1"/>
  <c r="Q3421" i="1" s="1"/>
  <c r="N3422" i="1"/>
  <c r="O3422" i="1"/>
  <c r="N3423" i="1"/>
  <c r="O3423" i="1"/>
  <c r="Q3423" i="1" s="1"/>
  <c r="N3424" i="1"/>
  <c r="O3424" i="1"/>
  <c r="N3425" i="1"/>
  <c r="O3425" i="1"/>
  <c r="Q3425" i="1" s="1"/>
  <c r="N3426" i="1"/>
  <c r="O3426" i="1"/>
  <c r="N3427" i="1"/>
  <c r="O3427" i="1"/>
  <c r="Q3427" i="1" s="1"/>
  <c r="N3428" i="1"/>
  <c r="O3428" i="1"/>
  <c r="N3429" i="1"/>
  <c r="O3429" i="1"/>
  <c r="Q3429" i="1" s="1"/>
  <c r="N3430" i="1"/>
  <c r="O3430" i="1"/>
  <c r="N3431" i="1"/>
  <c r="O3431" i="1"/>
  <c r="Q3431" i="1" s="1"/>
  <c r="N3432" i="1"/>
  <c r="O3432" i="1"/>
  <c r="N3433" i="1"/>
  <c r="O3433" i="1"/>
  <c r="Q3433" i="1" s="1"/>
  <c r="N3434" i="1"/>
  <c r="O3434" i="1"/>
  <c r="N3435" i="1"/>
  <c r="O3435" i="1"/>
  <c r="Q3435" i="1" s="1"/>
  <c r="N3436" i="1"/>
  <c r="O3436" i="1"/>
  <c r="N3437" i="1"/>
  <c r="O3437" i="1"/>
  <c r="Q3437" i="1" s="1"/>
  <c r="N3438" i="1"/>
  <c r="O3438" i="1"/>
  <c r="N3439" i="1"/>
  <c r="O3439" i="1"/>
  <c r="Q3439" i="1" s="1"/>
  <c r="N3440" i="1"/>
  <c r="O3440" i="1"/>
  <c r="N3441" i="1"/>
  <c r="O3441" i="1"/>
  <c r="Q3441" i="1" s="1"/>
  <c r="N3442" i="1"/>
  <c r="O3442" i="1"/>
  <c r="N3443" i="1"/>
  <c r="O3443" i="1"/>
  <c r="Q3443" i="1" s="1"/>
  <c r="N3444" i="1"/>
  <c r="O3444" i="1"/>
  <c r="N3445" i="1"/>
  <c r="O3445" i="1"/>
  <c r="Q3445" i="1" s="1"/>
  <c r="N3446" i="1"/>
  <c r="O3446" i="1"/>
  <c r="N3447" i="1"/>
  <c r="O3447" i="1"/>
  <c r="Q3447" i="1" s="1"/>
  <c r="N3448" i="1"/>
  <c r="O3448" i="1"/>
  <c r="N3449" i="1"/>
  <c r="O3449" i="1"/>
  <c r="Q3449" i="1" s="1"/>
  <c r="N3450" i="1"/>
  <c r="O3450" i="1"/>
  <c r="N3451" i="1"/>
  <c r="O3451" i="1"/>
  <c r="Q3451" i="1" s="1"/>
  <c r="N3452" i="1"/>
  <c r="O3452" i="1"/>
  <c r="N3453" i="1"/>
  <c r="O3453" i="1"/>
  <c r="Q3453" i="1" s="1"/>
  <c r="N3454" i="1"/>
  <c r="O3454" i="1"/>
  <c r="N3455" i="1"/>
  <c r="O3455" i="1"/>
  <c r="Q3455" i="1" s="1"/>
  <c r="N3456" i="1"/>
  <c r="O3456" i="1"/>
  <c r="N3457" i="1"/>
  <c r="O3457" i="1"/>
  <c r="Q3457" i="1" s="1"/>
  <c r="N3458" i="1"/>
  <c r="O3458" i="1"/>
  <c r="N3459" i="1"/>
  <c r="O3459" i="1"/>
  <c r="Q3459" i="1" s="1"/>
  <c r="N3460" i="1"/>
  <c r="O3460" i="1"/>
  <c r="N3461" i="1"/>
  <c r="O3461" i="1"/>
  <c r="Q3461" i="1" s="1"/>
  <c r="N3462" i="1"/>
  <c r="O3462" i="1"/>
  <c r="N3463" i="1"/>
  <c r="O3463" i="1"/>
  <c r="Q3463" i="1" s="1"/>
  <c r="N3464" i="1"/>
  <c r="O3464" i="1"/>
  <c r="N3465" i="1"/>
  <c r="O3465" i="1"/>
  <c r="Q3465" i="1" s="1"/>
  <c r="N3466" i="1"/>
  <c r="O3466" i="1"/>
  <c r="N3467" i="1"/>
  <c r="O3467" i="1"/>
  <c r="Q3467" i="1" s="1"/>
  <c r="N3468" i="1"/>
  <c r="O3468" i="1"/>
  <c r="N3469" i="1"/>
  <c r="O3469" i="1"/>
  <c r="Q3469" i="1" s="1"/>
  <c r="N3470" i="1"/>
  <c r="O3470" i="1"/>
  <c r="N3471" i="1"/>
  <c r="O3471" i="1"/>
  <c r="Q3471" i="1" s="1"/>
  <c r="N3472" i="1"/>
  <c r="O3472" i="1"/>
  <c r="N3473" i="1"/>
  <c r="O3473" i="1"/>
  <c r="Q3473" i="1" s="1"/>
  <c r="N3474" i="1"/>
  <c r="O3474" i="1"/>
  <c r="N3475" i="1"/>
  <c r="O3475" i="1"/>
  <c r="Q3475" i="1" s="1"/>
  <c r="N3476" i="1"/>
  <c r="O3476" i="1"/>
  <c r="N3477" i="1"/>
  <c r="O3477" i="1"/>
  <c r="Q3477" i="1" s="1"/>
  <c r="N3478" i="1"/>
  <c r="O3478" i="1"/>
  <c r="N3479" i="1"/>
  <c r="O3479" i="1"/>
  <c r="Q3479" i="1" s="1"/>
  <c r="N3480" i="1"/>
  <c r="O3480" i="1"/>
  <c r="N3481" i="1"/>
  <c r="O3481" i="1"/>
  <c r="Q3481" i="1" s="1"/>
  <c r="N3482" i="1"/>
  <c r="O3482" i="1"/>
  <c r="N3483" i="1"/>
  <c r="O3483" i="1"/>
  <c r="Q3483" i="1" s="1"/>
  <c r="N3484" i="1"/>
  <c r="O3484" i="1"/>
  <c r="N3485" i="1"/>
  <c r="O3485" i="1"/>
  <c r="Q3485" i="1" s="1"/>
  <c r="N3486" i="1"/>
  <c r="O3486" i="1"/>
  <c r="N3487" i="1"/>
  <c r="O3487" i="1"/>
  <c r="Q3487" i="1" s="1"/>
  <c r="N3488" i="1"/>
  <c r="O3488" i="1"/>
  <c r="N3489" i="1"/>
  <c r="O3489" i="1"/>
  <c r="Q3489" i="1" s="1"/>
  <c r="N3490" i="1"/>
  <c r="O3490" i="1"/>
  <c r="N3491" i="1"/>
  <c r="O3491" i="1"/>
  <c r="Q3491" i="1" s="1"/>
  <c r="N3492" i="1"/>
  <c r="O3492" i="1"/>
  <c r="N3493" i="1"/>
  <c r="O3493" i="1"/>
  <c r="Q3493" i="1" s="1"/>
  <c r="N3494" i="1"/>
  <c r="O3494" i="1"/>
  <c r="N3495" i="1"/>
  <c r="O3495" i="1"/>
  <c r="Q3495" i="1" s="1"/>
  <c r="N3496" i="1"/>
  <c r="O3496" i="1"/>
  <c r="N3497" i="1"/>
  <c r="O3497" i="1"/>
  <c r="Q3497" i="1" s="1"/>
  <c r="N3498" i="1"/>
  <c r="O3498" i="1"/>
  <c r="N3499" i="1"/>
  <c r="O3499" i="1"/>
  <c r="Q3499" i="1" s="1"/>
  <c r="N3500" i="1"/>
  <c r="O3500" i="1"/>
  <c r="N3501" i="1"/>
  <c r="O3501" i="1"/>
  <c r="Q3501" i="1" s="1"/>
  <c r="N3502" i="1"/>
  <c r="O3502" i="1"/>
  <c r="N3503" i="1"/>
  <c r="O3503" i="1"/>
  <c r="Q3503" i="1" s="1"/>
  <c r="N3504" i="1"/>
  <c r="O3504" i="1"/>
  <c r="N3505" i="1"/>
  <c r="O3505" i="1"/>
  <c r="Q3505" i="1" s="1"/>
  <c r="N3506" i="1"/>
  <c r="O3506" i="1"/>
  <c r="N3507" i="1"/>
  <c r="O3507" i="1"/>
  <c r="Q3507" i="1" s="1"/>
  <c r="N3508" i="1"/>
  <c r="O3508" i="1"/>
  <c r="N3509" i="1"/>
  <c r="O3509" i="1"/>
  <c r="Q3509" i="1" s="1"/>
  <c r="N3510" i="1"/>
  <c r="O3510" i="1"/>
  <c r="N3511" i="1"/>
  <c r="O3511" i="1"/>
  <c r="Q3511" i="1" s="1"/>
  <c r="N3512" i="1"/>
  <c r="O3512" i="1"/>
  <c r="N3513" i="1"/>
  <c r="O3513" i="1"/>
  <c r="Q3513" i="1" s="1"/>
  <c r="N3514" i="1"/>
  <c r="O3514" i="1"/>
  <c r="N3515" i="1"/>
  <c r="O3515" i="1"/>
  <c r="Q3515" i="1" s="1"/>
  <c r="N3516" i="1"/>
  <c r="O3516" i="1"/>
  <c r="N3517" i="1"/>
  <c r="O3517" i="1"/>
  <c r="Q3517" i="1" s="1"/>
  <c r="N3518" i="1"/>
  <c r="O3518" i="1"/>
  <c r="N3519" i="1"/>
  <c r="O3519" i="1"/>
  <c r="Q3519" i="1" s="1"/>
  <c r="N3520" i="1"/>
  <c r="O3520" i="1"/>
  <c r="N3521" i="1"/>
  <c r="O3521" i="1"/>
  <c r="Q3521" i="1" s="1"/>
  <c r="N3522" i="1"/>
  <c r="O3522" i="1"/>
  <c r="N3523" i="1"/>
  <c r="O3523" i="1"/>
  <c r="Q3523" i="1" s="1"/>
  <c r="N3524" i="1"/>
  <c r="O3524" i="1"/>
  <c r="N3525" i="1"/>
  <c r="O3525" i="1"/>
  <c r="Q3525" i="1" s="1"/>
  <c r="N3526" i="1"/>
  <c r="O3526" i="1"/>
  <c r="N3527" i="1"/>
  <c r="O3527" i="1"/>
  <c r="Q3527" i="1" s="1"/>
  <c r="N3528" i="1"/>
  <c r="O3528" i="1"/>
  <c r="N3529" i="1"/>
  <c r="O3529" i="1"/>
  <c r="Q3529" i="1" s="1"/>
  <c r="N3530" i="1"/>
  <c r="O3530" i="1"/>
  <c r="N3531" i="1"/>
  <c r="O3531" i="1"/>
  <c r="Q3531" i="1" s="1"/>
  <c r="N3532" i="1"/>
  <c r="O3532" i="1"/>
  <c r="N3533" i="1"/>
  <c r="O3533" i="1"/>
  <c r="Q3533" i="1" s="1"/>
  <c r="N3534" i="1"/>
  <c r="O3534" i="1"/>
  <c r="N3535" i="1"/>
  <c r="O3535" i="1"/>
  <c r="Q3535" i="1" s="1"/>
  <c r="N3536" i="1"/>
  <c r="O3536" i="1"/>
  <c r="N3537" i="1"/>
  <c r="O3537" i="1"/>
  <c r="Q3537" i="1" s="1"/>
  <c r="N3538" i="1"/>
  <c r="O3538" i="1"/>
  <c r="N3539" i="1"/>
  <c r="O3539" i="1"/>
  <c r="Q3539" i="1" s="1"/>
  <c r="N3540" i="1"/>
  <c r="O3540" i="1"/>
  <c r="N3541" i="1"/>
  <c r="O3541" i="1"/>
  <c r="Q3541" i="1" s="1"/>
  <c r="N3542" i="1"/>
  <c r="O3542" i="1"/>
  <c r="N3543" i="1"/>
  <c r="O3543" i="1"/>
  <c r="Q3543" i="1" s="1"/>
  <c r="N3544" i="1"/>
  <c r="O3544" i="1"/>
  <c r="N3545" i="1"/>
  <c r="O3545" i="1"/>
  <c r="Q3545" i="1" s="1"/>
  <c r="N3546" i="1"/>
  <c r="O3546" i="1"/>
  <c r="N3547" i="1"/>
  <c r="O3547" i="1"/>
  <c r="Q3547" i="1" s="1"/>
  <c r="N3548" i="1"/>
  <c r="O3548" i="1"/>
  <c r="N3549" i="1"/>
  <c r="O3549" i="1"/>
  <c r="Q3549" i="1" s="1"/>
  <c r="N3550" i="1"/>
  <c r="O3550" i="1"/>
  <c r="N3551" i="1"/>
  <c r="O3551" i="1"/>
  <c r="Q3551" i="1" s="1"/>
  <c r="N3552" i="1"/>
  <c r="O3552" i="1"/>
  <c r="N3553" i="1"/>
  <c r="O3553" i="1"/>
  <c r="Q3553" i="1" s="1"/>
  <c r="N3554" i="1"/>
  <c r="O3554" i="1"/>
  <c r="N3555" i="1"/>
  <c r="O3555" i="1"/>
  <c r="Q3555" i="1" s="1"/>
  <c r="N3556" i="1"/>
  <c r="O3556" i="1"/>
  <c r="N3557" i="1"/>
  <c r="O3557" i="1"/>
  <c r="Q3557" i="1" s="1"/>
  <c r="N3558" i="1"/>
  <c r="O3558" i="1"/>
  <c r="N3559" i="1"/>
  <c r="O3559" i="1"/>
  <c r="Q3559" i="1" s="1"/>
  <c r="N3560" i="1"/>
  <c r="O3560" i="1"/>
  <c r="N3561" i="1"/>
  <c r="O3561" i="1"/>
  <c r="Q3561" i="1" s="1"/>
  <c r="N3562" i="1"/>
  <c r="O3562" i="1"/>
  <c r="N3563" i="1"/>
  <c r="O3563" i="1"/>
  <c r="Q3563" i="1" s="1"/>
  <c r="N3564" i="1"/>
  <c r="O3564" i="1"/>
  <c r="N3565" i="1"/>
  <c r="O3565" i="1"/>
  <c r="Q3565" i="1" s="1"/>
  <c r="N3566" i="1"/>
  <c r="O3566" i="1"/>
  <c r="N3567" i="1"/>
  <c r="O3567" i="1"/>
  <c r="Q3567" i="1" s="1"/>
  <c r="N3568" i="1"/>
  <c r="O3568" i="1"/>
  <c r="N3569" i="1"/>
  <c r="O3569" i="1"/>
  <c r="Q3569" i="1" s="1"/>
  <c r="N3570" i="1"/>
  <c r="O3570" i="1"/>
  <c r="N3571" i="1"/>
  <c r="O3571" i="1"/>
  <c r="Q3571" i="1" s="1"/>
  <c r="N3572" i="1"/>
  <c r="O3572" i="1"/>
  <c r="N3573" i="1"/>
  <c r="O3573" i="1"/>
  <c r="Q3573" i="1" s="1"/>
  <c r="N3574" i="1"/>
  <c r="O3574" i="1"/>
  <c r="N3575" i="1"/>
  <c r="O3575" i="1"/>
  <c r="Q3575" i="1" s="1"/>
  <c r="N3576" i="1"/>
  <c r="O3576" i="1"/>
  <c r="N3577" i="1"/>
  <c r="O3577" i="1"/>
  <c r="Q3577" i="1" s="1"/>
  <c r="N3578" i="1"/>
  <c r="O3578" i="1"/>
  <c r="N3579" i="1"/>
  <c r="O3579" i="1"/>
  <c r="Q3579" i="1" s="1"/>
  <c r="N3580" i="1"/>
  <c r="O3580" i="1"/>
  <c r="N3581" i="1"/>
  <c r="O3581" i="1"/>
  <c r="Q3581" i="1" s="1"/>
  <c r="N3582" i="1"/>
  <c r="O3582" i="1"/>
  <c r="N3583" i="1"/>
  <c r="O3583" i="1"/>
  <c r="Q3583" i="1" s="1"/>
  <c r="N3584" i="1"/>
  <c r="O3584" i="1"/>
  <c r="N3585" i="1"/>
  <c r="O3585" i="1"/>
  <c r="Q3585" i="1" s="1"/>
  <c r="N3586" i="1"/>
  <c r="O3586" i="1"/>
  <c r="N3587" i="1"/>
  <c r="O3587" i="1"/>
  <c r="Q3587" i="1" s="1"/>
  <c r="N3588" i="1"/>
  <c r="O3588" i="1"/>
  <c r="N3589" i="1"/>
  <c r="O3589" i="1"/>
  <c r="Q3589" i="1" s="1"/>
  <c r="N3590" i="1"/>
  <c r="O3590" i="1"/>
  <c r="N3591" i="1"/>
  <c r="O3591" i="1"/>
  <c r="Q3591" i="1" s="1"/>
  <c r="N3592" i="1"/>
  <c r="O3592" i="1"/>
  <c r="N3593" i="1"/>
  <c r="O3593" i="1"/>
  <c r="Q3593" i="1" s="1"/>
  <c r="N3594" i="1"/>
  <c r="O3594" i="1"/>
  <c r="N3595" i="1"/>
  <c r="O3595" i="1"/>
  <c r="Q3595" i="1" s="1"/>
  <c r="N3596" i="1"/>
  <c r="O3596" i="1"/>
  <c r="N3597" i="1"/>
  <c r="O3597" i="1"/>
  <c r="Q3597" i="1" s="1"/>
  <c r="N3598" i="1"/>
  <c r="O3598" i="1"/>
  <c r="N3599" i="1"/>
  <c r="O3599" i="1"/>
  <c r="Q3599" i="1" s="1"/>
  <c r="N3600" i="1"/>
  <c r="O3600" i="1"/>
  <c r="N3601" i="1"/>
  <c r="O3601" i="1"/>
  <c r="Q3601" i="1" s="1"/>
  <c r="N3602" i="1"/>
  <c r="O3602" i="1"/>
  <c r="N3603" i="1"/>
  <c r="O3603" i="1"/>
  <c r="Q3603" i="1" s="1"/>
  <c r="N3604" i="1"/>
  <c r="O3604" i="1"/>
  <c r="N3605" i="1"/>
  <c r="O3605" i="1"/>
  <c r="Q3605" i="1" s="1"/>
  <c r="N3606" i="1"/>
  <c r="O3606" i="1"/>
  <c r="N3607" i="1"/>
  <c r="O3607" i="1"/>
  <c r="Q3607" i="1" s="1"/>
  <c r="N3608" i="1"/>
  <c r="O3608" i="1"/>
  <c r="N3609" i="1"/>
  <c r="O3609" i="1"/>
  <c r="Q3609" i="1" s="1"/>
  <c r="N3610" i="1"/>
  <c r="O3610" i="1"/>
  <c r="N3611" i="1"/>
  <c r="O3611" i="1"/>
  <c r="Q3611" i="1" s="1"/>
  <c r="N3612" i="1"/>
  <c r="O3612" i="1"/>
  <c r="N3613" i="1"/>
  <c r="O3613" i="1"/>
  <c r="Q3613" i="1" s="1"/>
  <c r="N3614" i="1"/>
  <c r="O3614" i="1"/>
  <c r="N3615" i="1"/>
  <c r="O3615" i="1"/>
  <c r="Q3615" i="1" s="1"/>
  <c r="N3616" i="1"/>
  <c r="O3616" i="1"/>
  <c r="N3617" i="1"/>
  <c r="O3617" i="1"/>
  <c r="N3618" i="1"/>
  <c r="O3618" i="1"/>
  <c r="N3619" i="1"/>
  <c r="O3619" i="1"/>
  <c r="Q3619" i="1" s="1"/>
  <c r="N3620" i="1"/>
  <c r="O3620" i="1"/>
  <c r="N3621" i="1"/>
  <c r="O3621" i="1"/>
  <c r="N3622" i="1"/>
  <c r="O3622" i="1"/>
  <c r="N3623" i="1"/>
  <c r="O3623" i="1"/>
  <c r="Q3623" i="1" s="1"/>
  <c r="N3624" i="1"/>
  <c r="O3624" i="1"/>
  <c r="N3625" i="1"/>
  <c r="O3625" i="1"/>
  <c r="N3626" i="1"/>
  <c r="O3626" i="1"/>
  <c r="N3627" i="1"/>
  <c r="O3627" i="1"/>
  <c r="Q3627" i="1" s="1"/>
  <c r="N3628" i="1"/>
  <c r="O3628" i="1"/>
  <c r="N3629" i="1"/>
  <c r="O3629" i="1"/>
  <c r="N3630" i="1"/>
  <c r="O3630" i="1"/>
  <c r="N3631" i="1"/>
  <c r="O3631" i="1"/>
  <c r="Q3631" i="1" s="1"/>
  <c r="N3632" i="1"/>
  <c r="O3632" i="1"/>
  <c r="N3633" i="1"/>
  <c r="O3633" i="1"/>
  <c r="N3634" i="1"/>
  <c r="O3634" i="1"/>
  <c r="N3635" i="1"/>
  <c r="O3635" i="1"/>
  <c r="Q3635" i="1" s="1"/>
  <c r="N3636" i="1"/>
  <c r="O3636" i="1"/>
  <c r="N3637" i="1"/>
  <c r="O3637" i="1"/>
  <c r="N3638" i="1"/>
  <c r="O3638" i="1"/>
  <c r="N3639" i="1"/>
  <c r="O3639" i="1"/>
  <c r="Q3639" i="1" s="1"/>
  <c r="N3640" i="1"/>
  <c r="O3640" i="1"/>
  <c r="N3641" i="1"/>
  <c r="O3641" i="1"/>
  <c r="N3642" i="1"/>
  <c r="O3642" i="1"/>
  <c r="N3643" i="1"/>
  <c r="O3643" i="1"/>
  <c r="Q3643" i="1" s="1"/>
  <c r="N3644" i="1"/>
  <c r="O3644" i="1"/>
  <c r="N3645" i="1"/>
  <c r="O3645" i="1"/>
  <c r="N3646" i="1"/>
  <c r="O3646" i="1"/>
  <c r="N3647" i="1"/>
  <c r="O3647" i="1"/>
  <c r="Q3647" i="1" s="1"/>
  <c r="N3648" i="1"/>
  <c r="O3648" i="1"/>
  <c r="N3649" i="1"/>
  <c r="O3649" i="1"/>
  <c r="N3650" i="1"/>
  <c r="O3650" i="1"/>
  <c r="N3651" i="1"/>
  <c r="O3651" i="1"/>
  <c r="Q3651" i="1" s="1"/>
  <c r="N3652" i="1"/>
  <c r="O3652" i="1"/>
  <c r="N3653" i="1"/>
  <c r="O3653" i="1"/>
  <c r="N3654" i="1"/>
  <c r="O3654" i="1"/>
  <c r="N3655" i="1"/>
  <c r="O3655" i="1"/>
  <c r="Q3655" i="1" s="1"/>
  <c r="N3656" i="1"/>
  <c r="O3656" i="1"/>
  <c r="N3657" i="1"/>
  <c r="O3657" i="1"/>
  <c r="N3658" i="1"/>
  <c r="O3658" i="1"/>
  <c r="N3659" i="1"/>
  <c r="O3659" i="1"/>
  <c r="Q3659" i="1" s="1"/>
  <c r="N3660" i="1"/>
  <c r="O3660" i="1"/>
  <c r="N3661" i="1"/>
  <c r="O3661" i="1"/>
  <c r="N3662" i="1"/>
  <c r="O3662" i="1"/>
  <c r="N3663" i="1"/>
  <c r="O3663" i="1"/>
  <c r="Q3663" i="1" s="1"/>
  <c r="N3664" i="1"/>
  <c r="O3664" i="1"/>
  <c r="N3665" i="1"/>
  <c r="O3665" i="1"/>
  <c r="N3666" i="1"/>
  <c r="O3666" i="1"/>
  <c r="N3667" i="1"/>
  <c r="O3667" i="1"/>
  <c r="Q3667" i="1" s="1"/>
  <c r="N3668" i="1"/>
  <c r="O3668" i="1"/>
  <c r="N3669" i="1"/>
  <c r="O3669" i="1"/>
  <c r="N3670" i="1"/>
  <c r="O3670" i="1"/>
  <c r="N3671" i="1"/>
  <c r="O3671" i="1"/>
  <c r="Q3671" i="1" s="1"/>
  <c r="N3672" i="1"/>
  <c r="O3672" i="1"/>
  <c r="N3673" i="1"/>
  <c r="O3673" i="1"/>
  <c r="N3674" i="1"/>
  <c r="O3674" i="1"/>
  <c r="N3675" i="1"/>
  <c r="O3675" i="1"/>
  <c r="Q3675" i="1" s="1"/>
  <c r="N3676" i="1"/>
  <c r="O3676" i="1"/>
  <c r="N3677" i="1"/>
  <c r="O3677" i="1"/>
  <c r="N3678" i="1"/>
  <c r="O3678" i="1"/>
  <c r="N3679" i="1"/>
  <c r="O3679" i="1"/>
  <c r="Q3679" i="1" s="1"/>
  <c r="N3680" i="1"/>
  <c r="O3680" i="1"/>
  <c r="N3681" i="1"/>
  <c r="O3681" i="1"/>
  <c r="N3682" i="1"/>
  <c r="O3682" i="1"/>
  <c r="N3683" i="1"/>
  <c r="O3683" i="1"/>
  <c r="Q3683" i="1" s="1"/>
  <c r="N3684" i="1"/>
  <c r="O3684" i="1"/>
  <c r="N3685" i="1"/>
  <c r="O3685" i="1"/>
  <c r="N3686" i="1"/>
  <c r="O3686" i="1"/>
  <c r="N3687" i="1"/>
  <c r="O3687" i="1"/>
  <c r="Q3687" i="1" s="1"/>
  <c r="N3688" i="1"/>
  <c r="O3688" i="1"/>
  <c r="N3689" i="1"/>
  <c r="O3689" i="1"/>
  <c r="N3690" i="1"/>
  <c r="O3690" i="1"/>
  <c r="N3691" i="1"/>
  <c r="O3691" i="1"/>
  <c r="Q3691" i="1" s="1"/>
  <c r="N3692" i="1"/>
  <c r="O3692" i="1"/>
  <c r="N3693" i="1"/>
  <c r="O3693" i="1"/>
  <c r="N3694" i="1"/>
  <c r="O3694" i="1"/>
  <c r="N3695" i="1"/>
  <c r="O3695" i="1"/>
  <c r="Q3695" i="1" s="1"/>
  <c r="N3696" i="1"/>
  <c r="O3696" i="1"/>
  <c r="N3697" i="1"/>
  <c r="O3697" i="1"/>
  <c r="N3698" i="1"/>
  <c r="O3698" i="1"/>
  <c r="N3699" i="1"/>
  <c r="O3699" i="1"/>
  <c r="Q3699" i="1" s="1"/>
  <c r="N3700" i="1"/>
  <c r="O3700" i="1"/>
  <c r="N3701" i="1"/>
  <c r="O3701" i="1"/>
  <c r="N3702" i="1"/>
  <c r="O3702" i="1"/>
  <c r="N3703" i="1"/>
  <c r="O3703" i="1"/>
  <c r="Q3703" i="1" s="1"/>
  <c r="N3704" i="1"/>
  <c r="O3704" i="1"/>
  <c r="N3705" i="1"/>
  <c r="O3705" i="1"/>
  <c r="N3706" i="1"/>
  <c r="O3706" i="1"/>
  <c r="N3707" i="1"/>
  <c r="O3707" i="1"/>
  <c r="Q3707" i="1" s="1"/>
  <c r="N3708" i="1"/>
  <c r="O3708" i="1"/>
  <c r="N3709" i="1"/>
  <c r="O3709" i="1"/>
  <c r="N3710" i="1"/>
  <c r="O3710" i="1"/>
  <c r="N3711" i="1"/>
  <c r="O3711" i="1"/>
  <c r="Q3711" i="1" s="1"/>
  <c r="N3712" i="1"/>
  <c r="O3712" i="1"/>
  <c r="N3713" i="1"/>
  <c r="O3713" i="1"/>
  <c r="N3714" i="1"/>
  <c r="O3714" i="1"/>
  <c r="N3715" i="1"/>
  <c r="O3715" i="1"/>
  <c r="Q3715" i="1" s="1"/>
  <c r="N3716" i="1"/>
  <c r="O3716" i="1"/>
  <c r="N3717" i="1"/>
  <c r="O3717" i="1"/>
  <c r="N3718" i="1"/>
  <c r="O3718" i="1"/>
  <c r="N3719" i="1"/>
  <c r="O3719" i="1"/>
  <c r="Q3719" i="1" s="1"/>
  <c r="N3720" i="1"/>
  <c r="O3720" i="1"/>
  <c r="N3721" i="1"/>
  <c r="O3721" i="1"/>
  <c r="N3722" i="1"/>
  <c r="O3722" i="1"/>
  <c r="N3723" i="1"/>
  <c r="O3723" i="1"/>
  <c r="Q3723" i="1" s="1"/>
  <c r="N3724" i="1"/>
  <c r="O3724" i="1"/>
  <c r="N3725" i="1"/>
  <c r="O3725" i="1"/>
  <c r="N3726" i="1"/>
  <c r="O3726" i="1"/>
  <c r="N3727" i="1"/>
  <c r="O3727" i="1"/>
  <c r="Q3727" i="1" s="1"/>
  <c r="N3728" i="1"/>
  <c r="O3728" i="1"/>
  <c r="N3729" i="1"/>
  <c r="O3729" i="1"/>
  <c r="N3730" i="1"/>
  <c r="O3730" i="1"/>
  <c r="N3731" i="1"/>
  <c r="O3731" i="1"/>
  <c r="Q3731" i="1" s="1"/>
  <c r="N3732" i="1"/>
  <c r="O3732" i="1"/>
  <c r="N3733" i="1"/>
  <c r="O3733" i="1"/>
  <c r="N3734" i="1"/>
  <c r="O3734" i="1"/>
  <c r="N3735" i="1"/>
  <c r="O3735" i="1"/>
  <c r="Q3735" i="1" s="1"/>
  <c r="N3736" i="1"/>
  <c r="O3736" i="1"/>
  <c r="N3737" i="1"/>
  <c r="O3737" i="1"/>
  <c r="N3738" i="1"/>
  <c r="O3738" i="1"/>
  <c r="N3739" i="1"/>
  <c r="O3739" i="1"/>
  <c r="Q3739" i="1" s="1"/>
  <c r="N3740" i="1"/>
  <c r="O3740" i="1"/>
  <c r="N3741" i="1"/>
  <c r="O3741" i="1"/>
  <c r="N3742" i="1"/>
  <c r="O3742" i="1"/>
  <c r="N3743" i="1"/>
  <c r="O3743" i="1"/>
  <c r="Q3743" i="1" s="1"/>
  <c r="N3744" i="1"/>
  <c r="O3744" i="1"/>
  <c r="N3745" i="1"/>
  <c r="O3745" i="1"/>
  <c r="N3746" i="1"/>
  <c r="O3746" i="1"/>
  <c r="N3747" i="1"/>
  <c r="O3747" i="1"/>
  <c r="Q3747" i="1" s="1"/>
  <c r="N3748" i="1"/>
  <c r="O3748" i="1"/>
  <c r="N3749" i="1"/>
  <c r="O3749" i="1"/>
  <c r="N3750" i="1"/>
  <c r="O3750" i="1"/>
  <c r="N3751" i="1"/>
  <c r="O3751" i="1"/>
  <c r="Q3751" i="1" s="1"/>
  <c r="N3752" i="1"/>
  <c r="O3752" i="1"/>
  <c r="N3753" i="1"/>
  <c r="O3753" i="1"/>
  <c r="N3754" i="1"/>
  <c r="O3754" i="1"/>
  <c r="N3755" i="1"/>
  <c r="O3755" i="1"/>
  <c r="Q3755" i="1" s="1"/>
  <c r="N3756" i="1"/>
  <c r="O3756" i="1"/>
  <c r="N3757" i="1"/>
  <c r="O3757" i="1"/>
  <c r="N3758" i="1"/>
  <c r="O3758" i="1"/>
  <c r="N3759" i="1"/>
  <c r="O3759" i="1"/>
  <c r="Q3759" i="1" s="1"/>
  <c r="N3760" i="1"/>
  <c r="O3760" i="1"/>
  <c r="N3761" i="1"/>
  <c r="O3761" i="1"/>
  <c r="N3762" i="1"/>
  <c r="O3762" i="1"/>
  <c r="N3763" i="1"/>
  <c r="O3763" i="1"/>
  <c r="Q3763" i="1" s="1"/>
  <c r="N3764" i="1"/>
  <c r="O3764" i="1"/>
  <c r="N3765" i="1"/>
  <c r="O3765" i="1"/>
  <c r="N3766" i="1"/>
  <c r="O3766" i="1"/>
  <c r="N3767" i="1"/>
  <c r="O3767" i="1"/>
  <c r="Q3767" i="1" s="1"/>
  <c r="N3768" i="1"/>
  <c r="O3768" i="1"/>
  <c r="N3769" i="1"/>
  <c r="O3769" i="1"/>
  <c r="N3770" i="1"/>
  <c r="O3770" i="1"/>
  <c r="N3771" i="1"/>
  <c r="O3771" i="1"/>
  <c r="Q3771" i="1" s="1"/>
  <c r="N3772" i="1"/>
  <c r="O3772" i="1"/>
  <c r="N3773" i="1"/>
  <c r="O3773" i="1"/>
  <c r="N3774" i="1"/>
  <c r="O3774" i="1"/>
  <c r="N3775" i="1"/>
  <c r="O3775" i="1"/>
  <c r="Q3775" i="1" s="1"/>
  <c r="N3776" i="1"/>
  <c r="O3776" i="1"/>
  <c r="N3777" i="1"/>
  <c r="O3777" i="1"/>
  <c r="N3778" i="1"/>
  <c r="O3778" i="1"/>
  <c r="N3779" i="1"/>
  <c r="O3779" i="1"/>
  <c r="Q3779" i="1" s="1"/>
  <c r="N3780" i="1"/>
  <c r="O3780" i="1"/>
  <c r="N3781" i="1"/>
  <c r="O3781" i="1"/>
  <c r="N3782" i="1"/>
  <c r="O3782" i="1"/>
  <c r="N3783" i="1"/>
  <c r="O3783" i="1"/>
  <c r="Q3783" i="1" s="1"/>
  <c r="N3784" i="1"/>
  <c r="O3784" i="1"/>
  <c r="N3785" i="1"/>
  <c r="O3785" i="1"/>
  <c r="N3786" i="1"/>
  <c r="O3786" i="1"/>
  <c r="N3787" i="1"/>
  <c r="O3787" i="1"/>
  <c r="Q3787" i="1" s="1"/>
  <c r="N3788" i="1"/>
  <c r="O3788" i="1"/>
  <c r="N3789" i="1"/>
  <c r="O3789" i="1"/>
  <c r="N3790" i="1"/>
  <c r="O3790" i="1"/>
  <c r="N3791" i="1"/>
  <c r="O3791" i="1"/>
  <c r="Q3791" i="1" s="1"/>
  <c r="N3792" i="1"/>
  <c r="O3792" i="1"/>
  <c r="N3793" i="1"/>
  <c r="O3793" i="1"/>
  <c r="N3794" i="1"/>
  <c r="O3794" i="1"/>
  <c r="N3795" i="1"/>
  <c r="O3795" i="1"/>
  <c r="Q3795" i="1" s="1"/>
  <c r="N3796" i="1"/>
  <c r="O3796" i="1"/>
  <c r="N3797" i="1"/>
  <c r="O3797" i="1"/>
  <c r="N3798" i="1"/>
  <c r="O3798" i="1"/>
  <c r="N3799" i="1"/>
  <c r="O3799" i="1"/>
  <c r="Q3799" i="1" s="1"/>
  <c r="N3800" i="1"/>
  <c r="O3800" i="1"/>
  <c r="N3801" i="1"/>
  <c r="O3801" i="1"/>
  <c r="N3802" i="1"/>
  <c r="O3802" i="1"/>
  <c r="N3803" i="1"/>
  <c r="O3803" i="1"/>
  <c r="Q3803" i="1" s="1"/>
  <c r="N3804" i="1"/>
  <c r="O3804" i="1"/>
  <c r="N3805" i="1"/>
  <c r="O3805" i="1"/>
  <c r="N3806" i="1"/>
  <c r="O3806" i="1"/>
  <c r="N3807" i="1"/>
  <c r="O3807" i="1"/>
  <c r="Q3807" i="1" s="1"/>
  <c r="N3808" i="1"/>
  <c r="O3808" i="1"/>
  <c r="N3809" i="1"/>
  <c r="O3809" i="1"/>
  <c r="N3810" i="1"/>
  <c r="O3810" i="1"/>
  <c r="N3811" i="1"/>
  <c r="O3811" i="1"/>
  <c r="Q3811" i="1" s="1"/>
  <c r="N3812" i="1"/>
  <c r="O3812" i="1"/>
  <c r="N3813" i="1"/>
  <c r="O3813" i="1"/>
  <c r="N3814" i="1"/>
  <c r="O3814" i="1"/>
  <c r="N3815" i="1"/>
  <c r="O3815" i="1"/>
  <c r="Q3815" i="1" s="1"/>
  <c r="N3816" i="1"/>
  <c r="O3816" i="1"/>
  <c r="N3817" i="1"/>
  <c r="O3817" i="1"/>
  <c r="N3818" i="1"/>
  <c r="O3818" i="1"/>
  <c r="N3819" i="1"/>
  <c r="O3819" i="1"/>
  <c r="Q3819" i="1" s="1"/>
  <c r="N3820" i="1"/>
  <c r="O3820" i="1"/>
  <c r="N3821" i="1"/>
  <c r="O3821" i="1"/>
  <c r="N3822" i="1"/>
  <c r="O3822" i="1"/>
  <c r="N3823" i="1"/>
  <c r="O3823" i="1"/>
  <c r="Q3823" i="1" s="1"/>
  <c r="N3824" i="1"/>
  <c r="O3824" i="1"/>
  <c r="N3825" i="1"/>
  <c r="O3825" i="1"/>
  <c r="N3826" i="1"/>
  <c r="O3826" i="1"/>
  <c r="N3827" i="1"/>
  <c r="O3827" i="1"/>
  <c r="Q3827" i="1" s="1"/>
  <c r="N3828" i="1"/>
  <c r="O3828" i="1"/>
  <c r="N3829" i="1"/>
  <c r="O3829" i="1"/>
  <c r="N3830" i="1"/>
  <c r="O3830" i="1"/>
  <c r="N3831" i="1"/>
  <c r="O3831" i="1"/>
  <c r="Q3831" i="1" s="1"/>
  <c r="N3832" i="1"/>
  <c r="O3832" i="1"/>
  <c r="N3833" i="1"/>
  <c r="O3833" i="1"/>
  <c r="N3834" i="1"/>
  <c r="O3834" i="1"/>
  <c r="N3835" i="1"/>
  <c r="O3835" i="1"/>
  <c r="Q3835" i="1" s="1"/>
  <c r="N3836" i="1"/>
  <c r="O3836" i="1"/>
  <c r="N3837" i="1"/>
  <c r="O3837" i="1"/>
  <c r="N3838" i="1"/>
  <c r="O3838" i="1"/>
  <c r="N3839" i="1"/>
  <c r="O3839" i="1"/>
  <c r="Q3839" i="1" s="1"/>
  <c r="N3840" i="1"/>
  <c r="O3840" i="1"/>
  <c r="N3841" i="1"/>
  <c r="O3841" i="1"/>
  <c r="N3842" i="1"/>
  <c r="O3842" i="1"/>
  <c r="N3843" i="1"/>
  <c r="O3843" i="1"/>
  <c r="Q3843" i="1" s="1"/>
  <c r="N3844" i="1"/>
  <c r="O3844" i="1"/>
  <c r="N3845" i="1"/>
  <c r="O3845" i="1"/>
  <c r="N3846" i="1"/>
  <c r="O3846" i="1"/>
  <c r="N3847" i="1"/>
  <c r="O3847" i="1"/>
  <c r="Q3847" i="1" s="1"/>
  <c r="N3848" i="1"/>
  <c r="O3848" i="1"/>
  <c r="N3849" i="1"/>
  <c r="O3849" i="1"/>
  <c r="N3850" i="1"/>
  <c r="O3850" i="1"/>
  <c r="N3851" i="1"/>
  <c r="O3851" i="1"/>
  <c r="Q3851" i="1" s="1"/>
  <c r="N3852" i="1"/>
  <c r="O3852" i="1"/>
  <c r="N3853" i="1"/>
  <c r="O3853" i="1"/>
  <c r="N3854" i="1"/>
  <c r="O3854" i="1"/>
  <c r="N3855" i="1"/>
  <c r="O3855" i="1"/>
  <c r="Q3855" i="1" s="1"/>
  <c r="N3856" i="1"/>
  <c r="O3856" i="1"/>
  <c r="N3857" i="1"/>
  <c r="O3857" i="1"/>
  <c r="N3858" i="1"/>
  <c r="O3858" i="1"/>
  <c r="N3859" i="1"/>
  <c r="O3859" i="1"/>
  <c r="Q3859" i="1" s="1"/>
  <c r="N3860" i="1"/>
  <c r="O3860" i="1"/>
  <c r="N3861" i="1"/>
  <c r="O3861" i="1"/>
  <c r="N3862" i="1"/>
  <c r="O3862" i="1"/>
  <c r="N3863" i="1"/>
  <c r="O3863" i="1"/>
  <c r="Q3863" i="1" s="1"/>
  <c r="N3864" i="1"/>
  <c r="O3864" i="1"/>
  <c r="N3865" i="1"/>
  <c r="O3865" i="1"/>
  <c r="N3866" i="1"/>
  <c r="O3866" i="1"/>
  <c r="N3867" i="1"/>
  <c r="O3867" i="1"/>
  <c r="Q3867" i="1" s="1"/>
  <c r="N3868" i="1"/>
  <c r="O3868" i="1"/>
  <c r="N3869" i="1"/>
  <c r="O3869" i="1"/>
  <c r="N3870" i="1"/>
  <c r="O3870" i="1"/>
  <c r="N3871" i="1"/>
  <c r="O3871" i="1"/>
  <c r="Q3871" i="1" s="1"/>
  <c r="N3872" i="1"/>
  <c r="O3872" i="1"/>
  <c r="N3873" i="1"/>
  <c r="O3873" i="1"/>
  <c r="N3874" i="1"/>
  <c r="O3874" i="1"/>
  <c r="N3875" i="1"/>
  <c r="O3875" i="1"/>
  <c r="Q3875" i="1" s="1"/>
  <c r="N3876" i="1"/>
  <c r="O3876" i="1"/>
  <c r="N3877" i="1"/>
  <c r="O3877" i="1"/>
  <c r="N3878" i="1"/>
  <c r="O3878" i="1"/>
  <c r="N3879" i="1"/>
  <c r="O3879" i="1"/>
  <c r="Q3879" i="1" s="1"/>
  <c r="N3880" i="1"/>
  <c r="O3880" i="1"/>
  <c r="N3881" i="1"/>
  <c r="O3881" i="1"/>
  <c r="N3882" i="1"/>
  <c r="O3882" i="1"/>
  <c r="N3883" i="1"/>
  <c r="O3883" i="1"/>
  <c r="Q3883" i="1" s="1"/>
  <c r="N3884" i="1"/>
  <c r="O3884" i="1"/>
  <c r="N3885" i="1"/>
  <c r="O3885" i="1"/>
  <c r="N3886" i="1"/>
  <c r="O3886" i="1"/>
  <c r="N3887" i="1"/>
  <c r="O3887" i="1"/>
  <c r="Q3887" i="1" s="1"/>
  <c r="N3888" i="1"/>
  <c r="O3888" i="1"/>
  <c r="N3889" i="1"/>
  <c r="O3889" i="1"/>
  <c r="N3890" i="1"/>
  <c r="O3890" i="1"/>
  <c r="N3891" i="1"/>
  <c r="O3891" i="1"/>
  <c r="Q3891" i="1" s="1"/>
  <c r="N3892" i="1"/>
  <c r="O3892" i="1"/>
  <c r="N3893" i="1"/>
  <c r="O3893" i="1"/>
  <c r="N3894" i="1"/>
  <c r="O3894" i="1"/>
  <c r="N3895" i="1"/>
  <c r="O3895" i="1"/>
  <c r="Q3895" i="1" s="1"/>
  <c r="N3896" i="1"/>
  <c r="O3896" i="1"/>
  <c r="N3897" i="1"/>
  <c r="O3897" i="1"/>
  <c r="N3898" i="1"/>
  <c r="O3898" i="1"/>
  <c r="N3899" i="1"/>
  <c r="O3899" i="1"/>
  <c r="Q3899" i="1" s="1"/>
  <c r="N3900" i="1"/>
  <c r="O3900" i="1"/>
  <c r="N3901" i="1"/>
  <c r="O3901" i="1"/>
  <c r="N3902" i="1"/>
  <c r="O3902" i="1"/>
  <c r="N3903" i="1"/>
  <c r="O3903" i="1"/>
  <c r="Q3903" i="1" s="1"/>
  <c r="N3904" i="1"/>
  <c r="O3904" i="1"/>
  <c r="N3905" i="1"/>
  <c r="O3905" i="1"/>
  <c r="N3906" i="1"/>
  <c r="O3906" i="1"/>
  <c r="N3907" i="1"/>
  <c r="O3907" i="1"/>
  <c r="Q3907" i="1" s="1"/>
  <c r="N3908" i="1"/>
  <c r="O3908" i="1"/>
  <c r="N3909" i="1"/>
  <c r="O3909" i="1"/>
  <c r="N3910" i="1"/>
  <c r="O3910" i="1"/>
  <c r="N3911" i="1"/>
  <c r="O3911" i="1"/>
  <c r="Q3911" i="1" s="1"/>
  <c r="N3912" i="1"/>
  <c r="O3912" i="1"/>
  <c r="N3913" i="1"/>
  <c r="O3913" i="1"/>
  <c r="N3914" i="1"/>
  <c r="O3914" i="1"/>
  <c r="N3915" i="1"/>
  <c r="O3915" i="1"/>
  <c r="Q3915" i="1" s="1"/>
  <c r="N3916" i="1"/>
  <c r="O3916" i="1"/>
  <c r="N3917" i="1"/>
  <c r="O3917" i="1"/>
  <c r="N3918" i="1"/>
  <c r="O3918" i="1"/>
  <c r="N3919" i="1"/>
  <c r="O3919" i="1"/>
  <c r="Q3919" i="1" s="1"/>
  <c r="N3920" i="1"/>
  <c r="O3920" i="1"/>
  <c r="N3921" i="1"/>
  <c r="O3921" i="1"/>
  <c r="N3922" i="1"/>
  <c r="O3922" i="1"/>
  <c r="N3923" i="1"/>
  <c r="O3923" i="1"/>
  <c r="Q3923" i="1" s="1"/>
  <c r="N3924" i="1"/>
  <c r="O3924" i="1"/>
  <c r="N3925" i="1"/>
  <c r="O3925" i="1"/>
  <c r="N3926" i="1"/>
  <c r="O3926" i="1"/>
  <c r="N3927" i="1"/>
  <c r="O3927" i="1"/>
  <c r="Q3927" i="1" s="1"/>
  <c r="N3928" i="1"/>
  <c r="O3928" i="1"/>
  <c r="N3929" i="1"/>
  <c r="O3929" i="1"/>
  <c r="N3930" i="1"/>
  <c r="O3930" i="1"/>
  <c r="N3931" i="1"/>
  <c r="O3931" i="1"/>
  <c r="Q3931" i="1" s="1"/>
  <c r="N3932" i="1"/>
  <c r="O3932" i="1"/>
  <c r="N3933" i="1"/>
  <c r="O3933" i="1"/>
  <c r="N3934" i="1"/>
  <c r="O3934" i="1"/>
  <c r="N3935" i="1"/>
  <c r="O3935" i="1"/>
  <c r="Q3935" i="1" s="1"/>
  <c r="N3936" i="1"/>
  <c r="O3936" i="1"/>
  <c r="N3937" i="1"/>
  <c r="O3937" i="1"/>
  <c r="N3938" i="1"/>
  <c r="O3938" i="1"/>
  <c r="N3939" i="1"/>
  <c r="O3939" i="1"/>
  <c r="Q3939" i="1" s="1"/>
  <c r="N3940" i="1"/>
  <c r="O3940" i="1"/>
  <c r="N3941" i="1"/>
  <c r="O3941" i="1"/>
  <c r="N3942" i="1"/>
  <c r="O3942" i="1"/>
  <c r="N3943" i="1"/>
  <c r="O3943" i="1"/>
  <c r="Q3943" i="1" s="1"/>
  <c r="N3944" i="1"/>
  <c r="O3944" i="1"/>
  <c r="N3945" i="1"/>
  <c r="O3945" i="1"/>
  <c r="N3946" i="1"/>
  <c r="O3946" i="1"/>
  <c r="N3947" i="1"/>
  <c r="O3947" i="1"/>
  <c r="Q3947" i="1" s="1"/>
  <c r="N3948" i="1"/>
  <c r="O3948" i="1"/>
  <c r="N3949" i="1"/>
  <c r="O3949" i="1"/>
  <c r="N3950" i="1"/>
  <c r="O3950" i="1"/>
  <c r="N3951" i="1"/>
  <c r="O3951" i="1"/>
  <c r="Q3951" i="1" s="1"/>
  <c r="N3952" i="1"/>
  <c r="O3952" i="1"/>
  <c r="N3953" i="1"/>
  <c r="O3953" i="1"/>
  <c r="N3954" i="1"/>
  <c r="O3954" i="1"/>
  <c r="N3955" i="1"/>
  <c r="O3955" i="1"/>
  <c r="Q3955" i="1" s="1"/>
  <c r="N3956" i="1"/>
  <c r="O3956" i="1"/>
  <c r="N3957" i="1"/>
  <c r="O3957" i="1"/>
  <c r="N3958" i="1"/>
  <c r="O3958" i="1"/>
  <c r="N3959" i="1"/>
  <c r="O3959" i="1"/>
  <c r="Q3959" i="1" s="1"/>
  <c r="N3960" i="1"/>
  <c r="O3960" i="1"/>
  <c r="N3961" i="1"/>
  <c r="O3961" i="1"/>
  <c r="N3962" i="1"/>
  <c r="O3962" i="1"/>
  <c r="N3963" i="1"/>
  <c r="O3963" i="1"/>
  <c r="Q3963" i="1" s="1"/>
  <c r="N3964" i="1"/>
  <c r="O3964" i="1"/>
  <c r="N3965" i="1"/>
  <c r="O3965" i="1"/>
  <c r="N3966" i="1"/>
  <c r="O3966" i="1"/>
  <c r="N3967" i="1"/>
  <c r="O3967" i="1"/>
  <c r="Q3967" i="1" s="1"/>
  <c r="N3968" i="1"/>
  <c r="O3968" i="1"/>
  <c r="N3969" i="1"/>
  <c r="O3969" i="1"/>
  <c r="N3970" i="1"/>
  <c r="O3970" i="1"/>
  <c r="N3971" i="1"/>
  <c r="O3971" i="1"/>
  <c r="Q3971" i="1" s="1"/>
  <c r="N3972" i="1"/>
  <c r="O3972" i="1"/>
  <c r="N3973" i="1"/>
  <c r="O3973" i="1"/>
  <c r="N3974" i="1"/>
  <c r="O3974" i="1"/>
  <c r="N3975" i="1"/>
  <c r="O3975" i="1"/>
  <c r="Q3975" i="1" s="1"/>
  <c r="N3976" i="1"/>
  <c r="O3976" i="1"/>
  <c r="N3977" i="1"/>
  <c r="O3977" i="1"/>
  <c r="N3978" i="1"/>
  <c r="O3978" i="1"/>
  <c r="N3979" i="1"/>
  <c r="O3979" i="1"/>
  <c r="Q3979" i="1" s="1"/>
  <c r="N3980" i="1"/>
  <c r="O3980" i="1"/>
  <c r="N3981" i="1"/>
  <c r="O3981" i="1"/>
  <c r="N3982" i="1"/>
  <c r="O3982" i="1"/>
  <c r="N3983" i="1"/>
  <c r="O3983" i="1"/>
  <c r="Q3983" i="1" s="1"/>
  <c r="N3984" i="1"/>
  <c r="O3984" i="1"/>
  <c r="N3985" i="1"/>
  <c r="O3985" i="1"/>
  <c r="N3986" i="1"/>
  <c r="O3986" i="1"/>
  <c r="N3987" i="1"/>
  <c r="O3987" i="1"/>
  <c r="Q3987" i="1" s="1"/>
  <c r="N3988" i="1"/>
  <c r="O3988" i="1"/>
  <c r="N3989" i="1"/>
  <c r="O3989" i="1"/>
  <c r="N3990" i="1"/>
  <c r="O3990" i="1"/>
  <c r="N3991" i="1"/>
  <c r="O3991" i="1"/>
  <c r="Q3991" i="1" s="1"/>
  <c r="N3992" i="1"/>
  <c r="O3992" i="1"/>
  <c r="N3993" i="1"/>
  <c r="O3993" i="1"/>
  <c r="N3994" i="1"/>
  <c r="O3994" i="1"/>
  <c r="N3995" i="1"/>
  <c r="O3995" i="1"/>
  <c r="Q3995" i="1" s="1"/>
  <c r="N3996" i="1"/>
  <c r="O3996" i="1"/>
  <c r="N3997" i="1"/>
  <c r="O3997" i="1"/>
  <c r="N3998" i="1"/>
  <c r="O3998" i="1"/>
  <c r="N3999" i="1"/>
  <c r="O3999" i="1"/>
  <c r="Q3999" i="1" s="1"/>
  <c r="N4000" i="1"/>
  <c r="O4000" i="1"/>
  <c r="N4001" i="1"/>
  <c r="O4001" i="1"/>
  <c r="N4002" i="1"/>
  <c r="O4002" i="1"/>
  <c r="N4003" i="1"/>
  <c r="O4003" i="1"/>
  <c r="Q4003" i="1" s="1"/>
  <c r="N4004" i="1"/>
  <c r="O4004" i="1"/>
  <c r="N4005" i="1"/>
  <c r="O4005" i="1"/>
  <c r="N4006" i="1"/>
  <c r="O4006" i="1"/>
  <c r="N4007" i="1"/>
  <c r="O4007" i="1"/>
  <c r="Q4007" i="1" s="1"/>
  <c r="N4008" i="1"/>
  <c r="O4008" i="1"/>
  <c r="N4009" i="1"/>
  <c r="O4009" i="1"/>
  <c r="N4010" i="1"/>
  <c r="O4010" i="1"/>
  <c r="N4011" i="1"/>
  <c r="O4011" i="1"/>
  <c r="Q4011" i="1" s="1"/>
  <c r="N4012" i="1"/>
  <c r="O4012" i="1"/>
  <c r="N4013" i="1"/>
  <c r="O4013" i="1"/>
  <c r="N4014" i="1"/>
  <c r="O4014" i="1"/>
  <c r="N4015" i="1"/>
  <c r="O4015" i="1"/>
  <c r="Q4015" i="1" s="1"/>
  <c r="N4016" i="1"/>
  <c r="O4016" i="1"/>
  <c r="N4017" i="1"/>
  <c r="O4017" i="1"/>
  <c r="N4018" i="1"/>
  <c r="O4018" i="1"/>
  <c r="N4019" i="1"/>
  <c r="O4019" i="1"/>
  <c r="Q4019" i="1" s="1"/>
  <c r="N4020" i="1"/>
  <c r="O4020" i="1"/>
  <c r="N4021" i="1"/>
  <c r="O4021" i="1"/>
  <c r="N4022" i="1"/>
  <c r="O4022" i="1"/>
  <c r="N4023" i="1"/>
  <c r="O4023" i="1"/>
  <c r="Q4023" i="1" s="1"/>
  <c r="N4024" i="1"/>
  <c r="O4024" i="1"/>
  <c r="N4025" i="1"/>
  <c r="O4025" i="1"/>
  <c r="N4026" i="1"/>
  <c r="O4026" i="1"/>
  <c r="N4027" i="1"/>
  <c r="O4027" i="1"/>
  <c r="Q4027" i="1" s="1"/>
  <c r="N4028" i="1"/>
  <c r="O4028" i="1"/>
  <c r="N4029" i="1"/>
  <c r="O4029" i="1"/>
  <c r="N4030" i="1"/>
  <c r="O4030" i="1"/>
  <c r="N4031" i="1"/>
  <c r="O4031" i="1"/>
  <c r="Q4031" i="1" s="1"/>
  <c r="N4032" i="1"/>
  <c r="O4032" i="1"/>
  <c r="N4033" i="1"/>
  <c r="O4033" i="1"/>
  <c r="N4034" i="1"/>
  <c r="O4034" i="1"/>
  <c r="N4035" i="1"/>
  <c r="O4035" i="1"/>
  <c r="Q4035" i="1" s="1"/>
  <c r="N4036" i="1"/>
  <c r="O4036" i="1"/>
  <c r="N4037" i="1"/>
  <c r="O4037" i="1"/>
  <c r="N4038" i="1"/>
  <c r="O4038" i="1"/>
  <c r="N4039" i="1"/>
  <c r="O4039" i="1"/>
  <c r="Q4039" i="1" s="1"/>
  <c r="N4040" i="1"/>
  <c r="O4040" i="1"/>
  <c r="N4041" i="1"/>
  <c r="O4041" i="1"/>
  <c r="N4042" i="1"/>
  <c r="O4042" i="1"/>
  <c r="N4043" i="1"/>
  <c r="O4043" i="1"/>
  <c r="Q4043" i="1" s="1"/>
  <c r="N4044" i="1"/>
  <c r="O4044" i="1"/>
  <c r="N4045" i="1"/>
  <c r="O4045" i="1"/>
  <c r="N4046" i="1"/>
  <c r="O4046" i="1"/>
  <c r="N4047" i="1"/>
  <c r="O4047" i="1"/>
  <c r="Q4047" i="1" s="1"/>
  <c r="N4048" i="1"/>
  <c r="O4048" i="1"/>
  <c r="N4049" i="1"/>
  <c r="O4049" i="1"/>
  <c r="N4050" i="1"/>
  <c r="O4050" i="1"/>
  <c r="N4051" i="1"/>
  <c r="O4051" i="1"/>
  <c r="Q4051" i="1" s="1"/>
  <c r="N4052" i="1"/>
  <c r="O4052" i="1"/>
  <c r="N4053" i="1"/>
  <c r="O4053" i="1"/>
  <c r="N4054" i="1"/>
  <c r="O4054" i="1"/>
  <c r="N4055" i="1"/>
  <c r="O4055" i="1"/>
  <c r="Q4055" i="1" s="1"/>
  <c r="N4056" i="1"/>
  <c r="O4056" i="1"/>
  <c r="N4057" i="1"/>
  <c r="O4057" i="1"/>
  <c r="N4058" i="1"/>
  <c r="O4058" i="1"/>
  <c r="N4059" i="1"/>
  <c r="O4059" i="1"/>
  <c r="Q4059" i="1" s="1"/>
  <c r="N4060" i="1"/>
  <c r="O4060" i="1"/>
  <c r="N4061" i="1"/>
  <c r="O4061" i="1"/>
  <c r="N4062" i="1"/>
  <c r="O4062" i="1"/>
  <c r="N4063" i="1"/>
  <c r="O4063" i="1"/>
  <c r="Q4063" i="1" s="1"/>
  <c r="N4064" i="1"/>
  <c r="O4064" i="1"/>
  <c r="N4065" i="1"/>
  <c r="O4065" i="1"/>
  <c r="N4066" i="1"/>
  <c r="O4066" i="1"/>
  <c r="N4067" i="1"/>
  <c r="O4067" i="1"/>
  <c r="Q4067" i="1" s="1"/>
  <c r="N4068" i="1"/>
  <c r="O4068" i="1"/>
  <c r="N4069" i="1"/>
  <c r="O4069" i="1"/>
  <c r="N4070" i="1"/>
  <c r="O4070" i="1"/>
  <c r="N4071" i="1"/>
  <c r="O4071" i="1"/>
  <c r="Q4071" i="1" s="1"/>
  <c r="N4072" i="1"/>
  <c r="O4072" i="1"/>
  <c r="N4073" i="1"/>
  <c r="O4073" i="1"/>
  <c r="N4074" i="1"/>
  <c r="O4074" i="1"/>
  <c r="N4075" i="1"/>
  <c r="O4075" i="1"/>
  <c r="Q4075" i="1" s="1"/>
  <c r="N4076" i="1"/>
  <c r="O4076" i="1"/>
  <c r="N4077" i="1"/>
  <c r="O4077" i="1"/>
  <c r="N4078" i="1"/>
  <c r="O4078" i="1"/>
  <c r="N4079" i="1"/>
  <c r="O4079" i="1"/>
  <c r="Q4079" i="1" s="1"/>
  <c r="N4080" i="1"/>
  <c r="O4080" i="1"/>
  <c r="N4081" i="1"/>
  <c r="O4081" i="1"/>
  <c r="N4082" i="1"/>
  <c r="O4082" i="1"/>
  <c r="N4083" i="1"/>
  <c r="O4083" i="1"/>
  <c r="Q4083" i="1" s="1"/>
  <c r="N4084" i="1"/>
  <c r="O4084" i="1"/>
  <c r="N4085" i="1"/>
  <c r="O4085" i="1"/>
  <c r="N4086" i="1"/>
  <c r="O4086" i="1"/>
  <c r="N4087" i="1"/>
  <c r="O4087" i="1"/>
  <c r="Q4087" i="1" s="1"/>
  <c r="N4088" i="1"/>
  <c r="O4088" i="1"/>
  <c r="N4089" i="1"/>
  <c r="O4089" i="1"/>
  <c r="N4090" i="1"/>
  <c r="O4090" i="1"/>
  <c r="N4091" i="1"/>
  <c r="O4091" i="1"/>
  <c r="Q4091" i="1" s="1"/>
  <c r="N4092" i="1"/>
  <c r="O4092" i="1"/>
  <c r="N4093" i="1"/>
  <c r="O4093" i="1"/>
  <c r="N4094" i="1"/>
  <c r="O4094" i="1"/>
  <c r="N4095" i="1"/>
  <c r="O4095" i="1"/>
  <c r="Q4095" i="1" s="1"/>
  <c r="N4096" i="1"/>
  <c r="O4096" i="1"/>
  <c r="N4097" i="1"/>
  <c r="O4097" i="1"/>
  <c r="N4098" i="1"/>
  <c r="O4098" i="1"/>
  <c r="N4099" i="1"/>
  <c r="O4099" i="1"/>
  <c r="Q4099" i="1" s="1"/>
  <c r="N4100" i="1"/>
  <c r="O4100" i="1"/>
  <c r="N4101" i="1"/>
  <c r="O4101" i="1"/>
  <c r="N4102" i="1"/>
  <c r="O4102" i="1"/>
  <c r="N4103" i="1"/>
  <c r="O4103" i="1"/>
  <c r="Q4103" i="1" s="1"/>
  <c r="N4104" i="1"/>
  <c r="O4104" i="1"/>
  <c r="N4105" i="1"/>
  <c r="O4105" i="1"/>
  <c r="N4106" i="1"/>
  <c r="O4106" i="1"/>
  <c r="N4107" i="1"/>
  <c r="O4107" i="1"/>
  <c r="Q4107" i="1" s="1"/>
  <c r="N4108" i="1"/>
  <c r="O4108" i="1"/>
  <c r="N4109" i="1"/>
  <c r="O4109" i="1"/>
  <c r="N4110" i="1"/>
  <c r="O4110" i="1"/>
  <c r="N4111" i="1"/>
  <c r="O4111" i="1"/>
  <c r="Q4111" i="1" s="1"/>
  <c r="N4112" i="1"/>
  <c r="O4112" i="1"/>
  <c r="N4113" i="1"/>
  <c r="O4113" i="1"/>
  <c r="N4114" i="1"/>
  <c r="O4114" i="1"/>
  <c r="N4115" i="1"/>
  <c r="O4115" i="1"/>
  <c r="Q4115" i="1" s="1"/>
  <c r="N4116" i="1"/>
  <c r="O4116" i="1"/>
  <c r="N4117" i="1"/>
  <c r="O4117" i="1"/>
  <c r="N4118" i="1"/>
  <c r="O4118" i="1"/>
  <c r="N4119" i="1"/>
  <c r="O4119" i="1"/>
  <c r="Q4119" i="1" s="1"/>
  <c r="N4120" i="1"/>
  <c r="O4120" i="1"/>
  <c r="N4121" i="1"/>
  <c r="O4121" i="1"/>
  <c r="N4122" i="1"/>
  <c r="O4122" i="1"/>
  <c r="N4123" i="1"/>
  <c r="O4123" i="1"/>
  <c r="Q4123" i="1" s="1"/>
  <c r="N4124" i="1"/>
  <c r="O4124" i="1"/>
  <c r="N4125" i="1"/>
  <c r="O4125" i="1"/>
  <c r="N4126" i="1"/>
  <c r="O4126" i="1"/>
  <c r="N4127" i="1"/>
  <c r="O4127" i="1"/>
  <c r="Q4127" i="1" s="1"/>
  <c r="N4128" i="1"/>
  <c r="O4128" i="1"/>
  <c r="N4129" i="1"/>
  <c r="O4129" i="1"/>
  <c r="N4130" i="1"/>
  <c r="O4130" i="1"/>
  <c r="N4131" i="1"/>
  <c r="O4131" i="1"/>
  <c r="Q4131" i="1" s="1"/>
  <c r="N4132" i="1"/>
  <c r="O4132" i="1"/>
  <c r="N4133" i="1"/>
  <c r="O4133" i="1"/>
  <c r="N4134" i="1"/>
  <c r="O4134" i="1"/>
  <c r="N4135" i="1"/>
  <c r="O4135" i="1"/>
  <c r="Q4135" i="1" s="1"/>
  <c r="N4136" i="1"/>
  <c r="O4136" i="1"/>
  <c r="N4137" i="1"/>
  <c r="O4137" i="1"/>
  <c r="N4138" i="1"/>
  <c r="O4138" i="1"/>
  <c r="N4139" i="1"/>
  <c r="O4139" i="1"/>
  <c r="Q4139" i="1" s="1"/>
  <c r="N4140" i="1"/>
  <c r="O4140" i="1"/>
  <c r="N4141" i="1"/>
  <c r="O4141" i="1"/>
  <c r="N4142" i="1"/>
  <c r="O4142" i="1"/>
  <c r="N4143" i="1"/>
  <c r="O4143" i="1"/>
  <c r="Q4143" i="1" s="1"/>
  <c r="N4144" i="1"/>
  <c r="O4144" i="1"/>
  <c r="N4145" i="1"/>
  <c r="O4145" i="1"/>
  <c r="N4146" i="1"/>
  <c r="O4146" i="1"/>
  <c r="N4147" i="1"/>
  <c r="O4147" i="1"/>
  <c r="Q4147" i="1" s="1"/>
  <c r="N4148" i="1"/>
  <c r="O4148" i="1"/>
  <c r="N4149" i="1"/>
  <c r="O4149" i="1"/>
  <c r="N4150" i="1"/>
  <c r="O4150" i="1"/>
  <c r="N4151" i="1"/>
  <c r="O4151" i="1"/>
  <c r="Q4151" i="1" s="1"/>
  <c r="N4152" i="1"/>
  <c r="O4152" i="1"/>
  <c r="N4153" i="1"/>
  <c r="O4153" i="1"/>
  <c r="N4154" i="1"/>
  <c r="O4154" i="1"/>
  <c r="N4155" i="1"/>
  <c r="O4155" i="1"/>
  <c r="Q4155" i="1" s="1"/>
  <c r="N4156" i="1"/>
  <c r="O4156" i="1"/>
  <c r="N4157" i="1"/>
  <c r="O4157" i="1"/>
  <c r="N4158" i="1"/>
  <c r="O4158" i="1"/>
  <c r="N4159" i="1"/>
  <c r="O4159" i="1"/>
  <c r="Q4159" i="1" s="1"/>
  <c r="N4160" i="1"/>
  <c r="O4160" i="1"/>
  <c r="N4161" i="1"/>
  <c r="O4161" i="1"/>
  <c r="N4162" i="1"/>
  <c r="O4162" i="1"/>
  <c r="N4163" i="1"/>
  <c r="O4163" i="1"/>
  <c r="Q4163" i="1" s="1"/>
  <c r="N4164" i="1"/>
  <c r="O4164" i="1"/>
  <c r="N4165" i="1"/>
  <c r="O4165" i="1"/>
  <c r="N4166" i="1"/>
  <c r="O4166" i="1"/>
  <c r="N4167" i="1"/>
  <c r="O4167" i="1"/>
  <c r="Q4167" i="1" s="1"/>
  <c r="N4168" i="1"/>
  <c r="O4168" i="1"/>
  <c r="N4169" i="1"/>
  <c r="O4169" i="1"/>
  <c r="N4170" i="1"/>
  <c r="O4170" i="1"/>
  <c r="N4171" i="1"/>
  <c r="O4171" i="1"/>
  <c r="Q4171" i="1" s="1"/>
  <c r="N4172" i="1"/>
  <c r="O4172" i="1"/>
  <c r="N4173" i="1"/>
  <c r="O4173" i="1"/>
  <c r="N4174" i="1"/>
  <c r="O4174" i="1"/>
  <c r="N4175" i="1"/>
  <c r="O4175" i="1"/>
  <c r="Q4175" i="1" s="1"/>
  <c r="N4176" i="1"/>
  <c r="O4176" i="1"/>
  <c r="N4177" i="1"/>
  <c r="O4177" i="1"/>
  <c r="N4178" i="1"/>
  <c r="O4178" i="1"/>
  <c r="N4179" i="1"/>
  <c r="O4179" i="1"/>
  <c r="Q4179" i="1" s="1"/>
  <c r="N4180" i="1"/>
  <c r="O4180" i="1"/>
  <c r="N4181" i="1"/>
  <c r="O4181" i="1"/>
  <c r="N4182" i="1"/>
  <c r="O4182" i="1"/>
  <c r="N4183" i="1"/>
  <c r="O4183" i="1"/>
  <c r="Q4183" i="1" s="1"/>
  <c r="N4184" i="1"/>
  <c r="O4184" i="1"/>
  <c r="N4185" i="1"/>
  <c r="O4185" i="1"/>
  <c r="N4186" i="1"/>
  <c r="O4186" i="1"/>
  <c r="N4187" i="1"/>
  <c r="O4187" i="1"/>
  <c r="Q4187" i="1" s="1"/>
  <c r="N4188" i="1"/>
  <c r="O4188" i="1"/>
  <c r="N4189" i="1"/>
  <c r="O4189" i="1"/>
  <c r="N4190" i="1"/>
  <c r="O4190" i="1"/>
  <c r="N4191" i="1"/>
  <c r="O4191" i="1"/>
  <c r="Q4191" i="1" s="1"/>
  <c r="N4192" i="1"/>
  <c r="O4192" i="1"/>
  <c r="N4193" i="1"/>
  <c r="O4193" i="1"/>
  <c r="N4194" i="1"/>
  <c r="O4194" i="1"/>
  <c r="N4195" i="1"/>
  <c r="O4195" i="1"/>
  <c r="Q4195" i="1" s="1"/>
  <c r="N4196" i="1"/>
  <c r="O4196" i="1"/>
  <c r="N4197" i="1"/>
  <c r="O4197" i="1"/>
  <c r="N4198" i="1"/>
  <c r="O4198" i="1"/>
  <c r="N4199" i="1"/>
  <c r="O4199" i="1"/>
  <c r="Q4199" i="1" s="1"/>
  <c r="N4200" i="1"/>
  <c r="O4200" i="1"/>
  <c r="N4201" i="1"/>
  <c r="O4201" i="1"/>
  <c r="N4202" i="1"/>
  <c r="O4202" i="1"/>
  <c r="N4203" i="1"/>
  <c r="O4203" i="1"/>
  <c r="Q4203" i="1" s="1"/>
  <c r="N4204" i="1"/>
  <c r="O4204" i="1"/>
  <c r="N4205" i="1"/>
  <c r="O4205" i="1"/>
  <c r="N4206" i="1"/>
  <c r="O4206" i="1"/>
  <c r="N4207" i="1"/>
  <c r="O4207" i="1"/>
  <c r="Q4207" i="1" s="1"/>
  <c r="N4208" i="1"/>
  <c r="O4208" i="1"/>
  <c r="N4209" i="1"/>
  <c r="O4209" i="1"/>
  <c r="N4210" i="1"/>
  <c r="O4210" i="1"/>
  <c r="N4211" i="1"/>
  <c r="O4211" i="1"/>
  <c r="Q4211" i="1" s="1"/>
  <c r="N4212" i="1"/>
  <c r="O4212" i="1"/>
  <c r="N4213" i="1"/>
  <c r="O4213" i="1"/>
  <c r="N4214" i="1"/>
  <c r="O4214" i="1"/>
  <c r="N4215" i="1"/>
  <c r="O4215" i="1"/>
  <c r="Q4215" i="1" s="1"/>
  <c r="N4216" i="1"/>
  <c r="O4216" i="1"/>
  <c r="N4217" i="1"/>
  <c r="O4217" i="1"/>
  <c r="N4218" i="1"/>
  <c r="O4218" i="1"/>
  <c r="N4219" i="1"/>
  <c r="O4219" i="1"/>
  <c r="Q4219" i="1" s="1"/>
  <c r="N4220" i="1"/>
  <c r="O4220" i="1"/>
  <c r="N4221" i="1"/>
  <c r="O4221" i="1"/>
  <c r="N4222" i="1"/>
  <c r="O4222" i="1"/>
  <c r="N4223" i="1"/>
  <c r="O4223" i="1"/>
  <c r="Q4223" i="1" s="1"/>
  <c r="N4224" i="1"/>
  <c r="O4224" i="1"/>
  <c r="N4225" i="1"/>
  <c r="O4225" i="1"/>
  <c r="N4226" i="1"/>
  <c r="O4226" i="1"/>
  <c r="N4227" i="1"/>
  <c r="O4227" i="1"/>
  <c r="Q4227" i="1" s="1"/>
  <c r="N4228" i="1"/>
  <c r="O4228" i="1"/>
  <c r="N4229" i="1"/>
  <c r="O4229" i="1"/>
  <c r="N4230" i="1"/>
  <c r="O4230" i="1"/>
  <c r="N4231" i="1"/>
  <c r="O4231" i="1"/>
  <c r="Q4231" i="1" s="1"/>
  <c r="N4232" i="1"/>
  <c r="O4232" i="1"/>
  <c r="N4233" i="1"/>
  <c r="O4233" i="1"/>
  <c r="N4234" i="1"/>
  <c r="O4234" i="1"/>
  <c r="N4235" i="1"/>
  <c r="O4235" i="1"/>
  <c r="Q4235" i="1" s="1"/>
  <c r="N4236" i="1"/>
  <c r="O4236" i="1"/>
  <c r="N4237" i="1"/>
  <c r="O4237" i="1"/>
  <c r="N4238" i="1"/>
  <c r="O4238" i="1"/>
  <c r="N4239" i="1"/>
  <c r="O4239" i="1"/>
  <c r="Q4239" i="1" s="1"/>
  <c r="N4240" i="1"/>
  <c r="O4240" i="1"/>
  <c r="N4241" i="1"/>
  <c r="O4241" i="1"/>
  <c r="N4242" i="1"/>
  <c r="O4242" i="1"/>
  <c r="N4243" i="1"/>
  <c r="O4243" i="1"/>
  <c r="Q4243" i="1" s="1"/>
  <c r="N4244" i="1"/>
  <c r="O4244" i="1"/>
  <c r="N4245" i="1"/>
  <c r="O4245" i="1"/>
  <c r="N4246" i="1"/>
  <c r="O4246" i="1"/>
  <c r="N4247" i="1"/>
  <c r="O4247" i="1"/>
  <c r="Q4247" i="1" s="1"/>
  <c r="N4248" i="1"/>
  <c r="O4248" i="1"/>
  <c r="N4249" i="1"/>
  <c r="O4249" i="1"/>
  <c r="N4250" i="1"/>
  <c r="O4250" i="1"/>
  <c r="N4251" i="1"/>
  <c r="O4251" i="1"/>
  <c r="Q4251" i="1" s="1"/>
  <c r="N4252" i="1"/>
  <c r="O4252" i="1"/>
  <c r="N4253" i="1"/>
  <c r="O4253" i="1"/>
  <c r="N4254" i="1"/>
  <c r="O4254" i="1"/>
  <c r="N4255" i="1"/>
  <c r="O4255" i="1"/>
  <c r="Q4255" i="1" s="1"/>
  <c r="N4256" i="1"/>
  <c r="O4256" i="1"/>
  <c r="N4257" i="1"/>
  <c r="O4257" i="1"/>
  <c r="N4258" i="1"/>
  <c r="O4258" i="1"/>
  <c r="N4259" i="1"/>
  <c r="O4259" i="1"/>
  <c r="Q4259" i="1" s="1"/>
  <c r="N4260" i="1"/>
  <c r="O4260" i="1"/>
  <c r="N4261" i="1"/>
  <c r="O4261" i="1"/>
  <c r="N4262" i="1"/>
  <c r="O4262" i="1"/>
  <c r="N4263" i="1"/>
  <c r="O4263" i="1"/>
  <c r="Q4263" i="1" s="1"/>
  <c r="N4264" i="1"/>
  <c r="O4264" i="1"/>
  <c r="N4265" i="1"/>
  <c r="O4265" i="1"/>
  <c r="N4266" i="1"/>
  <c r="O4266" i="1"/>
  <c r="N4267" i="1"/>
  <c r="O4267" i="1"/>
  <c r="Q4267" i="1" s="1"/>
  <c r="N4268" i="1"/>
  <c r="O4268" i="1"/>
  <c r="N4269" i="1"/>
  <c r="O4269" i="1"/>
  <c r="N4270" i="1"/>
  <c r="O4270" i="1"/>
  <c r="N4271" i="1"/>
  <c r="O4271" i="1"/>
  <c r="Q4271" i="1" s="1"/>
  <c r="N4272" i="1"/>
  <c r="O4272" i="1"/>
  <c r="N4273" i="1"/>
  <c r="O4273" i="1"/>
  <c r="N4274" i="1"/>
  <c r="O4274" i="1"/>
  <c r="N4275" i="1"/>
  <c r="O4275" i="1"/>
  <c r="Q4275" i="1" s="1"/>
  <c r="N4276" i="1"/>
  <c r="O4276" i="1"/>
  <c r="N4277" i="1"/>
  <c r="O4277" i="1"/>
  <c r="N4278" i="1"/>
  <c r="O4278" i="1"/>
  <c r="N4279" i="1"/>
  <c r="O4279" i="1"/>
  <c r="Q4279" i="1" s="1"/>
  <c r="N4280" i="1"/>
  <c r="O4280" i="1"/>
  <c r="N4281" i="1"/>
  <c r="O4281" i="1"/>
  <c r="N4282" i="1"/>
  <c r="O4282" i="1"/>
  <c r="N4283" i="1"/>
  <c r="O4283" i="1"/>
  <c r="Q4283" i="1" s="1"/>
  <c r="N4284" i="1"/>
  <c r="O4284" i="1"/>
  <c r="N4285" i="1"/>
  <c r="O4285" i="1"/>
  <c r="N4286" i="1"/>
  <c r="O4286" i="1"/>
  <c r="N4287" i="1"/>
  <c r="O4287" i="1"/>
  <c r="Q4287" i="1" s="1"/>
  <c r="N4288" i="1"/>
  <c r="O4288" i="1"/>
  <c r="N4289" i="1"/>
  <c r="O4289" i="1"/>
  <c r="N4290" i="1"/>
  <c r="O4290" i="1"/>
  <c r="N4291" i="1"/>
  <c r="O4291" i="1"/>
  <c r="Q4291" i="1" s="1"/>
  <c r="N4292" i="1"/>
  <c r="O4292" i="1"/>
  <c r="N4293" i="1"/>
  <c r="O4293" i="1"/>
  <c r="N4294" i="1"/>
  <c r="O4294" i="1"/>
  <c r="N4295" i="1"/>
  <c r="O4295" i="1"/>
  <c r="Q4295" i="1" s="1"/>
  <c r="N4296" i="1"/>
  <c r="O4296" i="1"/>
  <c r="N4297" i="1"/>
  <c r="O4297" i="1"/>
  <c r="N4298" i="1"/>
  <c r="O4298" i="1"/>
  <c r="N4299" i="1"/>
  <c r="O4299" i="1"/>
  <c r="Q4299" i="1" s="1"/>
  <c r="N4300" i="1"/>
  <c r="O4300" i="1"/>
  <c r="N4301" i="1"/>
  <c r="O4301" i="1"/>
  <c r="N4302" i="1"/>
  <c r="O4302" i="1"/>
  <c r="N4303" i="1"/>
  <c r="O4303" i="1"/>
  <c r="Q4303" i="1" s="1"/>
  <c r="N4304" i="1"/>
  <c r="O4304" i="1"/>
  <c r="N4305" i="1"/>
  <c r="O4305" i="1"/>
  <c r="N4306" i="1"/>
  <c r="O4306" i="1"/>
  <c r="N4307" i="1"/>
  <c r="O4307" i="1"/>
  <c r="Q4307" i="1" s="1"/>
  <c r="N4308" i="1"/>
  <c r="O4308" i="1"/>
  <c r="N4309" i="1"/>
  <c r="O4309" i="1"/>
  <c r="N4310" i="1"/>
  <c r="O4310" i="1"/>
  <c r="N4311" i="1"/>
  <c r="O4311" i="1"/>
  <c r="Q4311" i="1" s="1"/>
  <c r="N4312" i="1"/>
  <c r="O4312" i="1"/>
  <c r="N4313" i="1"/>
  <c r="O4313" i="1"/>
  <c r="N4314" i="1"/>
  <c r="O4314" i="1"/>
  <c r="N4315" i="1"/>
  <c r="O4315" i="1"/>
  <c r="Q4315" i="1" s="1"/>
  <c r="N4316" i="1"/>
  <c r="O4316" i="1"/>
  <c r="N4317" i="1"/>
  <c r="O4317" i="1"/>
  <c r="N4318" i="1"/>
  <c r="O4318" i="1"/>
  <c r="N4319" i="1"/>
  <c r="O4319" i="1"/>
  <c r="Q4319" i="1" s="1"/>
  <c r="N4320" i="1"/>
  <c r="O4320" i="1"/>
  <c r="N4321" i="1"/>
  <c r="O4321" i="1"/>
  <c r="N4322" i="1"/>
  <c r="O4322" i="1"/>
  <c r="N4323" i="1"/>
  <c r="O4323" i="1"/>
  <c r="Q4323" i="1" s="1"/>
  <c r="N4324" i="1"/>
  <c r="O4324" i="1"/>
  <c r="N4325" i="1"/>
  <c r="O4325" i="1"/>
  <c r="N4326" i="1"/>
  <c r="O4326" i="1"/>
  <c r="N4327" i="1"/>
  <c r="O4327" i="1"/>
  <c r="Q4327" i="1" s="1"/>
  <c r="N4328" i="1"/>
  <c r="O4328" i="1"/>
  <c r="N4329" i="1"/>
  <c r="O4329" i="1"/>
  <c r="N4330" i="1"/>
  <c r="O4330" i="1"/>
  <c r="N4331" i="1"/>
  <c r="O4331" i="1"/>
  <c r="Q4331" i="1" s="1"/>
  <c r="N4332" i="1"/>
  <c r="O4332" i="1"/>
  <c r="N4333" i="1"/>
  <c r="O4333" i="1"/>
  <c r="N4334" i="1"/>
  <c r="O4334" i="1"/>
  <c r="N4335" i="1"/>
  <c r="O4335" i="1"/>
  <c r="Q4335" i="1" s="1"/>
  <c r="N4336" i="1"/>
  <c r="O4336" i="1"/>
  <c r="N4337" i="1"/>
  <c r="O4337" i="1"/>
  <c r="N4338" i="1"/>
  <c r="O4338" i="1"/>
  <c r="N4339" i="1"/>
  <c r="O4339" i="1"/>
  <c r="Q4339" i="1" s="1"/>
  <c r="N4340" i="1"/>
  <c r="O4340" i="1"/>
  <c r="N4341" i="1"/>
  <c r="O4341" i="1"/>
  <c r="N4342" i="1"/>
  <c r="O4342" i="1"/>
  <c r="N4343" i="1"/>
  <c r="O4343" i="1"/>
  <c r="Q4343" i="1" s="1"/>
  <c r="N4344" i="1"/>
  <c r="O4344" i="1"/>
  <c r="N4345" i="1"/>
  <c r="O4345" i="1"/>
  <c r="N4346" i="1"/>
  <c r="O4346" i="1"/>
  <c r="N4347" i="1"/>
  <c r="O4347" i="1"/>
  <c r="Q4347" i="1" s="1"/>
  <c r="N4348" i="1"/>
  <c r="O4348" i="1"/>
  <c r="N4349" i="1"/>
  <c r="O4349" i="1"/>
  <c r="N4350" i="1"/>
  <c r="O4350" i="1"/>
  <c r="N4351" i="1"/>
  <c r="O4351" i="1"/>
  <c r="Q4351" i="1" s="1"/>
  <c r="N4352" i="1"/>
  <c r="O4352" i="1"/>
  <c r="N4353" i="1"/>
  <c r="O4353" i="1"/>
  <c r="N4354" i="1"/>
  <c r="O4354" i="1"/>
  <c r="N4355" i="1"/>
  <c r="O4355" i="1"/>
  <c r="Q4355" i="1" s="1"/>
  <c r="N4356" i="1"/>
  <c r="O4356" i="1"/>
  <c r="N4357" i="1"/>
  <c r="O4357" i="1"/>
  <c r="N4358" i="1"/>
  <c r="O4358" i="1"/>
  <c r="N4359" i="1"/>
  <c r="O4359" i="1"/>
  <c r="Q4359" i="1" s="1"/>
  <c r="N4360" i="1"/>
  <c r="O4360" i="1"/>
  <c r="N4361" i="1"/>
  <c r="O4361" i="1"/>
  <c r="N4362" i="1"/>
  <c r="O4362" i="1"/>
  <c r="N4363" i="1"/>
  <c r="O4363" i="1"/>
  <c r="Q4363" i="1" s="1"/>
  <c r="N4364" i="1"/>
  <c r="O4364" i="1"/>
  <c r="N4365" i="1"/>
  <c r="O4365" i="1"/>
  <c r="N4366" i="1"/>
  <c r="O4366" i="1"/>
  <c r="N4367" i="1"/>
  <c r="O4367" i="1"/>
  <c r="Q4367" i="1" s="1"/>
  <c r="N4368" i="1"/>
  <c r="O4368" i="1"/>
  <c r="N4369" i="1"/>
  <c r="O4369" i="1"/>
  <c r="N4370" i="1"/>
  <c r="O4370" i="1"/>
  <c r="N4371" i="1"/>
  <c r="O4371" i="1"/>
  <c r="Q4371" i="1" s="1"/>
  <c r="N4372" i="1"/>
  <c r="O4372" i="1"/>
  <c r="N4373" i="1"/>
  <c r="O4373" i="1"/>
  <c r="N4374" i="1"/>
  <c r="O4374" i="1"/>
  <c r="N4375" i="1"/>
  <c r="O4375" i="1"/>
  <c r="Q4375" i="1" s="1"/>
  <c r="N4376" i="1"/>
  <c r="O4376" i="1"/>
  <c r="N4377" i="1"/>
  <c r="O4377" i="1"/>
  <c r="N4378" i="1"/>
  <c r="O4378" i="1"/>
  <c r="N4379" i="1"/>
  <c r="O4379" i="1"/>
  <c r="Q4379" i="1" s="1"/>
  <c r="N4380" i="1"/>
  <c r="O4380" i="1"/>
  <c r="N4381" i="1"/>
  <c r="O4381" i="1"/>
  <c r="N4382" i="1"/>
  <c r="O4382" i="1"/>
  <c r="N4383" i="1"/>
  <c r="O4383" i="1"/>
  <c r="Q4383" i="1" s="1"/>
  <c r="N4384" i="1"/>
  <c r="O4384" i="1"/>
  <c r="N4385" i="1"/>
  <c r="O4385" i="1"/>
  <c r="N4386" i="1"/>
  <c r="O4386" i="1"/>
  <c r="N4387" i="1"/>
  <c r="O4387" i="1"/>
  <c r="Q4387" i="1" s="1"/>
  <c r="N4388" i="1"/>
  <c r="O4388" i="1"/>
  <c r="N4389" i="1"/>
  <c r="O4389" i="1"/>
  <c r="N4390" i="1"/>
  <c r="O4390" i="1"/>
  <c r="N4391" i="1"/>
  <c r="O4391" i="1"/>
  <c r="Q4391" i="1" s="1"/>
  <c r="N4392" i="1"/>
  <c r="O4392" i="1"/>
  <c r="N4393" i="1"/>
  <c r="O4393" i="1"/>
  <c r="N4394" i="1"/>
  <c r="O4394" i="1"/>
  <c r="N4395" i="1"/>
  <c r="O4395" i="1"/>
  <c r="Q4395" i="1" s="1"/>
  <c r="N4396" i="1"/>
  <c r="O4396" i="1"/>
  <c r="N4397" i="1"/>
  <c r="O4397" i="1"/>
  <c r="N4398" i="1"/>
  <c r="O4398" i="1"/>
  <c r="N4399" i="1"/>
  <c r="O4399" i="1"/>
  <c r="Q4399" i="1" s="1"/>
  <c r="N4400" i="1"/>
  <c r="O4400" i="1"/>
  <c r="N4401" i="1"/>
  <c r="O4401" i="1"/>
  <c r="N4402" i="1"/>
  <c r="O4402" i="1"/>
  <c r="N4403" i="1"/>
  <c r="O4403" i="1"/>
  <c r="Q4403" i="1" s="1"/>
  <c r="N4404" i="1"/>
  <c r="O4404" i="1"/>
  <c r="N4405" i="1"/>
  <c r="O4405" i="1"/>
  <c r="N4406" i="1"/>
  <c r="O4406" i="1"/>
  <c r="N4407" i="1"/>
  <c r="O4407" i="1"/>
  <c r="Q4407" i="1" s="1"/>
  <c r="N4408" i="1"/>
  <c r="O4408" i="1"/>
  <c r="N4409" i="1"/>
  <c r="O4409" i="1"/>
  <c r="N4410" i="1"/>
  <c r="O4410" i="1"/>
  <c r="N4411" i="1"/>
  <c r="O4411" i="1"/>
  <c r="Q4411" i="1" s="1"/>
  <c r="N4412" i="1"/>
  <c r="O4412" i="1"/>
  <c r="N4413" i="1"/>
  <c r="O4413" i="1"/>
  <c r="N4414" i="1"/>
  <c r="O4414" i="1"/>
  <c r="N4415" i="1"/>
  <c r="O4415" i="1"/>
  <c r="Q4415" i="1" s="1"/>
  <c r="N4416" i="1"/>
  <c r="O4416" i="1"/>
  <c r="N4417" i="1"/>
  <c r="O4417" i="1"/>
  <c r="N4418" i="1"/>
  <c r="O4418" i="1"/>
  <c r="N4419" i="1"/>
  <c r="O4419" i="1"/>
  <c r="Q4419" i="1" s="1"/>
  <c r="N4420" i="1"/>
  <c r="O4420" i="1"/>
  <c r="N4421" i="1"/>
  <c r="O4421" i="1"/>
  <c r="N4422" i="1"/>
  <c r="O4422" i="1"/>
  <c r="N4423" i="1"/>
  <c r="O4423" i="1"/>
  <c r="Q4423" i="1" s="1"/>
  <c r="N4424" i="1"/>
  <c r="O4424" i="1"/>
  <c r="N4425" i="1"/>
  <c r="O4425" i="1"/>
  <c r="N4426" i="1"/>
  <c r="O4426" i="1"/>
  <c r="N4427" i="1"/>
  <c r="O4427" i="1"/>
  <c r="Q4427" i="1" s="1"/>
  <c r="N4428" i="1"/>
  <c r="O4428" i="1"/>
  <c r="N4429" i="1"/>
  <c r="O4429" i="1"/>
  <c r="N4430" i="1"/>
  <c r="O4430" i="1"/>
  <c r="N4431" i="1"/>
  <c r="O4431" i="1"/>
  <c r="Q4431" i="1" s="1"/>
  <c r="N4432" i="1"/>
  <c r="O4432" i="1"/>
  <c r="N4433" i="1"/>
  <c r="O4433" i="1"/>
  <c r="N4434" i="1"/>
  <c r="O4434" i="1"/>
  <c r="N4435" i="1"/>
  <c r="O4435" i="1"/>
  <c r="Q4435" i="1" s="1"/>
  <c r="N4436" i="1"/>
  <c r="O4436" i="1"/>
  <c r="N4437" i="1"/>
  <c r="O4437" i="1"/>
  <c r="N4438" i="1"/>
  <c r="O4438" i="1"/>
  <c r="N4439" i="1"/>
  <c r="O4439" i="1"/>
  <c r="Q4439" i="1" s="1"/>
  <c r="N4440" i="1"/>
  <c r="O4440" i="1"/>
  <c r="N4441" i="1"/>
  <c r="O4441" i="1"/>
  <c r="N4442" i="1"/>
  <c r="O4442" i="1"/>
  <c r="N4443" i="1"/>
  <c r="O4443" i="1"/>
  <c r="Q4443" i="1" s="1"/>
  <c r="N4444" i="1"/>
  <c r="O4444" i="1"/>
  <c r="N4445" i="1"/>
  <c r="O4445" i="1"/>
  <c r="N4446" i="1"/>
  <c r="O4446" i="1"/>
  <c r="N4447" i="1"/>
  <c r="O4447" i="1"/>
  <c r="Q4447" i="1" s="1"/>
  <c r="N4448" i="1"/>
  <c r="O4448" i="1"/>
  <c r="N4449" i="1"/>
  <c r="O4449" i="1"/>
  <c r="N4450" i="1"/>
  <c r="O4450" i="1"/>
  <c r="N4451" i="1"/>
  <c r="O4451" i="1"/>
  <c r="Q4451" i="1" s="1"/>
  <c r="N4452" i="1"/>
  <c r="O4452" i="1"/>
  <c r="N4453" i="1"/>
  <c r="O4453" i="1"/>
  <c r="N4454" i="1"/>
  <c r="O4454" i="1"/>
  <c r="N4455" i="1"/>
  <c r="O4455" i="1"/>
  <c r="Q4455" i="1" s="1"/>
  <c r="N4456" i="1"/>
  <c r="O4456" i="1"/>
  <c r="N4457" i="1"/>
  <c r="O4457" i="1"/>
  <c r="N4458" i="1"/>
  <c r="O4458" i="1"/>
  <c r="N4459" i="1"/>
  <c r="O4459" i="1"/>
  <c r="Q4459" i="1" s="1"/>
  <c r="N4460" i="1"/>
  <c r="O4460" i="1"/>
  <c r="N4461" i="1"/>
  <c r="O4461" i="1"/>
  <c r="N4462" i="1"/>
  <c r="O4462" i="1"/>
  <c r="N4463" i="1"/>
  <c r="O4463" i="1"/>
  <c r="Q4463" i="1" s="1"/>
  <c r="N4464" i="1"/>
  <c r="O4464" i="1"/>
  <c r="N4465" i="1"/>
  <c r="O4465" i="1"/>
  <c r="N4466" i="1"/>
  <c r="O4466" i="1"/>
  <c r="N4467" i="1"/>
  <c r="O4467" i="1"/>
  <c r="Q4467" i="1" s="1"/>
  <c r="N4468" i="1"/>
  <c r="O4468" i="1"/>
  <c r="N4469" i="1"/>
  <c r="O4469" i="1"/>
  <c r="N4470" i="1"/>
  <c r="O4470" i="1"/>
  <c r="N4471" i="1"/>
  <c r="O4471" i="1"/>
  <c r="Q4471" i="1" s="1"/>
  <c r="N4472" i="1"/>
  <c r="O4472" i="1"/>
  <c r="N4473" i="1"/>
  <c r="O4473" i="1"/>
  <c r="N4474" i="1"/>
  <c r="O4474" i="1"/>
  <c r="N4475" i="1"/>
  <c r="O4475" i="1"/>
  <c r="Q4475" i="1" s="1"/>
  <c r="N4476" i="1"/>
  <c r="O4476" i="1"/>
  <c r="N4477" i="1"/>
  <c r="O4477" i="1"/>
  <c r="Q4477" i="1" s="1"/>
  <c r="N4478" i="1"/>
  <c r="O4478" i="1"/>
  <c r="N4479" i="1"/>
  <c r="O4479" i="1"/>
  <c r="Q4479" i="1" s="1"/>
  <c r="N4480" i="1"/>
  <c r="O4480" i="1"/>
  <c r="N4481" i="1"/>
  <c r="O4481" i="1"/>
  <c r="Q4481" i="1" s="1"/>
  <c r="N4482" i="1"/>
  <c r="O4482" i="1"/>
  <c r="N4483" i="1"/>
  <c r="O4483" i="1"/>
  <c r="Q4483" i="1" s="1"/>
  <c r="N4484" i="1"/>
  <c r="O4484" i="1"/>
  <c r="N4485" i="1"/>
  <c r="O4485" i="1"/>
  <c r="Q4485" i="1" s="1"/>
  <c r="N4486" i="1"/>
  <c r="O4486" i="1"/>
  <c r="N4487" i="1"/>
  <c r="O4487" i="1"/>
  <c r="Q4487" i="1" s="1"/>
  <c r="N4488" i="1"/>
  <c r="O4488" i="1"/>
  <c r="N4489" i="1"/>
  <c r="O4489" i="1"/>
  <c r="Q4489" i="1" s="1"/>
  <c r="N4490" i="1"/>
  <c r="O4490" i="1"/>
  <c r="N4491" i="1"/>
  <c r="O4491" i="1"/>
  <c r="Q4491" i="1" s="1"/>
  <c r="N4492" i="1"/>
  <c r="O4492" i="1"/>
  <c r="N4493" i="1"/>
  <c r="O4493" i="1"/>
  <c r="Q4493" i="1" s="1"/>
  <c r="N4494" i="1"/>
  <c r="O4494" i="1"/>
  <c r="N4495" i="1"/>
  <c r="O4495" i="1"/>
  <c r="Q4495" i="1" s="1"/>
  <c r="N4496" i="1"/>
  <c r="O4496" i="1"/>
  <c r="N4497" i="1"/>
  <c r="O4497" i="1"/>
  <c r="Q4497" i="1" s="1"/>
  <c r="N4498" i="1"/>
  <c r="O4498" i="1"/>
  <c r="N4499" i="1"/>
  <c r="O4499" i="1"/>
  <c r="Q4499" i="1" s="1"/>
  <c r="N4500" i="1"/>
  <c r="O4500" i="1"/>
  <c r="N4501" i="1"/>
  <c r="O4501" i="1"/>
  <c r="Q4501" i="1" s="1"/>
  <c r="N4502" i="1"/>
  <c r="O4502" i="1"/>
  <c r="N4503" i="1"/>
  <c r="O4503" i="1"/>
  <c r="Q4503" i="1" s="1"/>
  <c r="N4504" i="1"/>
  <c r="O4504" i="1"/>
  <c r="N4505" i="1"/>
  <c r="O4505" i="1"/>
  <c r="Q4505" i="1" s="1"/>
  <c r="N4506" i="1"/>
  <c r="O4506" i="1"/>
  <c r="N4507" i="1"/>
  <c r="O4507" i="1"/>
  <c r="Q4507" i="1" s="1"/>
  <c r="N4508" i="1"/>
  <c r="O4508" i="1"/>
  <c r="N4509" i="1"/>
  <c r="O4509" i="1"/>
  <c r="Q4509" i="1" s="1"/>
  <c r="N4510" i="1"/>
  <c r="O4510" i="1"/>
  <c r="N4511" i="1"/>
  <c r="O4511" i="1"/>
  <c r="Q4511" i="1" s="1"/>
  <c r="N4512" i="1"/>
  <c r="O4512" i="1"/>
  <c r="N4513" i="1"/>
  <c r="O4513" i="1"/>
  <c r="Q4513" i="1" s="1"/>
  <c r="N4514" i="1"/>
  <c r="O4514" i="1"/>
  <c r="N4515" i="1"/>
  <c r="O4515" i="1"/>
  <c r="Q4515" i="1" s="1"/>
  <c r="N4516" i="1"/>
  <c r="O4516" i="1"/>
  <c r="N4517" i="1"/>
  <c r="O4517" i="1"/>
  <c r="Q4517" i="1" s="1"/>
  <c r="N4518" i="1"/>
  <c r="O4518" i="1"/>
  <c r="N4519" i="1"/>
  <c r="O4519" i="1"/>
  <c r="Q4519" i="1" s="1"/>
  <c r="N4520" i="1"/>
  <c r="O4520" i="1"/>
  <c r="N4521" i="1"/>
  <c r="O4521" i="1"/>
  <c r="Q4521" i="1" s="1"/>
  <c r="N4522" i="1"/>
  <c r="O4522" i="1"/>
  <c r="N4523" i="1"/>
  <c r="O4523" i="1"/>
  <c r="Q4523" i="1" s="1"/>
  <c r="N4524" i="1"/>
  <c r="O4524" i="1"/>
  <c r="N4525" i="1"/>
  <c r="O4525" i="1"/>
  <c r="Q4525" i="1" s="1"/>
  <c r="N4526" i="1"/>
  <c r="O4526" i="1"/>
  <c r="N4527" i="1"/>
  <c r="O4527" i="1"/>
  <c r="Q4527" i="1" s="1"/>
  <c r="N4528" i="1"/>
  <c r="O4528" i="1"/>
  <c r="N4529" i="1"/>
  <c r="O4529" i="1"/>
  <c r="Q4529" i="1" s="1"/>
  <c r="N4530" i="1"/>
  <c r="O4530" i="1"/>
  <c r="N4531" i="1"/>
  <c r="O4531" i="1"/>
  <c r="Q4531" i="1" s="1"/>
  <c r="N4532" i="1"/>
  <c r="O4532" i="1"/>
  <c r="N4533" i="1"/>
  <c r="O4533" i="1"/>
  <c r="Q4533" i="1" s="1"/>
  <c r="N4534" i="1"/>
  <c r="O4534" i="1"/>
  <c r="N4535" i="1"/>
  <c r="O4535" i="1"/>
  <c r="N4536" i="1"/>
  <c r="O4536" i="1"/>
  <c r="N4537" i="1"/>
  <c r="O4537" i="1"/>
  <c r="Q4537" i="1" s="1"/>
  <c r="N4538" i="1"/>
  <c r="O4538" i="1"/>
  <c r="N4539" i="1"/>
  <c r="O4539" i="1"/>
  <c r="N4540" i="1"/>
  <c r="O4540" i="1"/>
  <c r="N4541" i="1"/>
  <c r="O4541" i="1"/>
  <c r="Q4541" i="1" s="1"/>
  <c r="N4542" i="1"/>
  <c r="O4542" i="1"/>
  <c r="N4543" i="1"/>
  <c r="O4543" i="1"/>
  <c r="N4544" i="1"/>
  <c r="O4544" i="1"/>
  <c r="N4545" i="1"/>
  <c r="O4545" i="1"/>
  <c r="Q4545" i="1" s="1"/>
  <c r="N4546" i="1"/>
  <c r="O4546" i="1"/>
  <c r="N4547" i="1"/>
  <c r="O4547" i="1"/>
  <c r="N4548" i="1"/>
  <c r="O4548" i="1"/>
  <c r="N4549" i="1"/>
  <c r="O4549" i="1"/>
  <c r="Q4549" i="1" s="1"/>
  <c r="N4550" i="1"/>
  <c r="O4550" i="1"/>
  <c r="N4551" i="1"/>
  <c r="O4551" i="1"/>
  <c r="N4552" i="1"/>
  <c r="O4552" i="1"/>
  <c r="N4553" i="1"/>
  <c r="O4553" i="1"/>
  <c r="Q4553" i="1" s="1"/>
  <c r="N4554" i="1"/>
  <c r="O4554" i="1"/>
  <c r="N4555" i="1"/>
  <c r="O4555" i="1"/>
  <c r="N4556" i="1"/>
  <c r="O4556" i="1"/>
  <c r="N4557" i="1"/>
  <c r="O4557" i="1"/>
  <c r="Q4557" i="1" s="1"/>
  <c r="N4558" i="1"/>
  <c r="O4558" i="1"/>
  <c r="N4559" i="1"/>
  <c r="O4559" i="1"/>
  <c r="N4560" i="1"/>
  <c r="O4560" i="1"/>
  <c r="N4561" i="1"/>
  <c r="O4561" i="1"/>
  <c r="Q4561" i="1" s="1"/>
  <c r="N4562" i="1"/>
  <c r="O4562" i="1"/>
  <c r="N4563" i="1"/>
  <c r="O4563" i="1"/>
  <c r="N4564" i="1"/>
  <c r="O4564" i="1"/>
  <c r="N4565" i="1"/>
  <c r="O4565" i="1"/>
  <c r="Q4565" i="1" s="1"/>
  <c r="N4566" i="1"/>
  <c r="O4566" i="1"/>
  <c r="N4567" i="1"/>
  <c r="O4567" i="1"/>
  <c r="N4568" i="1"/>
  <c r="O4568" i="1"/>
  <c r="N4569" i="1"/>
  <c r="O4569" i="1"/>
  <c r="Q4569" i="1" s="1"/>
  <c r="N4570" i="1"/>
  <c r="O4570" i="1"/>
  <c r="N4571" i="1"/>
  <c r="O4571" i="1"/>
  <c r="N4572" i="1"/>
  <c r="O4572" i="1"/>
  <c r="N4573" i="1"/>
  <c r="O4573" i="1"/>
  <c r="Q4573" i="1" s="1"/>
  <c r="N4574" i="1"/>
  <c r="O4574" i="1"/>
  <c r="N4575" i="1"/>
  <c r="O4575" i="1"/>
  <c r="N4576" i="1"/>
  <c r="O4576" i="1"/>
  <c r="N4577" i="1"/>
  <c r="O4577" i="1"/>
  <c r="Q4577" i="1" s="1"/>
  <c r="N4578" i="1"/>
  <c r="O4578" i="1"/>
  <c r="N4579" i="1"/>
  <c r="O4579" i="1"/>
  <c r="N4580" i="1"/>
  <c r="O4580" i="1"/>
  <c r="N4581" i="1"/>
  <c r="O4581" i="1"/>
  <c r="Q4581" i="1" s="1"/>
  <c r="N4582" i="1"/>
  <c r="O4582" i="1"/>
  <c r="N4583" i="1"/>
  <c r="O4583" i="1"/>
  <c r="N4584" i="1"/>
  <c r="O4584" i="1"/>
  <c r="N4585" i="1"/>
  <c r="O4585" i="1"/>
  <c r="Q4585" i="1" s="1"/>
  <c r="N4586" i="1"/>
  <c r="O4586" i="1"/>
  <c r="N4587" i="1"/>
  <c r="O4587" i="1"/>
  <c r="N4588" i="1"/>
  <c r="O4588" i="1"/>
  <c r="N4589" i="1"/>
  <c r="O4589" i="1"/>
  <c r="Q4589" i="1" s="1"/>
  <c r="N4590" i="1"/>
  <c r="O4590" i="1"/>
  <c r="N4591" i="1"/>
  <c r="O4591" i="1"/>
  <c r="N4592" i="1"/>
  <c r="O4592" i="1"/>
  <c r="N4593" i="1"/>
  <c r="O4593" i="1"/>
  <c r="Q4593" i="1" s="1"/>
  <c r="N4594" i="1"/>
  <c r="O4594" i="1"/>
  <c r="N4595" i="1"/>
  <c r="O4595" i="1"/>
  <c r="N4596" i="1"/>
  <c r="O4596" i="1"/>
  <c r="N4597" i="1"/>
  <c r="O4597" i="1"/>
  <c r="Q4597" i="1" s="1"/>
  <c r="N4598" i="1"/>
  <c r="O4598" i="1"/>
  <c r="N4599" i="1"/>
  <c r="O4599" i="1"/>
  <c r="N4600" i="1"/>
  <c r="O4600" i="1"/>
  <c r="N4601" i="1"/>
  <c r="O4601" i="1"/>
  <c r="Q4601" i="1" s="1"/>
  <c r="N4602" i="1"/>
  <c r="O4602" i="1"/>
  <c r="N4603" i="1"/>
  <c r="O4603" i="1"/>
  <c r="N4604" i="1"/>
  <c r="O4604" i="1"/>
  <c r="N4605" i="1"/>
  <c r="O4605" i="1"/>
  <c r="Q4605" i="1" s="1"/>
  <c r="N4606" i="1"/>
  <c r="O4606" i="1"/>
  <c r="N4607" i="1"/>
  <c r="O4607" i="1"/>
  <c r="N4608" i="1"/>
  <c r="O4608" i="1"/>
  <c r="N4609" i="1"/>
  <c r="O4609" i="1"/>
  <c r="Q4609" i="1" s="1"/>
  <c r="N4610" i="1"/>
  <c r="O4610" i="1"/>
  <c r="N4611" i="1"/>
  <c r="O4611" i="1"/>
  <c r="N4612" i="1"/>
  <c r="O4612" i="1"/>
  <c r="N4613" i="1"/>
  <c r="O4613" i="1"/>
  <c r="Q4613" i="1" s="1"/>
  <c r="N4614" i="1"/>
  <c r="O4614" i="1"/>
  <c r="N4615" i="1"/>
  <c r="O4615" i="1"/>
  <c r="N4616" i="1"/>
  <c r="O4616" i="1"/>
  <c r="N4617" i="1"/>
  <c r="O4617" i="1"/>
  <c r="Q4617" i="1" s="1"/>
  <c r="N4618" i="1"/>
  <c r="O4618" i="1"/>
  <c r="N4619" i="1"/>
  <c r="O4619" i="1"/>
  <c r="N4620" i="1"/>
  <c r="O4620" i="1"/>
  <c r="N4621" i="1"/>
  <c r="O4621" i="1"/>
  <c r="Q4621" i="1" s="1"/>
  <c r="N4622" i="1"/>
  <c r="O4622" i="1"/>
  <c r="N4623" i="1"/>
  <c r="O4623" i="1"/>
  <c r="N4624" i="1"/>
  <c r="O4624" i="1"/>
  <c r="N4625" i="1"/>
  <c r="O4625" i="1"/>
  <c r="Q4625" i="1" s="1"/>
  <c r="N4626" i="1"/>
  <c r="O4626" i="1"/>
  <c r="N4627" i="1"/>
  <c r="O4627" i="1"/>
  <c r="N4628" i="1"/>
  <c r="O4628" i="1"/>
  <c r="N4629" i="1"/>
  <c r="O4629" i="1"/>
  <c r="Q4629" i="1" s="1"/>
  <c r="N4630" i="1"/>
  <c r="O4630" i="1"/>
  <c r="N4631" i="1"/>
  <c r="O4631" i="1"/>
  <c r="N4632" i="1"/>
  <c r="O4632" i="1"/>
  <c r="N4633" i="1"/>
  <c r="O4633" i="1"/>
  <c r="Q4633" i="1" s="1"/>
  <c r="N4634" i="1"/>
  <c r="O4634" i="1"/>
  <c r="N4635" i="1"/>
  <c r="O4635" i="1"/>
  <c r="N4636" i="1"/>
  <c r="O4636" i="1"/>
  <c r="N4637" i="1"/>
  <c r="O4637" i="1"/>
  <c r="Q4637" i="1" s="1"/>
  <c r="N4638" i="1"/>
  <c r="O4638" i="1"/>
  <c r="N4639" i="1"/>
  <c r="O4639" i="1"/>
  <c r="N4640" i="1"/>
  <c r="O4640" i="1"/>
  <c r="N4641" i="1"/>
  <c r="O4641" i="1"/>
  <c r="Q4641" i="1" s="1"/>
  <c r="N4642" i="1"/>
  <c r="O4642" i="1"/>
  <c r="N4643" i="1"/>
  <c r="O4643" i="1"/>
  <c r="N4644" i="1"/>
  <c r="O4644" i="1"/>
  <c r="N4645" i="1"/>
  <c r="O4645" i="1"/>
  <c r="Q4645" i="1" s="1"/>
  <c r="N4646" i="1"/>
  <c r="O4646" i="1"/>
  <c r="N4647" i="1"/>
  <c r="O4647" i="1"/>
  <c r="N4648" i="1"/>
  <c r="O4648" i="1"/>
  <c r="N4649" i="1"/>
  <c r="O4649" i="1"/>
  <c r="Q4649" i="1" s="1"/>
  <c r="N4650" i="1"/>
  <c r="O4650" i="1"/>
  <c r="N4651" i="1"/>
  <c r="O4651" i="1"/>
  <c r="N4652" i="1"/>
  <c r="O4652" i="1"/>
  <c r="N4653" i="1"/>
  <c r="O4653" i="1"/>
  <c r="Q4653" i="1" s="1"/>
  <c r="N4654" i="1"/>
  <c r="O4654" i="1"/>
  <c r="N4655" i="1"/>
  <c r="O4655" i="1"/>
  <c r="N4656" i="1"/>
  <c r="O4656" i="1"/>
  <c r="N4657" i="1"/>
  <c r="O4657" i="1"/>
  <c r="Q4657" i="1" s="1"/>
  <c r="N4658" i="1"/>
  <c r="O4658" i="1"/>
  <c r="N4659" i="1"/>
  <c r="O4659" i="1"/>
  <c r="N4660" i="1"/>
  <c r="O4660" i="1"/>
  <c r="N4661" i="1"/>
  <c r="O4661" i="1"/>
  <c r="Q4661" i="1" s="1"/>
  <c r="N4662" i="1"/>
  <c r="O4662" i="1"/>
  <c r="N4663" i="1"/>
  <c r="O4663" i="1"/>
  <c r="N4664" i="1"/>
  <c r="O4664" i="1"/>
  <c r="N4665" i="1"/>
  <c r="O4665" i="1"/>
  <c r="Q4665" i="1" s="1"/>
  <c r="N4666" i="1"/>
  <c r="O4666" i="1"/>
  <c r="N4667" i="1"/>
  <c r="O4667" i="1"/>
  <c r="N4668" i="1"/>
  <c r="O4668" i="1"/>
  <c r="N4669" i="1"/>
  <c r="O4669" i="1"/>
  <c r="Q4669" i="1" s="1"/>
  <c r="N4670" i="1"/>
  <c r="O4670" i="1"/>
  <c r="N4671" i="1"/>
  <c r="O4671" i="1"/>
  <c r="N4672" i="1"/>
  <c r="O4672" i="1"/>
  <c r="N4673" i="1"/>
  <c r="O4673" i="1"/>
  <c r="Q4673" i="1" s="1"/>
  <c r="N4674" i="1"/>
  <c r="O4674" i="1"/>
  <c r="N4675" i="1"/>
  <c r="O4675" i="1"/>
  <c r="Q4675" i="1" s="1"/>
  <c r="N4676" i="1"/>
  <c r="O4676" i="1"/>
  <c r="N4677" i="1"/>
  <c r="O4677" i="1"/>
  <c r="Q4677" i="1" s="1"/>
  <c r="N4678" i="1"/>
  <c r="O4678" i="1"/>
  <c r="N4679" i="1"/>
  <c r="O4679" i="1"/>
  <c r="Q4679" i="1" s="1"/>
  <c r="N4680" i="1"/>
  <c r="O4680" i="1"/>
  <c r="N4681" i="1"/>
  <c r="O4681" i="1"/>
  <c r="Q4681" i="1" s="1"/>
  <c r="N4682" i="1"/>
  <c r="O4682" i="1"/>
  <c r="N4683" i="1"/>
  <c r="O4683" i="1"/>
  <c r="Q4683" i="1" s="1"/>
  <c r="N4684" i="1"/>
  <c r="O4684" i="1"/>
  <c r="N4685" i="1"/>
  <c r="O4685" i="1"/>
  <c r="Q4685" i="1" s="1"/>
  <c r="N4686" i="1"/>
  <c r="O4686" i="1"/>
  <c r="N4687" i="1"/>
  <c r="O4687" i="1"/>
  <c r="Q4687" i="1" s="1"/>
  <c r="N4688" i="1"/>
  <c r="O4688" i="1"/>
  <c r="N4689" i="1"/>
  <c r="O4689" i="1"/>
  <c r="Q4689" i="1" s="1"/>
  <c r="N4690" i="1"/>
  <c r="O4690" i="1"/>
  <c r="N4691" i="1"/>
  <c r="O4691" i="1"/>
  <c r="Q4691" i="1" s="1"/>
  <c r="N4692" i="1"/>
  <c r="O4692" i="1"/>
  <c r="N4693" i="1"/>
  <c r="O4693" i="1"/>
  <c r="Q4693" i="1" s="1"/>
  <c r="N4694" i="1"/>
  <c r="O4694" i="1"/>
  <c r="N4695" i="1"/>
  <c r="O4695" i="1"/>
  <c r="Q4695" i="1" s="1"/>
  <c r="N4696" i="1"/>
  <c r="O4696" i="1"/>
  <c r="N4697" i="1"/>
  <c r="O4697" i="1"/>
  <c r="Q4697" i="1" s="1"/>
  <c r="N4698" i="1"/>
  <c r="O4698" i="1"/>
  <c r="N4699" i="1"/>
  <c r="O4699" i="1"/>
  <c r="Q4699" i="1" s="1"/>
  <c r="N4700" i="1"/>
  <c r="O4700" i="1"/>
  <c r="N4701" i="1"/>
  <c r="O4701" i="1"/>
  <c r="Q4701" i="1" s="1"/>
  <c r="N4702" i="1"/>
  <c r="O4702" i="1"/>
  <c r="N4703" i="1"/>
  <c r="O4703" i="1"/>
  <c r="Q4703" i="1" s="1"/>
  <c r="N4704" i="1"/>
  <c r="O4704" i="1"/>
  <c r="N4705" i="1"/>
  <c r="O4705" i="1"/>
  <c r="Q4705" i="1" s="1"/>
  <c r="N4706" i="1"/>
  <c r="O4706" i="1"/>
  <c r="N4707" i="1"/>
  <c r="O4707" i="1"/>
  <c r="Q4707" i="1" s="1"/>
  <c r="N4708" i="1"/>
  <c r="O4708" i="1"/>
  <c r="N4709" i="1"/>
  <c r="O4709" i="1"/>
  <c r="Q4709" i="1" s="1"/>
  <c r="N4710" i="1"/>
  <c r="O4710" i="1"/>
  <c r="N4711" i="1"/>
  <c r="O4711" i="1"/>
  <c r="Q4711" i="1" s="1"/>
  <c r="N4712" i="1"/>
  <c r="O4712" i="1"/>
  <c r="N4713" i="1"/>
  <c r="O4713" i="1"/>
  <c r="Q4713" i="1" s="1"/>
  <c r="N4714" i="1"/>
  <c r="O4714" i="1"/>
  <c r="N4715" i="1"/>
  <c r="O4715" i="1"/>
  <c r="Q4715" i="1" s="1"/>
  <c r="N4716" i="1"/>
  <c r="O4716" i="1"/>
  <c r="N4717" i="1"/>
  <c r="O4717" i="1"/>
  <c r="Q4717" i="1" s="1"/>
  <c r="N4718" i="1"/>
  <c r="O4718" i="1"/>
  <c r="N4719" i="1"/>
  <c r="O4719" i="1"/>
  <c r="Q4719" i="1" s="1"/>
  <c r="N4720" i="1"/>
  <c r="O4720" i="1"/>
  <c r="N4721" i="1"/>
  <c r="O4721" i="1"/>
  <c r="Q4721" i="1" s="1"/>
  <c r="N4722" i="1"/>
  <c r="O4722" i="1"/>
  <c r="N4723" i="1"/>
  <c r="O4723" i="1"/>
  <c r="Q4723" i="1" s="1"/>
  <c r="N4724" i="1"/>
  <c r="O4724" i="1"/>
  <c r="N4725" i="1"/>
  <c r="O4725" i="1"/>
  <c r="Q4725" i="1" s="1"/>
  <c r="N4726" i="1"/>
  <c r="O4726" i="1"/>
  <c r="N4727" i="1"/>
  <c r="O4727" i="1"/>
  <c r="Q4727" i="1" s="1"/>
  <c r="N4728" i="1"/>
  <c r="O4728" i="1"/>
  <c r="N4729" i="1"/>
  <c r="O4729" i="1"/>
  <c r="Q4729" i="1" s="1"/>
  <c r="N4730" i="1"/>
  <c r="O4730" i="1"/>
  <c r="N4731" i="1"/>
  <c r="O4731" i="1"/>
  <c r="Q4731" i="1" s="1"/>
  <c r="N4732" i="1"/>
  <c r="O4732" i="1"/>
  <c r="N4733" i="1"/>
  <c r="O4733" i="1"/>
  <c r="Q4733" i="1" s="1"/>
  <c r="N4734" i="1"/>
  <c r="O4734" i="1"/>
  <c r="N4735" i="1"/>
  <c r="O4735" i="1"/>
  <c r="Q4735" i="1" s="1"/>
  <c r="N4736" i="1"/>
  <c r="O4736" i="1"/>
  <c r="N4737" i="1"/>
  <c r="O4737" i="1"/>
  <c r="Q4737" i="1" s="1"/>
  <c r="N4738" i="1"/>
  <c r="O4738" i="1"/>
  <c r="N4739" i="1"/>
  <c r="O4739" i="1"/>
  <c r="Q4739" i="1" s="1"/>
  <c r="N4740" i="1"/>
  <c r="O4740" i="1"/>
  <c r="N4741" i="1"/>
  <c r="O4741" i="1"/>
  <c r="Q4741" i="1" s="1"/>
  <c r="N4742" i="1"/>
  <c r="O4742" i="1"/>
  <c r="N4743" i="1"/>
  <c r="O4743" i="1"/>
  <c r="Q4743" i="1" s="1"/>
  <c r="N4744" i="1"/>
  <c r="O4744" i="1"/>
  <c r="N4745" i="1"/>
  <c r="O4745" i="1"/>
  <c r="Q4745" i="1" s="1"/>
  <c r="N4746" i="1"/>
  <c r="O4746" i="1"/>
  <c r="N4747" i="1"/>
  <c r="O4747" i="1"/>
  <c r="Q4747" i="1" s="1"/>
  <c r="N4748" i="1"/>
  <c r="O4748" i="1"/>
  <c r="N4749" i="1"/>
  <c r="O4749" i="1"/>
  <c r="Q4749" i="1" s="1"/>
  <c r="N4750" i="1"/>
  <c r="O4750" i="1"/>
  <c r="N4751" i="1"/>
  <c r="O4751" i="1"/>
  <c r="Q4751" i="1" s="1"/>
  <c r="N4752" i="1"/>
  <c r="O4752" i="1"/>
  <c r="N4753" i="1"/>
  <c r="O4753" i="1"/>
  <c r="Q4753" i="1" s="1"/>
  <c r="N4754" i="1"/>
  <c r="O4754" i="1"/>
  <c r="N4755" i="1"/>
  <c r="O4755" i="1"/>
  <c r="Q4755" i="1" s="1"/>
  <c r="N4756" i="1"/>
  <c r="O4756" i="1"/>
  <c r="N4757" i="1"/>
  <c r="O4757" i="1"/>
  <c r="Q4757" i="1" s="1"/>
  <c r="N4758" i="1"/>
  <c r="O4758" i="1"/>
  <c r="N4759" i="1"/>
  <c r="O4759" i="1"/>
  <c r="Q4759" i="1" s="1"/>
  <c r="N4760" i="1"/>
  <c r="O4760" i="1"/>
  <c r="N4761" i="1"/>
  <c r="O4761" i="1"/>
  <c r="Q4761" i="1" s="1"/>
  <c r="N4762" i="1"/>
  <c r="O4762" i="1"/>
  <c r="N4763" i="1"/>
  <c r="O4763" i="1"/>
  <c r="Q4763" i="1" s="1"/>
  <c r="N4764" i="1"/>
  <c r="O4764" i="1"/>
  <c r="N4765" i="1"/>
  <c r="O4765" i="1"/>
  <c r="Q4765" i="1" s="1"/>
  <c r="N4766" i="1"/>
  <c r="O4766" i="1"/>
  <c r="N4767" i="1"/>
  <c r="O4767" i="1"/>
  <c r="Q4767" i="1" s="1"/>
  <c r="N4768" i="1"/>
  <c r="O4768" i="1"/>
  <c r="N4769" i="1"/>
  <c r="O4769" i="1"/>
  <c r="Q4769" i="1" s="1"/>
  <c r="N4770" i="1"/>
  <c r="O4770" i="1"/>
  <c r="N4771" i="1"/>
  <c r="O4771" i="1"/>
  <c r="Q4771" i="1" s="1"/>
  <c r="N4772" i="1"/>
  <c r="O4772" i="1"/>
  <c r="N4773" i="1"/>
  <c r="O4773" i="1"/>
  <c r="Q4773" i="1" s="1"/>
  <c r="N4774" i="1"/>
  <c r="O4774" i="1"/>
  <c r="N4775" i="1"/>
  <c r="O4775" i="1"/>
  <c r="Q4775" i="1" s="1"/>
  <c r="N4776" i="1"/>
  <c r="O4776" i="1"/>
  <c r="N4777" i="1"/>
  <c r="O4777" i="1"/>
  <c r="Q4777" i="1" s="1"/>
  <c r="N4778" i="1"/>
  <c r="O4778" i="1"/>
  <c r="N4779" i="1"/>
  <c r="O4779" i="1"/>
  <c r="Q4779" i="1" s="1"/>
  <c r="N4780" i="1"/>
  <c r="O4780" i="1"/>
  <c r="N4781" i="1"/>
  <c r="O4781" i="1"/>
  <c r="Q4781" i="1" s="1"/>
  <c r="N4782" i="1"/>
  <c r="O4782" i="1"/>
  <c r="N4783" i="1"/>
  <c r="O4783" i="1"/>
  <c r="Q4783" i="1" s="1"/>
  <c r="N4784" i="1"/>
  <c r="O4784" i="1"/>
  <c r="N4785" i="1"/>
  <c r="O4785" i="1"/>
  <c r="Q4785" i="1" s="1"/>
  <c r="N4786" i="1"/>
  <c r="O4786" i="1"/>
  <c r="N4787" i="1"/>
  <c r="O4787" i="1"/>
  <c r="Q4787" i="1" s="1"/>
  <c r="N4788" i="1"/>
  <c r="O4788" i="1"/>
  <c r="N4789" i="1"/>
  <c r="O4789" i="1"/>
  <c r="Q4789" i="1" s="1"/>
  <c r="N4790" i="1"/>
  <c r="O4790" i="1"/>
  <c r="N4791" i="1"/>
  <c r="O4791" i="1"/>
  <c r="Q4791" i="1" s="1"/>
  <c r="N4792" i="1"/>
  <c r="O4792" i="1"/>
  <c r="N4793" i="1"/>
  <c r="O4793" i="1"/>
  <c r="Q4793" i="1" s="1"/>
  <c r="N4794" i="1"/>
  <c r="O4794" i="1"/>
  <c r="N4795" i="1"/>
  <c r="O4795" i="1"/>
  <c r="Q4795" i="1" s="1"/>
  <c r="N4796" i="1"/>
  <c r="O4796" i="1"/>
  <c r="N4797" i="1"/>
  <c r="O4797" i="1"/>
  <c r="Q4797" i="1" s="1"/>
  <c r="N4798" i="1"/>
  <c r="O4798" i="1"/>
  <c r="N4799" i="1"/>
  <c r="O4799" i="1"/>
  <c r="Q4799" i="1" s="1"/>
  <c r="N4800" i="1"/>
  <c r="O4800" i="1"/>
  <c r="N4801" i="1"/>
  <c r="O4801" i="1"/>
  <c r="Q4801" i="1" s="1"/>
  <c r="N4802" i="1"/>
  <c r="O4802" i="1"/>
  <c r="N4803" i="1"/>
  <c r="O4803" i="1"/>
  <c r="Q4803" i="1" s="1"/>
  <c r="N4804" i="1"/>
  <c r="O4804" i="1"/>
  <c r="N4805" i="1"/>
  <c r="O4805" i="1"/>
  <c r="Q4805" i="1" s="1"/>
  <c r="N4806" i="1"/>
  <c r="O4806" i="1"/>
  <c r="N4807" i="1"/>
  <c r="O4807" i="1"/>
  <c r="Q4807" i="1" s="1"/>
  <c r="N4808" i="1"/>
  <c r="O4808" i="1"/>
  <c r="N4809" i="1"/>
  <c r="O4809" i="1"/>
  <c r="Q4809" i="1" s="1"/>
  <c r="N4810" i="1"/>
  <c r="O4810" i="1"/>
  <c r="N4811" i="1"/>
  <c r="O4811" i="1"/>
  <c r="Q4811" i="1" s="1"/>
  <c r="N4812" i="1"/>
  <c r="O4812" i="1"/>
  <c r="N4813" i="1"/>
  <c r="O4813" i="1"/>
  <c r="Q4813" i="1" s="1"/>
  <c r="N4814" i="1"/>
  <c r="O4814" i="1"/>
  <c r="N4815" i="1"/>
  <c r="O4815" i="1"/>
  <c r="Q4815" i="1" s="1"/>
  <c r="N4816" i="1"/>
  <c r="O4816" i="1"/>
  <c r="N4817" i="1"/>
  <c r="O4817" i="1"/>
  <c r="Q4817" i="1" s="1"/>
  <c r="N4818" i="1"/>
  <c r="O4818" i="1"/>
  <c r="N4819" i="1"/>
  <c r="O4819" i="1"/>
  <c r="Q4819" i="1" s="1"/>
  <c r="N4820" i="1"/>
  <c r="O4820" i="1"/>
  <c r="N4821" i="1"/>
  <c r="O4821" i="1"/>
  <c r="Q4821" i="1" s="1"/>
  <c r="N4822" i="1"/>
  <c r="O4822" i="1"/>
  <c r="N4823" i="1"/>
  <c r="O4823" i="1"/>
  <c r="Q4823" i="1" s="1"/>
  <c r="N4824" i="1"/>
  <c r="O4824" i="1"/>
  <c r="N4825" i="1"/>
  <c r="O4825" i="1"/>
  <c r="Q4825" i="1" s="1"/>
  <c r="N4826" i="1"/>
  <c r="O4826" i="1"/>
  <c r="N4827" i="1"/>
  <c r="O4827" i="1"/>
  <c r="Q4827" i="1" s="1"/>
  <c r="N4828" i="1"/>
  <c r="O4828" i="1"/>
  <c r="N4829" i="1"/>
  <c r="O4829" i="1"/>
  <c r="Q4829" i="1" s="1"/>
  <c r="N4830" i="1"/>
  <c r="O4830" i="1"/>
  <c r="N4831" i="1"/>
  <c r="O4831" i="1"/>
  <c r="Q4831" i="1" s="1"/>
  <c r="N4832" i="1"/>
  <c r="O4832" i="1"/>
  <c r="N4833" i="1"/>
  <c r="O4833" i="1"/>
  <c r="Q4833" i="1" s="1"/>
  <c r="N4834" i="1"/>
  <c r="O4834" i="1"/>
  <c r="N4835" i="1"/>
  <c r="O4835" i="1"/>
  <c r="Q4835" i="1" s="1"/>
  <c r="N4836" i="1"/>
  <c r="O4836" i="1"/>
  <c r="N4837" i="1"/>
  <c r="O4837" i="1"/>
  <c r="Q4837" i="1" s="1"/>
  <c r="N4838" i="1"/>
  <c r="O4838" i="1"/>
  <c r="N4839" i="1"/>
  <c r="O4839" i="1"/>
  <c r="Q4839" i="1" s="1"/>
  <c r="N4840" i="1"/>
  <c r="O4840" i="1"/>
  <c r="N4841" i="1"/>
  <c r="O4841" i="1"/>
  <c r="Q4841" i="1" s="1"/>
  <c r="N4842" i="1"/>
  <c r="O4842" i="1"/>
  <c r="N4843" i="1"/>
  <c r="O4843" i="1"/>
  <c r="Q4843" i="1" s="1"/>
  <c r="N4844" i="1"/>
  <c r="O4844" i="1"/>
  <c r="N4845" i="1"/>
  <c r="O4845" i="1"/>
  <c r="Q4845" i="1" s="1"/>
  <c r="N4846" i="1"/>
  <c r="O4846" i="1"/>
  <c r="N4847" i="1"/>
  <c r="O4847" i="1"/>
  <c r="Q4847" i="1" s="1"/>
  <c r="N4848" i="1"/>
  <c r="O4848" i="1"/>
  <c r="N4849" i="1"/>
  <c r="O4849" i="1"/>
  <c r="Q4849" i="1" s="1"/>
  <c r="N4850" i="1"/>
  <c r="O4850" i="1"/>
  <c r="N4851" i="1"/>
  <c r="O4851" i="1"/>
  <c r="Q4851" i="1" s="1"/>
  <c r="N4852" i="1"/>
  <c r="O4852" i="1"/>
  <c r="N4853" i="1"/>
  <c r="O4853" i="1"/>
  <c r="Q4853" i="1" s="1"/>
  <c r="N4854" i="1"/>
  <c r="O4854" i="1"/>
  <c r="N4855" i="1"/>
  <c r="O4855" i="1"/>
  <c r="Q4855" i="1" s="1"/>
  <c r="N4856" i="1"/>
  <c r="O4856" i="1"/>
  <c r="N4857" i="1"/>
  <c r="O4857" i="1"/>
  <c r="Q4857" i="1" s="1"/>
  <c r="N4858" i="1"/>
  <c r="O4858" i="1"/>
  <c r="N4859" i="1"/>
  <c r="O4859" i="1"/>
  <c r="Q4859" i="1" s="1"/>
  <c r="N4860" i="1"/>
  <c r="O4860" i="1"/>
  <c r="N4861" i="1"/>
  <c r="O4861" i="1"/>
  <c r="N4862" i="1"/>
  <c r="O4862" i="1"/>
  <c r="N4863" i="1"/>
  <c r="O4863" i="1"/>
  <c r="Q4863" i="1" s="1"/>
  <c r="N4864" i="1"/>
  <c r="O4864" i="1"/>
  <c r="N4865" i="1"/>
  <c r="O4865" i="1"/>
  <c r="N4866" i="1"/>
  <c r="O4866" i="1"/>
  <c r="N4867" i="1"/>
  <c r="O4867" i="1"/>
  <c r="Q4867" i="1" s="1"/>
  <c r="N4868" i="1"/>
  <c r="O4868" i="1"/>
  <c r="N4869" i="1"/>
  <c r="O4869" i="1"/>
  <c r="N4870" i="1"/>
  <c r="O4870" i="1"/>
  <c r="N4871" i="1"/>
  <c r="O4871" i="1"/>
  <c r="Q4871" i="1" s="1"/>
  <c r="N4872" i="1"/>
  <c r="O4872" i="1"/>
  <c r="N4873" i="1"/>
  <c r="O4873" i="1"/>
  <c r="N4874" i="1"/>
  <c r="O4874" i="1"/>
  <c r="N4875" i="1"/>
  <c r="O4875" i="1"/>
  <c r="Q4875" i="1" s="1"/>
  <c r="N4876" i="1"/>
  <c r="O4876" i="1"/>
  <c r="N4877" i="1"/>
  <c r="O4877" i="1"/>
  <c r="N4878" i="1"/>
  <c r="O4878" i="1"/>
  <c r="N4879" i="1"/>
  <c r="O4879" i="1"/>
  <c r="Q4879" i="1" s="1"/>
  <c r="N4880" i="1"/>
  <c r="O4880" i="1"/>
  <c r="N4881" i="1"/>
  <c r="O4881" i="1"/>
  <c r="N4882" i="1"/>
  <c r="O4882" i="1"/>
  <c r="N4883" i="1"/>
  <c r="O4883" i="1"/>
  <c r="Q4883" i="1" s="1"/>
  <c r="N4884" i="1"/>
  <c r="O4884" i="1"/>
  <c r="N4885" i="1"/>
  <c r="O4885" i="1"/>
  <c r="N4886" i="1"/>
  <c r="O4886" i="1"/>
  <c r="N4887" i="1"/>
  <c r="O4887" i="1"/>
  <c r="Q4887" i="1" s="1"/>
  <c r="N4888" i="1"/>
  <c r="O4888" i="1"/>
  <c r="N4889" i="1"/>
  <c r="O4889" i="1"/>
  <c r="N4890" i="1"/>
  <c r="O4890" i="1"/>
  <c r="N4891" i="1"/>
  <c r="O4891" i="1"/>
  <c r="Q4891" i="1" s="1"/>
  <c r="N4892" i="1"/>
  <c r="O4892" i="1"/>
  <c r="N4893" i="1"/>
  <c r="O4893" i="1"/>
  <c r="N4894" i="1"/>
  <c r="O4894" i="1"/>
  <c r="N4895" i="1"/>
  <c r="O4895" i="1"/>
  <c r="Q4895" i="1" s="1"/>
  <c r="N4896" i="1"/>
  <c r="O4896" i="1"/>
  <c r="N4897" i="1"/>
  <c r="O4897" i="1"/>
  <c r="N4898" i="1"/>
  <c r="O4898" i="1"/>
  <c r="N4899" i="1"/>
  <c r="O4899" i="1"/>
  <c r="Q4899" i="1" s="1"/>
  <c r="N4900" i="1"/>
  <c r="O4900" i="1"/>
  <c r="N4901" i="1"/>
  <c r="O4901" i="1"/>
  <c r="N4902" i="1"/>
  <c r="O4902" i="1"/>
  <c r="N4903" i="1"/>
  <c r="O4903" i="1"/>
  <c r="Q4903" i="1" s="1"/>
  <c r="N4904" i="1"/>
  <c r="O4904" i="1"/>
  <c r="N4905" i="1"/>
  <c r="O4905" i="1"/>
  <c r="N4906" i="1"/>
  <c r="O4906" i="1"/>
  <c r="N4907" i="1"/>
  <c r="O4907" i="1"/>
  <c r="Q4907" i="1" s="1"/>
  <c r="N4908" i="1"/>
  <c r="O4908" i="1"/>
  <c r="N4909" i="1"/>
  <c r="O4909" i="1"/>
  <c r="N4910" i="1"/>
  <c r="O4910" i="1"/>
  <c r="N4911" i="1"/>
  <c r="O4911" i="1"/>
  <c r="Q4911" i="1" s="1"/>
  <c r="N4912" i="1"/>
  <c r="O4912" i="1"/>
  <c r="N4913" i="1"/>
  <c r="O4913" i="1"/>
  <c r="N4914" i="1"/>
  <c r="O4914" i="1"/>
  <c r="N4915" i="1"/>
  <c r="O4915" i="1"/>
  <c r="Q4915" i="1" s="1"/>
  <c r="N4916" i="1"/>
  <c r="O4916" i="1"/>
  <c r="N4917" i="1"/>
  <c r="O4917" i="1"/>
  <c r="N4918" i="1"/>
  <c r="O4918" i="1"/>
  <c r="N4919" i="1"/>
  <c r="O4919" i="1"/>
  <c r="Q4919" i="1" s="1"/>
  <c r="N4920" i="1"/>
  <c r="O4920" i="1"/>
  <c r="N4921" i="1"/>
  <c r="O4921" i="1"/>
  <c r="N4922" i="1"/>
  <c r="O4922" i="1"/>
  <c r="N4923" i="1"/>
  <c r="O4923" i="1"/>
  <c r="Q4923" i="1" s="1"/>
  <c r="N4924" i="1"/>
  <c r="O4924" i="1"/>
  <c r="N4925" i="1"/>
  <c r="O4925" i="1"/>
  <c r="N4926" i="1"/>
  <c r="O4926" i="1"/>
  <c r="N4927" i="1"/>
  <c r="O4927" i="1"/>
  <c r="Q4927" i="1" s="1"/>
  <c r="N4928" i="1"/>
  <c r="O4928" i="1"/>
  <c r="N4929" i="1"/>
  <c r="O4929" i="1"/>
  <c r="N4930" i="1"/>
  <c r="O4930" i="1"/>
  <c r="N4931" i="1"/>
  <c r="O4931" i="1"/>
  <c r="Q4931" i="1" s="1"/>
  <c r="N4932" i="1"/>
  <c r="O4932" i="1"/>
  <c r="N4933" i="1"/>
  <c r="O4933" i="1"/>
  <c r="N4934" i="1"/>
  <c r="O4934" i="1"/>
  <c r="N4935" i="1"/>
  <c r="O4935" i="1"/>
  <c r="Q4935" i="1" s="1"/>
  <c r="N4936" i="1"/>
  <c r="O4936" i="1"/>
  <c r="N4937" i="1"/>
  <c r="O4937" i="1"/>
  <c r="N4938" i="1"/>
  <c r="O4938" i="1"/>
  <c r="N4939" i="1"/>
  <c r="O4939" i="1"/>
  <c r="Q4939" i="1" s="1"/>
  <c r="N4940" i="1"/>
  <c r="O4940" i="1"/>
  <c r="N4941" i="1"/>
  <c r="O4941" i="1"/>
  <c r="N4942" i="1"/>
  <c r="O4942" i="1"/>
  <c r="N4943" i="1"/>
  <c r="O4943" i="1"/>
  <c r="Q4943" i="1" s="1"/>
  <c r="N4944" i="1"/>
  <c r="O4944" i="1"/>
  <c r="N4945" i="1"/>
  <c r="O4945" i="1"/>
  <c r="N4946" i="1"/>
  <c r="O4946" i="1"/>
  <c r="N4947" i="1"/>
  <c r="O4947" i="1"/>
  <c r="Q4947" i="1" s="1"/>
  <c r="N4948" i="1"/>
  <c r="O4948" i="1"/>
  <c r="N4949" i="1"/>
  <c r="O4949" i="1"/>
  <c r="N4950" i="1"/>
  <c r="O4950" i="1"/>
  <c r="N4951" i="1"/>
  <c r="O4951" i="1"/>
  <c r="Q4951" i="1" s="1"/>
  <c r="N4952" i="1"/>
  <c r="O4952" i="1"/>
  <c r="N4953" i="1"/>
  <c r="O4953" i="1"/>
  <c r="N4954" i="1"/>
  <c r="O4954" i="1"/>
  <c r="N4955" i="1"/>
  <c r="O4955" i="1"/>
  <c r="Q4955" i="1" s="1"/>
  <c r="N4956" i="1"/>
  <c r="O4956" i="1"/>
  <c r="N4957" i="1"/>
  <c r="O4957" i="1"/>
  <c r="N4958" i="1"/>
  <c r="O4958" i="1"/>
  <c r="N4959" i="1"/>
  <c r="O4959" i="1"/>
  <c r="Q4959" i="1" s="1"/>
  <c r="N4960" i="1"/>
  <c r="O4960" i="1"/>
  <c r="N4961" i="1"/>
  <c r="O4961" i="1"/>
  <c r="N4962" i="1"/>
  <c r="O4962" i="1"/>
  <c r="N4963" i="1"/>
  <c r="O4963" i="1"/>
  <c r="Q4963" i="1" s="1"/>
  <c r="N4964" i="1"/>
  <c r="O4964" i="1"/>
  <c r="N4965" i="1"/>
  <c r="O4965" i="1"/>
  <c r="N4966" i="1"/>
  <c r="O4966" i="1"/>
  <c r="N4967" i="1"/>
  <c r="O4967" i="1"/>
  <c r="Q4967" i="1" s="1"/>
  <c r="N4968" i="1"/>
  <c r="O4968" i="1"/>
  <c r="N4969" i="1"/>
  <c r="O4969" i="1"/>
  <c r="N4970" i="1"/>
  <c r="O4970" i="1"/>
  <c r="N4971" i="1"/>
  <c r="O4971" i="1"/>
  <c r="Q4971" i="1" s="1"/>
  <c r="N4972" i="1"/>
  <c r="O4972" i="1"/>
  <c r="N4973" i="1"/>
  <c r="O4973" i="1"/>
  <c r="N4974" i="1"/>
  <c r="O4974" i="1"/>
  <c r="N4975" i="1"/>
  <c r="O4975" i="1"/>
  <c r="Q4975" i="1" s="1"/>
  <c r="N4976" i="1"/>
  <c r="O4976" i="1"/>
  <c r="N4977" i="1"/>
  <c r="O4977" i="1"/>
  <c r="N4978" i="1"/>
  <c r="O4978" i="1"/>
  <c r="N4979" i="1"/>
  <c r="O4979" i="1"/>
  <c r="Q4979" i="1" s="1"/>
  <c r="N4980" i="1"/>
  <c r="O4980" i="1"/>
  <c r="N4981" i="1"/>
  <c r="O4981" i="1"/>
  <c r="N4982" i="1"/>
  <c r="O4982" i="1"/>
  <c r="N4983" i="1"/>
  <c r="O4983" i="1"/>
  <c r="Q4983" i="1" s="1"/>
  <c r="N4984" i="1"/>
  <c r="O4984" i="1"/>
  <c r="N4985" i="1"/>
  <c r="O4985" i="1"/>
  <c r="Q4985" i="1" s="1"/>
  <c r="N4986" i="1"/>
  <c r="O4986" i="1"/>
  <c r="N4987" i="1"/>
  <c r="O4987" i="1"/>
  <c r="N4988" i="1"/>
  <c r="O4988" i="1"/>
  <c r="N4989" i="1"/>
  <c r="O4989" i="1"/>
  <c r="Q4989" i="1" s="1"/>
  <c r="N4990" i="1"/>
  <c r="O4990" i="1"/>
  <c r="N4991" i="1"/>
  <c r="O4991" i="1"/>
  <c r="N4992" i="1"/>
  <c r="O4992" i="1"/>
  <c r="N4993" i="1"/>
  <c r="O4993" i="1"/>
  <c r="Q4993" i="1" s="1"/>
  <c r="N4994" i="1"/>
  <c r="O4994" i="1"/>
  <c r="N4995" i="1"/>
  <c r="O4995" i="1"/>
  <c r="N4996" i="1"/>
  <c r="O4996" i="1"/>
  <c r="N4997" i="1"/>
  <c r="O4997" i="1"/>
  <c r="Q4997" i="1" s="1"/>
  <c r="N4998" i="1"/>
  <c r="O4998" i="1"/>
  <c r="N4999" i="1"/>
  <c r="O4999" i="1"/>
  <c r="N5000" i="1"/>
  <c r="O5000" i="1"/>
  <c r="N5001" i="1"/>
  <c r="O5001" i="1"/>
  <c r="Q5001" i="1" s="1"/>
  <c r="N5002" i="1"/>
  <c r="O5002" i="1"/>
  <c r="N5003" i="1"/>
  <c r="O5003" i="1"/>
  <c r="N5004" i="1"/>
  <c r="O5004" i="1"/>
  <c r="N5005" i="1"/>
  <c r="O5005" i="1"/>
  <c r="Q5005" i="1" s="1"/>
  <c r="N5006" i="1"/>
  <c r="O5006" i="1"/>
  <c r="N5007" i="1"/>
  <c r="O5007" i="1"/>
  <c r="N5008" i="1"/>
  <c r="O5008" i="1"/>
  <c r="N5009" i="1"/>
  <c r="O5009" i="1"/>
  <c r="Q5009" i="1" s="1"/>
  <c r="N5010" i="1"/>
  <c r="O5010" i="1"/>
  <c r="N5011" i="1"/>
  <c r="O5011" i="1"/>
  <c r="N5012" i="1"/>
  <c r="O5012" i="1"/>
  <c r="N5013" i="1"/>
  <c r="O5013" i="1"/>
  <c r="Q5013" i="1" s="1"/>
  <c r="N5014" i="1"/>
  <c r="O5014" i="1"/>
  <c r="N5015" i="1"/>
  <c r="O5015" i="1"/>
  <c r="N5016" i="1"/>
  <c r="O5016" i="1"/>
  <c r="N5017" i="1"/>
  <c r="O5017" i="1"/>
  <c r="Q5017" i="1" s="1"/>
  <c r="N5018" i="1"/>
  <c r="O5018" i="1"/>
  <c r="N5019" i="1"/>
  <c r="O5019" i="1"/>
  <c r="N5020" i="1"/>
  <c r="O5020" i="1"/>
  <c r="N5021" i="1"/>
  <c r="O5021" i="1"/>
  <c r="Q5021" i="1" s="1"/>
  <c r="N5022" i="1"/>
  <c r="O5022" i="1"/>
  <c r="N5023" i="1"/>
  <c r="O5023" i="1"/>
  <c r="N5024" i="1"/>
  <c r="O5024" i="1"/>
  <c r="N5025" i="1"/>
  <c r="O5025" i="1"/>
  <c r="Q5025" i="1" s="1"/>
  <c r="N5026" i="1"/>
  <c r="O5026" i="1"/>
  <c r="N5027" i="1"/>
  <c r="O5027" i="1"/>
  <c r="N5028" i="1"/>
  <c r="O5028" i="1"/>
  <c r="N5029" i="1"/>
  <c r="O5029" i="1"/>
  <c r="Q5029" i="1" s="1"/>
  <c r="N5030" i="1"/>
  <c r="O5030" i="1"/>
  <c r="N5031" i="1"/>
  <c r="O5031" i="1"/>
  <c r="N5032" i="1"/>
  <c r="O5032" i="1"/>
  <c r="N5033" i="1"/>
  <c r="O5033" i="1"/>
  <c r="Q5033" i="1" s="1"/>
  <c r="N5034" i="1"/>
  <c r="O5034" i="1"/>
  <c r="N5035" i="1"/>
  <c r="O5035" i="1"/>
  <c r="N5036" i="1"/>
  <c r="O5036" i="1"/>
  <c r="N5037" i="1"/>
  <c r="O5037" i="1"/>
  <c r="Q5037" i="1" s="1"/>
  <c r="N5038" i="1"/>
  <c r="O5038" i="1"/>
  <c r="N5039" i="1"/>
  <c r="O5039" i="1"/>
  <c r="N5040" i="1"/>
  <c r="O5040" i="1"/>
  <c r="N5041" i="1"/>
  <c r="O5041" i="1"/>
  <c r="Q5041" i="1" s="1"/>
  <c r="N5042" i="1"/>
  <c r="O5042" i="1"/>
  <c r="N5043" i="1"/>
  <c r="O5043" i="1"/>
  <c r="N5044" i="1"/>
  <c r="O5044" i="1"/>
  <c r="N5045" i="1"/>
  <c r="O5045" i="1"/>
  <c r="Q5045" i="1" s="1"/>
  <c r="N5046" i="1"/>
  <c r="O5046" i="1"/>
  <c r="N5047" i="1"/>
  <c r="O5047" i="1"/>
  <c r="N5048" i="1"/>
  <c r="O5048" i="1"/>
  <c r="N5049" i="1"/>
  <c r="O5049" i="1"/>
  <c r="Q5049" i="1" s="1"/>
  <c r="N5050" i="1"/>
  <c r="O5050" i="1"/>
  <c r="N5051" i="1"/>
  <c r="O5051" i="1"/>
  <c r="N5052" i="1"/>
  <c r="O5052" i="1"/>
  <c r="N5053" i="1"/>
  <c r="O5053" i="1"/>
  <c r="Q5053" i="1" s="1"/>
  <c r="N5054" i="1"/>
  <c r="O5054" i="1"/>
  <c r="N5055" i="1"/>
  <c r="O5055" i="1"/>
  <c r="N5056" i="1"/>
  <c r="O5056" i="1"/>
  <c r="N5057" i="1"/>
  <c r="O5057" i="1"/>
  <c r="Q5057" i="1" s="1"/>
  <c r="N5058" i="1"/>
  <c r="O5058" i="1"/>
  <c r="N5059" i="1"/>
  <c r="O5059" i="1"/>
  <c r="N5060" i="1"/>
  <c r="O5060" i="1"/>
  <c r="N5061" i="1"/>
  <c r="O5061" i="1"/>
  <c r="Q5061" i="1" s="1"/>
  <c r="N5062" i="1"/>
  <c r="O5062" i="1"/>
  <c r="N5063" i="1"/>
  <c r="O5063" i="1"/>
  <c r="N5064" i="1"/>
  <c r="O5064" i="1"/>
  <c r="N5065" i="1"/>
  <c r="O5065" i="1"/>
  <c r="Q5065" i="1" s="1"/>
  <c r="N5066" i="1"/>
  <c r="O5066" i="1"/>
  <c r="N5067" i="1"/>
  <c r="O5067" i="1"/>
  <c r="Q5067" i="1" s="1"/>
  <c r="N5068" i="1"/>
  <c r="O5068" i="1"/>
  <c r="N5069" i="1"/>
  <c r="O5069" i="1"/>
  <c r="N5070" i="1"/>
  <c r="O5070" i="1"/>
  <c r="N5071" i="1"/>
  <c r="O5071" i="1"/>
  <c r="Q5071" i="1" s="1"/>
  <c r="N5072" i="1"/>
  <c r="O5072" i="1"/>
  <c r="N5073" i="1"/>
  <c r="O5073" i="1"/>
  <c r="N5074" i="1"/>
  <c r="O5074" i="1"/>
  <c r="N5075" i="1"/>
  <c r="O5075" i="1"/>
  <c r="Q5075" i="1" s="1"/>
  <c r="N5076" i="1"/>
  <c r="O5076" i="1"/>
  <c r="N5077" i="1"/>
  <c r="O5077" i="1"/>
  <c r="N5078" i="1"/>
  <c r="O5078" i="1"/>
  <c r="N5079" i="1"/>
  <c r="O5079" i="1"/>
  <c r="Q5079" i="1" s="1"/>
  <c r="N5080" i="1"/>
  <c r="O5080" i="1"/>
  <c r="N5081" i="1"/>
  <c r="O5081" i="1"/>
  <c r="N5082" i="1"/>
  <c r="O5082" i="1"/>
  <c r="N5083" i="1"/>
  <c r="O5083" i="1"/>
  <c r="Q5083" i="1" s="1"/>
  <c r="N5084" i="1"/>
  <c r="O5084" i="1"/>
  <c r="N5085" i="1"/>
  <c r="O5085" i="1"/>
  <c r="N5086" i="1"/>
  <c r="O5086" i="1"/>
  <c r="N5087" i="1"/>
  <c r="O5087" i="1"/>
  <c r="Q5087" i="1" s="1"/>
  <c r="N5088" i="1"/>
  <c r="O5088" i="1"/>
  <c r="N5089" i="1"/>
  <c r="O5089" i="1"/>
  <c r="N5090" i="1"/>
  <c r="O5090" i="1"/>
  <c r="N5091" i="1"/>
  <c r="O5091" i="1"/>
  <c r="Q5091" i="1" s="1"/>
  <c r="N5092" i="1"/>
  <c r="O5092" i="1"/>
  <c r="N5093" i="1"/>
  <c r="O5093" i="1"/>
  <c r="N5094" i="1"/>
  <c r="O5094" i="1"/>
  <c r="N5095" i="1"/>
  <c r="O5095" i="1"/>
  <c r="Q5095" i="1" s="1"/>
  <c r="N5096" i="1"/>
  <c r="O5096" i="1"/>
  <c r="N5097" i="1"/>
  <c r="O5097" i="1"/>
  <c r="N5098" i="1"/>
  <c r="O5098" i="1"/>
  <c r="N5099" i="1"/>
  <c r="O5099" i="1"/>
  <c r="Q5099" i="1" s="1"/>
  <c r="N5100" i="1"/>
  <c r="O5100" i="1"/>
  <c r="N5101" i="1"/>
  <c r="O5101" i="1"/>
  <c r="N5102" i="1"/>
  <c r="O5102" i="1"/>
  <c r="N5103" i="1"/>
  <c r="O5103" i="1"/>
  <c r="Q5103" i="1" s="1"/>
  <c r="N5104" i="1"/>
  <c r="O5104" i="1"/>
  <c r="N5105" i="1"/>
  <c r="O5105" i="1"/>
  <c r="N5106" i="1"/>
  <c r="O5106" i="1"/>
  <c r="N5107" i="1"/>
  <c r="O5107" i="1"/>
  <c r="Q5107" i="1" s="1"/>
  <c r="N5108" i="1"/>
  <c r="O5108" i="1"/>
  <c r="N5109" i="1"/>
  <c r="O5109" i="1"/>
  <c r="N5110" i="1"/>
  <c r="O5110" i="1"/>
  <c r="N5111" i="1"/>
  <c r="O5111" i="1"/>
  <c r="Q5111" i="1" s="1"/>
  <c r="N5112" i="1"/>
  <c r="O5112" i="1"/>
  <c r="N5113" i="1"/>
  <c r="O5113" i="1"/>
  <c r="N5114" i="1"/>
  <c r="O5114" i="1"/>
  <c r="N5115" i="1"/>
  <c r="O5115" i="1"/>
  <c r="Q5115" i="1" s="1"/>
  <c r="N5116" i="1"/>
  <c r="O5116" i="1"/>
  <c r="N5117" i="1"/>
  <c r="O5117" i="1"/>
  <c r="N5118" i="1"/>
  <c r="O5118" i="1"/>
  <c r="N5119" i="1"/>
  <c r="O5119" i="1"/>
  <c r="Q5119" i="1" s="1"/>
  <c r="N5120" i="1"/>
  <c r="O5120" i="1"/>
  <c r="N5121" i="1"/>
  <c r="O5121" i="1"/>
  <c r="N5122" i="1"/>
  <c r="O5122" i="1"/>
  <c r="N5123" i="1"/>
  <c r="O5123" i="1"/>
  <c r="Q5123" i="1" s="1"/>
  <c r="N5124" i="1"/>
  <c r="O5124" i="1"/>
  <c r="N5125" i="1"/>
  <c r="O5125" i="1"/>
  <c r="N5126" i="1"/>
  <c r="O5126" i="1"/>
  <c r="N5127" i="1"/>
  <c r="O5127" i="1"/>
  <c r="Q5127" i="1" s="1"/>
  <c r="N5128" i="1"/>
  <c r="O5128" i="1"/>
  <c r="N5129" i="1"/>
  <c r="O5129" i="1"/>
  <c r="N5130" i="1"/>
  <c r="O5130" i="1"/>
  <c r="N5131" i="1"/>
  <c r="O5131" i="1"/>
  <c r="Q5131" i="1" s="1"/>
  <c r="N5132" i="1"/>
  <c r="O5132" i="1"/>
  <c r="N5133" i="1"/>
  <c r="O5133" i="1"/>
  <c r="N5134" i="1"/>
  <c r="O5134" i="1"/>
  <c r="N5135" i="1"/>
  <c r="O5135" i="1"/>
  <c r="Q5135" i="1" s="1"/>
  <c r="N5136" i="1"/>
  <c r="O5136" i="1"/>
  <c r="N5137" i="1"/>
  <c r="O5137" i="1"/>
  <c r="N5138" i="1"/>
  <c r="O5138" i="1"/>
  <c r="N5139" i="1"/>
  <c r="O5139" i="1"/>
  <c r="Q5139" i="1" s="1"/>
  <c r="N5140" i="1"/>
  <c r="O5140" i="1"/>
  <c r="N5141" i="1"/>
  <c r="O5141" i="1"/>
  <c r="N5142" i="1"/>
  <c r="O5142" i="1"/>
  <c r="N5143" i="1"/>
  <c r="O5143" i="1"/>
  <c r="Q5143" i="1" s="1"/>
  <c r="N5144" i="1"/>
  <c r="O5144" i="1"/>
  <c r="N5145" i="1"/>
  <c r="O5145" i="1"/>
  <c r="N5146" i="1"/>
  <c r="O5146" i="1"/>
  <c r="N5147" i="1"/>
  <c r="O5147" i="1"/>
  <c r="Q5147" i="1" s="1"/>
  <c r="N5148" i="1"/>
  <c r="O5148" i="1"/>
  <c r="N5149" i="1"/>
  <c r="O5149" i="1"/>
  <c r="N5150" i="1"/>
  <c r="O5150" i="1"/>
  <c r="N5151" i="1"/>
  <c r="O5151" i="1"/>
  <c r="Q5151" i="1" s="1"/>
  <c r="N5152" i="1"/>
  <c r="O5152" i="1"/>
  <c r="N5153" i="1"/>
  <c r="O5153" i="1"/>
  <c r="N5154" i="1"/>
  <c r="O5154" i="1"/>
  <c r="N5155" i="1"/>
  <c r="O5155" i="1"/>
  <c r="Q5155" i="1" s="1"/>
  <c r="N5156" i="1"/>
  <c r="O5156" i="1"/>
  <c r="N5157" i="1"/>
  <c r="O5157" i="1"/>
  <c r="N5158" i="1"/>
  <c r="O5158" i="1"/>
  <c r="N5159" i="1"/>
  <c r="O5159" i="1"/>
  <c r="Q5159" i="1" s="1"/>
  <c r="N5160" i="1"/>
  <c r="O5160" i="1"/>
  <c r="N5161" i="1"/>
  <c r="O5161" i="1"/>
  <c r="N5162" i="1"/>
  <c r="O5162" i="1"/>
  <c r="N5163" i="1"/>
  <c r="O5163" i="1"/>
  <c r="Q5163" i="1" s="1"/>
  <c r="N5164" i="1"/>
  <c r="O5164" i="1"/>
  <c r="N5165" i="1"/>
  <c r="O5165" i="1"/>
  <c r="N5166" i="1"/>
  <c r="O5166" i="1"/>
  <c r="N5167" i="1"/>
  <c r="O5167" i="1"/>
  <c r="Q5167" i="1" s="1"/>
  <c r="N5168" i="1"/>
  <c r="O5168" i="1"/>
  <c r="N5169" i="1"/>
  <c r="O5169" i="1"/>
  <c r="N5170" i="1"/>
  <c r="O5170" i="1"/>
  <c r="N5171" i="1"/>
  <c r="O5171" i="1"/>
  <c r="Q5171" i="1" s="1"/>
  <c r="N5172" i="1"/>
  <c r="O5172" i="1"/>
  <c r="N5173" i="1"/>
  <c r="O5173" i="1"/>
  <c r="N5174" i="1"/>
  <c r="O5174" i="1"/>
  <c r="N5175" i="1"/>
  <c r="O5175" i="1"/>
  <c r="Q5175" i="1" s="1"/>
  <c r="N5176" i="1"/>
  <c r="O5176" i="1"/>
  <c r="N5177" i="1"/>
  <c r="O5177" i="1"/>
  <c r="N5178" i="1"/>
  <c r="O5178" i="1"/>
  <c r="N5179" i="1"/>
  <c r="O5179" i="1"/>
  <c r="Q5179" i="1" s="1"/>
  <c r="N5180" i="1"/>
  <c r="O5180" i="1"/>
  <c r="N5181" i="1"/>
  <c r="O5181" i="1"/>
  <c r="N5182" i="1"/>
  <c r="O5182" i="1"/>
  <c r="N5183" i="1"/>
  <c r="O5183" i="1"/>
  <c r="Q5183" i="1" s="1"/>
  <c r="N5184" i="1"/>
  <c r="O5184" i="1"/>
  <c r="N5185" i="1"/>
  <c r="O5185" i="1"/>
  <c r="N5186" i="1"/>
  <c r="O5186" i="1"/>
  <c r="N5187" i="1"/>
  <c r="O5187" i="1"/>
  <c r="Q5187" i="1" s="1"/>
  <c r="N5188" i="1"/>
  <c r="O5188" i="1"/>
  <c r="N5189" i="1"/>
  <c r="O5189" i="1"/>
  <c r="N5190" i="1"/>
  <c r="O5190" i="1"/>
  <c r="N5191" i="1"/>
  <c r="O5191" i="1"/>
  <c r="Q5191" i="1" s="1"/>
  <c r="N5192" i="1"/>
  <c r="O5192" i="1"/>
  <c r="N5193" i="1"/>
  <c r="O5193" i="1"/>
  <c r="N5194" i="1"/>
  <c r="O5194" i="1"/>
  <c r="N5195" i="1"/>
  <c r="O5195" i="1"/>
  <c r="Q5195" i="1" s="1"/>
  <c r="N5196" i="1"/>
  <c r="O5196" i="1"/>
  <c r="N5197" i="1"/>
  <c r="O5197" i="1"/>
  <c r="N5198" i="1"/>
  <c r="O5198" i="1"/>
  <c r="N5199" i="1"/>
  <c r="O5199" i="1"/>
  <c r="Q5199" i="1" s="1"/>
  <c r="N5200" i="1"/>
  <c r="O5200" i="1"/>
  <c r="N5201" i="1"/>
  <c r="O5201" i="1"/>
  <c r="N5202" i="1"/>
  <c r="O5202" i="1"/>
  <c r="N5203" i="1"/>
  <c r="O5203" i="1"/>
  <c r="Q5203" i="1" s="1"/>
  <c r="N5204" i="1"/>
  <c r="O5204" i="1"/>
  <c r="N5205" i="1"/>
  <c r="O5205" i="1"/>
  <c r="N5206" i="1"/>
  <c r="O5206" i="1"/>
  <c r="N5207" i="1"/>
  <c r="O5207" i="1"/>
  <c r="Q5207" i="1" s="1"/>
  <c r="N5208" i="1"/>
  <c r="O5208" i="1"/>
  <c r="N5209" i="1"/>
  <c r="O5209" i="1"/>
  <c r="N5210" i="1"/>
  <c r="O5210" i="1"/>
  <c r="N5211" i="1"/>
  <c r="O5211" i="1"/>
  <c r="Q5211" i="1" s="1"/>
  <c r="N5212" i="1"/>
  <c r="O5212" i="1"/>
  <c r="N5213" i="1"/>
  <c r="O5213" i="1"/>
  <c r="N5214" i="1"/>
  <c r="O5214" i="1"/>
  <c r="N5215" i="1"/>
  <c r="O5215" i="1"/>
  <c r="Q5215" i="1" s="1"/>
  <c r="N5216" i="1"/>
  <c r="O5216" i="1"/>
  <c r="N5217" i="1"/>
  <c r="O5217" i="1"/>
  <c r="N5218" i="1"/>
  <c r="O5218" i="1"/>
  <c r="N5219" i="1"/>
  <c r="O5219" i="1"/>
  <c r="Q5219" i="1" s="1"/>
  <c r="N5220" i="1"/>
  <c r="O5220" i="1"/>
  <c r="N5221" i="1"/>
  <c r="O5221" i="1"/>
  <c r="N5222" i="1"/>
  <c r="O5222" i="1"/>
  <c r="N5223" i="1"/>
  <c r="O5223" i="1"/>
  <c r="Q5223" i="1" s="1"/>
  <c r="N5224" i="1"/>
  <c r="O5224" i="1"/>
  <c r="N5225" i="1"/>
  <c r="O5225" i="1"/>
  <c r="N5226" i="1"/>
  <c r="O5226" i="1"/>
  <c r="N5227" i="1"/>
  <c r="O5227" i="1"/>
  <c r="Q5227" i="1" s="1"/>
  <c r="N5228" i="1"/>
  <c r="O5228" i="1"/>
  <c r="N5229" i="1"/>
  <c r="O5229" i="1"/>
  <c r="N5230" i="1"/>
  <c r="O5230" i="1"/>
  <c r="N5231" i="1"/>
  <c r="O5231" i="1"/>
  <c r="Q5231" i="1" s="1"/>
  <c r="N5232" i="1"/>
  <c r="O5232" i="1"/>
  <c r="N5233" i="1"/>
  <c r="O5233" i="1"/>
  <c r="N5234" i="1"/>
  <c r="O5234" i="1"/>
  <c r="N5235" i="1"/>
  <c r="O5235" i="1"/>
  <c r="Q5235" i="1" s="1"/>
  <c r="N5236" i="1"/>
  <c r="O5236" i="1"/>
  <c r="N5237" i="1"/>
  <c r="O5237" i="1"/>
  <c r="N5238" i="1"/>
  <c r="O5238" i="1"/>
  <c r="N5239" i="1"/>
  <c r="O5239" i="1"/>
  <c r="Q5239" i="1" s="1"/>
  <c r="N5240" i="1"/>
  <c r="O5240" i="1"/>
  <c r="N5241" i="1"/>
  <c r="O5241" i="1"/>
  <c r="N5242" i="1"/>
  <c r="O5242" i="1"/>
  <c r="N5243" i="1"/>
  <c r="O5243" i="1"/>
  <c r="Q5243" i="1" s="1"/>
  <c r="N5244" i="1"/>
  <c r="O5244" i="1"/>
  <c r="N5245" i="1"/>
  <c r="O5245" i="1"/>
  <c r="N5246" i="1"/>
  <c r="O5246" i="1"/>
  <c r="N5247" i="1"/>
  <c r="O5247" i="1"/>
  <c r="Q5247" i="1" s="1"/>
  <c r="N5248" i="1"/>
  <c r="O5248" i="1"/>
  <c r="N5249" i="1"/>
  <c r="O5249" i="1"/>
  <c r="N5250" i="1"/>
  <c r="O5250" i="1"/>
  <c r="N5251" i="1"/>
  <c r="O5251" i="1"/>
  <c r="Q5251" i="1" s="1"/>
  <c r="N5252" i="1"/>
  <c r="O5252" i="1"/>
  <c r="N5253" i="1"/>
  <c r="O5253" i="1"/>
  <c r="N5254" i="1"/>
  <c r="O5254" i="1"/>
  <c r="N5255" i="1"/>
  <c r="O5255" i="1"/>
  <c r="Q5255" i="1" s="1"/>
  <c r="N5256" i="1"/>
  <c r="O5256" i="1"/>
  <c r="N5257" i="1"/>
  <c r="O5257" i="1"/>
  <c r="N5258" i="1"/>
  <c r="O5258" i="1"/>
  <c r="N5259" i="1"/>
  <c r="O5259" i="1"/>
  <c r="Q5259" i="1" s="1"/>
  <c r="N5260" i="1"/>
  <c r="O5260" i="1"/>
  <c r="N5261" i="1"/>
  <c r="O5261" i="1"/>
  <c r="N5262" i="1"/>
  <c r="O5262" i="1"/>
  <c r="N5263" i="1"/>
  <c r="O5263" i="1"/>
  <c r="Q5263" i="1" s="1"/>
  <c r="N5264" i="1"/>
  <c r="O5264" i="1"/>
  <c r="N5265" i="1"/>
  <c r="O5265" i="1"/>
  <c r="N5266" i="1"/>
  <c r="O5266" i="1"/>
  <c r="N5267" i="1"/>
  <c r="O5267" i="1"/>
  <c r="Q5267" i="1" s="1"/>
  <c r="N5268" i="1"/>
  <c r="O5268" i="1"/>
  <c r="N5269" i="1"/>
  <c r="O5269" i="1"/>
  <c r="N5270" i="1"/>
  <c r="O5270" i="1"/>
  <c r="N5271" i="1"/>
  <c r="O5271" i="1"/>
  <c r="Q5271" i="1" s="1"/>
  <c r="N5272" i="1"/>
  <c r="O5272" i="1"/>
  <c r="N5273" i="1"/>
  <c r="O5273" i="1"/>
  <c r="N5274" i="1"/>
  <c r="O5274" i="1"/>
  <c r="N5275" i="1"/>
  <c r="O5275" i="1"/>
  <c r="Q5275" i="1" s="1"/>
  <c r="N5276" i="1"/>
  <c r="O5276" i="1"/>
  <c r="N5277" i="1"/>
  <c r="O5277" i="1"/>
  <c r="N5278" i="1"/>
  <c r="O5278" i="1"/>
  <c r="N5279" i="1"/>
  <c r="O5279" i="1"/>
  <c r="Q5279" i="1" s="1"/>
  <c r="N5280" i="1"/>
  <c r="O5280" i="1"/>
  <c r="N5281" i="1"/>
  <c r="O5281" i="1"/>
  <c r="Q5281" i="1" s="1"/>
  <c r="N5282" i="1"/>
  <c r="O5282" i="1"/>
  <c r="N5283" i="1"/>
  <c r="O5283" i="1"/>
  <c r="N5284" i="1"/>
  <c r="O5284" i="1"/>
  <c r="N5285" i="1"/>
  <c r="O5285" i="1"/>
  <c r="Q5285" i="1" s="1"/>
  <c r="N5286" i="1"/>
  <c r="O5286" i="1"/>
  <c r="N5287" i="1"/>
  <c r="O5287" i="1"/>
  <c r="N5288" i="1"/>
  <c r="O5288" i="1"/>
  <c r="N5289" i="1"/>
  <c r="O5289" i="1"/>
  <c r="Q5289" i="1" s="1"/>
  <c r="N5290" i="1"/>
  <c r="O5290" i="1"/>
  <c r="N5291" i="1"/>
  <c r="O5291" i="1"/>
  <c r="N5292" i="1"/>
  <c r="O5292" i="1"/>
  <c r="N5293" i="1"/>
  <c r="O5293" i="1"/>
  <c r="Q5293" i="1" s="1"/>
  <c r="N5294" i="1"/>
  <c r="O5294" i="1"/>
  <c r="N5295" i="1"/>
  <c r="O5295" i="1"/>
  <c r="N5296" i="1"/>
  <c r="O5296" i="1"/>
  <c r="N5297" i="1"/>
  <c r="O5297" i="1"/>
  <c r="Q5297" i="1" s="1"/>
  <c r="N5298" i="1"/>
  <c r="O5298" i="1"/>
  <c r="N5299" i="1"/>
  <c r="O5299" i="1"/>
  <c r="N5300" i="1"/>
  <c r="O5300" i="1"/>
  <c r="N5301" i="1"/>
  <c r="O5301" i="1"/>
  <c r="Q5301" i="1" s="1"/>
  <c r="N5302" i="1"/>
  <c r="O5302" i="1"/>
  <c r="N5303" i="1"/>
  <c r="O5303" i="1"/>
  <c r="N5304" i="1"/>
  <c r="O5304" i="1"/>
  <c r="N5305" i="1"/>
  <c r="O5305" i="1"/>
  <c r="Q5305" i="1" s="1"/>
  <c r="N5306" i="1"/>
  <c r="O5306" i="1"/>
  <c r="N5307" i="1"/>
  <c r="O5307" i="1"/>
  <c r="N5308" i="1"/>
  <c r="O5308" i="1"/>
  <c r="N5309" i="1"/>
  <c r="O5309" i="1"/>
  <c r="Q5309" i="1" s="1"/>
  <c r="N5310" i="1"/>
  <c r="O5310" i="1"/>
  <c r="N5311" i="1"/>
  <c r="O5311" i="1"/>
  <c r="N5312" i="1"/>
  <c r="O5312" i="1"/>
  <c r="N5313" i="1"/>
  <c r="O5313" i="1"/>
  <c r="Q5313" i="1" s="1"/>
  <c r="N5314" i="1"/>
  <c r="O5314" i="1"/>
  <c r="N5315" i="1"/>
  <c r="O5315" i="1"/>
  <c r="N5316" i="1"/>
  <c r="O5316" i="1"/>
  <c r="N5317" i="1"/>
  <c r="O5317" i="1"/>
  <c r="Q5317" i="1" s="1"/>
  <c r="N5318" i="1"/>
  <c r="O5318" i="1"/>
  <c r="N5319" i="1"/>
  <c r="O5319" i="1"/>
  <c r="N5320" i="1"/>
  <c r="O5320" i="1"/>
  <c r="N5321" i="1"/>
  <c r="O5321" i="1"/>
  <c r="Q5321" i="1" s="1"/>
  <c r="N5322" i="1"/>
  <c r="O5322" i="1"/>
  <c r="N5323" i="1"/>
  <c r="O5323" i="1"/>
  <c r="N5324" i="1"/>
  <c r="O5324" i="1"/>
  <c r="N5325" i="1"/>
  <c r="O5325" i="1"/>
  <c r="Q5325" i="1" s="1"/>
  <c r="N5326" i="1"/>
  <c r="O5326" i="1"/>
  <c r="N5327" i="1"/>
  <c r="O5327" i="1"/>
  <c r="Q5327" i="1" s="1"/>
  <c r="N5328" i="1"/>
  <c r="O5328" i="1"/>
  <c r="N5329" i="1"/>
  <c r="O5329" i="1"/>
  <c r="Q5329" i="1" s="1"/>
  <c r="N5330" i="1"/>
  <c r="O5330" i="1"/>
  <c r="N5331" i="1"/>
  <c r="O5331" i="1"/>
  <c r="Q5331" i="1" s="1"/>
  <c r="N5332" i="1"/>
  <c r="O5332" i="1"/>
  <c r="N5333" i="1"/>
  <c r="O5333" i="1"/>
  <c r="N5334" i="1"/>
  <c r="O5334" i="1"/>
  <c r="N5335" i="1"/>
  <c r="O5335" i="1"/>
  <c r="Q5335" i="1" s="1"/>
  <c r="N5336" i="1"/>
  <c r="O5336" i="1"/>
  <c r="N5337" i="1"/>
  <c r="O5337" i="1"/>
  <c r="N5338" i="1"/>
  <c r="O5338" i="1"/>
  <c r="N5339" i="1"/>
  <c r="O5339" i="1"/>
  <c r="Q5339" i="1" s="1"/>
  <c r="N5340" i="1"/>
  <c r="O5340" i="1"/>
  <c r="N5341" i="1"/>
  <c r="O5341" i="1"/>
  <c r="Q5341" i="1" s="1"/>
  <c r="N5342" i="1"/>
  <c r="O5342" i="1"/>
  <c r="N5343" i="1"/>
  <c r="O5343" i="1"/>
  <c r="Q5343" i="1" s="1"/>
  <c r="N5344" i="1"/>
  <c r="O5344" i="1"/>
  <c r="N5345" i="1"/>
  <c r="O5345" i="1"/>
  <c r="Q5345" i="1" s="1"/>
  <c r="N5346" i="1"/>
  <c r="O5346" i="1"/>
  <c r="N5347" i="1"/>
  <c r="O5347" i="1"/>
  <c r="Q5347" i="1" s="1"/>
  <c r="N5348" i="1"/>
  <c r="O5348" i="1"/>
  <c r="N5349" i="1"/>
  <c r="O5349" i="1"/>
  <c r="Q5349" i="1" s="1"/>
  <c r="N5350" i="1"/>
  <c r="O5350" i="1"/>
  <c r="N5351" i="1"/>
  <c r="O5351" i="1"/>
  <c r="Q5351" i="1" s="1"/>
  <c r="N5352" i="1"/>
  <c r="O5352" i="1"/>
  <c r="N5353" i="1"/>
  <c r="O5353" i="1"/>
  <c r="Q5353" i="1" s="1"/>
  <c r="N5354" i="1"/>
  <c r="O5354" i="1"/>
  <c r="N5355" i="1"/>
  <c r="O5355" i="1"/>
  <c r="Q5355" i="1" s="1"/>
  <c r="N5356" i="1"/>
  <c r="O5356" i="1"/>
  <c r="N5357" i="1"/>
  <c r="O5357" i="1"/>
  <c r="Q5357" i="1" s="1"/>
  <c r="N5358" i="1"/>
  <c r="O5358" i="1"/>
  <c r="N5359" i="1"/>
  <c r="O5359" i="1"/>
  <c r="Q5359" i="1" s="1"/>
  <c r="N5360" i="1"/>
  <c r="O5360" i="1"/>
  <c r="N5361" i="1"/>
  <c r="O5361" i="1"/>
  <c r="Q5361" i="1" s="1"/>
  <c r="N5362" i="1"/>
  <c r="O5362" i="1"/>
  <c r="N5363" i="1"/>
  <c r="O5363" i="1"/>
  <c r="Q5363" i="1" s="1"/>
  <c r="N5364" i="1"/>
  <c r="O5364" i="1"/>
  <c r="N5365" i="1"/>
  <c r="O5365" i="1"/>
  <c r="Q5365" i="1" s="1"/>
  <c r="N5366" i="1"/>
  <c r="O5366" i="1"/>
  <c r="N5367" i="1"/>
  <c r="O5367" i="1"/>
  <c r="Q5367" i="1" s="1"/>
  <c r="N5368" i="1"/>
  <c r="O5368" i="1"/>
  <c r="N5369" i="1"/>
  <c r="O5369" i="1"/>
  <c r="Q5369" i="1" s="1"/>
  <c r="N5370" i="1"/>
  <c r="O5370" i="1"/>
  <c r="N5371" i="1"/>
  <c r="O5371" i="1"/>
  <c r="Q5371" i="1" s="1"/>
  <c r="N5372" i="1"/>
  <c r="O5372" i="1"/>
  <c r="N5373" i="1"/>
  <c r="O5373" i="1"/>
  <c r="Q5373" i="1" s="1"/>
  <c r="N5374" i="1"/>
  <c r="O5374" i="1"/>
  <c r="N5375" i="1"/>
  <c r="O5375" i="1"/>
  <c r="Q5375" i="1" s="1"/>
  <c r="N5376" i="1"/>
  <c r="O5376" i="1"/>
  <c r="N5377" i="1"/>
  <c r="O5377" i="1"/>
  <c r="Q5377" i="1" s="1"/>
  <c r="N5378" i="1"/>
  <c r="O5378" i="1"/>
  <c r="N5379" i="1"/>
  <c r="O5379" i="1"/>
  <c r="Q5379" i="1" s="1"/>
  <c r="N5380" i="1"/>
  <c r="O5380" i="1"/>
  <c r="N5381" i="1"/>
  <c r="O5381" i="1"/>
  <c r="Q5381" i="1" s="1"/>
  <c r="N5382" i="1"/>
  <c r="O5382" i="1"/>
  <c r="N5383" i="1"/>
  <c r="O5383" i="1"/>
  <c r="Q5383" i="1" s="1"/>
  <c r="N5384" i="1"/>
  <c r="O5384" i="1"/>
  <c r="N5385" i="1"/>
  <c r="O5385" i="1"/>
  <c r="Q5385" i="1" s="1"/>
  <c r="N5386" i="1"/>
  <c r="O5386" i="1"/>
  <c r="N5387" i="1"/>
  <c r="O5387" i="1"/>
  <c r="Q5387" i="1" s="1"/>
  <c r="N5388" i="1"/>
  <c r="O5388" i="1"/>
  <c r="N5389" i="1"/>
  <c r="O5389" i="1"/>
  <c r="Q5389" i="1" s="1"/>
  <c r="N5390" i="1"/>
  <c r="O5390" i="1"/>
  <c r="N5391" i="1"/>
  <c r="O5391" i="1"/>
  <c r="Q5391" i="1" s="1"/>
  <c r="N5392" i="1"/>
  <c r="O5392" i="1"/>
  <c r="N5393" i="1"/>
  <c r="O5393" i="1"/>
  <c r="Q5393" i="1" s="1"/>
  <c r="N5394" i="1"/>
  <c r="O5394" i="1"/>
  <c r="N5395" i="1"/>
  <c r="O5395" i="1"/>
  <c r="Q5395" i="1" s="1"/>
  <c r="N5396" i="1"/>
  <c r="O5396" i="1"/>
  <c r="N5397" i="1"/>
  <c r="O5397" i="1"/>
  <c r="Q5397" i="1" s="1"/>
  <c r="N5398" i="1"/>
  <c r="O5398" i="1"/>
  <c r="N5399" i="1"/>
  <c r="O5399" i="1"/>
  <c r="Q5399" i="1" s="1"/>
  <c r="N5400" i="1"/>
  <c r="O5400" i="1"/>
  <c r="N5401" i="1"/>
  <c r="O5401" i="1"/>
  <c r="Q5401" i="1" s="1"/>
  <c r="N5402" i="1"/>
  <c r="O5402" i="1"/>
  <c r="N5403" i="1"/>
  <c r="O5403" i="1"/>
  <c r="Q5403" i="1" s="1"/>
  <c r="N5404" i="1"/>
  <c r="O5404" i="1"/>
  <c r="N5405" i="1"/>
  <c r="O5405" i="1"/>
  <c r="Q5405" i="1" s="1"/>
  <c r="N5406" i="1"/>
  <c r="O5406" i="1"/>
  <c r="N5407" i="1"/>
  <c r="O5407" i="1"/>
  <c r="Q5407" i="1" s="1"/>
  <c r="N5408" i="1"/>
  <c r="O5408" i="1"/>
  <c r="N5409" i="1"/>
  <c r="O5409" i="1"/>
  <c r="Q5409" i="1" s="1"/>
  <c r="N5410" i="1"/>
  <c r="O5410" i="1"/>
  <c r="N5411" i="1"/>
  <c r="O5411" i="1"/>
  <c r="N5412" i="1"/>
  <c r="O5412" i="1"/>
  <c r="N5413" i="1"/>
  <c r="O5413" i="1"/>
  <c r="Q5413" i="1" s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Q5419" i="1" s="1"/>
  <c r="N5420" i="1"/>
  <c r="O5420" i="1"/>
  <c r="N5421" i="1"/>
  <c r="O5421" i="1"/>
  <c r="N5422" i="1"/>
  <c r="O5422" i="1"/>
  <c r="N5423" i="1"/>
  <c r="O5423" i="1"/>
  <c r="Q5423" i="1" s="1"/>
  <c r="N5424" i="1"/>
  <c r="O5424" i="1"/>
  <c r="N5425" i="1"/>
  <c r="O5425" i="1"/>
  <c r="N5426" i="1"/>
  <c r="O5426" i="1"/>
  <c r="N5427" i="1"/>
  <c r="O5427" i="1"/>
  <c r="Q5427" i="1" s="1"/>
  <c r="N5428" i="1"/>
  <c r="O5428" i="1"/>
  <c r="N5429" i="1"/>
  <c r="O5429" i="1"/>
  <c r="N5430" i="1"/>
  <c r="O5430" i="1"/>
  <c r="N5431" i="1"/>
  <c r="O5431" i="1"/>
  <c r="Q5431" i="1" s="1"/>
  <c r="N5432" i="1"/>
  <c r="O5432" i="1"/>
  <c r="N5433" i="1"/>
  <c r="O5433" i="1"/>
  <c r="N5434" i="1"/>
  <c r="O5434" i="1"/>
  <c r="N5435" i="1"/>
  <c r="O5435" i="1"/>
  <c r="Q5435" i="1" s="1"/>
  <c r="N5436" i="1"/>
  <c r="O5436" i="1"/>
  <c r="N5437" i="1"/>
  <c r="O5437" i="1"/>
  <c r="N5438" i="1"/>
  <c r="O5438" i="1"/>
  <c r="N5439" i="1"/>
  <c r="O5439" i="1"/>
  <c r="Q5439" i="1" s="1"/>
  <c r="N5440" i="1"/>
  <c r="O5440" i="1"/>
  <c r="N5441" i="1"/>
  <c r="O5441" i="1"/>
  <c r="N5442" i="1"/>
  <c r="O5442" i="1"/>
  <c r="N5443" i="1"/>
  <c r="O5443" i="1"/>
  <c r="Q5443" i="1" s="1"/>
  <c r="N5444" i="1"/>
  <c r="O5444" i="1"/>
  <c r="N5445" i="1"/>
  <c r="O5445" i="1"/>
  <c r="N5446" i="1"/>
  <c r="O5446" i="1"/>
  <c r="N5447" i="1"/>
  <c r="O5447" i="1"/>
  <c r="Q5447" i="1" s="1"/>
  <c r="N5448" i="1"/>
  <c r="O5448" i="1"/>
  <c r="N5449" i="1"/>
  <c r="O5449" i="1"/>
  <c r="N5450" i="1"/>
  <c r="O5450" i="1"/>
  <c r="N5451" i="1"/>
  <c r="O5451" i="1"/>
  <c r="Q5451" i="1" s="1"/>
  <c r="N5452" i="1"/>
  <c r="O5452" i="1"/>
  <c r="N5453" i="1"/>
  <c r="O5453" i="1"/>
  <c r="N5454" i="1"/>
  <c r="O5454" i="1"/>
  <c r="N5455" i="1"/>
  <c r="O5455" i="1"/>
  <c r="Q5455" i="1" s="1"/>
  <c r="N5456" i="1"/>
  <c r="O5456" i="1"/>
  <c r="N5457" i="1"/>
  <c r="O5457" i="1"/>
  <c r="N5458" i="1"/>
  <c r="O5458" i="1"/>
  <c r="N5459" i="1"/>
  <c r="O5459" i="1"/>
  <c r="Q5459" i="1" s="1"/>
  <c r="N5460" i="1"/>
  <c r="O5460" i="1"/>
  <c r="N5461" i="1"/>
  <c r="O5461" i="1"/>
  <c r="N5462" i="1"/>
  <c r="O5462" i="1"/>
  <c r="N5463" i="1"/>
  <c r="O5463" i="1"/>
  <c r="Q5463" i="1" s="1"/>
  <c r="N5464" i="1"/>
  <c r="O5464" i="1"/>
  <c r="N5465" i="1"/>
  <c r="O5465" i="1"/>
  <c r="N5466" i="1"/>
  <c r="O5466" i="1"/>
  <c r="N5467" i="1"/>
  <c r="O5467" i="1"/>
  <c r="Q5467" i="1" s="1"/>
  <c r="N5468" i="1"/>
  <c r="O5468" i="1"/>
  <c r="N5469" i="1"/>
  <c r="O5469" i="1"/>
  <c r="N5470" i="1"/>
  <c r="O5470" i="1"/>
  <c r="N5471" i="1"/>
  <c r="O5471" i="1"/>
  <c r="Q5471" i="1" s="1"/>
  <c r="N5472" i="1"/>
  <c r="O5472" i="1"/>
  <c r="N5473" i="1"/>
  <c r="O5473" i="1"/>
  <c r="N5474" i="1"/>
  <c r="O5474" i="1"/>
  <c r="N5475" i="1"/>
  <c r="O5475" i="1"/>
  <c r="Q5475" i="1" s="1"/>
  <c r="N5476" i="1"/>
  <c r="O5476" i="1"/>
  <c r="N5477" i="1"/>
  <c r="O5477" i="1"/>
  <c r="N5478" i="1"/>
  <c r="O5478" i="1"/>
  <c r="N5479" i="1"/>
  <c r="O5479" i="1"/>
  <c r="Q5479" i="1" s="1"/>
  <c r="N5480" i="1"/>
  <c r="O5480" i="1"/>
  <c r="N5481" i="1"/>
  <c r="O5481" i="1"/>
  <c r="N5482" i="1"/>
  <c r="O5482" i="1"/>
  <c r="N5483" i="1"/>
  <c r="O5483" i="1"/>
  <c r="Q5483" i="1" s="1"/>
  <c r="N5484" i="1"/>
  <c r="O5484" i="1"/>
  <c r="N5485" i="1"/>
  <c r="O5485" i="1"/>
  <c r="N5486" i="1"/>
  <c r="O5486" i="1"/>
  <c r="N5487" i="1"/>
  <c r="O5487" i="1"/>
  <c r="Q5487" i="1" s="1"/>
  <c r="N5488" i="1"/>
  <c r="O5488" i="1"/>
  <c r="N5489" i="1"/>
  <c r="O5489" i="1"/>
  <c r="N5490" i="1"/>
  <c r="O5490" i="1"/>
  <c r="N5491" i="1"/>
  <c r="O5491" i="1"/>
  <c r="Q5491" i="1" s="1"/>
  <c r="N5492" i="1"/>
  <c r="O5492" i="1"/>
  <c r="N5493" i="1"/>
  <c r="O5493" i="1"/>
  <c r="N5494" i="1"/>
  <c r="O5494" i="1"/>
  <c r="N5495" i="1"/>
  <c r="O5495" i="1"/>
  <c r="Q5495" i="1" s="1"/>
  <c r="N5496" i="1"/>
  <c r="O5496" i="1"/>
  <c r="N5497" i="1"/>
  <c r="O5497" i="1"/>
  <c r="N5498" i="1"/>
  <c r="O5498" i="1"/>
  <c r="N5499" i="1"/>
  <c r="O5499" i="1"/>
  <c r="Q5499" i="1" s="1"/>
  <c r="N5500" i="1"/>
  <c r="O5500" i="1"/>
  <c r="N5501" i="1"/>
  <c r="O5501" i="1"/>
  <c r="N5502" i="1"/>
  <c r="O5502" i="1"/>
  <c r="N5503" i="1"/>
  <c r="O5503" i="1"/>
  <c r="Q5503" i="1" s="1"/>
  <c r="N5504" i="1"/>
  <c r="O5504" i="1"/>
  <c r="N5505" i="1"/>
  <c r="O5505" i="1"/>
  <c r="N5506" i="1"/>
  <c r="O5506" i="1"/>
  <c r="N5507" i="1"/>
  <c r="O5507" i="1"/>
  <c r="Q5507" i="1" s="1"/>
  <c r="N5508" i="1"/>
  <c r="O5508" i="1"/>
  <c r="N5509" i="1"/>
  <c r="O5509" i="1"/>
  <c r="N5510" i="1"/>
  <c r="O5510" i="1"/>
  <c r="N5511" i="1"/>
  <c r="O5511" i="1"/>
  <c r="Q5511" i="1" s="1"/>
  <c r="N5512" i="1"/>
  <c r="O5512" i="1"/>
  <c r="N5513" i="1"/>
  <c r="O5513" i="1"/>
  <c r="N5514" i="1"/>
  <c r="O5514" i="1"/>
  <c r="N5515" i="1"/>
  <c r="O5515" i="1"/>
  <c r="Q5515" i="1" s="1"/>
  <c r="N5516" i="1"/>
  <c r="O5516" i="1"/>
  <c r="N5517" i="1"/>
  <c r="O5517" i="1"/>
  <c r="N5518" i="1"/>
  <c r="O5518" i="1"/>
  <c r="N5519" i="1"/>
  <c r="O5519" i="1"/>
  <c r="Q5519" i="1" s="1"/>
  <c r="N5520" i="1"/>
  <c r="O5520" i="1"/>
  <c r="N5521" i="1"/>
  <c r="O5521" i="1"/>
  <c r="N5522" i="1"/>
  <c r="O5522" i="1"/>
  <c r="N5523" i="1"/>
  <c r="O5523" i="1"/>
  <c r="Q5523" i="1" s="1"/>
  <c r="N5524" i="1"/>
  <c r="O5524" i="1"/>
  <c r="N5525" i="1"/>
  <c r="O5525" i="1"/>
  <c r="N5526" i="1"/>
  <c r="O5526" i="1"/>
  <c r="N5527" i="1"/>
  <c r="O5527" i="1"/>
  <c r="Q5527" i="1" s="1"/>
  <c r="N5528" i="1"/>
  <c r="O5528" i="1"/>
  <c r="N5529" i="1"/>
  <c r="O5529" i="1"/>
  <c r="N5530" i="1"/>
  <c r="O5530" i="1"/>
  <c r="N5531" i="1"/>
  <c r="O5531" i="1"/>
  <c r="Q5531" i="1" s="1"/>
  <c r="N5532" i="1"/>
  <c r="O5532" i="1"/>
  <c r="N5533" i="1"/>
  <c r="O5533" i="1"/>
  <c r="N5534" i="1"/>
  <c r="O5534" i="1"/>
  <c r="N5535" i="1"/>
  <c r="O5535" i="1"/>
  <c r="Q5535" i="1" s="1"/>
  <c r="N5536" i="1"/>
  <c r="O5536" i="1"/>
  <c r="N5537" i="1"/>
  <c r="O5537" i="1"/>
  <c r="N5538" i="1"/>
  <c r="O5538" i="1"/>
  <c r="N5539" i="1"/>
  <c r="O5539" i="1"/>
  <c r="Q5539" i="1" s="1"/>
  <c r="N5540" i="1"/>
  <c r="O5540" i="1"/>
  <c r="N5541" i="1"/>
  <c r="O5541" i="1"/>
  <c r="N5542" i="1"/>
  <c r="O5542" i="1"/>
  <c r="N5543" i="1"/>
  <c r="O5543" i="1"/>
  <c r="Q5543" i="1" s="1"/>
  <c r="N5544" i="1"/>
  <c r="O5544" i="1"/>
  <c r="N5545" i="1"/>
  <c r="O5545" i="1"/>
  <c r="N5546" i="1"/>
  <c r="O5546" i="1"/>
  <c r="N5547" i="1"/>
  <c r="O5547" i="1"/>
  <c r="Q5547" i="1" s="1"/>
  <c r="N5548" i="1"/>
  <c r="O5548" i="1"/>
  <c r="N5549" i="1"/>
  <c r="O5549" i="1"/>
  <c r="N5550" i="1"/>
  <c r="O5550" i="1"/>
  <c r="N5551" i="1"/>
  <c r="O5551" i="1"/>
  <c r="Q5551" i="1" s="1"/>
  <c r="N5552" i="1"/>
  <c r="O5552" i="1"/>
  <c r="N5553" i="1"/>
  <c r="O5553" i="1"/>
  <c r="N5554" i="1"/>
  <c r="O5554" i="1"/>
  <c r="N5555" i="1"/>
  <c r="O5555" i="1"/>
  <c r="Q5555" i="1" s="1"/>
  <c r="N5556" i="1"/>
  <c r="O5556" i="1"/>
  <c r="N5557" i="1"/>
  <c r="O5557" i="1"/>
  <c r="N5558" i="1"/>
  <c r="O5558" i="1"/>
  <c r="N5559" i="1"/>
  <c r="O5559" i="1"/>
  <c r="Q5559" i="1" s="1"/>
  <c r="N5560" i="1"/>
  <c r="O5560" i="1"/>
  <c r="N5561" i="1"/>
  <c r="O5561" i="1"/>
  <c r="N5562" i="1"/>
  <c r="O5562" i="1"/>
  <c r="N5563" i="1"/>
  <c r="O5563" i="1"/>
  <c r="Q5563" i="1" s="1"/>
  <c r="N5564" i="1"/>
  <c r="O5564" i="1"/>
  <c r="N5565" i="1"/>
  <c r="O5565" i="1"/>
  <c r="N5566" i="1"/>
  <c r="O5566" i="1"/>
  <c r="N5567" i="1"/>
  <c r="O5567" i="1"/>
  <c r="Q5567" i="1" s="1"/>
  <c r="N5568" i="1"/>
  <c r="O5568" i="1"/>
  <c r="N5569" i="1"/>
  <c r="O5569" i="1"/>
  <c r="N5570" i="1"/>
  <c r="O5570" i="1"/>
  <c r="N5571" i="1"/>
  <c r="O5571" i="1"/>
  <c r="Q5571" i="1" s="1"/>
  <c r="N5572" i="1"/>
  <c r="O5572" i="1"/>
  <c r="N5573" i="1"/>
  <c r="O5573" i="1"/>
  <c r="N5574" i="1"/>
  <c r="O5574" i="1"/>
  <c r="N5575" i="1"/>
  <c r="O5575" i="1"/>
  <c r="Q5575" i="1" s="1"/>
  <c r="N5576" i="1"/>
  <c r="O5576" i="1"/>
  <c r="N5577" i="1"/>
  <c r="O5577" i="1"/>
  <c r="N5578" i="1"/>
  <c r="O5578" i="1"/>
  <c r="N5579" i="1"/>
  <c r="O5579" i="1"/>
  <c r="Q5579" i="1" s="1"/>
  <c r="N5580" i="1"/>
  <c r="O5580" i="1"/>
  <c r="N5581" i="1"/>
  <c r="O5581" i="1"/>
  <c r="N5582" i="1"/>
  <c r="O5582" i="1"/>
  <c r="N5583" i="1"/>
  <c r="O5583" i="1"/>
  <c r="Q5583" i="1" s="1"/>
  <c r="N5584" i="1"/>
  <c r="O5584" i="1"/>
  <c r="N5585" i="1"/>
  <c r="O5585" i="1"/>
  <c r="N5586" i="1"/>
  <c r="O5586" i="1"/>
  <c r="N5587" i="1"/>
  <c r="O5587" i="1"/>
  <c r="Q5587" i="1" s="1"/>
  <c r="N5588" i="1"/>
  <c r="O5588" i="1"/>
  <c r="N5589" i="1"/>
  <c r="O5589" i="1"/>
  <c r="N5590" i="1"/>
  <c r="O5590" i="1"/>
  <c r="N5591" i="1"/>
  <c r="O5591" i="1"/>
  <c r="Q5591" i="1" s="1"/>
  <c r="N5592" i="1"/>
  <c r="O5592" i="1"/>
  <c r="N5593" i="1"/>
  <c r="O5593" i="1"/>
  <c r="N5594" i="1"/>
  <c r="O5594" i="1"/>
  <c r="N5595" i="1"/>
  <c r="O5595" i="1"/>
  <c r="Q5595" i="1" s="1"/>
  <c r="N5596" i="1"/>
  <c r="O5596" i="1"/>
  <c r="N5597" i="1"/>
  <c r="O5597" i="1"/>
  <c r="N5598" i="1"/>
  <c r="O5598" i="1"/>
  <c r="N5599" i="1"/>
  <c r="O5599" i="1"/>
  <c r="Q5599" i="1" s="1"/>
  <c r="N5600" i="1"/>
  <c r="O5600" i="1"/>
  <c r="N5601" i="1"/>
  <c r="O5601" i="1"/>
  <c r="N5602" i="1"/>
  <c r="O5602" i="1"/>
  <c r="N5603" i="1"/>
  <c r="O5603" i="1"/>
  <c r="Q5603" i="1" s="1"/>
  <c r="N5604" i="1"/>
  <c r="O5604" i="1"/>
  <c r="N5605" i="1"/>
  <c r="O5605" i="1"/>
  <c r="N5606" i="1"/>
  <c r="O5606" i="1"/>
  <c r="N5607" i="1"/>
  <c r="O5607" i="1"/>
  <c r="Q5607" i="1" s="1"/>
  <c r="N5608" i="1"/>
  <c r="O5608" i="1"/>
  <c r="N5609" i="1"/>
  <c r="O5609" i="1"/>
  <c r="N5610" i="1"/>
  <c r="O5610" i="1"/>
  <c r="N5611" i="1"/>
  <c r="O5611" i="1"/>
  <c r="Q5611" i="1" s="1"/>
  <c r="N5612" i="1"/>
  <c r="O5612" i="1"/>
  <c r="N5613" i="1"/>
  <c r="O5613" i="1"/>
  <c r="N5614" i="1"/>
  <c r="O5614" i="1"/>
  <c r="N5615" i="1"/>
  <c r="O5615" i="1"/>
  <c r="Q5615" i="1" s="1"/>
  <c r="N5616" i="1"/>
  <c r="O5616" i="1"/>
  <c r="N5617" i="1"/>
  <c r="O5617" i="1"/>
  <c r="N5618" i="1"/>
  <c r="O5618" i="1"/>
  <c r="N5619" i="1"/>
  <c r="O5619" i="1"/>
  <c r="Q5619" i="1" s="1"/>
  <c r="N5620" i="1"/>
  <c r="O5620" i="1"/>
  <c r="N5621" i="1"/>
  <c r="O5621" i="1"/>
  <c r="N5622" i="1"/>
  <c r="O5622" i="1"/>
  <c r="N5623" i="1"/>
  <c r="O5623" i="1"/>
  <c r="Q5623" i="1" s="1"/>
  <c r="N5624" i="1"/>
  <c r="O5624" i="1"/>
  <c r="N5625" i="1"/>
  <c r="O5625" i="1"/>
  <c r="N5626" i="1"/>
  <c r="O5626" i="1"/>
  <c r="N5627" i="1"/>
  <c r="O5627" i="1"/>
  <c r="Q5627" i="1" s="1"/>
  <c r="N5628" i="1"/>
  <c r="O5628" i="1"/>
  <c r="N5629" i="1"/>
  <c r="O5629" i="1"/>
  <c r="N5630" i="1"/>
  <c r="O5630" i="1"/>
  <c r="N5631" i="1"/>
  <c r="O5631" i="1"/>
  <c r="Q5631" i="1" s="1"/>
  <c r="N5632" i="1"/>
  <c r="O5632" i="1"/>
  <c r="N5633" i="1"/>
  <c r="O5633" i="1"/>
  <c r="Q5633" i="1" s="1"/>
  <c r="N5634" i="1"/>
  <c r="O5634" i="1"/>
  <c r="N5635" i="1"/>
  <c r="O5635" i="1"/>
  <c r="Q5635" i="1" s="1"/>
  <c r="N5636" i="1"/>
  <c r="O5636" i="1"/>
  <c r="N5637" i="1"/>
  <c r="O5637" i="1"/>
  <c r="Q5637" i="1" s="1"/>
  <c r="N5638" i="1"/>
  <c r="O5638" i="1"/>
  <c r="N5639" i="1"/>
  <c r="O5639" i="1"/>
  <c r="Q5639" i="1" s="1"/>
  <c r="N5640" i="1"/>
  <c r="O5640" i="1"/>
  <c r="N5641" i="1"/>
  <c r="O5641" i="1"/>
  <c r="Q5641" i="1" s="1"/>
  <c r="N5642" i="1"/>
  <c r="O5642" i="1"/>
  <c r="N5643" i="1"/>
  <c r="O5643" i="1"/>
  <c r="Q5643" i="1" s="1"/>
  <c r="N5644" i="1"/>
  <c r="O5644" i="1"/>
  <c r="N5645" i="1"/>
  <c r="O5645" i="1"/>
  <c r="Q5645" i="1" s="1"/>
  <c r="N5646" i="1"/>
  <c r="O5646" i="1"/>
  <c r="N5647" i="1"/>
  <c r="O5647" i="1"/>
  <c r="Q5647" i="1" s="1"/>
  <c r="N5648" i="1"/>
  <c r="O5648" i="1"/>
  <c r="N5649" i="1"/>
  <c r="O5649" i="1"/>
  <c r="Q5649" i="1" s="1"/>
  <c r="N5650" i="1"/>
  <c r="O5650" i="1"/>
  <c r="N5651" i="1"/>
  <c r="O5651" i="1"/>
  <c r="Q5651" i="1" s="1"/>
  <c r="N5652" i="1"/>
  <c r="O5652" i="1"/>
  <c r="N5653" i="1"/>
  <c r="O5653" i="1"/>
  <c r="Q5653" i="1" s="1"/>
  <c r="N5654" i="1"/>
  <c r="O5654" i="1"/>
  <c r="N5655" i="1"/>
  <c r="O5655" i="1"/>
  <c r="Q5655" i="1" s="1"/>
  <c r="N5656" i="1"/>
  <c r="O5656" i="1"/>
  <c r="N5657" i="1"/>
  <c r="O5657" i="1"/>
  <c r="Q5657" i="1" s="1"/>
  <c r="N5658" i="1"/>
  <c r="O5658" i="1"/>
  <c r="N5659" i="1"/>
  <c r="O5659" i="1"/>
  <c r="Q5659" i="1" s="1"/>
  <c r="N5660" i="1"/>
  <c r="O5660" i="1"/>
  <c r="N5661" i="1"/>
  <c r="O5661" i="1"/>
  <c r="Q5661" i="1" s="1"/>
  <c r="N5662" i="1"/>
  <c r="O5662" i="1"/>
  <c r="N5663" i="1"/>
  <c r="O5663" i="1"/>
  <c r="Q5663" i="1" s="1"/>
  <c r="N5664" i="1"/>
  <c r="O5664" i="1"/>
  <c r="N5665" i="1"/>
  <c r="O5665" i="1"/>
  <c r="Q5665" i="1" s="1"/>
  <c r="N5666" i="1"/>
  <c r="O5666" i="1"/>
  <c r="N5667" i="1"/>
  <c r="O5667" i="1"/>
  <c r="Q5667" i="1" s="1"/>
  <c r="N5668" i="1"/>
  <c r="O5668" i="1"/>
  <c r="N5669" i="1"/>
  <c r="O5669" i="1"/>
  <c r="Q5669" i="1" s="1"/>
  <c r="N5670" i="1"/>
  <c r="O5670" i="1"/>
  <c r="N5671" i="1"/>
  <c r="O5671" i="1"/>
  <c r="Q5671" i="1" s="1"/>
  <c r="N5672" i="1"/>
  <c r="O5672" i="1"/>
  <c r="N5673" i="1"/>
  <c r="O5673" i="1"/>
  <c r="Q5673" i="1" s="1"/>
  <c r="N5674" i="1"/>
  <c r="O5674" i="1"/>
  <c r="N5675" i="1"/>
  <c r="O5675" i="1"/>
  <c r="Q5675" i="1" s="1"/>
  <c r="N5676" i="1"/>
  <c r="O5676" i="1"/>
  <c r="N5677" i="1"/>
  <c r="O5677" i="1"/>
  <c r="Q5677" i="1" s="1"/>
  <c r="N5678" i="1"/>
  <c r="O5678" i="1"/>
  <c r="N5679" i="1"/>
  <c r="O5679" i="1"/>
  <c r="Q5679" i="1" s="1"/>
  <c r="N5680" i="1"/>
  <c r="O5680" i="1"/>
  <c r="N5681" i="1"/>
  <c r="O5681" i="1"/>
  <c r="Q5681" i="1" s="1"/>
  <c r="N5682" i="1"/>
  <c r="O5682" i="1"/>
  <c r="N5683" i="1"/>
  <c r="O5683" i="1"/>
  <c r="Q5683" i="1" s="1"/>
  <c r="N5684" i="1"/>
  <c r="O5684" i="1"/>
  <c r="N5685" i="1"/>
  <c r="O5685" i="1"/>
  <c r="Q5685" i="1" s="1"/>
  <c r="N5686" i="1"/>
  <c r="O5686" i="1"/>
  <c r="N5687" i="1"/>
  <c r="O5687" i="1"/>
  <c r="Q5687" i="1" s="1"/>
  <c r="N5688" i="1"/>
  <c r="O5688" i="1"/>
  <c r="N5689" i="1"/>
  <c r="O5689" i="1"/>
  <c r="Q5689" i="1" s="1"/>
  <c r="N5690" i="1"/>
  <c r="O5690" i="1"/>
  <c r="N5691" i="1"/>
  <c r="O5691" i="1"/>
  <c r="Q5691" i="1" s="1"/>
  <c r="N5692" i="1"/>
  <c r="O5692" i="1"/>
  <c r="N5693" i="1"/>
  <c r="O5693" i="1"/>
  <c r="Q5693" i="1" s="1"/>
  <c r="N5694" i="1"/>
  <c r="O5694" i="1"/>
  <c r="N5695" i="1"/>
  <c r="O5695" i="1"/>
  <c r="Q5695" i="1" s="1"/>
  <c r="N5696" i="1"/>
  <c r="O5696" i="1"/>
  <c r="N5697" i="1"/>
  <c r="O5697" i="1"/>
  <c r="Q5697" i="1" s="1"/>
  <c r="N5698" i="1"/>
  <c r="O5698" i="1"/>
  <c r="N5699" i="1"/>
  <c r="O5699" i="1"/>
  <c r="Q5699" i="1" s="1"/>
  <c r="N5700" i="1"/>
  <c r="O5700" i="1"/>
  <c r="N5701" i="1"/>
  <c r="O5701" i="1"/>
  <c r="Q5701" i="1" s="1"/>
  <c r="N5702" i="1"/>
  <c r="O5702" i="1"/>
  <c r="N5703" i="1"/>
  <c r="O5703" i="1"/>
  <c r="Q5703" i="1" s="1"/>
  <c r="N5704" i="1"/>
  <c r="O5704" i="1"/>
  <c r="N5705" i="1"/>
  <c r="O5705" i="1"/>
  <c r="Q5705" i="1" s="1"/>
  <c r="N5706" i="1"/>
  <c r="O5706" i="1"/>
  <c r="N5707" i="1"/>
  <c r="O5707" i="1"/>
  <c r="Q5707" i="1" s="1"/>
  <c r="N5708" i="1"/>
  <c r="O5708" i="1"/>
  <c r="N5709" i="1"/>
  <c r="O5709" i="1"/>
  <c r="Q5709" i="1" s="1"/>
  <c r="N5710" i="1"/>
  <c r="O5710" i="1"/>
  <c r="N5711" i="1"/>
  <c r="O5711" i="1"/>
  <c r="Q5711" i="1" s="1"/>
  <c r="N5712" i="1"/>
  <c r="O5712" i="1"/>
  <c r="N5713" i="1"/>
  <c r="O5713" i="1"/>
  <c r="Q5713" i="1" s="1"/>
  <c r="N5714" i="1"/>
  <c r="O5714" i="1"/>
  <c r="N5715" i="1"/>
  <c r="O5715" i="1"/>
  <c r="Q5715" i="1" s="1"/>
  <c r="N5716" i="1"/>
  <c r="O5716" i="1"/>
  <c r="N5717" i="1"/>
  <c r="O5717" i="1"/>
  <c r="Q5717" i="1" s="1"/>
  <c r="N5718" i="1"/>
  <c r="O5718" i="1"/>
  <c r="N5719" i="1"/>
  <c r="O5719" i="1"/>
  <c r="Q5719" i="1" s="1"/>
  <c r="N5720" i="1"/>
  <c r="O5720" i="1"/>
  <c r="N5721" i="1"/>
  <c r="O5721" i="1"/>
  <c r="Q5721" i="1" s="1"/>
  <c r="N5722" i="1"/>
  <c r="O5722" i="1"/>
  <c r="N5723" i="1"/>
  <c r="O5723" i="1"/>
  <c r="Q5723" i="1" s="1"/>
  <c r="N5724" i="1"/>
  <c r="O5724" i="1"/>
  <c r="N5725" i="1"/>
  <c r="O5725" i="1"/>
  <c r="Q5725" i="1" s="1"/>
  <c r="N5726" i="1"/>
  <c r="O5726" i="1"/>
  <c r="N5727" i="1"/>
  <c r="O5727" i="1"/>
  <c r="Q5727" i="1" s="1"/>
  <c r="N5728" i="1"/>
  <c r="O5728" i="1"/>
  <c r="N5729" i="1"/>
  <c r="O5729" i="1"/>
  <c r="Q5729" i="1" s="1"/>
  <c r="N5730" i="1"/>
  <c r="O5730" i="1"/>
  <c r="N5731" i="1"/>
  <c r="O5731" i="1"/>
  <c r="Q5731" i="1" s="1"/>
  <c r="N5732" i="1"/>
  <c r="O5732" i="1"/>
  <c r="N5733" i="1"/>
  <c r="O5733" i="1"/>
  <c r="Q5733" i="1" s="1"/>
  <c r="N5734" i="1"/>
  <c r="O5734" i="1"/>
  <c r="N5735" i="1"/>
  <c r="O5735" i="1"/>
  <c r="Q5735" i="1" s="1"/>
  <c r="N5736" i="1"/>
  <c r="O5736" i="1"/>
  <c r="N5737" i="1"/>
  <c r="O5737" i="1"/>
  <c r="Q5737" i="1" s="1"/>
  <c r="N5738" i="1"/>
  <c r="O5738" i="1"/>
  <c r="N5739" i="1"/>
  <c r="O5739" i="1"/>
  <c r="Q5739" i="1" s="1"/>
  <c r="N5740" i="1"/>
  <c r="O5740" i="1"/>
  <c r="N5741" i="1"/>
  <c r="O5741" i="1"/>
  <c r="Q5741" i="1" s="1"/>
  <c r="N5742" i="1"/>
  <c r="O5742" i="1"/>
  <c r="N5743" i="1"/>
  <c r="O5743" i="1"/>
  <c r="Q5743" i="1" s="1"/>
  <c r="N5744" i="1"/>
  <c r="O5744" i="1"/>
  <c r="N5745" i="1"/>
  <c r="O5745" i="1"/>
  <c r="Q5745" i="1" s="1"/>
  <c r="N5746" i="1"/>
  <c r="O5746" i="1"/>
  <c r="N5747" i="1"/>
  <c r="O5747" i="1"/>
  <c r="Q5747" i="1" s="1"/>
  <c r="N5748" i="1"/>
  <c r="O5748" i="1"/>
  <c r="N5749" i="1"/>
  <c r="O5749" i="1"/>
  <c r="Q5749" i="1" s="1"/>
  <c r="N5750" i="1"/>
  <c r="O5750" i="1"/>
  <c r="N5751" i="1"/>
  <c r="O5751" i="1"/>
  <c r="Q5751" i="1" s="1"/>
  <c r="N5752" i="1"/>
  <c r="O5752" i="1"/>
  <c r="N5753" i="1"/>
  <c r="O5753" i="1"/>
  <c r="Q5753" i="1" s="1"/>
  <c r="N5754" i="1"/>
  <c r="O5754" i="1"/>
  <c r="N5755" i="1"/>
  <c r="O5755" i="1"/>
  <c r="Q5755" i="1" s="1"/>
  <c r="N5756" i="1"/>
  <c r="O5756" i="1"/>
  <c r="N5757" i="1"/>
  <c r="O5757" i="1"/>
  <c r="Q5757" i="1" s="1"/>
  <c r="N5758" i="1"/>
  <c r="O5758" i="1"/>
  <c r="N5759" i="1"/>
  <c r="O5759" i="1"/>
  <c r="Q5759" i="1" s="1"/>
  <c r="N5760" i="1"/>
  <c r="O5760" i="1"/>
  <c r="N5761" i="1"/>
  <c r="O5761" i="1"/>
  <c r="Q5761" i="1" s="1"/>
  <c r="N5762" i="1"/>
  <c r="O5762" i="1"/>
  <c r="N5763" i="1"/>
  <c r="O5763" i="1"/>
  <c r="Q5763" i="1" s="1"/>
  <c r="N5764" i="1"/>
  <c r="O5764" i="1"/>
  <c r="N5765" i="1"/>
  <c r="O5765" i="1"/>
  <c r="Q5765" i="1" s="1"/>
  <c r="N5766" i="1"/>
  <c r="O5766" i="1"/>
  <c r="N5767" i="1"/>
  <c r="O5767" i="1"/>
  <c r="Q5767" i="1" s="1"/>
  <c r="N5768" i="1"/>
  <c r="O5768" i="1"/>
  <c r="N5769" i="1"/>
  <c r="O5769" i="1"/>
  <c r="Q5769" i="1" s="1"/>
  <c r="N5770" i="1"/>
  <c r="O5770" i="1"/>
  <c r="N5771" i="1"/>
  <c r="O5771" i="1"/>
  <c r="Q5771" i="1" s="1"/>
  <c r="N5772" i="1"/>
  <c r="O5772" i="1"/>
  <c r="N5773" i="1"/>
  <c r="O5773" i="1"/>
  <c r="Q5773" i="1" s="1"/>
  <c r="N5774" i="1"/>
  <c r="O5774" i="1"/>
  <c r="N5775" i="1"/>
  <c r="O5775" i="1"/>
  <c r="Q5775" i="1" s="1"/>
  <c r="N5776" i="1"/>
  <c r="O5776" i="1"/>
  <c r="N5777" i="1"/>
  <c r="O5777" i="1"/>
  <c r="Q5777" i="1" s="1"/>
  <c r="N5778" i="1"/>
  <c r="O5778" i="1"/>
  <c r="N5779" i="1"/>
  <c r="O5779" i="1"/>
  <c r="Q5779" i="1" s="1"/>
  <c r="N5780" i="1"/>
  <c r="O5780" i="1"/>
  <c r="N5781" i="1"/>
  <c r="O5781" i="1"/>
  <c r="Q5781" i="1" s="1"/>
  <c r="N5782" i="1"/>
  <c r="O5782" i="1"/>
  <c r="N5783" i="1"/>
  <c r="O5783" i="1"/>
  <c r="Q5783" i="1" s="1"/>
  <c r="N5784" i="1"/>
  <c r="O5784" i="1"/>
  <c r="N5785" i="1"/>
  <c r="O5785" i="1"/>
  <c r="Q5785" i="1" s="1"/>
  <c r="N5786" i="1"/>
  <c r="O5786" i="1"/>
  <c r="N5787" i="1"/>
  <c r="O5787" i="1"/>
  <c r="Q5787" i="1" s="1"/>
  <c r="N5788" i="1"/>
  <c r="O5788" i="1"/>
  <c r="N5789" i="1"/>
  <c r="O5789" i="1"/>
  <c r="Q5789" i="1" s="1"/>
  <c r="N5790" i="1"/>
  <c r="O5790" i="1"/>
  <c r="N5791" i="1"/>
  <c r="O5791" i="1"/>
  <c r="Q5791" i="1" s="1"/>
  <c r="N5792" i="1"/>
  <c r="O5792" i="1"/>
  <c r="N5793" i="1"/>
  <c r="O5793" i="1"/>
  <c r="Q5793" i="1" s="1"/>
  <c r="N5794" i="1"/>
  <c r="O5794" i="1"/>
  <c r="N5795" i="1"/>
  <c r="O5795" i="1"/>
  <c r="Q5795" i="1" s="1"/>
  <c r="N5796" i="1"/>
  <c r="O5796" i="1"/>
  <c r="N5797" i="1"/>
  <c r="O5797" i="1"/>
  <c r="Q5797" i="1" s="1"/>
  <c r="N5798" i="1"/>
  <c r="O5798" i="1"/>
  <c r="N5799" i="1"/>
  <c r="O5799" i="1"/>
  <c r="Q5799" i="1" s="1"/>
  <c r="N5800" i="1"/>
  <c r="O5800" i="1"/>
  <c r="N5801" i="1"/>
  <c r="O5801" i="1"/>
  <c r="Q5801" i="1" s="1"/>
  <c r="N5802" i="1"/>
  <c r="O5802" i="1"/>
  <c r="N5803" i="1"/>
  <c r="O5803" i="1"/>
  <c r="Q5803" i="1" s="1"/>
  <c r="N5804" i="1"/>
  <c r="O5804" i="1"/>
  <c r="N5805" i="1"/>
  <c r="O5805" i="1"/>
  <c r="Q5805" i="1" s="1"/>
  <c r="N5806" i="1"/>
  <c r="O5806" i="1"/>
  <c r="N5807" i="1"/>
  <c r="O5807" i="1"/>
  <c r="Q5807" i="1" s="1"/>
  <c r="N5808" i="1"/>
  <c r="O5808" i="1"/>
  <c r="N5809" i="1"/>
  <c r="O5809" i="1"/>
  <c r="Q5809" i="1" s="1"/>
  <c r="N5810" i="1"/>
  <c r="O5810" i="1"/>
  <c r="N5811" i="1"/>
  <c r="O5811" i="1"/>
  <c r="Q5811" i="1" s="1"/>
  <c r="N5812" i="1"/>
  <c r="O5812" i="1"/>
  <c r="N5813" i="1"/>
  <c r="O5813" i="1"/>
  <c r="Q5813" i="1" s="1"/>
  <c r="N5814" i="1"/>
  <c r="O5814" i="1"/>
  <c r="N5815" i="1"/>
  <c r="O5815" i="1"/>
  <c r="Q5815" i="1" s="1"/>
  <c r="N5816" i="1"/>
  <c r="O5816" i="1"/>
  <c r="N5817" i="1"/>
  <c r="O5817" i="1"/>
  <c r="Q5817" i="1" s="1"/>
  <c r="N5818" i="1"/>
  <c r="O5818" i="1"/>
  <c r="N5819" i="1"/>
  <c r="O5819" i="1"/>
  <c r="Q5819" i="1" s="1"/>
  <c r="N5820" i="1"/>
  <c r="O5820" i="1"/>
  <c r="N5821" i="1"/>
  <c r="O5821" i="1"/>
  <c r="Q5821" i="1" s="1"/>
  <c r="N5822" i="1"/>
  <c r="O5822" i="1"/>
  <c r="N5823" i="1"/>
  <c r="O5823" i="1"/>
  <c r="Q5823" i="1" s="1"/>
  <c r="N5824" i="1"/>
  <c r="O5824" i="1"/>
  <c r="N5825" i="1"/>
  <c r="O5825" i="1"/>
  <c r="Q5825" i="1" s="1"/>
  <c r="N5826" i="1"/>
  <c r="O5826" i="1"/>
  <c r="N5827" i="1"/>
  <c r="O5827" i="1"/>
  <c r="Q5827" i="1" s="1"/>
  <c r="N5828" i="1"/>
  <c r="O5828" i="1"/>
  <c r="N5829" i="1"/>
  <c r="O5829" i="1"/>
  <c r="Q5829" i="1" s="1"/>
  <c r="N5830" i="1"/>
  <c r="O5830" i="1"/>
  <c r="N5831" i="1"/>
  <c r="O5831" i="1"/>
  <c r="Q5831" i="1" s="1"/>
  <c r="N5832" i="1"/>
  <c r="O5832" i="1"/>
  <c r="N5833" i="1"/>
  <c r="O5833" i="1"/>
  <c r="Q5833" i="1" s="1"/>
  <c r="N5834" i="1"/>
  <c r="O5834" i="1"/>
  <c r="N5835" i="1"/>
  <c r="O5835" i="1"/>
  <c r="Q5835" i="1" s="1"/>
  <c r="N5836" i="1"/>
  <c r="O5836" i="1"/>
  <c r="N5837" i="1"/>
  <c r="O5837" i="1"/>
  <c r="Q5837" i="1" s="1"/>
  <c r="N5838" i="1"/>
  <c r="O5838" i="1"/>
  <c r="N5839" i="1"/>
  <c r="O5839" i="1"/>
  <c r="Q5839" i="1" s="1"/>
  <c r="N5840" i="1"/>
  <c r="O5840" i="1"/>
  <c r="N5841" i="1"/>
  <c r="O5841" i="1"/>
  <c r="Q5841" i="1" s="1"/>
  <c r="N5842" i="1"/>
  <c r="O5842" i="1"/>
  <c r="N5843" i="1"/>
  <c r="O5843" i="1"/>
  <c r="Q5843" i="1" s="1"/>
  <c r="N5844" i="1"/>
  <c r="O5844" i="1"/>
  <c r="N5845" i="1"/>
  <c r="O5845" i="1"/>
  <c r="Q5845" i="1" s="1"/>
  <c r="N5846" i="1"/>
  <c r="O5846" i="1"/>
  <c r="N5847" i="1"/>
  <c r="O5847" i="1"/>
  <c r="Q5847" i="1" s="1"/>
  <c r="N5848" i="1"/>
  <c r="O5848" i="1"/>
  <c r="N5849" i="1"/>
  <c r="O5849" i="1"/>
  <c r="Q5849" i="1" s="1"/>
  <c r="N5850" i="1"/>
  <c r="O5850" i="1"/>
  <c r="N5851" i="1"/>
  <c r="O5851" i="1"/>
  <c r="Q5851" i="1" s="1"/>
  <c r="N5852" i="1"/>
  <c r="O5852" i="1"/>
  <c r="N5853" i="1"/>
  <c r="O5853" i="1"/>
  <c r="Q5853" i="1" s="1"/>
  <c r="N5854" i="1"/>
  <c r="O5854" i="1"/>
  <c r="N5855" i="1"/>
  <c r="O5855" i="1"/>
  <c r="Q5855" i="1" s="1"/>
  <c r="N5856" i="1"/>
  <c r="O5856" i="1"/>
  <c r="N5857" i="1"/>
  <c r="O5857" i="1"/>
  <c r="Q5857" i="1" s="1"/>
  <c r="N5858" i="1"/>
  <c r="O5858" i="1"/>
  <c r="N5859" i="1"/>
  <c r="O5859" i="1"/>
  <c r="Q5859" i="1" s="1"/>
  <c r="N5860" i="1"/>
  <c r="O5860" i="1"/>
  <c r="N5861" i="1"/>
  <c r="O5861" i="1"/>
  <c r="Q5861" i="1" s="1"/>
  <c r="N5862" i="1"/>
  <c r="O5862" i="1"/>
  <c r="N5863" i="1"/>
  <c r="O5863" i="1"/>
  <c r="Q5863" i="1" s="1"/>
  <c r="N5864" i="1"/>
  <c r="O5864" i="1"/>
  <c r="N5865" i="1"/>
  <c r="O5865" i="1"/>
  <c r="Q5865" i="1" s="1"/>
  <c r="N5866" i="1"/>
  <c r="O5866" i="1"/>
  <c r="N5867" i="1"/>
  <c r="O5867" i="1"/>
  <c r="Q5867" i="1" s="1"/>
  <c r="N5868" i="1"/>
  <c r="O5868" i="1"/>
  <c r="N5869" i="1"/>
  <c r="O5869" i="1"/>
  <c r="Q5869" i="1" s="1"/>
  <c r="N5870" i="1"/>
  <c r="O5870" i="1"/>
  <c r="N5871" i="1"/>
  <c r="O5871" i="1"/>
  <c r="Q5871" i="1" s="1"/>
  <c r="N5872" i="1"/>
  <c r="O5872" i="1"/>
  <c r="N5873" i="1"/>
  <c r="O5873" i="1"/>
  <c r="Q5873" i="1" s="1"/>
  <c r="N5874" i="1"/>
  <c r="O5874" i="1"/>
  <c r="N5875" i="1"/>
  <c r="O5875" i="1"/>
  <c r="Q5875" i="1" s="1"/>
  <c r="N5876" i="1"/>
  <c r="O5876" i="1"/>
  <c r="N5877" i="1"/>
  <c r="O5877" i="1"/>
  <c r="Q5877" i="1" s="1"/>
  <c r="N5878" i="1"/>
  <c r="O5878" i="1"/>
  <c r="N5879" i="1"/>
  <c r="O5879" i="1"/>
  <c r="N5880" i="1"/>
  <c r="O5880" i="1"/>
  <c r="N5881" i="1"/>
  <c r="O5881" i="1"/>
  <c r="Q5881" i="1" s="1"/>
  <c r="N5882" i="1"/>
  <c r="O5882" i="1"/>
  <c r="N5883" i="1"/>
  <c r="O5883" i="1"/>
  <c r="N5884" i="1"/>
  <c r="O5884" i="1"/>
  <c r="N5885" i="1"/>
  <c r="O5885" i="1"/>
  <c r="Q5885" i="1" s="1"/>
  <c r="N5886" i="1"/>
  <c r="O5886" i="1"/>
  <c r="N5887" i="1"/>
  <c r="O5887" i="1"/>
  <c r="N5888" i="1"/>
  <c r="O5888" i="1"/>
  <c r="N5889" i="1"/>
  <c r="O5889" i="1"/>
  <c r="Q5889" i="1" s="1"/>
  <c r="N5890" i="1"/>
  <c r="O5890" i="1"/>
  <c r="N5891" i="1"/>
  <c r="O5891" i="1"/>
  <c r="N5892" i="1"/>
  <c r="O5892" i="1"/>
  <c r="N5893" i="1"/>
  <c r="O5893" i="1"/>
  <c r="Q5893" i="1" s="1"/>
  <c r="N5894" i="1"/>
  <c r="O5894" i="1"/>
  <c r="N5895" i="1"/>
  <c r="O5895" i="1"/>
  <c r="N5896" i="1"/>
  <c r="O5896" i="1"/>
  <c r="N5897" i="1"/>
  <c r="O5897" i="1"/>
  <c r="Q5897" i="1" s="1"/>
  <c r="N5898" i="1"/>
  <c r="O5898" i="1"/>
  <c r="N5899" i="1"/>
  <c r="O5899" i="1"/>
  <c r="N5900" i="1"/>
  <c r="O5900" i="1"/>
  <c r="N5901" i="1"/>
  <c r="O5901" i="1"/>
  <c r="Q5901" i="1" s="1"/>
  <c r="N5902" i="1"/>
  <c r="O5902" i="1"/>
  <c r="N5903" i="1"/>
  <c r="O5903" i="1"/>
  <c r="N5904" i="1"/>
  <c r="O5904" i="1"/>
  <c r="N5905" i="1"/>
  <c r="O5905" i="1"/>
  <c r="Q5905" i="1" s="1"/>
  <c r="N5906" i="1"/>
  <c r="O5906" i="1"/>
  <c r="N5907" i="1"/>
  <c r="O5907" i="1"/>
  <c r="N5908" i="1"/>
  <c r="O5908" i="1"/>
  <c r="N5909" i="1"/>
  <c r="O5909" i="1"/>
  <c r="Q5909" i="1" s="1"/>
  <c r="N5910" i="1"/>
  <c r="O5910" i="1"/>
  <c r="N5911" i="1"/>
  <c r="O5911" i="1"/>
  <c r="N5912" i="1"/>
  <c r="O5912" i="1"/>
  <c r="N5913" i="1"/>
  <c r="O5913" i="1"/>
  <c r="Q5913" i="1" s="1"/>
  <c r="N5914" i="1"/>
  <c r="O5914" i="1"/>
  <c r="N5915" i="1"/>
  <c r="O5915" i="1"/>
  <c r="N5916" i="1"/>
  <c r="O5916" i="1"/>
  <c r="N5917" i="1"/>
  <c r="O5917" i="1"/>
  <c r="Q5917" i="1" s="1"/>
  <c r="N5918" i="1"/>
  <c r="O5918" i="1"/>
  <c r="N5919" i="1"/>
  <c r="O5919" i="1"/>
  <c r="N5920" i="1"/>
  <c r="O5920" i="1"/>
  <c r="N5921" i="1"/>
  <c r="O5921" i="1"/>
  <c r="Q5921" i="1" s="1"/>
  <c r="N5922" i="1"/>
  <c r="O5922" i="1"/>
  <c r="N5923" i="1"/>
  <c r="O5923" i="1"/>
  <c r="N5924" i="1"/>
  <c r="O5924" i="1"/>
  <c r="N5925" i="1"/>
  <c r="O5925" i="1"/>
  <c r="Q5925" i="1" s="1"/>
  <c r="N5926" i="1"/>
  <c r="O5926" i="1"/>
  <c r="N5927" i="1"/>
  <c r="O5927" i="1"/>
  <c r="N5928" i="1"/>
  <c r="O5928" i="1"/>
  <c r="N5929" i="1"/>
  <c r="O5929" i="1"/>
  <c r="Q5929" i="1" s="1"/>
  <c r="N5930" i="1"/>
  <c r="O5930" i="1"/>
  <c r="N5931" i="1"/>
  <c r="O5931" i="1"/>
  <c r="N5932" i="1"/>
  <c r="O5932" i="1"/>
  <c r="N5933" i="1"/>
  <c r="O5933" i="1"/>
  <c r="Q5933" i="1" s="1"/>
  <c r="N5934" i="1"/>
  <c r="O5934" i="1"/>
  <c r="N5935" i="1"/>
  <c r="O5935" i="1"/>
  <c r="N5936" i="1"/>
  <c r="O5936" i="1"/>
  <c r="N5937" i="1"/>
  <c r="O5937" i="1"/>
  <c r="Q5937" i="1" s="1"/>
  <c r="N5938" i="1"/>
  <c r="O5938" i="1"/>
  <c r="N5939" i="1"/>
  <c r="O5939" i="1"/>
  <c r="N5940" i="1"/>
  <c r="O5940" i="1"/>
  <c r="N5941" i="1"/>
  <c r="O5941" i="1"/>
  <c r="Q5941" i="1" s="1"/>
  <c r="N5942" i="1"/>
  <c r="O5942" i="1"/>
  <c r="N5943" i="1"/>
  <c r="O5943" i="1"/>
  <c r="N5944" i="1"/>
  <c r="O5944" i="1"/>
  <c r="N5945" i="1"/>
  <c r="O5945" i="1"/>
  <c r="Q5945" i="1" s="1"/>
  <c r="N5946" i="1"/>
  <c r="O5946" i="1"/>
  <c r="N5947" i="1"/>
  <c r="O5947" i="1"/>
  <c r="N5948" i="1"/>
  <c r="O5948" i="1"/>
  <c r="N5949" i="1"/>
  <c r="O5949" i="1"/>
  <c r="Q5949" i="1" s="1"/>
  <c r="N5950" i="1"/>
  <c r="O5950" i="1"/>
  <c r="N5951" i="1"/>
  <c r="O5951" i="1"/>
  <c r="N5952" i="1"/>
  <c r="O5952" i="1"/>
  <c r="N5953" i="1"/>
  <c r="O5953" i="1"/>
  <c r="Q5953" i="1" s="1"/>
  <c r="N5954" i="1"/>
  <c r="O5954" i="1"/>
  <c r="N5955" i="1"/>
  <c r="O5955" i="1"/>
  <c r="N5956" i="1"/>
  <c r="O5956" i="1"/>
  <c r="N5957" i="1"/>
  <c r="O5957" i="1"/>
  <c r="Q5957" i="1" s="1"/>
  <c r="N5958" i="1"/>
  <c r="O5958" i="1"/>
  <c r="N5959" i="1"/>
  <c r="O5959" i="1"/>
  <c r="N5960" i="1"/>
  <c r="O5960" i="1"/>
  <c r="N5961" i="1"/>
  <c r="O5961" i="1"/>
  <c r="Q5961" i="1" s="1"/>
  <c r="N5962" i="1"/>
  <c r="O5962" i="1"/>
  <c r="N5963" i="1"/>
  <c r="O5963" i="1"/>
  <c r="N5964" i="1"/>
  <c r="O5964" i="1"/>
  <c r="N5965" i="1"/>
  <c r="O5965" i="1"/>
  <c r="Q5965" i="1" s="1"/>
  <c r="N5966" i="1"/>
  <c r="O5966" i="1"/>
  <c r="N5967" i="1"/>
  <c r="O5967" i="1"/>
  <c r="N5968" i="1"/>
  <c r="O5968" i="1"/>
  <c r="N5969" i="1"/>
  <c r="O5969" i="1"/>
  <c r="Q5969" i="1" s="1"/>
  <c r="N5970" i="1"/>
  <c r="O5970" i="1"/>
  <c r="N5971" i="1"/>
  <c r="O5971" i="1"/>
  <c r="N5972" i="1"/>
  <c r="O5972" i="1"/>
  <c r="N5973" i="1"/>
  <c r="O5973" i="1"/>
  <c r="Q5973" i="1" s="1"/>
  <c r="N5974" i="1"/>
  <c r="O5974" i="1"/>
  <c r="N5975" i="1"/>
  <c r="O5975" i="1"/>
  <c r="N5976" i="1"/>
  <c r="O5976" i="1"/>
  <c r="N5977" i="1"/>
  <c r="O5977" i="1"/>
  <c r="Q5977" i="1" s="1"/>
  <c r="N5978" i="1"/>
  <c r="O5978" i="1"/>
  <c r="N5979" i="1"/>
  <c r="O5979" i="1"/>
  <c r="N5980" i="1"/>
  <c r="O5980" i="1"/>
  <c r="N5981" i="1"/>
  <c r="O5981" i="1"/>
  <c r="Q5981" i="1" s="1"/>
  <c r="N5982" i="1"/>
  <c r="O5982" i="1"/>
  <c r="N5983" i="1"/>
  <c r="O5983" i="1"/>
  <c r="N5984" i="1"/>
  <c r="O5984" i="1"/>
  <c r="N5985" i="1"/>
  <c r="O5985" i="1"/>
  <c r="Q5985" i="1" s="1"/>
  <c r="N5986" i="1"/>
  <c r="O5986" i="1"/>
  <c r="N5987" i="1"/>
  <c r="O5987" i="1"/>
  <c r="N5988" i="1"/>
  <c r="O5988" i="1"/>
  <c r="N5989" i="1"/>
  <c r="O5989" i="1"/>
  <c r="Q5989" i="1" s="1"/>
  <c r="N5990" i="1"/>
  <c r="O5990" i="1"/>
  <c r="N5991" i="1"/>
  <c r="O5991" i="1"/>
  <c r="N5992" i="1"/>
  <c r="O5992" i="1"/>
  <c r="N5993" i="1"/>
  <c r="O5993" i="1"/>
  <c r="Q5993" i="1" s="1"/>
  <c r="N5994" i="1"/>
  <c r="O5994" i="1"/>
  <c r="N5995" i="1"/>
  <c r="O5995" i="1"/>
  <c r="N5996" i="1"/>
  <c r="O5996" i="1"/>
  <c r="N5997" i="1"/>
  <c r="O5997" i="1"/>
  <c r="Q5997" i="1" s="1"/>
  <c r="N5998" i="1"/>
  <c r="O5998" i="1"/>
  <c r="N5999" i="1"/>
  <c r="O5999" i="1"/>
  <c r="N6000" i="1"/>
  <c r="O6000" i="1"/>
  <c r="N6001" i="1"/>
  <c r="O6001" i="1"/>
  <c r="Q6001" i="1" s="1"/>
  <c r="N6002" i="1"/>
  <c r="O6002" i="1"/>
  <c r="N6003" i="1"/>
  <c r="O6003" i="1"/>
  <c r="N6004" i="1"/>
  <c r="O6004" i="1"/>
  <c r="N6005" i="1"/>
  <c r="O6005" i="1"/>
  <c r="Q6005" i="1" s="1"/>
  <c r="N6006" i="1"/>
  <c r="O6006" i="1"/>
  <c r="N6007" i="1"/>
  <c r="O6007" i="1"/>
  <c r="N6008" i="1"/>
  <c r="O6008" i="1"/>
  <c r="N6009" i="1"/>
  <c r="O6009" i="1"/>
  <c r="Q6009" i="1" s="1"/>
  <c r="N6010" i="1"/>
  <c r="O6010" i="1"/>
  <c r="N6011" i="1"/>
  <c r="O6011" i="1"/>
  <c r="N6012" i="1"/>
  <c r="O6012" i="1"/>
  <c r="N6013" i="1"/>
  <c r="O6013" i="1"/>
  <c r="Q6013" i="1" s="1"/>
  <c r="N6014" i="1"/>
  <c r="O6014" i="1"/>
  <c r="N6015" i="1"/>
  <c r="O6015" i="1"/>
  <c r="N6016" i="1"/>
  <c r="O6016" i="1"/>
  <c r="N6017" i="1"/>
  <c r="O6017" i="1"/>
  <c r="Q6017" i="1" s="1"/>
  <c r="N6018" i="1"/>
  <c r="O6018" i="1"/>
  <c r="N6019" i="1"/>
  <c r="O6019" i="1"/>
  <c r="Q6019" i="1" s="1"/>
  <c r="N6020" i="1"/>
  <c r="O6020" i="1"/>
  <c r="N6021" i="1"/>
  <c r="O6021" i="1"/>
  <c r="Q6021" i="1" s="1"/>
  <c r="N6022" i="1"/>
  <c r="O6022" i="1"/>
  <c r="N6023" i="1"/>
  <c r="O6023" i="1"/>
  <c r="Q6023" i="1" s="1"/>
  <c r="N6024" i="1"/>
  <c r="O6024" i="1"/>
  <c r="N6025" i="1"/>
  <c r="O6025" i="1"/>
  <c r="Q6025" i="1" s="1"/>
  <c r="N6026" i="1"/>
  <c r="O6026" i="1"/>
  <c r="N6027" i="1"/>
  <c r="O6027" i="1"/>
  <c r="Q6027" i="1" s="1"/>
  <c r="N6028" i="1"/>
  <c r="O6028" i="1"/>
  <c r="N6029" i="1"/>
  <c r="O6029" i="1"/>
  <c r="Q6029" i="1" s="1"/>
  <c r="N6030" i="1"/>
  <c r="O6030" i="1"/>
  <c r="N6031" i="1"/>
  <c r="O6031" i="1"/>
  <c r="Q6031" i="1" s="1"/>
  <c r="N6032" i="1"/>
  <c r="O6032" i="1"/>
  <c r="N6033" i="1"/>
  <c r="O6033" i="1"/>
  <c r="Q6033" i="1" s="1"/>
  <c r="N6034" i="1"/>
  <c r="O6034" i="1"/>
  <c r="N6035" i="1"/>
  <c r="O6035" i="1"/>
  <c r="Q6035" i="1" s="1"/>
  <c r="N6036" i="1"/>
  <c r="O6036" i="1"/>
  <c r="N6037" i="1"/>
  <c r="O6037" i="1"/>
  <c r="Q6037" i="1" s="1"/>
  <c r="N6038" i="1"/>
  <c r="O6038" i="1"/>
  <c r="N6039" i="1"/>
  <c r="O6039" i="1"/>
  <c r="Q6039" i="1" s="1"/>
  <c r="N6040" i="1"/>
  <c r="O6040" i="1"/>
  <c r="N6041" i="1"/>
  <c r="O6041" i="1"/>
  <c r="Q6041" i="1" s="1"/>
  <c r="N6042" i="1"/>
  <c r="O6042" i="1"/>
  <c r="N6043" i="1"/>
  <c r="O6043" i="1"/>
  <c r="Q6043" i="1" s="1"/>
  <c r="N6044" i="1"/>
  <c r="O6044" i="1"/>
  <c r="N6045" i="1"/>
  <c r="O6045" i="1"/>
  <c r="Q6045" i="1" s="1"/>
  <c r="N6046" i="1"/>
  <c r="O6046" i="1"/>
  <c r="N6047" i="1"/>
  <c r="O6047" i="1"/>
  <c r="N6048" i="1"/>
  <c r="O6048" i="1"/>
  <c r="N6049" i="1"/>
  <c r="O6049" i="1"/>
  <c r="Q6049" i="1" s="1"/>
  <c r="N6050" i="1"/>
  <c r="O6050" i="1"/>
  <c r="N6051" i="1"/>
  <c r="O6051" i="1"/>
  <c r="N6052" i="1"/>
  <c r="O6052" i="1"/>
  <c r="N6053" i="1"/>
  <c r="O6053" i="1"/>
  <c r="Q6053" i="1" s="1"/>
  <c r="N6054" i="1"/>
  <c r="O6054" i="1"/>
  <c r="N6055" i="1"/>
  <c r="O6055" i="1"/>
  <c r="N6056" i="1"/>
  <c r="O6056" i="1"/>
  <c r="N6057" i="1"/>
  <c r="O6057" i="1"/>
  <c r="Q6057" i="1" s="1"/>
  <c r="N6058" i="1"/>
  <c r="O6058" i="1"/>
  <c r="N6059" i="1"/>
  <c r="O6059" i="1"/>
  <c r="N6060" i="1"/>
  <c r="O6060" i="1"/>
  <c r="N6061" i="1"/>
  <c r="O6061" i="1"/>
  <c r="Q6061" i="1" s="1"/>
  <c r="N6062" i="1"/>
  <c r="O6062" i="1"/>
  <c r="N6063" i="1"/>
  <c r="O6063" i="1"/>
  <c r="N6064" i="1"/>
  <c r="O6064" i="1"/>
  <c r="N6065" i="1"/>
  <c r="O6065" i="1"/>
  <c r="Q6065" i="1" s="1"/>
  <c r="N6066" i="1"/>
  <c r="O6066" i="1"/>
  <c r="N6067" i="1"/>
  <c r="O6067" i="1"/>
  <c r="N6068" i="1"/>
  <c r="O6068" i="1"/>
  <c r="N6069" i="1"/>
  <c r="O6069" i="1"/>
  <c r="Q6069" i="1" s="1"/>
  <c r="N6070" i="1"/>
  <c r="O6070" i="1"/>
  <c r="N6071" i="1"/>
  <c r="O6071" i="1"/>
  <c r="N6072" i="1"/>
  <c r="O6072" i="1"/>
  <c r="N6073" i="1"/>
  <c r="O6073" i="1"/>
  <c r="Q6073" i="1" s="1"/>
  <c r="N6074" i="1"/>
  <c r="O6074" i="1"/>
  <c r="N6075" i="1"/>
  <c r="O6075" i="1"/>
  <c r="N6076" i="1"/>
  <c r="O6076" i="1"/>
  <c r="N6077" i="1"/>
  <c r="O6077" i="1"/>
  <c r="Q6077" i="1" s="1"/>
  <c r="N6078" i="1"/>
  <c r="O6078" i="1"/>
  <c r="N6079" i="1"/>
  <c r="O6079" i="1"/>
  <c r="N6080" i="1"/>
  <c r="O6080" i="1"/>
  <c r="N6081" i="1"/>
  <c r="O6081" i="1"/>
  <c r="Q6081" i="1" s="1"/>
  <c r="N6082" i="1"/>
  <c r="O6082" i="1"/>
  <c r="N6083" i="1"/>
  <c r="O6083" i="1"/>
  <c r="Q6083" i="1" s="1"/>
  <c r="N6084" i="1"/>
  <c r="O6084" i="1"/>
  <c r="N6085" i="1"/>
  <c r="O6085" i="1"/>
  <c r="Q6085" i="1" s="1"/>
  <c r="N6086" i="1"/>
  <c r="O6086" i="1"/>
  <c r="N6087" i="1"/>
  <c r="O6087" i="1"/>
  <c r="Q6087" i="1" s="1"/>
  <c r="N6088" i="1"/>
  <c r="O6088" i="1"/>
  <c r="N6089" i="1"/>
  <c r="O6089" i="1"/>
  <c r="Q6089" i="1" s="1"/>
  <c r="N6090" i="1"/>
  <c r="O6090" i="1"/>
  <c r="N6091" i="1"/>
  <c r="O6091" i="1"/>
  <c r="Q6091" i="1" s="1"/>
  <c r="N6092" i="1"/>
  <c r="O6092" i="1"/>
  <c r="N6093" i="1"/>
  <c r="O6093" i="1"/>
  <c r="Q6093" i="1" s="1"/>
  <c r="N6094" i="1"/>
  <c r="O6094" i="1"/>
  <c r="N6095" i="1"/>
  <c r="O6095" i="1"/>
  <c r="Q6095" i="1" s="1"/>
  <c r="N6096" i="1"/>
  <c r="O6096" i="1"/>
  <c r="N6097" i="1"/>
  <c r="O6097" i="1"/>
  <c r="Q6097" i="1" s="1"/>
  <c r="N6098" i="1"/>
  <c r="O6098" i="1"/>
  <c r="N6099" i="1"/>
  <c r="O6099" i="1"/>
  <c r="Q6099" i="1" s="1"/>
  <c r="N6100" i="1"/>
  <c r="O6100" i="1"/>
  <c r="N6101" i="1"/>
  <c r="O6101" i="1"/>
  <c r="Q6101" i="1" s="1"/>
  <c r="N6102" i="1"/>
  <c r="O6102" i="1"/>
  <c r="N6103" i="1"/>
  <c r="O6103" i="1"/>
  <c r="Q6103" i="1" s="1"/>
  <c r="N6104" i="1"/>
  <c r="O6104" i="1"/>
  <c r="N6105" i="1"/>
  <c r="O6105" i="1"/>
  <c r="Q6105" i="1" s="1"/>
  <c r="N6106" i="1"/>
  <c r="O6106" i="1"/>
  <c r="N6107" i="1"/>
  <c r="O6107" i="1"/>
  <c r="Q6107" i="1" s="1"/>
  <c r="N6108" i="1"/>
  <c r="O6108" i="1"/>
  <c r="N6109" i="1"/>
  <c r="O6109" i="1"/>
  <c r="Q6109" i="1" s="1"/>
  <c r="N6110" i="1"/>
  <c r="O6110" i="1"/>
  <c r="N6111" i="1"/>
  <c r="O6111" i="1"/>
  <c r="Q6111" i="1" s="1"/>
  <c r="N6112" i="1"/>
  <c r="O6112" i="1"/>
  <c r="N6113" i="1"/>
  <c r="O6113" i="1"/>
  <c r="Q6113" i="1" s="1"/>
  <c r="N6114" i="1"/>
  <c r="O6114" i="1"/>
  <c r="N6115" i="1"/>
  <c r="O6115" i="1"/>
  <c r="Q6115" i="1" s="1"/>
  <c r="N6116" i="1"/>
  <c r="O6116" i="1"/>
  <c r="N6117" i="1"/>
  <c r="O6117" i="1"/>
  <c r="Q6117" i="1" s="1"/>
  <c r="N6118" i="1"/>
  <c r="O6118" i="1"/>
  <c r="N6119" i="1"/>
  <c r="O6119" i="1"/>
  <c r="Q6119" i="1" s="1"/>
  <c r="N6120" i="1"/>
  <c r="O6120" i="1"/>
  <c r="N6121" i="1"/>
  <c r="O6121" i="1"/>
  <c r="Q6121" i="1" s="1"/>
  <c r="N6122" i="1"/>
  <c r="O6122" i="1"/>
  <c r="N6123" i="1"/>
  <c r="O6123" i="1"/>
  <c r="Q6123" i="1" s="1"/>
  <c r="N6124" i="1"/>
  <c r="O6124" i="1"/>
  <c r="N6125" i="1"/>
  <c r="O6125" i="1"/>
  <c r="Q6125" i="1" s="1"/>
  <c r="N6126" i="1"/>
  <c r="O6126" i="1"/>
  <c r="N6127" i="1"/>
  <c r="O6127" i="1"/>
  <c r="Q6127" i="1" s="1"/>
  <c r="N6128" i="1"/>
  <c r="O6128" i="1"/>
  <c r="N6129" i="1"/>
  <c r="O6129" i="1"/>
  <c r="Q6129" i="1" s="1"/>
  <c r="N6130" i="1"/>
  <c r="O6130" i="1"/>
  <c r="N6131" i="1"/>
  <c r="O6131" i="1"/>
  <c r="Q6131" i="1" s="1"/>
  <c r="N6132" i="1"/>
  <c r="O6132" i="1"/>
  <c r="N6133" i="1"/>
  <c r="O6133" i="1"/>
  <c r="Q6133" i="1" s="1"/>
  <c r="N6134" i="1"/>
  <c r="O6134" i="1"/>
  <c r="N6135" i="1"/>
  <c r="O6135" i="1"/>
  <c r="Q6135" i="1" s="1"/>
  <c r="N6136" i="1"/>
  <c r="O6136" i="1"/>
  <c r="N6137" i="1"/>
  <c r="O6137" i="1"/>
  <c r="Q6137" i="1" s="1"/>
  <c r="N6138" i="1"/>
  <c r="O6138" i="1"/>
  <c r="N6139" i="1"/>
  <c r="O6139" i="1"/>
  <c r="Q6139" i="1" s="1"/>
  <c r="N6140" i="1"/>
  <c r="O6140" i="1"/>
  <c r="N6141" i="1"/>
  <c r="O6141" i="1"/>
  <c r="Q6141" i="1" s="1"/>
  <c r="N6142" i="1"/>
  <c r="O6142" i="1"/>
  <c r="N6143" i="1"/>
  <c r="O6143" i="1"/>
  <c r="Q6143" i="1" s="1"/>
  <c r="N6144" i="1"/>
  <c r="O6144" i="1"/>
  <c r="N6145" i="1"/>
  <c r="O6145" i="1"/>
  <c r="Q6145" i="1" s="1"/>
  <c r="N6146" i="1"/>
  <c r="O6146" i="1"/>
  <c r="N6147" i="1"/>
  <c r="O6147" i="1"/>
  <c r="Q6147" i="1" s="1"/>
  <c r="N6148" i="1"/>
  <c r="O6148" i="1"/>
  <c r="N6149" i="1"/>
  <c r="O6149" i="1"/>
  <c r="Q6149" i="1" s="1"/>
  <c r="N6150" i="1"/>
  <c r="O6150" i="1"/>
  <c r="N6151" i="1"/>
  <c r="O6151" i="1"/>
  <c r="Q6151" i="1" s="1"/>
  <c r="N6152" i="1"/>
  <c r="O6152" i="1"/>
  <c r="N6153" i="1"/>
  <c r="O6153" i="1"/>
  <c r="Q6153" i="1" s="1"/>
  <c r="N6154" i="1"/>
  <c r="O6154" i="1"/>
  <c r="N6155" i="1"/>
  <c r="O6155" i="1"/>
  <c r="Q6155" i="1" s="1"/>
  <c r="N6156" i="1"/>
  <c r="O6156" i="1"/>
  <c r="N6157" i="1"/>
  <c r="O6157" i="1"/>
  <c r="Q6157" i="1" s="1"/>
  <c r="N6158" i="1"/>
  <c r="O6158" i="1"/>
  <c r="N6159" i="1"/>
  <c r="O6159" i="1"/>
  <c r="Q6159" i="1" s="1"/>
  <c r="N6160" i="1"/>
  <c r="O6160" i="1"/>
  <c r="N6161" i="1"/>
  <c r="O6161" i="1"/>
  <c r="Q6161" i="1" s="1"/>
  <c r="N6162" i="1"/>
  <c r="O6162" i="1"/>
  <c r="N6163" i="1"/>
  <c r="O6163" i="1"/>
  <c r="Q6163" i="1" s="1"/>
  <c r="N6164" i="1"/>
  <c r="O6164" i="1"/>
  <c r="N6165" i="1"/>
  <c r="O6165" i="1"/>
  <c r="Q6165" i="1" s="1"/>
  <c r="N6166" i="1"/>
  <c r="O6166" i="1"/>
  <c r="N6167" i="1"/>
  <c r="O6167" i="1"/>
  <c r="Q6167" i="1" s="1"/>
  <c r="N6168" i="1"/>
  <c r="O6168" i="1"/>
  <c r="N6169" i="1"/>
  <c r="O6169" i="1"/>
  <c r="Q6169" i="1" s="1"/>
  <c r="N6170" i="1"/>
  <c r="O6170" i="1"/>
  <c r="N6171" i="1"/>
  <c r="O6171" i="1"/>
  <c r="Q6171" i="1" s="1"/>
  <c r="N6172" i="1"/>
  <c r="O6172" i="1"/>
  <c r="N6173" i="1"/>
  <c r="O6173" i="1"/>
  <c r="Q6173" i="1" s="1"/>
  <c r="N6174" i="1"/>
  <c r="O6174" i="1"/>
  <c r="N6175" i="1"/>
  <c r="O6175" i="1"/>
  <c r="Q6175" i="1" s="1"/>
  <c r="N6176" i="1"/>
  <c r="O6176" i="1"/>
  <c r="N6177" i="1"/>
  <c r="O6177" i="1"/>
  <c r="Q6177" i="1" s="1"/>
  <c r="N6178" i="1"/>
  <c r="O6178" i="1"/>
  <c r="N6179" i="1"/>
  <c r="O6179" i="1"/>
  <c r="Q6179" i="1" s="1"/>
  <c r="N6180" i="1"/>
  <c r="O6180" i="1"/>
  <c r="N6181" i="1"/>
  <c r="O6181" i="1"/>
  <c r="Q6181" i="1" s="1"/>
  <c r="N6182" i="1"/>
  <c r="O6182" i="1"/>
  <c r="N6183" i="1"/>
  <c r="O6183" i="1"/>
  <c r="Q6183" i="1" s="1"/>
  <c r="N6184" i="1"/>
  <c r="O6184" i="1"/>
  <c r="N6185" i="1"/>
  <c r="O6185" i="1"/>
  <c r="Q6185" i="1" s="1"/>
  <c r="N6186" i="1"/>
  <c r="O6186" i="1"/>
  <c r="N6187" i="1"/>
  <c r="O6187" i="1"/>
  <c r="Q6187" i="1" s="1"/>
  <c r="N6188" i="1"/>
  <c r="O6188" i="1"/>
  <c r="N6189" i="1"/>
  <c r="O6189" i="1"/>
  <c r="Q6189" i="1" s="1"/>
  <c r="N6190" i="1"/>
  <c r="O6190" i="1"/>
  <c r="N6191" i="1"/>
  <c r="O6191" i="1"/>
  <c r="Q6191" i="1" s="1"/>
  <c r="N6192" i="1"/>
  <c r="O6192" i="1"/>
  <c r="N6193" i="1"/>
  <c r="O6193" i="1"/>
  <c r="Q6193" i="1" s="1"/>
  <c r="N6194" i="1"/>
  <c r="O6194" i="1"/>
  <c r="N6195" i="1"/>
  <c r="O6195" i="1"/>
  <c r="Q6195" i="1" s="1"/>
  <c r="N6196" i="1"/>
  <c r="O6196" i="1"/>
  <c r="N6197" i="1"/>
  <c r="O6197" i="1"/>
  <c r="Q6197" i="1" s="1"/>
  <c r="N6198" i="1"/>
  <c r="O6198" i="1"/>
  <c r="N6199" i="1"/>
  <c r="O6199" i="1"/>
  <c r="Q6199" i="1" s="1"/>
  <c r="N6200" i="1"/>
  <c r="O6200" i="1"/>
  <c r="N6201" i="1"/>
  <c r="O6201" i="1"/>
  <c r="Q6201" i="1" s="1"/>
  <c r="N6202" i="1"/>
  <c r="O6202" i="1"/>
  <c r="N6203" i="1"/>
  <c r="O6203" i="1"/>
  <c r="Q6203" i="1" s="1"/>
  <c r="N6204" i="1"/>
  <c r="O6204" i="1"/>
  <c r="N6205" i="1"/>
  <c r="O6205" i="1"/>
  <c r="Q6205" i="1" s="1"/>
  <c r="N6206" i="1"/>
  <c r="O6206" i="1"/>
  <c r="N6207" i="1"/>
  <c r="O6207" i="1"/>
  <c r="Q6207" i="1" s="1"/>
  <c r="N6208" i="1"/>
  <c r="O6208" i="1"/>
  <c r="N6209" i="1"/>
  <c r="O6209" i="1"/>
  <c r="Q6209" i="1" s="1"/>
  <c r="N6210" i="1"/>
  <c r="O6210" i="1"/>
  <c r="N6211" i="1"/>
  <c r="O6211" i="1"/>
  <c r="Q6211" i="1" s="1"/>
  <c r="N6212" i="1"/>
  <c r="O6212" i="1"/>
  <c r="N6213" i="1"/>
  <c r="O6213" i="1"/>
  <c r="Q6213" i="1" s="1"/>
  <c r="N6214" i="1"/>
  <c r="O6214" i="1"/>
  <c r="N6215" i="1"/>
  <c r="O6215" i="1"/>
  <c r="Q6215" i="1" s="1"/>
  <c r="N6216" i="1"/>
  <c r="O6216" i="1"/>
  <c r="N6217" i="1"/>
  <c r="O6217" i="1"/>
  <c r="Q6217" i="1" s="1"/>
  <c r="N6218" i="1"/>
  <c r="O6218" i="1"/>
  <c r="N6219" i="1"/>
  <c r="O6219" i="1"/>
  <c r="Q6219" i="1" s="1"/>
  <c r="N6220" i="1"/>
  <c r="O6220" i="1"/>
  <c r="N6221" i="1"/>
  <c r="O6221" i="1"/>
  <c r="Q6221" i="1" s="1"/>
  <c r="N6222" i="1"/>
  <c r="O6222" i="1"/>
  <c r="N6223" i="1"/>
  <c r="O6223" i="1"/>
  <c r="Q6223" i="1" s="1"/>
  <c r="N6224" i="1"/>
  <c r="O6224" i="1"/>
  <c r="N6225" i="1"/>
  <c r="O6225" i="1"/>
  <c r="Q6225" i="1" s="1"/>
  <c r="N6226" i="1"/>
  <c r="O6226" i="1"/>
  <c r="N6227" i="1"/>
  <c r="O6227" i="1"/>
  <c r="Q6227" i="1" s="1"/>
  <c r="N6228" i="1"/>
  <c r="O6228" i="1"/>
  <c r="N6229" i="1"/>
  <c r="O6229" i="1"/>
  <c r="Q6229" i="1" s="1"/>
  <c r="N6230" i="1"/>
  <c r="O6230" i="1"/>
  <c r="N6231" i="1"/>
  <c r="O6231" i="1"/>
  <c r="Q6231" i="1" s="1"/>
  <c r="N6232" i="1"/>
  <c r="O6232" i="1"/>
  <c r="N6233" i="1"/>
  <c r="O6233" i="1"/>
  <c r="Q6233" i="1" s="1"/>
  <c r="N6234" i="1"/>
  <c r="O6234" i="1"/>
  <c r="N6235" i="1"/>
  <c r="O6235" i="1"/>
  <c r="Q6235" i="1" s="1"/>
  <c r="N6236" i="1"/>
  <c r="O6236" i="1"/>
  <c r="N6237" i="1"/>
  <c r="O6237" i="1"/>
  <c r="Q6237" i="1" s="1"/>
  <c r="N6238" i="1"/>
  <c r="O6238" i="1"/>
  <c r="N6239" i="1"/>
  <c r="O6239" i="1"/>
  <c r="Q6239" i="1" s="1"/>
  <c r="N6240" i="1"/>
  <c r="O6240" i="1"/>
  <c r="N6241" i="1"/>
  <c r="O6241" i="1"/>
  <c r="Q6241" i="1" s="1"/>
  <c r="N6242" i="1"/>
  <c r="O6242" i="1"/>
  <c r="N6243" i="1"/>
  <c r="O6243" i="1"/>
  <c r="Q6243" i="1" s="1"/>
  <c r="N6244" i="1"/>
  <c r="O6244" i="1"/>
  <c r="N6245" i="1"/>
  <c r="O6245" i="1"/>
  <c r="Q6245" i="1" s="1"/>
  <c r="N6246" i="1"/>
  <c r="O6246" i="1"/>
  <c r="N6247" i="1"/>
  <c r="O6247" i="1"/>
  <c r="Q6247" i="1" s="1"/>
  <c r="N6248" i="1"/>
  <c r="O6248" i="1"/>
  <c r="N6249" i="1"/>
  <c r="O6249" i="1"/>
  <c r="Q6249" i="1" s="1"/>
  <c r="N6250" i="1"/>
  <c r="O6250" i="1"/>
  <c r="N6251" i="1"/>
  <c r="O6251" i="1"/>
  <c r="Q6251" i="1" s="1"/>
  <c r="N6252" i="1"/>
  <c r="O6252" i="1"/>
  <c r="N6253" i="1"/>
  <c r="O6253" i="1"/>
  <c r="Q6253" i="1" s="1"/>
  <c r="N6254" i="1"/>
  <c r="O6254" i="1"/>
  <c r="N6255" i="1"/>
  <c r="O6255" i="1"/>
  <c r="Q6255" i="1" s="1"/>
  <c r="N6256" i="1"/>
  <c r="O6256" i="1"/>
  <c r="N6257" i="1"/>
  <c r="O6257" i="1"/>
  <c r="Q6257" i="1" s="1"/>
  <c r="N6258" i="1"/>
  <c r="O6258" i="1"/>
  <c r="N6259" i="1"/>
  <c r="O6259" i="1"/>
  <c r="Q6259" i="1" s="1"/>
  <c r="N6260" i="1"/>
  <c r="O6260" i="1"/>
  <c r="N6261" i="1"/>
  <c r="O6261" i="1"/>
  <c r="Q6261" i="1" s="1"/>
  <c r="N6262" i="1"/>
  <c r="O6262" i="1"/>
  <c r="N6263" i="1"/>
  <c r="O6263" i="1"/>
  <c r="Q6263" i="1" s="1"/>
  <c r="N6264" i="1"/>
  <c r="O6264" i="1"/>
  <c r="N6265" i="1"/>
  <c r="O6265" i="1"/>
  <c r="Q6265" i="1" s="1"/>
  <c r="N6266" i="1"/>
  <c r="O6266" i="1"/>
  <c r="N6267" i="1"/>
  <c r="O6267" i="1"/>
  <c r="Q6267" i="1" s="1"/>
  <c r="N6268" i="1"/>
  <c r="O6268" i="1"/>
  <c r="N6269" i="1"/>
  <c r="O6269" i="1"/>
  <c r="Q6269" i="1" s="1"/>
  <c r="N6270" i="1"/>
  <c r="O6270" i="1"/>
  <c r="N6271" i="1"/>
  <c r="O6271" i="1"/>
  <c r="Q6271" i="1" s="1"/>
  <c r="N6272" i="1"/>
  <c r="O6272" i="1"/>
  <c r="N6273" i="1"/>
  <c r="O6273" i="1"/>
  <c r="Q6273" i="1" s="1"/>
  <c r="N6274" i="1"/>
  <c r="O6274" i="1"/>
  <c r="N6275" i="1"/>
  <c r="O6275" i="1"/>
  <c r="Q6275" i="1" s="1"/>
  <c r="N6276" i="1"/>
  <c r="O6276" i="1"/>
  <c r="N6277" i="1"/>
  <c r="O6277" i="1"/>
  <c r="Q6277" i="1" s="1"/>
  <c r="N6278" i="1"/>
  <c r="O6278" i="1"/>
  <c r="N6279" i="1"/>
  <c r="O6279" i="1"/>
  <c r="Q6279" i="1" s="1"/>
  <c r="N6280" i="1"/>
  <c r="O6280" i="1"/>
  <c r="N6281" i="1"/>
  <c r="O6281" i="1"/>
  <c r="Q6281" i="1" s="1"/>
  <c r="N6282" i="1"/>
  <c r="O6282" i="1"/>
  <c r="N6283" i="1"/>
  <c r="O6283" i="1"/>
  <c r="Q6283" i="1" s="1"/>
  <c r="N6284" i="1"/>
  <c r="O6284" i="1"/>
  <c r="N6285" i="1"/>
  <c r="O6285" i="1"/>
  <c r="Q6285" i="1" s="1"/>
  <c r="N6286" i="1"/>
  <c r="O6286" i="1"/>
  <c r="N6287" i="1"/>
  <c r="O6287" i="1"/>
  <c r="Q6287" i="1" s="1"/>
  <c r="N6288" i="1"/>
  <c r="O6288" i="1"/>
  <c r="N6289" i="1"/>
  <c r="O6289" i="1"/>
  <c r="Q6289" i="1" s="1"/>
  <c r="N6290" i="1"/>
  <c r="O6290" i="1"/>
  <c r="N6291" i="1"/>
  <c r="O6291" i="1"/>
  <c r="Q6291" i="1" s="1"/>
  <c r="N6292" i="1"/>
  <c r="O6292" i="1"/>
  <c r="N6293" i="1"/>
  <c r="O6293" i="1"/>
  <c r="Q6293" i="1" s="1"/>
  <c r="N6294" i="1"/>
  <c r="O6294" i="1"/>
  <c r="N6295" i="1"/>
  <c r="O6295" i="1"/>
  <c r="Q6295" i="1" s="1"/>
  <c r="N6296" i="1"/>
  <c r="O6296" i="1"/>
  <c r="N6297" i="1"/>
  <c r="O6297" i="1"/>
  <c r="Q6297" i="1" s="1"/>
  <c r="N6298" i="1"/>
  <c r="O6298" i="1"/>
  <c r="N6299" i="1"/>
  <c r="O6299" i="1"/>
  <c r="Q6299" i="1" s="1"/>
  <c r="N6300" i="1"/>
  <c r="O6300" i="1"/>
  <c r="N6301" i="1"/>
  <c r="O6301" i="1"/>
  <c r="Q6301" i="1" s="1"/>
  <c r="N6302" i="1"/>
  <c r="O6302" i="1"/>
  <c r="N6303" i="1"/>
  <c r="O6303" i="1"/>
  <c r="Q6303" i="1" s="1"/>
  <c r="N6304" i="1"/>
  <c r="O6304" i="1"/>
  <c r="N6305" i="1"/>
  <c r="O6305" i="1"/>
  <c r="Q6305" i="1" s="1"/>
  <c r="N6306" i="1"/>
  <c r="O6306" i="1"/>
  <c r="N6307" i="1"/>
  <c r="O6307" i="1"/>
  <c r="Q6307" i="1" s="1"/>
  <c r="N6308" i="1"/>
  <c r="O6308" i="1"/>
  <c r="N6309" i="1"/>
  <c r="O6309" i="1"/>
  <c r="Q6309" i="1" s="1"/>
  <c r="N6310" i="1"/>
  <c r="O6310" i="1"/>
  <c r="N6311" i="1"/>
  <c r="O6311" i="1"/>
  <c r="Q6311" i="1" s="1"/>
  <c r="N6312" i="1"/>
  <c r="O6312" i="1"/>
  <c r="N6313" i="1"/>
  <c r="O6313" i="1"/>
  <c r="Q6313" i="1" s="1"/>
  <c r="N6314" i="1"/>
  <c r="O6314" i="1"/>
  <c r="N6315" i="1"/>
  <c r="O6315" i="1"/>
  <c r="Q6315" i="1" s="1"/>
  <c r="N6316" i="1"/>
  <c r="O6316" i="1"/>
  <c r="N6317" i="1"/>
  <c r="O6317" i="1"/>
  <c r="Q6317" i="1" s="1"/>
  <c r="N6318" i="1"/>
  <c r="O6318" i="1"/>
  <c r="N6319" i="1"/>
  <c r="O6319" i="1"/>
  <c r="Q6319" i="1" s="1"/>
  <c r="N6320" i="1"/>
  <c r="O6320" i="1"/>
  <c r="N6321" i="1"/>
  <c r="O6321" i="1"/>
  <c r="Q6321" i="1" s="1"/>
  <c r="N6322" i="1"/>
  <c r="O6322" i="1"/>
  <c r="N6323" i="1"/>
  <c r="O6323" i="1"/>
  <c r="Q6323" i="1" s="1"/>
  <c r="N6324" i="1"/>
  <c r="O6324" i="1"/>
  <c r="N6325" i="1"/>
  <c r="O6325" i="1"/>
  <c r="Q6325" i="1" s="1"/>
  <c r="N6326" i="1"/>
  <c r="O6326" i="1"/>
  <c r="N6327" i="1"/>
  <c r="O6327" i="1"/>
  <c r="Q6327" i="1" s="1"/>
  <c r="N6328" i="1"/>
  <c r="O6328" i="1"/>
  <c r="N6329" i="1"/>
  <c r="O6329" i="1"/>
  <c r="Q6329" i="1" s="1"/>
  <c r="N6330" i="1"/>
  <c r="O6330" i="1"/>
  <c r="N6331" i="1"/>
  <c r="O6331" i="1"/>
  <c r="Q6331" i="1" s="1"/>
  <c r="N6332" i="1"/>
  <c r="O6332" i="1"/>
  <c r="N6333" i="1"/>
  <c r="O6333" i="1"/>
  <c r="Q6333" i="1" s="1"/>
  <c r="N6334" i="1"/>
  <c r="O6334" i="1"/>
  <c r="N6335" i="1"/>
  <c r="O6335" i="1"/>
  <c r="Q6335" i="1" s="1"/>
  <c r="N6336" i="1"/>
  <c r="O6336" i="1"/>
  <c r="N6337" i="1"/>
  <c r="O6337" i="1"/>
  <c r="Q6337" i="1" s="1"/>
  <c r="N6338" i="1"/>
  <c r="O6338" i="1"/>
  <c r="N6339" i="1"/>
  <c r="O6339" i="1"/>
  <c r="Q6339" i="1" s="1"/>
  <c r="N6340" i="1"/>
  <c r="O6340" i="1"/>
  <c r="N6341" i="1"/>
  <c r="O6341" i="1"/>
  <c r="Q6341" i="1" s="1"/>
  <c r="N6342" i="1"/>
  <c r="O6342" i="1"/>
  <c r="N6343" i="1"/>
  <c r="O6343" i="1"/>
  <c r="Q6343" i="1" s="1"/>
  <c r="N6344" i="1"/>
  <c r="O6344" i="1"/>
  <c r="N6345" i="1"/>
  <c r="O6345" i="1"/>
  <c r="Q6345" i="1" s="1"/>
  <c r="N6346" i="1"/>
  <c r="O6346" i="1"/>
  <c r="N6347" i="1"/>
  <c r="O6347" i="1"/>
  <c r="Q6347" i="1" s="1"/>
  <c r="N6348" i="1"/>
  <c r="O6348" i="1"/>
  <c r="N6349" i="1"/>
  <c r="O6349" i="1"/>
  <c r="Q6349" i="1" s="1"/>
  <c r="N6350" i="1"/>
  <c r="O6350" i="1"/>
  <c r="N6351" i="1"/>
  <c r="O6351" i="1"/>
  <c r="Q6351" i="1" s="1"/>
  <c r="N6352" i="1"/>
  <c r="O6352" i="1"/>
  <c r="N6353" i="1"/>
  <c r="O6353" i="1"/>
  <c r="Q6353" i="1" s="1"/>
  <c r="N6354" i="1"/>
  <c r="O6354" i="1"/>
  <c r="N6355" i="1"/>
  <c r="O6355" i="1"/>
  <c r="Q6355" i="1" s="1"/>
  <c r="N6356" i="1"/>
  <c r="O6356" i="1"/>
  <c r="N6357" i="1"/>
  <c r="O6357" i="1"/>
  <c r="Q6357" i="1" s="1"/>
  <c r="N6358" i="1"/>
  <c r="O6358" i="1"/>
  <c r="N6359" i="1"/>
  <c r="O6359" i="1"/>
  <c r="Q6359" i="1" s="1"/>
  <c r="N6360" i="1"/>
  <c r="O6360" i="1"/>
  <c r="N6361" i="1"/>
  <c r="O6361" i="1"/>
  <c r="Q6361" i="1" s="1"/>
  <c r="N6362" i="1"/>
  <c r="O6362" i="1"/>
  <c r="N6363" i="1"/>
  <c r="O6363" i="1"/>
  <c r="Q6363" i="1" s="1"/>
  <c r="N6364" i="1"/>
  <c r="O6364" i="1"/>
  <c r="N6365" i="1"/>
  <c r="O6365" i="1"/>
  <c r="Q6365" i="1" s="1"/>
  <c r="N6366" i="1"/>
  <c r="O6366" i="1"/>
  <c r="N6367" i="1"/>
  <c r="O6367" i="1"/>
  <c r="Q6367" i="1" s="1"/>
  <c r="N6368" i="1"/>
  <c r="O6368" i="1"/>
  <c r="N6369" i="1"/>
  <c r="O6369" i="1"/>
  <c r="Q6369" i="1" s="1"/>
  <c r="N6370" i="1"/>
  <c r="O6370" i="1"/>
  <c r="N6371" i="1"/>
  <c r="O6371" i="1"/>
  <c r="Q6371" i="1" s="1"/>
  <c r="N6372" i="1"/>
  <c r="O6372" i="1"/>
  <c r="N6373" i="1"/>
  <c r="O6373" i="1"/>
  <c r="Q6373" i="1" s="1"/>
  <c r="N6374" i="1"/>
  <c r="O6374" i="1"/>
  <c r="N6375" i="1"/>
  <c r="O6375" i="1"/>
  <c r="Q6375" i="1" s="1"/>
  <c r="N6376" i="1"/>
  <c r="O6376" i="1"/>
  <c r="N6377" i="1"/>
  <c r="O6377" i="1"/>
  <c r="Q6377" i="1" s="1"/>
  <c r="N6378" i="1"/>
  <c r="O6378" i="1"/>
  <c r="N6379" i="1"/>
  <c r="O6379" i="1"/>
  <c r="Q6379" i="1" s="1"/>
  <c r="N6380" i="1"/>
  <c r="O6380" i="1"/>
  <c r="N6381" i="1"/>
  <c r="O6381" i="1"/>
  <c r="Q6381" i="1" s="1"/>
  <c r="N6382" i="1"/>
  <c r="O6382" i="1"/>
  <c r="N6383" i="1"/>
  <c r="O6383" i="1"/>
  <c r="Q6383" i="1" s="1"/>
  <c r="N6384" i="1"/>
  <c r="O6384" i="1"/>
  <c r="N6385" i="1"/>
  <c r="O6385" i="1"/>
  <c r="Q6385" i="1" s="1"/>
  <c r="N6386" i="1"/>
  <c r="O6386" i="1"/>
  <c r="N6387" i="1"/>
  <c r="O6387" i="1"/>
  <c r="Q6387" i="1" s="1"/>
  <c r="N6388" i="1"/>
  <c r="O6388" i="1"/>
  <c r="N6389" i="1"/>
  <c r="O6389" i="1"/>
  <c r="Q6389" i="1" s="1"/>
  <c r="N6390" i="1"/>
  <c r="O6390" i="1"/>
  <c r="N6391" i="1"/>
  <c r="O6391" i="1"/>
  <c r="Q6391" i="1" s="1"/>
  <c r="N6392" i="1"/>
  <c r="O6392" i="1"/>
  <c r="N6393" i="1"/>
  <c r="O6393" i="1"/>
  <c r="Q6393" i="1" s="1"/>
  <c r="N6394" i="1"/>
  <c r="O6394" i="1"/>
  <c r="N6395" i="1"/>
  <c r="O6395" i="1"/>
  <c r="Q6395" i="1" s="1"/>
  <c r="N6396" i="1"/>
  <c r="O6396" i="1"/>
  <c r="N6397" i="1"/>
  <c r="O6397" i="1"/>
  <c r="Q6397" i="1" s="1"/>
  <c r="N6398" i="1"/>
  <c r="O6398" i="1"/>
  <c r="N6399" i="1"/>
  <c r="O6399" i="1"/>
  <c r="Q6399" i="1" s="1"/>
  <c r="N6400" i="1"/>
  <c r="O6400" i="1"/>
  <c r="N6401" i="1"/>
  <c r="O6401" i="1"/>
  <c r="Q6401" i="1" s="1"/>
  <c r="N6402" i="1"/>
  <c r="O6402" i="1"/>
  <c r="N6403" i="1"/>
  <c r="O6403" i="1"/>
  <c r="Q6403" i="1" s="1"/>
  <c r="N6404" i="1"/>
  <c r="O6404" i="1"/>
  <c r="N6405" i="1"/>
  <c r="O6405" i="1"/>
  <c r="Q6405" i="1" s="1"/>
  <c r="N6406" i="1"/>
  <c r="O6406" i="1"/>
  <c r="N6407" i="1"/>
  <c r="O6407" i="1"/>
  <c r="Q6407" i="1" s="1"/>
  <c r="N6408" i="1"/>
  <c r="O6408" i="1"/>
  <c r="N6409" i="1"/>
  <c r="O6409" i="1"/>
  <c r="Q6409" i="1" s="1"/>
  <c r="N6410" i="1"/>
  <c r="O6410" i="1"/>
  <c r="N6411" i="1"/>
  <c r="O6411" i="1"/>
  <c r="Q6411" i="1" s="1"/>
  <c r="N6412" i="1"/>
  <c r="O6412" i="1"/>
  <c r="N6413" i="1"/>
  <c r="O6413" i="1"/>
  <c r="Q6413" i="1" s="1"/>
  <c r="N6414" i="1"/>
  <c r="O6414" i="1"/>
  <c r="N6415" i="1"/>
  <c r="O6415" i="1"/>
  <c r="Q6415" i="1" s="1"/>
  <c r="N6416" i="1"/>
  <c r="O6416" i="1"/>
  <c r="N6417" i="1"/>
  <c r="O6417" i="1"/>
  <c r="Q6417" i="1" s="1"/>
  <c r="N6418" i="1"/>
  <c r="O6418" i="1"/>
  <c r="N6419" i="1"/>
  <c r="O6419" i="1"/>
  <c r="Q6419" i="1" s="1"/>
  <c r="N6420" i="1"/>
  <c r="O6420" i="1"/>
  <c r="N6421" i="1"/>
  <c r="O6421" i="1"/>
  <c r="Q6421" i="1" s="1"/>
  <c r="N6422" i="1"/>
  <c r="O6422" i="1"/>
  <c r="N6423" i="1"/>
  <c r="O6423" i="1"/>
  <c r="Q6423" i="1" s="1"/>
  <c r="N6424" i="1"/>
  <c r="O6424" i="1"/>
  <c r="N6425" i="1"/>
  <c r="O6425" i="1"/>
  <c r="Q6425" i="1" s="1"/>
  <c r="N6426" i="1"/>
  <c r="O6426" i="1"/>
  <c r="N6427" i="1"/>
  <c r="O6427" i="1"/>
  <c r="Q6427" i="1" s="1"/>
  <c r="N6428" i="1"/>
  <c r="O6428" i="1"/>
  <c r="N6429" i="1"/>
  <c r="O6429" i="1"/>
  <c r="Q6429" i="1" s="1"/>
  <c r="N6430" i="1"/>
  <c r="O6430" i="1"/>
  <c r="N6431" i="1"/>
  <c r="O6431" i="1"/>
  <c r="Q6431" i="1" s="1"/>
  <c r="N6432" i="1"/>
  <c r="O6432" i="1"/>
  <c r="N6433" i="1"/>
  <c r="O6433" i="1"/>
  <c r="Q6433" i="1" s="1"/>
  <c r="N6434" i="1"/>
  <c r="O6434" i="1"/>
  <c r="N6435" i="1"/>
  <c r="O6435" i="1"/>
  <c r="Q6435" i="1" s="1"/>
  <c r="N6436" i="1"/>
  <c r="O6436" i="1"/>
  <c r="N6437" i="1"/>
  <c r="O6437" i="1"/>
  <c r="Q6437" i="1" s="1"/>
  <c r="N6438" i="1"/>
  <c r="O6438" i="1"/>
  <c r="N6439" i="1"/>
  <c r="O6439" i="1"/>
  <c r="Q6439" i="1" s="1"/>
  <c r="N6440" i="1"/>
  <c r="O6440" i="1"/>
  <c r="N6441" i="1"/>
  <c r="O6441" i="1"/>
  <c r="Q6441" i="1" s="1"/>
  <c r="N6442" i="1"/>
  <c r="O6442" i="1"/>
  <c r="N6443" i="1"/>
  <c r="O6443" i="1"/>
  <c r="Q6443" i="1" s="1"/>
  <c r="N6444" i="1"/>
  <c r="O6444" i="1"/>
  <c r="N6445" i="1"/>
  <c r="O6445" i="1"/>
  <c r="Q6445" i="1" s="1"/>
  <c r="N6446" i="1"/>
  <c r="O6446" i="1"/>
  <c r="N6447" i="1"/>
  <c r="O6447" i="1"/>
  <c r="Q6447" i="1" s="1"/>
  <c r="N6448" i="1"/>
  <c r="O6448" i="1"/>
  <c r="N6449" i="1"/>
  <c r="O6449" i="1"/>
  <c r="Q6449" i="1" s="1"/>
  <c r="N6450" i="1"/>
  <c r="O6450" i="1"/>
  <c r="N6451" i="1"/>
  <c r="O6451" i="1"/>
  <c r="Q6451" i="1" s="1"/>
  <c r="N6452" i="1"/>
  <c r="O6452" i="1"/>
  <c r="N6453" i="1"/>
  <c r="O6453" i="1"/>
  <c r="Q6453" i="1" s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Q6795" i="1" s="1"/>
  <c r="N6796" i="1"/>
  <c r="O6796" i="1"/>
  <c r="N6797" i="1"/>
  <c r="O6797" i="1"/>
  <c r="Q6797" i="1" s="1"/>
  <c r="N6798" i="1"/>
  <c r="O6798" i="1"/>
  <c r="N6799" i="1"/>
  <c r="O6799" i="1"/>
  <c r="Q6799" i="1" s="1"/>
  <c r="N6800" i="1"/>
  <c r="O6800" i="1"/>
  <c r="N6801" i="1"/>
  <c r="O6801" i="1"/>
  <c r="Q6801" i="1" s="1"/>
  <c r="N6802" i="1"/>
  <c r="O6802" i="1"/>
  <c r="N6803" i="1"/>
  <c r="O6803" i="1"/>
  <c r="Q6803" i="1" s="1"/>
  <c r="N6804" i="1"/>
  <c r="O6804" i="1"/>
  <c r="N6805" i="1"/>
  <c r="O6805" i="1"/>
  <c r="Q6805" i="1" s="1"/>
  <c r="N6806" i="1"/>
  <c r="O6806" i="1"/>
  <c r="N6807" i="1"/>
  <c r="O6807" i="1"/>
  <c r="Q6807" i="1" s="1"/>
  <c r="N6808" i="1"/>
  <c r="O6808" i="1"/>
  <c r="N6809" i="1"/>
  <c r="O6809" i="1"/>
  <c r="Q6809" i="1" s="1"/>
  <c r="N6810" i="1"/>
  <c r="O6810" i="1"/>
  <c r="N6811" i="1"/>
  <c r="O6811" i="1"/>
  <c r="Q6811" i="1" s="1"/>
  <c r="N6812" i="1"/>
  <c r="O6812" i="1"/>
  <c r="N6813" i="1"/>
  <c r="O6813" i="1"/>
  <c r="Q6813" i="1" s="1"/>
  <c r="N6814" i="1"/>
  <c r="O6814" i="1"/>
  <c r="N6815" i="1"/>
  <c r="O6815" i="1"/>
  <c r="Q6815" i="1" s="1"/>
  <c r="N6816" i="1"/>
  <c r="O6816" i="1"/>
  <c r="N6817" i="1"/>
  <c r="O6817" i="1"/>
  <c r="Q6817" i="1" s="1"/>
  <c r="N6818" i="1"/>
  <c r="O6818" i="1"/>
  <c r="N6819" i="1"/>
  <c r="O6819" i="1"/>
  <c r="Q6819" i="1" s="1"/>
  <c r="N6820" i="1"/>
  <c r="O6820" i="1"/>
  <c r="N6821" i="1"/>
  <c r="O6821" i="1"/>
  <c r="Q6821" i="1" s="1"/>
  <c r="N6822" i="1"/>
  <c r="O6822" i="1"/>
  <c r="N6823" i="1"/>
  <c r="O6823" i="1"/>
  <c r="Q6823" i="1" s="1"/>
  <c r="N6824" i="1"/>
  <c r="O6824" i="1"/>
  <c r="N6825" i="1"/>
  <c r="O6825" i="1"/>
  <c r="Q6825" i="1" s="1"/>
  <c r="N6826" i="1"/>
  <c r="O6826" i="1"/>
  <c r="N6827" i="1"/>
  <c r="O6827" i="1"/>
  <c r="Q6827" i="1" s="1"/>
  <c r="N6828" i="1"/>
  <c r="O6828" i="1"/>
  <c r="N6829" i="1"/>
  <c r="O6829" i="1"/>
  <c r="Q6829" i="1" s="1"/>
  <c r="N6830" i="1"/>
  <c r="O6830" i="1"/>
  <c r="N6831" i="1"/>
  <c r="O6831" i="1"/>
  <c r="Q6831" i="1" s="1"/>
  <c r="N6832" i="1"/>
  <c r="O6832" i="1"/>
  <c r="N6833" i="1"/>
  <c r="O6833" i="1"/>
  <c r="Q6833" i="1" s="1"/>
  <c r="N6834" i="1"/>
  <c r="O6834" i="1"/>
  <c r="N6835" i="1"/>
  <c r="O6835" i="1"/>
  <c r="Q6835" i="1" s="1"/>
  <c r="N6836" i="1"/>
  <c r="O6836" i="1"/>
  <c r="N6837" i="1"/>
  <c r="O6837" i="1"/>
  <c r="Q6837" i="1" s="1"/>
  <c r="N6838" i="1"/>
  <c r="O6838" i="1"/>
  <c r="N6839" i="1"/>
  <c r="O6839" i="1"/>
  <c r="Q6839" i="1" s="1"/>
  <c r="N6840" i="1"/>
  <c r="O6840" i="1"/>
  <c r="N6841" i="1"/>
  <c r="O6841" i="1"/>
  <c r="Q6841" i="1" s="1"/>
  <c r="N6842" i="1"/>
  <c r="O6842" i="1"/>
  <c r="N6843" i="1"/>
  <c r="O6843" i="1"/>
  <c r="Q6843" i="1" s="1"/>
  <c r="N6844" i="1"/>
  <c r="O6844" i="1"/>
  <c r="N6845" i="1"/>
  <c r="O6845" i="1"/>
  <c r="Q6845" i="1" s="1"/>
  <c r="N6846" i="1"/>
  <c r="O6846" i="1"/>
  <c r="N6847" i="1"/>
  <c r="O6847" i="1"/>
  <c r="Q6847" i="1" s="1"/>
  <c r="N6848" i="1"/>
  <c r="O6848" i="1"/>
  <c r="N6849" i="1"/>
  <c r="O6849" i="1"/>
  <c r="Q6849" i="1" s="1"/>
  <c r="N6850" i="1"/>
  <c r="O6850" i="1"/>
  <c r="N6851" i="1"/>
  <c r="O6851" i="1"/>
  <c r="Q6851" i="1" s="1"/>
  <c r="N6852" i="1"/>
  <c r="O6852" i="1"/>
  <c r="N6853" i="1"/>
  <c r="O6853" i="1"/>
  <c r="Q6853" i="1" s="1"/>
  <c r="N6854" i="1"/>
  <c r="O6854" i="1"/>
  <c r="N6855" i="1"/>
  <c r="O6855" i="1"/>
  <c r="Q6855" i="1" s="1"/>
  <c r="N6856" i="1"/>
  <c r="O6856" i="1"/>
  <c r="N6857" i="1"/>
  <c r="O6857" i="1"/>
  <c r="Q6857" i="1" s="1"/>
  <c r="N6858" i="1"/>
  <c r="O6858" i="1"/>
  <c r="N6859" i="1"/>
  <c r="O6859" i="1"/>
  <c r="Q6859" i="1" s="1"/>
  <c r="N6860" i="1"/>
  <c r="O6860" i="1"/>
  <c r="N6861" i="1"/>
  <c r="O6861" i="1"/>
  <c r="Q6861" i="1" s="1"/>
  <c r="N6862" i="1"/>
  <c r="O6862" i="1"/>
  <c r="N6863" i="1"/>
  <c r="O6863" i="1"/>
  <c r="Q6863" i="1" s="1"/>
  <c r="N6864" i="1"/>
  <c r="O6864" i="1"/>
  <c r="N6865" i="1"/>
  <c r="O6865" i="1"/>
  <c r="Q6865" i="1" s="1"/>
  <c r="N6866" i="1"/>
  <c r="O6866" i="1"/>
  <c r="N6867" i="1"/>
  <c r="O6867" i="1"/>
  <c r="Q6867" i="1" s="1"/>
  <c r="N6868" i="1"/>
  <c r="O6868" i="1"/>
  <c r="N6869" i="1"/>
  <c r="O6869" i="1"/>
  <c r="Q6869" i="1" s="1"/>
  <c r="N6870" i="1"/>
  <c r="O6870" i="1"/>
  <c r="N6871" i="1"/>
  <c r="O6871" i="1"/>
  <c r="Q6871" i="1" s="1"/>
  <c r="N6872" i="1"/>
  <c r="O6872" i="1"/>
  <c r="N6873" i="1"/>
  <c r="O6873" i="1"/>
  <c r="Q6873" i="1" s="1"/>
  <c r="N6874" i="1"/>
  <c r="O6874" i="1"/>
  <c r="N6875" i="1"/>
  <c r="O6875" i="1"/>
  <c r="Q6875" i="1" s="1"/>
  <c r="N6876" i="1"/>
  <c r="O6876" i="1"/>
  <c r="N6877" i="1"/>
  <c r="O6877" i="1"/>
  <c r="Q6877" i="1" s="1"/>
  <c r="N6878" i="1"/>
  <c r="O6878" i="1"/>
  <c r="N6879" i="1"/>
  <c r="O6879" i="1"/>
  <c r="Q6879" i="1" s="1"/>
  <c r="N6880" i="1"/>
  <c r="O6880" i="1"/>
  <c r="N6881" i="1"/>
  <c r="O6881" i="1"/>
  <c r="Q6881" i="1" s="1"/>
  <c r="N6882" i="1"/>
  <c r="O6882" i="1"/>
  <c r="N6883" i="1"/>
  <c r="O6883" i="1"/>
  <c r="Q6883" i="1" s="1"/>
  <c r="N6884" i="1"/>
  <c r="O6884" i="1"/>
  <c r="N6885" i="1"/>
  <c r="O6885" i="1"/>
  <c r="Q6885" i="1" s="1"/>
  <c r="N6886" i="1"/>
  <c r="O6886" i="1"/>
  <c r="N6887" i="1"/>
  <c r="O6887" i="1"/>
  <c r="Q6887" i="1" s="1"/>
  <c r="N6888" i="1"/>
  <c r="O6888" i="1"/>
  <c r="N6889" i="1"/>
  <c r="O6889" i="1"/>
  <c r="Q6889" i="1" s="1"/>
  <c r="N6890" i="1"/>
  <c r="O6890" i="1"/>
  <c r="N6891" i="1"/>
  <c r="O6891" i="1"/>
  <c r="Q6891" i="1" s="1"/>
  <c r="N6892" i="1"/>
  <c r="O6892" i="1"/>
  <c r="N6893" i="1"/>
  <c r="O6893" i="1"/>
  <c r="Q6893" i="1" s="1"/>
  <c r="N6894" i="1"/>
  <c r="O6894" i="1"/>
  <c r="N6895" i="1"/>
  <c r="O6895" i="1"/>
  <c r="Q6895" i="1" s="1"/>
  <c r="N6896" i="1"/>
  <c r="O6896" i="1"/>
  <c r="N6897" i="1"/>
  <c r="O6897" i="1"/>
  <c r="Q6897" i="1" s="1"/>
  <c r="N6898" i="1"/>
  <c r="O6898" i="1"/>
  <c r="N6899" i="1"/>
  <c r="O6899" i="1"/>
  <c r="Q6899" i="1" s="1"/>
  <c r="N6900" i="1"/>
  <c r="O6900" i="1"/>
  <c r="N6901" i="1"/>
  <c r="O6901" i="1"/>
  <c r="Q6901" i="1" s="1"/>
  <c r="N6902" i="1"/>
  <c r="O6902" i="1"/>
  <c r="N6903" i="1"/>
  <c r="O6903" i="1"/>
  <c r="Q6903" i="1" s="1"/>
  <c r="N6904" i="1"/>
  <c r="O6904" i="1"/>
  <c r="N6905" i="1"/>
  <c r="O6905" i="1"/>
  <c r="Q6905" i="1" s="1"/>
  <c r="N6906" i="1"/>
  <c r="O6906" i="1"/>
  <c r="N6907" i="1"/>
  <c r="O6907" i="1"/>
  <c r="Q6907" i="1" s="1"/>
  <c r="N6908" i="1"/>
  <c r="O6908" i="1"/>
  <c r="N6909" i="1"/>
  <c r="O6909" i="1"/>
  <c r="Q6909" i="1" s="1"/>
  <c r="N6910" i="1"/>
  <c r="O6910" i="1"/>
  <c r="N6911" i="1"/>
  <c r="O6911" i="1"/>
  <c r="Q6911" i="1" s="1"/>
  <c r="N6912" i="1"/>
  <c r="O6912" i="1"/>
  <c r="N6913" i="1"/>
  <c r="O6913" i="1"/>
  <c r="Q6913" i="1" s="1"/>
  <c r="N6914" i="1"/>
  <c r="O6914" i="1"/>
  <c r="N6915" i="1"/>
  <c r="O6915" i="1"/>
  <c r="Q6915" i="1" s="1"/>
  <c r="N6916" i="1"/>
  <c r="O6916" i="1"/>
  <c r="N6917" i="1"/>
  <c r="O6917" i="1"/>
  <c r="Q6917" i="1" s="1"/>
  <c r="N6918" i="1"/>
  <c r="O6918" i="1"/>
  <c r="N6919" i="1"/>
  <c r="O6919" i="1"/>
  <c r="Q6919" i="1" s="1"/>
  <c r="N6920" i="1"/>
  <c r="O6920" i="1"/>
  <c r="N6921" i="1"/>
  <c r="O6921" i="1"/>
  <c r="Q6921" i="1" s="1"/>
  <c r="N6922" i="1"/>
  <c r="O6922" i="1"/>
  <c r="N6923" i="1"/>
  <c r="O6923" i="1"/>
  <c r="Q6923" i="1" s="1"/>
  <c r="N6924" i="1"/>
  <c r="O6924" i="1"/>
  <c r="N6925" i="1"/>
  <c r="O6925" i="1"/>
  <c r="Q6925" i="1" s="1"/>
  <c r="N6926" i="1"/>
  <c r="O6926" i="1"/>
  <c r="N6927" i="1"/>
  <c r="O6927" i="1"/>
  <c r="Q6927" i="1" s="1"/>
  <c r="N6928" i="1"/>
  <c r="O6928" i="1"/>
  <c r="N6929" i="1"/>
  <c r="O6929" i="1"/>
  <c r="Q6929" i="1" s="1"/>
  <c r="N6930" i="1"/>
  <c r="O6930" i="1"/>
  <c r="N6931" i="1"/>
  <c r="O6931" i="1"/>
  <c r="Q6931" i="1" s="1"/>
  <c r="N6932" i="1"/>
  <c r="O6932" i="1"/>
  <c r="N6933" i="1"/>
  <c r="O6933" i="1"/>
  <c r="Q6933" i="1" s="1"/>
  <c r="N6934" i="1"/>
  <c r="O6934" i="1"/>
  <c r="N6935" i="1"/>
  <c r="O6935" i="1"/>
  <c r="Q6935" i="1" s="1"/>
  <c r="N6936" i="1"/>
  <c r="O6936" i="1"/>
  <c r="N6937" i="1"/>
  <c r="O6937" i="1"/>
  <c r="Q6937" i="1" s="1"/>
  <c r="N6938" i="1"/>
  <c r="O6938" i="1"/>
  <c r="N6939" i="1"/>
  <c r="O6939" i="1"/>
  <c r="Q6939" i="1" s="1"/>
  <c r="N6940" i="1"/>
  <c r="O6940" i="1"/>
  <c r="N6941" i="1"/>
  <c r="O6941" i="1"/>
  <c r="Q6941" i="1" s="1"/>
  <c r="N6942" i="1"/>
  <c r="O6942" i="1"/>
  <c r="N6943" i="1"/>
  <c r="O6943" i="1"/>
  <c r="Q6943" i="1" s="1"/>
  <c r="N6944" i="1"/>
  <c r="O6944" i="1"/>
  <c r="N6945" i="1"/>
  <c r="O6945" i="1"/>
  <c r="Q6945" i="1" s="1"/>
  <c r="N6946" i="1"/>
  <c r="O6946" i="1"/>
  <c r="N6947" i="1"/>
  <c r="O6947" i="1"/>
  <c r="Q6947" i="1" s="1"/>
  <c r="N6948" i="1"/>
  <c r="O6948" i="1"/>
  <c r="N6949" i="1"/>
  <c r="O6949" i="1"/>
  <c r="Q6949" i="1" s="1"/>
  <c r="N6950" i="1"/>
  <c r="O6950" i="1"/>
  <c r="N6951" i="1"/>
  <c r="O6951" i="1"/>
  <c r="Q6951" i="1" s="1"/>
  <c r="N6952" i="1"/>
  <c r="O6952" i="1"/>
  <c r="N6953" i="1"/>
  <c r="O6953" i="1"/>
  <c r="Q6953" i="1" s="1"/>
  <c r="N6954" i="1"/>
  <c r="O6954" i="1"/>
  <c r="N6955" i="1"/>
  <c r="O6955" i="1"/>
  <c r="Q6955" i="1" s="1"/>
  <c r="N6956" i="1"/>
  <c r="O6956" i="1"/>
  <c r="N6957" i="1"/>
  <c r="O6957" i="1"/>
  <c r="Q6957" i="1" s="1"/>
  <c r="N6958" i="1"/>
  <c r="O6958" i="1"/>
  <c r="N6959" i="1"/>
  <c r="O6959" i="1"/>
  <c r="Q6959" i="1" s="1"/>
  <c r="N6960" i="1"/>
  <c r="O6960" i="1"/>
  <c r="N6961" i="1"/>
  <c r="O6961" i="1"/>
  <c r="Q6961" i="1" s="1"/>
  <c r="N6962" i="1"/>
  <c r="O6962" i="1"/>
  <c r="N6963" i="1"/>
  <c r="O6963" i="1"/>
  <c r="Q6963" i="1" s="1"/>
  <c r="N6964" i="1"/>
  <c r="O6964" i="1"/>
  <c r="N6965" i="1"/>
  <c r="O6965" i="1"/>
  <c r="Q6965" i="1" s="1"/>
  <c r="N6966" i="1"/>
  <c r="O6966" i="1"/>
  <c r="N6967" i="1"/>
  <c r="O6967" i="1"/>
  <c r="Q6967" i="1" s="1"/>
  <c r="N6968" i="1"/>
  <c r="O6968" i="1"/>
  <c r="N6969" i="1"/>
  <c r="O6969" i="1"/>
  <c r="Q6969" i="1" s="1"/>
  <c r="N6970" i="1"/>
  <c r="O6970" i="1"/>
  <c r="N6971" i="1"/>
  <c r="O6971" i="1"/>
  <c r="Q6971" i="1" s="1"/>
  <c r="N6972" i="1"/>
  <c r="O6972" i="1"/>
  <c r="N6973" i="1"/>
  <c r="O6973" i="1"/>
  <c r="Q6973" i="1" s="1"/>
  <c r="N6974" i="1"/>
  <c r="O6974" i="1"/>
  <c r="N6975" i="1"/>
  <c r="O6975" i="1"/>
  <c r="Q6975" i="1" s="1"/>
  <c r="N6976" i="1"/>
  <c r="O6976" i="1"/>
  <c r="N6977" i="1"/>
  <c r="O6977" i="1"/>
  <c r="Q6977" i="1" s="1"/>
  <c r="N6978" i="1"/>
  <c r="O6978" i="1"/>
  <c r="N6979" i="1"/>
  <c r="O6979" i="1"/>
  <c r="Q6979" i="1" s="1"/>
  <c r="N6980" i="1"/>
  <c r="O6980" i="1"/>
  <c r="N6981" i="1"/>
  <c r="O6981" i="1"/>
  <c r="Q6981" i="1" s="1"/>
  <c r="N6982" i="1"/>
  <c r="O6982" i="1"/>
  <c r="N6983" i="1"/>
  <c r="O6983" i="1"/>
  <c r="Q6983" i="1" s="1"/>
  <c r="N6984" i="1"/>
  <c r="O6984" i="1"/>
  <c r="N6985" i="1"/>
  <c r="O6985" i="1"/>
  <c r="Q6985" i="1" s="1"/>
  <c r="N6986" i="1"/>
  <c r="O6986" i="1"/>
  <c r="N6987" i="1"/>
  <c r="O6987" i="1"/>
  <c r="Q6987" i="1" s="1"/>
  <c r="N6988" i="1"/>
  <c r="O6988" i="1"/>
  <c r="N6989" i="1"/>
  <c r="O6989" i="1"/>
  <c r="Q6989" i="1" s="1"/>
  <c r="N6990" i="1"/>
  <c r="O6990" i="1"/>
  <c r="N6991" i="1"/>
  <c r="O6991" i="1"/>
  <c r="Q6991" i="1" s="1"/>
  <c r="N6992" i="1"/>
  <c r="O6992" i="1"/>
  <c r="N6993" i="1"/>
  <c r="O6993" i="1"/>
  <c r="Q6993" i="1" s="1"/>
  <c r="N6994" i="1"/>
  <c r="O6994" i="1"/>
  <c r="N6995" i="1"/>
  <c r="O6995" i="1"/>
  <c r="Q6995" i="1" s="1"/>
  <c r="N6996" i="1"/>
  <c r="O6996" i="1"/>
  <c r="N6997" i="1"/>
  <c r="O6997" i="1"/>
  <c r="Q6997" i="1" s="1"/>
  <c r="N6998" i="1"/>
  <c r="O6998" i="1"/>
  <c r="N6999" i="1"/>
  <c r="O6999" i="1"/>
  <c r="Q6999" i="1" s="1"/>
  <c r="N7000" i="1"/>
  <c r="O7000" i="1"/>
  <c r="N7001" i="1"/>
  <c r="O7001" i="1"/>
  <c r="Q7001" i="1" s="1"/>
  <c r="N7002" i="1"/>
  <c r="O7002" i="1"/>
  <c r="N7003" i="1"/>
  <c r="O7003" i="1"/>
  <c r="Q7003" i="1" s="1"/>
  <c r="N7004" i="1"/>
  <c r="O7004" i="1"/>
  <c r="N7005" i="1"/>
  <c r="O7005" i="1"/>
  <c r="Q7005" i="1" s="1"/>
  <c r="N7006" i="1"/>
  <c r="O7006" i="1"/>
  <c r="N7007" i="1"/>
  <c r="O7007" i="1"/>
  <c r="Q7007" i="1" s="1"/>
  <c r="N7008" i="1"/>
  <c r="O7008" i="1"/>
  <c r="N7009" i="1"/>
  <c r="O7009" i="1"/>
  <c r="Q7009" i="1" s="1"/>
  <c r="N7010" i="1"/>
  <c r="O7010" i="1"/>
  <c r="N7011" i="1"/>
  <c r="O7011" i="1"/>
  <c r="Q7011" i="1" s="1"/>
  <c r="N7012" i="1"/>
  <c r="O7012" i="1"/>
  <c r="N7013" i="1"/>
  <c r="O7013" i="1"/>
  <c r="Q7013" i="1" s="1"/>
  <c r="N7014" i="1"/>
  <c r="O7014" i="1"/>
  <c r="N7015" i="1"/>
  <c r="O7015" i="1"/>
  <c r="Q7015" i="1" s="1"/>
  <c r="N7016" i="1"/>
  <c r="O7016" i="1"/>
  <c r="N7017" i="1"/>
  <c r="O7017" i="1"/>
  <c r="Q7017" i="1" s="1"/>
  <c r="N7018" i="1"/>
  <c r="O7018" i="1"/>
  <c r="N7019" i="1"/>
  <c r="O7019" i="1"/>
  <c r="Q7019" i="1" s="1"/>
  <c r="N7020" i="1"/>
  <c r="O7020" i="1"/>
  <c r="N7021" i="1"/>
  <c r="O7021" i="1"/>
  <c r="Q7021" i="1" s="1"/>
  <c r="N7022" i="1"/>
  <c r="O7022" i="1"/>
  <c r="N7023" i="1"/>
  <c r="O7023" i="1"/>
  <c r="Q7023" i="1" s="1"/>
  <c r="N7024" i="1"/>
  <c r="O7024" i="1"/>
  <c r="N7025" i="1"/>
  <c r="O7025" i="1"/>
  <c r="Q7025" i="1" s="1"/>
  <c r="N7026" i="1"/>
  <c r="O7026" i="1"/>
  <c r="N7027" i="1"/>
  <c r="O7027" i="1"/>
  <c r="Q7027" i="1" s="1"/>
  <c r="N7028" i="1"/>
  <c r="O7028" i="1"/>
  <c r="N7029" i="1"/>
  <c r="O7029" i="1"/>
  <c r="Q7029" i="1" s="1"/>
  <c r="N7030" i="1"/>
  <c r="O7030" i="1"/>
  <c r="N7031" i="1"/>
  <c r="O7031" i="1"/>
  <c r="Q7031" i="1" s="1"/>
  <c r="N7032" i="1"/>
  <c r="O7032" i="1"/>
  <c r="N7033" i="1"/>
  <c r="O7033" i="1"/>
  <c r="Q7033" i="1" s="1"/>
  <c r="N7034" i="1"/>
  <c r="O7034" i="1"/>
  <c r="N7035" i="1"/>
  <c r="O7035" i="1"/>
  <c r="Q7035" i="1" s="1"/>
  <c r="N7036" i="1"/>
  <c r="O7036" i="1"/>
  <c r="N7037" i="1"/>
  <c r="O7037" i="1"/>
  <c r="Q7037" i="1" s="1"/>
  <c r="N7038" i="1"/>
  <c r="O7038" i="1"/>
  <c r="N7039" i="1"/>
  <c r="O7039" i="1"/>
  <c r="Q7039" i="1" s="1"/>
  <c r="N7040" i="1"/>
  <c r="O7040" i="1"/>
  <c r="N7041" i="1"/>
  <c r="O7041" i="1"/>
  <c r="Q7041" i="1" s="1"/>
  <c r="N7042" i="1"/>
  <c r="O7042" i="1"/>
  <c r="N7043" i="1"/>
  <c r="O7043" i="1"/>
  <c r="Q7043" i="1" s="1"/>
  <c r="N7044" i="1"/>
  <c r="O7044" i="1"/>
  <c r="N7045" i="1"/>
  <c r="O7045" i="1"/>
  <c r="Q7045" i="1" s="1"/>
  <c r="N7046" i="1"/>
  <c r="O7046" i="1"/>
  <c r="N7047" i="1"/>
  <c r="O7047" i="1"/>
  <c r="Q7047" i="1" s="1"/>
  <c r="N7048" i="1"/>
  <c r="O7048" i="1"/>
  <c r="N7049" i="1"/>
  <c r="O7049" i="1"/>
  <c r="Q7049" i="1" s="1"/>
  <c r="N7050" i="1"/>
  <c r="O7050" i="1"/>
  <c r="N7051" i="1"/>
  <c r="O7051" i="1"/>
  <c r="Q7051" i="1" s="1"/>
  <c r="N7052" i="1"/>
  <c r="O7052" i="1"/>
  <c r="N7053" i="1"/>
  <c r="O7053" i="1"/>
  <c r="Q7053" i="1" s="1"/>
  <c r="N7054" i="1"/>
  <c r="O7054" i="1"/>
  <c r="N7055" i="1"/>
  <c r="O7055" i="1"/>
  <c r="Q7055" i="1" s="1"/>
  <c r="N7056" i="1"/>
  <c r="O7056" i="1"/>
  <c r="N7057" i="1"/>
  <c r="O7057" i="1"/>
  <c r="Q7057" i="1" s="1"/>
  <c r="N7058" i="1"/>
  <c r="O7058" i="1"/>
  <c r="N7059" i="1"/>
  <c r="O7059" i="1"/>
  <c r="Q7059" i="1" s="1"/>
  <c r="N7060" i="1"/>
  <c r="O7060" i="1"/>
  <c r="N7061" i="1"/>
  <c r="O7061" i="1"/>
  <c r="Q7061" i="1" s="1"/>
  <c r="N7062" i="1"/>
  <c r="O7062" i="1"/>
  <c r="N7063" i="1"/>
  <c r="O7063" i="1"/>
  <c r="Q7063" i="1" s="1"/>
  <c r="N7064" i="1"/>
  <c r="O7064" i="1"/>
  <c r="N7065" i="1"/>
  <c r="O7065" i="1"/>
  <c r="Q7065" i="1" s="1"/>
  <c r="N7066" i="1"/>
  <c r="O7066" i="1"/>
  <c r="N7067" i="1"/>
  <c r="O7067" i="1"/>
  <c r="Q7067" i="1" s="1"/>
  <c r="N7068" i="1"/>
  <c r="O7068" i="1"/>
  <c r="N7069" i="1"/>
  <c r="O7069" i="1"/>
  <c r="Q7069" i="1" s="1"/>
  <c r="N7070" i="1"/>
  <c r="O7070" i="1"/>
  <c r="N7071" i="1"/>
  <c r="O7071" i="1"/>
  <c r="Q7071" i="1" s="1"/>
  <c r="N7072" i="1"/>
  <c r="O7072" i="1"/>
  <c r="N7073" i="1"/>
  <c r="O7073" i="1"/>
  <c r="Q7073" i="1" s="1"/>
  <c r="N7074" i="1"/>
  <c r="O7074" i="1"/>
  <c r="N7075" i="1"/>
  <c r="O7075" i="1"/>
  <c r="Q7075" i="1" s="1"/>
  <c r="N7076" i="1"/>
  <c r="O7076" i="1"/>
  <c r="N7077" i="1"/>
  <c r="O7077" i="1"/>
  <c r="Q7077" i="1" s="1"/>
  <c r="N7078" i="1"/>
  <c r="O7078" i="1"/>
  <c r="N7079" i="1"/>
  <c r="O7079" i="1"/>
  <c r="Q7079" i="1" s="1"/>
  <c r="N7080" i="1"/>
  <c r="O7080" i="1"/>
  <c r="N7081" i="1"/>
  <c r="O7081" i="1"/>
  <c r="Q7081" i="1" s="1"/>
  <c r="N7082" i="1"/>
  <c r="O7082" i="1"/>
  <c r="N7083" i="1"/>
  <c r="O7083" i="1"/>
  <c r="Q7083" i="1" s="1"/>
  <c r="N7084" i="1"/>
  <c r="O7084" i="1"/>
  <c r="N7085" i="1"/>
  <c r="O7085" i="1"/>
  <c r="Q7085" i="1" s="1"/>
  <c r="N7086" i="1"/>
  <c r="O7086" i="1"/>
  <c r="N7087" i="1"/>
  <c r="O7087" i="1"/>
  <c r="Q7087" i="1" s="1"/>
  <c r="N7088" i="1"/>
  <c r="O7088" i="1"/>
  <c r="N7089" i="1"/>
  <c r="O7089" i="1"/>
  <c r="Q7089" i="1" s="1"/>
  <c r="N7090" i="1"/>
  <c r="O7090" i="1"/>
  <c r="N7091" i="1"/>
  <c r="O7091" i="1"/>
  <c r="Q7091" i="1" s="1"/>
  <c r="N7092" i="1"/>
  <c r="O7092" i="1"/>
  <c r="N7093" i="1"/>
  <c r="O7093" i="1"/>
  <c r="Q7093" i="1" s="1"/>
  <c r="N7094" i="1"/>
  <c r="O7094" i="1"/>
  <c r="N7095" i="1"/>
  <c r="O7095" i="1"/>
  <c r="Q7095" i="1" s="1"/>
  <c r="N7096" i="1"/>
  <c r="O7096" i="1"/>
  <c r="N7097" i="1"/>
  <c r="O7097" i="1"/>
  <c r="Q7097" i="1" s="1"/>
  <c r="N7098" i="1"/>
  <c r="O7098" i="1"/>
  <c r="N7099" i="1"/>
  <c r="O7099" i="1"/>
  <c r="Q7099" i="1" s="1"/>
  <c r="N7100" i="1"/>
  <c r="O7100" i="1"/>
  <c r="N7101" i="1"/>
  <c r="O7101" i="1"/>
  <c r="Q7101" i="1" s="1"/>
  <c r="N7102" i="1"/>
  <c r="O7102" i="1"/>
  <c r="N7103" i="1"/>
  <c r="O7103" i="1"/>
  <c r="Q7103" i="1" s="1"/>
  <c r="N7104" i="1"/>
  <c r="O7104" i="1"/>
  <c r="N7105" i="1"/>
  <c r="O7105" i="1"/>
  <c r="Q7105" i="1" s="1"/>
  <c r="N7106" i="1"/>
  <c r="O7106" i="1"/>
  <c r="N7107" i="1"/>
  <c r="O7107" i="1"/>
  <c r="Q7107" i="1" s="1"/>
  <c r="N7108" i="1"/>
  <c r="O7108" i="1"/>
  <c r="N7109" i="1"/>
  <c r="O7109" i="1"/>
  <c r="Q7109" i="1" s="1"/>
  <c r="N7110" i="1"/>
  <c r="O7110" i="1"/>
  <c r="N7111" i="1"/>
  <c r="O7111" i="1"/>
  <c r="Q7111" i="1" s="1"/>
  <c r="N7112" i="1"/>
  <c r="O7112" i="1"/>
  <c r="N7113" i="1"/>
  <c r="O7113" i="1"/>
  <c r="Q7113" i="1" s="1"/>
  <c r="N7114" i="1"/>
  <c r="O7114" i="1"/>
  <c r="N7115" i="1"/>
  <c r="O7115" i="1"/>
  <c r="Q7115" i="1" s="1"/>
  <c r="N7116" i="1"/>
  <c r="O7116" i="1"/>
  <c r="N7117" i="1"/>
  <c r="O7117" i="1"/>
  <c r="Q7117" i="1" s="1"/>
  <c r="N7118" i="1"/>
  <c r="O7118" i="1"/>
  <c r="N7119" i="1"/>
  <c r="O7119" i="1"/>
  <c r="Q7119" i="1" s="1"/>
  <c r="N7120" i="1"/>
  <c r="O7120" i="1"/>
  <c r="N7121" i="1"/>
  <c r="O7121" i="1"/>
  <c r="Q7121" i="1" s="1"/>
  <c r="N7122" i="1"/>
  <c r="O7122" i="1"/>
  <c r="N7123" i="1"/>
  <c r="O7123" i="1"/>
  <c r="Q7123" i="1" s="1"/>
  <c r="N7124" i="1"/>
  <c r="O7124" i="1"/>
  <c r="N7125" i="1"/>
  <c r="O7125" i="1"/>
  <c r="Q7125" i="1" s="1"/>
  <c r="N7126" i="1"/>
  <c r="O7126" i="1"/>
  <c r="N7127" i="1"/>
  <c r="O7127" i="1"/>
  <c r="Q7127" i="1" s="1"/>
  <c r="N7128" i="1"/>
  <c r="O7128" i="1"/>
  <c r="N7129" i="1"/>
  <c r="O7129" i="1"/>
  <c r="Q7129" i="1" s="1"/>
  <c r="N7130" i="1"/>
  <c r="O7130" i="1"/>
  <c r="N7131" i="1"/>
  <c r="O7131" i="1"/>
  <c r="Q7131" i="1" s="1"/>
  <c r="N7132" i="1"/>
  <c r="O7132" i="1"/>
  <c r="N7133" i="1"/>
  <c r="O7133" i="1"/>
  <c r="Q7133" i="1" s="1"/>
  <c r="N7134" i="1"/>
  <c r="O7134" i="1"/>
  <c r="N7135" i="1"/>
  <c r="O7135" i="1"/>
  <c r="Q7135" i="1" s="1"/>
  <c r="N7136" i="1"/>
  <c r="O7136" i="1"/>
  <c r="N7137" i="1"/>
  <c r="O7137" i="1"/>
  <c r="Q7137" i="1" s="1"/>
  <c r="N7138" i="1"/>
  <c r="O7138" i="1"/>
  <c r="N7139" i="1"/>
  <c r="O7139" i="1"/>
  <c r="Q7139" i="1" s="1"/>
  <c r="N7140" i="1"/>
  <c r="O7140" i="1"/>
  <c r="N7141" i="1"/>
  <c r="O7141" i="1"/>
  <c r="Q7141" i="1" s="1"/>
  <c r="N7142" i="1"/>
  <c r="O7142" i="1"/>
  <c r="N7143" i="1"/>
  <c r="O7143" i="1"/>
  <c r="Q7143" i="1" s="1"/>
  <c r="N7144" i="1"/>
  <c r="O7144" i="1"/>
  <c r="N7145" i="1"/>
  <c r="O7145" i="1"/>
  <c r="Q7145" i="1" s="1"/>
  <c r="N7146" i="1"/>
  <c r="O7146" i="1"/>
  <c r="N7147" i="1"/>
  <c r="O7147" i="1"/>
  <c r="Q7147" i="1" s="1"/>
  <c r="N7148" i="1"/>
  <c r="O7148" i="1"/>
  <c r="N7149" i="1"/>
  <c r="O7149" i="1"/>
  <c r="Q7149" i="1" s="1"/>
  <c r="N7150" i="1"/>
  <c r="O7150" i="1"/>
  <c r="N7151" i="1"/>
  <c r="O7151" i="1"/>
  <c r="Q7151" i="1" s="1"/>
  <c r="N7152" i="1"/>
  <c r="O7152" i="1"/>
  <c r="N7153" i="1"/>
  <c r="O7153" i="1"/>
  <c r="Q7153" i="1" s="1"/>
  <c r="N7154" i="1"/>
  <c r="O7154" i="1"/>
  <c r="N7155" i="1"/>
  <c r="O7155" i="1"/>
  <c r="Q7155" i="1" s="1"/>
  <c r="N7156" i="1"/>
  <c r="O7156" i="1"/>
  <c r="N7157" i="1"/>
  <c r="O7157" i="1"/>
  <c r="Q7157" i="1" s="1"/>
  <c r="N7158" i="1"/>
  <c r="O7158" i="1"/>
  <c r="N7159" i="1"/>
  <c r="O7159" i="1"/>
  <c r="Q7159" i="1" s="1"/>
  <c r="N7160" i="1"/>
  <c r="O7160" i="1"/>
  <c r="N7161" i="1"/>
  <c r="O7161" i="1"/>
  <c r="Q7161" i="1" s="1"/>
  <c r="N7162" i="1"/>
  <c r="O7162" i="1"/>
  <c r="N7163" i="1"/>
  <c r="O7163" i="1"/>
  <c r="Q7163" i="1" s="1"/>
  <c r="N7164" i="1"/>
  <c r="O7164" i="1"/>
  <c r="N7165" i="1"/>
  <c r="O7165" i="1"/>
  <c r="Q7165" i="1" s="1"/>
  <c r="N7166" i="1"/>
  <c r="O7166" i="1"/>
  <c r="N7167" i="1"/>
  <c r="O7167" i="1"/>
  <c r="Q7167" i="1" s="1"/>
  <c r="N7168" i="1"/>
  <c r="O7168" i="1"/>
  <c r="N7169" i="1"/>
  <c r="O7169" i="1"/>
  <c r="Q7169" i="1" s="1"/>
  <c r="N7170" i="1"/>
  <c r="O7170" i="1"/>
  <c r="N7171" i="1"/>
  <c r="O7171" i="1"/>
  <c r="Q7171" i="1" s="1"/>
  <c r="N7172" i="1"/>
  <c r="O7172" i="1"/>
  <c r="N7173" i="1"/>
  <c r="O7173" i="1"/>
  <c r="Q7173" i="1" s="1"/>
  <c r="N7174" i="1"/>
  <c r="O7174" i="1"/>
  <c r="N7175" i="1"/>
  <c r="O7175" i="1"/>
  <c r="Q7175" i="1" s="1"/>
  <c r="N7176" i="1"/>
  <c r="O7176" i="1"/>
  <c r="N7177" i="1"/>
  <c r="O7177" i="1"/>
  <c r="Q7177" i="1" s="1"/>
  <c r="N7178" i="1"/>
  <c r="O7178" i="1"/>
  <c r="N7179" i="1"/>
  <c r="O7179" i="1"/>
  <c r="Q7179" i="1" s="1"/>
  <c r="N7180" i="1"/>
  <c r="O7180" i="1"/>
  <c r="N7181" i="1"/>
  <c r="O7181" i="1"/>
  <c r="Q7181" i="1" s="1"/>
  <c r="N7182" i="1"/>
  <c r="O7182" i="1"/>
  <c r="N7183" i="1"/>
  <c r="O7183" i="1"/>
  <c r="Q7183" i="1" s="1"/>
  <c r="N7184" i="1"/>
  <c r="O7184" i="1"/>
  <c r="N7185" i="1"/>
  <c r="O7185" i="1"/>
  <c r="Q7185" i="1" s="1"/>
  <c r="N7186" i="1"/>
  <c r="O7186" i="1"/>
  <c r="N7187" i="1"/>
  <c r="O7187" i="1"/>
  <c r="Q7187" i="1" s="1"/>
  <c r="N7188" i="1"/>
  <c r="O7188" i="1"/>
  <c r="N7189" i="1"/>
  <c r="O7189" i="1"/>
  <c r="Q7189" i="1" s="1"/>
  <c r="N7190" i="1"/>
  <c r="O7190" i="1"/>
  <c r="N7191" i="1"/>
  <c r="O7191" i="1"/>
  <c r="Q7191" i="1" s="1"/>
  <c r="N7192" i="1"/>
  <c r="O7192" i="1"/>
  <c r="N7193" i="1"/>
  <c r="O7193" i="1"/>
  <c r="Q7193" i="1" s="1"/>
  <c r="N7194" i="1"/>
  <c r="O7194" i="1"/>
  <c r="N7195" i="1"/>
  <c r="O7195" i="1"/>
  <c r="Q7195" i="1" s="1"/>
  <c r="N7196" i="1"/>
  <c r="O7196" i="1"/>
  <c r="N7197" i="1"/>
  <c r="O7197" i="1"/>
  <c r="Q7197" i="1" s="1"/>
  <c r="N7198" i="1"/>
  <c r="O7198" i="1"/>
  <c r="N7199" i="1"/>
  <c r="O7199" i="1"/>
  <c r="Q7199" i="1" s="1"/>
  <c r="N7200" i="1"/>
  <c r="O7200" i="1"/>
  <c r="N7201" i="1"/>
  <c r="O7201" i="1"/>
  <c r="Q7201" i="1" s="1"/>
  <c r="N7202" i="1"/>
  <c r="O7202" i="1"/>
  <c r="N7203" i="1"/>
  <c r="O7203" i="1"/>
  <c r="Q7203" i="1" s="1"/>
  <c r="N7204" i="1"/>
  <c r="O7204" i="1"/>
  <c r="N7205" i="1"/>
  <c r="O7205" i="1"/>
  <c r="Q7205" i="1" s="1"/>
  <c r="N7206" i="1"/>
  <c r="O7206" i="1"/>
  <c r="N7207" i="1"/>
  <c r="O7207" i="1"/>
  <c r="Q7207" i="1" s="1"/>
  <c r="N7208" i="1"/>
  <c r="O7208" i="1"/>
  <c r="N7209" i="1"/>
  <c r="O7209" i="1"/>
  <c r="Q7209" i="1" s="1"/>
  <c r="N7210" i="1"/>
  <c r="O7210" i="1"/>
  <c r="N7211" i="1"/>
  <c r="O7211" i="1"/>
  <c r="Q7211" i="1" s="1"/>
  <c r="N7212" i="1"/>
  <c r="O7212" i="1"/>
  <c r="N7213" i="1"/>
  <c r="O7213" i="1"/>
  <c r="Q7213" i="1" s="1"/>
  <c r="N7214" i="1"/>
  <c r="O7214" i="1"/>
  <c r="N7215" i="1"/>
  <c r="O7215" i="1"/>
  <c r="Q7215" i="1" s="1"/>
  <c r="N7216" i="1"/>
  <c r="O7216" i="1"/>
  <c r="N7217" i="1"/>
  <c r="O7217" i="1"/>
  <c r="Q7217" i="1" s="1"/>
  <c r="N7218" i="1"/>
  <c r="O7218" i="1"/>
  <c r="N7219" i="1"/>
  <c r="O7219" i="1"/>
  <c r="Q7219" i="1" s="1"/>
  <c r="N7220" i="1"/>
  <c r="O7220" i="1"/>
  <c r="N7221" i="1"/>
  <c r="O7221" i="1"/>
  <c r="Q7221" i="1" s="1"/>
  <c r="N7222" i="1"/>
  <c r="O7222" i="1"/>
  <c r="N7223" i="1"/>
  <c r="O7223" i="1"/>
  <c r="Q7223" i="1" s="1"/>
  <c r="N7224" i="1"/>
  <c r="O7224" i="1"/>
  <c r="N7225" i="1"/>
  <c r="O7225" i="1"/>
  <c r="Q7225" i="1" s="1"/>
  <c r="N7226" i="1"/>
  <c r="O7226" i="1"/>
  <c r="N7227" i="1"/>
  <c r="O7227" i="1"/>
  <c r="Q7227" i="1" s="1"/>
  <c r="N7228" i="1"/>
  <c r="O7228" i="1"/>
  <c r="N7229" i="1"/>
  <c r="O7229" i="1"/>
  <c r="Q7229" i="1" s="1"/>
  <c r="N7230" i="1"/>
  <c r="O7230" i="1"/>
  <c r="N7231" i="1"/>
  <c r="O7231" i="1"/>
  <c r="Q7231" i="1" s="1"/>
  <c r="N7232" i="1"/>
  <c r="O7232" i="1"/>
  <c r="N7233" i="1"/>
  <c r="O7233" i="1"/>
  <c r="Q7233" i="1" s="1"/>
  <c r="N7234" i="1"/>
  <c r="O7234" i="1"/>
  <c r="N7235" i="1"/>
  <c r="O7235" i="1"/>
  <c r="Q7235" i="1" s="1"/>
  <c r="N7236" i="1"/>
  <c r="O7236" i="1"/>
  <c r="N7237" i="1"/>
  <c r="O7237" i="1"/>
  <c r="Q7237" i="1" s="1"/>
  <c r="N7238" i="1"/>
  <c r="O7238" i="1"/>
  <c r="N7239" i="1"/>
  <c r="O7239" i="1"/>
  <c r="Q7239" i="1" s="1"/>
  <c r="N7240" i="1"/>
  <c r="O7240" i="1"/>
  <c r="N7241" i="1"/>
  <c r="O7241" i="1"/>
  <c r="Q7241" i="1" s="1"/>
  <c r="N7242" i="1"/>
  <c r="O7242" i="1"/>
  <c r="N7243" i="1"/>
  <c r="O7243" i="1"/>
  <c r="Q7243" i="1" s="1"/>
  <c r="N7244" i="1"/>
  <c r="O7244" i="1"/>
  <c r="N7245" i="1"/>
  <c r="O7245" i="1"/>
  <c r="Q7245" i="1" s="1"/>
  <c r="N7246" i="1"/>
  <c r="O7246" i="1"/>
  <c r="N7247" i="1"/>
  <c r="O7247" i="1"/>
  <c r="Q7247" i="1" s="1"/>
  <c r="N7248" i="1"/>
  <c r="O7248" i="1"/>
  <c r="N7249" i="1"/>
  <c r="O7249" i="1"/>
  <c r="Q7249" i="1" s="1"/>
  <c r="N7250" i="1"/>
  <c r="O7250" i="1"/>
  <c r="N7251" i="1"/>
  <c r="O7251" i="1"/>
  <c r="Q7251" i="1" s="1"/>
  <c r="N7252" i="1"/>
  <c r="O7252" i="1"/>
  <c r="N7253" i="1"/>
  <c r="O7253" i="1"/>
  <c r="Q7253" i="1" s="1"/>
  <c r="N7254" i="1"/>
  <c r="O7254" i="1"/>
  <c r="N7255" i="1"/>
  <c r="O7255" i="1"/>
  <c r="Q7255" i="1" s="1"/>
  <c r="N7256" i="1"/>
  <c r="O7256" i="1"/>
  <c r="N7257" i="1"/>
  <c r="O7257" i="1"/>
  <c r="Q7257" i="1" s="1"/>
  <c r="N7258" i="1"/>
  <c r="O7258" i="1"/>
  <c r="N7259" i="1"/>
  <c r="O7259" i="1"/>
  <c r="Q7259" i="1" s="1"/>
  <c r="N7260" i="1"/>
  <c r="O7260" i="1"/>
  <c r="N7261" i="1"/>
  <c r="O7261" i="1"/>
  <c r="Q7261" i="1" s="1"/>
  <c r="N7262" i="1"/>
  <c r="O7262" i="1"/>
  <c r="N7263" i="1"/>
  <c r="O7263" i="1"/>
  <c r="Q7263" i="1" s="1"/>
  <c r="N7264" i="1"/>
  <c r="O7264" i="1"/>
  <c r="N7265" i="1"/>
  <c r="O7265" i="1"/>
  <c r="Q7265" i="1" s="1"/>
  <c r="N7266" i="1"/>
  <c r="O7266" i="1"/>
  <c r="N7267" i="1"/>
  <c r="O7267" i="1"/>
  <c r="Q7267" i="1" s="1"/>
  <c r="N7268" i="1"/>
  <c r="O7268" i="1"/>
  <c r="N7269" i="1"/>
  <c r="O7269" i="1"/>
  <c r="Q7269" i="1" s="1"/>
  <c r="N7270" i="1"/>
  <c r="O7270" i="1"/>
  <c r="N7271" i="1"/>
  <c r="O7271" i="1"/>
  <c r="Q7271" i="1" s="1"/>
  <c r="N7272" i="1"/>
  <c r="O7272" i="1"/>
  <c r="N7273" i="1"/>
  <c r="O7273" i="1"/>
  <c r="Q7273" i="1" s="1"/>
  <c r="N7274" i="1"/>
  <c r="O7274" i="1"/>
  <c r="N7275" i="1"/>
  <c r="O7275" i="1"/>
  <c r="Q7275" i="1" s="1"/>
  <c r="N7276" i="1"/>
  <c r="O7276" i="1"/>
  <c r="N7277" i="1"/>
  <c r="O7277" i="1"/>
  <c r="Q7277" i="1" s="1"/>
  <c r="N7278" i="1"/>
  <c r="O7278" i="1"/>
  <c r="N7279" i="1"/>
  <c r="O7279" i="1"/>
  <c r="Q7279" i="1" s="1"/>
  <c r="N7280" i="1"/>
  <c r="O7280" i="1"/>
  <c r="N7281" i="1"/>
  <c r="O7281" i="1"/>
  <c r="Q7281" i="1" s="1"/>
  <c r="N7282" i="1"/>
  <c r="O7282" i="1"/>
  <c r="N7283" i="1"/>
  <c r="O7283" i="1"/>
  <c r="Q7283" i="1" s="1"/>
  <c r="N7284" i="1"/>
  <c r="O7284" i="1"/>
  <c r="N7285" i="1"/>
  <c r="O7285" i="1"/>
  <c r="Q7285" i="1" s="1"/>
  <c r="N7286" i="1"/>
  <c r="O7286" i="1"/>
  <c r="N7287" i="1"/>
  <c r="O7287" i="1"/>
  <c r="Q7287" i="1" s="1"/>
  <c r="N7288" i="1"/>
  <c r="O7288" i="1"/>
  <c r="N7289" i="1"/>
  <c r="O7289" i="1"/>
  <c r="Q7289" i="1" s="1"/>
  <c r="N7290" i="1"/>
  <c r="O7290" i="1"/>
  <c r="N7291" i="1"/>
  <c r="O7291" i="1"/>
  <c r="Q7291" i="1" s="1"/>
  <c r="N7292" i="1"/>
  <c r="O7292" i="1"/>
  <c r="N7293" i="1"/>
  <c r="O7293" i="1"/>
  <c r="Q7293" i="1" s="1"/>
  <c r="N7294" i="1"/>
  <c r="O7294" i="1"/>
  <c r="N7295" i="1"/>
  <c r="O7295" i="1"/>
  <c r="Q7295" i="1" s="1"/>
  <c r="N7296" i="1"/>
  <c r="O7296" i="1"/>
  <c r="N7297" i="1"/>
  <c r="O7297" i="1"/>
  <c r="Q7297" i="1" s="1"/>
  <c r="N7298" i="1"/>
  <c r="O7298" i="1"/>
  <c r="N7299" i="1"/>
  <c r="O7299" i="1"/>
  <c r="Q7299" i="1" s="1"/>
  <c r="N7300" i="1"/>
  <c r="O7300" i="1"/>
  <c r="N7301" i="1"/>
  <c r="O7301" i="1"/>
  <c r="Q7301" i="1" s="1"/>
  <c r="N7302" i="1"/>
  <c r="O7302" i="1"/>
  <c r="N7303" i="1"/>
  <c r="O7303" i="1"/>
  <c r="Q7303" i="1" s="1"/>
  <c r="N7304" i="1"/>
  <c r="O7304" i="1"/>
  <c r="N7305" i="1"/>
  <c r="O7305" i="1"/>
  <c r="Q7305" i="1" s="1"/>
  <c r="N7306" i="1"/>
  <c r="O7306" i="1"/>
  <c r="N7307" i="1"/>
  <c r="O7307" i="1"/>
  <c r="Q7307" i="1" s="1"/>
  <c r="N7308" i="1"/>
  <c r="O7308" i="1"/>
  <c r="N7309" i="1"/>
  <c r="O7309" i="1"/>
  <c r="Q7309" i="1" s="1"/>
  <c r="N7310" i="1"/>
  <c r="O7310" i="1"/>
  <c r="N7311" i="1"/>
  <c r="O7311" i="1"/>
  <c r="Q7311" i="1" s="1"/>
  <c r="N7312" i="1"/>
  <c r="O7312" i="1"/>
  <c r="N7313" i="1"/>
  <c r="O7313" i="1"/>
  <c r="Q7313" i="1" s="1"/>
  <c r="N7314" i="1"/>
  <c r="O7314" i="1"/>
  <c r="N7315" i="1"/>
  <c r="O7315" i="1"/>
  <c r="Q7315" i="1" s="1"/>
  <c r="N7316" i="1"/>
  <c r="O7316" i="1"/>
  <c r="N7317" i="1"/>
  <c r="O7317" i="1"/>
  <c r="Q7317" i="1" s="1"/>
  <c r="N7318" i="1"/>
  <c r="O7318" i="1"/>
  <c r="N7319" i="1"/>
  <c r="O7319" i="1"/>
  <c r="Q7319" i="1" s="1"/>
  <c r="N7320" i="1"/>
  <c r="O7320" i="1"/>
  <c r="N7321" i="1"/>
  <c r="O7321" i="1"/>
  <c r="Q7321" i="1" s="1"/>
  <c r="N7322" i="1"/>
  <c r="O7322" i="1"/>
  <c r="N7323" i="1"/>
  <c r="O7323" i="1"/>
  <c r="Q7323" i="1" s="1"/>
  <c r="N7324" i="1"/>
  <c r="O7324" i="1"/>
  <c r="N7325" i="1"/>
  <c r="O7325" i="1"/>
  <c r="Q7325" i="1" s="1"/>
  <c r="N7326" i="1"/>
  <c r="O7326" i="1"/>
  <c r="N7327" i="1"/>
  <c r="O7327" i="1"/>
  <c r="Q7327" i="1" s="1"/>
  <c r="N7328" i="1"/>
  <c r="O7328" i="1"/>
  <c r="N7329" i="1"/>
  <c r="O7329" i="1"/>
  <c r="Q7329" i="1" s="1"/>
  <c r="N7330" i="1"/>
  <c r="O7330" i="1"/>
  <c r="N7331" i="1"/>
  <c r="O7331" i="1"/>
  <c r="Q7331" i="1" s="1"/>
  <c r="N7332" i="1"/>
  <c r="O7332" i="1"/>
  <c r="N7333" i="1"/>
  <c r="O7333" i="1"/>
  <c r="Q7333" i="1" s="1"/>
  <c r="N7334" i="1"/>
  <c r="O7334" i="1"/>
  <c r="N7335" i="1"/>
  <c r="O7335" i="1"/>
  <c r="Q7335" i="1" s="1"/>
  <c r="N7336" i="1"/>
  <c r="O7336" i="1"/>
  <c r="N7337" i="1"/>
  <c r="O7337" i="1"/>
  <c r="Q7337" i="1" s="1"/>
  <c r="N7338" i="1"/>
  <c r="O7338" i="1"/>
  <c r="N7339" i="1"/>
  <c r="O7339" i="1"/>
  <c r="Q7339" i="1" s="1"/>
  <c r="N7340" i="1"/>
  <c r="O7340" i="1"/>
  <c r="N7341" i="1"/>
  <c r="O7341" i="1"/>
  <c r="Q7341" i="1" s="1"/>
  <c r="N7342" i="1"/>
  <c r="O7342" i="1"/>
  <c r="N7343" i="1"/>
  <c r="O7343" i="1"/>
  <c r="Q7343" i="1" s="1"/>
  <c r="N7344" i="1"/>
  <c r="O7344" i="1"/>
  <c r="N7345" i="1"/>
  <c r="O7345" i="1"/>
  <c r="Q7345" i="1" s="1"/>
  <c r="N7346" i="1"/>
  <c r="O7346" i="1"/>
  <c r="N7347" i="1"/>
  <c r="O7347" i="1"/>
  <c r="Q7347" i="1" s="1"/>
  <c r="N7348" i="1"/>
  <c r="O7348" i="1"/>
  <c r="N7349" i="1"/>
  <c r="O7349" i="1"/>
  <c r="Q7349" i="1" s="1"/>
  <c r="N7350" i="1"/>
  <c r="O7350" i="1"/>
  <c r="N7351" i="1"/>
  <c r="O7351" i="1"/>
  <c r="Q7351" i="1" s="1"/>
  <c r="N7352" i="1"/>
  <c r="O7352" i="1"/>
  <c r="N7353" i="1"/>
  <c r="O7353" i="1"/>
  <c r="Q7353" i="1" s="1"/>
  <c r="N7354" i="1"/>
  <c r="O7354" i="1"/>
  <c r="N7355" i="1"/>
  <c r="O7355" i="1"/>
  <c r="Q7355" i="1" s="1"/>
  <c r="N7356" i="1"/>
  <c r="O7356" i="1"/>
  <c r="N7357" i="1"/>
  <c r="O7357" i="1"/>
  <c r="Q7357" i="1" s="1"/>
  <c r="N7358" i="1"/>
  <c r="O7358" i="1"/>
  <c r="N7359" i="1"/>
  <c r="O7359" i="1"/>
  <c r="Q7359" i="1" s="1"/>
  <c r="N7360" i="1"/>
  <c r="O7360" i="1"/>
  <c r="N7361" i="1"/>
  <c r="O7361" i="1"/>
  <c r="Q7361" i="1" s="1"/>
  <c r="N7362" i="1"/>
  <c r="O7362" i="1"/>
  <c r="N7363" i="1"/>
  <c r="O7363" i="1"/>
  <c r="Q7363" i="1" s="1"/>
  <c r="N7364" i="1"/>
  <c r="O7364" i="1"/>
  <c r="N7365" i="1"/>
  <c r="O7365" i="1"/>
  <c r="Q7365" i="1" s="1"/>
  <c r="N7366" i="1"/>
  <c r="O7366" i="1"/>
  <c r="N7367" i="1"/>
  <c r="O7367" i="1"/>
  <c r="Q7367" i="1" s="1"/>
  <c r="N7368" i="1"/>
  <c r="O7368" i="1"/>
  <c r="N7369" i="1"/>
  <c r="O7369" i="1"/>
  <c r="Q7369" i="1" s="1"/>
  <c r="N7370" i="1"/>
  <c r="O7370" i="1"/>
  <c r="N7371" i="1"/>
  <c r="O7371" i="1"/>
  <c r="Q7371" i="1" s="1"/>
  <c r="N7372" i="1"/>
  <c r="O7372" i="1"/>
  <c r="N7373" i="1"/>
  <c r="O7373" i="1"/>
  <c r="Q7373" i="1" s="1"/>
  <c r="N7374" i="1"/>
  <c r="O7374" i="1"/>
  <c r="N7375" i="1"/>
  <c r="O7375" i="1"/>
  <c r="Q7375" i="1" s="1"/>
  <c r="N7376" i="1"/>
  <c r="O7376" i="1"/>
  <c r="N7377" i="1"/>
  <c r="O7377" i="1"/>
  <c r="Q7377" i="1" s="1"/>
  <c r="N7378" i="1"/>
  <c r="O7378" i="1"/>
  <c r="N7379" i="1"/>
  <c r="O7379" i="1"/>
  <c r="Q7379" i="1" s="1"/>
  <c r="N7380" i="1"/>
  <c r="O7380" i="1"/>
  <c r="N7381" i="1"/>
  <c r="O7381" i="1"/>
  <c r="Q7381" i="1" s="1"/>
  <c r="N7382" i="1"/>
  <c r="O7382" i="1"/>
  <c r="N7383" i="1"/>
  <c r="O7383" i="1"/>
  <c r="Q7383" i="1" s="1"/>
  <c r="N7384" i="1"/>
  <c r="O7384" i="1"/>
  <c r="N7385" i="1"/>
  <c r="O7385" i="1"/>
  <c r="Q7385" i="1" s="1"/>
  <c r="N7386" i="1"/>
  <c r="O7386" i="1"/>
  <c r="N7387" i="1"/>
  <c r="O7387" i="1"/>
  <c r="Q7387" i="1" s="1"/>
  <c r="N7388" i="1"/>
  <c r="O7388" i="1"/>
  <c r="N7389" i="1"/>
  <c r="O7389" i="1"/>
  <c r="Q7389" i="1" s="1"/>
  <c r="N7390" i="1"/>
  <c r="O7390" i="1"/>
  <c r="N7391" i="1"/>
  <c r="O7391" i="1"/>
  <c r="Q7391" i="1" s="1"/>
  <c r="N7392" i="1"/>
  <c r="O7392" i="1"/>
  <c r="N7393" i="1"/>
  <c r="O7393" i="1"/>
  <c r="Q7393" i="1" s="1"/>
  <c r="N7394" i="1"/>
  <c r="O7394" i="1"/>
  <c r="N7395" i="1"/>
  <c r="O7395" i="1"/>
  <c r="Q7395" i="1" s="1"/>
  <c r="N7396" i="1"/>
  <c r="O7396" i="1"/>
  <c r="N7397" i="1"/>
  <c r="O7397" i="1"/>
  <c r="Q7397" i="1" s="1"/>
  <c r="N7398" i="1"/>
  <c r="O7398" i="1"/>
  <c r="N7399" i="1"/>
  <c r="O7399" i="1"/>
  <c r="Q7399" i="1" s="1"/>
  <c r="N7400" i="1"/>
  <c r="O7400" i="1"/>
  <c r="N7401" i="1"/>
  <c r="O7401" i="1"/>
  <c r="Q7401" i="1" s="1"/>
  <c r="N7402" i="1"/>
  <c r="O7402" i="1"/>
  <c r="N7403" i="1"/>
  <c r="O7403" i="1"/>
  <c r="Q7403" i="1" s="1"/>
  <c r="N7404" i="1"/>
  <c r="O7404" i="1"/>
  <c r="N7405" i="1"/>
  <c r="O7405" i="1"/>
  <c r="Q7405" i="1" s="1"/>
  <c r="N7406" i="1"/>
  <c r="O7406" i="1"/>
  <c r="N7407" i="1"/>
  <c r="O7407" i="1"/>
  <c r="Q7407" i="1" s="1"/>
  <c r="N7408" i="1"/>
  <c r="O7408" i="1"/>
  <c r="N7409" i="1"/>
  <c r="O7409" i="1"/>
  <c r="Q7409" i="1" s="1"/>
  <c r="N7410" i="1"/>
  <c r="O7410" i="1"/>
  <c r="N7411" i="1"/>
  <c r="O7411" i="1"/>
  <c r="Q7411" i="1" s="1"/>
  <c r="N7412" i="1"/>
  <c r="O7412" i="1"/>
  <c r="N7413" i="1"/>
  <c r="O7413" i="1"/>
  <c r="Q7413" i="1" s="1"/>
  <c r="N7414" i="1"/>
  <c r="O7414" i="1"/>
  <c r="N7415" i="1"/>
  <c r="O7415" i="1"/>
  <c r="Q7415" i="1" s="1"/>
  <c r="N7416" i="1"/>
  <c r="O7416" i="1"/>
  <c r="N7417" i="1"/>
  <c r="O7417" i="1"/>
  <c r="Q7417" i="1" s="1"/>
  <c r="N7418" i="1"/>
  <c r="O7418" i="1"/>
  <c r="N7419" i="1"/>
  <c r="O7419" i="1"/>
  <c r="Q7419" i="1" s="1"/>
  <c r="N7420" i="1"/>
  <c r="O7420" i="1"/>
  <c r="N7421" i="1"/>
  <c r="O7421" i="1"/>
  <c r="Q7421" i="1" s="1"/>
  <c r="N7422" i="1"/>
  <c r="O7422" i="1"/>
  <c r="N7423" i="1"/>
  <c r="O7423" i="1"/>
  <c r="Q7423" i="1" s="1"/>
  <c r="N7424" i="1"/>
  <c r="O7424" i="1"/>
  <c r="N7425" i="1"/>
  <c r="O7425" i="1"/>
  <c r="Q7425" i="1" s="1"/>
  <c r="N7426" i="1"/>
  <c r="O7426" i="1"/>
  <c r="N7427" i="1"/>
  <c r="O7427" i="1"/>
  <c r="Q7427" i="1" s="1"/>
  <c r="N7428" i="1"/>
  <c r="O7428" i="1"/>
  <c r="N7429" i="1"/>
  <c r="O7429" i="1"/>
  <c r="Q7429" i="1" s="1"/>
  <c r="N7430" i="1"/>
  <c r="O7430" i="1"/>
  <c r="N7431" i="1"/>
  <c r="O7431" i="1"/>
  <c r="Q7431" i="1" s="1"/>
  <c r="N7432" i="1"/>
  <c r="O7432" i="1"/>
  <c r="N7433" i="1"/>
  <c r="O7433" i="1"/>
  <c r="Q7433" i="1" s="1"/>
  <c r="N7434" i="1"/>
  <c r="O7434" i="1"/>
  <c r="N7435" i="1"/>
  <c r="O7435" i="1"/>
  <c r="Q7435" i="1" s="1"/>
  <c r="N7436" i="1"/>
  <c r="O7436" i="1"/>
  <c r="N7437" i="1"/>
  <c r="O7437" i="1"/>
  <c r="Q7437" i="1" s="1"/>
  <c r="N7438" i="1"/>
  <c r="O7438" i="1"/>
  <c r="N7439" i="1"/>
  <c r="O7439" i="1"/>
  <c r="Q7439" i="1" s="1"/>
  <c r="N7440" i="1"/>
  <c r="O7440" i="1"/>
  <c r="N7441" i="1"/>
  <c r="O7441" i="1"/>
  <c r="Q7441" i="1" s="1"/>
  <c r="N7442" i="1"/>
  <c r="O7442" i="1"/>
  <c r="N7443" i="1"/>
  <c r="O7443" i="1"/>
  <c r="Q7443" i="1" s="1"/>
  <c r="N7444" i="1"/>
  <c r="O7444" i="1"/>
  <c r="N7445" i="1"/>
  <c r="O7445" i="1"/>
  <c r="Q7445" i="1" s="1"/>
  <c r="N7446" i="1"/>
  <c r="O7446" i="1"/>
  <c r="N7447" i="1"/>
  <c r="O7447" i="1"/>
  <c r="Q7447" i="1" s="1"/>
  <c r="N7448" i="1"/>
  <c r="O7448" i="1"/>
  <c r="N7449" i="1"/>
  <c r="O7449" i="1"/>
  <c r="Q7449" i="1" s="1"/>
  <c r="N7450" i="1"/>
  <c r="O7450" i="1"/>
  <c r="N7451" i="1"/>
  <c r="O7451" i="1"/>
  <c r="Q7451" i="1" s="1"/>
  <c r="N7452" i="1"/>
  <c r="O7452" i="1"/>
  <c r="N7453" i="1"/>
  <c r="O7453" i="1"/>
  <c r="Q7453" i="1" s="1"/>
  <c r="N7454" i="1"/>
  <c r="O7454" i="1"/>
  <c r="N7455" i="1"/>
  <c r="O7455" i="1"/>
  <c r="Q7455" i="1" s="1"/>
  <c r="N7456" i="1"/>
  <c r="O7456" i="1"/>
  <c r="N7457" i="1"/>
  <c r="O7457" i="1"/>
  <c r="Q7457" i="1" s="1"/>
  <c r="N7458" i="1"/>
  <c r="O7458" i="1"/>
  <c r="N7459" i="1"/>
  <c r="O7459" i="1"/>
  <c r="Q7459" i="1" s="1"/>
  <c r="N7460" i="1"/>
  <c r="O7460" i="1"/>
  <c r="N7461" i="1"/>
  <c r="O7461" i="1"/>
  <c r="Q7461" i="1" s="1"/>
  <c r="N7462" i="1"/>
  <c r="O7462" i="1"/>
  <c r="N7463" i="1"/>
  <c r="O7463" i="1"/>
  <c r="Q7463" i="1" s="1"/>
  <c r="N7464" i="1"/>
  <c r="O7464" i="1"/>
  <c r="N7465" i="1"/>
  <c r="O7465" i="1"/>
  <c r="Q7465" i="1" s="1"/>
  <c r="N7466" i="1"/>
  <c r="O7466" i="1"/>
  <c r="N7467" i="1"/>
  <c r="O7467" i="1"/>
  <c r="Q7467" i="1" s="1"/>
  <c r="N7468" i="1"/>
  <c r="O7468" i="1"/>
  <c r="N7469" i="1"/>
  <c r="O7469" i="1"/>
  <c r="Q7469" i="1" s="1"/>
  <c r="N7470" i="1"/>
  <c r="O7470" i="1"/>
  <c r="N7471" i="1"/>
  <c r="O7471" i="1"/>
  <c r="Q7471" i="1" s="1"/>
  <c r="N7472" i="1"/>
  <c r="O7472" i="1"/>
  <c r="N7473" i="1"/>
  <c r="O7473" i="1"/>
  <c r="Q7473" i="1" s="1"/>
  <c r="N7474" i="1"/>
  <c r="O7474" i="1"/>
  <c r="N7475" i="1"/>
  <c r="O7475" i="1"/>
  <c r="Q7475" i="1" s="1"/>
  <c r="N7476" i="1"/>
  <c r="O7476" i="1"/>
  <c r="N7477" i="1"/>
  <c r="O7477" i="1"/>
  <c r="Q7477" i="1" s="1"/>
  <c r="N7478" i="1"/>
  <c r="O7478" i="1"/>
  <c r="N7479" i="1"/>
  <c r="O7479" i="1"/>
  <c r="Q7479" i="1" s="1"/>
  <c r="N7480" i="1"/>
  <c r="O7480" i="1"/>
  <c r="N7481" i="1"/>
  <c r="O7481" i="1"/>
  <c r="Q7481" i="1" s="1"/>
  <c r="N7482" i="1"/>
  <c r="O7482" i="1"/>
  <c r="N7483" i="1"/>
  <c r="O7483" i="1"/>
  <c r="Q7483" i="1" s="1"/>
  <c r="N7484" i="1"/>
  <c r="O7484" i="1"/>
  <c r="N7485" i="1"/>
  <c r="O7485" i="1"/>
  <c r="Q7485" i="1" s="1"/>
  <c r="N7486" i="1"/>
  <c r="O7486" i="1"/>
  <c r="N7487" i="1"/>
  <c r="O7487" i="1"/>
  <c r="Q7487" i="1" s="1"/>
  <c r="N7488" i="1"/>
  <c r="O7488" i="1"/>
  <c r="N7489" i="1"/>
  <c r="O7489" i="1"/>
  <c r="Q7489" i="1" s="1"/>
  <c r="N7490" i="1"/>
  <c r="O7490" i="1"/>
  <c r="N7491" i="1"/>
  <c r="O7491" i="1"/>
  <c r="Q7491" i="1" s="1"/>
  <c r="N7492" i="1"/>
  <c r="O7492" i="1"/>
  <c r="N7493" i="1"/>
  <c r="O7493" i="1"/>
  <c r="Q7493" i="1" s="1"/>
  <c r="N7494" i="1"/>
  <c r="O7494" i="1"/>
  <c r="N7495" i="1"/>
  <c r="O7495" i="1"/>
  <c r="Q7495" i="1" s="1"/>
  <c r="N7496" i="1"/>
  <c r="O7496" i="1"/>
  <c r="N7497" i="1"/>
  <c r="O7497" i="1"/>
  <c r="Q7497" i="1" s="1"/>
  <c r="N7498" i="1"/>
  <c r="O7498" i="1"/>
  <c r="N7499" i="1"/>
  <c r="O7499" i="1"/>
  <c r="Q7499" i="1" s="1"/>
  <c r="N7500" i="1"/>
  <c r="O7500" i="1"/>
  <c r="N7501" i="1"/>
  <c r="O7501" i="1"/>
  <c r="Q7501" i="1" s="1"/>
  <c r="N7502" i="1"/>
  <c r="O7502" i="1"/>
  <c r="N7503" i="1"/>
  <c r="O7503" i="1"/>
  <c r="Q7503" i="1" s="1"/>
  <c r="N7504" i="1"/>
  <c r="O7504" i="1"/>
  <c r="N7505" i="1"/>
  <c r="O7505" i="1"/>
  <c r="Q7505" i="1" s="1"/>
  <c r="N7506" i="1"/>
  <c r="O7506" i="1"/>
  <c r="N7507" i="1"/>
  <c r="O7507" i="1"/>
  <c r="Q7507" i="1" s="1"/>
  <c r="N7508" i="1"/>
  <c r="O7508" i="1"/>
  <c r="N7509" i="1"/>
  <c r="O7509" i="1"/>
  <c r="Q7509" i="1" s="1"/>
  <c r="N7510" i="1"/>
  <c r="O7510" i="1"/>
  <c r="N7511" i="1"/>
  <c r="O7511" i="1"/>
  <c r="Q7511" i="1" s="1"/>
  <c r="N7512" i="1"/>
  <c r="O7512" i="1"/>
  <c r="N7513" i="1"/>
  <c r="O7513" i="1"/>
  <c r="Q7513" i="1" s="1"/>
  <c r="N7514" i="1"/>
  <c r="O7514" i="1"/>
  <c r="N7515" i="1"/>
  <c r="O7515" i="1"/>
  <c r="Q7515" i="1" s="1"/>
  <c r="N7516" i="1"/>
  <c r="O7516" i="1"/>
  <c r="N7517" i="1"/>
  <c r="O7517" i="1"/>
  <c r="Q7517" i="1" s="1"/>
  <c r="N7518" i="1"/>
  <c r="O7518" i="1"/>
  <c r="N7519" i="1"/>
  <c r="O7519" i="1"/>
  <c r="Q7519" i="1" s="1"/>
  <c r="N7520" i="1"/>
  <c r="O7520" i="1"/>
  <c r="N7521" i="1"/>
  <c r="O7521" i="1"/>
  <c r="Q7521" i="1" s="1"/>
  <c r="N7522" i="1"/>
  <c r="O7522" i="1"/>
  <c r="N7523" i="1"/>
  <c r="O7523" i="1"/>
  <c r="Q7523" i="1" s="1"/>
  <c r="N7524" i="1"/>
  <c r="O7524" i="1"/>
  <c r="N7525" i="1"/>
  <c r="O7525" i="1"/>
  <c r="Q7525" i="1" s="1"/>
  <c r="N7526" i="1"/>
  <c r="O7526" i="1"/>
  <c r="N7527" i="1"/>
  <c r="O7527" i="1"/>
  <c r="Q7527" i="1" s="1"/>
  <c r="N7528" i="1"/>
  <c r="O7528" i="1"/>
  <c r="N7529" i="1"/>
  <c r="O7529" i="1"/>
  <c r="Q7529" i="1" s="1"/>
  <c r="N7530" i="1"/>
  <c r="O7530" i="1"/>
  <c r="N7531" i="1"/>
  <c r="O7531" i="1"/>
  <c r="Q7531" i="1" s="1"/>
  <c r="N7532" i="1"/>
  <c r="O7532" i="1"/>
  <c r="N7533" i="1"/>
  <c r="O7533" i="1"/>
  <c r="Q7533" i="1" s="1"/>
  <c r="N7534" i="1"/>
  <c r="O7534" i="1"/>
  <c r="N7535" i="1"/>
  <c r="O7535" i="1"/>
  <c r="Q7535" i="1" s="1"/>
  <c r="N7536" i="1"/>
  <c r="O7536" i="1"/>
  <c r="N7537" i="1"/>
  <c r="O7537" i="1"/>
  <c r="Q7537" i="1" s="1"/>
  <c r="N7538" i="1"/>
  <c r="O7538" i="1"/>
  <c r="N7539" i="1"/>
  <c r="O7539" i="1"/>
  <c r="Q7539" i="1" s="1"/>
  <c r="N7540" i="1"/>
  <c r="O7540" i="1"/>
  <c r="N7541" i="1"/>
  <c r="O7541" i="1"/>
  <c r="Q7541" i="1" s="1"/>
  <c r="N7542" i="1"/>
  <c r="O7542" i="1"/>
  <c r="N7543" i="1"/>
  <c r="O7543" i="1"/>
  <c r="Q7543" i="1" s="1"/>
  <c r="N7544" i="1"/>
  <c r="O7544" i="1"/>
  <c r="N7545" i="1"/>
  <c r="O7545" i="1"/>
  <c r="Q7545" i="1" s="1"/>
  <c r="N7546" i="1"/>
  <c r="O7546" i="1"/>
  <c r="N7547" i="1"/>
  <c r="O7547" i="1"/>
  <c r="Q7547" i="1" s="1"/>
  <c r="N7548" i="1"/>
  <c r="O7548" i="1"/>
  <c r="N7549" i="1"/>
  <c r="O7549" i="1"/>
  <c r="Q7549" i="1" s="1"/>
  <c r="N7550" i="1"/>
  <c r="O7550" i="1"/>
  <c r="N7551" i="1"/>
  <c r="O7551" i="1"/>
  <c r="Q7551" i="1" s="1"/>
  <c r="N7552" i="1"/>
  <c r="O7552" i="1"/>
  <c r="N7553" i="1"/>
  <c r="O7553" i="1"/>
  <c r="Q7553" i="1" s="1"/>
  <c r="N7554" i="1"/>
  <c r="O7554" i="1"/>
  <c r="N7555" i="1"/>
  <c r="O7555" i="1"/>
  <c r="Q7555" i="1" s="1"/>
  <c r="N7556" i="1"/>
  <c r="O7556" i="1"/>
  <c r="N7557" i="1"/>
  <c r="O7557" i="1"/>
  <c r="Q7557" i="1" s="1"/>
  <c r="N7558" i="1"/>
  <c r="O7558" i="1"/>
  <c r="N7559" i="1"/>
  <c r="O7559" i="1"/>
  <c r="Q7559" i="1" s="1"/>
  <c r="N7560" i="1"/>
  <c r="O7560" i="1"/>
  <c r="N7561" i="1"/>
  <c r="O7561" i="1"/>
  <c r="Q7561" i="1" s="1"/>
  <c r="N7562" i="1"/>
  <c r="O7562" i="1"/>
  <c r="N7563" i="1"/>
  <c r="O7563" i="1"/>
  <c r="Q7563" i="1" s="1"/>
  <c r="N7564" i="1"/>
  <c r="O7564" i="1"/>
  <c r="N7565" i="1"/>
  <c r="O7565" i="1"/>
  <c r="Q7565" i="1" s="1"/>
  <c r="N7566" i="1"/>
  <c r="O7566" i="1"/>
  <c r="N7567" i="1"/>
  <c r="O7567" i="1"/>
  <c r="Q7567" i="1" s="1"/>
  <c r="N7568" i="1"/>
  <c r="O7568" i="1"/>
  <c r="N7569" i="1"/>
  <c r="O7569" i="1"/>
  <c r="Q7569" i="1" s="1"/>
  <c r="N7570" i="1"/>
  <c r="O7570" i="1"/>
  <c r="N7571" i="1"/>
  <c r="O7571" i="1"/>
  <c r="Q7571" i="1" s="1"/>
  <c r="N7572" i="1"/>
  <c r="O7572" i="1"/>
  <c r="N7573" i="1"/>
  <c r="O7573" i="1"/>
  <c r="Q7573" i="1" s="1"/>
  <c r="N7574" i="1"/>
  <c r="O7574" i="1"/>
  <c r="N7575" i="1"/>
  <c r="O7575" i="1"/>
  <c r="Q7575" i="1" s="1"/>
  <c r="N7576" i="1"/>
  <c r="O7576" i="1"/>
  <c r="N7577" i="1"/>
  <c r="O7577" i="1"/>
  <c r="Q7577" i="1" s="1"/>
  <c r="N7578" i="1"/>
  <c r="O7578" i="1"/>
  <c r="N7579" i="1"/>
  <c r="O7579" i="1"/>
  <c r="Q7579" i="1" s="1"/>
  <c r="N7580" i="1"/>
  <c r="O7580" i="1"/>
  <c r="N7581" i="1"/>
  <c r="O7581" i="1"/>
  <c r="Q7581" i="1" s="1"/>
  <c r="N7582" i="1"/>
  <c r="O7582" i="1"/>
  <c r="N7583" i="1"/>
  <c r="O7583" i="1"/>
  <c r="Q7583" i="1" s="1"/>
  <c r="N7584" i="1"/>
  <c r="O7584" i="1"/>
  <c r="N7585" i="1"/>
  <c r="O7585" i="1"/>
  <c r="Q7585" i="1" s="1"/>
  <c r="N7586" i="1"/>
  <c r="O7586" i="1"/>
  <c r="N7587" i="1"/>
  <c r="O7587" i="1"/>
  <c r="Q7587" i="1" s="1"/>
  <c r="N7588" i="1"/>
  <c r="O7588" i="1"/>
  <c r="N7589" i="1"/>
  <c r="O7589" i="1"/>
  <c r="Q7589" i="1" s="1"/>
  <c r="N7590" i="1"/>
  <c r="O7590" i="1"/>
  <c r="N7591" i="1"/>
  <c r="O7591" i="1"/>
  <c r="Q7591" i="1" s="1"/>
  <c r="N7592" i="1"/>
  <c r="O7592" i="1"/>
  <c r="N7593" i="1"/>
  <c r="O7593" i="1"/>
  <c r="Q7593" i="1" s="1"/>
  <c r="N7594" i="1"/>
  <c r="O7594" i="1"/>
  <c r="N7595" i="1"/>
  <c r="O7595" i="1"/>
  <c r="Q7595" i="1" s="1"/>
  <c r="N7596" i="1"/>
  <c r="O7596" i="1"/>
  <c r="N7597" i="1"/>
  <c r="O7597" i="1"/>
  <c r="Q7597" i="1" s="1"/>
  <c r="N7598" i="1"/>
  <c r="O7598" i="1"/>
  <c r="N7599" i="1"/>
  <c r="O7599" i="1"/>
  <c r="Q7599" i="1" s="1"/>
  <c r="N7600" i="1"/>
  <c r="O7600" i="1"/>
  <c r="N7601" i="1"/>
  <c r="O7601" i="1"/>
  <c r="Q7601" i="1" s="1"/>
  <c r="N7602" i="1"/>
  <c r="O7602" i="1"/>
  <c r="N7603" i="1"/>
  <c r="O7603" i="1"/>
  <c r="Q7603" i="1" s="1"/>
  <c r="N7604" i="1"/>
  <c r="O7604" i="1"/>
  <c r="N7605" i="1"/>
  <c r="O7605" i="1"/>
  <c r="Q7605" i="1" s="1"/>
  <c r="N7606" i="1"/>
  <c r="O7606" i="1"/>
  <c r="N7607" i="1"/>
  <c r="O7607" i="1"/>
  <c r="Q7607" i="1" s="1"/>
  <c r="N7608" i="1"/>
  <c r="O7608" i="1"/>
  <c r="N7609" i="1"/>
  <c r="O7609" i="1"/>
  <c r="Q7609" i="1" s="1"/>
  <c r="N7610" i="1"/>
  <c r="O7610" i="1"/>
  <c r="N7611" i="1"/>
  <c r="O7611" i="1"/>
  <c r="Q7611" i="1" s="1"/>
  <c r="N7612" i="1"/>
  <c r="O7612" i="1"/>
  <c r="N7613" i="1"/>
  <c r="O7613" i="1"/>
  <c r="Q7613" i="1" s="1"/>
  <c r="N7614" i="1"/>
  <c r="O7614" i="1"/>
  <c r="N7615" i="1"/>
  <c r="O7615" i="1"/>
  <c r="Q7615" i="1" s="1"/>
  <c r="N7616" i="1"/>
  <c r="O7616" i="1"/>
  <c r="N7617" i="1"/>
  <c r="O7617" i="1"/>
  <c r="Q7617" i="1" s="1"/>
  <c r="N7618" i="1"/>
  <c r="O7618" i="1"/>
  <c r="N7619" i="1"/>
  <c r="O7619" i="1"/>
  <c r="Q7619" i="1" s="1"/>
  <c r="N7620" i="1"/>
  <c r="O7620" i="1"/>
  <c r="N7621" i="1"/>
  <c r="O7621" i="1"/>
  <c r="Q7621" i="1" s="1"/>
  <c r="N7622" i="1"/>
  <c r="O7622" i="1"/>
  <c r="N7623" i="1"/>
  <c r="O7623" i="1"/>
  <c r="Q7623" i="1" s="1"/>
  <c r="N7624" i="1"/>
  <c r="O7624" i="1"/>
  <c r="N7625" i="1"/>
  <c r="O7625" i="1"/>
  <c r="Q7625" i="1" s="1"/>
  <c r="N7626" i="1"/>
  <c r="O7626" i="1"/>
  <c r="N7627" i="1"/>
  <c r="O7627" i="1"/>
  <c r="Q7627" i="1" s="1"/>
  <c r="N7628" i="1"/>
  <c r="O7628" i="1"/>
  <c r="N7629" i="1"/>
  <c r="O7629" i="1"/>
  <c r="Q7629" i="1" s="1"/>
  <c r="N7630" i="1"/>
  <c r="O7630" i="1"/>
  <c r="N7631" i="1"/>
  <c r="O7631" i="1"/>
  <c r="Q7631" i="1" s="1"/>
  <c r="N7632" i="1"/>
  <c r="O7632" i="1"/>
  <c r="N7633" i="1"/>
  <c r="O7633" i="1"/>
  <c r="Q7633" i="1" s="1"/>
  <c r="N7634" i="1"/>
  <c r="O7634" i="1"/>
  <c r="N7635" i="1"/>
  <c r="O7635" i="1"/>
  <c r="Q7635" i="1" s="1"/>
  <c r="N7636" i="1"/>
  <c r="O7636" i="1"/>
  <c r="N7637" i="1"/>
  <c r="O7637" i="1"/>
  <c r="Q7637" i="1" s="1"/>
  <c r="N7638" i="1"/>
  <c r="O7638" i="1"/>
  <c r="N7639" i="1"/>
  <c r="O7639" i="1"/>
  <c r="Q7639" i="1" s="1"/>
  <c r="N7640" i="1"/>
  <c r="O7640" i="1"/>
  <c r="N7641" i="1"/>
  <c r="O7641" i="1"/>
  <c r="Q7641" i="1" s="1"/>
  <c r="N7642" i="1"/>
  <c r="O7642" i="1"/>
  <c r="N7643" i="1"/>
  <c r="O7643" i="1"/>
  <c r="Q7643" i="1" s="1"/>
  <c r="N7644" i="1"/>
  <c r="O7644" i="1"/>
  <c r="N7645" i="1"/>
  <c r="O7645" i="1"/>
  <c r="Q7645" i="1" s="1"/>
  <c r="N7646" i="1"/>
  <c r="O7646" i="1"/>
  <c r="N7647" i="1"/>
  <c r="O7647" i="1"/>
  <c r="Q7647" i="1" s="1"/>
  <c r="N7648" i="1"/>
  <c r="O7648" i="1"/>
  <c r="N7649" i="1"/>
  <c r="O7649" i="1"/>
  <c r="Q7649" i="1" s="1"/>
  <c r="N7650" i="1"/>
  <c r="O7650" i="1"/>
  <c r="N7651" i="1"/>
  <c r="O7651" i="1"/>
  <c r="Q7651" i="1" s="1"/>
  <c r="N7652" i="1"/>
  <c r="O7652" i="1"/>
  <c r="N7653" i="1"/>
  <c r="O7653" i="1"/>
  <c r="Q7653" i="1" s="1"/>
  <c r="N7654" i="1"/>
  <c r="O7654" i="1"/>
  <c r="N7655" i="1"/>
  <c r="O7655" i="1"/>
  <c r="Q7655" i="1" s="1"/>
  <c r="N7656" i="1"/>
  <c r="O7656" i="1"/>
  <c r="N7657" i="1"/>
  <c r="O7657" i="1"/>
  <c r="Q7657" i="1" s="1"/>
  <c r="N7658" i="1"/>
  <c r="O7658" i="1"/>
  <c r="N7659" i="1"/>
  <c r="O7659" i="1"/>
  <c r="Q7659" i="1" s="1"/>
  <c r="N7660" i="1"/>
  <c r="O7660" i="1"/>
  <c r="N7661" i="1"/>
  <c r="O7661" i="1"/>
  <c r="Q7661" i="1" s="1"/>
  <c r="N7662" i="1"/>
  <c r="O7662" i="1"/>
  <c r="N7663" i="1"/>
  <c r="O7663" i="1"/>
  <c r="Q7663" i="1" s="1"/>
  <c r="N7664" i="1"/>
  <c r="O7664" i="1"/>
  <c r="N7665" i="1"/>
  <c r="O7665" i="1"/>
  <c r="Q7665" i="1" s="1"/>
  <c r="N7666" i="1"/>
  <c r="O7666" i="1"/>
  <c r="N7667" i="1"/>
  <c r="O7667" i="1"/>
  <c r="Q7667" i="1" s="1"/>
  <c r="N7668" i="1"/>
  <c r="O7668" i="1"/>
  <c r="N7669" i="1"/>
  <c r="O7669" i="1"/>
  <c r="Q7669" i="1" s="1"/>
  <c r="N7670" i="1"/>
  <c r="O7670" i="1"/>
  <c r="N7671" i="1"/>
  <c r="O7671" i="1"/>
  <c r="Q7671" i="1" s="1"/>
  <c r="N7672" i="1"/>
  <c r="O7672" i="1"/>
  <c r="N7673" i="1"/>
  <c r="O7673" i="1"/>
  <c r="Q7673" i="1" s="1"/>
  <c r="N7674" i="1"/>
  <c r="O7674" i="1"/>
  <c r="N7675" i="1"/>
  <c r="O7675" i="1"/>
  <c r="Q7675" i="1" s="1"/>
  <c r="N7676" i="1"/>
  <c r="O7676" i="1"/>
  <c r="N7677" i="1"/>
  <c r="O7677" i="1"/>
  <c r="Q7677" i="1" s="1"/>
  <c r="N7678" i="1"/>
  <c r="O7678" i="1"/>
  <c r="N7679" i="1"/>
  <c r="O7679" i="1"/>
  <c r="Q7679" i="1" s="1"/>
  <c r="N7680" i="1"/>
  <c r="O7680" i="1"/>
  <c r="N7681" i="1"/>
  <c r="O7681" i="1"/>
  <c r="Q7681" i="1" s="1"/>
  <c r="N7682" i="1"/>
  <c r="O7682" i="1"/>
  <c r="N7683" i="1"/>
  <c r="O7683" i="1"/>
  <c r="Q7683" i="1" s="1"/>
  <c r="N7684" i="1"/>
  <c r="O7684" i="1"/>
  <c r="N7685" i="1"/>
  <c r="O7685" i="1"/>
  <c r="Q7685" i="1" s="1"/>
  <c r="N7686" i="1"/>
  <c r="O7686" i="1"/>
  <c r="N7687" i="1"/>
  <c r="O7687" i="1"/>
  <c r="Q7687" i="1" s="1"/>
  <c r="N7688" i="1"/>
  <c r="O7688" i="1"/>
  <c r="N7689" i="1"/>
  <c r="O7689" i="1"/>
  <c r="Q7689" i="1" s="1"/>
  <c r="N7690" i="1"/>
  <c r="O7690" i="1"/>
  <c r="N7691" i="1"/>
  <c r="O7691" i="1"/>
  <c r="Q7691" i="1" s="1"/>
  <c r="N7692" i="1"/>
  <c r="O7692" i="1"/>
  <c r="N7693" i="1"/>
  <c r="O7693" i="1"/>
  <c r="Q7693" i="1" s="1"/>
  <c r="N7694" i="1"/>
  <c r="O7694" i="1"/>
  <c r="N7695" i="1"/>
  <c r="O7695" i="1"/>
  <c r="Q7695" i="1" s="1"/>
  <c r="N7696" i="1"/>
  <c r="O7696" i="1"/>
  <c r="N7697" i="1"/>
  <c r="O7697" i="1"/>
  <c r="Q7697" i="1" s="1"/>
  <c r="N7698" i="1"/>
  <c r="O7698" i="1"/>
  <c r="N7699" i="1"/>
  <c r="O7699" i="1"/>
  <c r="Q7699" i="1" s="1"/>
  <c r="N7700" i="1"/>
  <c r="O7700" i="1"/>
  <c r="N7701" i="1"/>
  <c r="O7701" i="1"/>
  <c r="Q7701" i="1" s="1"/>
  <c r="N7702" i="1"/>
  <c r="O7702" i="1"/>
  <c r="N7703" i="1"/>
  <c r="O7703" i="1"/>
  <c r="Q7703" i="1" s="1"/>
  <c r="N7704" i="1"/>
  <c r="O7704" i="1"/>
  <c r="N7705" i="1"/>
  <c r="O7705" i="1"/>
  <c r="Q7705" i="1" s="1"/>
  <c r="N7706" i="1"/>
  <c r="O7706" i="1"/>
  <c r="N7707" i="1"/>
  <c r="O7707" i="1"/>
  <c r="Q7707" i="1" s="1"/>
  <c r="N7708" i="1"/>
  <c r="O7708" i="1"/>
  <c r="N7709" i="1"/>
  <c r="O7709" i="1"/>
  <c r="Q7709" i="1" s="1"/>
  <c r="N7710" i="1"/>
  <c r="O7710" i="1"/>
  <c r="N7711" i="1"/>
  <c r="O7711" i="1"/>
  <c r="Q7711" i="1" s="1"/>
  <c r="N7712" i="1"/>
  <c r="O7712" i="1"/>
  <c r="N7713" i="1"/>
  <c r="O7713" i="1"/>
  <c r="Q7713" i="1" s="1"/>
  <c r="N7714" i="1"/>
  <c r="O7714" i="1"/>
  <c r="N7715" i="1"/>
  <c r="O7715" i="1"/>
  <c r="Q7715" i="1" s="1"/>
  <c r="N7716" i="1"/>
  <c r="O7716" i="1"/>
  <c r="N7717" i="1"/>
  <c r="O7717" i="1"/>
  <c r="Q7717" i="1" s="1"/>
  <c r="N7718" i="1"/>
  <c r="O7718" i="1"/>
  <c r="N7719" i="1"/>
  <c r="O7719" i="1"/>
  <c r="Q7719" i="1" s="1"/>
  <c r="N7720" i="1"/>
  <c r="O7720" i="1"/>
  <c r="N7721" i="1"/>
  <c r="O7721" i="1"/>
  <c r="Q7721" i="1" s="1"/>
  <c r="N7722" i="1"/>
  <c r="O7722" i="1"/>
  <c r="N7723" i="1"/>
  <c r="O7723" i="1"/>
  <c r="Q7723" i="1" s="1"/>
  <c r="N7724" i="1"/>
  <c r="O7724" i="1"/>
  <c r="N7725" i="1"/>
  <c r="O7725" i="1"/>
  <c r="Q7725" i="1" s="1"/>
  <c r="N7726" i="1"/>
  <c r="O7726" i="1"/>
  <c r="N7727" i="1"/>
  <c r="O7727" i="1"/>
  <c r="Q7727" i="1" s="1"/>
  <c r="N7728" i="1"/>
  <c r="O7728" i="1"/>
  <c r="N7729" i="1"/>
  <c r="O7729" i="1"/>
  <c r="Q7729" i="1" s="1"/>
  <c r="N7730" i="1"/>
  <c r="O7730" i="1"/>
  <c r="N7731" i="1"/>
  <c r="O7731" i="1"/>
  <c r="Q7731" i="1" s="1"/>
  <c r="N7732" i="1"/>
  <c r="O7732" i="1"/>
  <c r="N7733" i="1"/>
  <c r="O7733" i="1"/>
  <c r="Q7733" i="1" s="1"/>
  <c r="N7734" i="1"/>
  <c r="O7734" i="1"/>
  <c r="N7735" i="1"/>
  <c r="O7735" i="1"/>
  <c r="Q7735" i="1" s="1"/>
  <c r="N7736" i="1"/>
  <c r="O7736" i="1"/>
  <c r="N7737" i="1"/>
  <c r="O7737" i="1"/>
  <c r="Q7737" i="1" s="1"/>
  <c r="N7738" i="1"/>
  <c r="O7738" i="1"/>
  <c r="N7739" i="1"/>
  <c r="O7739" i="1"/>
  <c r="Q7739" i="1" s="1"/>
  <c r="N7740" i="1"/>
  <c r="O7740" i="1"/>
  <c r="N7741" i="1"/>
  <c r="O7741" i="1"/>
  <c r="Q7741" i="1" s="1"/>
  <c r="N7742" i="1"/>
  <c r="O7742" i="1"/>
  <c r="N7743" i="1"/>
  <c r="O7743" i="1"/>
  <c r="Q7743" i="1" s="1"/>
  <c r="N7744" i="1"/>
  <c r="O7744" i="1"/>
  <c r="N7745" i="1"/>
  <c r="O7745" i="1"/>
  <c r="Q7745" i="1" s="1"/>
  <c r="N7746" i="1"/>
  <c r="O7746" i="1"/>
  <c r="N7747" i="1"/>
  <c r="O7747" i="1"/>
  <c r="Q7747" i="1" s="1"/>
  <c r="N7748" i="1"/>
  <c r="O7748" i="1"/>
  <c r="N7749" i="1"/>
  <c r="O7749" i="1"/>
  <c r="Q7749" i="1" s="1"/>
  <c r="N7750" i="1"/>
  <c r="O7750" i="1"/>
  <c r="N7751" i="1"/>
  <c r="O7751" i="1"/>
  <c r="Q7751" i="1" s="1"/>
  <c r="N7752" i="1"/>
  <c r="O7752" i="1"/>
  <c r="N7753" i="1"/>
  <c r="O7753" i="1"/>
  <c r="Q7753" i="1" s="1"/>
  <c r="N7754" i="1"/>
  <c r="O7754" i="1"/>
  <c r="N7755" i="1"/>
  <c r="O7755" i="1"/>
  <c r="Q7755" i="1" s="1"/>
  <c r="N7756" i="1"/>
  <c r="O7756" i="1"/>
  <c r="N7757" i="1"/>
  <c r="O7757" i="1"/>
  <c r="Q7757" i="1" s="1"/>
  <c r="N7758" i="1"/>
  <c r="O7758" i="1"/>
  <c r="N7759" i="1"/>
  <c r="O7759" i="1"/>
  <c r="Q7759" i="1" s="1"/>
  <c r="N7760" i="1"/>
  <c r="O7760" i="1"/>
  <c r="N7761" i="1"/>
  <c r="O7761" i="1"/>
  <c r="Q7761" i="1" s="1"/>
  <c r="N7762" i="1"/>
  <c r="O7762" i="1"/>
  <c r="N7763" i="1"/>
  <c r="O7763" i="1"/>
  <c r="Q7763" i="1" s="1"/>
  <c r="N7764" i="1"/>
  <c r="O7764" i="1"/>
  <c r="N7765" i="1"/>
  <c r="O7765" i="1"/>
  <c r="Q7765" i="1" s="1"/>
  <c r="N7766" i="1"/>
  <c r="O7766" i="1"/>
  <c r="N7767" i="1"/>
  <c r="O7767" i="1"/>
  <c r="Q7767" i="1" s="1"/>
  <c r="N7768" i="1"/>
  <c r="O7768" i="1"/>
  <c r="N7769" i="1"/>
  <c r="O7769" i="1"/>
  <c r="Q7769" i="1" s="1"/>
  <c r="N7770" i="1"/>
  <c r="O7770" i="1"/>
  <c r="N7771" i="1"/>
  <c r="O7771" i="1"/>
  <c r="Q7771" i="1" s="1"/>
  <c r="N7772" i="1"/>
  <c r="O7772" i="1"/>
  <c r="N7773" i="1"/>
  <c r="O7773" i="1"/>
  <c r="Q7773" i="1" s="1"/>
  <c r="N7774" i="1"/>
  <c r="O7774" i="1"/>
  <c r="N7775" i="1"/>
  <c r="O7775" i="1"/>
  <c r="Q7775" i="1" s="1"/>
  <c r="N7776" i="1"/>
  <c r="O7776" i="1"/>
  <c r="N7777" i="1"/>
  <c r="O7777" i="1"/>
  <c r="Q7777" i="1" s="1"/>
  <c r="N7778" i="1"/>
  <c r="O7778" i="1"/>
  <c r="N7779" i="1"/>
  <c r="O7779" i="1"/>
  <c r="Q7779" i="1" s="1"/>
  <c r="N7780" i="1"/>
  <c r="O7780" i="1"/>
  <c r="N7781" i="1"/>
  <c r="O7781" i="1"/>
  <c r="Q7781" i="1" s="1"/>
  <c r="N7782" i="1"/>
  <c r="O7782" i="1"/>
  <c r="N7783" i="1"/>
  <c r="O7783" i="1"/>
  <c r="Q7783" i="1" s="1"/>
  <c r="N7784" i="1"/>
  <c r="O7784" i="1"/>
  <c r="N7785" i="1"/>
  <c r="O7785" i="1"/>
  <c r="Q7785" i="1" s="1"/>
  <c r="N7786" i="1"/>
  <c r="O7786" i="1"/>
  <c r="N7787" i="1"/>
  <c r="O7787" i="1"/>
  <c r="Q7787" i="1" s="1"/>
  <c r="N7788" i="1"/>
  <c r="O7788" i="1"/>
  <c r="N7789" i="1"/>
  <c r="O7789" i="1"/>
  <c r="Q7789" i="1" s="1"/>
  <c r="N7790" i="1"/>
  <c r="O7790" i="1"/>
  <c r="N7791" i="1"/>
  <c r="O7791" i="1"/>
  <c r="Q7791" i="1" s="1"/>
  <c r="N7792" i="1"/>
  <c r="O7792" i="1"/>
  <c r="N7793" i="1"/>
  <c r="O7793" i="1"/>
  <c r="Q7793" i="1" s="1"/>
  <c r="N7794" i="1"/>
  <c r="O7794" i="1"/>
  <c r="N7795" i="1"/>
  <c r="O7795" i="1"/>
  <c r="Q7795" i="1" s="1"/>
  <c r="N7796" i="1"/>
  <c r="O7796" i="1"/>
  <c r="N7797" i="1"/>
  <c r="O7797" i="1"/>
  <c r="Q7797" i="1" s="1"/>
  <c r="N7798" i="1"/>
  <c r="O7798" i="1"/>
  <c r="N7799" i="1"/>
  <c r="O7799" i="1"/>
  <c r="Q7799" i="1" s="1"/>
  <c r="N7800" i="1"/>
  <c r="O7800" i="1"/>
  <c r="N7801" i="1"/>
  <c r="O7801" i="1"/>
  <c r="Q7801" i="1" s="1"/>
  <c r="N7802" i="1"/>
  <c r="O7802" i="1"/>
  <c r="N7803" i="1"/>
  <c r="O7803" i="1"/>
  <c r="Q7803" i="1" s="1"/>
  <c r="N7804" i="1"/>
  <c r="O7804" i="1"/>
  <c r="N7805" i="1"/>
  <c r="O7805" i="1"/>
  <c r="Q7805" i="1" s="1"/>
  <c r="N7806" i="1"/>
  <c r="O7806" i="1"/>
  <c r="N7807" i="1"/>
  <c r="O7807" i="1"/>
  <c r="Q7807" i="1" s="1"/>
  <c r="N7808" i="1"/>
  <c r="O7808" i="1"/>
  <c r="N7809" i="1"/>
  <c r="O7809" i="1"/>
  <c r="Q7809" i="1" s="1"/>
  <c r="N7810" i="1"/>
  <c r="O7810" i="1"/>
  <c r="N7811" i="1"/>
  <c r="O7811" i="1"/>
  <c r="Q7811" i="1" s="1"/>
  <c r="N7812" i="1"/>
  <c r="O7812" i="1"/>
  <c r="N7813" i="1"/>
  <c r="O7813" i="1"/>
  <c r="Q7813" i="1" s="1"/>
  <c r="N7814" i="1"/>
  <c r="O7814" i="1"/>
  <c r="N7815" i="1"/>
  <c r="O7815" i="1"/>
  <c r="Q7815" i="1" s="1"/>
  <c r="N7816" i="1"/>
  <c r="O7816" i="1"/>
  <c r="N7817" i="1"/>
  <c r="O7817" i="1"/>
  <c r="Q7817" i="1" s="1"/>
  <c r="N7818" i="1"/>
  <c r="O7818" i="1"/>
  <c r="N7819" i="1"/>
  <c r="O7819" i="1"/>
  <c r="Q7819" i="1" s="1"/>
  <c r="N7820" i="1"/>
  <c r="O7820" i="1"/>
  <c r="N7821" i="1"/>
  <c r="O7821" i="1"/>
  <c r="Q7821" i="1" s="1"/>
  <c r="N7822" i="1"/>
  <c r="O7822" i="1"/>
  <c r="N7823" i="1"/>
  <c r="O7823" i="1"/>
  <c r="Q7823" i="1" s="1"/>
  <c r="N7824" i="1"/>
  <c r="O7824" i="1"/>
  <c r="N7825" i="1"/>
  <c r="O7825" i="1"/>
  <c r="Q7825" i="1" s="1"/>
  <c r="N7826" i="1"/>
  <c r="O7826" i="1"/>
  <c r="N7827" i="1"/>
  <c r="O7827" i="1"/>
  <c r="Q7827" i="1" s="1"/>
  <c r="N7828" i="1"/>
  <c r="O7828" i="1"/>
  <c r="N7829" i="1"/>
  <c r="O7829" i="1"/>
  <c r="Q7829" i="1" s="1"/>
  <c r="N7830" i="1"/>
  <c r="O7830" i="1"/>
  <c r="N7831" i="1"/>
  <c r="O7831" i="1"/>
  <c r="Q7831" i="1" s="1"/>
  <c r="N7832" i="1"/>
  <c r="O7832" i="1"/>
  <c r="N7833" i="1"/>
  <c r="O7833" i="1"/>
  <c r="Q7833" i="1" s="1"/>
  <c r="N7834" i="1"/>
  <c r="O7834" i="1"/>
  <c r="N7835" i="1"/>
  <c r="O7835" i="1"/>
  <c r="Q7835" i="1" s="1"/>
  <c r="N7836" i="1"/>
  <c r="O7836" i="1"/>
  <c r="N7837" i="1"/>
  <c r="O7837" i="1"/>
  <c r="Q7837" i="1" s="1"/>
  <c r="N7838" i="1"/>
  <c r="O7838" i="1"/>
  <c r="N7839" i="1"/>
  <c r="O7839" i="1"/>
  <c r="Q7839" i="1" s="1"/>
  <c r="N7840" i="1"/>
  <c r="O7840" i="1"/>
  <c r="N7841" i="1"/>
  <c r="O7841" i="1"/>
  <c r="Q7841" i="1" s="1"/>
  <c r="N7842" i="1"/>
  <c r="O7842" i="1"/>
  <c r="N7843" i="1"/>
  <c r="O7843" i="1"/>
  <c r="Q7843" i="1" s="1"/>
  <c r="N7844" i="1"/>
  <c r="O7844" i="1"/>
  <c r="N7845" i="1"/>
  <c r="O7845" i="1"/>
  <c r="Q7845" i="1" s="1"/>
  <c r="N7846" i="1"/>
  <c r="O7846" i="1"/>
  <c r="N7847" i="1"/>
  <c r="O7847" i="1"/>
  <c r="Q7847" i="1" s="1"/>
  <c r="N7848" i="1"/>
  <c r="O7848" i="1"/>
  <c r="N7849" i="1"/>
  <c r="O7849" i="1"/>
  <c r="Q7849" i="1" s="1"/>
  <c r="N7850" i="1"/>
  <c r="O7850" i="1"/>
  <c r="N7851" i="1"/>
  <c r="O7851" i="1"/>
  <c r="Q7851" i="1" s="1"/>
  <c r="N7852" i="1"/>
  <c r="O7852" i="1"/>
  <c r="N7853" i="1"/>
  <c r="O7853" i="1"/>
  <c r="Q7853" i="1" s="1"/>
  <c r="N7854" i="1"/>
  <c r="O7854" i="1"/>
  <c r="N7855" i="1"/>
  <c r="O7855" i="1"/>
  <c r="Q7855" i="1" s="1"/>
  <c r="N7856" i="1"/>
  <c r="O7856" i="1"/>
  <c r="N7857" i="1"/>
  <c r="O7857" i="1"/>
  <c r="Q7857" i="1" s="1"/>
  <c r="N7858" i="1"/>
  <c r="O7858" i="1"/>
  <c r="N7859" i="1"/>
  <c r="O7859" i="1"/>
  <c r="Q7859" i="1" s="1"/>
  <c r="N7860" i="1"/>
  <c r="O7860" i="1"/>
  <c r="N7861" i="1"/>
  <c r="O7861" i="1"/>
  <c r="Q7861" i="1" s="1"/>
  <c r="N7862" i="1"/>
  <c r="O7862" i="1"/>
  <c r="N7863" i="1"/>
  <c r="O7863" i="1"/>
  <c r="Q7863" i="1" s="1"/>
  <c r="N7864" i="1"/>
  <c r="O7864" i="1"/>
  <c r="N7865" i="1"/>
  <c r="O7865" i="1"/>
  <c r="Q7865" i="1" s="1"/>
  <c r="N7866" i="1"/>
  <c r="O7866" i="1"/>
  <c r="N7867" i="1"/>
  <c r="O7867" i="1"/>
  <c r="Q7867" i="1" s="1"/>
  <c r="N7868" i="1"/>
  <c r="O7868" i="1"/>
  <c r="N7869" i="1"/>
  <c r="O7869" i="1"/>
  <c r="Q7869" i="1" s="1"/>
  <c r="N7870" i="1"/>
  <c r="O7870" i="1"/>
  <c r="N7871" i="1"/>
  <c r="O7871" i="1"/>
  <c r="Q7871" i="1" s="1"/>
  <c r="N7872" i="1"/>
  <c r="O7872" i="1"/>
  <c r="N7873" i="1"/>
  <c r="O7873" i="1"/>
  <c r="Q7873" i="1" s="1"/>
  <c r="N7874" i="1"/>
  <c r="O7874" i="1"/>
  <c r="N7875" i="1"/>
  <c r="O7875" i="1"/>
  <c r="Q7875" i="1" s="1"/>
  <c r="N7876" i="1"/>
  <c r="O7876" i="1"/>
  <c r="N7877" i="1"/>
  <c r="O7877" i="1"/>
  <c r="Q7877" i="1" s="1"/>
  <c r="N7878" i="1"/>
  <c r="O7878" i="1"/>
  <c r="N7879" i="1"/>
  <c r="O7879" i="1"/>
  <c r="Q7879" i="1" s="1"/>
  <c r="N7880" i="1"/>
  <c r="O7880" i="1"/>
  <c r="N7881" i="1"/>
  <c r="O7881" i="1"/>
  <c r="Q7881" i="1" s="1"/>
  <c r="N7882" i="1"/>
  <c r="O7882" i="1"/>
  <c r="N7883" i="1"/>
  <c r="O7883" i="1"/>
  <c r="Q7883" i="1" s="1"/>
  <c r="N7884" i="1"/>
  <c r="O7884" i="1"/>
  <c r="N7885" i="1"/>
  <c r="O7885" i="1"/>
  <c r="Q7885" i="1" s="1"/>
  <c r="N7886" i="1"/>
  <c r="O7886" i="1"/>
  <c r="N7887" i="1"/>
  <c r="O7887" i="1"/>
  <c r="Q7887" i="1" s="1"/>
  <c r="N7888" i="1"/>
  <c r="O7888" i="1"/>
  <c r="N7889" i="1"/>
  <c r="O7889" i="1"/>
  <c r="Q7889" i="1" s="1"/>
  <c r="N7890" i="1"/>
  <c r="O7890" i="1"/>
  <c r="N7891" i="1"/>
  <c r="O7891" i="1"/>
  <c r="Q7891" i="1" s="1"/>
  <c r="N7892" i="1"/>
  <c r="O7892" i="1"/>
  <c r="N7893" i="1"/>
  <c r="O7893" i="1"/>
  <c r="Q7893" i="1" s="1"/>
  <c r="N7894" i="1"/>
  <c r="O7894" i="1"/>
  <c r="N7895" i="1"/>
  <c r="O7895" i="1"/>
  <c r="Q7895" i="1" s="1"/>
  <c r="N7896" i="1"/>
  <c r="O7896" i="1"/>
  <c r="N7897" i="1"/>
  <c r="O7897" i="1"/>
  <c r="Q7897" i="1" s="1"/>
  <c r="N7898" i="1"/>
  <c r="O7898" i="1"/>
  <c r="N7899" i="1"/>
  <c r="O7899" i="1"/>
  <c r="Q7899" i="1" s="1"/>
  <c r="N7900" i="1"/>
  <c r="O7900" i="1"/>
  <c r="N7901" i="1"/>
  <c r="O7901" i="1"/>
  <c r="Q7901" i="1" s="1"/>
  <c r="N7902" i="1"/>
  <c r="O7902" i="1"/>
  <c r="N7903" i="1"/>
  <c r="O7903" i="1"/>
  <c r="Q7903" i="1" s="1"/>
  <c r="N7904" i="1"/>
  <c r="O7904" i="1"/>
  <c r="N7905" i="1"/>
  <c r="O7905" i="1"/>
  <c r="Q7905" i="1" s="1"/>
  <c r="N7906" i="1"/>
  <c r="O7906" i="1"/>
  <c r="N7907" i="1"/>
  <c r="O7907" i="1"/>
  <c r="Q7907" i="1" s="1"/>
  <c r="N7908" i="1"/>
  <c r="O7908" i="1"/>
  <c r="N7909" i="1"/>
  <c r="O7909" i="1"/>
  <c r="Q7909" i="1" s="1"/>
  <c r="N7910" i="1"/>
  <c r="O7910" i="1"/>
  <c r="N7911" i="1"/>
  <c r="O7911" i="1"/>
  <c r="Q7911" i="1" s="1"/>
  <c r="N7912" i="1"/>
  <c r="O7912" i="1"/>
  <c r="N7913" i="1"/>
  <c r="O7913" i="1"/>
  <c r="Q7913" i="1" s="1"/>
  <c r="N7914" i="1"/>
  <c r="O7914" i="1"/>
  <c r="N7915" i="1"/>
  <c r="O7915" i="1"/>
  <c r="Q7915" i="1" s="1"/>
  <c r="N7916" i="1"/>
  <c r="O7916" i="1"/>
  <c r="N7917" i="1"/>
  <c r="O7917" i="1"/>
  <c r="Q7917" i="1" s="1"/>
  <c r="N7918" i="1"/>
  <c r="O7918" i="1"/>
  <c r="N7919" i="1"/>
  <c r="O7919" i="1"/>
  <c r="Q7919" i="1" s="1"/>
  <c r="N7920" i="1"/>
  <c r="O7920" i="1"/>
  <c r="N7921" i="1"/>
  <c r="O7921" i="1"/>
  <c r="Q7921" i="1" s="1"/>
  <c r="N7922" i="1"/>
  <c r="O7922" i="1"/>
  <c r="N7923" i="1"/>
  <c r="O7923" i="1"/>
  <c r="Q7923" i="1" s="1"/>
  <c r="N7924" i="1"/>
  <c r="O7924" i="1"/>
  <c r="N7925" i="1"/>
  <c r="O7925" i="1"/>
  <c r="Q7925" i="1" s="1"/>
  <c r="N7926" i="1"/>
  <c r="O7926" i="1"/>
  <c r="N7927" i="1"/>
  <c r="O7927" i="1"/>
  <c r="Q7927" i="1" s="1"/>
  <c r="N7928" i="1"/>
  <c r="O7928" i="1"/>
  <c r="N7929" i="1"/>
  <c r="O7929" i="1"/>
  <c r="Q7929" i="1" s="1"/>
  <c r="N7930" i="1"/>
  <c r="O7930" i="1"/>
  <c r="N7931" i="1"/>
  <c r="O7931" i="1"/>
  <c r="Q7931" i="1" s="1"/>
  <c r="N7932" i="1"/>
  <c r="O7932" i="1"/>
  <c r="N7933" i="1"/>
  <c r="O7933" i="1"/>
  <c r="Q7933" i="1" s="1"/>
  <c r="N7934" i="1"/>
  <c r="O7934" i="1"/>
  <c r="N7935" i="1"/>
  <c r="O7935" i="1"/>
  <c r="Q7935" i="1" s="1"/>
  <c r="N7936" i="1"/>
  <c r="O7936" i="1"/>
  <c r="N7937" i="1"/>
  <c r="O7937" i="1"/>
  <c r="Q7937" i="1" s="1"/>
  <c r="N7938" i="1"/>
  <c r="O7938" i="1"/>
  <c r="N7939" i="1"/>
  <c r="O7939" i="1"/>
  <c r="Q7939" i="1" s="1"/>
  <c r="N7940" i="1"/>
  <c r="O7940" i="1"/>
  <c r="N7941" i="1"/>
  <c r="O7941" i="1"/>
  <c r="Q7941" i="1" s="1"/>
  <c r="N7942" i="1"/>
  <c r="O7942" i="1"/>
  <c r="N7943" i="1"/>
  <c r="O7943" i="1"/>
  <c r="Q7943" i="1" s="1"/>
  <c r="N7944" i="1"/>
  <c r="O7944" i="1"/>
  <c r="N7945" i="1"/>
  <c r="O7945" i="1"/>
  <c r="Q7945" i="1" s="1"/>
  <c r="N7946" i="1"/>
  <c r="O7946" i="1"/>
  <c r="N7947" i="1"/>
  <c r="O7947" i="1"/>
  <c r="Q7947" i="1" s="1"/>
  <c r="N7948" i="1"/>
  <c r="O7948" i="1"/>
  <c r="N7949" i="1"/>
  <c r="O7949" i="1"/>
  <c r="Q7949" i="1" s="1"/>
  <c r="N7950" i="1"/>
  <c r="O7950" i="1"/>
  <c r="N7951" i="1"/>
  <c r="O7951" i="1"/>
  <c r="Q7951" i="1" s="1"/>
  <c r="N7952" i="1"/>
  <c r="O7952" i="1"/>
  <c r="N7953" i="1"/>
  <c r="O7953" i="1"/>
  <c r="Q7953" i="1" s="1"/>
  <c r="N7954" i="1"/>
  <c r="O7954" i="1"/>
  <c r="N7955" i="1"/>
  <c r="O7955" i="1"/>
  <c r="Q7955" i="1" s="1"/>
  <c r="N7956" i="1"/>
  <c r="O7956" i="1"/>
  <c r="N7957" i="1"/>
  <c r="O7957" i="1"/>
  <c r="Q7957" i="1" s="1"/>
  <c r="N7958" i="1"/>
  <c r="O7958" i="1"/>
  <c r="N7959" i="1"/>
  <c r="O7959" i="1"/>
  <c r="Q7959" i="1" s="1"/>
  <c r="N7960" i="1"/>
  <c r="O7960" i="1"/>
  <c r="N7961" i="1"/>
  <c r="O7961" i="1"/>
  <c r="Q7961" i="1" s="1"/>
  <c r="N7962" i="1"/>
  <c r="O7962" i="1"/>
  <c r="N7963" i="1"/>
  <c r="O7963" i="1"/>
  <c r="Q7963" i="1" s="1"/>
  <c r="N7964" i="1"/>
  <c r="O7964" i="1"/>
  <c r="N7965" i="1"/>
  <c r="O7965" i="1"/>
  <c r="Q7965" i="1" s="1"/>
  <c r="N7966" i="1"/>
  <c r="O7966" i="1"/>
  <c r="N7967" i="1"/>
  <c r="O7967" i="1"/>
  <c r="Q7967" i="1" s="1"/>
  <c r="N7968" i="1"/>
  <c r="O7968" i="1"/>
  <c r="N7969" i="1"/>
  <c r="O7969" i="1"/>
  <c r="Q7969" i="1" s="1"/>
  <c r="N7970" i="1"/>
  <c r="O7970" i="1"/>
  <c r="N7971" i="1"/>
  <c r="O7971" i="1"/>
  <c r="Q7971" i="1" s="1"/>
  <c r="N7972" i="1"/>
  <c r="O7972" i="1"/>
  <c r="N7973" i="1"/>
  <c r="O7973" i="1"/>
  <c r="Q7973" i="1" s="1"/>
  <c r="N7974" i="1"/>
  <c r="O7974" i="1"/>
  <c r="N7975" i="1"/>
  <c r="O7975" i="1"/>
  <c r="Q7975" i="1" s="1"/>
  <c r="N7976" i="1"/>
  <c r="O7976" i="1"/>
  <c r="N7977" i="1"/>
  <c r="O7977" i="1"/>
  <c r="Q7977" i="1" s="1"/>
  <c r="N7978" i="1"/>
  <c r="O7978" i="1"/>
  <c r="N7979" i="1"/>
  <c r="O7979" i="1"/>
  <c r="Q7979" i="1" s="1"/>
  <c r="N7980" i="1"/>
  <c r="O7980" i="1"/>
  <c r="N7981" i="1"/>
  <c r="O7981" i="1"/>
  <c r="Q7981" i="1" s="1"/>
  <c r="N7982" i="1"/>
  <c r="O7982" i="1"/>
  <c r="N7983" i="1"/>
  <c r="O7983" i="1"/>
  <c r="Q7983" i="1" s="1"/>
  <c r="N7984" i="1"/>
  <c r="O7984" i="1"/>
  <c r="N7985" i="1"/>
  <c r="O7985" i="1"/>
  <c r="Q7985" i="1" s="1"/>
  <c r="N7986" i="1"/>
  <c r="O7986" i="1"/>
  <c r="N7987" i="1"/>
  <c r="O7987" i="1"/>
  <c r="Q7987" i="1" s="1"/>
  <c r="N7988" i="1"/>
  <c r="O7988" i="1"/>
  <c r="N7989" i="1"/>
  <c r="O7989" i="1"/>
  <c r="Q7989" i="1" s="1"/>
  <c r="N7990" i="1"/>
  <c r="O7990" i="1"/>
  <c r="N7991" i="1"/>
  <c r="O7991" i="1"/>
  <c r="Q7991" i="1" s="1"/>
  <c r="N7992" i="1"/>
  <c r="O7992" i="1"/>
  <c r="N7993" i="1"/>
  <c r="O7993" i="1"/>
  <c r="Q7993" i="1" s="1"/>
  <c r="N7994" i="1"/>
  <c r="O7994" i="1"/>
  <c r="N7995" i="1"/>
  <c r="O7995" i="1"/>
  <c r="Q7995" i="1" s="1"/>
  <c r="N7996" i="1"/>
  <c r="O7996" i="1"/>
  <c r="N7997" i="1"/>
  <c r="O7997" i="1"/>
  <c r="Q7997" i="1" s="1"/>
  <c r="N7998" i="1"/>
  <c r="O7998" i="1"/>
  <c r="N7999" i="1"/>
  <c r="O7999" i="1"/>
  <c r="Q7999" i="1" s="1"/>
  <c r="N8000" i="1"/>
  <c r="O8000" i="1"/>
  <c r="N8001" i="1"/>
  <c r="O8001" i="1"/>
  <c r="Q8001" i="1" s="1"/>
  <c r="N8002" i="1"/>
  <c r="O8002" i="1"/>
  <c r="N8003" i="1"/>
  <c r="O8003" i="1"/>
  <c r="Q8003" i="1" s="1"/>
  <c r="N8004" i="1"/>
  <c r="O8004" i="1"/>
  <c r="N8005" i="1"/>
  <c r="O8005" i="1"/>
  <c r="Q8005" i="1" s="1"/>
  <c r="N8006" i="1"/>
  <c r="O8006" i="1"/>
  <c r="N8007" i="1"/>
  <c r="O8007" i="1"/>
  <c r="Q8007" i="1" s="1"/>
  <c r="N8008" i="1"/>
  <c r="O8008" i="1"/>
  <c r="N8009" i="1"/>
  <c r="O8009" i="1"/>
  <c r="Q8009" i="1" s="1"/>
  <c r="N8010" i="1"/>
  <c r="O8010" i="1"/>
  <c r="N8011" i="1"/>
  <c r="O8011" i="1"/>
  <c r="Q8011" i="1" s="1"/>
  <c r="N8012" i="1"/>
  <c r="O8012" i="1"/>
  <c r="N8013" i="1"/>
  <c r="O8013" i="1"/>
  <c r="Q8013" i="1" s="1"/>
  <c r="N8014" i="1"/>
  <c r="O8014" i="1"/>
  <c r="N8015" i="1"/>
  <c r="O8015" i="1"/>
  <c r="Q8015" i="1" s="1"/>
  <c r="N8016" i="1"/>
  <c r="O8016" i="1"/>
  <c r="N8017" i="1"/>
  <c r="O8017" i="1"/>
  <c r="Q8017" i="1" s="1"/>
  <c r="N8018" i="1"/>
  <c r="O8018" i="1"/>
  <c r="N8019" i="1"/>
  <c r="O8019" i="1"/>
  <c r="Q8019" i="1" s="1"/>
  <c r="N8020" i="1"/>
  <c r="O8020" i="1"/>
  <c r="N8021" i="1"/>
  <c r="O8021" i="1"/>
  <c r="Q8021" i="1" s="1"/>
  <c r="N8022" i="1"/>
  <c r="O8022" i="1"/>
  <c r="N8023" i="1"/>
  <c r="O8023" i="1"/>
  <c r="Q8023" i="1" s="1"/>
  <c r="N8024" i="1"/>
  <c r="O8024" i="1"/>
  <c r="N8025" i="1"/>
  <c r="O8025" i="1"/>
  <c r="Q8025" i="1" s="1"/>
  <c r="N8026" i="1"/>
  <c r="O8026" i="1"/>
  <c r="N8027" i="1"/>
  <c r="O8027" i="1"/>
  <c r="Q8027" i="1" s="1"/>
  <c r="N8028" i="1"/>
  <c r="O8028" i="1"/>
  <c r="N8029" i="1"/>
  <c r="O8029" i="1"/>
  <c r="Q8029" i="1" s="1"/>
  <c r="N8030" i="1"/>
  <c r="O8030" i="1"/>
  <c r="N8031" i="1"/>
  <c r="O8031" i="1"/>
  <c r="Q8031" i="1" s="1"/>
  <c r="N8032" i="1"/>
  <c r="O8032" i="1"/>
  <c r="N8033" i="1"/>
  <c r="O8033" i="1"/>
  <c r="Q8033" i="1" s="1"/>
  <c r="N8034" i="1"/>
  <c r="O8034" i="1"/>
  <c r="N8035" i="1"/>
  <c r="O8035" i="1"/>
  <c r="Q8035" i="1" s="1"/>
  <c r="N8036" i="1"/>
  <c r="O8036" i="1"/>
  <c r="N8037" i="1"/>
  <c r="O8037" i="1"/>
  <c r="Q8037" i="1" s="1"/>
  <c r="N8038" i="1"/>
  <c r="O8038" i="1"/>
  <c r="N8039" i="1"/>
  <c r="O8039" i="1"/>
  <c r="Q8039" i="1" s="1"/>
  <c r="N8040" i="1"/>
  <c r="O8040" i="1"/>
  <c r="N8041" i="1"/>
  <c r="O8041" i="1"/>
  <c r="Q8041" i="1" s="1"/>
  <c r="N8042" i="1"/>
  <c r="O8042" i="1"/>
  <c r="N8043" i="1"/>
  <c r="O8043" i="1"/>
  <c r="Q8043" i="1" s="1"/>
  <c r="N8044" i="1"/>
  <c r="O8044" i="1"/>
  <c r="N8045" i="1"/>
  <c r="O8045" i="1"/>
  <c r="Q8045" i="1" s="1"/>
  <c r="N8046" i="1"/>
  <c r="O8046" i="1"/>
  <c r="N8047" i="1"/>
  <c r="O8047" i="1"/>
  <c r="Q8047" i="1" s="1"/>
  <c r="N8048" i="1"/>
  <c r="O8048" i="1"/>
  <c r="N8049" i="1"/>
  <c r="O8049" i="1"/>
  <c r="Q8049" i="1" s="1"/>
  <c r="N8050" i="1"/>
  <c r="O8050" i="1"/>
  <c r="N8051" i="1"/>
  <c r="O8051" i="1"/>
  <c r="Q8051" i="1" s="1"/>
  <c r="N8052" i="1"/>
  <c r="O8052" i="1"/>
  <c r="N8053" i="1"/>
  <c r="O8053" i="1"/>
  <c r="Q8053" i="1" s="1"/>
  <c r="N8054" i="1"/>
  <c r="O8054" i="1"/>
  <c r="N8055" i="1"/>
  <c r="O8055" i="1"/>
  <c r="Q8055" i="1" s="1"/>
  <c r="N8056" i="1"/>
  <c r="O8056" i="1"/>
  <c r="N8057" i="1"/>
  <c r="O8057" i="1"/>
  <c r="Q8057" i="1" s="1"/>
  <c r="N8058" i="1"/>
  <c r="O8058" i="1"/>
  <c r="N8059" i="1"/>
  <c r="O8059" i="1"/>
  <c r="Q8059" i="1" s="1"/>
  <c r="N8060" i="1"/>
  <c r="O8060" i="1"/>
  <c r="N8061" i="1"/>
  <c r="O8061" i="1"/>
  <c r="Q8061" i="1" s="1"/>
  <c r="N8062" i="1"/>
  <c r="O8062" i="1"/>
  <c r="N8063" i="1"/>
  <c r="O8063" i="1"/>
  <c r="Q8063" i="1" s="1"/>
  <c r="N8064" i="1"/>
  <c r="O8064" i="1"/>
  <c r="N8065" i="1"/>
  <c r="O8065" i="1"/>
  <c r="Q8065" i="1" s="1"/>
  <c r="N8066" i="1"/>
  <c r="O8066" i="1"/>
  <c r="N8067" i="1"/>
  <c r="O8067" i="1"/>
  <c r="Q8067" i="1" s="1"/>
  <c r="N8068" i="1"/>
  <c r="O8068" i="1"/>
  <c r="N8069" i="1"/>
  <c r="O8069" i="1"/>
  <c r="Q8069" i="1" s="1"/>
  <c r="N8070" i="1"/>
  <c r="O8070" i="1"/>
  <c r="N8071" i="1"/>
  <c r="O8071" i="1"/>
  <c r="Q8071" i="1" s="1"/>
  <c r="N8072" i="1"/>
  <c r="O8072" i="1"/>
  <c r="N8073" i="1"/>
  <c r="O8073" i="1"/>
  <c r="Q8073" i="1" s="1"/>
  <c r="N8074" i="1"/>
  <c r="O8074" i="1"/>
  <c r="N8075" i="1"/>
  <c r="O8075" i="1"/>
  <c r="Q8075" i="1" s="1"/>
  <c r="N8076" i="1"/>
  <c r="O8076" i="1"/>
  <c r="N8077" i="1"/>
  <c r="O8077" i="1"/>
  <c r="Q8077" i="1" s="1"/>
  <c r="N8078" i="1"/>
  <c r="O8078" i="1"/>
  <c r="N8079" i="1"/>
  <c r="O8079" i="1"/>
  <c r="Q8079" i="1" s="1"/>
  <c r="N8080" i="1"/>
  <c r="O8080" i="1"/>
  <c r="N8081" i="1"/>
  <c r="O8081" i="1"/>
  <c r="Q8081" i="1" s="1"/>
  <c r="N8082" i="1"/>
  <c r="O8082" i="1"/>
  <c r="N8083" i="1"/>
  <c r="O8083" i="1"/>
  <c r="Q8083" i="1" s="1"/>
  <c r="N8084" i="1"/>
  <c r="O8084" i="1"/>
  <c r="N8085" i="1"/>
  <c r="O8085" i="1"/>
  <c r="Q8085" i="1" s="1"/>
  <c r="N8086" i="1"/>
  <c r="O8086" i="1"/>
  <c r="N8087" i="1"/>
  <c r="O8087" i="1"/>
  <c r="Q8087" i="1" s="1"/>
  <c r="N8088" i="1"/>
  <c r="O8088" i="1"/>
  <c r="N8089" i="1"/>
  <c r="O8089" i="1"/>
  <c r="Q8089" i="1" s="1"/>
  <c r="N8090" i="1"/>
  <c r="O8090" i="1"/>
  <c r="N8091" i="1"/>
  <c r="O8091" i="1"/>
  <c r="Q8091" i="1" s="1"/>
  <c r="N8092" i="1"/>
  <c r="O8092" i="1"/>
  <c r="N8093" i="1"/>
  <c r="O8093" i="1"/>
  <c r="Q8093" i="1" s="1"/>
  <c r="N8094" i="1"/>
  <c r="O8094" i="1"/>
  <c r="N8095" i="1"/>
  <c r="O8095" i="1"/>
  <c r="Q8095" i="1" s="1"/>
  <c r="N8096" i="1"/>
  <c r="O8096" i="1"/>
  <c r="N8097" i="1"/>
  <c r="O8097" i="1"/>
  <c r="Q8097" i="1" s="1"/>
  <c r="N8098" i="1"/>
  <c r="O8098" i="1"/>
  <c r="N8099" i="1"/>
  <c r="O8099" i="1"/>
  <c r="Q8099" i="1" s="1"/>
  <c r="N8100" i="1"/>
  <c r="O8100" i="1"/>
  <c r="N8101" i="1"/>
  <c r="O8101" i="1"/>
  <c r="Q8101" i="1" s="1"/>
  <c r="N8102" i="1"/>
  <c r="O8102" i="1"/>
  <c r="N8103" i="1"/>
  <c r="O8103" i="1"/>
  <c r="Q8103" i="1" s="1"/>
  <c r="N8104" i="1"/>
  <c r="O8104" i="1"/>
  <c r="N8105" i="1"/>
  <c r="O8105" i="1"/>
  <c r="Q8105" i="1" s="1"/>
  <c r="N8106" i="1"/>
  <c r="O8106" i="1"/>
  <c r="N8107" i="1"/>
  <c r="O8107" i="1"/>
  <c r="Q8107" i="1" s="1"/>
  <c r="N8108" i="1"/>
  <c r="O8108" i="1"/>
  <c r="N8109" i="1"/>
  <c r="O8109" i="1"/>
  <c r="Q8109" i="1" s="1"/>
  <c r="N8110" i="1"/>
  <c r="O8110" i="1"/>
  <c r="N8111" i="1"/>
  <c r="O8111" i="1"/>
  <c r="Q8111" i="1" s="1"/>
  <c r="N8112" i="1"/>
  <c r="O8112" i="1"/>
  <c r="N8113" i="1"/>
  <c r="O8113" i="1"/>
  <c r="Q8113" i="1" s="1"/>
  <c r="N8114" i="1"/>
  <c r="O8114" i="1"/>
  <c r="N8115" i="1"/>
  <c r="O8115" i="1"/>
  <c r="Q8115" i="1" s="1"/>
  <c r="N8116" i="1"/>
  <c r="O8116" i="1"/>
  <c r="N8117" i="1"/>
  <c r="O8117" i="1"/>
  <c r="Q8117" i="1" s="1"/>
  <c r="N8118" i="1"/>
  <c r="O8118" i="1"/>
  <c r="N8119" i="1"/>
  <c r="O8119" i="1"/>
  <c r="Q8119" i="1" s="1"/>
  <c r="N8120" i="1"/>
  <c r="O8120" i="1"/>
  <c r="N8121" i="1"/>
  <c r="O8121" i="1"/>
  <c r="Q8121" i="1" s="1"/>
  <c r="N8122" i="1"/>
  <c r="O8122" i="1"/>
  <c r="N8123" i="1"/>
  <c r="O8123" i="1"/>
  <c r="Q8123" i="1" s="1"/>
  <c r="N8124" i="1"/>
  <c r="O8124" i="1"/>
  <c r="N8125" i="1"/>
  <c r="O8125" i="1"/>
  <c r="Q8125" i="1" s="1"/>
  <c r="N8126" i="1"/>
  <c r="O8126" i="1"/>
  <c r="N8127" i="1"/>
  <c r="O8127" i="1"/>
  <c r="Q8127" i="1" s="1"/>
  <c r="N8128" i="1"/>
  <c r="O8128" i="1"/>
  <c r="N8129" i="1"/>
  <c r="O8129" i="1"/>
  <c r="Q8129" i="1" s="1"/>
  <c r="N8130" i="1"/>
  <c r="O8130" i="1"/>
  <c r="N8131" i="1"/>
  <c r="O8131" i="1"/>
  <c r="Q8131" i="1" s="1"/>
  <c r="N8132" i="1"/>
  <c r="O8132" i="1"/>
  <c r="N8133" i="1"/>
  <c r="O8133" i="1"/>
  <c r="Q8133" i="1" s="1"/>
  <c r="N8134" i="1"/>
  <c r="O8134" i="1"/>
  <c r="N8135" i="1"/>
  <c r="O8135" i="1"/>
  <c r="Q8135" i="1" s="1"/>
  <c r="N8136" i="1"/>
  <c r="O8136" i="1"/>
  <c r="N8137" i="1"/>
  <c r="O8137" i="1"/>
  <c r="Q8137" i="1" s="1"/>
  <c r="N8138" i="1"/>
  <c r="O8138" i="1"/>
  <c r="N8139" i="1"/>
  <c r="O8139" i="1"/>
  <c r="Q8139" i="1" s="1"/>
  <c r="N8140" i="1"/>
  <c r="O8140" i="1"/>
  <c r="N8141" i="1"/>
  <c r="O8141" i="1"/>
  <c r="Q8141" i="1" s="1"/>
  <c r="N8142" i="1"/>
  <c r="O8142" i="1"/>
  <c r="N8143" i="1"/>
  <c r="O8143" i="1"/>
  <c r="Q8143" i="1" s="1"/>
  <c r="N8144" i="1"/>
  <c r="O8144" i="1"/>
  <c r="N8145" i="1"/>
  <c r="O8145" i="1"/>
  <c r="Q8145" i="1" s="1"/>
  <c r="N8146" i="1"/>
  <c r="O8146" i="1"/>
  <c r="N8147" i="1"/>
  <c r="O8147" i="1"/>
  <c r="Q8147" i="1" s="1"/>
  <c r="N8148" i="1"/>
  <c r="O8148" i="1"/>
  <c r="N8149" i="1"/>
  <c r="O8149" i="1"/>
  <c r="Q8149" i="1" s="1"/>
  <c r="N8150" i="1"/>
  <c r="O8150" i="1"/>
  <c r="N8151" i="1"/>
  <c r="O8151" i="1"/>
  <c r="Q8151" i="1" s="1"/>
  <c r="N8152" i="1"/>
  <c r="O8152" i="1"/>
  <c r="N8153" i="1"/>
  <c r="O8153" i="1"/>
  <c r="Q8153" i="1" s="1"/>
  <c r="N8154" i="1"/>
  <c r="O8154" i="1"/>
  <c r="N8155" i="1"/>
  <c r="O8155" i="1"/>
  <c r="Q8155" i="1" s="1"/>
  <c r="N8156" i="1"/>
  <c r="O8156" i="1"/>
  <c r="N8157" i="1"/>
  <c r="O8157" i="1"/>
  <c r="Q8157" i="1" s="1"/>
  <c r="N8158" i="1"/>
  <c r="O8158" i="1"/>
  <c r="N8159" i="1"/>
  <c r="O8159" i="1"/>
  <c r="Q8159" i="1" s="1"/>
  <c r="N8160" i="1"/>
  <c r="O8160" i="1"/>
  <c r="N8161" i="1"/>
  <c r="O8161" i="1"/>
  <c r="Q8161" i="1" s="1"/>
  <c r="N8162" i="1"/>
  <c r="O8162" i="1"/>
  <c r="N8163" i="1"/>
  <c r="O8163" i="1"/>
  <c r="Q8163" i="1" s="1"/>
  <c r="N8164" i="1"/>
  <c r="O8164" i="1"/>
  <c r="N8165" i="1"/>
  <c r="O8165" i="1"/>
  <c r="Q8165" i="1" s="1"/>
  <c r="N8166" i="1"/>
  <c r="O8166" i="1"/>
  <c r="N8167" i="1"/>
  <c r="O8167" i="1"/>
  <c r="Q8167" i="1" s="1"/>
  <c r="N8168" i="1"/>
  <c r="O8168" i="1"/>
  <c r="N8169" i="1"/>
  <c r="O8169" i="1"/>
  <c r="Q8169" i="1" s="1"/>
  <c r="N8170" i="1"/>
  <c r="O8170" i="1"/>
  <c r="N8171" i="1"/>
  <c r="O8171" i="1"/>
  <c r="Q8171" i="1" s="1"/>
  <c r="N8172" i="1"/>
  <c r="O8172" i="1"/>
  <c r="N8173" i="1"/>
  <c r="O8173" i="1"/>
  <c r="Q8173" i="1" s="1"/>
  <c r="N8174" i="1"/>
  <c r="O8174" i="1"/>
  <c r="N8175" i="1"/>
  <c r="O8175" i="1"/>
  <c r="Q8175" i="1" s="1"/>
  <c r="N8176" i="1"/>
  <c r="O8176" i="1"/>
  <c r="N8177" i="1"/>
  <c r="O8177" i="1"/>
  <c r="Q8177" i="1" s="1"/>
  <c r="N8178" i="1"/>
  <c r="O8178" i="1"/>
  <c r="N8179" i="1"/>
  <c r="O8179" i="1"/>
  <c r="Q8179" i="1" s="1"/>
  <c r="N8180" i="1"/>
  <c r="O8180" i="1"/>
  <c r="N8181" i="1"/>
  <c r="O8181" i="1"/>
  <c r="Q8181" i="1" s="1"/>
  <c r="N8182" i="1"/>
  <c r="O8182" i="1"/>
  <c r="N8183" i="1"/>
  <c r="O8183" i="1"/>
  <c r="Q8183" i="1" s="1"/>
  <c r="N8184" i="1"/>
  <c r="O8184" i="1"/>
  <c r="N8185" i="1"/>
  <c r="O8185" i="1"/>
  <c r="Q8185" i="1" s="1"/>
  <c r="N8186" i="1"/>
  <c r="O8186" i="1"/>
  <c r="N8187" i="1"/>
  <c r="O8187" i="1"/>
  <c r="Q8187" i="1" s="1"/>
  <c r="N8188" i="1"/>
  <c r="O8188" i="1"/>
  <c r="N8189" i="1"/>
  <c r="O8189" i="1"/>
  <c r="Q8189" i="1" s="1"/>
  <c r="N8190" i="1"/>
  <c r="O8190" i="1"/>
  <c r="N8191" i="1"/>
  <c r="O8191" i="1"/>
  <c r="Q8191" i="1" s="1"/>
  <c r="N8192" i="1"/>
  <c r="O8192" i="1"/>
  <c r="N8193" i="1"/>
  <c r="O8193" i="1"/>
  <c r="Q8193" i="1" s="1"/>
  <c r="N8194" i="1"/>
  <c r="O8194" i="1"/>
  <c r="N8195" i="1"/>
  <c r="O8195" i="1"/>
  <c r="Q8195" i="1" s="1"/>
  <c r="N8196" i="1"/>
  <c r="O8196" i="1"/>
  <c r="N8197" i="1"/>
  <c r="O8197" i="1"/>
  <c r="Q8197" i="1" s="1"/>
  <c r="N8198" i="1"/>
  <c r="O8198" i="1"/>
  <c r="N8199" i="1"/>
  <c r="O8199" i="1"/>
  <c r="Q8199" i="1" s="1"/>
  <c r="N8200" i="1"/>
  <c r="O8200" i="1"/>
  <c r="N8201" i="1"/>
  <c r="O8201" i="1"/>
  <c r="Q8201" i="1" s="1"/>
  <c r="N8202" i="1"/>
  <c r="O8202" i="1"/>
  <c r="N8203" i="1"/>
  <c r="O8203" i="1"/>
  <c r="Q8203" i="1" s="1"/>
  <c r="N8204" i="1"/>
  <c r="O8204" i="1"/>
  <c r="N8205" i="1"/>
  <c r="O8205" i="1"/>
  <c r="Q8205" i="1" s="1"/>
  <c r="N8206" i="1"/>
  <c r="O8206" i="1"/>
  <c r="N8207" i="1"/>
  <c r="O8207" i="1"/>
  <c r="Q8207" i="1" s="1"/>
  <c r="N8208" i="1"/>
  <c r="O8208" i="1"/>
  <c r="N8209" i="1"/>
  <c r="O8209" i="1"/>
  <c r="Q8209" i="1" s="1"/>
  <c r="N8210" i="1"/>
  <c r="O8210" i="1"/>
  <c r="N8211" i="1"/>
  <c r="O8211" i="1"/>
  <c r="Q8211" i="1" s="1"/>
  <c r="N8212" i="1"/>
  <c r="O8212" i="1"/>
  <c r="N8213" i="1"/>
  <c r="O8213" i="1"/>
  <c r="Q8213" i="1" s="1"/>
  <c r="N8214" i="1"/>
  <c r="O8214" i="1"/>
  <c r="N8215" i="1"/>
  <c r="O8215" i="1"/>
  <c r="Q8215" i="1" s="1"/>
  <c r="N8216" i="1"/>
  <c r="O8216" i="1"/>
  <c r="N8217" i="1"/>
  <c r="O8217" i="1"/>
  <c r="Q8217" i="1" s="1"/>
  <c r="N8218" i="1"/>
  <c r="O8218" i="1"/>
  <c r="N8219" i="1"/>
  <c r="O8219" i="1"/>
  <c r="Q8219" i="1" s="1"/>
  <c r="N8220" i="1"/>
  <c r="O8220" i="1"/>
  <c r="N8221" i="1"/>
  <c r="O8221" i="1"/>
  <c r="Q8221" i="1" s="1"/>
  <c r="N8222" i="1"/>
  <c r="O8222" i="1"/>
  <c r="N8223" i="1"/>
  <c r="O8223" i="1"/>
  <c r="Q8223" i="1" s="1"/>
  <c r="N8224" i="1"/>
  <c r="O8224" i="1"/>
  <c r="N8225" i="1"/>
  <c r="O8225" i="1"/>
  <c r="Q8225" i="1" s="1"/>
  <c r="N8226" i="1"/>
  <c r="O8226" i="1"/>
  <c r="N8227" i="1"/>
  <c r="O8227" i="1"/>
  <c r="Q8227" i="1" s="1"/>
  <c r="N8228" i="1"/>
  <c r="O8228" i="1"/>
  <c r="N8229" i="1"/>
  <c r="O8229" i="1"/>
  <c r="Q8229" i="1" s="1"/>
  <c r="N8230" i="1"/>
  <c r="O8230" i="1"/>
  <c r="N8231" i="1"/>
  <c r="O8231" i="1"/>
  <c r="Q8231" i="1" s="1"/>
  <c r="N8232" i="1"/>
  <c r="O8232" i="1"/>
  <c r="N8233" i="1"/>
  <c r="O8233" i="1"/>
  <c r="Q8233" i="1" s="1"/>
  <c r="N8234" i="1"/>
  <c r="O8234" i="1"/>
  <c r="N8235" i="1"/>
  <c r="O8235" i="1"/>
  <c r="Q8235" i="1" s="1"/>
  <c r="N8236" i="1"/>
  <c r="O8236" i="1"/>
  <c r="N8237" i="1"/>
  <c r="O8237" i="1"/>
  <c r="Q8237" i="1" s="1"/>
  <c r="N8238" i="1"/>
  <c r="O8238" i="1"/>
  <c r="N8239" i="1"/>
  <c r="O8239" i="1"/>
  <c r="Q8239" i="1" s="1"/>
  <c r="N8240" i="1"/>
  <c r="O8240" i="1"/>
  <c r="N8241" i="1"/>
  <c r="O8241" i="1"/>
  <c r="Q8241" i="1" s="1"/>
  <c r="N8242" i="1"/>
  <c r="O8242" i="1"/>
  <c r="N8243" i="1"/>
  <c r="O8243" i="1"/>
  <c r="Q8243" i="1" s="1"/>
  <c r="N8244" i="1"/>
  <c r="O8244" i="1"/>
  <c r="N8245" i="1"/>
  <c r="O8245" i="1"/>
  <c r="Q8245" i="1" s="1"/>
  <c r="N8246" i="1"/>
  <c r="O8246" i="1"/>
  <c r="N8247" i="1"/>
  <c r="O8247" i="1"/>
  <c r="Q8247" i="1" s="1"/>
  <c r="N8248" i="1"/>
  <c r="O8248" i="1"/>
  <c r="N8249" i="1"/>
  <c r="O8249" i="1"/>
  <c r="Q8249" i="1" s="1"/>
  <c r="N8250" i="1"/>
  <c r="O8250" i="1"/>
  <c r="N8251" i="1"/>
  <c r="O8251" i="1"/>
  <c r="Q8251" i="1" s="1"/>
  <c r="N8252" i="1"/>
  <c r="O8252" i="1"/>
  <c r="N8253" i="1"/>
  <c r="O8253" i="1"/>
  <c r="Q8253" i="1" s="1"/>
  <c r="N8254" i="1"/>
  <c r="O8254" i="1"/>
  <c r="N8255" i="1"/>
  <c r="O8255" i="1"/>
  <c r="Q8255" i="1" s="1"/>
  <c r="N8256" i="1"/>
  <c r="O8256" i="1"/>
  <c r="N8257" i="1"/>
  <c r="O8257" i="1"/>
  <c r="Q8257" i="1" s="1"/>
  <c r="N8258" i="1"/>
  <c r="O8258" i="1"/>
  <c r="N8259" i="1"/>
  <c r="O8259" i="1"/>
  <c r="Q8259" i="1" s="1"/>
  <c r="N8260" i="1"/>
  <c r="O8260" i="1"/>
  <c r="N8261" i="1"/>
  <c r="O8261" i="1"/>
  <c r="Q8261" i="1" s="1"/>
  <c r="N8262" i="1"/>
  <c r="O8262" i="1"/>
  <c r="N8263" i="1"/>
  <c r="O8263" i="1"/>
  <c r="Q8263" i="1" s="1"/>
  <c r="N8264" i="1"/>
  <c r="O8264" i="1"/>
  <c r="N8265" i="1"/>
  <c r="O8265" i="1"/>
  <c r="Q8265" i="1" s="1"/>
  <c r="N8266" i="1"/>
  <c r="O8266" i="1"/>
  <c r="N8267" i="1"/>
  <c r="O8267" i="1"/>
  <c r="Q8267" i="1" s="1"/>
  <c r="N8268" i="1"/>
  <c r="O8268" i="1"/>
  <c r="N8269" i="1"/>
  <c r="O8269" i="1"/>
  <c r="Q8269" i="1" s="1"/>
  <c r="N8270" i="1"/>
  <c r="O8270" i="1"/>
  <c r="N8271" i="1"/>
  <c r="O8271" i="1"/>
  <c r="Q8271" i="1" s="1"/>
  <c r="N8272" i="1"/>
  <c r="O8272" i="1"/>
  <c r="N8273" i="1"/>
  <c r="O8273" i="1"/>
  <c r="Q8273" i="1" s="1"/>
  <c r="N8274" i="1"/>
  <c r="O8274" i="1"/>
  <c r="N8275" i="1"/>
  <c r="O8275" i="1"/>
  <c r="Q8275" i="1" s="1"/>
  <c r="N8276" i="1"/>
  <c r="O8276" i="1"/>
  <c r="N8277" i="1"/>
  <c r="O8277" i="1"/>
  <c r="Q8277" i="1" s="1"/>
  <c r="N8278" i="1"/>
  <c r="O8278" i="1"/>
  <c r="N8279" i="1"/>
  <c r="O8279" i="1"/>
  <c r="Q8279" i="1" s="1"/>
  <c r="N8280" i="1"/>
  <c r="O8280" i="1"/>
  <c r="N8281" i="1"/>
  <c r="O8281" i="1"/>
  <c r="Q8281" i="1" s="1"/>
  <c r="N8282" i="1"/>
  <c r="O8282" i="1"/>
  <c r="N8283" i="1"/>
  <c r="O8283" i="1"/>
  <c r="Q8283" i="1" s="1"/>
  <c r="N8284" i="1"/>
  <c r="O8284" i="1"/>
  <c r="N8285" i="1"/>
  <c r="O8285" i="1"/>
  <c r="Q8285" i="1" s="1"/>
  <c r="N8286" i="1"/>
  <c r="O8286" i="1"/>
  <c r="N8287" i="1"/>
  <c r="O8287" i="1"/>
  <c r="Q8287" i="1" s="1"/>
  <c r="N8288" i="1"/>
  <c r="O8288" i="1"/>
  <c r="N8289" i="1"/>
  <c r="O8289" i="1"/>
  <c r="Q8289" i="1" s="1"/>
  <c r="N8290" i="1"/>
  <c r="O8290" i="1"/>
  <c r="N8291" i="1"/>
  <c r="O8291" i="1"/>
  <c r="Q8291" i="1" s="1"/>
  <c r="N8292" i="1"/>
  <c r="O8292" i="1"/>
  <c r="N8293" i="1"/>
  <c r="O8293" i="1"/>
  <c r="Q8293" i="1" s="1"/>
  <c r="N8294" i="1"/>
  <c r="O8294" i="1"/>
  <c r="N8295" i="1"/>
  <c r="O8295" i="1"/>
  <c r="Q8295" i="1" s="1"/>
  <c r="N8296" i="1"/>
  <c r="O8296" i="1"/>
  <c r="N8297" i="1"/>
  <c r="O8297" i="1"/>
  <c r="Q8297" i="1" s="1"/>
  <c r="N8298" i="1"/>
  <c r="O8298" i="1"/>
  <c r="N8299" i="1"/>
  <c r="O8299" i="1"/>
  <c r="Q8299" i="1" s="1"/>
  <c r="N8300" i="1"/>
  <c r="O8300" i="1"/>
  <c r="N8301" i="1"/>
  <c r="O8301" i="1"/>
  <c r="Q8301" i="1" s="1"/>
  <c r="N8302" i="1"/>
  <c r="O8302" i="1"/>
  <c r="N8303" i="1"/>
  <c r="O8303" i="1"/>
  <c r="Q8303" i="1" s="1"/>
  <c r="N8304" i="1"/>
  <c r="O8304" i="1"/>
  <c r="N8305" i="1"/>
  <c r="O8305" i="1"/>
  <c r="Q8305" i="1" s="1"/>
  <c r="N8306" i="1"/>
  <c r="O8306" i="1"/>
  <c r="N8307" i="1"/>
  <c r="O8307" i="1"/>
  <c r="Q8307" i="1" s="1"/>
  <c r="N8308" i="1"/>
  <c r="O8308" i="1"/>
  <c r="N8309" i="1"/>
  <c r="O8309" i="1"/>
  <c r="Q8309" i="1" s="1"/>
  <c r="N8310" i="1"/>
  <c r="O8310" i="1"/>
  <c r="N8311" i="1"/>
  <c r="O8311" i="1"/>
  <c r="Q8311" i="1" s="1"/>
  <c r="N8312" i="1"/>
  <c r="O8312" i="1"/>
  <c r="N8313" i="1"/>
  <c r="O8313" i="1"/>
  <c r="Q8313" i="1" s="1"/>
  <c r="N8314" i="1"/>
  <c r="O8314" i="1"/>
  <c r="N8315" i="1"/>
  <c r="O8315" i="1"/>
  <c r="Q8315" i="1" s="1"/>
  <c r="N8316" i="1"/>
  <c r="O8316" i="1"/>
  <c r="N8317" i="1"/>
  <c r="O8317" i="1"/>
  <c r="Q8317" i="1" s="1"/>
  <c r="N8318" i="1"/>
  <c r="O8318" i="1"/>
  <c r="N8319" i="1"/>
  <c r="O8319" i="1"/>
  <c r="Q8319" i="1" s="1"/>
  <c r="N8320" i="1"/>
  <c r="O8320" i="1"/>
  <c r="N8321" i="1"/>
  <c r="O8321" i="1"/>
  <c r="Q8321" i="1" s="1"/>
  <c r="N8322" i="1"/>
  <c r="O8322" i="1"/>
  <c r="N8323" i="1"/>
  <c r="O8323" i="1"/>
  <c r="Q8323" i="1" s="1"/>
  <c r="N8324" i="1"/>
  <c r="O8324" i="1"/>
  <c r="N8325" i="1"/>
  <c r="O8325" i="1"/>
  <c r="Q8325" i="1" s="1"/>
  <c r="N8326" i="1"/>
  <c r="O8326" i="1"/>
  <c r="N8327" i="1"/>
  <c r="O8327" i="1"/>
  <c r="Q8327" i="1" s="1"/>
  <c r="N8328" i="1"/>
  <c r="O8328" i="1"/>
  <c r="N8329" i="1"/>
  <c r="O8329" i="1"/>
  <c r="Q8329" i="1" s="1"/>
  <c r="N8330" i="1"/>
  <c r="O8330" i="1"/>
  <c r="N8331" i="1"/>
  <c r="O8331" i="1"/>
  <c r="Q8331" i="1" s="1"/>
  <c r="N8332" i="1"/>
  <c r="O8332" i="1"/>
  <c r="N8333" i="1"/>
  <c r="O8333" i="1"/>
  <c r="Q8333" i="1" s="1"/>
  <c r="N8334" i="1"/>
  <c r="O8334" i="1"/>
  <c r="N8335" i="1"/>
  <c r="O8335" i="1"/>
  <c r="Q8335" i="1" s="1"/>
  <c r="N8336" i="1"/>
  <c r="O8336" i="1"/>
  <c r="N8337" i="1"/>
  <c r="O8337" i="1"/>
  <c r="Q8337" i="1" s="1"/>
  <c r="N8338" i="1"/>
  <c r="O8338" i="1"/>
  <c r="N8339" i="1"/>
  <c r="O8339" i="1"/>
  <c r="Q8339" i="1" s="1"/>
  <c r="N8340" i="1"/>
  <c r="O8340" i="1"/>
  <c r="N8341" i="1"/>
  <c r="O8341" i="1"/>
  <c r="Q8341" i="1" s="1"/>
  <c r="N8342" i="1"/>
  <c r="O8342" i="1"/>
  <c r="N8343" i="1"/>
  <c r="O8343" i="1"/>
  <c r="Q8343" i="1" s="1"/>
  <c r="N8344" i="1"/>
  <c r="O8344" i="1"/>
  <c r="N8345" i="1"/>
  <c r="O8345" i="1"/>
  <c r="Q8345" i="1" s="1"/>
  <c r="N8346" i="1"/>
  <c r="O8346" i="1"/>
  <c r="N8347" i="1"/>
  <c r="O8347" i="1"/>
  <c r="Q8347" i="1" s="1"/>
  <c r="N8348" i="1"/>
  <c r="O8348" i="1"/>
  <c r="N8349" i="1"/>
  <c r="O8349" i="1"/>
  <c r="Q8349" i="1" s="1"/>
  <c r="N8350" i="1"/>
  <c r="O8350" i="1"/>
  <c r="N8351" i="1"/>
  <c r="O8351" i="1"/>
  <c r="Q8351" i="1" s="1"/>
  <c r="N8352" i="1"/>
  <c r="O8352" i="1"/>
  <c r="N8353" i="1"/>
  <c r="O8353" i="1"/>
  <c r="Q8353" i="1" s="1"/>
  <c r="N8354" i="1"/>
  <c r="O8354" i="1"/>
  <c r="N8355" i="1"/>
  <c r="O8355" i="1"/>
  <c r="Q8355" i="1" s="1"/>
  <c r="N8356" i="1"/>
  <c r="O8356" i="1"/>
  <c r="N8357" i="1"/>
  <c r="O8357" i="1"/>
  <c r="Q8357" i="1" s="1"/>
  <c r="N8358" i="1"/>
  <c r="O8358" i="1"/>
  <c r="N8359" i="1"/>
  <c r="O8359" i="1"/>
  <c r="Q8359" i="1" s="1"/>
  <c r="N8360" i="1"/>
  <c r="O8360" i="1"/>
  <c r="N8361" i="1"/>
  <c r="O8361" i="1"/>
  <c r="Q8361" i="1" s="1"/>
  <c r="N8362" i="1"/>
  <c r="O8362" i="1"/>
  <c r="N8363" i="1"/>
  <c r="O8363" i="1"/>
  <c r="Q8363" i="1" s="1"/>
  <c r="N8364" i="1"/>
  <c r="O8364" i="1"/>
  <c r="N8365" i="1"/>
  <c r="O8365" i="1"/>
  <c r="Q8365" i="1" s="1"/>
  <c r="N8366" i="1"/>
  <c r="O8366" i="1"/>
  <c r="N8367" i="1"/>
  <c r="O8367" i="1"/>
  <c r="Q8367" i="1" s="1"/>
  <c r="N8368" i="1"/>
  <c r="O8368" i="1"/>
  <c r="N8369" i="1"/>
  <c r="O8369" i="1"/>
  <c r="Q8369" i="1" s="1"/>
  <c r="N8370" i="1"/>
  <c r="O8370" i="1"/>
  <c r="N8371" i="1"/>
  <c r="O8371" i="1"/>
  <c r="Q8371" i="1" s="1"/>
  <c r="N8372" i="1"/>
  <c r="O8372" i="1"/>
  <c r="N8373" i="1"/>
  <c r="O8373" i="1"/>
  <c r="Q8373" i="1" s="1"/>
  <c r="N8374" i="1"/>
  <c r="O8374" i="1"/>
  <c r="N8375" i="1"/>
  <c r="O8375" i="1"/>
  <c r="Q8375" i="1" s="1"/>
  <c r="N8376" i="1"/>
  <c r="O8376" i="1"/>
  <c r="N8377" i="1"/>
  <c r="O8377" i="1"/>
  <c r="Q8377" i="1" s="1"/>
  <c r="N8378" i="1"/>
  <c r="O8378" i="1"/>
  <c r="N8379" i="1"/>
  <c r="O8379" i="1"/>
  <c r="Q8379" i="1" s="1"/>
  <c r="N8380" i="1"/>
  <c r="O8380" i="1"/>
  <c r="N8381" i="1"/>
  <c r="O8381" i="1"/>
  <c r="Q8381" i="1" s="1"/>
  <c r="N8382" i="1"/>
  <c r="O8382" i="1"/>
  <c r="N8383" i="1"/>
  <c r="O8383" i="1"/>
  <c r="Q8383" i="1" s="1"/>
  <c r="N8384" i="1"/>
  <c r="O8384" i="1"/>
  <c r="N8385" i="1"/>
  <c r="O8385" i="1"/>
  <c r="Q8385" i="1" s="1"/>
  <c r="N8386" i="1"/>
  <c r="O8386" i="1"/>
  <c r="N8387" i="1"/>
  <c r="O8387" i="1"/>
  <c r="Q8387" i="1" s="1"/>
  <c r="N8388" i="1"/>
  <c r="O8388" i="1"/>
  <c r="N8389" i="1"/>
  <c r="O8389" i="1"/>
  <c r="Q8389" i="1" s="1"/>
  <c r="N8390" i="1"/>
  <c r="O8390" i="1"/>
  <c r="N8391" i="1"/>
  <c r="O8391" i="1"/>
  <c r="Q8391" i="1" s="1"/>
  <c r="N8392" i="1"/>
  <c r="O8392" i="1"/>
  <c r="N8393" i="1"/>
  <c r="O8393" i="1"/>
  <c r="Q8393" i="1" s="1"/>
  <c r="N8394" i="1"/>
  <c r="O8394" i="1"/>
  <c r="N8395" i="1"/>
  <c r="O8395" i="1"/>
  <c r="Q8395" i="1" s="1"/>
  <c r="N8396" i="1"/>
  <c r="O8396" i="1"/>
  <c r="N8397" i="1"/>
  <c r="O8397" i="1"/>
  <c r="Q8397" i="1" s="1"/>
  <c r="N8398" i="1"/>
  <c r="O8398" i="1"/>
  <c r="N8399" i="1"/>
  <c r="O8399" i="1"/>
  <c r="Q8399" i="1" s="1"/>
  <c r="N8400" i="1"/>
  <c r="O8400" i="1"/>
  <c r="N8401" i="1"/>
  <c r="O8401" i="1"/>
  <c r="Q8401" i="1" s="1"/>
  <c r="N8402" i="1"/>
  <c r="O8402" i="1"/>
  <c r="N8403" i="1"/>
  <c r="O8403" i="1"/>
  <c r="Q8403" i="1" s="1"/>
  <c r="N8404" i="1"/>
  <c r="O8404" i="1"/>
  <c r="N8405" i="1"/>
  <c r="O8405" i="1"/>
  <c r="Q8405" i="1" s="1"/>
  <c r="N8406" i="1"/>
  <c r="O8406" i="1"/>
  <c r="N8407" i="1"/>
  <c r="O8407" i="1"/>
  <c r="Q8407" i="1" s="1"/>
  <c r="N8408" i="1"/>
  <c r="O8408" i="1"/>
  <c r="N8409" i="1"/>
  <c r="O8409" i="1"/>
  <c r="Q8409" i="1" s="1"/>
  <c r="N8410" i="1"/>
  <c r="O8410" i="1"/>
  <c r="N8411" i="1"/>
  <c r="O8411" i="1"/>
  <c r="Q8411" i="1" s="1"/>
  <c r="N8412" i="1"/>
  <c r="O8412" i="1"/>
  <c r="N8413" i="1"/>
  <c r="O8413" i="1"/>
  <c r="Q8413" i="1" s="1"/>
  <c r="N8414" i="1"/>
  <c r="O8414" i="1"/>
  <c r="N8415" i="1"/>
  <c r="O8415" i="1"/>
  <c r="Q8415" i="1" s="1"/>
  <c r="N8416" i="1"/>
  <c r="O8416" i="1"/>
  <c r="N8417" i="1"/>
  <c r="O8417" i="1"/>
  <c r="Q8417" i="1" s="1"/>
  <c r="N8418" i="1"/>
  <c r="O8418" i="1"/>
  <c r="N8419" i="1"/>
  <c r="O8419" i="1"/>
  <c r="Q8419" i="1" s="1"/>
  <c r="N8420" i="1"/>
  <c r="O8420" i="1"/>
  <c r="N8421" i="1"/>
  <c r="O8421" i="1"/>
  <c r="Q8421" i="1" s="1"/>
  <c r="N8422" i="1"/>
  <c r="O8422" i="1"/>
  <c r="N8423" i="1"/>
  <c r="O8423" i="1"/>
  <c r="Q8423" i="1" s="1"/>
  <c r="N8424" i="1"/>
  <c r="O8424" i="1"/>
  <c r="N8425" i="1"/>
  <c r="O8425" i="1"/>
  <c r="Q8425" i="1" s="1"/>
  <c r="N8426" i="1"/>
  <c r="O8426" i="1"/>
  <c r="N8427" i="1"/>
  <c r="O8427" i="1"/>
  <c r="Q8427" i="1" s="1"/>
  <c r="N8428" i="1"/>
  <c r="O8428" i="1"/>
  <c r="N8429" i="1"/>
  <c r="O8429" i="1"/>
  <c r="Q8429" i="1" s="1"/>
  <c r="N8430" i="1"/>
  <c r="O8430" i="1"/>
  <c r="N8431" i="1"/>
  <c r="O8431" i="1"/>
  <c r="Q8431" i="1" s="1"/>
  <c r="N8432" i="1"/>
  <c r="O8432" i="1"/>
  <c r="N8433" i="1"/>
  <c r="O8433" i="1"/>
  <c r="Q8433" i="1" s="1"/>
  <c r="N8434" i="1"/>
  <c r="O8434" i="1"/>
  <c r="N8435" i="1"/>
  <c r="O8435" i="1"/>
  <c r="Q8435" i="1" s="1"/>
  <c r="N8436" i="1"/>
  <c r="O8436" i="1"/>
  <c r="N8437" i="1"/>
  <c r="O8437" i="1"/>
  <c r="Q8437" i="1" s="1"/>
  <c r="N8438" i="1"/>
  <c r="O8438" i="1"/>
  <c r="N8439" i="1"/>
  <c r="O8439" i="1"/>
  <c r="Q8439" i="1" s="1"/>
  <c r="N8440" i="1"/>
  <c r="O8440" i="1"/>
  <c r="N8441" i="1"/>
  <c r="O8441" i="1"/>
  <c r="Q8441" i="1" s="1"/>
  <c r="N8442" i="1"/>
  <c r="O8442" i="1"/>
  <c r="N8443" i="1"/>
  <c r="O8443" i="1"/>
  <c r="Q8443" i="1" s="1"/>
  <c r="N8444" i="1"/>
  <c r="O8444" i="1"/>
  <c r="N8445" i="1"/>
  <c r="O8445" i="1"/>
  <c r="Q8445" i="1" s="1"/>
  <c r="N8446" i="1"/>
  <c r="O8446" i="1"/>
  <c r="N8447" i="1"/>
  <c r="O8447" i="1"/>
  <c r="Q8447" i="1" s="1"/>
  <c r="N8448" i="1"/>
  <c r="O8448" i="1"/>
  <c r="N8449" i="1"/>
  <c r="O8449" i="1"/>
  <c r="Q8449" i="1" s="1"/>
  <c r="N8450" i="1"/>
  <c r="O8450" i="1"/>
  <c r="N8451" i="1"/>
  <c r="O8451" i="1"/>
  <c r="Q8451" i="1" s="1"/>
  <c r="N8452" i="1"/>
  <c r="O8452" i="1"/>
  <c r="N8453" i="1"/>
  <c r="O8453" i="1"/>
  <c r="Q8453" i="1" s="1"/>
  <c r="N8454" i="1"/>
  <c r="O8454" i="1"/>
  <c r="N8455" i="1"/>
  <c r="O8455" i="1"/>
  <c r="Q8455" i="1" s="1"/>
  <c r="N8456" i="1"/>
  <c r="O8456" i="1"/>
  <c r="N8457" i="1"/>
  <c r="O8457" i="1"/>
  <c r="Q8457" i="1" s="1"/>
  <c r="N8458" i="1"/>
  <c r="O8458" i="1"/>
  <c r="N8459" i="1"/>
  <c r="O8459" i="1"/>
  <c r="Q8459" i="1" s="1"/>
  <c r="N8460" i="1"/>
  <c r="O8460" i="1"/>
  <c r="N8461" i="1"/>
  <c r="O8461" i="1"/>
  <c r="Q8461" i="1" s="1"/>
  <c r="N8462" i="1"/>
  <c r="O8462" i="1"/>
  <c r="N8463" i="1"/>
  <c r="O8463" i="1"/>
  <c r="Q8463" i="1" s="1"/>
  <c r="N8464" i="1"/>
  <c r="O8464" i="1"/>
  <c r="N8465" i="1"/>
  <c r="O8465" i="1"/>
  <c r="Q8465" i="1" s="1"/>
  <c r="N8466" i="1"/>
  <c r="O8466" i="1"/>
  <c r="N8467" i="1"/>
  <c r="O8467" i="1"/>
  <c r="Q8467" i="1" s="1"/>
  <c r="N8468" i="1"/>
  <c r="O8468" i="1"/>
  <c r="N8469" i="1"/>
  <c r="O8469" i="1"/>
  <c r="Q8469" i="1" s="1"/>
  <c r="N8470" i="1"/>
  <c r="O8470" i="1"/>
  <c r="N8471" i="1"/>
  <c r="O8471" i="1"/>
  <c r="Q8471" i="1" s="1"/>
  <c r="N8472" i="1"/>
  <c r="O8472" i="1"/>
  <c r="N8473" i="1"/>
  <c r="O8473" i="1"/>
  <c r="Q8473" i="1" s="1"/>
  <c r="N8474" i="1"/>
  <c r="O8474" i="1"/>
  <c r="N8475" i="1"/>
  <c r="O8475" i="1"/>
  <c r="Q8475" i="1" s="1"/>
  <c r="N8476" i="1"/>
  <c r="O8476" i="1"/>
  <c r="N8477" i="1"/>
  <c r="O8477" i="1"/>
  <c r="Q8477" i="1" s="1"/>
  <c r="N8478" i="1"/>
  <c r="O8478" i="1"/>
  <c r="N8479" i="1"/>
  <c r="O8479" i="1"/>
  <c r="Q8479" i="1" s="1"/>
  <c r="N8480" i="1"/>
  <c r="O8480" i="1"/>
  <c r="N8481" i="1"/>
  <c r="O8481" i="1"/>
  <c r="Q8481" i="1" s="1"/>
  <c r="N8482" i="1"/>
  <c r="O8482" i="1"/>
  <c r="N8483" i="1"/>
  <c r="O8483" i="1"/>
  <c r="Q8483" i="1" s="1"/>
  <c r="N8484" i="1"/>
  <c r="O8484" i="1"/>
  <c r="N8485" i="1"/>
  <c r="O8485" i="1"/>
  <c r="Q8485" i="1" s="1"/>
  <c r="N8486" i="1"/>
  <c r="O8486" i="1"/>
  <c r="N8487" i="1"/>
  <c r="O8487" i="1"/>
  <c r="Q8487" i="1" s="1"/>
  <c r="N8488" i="1"/>
  <c r="O8488" i="1"/>
  <c r="N8489" i="1"/>
  <c r="O8489" i="1"/>
  <c r="Q8489" i="1" s="1"/>
  <c r="N8490" i="1"/>
  <c r="O8490" i="1"/>
  <c r="N8491" i="1"/>
  <c r="O8491" i="1"/>
  <c r="Q8491" i="1" s="1"/>
  <c r="N8492" i="1"/>
  <c r="O8492" i="1"/>
  <c r="N8493" i="1"/>
  <c r="O8493" i="1"/>
  <c r="Q8493" i="1" s="1"/>
  <c r="N8494" i="1"/>
  <c r="O8494" i="1"/>
  <c r="N8495" i="1"/>
  <c r="O8495" i="1"/>
  <c r="Q8495" i="1" s="1"/>
  <c r="N8496" i="1"/>
  <c r="O8496" i="1"/>
  <c r="N8497" i="1"/>
  <c r="O8497" i="1"/>
  <c r="Q8497" i="1" s="1"/>
  <c r="N8498" i="1"/>
  <c r="O8498" i="1"/>
  <c r="N8499" i="1"/>
  <c r="O8499" i="1"/>
  <c r="Q8499" i="1" s="1"/>
  <c r="N8500" i="1"/>
  <c r="O8500" i="1"/>
  <c r="N8501" i="1"/>
  <c r="O8501" i="1"/>
  <c r="Q8501" i="1" s="1"/>
  <c r="N8502" i="1"/>
  <c r="O8502" i="1"/>
  <c r="N8503" i="1"/>
  <c r="O8503" i="1"/>
  <c r="Q8503" i="1" s="1"/>
  <c r="N8504" i="1"/>
  <c r="O8504" i="1"/>
  <c r="N8505" i="1"/>
  <c r="O8505" i="1"/>
  <c r="Q8505" i="1" s="1"/>
  <c r="N8506" i="1"/>
  <c r="O8506" i="1"/>
  <c r="N8507" i="1"/>
  <c r="O8507" i="1"/>
  <c r="Q8507" i="1" s="1"/>
  <c r="N8508" i="1"/>
  <c r="O8508" i="1"/>
  <c r="N8509" i="1"/>
  <c r="O8509" i="1"/>
  <c r="Q8509" i="1" s="1"/>
  <c r="N8510" i="1"/>
  <c r="O8510" i="1"/>
  <c r="N8511" i="1"/>
  <c r="O8511" i="1"/>
  <c r="Q8511" i="1" s="1"/>
  <c r="N8512" i="1"/>
  <c r="O8512" i="1"/>
  <c r="N8513" i="1"/>
  <c r="O8513" i="1"/>
  <c r="Q8513" i="1" s="1"/>
  <c r="N8514" i="1"/>
  <c r="O8514" i="1"/>
  <c r="N8515" i="1"/>
  <c r="O8515" i="1"/>
  <c r="Q8515" i="1" s="1"/>
  <c r="N8516" i="1"/>
  <c r="O8516" i="1"/>
  <c r="N8517" i="1"/>
  <c r="O8517" i="1"/>
  <c r="Q8517" i="1" s="1"/>
  <c r="N8518" i="1"/>
  <c r="O8518" i="1"/>
  <c r="N8519" i="1"/>
  <c r="O8519" i="1"/>
  <c r="Q8519" i="1" s="1"/>
  <c r="N8520" i="1"/>
  <c r="O8520" i="1"/>
  <c r="N8521" i="1"/>
  <c r="O8521" i="1"/>
  <c r="Q8521" i="1" s="1"/>
  <c r="N8522" i="1"/>
  <c r="O8522" i="1"/>
  <c r="N8523" i="1"/>
  <c r="O8523" i="1"/>
  <c r="Q8523" i="1" s="1"/>
  <c r="N8524" i="1"/>
  <c r="O8524" i="1"/>
  <c r="N8525" i="1"/>
  <c r="O8525" i="1"/>
  <c r="Q8525" i="1" s="1"/>
  <c r="N8526" i="1"/>
  <c r="O8526" i="1"/>
  <c r="N8527" i="1"/>
  <c r="O8527" i="1"/>
  <c r="Q8527" i="1" s="1"/>
  <c r="N8528" i="1"/>
  <c r="O8528" i="1"/>
  <c r="N8529" i="1"/>
  <c r="O8529" i="1"/>
  <c r="Q8529" i="1" s="1"/>
  <c r="N8530" i="1"/>
  <c r="O8530" i="1"/>
  <c r="N8531" i="1"/>
  <c r="O8531" i="1"/>
  <c r="Q8531" i="1" s="1"/>
  <c r="N8532" i="1"/>
  <c r="O8532" i="1"/>
  <c r="N8533" i="1"/>
  <c r="O8533" i="1"/>
  <c r="Q8533" i="1" s="1"/>
  <c r="N8534" i="1"/>
  <c r="O8534" i="1"/>
  <c r="N8535" i="1"/>
  <c r="O8535" i="1"/>
  <c r="Q8535" i="1" s="1"/>
  <c r="N8536" i="1"/>
  <c r="O8536" i="1"/>
  <c r="N8537" i="1"/>
  <c r="O8537" i="1"/>
  <c r="Q8537" i="1" s="1"/>
  <c r="N8538" i="1"/>
  <c r="O8538" i="1"/>
  <c r="N8539" i="1"/>
  <c r="O8539" i="1"/>
  <c r="Q8539" i="1" s="1"/>
  <c r="N8540" i="1"/>
  <c r="O8540" i="1"/>
  <c r="N8541" i="1"/>
  <c r="O8541" i="1"/>
  <c r="Q8541" i="1" s="1"/>
  <c r="N8542" i="1"/>
  <c r="O8542" i="1"/>
  <c r="N8543" i="1"/>
  <c r="O8543" i="1"/>
  <c r="Q8543" i="1" s="1"/>
  <c r="N8544" i="1"/>
  <c r="O8544" i="1"/>
  <c r="N8545" i="1"/>
  <c r="O8545" i="1"/>
  <c r="Q8545" i="1" s="1"/>
  <c r="N8546" i="1"/>
  <c r="O8546" i="1"/>
  <c r="N8547" i="1"/>
  <c r="O8547" i="1"/>
  <c r="Q8547" i="1" s="1"/>
  <c r="N8548" i="1"/>
  <c r="O8548" i="1"/>
  <c r="N8549" i="1"/>
  <c r="O8549" i="1"/>
  <c r="Q8549" i="1" s="1"/>
  <c r="N8550" i="1"/>
  <c r="O8550" i="1"/>
  <c r="N8551" i="1"/>
  <c r="O8551" i="1"/>
  <c r="Q8551" i="1" s="1"/>
  <c r="N8552" i="1"/>
  <c r="O8552" i="1"/>
  <c r="N8553" i="1"/>
  <c r="O8553" i="1"/>
  <c r="Q8553" i="1" s="1"/>
  <c r="N8554" i="1"/>
  <c r="O8554" i="1"/>
  <c r="N8555" i="1"/>
  <c r="O8555" i="1"/>
  <c r="Q8555" i="1" s="1"/>
  <c r="N8556" i="1"/>
  <c r="O8556" i="1"/>
  <c r="N8557" i="1"/>
  <c r="O8557" i="1"/>
  <c r="Q8557" i="1" s="1"/>
  <c r="N8558" i="1"/>
  <c r="O8558" i="1"/>
  <c r="N8559" i="1"/>
  <c r="O8559" i="1"/>
  <c r="Q8559" i="1" s="1"/>
  <c r="N8560" i="1"/>
  <c r="O8560" i="1"/>
  <c r="N8561" i="1"/>
  <c r="O8561" i="1"/>
  <c r="Q8561" i="1" s="1"/>
  <c r="N8562" i="1"/>
  <c r="O8562" i="1"/>
  <c r="N8563" i="1"/>
  <c r="O8563" i="1"/>
  <c r="Q8563" i="1" s="1"/>
  <c r="N8564" i="1"/>
  <c r="O8564" i="1"/>
  <c r="N8565" i="1"/>
  <c r="O8565" i="1"/>
  <c r="Q8565" i="1" s="1"/>
  <c r="N8566" i="1"/>
  <c r="O8566" i="1"/>
  <c r="N8567" i="1"/>
  <c r="O8567" i="1"/>
  <c r="Q8567" i="1" s="1"/>
  <c r="N8568" i="1"/>
  <c r="O8568" i="1"/>
  <c r="N8569" i="1"/>
  <c r="O8569" i="1"/>
  <c r="Q8569" i="1" s="1"/>
  <c r="N8570" i="1"/>
  <c r="O8570" i="1"/>
  <c r="N8571" i="1"/>
  <c r="O8571" i="1"/>
  <c r="Q8571" i="1" s="1"/>
  <c r="N8572" i="1"/>
  <c r="O8572" i="1"/>
  <c r="N8573" i="1"/>
  <c r="O8573" i="1"/>
  <c r="Q8573" i="1" s="1"/>
  <c r="N8574" i="1"/>
  <c r="O8574" i="1"/>
  <c r="N8575" i="1"/>
  <c r="O8575" i="1"/>
  <c r="Q8575" i="1" s="1"/>
  <c r="N8576" i="1"/>
  <c r="O8576" i="1"/>
  <c r="N8577" i="1"/>
  <c r="O8577" i="1"/>
  <c r="Q8577" i="1" s="1"/>
  <c r="N8578" i="1"/>
  <c r="O8578" i="1"/>
  <c r="N8579" i="1"/>
  <c r="O8579" i="1"/>
  <c r="Q8579" i="1" s="1"/>
  <c r="N8580" i="1"/>
  <c r="O8580" i="1"/>
  <c r="N8581" i="1"/>
  <c r="O8581" i="1"/>
  <c r="Q8581" i="1" s="1"/>
  <c r="N8582" i="1"/>
  <c r="O8582" i="1"/>
  <c r="N8583" i="1"/>
  <c r="O8583" i="1"/>
  <c r="Q8583" i="1" s="1"/>
  <c r="N8584" i="1"/>
  <c r="O8584" i="1"/>
  <c r="N8585" i="1"/>
  <c r="O8585" i="1"/>
  <c r="Q8585" i="1" s="1"/>
  <c r="N8586" i="1"/>
  <c r="O8586" i="1"/>
  <c r="N8587" i="1"/>
  <c r="O8587" i="1"/>
  <c r="Q8587" i="1" s="1"/>
  <c r="N8588" i="1"/>
  <c r="O8588" i="1"/>
  <c r="N8589" i="1"/>
  <c r="O8589" i="1"/>
  <c r="Q8589" i="1" s="1"/>
  <c r="N8590" i="1"/>
  <c r="O8590" i="1"/>
  <c r="N8591" i="1"/>
  <c r="O8591" i="1"/>
  <c r="Q8591" i="1" s="1"/>
  <c r="N8592" i="1"/>
  <c r="O8592" i="1"/>
  <c r="N8593" i="1"/>
  <c r="O8593" i="1"/>
  <c r="Q8593" i="1" s="1"/>
  <c r="N8594" i="1"/>
  <c r="O8594" i="1"/>
  <c r="N8595" i="1"/>
  <c r="O8595" i="1"/>
  <c r="Q8595" i="1" s="1"/>
  <c r="N8596" i="1"/>
  <c r="O8596" i="1"/>
  <c r="N8597" i="1"/>
  <c r="O8597" i="1"/>
  <c r="Q8597" i="1" s="1"/>
  <c r="N8598" i="1"/>
  <c r="O8598" i="1"/>
  <c r="N8599" i="1"/>
  <c r="O8599" i="1"/>
  <c r="Q8599" i="1" s="1"/>
  <c r="N8600" i="1"/>
  <c r="O8600" i="1"/>
  <c r="N8601" i="1"/>
  <c r="O8601" i="1"/>
  <c r="Q8601" i="1" s="1"/>
  <c r="N8602" i="1"/>
  <c r="O8602" i="1"/>
  <c r="N8603" i="1"/>
  <c r="O8603" i="1"/>
  <c r="Q8603" i="1" s="1"/>
  <c r="N8604" i="1"/>
  <c r="O8604" i="1"/>
  <c r="N8605" i="1"/>
  <c r="O8605" i="1"/>
  <c r="Q8605" i="1" s="1"/>
  <c r="N8606" i="1"/>
  <c r="O8606" i="1"/>
  <c r="N8607" i="1"/>
  <c r="O8607" i="1"/>
  <c r="Q8607" i="1" s="1"/>
  <c r="N8608" i="1"/>
  <c r="O8608" i="1"/>
  <c r="N8609" i="1"/>
  <c r="O8609" i="1"/>
  <c r="Q8609" i="1" s="1"/>
  <c r="N8610" i="1"/>
  <c r="O8610" i="1"/>
  <c r="N8611" i="1"/>
  <c r="O8611" i="1"/>
  <c r="Q8611" i="1" s="1"/>
  <c r="N8612" i="1"/>
  <c r="O8612" i="1"/>
  <c r="N8613" i="1"/>
  <c r="O8613" i="1"/>
  <c r="Q8613" i="1" s="1"/>
  <c r="N8614" i="1"/>
  <c r="O8614" i="1"/>
  <c r="N8615" i="1"/>
  <c r="O8615" i="1"/>
  <c r="Q8615" i="1" s="1"/>
  <c r="N8616" i="1"/>
  <c r="O8616" i="1"/>
  <c r="N8617" i="1"/>
  <c r="O8617" i="1"/>
  <c r="Q8617" i="1" s="1"/>
  <c r="N8618" i="1"/>
  <c r="O8618" i="1"/>
  <c r="N8619" i="1"/>
  <c r="O8619" i="1"/>
  <c r="Q8619" i="1" s="1"/>
  <c r="N8620" i="1"/>
  <c r="O8620" i="1"/>
  <c r="N8621" i="1"/>
  <c r="O8621" i="1"/>
  <c r="Q8621" i="1" s="1"/>
  <c r="N8622" i="1"/>
  <c r="O8622" i="1"/>
  <c r="N8623" i="1"/>
  <c r="O8623" i="1"/>
  <c r="Q8623" i="1" s="1"/>
  <c r="N8624" i="1"/>
  <c r="O8624" i="1"/>
  <c r="N8625" i="1"/>
  <c r="O8625" i="1"/>
  <c r="Q8625" i="1" s="1"/>
  <c r="N8626" i="1"/>
  <c r="O8626" i="1"/>
  <c r="N8627" i="1"/>
  <c r="O8627" i="1"/>
  <c r="Q8627" i="1" s="1"/>
  <c r="N8628" i="1"/>
  <c r="O8628" i="1"/>
  <c r="N8629" i="1"/>
  <c r="O8629" i="1"/>
  <c r="Q8629" i="1" s="1"/>
  <c r="N8630" i="1"/>
  <c r="O8630" i="1"/>
  <c r="N8631" i="1"/>
  <c r="O8631" i="1"/>
  <c r="Q8631" i="1" s="1"/>
  <c r="N8632" i="1"/>
  <c r="O8632" i="1"/>
  <c r="N8633" i="1"/>
  <c r="O8633" i="1"/>
  <c r="Q8633" i="1" s="1"/>
  <c r="N8634" i="1"/>
  <c r="O8634" i="1"/>
  <c r="N8635" i="1"/>
  <c r="O8635" i="1"/>
  <c r="Q8635" i="1" s="1"/>
  <c r="N8636" i="1"/>
  <c r="O8636" i="1"/>
  <c r="N8637" i="1"/>
  <c r="O8637" i="1"/>
  <c r="Q8637" i="1" s="1"/>
  <c r="N8638" i="1"/>
  <c r="O8638" i="1"/>
  <c r="N8639" i="1"/>
  <c r="O8639" i="1"/>
  <c r="Q8639" i="1" s="1"/>
  <c r="N8640" i="1"/>
  <c r="O8640" i="1"/>
  <c r="N8641" i="1"/>
  <c r="O8641" i="1"/>
  <c r="Q8641" i="1" s="1"/>
  <c r="N8642" i="1"/>
  <c r="O8642" i="1"/>
  <c r="N8643" i="1"/>
  <c r="O8643" i="1"/>
  <c r="Q8643" i="1" s="1"/>
  <c r="N8644" i="1"/>
  <c r="O8644" i="1"/>
  <c r="N8645" i="1"/>
  <c r="O8645" i="1"/>
  <c r="Q8645" i="1" s="1"/>
  <c r="N8646" i="1"/>
  <c r="O8646" i="1"/>
  <c r="N8647" i="1"/>
  <c r="O8647" i="1"/>
  <c r="Q8647" i="1" s="1"/>
  <c r="N8648" i="1"/>
  <c r="O8648" i="1"/>
  <c r="N8649" i="1"/>
  <c r="O8649" i="1"/>
  <c r="Q8649" i="1" s="1"/>
  <c r="N8650" i="1"/>
  <c r="O8650" i="1"/>
  <c r="N8651" i="1"/>
  <c r="O8651" i="1"/>
  <c r="Q8651" i="1" s="1"/>
  <c r="N8652" i="1"/>
  <c r="O8652" i="1"/>
  <c r="N8653" i="1"/>
  <c r="O8653" i="1"/>
  <c r="Q8653" i="1" s="1"/>
  <c r="N8654" i="1"/>
  <c r="O8654" i="1"/>
  <c r="N8655" i="1"/>
  <c r="O8655" i="1"/>
  <c r="Q8655" i="1" s="1"/>
  <c r="N8656" i="1"/>
  <c r="O8656" i="1"/>
  <c r="N8657" i="1"/>
  <c r="O8657" i="1"/>
  <c r="Q8657" i="1" s="1"/>
  <c r="N8658" i="1"/>
  <c r="O8658" i="1"/>
  <c r="N8659" i="1"/>
  <c r="O8659" i="1"/>
  <c r="Q8659" i="1" s="1"/>
  <c r="N8660" i="1"/>
  <c r="O8660" i="1"/>
  <c r="N8661" i="1"/>
  <c r="O8661" i="1"/>
  <c r="Q8661" i="1" s="1"/>
  <c r="N8662" i="1"/>
  <c r="O8662" i="1"/>
  <c r="N8663" i="1"/>
  <c r="O8663" i="1"/>
  <c r="Q8663" i="1" s="1"/>
  <c r="N8664" i="1"/>
  <c r="O8664" i="1"/>
  <c r="N8665" i="1"/>
  <c r="O8665" i="1"/>
  <c r="Q8665" i="1" s="1"/>
  <c r="N8666" i="1"/>
  <c r="O8666" i="1"/>
  <c r="N8667" i="1"/>
  <c r="O8667" i="1"/>
  <c r="Q8667" i="1" s="1"/>
  <c r="N8668" i="1"/>
  <c r="O8668" i="1"/>
  <c r="N8669" i="1"/>
  <c r="O8669" i="1"/>
  <c r="Q8669" i="1" s="1"/>
  <c r="N8670" i="1"/>
  <c r="O8670" i="1"/>
  <c r="N8671" i="1"/>
  <c r="O8671" i="1"/>
  <c r="Q8671" i="1" s="1"/>
  <c r="N8672" i="1"/>
  <c r="O8672" i="1"/>
  <c r="N8673" i="1"/>
  <c r="O8673" i="1"/>
  <c r="Q8673" i="1" s="1"/>
  <c r="N8674" i="1"/>
  <c r="O8674" i="1"/>
  <c r="N8675" i="1"/>
  <c r="O8675" i="1"/>
  <c r="Q8675" i="1" s="1"/>
  <c r="N8676" i="1"/>
  <c r="O8676" i="1"/>
  <c r="N8677" i="1"/>
  <c r="O8677" i="1"/>
  <c r="Q8677" i="1" s="1"/>
  <c r="N8678" i="1"/>
  <c r="O8678" i="1"/>
  <c r="N8679" i="1"/>
  <c r="O8679" i="1"/>
  <c r="Q8679" i="1" s="1"/>
  <c r="N8680" i="1"/>
  <c r="O8680" i="1"/>
  <c r="N8681" i="1"/>
  <c r="O8681" i="1"/>
  <c r="Q8681" i="1" s="1"/>
  <c r="N8682" i="1"/>
  <c r="O8682" i="1"/>
  <c r="N8683" i="1"/>
  <c r="O8683" i="1"/>
  <c r="Q8683" i="1" s="1"/>
  <c r="N8684" i="1"/>
  <c r="O8684" i="1"/>
  <c r="N8685" i="1"/>
  <c r="O8685" i="1"/>
  <c r="Q8685" i="1" s="1"/>
  <c r="N8686" i="1"/>
  <c r="O8686" i="1"/>
  <c r="N8687" i="1"/>
  <c r="O8687" i="1"/>
  <c r="Q8687" i="1" s="1"/>
  <c r="N8688" i="1"/>
  <c r="O8688" i="1"/>
  <c r="N8689" i="1"/>
  <c r="O8689" i="1"/>
  <c r="Q8689" i="1" s="1"/>
  <c r="N8690" i="1"/>
  <c r="O8690" i="1"/>
  <c r="N8691" i="1"/>
  <c r="O8691" i="1"/>
  <c r="Q8691" i="1" s="1"/>
  <c r="N8692" i="1"/>
  <c r="O8692" i="1"/>
  <c r="N8693" i="1"/>
  <c r="O8693" i="1"/>
  <c r="Q8693" i="1" s="1"/>
  <c r="N8694" i="1"/>
  <c r="O8694" i="1"/>
  <c r="N8695" i="1"/>
  <c r="O8695" i="1"/>
  <c r="Q8695" i="1" s="1"/>
  <c r="N8696" i="1"/>
  <c r="O8696" i="1"/>
  <c r="N8697" i="1"/>
  <c r="O8697" i="1"/>
  <c r="Q8697" i="1" s="1"/>
  <c r="N8698" i="1"/>
  <c r="O8698" i="1"/>
  <c r="N8699" i="1"/>
  <c r="O8699" i="1"/>
  <c r="Q8699" i="1" s="1"/>
  <c r="N8700" i="1"/>
  <c r="O8700" i="1"/>
  <c r="N8701" i="1"/>
  <c r="O8701" i="1"/>
  <c r="Q8701" i="1" s="1"/>
  <c r="N8702" i="1"/>
  <c r="O8702" i="1"/>
  <c r="N8703" i="1"/>
  <c r="O8703" i="1"/>
  <c r="Q8703" i="1" s="1"/>
  <c r="N8704" i="1"/>
  <c r="O8704" i="1"/>
  <c r="N8705" i="1"/>
  <c r="O8705" i="1"/>
  <c r="Q8705" i="1" s="1"/>
  <c r="N8706" i="1"/>
  <c r="O8706" i="1"/>
  <c r="N8707" i="1"/>
  <c r="O8707" i="1"/>
  <c r="Q8707" i="1" s="1"/>
  <c r="N8708" i="1"/>
  <c r="O8708" i="1"/>
  <c r="N8709" i="1"/>
  <c r="O8709" i="1"/>
  <c r="Q8709" i="1" s="1"/>
  <c r="N8710" i="1"/>
  <c r="O8710" i="1"/>
  <c r="N8711" i="1"/>
  <c r="O8711" i="1"/>
  <c r="Q8711" i="1" s="1"/>
  <c r="N8712" i="1"/>
  <c r="O8712" i="1"/>
  <c r="N8713" i="1"/>
  <c r="O8713" i="1"/>
  <c r="Q8713" i="1" s="1"/>
  <c r="N8714" i="1"/>
  <c r="O8714" i="1"/>
  <c r="N8715" i="1"/>
  <c r="O8715" i="1"/>
  <c r="Q8715" i="1" s="1"/>
  <c r="N8716" i="1"/>
  <c r="O8716" i="1"/>
  <c r="N8717" i="1"/>
  <c r="O8717" i="1"/>
  <c r="Q8717" i="1" s="1"/>
  <c r="N8718" i="1"/>
  <c r="O8718" i="1"/>
  <c r="N8719" i="1"/>
  <c r="O8719" i="1"/>
  <c r="Q8719" i="1" s="1"/>
  <c r="N8720" i="1"/>
  <c r="O8720" i="1"/>
  <c r="N8721" i="1"/>
  <c r="O8721" i="1"/>
  <c r="Q8721" i="1" s="1"/>
  <c r="N8722" i="1"/>
  <c r="O8722" i="1"/>
  <c r="N8723" i="1"/>
  <c r="O8723" i="1"/>
  <c r="Q8723" i="1" s="1"/>
  <c r="N8724" i="1"/>
  <c r="O8724" i="1"/>
  <c r="N8725" i="1"/>
  <c r="O8725" i="1"/>
  <c r="Q8725" i="1" s="1"/>
  <c r="N8726" i="1"/>
  <c r="O8726" i="1"/>
  <c r="N8727" i="1"/>
  <c r="O8727" i="1"/>
  <c r="Q8727" i="1" s="1"/>
  <c r="N8728" i="1"/>
  <c r="O8728" i="1"/>
  <c r="N8729" i="1"/>
  <c r="O8729" i="1"/>
  <c r="Q8729" i="1" s="1"/>
  <c r="N8730" i="1"/>
  <c r="O8730" i="1"/>
  <c r="N8731" i="1"/>
  <c r="O8731" i="1"/>
  <c r="Q8731" i="1" s="1"/>
  <c r="N8732" i="1"/>
  <c r="O8732" i="1"/>
  <c r="N8733" i="1"/>
  <c r="O8733" i="1"/>
  <c r="Q8733" i="1" s="1"/>
  <c r="N8734" i="1"/>
  <c r="O8734" i="1"/>
  <c r="N8735" i="1"/>
  <c r="O8735" i="1"/>
  <c r="Q8735" i="1" s="1"/>
  <c r="N8736" i="1"/>
  <c r="O8736" i="1"/>
  <c r="N8737" i="1"/>
  <c r="O8737" i="1"/>
  <c r="Q8737" i="1" s="1"/>
  <c r="N8738" i="1"/>
  <c r="O8738" i="1"/>
  <c r="N8739" i="1"/>
  <c r="O8739" i="1"/>
  <c r="Q8739" i="1" s="1"/>
  <c r="N8740" i="1"/>
  <c r="O8740" i="1"/>
  <c r="N8741" i="1"/>
  <c r="O8741" i="1"/>
  <c r="Q8741" i="1" s="1"/>
  <c r="N8742" i="1"/>
  <c r="O8742" i="1"/>
  <c r="N8743" i="1"/>
  <c r="O8743" i="1"/>
  <c r="Q8743" i="1" s="1"/>
  <c r="N8744" i="1"/>
  <c r="O8744" i="1"/>
  <c r="N8745" i="1"/>
  <c r="O8745" i="1"/>
  <c r="Q8745" i="1" s="1"/>
  <c r="N8746" i="1"/>
  <c r="O8746" i="1"/>
  <c r="N8747" i="1"/>
  <c r="O8747" i="1"/>
  <c r="Q8747" i="1" s="1"/>
  <c r="N8748" i="1"/>
  <c r="O8748" i="1"/>
  <c r="N8749" i="1"/>
  <c r="O8749" i="1"/>
  <c r="Q8749" i="1" s="1"/>
  <c r="N8750" i="1"/>
  <c r="O8750" i="1"/>
  <c r="N8751" i="1"/>
  <c r="O8751" i="1"/>
  <c r="Q8751" i="1" s="1"/>
  <c r="N8752" i="1"/>
  <c r="O8752" i="1"/>
  <c r="N8753" i="1"/>
  <c r="O8753" i="1"/>
  <c r="Q8753" i="1" s="1"/>
  <c r="N8754" i="1"/>
  <c r="O8754" i="1"/>
  <c r="N8755" i="1"/>
  <c r="O8755" i="1"/>
  <c r="Q8755" i="1" s="1"/>
  <c r="N8756" i="1"/>
  <c r="O8756" i="1"/>
  <c r="N8757" i="1"/>
  <c r="O8757" i="1"/>
  <c r="Q8757" i="1" s="1"/>
  <c r="N8758" i="1"/>
  <c r="O8758" i="1"/>
  <c r="N8759" i="1"/>
  <c r="O8759" i="1"/>
  <c r="Q8759" i="1" s="1"/>
  <c r="N8760" i="1"/>
  <c r="O8760" i="1"/>
  <c r="N8761" i="1"/>
  <c r="O8761" i="1"/>
  <c r="Q8761" i="1" s="1"/>
  <c r="N8762" i="1"/>
  <c r="O8762" i="1"/>
  <c r="N8763" i="1"/>
  <c r="O8763" i="1"/>
  <c r="Q8763" i="1" s="1"/>
  <c r="N8764" i="1"/>
  <c r="O8764" i="1"/>
  <c r="N8765" i="1"/>
  <c r="O8765" i="1"/>
  <c r="Q8765" i="1" s="1"/>
  <c r="N8766" i="1"/>
  <c r="O8766" i="1"/>
  <c r="N8767" i="1"/>
  <c r="O8767" i="1"/>
  <c r="Q8767" i="1" s="1"/>
  <c r="N8768" i="1"/>
  <c r="O8768" i="1"/>
  <c r="N8769" i="1"/>
  <c r="O8769" i="1"/>
  <c r="Q8769" i="1" s="1"/>
  <c r="N8770" i="1"/>
  <c r="O8770" i="1"/>
  <c r="N8771" i="1"/>
  <c r="O8771" i="1"/>
  <c r="Q8771" i="1" s="1"/>
  <c r="N8772" i="1"/>
  <c r="O8772" i="1"/>
  <c r="N8773" i="1"/>
  <c r="O8773" i="1"/>
  <c r="Q8773" i="1" s="1"/>
  <c r="N8774" i="1"/>
  <c r="O8774" i="1"/>
  <c r="N8775" i="1"/>
  <c r="O8775" i="1"/>
  <c r="Q8775" i="1" s="1"/>
  <c r="N8776" i="1"/>
  <c r="O8776" i="1"/>
  <c r="N8777" i="1"/>
  <c r="O8777" i="1"/>
  <c r="Q8777" i="1" s="1"/>
  <c r="N8778" i="1"/>
  <c r="O8778" i="1"/>
  <c r="N8779" i="1"/>
  <c r="O8779" i="1"/>
  <c r="Q8779" i="1" s="1"/>
  <c r="N8780" i="1"/>
  <c r="O8780" i="1"/>
  <c r="N8781" i="1"/>
  <c r="O8781" i="1"/>
  <c r="Q8781" i="1" s="1"/>
  <c r="N8782" i="1"/>
  <c r="O8782" i="1"/>
  <c r="N8783" i="1"/>
  <c r="O8783" i="1"/>
  <c r="Q8783" i="1" s="1"/>
  <c r="N8784" i="1"/>
  <c r="O8784" i="1"/>
  <c r="N8785" i="1"/>
  <c r="O8785" i="1"/>
  <c r="Q8785" i="1" s="1"/>
  <c r="N8786" i="1"/>
  <c r="O8786" i="1"/>
  <c r="N8787" i="1"/>
  <c r="O8787" i="1"/>
  <c r="Q8787" i="1" s="1"/>
  <c r="N8788" i="1"/>
  <c r="O8788" i="1"/>
  <c r="N8789" i="1"/>
  <c r="O8789" i="1"/>
  <c r="Q8789" i="1" s="1"/>
  <c r="N8790" i="1"/>
  <c r="O8790" i="1"/>
  <c r="N8791" i="1"/>
  <c r="O8791" i="1"/>
  <c r="Q8791" i="1" s="1"/>
  <c r="N8792" i="1"/>
  <c r="O8792" i="1"/>
  <c r="N8793" i="1"/>
  <c r="O8793" i="1"/>
  <c r="Q8793" i="1" s="1"/>
  <c r="N8794" i="1"/>
  <c r="O8794" i="1"/>
  <c r="N8795" i="1"/>
  <c r="O8795" i="1"/>
  <c r="Q8795" i="1" s="1"/>
  <c r="N8796" i="1"/>
  <c r="O8796" i="1"/>
  <c r="N8797" i="1"/>
  <c r="O8797" i="1"/>
  <c r="Q8797" i="1" s="1"/>
  <c r="N8798" i="1"/>
  <c r="O8798" i="1"/>
  <c r="N8799" i="1"/>
  <c r="O8799" i="1"/>
  <c r="Q8799" i="1" s="1"/>
  <c r="N8800" i="1"/>
  <c r="O8800" i="1"/>
  <c r="N8801" i="1"/>
  <c r="O8801" i="1"/>
  <c r="Q8801" i="1" s="1"/>
  <c r="N8802" i="1"/>
  <c r="O8802" i="1"/>
  <c r="N8803" i="1"/>
  <c r="O8803" i="1"/>
  <c r="Q8803" i="1" s="1"/>
  <c r="N8804" i="1"/>
  <c r="O8804" i="1"/>
  <c r="N8805" i="1"/>
  <c r="O8805" i="1"/>
  <c r="Q8805" i="1" s="1"/>
  <c r="N8806" i="1"/>
  <c r="O8806" i="1"/>
  <c r="N8807" i="1"/>
  <c r="O8807" i="1"/>
  <c r="Q8807" i="1" s="1"/>
  <c r="N8808" i="1"/>
  <c r="O8808" i="1"/>
  <c r="N8809" i="1"/>
  <c r="O8809" i="1"/>
  <c r="Q8809" i="1" s="1"/>
  <c r="N8810" i="1"/>
  <c r="O8810" i="1"/>
  <c r="N8811" i="1"/>
  <c r="O8811" i="1"/>
  <c r="Q8811" i="1" s="1"/>
  <c r="N8812" i="1"/>
  <c r="O8812" i="1"/>
  <c r="N8813" i="1"/>
  <c r="O8813" i="1"/>
  <c r="Q8813" i="1" s="1"/>
  <c r="N8814" i="1"/>
  <c r="O8814" i="1"/>
  <c r="N8815" i="1"/>
  <c r="O8815" i="1"/>
  <c r="Q8815" i="1" s="1"/>
  <c r="N8816" i="1"/>
  <c r="O8816" i="1"/>
  <c r="N8817" i="1"/>
  <c r="O8817" i="1"/>
  <c r="Q8817" i="1" s="1"/>
  <c r="N8818" i="1"/>
  <c r="O8818" i="1"/>
  <c r="N8819" i="1"/>
  <c r="O8819" i="1"/>
  <c r="Q8819" i="1" s="1"/>
  <c r="N8820" i="1"/>
  <c r="O8820" i="1"/>
  <c r="N8821" i="1"/>
  <c r="O8821" i="1"/>
  <c r="Q8821" i="1" s="1"/>
  <c r="N8822" i="1"/>
  <c r="O8822" i="1"/>
  <c r="N8823" i="1"/>
  <c r="O8823" i="1"/>
  <c r="Q8823" i="1" s="1"/>
  <c r="N8824" i="1"/>
  <c r="O8824" i="1"/>
  <c r="N8825" i="1"/>
  <c r="O8825" i="1"/>
  <c r="Q8825" i="1" s="1"/>
  <c r="N8826" i="1"/>
  <c r="O8826" i="1"/>
  <c r="N8827" i="1"/>
  <c r="O8827" i="1"/>
  <c r="Q8827" i="1" s="1"/>
  <c r="N8828" i="1"/>
  <c r="O8828" i="1"/>
  <c r="N8829" i="1"/>
  <c r="O8829" i="1"/>
  <c r="Q8829" i="1" s="1"/>
  <c r="N8830" i="1"/>
  <c r="O8830" i="1"/>
  <c r="N8831" i="1"/>
  <c r="O8831" i="1"/>
  <c r="Q8831" i="1" s="1"/>
  <c r="N8832" i="1"/>
  <c r="O8832" i="1"/>
  <c r="N8833" i="1"/>
  <c r="O8833" i="1"/>
  <c r="Q8833" i="1" s="1"/>
  <c r="N8834" i="1"/>
  <c r="O8834" i="1"/>
  <c r="N8835" i="1"/>
  <c r="O8835" i="1"/>
  <c r="Q8835" i="1" s="1"/>
  <c r="N8836" i="1"/>
  <c r="O8836" i="1"/>
  <c r="N8837" i="1"/>
  <c r="O8837" i="1"/>
  <c r="Q8837" i="1" s="1"/>
  <c r="N8838" i="1"/>
  <c r="O8838" i="1"/>
  <c r="N8839" i="1"/>
  <c r="O8839" i="1"/>
  <c r="Q8839" i="1" s="1"/>
  <c r="N8840" i="1"/>
  <c r="O8840" i="1"/>
  <c r="N8841" i="1"/>
  <c r="O8841" i="1"/>
  <c r="Q8841" i="1" s="1"/>
  <c r="N8842" i="1"/>
  <c r="O8842" i="1"/>
  <c r="N8843" i="1"/>
  <c r="O8843" i="1"/>
  <c r="Q8843" i="1" s="1"/>
  <c r="N8844" i="1"/>
  <c r="O8844" i="1"/>
  <c r="N8845" i="1"/>
  <c r="O8845" i="1"/>
  <c r="Q8845" i="1" s="1"/>
  <c r="N8846" i="1"/>
  <c r="O8846" i="1"/>
  <c r="N8847" i="1"/>
  <c r="O8847" i="1"/>
  <c r="Q8847" i="1" s="1"/>
  <c r="N8848" i="1"/>
  <c r="O8848" i="1"/>
  <c r="N8849" i="1"/>
  <c r="O8849" i="1"/>
  <c r="Q8849" i="1" s="1"/>
  <c r="N8850" i="1"/>
  <c r="O8850" i="1"/>
  <c r="N8851" i="1"/>
  <c r="O8851" i="1"/>
  <c r="Q8851" i="1" s="1"/>
  <c r="N8852" i="1"/>
  <c r="O8852" i="1"/>
  <c r="N8853" i="1"/>
  <c r="O8853" i="1"/>
  <c r="Q8853" i="1" s="1"/>
  <c r="N8854" i="1"/>
  <c r="O8854" i="1"/>
  <c r="N8855" i="1"/>
  <c r="O8855" i="1"/>
  <c r="Q8855" i="1" s="1"/>
  <c r="N8856" i="1"/>
  <c r="O8856" i="1"/>
  <c r="N8857" i="1"/>
  <c r="O8857" i="1"/>
  <c r="Q8857" i="1" s="1"/>
  <c r="N8858" i="1"/>
  <c r="O8858" i="1"/>
  <c r="N8859" i="1"/>
  <c r="O8859" i="1"/>
  <c r="Q8859" i="1" s="1"/>
  <c r="N8860" i="1"/>
  <c r="O8860" i="1"/>
  <c r="N8861" i="1"/>
  <c r="O8861" i="1"/>
  <c r="Q8861" i="1" s="1"/>
  <c r="N8862" i="1"/>
  <c r="O8862" i="1"/>
  <c r="N8863" i="1"/>
  <c r="O8863" i="1"/>
  <c r="Q8863" i="1" s="1"/>
  <c r="N8864" i="1"/>
  <c r="O8864" i="1"/>
  <c r="N8865" i="1"/>
  <c r="O8865" i="1"/>
  <c r="Q8865" i="1" s="1"/>
  <c r="N8866" i="1"/>
  <c r="O8866" i="1"/>
  <c r="N8867" i="1"/>
  <c r="O8867" i="1"/>
  <c r="Q8867" i="1" s="1"/>
  <c r="N8868" i="1"/>
  <c r="O8868" i="1"/>
  <c r="N8869" i="1"/>
  <c r="O8869" i="1"/>
  <c r="Q8869" i="1" s="1"/>
  <c r="N8870" i="1"/>
  <c r="O8870" i="1"/>
  <c r="N8871" i="1"/>
  <c r="O8871" i="1"/>
  <c r="Q8871" i="1" s="1"/>
  <c r="N8872" i="1"/>
  <c r="O8872" i="1"/>
  <c r="N8873" i="1"/>
  <c r="O8873" i="1"/>
  <c r="Q8873" i="1" s="1"/>
  <c r="N8874" i="1"/>
  <c r="O8874" i="1"/>
  <c r="N8875" i="1"/>
  <c r="O8875" i="1"/>
  <c r="Q8875" i="1" s="1"/>
  <c r="N8876" i="1"/>
  <c r="O8876" i="1"/>
  <c r="N8877" i="1"/>
  <c r="O8877" i="1"/>
  <c r="Q8877" i="1" s="1"/>
  <c r="N8878" i="1"/>
  <c r="O8878" i="1"/>
  <c r="N8879" i="1"/>
  <c r="O8879" i="1"/>
  <c r="Q8879" i="1" s="1"/>
  <c r="N8880" i="1"/>
  <c r="O8880" i="1"/>
  <c r="N8881" i="1"/>
  <c r="O8881" i="1"/>
  <c r="Q8881" i="1" s="1"/>
  <c r="N8882" i="1"/>
  <c r="O8882" i="1"/>
  <c r="N8883" i="1"/>
  <c r="O8883" i="1"/>
  <c r="Q8883" i="1" s="1"/>
  <c r="N8884" i="1"/>
  <c r="O8884" i="1"/>
  <c r="N8885" i="1"/>
  <c r="O8885" i="1"/>
  <c r="Q8885" i="1" s="1"/>
  <c r="N8886" i="1"/>
  <c r="O8886" i="1"/>
  <c r="N8887" i="1"/>
  <c r="O8887" i="1"/>
  <c r="Q8887" i="1" s="1"/>
  <c r="N8888" i="1"/>
  <c r="O8888" i="1"/>
  <c r="N8889" i="1"/>
  <c r="O8889" i="1"/>
  <c r="Q8889" i="1" s="1"/>
  <c r="N8890" i="1"/>
  <c r="O8890" i="1"/>
  <c r="N8891" i="1"/>
  <c r="O8891" i="1"/>
  <c r="Q8891" i="1" s="1"/>
  <c r="N8892" i="1"/>
  <c r="O8892" i="1"/>
  <c r="N8893" i="1"/>
  <c r="O8893" i="1"/>
  <c r="Q8893" i="1" s="1"/>
  <c r="N8894" i="1"/>
  <c r="O8894" i="1"/>
  <c r="N8895" i="1"/>
  <c r="O8895" i="1"/>
  <c r="Q8895" i="1" s="1"/>
  <c r="N8896" i="1"/>
  <c r="O8896" i="1"/>
  <c r="N8897" i="1"/>
  <c r="O8897" i="1"/>
  <c r="Q8897" i="1" s="1"/>
  <c r="N8898" i="1"/>
  <c r="O8898" i="1"/>
  <c r="N8899" i="1"/>
  <c r="O8899" i="1"/>
  <c r="Q8899" i="1" s="1"/>
  <c r="N8900" i="1"/>
  <c r="O8900" i="1"/>
  <c r="N8901" i="1"/>
  <c r="O8901" i="1"/>
  <c r="Q8901" i="1" s="1"/>
  <c r="N8902" i="1"/>
  <c r="O8902" i="1"/>
  <c r="N8903" i="1"/>
  <c r="O8903" i="1"/>
  <c r="Q8903" i="1" s="1"/>
  <c r="N8904" i="1"/>
  <c r="O8904" i="1"/>
  <c r="N8905" i="1"/>
  <c r="O8905" i="1"/>
  <c r="Q8905" i="1" s="1"/>
  <c r="N8906" i="1"/>
  <c r="O8906" i="1"/>
  <c r="N8907" i="1"/>
  <c r="O8907" i="1"/>
  <c r="Q8907" i="1" s="1"/>
  <c r="N8908" i="1"/>
  <c r="O8908" i="1"/>
  <c r="N8909" i="1"/>
  <c r="O8909" i="1"/>
  <c r="Q8909" i="1" s="1"/>
  <c r="N8910" i="1"/>
  <c r="O8910" i="1"/>
  <c r="N8911" i="1"/>
  <c r="O8911" i="1"/>
  <c r="Q8911" i="1" s="1"/>
  <c r="N8912" i="1"/>
  <c r="O8912" i="1"/>
  <c r="N8913" i="1"/>
  <c r="O8913" i="1"/>
  <c r="Q8913" i="1" s="1"/>
  <c r="N8914" i="1"/>
  <c r="O8914" i="1"/>
  <c r="N8915" i="1"/>
  <c r="O8915" i="1"/>
  <c r="Q8915" i="1" s="1"/>
  <c r="N8916" i="1"/>
  <c r="O8916" i="1"/>
  <c r="N8917" i="1"/>
  <c r="O8917" i="1"/>
  <c r="Q8917" i="1" s="1"/>
  <c r="N8918" i="1"/>
  <c r="O8918" i="1"/>
  <c r="N8919" i="1"/>
  <c r="O8919" i="1"/>
  <c r="Q8919" i="1" s="1"/>
  <c r="N8920" i="1"/>
  <c r="O8920" i="1"/>
  <c r="N8921" i="1"/>
  <c r="O8921" i="1"/>
  <c r="Q8921" i="1" s="1"/>
  <c r="N8922" i="1"/>
  <c r="O8922" i="1"/>
  <c r="N8923" i="1"/>
  <c r="O8923" i="1"/>
  <c r="Q8923" i="1" s="1"/>
  <c r="N8924" i="1"/>
  <c r="O8924" i="1"/>
  <c r="N8925" i="1"/>
  <c r="O8925" i="1"/>
  <c r="Q8925" i="1" s="1"/>
  <c r="N8926" i="1"/>
  <c r="O8926" i="1"/>
  <c r="N8927" i="1"/>
  <c r="O8927" i="1"/>
  <c r="Q8927" i="1" s="1"/>
  <c r="N8928" i="1"/>
  <c r="O8928" i="1"/>
  <c r="N8929" i="1"/>
  <c r="O8929" i="1"/>
  <c r="Q8929" i="1" s="1"/>
  <c r="N8930" i="1"/>
  <c r="O8930" i="1"/>
  <c r="N8931" i="1"/>
  <c r="O8931" i="1"/>
  <c r="Q8931" i="1" s="1"/>
  <c r="N8932" i="1"/>
  <c r="O8932" i="1"/>
  <c r="N8933" i="1"/>
  <c r="O8933" i="1"/>
  <c r="Q8933" i="1" s="1"/>
  <c r="N8934" i="1"/>
  <c r="O8934" i="1"/>
  <c r="N8935" i="1"/>
  <c r="O8935" i="1"/>
  <c r="Q8935" i="1" s="1"/>
  <c r="N8936" i="1"/>
  <c r="O8936" i="1"/>
  <c r="N8937" i="1"/>
  <c r="O8937" i="1"/>
  <c r="Q8937" i="1" s="1"/>
  <c r="N8938" i="1"/>
  <c r="O8938" i="1"/>
  <c r="N8939" i="1"/>
  <c r="O8939" i="1"/>
  <c r="Q8939" i="1" s="1"/>
  <c r="N8940" i="1"/>
  <c r="O8940" i="1"/>
  <c r="N8941" i="1"/>
  <c r="O8941" i="1"/>
  <c r="Q8941" i="1" s="1"/>
  <c r="N8942" i="1"/>
  <c r="O8942" i="1"/>
  <c r="N8943" i="1"/>
  <c r="O8943" i="1"/>
  <c r="Q8943" i="1" s="1"/>
  <c r="N8944" i="1"/>
  <c r="O8944" i="1"/>
  <c r="N8945" i="1"/>
  <c r="O8945" i="1"/>
  <c r="Q8945" i="1" s="1"/>
  <c r="N8946" i="1"/>
  <c r="O8946" i="1"/>
  <c r="N8947" i="1"/>
  <c r="O8947" i="1"/>
  <c r="Q8947" i="1" s="1"/>
  <c r="N8948" i="1"/>
  <c r="O8948" i="1"/>
  <c r="N8949" i="1"/>
  <c r="O8949" i="1"/>
  <c r="Q8949" i="1" s="1"/>
  <c r="N8950" i="1"/>
  <c r="O8950" i="1"/>
  <c r="N8951" i="1"/>
  <c r="O8951" i="1"/>
  <c r="Q8951" i="1" s="1"/>
  <c r="N8952" i="1"/>
  <c r="O8952" i="1"/>
  <c r="N8953" i="1"/>
  <c r="O8953" i="1"/>
  <c r="Q8953" i="1" s="1"/>
  <c r="N8954" i="1"/>
  <c r="O8954" i="1"/>
  <c r="N8955" i="1"/>
  <c r="O8955" i="1"/>
  <c r="Q8955" i="1" s="1"/>
  <c r="N8956" i="1"/>
  <c r="O8956" i="1"/>
  <c r="N8957" i="1"/>
  <c r="O8957" i="1"/>
  <c r="Q8957" i="1" s="1"/>
  <c r="N8958" i="1"/>
  <c r="O8958" i="1"/>
  <c r="N8959" i="1"/>
  <c r="O8959" i="1"/>
  <c r="Q8959" i="1" s="1"/>
  <c r="N8960" i="1"/>
  <c r="O8960" i="1"/>
  <c r="N8961" i="1"/>
  <c r="O8961" i="1"/>
  <c r="Q8961" i="1" s="1"/>
  <c r="N8962" i="1"/>
  <c r="O8962" i="1"/>
  <c r="N8963" i="1"/>
  <c r="O8963" i="1"/>
  <c r="Q8963" i="1" s="1"/>
  <c r="N8964" i="1"/>
  <c r="O8964" i="1"/>
  <c r="N8965" i="1"/>
  <c r="O8965" i="1"/>
  <c r="Q8965" i="1" s="1"/>
  <c r="N8966" i="1"/>
  <c r="O8966" i="1"/>
  <c r="N8967" i="1"/>
  <c r="O8967" i="1"/>
  <c r="Q8967" i="1" s="1"/>
  <c r="N8968" i="1"/>
  <c r="O8968" i="1"/>
  <c r="N8969" i="1"/>
  <c r="O8969" i="1"/>
  <c r="Q8969" i="1" s="1"/>
  <c r="N8970" i="1"/>
  <c r="O8970" i="1"/>
  <c r="N8971" i="1"/>
  <c r="O8971" i="1"/>
  <c r="Q8971" i="1" s="1"/>
  <c r="N8972" i="1"/>
  <c r="O8972" i="1"/>
  <c r="N8973" i="1"/>
  <c r="O8973" i="1"/>
  <c r="Q8973" i="1" s="1"/>
  <c r="N8974" i="1"/>
  <c r="O8974" i="1"/>
  <c r="N8975" i="1"/>
  <c r="O8975" i="1"/>
  <c r="Q8975" i="1" s="1"/>
  <c r="N8976" i="1"/>
  <c r="O8976" i="1"/>
  <c r="N8977" i="1"/>
  <c r="O8977" i="1"/>
  <c r="Q8977" i="1" s="1"/>
  <c r="N8978" i="1"/>
  <c r="O8978" i="1"/>
  <c r="N8979" i="1"/>
  <c r="O8979" i="1"/>
  <c r="Q8979" i="1" s="1"/>
  <c r="N8980" i="1"/>
  <c r="O8980" i="1"/>
  <c r="N8981" i="1"/>
  <c r="O8981" i="1"/>
  <c r="Q8981" i="1" s="1"/>
  <c r="N8982" i="1"/>
  <c r="O8982" i="1"/>
  <c r="N8983" i="1"/>
  <c r="O8983" i="1"/>
  <c r="Q8983" i="1" s="1"/>
  <c r="N8984" i="1"/>
  <c r="O8984" i="1"/>
  <c r="N8985" i="1"/>
  <c r="O8985" i="1"/>
  <c r="Q8985" i="1" s="1"/>
  <c r="N8986" i="1"/>
  <c r="O8986" i="1"/>
  <c r="N8987" i="1"/>
  <c r="O8987" i="1"/>
  <c r="Q8987" i="1" s="1"/>
  <c r="N8988" i="1"/>
  <c r="O8988" i="1"/>
  <c r="N8989" i="1"/>
  <c r="O8989" i="1"/>
  <c r="Q8989" i="1" s="1"/>
  <c r="N8990" i="1"/>
  <c r="O8990" i="1"/>
  <c r="N8991" i="1"/>
  <c r="O8991" i="1"/>
  <c r="Q8991" i="1" s="1"/>
  <c r="N8992" i="1"/>
  <c r="O8992" i="1"/>
  <c r="N8993" i="1"/>
  <c r="O8993" i="1"/>
  <c r="Q8993" i="1" s="1"/>
  <c r="N8994" i="1"/>
  <c r="O8994" i="1"/>
  <c r="N8995" i="1"/>
  <c r="O8995" i="1"/>
  <c r="Q8995" i="1" s="1"/>
  <c r="N8996" i="1"/>
  <c r="O8996" i="1"/>
  <c r="N8997" i="1"/>
  <c r="O8997" i="1"/>
  <c r="Q8997" i="1" s="1"/>
  <c r="N8998" i="1"/>
  <c r="O8998" i="1"/>
  <c r="N8999" i="1"/>
  <c r="O8999" i="1"/>
  <c r="Q8999" i="1" s="1"/>
  <c r="N9000" i="1"/>
  <c r="O9000" i="1"/>
  <c r="N9001" i="1"/>
  <c r="O9001" i="1"/>
  <c r="Q9001" i="1" s="1"/>
  <c r="N9002" i="1"/>
  <c r="O9002" i="1"/>
  <c r="N9003" i="1"/>
  <c r="O9003" i="1"/>
  <c r="Q9003" i="1" s="1"/>
  <c r="N9004" i="1"/>
  <c r="O9004" i="1"/>
  <c r="N9005" i="1"/>
  <c r="O9005" i="1"/>
  <c r="Q9005" i="1" s="1"/>
  <c r="N9006" i="1"/>
  <c r="O9006" i="1"/>
  <c r="N9007" i="1"/>
  <c r="O9007" i="1"/>
  <c r="Q9007" i="1" s="1"/>
  <c r="N9008" i="1"/>
  <c r="O9008" i="1"/>
  <c r="N9009" i="1"/>
  <c r="O9009" i="1"/>
  <c r="Q9009" i="1" s="1"/>
  <c r="N9010" i="1"/>
  <c r="O9010" i="1"/>
  <c r="N9011" i="1"/>
  <c r="O9011" i="1"/>
  <c r="Q9011" i="1" s="1"/>
  <c r="N9012" i="1"/>
  <c r="O9012" i="1"/>
  <c r="N9013" i="1"/>
  <c r="O9013" i="1"/>
  <c r="Q9013" i="1" s="1"/>
  <c r="N9014" i="1"/>
  <c r="O9014" i="1"/>
  <c r="N9015" i="1"/>
  <c r="O9015" i="1"/>
  <c r="Q9015" i="1" s="1"/>
  <c r="N9016" i="1"/>
  <c r="O9016" i="1"/>
  <c r="N9017" i="1"/>
  <c r="O9017" i="1"/>
  <c r="Q9017" i="1" s="1"/>
  <c r="N9018" i="1"/>
  <c r="O9018" i="1"/>
  <c r="N9019" i="1"/>
  <c r="O9019" i="1"/>
  <c r="Q9019" i="1" s="1"/>
  <c r="N9020" i="1"/>
  <c r="O9020" i="1"/>
  <c r="N9021" i="1"/>
  <c r="O9021" i="1"/>
  <c r="Q9021" i="1" s="1"/>
  <c r="N9022" i="1"/>
  <c r="O9022" i="1"/>
  <c r="N9023" i="1"/>
  <c r="O9023" i="1"/>
  <c r="Q9023" i="1" s="1"/>
  <c r="N9024" i="1"/>
  <c r="O9024" i="1"/>
  <c r="N9025" i="1"/>
  <c r="O9025" i="1"/>
  <c r="Q9025" i="1" s="1"/>
  <c r="N9026" i="1"/>
  <c r="O9026" i="1"/>
  <c r="N9027" i="1"/>
  <c r="O9027" i="1"/>
  <c r="Q9027" i="1" s="1"/>
  <c r="N9028" i="1"/>
  <c r="O9028" i="1"/>
  <c r="N9029" i="1"/>
  <c r="O9029" i="1"/>
  <c r="Q9029" i="1" s="1"/>
  <c r="N9030" i="1"/>
  <c r="O9030" i="1"/>
  <c r="N9031" i="1"/>
  <c r="O9031" i="1"/>
  <c r="Q9031" i="1" s="1"/>
  <c r="N9032" i="1"/>
  <c r="O9032" i="1"/>
  <c r="N9033" i="1"/>
  <c r="O9033" i="1"/>
  <c r="Q9033" i="1" s="1"/>
  <c r="N9034" i="1"/>
  <c r="O9034" i="1"/>
  <c r="N9035" i="1"/>
  <c r="O9035" i="1"/>
  <c r="Q9035" i="1" s="1"/>
  <c r="N9036" i="1"/>
  <c r="O9036" i="1"/>
  <c r="N9037" i="1"/>
  <c r="O9037" i="1"/>
  <c r="Q9037" i="1" s="1"/>
  <c r="N9038" i="1"/>
  <c r="O9038" i="1"/>
  <c r="N9039" i="1"/>
  <c r="O9039" i="1"/>
  <c r="Q9039" i="1" s="1"/>
  <c r="N9040" i="1"/>
  <c r="O9040" i="1"/>
  <c r="N9041" i="1"/>
  <c r="O9041" i="1"/>
  <c r="Q9041" i="1" s="1"/>
  <c r="N9042" i="1"/>
  <c r="O9042" i="1"/>
  <c r="N9043" i="1"/>
  <c r="O9043" i="1"/>
  <c r="Q9043" i="1" s="1"/>
  <c r="N9044" i="1"/>
  <c r="O9044" i="1"/>
  <c r="N9045" i="1"/>
  <c r="O9045" i="1"/>
  <c r="Q9045" i="1" s="1"/>
  <c r="N9046" i="1"/>
  <c r="O9046" i="1"/>
  <c r="N9047" i="1"/>
  <c r="O9047" i="1"/>
  <c r="Q9047" i="1" s="1"/>
  <c r="N9048" i="1"/>
  <c r="O9048" i="1"/>
  <c r="N9049" i="1"/>
  <c r="O9049" i="1"/>
  <c r="Q9049" i="1" s="1"/>
  <c r="N9050" i="1"/>
  <c r="O9050" i="1"/>
  <c r="N9051" i="1"/>
  <c r="O9051" i="1"/>
  <c r="Q9051" i="1" s="1"/>
  <c r="N9052" i="1"/>
  <c r="O9052" i="1"/>
  <c r="N9053" i="1"/>
  <c r="O9053" i="1"/>
  <c r="Q9053" i="1" s="1"/>
  <c r="N9054" i="1"/>
  <c r="O9054" i="1"/>
  <c r="N9055" i="1"/>
  <c r="O9055" i="1"/>
  <c r="Q9055" i="1" s="1"/>
  <c r="N9056" i="1"/>
  <c r="O9056" i="1"/>
  <c r="N9057" i="1"/>
  <c r="O9057" i="1"/>
  <c r="Q9057" i="1" s="1"/>
  <c r="N9058" i="1"/>
  <c r="O9058" i="1"/>
  <c r="N9059" i="1"/>
  <c r="O9059" i="1"/>
  <c r="Q9059" i="1" s="1"/>
  <c r="N9060" i="1"/>
  <c r="O9060" i="1"/>
  <c r="N9061" i="1"/>
  <c r="O9061" i="1"/>
  <c r="Q9061" i="1" s="1"/>
  <c r="N9062" i="1"/>
  <c r="O9062" i="1"/>
  <c r="N9063" i="1"/>
  <c r="O9063" i="1"/>
  <c r="Q9063" i="1" s="1"/>
  <c r="N9064" i="1"/>
  <c r="O9064" i="1"/>
  <c r="N9065" i="1"/>
  <c r="O9065" i="1"/>
  <c r="Q9065" i="1" s="1"/>
  <c r="N9066" i="1"/>
  <c r="O9066" i="1"/>
  <c r="N9067" i="1"/>
  <c r="O9067" i="1"/>
  <c r="Q9067" i="1" s="1"/>
  <c r="N9068" i="1"/>
  <c r="O9068" i="1"/>
  <c r="N9069" i="1"/>
  <c r="O9069" i="1"/>
  <c r="Q9069" i="1" s="1"/>
  <c r="N9070" i="1"/>
  <c r="O9070" i="1"/>
  <c r="N9071" i="1"/>
  <c r="O9071" i="1"/>
  <c r="Q9071" i="1" s="1"/>
  <c r="N9072" i="1"/>
  <c r="O9072" i="1"/>
  <c r="N9073" i="1"/>
  <c r="O9073" i="1"/>
  <c r="Q9073" i="1" s="1"/>
  <c r="N9074" i="1"/>
  <c r="O9074" i="1"/>
  <c r="N9075" i="1"/>
  <c r="O9075" i="1"/>
  <c r="Q9075" i="1" s="1"/>
  <c r="N9076" i="1"/>
  <c r="O9076" i="1"/>
  <c r="N9077" i="1"/>
  <c r="O9077" i="1"/>
  <c r="Q9077" i="1" s="1"/>
  <c r="N9078" i="1"/>
  <c r="O9078" i="1"/>
  <c r="N9079" i="1"/>
  <c r="O9079" i="1"/>
  <c r="Q9079" i="1" s="1"/>
  <c r="N9080" i="1"/>
  <c r="O9080" i="1"/>
  <c r="N9081" i="1"/>
  <c r="O9081" i="1"/>
  <c r="Q9081" i="1" s="1"/>
  <c r="N9082" i="1"/>
  <c r="O9082" i="1"/>
  <c r="N9083" i="1"/>
  <c r="O9083" i="1"/>
  <c r="Q9083" i="1" s="1"/>
  <c r="N9084" i="1"/>
  <c r="O9084" i="1"/>
  <c r="N9085" i="1"/>
  <c r="O9085" i="1"/>
  <c r="Q9085" i="1" s="1"/>
  <c r="N9086" i="1"/>
  <c r="O9086" i="1"/>
  <c r="N9087" i="1"/>
  <c r="O9087" i="1"/>
  <c r="Q9087" i="1" s="1"/>
  <c r="N9088" i="1"/>
  <c r="O9088" i="1"/>
  <c r="N9089" i="1"/>
  <c r="O9089" i="1"/>
  <c r="Q9089" i="1" s="1"/>
  <c r="N9090" i="1"/>
  <c r="O9090" i="1"/>
  <c r="N9091" i="1"/>
  <c r="O9091" i="1"/>
  <c r="Q9091" i="1" s="1"/>
  <c r="N9092" i="1"/>
  <c r="O9092" i="1"/>
  <c r="N9093" i="1"/>
  <c r="O9093" i="1"/>
  <c r="Q9093" i="1" s="1"/>
  <c r="N9094" i="1"/>
  <c r="O9094" i="1"/>
  <c r="N9095" i="1"/>
  <c r="O9095" i="1"/>
  <c r="Q9095" i="1" s="1"/>
  <c r="N9096" i="1"/>
  <c r="O9096" i="1"/>
  <c r="N9097" i="1"/>
  <c r="O9097" i="1"/>
  <c r="Q9097" i="1" s="1"/>
  <c r="N9098" i="1"/>
  <c r="O9098" i="1"/>
  <c r="N9099" i="1"/>
  <c r="O9099" i="1"/>
  <c r="Q9099" i="1" s="1"/>
  <c r="N9100" i="1"/>
  <c r="O9100" i="1"/>
  <c r="N9101" i="1"/>
  <c r="O9101" i="1"/>
  <c r="Q9101" i="1" s="1"/>
  <c r="N9102" i="1"/>
  <c r="O9102" i="1"/>
  <c r="N9103" i="1"/>
  <c r="O9103" i="1"/>
  <c r="Q9103" i="1" s="1"/>
  <c r="N9104" i="1"/>
  <c r="O9104" i="1"/>
  <c r="N9105" i="1"/>
  <c r="O9105" i="1"/>
  <c r="Q9105" i="1" s="1"/>
  <c r="N9106" i="1"/>
  <c r="O9106" i="1"/>
  <c r="N9107" i="1"/>
  <c r="O9107" i="1"/>
  <c r="Q9107" i="1" s="1"/>
  <c r="N9108" i="1"/>
  <c r="O9108" i="1"/>
  <c r="N9109" i="1"/>
  <c r="O9109" i="1"/>
  <c r="Q9109" i="1" s="1"/>
  <c r="N9110" i="1"/>
  <c r="O9110" i="1"/>
  <c r="N9111" i="1"/>
  <c r="O9111" i="1"/>
  <c r="Q9111" i="1" s="1"/>
  <c r="N9112" i="1"/>
  <c r="O9112" i="1"/>
  <c r="N9113" i="1"/>
  <c r="O9113" i="1"/>
  <c r="Q9113" i="1" s="1"/>
  <c r="N9114" i="1"/>
  <c r="O9114" i="1"/>
  <c r="N9115" i="1"/>
  <c r="O9115" i="1"/>
  <c r="Q9115" i="1" s="1"/>
  <c r="N9116" i="1"/>
  <c r="O9116" i="1"/>
  <c r="N9117" i="1"/>
  <c r="O9117" i="1"/>
  <c r="Q9117" i="1" s="1"/>
  <c r="N9118" i="1"/>
  <c r="O9118" i="1"/>
  <c r="N9119" i="1"/>
  <c r="O9119" i="1"/>
  <c r="Q9119" i="1" s="1"/>
  <c r="N9120" i="1"/>
  <c r="O9120" i="1"/>
  <c r="N9121" i="1"/>
  <c r="O9121" i="1"/>
  <c r="Q9121" i="1" s="1"/>
  <c r="N9122" i="1"/>
  <c r="O9122" i="1"/>
  <c r="N9123" i="1"/>
  <c r="O9123" i="1"/>
  <c r="Q9123" i="1" s="1"/>
  <c r="N9124" i="1"/>
  <c r="O9124" i="1"/>
  <c r="N9125" i="1"/>
  <c r="O9125" i="1"/>
  <c r="Q9125" i="1" s="1"/>
  <c r="N9126" i="1"/>
  <c r="O9126" i="1"/>
  <c r="N9127" i="1"/>
  <c r="O9127" i="1"/>
  <c r="Q9127" i="1" s="1"/>
  <c r="N9128" i="1"/>
  <c r="O9128" i="1"/>
  <c r="N9129" i="1"/>
  <c r="O9129" i="1"/>
  <c r="Q9129" i="1" s="1"/>
  <c r="N9130" i="1"/>
  <c r="O9130" i="1"/>
  <c r="N9131" i="1"/>
  <c r="O9131" i="1"/>
  <c r="Q9131" i="1" s="1"/>
  <c r="N9132" i="1"/>
  <c r="O9132" i="1"/>
  <c r="N9133" i="1"/>
  <c r="O9133" i="1"/>
  <c r="Q9133" i="1" s="1"/>
  <c r="N9134" i="1"/>
  <c r="O9134" i="1"/>
  <c r="N9135" i="1"/>
  <c r="O9135" i="1"/>
  <c r="Q9135" i="1" s="1"/>
  <c r="N9136" i="1"/>
  <c r="O9136" i="1"/>
  <c r="N9137" i="1"/>
  <c r="O9137" i="1"/>
  <c r="Q9137" i="1" s="1"/>
  <c r="N9138" i="1"/>
  <c r="O9138" i="1"/>
  <c r="N9139" i="1"/>
  <c r="O9139" i="1"/>
  <c r="Q9139" i="1" s="1"/>
  <c r="N9140" i="1"/>
  <c r="O9140" i="1"/>
  <c r="N9141" i="1"/>
  <c r="O9141" i="1"/>
  <c r="Q9141" i="1" s="1"/>
  <c r="N9142" i="1"/>
  <c r="O9142" i="1"/>
  <c r="N9143" i="1"/>
  <c r="O9143" i="1"/>
  <c r="Q9143" i="1" s="1"/>
  <c r="N9144" i="1"/>
  <c r="O9144" i="1"/>
  <c r="N9145" i="1"/>
  <c r="O9145" i="1"/>
  <c r="Q9145" i="1" s="1"/>
  <c r="N9146" i="1"/>
  <c r="O9146" i="1"/>
  <c r="N9147" i="1"/>
  <c r="O9147" i="1"/>
  <c r="Q9147" i="1" s="1"/>
  <c r="N9148" i="1"/>
  <c r="O9148" i="1"/>
  <c r="N9149" i="1"/>
  <c r="O9149" i="1"/>
  <c r="Q9149" i="1" s="1"/>
  <c r="N9150" i="1"/>
  <c r="O9150" i="1"/>
  <c r="N9151" i="1"/>
  <c r="O9151" i="1"/>
  <c r="Q9151" i="1" s="1"/>
  <c r="N9152" i="1"/>
  <c r="O9152" i="1"/>
  <c r="N9153" i="1"/>
  <c r="O9153" i="1"/>
  <c r="Q9153" i="1" s="1"/>
  <c r="N9154" i="1"/>
  <c r="O9154" i="1"/>
  <c r="N9155" i="1"/>
  <c r="O9155" i="1"/>
  <c r="Q9155" i="1" s="1"/>
  <c r="N9156" i="1"/>
  <c r="O9156" i="1"/>
  <c r="N9157" i="1"/>
  <c r="O9157" i="1"/>
  <c r="Q9157" i="1" s="1"/>
  <c r="N9158" i="1"/>
  <c r="O9158" i="1"/>
  <c r="O2" i="1"/>
  <c r="N2" i="1"/>
  <c r="H3174" i="3"/>
  <c r="I3174" i="3" s="1"/>
  <c r="H3173" i="3"/>
  <c r="I3173" i="3" s="1"/>
  <c r="H3172" i="3"/>
  <c r="I3172" i="3" s="1"/>
  <c r="H3171" i="3"/>
  <c r="I3171" i="3" s="1"/>
  <c r="H3170" i="3"/>
  <c r="I3170" i="3" s="1"/>
  <c r="H3169" i="3"/>
  <c r="I3169" i="3" s="1"/>
  <c r="H3168" i="3"/>
  <c r="I3168" i="3" s="1"/>
  <c r="H3167" i="3"/>
  <c r="I3167" i="3" s="1"/>
  <c r="H3166" i="3"/>
  <c r="I3166" i="3" s="1"/>
  <c r="H3165" i="3"/>
  <c r="I3165" i="3" s="1"/>
  <c r="H3164" i="3"/>
  <c r="I3164" i="3" s="1"/>
  <c r="H3163" i="3"/>
  <c r="I3163" i="3" s="1"/>
  <c r="H3162" i="3"/>
  <c r="I3162" i="3" s="1"/>
  <c r="H3161" i="3"/>
  <c r="I3161" i="3" s="1"/>
  <c r="H3160" i="3"/>
  <c r="I3160" i="3" s="1"/>
  <c r="H3159" i="3"/>
  <c r="I3159" i="3" s="1"/>
  <c r="H3158" i="3"/>
  <c r="I3158" i="3" s="1"/>
  <c r="H3157" i="3"/>
  <c r="I3157" i="3" s="1"/>
  <c r="H3156" i="3"/>
  <c r="I3156" i="3" s="1"/>
  <c r="H3155" i="3"/>
  <c r="I3155" i="3" s="1"/>
  <c r="H3154" i="3"/>
  <c r="I3154" i="3" s="1"/>
  <c r="H3153" i="3"/>
  <c r="I3153" i="3" s="1"/>
  <c r="H3152" i="3"/>
  <c r="I3152" i="3" s="1"/>
  <c r="H3151" i="3"/>
  <c r="I3151" i="3" s="1"/>
  <c r="H3150" i="3"/>
  <c r="I3150" i="3" s="1"/>
  <c r="H3149" i="3"/>
  <c r="I3149" i="3" s="1"/>
  <c r="H3148" i="3"/>
  <c r="I3148" i="3" s="1"/>
  <c r="H3147" i="3"/>
  <c r="I3147" i="3" s="1"/>
  <c r="H3146" i="3"/>
  <c r="I3146" i="3" s="1"/>
  <c r="H3145" i="3"/>
  <c r="I3145" i="3" s="1"/>
  <c r="H3144" i="3"/>
  <c r="I3144" i="3" s="1"/>
  <c r="H3143" i="3"/>
  <c r="I3143" i="3" s="1"/>
  <c r="H3142" i="3"/>
  <c r="I3142" i="3" s="1"/>
  <c r="H3141" i="3"/>
  <c r="I3141" i="3" s="1"/>
  <c r="H3140" i="3"/>
  <c r="I3140" i="3" s="1"/>
  <c r="H3139" i="3"/>
  <c r="I3139" i="3" s="1"/>
  <c r="H3138" i="3"/>
  <c r="I3138" i="3" s="1"/>
  <c r="H3137" i="3"/>
  <c r="I3137" i="3" s="1"/>
  <c r="H3136" i="3"/>
  <c r="I3136" i="3" s="1"/>
  <c r="H3135" i="3"/>
  <c r="I3135" i="3" s="1"/>
  <c r="H3134" i="3"/>
  <c r="I3134" i="3" s="1"/>
  <c r="H3133" i="3"/>
  <c r="I3133" i="3" s="1"/>
  <c r="H3132" i="3"/>
  <c r="I3132" i="3" s="1"/>
  <c r="H3131" i="3"/>
  <c r="I3131" i="3" s="1"/>
  <c r="H3130" i="3"/>
  <c r="I3130" i="3" s="1"/>
  <c r="H3129" i="3"/>
  <c r="I3129" i="3" s="1"/>
  <c r="H3128" i="3"/>
  <c r="I3128" i="3" s="1"/>
  <c r="H3127" i="3"/>
  <c r="I3127" i="3" s="1"/>
  <c r="H3126" i="3"/>
  <c r="I3126" i="3" s="1"/>
  <c r="H3125" i="3"/>
  <c r="I3125" i="3" s="1"/>
  <c r="H3124" i="3"/>
  <c r="I3124" i="3" s="1"/>
  <c r="H3123" i="3"/>
  <c r="I3123" i="3" s="1"/>
  <c r="H3122" i="3"/>
  <c r="I3122" i="3" s="1"/>
  <c r="H3121" i="3"/>
  <c r="I3121" i="3" s="1"/>
  <c r="H3120" i="3"/>
  <c r="I3120" i="3" s="1"/>
  <c r="H3119" i="3"/>
  <c r="I3119" i="3" s="1"/>
  <c r="H3118" i="3"/>
  <c r="I3118" i="3" s="1"/>
  <c r="H3117" i="3"/>
  <c r="I3117" i="3" s="1"/>
  <c r="H3116" i="3"/>
  <c r="I3116" i="3" s="1"/>
  <c r="H3115" i="3"/>
  <c r="I3115" i="3" s="1"/>
  <c r="H3114" i="3"/>
  <c r="I3114" i="3" s="1"/>
  <c r="H3113" i="3"/>
  <c r="I3113" i="3" s="1"/>
  <c r="H3112" i="3"/>
  <c r="I3112" i="3" s="1"/>
  <c r="H3111" i="3"/>
  <c r="I3111" i="3" s="1"/>
  <c r="H3110" i="3"/>
  <c r="I3110" i="3" s="1"/>
  <c r="H3109" i="3"/>
  <c r="I3109" i="3" s="1"/>
  <c r="H3108" i="3"/>
  <c r="I3108" i="3" s="1"/>
  <c r="H3107" i="3"/>
  <c r="I3107" i="3" s="1"/>
  <c r="H3106" i="3"/>
  <c r="I3106" i="3" s="1"/>
  <c r="H3105" i="3"/>
  <c r="I3105" i="3" s="1"/>
  <c r="H3104" i="3"/>
  <c r="I3104" i="3" s="1"/>
  <c r="H3103" i="3"/>
  <c r="I3103" i="3" s="1"/>
  <c r="H3102" i="3"/>
  <c r="I3102" i="3" s="1"/>
  <c r="H3101" i="3"/>
  <c r="I3101" i="3" s="1"/>
  <c r="H3100" i="3"/>
  <c r="I3100" i="3" s="1"/>
  <c r="H3099" i="3"/>
  <c r="I3099" i="3" s="1"/>
  <c r="H3098" i="3"/>
  <c r="I3098" i="3" s="1"/>
  <c r="H3097" i="3"/>
  <c r="I3097" i="3" s="1"/>
  <c r="H3096" i="3"/>
  <c r="I3096" i="3" s="1"/>
  <c r="H3095" i="3"/>
  <c r="I3095" i="3" s="1"/>
  <c r="H3094" i="3"/>
  <c r="I3094" i="3" s="1"/>
  <c r="H3093" i="3"/>
  <c r="I3093" i="3" s="1"/>
  <c r="H3092" i="3"/>
  <c r="I3092" i="3" s="1"/>
  <c r="H3091" i="3"/>
  <c r="I3091" i="3" s="1"/>
  <c r="H3090" i="3"/>
  <c r="I3090" i="3" s="1"/>
  <c r="H3089" i="3"/>
  <c r="I3089" i="3" s="1"/>
  <c r="H3088" i="3"/>
  <c r="I3088" i="3" s="1"/>
  <c r="H3087" i="3"/>
  <c r="I3087" i="3" s="1"/>
  <c r="H3086" i="3"/>
  <c r="I3086" i="3" s="1"/>
  <c r="H3085" i="3"/>
  <c r="I3085" i="3" s="1"/>
  <c r="H3084" i="3"/>
  <c r="I3084" i="3" s="1"/>
  <c r="H3083" i="3"/>
  <c r="I3083" i="3" s="1"/>
  <c r="H3082" i="3"/>
  <c r="I3082" i="3" s="1"/>
  <c r="H3081" i="3"/>
  <c r="I3081" i="3" s="1"/>
  <c r="H3080" i="3"/>
  <c r="I3080" i="3" s="1"/>
  <c r="H3079" i="3"/>
  <c r="I3079" i="3" s="1"/>
  <c r="H3078" i="3"/>
  <c r="I3078" i="3" s="1"/>
  <c r="H3077" i="3"/>
  <c r="I3077" i="3" s="1"/>
  <c r="H3076" i="3"/>
  <c r="I3076" i="3" s="1"/>
  <c r="H3075" i="3"/>
  <c r="I3075" i="3" s="1"/>
  <c r="H3074" i="3"/>
  <c r="I3074" i="3" s="1"/>
  <c r="H3073" i="3"/>
  <c r="I3073" i="3" s="1"/>
  <c r="H3072" i="3"/>
  <c r="I3072" i="3" s="1"/>
  <c r="H3071" i="3"/>
  <c r="I3071" i="3" s="1"/>
  <c r="H3070" i="3"/>
  <c r="I3070" i="3" s="1"/>
  <c r="H3069" i="3"/>
  <c r="I3069" i="3" s="1"/>
  <c r="H3068" i="3"/>
  <c r="I3068" i="3" s="1"/>
  <c r="H3067" i="3"/>
  <c r="I3067" i="3" s="1"/>
  <c r="H3066" i="3"/>
  <c r="I3066" i="3" s="1"/>
  <c r="H3065" i="3"/>
  <c r="I3065" i="3" s="1"/>
  <c r="H3064" i="3"/>
  <c r="I3064" i="3" s="1"/>
  <c r="H3063" i="3"/>
  <c r="I3063" i="3" s="1"/>
  <c r="H3062" i="3"/>
  <c r="I3062" i="3" s="1"/>
  <c r="H3061" i="3"/>
  <c r="I3061" i="3" s="1"/>
  <c r="H3060" i="3"/>
  <c r="I3060" i="3" s="1"/>
  <c r="H3059" i="3"/>
  <c r="I3059" i="3" s="1"/>
  <c r="H3058" i="3"/>
  <c r="I3058" i="3" s="1"/>
  <c r="H3057" i="3"/>
  <c r="I3057" i="3" s="1"/>
  <c r="H3056" i="3"/>
  <c r="I3056" i="3" s="1"/>
  <c r="H3055" i="3"/>
  <c r="I3055" i="3" s="1"/>
  <c r="H3054" i="3"/>
  <c r="I3054" i="3" s="1"/>
  <c r="H3053" i="3"/>
  <c r="I3053" i="3" s="1"/>
  <c r="H3052" i="3"/>
  <c r="I3052" i="3" s="1"/>
  <c r="H3051" i="3"/>
  <c r="I3051" i="3" s="1"/>
  <c r="H3050" i="3"/>
  <c r="I3050" i="3" s="1"/>
  <c r="H3049" i="3"/>
  <c r="I3049" i="3" s="1"/>
  <c r="H3048" i="3"/>
  <c r="I3048" i="3" s="1"/>
  <c r="H3047" i="3"/>
  <c r="I3047" i="3" s="1"/>
  <c r="H3046" i="3"/>
  <c r="I3046" i="3" s="1"/>
  <c r="H3045" i="3"/>
  <c r="I3045" i="3" s="1"/>
  <c r="H3044" i="3"/>
  <c r="I3044" i="3" s="1"/>
  <c r="H3043" i="3"/>
  <c r="I3043" i="3" s="1"/>
  <c r="H3042" i="3"/>
  <c r="I3042" i="3" s="1"/>
  <c r="H3041" i="3"/>
  <c r="I3041" i="3" s="1"/>
  <c r="H3040" i="3"/>
  <c r="I3040" i="3" s="1"/>
  <c r="H3039" i="3"/>
  <c r="I3039" i="3" s="1"/>
  <c r="H3038" i="3"/>
  <c r="I3038" i="3" s="1"/>
  <c r="H3037" i="3"/>
  <c r="I3037" i="3" s="1"/>
  <c r="H3036" i="3"/>
  <c r="I3036" i="3" s="1"/>
  <c r="H3035" i="3"/>
  <c r="I3035" i="3" s="1"/>
  <c r="H3034" i="3"/>
  <c r="I3034" i="3" s="1"/>
  <c r="H3033" i="3"/>
  <c r="I3033" i="3" s="1"/>
  <c r="H3032" i="3"/>
  <c r="I3032" i="3" s="1"/>
  <c r="H3031" i="3"/>
  <c r="I3031" i="3" s="1"/>
  <c r="H3030" i="3"/>
  <c r="I3030" i="3" s="1"/>
  <c r="H3029" i="3"/>
  <c r="I3029" i="3" s="1"/>
  <c r="H3028" i="3"/>
  <c r="I3028" i="3" s="1"/>
  <c r="H3027" i="3"/>
  <c r="I3027" i="3" s="1"/>
  <c r="H3026" i="3"/>
  <c r="I3026" i="3" s="1"/>
  <c r="H3025" i="3"/>
  <c r="I3025" i="3" s="1"/>
  <c r="H3024" i="3"/>
  <c r="I3024" i="3" s="1"/>
  <c r="H3023" i="3"/>
  <c r="I3023" i="3" s="1"/>
  <c r="H3022" i="3"/>
  <c r="I3022" i="3" s="1"/>
  <c r="H3021" i="3"/>
  <c r="I3021" i="3" s="1"/>
  <c r="H3020" i="3"/>
  <c r="I3020" i="3" s="1"/>
  <c r="H3019" i="3"/>
  <c r="I3019" i="3" s="1"/>
  <c r="H3018" i="3"/>
  <c r="I3018" i="3" s="1"/>
  <c r="H3017" i="3"/>
  <c r="I3017" i="3" s="1"/>
  <c r="H3016" i="3"/>
  <c r="I3016" i="3" s="1"/>
  <c r="H3015" i="3"/>
  <c r="I3015" i="3" s="1"/>
  <c r="H3014" i="3"/>
  <c r="I3014" i="3" s="1"/>
  <c r="H3013" i="3"/>
  <c r="I3013" i="3" s="1"/>
  <c r="H3012" i="3"/>
  <c r="I3012" i="3" s="1"/>
  <c r="H3011" i="3"/>
  <c r="I3011" i="3" s="1"/>
  <c r="H3010" i="3"/>
  <c r="I3010" i="3" s="1"/>
  <c r="H3009" i="3"/>
  <c r="I3009" i="3" s="1"/>
  <c r="H3008" i="3"/>
  <c r="I3008" i="3" s="1"/>
  <c r="H3007" i="3"/>
  <c r="I3007" i="3" s="1"/>
  <c r="H3006" i="3"/>
  <c r="I3006" i="3" s="1"/>
  <c r="H3005" i="3"/>
  <c r="I3005" i="3" s="1"/>
  <c r="H3004" i="3"/>
  <c r="I3004" i="3" s="1"/>
  <c r="H3003" i="3"/>
  <c r="I3003" i="3" s="1"/>
  <c r="H3002" i="3"/>
  <c r="I3002" i="3" s="1"/>
  <c r="H3001" i="3"/>
  <c r="I3001" i="3" s="1"/>
  <c r="H3000" i="3"/>
  <c r="I3000" i="3" s="1"/>
  <c r="H2999" i="3"/>
  <c r="I2999" i="3" s="1"/>
  <c r="H2998" i="3"/>
  <c r="I2998" i="3" s="1"/>
  <c r="H2997" i="3"/>
  <c r="I2997" i="3" s="1"/>
  <c r="H2996" i="3"/>
  <c r="I2996" i="3" s="1"/>
  <c r="H2995" i="3"/>
  <c r="I2995" i="3" s="1"/>
  <c r="H2994" i="3"/>
  <c r="I2994" i="3" s="1"/>
  <c r="H2993" i="3"/>
  <c r="I2993" i="3" s="1"/>
  <c r="H2992" i="3"/>
  <c r="I2992" i="3" s="1"/>
  <c r="H2991" i="3"/>
  <c r="I2991" i="3" s="1"/>
  <c r="H2990" i="3"/>
  <c r="I2990" i="3" s="1"/>
  <c r="H2989" i="3"/>
  <c r="I2989" i="3" s="1"/>
  <c r="H2988" i="3"/>
  <c r="I2988" i="3" s="1"/>
  <c r="H2987" i="3"/>
  <c r="I2987" i="3" s="1"/>
  <c r="H2986" i="3"/>
  <c r="I2986" i="3" s="1"/>
  <c r="H2985" i="3"/>
  <c r="I2985" i="3" s="1"/>
  <c r="H2984" i="3"/>
  <c r="I2984" i="3" s="1"/>
  <c r="H2983" i="3"/>
  <c r="I2983" i="3" s="1"/>
  <c r="H2982" i="3"/>
  <c r="I2982" i="3" s="1"/>
  <c r="H2981" i="3"/>
  <c r="I2981" i="3" s="1"/>
  <c r="H2980" i="3"/>
  <c r="I2980" i="3" s="1"/>
  <c r="H2979" i="3"/>
  <c r="I2979" i="3" s="1"/>
  <c r="H2978" i="3"/>
  <c r="I2978" i="3" s="1"/>
  <c r="H2977" i="3"/>
  <c r="I2977" i="3" s="1"/>
  <c r="H2976" i="3"/>
  <c r="I2976" i="3" s="1"/>
  <c r="H2975" i="3"/>
  <c r="I2975" i="3" s="1"/>
  <c r="H2974" i="3"/>
  <c r="I2974" i="3" s="1"/>
  <c r="H2973" i="3"/>
  <c r="I2973" i="3" s="1"/>
  <c r="H2972" i="3"/>
  <c r="I2972" i="3" s="1"/>
  <c r="H2971" i="3"/>
  <c r="I2971" i="3" s="1"/>
  <c r="H2970" i="3"/>
  <c r="I2970" i="3" s="1"/>
  <c r="H2969" i="3"/>
  <c r="I2969" i="3" s="1"/>
  <c r="H2968" i="3"/>
  <c r="I2968" i="3" s="1"/>
  <c r="H2967" i="3"/>
  <c r="I2967" i="3" s="1"/>
  <c r="H2966" i="3"/>
  <c r="I2966" i="3" s="1"/>
  <c r="H2965" i="3"/>
  <c r="I2965" i="3" s="1"/>
  <c r="H2964" i="3"/>
  <c r="I2964" i="3" s="1"/>
  <c r="H2963" i="3"/>
  <c r="I2963" i="3" s="1"/>
  <c r="H2962" i="3"/>
  <c r="I2962" i="3" s="1"/>
  <c r="H2961" i="3"/>
  <c r="I2961" i="3" s="1"/>
  <c r="H2960" i="3"/>
  <c r="I2960" i="3" s="1"/>
  <c r="H2959" i="3"/>
  <c r="I2959" i="3" s="1"/>
  <c r="H2958" i="3"/>
  <c r="I2958" i="3" s="1"/>
  <c r="H2957" i="3"/>
  <c r="I2957" i="3" s="1"/>
  <c r="H2956" i="3"/>
  <c r="I2956" i="3" s="1"/>
  <c r="H2955" i="3"/>
  <c r="I2955" i="3" s="1"/>
  <c r="H2954" i="3"/>
  <c r="I2954" i="3" s="1"/>
  <c r="H2953" i="3"/>
  <c r="I2953" i="3" s="1"/>
  <c r="H2952" i="3"/>
  <c r="I2952" i="3" s="1"/>
  <c r="H2951" i="3"/>
  <c r="I2951" i="3" s="1"/>
  <c r="H2950" i="3"/>
  <c r="I2950" i="3" s="1"/>
  <c r="H2949" i="3"/>
  <c r="I2949" i="3" s="1"/>
  <c r="H2948" i="3"/>
  <c r="I2948" i="3" s="1"/>
  <c r="H2947" i="3"/>
  <c r="I2947" i="3" s="1"/>
  <c r="H2946" i="3"/>
  <c r="I2946" i="3" s="1"/>
  <c r="H2945" i="3"/>
  <c r="I2945" i="3" s="1"/>
  <c r="H2944" i="3"/>
  <c r="I2944" i="3" s="1"/>
  <c r="H2943" i="3"/>
  <c r="I2943" i="3" s="1"/>
  <c r="H2942" i="3"/>
  <c r="I2942" i="3" s="1"/>
  <c r="H2941" i="3"/>
  <c r="I2941" i="3" s="1"/>
  <c r="H2940" i="3"/>
  <c r="I2940" i="3" s="1"/>
  <c r="H2939" i="3"/>
  <c r="I2939" i="3" s="1"/>
  <c r="H2938" i="3"/>
  <c r="I2938" i="3" s="1"/>
  <c r="H2937" i="3"/>
  <c r="I2937" i="3" s="1"/>
  <c r="H2936" i="3"/>
  <c r="I2936" i="3" s="1"/>
  <c r="H2935" i="3"/>
  <c r="I2935" i="3" s="1"/>
  <c r="H2934" i="3"/>
  <c r="I2934" i="3" s="1"/>
  <c r="H2933" i="3"/>
  <c r="I2933" i="3" s="1"/>
  <c r="H2932" i="3"/>
  <c r="I2932" i="3" s="1"/>
  <c r="H2931" i="3"/>
  <c r="I2931" i="3" s="1"/>
  <c r="H2930" i="3"/>
  <c r="I2930" i="3" s="1"/>
  <c r="H2929" i="3"/>
  <c r="I2929" i="3" s="1"/>
  <c r="H2928" i="3"/>
  <c r="I2928" i="3" s="1"/>
  <c r="H2927" i="3"/>
  <c r="I2927" i="3" s="1"/>
  <c r="H2926" i="3"/>
  <c r="I2926" i="3" s="1"/>
  <c r="H2925" i="3"/>
  <c r="I2925" i="3" s="1"/>
  <c r="H2924" i="3"/>
  <c r="I2924" i="3" s="1"/>
  <c r="H2923" i="3"/>
  <c r="I2923" i="3" s="1"/>
  <c r="H2922" i="3"/>
  <c r="I2922" i="3" s="1"/>
  <c r="H2921" i="3"/>
  <c r="I2921" i="3" s="1"/>
  <c r="H2920" i="3"/>
  <c r="I2920" i="3" s="1"/>
  <c r="H2919" i="3"/>
  <c r="I2919" i="3" s="1"/>
  <c r="H2918" i="3"/>
  <c r="I2918" i="3" s="1"/>
  <c r="H2917" i="3"/>
  <c r="I2917" i="3" s="1"/>
  <c r="H2916" i="3"/>
  <c r="I2916" i="3" s="1"/>
  <c r="H2915" i="3"/>
  <c r="I2915" i="3" s="1"/>
  <c r="H2914" i="3"/>
  <c r="I2914" i="3" s="1"/>
  <c r="H2913" i="3"/>
  <c r="I2913" i="3" s="1"/>
  <c r="H2912" i="3"/>
  <c r="I2912" i="3" s="1"/>
  <c r="H2911" i="3"/>
  <c r="I2911" i="3" s="1"/>
  <c r="H2910" i="3"/>
  <c r="I2910" i="3" s="1"/>
  <c r="H2909" i="3"/>
  <c r="I2909" i="3" s="1"/>
  <c r="H2908" i="3"/>
  <c r="I2908" i="3" s="1"/>
  <c r="H2907" i="3"/>
  <c r="I2907" i="3" s="1"/>
  <c r="H2906" i="3"/>
  <c r="I2906" i="3" s="1"/>
  <c r="H2905" i="3"/>
  <c r="I2905" i="3" s="1"/>
  <c r="H2904" i="3"/>
  <c r="I2904" i="3" s="1"/>
  <c r="H2903" i="3"/>
  <c r="I2903" i="3" s="1"/>
  <c r="H2902" i="3"/>
  <c r="I2902" i="3" s="1"/>
  <c r="H2901" i="3"/>
  <c r="I2901" i="3" s="1"/>
  <c r="H2900" i="3"/>
  <c r="I2900" i="3" s="1"/>
  <c r="H2899" i="3"/>
  <c r="I2899" i="3" s="1"/>
  <c r="H2898" i="3"/>
  <c r="I2898" i="3" s="1"/>
  <c r="H2897" i="3"/>
  <c r="I2897" i="3" s="1"/>
  <c r="H2896" i="3"/>
  <c r="I2896" i="3" s="1"/>
  <c r="H2895" i="3"/>
  <c r="I2895" i="3" s="1"/>
  <c r="H2894" i="3"/>
  <c r="I2894" i="3" s="1"/>
  <c r="H2893" i="3"/>
  <c r="I2893" i="3" s="1"/>
  <c r="H2892" i="3"/>
  <c r="I2892" i="3" s="1"/>
  <c r="H2891" i="3"/>
  <c r="I2891" i="3" s="1"/>
  <c r="H2890" i="3"/>
  <c r="I2890" i="3" s="1"/>
  <c r="H2889" i="3"/>
  <c r="I2889" i="3" s="1"/>
  <c r="H2888" i="3"/>
  <c r="I2888" i="3" s="1"/>
  <c r="H2887" i="3"/>
  <c r="I2887" i="3" s="1"/>
  <c r="H2886" i="3"/>
  <c r="I2886" i="3" s="1"/>
  <c r="H2885" i="3"/>
  <c r="I2885" i="3" s="1"/>
  <c r="H2884" i="3"/>
  <c r="I2884" i="3" s="1"/>
  <c r="H2883" i="3"/>
  <c r="I2883" i="3" s="1"/>
  <c r="H2882" i="3"/>
  <c r="I2882" i="3" s="1"/>
  <c r="H2881" i="3"/>
  <c r="I2881" i="3" s="1"/>
  <c r="H2880" i="3"/>
  <c r="I2880" i="3" s="1"/>
  <c r="H2879" i="3"/>
  <c r="I2879" i="3" s="1"/>
  <c r="H2878" i="3"/>
  <c r="I2878" i="3" s="1"/>
  <c r="H2877" i="3"/>
  <c r="I2877" i="3" s="1"/>
  <c r="H2876" i="3"/>
  <c r="I2876" i="3" s="1"/>
  <c r="H2875" i="3"/>
  <c r="I2875" i="3" s="1"/>
  <c r="H2874" i="3"/>
  <c r="I2874" i="3" s="1"/>
  <c r="H2873" i="3"/>
  <c r="I2873" i="3" s="1"/>
  <c r="H2872" i="3"/>
  <c r="I2872" i="3" s="1"/>
  <c r="H2871" i="3"/>
  <c r="I2871" i="3" s="1"/>
  <c r="H2870" i="3"/>
  <c r="I2870" i="3" s="1"/>
  <c r="H2869" i="3"/>
  <c r="I2869" i="3" s="1"/>
  <c r="H2868" i="3"/>
  <c r="I2868" i="3" s="1"/>
  <c r="H2867" i="3"/>
  <c r="I2867" i="3" s="1"/>
  <c r="H2866" i="3"/>
  <c r="I2866" i="3" s="1"/>
  <c r="H2865" i="3"/>
  <c r="I2865" i="3" s="1"/>
  <c r="H2864" i="3"/>
  <c r="I2864" i="3" s="1"/>
  <c r="H2863" i="3"/>
  <c r="I2863" i="3" s="1"/>
  <c r="H2862" i="3"/>
  <c r="I2862" i="3" s="1"/>
  <c r="H2861" i="3"/>
  <c r="I2861" i="3" s="1"/>
  <c r="H2860" i="3"/>
  <c r="I2860" i="3" s="1"/>
  <c r="H2859" i="3"/>
  <c r="I2859" i="3" s="1"/>
  <c r="H2858" i="3"/>
  <c r="I2858" i="3" s="1"/>
  <c r="H2857" i="3"/>
  <c r="I2857" i="3" s="1"/>
  <c r="H2856" i="3"/>
  <c r="I2856" i="3" s="1"/>
  <c r="H2855" i="3"/>
  <c r="I2855" i="3" s="1"/>
  <c r="H2854" i="3"/>
  <c r="I2854" i="3" s="1"/>
  <c r="H2853" i="3"/>
  <c r="I2853" i="3" s="1"/>
  <c r="H2852" i="3"/>
  <c r="I2852" i="3" s="1"/>
  <c r="H2851" i="3"/>
  <c r="I2851" i="3" s="1"/>
  <c r="H2850" i="3"/>
  <c r="I2850" i="3" s="1"/>
  <c r="H2849" i="3"/>
  <c r="I2849" i="3" s="1"/>
  <c r="H2848" i="3"/>
  <c r="I2848" i="3" s="1"/>
  <c r="H2847" i="3"/>
  <c r="I2847" i="3" s="1"/>
  <c r="H2846" i="3"/>
  <c r="I2846" i="3" s="1"/>
  <c r="H2845" i="3"/>
  <c r="I2845" i="3" s="1"/>
  <c r="H2844" i="3"/>
  <c r="I2844" i="3" s="1"/>
  <c r="H2843" i="3"/>
  <c r="I2843" i="3" s="1"/>
  <c r="H2842" i="3"/>
  <c r="I2842" i="3" s="1"/>
  <c r="H2841" i="3"/>
  <c r="I2841" i="3" s="1"/>
  <c r="H2840" i="3"/>
  <c r="I2840" i="3" s="1"/>
  <c r="H2839" i="3"/>
  <c r="I2839" i="3" s="1"/>
  <c r="H2838" i="3"/>
  <c r="I2838" i="3" s="1"/>
  <c r="H2837" i="3"/>
  <c r="I2837" i="3" s="1"/>
  <c r="H2836" i="3"/>
  <c r="I2836" i="3" s="1"/>
  <c r="H2835" i="3"/>
  <c r="I2835" i="3" s="1"/>
  <c r="H2834" i="3"/>
  <c r="I2834" i="3" s="1"/>
  <c r="H2833" i="3"/>
  <c r="I2833" i="3" s="1"/>
  <c r="H2832" i="3"/>
  <c r="I2832" i="3" s="1"/>
  <c r="H2831" i="3"/>
  <c r="I2831" i="3" s="1"/>
  <c r="H2830" i="3"/>
  <c r="I2830" i="3" s="1"/>
  <c r="H2829" i="3"/>
  <c r="I2829" i="3" s="1"/>
  <c r="H2828" i="3"/>
  <c r="I2828" i="3" s="1"/>
  <c r="H2827" i="3"/>
  <c r="I2827" i="3" s="1"/>
  <c r="H2826" i="3"/>
  <c r="I2826" i="3" s="1"/>
  <c r="H2825" i="3"/>
  <c r="I2825" i="3" s="1"/>
  <c r="H2824" i="3"/>
  <c r="I2824" i="3" s="1"/>
  <c r="H2823" i="3"/>
  <c r="I2823" i="3" s="1"/>
  <c r="H2822" i="3"/>
  <c r="I2822" i="3" s="1"/>
  <c r="H2821" i="3"/>
  <c r="I2821" i="3" s="1"/>
  <c r="H2820" i="3"/>
  <c r="I2820" i="3" s="1"/>
  <c r="H2819" i="3"/>
  <c r="I2819" i="3" s="1"/>
  <c r="H2818" i="3"/>
  <c r="I2818" i="3" s="1"/>
  <c r="H2817" i="3"/>
  <c r="I2817" i="3" s="1"/>
  <c r="H2816" i="3"/>
  <c r="I2816" i="3" s="1"/>
  <c r="H2815" i="3"/>
  <c r="I2815" i="3" s="1"/>
  <c r="H2814" i="3"/>
  <c r="I2814" i="3" s="1"/>
  <c r="H2813" i="3"/>
  <c r="I2813" i="3" s="1"/>
  <c r="H2812" i="3"/>
  <c r="I2812" i="3" s="1"/>
  <c r="H2811" i="3"/>
  <c r="I2811" i="3" s="1"/>
  <c r="H2810" i="3"/>
  <c r="I2810" i="3" s="1"/>
  <c r="H2809" i="3"/>
  <c r="I2809" i="3" s="1"/>
  <c r="H2808" i="3"/>
  <c r="I2808" i="3" s="1"/>
  <c r="H2807" i="3"/>
  <c r="I2807" i="3" s="1"/>
  <c r="H2806" i="3"/>
  <c r="I2806" i="3" s="1"/>
  <c r="H2805" i="3"/>
  <c r="I2805" i="3" s="1"/>
  <c r="H2804" i="3"/>
  <c r="I2804" i="3" s="1"/>
  <c r="H2803" i="3"/>
  <c r="I2803" i="3" s="1"/>
  <c r="H2802" i="3"/>
  <c r="I2802" i="3" s="1"/>
  <c r="H2801" i="3"/>
  <c r="I2801" i="3" s="1"/>
  <c r="H2800" i="3"/>
  <c r="I2800" i="3" s="1"/>
  <c r="H2799" i="3"/>
  <c r="I2799" i="3" s="1"/>
  <c r="H2798" i="3"/>
  <c r="I2798" i="3" s="1"/>
  <c r="H2797" i="3"/>
  <c r="I2797" i="3" s="1"/>
  <c r="H2796" i="3"/>
  <c r="I2796" i="3" s="1"/>
  <c r="H2795" i="3"/>
  <c r="I2795" i="3" s="1"/>
  <c r="H2794" i="3"/>
  <c r="I2794" i="3" s="1"/>
  <c r="H2793" i="3"/>
  <c r="I2793" i="3" s="1"/>
  <c r="H2792" i="3"/>
  <c r="I2792" i="3" s="1"/>
  <c r="H2791" i="3"/>
  <c r="I2791" i="3" s="1"/>
  <c r="H2790" i="3"/>
  <c r="I2790" i="3" s="1"/>
  <c r="H2789" i="3"/>
  <c r="I2789" i="3" s="1"/>
  <c r="H2788" i="3"/>
  <c r="I2788" i="3" s="1"/>
  <c r="H2787" i="3"/>
  <c r="I2787" i="3" s="1"/>
  <c r="H2786" i="3"/>
  <c r="I2786" i="3" s="1"/>
  <c r="H2785" i="3"/>
  <c r="I2785" i="3" s="1"/>
  <c r="H2784" i="3"/>
  <c r="I2784" i="3" s="1"/>
  <c r="H2783" i="3"/>
  <c r="I2783" i="3" s="1"/>
  <c r="H2782" i="3"/>
  <c r="I2782" i="3" s="1"/>
  <c r="H2781" i="3"/>
  <c r="I2781" i="3" s="1"/>
  <c r="H2780" i="3"/>
  <c r="I2780" i="3" s="1"/>
  <c r="H2779" i="3"/>
  <c r="I2779" i="3" s="1"/>
  <c r="H2778" i="3"/>
  <c r="I2778" i="3" s="1"/>
  <c r="H2777" i="3"/>
  <c r="I2777" i="3" s="1"/>
  <c r="H2776" i="3"/>
  <c r="I2776" i="3" s="1"/>
  <c r="H2775" i="3"/>
  <c r="I2775" i="3" s="1"/>
  <c r="H2774" i="3"/>
  <c r="I2774" i="3" s="1"/>
  <c r="H2773" i="3"/>
  <c r="I2773" i="3" s="1"/>
  <c r="H2772" i="3"/>
  <c r="I2772" i="3" s="1"/>
  <c r="H2771" i="3"/>
  <c r="I2771" i="3" s="1"/>
  <c r="H2770" i="3"/>
  <c r="I2770" i="3" s="1"/>
  <c r="H2769" i="3"/>
  <c r="I2769" i="3" s="1"/>
  <c r="H2768" i="3"/>
  <c r="I2768" i="3" s="1"/>
  <c r="H2767" i="3"/>
  <c r="I2767" i="3" s="1"/>
  <c r="H2766" i="3"/>
  <c r="I2766" i="3" s="1"/>
  <c r="H2765" i="3"/>
  <c r="I2765" i="3" s="1"/>
  <c r="H2764" i="3"/>
  <c r="I2764" i="3" s="1"/>
  <c r="H2763" i="3"/>
  <c r="I2763" i="3" s="1"/>
  <c r="H2762" i="3"/>
  <c r="I2762" i="3" s="1"/>
  <c r="H2761" i="3"/>
  <c r="I2761" i="3" s="1"/>
  <c r="H2760" i="3"/>
  <c r="I2760" i="3" s="1"/>
  <c r="H2759" i="3"/>
  <c r="I2759" i="3" s="1"/>
  <c r="H2758" i="3"/>
  <c r="I2758" i="3" s="1"/>
  <c r="H2757" i="3"/>
  <c r="I2757" i="3" s="1"/>
  <c r="H2756" i="3"/>
  <c r="I2756" i="3" s="1"/>
  <c r="H2755" i="3"/>
  <c r="I2755" i="3" s="1"/>
  <c r="H2754" i="3"/>
  <c r="I2754" i="3" s="1"/>
  <c r="H2753" i="3"/>
  <c r="I2753" i="3" s="1"/>
  <c r="H2752" i="3"/>
  <c r="I2752" i="3" s="1"/>
  <c r="H2751" i="3"/>
  <c r="I2751" i="3" s="1"/>
  <c r="H2750" i="3"/>
  <c r="I2750" i="3" s="1"/>
  <c r="H2749" i="3"/>
  <c r="I2749" i="3" s="1"/>
  <c r="H2748" i="3"/>
  <c r="I2748" i="3" s="1"/>
  <c r="H2747" i="3"/>
  <c r="I2747" i="3" s="1"/>
  <c r="H2746" i="3"/>
  <c r="I2746" i="3" s="1"/>
  <c r="H2745" i="3"/>
  <c r="I2745" i="3" s="1"/>
  <c r="H2744" i="3"/>
  <c r="I2744" i="3" s="1"/>
  <c r="H2743" i="3"/>
  <c r="I2743" i="3" s="1"/>
  <c r="H2742" i="3"/>
  <c r="I2742" i="3" s="1"/>
  <c r="H2741" i="3"/>
  <c r="I2741" i="3" s="1"/>
  <c r="H2740" i="3"/>
  <c r="I2740" i="3" s="1"/>
  <c r="H2739" i="3"/>
  <c r="I2739" i="3" s="1"/>
  <c r="H2738" i="3"/>
  <c r="I2738" i="3" s="1"/>
  <c r="H2737" i="3"/>
  <c r="I2737" i="3" s="1"/>
  <c r="H2736" i="3"/>
  <c r="I2736" i="3" s="1"/>
  <c r="H2735" i="3"/>
  <c r="I2735" i="3" s="1"/>
  <c r="H2734" i="3"/>
  <c r="I2734" i="3" s="1"/>
  <c r="H2733" i="3"/>
  <c r="I2733" i="3" s="1"/>
  <c r="H2732" i="3"/>
  <c r="I2732" i="3" s="1"/>
  <c r="H2731" i="3"/>
  <c r="I2731" i="3" s="1"/>
  <c r="H2730" i="3"/>
  <c r="I2730" i="3" s="1"/>
  <c r="H2729" i="3"/>
  <c r="I2729" i="3" s="1"/>
  <c r="H2728" i="3"/>
  <c r="I2728" i="3" s="1"/>
  <c r="H2727" i="3"/>
  <c r="I2727" i="3" s="1"/>
  <c r="H2726" i="3"/>
  <c r="I2726" i="3" s="1"/>
  <c r="H2725" i="3"/>
  <c r="I2725" i="3" s="1"/>
  <c r="H2724" i="3"/>
  <c r="I2724" i="3" s="1"/>
  <c r="H2723" i="3"/>
  <c r="I2723" i="3" s="1"/>
  <c r="H2722" i="3"/>
  <c r="I2722" i="3" s="1"/>
  <c r="H2721" i="3"/>
  <c r="I2721" i="3" s="1"/>
  <c r="H2720" i="3"/>
  <c r="I2720" i="3" s="1"/>
  <c r="H2719" i="3"/>
  <c r="I2719" i="3" s="1"/>
  <c r="H2718" i="3"/>
  <c r="I2718" i="3" s="1"/>
  <c r="H2717" i="3"/>
  <c r="I2717" i="3" s="1"/>
  <c r="H2716" i="3"/>
  <c r="I2716" i="3" s="1"/>
  <c r="H2715" i="3"/>
  <c r="I2715" i="3" s="1"/>
  <c r="H2714" i="3"/>
  <c r="I2714" i="3" s="1"/>
  <c r="H2713" i="3"/>
  <c r="I2713" i="3" s="1"/>
  <c r="H2712" i="3"/>
  <c r="I2712" i="3" s="1"/>
  <c r="H2711" i="3"/>
  <c r="I2711" i="3" s="1"/>
  <c r="H2710" i="3"/>
  <c r="I2710" i="3" s="1"/>
  <c r="H2709" i="3"/>
  <c r="I2709" i="3" s="1"/>
  <c r="H2708" i="3"/>
  <c r="I2708" i="3" s="1"/>
  <c r="H2707" i="3"/>
  <c r="I2707" i="3" s="1"/>
  <c r="H2706" i="3"/>
  <c r="I2706" i="3" s="1"/>
  <c r="H2705" i="3"/>
  <c r="I2705" i="3" s="1"/>
  <c r="H2704" i="3"/>
  <c r="I2704" i="3" s="1"/>
  <c r="H2703" i="3"/>
  <c r="I2703" i="3" s="1"/>
  <c r="H2702" i="3"/>
  <c r="I2702" i="3" s="1"/>
  <c r="H2701" i="3"/>
  <c r="I2701" i="3" s="1"/>
  <c r="H2700" i="3"/>
  <c r="I2700" i="3" s="1"/>
  <c r="H2699" i="3"/>
  <c r="I2699" i="3" s="1"/>
  <c r="H2698" i="3"/>
  <c r="I2698" i="3" s="1"/>
  <c r="H2697" i="3"/>
  <c r="I2697" i="3" s="1"/>
  <c r="H2696" i="3"/>
  <c r="I2696" i="3" s="1"/>
  <c r="H2695" i="3"/>
  <c r="I2695" i="3" s="1"/>
  <c r="H2694" i="3"/>
  <c r="I2694" i="3" s="1"/>
  <c r="H2693" i="3"/>
  <c r="I2693" i="3" s="1"/>
  <c r="H2692" i="3"/>
  <c r="I2692" i="3" s="1"/>
  <c r="H2691" i="3"/>
  <c r="I2691" i="3" s="1"/>
  <c r="H2690" i="3"/>
  <c r="I2690" i="3" s="1"/>
  <c r="H2689" i="3"/>
  <c r="I2689" i="3" s="1"/>
  <c r="H2688" i="3"/>
  <c r="I2688" i="3" s="1"/>
  <c r="H2687" i="3"/>
  <c r="I2687" i="3" s="1"/>
  <c r="H2686" i="3"/>
  <c r="I2686" i="3" s="1"/>
  <c r="H2685" i="3"/>
  <c r="I2685" i="3" s="1"/>
  <c r="H2684" i="3"/>
  <c r="I2684" i="3" s="1"/>
  <c r="H2683" i="3"/>
  <c r="I2683" i="3" s="1"/>
  <c r="H2682" i="3"/>
  <c r="I2682" i="3" s="1"/>
  <c r="H2681" i="3"/>
  <c r="I2681" i="3" s="1"/>
  <c r="H2680" i="3"/>
  <c r="I2680" i="3" s="1"/>
  <c r="H2679" i="3"/>
  <c r="I2679" i="3" s="1"/>
  <c r="H2678" i="3"/>
  <c r="I2678" i="3" s="1"/>
  <c r="H2677" i="3"/>
  <c r="I2677" i="3" s="1"/>
  <c r="H2676" i="3"/>
  <c r="I2676" i="3" s="1"/>
  <c r="H2675" i="3"/>
  <c r="I2675" i="3" s="1"/>
  <c r="H2674" i="3"/>
  <c r="I2674" i="3" s="1"/>
  <c r="H2673" i="3"/>
  <c r="I2673" i="3" s="1"/>
  <c r="H2672" i="3"/>
  <c r="I2672" i="3" s="1"/>
  <c r="H2671" i="3"/>
  <c r="I2671" i="3" s="1"/>
  <c r="H2670" i="3"/>
  <c r="I2670" i="3" s="1"/>
  <c r="H2669" i="3"/>
  <c r="I2669" i="3" s="1"/>
  <c r="H2668" i="3"/>
  <c r="I2668" i="3" s="1"/>
  <c r="H2667" i="3"/>
  <c r="I2667" i="3" s="1"/>
  <c r="H2666" i="3"/>
  <c r="I2666" i="3" s="1"/>
  <c r="H2665" i="3"/>
  <c r="I2665" i="3" s="1"/>
  <c r="H2664" i="3"/>
  <c r="I2664" i="3" s="1"/>
  <c r="H2663" i="3"/>
  <c r="I2663" i="3" s="1"/>
  <c r="H2662" i="3"/>
  <c r="I2662" i="3" s="1"/>
  <c r="H2661" i="3"/>
  <c r="I2661" i="3" s="1"/>
  <c r="H2660" i="3"/>
  <c r="I2660" i="3" s="1"/>
  <c r="H2659" i="3"/>
  <c r="I2659" i="3" s="1"/>
  <c r="H2658" i="3"/>
  <c r="I2658" i="3" s="1"/>
  <c r="H2657" i="3"/>
  <c r="I2657" i="3" s="1"/>
  <c r="H2656" i="3"/>
  <c r="I2656" i="3" s="1"/>
  <c r="H2655" i="3"/>
  <c r="I2655" i="3" s="1"/>
  <c r="H2654" i="3"/>
  <c r="I2654" i="3" s="1"/>
  <c r="H2653" i="3"/>
  <c r="I2653" i="3" s="1"/>
  <c r="H2652" i="3"/>
  <c r="I2652" i="3" s="1"/>
  <c r="H2651" i="3"/>
  <c r="I2651" i="3" s="1"/>
  <c r="H2650" i="3"/>
  <c r="I2650" i="3" s="1"/>
  <c r="H2649" i="3"/>
  <c r="I2649" i="3" s="1"/>
  <c r="H2648" i="3"/>
  <c r="I2648" i="3" s="1"/>
  <c r="H2647" i="3"/>
  <c r="I2647" i="3" s="1"/>
  <c r="H2646" i="3"/>
  <c r="I2646" i="3" s="1"/>
  <c r="H2645" i="3"/>
  <c r="I2645" i="3" s="1"/>
  <c r="H2644" i="3"/>
  <c r="I2644" i="3" s="1"/>
  <c r="H2643" i="3"/>
  <c r="I2643" i="3" s="1"/>
  <c r="H2642" i="3"/>
  <c r="I2642" i="3" s="1"/>
  <c r="H2641" i="3"/>
  <c r="I2641" i="3" s="1"/>
  <c r="H2640" i="3"/>
  <c r="I2640" i="3" s="1"/>
  <c r="H2639" i="3"/>
  <c r="I2639" i="3" s="1"/>
  <c r="H2638" i="3"/>
  <c r="I2638" i="3" s="1"/>
  <c r="H2637" i="3"/>
  <c r="I2637" i="3" s="1"/>
  <c r="H2636" i="3"/>
  <c r="I2636" i="3" s="1"/>
  <c r="H2635" i="3"/>
  <c r="I2635" i="3" s="1"/>
  <c r="H2634" i="3"/>
  <c r="I2634" i="3" s="1"/>
  <c r="H2633" i="3"/>
  <c r="I2633" i="3" s="1"/>
  <c r="H2632" i="3"/>
  <c r="I2632" i="3" s="1"/>
  <c r="H2631" i="3"/>
  <c r="I2631" i="3" s="1"/>
  <c r="H2630" i="3"/>
  <c r="I2630" i="3" s="1"/>
  <c r="H2629" i="3"/>
  <c r="I2629" i="3" s="1"/>
  <c r="H2628" i="3"/>
  <c r="I2628" i="3" s="1"/>
  <c r="H2627" i="3"/>
  <c r="I2627" i="3" s="1"/>
  <c r="H2626" i="3"/>
  <c r="I2626" i="3" s="1"/>
  <c r="H2625" i="3"/>
  <c r="I2625" i="3" s="1"/>
  <c r="H2624" i="3"/>
  <c r="I2624" i="3" s="1"/>
  <c r="H2623" i="3"/>
  <c r="I2623" i="3" s="1"/>
  <c r="H2622" i="3"/>
  <c r="I2622" i="3" s="1"/>
  <c r="H2621" i="3"/>
  <c r="I2621" i="3" s="1"/>
  <c r="H2620" i="3"/>
  <c r="I2620" i="3" s="1"/>
  <c r="H2619" i="3"/>
  <c r="I2619" i="3" s="1"/>
  <c r="H2618" i="3"/>
  <c r="I2618" i="3" s="1"/>
  <c r="H2617" i="3"/>
  <c r="I2617" i="3" s="1"/>
  <c r="H2616" i="3"/>
  <c r="I2616" i="3" s="1"/>
  <c r="H2615" i="3"/>
  <c r="I2615" i="3" s="1"/>
  <c r="H2614" i="3"/>
  <c r="I2614" i="3" s="1"/>
  <c r="H2613" i="3"/>
  <c r="I2613" i="3" s="1"/>
  <c r="H2612" i="3"/>
  <c r="I2612" i="3" s="1"/>
  <c r="H2611" i="3"/>
  <c r="I2611" i="3" s="1"/>
  <c r="H2610" i="3"/>
  <c r="I2610" i="3" s="1"/>
  <c r="H2609" i="3"/>
  <c r="I2609" i="3" s="1"/>
  <c r="H2608" i="3"/>
  <c r="I2608" i="3" s="1"/>
  <c r="H2607" i="3"/>
  <c r="I2607" i="3" s="1"/>
  <c r="H2606" i="3"/>
  <c r="I2606" i="3" s="1"/>
  <c r="H2605" i="3"/>
  <c r="I2605" i="3" s="1"/>
  <c r="H2604" i="3"/>
  <c r="I2604" i="3" s="1"/>
  <c r="H2603" i="3"/>
  <c r="I2603" i="3" s="1"/>
  <c r="H2602" i="3"/>
  <c r="I2602" i="3" s="1"/>
  <c r="H2601" i="3"/>
  <c r="I2601" i="3" s="1"/>
  <c r="H2600" i="3"/>
  <c r="I2600" i="3" s="1"/>
  <c r="H2599" i="3"/>
  <c r="I2599" i="3" s="1"/>
  <c r="H2598" i="3"/>
  <c r="I2598" i="3" s="1"/>
  <c r="H2597" i="3"/>
  <c r="I2597" i="3" s="1"/>
  <c r="H2596" i="3"/>
  <c r="I2596" i="3" s="1"/>
  <c r="H2595" i="3"/>
  <c r="I2595" i="3" s="1"/>
  <c r="H2594" i="3"/>
  <c r="I2594" i="3" s="1"/>
  <c r="H2593" i="3"/>
  <c r="I2593" i="3" s="1"/>
  <c r="H2592" i="3"/>
  <c r="I2592" i="3" s="1"/>
  <c r="H2591" i="3"/>
  <c r="I2591" i="3" s="1"/>
  <c r="H2590" i="3"/>
  <c r="I2590" i="3" s="1"/>
  <c r="H2589" i="3"/>
  <c r="I2589" i="3" s="1"/>
  <c r="H2588" i="3"/>
  <c r="I2588" i="3" s="1"/>
  <c r="H2587" i="3"/>
  <c r="I2587" i="3" s="1"/>
  <c r="H2586" i="3"/>
  <c r="I2586" i="3" s="1"/>
  <c r="H2585" i="3"/>
  <c r="I2585" i="3" s="1"/>
  <c r="H2584" i="3"/>
  <c r="I2584" i="3" s="1"/>
  <c r="H2583" i="3"/>
  <c r="I2583" i="3" s="1"/>
  <c r="H2582" i="3"/>
  <c r="I2582" i="3" s="1"/>
  <c r="H2581" i="3"/>
  <c r="I2581" i="3" s="1"/>
  <c r="H2580" i="3"/>
  <c r="I2580" i="3" s="1"/>
  <c r="H2579" i="3"/>
  <c r="I2579" i="3" s="1"/>
  <c r="H2578" i="3"/>
  <c r="I2578" i="3" s="1"/>
  <c r="H2577" i="3"/>
  <c r="I2577" i="3" s="1"/>
  <c r="H2576" i="3"/>
  <c r="I2576" i="3" s="1"/>
  <c r="H2575" i="3"/>
  <c r="I2575" i="3" s="1"/>
  <c r="H2574" i="3"/>
  <c r="I2574" i="3" s="1"/>
  <c r="H2573" i="3"/>
  <c r="I2573" i="3" s="1"/>
  <c r="H2572" i="3"/>
  <c r="I2572" i="3" s="1"/>
  <c r="H2571" i="3"/>
  <c r="I2571" i="3" s="1"/>
  <c r="H2570" i="3"/>
  <c r="I2570" i="3" s="1"/>
  <c r="H2569" i="3"/>
  <c r="I2569" i="3" s="1"/>
  <c r="H2568" i="3"/>
  <c r="I2568" i="3" s="1"/>
  <c r="H2567" i="3"/>
  <c r="I2567" i="3" s="1"/>
  <c r="H2566" i="3"/>
  <c r="I2566" i="3" s="1"/>
  <c r="H2565" i="3"/>
  <c r="I2565" i="3" s="1"/>
  <c r="H2564" i="3"/>
  <c r="I2564" i="3" s="1"/>
  <c r="H2563" i="3"/>
  <c r="I2563" i="3" s="1"/>
  <c r="H2562" i="3"/>
  <c r="I2562" i="3" s="1"/>
  <c r="H2561" i="3"/>
  <c r="I2561" i="3" s="1"/>
  <c r="H2560" i="3"/>
  <c r="I2560" i="3" s="1"/>
  <c r="H2559" i="3"/>
  <c r="I2559" i="3" s="1"/>
  <c r="H2558" i="3"/>
  <c r="I2558" i="3" s="1"/>
  <c r="H2557" i="3"/>
  <c r="I2557" i="3" s="1"/>
  <c r="H2556" i="3"/>
  <c r="I2556" i="3" s="1"/>
  <c r="H2555" i="3"/>
  <c r="I2555" i="3" s="1"/>
  <c r="H2554" i="3"/>
  <c r="I2554" i="3" s="1"/>
  <c r="H2553" i="3"/>
  <c r="I2553" i="3" s="1"/>
  <c r="H2552" i="3"/>
  <c r="I2552" i="3" s="1"/>
  <c r="H2551" i="3"/>
  <c r="I2551" i="3" s="1"/>
  <c r="H2550" i="3"/>
  <c r="I2550" i="3" s="1"/>
  <c r="H2549" i="3"/>
  <c r="I2549" i="3" s="1"/>
  <c r="H2548" i="3"/>
  <c r="I2548" i="3" s="1"/>
  <c r="H2547" i="3"/>
  <c r="I2547" i="3" s="1"/>
  <c r="H2546" i="3"/>
  <c r="I2546" i="3" s="1"/>
  <c r="H2545" i="3"/>
  <c r="I2545" i="3" s="1"/>
  <c r="H2544" i="3"/>
  <c r="I2544" i="3" s="1"/>
  <c r="H2543" i="3"/>
  <c r="I2543" i="3" s="1"/>
  <c r="H2542" i="3"/>
  <c r="I2542" i="3" s="1"/>
  <c r="H2541" i="3"/>
  <c r="I2541" i="3" s="1"/>
  <c r="H2540" i="3"/>
  <c r="I2540" i="3" s="1"/>
  <c r="H2539" i="3"/>
  <c r="I2539" i="3" s="1"/>
  <c r="H2538" i="3"/>
  <c r="I2538" i="3" s="1"/>
  <c r="H2537" i="3"/>
  <c r="I2537" i="3" s="1"/>
  <c r="H2536" i="3"/>
  <c r="I2536" i="3" s="1"/>
  <c r="H2535" i="3"/>
  <c r="I2535" i="3" s="1"/>
  <c r="H2534" i="3"/>
  <c r="I2534" i="3" s="1"/>
  <c r="H2533" i="3"/>
  <c r="I2533" i="3" s="1"/>
  <c r="H2532" i="3"/>
  <c r="I2532" i="3" s="1"/>
  <c r="H2531" i="3"/>
  <c r="I2531" i="3" s="1"/>
  <c r="H2530" i="3"/>
  <c r="I2530" i="3" s="1"/>
  <c r="H2529" i="3"/>
  <c r="I2529" i="3" s="1"/>
  <c r="H2528" i="3"/>
  <c r="I2528" i="3" s="1"/>
  <c r="H2527" i="3"/>
  <c r="I2527" i="3" s="1"/>
  <c r="H2526" i="3"/>
  <c r="I2526" i="3" s="1"/>
  <c r="H2525" i="3"/>
  <c r="I2525" i="3" s="1"/>
  <c r="H2524" i="3"/>
  <c r="I2524" i="3" s="1"/>
  <c r="H2523" i="3"/>
  <c r="I2523" i="3" s="1"/>
  <c r="H2522" i="3"/>
  <c r="I2522" i="3" s="1"/>
  <c r="H2521" i="3"/>
  <c r="I2521" i="3" s="1"/>
  <c r="H2520" i="3"/>
  <c r="I2520" i="3" s="1"/>
  <c r="H2519" i="3"/>
  <c r="I2519" i="3" s="1"/>
  <c r="H2518" i="3"/>
  <c r="I2518" i="3" s="1"/>
  <c r="H2517" i="3"/>
  <c r="I2517" i="3" s="1"/>
  <c r="H2516" i="3"/>
  <c r="I2516" i="3" s="1"/>
  <c r="H2515" i="3"/>
  <c r="I2515" i="3" s="1"/>
  <c r="H2514" i="3"/>
  <c r="I2514" i="3" s="1"/>
  <c r="H2513" i="3"/>
  <c r="I2513" i="3" s="1"/>
  <c r="H2512" i="3"/>
  <c r="I2512" i="3" s="1"/>
  <c r="H2511" i="3"/>
  <c r="I2511" i="3" s="1"/>
  <c r="H2510" i="3"/>
  <c r="I2510" i="3" s="1"/>
  <c r="H2509" i="3"/>
  <c r="I2509" i="3" s="1"/>
  <c r="H2508" i="3"/>
  <c r="I2508" i="3" s="1"/>
  <c r="H2507" i="3"/>
  <c r="I2507" i="3" s="1"/>
  <c r="H2506" i="3"/>
  <c r="I2506" i="3" s="1"/>
  <c r="H2505" i="3"/>
  <c r="I2505" i="3" s="1"/>
  <c r="H2504" i="3"/>
  <c r="I2504" i="3" s="1"/>
  <c r="H2503" i="3"/>
  <c r="I2503" i="3" s="1"/>
  <c r="H2502" i="3"/>
  <c r="I2502" i="3" s="1"/>
  <c r="H2501" i="3"/>
  <c r="I2501" i="3" s="1"/>
  <c r="H2500" i="3"/>
  <c r="I2500" i="3" s="1"/>
  <c r="H2499" i="3"/>
  <c r="I2499" i="3" s="1"/>
  <c r="H2498" i="3"/>
  <c r="I2498" i="3" s="1"/>
  <c r="H2497" i="3"/>
  <c r="I2497" i="3" s="1"/>
  <c r="H2496" i="3"/>
  <c r="I2496" i="3" s="1"/>
  <c r="H2495" i="3"/>
  <c r="I2495" i="3" s="1"/>
  <c r="H2494" i="3"/>
  <c r="I2494" i="3" s="1"/>
  <c r="H2493" i="3"/>
  <c r="I2493" i="3" s="1"/>
  <c r="H2492" i="3"/>
  <c r="I2492" i="3" s="1"/>
  <c r="H2491" i="3"/>
  <c r="I2491" i="3" s="1"/>
  <c r="H2490" i="3"/>
  <c r="I2490" i="3" s="1"/>
  <c r="H2489" i="3"/>
  <c r="I2489" i="3" s="1"/>
  <c r="H2488" i="3"/>
  <c r="I2488" i="3" s="1"/>
  <c r="H2487" i="3"/>
  <c r="I2487" i="3" s="1"/>
  <c r="H2486" i="3"/>
  <c r="I2486" i="3" s="1"/>
  <c r="H2485" i="3"/>
  <c r="I2485" i="3" s="1"/>
  <c r="H2484" i="3"/>
  <c r="I2484" i="3" s="1"/>
  <c r="H2483" i="3"/>
  <c r="I2483" i="3" s="1"/>
  <c r="H2482" i="3"/>
  <c r="I2482" i="3" s="1"/>
  <c r="H2481" i="3"/>
  <c r="I2481" i="3" s="1"/>
  <c r="H2480" i="3"/>
  <c r="I2480" i="3" s="1"/>
  <c r="H2479" i="3"/>
  <c r="I2479" i="3" s="1"/>
  <c r="H2478" i="3"/>
  <c r="I2478" i="3" s="1"/>
  <c r="H2477" i="3"/>
  <c r="I2477" i="3" s="1"/>
  <c r="H2476" i="3"/>
  <c r="I2476" i="3" s="1"/>
  <c r="H2475" i="3"/>
  <c r="I2475" i="3" s="1"/>
  <c r="H2474" i="3"/>
  <c r="I2474" i="3" s="1"/>
  <c r="H2473" i="3"/>
  <c r="I2473" i="3" s="1"/>
  <c r="H2472" i="3"/>
  <c r="I2472" i="3" s="1"/>
  <c r="H2471" i="3"/>
  <c r="I2471" i="3" s="1"/>
  <c r="H2470" i="3"/>
  <c r="I2470" i="3" s="1"/>
  <c r="H2469" i="3"/>
  <c r="I2469" i="3" s="1"/>
  <c r="H2468" i="3"/>
  <c r="I2468" i="3" s="1"/>
  <c r="H2467" i="3"/>
  <c r="I2467" i="3" s="1"/>
  <c r="H2466" i="3"/>
  <c r="I2466" i="3" s="1"/>
  <c r="H2465" i="3"/>
  <c r="I2465" i="3" s="1"/>
  <c r="H2464" i="3"/>
  <c r="I2464" i="3" s="1"/>
  <c r="H2463" i="3"/>
  <c r="I2463" i="3" s="1"/>
  <c r="H2462" i="3"/>
  <c r="I2462" i="3" s="1"/>
  <c r="H2461" i="3"/>
  <c r="I2461" i="3" s="1"/>
  <c r="H2460" i="3"/>
  <c r="I2460" i="3" s="1"/>
  <c r="H2459" i="3"/>
  <c r="I2459" i="3" s="1"/>
  <c r="H2458" i="3"/>
  <c r="I2458" i="3" s="1"/>
  <c r="H2457" i="3"/>
  <c r="I2457" i="3" s="1"/>
  <c r="H2456" i="3"/>
  <c r="I2456" i="3" s="1"/>
  <c r="H2455" i="3"/>
  <c r="I2455" i="3" s="1"/>
  <c r="H2454" i="3"/>
  <c r="I2454" i="3" s="1"/>
  <c r="H2453" i="3"/>
  <c r="I2453" i="3" s="1"/>
  <c r="H2452" i="3"/>
  <c r="I2452" i="3" s="1"/>
  <c r="H2451" i="3"/>
  <c r="I2451" i="3" s="1"/>
  <c r="H2450" i="3"/>
  <c r="I2450" i="3" s="1"/>
  <c r="H2449" i="3"/>
  <c r="I2449" i="3" s="1"/>
  <c r="H2448" i="3"/>
  <c r="I2448" i="3" s="1"/>
  <c r="H2447" i="3"/>
  <c r="I2447" i="3" s="1"/>
  <c r="H2446" i="3"/>
  <c r="I2446" i="3" s="1"/>
  <c r="H2445" i="3"/>
  <c r="I2445" i="3" s="1"/>
  <c r="H2444" i="3"/>
  <c r="I2444" i="3" s="1"/>
  <c r="H2443" i="3"/>
  <c r="I2443" i="3" s="1"/>
  <c r="H2442" i="3"/>
  <c r="I2442" i="3" s="1"/>
  <c r="H2441" i="3"/>
  <c r="I2441" i="3" s="1"/>
  <c r="H2440" i="3"/>
  <c r="I2440" i="3" s="1"/>
  <c r="H2439" i="3"/>
  <c r="I2439" i="3" s="1"/>
  <c r="H2438" i="3"/>
  <c r="I2438" i="3" s="1"/>
  <c r="H2437" i="3"/>
  <c r="I2437" i="3" s="1"/>
  <c r="H2436" i="3"/>
  <c r="I2436" i="3" s="1"/>
  <c r="H2435" i="3"/>
  <c r="I2435" i="3" s="1"/>
  <c r="H2434" i="3"/>
  <c r="I2434" i="3" s="1"/>
  <c r="H2433" i="3"/>
  <c r="I2433" i="3" s="1"/>
  <c r="H2432" i="3"/>
  <c r="I2432" i="3" s="1"/>
  <c r="H2431" i="3"/>
  <c r="I2431" i="3" s="1"/>
  <c r="H2430" i="3"/>
  <c r="I2430" i="3" s="1"/>
  <c r="H2429" i="3"/>
  <c r="I2429" i="3" s="1"/>
  <c r="H2428" i="3"/>
  <c r="I2428" i="3" s="1"/>
  <c r="H2427" i="3"/>
  <c r="I2427" i="3" s="1"/>
  <c r="H2426" i="3"/>
  <c r="I2426" i="3" s="1"/>
  <c r="H2425" i="3"/>
  <c r="I2425" i="3" s="1"/>
  <c r="H2424" i="3"/>
  <c r="I2424" i="3" s="1"/>
  <c r="H2423" i="3"/>
  <c r="I2423" i="3" s="1"/>
  <c r="H2422" i="3"/>
  <c r="I2422" i="3" s="1"/>
  <c r="H2421" i="3"/>
  <c r="I2421" i="3" s="1"/>
  <c r="H2420" i="3"/>
  <c r="I2420" i="3" s="1"/>
  <c r="H2419" i="3"/>
  <c r="I2419" i="3" s="1"/>
  <c r="H2418" i="3"/>
  <c r="I2418" i="3" s="1"/>
  <c r="H2417" i="3"/>
  <c r="I2417" i="3" s="1"/>
  <c r="H2416" i="3"/>
  <c r="I2416" i="3" s="1"/>
  <c r="H2415" i="3"/>
  <c r="I2415" i="3" s="1"/>
  <c r="H2414" i="3"/>
  <c r="I2414" i="3" s="1"/>
  <c r="H2413" i="3"/>
  <c r="I2413" i="3" s="1"/>
  <c r="H2412" i="3"/>
  <c r="I2412" i="3" s="1"/>
  <c r="H2411" i="3"/>
  <c r="I2411" i="3" s="1"/>
  <c r="H2410" i="3"/>
  <c r="I2410" i="3" s="1"/>
  <c r="H2409" i="3"/>
  <c r="I2409" i="3" s="1"/>
  <c r="H2408" i="3"/>
  <c r="I2408" i="3" s="1"/>
  <c r="H2407" i="3"/>
  <c r="I2407" i="3" s="1"/>
  <c r="H2406" i="3"/>
  <c r="I2406" i="3" s="1"/>
  <c r="H2405" i="3"/>
  <c r="I2405" i="3" s="1"/>
  <c r="H2404" i="3"/>
  <c r="I2404" i="3" s="1"/>
  <c r="H2403" i="3"/>
  <c r="I2403" i="3" s="1"/>
  <c r="H2402" i="3"/>
  <c r="I2402" i="3" s="1"/>
  <c r="H2401" i="3"/>
  <c r="I2401" i="3" s="1"/>
  <c r="H2400" i="3"/>
  <c r="I2400" i="3" s="1"/>
  <c r="H2399" i="3"/>
  <c r="I2399" i="3" s="1"/>
  <c r="H2398" i="3"/>
  <c r="I2398" i="3" s="1"/>
  <c r="H2397" i="3"/>
  <c r="I2397" i="3" s="1"/>
  <c r="H2396" i="3"/>
  <c r="I2396" i="3" s="1"/>
  <c r="H2395" i="3"/>
  <c r="I2395" i="3" s="1"/>
  <c r="H2394" i="3"/>
  <c r="I2394" i="3" s="1"/>
  <c r="H2393" i="3"/>
  <c r="I2393" i="3" s="1"/>
  <c r="H2392" i="3"/>
  <c r="I2392" i="3" s="1"/>
  <c r="H2391" i="3"/>
  <c r="I2391" i="3" s="1"/>
  <c r="H2390" i="3"/>
  <c r="I2390" i="3" s="1"/>
  <c r="H2389" i="3"/>
  <c r="I2389" i="3" s="1"/>
  <c r="H2388" i="3"/>
  <c r="I2388" i="3" s="1"/>
  <c r="H2387" i="3"/>
  <c r="I2387" i="3" s="1"/>
  <c r="H2386" i="3"/>
  <c r="I2386" i="3" s="1"/>
  <c r="H2385" i="3"/>
  <c r="I2385" i="3" s="1"/>
  <c r="H2384" i="3"/>
  <c r="I2384" i="3" s="1"/>
  <c r="H2383" i="3"/>
  <c r="I2383" i="3" s="1"/>
  <c r="H2382" i="3"/>
  <c r="I2382" i="3" s="1"/>
  <c r="H2381" i="3"/>
  <c r="I2381" i="3" s="1"/>
  <c r="H2380" i="3"/>
  <c r="I2380" i="3" s="1"/>
  <c r="H2379" i="3"/>
  <c r="I2379" i="3" s="1"/>
  <c r="H2378" i="3"/>
  <c r="I2378" i="3" s="1"/>
  <c r="H2377" i="3"/>
  <c r="I2377" i="3" s="1"/>
  <c r="H2376" i="3"/>
  <c r="I2376" i="3" s="1"/>
  <c r="H2375" i="3"/>
  <c r="I2375" i="3" s="1"/>
  <c r="H2374" i="3"/>
  <c r="I2374" i="3" s="1"/>
  <c r="H2373" i="3"/>
  <c r="I2373" i="3" s="1"/>
  <c r="H2372" i="3"/>
  <c r="I2372" i="3" s="1"/>
  <c r="H2371" i="3"/>
  <c r="I2371" i="3" s="1"/>
  <c r="H2370" i="3"/>
  <c r="I2370" i="3" s="1"/>
  <c r="H2369" i="3"/>
  <c r="I2369" i="3" s="1"/>
  <c r="H2368" i="3"/>
  <c r="I2368" i="3" s="1"/>
  <c r="H2367" i="3"/>
  <c r="I2367" i="3" s="1"/>
  <c r="H2366" i="3"/>
  <c r="I2366" i="3" s="1"/>
  <c r="H2365" i="3"/>
  <c r="I2365" i="3" s="1"/>
  <c r="H2364" i="3"/>
  <c r="I2364" i="3" s="1"/>
  <c r="H2363" i="3"/>
  <c r="I2363" i="3" s="1"/>
  <c r="H2362" i="3"/>
  <c r="I2362" i="3" s="1"/>
  <c r="H2361" i="3"/>
  <c r="I2361" i="3" s="1"/>
  <c r="H2360" i="3"/>
  <c r="I2360" i="3" s="1"/>
  <c r="H2359" i="3"/>
  <c r="I2359" i="3" s="1"/>
  <c r="H2358" i="3"/>
  <c r="I2358" i="3" s="1"/>
  <c r="H2357" i="3"/>
  <c r="I2357" i="3" s="1"/>
  <c r="H2356" i="3"/>
  <c r="I2356" i="3" s="1"/>
  <c r="H2355" i="3"/>
  <c r="I2355" i="3" s="1"/>
  <c r="H2354" i="3"/>
  <c r="I2354" i="3" s="1"/>
  <c r="H2353" i="3"/>
  <c r="I2353" i="3" s="1"/>
  <c r="H2352" i="3"/>
  <c r="I2352" i="3" s="1"/>
  <c r="H2351" i="3"/>
  <c r="I2351" i="3" s="1"/>
  <c r="H2350" i="3"/>
  <c r="I2350" i="3" s="1"/>
  <c r="H2349" i="3"/>
  <c r="I2349" i="3" s="1"/>
  <c r="H2348" i="3"/>
  <c r="I2348" i="3" s="1"/>
  <c r="H2347" i="3"/>
  <c r="I2347" i="3" s="1"/>
  <c r="H2346" i="3"/>
  <c r="I2346" i="3" s="1"/>
  <c r="H2345" i="3"/>
  <c r="I2345" i="3" s="1"/>
  <c r="H2344" i="3"/>
  <c r="I2344" i="3" s="1"/>
  <c r="H2343" i="3"/>
  <c r="I2343" i="3" s="1"/>
  <c r="H2342" i="3"/>
  <c r="I2342" i="3" s="1"/>
  <c r="H2341" i="3"/>
  <c r="I2341" i="3" s="1"/>
  <c r="H2340" i="3"/>
  <c r="I2340" i="3" s="1"/>
  <c r="H2339" i="3"/>
  <c r="I2339" i="3" s="1"/>
  <c r="H2338" i="3"/>
  <c r="I2338" i="3" s="1"/>
  <c r="H2337" i="3"/>
  <c r="I2337" i="3" s="1"/>
  <c r="H2336" i="3"/>
  <c r="I2336" i="3" s="1"/>
  <c r="H2335" i="3"/>
  <c r="I2335" i="3" s="1"/>
  <c r="H2334" i="3"/>
  <c r="I2334" i="3" s="1"/>
  <c r="H2333" i="3"/>
  <c r="I2333" i="3" s="1"/>
  <c r="H2332" i="3"/>
  <c r="I2332" i="3" s="1"/>
  <c r="H2331" i="3"/>
  <c r="I2331" i="3" s="1"/>
  <c r="H2330" i="3"/>
  <c r="I2330" i="3" s="1"/>
  <c r="H2329" i="3"/>
  <c r="I2329" i="3" s="1"/>
  <c r="H2328" i="3"/>
  <c r="I2328" i="3" s="1"/>
  <c r="H2327" i="3"/>
  <c r="I2327" i="3" s="1"/>
  <c r="H2326" i="3"/>
  <c r="I2326" i="3" s="1"/>
  <c r="H2325" i="3"/>
  <c r="I2325" i="3" s="1"/>
  <c r="H2324" i="3"/>
  <c r="I2324" i="3" s="1"/>
  <c r="H2323" i="3"/>
  <c r="I2323" i="3" s="1"/>
  <c r="H2322" i="3"/>
  <c r="I2322" i="3" s="1"/>
  <c r="H2321" i="3"/>
  <c r="I2321" i="3" s="1"/>
  <c r="H2320" i="3"/>
  <c r="I2320" i="3" s="1"/>
  <c r="H2319" i="3"/>
  <c r="I2319" i="3" s="1"/>
  <c r="H2318" i="3"/>
  <c r="I2318" i="3" s="1"/>
  <c r="H2317" i="3"/>
  <c r="I2317" i="3" s="1"/>
  <c r="H2316" i="3"/>
  <c r="I2316" i="3" s="1"/>
  <c r="H2315" i="3"/>
  <c r="I2315" i="3" s="1"/>
  <c r="H2314" i="3"/>
  <c r="I2314" i="3" s="1"/>
  <c r="H2313" i="3"/>
  <c r="I2313" i="3" s="1"/>
  <c r="H2312" i="3"/>
  <c r="I2312" i="3" s="1"/>
  <c r="H2311" i="3"/>
  <c r="I2311" i="3" s="1"/>
  <c r="H2310" i="3"/>
  <c r="I2310" i="3" s="1"/>
  <c r="H2309" i="3"/>
  <c r="I2309" i="3" s="1"/>
  <c r="H2308" i="3"/>
  <c r="I2308" i="3" s="1"/>
  <c r="H2307" i="3"/>
  <c r="I2307" i="3" s="1"/>
  <c r="H2306" i="3"/>
  <c r="I2306" i="3" s="1"/>
  <c r="H2305" i="3"/>
  <c r="I2305" i="3" s="1"/>
  <c r="H2304" i="3"/>
  <c r="I2304" i="3" s="1"/>
  <c r="H2303" i="3"/>
  <c r="I2303" i="3" s="1"/>
  <c r="H2302" i="3"/>
  <c r="I2302" i="3" s="1"/>
  <c r="H2301" i="3"/>
  <c r="I2301" i="3" s="1"/>
  <c r="H2300" i="3"/>
  <c r="I2300" i="3" s="1"/>
  <c r="H2299" i="3"/>
  <c r="I2299" i="3" s="1"/>
  <c r="H2298" i="3"/>
  <c r="I2298" i="3" s="1"/>
  <c r="H2297" i="3"/>
  <c r="I2297" i="3" s="1"/>
  <c r="H2296" i="3"/>
  <c r="I2296" i="3" s="1"/>
  <c r="H2295" i="3"/>
  <c r="I2295" i="3" s="1"/>
  <c r="H2294" i="3"/>
  <c r="I2294" i="3" s="1"/>
  <c r="H2293" i="3"/>
  <c r="I2293" i="3" s="1"/>
  <c r="H2292" i="3"/>
  <c r="I2292" i="3" s="1"/>
  <c r="H2291" i="3"/>
  <c r="I2291" i="3" s="1"/>
  <c r="H2290" i="3"/>
  <c r="I2290" i="3" s="1"/>
  <c r="H2289" i="3"/>
  <c r="I2289" i="3" s="1"/>
  <c r="H2288" i="3"/>
  <c r="I2288" i="3" s="1"/>
  <c r="H2287" i="3"/>
  <c r="I2287" i="3" s="1"/>
  <c r="H2286" i="3"/>
  <c r="I2286" i="3" s="1"/>
  <c r="H2285" i="3"/>
  <c r="I2285" i="3" s="1"/>
  <c r="H2284" i="3"/>
  <c r="I2284" i="3" s="1"/>
  <c r="H2283" i="3"/>
  <c r="I2283" i="3" s="1"/>
  <c r="H2282" i="3"/>
  <c r="I2282" i="3" s="1"/>
  <c r="H2281" i="3"/>
  <c r="I2281" i="3" s="1"/>
  <c r="H2280" i="3"/>
  <c r="I2280" i="3" s="1"/>
  <c r="H2279" i="3"/>
  <c r="I2279" i="3" s="1"/>
  <c r="H2278" i="3"/>
  <c r="I2278" i="3" s="1"/>
  <c r="H2277" i="3"/>
  <c r="I2277" i="3" s="1"/>
  <c r="H2276" i="3"/>
  <c r="I2276" i="3" s="1"/>
  <c r="H2275" i="3"/>
  <c r="I2275" i="3" s="1"/>
  <c r="H2274" i="3"/>
  <c r="I2274" i="3" s="1"/>
  <c r="H2273" i="3"/>
  <c r="I2273" i="3" s="1"/>
  <c r="H2272" i="3"/>
  <c r="I2272" i="3" s="1"/>
  <c r="H2271" i="3"/>
  <c r="I2271" i="3" s="1"/>
  <c r="H2270" i="3"/>
  <c r="I2270" i="3" s="1"/>
  <c r="H2269" i="3"/>
  <c r="I2269" i="3" s="1"/>
  <c r="H2268" i="3"/>
  <c r="I2268" i="3" s="1"/>
  <c r="H2267" i="3"/>
  <c r="I2267" i="3" s="1"/>
  <c r="H2266" i="3"/>
  <c r="I2266" i="3" s="1"/>
  <c r="H2265" i="3"/>
  <c r="I2265" i="3" s="1"/>
  <c r="H2264" i="3"/>
  <c r="I2264" i="3" s="1"/>
  <c r="H2263" i="3"/>
  <c r="I2263" i="3" s="1"/>
  <c r="H2262" i="3"/>
  <c r="I2262" i="3" s="1"/>
  <c r="H2261" i="3"/>
  <c r="I2261" i="3" s="1"/>
  <c r="H2260" i="3"/>
  <c r="I2260" i="3" s="1"/>
  <c r="H2259" i="3"/>
  <c r="I2259" i="3" s="1"/>
  <c r="H2258" i="3"/>
  <c r="I2258" i="3" s="1"/>
  <c r="H2257" i="3"/>
  <c r="I2257" i="3" s="1"/>
  <c r="H2256" i="3"/>
  <c r="I2256" i="3" s="1"/>
  <c r="H2255" i="3"/>
  <c r="I2255" i="3" s="1"/>
  <c r="H2254" i="3"/>
  <c r="I2254" i="3" s="1"/>
  <c r="H2253" i="3"/>
  <c r="I2253" i="3" s="1"/>
  <c r="H2252" i="3"/>
  <c r="I2252" i="3" s="1"/>
  <c r="H2251" i="3"/>
  <c r="I2251" i="3" s="1"/>
  <c r="H2250" i="3"/>
  <c r="I2250" i="3" s="1"/>
  <c r="H2249" i="3"/>
  <c r="I2249" i="3" s="1"/>
  <c r="H2248" i="3"/>
  <c r="I2248" i="3" s="1"/>
  <c r="H2247" i="3"/>
  <c r="I2247" i="3" s="1"/>
  <c r="H2246" i="3"/>
  <c r="I2246" i="3" s="1"/>
  <c r="H2245" i="3"/>
  <c r="I2245" i="3" s="1"/>
  <c r="H2244" i="3"/>
  <c r="I2244" i="3" s="1"/>
  <c r="H2243" i="3"/>
  <c r="I2243" i="3" s="1"/>
  <c r="H2242" i="3"/>
  <c r="I2242" i="3" s="1"/>
  <c r="H2241" i="3"/>
  <c r="I2241" i="3" s="1"/>
  <c r="H2240" i="3"/>
  <c r="I2240" i="3" s="1"/>
  <c r="H2239" i="3"/>
  <c r="I2239" i="3" s="1"/>
  <c r="H2238" i="3"/>
  <c r="I2238" i="3" s="1"/>
  <c r="H2237" i="3"/>
  <c r="I2237" i="3" s="1"/>
  <c r="H2236" i="3"/>
  <c r="I2236" i="3" s="1"/>
  <c r="H2235" i="3"/>
  <c r="I2235" i="3" s="1"/>
  <c r="H2234" i="3"/>
  <c r="I2234" i="3" s="1"/>
  <c r="H2233" i="3"/>
  <c r="I2233" i="3" s="1"/>
  <c r="H2232" i="3"/>
  <c r="I2232" i="3" s="1"/>
  <c r="H2231" i="3"/>
  <c r="I2231" i="3" s="1"/>
  <c r="H2230" i="3"/>
  <c r="I2230" i="3" s="1"/>
  <c r="H2229" i="3"/>
  <c r="I2229" i="3" s="1"/>
  <c r="H2228" i="3"/>
  <c r="I2228" i="3" s="1"/>
  <c r="H2227" i="3"/>
  <c r="I2227" i="3" s="1"/>
  <c r="H2226" i="3"/>
  <c r="I2226" i="3" s="1"/>
  <c r="H2225" i="3"/>
  <c r="I2225" i="3" s="1"/>
  <c r="H2224" i="3"/>
  <c r="I2224" i="3" s="1"/>
  <c r="H2223" i="3"/>
  <c r="I2223" i="3" s="1"/>
  <c r="H2222" i="3"/>
  <c r="I2222" i="3" s="1"/>
  <c r="H2221" i="3"/>
  <c r="I2221" i="3" s="1"/>
  <c r="H2220" i="3"/>
  <c r="I2220" i="3" s="1"/>
  <c r="H2219" i="3"/>
  <c r="I2219" i="3" s="1"/>
  <c r="H2218" i="3"/>
  <c r="I2218" i="3" s="1"/>
  <c r="H2217" i="3"/>
  <c r="I2217" i="3" s="1"/>
  <c r="H2216" i="3"/>
  <c r="I2216" i="3" s="1"/>
  <c r="H2215" i="3"/>
  <c r="I2215" i="3" s="1"/>
  <c r="H2214" i="3"/>
  <c r="I2214" i="3" s="1"/>
  <c r="H2213" i="3"/>
  <c r="I2213" i="3" s="1"/>
  <c r="H2212" i="3"/>
  <c r="I2212" i="3" s="1"/>
  <c r="H2211" i="3"/>
  <c r="I2211" i="3" s="1"/>
  <c r="H2210" i="3"/>
  <c r="I2210" i="3" s="1"/>
  <c r="H2209" i="3"/>
  <c r="I2209" i="3" s="1"/>
  <c r="H2208" i="3"/>
  <c r="I2208" i="3" s="1"/>
  <c r="H2207" i="3"/>
  <c r="I2207" i="3" s="1"/>
  <c r="H2206" i="3"/>
  <c r="I2206" i="3" s="1"/>
  <c r="H2205" i="3"/>
  <c r="I2205" i="3" s="1"/>
  <c r="H2204" i="3"/>
  <c r="I2204" i="3" s="1"/>
  <c r="H2203" i="3"/>
  <c r="I2203" i="3" s="1"/>
  <c r="H2202" i="3"/>
  <c r="I2202" i="3" s="1"/>
  <c r="H2201" i="3"/>
  <c r="I2201" i="3" s="1"/>
  <c r="H2200" i="3"/>
  <c r="I2200" i="3" s="1"/>
  <c r="H2199" i="3"/>
  <c r="I2199" i="3" s="1"/>
  <c r="H2198" i="3"/>
  <c r="I2198" i="3" s="1"/>
  <c r="H2197" i="3"/>
  <c r="I2197" i="3" s="1"/>
  <c r="H2196" i="3"/>
  <c r="I2196" i="3" s="1"/>
  <c r="H2195" i="3"/>
  <c r="I2195" i="3" s="1"/>
  <c r="H2194" i="3"/>
  <c r="I2194" i="3" s="1"/>
  <c r="H2193" i="3"/>
  <c r="I2193" i="3" s="1"/>
  <c r="H2192" i="3"/>
  <c r="I2192" i="3" s="1"/>
  <c r="H2191" i="3"/>
  <c r="I2191" i="3" s="1"/>
  <c r="H2190" i="3"/>
  <c r="I2190" i="3" s="1"/>
  <c r="H2189" i="3"/>
  <c r="I2189" i="3" s="1"/>
  <c r="H2188" i="3"/>
  <c r="I2188" i="3" s="1"/>
  <c r="H2187" i="3"/>
  <c r="I2187" i="3" s="1"/>
  <c r="H2186" i="3"/>
  <c r="I2186" i="3" s="1"/>
  <c r="H2185" i="3"/>
  <c r="I2185" i="3" s="1"/>
  <c r="H2184" i="3"/>
  <c r="I2184" i="3" s="1"/>
  <c r="H2183" i="3"/>
  <c r="I2183" i="3" s="1"/>
  <c r="H2182" i="3"/>
  <c r="I2182" i="3" s="1"/>
  <c r="H2181" i="3"/>
  <c r="I2181" i="3" s="1"/>
  <c r="H2180" i="3"/>
  <c r="I2180" i="3" s="1"/>
  <c r="H2179" i="3"/>
  <c r="I2179" i="3" s="1"/>
  <c r="H2178" i="3"/>
  <c r="I2178" i="3" s="1"/>
  <c r="H2177" i="3"/>
  <c r="I2177" i="3" s="1"/>
  <c r="H2176" i="3"/>
  <c r="I2176" i="3" s="1"/>
  <c r="H2175" i="3"/>
  <c r="I2175" i="3" s="1"/>
  <c r="H2174" i="3"/>
  <c r="I2174" i="3" s="1"/>
  <c r="H2173" i="3"/>
  <c r="I2173" i="3" s="1"/>
  <c r="H2172" i="3"/>
  <c r="I2172" i="3" s="1"/>
  <c r="H2171" i="3"/>
  <c r="I2171" i="3" s="1"/>
  <c r="H2170" i="3"/>
  <c r="I2170" i="3" s="1"/>
  <c r="H2169" i="3"/>
  <c r="I2169" i="3" s="1"/>
  <c r="H2168" i="3"/>
  <c r="I2168" i="3" s="1"/>
  <c r="H2167" i="3"/>
  <c r="I2167" i="3" s="1"/>
  <c r="H2166" i="3"/>
  <c r="I2166" i="3" s="1"/>
  <c r="H2165" i="3"/>
  <c r="I2165" i="3" s="1"/>
  <c r="H2164" i="3"/>
  <c r="I2164" i="3" s="1"/>
  <c r="H2163" i="3"/>
  <c r="I2163" i="3" s="1"/>
  <c r="H2162" i="3"/>
  <c r="I2162" i="3" s="1"/>
  <c r="H2161" i="3"/>
  <c r="I2161" i="3" s="1"/>
  <c r="H2160" i="3"/>
  <c r="I2160" i="3" s="1"/>
  <c r="H2159" i="3"/>
  <c r="I2159" i="3" s="1"/>
  <c r="H2158" i="3"/>
  <c r="I2158" i="3" s="1"/>
  <c r="H2157" i="3"/>
  <c r="I2157" i="3" s="1"/>
  <c r="H2156" i="3"/>
  <c r="I2156" i="3" s="1"/>
  <c r="H2155" i="3"/>
  <c r="I2155" i="3" s="1"/>
  <c r="H2154" i="3"/>
  <c r="I2154" i="3" s="1"/>
  <c r="H2153" i="3"/>
  <c r="I2153" i="3" s="1"/>
  <c r="H2152" i="3"/>
  <c r="I2152" i="3" s="1"/>
  <c r="H2151" i="3"/>
  <c r="I2151" i="3" s="1"/>
  <c r="H2150" i="3"/>
  <c r="I2150" i="3" s="1"/>
  <c r="H2149" i="3"/>
  <c r="I2149" i="3" s="1"/>
  <c r="H2148" i="3"/>
  <c r="I2148" i="3" s="1"/>
  <c r="H2147" i="3"/>
  <c r="I2147" i="3" s="1"/>
  <c r="H2146" i="3"/>
  <c r="I2146" i="3" s="1"/>
  <c r="H2145" i="3"/>
  <c r="I2145" i="3" s="1"/>
  <c r="H2144" i="3"/>
  <c r="I2144" i="3" s="1"/>
  <c r="H2143" i="3"/>
  <c r="I2143" i="3" s="1"/>
  <c r="H2142" i="3"/>
  <c r="I2142" i="3" s="1"/>
  <c r="H2141" i="3"/>
  <c r="I2141" i="3" s="1"/>
  <c r="H2140" i="3"/>
  <c r="I2140" i="3" s="1"/>
  <c r="H2139" i="3"/>
  <c r="I2139" i="3" s="1"/>
  <c r="H2138" i="3"/>
  <c r="I2138" i="3" s="1"/>
  <c r="H2137" i="3"/>
  <c r="I2137" i="3" s="1"/>
  <c r="H2136" i="3"/>
  <c r="I2136" i="3" s="1"/>
  <c r="H2135" i="3"/>
  <c r="I2135" i="3" s="1"/>
  <c r="H2134" i="3"/>
  <c r="I2134" i="3" s="1"/>
  <c r="H2133" i="3"/>
  <c r="I2133" i="3" s="1"/>
  <c r="H2132" i="3"/>
  <c r="I2132" i="3" s="1"/>
  <c r="H2131" i="3"/>
  <c r="I2131" i="3" s="1"/>
  <c r="H2130" i="3"/>
  <c r="I2130" i="3" s="1"/>
  <c r="H2129" i="3"/>
  <c r="I2129" i="3" s="1"/>
  <c r="H2128" i="3"/>
  <c r="I2128" i="3" s="1"/>
  <c r="H2127" i="3"/>
  <c r="I2127" i="3" s="1"/>
  <c r="H2126" i="3"/>
  <c r="I2126" i="3" s="1"/>
  <c r="H2125" i="3"/>
  <c r="I2125" i="3" s="1"/>
  <c r="H2124" i="3"/>
  <c r="I2124" i="3" s="1"/>
  <c r="H2123" i="3"/>
  <c r="I2123" i="3" s="1"/>
  <c r="H2122" i="3"/>
  <c r="I2122" i="3" s="1"/>
  <c r="H2121" i="3"/>
  <c r="I2121" i="3" s="1"/>
  <c r="H2120" i="3"/>
  <c r="I2120" i="3" s="1"/>
  <c r="H2119" i="3"/>
  <c r="I2119" i="3" s="1"/>
  <c r="H2118" i="3"/>
  <c r="I2118" i="3" s="1"/>
  <c r="H2117" i="3"/>
  <c r="I2117" i="3" s="1"/>
  <c r="H2116" i="3"/>
  <c r="I2116" i="3" s="1"/>
  <c r="H2115" i="3"/>
  <c r="I2115" i="3" s="1"/>
  <c r="H2114" i="3"/>
  <c r="I2114" i="3" s="1"/>
  <c r="H2113" i="3"/>
  <c r="I2113" i="3" s="1"/>
  <c r="H2112" i="3"/>
  <c r="I2112" i="3" s="1"/>
  <c r="H2111" i="3"/>
  <c r="I2111" i="3" s="1"/>
  <c r="H2110" i="3"/>
  <c r="I2110" i="3" s="1"/>
  <c r="H2109" i="3"/>
  <c r="I2109" i="3" s="1"/>
  <c r="H2108" i="3"/>
  <c r="I2108" i="3" s="1"/>
  <c r="H2107" i="3"/>
  <c r="I2107" i="3" s="1"/>
  <c r="H2106" i="3"/>
  <c r="I2106" i="3" s="1"/>
  <c r="H2105" i="3"/>
  <c r="I2105" i="3" s="1"/>
  <c r="H2104" i="3"/>
  <c r="I2104" i="3" s="1"/>
  <c r="H2103" i="3"/>
  <c r="I2103" i="3" s="1"/>
  <c r="H2102" i="3"/>
  <c r="I2102" i="3" s="1"/>
  <c r="H2101" i="3"/>
  <c r="I2101" i="3" s="1"/>
  <c r="H2100" i="3"/>
  <c r="I2100" i="3" s="1"/>
  <c r="H2099" i="3"/>
  <c r="I2099" i="3" s="1"/>
  <c r="H2098" i="3"/>
  <c r="I2098" i="3" s="1"/>
  <c r="H2097" i="3"/>
  <c r="I2097" i="3" s="1"/>
  <c r="H2096" i="3"/>
  <c r="I2096" i="3" s="1"/>
  <c r="H2095" i="3"/>
  <c r="I2095" i="3" s="1"/>
  <c r="H2094" i="3"/>
  <c r="I2094" i="3" s="1"/>
  <c r="H2093" i="3"/>
  <c r="I2093" i="3" s="1"/>
  <c r="H2092" i="3"/>
  <c r="I2092" i="3" s="1"/>
  <c r="H2091" i="3"/>
  <c r="I2091" i="3" s="1"/>
  <c r="H2090" i="3"/>
  <c r="I2090" i="3" s="1"/>
  <c r="H2089" i="3"/>
  <c r="I2089" i="3" s="1"/>
  <c r="H2088" i="3"/>
  <c r="I2088" i="3" s="1"/>
  <c r="H2087" i="3"/>
  <c r="I2087" i="3" s="1"/>
  <c r="H2086" i="3"/>
  <c r="I2086" i="3" s="1"/>
  <c r="H2085" i="3"/>
  <c r="I2085" i="3" s="1"/>
  <c r="H2084" i="3"/>
  <c r="I2084" i="3" s="1"/>
  <c r="H2083" i="3"/>
  <c r="I2083" i="3" s="1"/>
  <c r="H2082" i="3"/>
  <c r="I2082" i="3" s="1"/>
  <c r="H2081" i="3"/>
  <c r="I2081" i="3" s="1"/>
  <c r="H2080" i="3"/>
  <c r="I2080" i="3" s="1"/>
  <c r="H2079" i="3"/>
  <c r="I2079" i="3" s="1"/>
  <c r="H2078" i="3"/>
  <c r="I2078" i="3" s="1"/>
  <c r="H2077" i="3"/>
  <c r="I2077" i="3" s="1"/>
  <c r="H2076" i="3"/>
  <c r="I2076" i="3" s="1"/>
  <c r="H2075" i="3"/>
  <c r="I2075" i="3" s="1"/>
  <c r="H2074" i="3"/>
  <c r="I2074" i="3" s="1"/>
  <c r="H2073" i="3"/>
  <c r="I2073" i="3" s="1"/>
  <c r="H2072" i="3"/>
  <c r="I2072" i="3" s="1"/>
  <c r="H2071" i="3"/>
  <c r="I2071" i="3" s="1"/>
  <c r="H2070" i="3"/>
  <c r="I2070" i="3" s="1"/>
  <c r="H2069" i="3"/>
  <c r="I2069" i="3" s="1"/>
  <c r="H2068" i="3"/>
  <c r="I2068" i="3" s="1"/>
  <c r="H2067" i="3"/>
  <c r="I2067" i="3" s="1"/>
  <c r="H2066" i="3"/>
  <c r="I2066" i="3" s="1"/>
  <c r="H2065" i="3"/>
  <c r="I2065" i="3" s="1"/>
  <c r="H2064" i="3"/>
  <c r="I2064" i="3" s="1"/>
  <c r="H2063" i="3"/>
  <c r="I2063" i="3" s="1"/>
  <c r="H2062" i="3"/>
  <c r="I2062" i="3" s="1"/>
  <c r="H2061" i="3"/>
  <c r="I2061" i="3" s="1"/>
  <c r="H2060" i="3"/>
  <c r="I2060" i="3" s="1"/>
  <c r="H2059" i="3"/>
  <c r="I2059" i="3" s="1"/>
  <c r="H2058" i="3"/>
  <c r="I2058" i="3" s="1"/>
  <c r="H2057" i="3"/>
  <c r="I2057" i="3" s="1"/>
  <c r="H2056" i="3"/>
  <c r="I2056" i="3" s="1"/>
  <c r="H2055" i="3"/>
  <c r="I2055" i="3" s="1"/>
  <c r="H2054" i="3"/>
  <c r="I2054" i="3" s="1"/>
  <c r="H2053" i="3"/>
  <c r="I2053" i="3" s="1"/>
  <c r="H2052" i="3"/>
  <c r="I2052" i="3" s="1"/>
  <c r="H2051" i="3"/>
  <c r="I2051" i="3" s="1"/>
  <c r="H2050" i="3"/>
  <c r="I2050" i="3" s="1"/>
  <c r="H2049" i="3"/>
  <c r="I2049" i="3" s="1"/>
  <c r="H2048" i="3"/>
  <c r="I2048" i="3" s="1"/>
  <c r="H2047" i="3"/>
  <c r="I2047" i="3" s="1"/>
  <c r="H2046" i="3"/>
  <c r="I2046" i="3" s="1"/>
  <c r="H2045" i="3"/>
  <c r="I2045" i="3" s="1"/>
  <c r="H2044" i="3"/>
  <c r="I2044" i="3" s="1"/>
  <c r="H2043" i="3"/>
  <c r="I2043" i="3" s="1"/>
  <c r="H2042" i="3"/>
  <c r="I2042" i="3" s="1"/>
  <c r="H2041" i="3"/>
  <c r="I2041" i="3" s="1"/>
  <c r="H2040" i="3"/>
  <c r="I2040" i="3" s="1"/>
  <c r="H2039" i="3"/>
  <c r="I2039" i="3" s="1"/>
  <c r="H2038" i="3"/>
  <c r="I2038" i="3" s="1"/>
  <c r="H2037" i="3"/>
  <c r="I2037" i="3" s="1"/>
  <c r="H2036" i="3"/>
  <c r="I2036" i="3" s="1"/>
  <c r="H2035" i="3"/>
  <c r="I2035" i="3" s="1"/>
  <c r="H2034" i="3"/>
  <c r="I2034" i="3" s="1"/>
  <c r="H2033" i="3"/>
  <c r="I2033" i="3" s="1"/>
  <c r="H2032" i="3"/>
  <c r="I2032" i="3" s="1"/>
  <c r="H2031" i="3"/>
  <c r="I2031" i="3" s="1"/>
  <c r="H2030" i="3"/>
  <c r="I2030" i="3" s="1"/>
  <c r="H2029" i="3"/>
  <c r="I2029" i="3" s="1"/>
  <c r="H2028" i="3"/>
  <c r="I2028" i="3" s="1"/>
  <c r="H2027" i="3"/>
  <c r="I2027" i="3" s="1"/>
  <c r="H2026" i="3"/>
  <c r="I2026" i="3" s="1"/>
  <c r="H2025" i="3"/>
  <c r="I2025" i="3" s="1"/>
  <c r="H2024" i="3"/>
  <c r="I2024" i="3" s="1"/>
  <c r="H2023" i="3"/>
  <c r="I2023" i="3" s="1"/>
  <c r="H2022" i="3"/>
  <c r="I2022" i="3" s="1"/>
  <c r="H2021" i="3"/>
  <c r="I2021" i="3" s="1"/>
  <c r="H2020" i="3"/>
  <c r="I2020" i="3" s="1"/>
  <c r="H2019" i="3"/>
  <c r="I2019" i="3" s="1"/>
  <c r="H2018" i="3"/>
  <c r="I2018" i="3" s="1"/>
  <c r="H2017" i="3"/>
  <c r="I2017" i="3" s="1"/>
  <c r="H2016" i="3"/>
  <c r="I2016" i="3" s="1"/>
  <c r="H2015" i="3"/>
  <c r="I2015" i="3" s="1"/>
  <c r="H2014" i="3"/>
  <c r="I2014" i="3" s="1"/>
  <c r="H2013" i="3"/>
  <c r="I2013" i="3" s="1"/>
  <c r="H2012" i="3"/>
  <c r="I2012" i="3" s="1"/>
  <c r="H2011" i="3"/>
  <c r="I2011" i="3" s="1"/>
  <c r="H2010" i="3"/>
  <c r="I2010" i="3" s="1"/>
  <c r="H2009" i="3"/>
  <c r="I2009" i="3" s="1"/>
  <c r="H2008" i="3"/>
  <c r="I2008" i="3" s="1"/>
  <c r="H2007" i="3"/>
  <c r="I2007" i="3" s="1"/>
  <c r="H2006" i="3"/>
  <c r="I2006" i="3" s="1"/>
  <c r="H2005" i="3"/>
  <c r="I2005" i="3" s="1"/>
  <c r="H2004" i="3"/>
  <c r="I2004" i="3" s="1"/>
  <c r="H2003" i="3"/>
  <c r="I2003" i="3" s="1"/>
  <c r="H2002" i="3"/>
  <c r="I2002" i="3" s="1"/>
  <c r="H2001" i="3"/>
  <c r="I2001" i="3" s="1"/>
  <c r="H2000" i="3"/>
  <c r="I2000" i="3" s="1"/>
  <c r="H1999" i="3"/>
  <c r="I1999" i="3" s="1"/>
  <c r="H1998" i="3"/>
  <c r="I1998" i="3" s="1"/>
  <c r="H1997" i="3"/>
  <c r="I1997" i="3" s="1"/>
  <c r="H1996" i="3"/>
  <c r="I1996" i="3" s="1"/>
  <c r="H1995" i="3"/>
  <c r="I1995" i="3" s="1"/>
  <c r="H1994" i="3"/>
  <c r="I1994" i="3" s="1"/>
  <c r="H1993" i="3"/>
  <c r="I1993" i="3" s="1"/>
  <c r="H1992" i="3"/>
  <c r="I1992" i="3" s="1"/>
  <c r="H1991" i="3"/>
  <c r="I1991" i="3" s="1"/>
  <c r="H1990" i="3"/>
  <c r="I1990" i="3" s="1"/>
  <c r="H1989" i="3"/>
  <c r="I1989" i="3" s="1"/>
  <c r="H1988" i="3"/>
  <c r="I1988" i="3" s="1"/>
  <c r="H1987" i="3"/>
  <c r="I1987" i="3" s="1"/>
  <c r="H1986" i="3"/>
  <c r="I1986" i="3" s="1"/>
  <c r="H1985" i="3"/>
  <c r="I1985" i="3" s="1"/>
  <c r="H1984" i="3"/>
  <c r="I1984" i="3" s="1"/>
  <c r="H1983" i="3"/>
  <c r="I1983" i="3" s="1"/>
  <c r="H1982" i="3"/>
  <c r="I1982" i="3" s="1"/>
  <c r="H1981" i="3"/>
  <c r="I1981" i="3" s="1"/>
  <c r="H1980" i="3"/>
  <c r="I1980" i="3" s="1"/>
  <c r="H1979" i="3"/>
  <c r="I1979" i="3" s="1"/>
  <c r="H1978" i="3"/>
  <c r="I1978" i="3" s="1"/>
  <c r="H1977" i="3"/>
  <c r="I1977" i="3" s="1"/>
  <c r="H1976" i="3"/>
  <c r="I1976" i="3" s="1"/>
  <c r="H1975" i="3"/>
  <c r="I1975" i="3" s="1"/>
  <c r="H1974" i="3"/>
  <c r="I1974" i="3" s="1"/>
  <c r="H1973" i="3"/>
  <c r="I1973" i="3" s="1"/>
  <c r="H1972" i="3"/>
  <c r="I1972" i="3" s="1"/>
  <c r="H1971" i="3"/>
  <c r="I1971" i="3" s="1"/>
  <c r="H1970" i="3"/>
  <c r="I1970" i="3" s="1"/>
  <c r="H1969" i="3"/>
  <c r="I1969" i="3" s="1"/>
  <c r="H1968" i="3"/>
  <c r="I1968" i="3" s="1"/>
  <c r="H1967" i="3"/>
  <c r="I1967" i="3" s="1"/>
  <c r="H1966" i="3"/>
  <c r="I1966" i="3" s="1"/>
  <c r="H1965" i="3"/>
  <c r="I1965" i="3" s="1"/>
  <c r="H1964" i="3"/>
  <c r="I1964" i="3" s="1"/>
  <c r="H1963" i="3"/>
  <c r="I1963" i="3" s="1"/>
  <c r="H1962" i="3"/>
  <c r="I1962" i="3" s="1"/>
  <c r="H1961" i="3"/>
  <c r="I1961" i="3" s="1"/>
  <c r="H1960" i="3"/>
  <c r="I1960" i="3" s="1"/>
  <c r="H1959" i="3"/>
  <c r="I1959" i="3" s="1"/>
  <c r="H1958" i="3"/>
  <c r="I1958" i="3" s="1"/>
  <c r="H1957" i="3"/>
  <c r="I1957" i="3" s="1"/>
  <c r="H1956" i="3"/>
  <c r="I1956" i="3" s="1"/>
  <c r="H1955" i="3"/>
  <c r="I1955" i="3" s="1"/>
  <c r="H1954" i="3"/>
  <c r="I1954" i="3" s="1"/>
  <c r="H1953" i="3"/>
  <c r="I1953" i="3" s="1"/>
  <c r="H1952" i="3"/>
  <c r="I1952" i="3" s="1"/>
  <c r="H1951" i="3"/>
  <c r="I1951" i="3" s="1"/>
  <c r="H1950" i="3"/>
  <c r="I1950" i="3" s="1"/>
  <c r="H1949" i="3"/>
  <c r="I1949" i="3" s="1"/>
  <c r="H1948" i="3"/>
  <c r="I1948" i="3" s="1"/>
  <c r="H1947" i="3"/>
  <c r="I1947" i="3" s="1"/>
  <c r="H1946" i="3"/>
  <c r="I1946" i="3" s="1"/>
  <c r="H1945" i="3"/>
  <c r="I1945" i="3" s="1"/>
  <c r="H1944" i="3"/>
  <c r="I1944" i="3" s="1"/>
  <c r="H1943" i="3"/>
  <c r="I1943" i="3" s="1"/>
  <c r="H1942" i="3"/>
  <c r="I1942" i="3" s="1"/>
  <c r="H1941" i="3"/>
  <c r="I1941" i="3" s="1"/>
  <c r="H1940" i="3"/>
  <c r="I1940" i="3" s="1"/>
  <c r="H1939" i="3"/>
  <c r="I1939" i="3" s="1"/>
  <c r="H1938" i="3"/>
  <c r="I1938" i="3" s="1"/>
  <c r="H1937" i="3"/>
  <c r="I1937" i="3" s="1"/>
  <c r="H1936" i="3"/>
  <c r="I1936" i="3" s="1"/>
  <c r="H1935" i="3"/>
  <c r="I1935" i="3" s="1"/>
  <c r="H1934" i="3"/>
  <c r="I1934" i="3" s="1"/>
  <c r="H1933" i="3"/>
  <c r="I1933" i="3" s="1"/>
  <c r="H1932" i="3"/>
  <c r="I1932" i="3" s="1"/>
  <c r="H1931" i="3"/>
  <c r="I1931" i="3" s="1"/>
  <c r="H1930" i="3"/>
  <c r="I1930" i="3" s="1"/>
  <c r="H1929" i="3"/>
  <c r="I1929" i="3" s="1"/>
  <c r="H1928" i="3"/>
  <c r="I1928" i="3" s="1"/>
  <c r="H1927" i="3"/>
  <c r="I1927" i="3" s="1"/>
  <c r="H1926" i="3"/>
  <c r="I1926" i="3" s="1"/>
  <c r="H1925" i="3"/>
  <c r="I1925" i="3" s="1"/>
  <c r="H1924" i="3"/>
  <c r="I1924" i="3" s="1"/>
  <c r="H1923" i="3"/>
  <c r="I1923" i="3" s="1"/>
  <c r="H1922" i="3"/>
  <c r="I1922" i="3" s="1"/>
  <c r="H1921" i="3"/>
  <c r="I1921" i="3" s="1"/>
  <c r="H1920" i="3"/>
  <c r="I1920" i="3" s="1"/>
  <c r="H1919" i="3"/>
  <c r="I1919" i="3" s="1"/>
  <c r="H1918" i="3"/>
  <c r="I1918" i="3" s="1"/>
  <c r="H1917" i="3"/>
  <c r="I1917" i="3" s="1"/>
  <c r="H1916" i="3"/>
  <c r="I1916" i="3" s="1"/>
  <c r="H1915" i="3"/>
  <c r="I1915" i="3" s="1"/>
  <c r="H1914" i="3"/>
  <c r="I1914" i="3" s="1"/>
  <c r="H1913" i="3"/>
  <c r="I1913" i="3" s="1"/>
  <c r="H1912" i="3"/>
  <c r="I1912" i="3" s="1"/>
  <c r="H1911" i="3"/>
  <c r="I1911" i="3" s="1"/>
  <c r="H1910" i="3"/>
  <c r="I1910" i="3" s="1"/>
  <c r="H1909" i="3"/>
  <c r="I1909" i="3" s="1"/>
  <c r="H1908" i="3"/>
  <c r="I1908" i="3" s="1"/>
  <c r="H1907" i="3"/>
  <c r="I1907" i="3" s="1"/>
  <c r="H1906" i="3"/>
  <c r="I1906" i="3" s="1"/>
  <c r="H1905" i="3"/>
  <c r="I1905" i="3" s="1"/>
  <c r="H1904" i="3"/>
  <c r="I1904" i="3" s="1"/>
  <c r="H1903" i="3"/>
  <c r="I1903" i="3" s="1"/>
  <c r="H1902" i="3"/>
  <c r="I1902" i="3" s="1"/>
  <c r="H1901" i="3"/>
  <c r="I1901" i="3" s="1"/>
  <c r="H1900" i="3"/>
  <c r="I1900" i="3" s="1"/>
  <c r="H1899" i="3"/>
  <c r="I1899" i="3" s="1"/>
  <c r="H1898" i="3"/>
  <c r="I1898" i="3" s="1"/>
  <c r="H1897" i="3"/>
  <c r="I1897" i="3" s="1"/>
  <c r="H1896" i="3"/>
  <c r="I1896" i="3" s="1"/>
  <c r="H1895" i="3"/>
  <c r="I1895" i="3" s="1"/>
  <c r="H1894" i="3"/>
  <c r="I1894" i="3" s="1"/>
  <c r="H1893" i="3"/>
  <c r="I1893" i="3" s="1"/>
  <c r="H1892" i="3"/>
  <c r="I1892" i="3" s="1"/>
  <c r="H1891" i="3"/>
  <c r="I1891" i="3" s="1"/>
  <c r="H1890" i="3"/>
  <c r="I1890" i="3" s="1"/>
  <c r="H1889" i="3"/>
  <c r="I1889" i="3" s="1"/>
  <c r="H1888" i="3"/>
  <c r="I1888" i="3" s="1"/>
  <c r="H1887" i="3"/>
  <c r="I1887" i="3" s="1"/>
  <c r="H1886" i="3"/>
  <c r="I1886" i="3" s="1"/>
  <c r="H1885" i="3"/>
  <c r="I1885" i="3" s="1"/>
  <c r="H1884" i="3"/>
  <c r="I1884" i="3" s="1"/>
  <c r="H1883" i="3"/>
  <c r="I1883" i="3" s="1"/>
  <c r="H1882" i="3"/>
  <c r="I1882" i="3" s="1"/>
  <c r="H1881" i="3"/>
  <c r="I1881" i="3" s="1"/>
  <c r="H1880" i="3"/>
  <c r="I1880" i="3" s="1"/>
  <c r="H1879" i="3"/>
  <c r="I1879" i="3" s="1"/>
  <c r="H1878" i="3"/>
  <c r="I1878" i="3" s="1"/>
  <c r="H1877" i="3"/>
  <c r="I1877" i="3" s="1"/>
  <c r="H1876" i="3"/>
  <c r="I1876" i="3" s="1"/>
  <c r="H1875" i="3"/>
  <c r="I1875" i="3" s="1"/>
  <c r="H1874" i="3"/>
  <c r="I1874" i="3" s="1"/>
  <c r="H1873" i="3"/>
  <c r="I1873" i="3" s="1"/>
  <c r="H1872" i="3"/>
  <c r="I1872" i="3" s="1"/>
  <c r="H1871" i="3"/>
  <c r="I1871" i="3" s="1"/>
  <c r="H1870" i="3"/>
  <c r="I1870" i="3" s="1"/>
  <c r="H1869" i="3"/>
  <c r="I1869" i="3" s="1"/>
  <c r="H1868" i="3"/>
  <c r="I1868" i="3" s="1"/>
  <c r="H1867" i="3"/>
  <c r="I1867" i="3" s="1"/>
  <c r="H1866" i="3"/>
  <c r="I1866" i="3" s="1"/>
  <c r="H1865" i="3"/>
  <c r="I1865" i="3" s="1"/>
  <c r="H1864" i="3"/>
  <c r="I1864" i="3" s="1"/>
  <c r="H1863" i="3"/>
  <c r="I1863" i="3" s="1"/>
  <c r="H1862" i="3"/>
  <c r="I1862" i="3" s="1"/>
  <c r="H1861" i="3"/>
  <c r="I1861" i="3" s="1"/>
  <c r="H1860" i="3"/>
  <c r="I1860" i="3" s="1"/>
  <c r="H1859" i="3"/>
  <c r="I1859" i="3" s="1"/>
  <c r="H1858" i="3"/>
  <c r="I1858" i="3" s="1"/>
  <c r="H1857" i="3"/>
  <c r="I1857" i="3" s="1"/>
  <c r="H1856" i="3"/>
  <c r="I1856" i="3" s="1"/>
  <c r="H1855" i="3"/>
  <c r="I1855" i="3" s="1"/>
  <c r="H1854" i="3"/>
  <c r="I1854" i="3" s="1"/>
  <c r="H1853" i="3"/>
  <c r="I1853" i="3" s="1"/>
  <c r="H1852" i="3"/>
  <c r="I1852" i="3" s="1"/>
  <c r="H1851" i="3"/>
  <c r="I1851" i="3" s="1"/>
  <c r="H1850" i="3"/>
  <c r="I1850" i="3" s="1"/>
  <c r="H1849" i="3"/>
  <c r="I1849" i="3" s="1"/>
  <c r="H1848" i="3"/>
  <c r="I1848" i="3" s="1"/>
  <c r="H1847" i="3"/>
  <c r="I1847" i="3" s="1"/>
  <c r="H1846" i="3"/>
  <c r="I1846" i="3" s="1"/>
  <c r="H1845" i="3"/>
  <c r="I1845" i="3" s="1"/>
  <c r="H1844" i="3"/>
  <c r="I1844" i="3" s="1"/>
  <c r="H1843" i="3"/>
  <c r="I1843" i="3" s="1"/>
  <c r="H1842" i="3"/>
  <c r="I1842" i="3" s="1"/>
  <c r="H1841" i="3"/>
  <c r="I1841" i="3" s="1"/>
  <c r="H1840" i="3"/>
  <c r="I1840" i="3" s="1"/>
  <c r="H1839" i="3"/>
  <c r="I1839" i="3" s="1"/>
  <c r="H1838" i="3"/>
  <c r="I1838" i="3" s="1"/>
  <c r="H1837" i="3"/>
  <c r="I1837" i="3" s="1"/>
  <c r="H1836" i="3"/>
  <c r="I1836" i="3" s="1"/>
  <c r="H1835" i="3"/>
  <c r="I1835" i="3" s="1"/>
  <c r="H1834" i="3"/>
  <c r="I1834" i="3" s="1"/>
  <c r="H1833" i="3"/>
  <c r="I1833" i="3" s="1"/>
  <c r="H1832" i="3"/>
  <c r="I1832" i="3" s="1"/>
  <c r="H1831" i="3"/>
  <c r="I1831" i="3" s="1"/>
  <c r="H1830" i="3"/>
  <c r="I1830" i="3" s="1"/>
  <c r="H1829" i="3"/>
  <c r="I1829" i="3" s="1"/>
  <c r="H1828" i="3"/>
  <c r="I1828" i="3" s="1"/>
  <c r="H1827" i="3"/>
  <c r="I1827" i="3" s="1"/>
  <c r="H1826" i="3"/>
  <c r="I1826" i="3" s="1"/>
  <c r="H1825" i="3"/>
  <c r="I1825" i="3" s="1"/>
  <c r="H1824" i="3"/>
  <c r="I1824" i="3" s="1"/>
  <c r="H1823" i="3"/>
  <c r="I1823" i="3" s="1"/>
  <c r="H1822" i="3"/>
  <c r="I1822" i="3" s="1"/>
  <c r="H1821" i="3"/>
  <c r="I1821" i="3" s="1"/>
  <c r="H1820" i="3"/>
  <c r="I1820" i="3" s="1"/>
  <c r="H1819" i="3"/>
  <c r="I1819" i="3" s="1"/>
  <c r="H1818" i="3"/>
  <c r="I1818" i="3" s="1"/>
  <c r="H1817" i="3"/>
  <c r="I1817" i="3" s="1"/>
  <c r="H1816" i="3"/>
  <c r="I1816" i="3" s="1"/>
  <c r="H1815" i="3"/>
  <c r="I1815" i="3" s="1"/>
  <c r="H1814" i="3"/>
  <c r="I1814" i="3" s="1"/>
  <c r="H1813" i="3"/>
  <c r="I1813" i="3" s="1"/>
  <c r="H1812" i="3"/>
  <c r="I1812" i="3" s="1"/>
  <c r="H1811" i="3"/>
  <c r="I1811" i="3" s="1"/>
  <c r="H1810" i="3"/>
  <c r="I1810" i="3" s="1"/>
  <c r="H1809" i="3"/>
  <c r="I1809" i="3" s="1"/>
  <c r="H1808" i="3"/>
  <c r="I1808" i="3" s="1"/>
  <c r="H1807" i="3"/>
  <c r="I1807" i="3" s="1"/>
  <c r="H1806" i="3"/>
  <c r="I1806" i="3" s="1"/>
  <c r="H1805" i="3"/>
  <c r="I1805" i="3" s="1"/>
  <c r="H1804" i="3"/>
  <c r="I1804" i="3" s="1"/>
  <c r="H1803" i="3"/>
  <c r="I1803" i="3" s="1"/>
  <c r="H1802" i="3"/>
  <c r="I1802" i="3" s="1"/>
  <c r="H1801" i="3"/>
  <c r="I1801" i="3" s="1"/>
  <c r="H1800" i="3"/>
  <c r="I1800" i="3" s="1"/>
  <c r="H1799" i="3"/>
  <c r="I1799" i="3" s="1"/>
  <c r="H1798" i="3"/>
  <c r="I1798" i="3" s="1"/>
  <c r="H1797" i="3"/>
  <c r="I1797" i="3" s="1"/>
  <c r="H1796" i="3"/>
  <c r="I1796" i="3" s="1"/>
  <c r="H1795" i="3"/>
  <c r="I1795" i="3" s="1"/>
  <c r="H1794" i="3"/>
  <c r="I1794" i="3" s="1"/>
  <c r="H1793" i="3"/>
  <c r="I1793" i="3" s="1"/>
  <c r="H1792" i="3"/>
  <c r="I1792" i="3" s="1"/>
  <c r="H1791" i="3"/>
  <c r="I1791" i="3" s="1"/>
  <c r="H1790" i="3"/>
  <c r="I1790" i="3" s="1"/>
  <c r="H1789" i="3"/>
  <c r="I1789" i="3" s="1"/>
  <c r="H1788" i="3"/>
  <c r="I1788" i="3" s="1"/>
  <c r="H1787" i="3"/>
  <c r="I1787" i="3" s="1"/>
  <c r="H1786" i="3"/>
  <c r="I1786" i="3" s="1"/>
  <c r="H1785" i="3"/>
  <c r="I1785" i="3" s="1"/>
  <c r="H1784" i="3"/>
  <c r="I1784" i="3" s="1"/>
  <c r="H1783" i="3"/>
  <c r="I1783" i="3" s="1"/>
  <c r="H1782" i="3"/>
  <c r="I1782" i="3" s="1"/>
  <c r="H1781" i="3"/>
  <c r="I1781" i="3" s="1"/>
  <c r="H1780" i="3"/>
  <c r="I1780" i="3" s="1"/>
  <c r="H1779" i="3"/>
  <c r="I1779" i="3" s="1"/>
  <c r="H1778" i="3"/>
  <c r="I1778" i="3" s="1"/>
  <c r="H1777" i="3"/>
  <c r="I1777" i="3" s="1"/>
  <c r="H1776" i="3"/>
  <c r="I1776" i="3" s="1"/>
  <c r="H1775" i="3"/>
  <c r="I1775" i="3" s="1"/>
  <c r="H1774" i="3"/>
  <c r="I1774" i="3" s="1"/>
  <c r="H1773" i="3"/>
  <c r="I1773" i="3" s="1"/>
  <c r="H1772" i="3"/>
  <c r="I1772" i="3" s="1"/>
  <c r="H1771" i="3"/>
  <c r="I1771" i="3" s="1"/>
  <c r="H1770" i="3"/>
  <c r="I1770" i="3" s="1"/>
  <c r="H1769" i="3"/>
  <c r="I1769" i="3" s="1"/>
  <c r="H1768" i="3"/>
  <c r="I1768" i="3" s="1"/>
  <c r="H1767" i="3"/>
  <c r="I1767" i="3" s="1"/>
  <c r="H1766" i="3"/>
  <c r="I1766" i="3" s="1"/>
  <c r="H1765" i="3"/>
  <c r="I1765" i="3" s="1"/>
  <c r="H1764" i="3"/>
  <c r="I1764" i="3" s="1"/>
  <c r="H1763" i="3"/>
  <c r="I1763" i="3" s="1"/>
  <c r="H1762" i="3"/>
  <c r="I1762" i="3" s="1"/>
  <c r="H1761" i="3"/>
  <c r="I1761" i="3" s="1"/>
  <c r="H1760" i="3"/>
  <c r="I1760" i="3" s="1"/>
  <c r="H1759" i="3"/>
  <c r="I1759" i="3" s="1"/>
  <c r="H1758" i="3"/>
  <c r="I1758" i="3" s="1"/>
  <c r="H1757" i="3"/>
  <c r="I1757" i="3" s="1"/>
  <c r="H1756" i="3"/>
  <c r="I1756" i="3" s="1"/>
  <c r="H1755" i="3"/>
  <c r="I1755" i="3" s="1"/>
  <c r="H1754" i="3"/>
  <c r="I1754" i="3" s="1"/>
  <c r="H1753" i="3"/>
  <c r="I1753" i="3" s="1"/>
  <c r="H1752" i="3"/>
  <c r="I1752" i="3" s="1"/>
  <c r="H1751" i="3"/>
  <c r="I1751" i="3" s="1"/>
  <c r="H1750" i="3"/>
  <c r="I1750" i="3" s="1"/>
  <c r="H1749" i="3"/>
  <c r="I1749" i="3" s="1"/>
  <c r="H1748" i="3"/>
  <c r="I1748" i="3" s="1"/>
  <c r="H1747" i="3"/>
  <c r="I1747" i="3" s="1"/>
  <c r="H1746" i="3"/>
  <c r="I1746" i="3" s="1"/>
  <c r="H1745" i="3"/>
  <c r="I1745" i="3" s="1"/>
  <c r="H1744" i="3"/>
  <c r="I1744" i="3" s="1"/>
  <c r="H1743" i="3"/>
  <c r="I1743" i="3" s="1"/>
  <c r="H1742" i="3"/>
  <c r="I1742" i="3" s="1"/>
  <c r="H1741" i="3"/>
  <c r="I1741" i="3" s="1"/>
  <c r="H1740" i="3"/>
  <c r="I1740" i="3" s="1"/>
  <c r="H1739" i="3"/>
  <c r="I1739" i="3" s="1"/>
  <c r="H1738" i="3"/>
  <c r="I1738" i="3" s="1"/>
  <c r="H1737" i="3"/>
  <c r="I1737" i="3" s="1"/>
  <c r="H1736" i="3"/>
  <c r="I1736" i="3" s="1"/>
  <c r="H1735" i="3"/>
  <c r="I1735" i="3" s="1"/>
  <c r="H1734" i="3"/>
  <c r="I1734" i="3" s="1"/>
  <c r="H1733" i="3"/>
  <c r="I1733" i="3" s="1"/>
  <c r="H1732" i="3"/>
  <c r="I1732" i="3" s="1"/>
  <c r="H1731" i="3"/>
  <c r="I1731" i="3" s="1"/>
  <c r="H1730" i="3"/>
  <c r="I1730" i="3" s="1"/>
  <c r="H1729" i="3"/>
  <c r="I1729" i="3" s="1"/>
  <c r="H1728" i="3"/>
  <c r="I1728" i="3" s="1"/>
  <c r="H1727" i="3"/>
  <c r="I1727" i="3" s="1"/>
  <c r="H1726" i="3"/>
  <c r="I1726" i="3" s="1"/>
  <c r="H1725" i="3"/>
  <c r="I1725" i="3" s="1"/>
  <c r="H1724" i="3"/>
  <c r="I1724" i="3" s="1"/>
  <c r="H1723" i="3"/>
  <c r="I1723" i="3" s="1"/>
  <c r="H1722" i="3"/>
  <c r="I1722" i="3" s="1"/>
  <c r="H1721" i="3"/>
  <c r="I1721" i="3" s="1"/>
  <c r="H1720" i="3"/>
  <c r="I1720" i="3" s="1"/>
  <c r="H1719" i="3"/>
  <c r="I1719" i="3" s="1"/>
  <c r="H1718" i="3"/>
  <c r="I1718" i="3" s="1"/>
  <c r="H1717" i="3"/>
  <c r="I1717" i="3" s="1"/>
  <c r="H1716" i="3"/>
  <c r="I1716" i="3" s="1"/>
  <c r="H1715" i="3"/>
  <c r="I1715" i="3" s="1"/>
  <c r="H1714" i="3"/>
  <c r="I1714" i="3" s="1"/>
  <c r="H1713" i="3"/>
  <c r="I1713" i="3" s="1"/>
  <c r="H1712" i="3"/>
  <c r="I1712" i="3" s="1"/>
  <c r="H1711" i="3"/>
  <c r="I1711" i="3" s="1"/>
  <c r="H1710" i="3"/>
  <c r="I1710" i="3" s="1"/>
  <c r="H1709" i="3"/>
  <c r="I1709" i="3" s="1"/>
  <c r="H1708" i="3"/>
  <c r="I1708" i="3" s="1"/>
  <c r="H1707" i="3"/>
  <c r="I1707" i="3" s="1"/>
  <c r="H1706" i="3"/>
  <c r="I1706" i="3" s="1"/>
  <c r="H1705" i="3"/>
  <c r="I1705" i="3" s="1"/>
  <c r="H1704" i="3"/>
  <c r="I1704" i="3" s="1"/>
  <c r="H1703" i="3"/>
  <c r="I1703" i="3" s="1"/>
  <c r="H1702" i="3"/>
  <c r="I1702" i="3" s="1"/>
  <c r="H1701" i="3"/>
  <c r="I1701" i="3" s="1"/>
  <c r="H1700" i="3"/>
  <c r="I1700" i="3" s="1"/>
  <c r="H1699" i="3"/>
  <c r="I1699" i="3" s="1"/>
  <c r="H1698" i="3"/>
  <c r="I1698" i="3" s="1"/>
  <c r="H1697" i="3"/>
  <c r="I1697" i="3" s="1"/>
  <c r="H1696" i="3"/>
  <c r="I1696" i="3" s="1"/>
  <c r="H1695" i="3"/>
  <c r="I1695" i="3" s="1"/>
  <c r="H1694" i="3"/>
  <c r="I1694" i="3" s="1"/>
  <c r="H1693" i="3"/>
  <c r="I1693" i="3" s="1"/>
  <c r="H1692" i="3"/>
  <c r="I1692" i="3" s="1"/>
  <c r="H1691" i="3"/>
  <c r="I1691" i="3" s="1"/>
  <c r="H1690" i="3"/>
  <c r="I1690" i="3" s="1"/>
  <c r="H1689" i="3"/>
  <c r="I1689" i="3" s="1"/>
  <c r="H1688" i="3"/>
  <c r="I1688" i="3" s="1"/>
  <c r="H1687" i="3"/>
  <c r="I1687" i="3" s="1"/>
  <c r="H1686" i="3"/>
  <c r="I1686" i="3" s="1"/>
  <c r="H1685" i="3"/>
  <c r="I1685" i="3" s="1"/>
  <c r="H1684" i="3"/>
  <c r="I1684" i="3" s="1"/>
  <c r="H1683" i="3"/>
  <c r="I1683" i="3" s="1"/>
  <c r="H1682" i="3"/>
  <c r="I1682" i="3" s="1"/>
  <c r="H1681" i="3"/>
  <c r="I1681" i="3" s="1"/>
  <c r="H1680" i="3"/>
  <c r="I1680" i="3" s="1"/>
  <c r="H1679" i="3"/>
  <c r="I1679" i="3" s="1"/>
  <c r="H1678" i="3"/>
  <c r="I1678" i="3" s="1"/>
  <c r="H1677" i="3"/>
  <c r="I1677" i="3" s="1"/>
  <c r="H1676" i="3"/>
  <c r="I1676" i="3" s="1"/>
  <c r="H1675" i="3"/>
  <c r="I1675" i="3" s="1"/>
  <c r="H1674" i="3"/>
  <c r="I1674" i="3" s="1"/>
  <c r="H1673" i="3"/>
  <c r="I1673" i="3" s="1"/>
  <c r="H1672" i="3"/>
  <c r="I1672" i="3" s="1"/>
  <c r="H1671" i="3"/>
  <c r="I1671" i="3" s="1"/>
  <c r="H1670" i="3"/>
  <c r="I1670" i="3" s="1"/>
  <c r="H1669" i="3"/>
  <c r="I1669" i="3" s="1"/>
  <c r="H1668" i="3"/>
  <c r="I1668" i="3" s="1"/>
  <c r="H1667" i="3"/>
  <c r="I1667" i="3" s="1"/>
  <c r="H1666" i="3"/>
  <c r="I1666" i="3" s="1"/>
  <c r="H1665" i="3"/>
  <c r="I1665" i="3" s="1"/>
  <c r="H1664" i="3"/>
  <c r="I1664" i="3" s="1"/>
  <c r="H1663" i="3"/>
  <c r="I1663" i="3" s="1"/>
  <c r="H1662" i="3"/>
  <c r="I1662" i="3" s="1"/>
  <c r="H1661" i="3"/>
  <c r="I1661" i="3" s="1"/>
  <c r="H1660" i="3"/>
  <c r="I1660" i="3" s="1"/>
  <c r="H1659" i="3"/>
  <c r="I1659" i="3" s="1"/>
  <c r="H1658" i="3"/>
  <c r="I1658" i="3" s="1"/>
  <c r="H1657" i="3"/>
  <c r="I1657" i="3" s="1"/>
  <c r="H1656" i="3"/>
  <c r="I1656" i="3" s="1"/>
  <c r="H1655" i="3"/>
  <c r="I1655" i="3" s="1"/>
  <c r="H1654" i="3"/>
  <c r="I1654" i="3" s="1"/>
  <c r="H1653" i="3"/>
  <c r="I1653" i="3" s="1"/>
  <c r="H1652" i="3"/>
  <c r="I1652" i="3" s="1"/>
  <c r="H1651" i="3"/>
  <c r="I1651" i="3" s="1"/>
  <c r="H1650" i="3"/>
  <c r="I1650" i="3" s="1"/>
  <c r="H1649" i="3"/>
  <c r="I1649" i="3" s="1"/>
  <c r="H1648" i="3"/>
  <c r="I1648" i="3" s="1"/>
  <c r="H1647" i="3"/>
  <c r="I1647" i="3" s="1"/>
  <c r="H1646" i="3"/>
  <c r="I1646" i="3" s="1"/>
  <c r="H1645" i="3"/>
  <c r="I1645" i="3" s="1"/>
  <c r="H1644" i="3"/>
  <c r="I1644" i="3" s="1"/>
  <c r="H1643" i="3"/>
  <c r="I1643" i="3" s="1"/>
  <c r="H1642" i="3"/>
  <c r="I1642" i="3" s="1"/>
  <c r="H1641" i="3"/>
  <c r="I1641" i="3" s="1"/>
  <c r="H1640" i="3"/>
  <c r="I1640" i="3" s="1"/>
  <c r="H1639" i="3"/>
  <c r="I1639" i="3" s="1"/>
  <c r="H1638" i="3"/>
  <c r="I1638" i="3" s="1"/>
  <c r="H1637" i="3"/>
  <c r="I1637" i="3" s="1"/>
  <c r="H1636" i="3"/>
  <c r="I1636" i="3" s="1"/>
  <c r="H1635" i="3"/>
  <c r="I1635" i="3" s="1"/>
  <c r="H1634" i="3"/>
  <c r="I1634" i="3" s="1"/>
  <c r="H1633" i="3"/>
  <c r="I1633" i="3" s="1"/>
  <c r="H1632" i="3"/>
  <c r="I1632" i="3" s="1"/>
  <c r="H1631" i="3"/>
  <c r="I1631" i="3" s="1"/>
  <c r="H1630" i="3"/>
  <c r="I1630" i="3" s="1"/>
  <c r="H1629" i="3"/>
  <c r="I1629" i="3" s="1"/>
  <c r="H1628" i="3"/>
  <c r="I1628" i="3" s="1"/>
  <c r="H1627" i="3"/>
  <c r="I1627" i="3" s="1"/>
  <c r="H1626" i="3"/>
  <c r="I1626" i="3" s="1"/>
  <c r="H1625" i="3"/>
  <c r="I1625" i="3" s="1"/>
  <c r="H1624" i="3"/>
  <c r="I1624" i="3" s="1"/>
  <c r="H1623" i="3"/>
  <c r="I1623" i="3" s="1"/>
  <c r="H1622" i="3"/>
  <c r="I1622" i="3" s="1"/>
  <c r="H1621" i="3"/>
  <c r="I1621" i="3" s="1"/>
  <c r="H1620" i="3"/>
  <c r="I1620" i="3" s="1"/>
  <c r="H1619" i="3"/>
  <c r="I1619" i="3" s="1"/>
  <c r="H1618" i="3"/>
  <c r="I1618" i="3" s="1"/>
  <c r="H1617" i="3"/>
  <c r="I1617" i="3" s="1"/>
  <c r="H1616" i="3"/>
  <c r="I1616" i="3" s="1"/>
  <c r="H1615" i="3"/>
  <c r="I1615" i="3" s="1"/>
  <c r="H1614" i="3"/>
  <c r="I1614" i="3" s="1"/>
  <c r="H1613" i="3"/>
  <c r="I1613" i="3" s="1"/>
  <c r="H1612" i="3"/>
  <c r="I1612" i="3" s="1"/>
  <c r="H1611" i="3"/>
  <c r="I1611" i="3" s="1"/>
  <c r="H1610" i="3"/>
  <c r="I1610" i="3" s="1"/>
  <c r="H1609" i="3"/>
  <c r="I1609" i="3" s="1"/>
  <c r="H1608" i="3"/>
  <c r="I1608" i="3" s="1"/>
  <c r="H1607" i="3"/>
  <c r="I1607" i="3" s="1"/>
  <c r="H1606" i="3"/>
  <c r="I1606" i="3" s="1"/>
  <c r="H1605" i="3"/>
  <c r="I1605" i="3" s="1"/>
  <c r="H1604" i="3"/>
  <c r="I1604" i="3" s="1"/>
  <c r="H1603" i="3"/>
  <c r="I1603" i="3" s="1"/>
  <c r="H1602" i="3"/>
  <c r="I1602" i="3" s="1"/>
  <c r="H1601" i="3"/>
  <c r="I1601" i="3" s="1"/>
  <c r="H1600" i="3"/>
  <c r="I1600" i="3" s="1"/>
  <c r="H1599" i="3"/>
  <c r="I1599" i="3" s="1"/>
  <c r="H1598" i="3"/>
  <c r="I1598" i="3" s="1"/>
  <c r="H1597" i="3"/>
  <c r="I1597" i="3" s="1"/>
  <c r="H1596" i="3"/>
  <c r="I1596" i="3" s="1"/>
  <c r="H1595" i="3"/>
  <c r="I1595" i="3" s="1"/>
  <c r="H1594" i="3"/>
  <c r="I1594" i="3" s="1"/>
  <c r="H1593" i="3"/>
  <c r="I1593" i="3" s="1"/>
  <c r="H1592" i="3"/>
  <c r="I1592" i="3" s="1"/>
  <c r="H1591" i="3"/>
  <c r="I1591" i="3" s="1"/>
  <c r="H1590" i="3"/>
  <c r="I1590" i="3" s="1"/>
  <c r="H1589" i="3"/>
  <c r="I1589" i="3" s="1"/>
  <c r="H1588" i="3"/>
  <c r="I1588" i="3" s="1"/>
  <c r="H1587" i="3"/>
  <c r="I1587" i="3" s="1"/>
  <c r="H1586" i="3"/>
  <c r="I1586" i="3" s="1"/>
  <c r="H1585" i="3"/>
  <c r="I1585" i="3" s="1"/>
  <c r="H1584" i="3"/>
  <c r="I1584" i="3" s="1"/>
  <c r="H1583" i="3"/>
  <c r="I1583" i="3" s="1"/>
  <c r="H1582" i="3"/>
  <c r="I1582" i="3" s="1"/>
  <c r="H1581" i="3"/>
  <c r="I1581" i="3" s="1"/>
  <c r="H1580" i="3"/>
  <c r="I1580" i="3" s="1"/>
  <c r="H1579" i="3"/>
  <c r="I1579" i="3" s="1"/>
  <c r="H1578" i="3"/>
  <c r="I1578" i="3" s="1"/>
  <c r="H1577" i="3"/>
  <c r="I1577" i="3" s="1"/>
  <c r="H1576" i="3"/>
  <c r="I1576" i="3" s="1"/>
  <c r="H1575" i="3"/>
  <c r="I1575" i="3" s="1"/>
  <c r="H1574" i="3"/>
  <c r="I1574" i="3" s="1"/>
  <c r="H1573" i="3"/>
  <c r="I1573" i="3" s="1"/>
  <c r="H1572" i="3"/>
  <c r="I1572" i="3" s="1"/>
  <c r="H1571" i="3"/>
  <c r="I1571" i="3" s="1"/>
  <c r="H1570" i="3"/>
  <c r="I1570" i="3" s="1"/>
  <c r="H1569" i="3"/>
  <c r="I1569" i="3" s="1"/>
  <c r="H1568" i="3"/>
  <c r="I1568" i="3" s="1"/>
  <c r="H1567" i="3"/>
  <c r="I1567" i="3" s="1"/>
  <c r="H1566" i="3"/>
  <c r="I1566" i="3" s="1"/>
  <c r="H1565" i="3"/>
  <c r="I1565" i="3" s="1"/>
  <c r="H1564" i="3"/>
  <c r="I1564" i="3" s="1"/>
  <c r="H1563" i="3"/>
  <c r="I1563" i="3" s="1"/>
  <c r="H1562" i="3"/>
  <c r="I1562" i="3" s="1"/>
  <c r="H1561" i="3"/>
  <c r="I1561" i="3" s="1"/>
  <c r="H1560" i="3"/>
  <c r="I1560" i="3" s="1"/>
  <c r="H1559" i="3"/>
  <c r="I1559" i="3" s="1"/>
  <c r="H1558" i="3"/>
  <c r="I1558" i="3" s="1"/>
  <c r="H1557" i="3"/>
  <c r="I1557" i="3" s="1"/>
  <c r="H1556" i="3"/>
  <c r="I1556" i="3" s="1"/>
  <c r="H1555" i="3"/>
  <c r="I1555" i="3" s="1"/>
  <c r="H1554" i="3"/>
  <c r="I1554" i="3" s="1"/>
  <c r="H1553" i="3"/>
  <c r="I1553" i="3" s="1"/>
  <c r="H1552" i="3"/>
  <c r="I1552" i="3" s="1"/>
  <c r="H1551" i="3"/>
  <c r="I1551" i="3" s="1"/>
  <c r="H1550" i="3"/>
  <c r="I1550" i="3" s="1"/>
  <c r="H1549" i="3"/>
  <c r="I1549" i="3" s="1"/>
  <c r="H1548" i="3"/>
  <c r="I1548" i="3" s="1"/>
  <c r="H1547" i="3"/>
  <c r="I1547" i="3" s="1"/>
  <c r="H1546" i="3"/>
  <c r="I1546" i="3" s="1"/>
  <c r="H1545" i="3"/>
  <c r="I1545" i="3" s="1"/>
  <c r="H1544" i="3"/>
  <c r="I1544" i="3" s="1"/>
  <c r="H1543" i="3"/>
  <c r="I1543" i="3" s="1"/>
  <c r="H1542" i="3"/>
  <c r="I1542" i="3" s="1"/>
  <c r="H1541" i="3"/>
  <c r="I1541" i="3" s="1"/>
  <c r="H1540" i="3"/>
  <c r="I1540" i="3" s="1"/>
  <c r="H1539" i="3"/>
  <c r="I1539" i="3" s="1"/>
  <c r="H1538" i="3"/>
  <c r="I1538" i="3" s="1"/>
  <c r="H1537" i="3"/>
  <c r="I1537" i="3" s="1"/>
  <c r="H1536" i="3"/>
  <c r="I1536" i="3" s="1"/>
  <c r="H1535" i="3"/>
  <c r="I1535" i="3" s="1"/>
  <c r="H1534" i="3"/>
  <c r="I1534" i="3" s="1"/>
  <c r="H1533" i="3"/>
  <c r="I1533" i="3" s="1"/>
  <c r="H1532" i="3"/>
  <c r="I1532" i="3" s="1"/>
  <c r="H1531" i="3"/>
  <c r="I1531" i="3" s="1"/>
  <c r="H1530" i="3"/>
  <c r="I1530" i="3" s="1"/>
  <c r="H1529" i="3"/>
  <c r="I1529" i="3" s="1"/>
  <c r="H1528" i="3"/>
  <c r="I1528" i="3" s="1"/>
  <c r="H1527" i="3"/>
  <c r="I1527" i="3" s="1"/>
  <c r="H1526" i="3"/>
  <c r="I1526" i="3" s="1"/>
  <c r="H1525" i="3"/>
  <c r="I1525" i="3" s="1"/>
  <c r="H1524" i="3"/>
  <c r="I1524" i="3" s="1"/>
  <c r="H1523" i="3"/>
  <c r="I1523" i="3" s="1"/>
  <c r="H1522" i="3"/>
  <c r="I1522" i="3" s="1"/>
  <c r="H1521" i="3"/>
  <c r="I1521" i="3" s="1"/>
  <c r="H1520" i="3"/>
  <c r="I1520" i="3" s="1"/>
  <c r="H1519" i="3"/>
  <c r="I1519" i="3" s="1"/>
  <c r="H1518" i="3"/>
  <c r="I1518" i="3" s="1"/>
  <c r="H1517" i="3"/>
  <c r="I1517" i="3" s="1"/>
  <c r="H1516" i="3"/>
  <c r="I1516" i="3" s="1"/>
  <c r="H1515" i="3"/>
  <c r="I1515" i="3" s="1"/>
  <c r="H1514" i="3"/>
  <c r="I1514" i="3" s="1"/>
  <c r="H1513" i="3"/>
  <c r="I1513" i="3" s="1"/>
  <c r="H1512" i="3"/>
  <c r="I1512" i="3" s="1"/>
  <c r="H1511" i="3"/>
  <c r="I1511" i="3" s="1"/>
  <c r="H1510" i="3"/>
  <c r="I1510" i="3" s="1"/>
  <c r="H1509" i="3"/>
  <c r="I1509" i="3" s="1"/>
  <c r="H1508" i="3"/>
  <c r="I1508" i="3" s="1"/>
  <c r="H1507" i="3"/>
  <c r="I1507" i="3" s="1"/>
  <c r="H1506" i="3"/>
  <c r="I1506" i="3" s="1"/>
  <c r="H1505" i="3"/>
  <c r="I1505" i="3" s="1"/>
  <c r="H1504" i="3"/>
  <c r="I1504" i="3" s="1"/>
  <c r="H1503" i="3"/>
  <c r="I1503" i="3" s="1"/>
  <c r="H1502" i="3"/>
  <c r="I1502" i="3" s="1"/>
  <c r="H1501" i="3"/>
  <c r="I1501" i="3" s="1"/>
  <c r="H1500" i="3"/>
  <c r="I1500" i="3" s="1"/>
  <c r="H1499" i="3"/>
  <c r="I1499" i="3" s="1"/>
  <c r="H1498" i="3"/>
  <c r="I1498" i="3" s="1"/>
  <c r="H1497" i="3"/>
  <c r="I1497" i="3" s="1"/>
  <c r="H1496" i="3"/>
  <c r="I1496" i="3" s="1"/>
  <c r="H1495" i="3"/>
  <c r="I1495" i="3" s="1"/>
  <c r="H1494" i="3"/>
  <c r="I1494" i="3" s="1"/>
  <c r="H1493" i="3"/>
  <c r="I1493" i="3" s="1"/>
  <c r="H1492" i="3"/>
  <c r="I1492" i="3" s="1"/>
  <c r="H1491" i="3"/>
  <c r="I1491" i="3" s="1"/>
  <c r="H1490" i="3"/>
  <c r="I1490" i="3" s="1"/>
  <c r="H1489" i="3"/>
  <c r="I1489" i="3" s="1"/>
  <c r="H1488" i="3"/>
  <c r="I1488" i="3" s="1"/>
  <c r="H1487" i="3"/>
  <c r="I1487" i="3" s="1"/>
  <c r="H1486" i="3"/>
  <c r="I1486" i="3" s="1"/>
  <c r="H1485" i="3"/>
  <c r="I1485" i="3" s="1"/>
  <c r="H1484" i="3"/>
  <c r="I1484" i="3" s="1"/>
  <c r="H1483" i="3"/>
  <c r="I1483" i="3" s="1"/>
  <c r="H1482" i="3"/>
  <c r="I1482" i="3" s="1"/>
  <c r="H1481" i="3"/>
  <c r="I1481" i="3" s="1"/>
  <c r="H1480" i="3"/>
  <c r="I1480" i="3" s="1"/>
  <c r="H1479" i="3"/>
  <c r="I1479" i="3" s="1"/>
  <c r="H1478" i="3"/>
  <c r="I1478" i="3" s="1"/>
  <c r="H1477" i="3"/>
  <c r="I1477" i="3" s="1"/>
  <c r="H1476" i="3"/>
  <c r="I1476" i="3" s="1"/>
  <c r="H1475" i="3"/>
  <c r="I1475" i="3" s="1"/>
  <c r="H1474" i="3"/>
  <c r="I1474" i="3" s="1"/>
  <c r="H1473" i="3"/>
  <c r="I1473" i="3" s="1"/>
  <c r="H1472" i="3"/>
  <c r="I1472" i="3" s="1"/>
  <c r="H1471" i="3"/>
  <c r="I1471" i="3" s="1"/>
  <c r="H1470" i="3"/>
  <c r="I1470" i="3" s="1"/>
  <c r="H1469" i="3"/>
  <c r="I1469" i="3" s="1"/>
  <c r="H1468" i="3"/>
  <c r="I1468" i="3" s="1"/>
  <c r="H1467" i="3"/>
  <c r="I1467" i="3" s="1"/>
  <c r="H1466" i="3"/>
  <c r="I1466" i="3" s="1"/>
  <c r="H1465" i="3"/>
  <c r="I1465" i="3" s="1"/>
  <c r="H1464" i="3"/>
  <c r="I1464" i="3" s="1"/>
  <c r="H1463" i="3"/>
  <c r="I1463" i="3" s="1"/>
  <c r="H1462" i="3"/>
  <c r="I1462" i="3" s="1"/>
  <c r="H1461" i="3"/>
  <c r="I1461" i="3" s="1"/>
  <c r="H1460" i="3"/>
  <c r="I1460" i="3" s="1"/>
  <c r="H1459" i="3"/>
  <c r="I1459" i="3" s="1"/>
  <c r="H1458" i="3"/>
  <c r="I1458" i="3" s="1"/>
  <c r="H1457" i="3"/>
  <c r="I1457" i="3" s="1"/>
  <c r="H1456" i="3"/>
  <c r="I1456" i="3" s="1"/>
  <c r="H1455" i="3"/>
  <c r="I1455" i="3" s="1"/>
  <c r="H1454" i="3"/>
  <c r="I1454" i="3" s="1"/>
  <c r="H1453" i="3"/>
  <c r="I1453" i="3" s="1"/>
  <c r="H1452" i="3"/>
  <c r="I1452" i="3" s="1"/>
  <c r="H1451" i="3"/>
  <c r="I1451" i="3" s="1"/>
  <c r="H1450" i="3"/>
  <c r="I1450" i="3" s="1"/>
  <c r="H1449" i="3"/>
  <c r="I1449" i="3" s="1"/>
  <c r="H1448" i="3"/>
  <c r="I1448" i="3" s="1"/>
  <c r="H1447" i="3"/>
  <c r="I1447" i="3" s="1"/>
  <c r="H1446" i="3"/>
  <c r="I1446" i="3" s="1"/>
  <c r="H1445" i="3"/>
  <c r="I1445" i="3" s="1"/>
  <c r="H1444" i="3"/>
  <c r="I1444" i="3" s="1"/>
  <c r="H1443" i="3"/>
  <c r="I1443" i="3" s="1"/>
  <c r="H1442" i="3"/>
  <c r="I1442" i="3" s="1"/>
  <c r="H1441" i="3"/>
  <c r="I1441" i="3" s="1"/>
  <c r="H1440" i="3"/>
  <c r="I1440" i="3" s="1"/>
  <c r="H1439" i="3"/>
  <c r="I1439" i="3" s="1"/>
  <c r="H1438" i="3"/>
  <c r="I1438" i="3" s="1"/>
  <c r="H1437" i="3"/>
  <c r="I1437" i="3" s="1"/>
  <c r="H1436" i="3"/>
  <c r="I1436" i="3" s="1"/>
  <c r="H1435" i="3"/>
  <c r="I1435" i="3" s="1"/>
  <c r="H1434" i="3"/>
  <c r="I1434" i="3" s="1"/>
  <c r="H1433" i="3"/>
  <c r="I1433" i="3" s="1"/>
  <c r="H1432" i="3"/>
  <c r="I1432" i="3" s="1"/>
  <c r="H1431" i="3"/>
  <c r="I1431" i="3" s="1"/>
  <c r="H1430" i="3"/>
  <c r="I1430" i="3" s="1"/>
  <c r="H1429" i="3"/>
  <c r="I1429" i="3" s="1"/>
  <c r="H1428" i="3"/>
  <c r="I1428" i="3" s="1"/>
  <c r="H1427" i="3"/>
  <c r="I1427" i="3" s="1"/>
  <c r="H1426" i="3"/>
  <c r="I1426" i="3" s="1"/>
  <c r="H1425" i="3"/>
  <c r="I1425" i="3" s="1"/>
  <c r="H1424" i="3"/>
  <c r="I1424" i="3" s="1"/>
  <c r="H1423" i="3"/>
  <c r="I1423" i="3" s="1"/>
  <c r="H1422" i="3"/>
  <c r="I1422" i="3" s="1"/>
  <c r="H1421" i="3"/>
  <c r="I1421" i="3" s="1"/>
  <c r="H1420" i="3"/>
  <c r="I1420" i="3" s="1"/>
  <c r="H1419" i="3"/>
  <c r="I1419" i="3" s="1"/>
  <c r="H1418" i="3"/>
  <c r="I1418" i="3" s="1"/>
  <c r="H1417" i="3"/>
  <c r="I1417" i="3" s="1"/>
  <c r="H1416" i="3"/>
  <c r="I1416" i="3" s="1"/>
  <c r="H1415" i="3"/>
  <c r="I1415" i="3" s="1"/>
  <c r="H1414" i="3"/>
  <c r="I1414" i="3" s="1"/>
  <c r="H1413" i="3"/>
  <c r="I1413" i="3" s="1"/>
  <c r="H1412" i="3"/>
  <c r="I1412" i="3" s="1"/>
  <c r="H1411" i="3"/>
  <c r="I1411" i="3" s="1"/>
  <c r="H1410" i="3"/>
  <c r="I1410" i="3" s="1"/>
  <c r="H1409" i="3"/>
  <c r="I1409" i="3" s="1"/>
  <c r="H1408" i="3"/>
  <c r="I1408" i="3" s="1"/>
  <c r="H1407" i="3"/>
  <c r="I1407" i="3" s="1"/>
  <c r="H1406" i="3"/>
  <c r="I1406" i="3" s="1"/>
  <c r="H1405" i="3"/>
  <c r="I1405" i="3" s="1"/>
  <c r="H1404" i="3"/>
  <c r="I1404" i="3" s="1"/>
  <c r="H1403" i="3"/>
  <c r="I1403" i="3" s="1"/>
  <c r="H1402" i="3"/>
  <c r="I1402" i="3" s="1"/>
  <c r="H1401" i="3"/>
  <c r="I1401" i="3" s="1"/>
  <c r="H1400" i="3"/>
  <c r="I1400" i="3" s="1"/>
  <c r="H1399" i="3"/>
  <c r="I1399" i="3" s="1"/>
  <c r="H1398" i="3"/>
  <c r="I1398" i="3" s="1"/>
  <c r="H1397" i="3"/>
  <c r="I1397" i="3" s="1"/>
  <c r="H1396" i="3"/>
  <c r="I1396" i="3" s="1"/>
  <c r="H1395" i="3"/>
  <c r="I1395" i="3" s="1"/>
  <c r="H1394" i="3"/>
  <c r="I1394" i="3" s="1"/>
  <c r="H1393" i="3"/>
  <c r="I1393" i="3" s="1"/>
  <c r="H1392" i="3"/>
  <c r="I1392" i="3" s="1"/>
  <c r="H1391" i="3"/>
  <c r="I1391" i="3" s="1"/>
  <c r="H1390" i="3"/>
  <c r="I1390" i="3" s="1"/>
  <c r="H1389" i="3"/>
  <c r="I1389" i="3" s="1"/>
  <c r="H1388" i="3"/>
  <c r="I1388" i="3" s="1"/>
  <c r="H1387" i="3"/>
  <c r="I1387" i="3" s="1"/>
  <c r="H1386" i="3"/>
  <c r="I1386" i="3" s="1"/>
  <c r="H1385" i="3"/>
  <c r="I1385" i="3" s="1"/>
  <c r="H1384" i="3"/>
  <c r="I1384" i="3" s="1"/>
  <c r="H1383" i="3"/>
  <c r="I1383" i="3" s="1"/>
  <c r="H1382" i="3"/>
  <c r="I1382" i="3" s="1"/>
  <c r="H1381" i="3"/>
  <c r="I1381" i="3" s="1"/>
  <c r="H1380" i="3"/>
  <c r="I1380" i="3" s="1"/>
  <c r="H1379" i="3"/>
  <c r="I1379" i="3" s="1"/>
  <c r="H1378" i="3"/>
  <c r="I1378" i="3" s="1"/>
  <c r="H1377" i="3"/>
  <c r="I1377" i="3" s="1"/>
  <c r="H1376" i="3"/>
  <c r="I1376" i="3" s="1"/>
  <c r="H1375" i="3"/>
  <c r="I1375" i="3" s="1"/>
  <c r="H1374" i="3"/>
  <c r="I1374" i="3" s="1"/>
  <c r="H1373" i="3"/>
  <c r="I1373" i="3" s="1"/>
  <c r="H1372" i="3"/>
  <c r="I1372" i="3" s="1"/>
  <c r="H1371" i="3"/>
  <c r="I1371" i="3" s="1"/>
  <c r="H1370" i="3"/>
  <c r="I1370" i="3" s="1"/>
  <c r="H1369" i="3"/>
  <c r="I1369" i="3" s="1"/>
  <c r="H1368" i="3"/>
  <c r="I1368" i="3" s="1"/>
  <c r="H1367" i="3"/>
  <c r="I1367" i="3" s="1"/>
  <c r="H1366" i="3"/>
  <c r="I1366" i="3" s="1"/>
  <c r="H1365" i="3"/>
  <c r="I1365" i="3" s="1"/>
  <c r="H1364" i="3"/>
  <c r="I1364" i="3" s="1"/>
  <c r="H1363" i="3"/>
  <c r="I1363" i="3" s="1"/>
  <c r="H1362" i="3"/>
  <c r="I1362" i="3" s="1"/>
  <c r="H1361" i="3"/>
  <c r="I1361" i="3" s="1"/>
  <c r="H1360" i="3"/>
  <c r="I1360" i="3" s="1"/>
  <c r="H1359" i="3"/>
  <c r="I1359" i="3" s="1"/>
  <c r="H1358" i="3"/>
  <c r="I1358" i="3" s="1"/>
  <c r="H1357" i="3"/>
  <c r="I1357" i="3" s="1"/>
  <c r="H1356" i="3"/>
  <c r="I1356" i="3" s="1"/>
  <c r="H1355" i="3"/>
  <c r="I1355" i="3" s="1"/>
  <c r="H1354" i="3"/>
  <c r="I1354" i="3" s="1"/>
  <c r="H1353" i="3"/>
  <c r="I1353" i="3" s="1"/>
  <c r="H1352" i="3"/>
  <c r="I1352" i="3" s="1"/>
  <c r="H1351" i="3"/>
  <c r="I1351" i="3" s="1"/>
  <c r="H1350" i="3"/>
  <c r="I1350" i="3" s="1"/>
  <c r="H1349" i="3"/>
  <c r="I1349" i="3" s="1"/>
  <c r="H1348" i="3"/>
  <c r="I1348" i="3" s="1"/>
  <c r="H1347" i="3"/>
  <c r="I1347" i="3" s="1"/>
  <c r="H1346" i="3"/>
  <c r="I1346" i="3" s="1"/>
  <c r="H1345" i="3"/>
  <c r="I1345" i="3" s="1"/>
  <c r="H1344" i="3"/>
  <c r="I1344" i="3" s="1"/>
  <c r="H1343" i="3"/>
  <c r="I1343" i="3" s="1"/>
  <c r="H1342" i="3"/>
  <c r="I1342" i="3" s="1"/>
  <c r="H1341" i="3"/>
  <c r="I1341" i="3" s="1"/>
  <c r="H1340" i="3"/>
  <c r="I1340" i="3" s="1"/>
  <c r="H1339" i="3"/>
  <c r="I1339" i="3" s="1"/>
  <c r="H1338" i="3"/>
  <c r="I1338" i="3" s="1"/>
  <c r="H1337" i="3"/>
  <c r="I1337" i="3" s="1"/>
  <c r="H1336" i="3"/>
  <c r="I1336" i="3" s="1"/>
  <c r="H1335" i="3"/>
  <c r="I1335" i="3" s="1"/>
  <c r="H1334" i="3"/>
  <c r="I1334" i="3" s="1"/>
  <c r="H1333" i="3"/>
  <c r="I1333" i="3" s="1"/>
  <c r="H1332" i="3"/>
  <c r="I1332" i="3" s="1"/>
  <c r="H1331" i="3"/>
  <c r="I1331" i="3" s="1"/>
  <c r="H1330" i="3"/>
  <c r="I1330" i="3" s="1"/>
  <c r="H1329" i="3"/>
  <c r="I1329" i="3" s="1"/>
  <c r="H1328" i="3"/>
  <c r="I1328" i="3" s="1"/>
  <c r="H1327" i="3"/>
  <c r="I1327" i="3" s="1"/>
  <c r="H1326" i="3"/>
  <c r="I1326" i="3" s="1"/>
  <c r="H1325" i="3"/>
  <c r="I1325" i="3" s="1"/>
  <c r="H1324" i="3"/>
  <c r="I1324" i="3" s="1"/>
  <c r="H1323" i="3"/>
  <c r="I1323" i="3" s="1"/>
  <c r="H1322" i="3"/>
  <c r="I1322" i="3" s="1"/>
  <c r="H1321" i="3"/>
  <c r="I1321" i="3" s="1"/>
  <c r="H1320" i="3"/>
  <c r="I1320" i="3" s="1"/>
  <c r="H1319" i="3"/>
  <c r="I1319" i="3" s="1"/>
  <c r="H1318" i="3"/>
  <c r="I1318" i="3" s="1"/>
  <c r="H1317" i="3"/>
  <c r="I1317" i="3" s="1"/>
  <c r="H1316" i="3"/>
  <c r="I1316" i="3" s="1"/>
  <c r="H1315" i="3"/>
  <c r="I1315" i="3" s="1"/>
  <c r="H1314" i="3"/>
  <c r="I1314" i="3" s="1"/>
  <c r="H1313" i="3"/>
  <c r="I1313" i="3" s="1"/>
  <c r="H1312" i="3"/>
  <c r="I1312" i="3" s="1"/>
  <c r="H1311" i="3"/>
  <c r="I1311" i="3" s="1"/>
  <c r="H1310" i="3"/>
  <c r="I1310" i="3" s="1"/>
  <c r="H1309" i="3"/>
  <c r="I1309" i="3" s="1"/>
  <c r="H1308" i="3"/>
  <c r="I1308" i="3" s="1"/>
  <c r="H1307" i="3"/>
  <c r="I1307" i="3" s="1"/>
  <c r="H1306" i="3"/>
  <c r="I1306" i="3" s="1"/>
  <c r="H1305" i="3"/>
  <c r="I1305" i="3" s="1"/>
  <c r="H1304" i="3"/>
  <c r="I1304" i="3" s="1"/>
  <c r="H1303" i="3"/>
  <c r="I1303" i="3" s="1"/>
  <c r="H1302" i="3"/>
  <c r="I1302" i="3" s="1"/>
  <c r="H1301" i="3"/>
  <c r="I1301" i="3" s="1"/>
  <c r="H1300" i="3"/>
  <c r="I1300" i="3" s="1"/>
  <c r="H1299" i="3"/>
  <c r="I1299" i="3" s="1"/>
  <c r="H1298" i="3"/>
  <c r="I1298" i="3" s="1"/>
  <c r="H1297" i="3"/>
  <c r="I1297" i="3" s="1"/>
  <c r="H1296" i="3"/>
  <c r="I1296" i="3" s="1"/>
  <c r="H1295" i="3"/>
  <c r="I1295" i="3" s="1"/>
  <c r="H1294" i="3"/>
  <c r="I1294" i="3" s="1"/>
  <c r="H1293" i="3"/>
  <c r="I1293" i="3" s="1"/>
  <c r="H1292" i="3"/>
  <c r="I1292" i="3" s="1"/>
  <c r="H1291" i="3"/>
  <c r="I1291" i="3" s="1"/>
  <c r="H1290" i="3"/>
  <c r="I1290" i="3" s="1"/>
  <c r="H1289" i="3"/>
  <c r="I1289" i="3" s="1"/>
  <c r="H1288" i="3"/>
  <c r="I1288" i="3" s="1"/>
  <c r="H1287" i="3"/>
  <c r="I1287" i="3" s="1"/>
  <c r="H1286" i="3"/>
  <c r="I1286" i="3" s="1"/>
  <c r="H1285" i="3"/>
  <c r="I1285" i="3" s="1"/>
  <c r="H1284" i="3"/>
  <c r="I1284" i="3" s="1"/>
  <c r="H1283" i="3"/>
  <c r="I1283" i="3" s="1"/>
  <c r="H1282" i="3"/>
  <c r="I1282" i="3" s="1"/>
  <c r="H1281" i="3"/>
  <c r="I1281" i="3" s="1"/>
  <c r="H1280" i="3"/>
  <c r="I1280" i="3" s="1"/>
  <c r="H1279" i="3"/>
  <c r="I1279" i="3" s="1"/>
  <c r="H1278" i="3"/>
  <c r="I1278" i="3" s="1"/>
  <c r="H1277" i="3"/>
  <c r="I1277" i="3" s="1"/>
  <c r="H1276" i="3"/>
  <c r="I1276" i="3" s="1"/>
  <c r="H1275" i="3"/>
  <c r="I1275" i="3" s="1"/>
  <c r="H1274" i="3"/>
  <c r="I1274" i="3" s="1"/>
  <c r="H1273" i="3"/>
  <c r="I1273" i="3" s="1"/>
  <c r="H1272" i="3"/>
  <c r="I1272" i="3" s="1"/>
  <c r="H1271" i="3"/>
  <c r="I1271" i="3" s="1"/>
  <c r="H1270" i="3"/>
  <c r="I1270" i="3" s="1"/>
  <c r="H1269" i="3"/>
  <c r="I1269" i="3" s="1"/>
  <c r="H1268" i="3"/>
  <c r="I1268" i="3" s="1"/>
  <c r="H1267" i="3"/>
  <c r="I1267" i="3" s="1"/>
  <c r="H1266" i="3"/>
  <c r="I1266" i="3" s="1"/>
  <c r="H1265" i="3"/>
  <c r="I1265" i="3" s="1"/>
  <c r="H1264" i="3"/>
  <c r="I1264" i="3" s="1"/>
  <c r="H1263" i="3"/>
  <c r="I1263" i="3" s="1"/>
  <c r="H1262" i="3"/>
  <c r="I1262" i="3" s="1"/>
  <c r="H1261" i="3"/>
  <c r="I1261" i="3" s="1"/>
  <c r="H1260" i="3"/>
  <c r="I1260" i="3" s="1"/>
  <c r="H1259" i="3"/>
  <c r="I1259" i="3" s="1"/>
  <c r="H1258" i="3"/>
  <c r="I1258" i="3" s="1"/>
  <c r="H1257" i="3"/>
  <c r="I1257" i="3" s="1"/>
  <c r="H1256" i="3"/>
  <c r="I1256" i="3" s="1"/>
  <c r="H1255" i="3"/>
  <c r="I1255" i="3" s="1"/>
  <c r="H1254" i="3"/>
  <c r="I1254" i="3" s="1"/>
  <c r="H1253" i="3"/>
  <c r="I1253" i="3" s="1"/>
  <c r="H1252" i="3"/>
  <c r="I1252" i="3" s="1"/>
  <c r="H1251" i="3"/>
  <c r="I1251" i="3" s="1"/>
  <c r="H1250" i="3"/>
  <c r="I1250" i="3" s="1"/>
  <c r="H1249" i="3"/>
  <c r="I1249" i="3" s="1"/>
  <c r="H1248" i="3"/>
  <c r="I1248" i="3" s="1"/>
  <c r="H1247" i="3"/>
  <c r="I1247" i="3" s="1"/>
  <c r="H1246" i="3"/>
  <c r="I1246" i="3" s="1"/>
  <c r="H1245" i="3"/>
  <c r="I1245" i="3" s="1"/>
  <c r="H1244" i="3"/>
  <c r="I1244" i="3" s="1"/>
  <c r="H1243" i="3"/>
  <c r="I1243" i="3" s="1"/>
  <c r="H1242" i="3"/>
  <c r="I1242" i="3" s="1"/>
  <c r="H1241" i="3"/>
  <c r="I1241" i="3" s="1"/>
  <c r="H1240" i="3"/>
  <c r="I1240" i="3" s="1"/>
  <c r="H1239" i="3"/>
  <c r="I1239" i="3" s="1"/>
  <c r="H1238" i="3"/>
  <c r="I1238" i="3" s="1"/>
  <c r="H1237" i="3"/>
  <c r="I1237" i="3" s="1"/>
  <c r="H1236" i="3"/>
  <c r="I1236" i="3" s="1"/>
  <c r="H1235" i="3"/>
  <c r="I1235" i="3" s="1"/>
  <c r="H1234" i="3"/>
  <c r="I1234" i="3" s="1"/>
  <c r="H1233" i="3"/>
  <c r="I1233" i="3" s="1"/>
  <c r="H1232" i="3"/>
  <c r="I1232" i="3" s="1"/>
  <c r="H1231" i="3"/>
  <c r="I1231" i="3" s="1"/>
  <c r="H1230" i="3"/>
  <c r="I1230" i="3" s="1"/>
  <c r="H1229" i="3"/>
  <c r="I1229" i="3" s="1"/>
  <c r="H1228" i="3"/>
  <c r="I1228" i="3" s="1"/>
  <c r="H1227" i="3"/>
  <c r="I1227" i="3" s="1"/>
  <c r="H1226" i="3"/>
  <c r="I1226" i="3" s="1"/>
  <c r="H1225" i="3"/>
  <c r="I1225" i="3" s="1"/>
  <c r="H1224" i="3"/>
  <c r="I1224" i="3" s="1"/>
  <c r="H1223" i="3"/>
  <c r="I1223" i="3" s="1"/>
  <c r="H1222" i="3"/>
  <c r="I1222" i="3" s="1"/>
  <c r="H1221" i="3"/>
  <c r="I1221" i="3" s="1"/>
  <c r="H1220" i="3"/>
  <c r="I1220" i="3" s="1"/>
  <c r="H1219" i="3"/>
  <c r="I1219" i="3" s="1"/>
  <c r="H1218" i="3"/>
  <c r="I1218" i="3" s="1"/>
  <c r="H1217" i="3"/>
  <c r="I1217" i="3" s="1"/>
  <c r="H1216" i="3"/>
  <c r="I1216" i="3" s="1"/>
  <c r="H1215" i="3"/>
  <c r="I1215" i="3" s="1"/>
  <c r="H1214" i="3"/>
  <c r="I1214" i="3" s="1"/>
  <c r="H1213" i="3"/>
  <c r="I1213" i="3" s="1"/>
  <c r="H1212" i="3"/>
  <c r="I1212" i="3" s="1"/>
  <c r="H1211" i="3"/>
  <c r="I1211" i="3" s="1"/>
  <c r="H1210" i="3"/>
  <c r="I1210" i="3" s="1"/>
  <c r="H1209" i="3"/>
  <c r="I1209" i="3" s="1"/>
  <c r="H1208" i="3"/>
  <c r="I1208" i="3" s="1"/>
  <c r="H1207" i="3"/>
  <c r="I1207" i="3" s="1"/>
  <c r="H1206" i="3"/>
  <c r="I1206" i="3" s="1"/>
  <c r="H1205" i="3"/>
  <c r="I1205" i="3" s="1"/>
  <c r="H1204" i="3"/>
  <c r="I1204" i="3" s="1"/>
  <c r="H1203" i="3"/>
  <c r="I1203" i="3" s="1"/>
  <c r="H1202" i="3"/>
  <c r="I1202" i="3" s="1"/>
  <c r="H1201" i="3"/>
  <c r="I1201" i="3" s="1"/>
  <c r="H1200" i="3"/>
  <c r="I1200" i="3" s="1"/>
  <c r="H1199" i="3"/>
  <c r="I1199" i="3" s="1"/>
  <c r="H1198" i="3"/>
  <c r="I1198" i="3" s="1"/>
  <c r="H1197" i="3"/>
  <c r="I1197" i="3" s="1"/>
  <c r="H1196" i="3"/>
  <c r="I1196" i="3" s="1"/>
  <c r="H1195" i="3"/>
  <c r="I1195" i="3" s="1"/>
  <c r="H1194" i="3"/>
  <c r="I1194" i="3" s="1"/>
  <c r="H1193" i="3"/>
  <c r="I1193" i="3" s="1"/>
  <c r="H1192" i="3"/>
  <c r="I1192" i="3" s="1"/>
  <c r="H1191" i="3"/>
  <c r="I1191" i="3" s="1"/>
  <c r="H1190" i="3"/>
  <c r="I1190" i="3" s="1"/>
  <c r="H1189" i="3"/>
  <c r="I1189" i="3" s="1"/>
  <c r="H1188" i="3"/>
  <c r="I1188" i="3" s="1"/>
  <c r="H1187" i="3"/>
  <c r="I1187" i="3" s="1"/>
  <c r="H1186" i="3"/>
  <c r="I1186" i="3" s="1"/>
  <c r="H1185" i="3"/>
  <c r="I1185" i="3" s="1"/>
  <c r="H1184" i="3"/>
  <c r="I1184" i="3" s="1"/>
  <c r="H1183" i="3"/>
  <c r="I1183" i="3" s="1"/>
  <c r="H1182" i="3"/>
  <c r="I1182" i="3" s="1"/>
  <c r="H1181" i="3"/>
  <c r="I1181" i="3" s="1"/>
  <c r="H1180" i="3"/>
  <c r="I1180" i="3" s="1"/>
  <c r="H1179" i="3"/>
  <c r="I1179" i="3" s="1"/>
  <c r="H1178" i="3"/>
  <c r="I1178" i="3" s="1"/>
  <c r="H1177" i="3"/>
  <c r="I1177" i="3" s="1"/>
  <c r="H1176" i="3"/>
  <c r="I1176" i="3" s="1"/>
  <c r="H1175" i="3"/>
  <c r="I1175" i="3" s="1"/>
  <c r="H1174" i="3"/>
  <c r="I1174" i="3" s="1"/>
  <c r="H1173" i="3"/>
  <c r="I1173" i="3" s="1"/>
  <c r="H1172" i="3"/>
  <c r="I1172" i="3" s="1"/>
  <c r="H1171" i="3"/>
  <c r="I1171" i="3" s="1"/>
  <c r="H1170" i="3"/>
  <c r="I1170" i="3" s="1"/>
  <c r="H1169" i="3"/>
  <c r="I1169" i="3" s="1"/>
  <c r="H1168" i="3"/>
  <c r="I1168" i="3" s="1"/>
  <c r="H1167" i="3"/>
  <c r="I1167" i="3" s="1"/>
  <c r="H1166" i="3"/>
  <c r="I1166" i="3" s="1"/>
  <c r="H1165" i="3"/>
  <c r="I1165" i="3" s="1"/>
  <c r="H1164" i="3"/>
  <c r="I1164" i="3" s="1"/>
  <c r="H1163" i="3"/>
  <c r="I1163" i="3" s="1"/>
  <c r="H1162" i="3"/>
  <c r="I1162" i="3" s="1"/>
  <c r="H1161" i="3"/>
  <c r="I1161" i="3" s="1"/>
  <c r="H1160" i="3"/>
  <c r="I1160" i="3" s="1"/>
  <c r="H1159" i="3"/>
  <c r="I1159" i="3" s="1"/>
  <c r="H1158" i="3"/>
  <c r="I1158" i="3" s="1"/>
  <c r="H1157" i="3"/>
  <c r="I1157" i="3" s="1"/>
  <c r="H1156" i="3"/>
  <c r="I1156" i="3" s="1"/>
  <c r="H1155" i="3"/>
  <c r="I1155" i="3" s="1"/>
  <c r="H1154" i="3"/>
  <c r="I1154" i="3" s="1"/>
  <c r="H1153" i="3"/>
  <c r="I1153" i="3" s="1"/>
  <c r="H1152" i="3"/>
  <c r="I1152" i="3" s="1"/>
  <c r="H1151" i="3"/>
  <c r="I1151" i="3" s="1"/>
  <c r="H1150" i="3"/>
  <c r="I1150" i="3" s="1"/>
  <c r="H1149" i="3"/>
  <c r="I1149" i="3" s="1"/>
  <c r="H1148" i="3"/>
  <c r="I1148" i="3" s="1"/>
  <c r="H1147" i="3"/>
  <c r="I1147" i="3" s="1"/>
  <c r="H1146" i="3"/>
  <c r="I1146" i="3" s="1"/>
  <c r="H1145" i="3"/>
  <c r="I1145" i="3" s="1"/>
  <c r="H1144" i="3"/>
  <c r="I1144" i="3" s="1"/>
  <c r="H1143" i="3"/>
  <c r="I1143" i="3" s="1"/>
  <c r="H1142" i="3"/>
  <c r="I1142" i="3" s="1"/>
  <c r="H1141" i="3"/>
  <c r="I1141" i="3" s="1"/>
  <c r="H1140" i="3"/>
  <c r="I1140" i="3" s="1"/>
  <c r="H1139" i="3"/>
  <c r="I1139" i="3" s="1"/>
  <c r="H1138" i="3"/>
  <c r="I1138" i="3" s="1"/>
  <c r="H1137" i="3"/>
  <c r="I1137" i="3" s="1"/>
  <c r="H1136" i="3"/>
  <c r="I1136" i="3" s="1"/>
  <c r="H1135" i="3"/>
  <c r="I1135" i="3" s="1"/>
  <c r="H1134" i="3"/>
  <c r="I1134" i="3" s="1"/>
  <c r="H1133" i="3"/>
  <c r="I1133" i="3" s="1"/>
  <c r="H1132" i="3"/>
  <c r="I1132" i="3" s="1"/>
  <c r="H1131" i="3"/>
  <c r="I1131" i="3" s="1"/>
  <c r="H1130" i="3"/>
  <c r="I1130" i="3" s="1"/>
  <c r="H1129" i="3"/>
  <c r="I1129" i="3" s="1"/>
  <c r="H1128" i="3"/>
  <c r="I1128" i="3" s="1"/>
  <c r="H1127" i="3"/>
  <c r="I1127" i="3" s="1"/>
  <c r="H1126" i="3"/>
  <c r="I1126" i="3" s="1"/>
  <c r="H1125" i="3"/>
  <c r="I1125" i="3" s="1"/>
  <c r="H1124" i="3"/>
  <c r="I1124" i="3" s="1"/>
  <c r="H1123" i="3"/>
  <c r="I1123" i="3" s="1"/>
  <c r="H1122" i="3"/>
  <c r="I1122" i="3" s="1"/>
  <c r="H1121" i="3"/>
  <c r="I1121" i="3" s="1"/>
  <c r="H1120" i="3"/>
  <c r="I1120" i="3" s="1"/>
  <c r="H1119" i="3"/>
  <c r="I1119" i="3" s="1"/>
  <c r="H1118" i="3"/>
  <c r="I1118" i="3" s="1"/>
  <c r="H1117" i="3"/>
  <c r="I1117" i="3" s="1"/>
  <c r="H1116" i="3"/>
  <c r="I1116" i="3" s="1"/>
  <c r="H1115" i="3"/>
  <c r="I1115" i="3" s="1"/>
  <c r="H1114" i="3"/>
  <c r="I1114" i="3" s="1"/>
  <c r="H1113" i="3"/>
  <c r="I1113" i="3" s="1"/>
  <c r="H1112" i="3"/>
  <c r="I1112" i="3" s="1"/>
  <c r="H1111" i="3"/>
  <c r="I1111" i="3" s="1"/>
  <c r="H1110" i="3"/>
  <c r="I1110" i="3" s="1"/>
  <c r="H1109" i="3"/>
  <c r="I1109" i="3" s="1"/>
  <c r="H1108" i="3"/>
  <c r="I1108" i="3" s="1"/>
  <c r="H1107" i="3"/>
  <c r="I1107" i="3" s="1"/>
  <c r="H1106" i="3"/>
  <c r="I1106" i="3" s="1"/>
  <c r="H1105" i="3"/>
  <c r="I1105" i="3" s="1"/>
  <c r="H1104" i="3"/>
  <c r="I1104" i="3" s="1"/>
  <c r="H1103" i="3"/>
  <c r="I1103" i="3" s="1"/>
  <c r="H1102" i="3"/>
  <c r="I1102" i="3" s="1"/>
  <c r="H1101" i="3"/>
  <c r="I1101" i="3" s="1"/>
  <c r="H1100" i="3"/>
  <c r="I1100" i="3" s="1"/>
  <c r="H1099" i="3"/>
  <c r="I1099" i="3" s="1"/>
  <c r="H1098" i="3"/>
  <c r="I1098" i="3" s="1"/>
  <c r="H1097" i="3"/>
  <c r="I1097" i="3" s="1"/>
  <c r="H1096" i="3"/>
  <c r="I1096" i="3" s="1"/>
  <c r="H1095" i="3"/>
  <c r="I1095" i="3" s="1"/>
  <c r="H1094" i="3"/>
  <c r="I1094" i="3" s="1"/>
  <c r="H1093" i="3"/>
  <c r="I1093" i="3" s="1"/>
  <c r="H1092" i="3"/>
  <c r="I1092" i="3" s="1"/>
  <c r="H1091" i="3"/>
  <c r="I1091" i="3" s="1"/>
  <c r="H1090" i="3"/>
  <c r="I1090" i="3" s="1"/>
  <c r="H1089" i="3"/>
  <c r="I1089" i="3" s="1"/>
  <c r="H1088" i="3"/>
  <c r="I1088" i="3" s="1"/>
  <c r="H1087" i="3"/>
  <c r="I1087" i="3" s="1"/>
  <c r="H1086" i="3"/>
  <c r="I1086" i="3" s="1"/>
  <c r="H1085" i="3"/>
  <c r="I1085" i="3" s="1"/>
  <c r="H1084" i="3"/>
  <c r="I1084" i="3" s="1"/>
  <c r="H1083" i="3"/>
  <c r="I1083" i="3" s="1"/>
  <c r="H1082" i="3"/>
  <c r="I1082" i="3" s="1"/>
  <c r="H1081" i="3"/>
  <c r="I1081" i="3" s="1"/>
  <c r="H1080" i="3"/>
  <c r="I1080" i="3" s="1"/>
  <c r="H1079" i="3"/>
  <c r="I1079" i="3" s="1"/>
  <c r="H1078" i="3"/>
  <c r="I1078" i="3" s="1"/>
  <c r="H1077" i="3"/>
  <c r="I1077" i="3" s="1"/>
  <c r="H1076" i="3"/>
  <c r="I1076" i="3" s="1"/>
  <c r="H1075" i="3"/>
  <c r="I1075" i="3" s="1"/>
  <c r="H1074" i="3"/>
  <c r="I1074" i="3" s="1"/>
  <c r="H1073" i="3"/>
  <c r="I1073" i="3" s="1"/>
  <c r="H1072" i="3"/>
  <c r="I1072" i="3" s="1"/>
  <c r="H1071" i="3"/>
  <c r="I1071" i="3" s="1"/>
  <c r="H1070" i="3"/>
  <c r="I1070" i="3" s="1"/>
  <c r="H1069" i="3"/>
  <c r="I1069" i="3" s="1"/>
  <c r="H1068" i="3"/>
  <c r="I1068" i="3" s="1"/>
  <c r="H1067" i="3"/>
  <c r="I1067" i="3" s="1"/>
  <c r="H1066" i="3"/>
  <c r="I1066" i="3" s="1"/>
  <c r="H1065" i="3"/>
  <c r="I1065" i="3" s="1"/>
  <c r="H1064" i="3"/>
  <c r="I1064" i="3" s="1"/>
  <c r="H1063" i="3"/>
  <c r="I1063" i="3" s="1"/>
  <c r="H1062" i="3"/>
  <c r="I1062" i="3" s="1"/>
  <c r="H1061" i="3"/>
  <c r="I1061" i="3" s="1"/>
  <c r="H1060" i="3"/>
  <c r="I1060" i="3" s="1"/>
  <c r="H1059" i="3"/>
  <c r="I1059" i="3" s="1"/>
  <c r="H1058" i="3"/>
  <c r="I1058" i="3" s="1"/>
  <c r="H1057" i="3"/>
  <c r="I1057" i="3" s="1"/>
  <c r="H1056" i="3"/>
  <c r="I1056" i="3" s="1"/>
  <c r="H1055" i="3"/>
  <c r="I1055" i="3" s="1"/>
  <c r="H1054" i="3"/>
  <c r="I1054" i="3" s="1"/>
  <c r="H1053" i="3"/>
  <c r="I1053" i="3" s="1"/>
  <c r="H1052" i="3"/>
  <c r="I1052" i="3" s="1"/>
  <c r="H1051" i="3"/>
  <c r="I1051" i="3" s="1"/>
  <c r="H1050" i="3"/>
  <c r="I1050" i="3" s="1"/>
  <c r="H1049" i="3"/>
  <c r="I1049" i="3" s="1"/>
  <c r="H1048" i="3"/>
  <c r="I1048" i="3" s="1"/>
  <c r="H1047" i="3"/>
  <c r="I1047" i="3" s="1"/>
  <c r="H1046" i="3"/>
  <c r="I1046" i="3" s="1"/>
  <c r="H1045" i="3"/>
  <c r="I1045" i="3" s="1"/>
  <c r="H1044" i="3"/>
  <c r="I1044" i="3" s="1"/>
  <c r="H1043" i="3"/>
  <c r="I1043" i="3" s="1"/>
  <c r="H1042" i="3"/>
  <c r="I1042" i="3" s="1"/>
  <c r="H1041" i="3"/>
  <c r="I1041" i="3" s="1"/>
  <c r="H1040" i="3"/>
  <c r="I1040" i="3" s="1"/>
  <c r="H1039" i="3"/>
  <c r="I1039" i="3" s="1"/>
  <c r="H1038" i="3"/>
  <c r="I1038" i="3" s="1"/>
  <c r="H1037" i="3"/>
  <c r="I1037" i="3" s="1"/>
  <c r="H1036" i="3"/>
  <c r="I1036" i="3" s="1"/>
  <c r="H1035" i="3"/>
  <c r="I1035" i="3" s="1"/>
  <c r="H1034" i="3"/>
  <c r="I1034" i="3" s="1"/>
  <c r="H1033" i="3"/>
  <c r="I1033" i="3" s="1"/>
  <c r="H1032" i="3"/>
  <c r="I1032" i="3" s="1"/>
  <c r="H1031" i="3"/>
  <c r="I1031" i="3" s="1"/>
  <c r="H1030" i="3"/>
  <c r="I1030" i="3" s="1"/>
  <c r="H1029" i="3"/>
  <c r="I1029" i="3" s="1"/>
  <c r="H1028" i="3"/>
  <c r="I1028" i="3" s="1"/>
  <c r="H1027" i="3"/>
  <c r="I1027" i="3" s="1"/>
  <c r="H1026" i="3"/>
  <c r="I1026" i="3" s="1"/>
  <c r="H1025" i="3"/>
  <c r="I1025" i="3" s="1"/>
  <c r="H1024" i="3"/>
  <c r="I1024" i="3" s="1"/>
  <c r="H1023" i="3"/>
  <c r="I1023" i="3" s="1"/>
  <c r="H1022" i="3"/>
  <c r="I1022" i="3" s="1"/>
  <c r="H1021" i="3"/>
  <c r="I1021" i="3" s="1"/>
  <c r="H1020" i="3"/>
  <c r="I1020" i="3" s="1"/>
  <c r="H1019" i="3"/>
  <c r="I1019" i="3" s="1"/>
  <c r="H1018" i="3"/>
  <c r="I1018" i="3" s="1"/>
  <c r="H1017" i="3"/>
  <c r="I1017" i="3" s="1"/>
  <c r="H1016" i="3"/>
  <c r="I1016" i="3" s="1"/>
  <c r="H1015" i="3"/>
  <c r="I1015" i="3" s="1"/>
  <c r="H1014" i="3"/>
  <c r="I1014" i="3" s="1"/>
  <c r="H1013" i="3"/>
  <c r="I1013" i="3" s="1"/>
  <c r="H1012" i="3"/>
  <c r="I1012" i="3" s="1"/>
  <c r="H1011" i="3"/>
  <c r="I1011" i="3" s="1"/>
  <c r="H1010" i="3"/>
  <c r="I1010" i="3" s="1"/>
  <c r="H1009" i="3"/>
  <c r="I1009" i="3" s="1"/>
  <c r="H1008" i="3"/>
  <c r="I1008" i="3" s="1"/>
  <c r="H1007" i="3"/>
  <c r="I1007" i="3" s="1"/>
  <c r="H1006" i="3"/>
  <c r="I1006" i="3" s="1"/>
  <c r="H1005" i="3"/>
  <c r="I1005" i="3" s="1"/>
  <c r="H1004" i="3"/>
  <c r="I1004" i="3" s="1"/>
  <c r="H1003" i="3"/>
  <c r="I1003" i="3" s="1"/>
  <c r="H1002" i="3"/>
  <c r="I1002" i="3" s="1"/>
  <c r="H1001" i="3"/>
  <c r="I1001" i="3" s="1"/>
  <c r="H1000" i="3"/>
  <c r="I1000" i="3" s="1"/>
  <c r="H999" i="3"/>
  <c r="I999" i="3" s="1"/>
  <c r="H998" i="3"/>
  <c r="I998" i="3" s="1"/>
  <c r="H997" i="3"/>
  <c r="I997" i="3" s="1"/>
  <c r="H996" i="3"/>
  <c r="I996" i="3" s="1"/>
  <c r="H995" i="3"/>
  <c r="I995" i="3" s="1"/>
  <c r="H994" i="3"/>
  <c r="I994" i="3" s="1"/>
  <c r="H993" i="3"/>
  <c r="I993" i="3" s="1"/>
  <c r="H992" i="3"/>
  <c r="I992" i="3" s="1"/>
  <c r="H991" i="3"/>
  <c r="I991" i="3" s="1"/>
  <c r="H990" i="3"/>
  <c r="I990" i="3" s="1"/>
  <c r="H989" i="3"/>
  <c r="I989" i="3" s="1"/>
  <c r="H988" i="3"/>
  <c r="I988" i="3" s="1"/>
  <c r="H987" i="3"/>
  <c r="I987" i="3" s="1"/>
  <c r="H986" i="3"/>
  <c r="I986" i="3" s="1"/>
  <c r="H985" i="3"/>
  <c r="I985" i="3" s="1"/>
  <c r="H984" i="3"/>
  <c r="I984" i="3" s="1"/>
  <c r="H983" i="3"/>
  <c r="I983" i="3" s="1"/>
  <c r="H982" i="3"/>
  <c r="I982" i="3" s="1"/>
  <c r="H981" i="3"/>
  <c r="I981" i="3" s="1"/>
  <c r="H980" i="3"/>
  <c r="I980" i="3" s="1"/>
  <c r="H979" i="3"/>
  <c r="I979" i="3" s="1"/>
  <c r="H978" i="3"/>
  <c r="I978" i="3" s="1"/>
  <c r="H977" i="3"/>
  <c r="I977" i="3" s="1"/>
  <c r="H976" i="3"/>
  <c r="I976" i="3" s="1"/>
  <c r="H975" i="3"/>
  <c r="I975" i="3" s="1"/>
  <c r="H974" i="3"/>
  <c r="I974" i="3" s="1"/>
  <c r="H973" i="3"/>
  <c r="I973" i="3" s="1"/>
  <c r="H972" i="3"/>
  <c r="I972" i="3" s="1"/>
  <c r="H971" i="3"/>
  <c r="I971" i="3" s="1"/>
  <c r="H970" i="3"/>
  <c r="I970" i="3" s="1"/>
  <c r="H969" i="3"/>
  <c r="I969" i="3" s="1"/>
  <c r="H968" i="3"/>
  <c r="I968" i="3" s="1"/>
  <c r="H967" i="3"/>
  <c r="I967" i="3" s="1"/>
  <c r="H966" i="3"/>
  <c r="I966" i="3" s="1"/>
  <c r="H965" i="3"/>
  <c r="I965" i="3" s="1"/>
  <c r="H964" i="3"/>
  <c r="I964" i="3" s="1"/>
  <c r="H963" i="3"/>
  <c r="I963" i="3" s="1"/>
  <c r="H962" i="3"/>
  <c r="I962" i="3" s="1"/>
  <c r="H961" i="3"/>
  <c r="I961" i="3" s="1"/>
  <c r="H960" i="3"/>
  <c r="I960" i="3" s="1"/>
  <c r="H959" i="3"/>
  <c r="I959" i="3" s="1"/>
  <c r="H958" i="3"/>
  <c r="I958" i="3" s="1"/>
  <c r="H957" i="3"/>
  <c r="I957" i="3" s="1"/>
  <c r="H956" i="3"/>
  <c r="I956" i="3" s="1"/>
  <c r="H955" i="3"/>
  <c r="I955" i="3" s="1"/>
  <c r="H954" i="3"/>
  <c r="I954" i="3" s="1"/>
  <c r="H953" i="3"/>
  <c r="I953" i="3" s="1"/>
  <c r="H952" i="3"/>
  <c r="I952" i="3" s="1"/>
  <c r="H951" i="3"/>
  <c r="I951" i="3" s="1"/>
  <c r="H950" i="3"/>
  <c r="I950" i="3" s="1"/>
  <c r="H949" i="3"/>
  <c r="I949" i="3" s="1"/>
  <c r="H948" i="3"/>
  <c r="I948" i="3" s="1"/>
  <c r="H947" i="3"/>
  <c r="I947" i="3" s="1"/>
  <c r="H946" i="3"/>
  <c r="I946" i="3" s="1"/>
  <c r="H945" i="3"/>
  <c r="I945" i="3" s="1"/>
  <c r="H944" i="3"/>
  <c r="I944" i="3" s="1"/>
  <c r="H943" i="3"/>
  <c r="I943" i="3" s="1"/>
  <c r="H942" i="3"/>
  <c r="I942" i="3" s="1"/>
  <c r="H941" i="3"/>
  <c r="I941" i="3" s="1"/>
  <c r="H940" i="3"/>
  <c r="I940" i="3" s="1"/>
  <c r="H939" i="3"/>
  <c r="I939" i="3" s="1"/>
  <c r="H938" i="3"/>
  <c r="I938" i="3" s="1"/>
  <c r="H937" i="3"/>
  <c r="I937" i="3" s="1"/>
  <c r="H936" i="3"/>
  <c r="I936" i="3" s="1"/>
  <c r="H935" i="3"/>
  <c r="I935" i="3" s="1"/>
  <c r="H934" i="3"/>
  <c r="I934" i="3" s="1"/>
  <c r="H933" i="3"/>
  <c r="I933" i="3" s="1"/>
  <c r="H932" i="3"/>
  <c r="I932" i="3" s="1"/>
  <c r="H931" i="3"/>
  <c r="I931" i="3" s="1"/>
  <c r="H930" i="3"/>
  <c r="I930" i="3" s="1"/>
  <c r="H929" i="3"/>
  <c r="I929" i="3" s="1"/>
  <c r="H928" i="3"/>
  <c r="I928" i="3" s="1"/>
  <c r="H927" i="3"/>
  <c r="I927" i="3" s="1"/>
  <c r="H926" i="3"/>
  <c r="I926" i="3" s="1"/>
  <c r="H925" i="3"/>
  <c r="I925" i="3" s="1"/>
  <c r="H924" i="3"/>
  <c r="I924" i="3" s="1"/>
  <c r="H923" i="3"/>
  <c r="I923" i="3" s="1"/>
  <c r="H922" i="3"/>
  <c r="I922" i="3" s="1"/>
  <c r="H921" i="3"/>
  <c r="I921" i="3" s="1"/>
  <c r="H920" i="3"/>
  <c r="I920" i="3" s="1"/>
  <c r="H919" i="3"/>
  <c r="I919" i="3" s="1"/>
  <c r="H918" i="3"/>
  <c r="I918" i="3" s="1"/>
  <c r="H917" i="3"/>
  <c r="I917" i="3" s="1"/>
  <c r="H916" i="3"/>
  <c r="I916" i="3" s="1"/>
  <c r="H915" i="3"/>
  <c r="I915" i="3" s="1"/>
  <c r="H914" i="3"/>
  <c r="I914" i="3" s="1"/>
  <c r="H913" i="3"/>
  <c r="I913" i="3" s="1"/>
  <c r="H912" i="3"/>
  <c r="I912" i="3" s="1"/>
  <c r="H911" i="3"/>
  <c r="I911" i="3" s="1"/>
  <c r="H910" i="3"/>
  <c r="I910" i="3" s="1"/>
  <c r="H909" i="3"/>
  <c r="I909" i="3" s="1"/>
  <c r="H908" i="3"/>
  <c r="I908" i="3" s="1"/>
  <c r="H907" i="3"/>
  <c r="I907" i="3" s="1"/>
  <c r="H906" i="3"/>
  <c r="I906" i="3" s="1"/>
  <c r="H905" i="3"/>
  <c r="I905" i="3" s="1"/>
  <c r="H904" i="3"/>
  <c r="I904" i="3" s="1"/>
  <c r="H903" i="3"/>
  <c r="I903" i="3" s="1"/>
  <c r="H902" i="3"/>
  <c r="I902" i="3" s="1"/>
  <c r="H901" i="3"/>
  <c r="I901" i="3" s="1"/>
  <c r="H900" i="3"/>
  <c r="I900" i="3" s="1"/>
  <c r="H899" i="3"/>
  <c r="I899" i="3" s="1"/>
  <c r="H898" i="3"/>
  <c r="I898" i="3" s="1"/>
  <c r="H897" i="3"/>
  <c r="I897" i="3" s="1"/>
  <c r="H896" i="3"/>
  <c r="I896" i="3" s="1"/>
  <c r="H895" i="3"/>
  <c r="I895" i="3" s="1"/>
  <c r="H894" i="3"/>
  <c r="I894" i="3" s="1"/>
  <c r="H893" i="3"/>
  <c r="I893" i="3" s="1"/>
  <c r="H892" i="3"/>
  <c r="I892" i="3" s="1"/>
  <c r="H891" i="3"/>
  <c r="I891" i="3" s="1"/>
  <c r="H890" i="3"/>
  <c r="I890" i="3" s="1"/>
  <c r="H889" i="3"/>
  <c r="I889" i="3" s="1"/>
  <c r="H888" i="3"/>
  <c r="I888" i="3" s="1"/>
  <c r="H887" i="3"/>
  <c r="I887" i="3" s="1"/>
  <c r="H886" i="3"/>
  <c r="I886" i="3" s="1"/>
  <c r="H885" i="3"/>
  <c r="I885" i="3" s="1"/>
  <c r="H884" i="3"/>
  <c r="I884" i="3" s="1"/>
  <c r="H883" i="3"/>
  <c r="I883" i="3" s="1"/>
  <c r="H882" i="3"/>
  <c r="I882" i="3" s="1"/>
  <c r="H881" i="3"/>
  <c r="I881" i="3" s="1"/>
  <c r="H880" i="3"/>
  <c r="I880" i="3" s="1"/>
  <c r="H879" i="3"/>
  <c r="I879" i="3" s="1"/>
  <c r="H878" i="3"/>
  <c r="I878" i="3" s="1"/>
  <c r="H877" i="3"/>
  <c r="I877" i="3" s="1"/>
  <c r="H876" i="3"/>
  <c r="I876" i="3" s="1"/>
  <c r="H875" i="3"/>
  <c r="I875" i="3" s="1"/>
  <c r="H874" i="3"/>
  <c r="I874" i="3" s="1"/>
  <c r="H873" i="3"/>
  <c r="I873" i="3" s="1"/>
  <c r="H872" i="3"/>
  <c r="I872" i="3" s="1"/>
  <c r="H871" i="3"/>
  <c r="I871" i="3" s="1"/>
  <c r="H870" i="3"/>
  <c r="I870" i="3" s="1"/>
  <c r="H869" i="3"/>
  <c r="I869" i="3" s="1"/>
  <c r="H868" i="3"/>
  <c r="I868" i="3" s="1"/>
  <c r="H867" i="3"/>
  <c r="I867" i="3" s="1"/>
  <c r="H866" i="3"/>
  <c r="I866" i="3" s="1"/>
  <c r="H865" i="3"/>
  <c r="I865" i="3" s="1"/>
  <c r="H864" i="3"/>
  <c r="I864" i="3" s="1"/>
  <c r="H863" i="3"/>
  <c r="I863" i="3" s="1"/>
  <c r="H862" i="3"/>
  <c r="I862" i="3" s="1"/>
  <c r="H861" i="3"/>
  <c r="I861" i="3" s="1"/>
  <c r="H860" i="3"/>
  <c r="I860" i="3" s="1"/>
  <c r="H859" i="3"/>
  <c r="I859" i="3" s="1"/>
  <c r="H858" i="3"/>
  <c r="I858" i="3" s="1"/>
  <c r="H857" i="3"/>
  <c r="I857" i="3" s="1"/>
  <c r="H856" i="3"/>
  <c r="I856" i="3" s="1"/>
  <c r="H855" i="3"/>
  <c r="I855" i="3" s="1"/>
  <c r="H854" i="3"/>
  <c r="I854" i="3" s="1"/>
  <c r="H853" i="3"/>
  <c r="I853" i="3" s="1"/>
  <c r="H852" i="3"/>
  <c r="I852" i="3" s="1"/>
  <c r="H851" i="3"/>
  <c r="I851" i="3" s="1"/>
  <c r="H850" i="3"/>
  <c r="I850" i="3" s="1"/>
  <c r="H849" i="3"/>
  <c r="I849" i="3" s="1"/>
  <c r="H848" i="3"/>
  <c r="I848" i="3" s="1"/>
  <c r="H847" i="3"/>
  <c r="I847" i="3" s="1"/>
  <c r="H846" i="3"/>
  <c r="I846" i="3" s="1"/>
  <c r="H845" i="3"/>
  <c r="I845" i="3" s="1"/>
  <c r="H844" i="3"/>
  <c r="I844" i="3" s="1"/>
  <c r="H843" i="3"/>
  <c r="I843" i="3" s="1"/>
  <c r="H842" i="3"/>
  <c r="I842" i="3" s="1"/>
  <c r="H841" i="3"/>
  <c r="I841" i="3" s="1"/>
  <c r="H840" i="3"/>
  <c r="I840" i="3" s="1"/>
  <c r="H839" i="3"/>
  <c r="I839" i="3" s="1"/>
  <c r="H838" i="3"/>
  <c r="I838" i="3" s="1"/>
  <c r="H837" i="3"/>
  <c r="I837" i="3" s="1"/>
  <c r="H836" i="3"/>
  <c r="I836" i="3" s="1"/>
  <c r="H835" i="3"/>
  <c r="I835" i="3" s="1"/>
  <c r="H834" i="3"/>
  <c r="I834" i="3" s="1"/>
  <c r="H833" i="3"/>
  <c r="I833" i="3" s="1"/>
  <c r="H832" i="3"/>
  <c r="I832" i="3" s="1"/>
  <c r="H831" i="3"/>
  <c r="I831" i="3" s="1"/>
  <c r="H830" i="3"/>
  <c r="I830" i="3" s="1"/>
  <c r="H829" i="3"/>
  <c r="I829" i="3" s="1"/>
  <c r="H828" i="3"/>
  <c r="I828" i="3" s="1"/>
  <c r="H827" i="3"/>
  <c r="I827" i="3" s="1"/>
  <c r="H826" i="3"/>
  <c r="I826" i="3" s="1"/>
  <c r="H825" i="3"/>
  <c r="I825" i="3" s="1"/>
  <c r="H824" i="3"/>
  <c r="I824" i="3" s="1"/>
  <c r="H823" i="3"/>
  <c r="I823" i="3" s="1"/>
  <c r="H822" i="3"/>
  <c r="I822" i="3" s="1"/>
  <c r="H821" i="3"/>
  <c r="I821" i="3" s="1"/>
  <c r="H820" i="3"/>
  <c r="I820" i="3" s="1"/>
  <c r="H819" i="3"/>
  <c r="I819" i="3" s="1"/>
  <c r="H818" i="3"/>
  <c r="I818" i="3" s="1"/>
  <c r="H817" i="3"/>
  <c r="I817" i="3" s="1"/>
  <c r="H816" i="3"/>
  <c r="I816" i="3" s="1"/>
  <c r="H815" i="3"/>
  <c r="I815" i="3" s="1"/>
  <c r="H814" i="3"/>
  <c r="I814" i="3" s="1"/>
  <c r="H813" i="3"/>
  <c r="I813" i="3" s="1"/>
  <c r="H812" i="3"/>
  <c r="I812" i="3" s="1"/>
  <c r="H811" i="3"/>
  <c r="I811" i="3" s="1"/>
  <c r="H810" i="3"/>
  <c r="I810" i="3" s="1"/>
  <c r="H809" i="3"/>
  <c r="I809" i="3" s="1"/>
  <c r="H808" i="3"/>
  <c r="I808" i="3" s="1"/>
  <c r="H807" i="3"/>
  <c r="I807" i="3" s="1"/>
  <c r="H806" i="3"/>
  <c r="I806" i="3" s="1"/>
  <c r="H805" i="3"/>
  <c r="I805" i="3" s="1"/>
  <c r="H804" i="3"/>
  <c r="I804" i="3" s="1"/>
  <c r="H803" i="3"/>
  <c r="I803" i="3" s="1"/>
  <c r="H802" i="3"/>
  <c r="I802" i="3" s="1"/>
  <c r="H801" i="3"/>
  <c r="I801" i="3" s="1"/>
  <c r="H800" i="3"/>
  <c r="I800" i="3" s="1"/>
  <c r="H799" i="3"/>
  <c r="I799" i="3" s="1"/>
  <c r="H798" i="3"/>
  <c r="I798" i="3" s="1"/>
  <c r="H797" i="3"/>
  <c r="I797" i="3" s="1"/>
  <c r="H796" i="3"/>
  <c r="I796" i="3" s="1"/>
  <c r="H795" i="3"/>
  <c r="I795" i="3" s="1"/>
  <c r="H794" i="3"/>
  <c r="I794" i="3" s="1"/>
  <c r="H793" i="3"/>
  <c r="I793" i="3" s="1"/>
  <c r="H792" i="3"/>
  <c r="I792" i="3" s="1"/>
  <c r="H791" i="3"/>
  <c r="I791" i="3" s="1"/>
  <c r="H790" i="3"/>
  <c r="I790" i="3" s="1"/>
  <c r="H789" i="3"/>
  <c r="I789" i="3" s="1"/>
  <c r="H788" i="3"/>
  <c r="I788" i="3" s="1"/>
  <c r="H787" i="3"/>
  <c r="I787" i="3" s="1"/>
  <c r="H786" i="3"/>
  <c r="I786" i="3" s="1"/>
  <c r="H785" i="3"/>
  <c r="I785" i="3" s="1"/>
  <c r="H784" i="3"/>
  <c r="I784" i="3" s="1"/>
  <c r="H783" i="3"/>
  <c r="I783" i="3" s="1"/>
  <c r="H782" i="3"/>
  <c r="I782" i="3" s="1"/>
  <c r="H781" i="3"/>
  <c r="I781" i="3" s="1"/>
  <c r="H780" i="3"/>
  <c r="I780" i="3" s="1"/>
  <c r="H779" i="3"/>
  <c r="I779" i="3" s="1"/>
  <c r="H778" i="3"/>
  <c r="I778" i="3" s="1"/>
  <c r="H777" i="3"/>
  <c r="I777" i="3" s="1"/>
  <c r="H776" i="3"/>
  <c r="I776" i="3" s="1"/>
  <c r="H775" i="3"/>
  <c r="I775" i="3" s="1"/>
  <c r="H774" i="3"/>
  <c r="I774" i="3" s="1"/>
  <c r="H773" i="3"/>
  <c r="I773" i="3" s="1"/>
  <c r="H772" i="3"/>
  <c r="I772" i="3" s="1"/>
  <c r="H771" i="3"/>
  <c r="I771" i="3" s="1"/>
  <c r="H770" i="3"/>
  <c r="I770" i="3" s="1"/>
  <c r="H769" i="3"/>
  <c r="I769" i="3" s="1"/>
  <c r="H768" i="3"/>
  <c r="I768" i="3" s="1"/>
  <c r="H767" i="3"/>
  <c r="I767" i="3" s="1"/>
  <c r="H766" i="3"/>
  <c r="I766" i="3" s="1"/>
  <c r="H765" i="3"/>
  <c r="I765" i="3" s="1"/>
  <c r="H764" i="3"/>
  <c r="I764" i="3" s="1"/>
  <c r="H763" i="3"/>
  <c r="I763" i="3" s="1"/>
  <c r="H762" i="3"/>
  <c r="I762" i="3" s="1"/>
  <c r="H761" i="3"/>
  <c r="I761" i="3" s="1"/>
  <c r="H760" i="3"/>
  <c r="I760" i="3" s="1"/>
  <c r="H759" i="3"/>
  <c r="I759" i="3" s="1"/>
  <c r="H758" i="3"/>
  <c r="I758" i="3" s="1"/>
  <c r="H757" i="3"/>
  <c r="I757" i="3" s="1"/>
  <c r="H756" i="3"/>
  <c r="I756" i="3" s="1"/>
  <c r="H755" i="3"/>
  <c r="I755" i="3" s="1"/>
  <c r="H754" i="3"/>
  <c r="I754" i="3" s="1"/>
  <c r="H753" i="3"/>
  <c r="I753" i="3" s="1"/>
  <c r="H752" i="3"/>
  <c r="I752" i="3" s="1"/>
  <c r="H751" i="3"/>
  <c r="I751" i="3" s="1"/>
  <c r="H750" i="3"/>
  <c r="I750" i="3" s="1"/>
  <c r="H749" i="3"/>
  <c r="I749" i="3" s="1"/>
  <c r="H748" i="3"/>
  <c r="I748" i="3" s="1"/>
  <c r="H747" i="3"/>
  <c r="I747" i="3" s="1"/>
  <c r="H746" i="3"/>
  <c r="I746" i="3" s="1"/>
  <c r="H745" i="3"/>
  <c r="I745" i="3" s="1"/>
  <c r="H744" i="3"/>
  <c r="I744" i="3" s="1"/>
  <c r="H743" i="3"/>
  <c r="I743" i="3" s="1"/>
  <c r="H742" i="3"/>
  <c r="I742" i="3" s="1"/>
  <c r="H741" i="3"/>
  <c r="I741" i="3" s="1"/>
  <c r="H740" i="3"/>
  <c r="I740" i="3" s="1"/>
  <c r="H739" i="3"/>
  <c r="I739" i="3" s="1"/>
  <c r="H738" i="3"/>
  <c r="I738" i="3" s="1"/>
  <c r="H737" i="3"/>
  <c r="I737" i="3" s="1"/>
  <c r="H736" i="3"/>
  <c r="I736" i="3" s="1"/>
  <c r="H735" i="3"/>
  <c r="I735" i="3" s="1"/>
  <c r="H734" i="3"/>
  <c r="I734" i="3" s="1"/>
  <c r="H733" i="3"/>
  <c r="I733" i="3" s="1"/>
  <c r="H732" i="3"/>
  <c r="I732" i="3" s="1"/>
  <c r="H731" i="3"/>
  <c r="I731" i="3" s="1"/>
  <c r="H730" i="3"/>
  <c r="I730" i="3" s="1"/>
  <c r="H729" i="3"/>
  <c r="I729" i="3" s="1"/>
  <c r="H728" i="3"/>
  <c r="I728" i="3" s="1"/>
  <c r="H727" i="3"/>
  <c r="I727" i="3" s="1"/>
  <c r="H726" i="3"/>
  <c r="I726" i="3" s="1"/>
  <c r="H725" i="3"/>
  <c r="I725" i="3" s="1"/>
  <c r="H724" i="3"/>
  <c r="I724" i="3" s="1"/>
  <c r="H723" i="3"/>
  <c r="I723" i="3" s="1"/>
  <c r="H722" i="3"/>
  <c r="I722" i="3" s="1"/>
  <c r="H721" i="3"/>
  <c r="I721" i="3" s="1"/>
  <c r="H720" i="3"/>
  <c r="I720" i="3" s="1"/>
  <c r="H719" i="3"/>
  <c r="I719" i="3" s="1"/>
  <c r="H718" i="3"/>
  <c r="I718" i="3" s="1"/>
  <c r="H717" i="3"/>
  <c r="I717" i="3" s="1"/>
  <c r="H716" i="3"/>
  <c r="I716" i="3" s="1"/>
  <c r="H715" i="3"/>
  <c r="I715" i="3" s="1"/>
  <c r="H714" i="3"/>
  <c r="I714" i="3" s="1"/>
  <c r="H713" i="3"/>
  <c r="I713" i="3" s="1"/>
  <c r="H712" i="3"/>
  <c r="I712" i="3" s="1"/>
  <c r="H711" i="3"/>
  <c r="I711" i="3" s="1"/>
  <c r="H710" i="3"/>
  <c r="I710" i="3" s="1"/>
  <c r="H709" i="3"/>
  <c r="I709" i="3" s="1"/>
  <c r="H708" i="3"/>
  <c r="I708" i="3" s="1"/>
  <c r="H707" i="3"/>
  <c r="I707" i="3" s="1"/>
  <c r="H706" i="3"/>
  <c r="I706" i="3" s="1"/>
  <c r="H705" i="3"/>
  <c r="I705" i="3" s="1"/>
  <c r="H704" i="3"/>
  <c r="I704" i="3" s="1"/>
  <c r="H703" i="3"/>
  <c r="I703" i="3" s="1"/>
  <c r="H702" i="3"/>
  <c r="I702" i="3" s="1"/>
  <c r="H701" i="3"/>
  <c r="I701" i="3" s="1"/>
  <c r="H700" i="3"/>
  <c r="I700" i="3" s="1"/>
  <c r="H699" i="3"/>
  <c r="I699" i="3" s="1"/>
  <c r="H698" i="3"/>
  <c r="I698" i="3" s="1"/>
  <c r="H697" i="3"/>
  <c r="I697" i="3" s="1"/>
  <c r="H696" i="3"/>
  <c r="I696" i="3" s="1"/>
  <c r="H695" i="3"/>
  <c r="I695" i="3" s="1"/>
  <c r="H694" i="3"/>
  <c r="I694" i="3" s="1"/>
  <c r="H693" i="3"/>
  <c r="I693" i="3" s="1"/>
  <c r="H692" i="3"/>
  <c r="I692" i="3" s="1"/>
  <c r="H691" i="3"/>
  <c r="I691" i="3" s="1"/>
  <c r="H690" i="3"/>
  <c r="I690" i="3" s="1"/>
  <c r="H689" i="3"/>
  <c r="I689" i="3" s="1"/>
  <c r="H688" i="3"/>
  <c r="I688" i="3" s="1"/>
  <c r="H687" i="3"/>
  <c r="I687" i="3" s="1"/>
  <c r="H686" i="3"/>
  <c r="I686" i="3" s="1"/>
  <c r="H685" i="3"/>
  <c r="I685" i="3" s="1"/>
  <c r="H684" i="3"/>
  <c r="I684" i="3" s="1"/>
  <c r="H683" i="3"/>
  <c r="I683" i="3" s="1"/>
  <c r="H682" i="3"/>
  <c r="I682" i="3" s="1"/>
  <c r="H681" i="3"/>
  <c r="I681" i="3" s="1"/>
  <c r="H680" i="3"/>
  <c r="I680" i="3" s="1"/>
  <c r="H679" i="3"/>
  <c r="I679" i="3" s="1"/>
  <c r="H678" i="3"/>
  <c r="I678" i="3" s="1"/>
  <c r="H677" i="3"/>
  <c r="I677" i="3" s="1"/>
  <c r="H676" i="3"/>
  <c r="I676" i="3" s="1"/>
  <c r="H675" i="3"/>
  <c r="I675" i="3" s="1"/>
  <c r="H674" i="3"/>
  <c r="I674" i="3" s="1"/>
  <c r="H673" i="3"/>
  <c r="I673" i="3" s="1"/>
  <c r="H672" i="3"/>
  <c r="I672" i="3" s="1"/>
  <c r="H671" i="3"/>
  <c r="I671" i="3" s="1"/>
  <c r="H670" i="3"/>
  <c r="I670" i="3" s="1"/>
  <c r="H669" i="3"/>
  <c r="I669" i="3" s="1"/>
  <c r="H668" i="3"/>
  <c r="I668" i="3" s="1"/>
  <c r="H667" i="3"/>
  <c r="I667" i="3" s="1"/>
  <c r="H666" i="3"/>
  <c r="I666" i="3" s="1"/>
  <c r="H665" i="3"/>
  <c r="I665" i="3" s="1"/>
  <c r="H664" i="3"/>
  <c r="I664" i="3" s="1"/>
  <c r="H663" i="3"/>
  <c r="I663" i="3" s="1"/>
  <c r="H662" i="3"/>
  <c r="I662" i="3" s="1"/>
  <c r="H661" i="3"/>
  <c r="I661" i="3" s="1"/>
  <c r="H660" i="3"/>
  <c r="I660" i="3" s="1"/>
  <c r="H659" i="3"/>
  <c r="I659" i="3" s="1"/>
  <c r="H658" i="3"/>
  <c r="I658" i="3" s="1"/>
  <c r="H657" i="3"/>
  <c r="I657" i="3" s="1"/>
  <c r="H656" i="3"/>
  <c r="I656" i="3" s="1"/>
  <c r="H655" i="3"/>
  <c r="I655" i="3" s="1"/>
  <c r="H654" i="3"/>
  <c r="I654" i="3" s="1"/>
  <c r="H653" i="3"/>
  <c r="I653" i="3" s="1"/>
  <c r="H652" i="3"/>
  <c r="I652" i="3" s="1"/>
  <c r="H651" i="3"/>
  <c r="I651" i="3" s="1"/>
  <c r="H650" i="3"/>
  <c r="I650" i="3" s="1"/>
  <c r="H649" i="3"/>
  <c r="I649" i="3" s="1"/>
  <c r="H648" i="3"/>
  <c r="I648" i="3" s="1"/>
  <c r="H647" i="3"/>
  <c r="I647" i="3" s="1"/>
  <c r="H646" i="3"/>
  <c r="I646" i="3" s="1"/>
  <c r="H645" i="3"/>
  <c r="I645" i="3" s="1"/>
  <c r="H644" i="3"/>
  <c r="I644" i="3" s="1"/>
  <c r="H643" i="3"/>
  <c r="I643" i="3" s="1"/>
  <c r="H642" i="3"/>
  <c r="I642" i="3" s="1"/>
  <c r="H641" i="3"/>
  <c r="I641" i="3" s="1"/>
  <c r="H640" i="3"/>
  <c r="I640" i="3" s="1"/>
  <c r="H639" i="3"/>
  <c r="I639" i="3" s="1"/>
  <c r="H638" i="3"/>
  <c r="I638" i="3" s="1"/>
  <c r="H637" i="3"/>
  <c r="I637" i="3" s="1"/>
  <c r="H636" i="3"/>
  <c r="I636" i="3" s="1"/>
  <c r="H635" i="3"/>
  <c r="I635" i="3" s="1"/>
  <c r="H634" i="3"/>
  <c r="I634" i="3" s="1"/>
  <c r="H633" i="3"/>
  <c r="I633" i="3" s="1"/>
  <c r="H632" i="3"/>
  <c r="I632" i="3" s="1"/>
  <c r="H631" i="3"/>
  <c r="I631" i="3" s="1"/>
  <c r="H630" i="3"/>
  <c r="I630" i="3" s="1"/>
  <c r="H629" i="3"/>
  <c r="I629" i="3" s="1"/>
  <c r="H628" i="3"/>
  <c r="I628" i="3" s="1"/>
  <c r="H627" i="3"/>
  <c r="I627" i="3" s="1"/>
  <c r="H626" i="3"/>
  <c r="I626" i="3" s="1"/>
  <c r="H625" i="3"/>
  <c r="I625" i="3" s="1"/>
  <c r="H624" i="3"/>
  <c r="I624" i="3" s="1"/>
  <c r="H623" i="3"/>
  <c r="I623" i="3" s="1"/>
  <c r="H622" i="3"/>
  <c r="I622" i="3" s="1"/>
  <c r="H621" i="3"/>
  <c r="I621" i="3" s="1"/>
  <c r="H620" i="3"/>
  <c r="I620" i="3" s="1"/>
  <c r="H619" i="3"/>
  <c r="I619" i="3" s="1"/>
  <c r="H618" i="3"/>
  <c r="I618" i="3" s="1"/>
  <c r="H617" i="3"/>
  <c r="I617" i="3" s="1"/>
  <c r="H616" i="3"/>
  <c r="I616" i="3" s="1"/>
  <c r="H615" i="3"/>
  <c r="I615" i="3" s="1"/>
  <c r="H614" i="3"/>
  <c r="I614" i="3" s="1"/>
  <c r="H613" i="3"/>
  <c r="I613" i="3" s="1"/>
  <c r="H612" i="3"/>
  <c r="I612" i="3" s="1"/>
  <c r="H611" i="3"/>
  <c r="I611" i="3" s="1"/>
  <c r="H610" i="3"/>
  <c r="I610" i="3" s="1"/>
  <c r="H609" i="3"/>
  <c r="I609" i="3" s="1"/>
  <c r="H608" i="3"/>
  <c r="I608" i="3" s="1"/>
  <c r="H607" i="3"/>
  <c r="I607" i="3" s="1"/>
  <c r="H606" i="3"/>
  <c r="I606" i="3" s="1"/>
  <c r="H605" i="3"/>
  <c r="I605" i="3" s="1"/>
  <c r="H604" i="3"/>
  <c r="I604" i="3" s="1"/>
  <c r="H603" i="3"/>
  <c r="I603" i="3" s="1"/>
  <c r="H602" i="3"/>
  <c r="I602" i="3" s="1"/>
  <c r="H601" i="3"/>
  <c r="I601" i="3" s="1"/>
  <c r="H600" i="3"/>
  <c r="I600" i="3" s="1"/>
  <c r="H599" i="3"/>
  <c r="I599" i="3" s="1"/>
  <c r="H598" i="3"/>
  <c r="I598" i="3" s="1"/>
  <c r="H597" i="3"/>
  <c r="I597" i="3" s="1"/>
  <c r="H596" i="3"/>
  <c r="I596" i="3" s="1"/>
  <c r="H595" i="3"/>
  <c r="I595" i="3" s="1"/>
  <c r="H594" i="3"/>
  <c r="I594" i="3" s="1"/>
  <c r="H593" i="3"/>
  <c r="I593" i="3" s="1"/>
  <c r="H592" i="3"/>
  <c r="I592" i="3" s="1"/>
  <c r="H591" i="3"/>
  <c r="I591" i="3" s="1"/>
  <c r="H590" i="3"/>
  <c r="I590" i="3" s="1"/>
  <c r="H589" i="3"/>
  <c r="I589" i="3" s="1"/>
  <c r="H588" i="3"/>
  <c r="I588" i="3" s="1"/>
  <c r="H587" i="3"/>
  <c r="I587" i="3" s="1"/>
  <c r="H586" i="3"/>
  <c r="I586" i="3" s="1"/>
  <c r="H585" i="3"/>
  <c r="I585" i="3" s="1"/>
  <c r="H584" i="3"/>
  <c r="I584" i="3" s="1"/>
  <c r="H583" i="3"/>
  <c r="I583" i="3" s="1"/>
  <c r="H582" i="3"/>
  <c r="I582" i="3" s="1"/>
  <c r="H581" i="3"/>
  <c r="I581" i="3" s="1"/>
  <c r="H580" i="3"/>
  <c r="I580" i="3" s="1"/>
  <c r="H579" i="3"/>
  <c r="I579" i="3" s="1"/>
  <c r="H578" i="3"/>
  <c r="I578" i="3" s="1"/>
  <c r="H577" i="3"/>
  <c r="I577" i="3" s="1"/>
  <c r="H576" i="3"/>
  <c r="I576" i="3" s="1"/>
  <c r="H575" i="3"/>
  <c r="I575" i="3" s="1"/>
  <c r="H574" i="3"/>
  <c r="I574" i="3" s="1"/>
  <c r="H573" i="3"/>
  <c r="I573" i="3" s="1"/>
  <c r="H572" i="3"/>
  <c r="I572" i="3" s="1"/>
  <c r="H571" i="3"/>
  <c r="I571" i="3" s="1"/>
  <c r="H570" i="3"/>
  <c r="I570" i="3" s="1"/>
  <c r="H569" i="3"/>
  <c r="I569" i="3" s="1"/>
  <c r="H568" i="3"/>
  <c r="I568" i="3" s="1"/>
  <c r="H567" i="3"/>
  <c r="I567" i="3" s="1"/>
  <c r="H566" i="3"/>
  <c r="I566" i="3" s="1"/>
  <c r="H565" i="3"/>
  <c r="I565" i="3" s="1"/>
  <c r="H564" i="3"/>
  <c r="I564" i="3" s="1"/>
  <c r="H563" i="3"/>
  <c r="I563" i="3" s="1"/>
  <c r="H562" i="3"/>
  <c r="I562" i="3" s="1"/>
  <c r="H561" i="3"/>
  <c r="I561" i="3" s="1"/>
  <c r="H560" i="3"/>
  <c r="I560" i="3" s="1"/>
  <c r="H559" i="3"/>
  <c r="I559" i="3" s="1"/>
  <c r="H558" i="3"/>
  <c r="I558" i="3" s="1"/>
  <c r="H557" i="3"/>
  <c r="I557" i="3" s="1"/>
  <c r="H556" i="3"/>
  <c r="I556" i="3" s="1"/>
  <c r="H555" i="3"/>
  <c r="I555" i="3" s="1"/>
  <c r="H554" i="3"/>
  <c r="I554" i="3" s="1"/>
  <c r="H553" i="3"/>
  <c r="I553" i="3" s="1"/>
  <c r="H552" i="3"/>
  <c r="I552" i="3" s="1"/>
  <c r="H551" i="3"/>
  <c r="I551" i="3" s="1"/>
  <c r="H550" i="3"/>
  <c r="I550" i="3" s="1"/>
  <c r="H549" i="3"/>
  <c r="I549" i="3" s="1"/>
  <c r="H548" i="3"/>
  <c r="I548" i="3" s="1"/>
  <c r="H547" i="3"/>
  <c r="I547" i="3" s="1"/>
  <c r="H546" i="3"/>
  <c r="I546" i="3" s="1"/>
  <c r="H545" i="3"/>
  <c r="I545" i="3" s="1"/>
  <c r="H544" i="3"/>
  <c r="I544" i="3" s="1"/>
  <c r="H543" i="3"/>
  <c r="I543" i="3" s="1"/>
  <c r="H542" i="3"/>
  <c r="I542" i="3" s="1"/>
  <c r="H541" i="3"/>
  <c r="I541" i="3" s="1"/>
  <c r="H540" i="3"/>
  <c r="I540" i="3" s="1"/>
  <c r="H539" i="3"/>
  <c r="I539" i="3" s="1"/>
  <c r="H538" i="3"/>
  <c r="I538" i="3" s="1"/>
  <c r="H537" i="3"/>
  <c r="I537" i="3" s="1"/>
  <c r="H536" i="3"/>
  <c r="I536" i="3" s="1"/>
  <c r="H535" i="3"/>
  <c r="I535" i="3" s="1"/>
  <c r="H534" i="3"/>
  <c r="I534" i="3" s="1"/>
  <c r="H533" i="3"/>
  <c r="I533" i="3" s="1"/>
  <c r="H532" i="3"/>
  <c r="I532" i="3" s="1"/>
  <c r="H531" i="3"/>
  <c r="I531" i="3" s="1"/>
  <c r="H530" i="3"/>
  <c r="I530" i="3" s="1"/>
  <c r="H529" i="3"/>
  <c r="I529" i="3" s="1"/>
  <c r="H528" i="3"/>
  <c r="I528" i="3" s="1"/>
  <c r="H527" i="3"/>
  <c r="I527" i="3" s="1"/>
  <c r="H526" i="3"/>
  <c r="I526" i="3" s="1"/>
  <c r="H525" i="3"/>
  <c r="I525" i="3" s="1"/>
  <c r="H524" i="3"/>
  <c r="I524" i="3" s="1"/>
  <c r="H523" i="3"/>
  <c r="I523" i="3" s="1"/>
  <c r="H522" i="3"/>
  <c r="I522" i="3" s="1"/>
  <c r="H521" i="3"/>
  <c r="I521" i="3" s="1"/>
  <c r="H520" i="3"/>
  <c r="I520" i="3" s="1"/>
  <c r="H519" i="3"/>
  <c r="I519" i="3" s="1"/>
  <c r="H518" i="3"/>
  <c r="I518" i="3" s="1"/>
  <c r="H517" i="3"/>
  <c r="I517" i="3" s="1"/>
  <c r="H516" i="3"/>
  <c r="I516" i="3" s="1"/>
  <c r="H515" i="3"/>
  <c r="I515" i="3" s="1"/>
  <c r="H514" i="3"/>
  <c r="I514" i="3" s="1"/>
  <c r="H513" i="3"/>
  <c r="I513" i="3" s="1"/>
  <c r="H512" i="3"/>
  <c r="I512" i="3" s="1"/>
  <c r="H511" i="3"/>
  <c r="I511" i="3" s="1"/>
  <c r="H510" i="3"/>
  <c r="I510" i="3" s="1"/>
  <c r="H509" i="3"/>
  <c r="I509" i="3" s="1"/>
  <c r="H508" i="3"/>
  <c r="I508" i="3" s="1"/>
  <c r="H507" i="3"/>
  <c r="I507" i="3" s="1"/>
  <c r="H506" i="3"/>
  <c r="I506" i="3" s="1"/>
  <c r="H505" i="3"/>
  <c r="I505" i="3" s="1"/>
  <c r="H504" i="3"/>
  <c r="I504" i="3" s="1"/>
  <c r="H503" i="3"/>
  <c r="I503" i="3" s="1"/>
  <c r="H502" i="3"/>
  <c r="I502" i="3" s="1"/>
  <c r="H501" i="3"/>
  <c r="I501" i="3" s="1"/>
  <c r="H500" i="3"/>
  <c r="I500" i="3" s="1"/>
  <c r="H499" i="3"/>
  <c r="I499" i="3" s="1"/>
  <c r="H498" i="3"/>
  <c r="I498" i="3" s="1"/>
  <c r="H497" i="3"/>
  <c r="I497" i="3" s="1"/>
  <c r="H496" i="3"/>
  <c r="I496" i="3" s="1"/>
  <c r="H495" i="3"/>
  <c r="I495" i="3" s="1"/>
  <c r="H494" i="3"/>
  <c r="I494" i="3" s="1"/>
  <c r="H493" i="3"/>
  <c r="I493" i="3" s="1"/>
  <c r="H492" i="3"/>
  <c r="I492" i="3" s="1"/>
  <c r="H491" i="3"/>
  <c r="I491" i="3" s="1"/>
  <c r="H490" i="3"/>
  <c r="I490" i="3" s="1"/>
  <c r="H489" i="3"/>
  <c r="I489" i="3" s="1"/>
  <c r="H488" i="3"/>
  <c r="I488" i="3" s="1"/>
  <c r="H487" i="3"/>
  <c r="I487" i="3" s="1"/>
  <c r="H486" i="3"/>
  <c r="I486" i="3" s="1"/>
  <c r="H485" i="3"/>
  <c r="I485" i="3" s="1"/>
  <c r="H484" i="3"/>
  <c r="I484" i="3" s="1"/>
  <c r="H483" i="3"/>
  <c r="I483" i="3" s="1"/>
  <c r="H482" i="3"/>
  <c r="I482" i="3" s="1"/>
  <c r="H481" i="3"/>
  <c r="I481" i="3" s="1"/>
  <c r="H480" i="3"/>
  <c r="I480" i="3" s="1"/>
  <c r="H479" i="3"/>
  <c r="I479" i="3" s="1"/>
  <c r="H478" i="3"/>
  <c r="I478" i="3" s="1"/>
  <c r="H477" i="3"/>
  <c r="I477" i="3" s="1"/>
  <c r="H476" i="3"/>
  <c r="I476" i="3" s="1"/>
  <c r="H475" i="3"/>
  <c r="I475" i="3" s="1"/>
  <c r="H474" i="3"/>
  <c r="I474" i="3" s="1"/>
  <c r="H473" i="3"/>
  <c r="I473" i="3" s="1"/>
  <c r="H472" i="3"/>
  <c r="I472" i="3" s="1"/>
  <c r="H471" i="3"/>
  <c r="I471" i="3" s="1"/>
  <c r="H470" i="3"/>
  <c r="I470" i="3" s="1"/>
  <c r="H469" i="3"/>
  <c r="I469" i="3" s="1"/>
  <c r="H468" i="3"/>
  <c r="I468" i="3" s="1"/>
  <c r="H467" i="3"/>
  <c r="I467" i="3" s="1"/>
  <c r="H466" i="3"/>
  <c r="I466" i="3" s="1"/>
  <c r="H465" i="3"/>
  <c r="I465" i="3" s="1"/>
  <c r="H464" i="3"/>
  <c r="I464" i="3" s="1"/>
  <c r="H463" i="3"/>
  <c r="I463" i="3" s="1"/>
  <c r="H462" i="3"/>
  <c r="I462" i="3" s="1"/>
  <c r="H461" i="3"/>
  <c r="I461" i="3" s="1"/>
  <c r="H460" i="3"/>
  <c r="I460" i="3" s="1"/>
  <c r="H459" i="3"/>
  <c r="I459" i="3" s="1"/>
  <c r="H458" i="3"/>
  <c r="I458" i="3" s="1"/>
  <c r="H457" i="3"/>
  <c r="I457" i="3" s="1"/>
  <c r="H456" i="3"/>
  <c r="I456" i="3" s="1"/>
  <c r="H455" i="3"/>
  <c r="I455" i="3" s="1"/>
  <c r="H454" i="3"/>
  <c r="I454" i="3" s="1"/>
  <c r="H453" i="3"/>
  <c r="I453" i="3" s="1"/>
  <c r="H452" i="3"/>
  <c r="I452" i="3" s="1"/>
  <c r="H451" i="3"/>
  <c r="I451" i="3" s="1"/>
  <c r="H450" i="3"/>
  <c r="I450" i="3" s="1"/>
  <c r="H449" i="3"/>
  <c r="I449" i="3" s="1"/>
  <c r="H448" i="3"/>
  <c r="I448" i="3" s="1"/>
  <c r="H447" i="3"/>
  <c r="I447" i="3" s="1"/>
  <c r="H446" i="3"/>
  <c r="I446" i="3" s="1"/>
  <c r="H445" i="3"/>
  <c r="I445" i="3" s="1"/>
  <c r="H444" i="3"/>
  <c r="I444" i="3" s="1"/>
  <c r="H443" i="3"/>
  <c r="I443" i="3" s="1"/>
  <c r="H442" i="3"/>
  <c r="I442" i="3" s="1"/>
  <c r="H441" i="3"/>
  <c r="I441" i="3" s="1"/>
  <c r="H440" i="3"/>
  <c r="I440" i="3" s="1"/>
  <c r="H439" i="3"/>
  <c r="I439" i="3" s="1"/>
  <c r="H438" i="3"/>
  <c r="I438" i="3" s="1"/>
  <c r="H437" i="3"/>
  <c r="I437" i="3" s="1"/>
  <c r="H436" i="3"/>
  <c r="I436" i="3" s="1"/>
  <c r="H435" i="3"/>
  <c r="I435" i="3" s="1"/>
  <c r="H434" i="3"/>
  <c r="I434" i="3" s="1"/>
  <c r="H433" i="3"/>
  <c r="I433" i="3" s="1"/>
  <c r="H432" i="3"/>
  <c r="I432" i="3" s="1"/>
  <c r="H431" i="3"/>
  <c r="I431" i="3" s="1"/>
  <c r="H430" i="3"/>
  <c r="I430" i="3" s="1"/>
  <c r="H429" i="3"/>
  <c r="I429" i="3" s="1"/>
  <c r="H428" i="3"/>
  <c r="I428" i="3" s="1"/>
  <c r="H427" i="3"/>
  <c r="I427" i="3" s="1"/>
  <c r="H426" i="3"/>
  <c r="I426" i="3" s="1"/>
  <c r="H425" i="3"/>
  <c r="I425" i="3" s="1"/>
  <c r="H424" i="3"/>
  <c r="I424" i="3" s="1"/>
  <c r="H423" i="3"/>
  <c r="I423" i="3" s="1"/>
  <c r="H422" i="3"/>
  <c r="I422" i="3" s="1"/>
  <c r="H421" i="3"/>
  <c r="I421" i="3" s="1"/>
  <c r="H420" i="3"/>
  <c r="I420" i="3" s="1"/>
  <c r="H419" i="3"/>
  <c r="I419" i="3" s="1"/>
  <c r="H418" i="3"/>
  <c r="I418" i="3" s="1"/>
  <c r="H417" i="3"/>
  <c r="I417" i="3" s="1"/>
  <c r="H416" i="3"/>
  <c r="I416" i="3" s="1"/>
  <c r="H415" i="3"/>
  <c r="I415" i="3" s="1"/>
  <c r="H414" i="3"/>
  <c r="I414" i="3" s="1"/>
  <c r="H413" i="3"/>
  <c r="I413" i="3" s="1"/>
  <c r="H412" i="3"/>
  <c r="I412" i="3" s="1"/>
  <c r="H411" i="3"/>
  <c r="I411" i="3" s="1"/>
  <c r="H410" i="3"/>
  <c r="I410" i="3" s="1"/>
  <c r="H409" i="3"/>
  <c r="I409" i="3" s="1"/>
  <c r="H408" i="3"/>
  <c r="I408" i="3" s="1"/>
  <c r="H407" i="3"/>
  <c r="I407" i="3" s="1"/>
  <c r="H406" i="3"/>
  <c r="I406" i="3" s="1"/>
  <c r="H405" i="3"/>
  <c r="I405" i="3" s="1"/>
  <c r="H404" i="3"/>
  <c r="I404" i="3" s="1"/>
  <c r="H403" i="3"/>
  <c r="I403" i="3" s="1"/>
  <c r="H402" i="3"/>
  <c r="I402" i="3" s="1"/>
  <c r="H401" i="3"/>
  <c r="I401" i="3" s="1"/>
  <c r="H400" i="3"/>
  <c r="I400" i="3" s="1"/>
  <c r="H399" i="3"/>
  <c r="I399" i="3" s="1"/>
  <c r="H398" i="3"/>
  <c r="I398" i="3" s="1"/>
  <c r="H397" i="3"/>
  <c r="I397" i="3" s="1"/>
  <c r="H396" i="3"/>
  <c r="I396" i="3" s="1"/>
  <c r="H395" i="3"/>
  <c r="I395" i="3" s="1"/>
  <c r="H394" i="3"/>
  <c r="I394" i="3" s="1"/>
  <c r="H393" i="3"/>
  <c r="I393" i="3" s="1"/>
  <c r="H392" i="3"/>
  <c r="I392" i="3" s="1"/>
  <c r="H391" i="3"/>
  <c r="I391" i="3" s="1"/>
  <c r="H390" i="3"/>
  <c r="I390" i="3" s="1"/>
  <c r="H389" i="3"/>
  <c r="I389" i="3" s="1"/>
  <c r="H388" i="3"/>
  <c r="I388" i="3" s="1"/>
  <c r="H387" i="3"/>
  <c r="I387" i="3" s="1"/>
  <c r="H386" i="3"/>
  <c r="I386" i="3" s="1"/>
  <c r="H385" i="3"/>
  <c r="I385" i="3" s="1"/>
  <c r="H384" i="3"/>
  <c r="I384" i="3" s="1"/>
  <c r="H383" i="3"/>
  <c r="I383" i="3" s="1"/>
  <c r="H382" i="3"/>
  <c r="I382" i="3" s="1"/>
  <c r="H381" i="3"/>
  <c r="I381" i="3" s="1"/>
  <c r="H380" i="3"/>
  <c r="I380" i="3" s="1"/>
  <c r="H379" i="3"/>
  <c r="I379" i="3" s="1"/>
  <c r="H378" i="3"/>
  <c r="I378" i="3" s="1"/>
  <c r="H377" i="3"/>
  <c r="I377" i="3" s="1"/>
  <c r="H376" i="3"/>
  <c r="I376" i="3" s="1"/>
  <c r="H375" i="3"/>
  <c r="I375" i="3" s="1"/>
  <c r="H374" i="3"/>
  <c r="I374" i="3" s="1"/>
  <c r="H373" i="3"/>
  <c r="I373" i="3" s="1"/>
  <c r="H372" i="3"/>
  <c r="I372" i="3" s="1"/>
  <c r="H371" i="3"/>
  <c r="I371" i="3" s="1"/>
  <c r="H370" i="3"/>
  <c r="I370" i="3" s="1"/>
  <c r="H369" i="3"/>
  <c r="I369" i="3" s="1"/>
  <c r="H368" i="3"/>
  <c r="I368" i="3" s="1"/>
  <c r="H367" i="3"/>
  <c r="I367" i="3" s="1"/>
  <c r="H366" i="3"/>
  <c r="I366" i="3" s="1"/>
  <c r="H365" i="3"/>
  <c r="I365" i="3" s="1"/>
  <c r="H364" i="3"/>
  <c r="I364" i="3" s="1"/>
  <c r="H363" i="3"/>
  <c r="I363" i="3" s="1"/>
  <c r="H362" i="3"/>
  <c r="I362" i="3" s="1"/>
  <c r="H361" i="3"/>
  <c r="I361" i="3" s="1"/>
  <c r="H360" i="3"/>
  <c r="I360" i="3" s="1"/>
  <c r="H359" i="3"/>
  <c r="I359" i="3" s="1"/>
  <c r="H358" i="3"/>
  <c r="I358" i="3" s="1"/>
  <c r="H357" i="3"/>
  <c r="I357" i="3" s="1"/>
  <c r="H356" i="3"/>
  <c r="I356" i="3" s="1"/>
  <c r="H355" i="3"/>
  <c r="I355" i="3" s="1"/>
  <c r="H354" i="3"/>
  <c r="I354" i="3" s="1"/>
  <c r="H353" i="3"/>
  <c r="I353" i="3" s="1"/>
  <c r="H352" i="3"/>
  <c r="I352" i="3" s="1"/>
  <c r="H351" i="3"/>
  <c r="I351" i="3" s="1"/>
  <c r="H350" i="3"/>
  <c r="I350" i="3" s="1"/>
  <c r="H349" i="3"/>
  <c r="I349" i="3" s="1"/>
  <c r="H348" i="3"/>
  <c r="I348" i="3" s="1"/>
  <c r="H347" i="3"/>
  <c r="I347" i="3" s="1"/>
  <c r="H346" i="3"/>
  <c r="I346" i="3" s="1"/>
  <c r="H345" i="3"/>
  <c r="I345" i="3" s="1"/>
  <c r="H344" i="3"/>
  <c r="I344" i="3" s="1"/>
  <c r="H343" i="3"/>
  <c r="I343" i="3" s="1"/>
  <c r="H342" i="3"/>
  <c r="I342" i="3" s="1"/>
  <c r="H341" i="3"/>
  <c r="I341" i="3" s="1"/>
  <c r="H340" i="3"/>
  <c r="I340" i="3" s="1"/>
  <c r="H339" i="3"/>
  <c r="I339" i="3" s="1"/>
  <c r="H338" i="3"/>
  <c r="I338" i="3" s="1"/>
  <c r="H337" i="3"/>
  <c r="I337" i="3" s="1"/>
  <c r="H336" i="3"/>
  <c r="I336" i="3" s="1"/>
  <c r="H335" i="3"/>
  <c r="I335" i="3" s="1"/>
  <c r="H334" i="3"/>
  <c r="I334" i="3" s="1"/>
  <c r="H333" i="3"/>
  <c r="I333" i="3" s="1"/>
  <c r="H332" i="3"/>
  <c r="I332" i="3" s="1"/>
  <c r="H331" i="3"/>
  <c r="I331" i="3" s="1"/>
  <c r="H330" i="3"/>
  <c r="I330" i="3" s="1"/>
  <c r="H329" i="3"/>
  <c r="I329" i="3" s="1"/>
  <c r="H328" i="3"/>
  <c r="I328" i="3" s="1"/>
  <c r="H327" i="3"/>
  <c r="I327" i="3" s="1"/>
  <c r="H326" i="3"/>
  <c r="I326" i="3" s="1"/>
  <c r="H325" i="3"/>
  <c r="I325" i="3" s="1"/>
  <c r="H324" i="3"/>
  <c r="I324" i="3" s="1"/>
  <c r="H323" i="3"/>
  <c r="I323" i="3" s="1"/>
  <c r="H322" i="3"/>
  <c r="I322" i="3" s="1"/>
  <c r="H321" i="3"/>
  <c r="I321" i="3" s="1"/>
  <c r="H320" i="3"/>
  <c r="I320" i="3" s="1"/>
  <c r="H319" i="3"/>
  <c r="I319" i="3" s="1"/>
  <c r="H318" i="3"/>
  <c r="I318" i="3" s="1"/>
  <c r="H317" i="3"/>
  <c r="I317" i="3" s="1"/>
  <c r="H316" i="3"/>
  <c r="I316" i="3" s="1"/>
  <c r="H315" i="3"/>
  <c r="I315" i="3" s="1"/>
  <c r="H314" i="3"/>
  <c r="I314" i="3" s="1"/>
  <c r="H313" i="3"/>
  <c r="I313" i="3" s="1"/>
  <c r="H312" i="3"/>
  <c r="I312" i="3" s="1"/>
  <c r="H311" i="3"/>
  <c r="I311" i="3" s="1"/>
  <c r="H310" i="3"/>
  <c r="I310" i="3" s="1"/>
  <c r="H309" i="3"/>
  <c r="I309" i="3" s="1"/>
  <c r="H308" i="3"/>
  <c r="I308" i="3" s="1"/>
  <c r="H307" i="3"/>
  <c r="I307" i="3" s="1"/>
  <c r="H306" i="3"/>
  <c r="I306" i="3" s="1"/>
  <c r="H305" i="3"/>
  <c r="I305" i="3" s="1"/>
  <c r="H304" i="3"/>
  <c r="I304" i="3" s="1"/>
  <c r="H303" i="3"/>
  <c r="I303" i="3" s="1"/>
  <c r="H302" i="3"/>
  <c r="I302" i="3" s="1"/>
  <c r="H301" i="3"/>
  <c r="I301" i="3" s="1"/>
  <c r="H300" i="3"/>
  <c r="I300" i="3" s="1"/>
  <c r="H299" i="3"/>
  <c r="I299" i="3" s="1"/>
  <c r="H298" i="3"/>
  <c r="I298" i="3" s="1"/>
  <c r="H297" i="3"/>
  <c r="I297" i="3" s="1"/>
  <c r="H296" i="3"/>
  <c r="I296" i="3" s="1"/>
  <c r="H295" i="3"/>
  <c r="I295" i="3" s="1"/>
  <c r="H294" i="3"/>
  <c r="I294" i="3" s="1"/>
  <c r="H293" i="3"/>
  <c r="I293" i="3" s="1"/>
  <c r="H292" i="3"/>
  <c r="I292" i="3" s="1"/>
  <c r="H291" i="3"/>
  <c r="I291" i="3" s="1"/>
  <c r="H290" i="3"/>
  <c r="I290" i="3" s="1"/>
  <c r="H289" i="3"/>
  <c r="I289" i="3" s="1"/>
  <c r="H288" i="3"/>
  <c r="I288" i="3" s="1"/>
  <c r="H287" i="3"/>
  <c r="I287" i="3" s="1"/>
  <c r="H286" i="3"/>
  <c r="I286" i="3" s="1"/>
  <c r="H285" i="3"/>
  <c r="I285" i="3" s="1"/>
  <c r="H284" i="3"/>
  <c r="I284" i="3" s="1"/>
  <c r="H283" i="3"/>
  <c r="I283" i="3" s="1"/>
  <c r="H282" i="3"/>
  <c r="I282" i="3" s="1"/>
  <c r="H281" i="3"/>
  <c r="I281" i="3" s="1"/>
  <c r="H280" i="3"/>
  <c r="I280" i="3" s="1"/>
  <c r="H279" i="3"/>
  <c r="I279" i="3" s="1"/>
  <c r="H278" i="3"/>
  <c r="I278" i="3" s="1"/>
  <c r="H277" i="3"/>
  <c r="I277" i="3" s="1"/>
  <c r="H276" i="3"/>
  <c r="I276" i="3" s="1"/>
  <c r="H275" i="3"/>
  <c r="I275" i="3" s="1"/>
  <c r="H274" i="3"/>
  <c r="I274" i="3" s="1"/>
  <c r="H273" i="3"/>
  <c r="I273" i="3" s="1"/>
  <c r="H272" i="3"/>
  <c r="I272" i="3" s="1"/>
  <c r="H271" i="3"/>
  <c r="I271" i="3" s="1"/>
  <c r="H270" i="3"/>
  <c r="I270" i="3" s="1"/>
  <c r="H269" i="3"/>
  <c r="I269" i="3" s="1"/>
  <c r="H268" i="3"/>
  <c r="I268" i="3" s="1"/>
  <c r="H267" i="3"/>
  <c r="I267" i="3" s="1"/>
  <c r="H266" i="3"/>
  <c r="I266" i="3" s="1"/>
  <c r="H265" i="3"/>
  <c r="I265" i="3" s="1"/>
  <c r="H264" i="3"/>
  <c r="I264" i="3" s="1"/>
  <c r="H263" i="3"/>
  <c r="I263" i="3" s="1"/>
  <c r="H262" i="3"/>
  <c r="I262" i="3" s="1"/>
  <c r="H261" i="3"/>
  <c r="I261" i="3" s="1"/>
  <c r="H260" i="3"/>
  <c r="I260" i="3" s="1"/>
  <c r="H259" i="3"/>
  <c r="I259" i="3" s="1"/>
  <c r="H258" i="3"/>
  <c r="I258" i="3" s="1"/>
  <c r="H257" i="3"/>
  <c r="I257" i="3" s="1"/>
  <c r="H256" i="3"/>
  <c r="I256" i="3" s="1"/>
  <c r="H255" i="3"/>
  <c r="I255" i="3" s="1"/>
  <c r="H254" i="3"/>
  <c r="I254" i="3" s="1"/>
  <c r="H253" i="3"/>
  <c r="I253" i="3" s="1"/>
  <c r="H252" i="3"/>
  <c r="I252" i="3" s="1"/>
  <c r="H251" i="3"/>
  <c r="I251" i="3" s="1"/>
  <c r="H250" i="3"/>
  <c r="I250" i="3" s="1"/>
  <c r="H249" i="3"/>
  <c r="I249" i="3" s="1"/>
  <c r="H248" i="3"/>
  <c r="I248" i="3" s="1"/>
  <c r="H247" i="3"/>
  <c r="I247" i="3" s="1"/>
  <c r="H246" i="3"/>
  <c r="I246" i="3" s="1"/>
  <c r="H245" i="3"/>
  <c r="I245" i="3" s="1"/>
  <c r="H244" i="3"/>
  <c r="I244" i="3" s="1"/>
  <c r="H243" i="3"/>
  <c r="I243" i="3" s="1"/>
  <c r="H242" i="3"/>
  <c r="I242" i="3" s="1"/>
  <c r="H241" i="3"/>
  <c r="I241" i="3" s="1"/>
  <c r="H240" i="3"/>
  <c r="I240" i="3" s="1"/>
  <c r="H239" i="3"/>
  <c r="I239" i="3" s="1"/>
  <c r="H238" i="3"/>
  <c r="I238" i="3" s="1"/>
  <c r="H237" i="3"/>
  <c r="I237" i="3" s="1"/>
  <c r="H236" i="3"/>
  <c r="I236" i="3" s="1"/>
  <c r="H235" i="3"/>
  <c r="I235" i="3" s="1"/>
  <c r="H234" i="3"/>
  <c r="I234" i="3" s="1"/>
  <c r="H233" i="3"/>
  <c r="I233" i="3" s="1"/>
  <c r="H232" i="3"/>
  <c r="I232" i="3" s="1"/>
  <c r="H231" i="3"/>
  <c r="I231" i="3" s="1"/>
  <c r="H230" i="3"/>
  <c r="I230" i="3" s="1"/>
  <c r="H229" i="3"/>
  <c r="I229" i="3" s="1"/>
  <c r="H228" i="3"/>
  <c r="I228" i="3" s="1"/>
  <c r="H227" i="3"/>
  <c r="I227" i="3" s="1"/>
  <c r="H226" i="3"/>
  <c r="I226" i="3" s="1"/>
  <c r="H225" i="3"/>
  <c r="I225" i="3" s="1"/>
  <c r="H224" i="3"/>
  <c r="I224" i="3" s="1"/>
  <c r="H223" i="3"/>
  <c r="I223" i="3" s="1"/>
  <c r="H222" i="3"/>
  <c r="I222" i="3" s="1"/>
  <c r="H221" i="3"/>
  <c r="I221" i="3" s="1"/>
  <c r="H220" i="3"/>
  <c r="I220" i="3" s="1"/>
  <c r="H219" i="3"/>
  <c r="I219" i="3" s="1"/>
  <c r="H218" i="3"/>
  <c r="I218" i="3" s="1"/>
  <c r="H217" i="3"/>
  <c r="I217" i="3" s="1"/>
  <c r="H216" i="3"/>
  <c r="I216" i="3" s="1"/>
  <c r="H215" i="3"/>
  <c r="I215" i="3" s="1"/>
  <c r="H214" i="3"/>
  <c r="I214" i="3" s="1"/>
  <c r="H213" i="3"/>
  <c r="I213" i="3" s="1"/>
  <c r="H212" i="3"/>
  <c r="I212" i="3" s="1"/>
  <c r="H211" i="3"/>
  <c r="I211" i="3" s="1"/>
  <c r="H210" i="3"/>
  <c r="I210" i="3" s="1"/>
  <c r="H209" i="3"/>
  <c r="I209" i="3" s="1"/>
  <c r="H208" i="3"/>
  <c r="I208" i="3" s="1"/>
  <c r="H207" i="3"/>
  <c r="I207" i="3" s="1"/>
  <c r="H206" i="3"/>
  <c r="I206" i="3" s="1"/>
  <c r="H205" i="3"/>
  <c r="I205" i="3" s="1"/>
  <c r="H204" i="3"/>
  <c r="I204" i="3" s="1"/>
  <c r="H203" i="3"/>
  <c r="I203" i="3" s="1"/>
  <c r="H202" i="3"/>
  <c r="I202" i="3" s="1"/>
  <c r="H201" i="3"/>
  <c r="I201" i="3" s="1"/>
  <c r="H200" i="3"/>
  <c r="I200" i="3" s="1"/>
  <c r="H199" i="3"/>
  <c r="I199" i="3" s="1"/>
  <c r="H198" i="3"/>
  <c r="I198" i="3" s="1"/>
  <c r="H197" i="3"/>
  <c r="I197" i="3" s="1"/>
  <c r="H196" i="3"/>
  <c r="I196" i="3" s="1"/>
  <c r="H195" i="3"/>
  <c r="I195" i="3" s="1"/>
  <c r="H194" i="3"/>
  <c r="I194" i="3" s="1"/>
  <c r="H193" i="3"/>
  <c r="I193" i="3" s="1"/>
  <c r="H192" i="3"/>
  <c r="I192" i="3" s="1"/>
  <c r="H191" i="3"/>
  <c r="I191" i="3" s="1"/>
  <c r="H190" i="3"/>
  <c r="I190" i="3" s="1"/>
  <c r="H189" i="3"/>
  <c r="I189" i="3" s="1"/>
  <c r="H188" i="3"/>
  <c r="I188" i="3" s="1"/>
  <c r="H187" i="3"/>
  <c r="I187" i="3" s="1"/>
  <c r="H186" i="3"/>
  <c r="I186" i="3" s="1"/>
  <c r="H185" i="3"/>
  <c r="I185" i="3" s="1"/>
  <c r="H184" i="3"/>
  <c r="I184" i="3" s="1"/>
  <c r="H183" i="3"/>
  <c r="I183" i="3" s="1"/>
  <c r="H182" i="3"/>
  <c r="I182" i="3" s="1"/>
  <c r="H181" i="3"/>
  <c r="I181" i="3" s="1"/>
  <c r="H180" i="3"/>
  <c r="I180" i="3" s="1"/>
  <c r="H179" i="3"/>
  <c r="I179" i="3" s="1"/>
  <c r="H178" i="3"/>
  <c r="I178" i="3" s="1"/>
  <c r="H177" i="3"/>
  <c r="I177" i="3" s="1"/>
  <c r="H176" i="3"/>
  <c r="I176" i="3" s="1"/>
  <c r="H175" i="3"/>
  <c r="I175" i="3" s="1"/>
  <c r="H174" i="3"/>
  <c r="I174" i="3" s="1"/>
  <c r="H173" i="3"/>
  <c r="I173" i="3" s="1"/>
  <c r="H172" i="3"/>
  <c r="I172" i="3" s="1"/>
  <c r="H171" i="3"/>
  <c r="I171" i="3" s="1"/>
  <c r="H170" i="3"/>
  <c r="I170" i="3" s="1"/>
  <c r="H169" i="3"/>
  <c r="I169" i="3" s="1"/>
  <c r="H168" i="3"/>
  <c r="I168" i="3" s="1"/>
  <c r="H167" i="3"/>
  <c r="I167" i="3" s="1"/>
  <c r="H166" i="3"/>
  <c r="I166" i="3" s="1"/>
  <c r="H165" i="3"/>
  <c r="I165" i="3" s="1"/>
  <c r="H164" i="3"/>
  <c r="I164" i="3" s="1"/>
  <c r="H163" i="3"/>
  <c r="I163" i="3" s="1"/>
  <c r="H162" i="3"/>
  <c r="I162" i="3" s="1"/>
  <c r="H161" i="3"/>
  <c r="I161" i="3" s="1"/>
  <c r="H160" i="3"/>
  <c r="I160" i="3" s="1"/>
  <c r="H159" i="3"/>
  <c r="I159" i="3" s="1"/>
  <c r="H158" i="3"/>
  <c r="I158" i="3" s="1"/>
  <c r="H157" i="3"/>
  <c r="I157" i="3" s="1"/>
  <c r="H156" i="3"/>
  <c r="I156" i="3" s="1"/>
  <c r="H155" i="3"/>
  <c r="I155" i="3" s="1"/>
  <c r="H154" i="3"/>
  <c r="I154" i="3" s="1"/>
  <c r="H153" i="3"/>
  <c r="I153" i="3" s="1"/>
  <c r="H152" i="3"/>
  <c r="I152" i="3" s="1"/>
  <c r="H151" i="3"/>
  <c r="I151" i="3" s="1"/>
  <c r="H150" i="3"/>
  <c r="I150" i="3" s="1"/>
  <c r="H149" i="3"/>
  <c r="I149" i="3" s="1"/>
  <c r="H148" i="3"/>
  <c r="I148" i="3" s="1"/>
  <c r="H147" i="3"/>
  <c r="I147" i="3" s="1"/>
  <c r="H146" i="3"/>
  <c r="I146" i="3" s="1"/>
  <c r="H145" i="3"/>
  <c r="I145" i="3" s="1"/>
  <c r="H144" i="3"/>
  <c r="I144" i="3" s="1"/>
  <c r="H143" i="3"/>
  <c r="I143" i="3" s="1"/>
  <c r="H142" i="3"/>
  <c r="I142" i="3" s="1"/>
  <c r="H141" i="3"/>
  <c r="I141" i="3" s="1"/>
  <c r="H140" i="3"/>
  <c r="I140" i="3" s="1"/>
  <c r="H139" i="3"/>
  <c r="I139" i="3" s="1"/>
  <c r="H138" i="3"/>
  <c r="I138" i="3" s="1"/>
  <c r="H137" i="3"/>
  <c r="I137" i="3" s="1"/>
  <c r="H136" i="3"/>
  <c r="I136" i="3" s="1"/>
  <c r="H135" i="3"/>
  <c r="I135" i="3" s="1"/>
  <c r="H134" i="3"/>
  <c r="I134" i="3" s="1"/>
  <c r="H133" i="3"/>
  <c r="I133" i="3" s="1"/>
  <c r="H132" i="3"/>
  <c r="I132" i="3" s="1"/>
  <c r="H131" i="3"/>
  <c r="I131" i="3" s="1"/>
  <c r="H130" i="3"/>
  <c r="I130" i="3" s="1"/>
  <c r="H129" i="3"/>
  <c r="I129" i="3" s="1"/>
  <c r="H128" i="3"/>
  <c r="I128" i="3" s="1"/>
  <c r="H127" i="3"/>
  <c r="I127" i="3" s="1"/>
  <c r="H126" i="3"/>
  <c r="I126" i="3" s="1"/>
  <c r="H125" i="3"/>
  <c r="I125" i="3" s="1"/>
  <c r="H124" i="3"/>
  <c r="I124" i="3" s="1"/>
  <c r="H123" i="3"/>
  <c r="I123" i="3" s="1"/>
  <c r="H122" i="3"/>
  <c r="I122" i="3" s="1"/>
  <c r="H121" i="3"/>
  <c r="I121" i="3" s="1"/>
  <c r="H120" i="3"/>
  <c r="I120" i="3" s="1"/>
  <c r="H119" i="3"/>
  <c r="I119" i="3" s="1"/>
  <c r="H118" i="3"/>
  <c r="I118" i="3" s="1"/>
  <c r="H117" i="3"/>
  <c r="I117" i="3" s="1"/>
  <c r="H116" i="3"/>
  <c r="I116" i="3" s="1"/>
  <c r="H115" i="3"/>
  <c r="I115" i="3" s="1"/>
  <c r="H114" i="3"/>
  <c r="I114" i="3" s="1"/>
  <c r="H113" i="3"/>
  <c r="I113" i="3" s="1"/>
  <c r="H112" i="3"/>
  <c r="I112" i="3" s="1"/>
  <c r="H111" i="3"/>
  <c r="I111" i="3" s="1"/>
  <c r="H110" i="3"/>
  <c r="I110" i="3" s="1"/>
  <c r="H109" i="3"/>
  <c r="I109" i="3" s="1"/>
  <c r="H108" i="3"/>
  <c r="I108" i="3" s="1"/>
  <c r="H107" i="3"/>
  <c r="I107" i="3" s="1"/>
  <c r="H106" i="3"/>
  <c r="I106" i="3" s="1"/>
  <c r="H105" i="3"/>
  <c r="I105" i="3" s="1"/>
  <c r="H104" i="3"/>
  <c r="I104" i="3" s="1"/>
  <c r="H103" i="3"/>
  <c r="I103" i="3" s="1"/>
  <c r="H102" i="3"/>
  <c r="I102" i="3" s="1"/>
  <c r="H101" i="3"/>
  <c r="I101" i="3" s="1"/>
  <c r="H100" i="3"/>
  <c r="I100" i="3" s="1"/>
  <c r="H99" i="3"/>
  <c r="I99" i="3" s="1"/>
  <c r="H98" i="3"/>
  <c r="I98" i="3" s="1"/>
  <c r="H97" i="3"/>
  <c r="I97" i="3" s="1"/>
  <c r="H96" i="3"/>
  <c r="I96" i="3" s="1"/>
  <c r="H95" i="3"/>
  <c r="I95" i="3" s="1"/>
  <c r="H94" i="3"/>
  <c r="I94" i="3" s="1"/>
  <c r="H93" i="3"/>
  <c r="I93" i="3" s="1"/>
  <c r="H92" i="3"/>
  <c r="I92" i="3" s="1"/>
  <c r="H91" i="3"/>
  <c r="I91" i="3" s="1"/>
  <c r="H90" i="3"/>
  <c r="I90" i="3" s="1"/>
  <c r="H89" i="3"/>
  <c r="I89" i="3" s="1"/>
  <c r="H88" i="3"/>
  <c r="I88" i="3" s="1"/>
  <c r="H87" i="3"/>
  <c r="I87" i="3" s="1"/>
  <c r="H86" i="3"/>
  <c r="I86" i="3" s="1"/>
  <c r="H85" i="3"/>
  <c r="I85" i="3" s="1"/>
  <c r="H84" i="3"/>
  <c r="I84" i="3" s="1"/>
  <c r="H83" i="3"/>
  <c r="I83" i="3" s="1"/>
  <c r="H82" i="3"/>
  <c r="I82" i="3" s="1"/>
  <c r="H81" i="3"/>
  <c r="I81" i="3" s="1"/>
  <c r="H80" i="3"/>
  <c r="I80" i="3" s="1"/>
  <c r="H79" i="3"/>
  <c r="I79" i="3" s="1"/>
  <c r="H78" i="3"/>
  <c r="I78" i="3" s="1"/>
  <c r="H77" i="3"/>
  <c r="I77" i="3" s="1"/>
  <c r="H76" i="3"/>
  <c r="I76" i="3" s="1"/>
  <c r="H75" i="3"/>
  <c r="I75" i="3" s="1"/>
  <c r="H74" i="3"/>
  <c r="I74" i="3" s="1"/>
  <c r="H73" i="3"/>
  <c r="I73" i="3" s="1"/>
  <c r="H72" i="3"/>
  <c r="I72" i="3" s="1"/>
  <c r="H71" i="3"/>
  <c r="I71" i="3" s="1"/>
  <c r="H70" i="3"/>
  <c r="I70" i="3" s="1"/>
  <c r="H69" i="3"/>
  <c r="I69" i="3" s="1"/>
  <c r="H68" i="3"/>
  <c r="I68" i="3" s="1"/>
  <c r="H67" i="3"/>
  <c r="I67" i="3" s="1"/>
  <c r="H66" i="3"/>
  <c r="I66" i="3" s="1"/>
  <c r="H65" i="3"/>
  <c r="I65" i="3" s="1"/>
  <c r="H64" i="3"/>
  <c r="I64" i="3" s="1"/>
  <c r="H63" i="3"/>
  <c r="I63" i="3" s="1"/>
  <c r="H62" i="3"/>
  <c r="I62" i="3" s="1"/>
  <c r="H61" i="3"/>
  <c r="I61" i="3" s="1"/>
  <c r="H60" i="3"/>
  <c r="I60" i="3" s="1"/>
  <c r="H59" i="3"/>
  <c r="I59" i="3" s="1"/>
  <c r="H58" i="3"/>
  <c r="I58" i="3" s="1"/>
  <c r="H57" i="3"/>
  <c r="I57" i="3" s="1"/>
  <c r="H56" i="3"/>
  <c r="I56" i="3" s="1"/>
  <c r="H55" i="3"/>
  <c r="I55" i="3" s="1"/>
  <c r="H54" i="3"/>
  <c r="I54" i="3" s="1"/>
  <c r="H53" i="3"/>
  <c r="I53" i="3" s="1"/>
  <c r="H52" i="3"/>
  <c r="I52" i="3" s="1"/>
  <c r="H51" i="3"/>
  <c r="I51" i="3" s="1"/>
  <c r="H50" i="3"/>
  <c r="I50" i="3" s="1"/>
  <c r="H49" i="3"/>
  <c r="I49" i="3" s="1"/>
  <c r="H48" i="3"/>
  <c r="I48" i="3" s="1"/>
  <c r="H47" i="3"/>
  <c r="I47" i="3" s="1"/>
  <c r="H46" i="3"/>
  <c r="I46" i="3" s="1"/>
  <c r="H45" i="3"/>
  <c r="I45" i="3" s="1"/>
  <c r="H44" i="3"/>
  <c r="I44" i="3" s="1"/>
  <c r="H43" i="3"/>
  <c r="I43" i="3" s="1"/>
  <c r="H42" i="3"/>
  <c r="I42" i="3" s="1"/>
  <c r="H41" i="3"/>
  <c r="I41" i="3" s="1"/>
  <c r="H40" i="3"/>
  <c r="I40" i="3" s="1"/>
  <c r="H39" i="3"/>
  <c r="I39" i="3" s="1"/>
  <c r="H38" i="3"/>
  <c r="I38" i="3" s="1"/>
  <c r="H37" i="3"/>
  <c r="I37" i="3" s="1"/>
  <c r="H36" i="3"/>
  <c r="I36" i="3" s="1"/>
  <c r="H35" i="3"/>
  <c r="I35" i="3" s="1"/>
  <c r="H34" i="3"/>
  <c r="I34" i="3" s="1"/>
  <c r="H33" i="3"/>
  <c r="I33" i="3" s="1"/>
  <c r="H32" i="3"/>
  <c r="I32" i="3" s="1"/>
  <c r="H31" i="3"/>
  <c r="I31" i="3" s="1"/>
  <c r="H30" i="3"/>
  <c r="I30" i="3" s="1"/>
  <c r="H29" i="3"/>
  <c r="I29" i="3" s="1"/>
  <c r="H28" i="3"/>
  <c r="I28" i="3" s="1"/>
  <c r="H27" i="3"/>
  <c r="I27" i="3" s="1"/>
  <c r="H26" i="3"/>
  <c r="I26" i="3" s="1"/>
  <c r="H25" i="3"/>
  <c r="I25" i="3" s="1"/>
  <c r="H24" i="3"/>
  <c r="I24" i="3" s="1"/>
  <c r="H23" i="3"/>
  <c r="I23" i="3" s="1"/>
  <c r="H22" i="3"/>
  <c r="I22" i="3" s="1"/>
  <c r="H21" i="3"/>
  <c r="I21" i="3" s="1"/>
  <c r="H20" i="3"/>
  <c r="I20" i="3" s="1"/>
  <c r="H19" i="3"/>
  <c r="I19" i="3" s="1"/>
  <c r="H18" i="3"/>
  <c r="I18" i="3" s="1"/>
  <c r="H17" i="3"/>
  <c r="I17" i="3" s="1"/>
  <c r="H16" i="3"/>
  <c r="I16" i="3" s="1"/>
  <c r="H15" i="3"/>
  <c r="I15" i="3" s="1"/>
  <c r="H14" i="3"/>
  <c r="I14" i="3" s="1"/>
  <c r="H13" i="3"/>
  <c r="I13" i="3" s="1"/>
  <c r="H12" i="3"/>
  <c r="I12" i="3" s="1"/>
  <c r="H11" i="3"/>
  <c r="I11" i="3" s="1"/>
  <c r="H10" i="3"/>
  <c r="I10" i="3" s="1"/>
  <c r="H9" i="3"/>
  <c r="I9" i="3" s="1"/>
  <c r="H8" i="3"/>
  <c r="I8" i="3" s="1"/>
  <c r="H7" i="3"/>
  <c r="I7" i="3" s="1"/>
  <c r="H6" i="3"/>
  <c r="I6" i="3" s="1"/>
  <c r="H5" i="3"/>
  <c r="I5" i="3" s="1"/>
  <c r="H4" i="3"/>
  <c r="I4" i="3" s="1"/>
  <c r="H3" i="3"/>
  <c r="I3" i="3" s="1"/>
  <c r="Q3309" i="1" l="1"/>
  <c r="Q3307" i="1"/>
  <c r="Q3305" i="1"/>
  <c r="Q3303" i="1"/>
  <c r="Q3301" i="1"/>
  <c r="Q3299" i="1"/>
  <c r="Q3297" i="1"/>
  <c r="Q3295" i="1"/>
  <c r="Q3293" i="1"/>
  <c r="Q3291" i="1"/>
  <c r="Q3289" i="1"/>
  <c r="Q3287" i="1"/>
  <c r="Q3285" i="1"/>
  <c r="Q3283" i="1"/>
  <c r="Q3281" i="1"/>
  <c r="Q3279" i="1"/>
  <c r="Q3277" i="1"/>
  <c r="Q3275" i="1"/>
  <c r="Q3273" i="1"/>
  <c r="Q3271" i="1"/>
  <c r="Q3269" i="1"/>
  <c r="Q3267" i="1"/>
  <c r="Q3265" i="1"/>
  <c r="Q3263" i="1"/>
  <c r="Q3261" i="1"/>
  <c r="Q3259" i="1"/>
  <c r="Q3257" i="1"/>
  <c r="Q3255" i="1"/>
  <c r="Q3253" i="1"/>
  <c r="Q3251" i="1"/>
  <c r="Q3249" i="1"/>
  <c r="Q3247" i="1"/>
  <c r="Q3245" i="1"/>
  <c r="Q3243" i="1"/>
  <c r="Q3241" i="1"/>
  <c r="Q3239" i="1"/>
  <c r="Q3237" i="1"/>
  <c r="Q3235" i="1"/>
  <c r="Q3233" i="1"/>
  <c r="Q3229" i="1"/>
  <c r="Q3227" i="1"/>
  <c r="Q3223" i="1"/>
  <c r="Q3221" i="1"/>
  <c r="Q3219" i="1"/>
  <c r="Q3215" i="1"/>
  <c r="Q3213" i="1"/>
  <c r="Q3211" i="1"/>
  <c r="Q3209" i="1"/>
  <c r="Q3207" i="1"/>
  <c r="Q3205" i="1"/>
  <c r="Q3203" i="1"/>
  <c r="Q3201" i="1"/>
  <c r="Q3199" i="1"/>
  <c r="Q3197" i="1"/>
  <c r="Q3195" i="1"/>
  <c r="Q3193" i="1"/>
  <c r="Q3191" i="1"/>
  <c r="Q3189" i="1"/>
  <c r="Q3187" i="1"/>
  <c r="Q3185" i="1"/>
  <c r="Q3183" i="1"/>
  <c r="Q3181" i="1"/>
  <c r="Q3179" i="1"/>
  <c r="Q3177" i="1"/>
  <c r="Q3175" i="1"/>
  <c r="Q3173" i="1"/>
  <c r="Q3171" i="1"/>
  <c r="Q3169" i="1"/>
  <c r="Q3167" i="1"/>
  <c r="Q3165" i="1"/>
  <c r="Q3163" i="1"/>
  <c r="Q3161" i="1"/>
  <c r="Q3159" i="1"/>
  <c r="Q3157" i="1"/>
  <c r="Q3155" i="1"/>
  <c r="Q3153" i="1"/>
  <c r="Q3151" i="1"/>
  <c r="Q3149" i="1"/>
  <c r="Q3147" i="1"/>
  <c r="Q3145" i="1"/>
  <c r="Q3143" i="1"/>
  <c r="Q3141" i="1"/>
  <c r="Q3139" i="1"/>
  <c r="Q3137" i="1"/>
  <c r="Q3135" i="1"/>
  <c r="Q3133" i="1"/>
  <c r="Q3131" i="1"/>
  <c r="Q3129" i="1"/>
  <c r="Q3127" i="1"/>
  <c r="Q3125" i="1"/>
  <c r="Q3123" i="1"/>
  <c r="Q3121" i="1"/>
  <c r="Q3119" i="1"/>
  <c r="Q3117" i="1"/>
  <c r="Q3115" i="1"/>
  <c r="Q3113" i="1"/>
  <c r="Q3111" i="1"/>
  <c r="Q3109" i="1"/>
  <c r="Q3107" i="1"/>
  <c r="Q3105" i="1"/>
  <c r="Q3103" i="1"/>
  <c r="Q3101" i="1"/>
  <c r="Q3099" i="1"/>
  <c r="Q3097" i="1"/>
  <c r="Q3095" i="1"/>
  <c r="Q3093" i="1"/>
  <c r="Q3091" i="1"/>
  <c r="Q3089" i="1"/>
  <c r="Q3087" i="1"/>
  <c r="Q3085" i="1"/>
  <c r="Q3083" i="1"/>
  <c r="Q3081" i="1"/>
  <c r="Q3079" i="1"/>
  <c r="Q3077" i="1"/>
  <c r="Q3075" i="1"/>
  <c r="Q3073" i="1"/>
  <c r="Q3071" i="1"/>
  <c r="Q3069" i="1"/>
  <c r="Q3067" i="1"/>
  <c r="Q3065" i="1"/>
  <c r="Q3063" i="1"/>
  <c r="Q3061" i="1"/>
  <c r="Q3059" i="1"/>
  <c r="Q3057" i="1"/>
  <c r="Q3055" i="1"/>
  <c r="Q3053" i="1"/>
  <c r="Q3051" i="1"/>
  <c r="Q3049" i="1"/>
  <c r="Q3047" i="1"/>
  <c r="Q3045" i="1"/>
  <c r="Q3043" i="1"/>
  <c r="Q3041" i="1"/>
  <c r="Q3039" i="1"/>
  <c r="Q3037" i="1"/>
  <c r="Q3035" i="1"/>
  <c r="Q3033" i="1"/>
  <c r="Q3031" i="1"/>
  <c r="Q3029" i="1"/>
  <c r="Q3027" i="1"/>
  <c r="Q3025" i="1"/>
  <c r="Q3023" i="1"/>
  <c r="Q3021" i="1"/>
  <c r="Q3019" i="1"/>
  <c r="Q3017" i="1"/>
  <c r="Q3015" i="1"/>
  <c r="Q3013" i="1"/>
  <c r="Q3011" i="1"/>
  <c r="Q3009" i="1"/>
  <c r="Q3007" i="1"/>
  <c r="Q3005" i="1"/>
  <c r="Q3003" i="1"/>
  <c r="Q3001" i="1"/>
  <c r="Q2999" i="1"/>
  <c r="Q2997" i="1"/>
  <c r="Q2995" i="1"/>
  <c r="Q2993" i="1"/>
  <c r="Q2991" i="1"/>
  <c r="Q2989" i="1"/>
  <c r="Q2987" i="1"/>
  <c r="Q2985" i="1"/>
  <c r="Q2983" i="1"/>
  <c r="Q2981" i="1"/>
  <c r="Q2979" i="1"/>
  <c r="Q2977" i="1"/>
  <c r="Q2975" i="1"/>
  <c r="Q2973" i="1"/>
  <c r="Q2971" i="1"/>
  <c r="Q2969" i="1"/>
  <c r="Q2967" i="1"/>
  <c r="Q2965" i="1"/>
  <c r="Q2963" i="1"/>
  <c r="Q2961" i="1"/>
  <c r="Q2959" i="1"/>
  <c r="Q2957" i="1"/>
  <c r="Q2955" i="1"/>
  <c r="Q2953" i="1"/>
  <c r="Q2951" i="1"/>
  <c r="Q2949" i="1"/>
  <c r="Q2947" i="1"/>
  <c r="Q2945" i="1"/>
  <c r="Q2943" i="1"/>
  <c r="Q2941" i="1"/>
  <c r="Q2939" i="1"/>
  <c r="Q2937" i="1"/>
  <c r="Q2935" i="1"/>
  <c r="Q2933" i="1"/>
  <c r="Q2931" i="1"/>
  <c r="Q2929" i="1"/>
  <c r="Q2927" i="1"/>
  <c r="Q2925" i="1"/>
  <c r="Q2923" i="1"/>
  <c r="Q2921" i="1"/>
  <c r="Q2919" i="1"/>
  <c r="Q2917" i="1"/>
  <c r="Q2915" i="1"/>
  <c r="Q2913" i="1"/>
  <c r="Q2911" i="1"/>
  <c r="Q2909" i="1"/>
  <c r="Q2907" i="1"/>
  <c r="Q2905" i="1"/>
  <c r="Q2903" i="1"/>
  <c r="Q2901" i="1"/>
  <c r="Q2899" i="1"/>
  <c r="Q2897" i="1"/>
  <c r="Q2895" i="1"/>
  <c r="Q2893" i="1"/>
  <c r="Q2891" i="1"/>
  <c r="Q2889" i="1"/>
  <c r="Q2887" i="1"/>
  <c r="Q2885" i="1"/>
  <c r="Q2883" i="1"/>
  <c r="Q2881" i="1"/>
  <c r="Q2879" i="1"/>
  <c r="Q2877" i="1"/>
  <c r="Q2875" i="1"/>
  <c r="Q2873" i="1"/>
  <c r="Q2871" i="1"/>
  <c r="Q2869" i="1"/>
  <c r="Q2867" i="1"/>
  <c r="Q2865" i="1"/>
  <c r="Q2863" i="1"/>
  <c r="Q2861" i="1"/>
  <c r="Q2859" i="1"/>
  <c r="Q2857" i="1"/>
  <c r="Q2855" i="1"/>
  <c r="Q2853" i="1"/>
  <c r="Q2851" i="1"/>
  <c r="Q2849" i="1"/>
  <c r="Q2847" i="1"/>
  <c r="Q2845" i="1"/>
  <c r="Q2843" i="1"/>
  <c r="Q2841" i="1"/>
  <c r="Q2839" i="1"/>
  <c r="Q2837" i="1"/>
  <c r="Q2835" i="1"/>
  <c r="Q2833" i="1"/>
  <c r="Q2831" i="1"/>
  <c r="Q2829" i="1"/>
  <c r="Q2827" i="1"/>
  <c r="Q2825" i="1"/>
  <c r="Q2823" i="1"/>
  <c r="Q2821" i="1"/>
  <c r="Q2819" i="1"/>
  <c r="Q2817" i="1"/>
  <c r="Q2815" i="1"/>
  <c r="Q2813" i="1"/>
  <c r="Q2811" i="1"/>
  <c r="Q2809" i="1"/>
  <c r="Q2807" i="1"/>
  <c r="Q2805" i="1"/>
  <c r="Q2803" i="1"/>
  <c r="Q2801" i="1"/>
  <c r="Q2799" i="1"/>
  <c r="Q2797" i="1"/>
  <c r="Q2795" i="1"/>
  <c r="Q2793" i="1"/>
  <c r="Q2791" i="1"/>
  <c r="Q2789" i="1"/>
  <c r="Q2787" i="1"/>
  <c r="Q2785" i="1"/>
  <c r="Q2783" i="1"/>
  <c r="Q2781" i="1"/>
  <c r="Q2779" i="1"/>
  <c r="Q2777" i="1"/>
  <c r="Q2775" i="1"/>
  <c r="Q2773" i="1"/>
  <c r="Q2771" i="1"/>
  <c r="Q2769" i="1"/>
  <c r="Q2767" i="1"/>
  <c r="Q2765" i="1"/>
  <c r="Q2763" i="1"/>
  <c r="Q2761" i="1"/>
  <c r="Q2759" i="1"/>
  <c r="Q2757" i="1"/>
  <c r="Q2755" i="1"/>
  <c r="Q2753" i="1"/>
  <c r="Q2751" i="1"/>
  <c r="Q2749" i="1"/>
  <c r="Q2747" i="1"/>
  <c r="Q2745" i="1"/>
  <c r="Q2743" i="1"/>
  <c r="Q2741" i="1"/>
  <c r="Q2739" i="1"/>
  <c r="Q2737" i="1"/>
  <c r="Q2735" i="1"/>
  <c r="Q2733" i="1"/>
  <c r="Q2731" i="1"/>
  <c r="Q2729" i="1"/>
  <c r="Q2727" i="1"/>
  <c r="Q2725" i="1"/>
  <c r="Q2723" i="1"/>
  <c r="Q2721" i="1"/>
  <c r="Q2719" i="1"/>
  <c r="Q2717" i="1"/>
  <c r="Q2715" i="1"/>
  <c r="Q2713" i="1"/>
  <c r="Q2711" i="1"/>
  <c r="Q2709" i="1"/>
  <c r="Q2707" i="1"/>
  <c r="Q2705" i="1"/>
  <c r="Q2703" i="1"/>
  <c r="Q2701" i="1"/>
  <c r="Q2699" i="1"/>
  <c r="Q2697" i="1"/>
  <c r="Q2695" i="1"/>
  <c r="Q2693" i="1"/>
  <c r="Q2691" i="1"/>
  <c r="Q2689" i="1"/>
  <c r="Q2687" i="1"/>
  <c r="Q2685" i="1"/>
  <c r="Q2683" i="1"/>
  <c r="Q2681" i="1"/>
  <c r="Q2679" i="1"/>
  <c r="Q2677" i="1"/>
  <c r="Q2675" i="1"/>
  <c r="Q2673" i="1"/>
  <c r="Q2671" i="1"/>
  <c r="Q2669" i="1"/>
  <c r="Q2667" i="1"/>
  <c r="Q2665" i="1"/>
  <c r="Q2663" i="1"/>
  <c r="Q2661" i="1"/>
  <c r="Q2659" i="1"/>
  <c r="Q2657" i="1"/>
  <c r="Q2655" i="1"/>
  <c r="Q2653" i="1"/>
  <c r="Q2651" i="1"/>
  <c r="Q2649" i="1"/>
  <c r="Q2647" i="1"/>
  <c r="Q2645" i="1"/>
  <c r="Q2643" i="1"/>
  <c r="Q2641" i="1"/>
  <c r="Q2639" i="1"/>
  <c r="Q2637" i="1"/>
  <c r="Q2635" i="1"/>
  <c r="Q2633" i="1"/>
  <c r="Q2631" i="1"/>
  <c r="Q2629" i="1"/>
  <c r="Q2627" i="1"/>
  <c r="Q2625" i="1"/>
  <c r="Q2623" i="1"/>
  <c r="Q2621" i="1"/>
  <c r="Q2619" i="1"/>
  <c r="Q2617" i="1"/>
  <c r="Q2615" i="1"/>
  <c r="Q2613" i="1"/>
  <c r="Q2611" i="1"/>
  <c r="Q2609" i="1"/>
  <c r="Q2607" i="1"/>
  <c r="Q2605" i="1"/>
  <c r="Q2603" i="1"/>
  <c r="Q2601" i="1"/>
  <c r="Q2599" i="1"/>
  <c r="Q2597" i="1"/>
  <c r="Q2595" i="1"/>
  <c r="Q2593" i="1"/>
  <c r="Q2591" i="1"/>
  <c r="Q2589" i="1"/>
  <c r="Q2587" i="1"/>
  <c r="Q2585" i="1"/>
  <c r="Q2583" i="1"/>
  <c r="Q2581" i="1"/>
  <c r="Q2579" i="1"/>
  <c r="Q2577" i="1"/>
  <c r="Q2575" i="1"/>
  <c r="Q2573" i="1"/>
  <c r="Q2571" i="1"/>
  <c r="Q2569" i="1"/>
  <c r="Q2567" i="1"/>
  <c r="Q2565" i="1"/>
  <c r="Q2563" i="1"/>
  <c r="Q2561" i="1"/>
  <c r="Q2559" i="1"/>
  <c r="Q2557" i="1"/>
  <c r="Q2555" i="1"/>
  <c r="Q2553" i="1"/>
  <c r="Q2551" i="1"/>
  <c r="Q2549" i="1"/>
  <c r="Q2547" i="1"/>
  <c r="Q2545" i="1"/>
  <c r="Q2543" i="1"/>
  <c r="Q2541" i="1"/>
  <c r="Q2539" i="1"/>
  <c r="Q2537" i="1"/>
  <c r="Q2535" i="1"/>
  <c r="Q2533" i="1"/>
  <c r="Q2531" i="1"/>
  <c r="Q2529" i="1"/>
  <c r="Q2527" i="1"/>
  <c r="Q2525" i="1"/>
  <c r="Q2523" i="1"/>
  <c r="Q2521" i="1"/>
  <c r="Q2519" i="1"/>
  <c r="Q2517" i="1"/>
  <c r="Q2515" i="1"/>
  <c r="Q2513" i="1"/>
  <c r="Q2509" i="1"/>
  <c r="Q2505" i="1"/>
  <c r="Q2501" i="1"/>
  <c r="Q2497" i="1"/>
  <c r="Q2493" i="1"/>
  <c r="Q2489" i="1"/>
  <c r="Q2485" i="1"/>
  <c r="Q2481" i="1"/>
  <c r="Q2477" i="1"/>
  <c r="Q2473" i="1"/>
  <c r="Q2469" i="1"/>
  <c r="Q2465" i="1"/>
  <c r="Q2461" i="1"/>
  <c r="Q2457" i="1"/>
  <c r="Q2453" i="1"/>
  <c r="Q2449" i="1"/>
  <c r="Q2445" i="1"/>
  <c r="Q2441" i="1"/>
  <c r="Q2437" i="1"/>
  <c r="Q2433" i="1"/>
  <c r="Q2429" i="1"/>
  <c r="Q2425" i="1"/>
  <c r="Q2421" i="1"/>
  <c r="Q2417" i="1"/>
  <c r="Q2413" i="1"/>
  <c r="Q2409" i="1"/>
  <c r="Q2405" i="1"/>
  <c r="Q2401" i="1"/>
  <c r="Q2397" i="1"/>
  <c r="Q2393" i="1"/>
  <c r="Q2389" i="1"/>
  <c r="Q2385" i="1"/>
  <c r="Q2381" i="1"/>
  <c r="Q2379" i="1"/>
  <c r="Q2377" i="1"/>
  <c r="Q2375" i="1"/>
  <c r="Q2373" i="1"/>
  <c r="Q2371" i="1"/>
  <c r="Q2369" i="1"/>
  <c r="Q2367" i="1"/>
  <c r="Q2365" i="1"/>
  <c r="Q2363" i="1"/>
  <c r="Q2361" i="1"/>
  <c r="Q2359" i="1"/>
  <c r="Q2357" i="1"/>
  <c r="Q2355" i="1"/>
  <c r="Q2353" i="1"/>
  <c r="Q2351" i="1"/>
  <c r="Q2349" i="1"/>
  <c r="Q2347" i="1"/>
  <c r="Q2345" i="1"/>
  <c r="Q2343" i="1"/>
  <c r="Q2341" i="1"/>
  <c r="Q2339" i="1"/>
  <c r="Q2337" i="1"/>
  <c r="Q2335" i="1"/>
  <c r="Q2333" i="1"/>
  <c r="Q2331" i="1"/>
  <c r="Q2329" i="1"/>
  <c r="Q2327" i="1"/>
  <c r="Q2325" i="1"/>
  <c r="Q2323" i="1"/>
  <c r="Q2321" i="1"/>
  <c r="Q639" i="1"/>
  <c r="Q635" i="1"/>
  <c r="Q631" i="1"/>
  <c r="Q627" i="1"/>
  <c r="Q623" i="1"/>
  <c r="Q619" i="1"/>
  <c r="Q615" i="1"/>
  <c r="Q611" i="1"/>
  <c r="Q607" i="1"/>
  <c r="Q603" i="1"/>
  <c r="Q599" i="1"/>
  <c r="Q595" i="1"/>
  <c r="Q591" i="1"/>
  <c r="Q587" i="1"/>
  <c r="Q583" i="1"/>
  <c r="Q579" i="1"/>
  <c r="Q575" i="1"/>
  <c r="Q571" i="1"/>
  <c r="Q567" i="1"/>
  <c r="Q563" i="1"/>
  <c r="Q559" i="1"/>
  <c r="Q555" i="1"/>
  <c r="Q551" i="1"/>
  <c r="Q547" i="1"/>
  <c r="Q543" i="1"/>
  <c r="Q539" i="1"/>
  <c r="Q535" i="1"/>
  <c r="Q531" i="1"/>
  <c r="Q527" i="1"/>
  <c r="Q523" i="1"/>
  <c r="Q519" i="1"/>
  <c r="Q515" i="1"/>
  <c r="Q511" i="1"/>
  <c r="Q507" i="1"/>
  <c r="Q503" i="1"/>
  <c r="Q499" i="1"/>
  <c r="Q9158" i="1"/>
  <c r="Q9156" i="1"/>
  <c r="Q9154" i="1"/>
  <c r="Q9152" i="1"/>
  <c r="Q9150" i="1"/>
  <c r="Q9148" i="1"/>
  <c r="Q9146" i="1"/>
  <c r="Q9144" i="1"/>
  <c r="Q9142" i="1"/>
  <c r="Q9140" i="1"/>
  <c r="Q9138" i="1"/>
  <c r="Q9136" i="1"/>
  <c r="Q9134" i="1"/>
  <c r="Q9132" i="1"/>
  <c r="Q9130" i="1"/>
  <c r="Q9128" i="1"/>
  <c r="Q9126" i="1"/>
  <c r="Q9124" i="1"/>
  <c r="Q9122" i="1"/>
  <c r="Q9120" i="1"/>
  <c r="Q9118" i="1"/>
  <c r="Q9116" i="1"/>
  <c r="Q9114" i="1"/>
  <c r="Q9112" i="1"/>
  <c r="Q9110" i="1"/>
  <c r="Q9108" i="1"/>
  <c r="Q9106" i="1"/>
  <c r="Q9104" i="1"/>
  <c r="Q9102" i="1"/>
  <c r="Q9100" i="1"/>
  <c r="Q9098" i="1"/>
  <c r="Q9096" i="1"/>
  <c r="Q9094" i="1"/>
  <c r="Q9092" i="1"/>
  <c r="Q9090" i="1"/>
  <c r="Q9088" i="1"/>
  <c r="Q9086" i="1"/>
  <c r="Q9084" i="1"/>
  <c r="Q9082" i="1"/>
  <c r="Q9080" i="1"/>
  <c r="Q9078" i="1"/>
  <c r="Q9076" i="1"/>
  <c r="Q9074" i="1"/>
  <c r="Q9072" i="1"/>
  <c r="Q9070" i="1"/>
  <c r="Q9068" i="1"/>
  <c r="Q9066" i="1"/>
  <c r="Q9064" i="1"/>
  <c r="Q9062" i="1"/>
  <c r="Q9060" i="1"/>
  <c r="Q9058" i="1"/>
  <c r="Q9056" i="1"/>
  <c r="Q9054" i="1"/>
  <c r="Q9052" i="1"/>
  <c r="Q9050" i="1"/>
  <c r="Q9048" i="1"/>
  <c r="Q9046" i="1"/>
  <c r="Q9044" i="1"/>
  <c r="Q9042" i="1"/>
  <c r="Q9040" i="1"/>
  <c r="Q9038" i="1"/>
  <c r="Q9036" i="1"/>
  <c r="Q9034" i="1"/>
  <c r="Q9032" i="1"/>
  <c r="Q9030" i="1"/>
  <c r="Q9028" i="1"/>
  <c r="Q9026" i="1"/>
  <c r="Q9024" i="1"/>
  <c r="Q9022" i="1"/>
  <c r="Q9020" i="1"/>
  <c r="Q9018" i="1"/>
  <c r="Q9016" i="1"/>
  <c r="Q9014" i="1"/>
  <c r="Q9012" i="1"/>
  <c r="Q9010" i="1"/>
  <c r="Q9008" i="1"/>
  <c r="Q9006" i="1"/>
  <c r="Q9004" i="1"/>
  <c r="Q9002" i="1"/>
  <c r="Q9000" i="1"/>
  <c r="Q8998" i="1"/>
  <c r="Q8996" i="1"/>
  <c r="Q8994" i="1"/>
  <c r="Q8992" i="1"/>
  <c r="Q8990" i="1"/>
  <c r="Q8988" i="1"/>
  <c r="Q8986" i="1"/>
  <c r="Q8984" i="1"/>
  <c r="Q8982" i="1"/>
  <c r="Q8980" i="1"/>
  <c r="Q8978" i="1"/>
  <c r="Q8976" i="1"/>
  <c r="Q8974" i="1"/>
  <c r="Q8972" i="1"/>
  <c r="Q8970" i="1"/>
  <c r="Q8968" i="1"/>
  <c r="Q8966" i="1"/>
  <c r="Q8964" i="1"/>
  <c r="Q8962" i="1"/>
  <c r="Q8960" i="1"/>
  <c r="Q8958" i="1"/>
  <c r="Q8956" i="1"/>
  <c r="Q8954" i="1"/>
  <c r="Q8952" i="1"/>
  <c r="Q8950" i="1"/>
  <c r="Q8948" i="1"/>
  <c r="Q8946" i="1"/>
  <c r="Q8944" i="1"/>
  <c r="Q8942" i="1"/>
  <c r="Q8940" i="1"/>
  <c r="Q8938" i="1"/>
  <c r="Q8936" i="1"/>
  <c r="Q8934" i="1"/>
  <c r="Q8932" i="1"/>
  <c r="Q8930" i="1"/>
  <c r="Q8928" i="1"/>
  <c r="Q8926" i="1"/>
  <c r="Q8924" i="1"/>
  <c r="Q8922" i="1"/>
  <c r="Q8920" i="1"/>
  <c r="Q8918" i="1"/>
  <c r="Q8916" i="1"/>
  <c r="Q8914" i="1"/>
  <c r="Q8912" i="1"/>
  <c r="Q8910" i="1"/>
  <c r="Q8908" i="1"/>
  <c r="Q8906" i="1"/>
  <c r="Q8904" i="1"/>
  <c r="Q8902" i="1"/>
  <c r="Q8900" i="1"/>
  <c r="Q8898" i="1"/>
  <c r="Q8896" i="1"/>
  <c r="Q8894" i="1"/>
  <c r="Q8892" i="1"/>
  <c r="Q8890" i="1"/>
  <c r="Q8888" i="1"/>
  <c r="Q8886" i="1"/>
  <c r="Q8884" i="1"/>
  <c r="Q8882" i="1"/>
  <c r="Q8880" i="1"/>
  <c r="Q8878" i="1"/>
  <c r="Q8876" i="1"/>
  <c r="Q8874" i="1"/>
  <c r="Q8872" i="1"/>
  <c r="Q8870" i="1"/>
  <c r="Q8868" i="1"/>
  <c r="Q8866" i="1"/>
  <c r="Q8864" i="1"/>
  <c r="Q8862" i="1"/>
  <c r="Q8860" i="1"/>
  <c r="Q8858" i="1"/>
  <c r="Q8856" i="1"/>
  <c r="Q8854" i="1"/>
  <c r="Q8852" i="1"/>
  <c r="Q8850" i="1"/>
  <c r="Q8848" i="1"/>
  <c r="Q8846" i="1"/>
  <c r="Q8844" i="1"/>
  <c r="Q8842" i="1"/>
  <c r="Q8840" i="1"/>
  <c r="Q8838" i="1"/>
  <c r="Q8836" i="1"/>
  <c r="Q8834" i="1"/>
  <c r="Q8832" i="1"/>
  <c r="Q8830" i="1"/>
  <c r="Q8828" i="1"/>
  <c r="Q8826" i="1"/>
  <c r="Q8824" i="1"/>
  <c r="Q8822" i="1"/>
  <c r="Q8820" i="1"/>
  <c r="Q8818" i="1"/>
  <c r="Q8816" i="1"/>
  <c r="Q8814" i="1"/>
  <c r="Q8812" i="1"/>
  <c r="Q8810" i="1"/>
  <c r="Q8808" i="1"/>
  <c r="Q8806" i="1"/>
  <c r="Q8804" i="1"/>
  <c r="Q8802" i="1"/>
  <c r="Q8800" i="1"/>
  <c r="Q8798" i="1"/>
  <c r="Q8796" i="1"/>
  <c r="Q8794" i="1"/>
  <c r="Q8792" i="1"/>
  <c r="Q8790" i="1"/>
  <c r="Q8788" i="1"/>
  <c r="Q8786" i="1"/>
  <c r="Q8784" i="1"/>
  <c r="Q8782" i="1"/>
  <c r="Q8780" i="1"/>
  <c r="Q8778" i="1"/>
  <c r="Q8776" i="1"/>
  <c r="Q8774" i="1"/>
  <c r="Q8772" i="1"/>
  <c r="Q8770" i="1"/>
  <c r="Q8768" i="1"/>
  <c r="Q8766" i="1"/>
  <c r="Q8764" i="1"/>
  <c r="Q8762" i="1"/>
  <c r="Q8760" i="1"/>
  <c r="Q8758" i="1"/>
  <c r="Q8756" i="1"/>
  <c r="Q8754" i="1"/>
  <c r="Q8752" i="1"/>
  <c r="Q8750" i="1"/>
  <c r="Q8748" i="1"/>
  <c r="Q8746" i="1"/>
  <c r="Q8744" i="1"/>
  <c r="Q8742" i="1"/>
  <c r="Q8740" i="1"/>
  <c r="Q8738" i="1"/>
  <c r="Q8736" i="1"/>
  <c r="Q8734" i="1"/>
  <c r="Q8732" i="1"/>
  <c r="Q8730" i="1"/>
  <c r="Q8728" i="1"/>
  <c r="Q8726" i="1"/>
  <c r="Q8724" i="1"/>
  <c r="Q8722" i="1"/>
  <c r="Q8720" i="1"/>
  <c r="Q8718" i="1"/>
  <c r="Q8716" i="1"/>
  <c r="Q8714" i="1"/>
  <c r="Q8712" i="1"/>
  <c r="Q8710" i="1"/>
  <c r="Q8708" i="1"/>
  <c r="Q8706" i="1"/>
  <c r="Q8704" i="1"/>
  <c r="Q8702" i="1"/>
  <c r="Q8700" i="1"/>
  <c r="Q8698" i="1"/>
  <c r="Q8696" i="1"/>
  <c r="Q8694" i="1"/>
  <c r="Q8692" i="1"/>
  <c r="Q8690" i="1"/>
  <c r="Q8688" i="1"/>
  <c r="Q8686" i="1"/>
  <c r="Q8684" i="1"/>
  <c r="Q8682" i="1"/>
  <c r="Q8680" i="1"/>
  <c r="Q8678" i="1"/>
  <c r="Q8676" i="1"/>
  <c r="Q8674" i="1"/>
  <c r="Q8672" i="1"/>
  <c r="Q8670" i="1"/>
  <c r="Q8668" i="1"/>
  <c r="Q8666" i="1"/>
  <c r="Q8664" i="1"/>
  <c r="Q8662" i="1"/>
  <c r="Q8660" i="1"/>
  <c r="Q8658" i="1"/>
  <c r="Q8656" i="1"/>
  <c r="Q8654" i="1"/>
  <c r="Q8652" i="1"/>
  <c r="Q8650" i="1"/>
  <c r="Q8648" i="1"/>
  <c r="Q8646" i="1"/>
  <c r="Q8644" i="1"/>
  <c r="Q8642" i="1"/>
  <c r="Q8640" i="1"/>
  <c r="Q8638" i="1"/>
  <c r="Q8636" i="1"/>
  <c r="Q8634" i="1"/>
  <c r="Q8632" i="1"/>
  <c r="Q8630" i="1"/>
  <c r="Q8628" i="1"/>
  <c r="Q8626" i="1"/>
  <c r="Q8624" i="1"/>
  <c r="Q8622" i="1"/>
  <c r="Q8620" i="1"/>
  <c r="Q8618" i="1"/>
  <c r="Q8616" i="1"/>
  <c r="Q8614" i="1"/>
  <c r="Q8612" i="1"/>
  <c r="Q8610" i="1"/>
  <c r="Q8608" i="1"/>
  <c r="Q8606" i="1"/>
  <c r="Q8604" i="1"/>
  <c r="Q8602" i="1"/>
  <c r="Q8600" i="1"/>
  <c r="Q8598" i="1"/>
  <c r="Q8596" i="1"/>
  <c r="Q8594" i="1"/>
  <c r="Q8592" i="1"/>
  <c r="Q8590" i="1"/>
  <c r="Q8588" i="1"/>
  <c r="Q8586" i="1"/>
  <c r="Q8584" i="1"/>
  <c r="Q8582" i="1"/>
  <c r="Q8580" i="1"/>
  <c r="Q8578" i="1"/>
  <c r="Q8576" i="1"/>
  <c r="Q8574" i="1"/>
  <c r="Q8572" i="1"/>
  <c r="Q8570" i="1"/>
  <c r="Q8568" i="1"/>
  <c r="Q8566" i="1"/>
  <c r="Q8564" i="1"/>
  <c r="Q8562" i="1"/>
  <c r="Q8560" i="1"/>
  <c r="Q8558" i="1"/>
  <c r="Q8556" i="1"/>
  <c r="Q8554" i="1"/>
  <c r="Q8552" i="1"/>
  <c r="Q8550" i="1"/>
  <c r="Q8548" i="1"/>
  <c r="Q8546" i="1"/>
  <c r="Q8544" i="1"/>
  <c r="Q8542" i="1"/>
  <c r="Q8540" i="1"/>
  <c r="Q8538" i="1"/>
  <c r="Q8536" i="1"/>
  <c r="Q8534" i="1"/>
  <c r="Q8532" i="1"/>
  <c r="Q8530" i="1"/>
  <c r="Q8528" i="1"/>
  <c r="Q8526" i="1"/>
  <c r="Q8524" i="1"/>
  <c r="Q8522" i="1"/>
  <c r="Q8520" i="1"/>
  <c r="Q8518" i="1"/>
  <c r="Q8516" i="1"/>
  <c r="Q8514" i="1"/>
  <c r="Q8512" i="1"/>
  <c r="Q8510" i="1"/>
  <c r="Q8508" i="1"/>
  <c r="Q8506" i="1"/>
  <c r="Q8504" i="1"/>
  <c r="Q8502" i="1"/>
  <c r="Q8500" i="1"/>
  <c r="Q8498" i="1"/>
  <c r="Q8496" i="1"/>
  <c r="Q8494" i="1"/>
  <c r="Q8492" i="1"/>
  <c r="Q8490" i="1"/>
  <c r="Q8488" i="1"/>
  <c r="Q8486" i="1"/>
  <c r="Q8484" i="1"/>
  <c r="Q8482" i="1"/>
  <c r="Q8480" i="1"/>
  <c r="Q8478" i="1"/>
  <c r="Q8476" i="1"/>
  <c r="Q8474" i="1"/>
  <c r="Q8472" i="1"/>
  <c r="Q8470" i="1"/>
  <c r="Q8468" i="1"/>
  <c r="Q8466" i="1"/>
  <c r="Q8464" i="1"/>
  <c r="Q8462" i="1"/>
  <c r="Q8460" i="1"/>
  <c r="Q8458" i="1"/>
  <c r="Q8456" i="1"/>
  <c r="Q8454" i="1"/>
  <c r="Q8452" i="1"/>
  <c r="Q8450" i="1"/>
  <c r="Q8448" i="1"/>
  <c r="Q8446" i="1"/>
  <c r="Q8444" i="1"/>
  <c r="Q8442" i="1"/>
  <c r="Q8440" i="1"/>
  <c r="Q8438" i="1"/>
  <c r="Q8436" i="1"/>
  <c r="Q8434" i="1"/>
  <c r="Q8432" i="1"/>
  <c r="Q8430" i="1"/>
  <c r="Q8428" i="1"/>
  <c r="Q8426" i="1"/>
  <c r="Q8424" i="1"/>
  <c r="Q8422" i="1"/>
  <c r="Q8420" i="1"/>
  <c r="Q8418" i="1"/>
  <c r="Q8416" i="1"/>
  <c r="Q8414" i="1"/>
  <c r="Q8412" i="1"/>
  <c r="Q8410" i="1"/>
  <c r="Q8408" i="1"/>
  <c r="Q8406" i="1"/>
  <c r="Q8404" i="1"/>
  <c r="Q8402" i="1"/>
  <c r="Q8400" i="1"/>
  <c r="Q8398" i="1"/>
  <c r="Q8396" i="1"/>
  <c r="Q8394" i="1"/>
  <c r="Q8392" i="1"/>
  <c r="Q8390" i="1"/>
  <c r="Q8388" i="1"/>
  <c r="Q8386" i="1"/>
  <c r="Q8384" i="1"/>
  <c r="Q8382" i="1"/>
  <c r="Q8380" i="1"/>
  <c r="Q8378" i="1"/>
  <c r="Q8376" i="1"/>
  <c r="Q8374" i="1"/>
  <c r="Q8372" i="1"/>
  <c r="Q8370" i="1"/>
  <c r="Q8368" i="1"/>
  <c r="Q8366" i="1"/>
  <c r="Q8364" i="1"/>
  <c r="Q8362" i="1"/>
  <c r="Q8360" i="1"/>
  <c r="Q8358" i="1"/>
  <c r="Q8356" i="1"/>
  <c r="Q8354" i="1"/>
  <c r="Q8352" i="1"/>
  <c r="Q8350" i="1"/>
  <c r="Q8348" i="1"/>
  <c r="Q8346" i="1"/>
  <c r="Q8344" i="1"/>
  <c r="Q8342" i="1"/>
  <c r="Q8340" i="1"/>
  <c r="Q8338" i="1"/>
  <c r="Q8336" i="1"/>
  <c r="Q8334" i="1"/>
  <c r="Q8332" i="1"/>
  <c r="Q8330" i="1"/>
  <c r="Q8328" i="1"/>
  <c r="Q8326" i="1"/>
  <c r="Q8324" i="1"/>
  <c r="Q8322" i="1"/>
  <c r="Q8320" i="1"/>
  <c r="Q8318" i="1"/>
  <c r="Q8316" i="1"/>
  <c r="Q8314" i="1"/>
  <c r="Q8312" i="1"/>
  <c r="Q8310" i="1"/>
  <c r="Q8308" i="1"/>
  <c r="Q8306" i="1"/>
  <c r="Q8304" i="1"/>
  <c r="Q8302" i="1"/>
  <c r="Q8300" i="1"/>
  <c r="Q8298" i="1"/>
  <c r="Q8296" i="1"/>
  <c r="Q8294" i="1"/>
  <c r="Q8292" i="1"/>
  <c r="Q8290" i="1"/>
  <c r="Q8288" i="1"/>
  <c r="Q8286" i="1"/>
  <c r="Q8284" i="1"/>
  <c r="Q8282" i="1"/>
  <c r="Q8280" i="1"/>
  <c r="Q8278" i="1"/>
  <c r="Q8276" i="1"/>
  <c r="Q8274" i="1"/>
  <c r="Q8272" i="1"/>
  <c r="Q8270" i="1"/>
  <c r="Q8268" i="1"/>
  <c r="Q8266" i="1"/>
  <c r="Q8264" i="1"/>
  <c r="Q8262" i="1"/>
  <c r="Q8260" i="1"/>
  <c r="Q8258" i="1"/>
  <c r="Q8256" i="1"/>
  <c r="Q8254" i="1"/>
  <c r="Q8252" i="1"/>
  <c r="Q8250" i="1"/>
  <c r="Q8248" i="1"/>
  <c r="Q8246" i="1"/>
  <c r="Q8244" i="1"/>
  <c r="Q8242" i="1"/>
  <c r="Q8240" i="1"/>
  <c r="Q8238" i="1"/>
  <c r="Q8236" i="1"/>
  <c r="Q8234" i="1"/>
  <c r="Q8232" i="1"/>
  <c r="Q8230" i="1"/>
  <c r="Q8228" i="1"/>
  <c r="Q8226" i="1"/>
  <c r="Q8224" i="1"/>
  <c r="Q8222" i="1"/>
  <c r="Q8220" i="1"/>
  <c r="Q8218" i="1"/>
  <c r="Q8216" i="1"/>
  <c r="Q8214" i="1"/>
  <c r="Q8212" i="1"/>
  <c r="Q8210" i="1"/>
  <c r="Q8208" i="1"/>
  <c r="Q8206" i="1"/>
  <c r="Q8204" i="1"/>
  <c r="Q8202" i="1"/>
  <c r="Q8200" i="1"/>
  <c r="Q8198" i="1"/>
  <c r="Q8196" i="1"/>
  <c r="Q8194" i="1"/>
  <c r="Q8192" i="1"/>
  <c r="Q8190" i="1"/>
  <c r="Q8188" i="1"/>
  <c r="Q8186" i="1"/>
  <c r="Q8184" i="1"/>
  <c r="Q8182" i="1"/>
  <c r="Q8180" i="1"/>
  <c r="Q8178" i="1"/>
  <c r="Q8176" i="1"/>
  <c r="Q8174" i="1"/>
  <c r="Q8172" i="1"/>
  <c r="Q8170" i="1"/>
  <c r="Q8168" i="1"/>
  <c r="Q8166" i="1"/>
  <c r="Q8164" i="1"/>
  <c r="Q8162" i="1"/>
  <c r="Q8160" i="1"/>
  <c r="Q8158" i="1"/>
  <c r="Q8156" i="1"/>
  <c r="Q8154" i="1"/>
  <c r="Q8152" i="1"/>
  <c r="Q8150" i="1"/>
  <c r="Q8148" i="1"/>
  <c r="Q8146" i="1"/>
  <c r="Q8144" i="1"/>
  <c r="Q8142" i="1"/>
  <c r="Q8140" i="1"/>
  <c r="Q8138" i="1"/>
  <c r="Q8136" i="1"/>
  <c r="Q8134" i="1"/>
  <c r="Q8132" i="1"/>
  <c r="Q8130" i="1"/>
  <c r="Q8128" i="1"/>
  <c r="Q8126" i="1"/>
  <c r="Q8124" i="1"/>
  <c r="Q8122" i="1"/>
  <c r="Q8120" i="1"/>
  <c r="Q8118" i="1"/>
  <c r="Q8116" i="1"/>
  <c r="Q8114" i="1"/>
  <c r="Q8112" i="1"/>
  <c r="Q8110" i="1"/>
  <c r="Q8108" i="1"/>
  <c r="Q8106" i="1"/>
  <c r="Q8104" i="1"/>
  <c r="Q8102" i="1"/>
  <c r="Q8100" i="1"/>
  <c r="Q8098" i="1"/>
  <c r="Q8096" i="1"/>
  <c r="Q8094" i="1"/>
  <c r="Q8092" i="1"/>
  <c r="Q8090" i="1"/>
  <c r="Q8088" i="1"/>
  <c r="Q8086" i="1"/>
  <c r="Q8084" i="1"/>
  <c r="Q8082" i="1"/>
  <c r="Q8080" i="1"/>
  <c r="Q8078" i="1"/>
  <c r="Q8076" i="1"/>
  <c r="Q8074" i="1"/>
  <c r="Q8072" i="1"/>
  <c r="Q8070" i="1"/>
  <c r="Q8068" i="1"/>
  <c r="Q8066" i="1"/>
  <c r="Q8064" i="1"/>
  <c r="Q8062" i="1"/>
  <c r="Q8060" i="1"/>
  <c r="Q8058" i="1"/>
  <c r="Q8056" i="1"/>
  <c r="Q8054" i="1"/>
  <c r="Q8052" i="1"/>
  <c r="Q8050" i="1"/>
  <c r="Q8048" i="1"/>
  <c r="Q8046" i="1"/>
  <c r="Q8044" i="1"/>
  <c r="Q8042" i="1"/>
  <c r="Q8040" i="1"/>
  <c r="Q8038" i="1"/>
  <c r="Q8036" i="1"/>
  <c r="Q8034" i="1"/>
  <c r="Q8032" i="1"/>
  <c r="Q8030" i="1"/>
  <c r="Q8028" i="1"/>
  <c r="Q8026" i="1"/>
  <c r="Q8024" i="1"/>
  <c r="Q8022" i="1"/>
  <c r="Q8020" i="1"/>
  <c r="Q8018" i="1"/>
  <c r="Q8016" i="1"/>
  <c r="Q8014" i="1"/>
  <c r="Q8012" i="1"/>
  <c r="Q8010" i="1"/>
  <c r="Q8008" i="1"/>
  <c r="Q8006" i="1"/>
  <c r="Q8004" i="1"/>
  <c r="Q8002" i="1"/>
  <c r="Q8000" i="1"/>
  <c r="Q7998" i="1"/>
  <c r="Q7996" i="1"/>
  <c r="Q7994" i="1"/>
  <c r="Q7992" i="1"/>
  <c r="Q7990" i="1"/>
  <c r="Q7988" i="1"/>
  <c r="Q7986" i="1"/>
  <c r="Q7984" i="1"/>
  <c r="Q7982" i="1"/>
  <c r="Q7980" i="1"/>
  <c r="Q7978" i="1"/>
  <c r="Q7976" i="1"/>
  <c r="Q7974" i="1"/>
  <c r="Q7972" i="1"/>
  <c r="Q7970" i="1"/>
  <c r="Q7968" i="1"/>
  <c r="Q7966" i="1"/>
  <c r="Q7964" i="1"/>
  <c r="Q7962" i="1"/>
  <c r="Q7960" i="1"/>
  <c r="Q7958" i="1"/>
  <c r="Q7956" i="1"/>
  <c r="Q7954" i="1"/>
  <c r="Q7952" i="1"/>
  <c r="Q7950" i="1"/>
  <c r="Q7948" i="1"/>
  <c r="Q7946" i="1"/>
  <c r="Q7944" i="1"/>
  <c r="Q7942" i="1"/>
  <c r="Q7940" i="1"/>
  <c r="Q7938" i="1"/>
  <c r="Q7936" i="1"/>
  <c r="Q7934" i="1"/>
  <c r="Q7932" i="1"/>
  <c r="Q7930" i="1"/>
  <c r="Q7928" i="1"/>
  <c r="Q7926" i="1"/>
  <c r="Q7924" i="1"/>
  <c r="Q7922" i="1"/>
  <c r="Q7920" i="1"/>
  <c r="Q7918" i="1"/>
  <c r="Q7916" i="1"/>
  <c r="Q7914" i="1"/>
  <c r="Q7912" i="1"/>
  <c r="Q7910" i="1"/>
  <c r="Q7908" i="1"/>
  <c r="Q7906" i="1"/>
  <c r="Q7904" i="1"/>
  <c r="Q7902" i="1"/>
  <c r="Q7900" i="1"/>
  <c r="Q7898" i="1"/>
  <c r="Q7896" i="1"/>
  <c r="Q7894" i="1"/>
  <c r="Q7892" i="1"/>
  <c r="Q7890" i="1"/>
  <c r="Q7888" i="1"/>
  <c r="Q7886" i="1"/>
  <c r="Q7884" i="1"/>
  <c r="Q7882" i="1"/>
  <c r="Q7880" i="1"/>
  <c r="Q7878" i="1"/>
  <c r="Q7876" i="1"/>
  <c r="Q7874" i="1"/>
  <c r="Q7872" i="1"/>
  <c r="Q7870" i="1"/>
  <c r="Q7868" i="1"/>
  <c r="Q7866" i="1"/>
  <c r="Q7864" i="1"/>
  <c r="Q7862" i="1"/>
  <c r="Q7860" i="1"/>
  <c r="Q7858" i="1"/>
  <c r="Q7856" i="1"/>
  <c r="Q7854" i="1"/>
  <c r="Q7852" i="1"/>
  <c r="Q7850" i="1"/>
  <c r="Q7848" i="1"/>
  <c r="Q7846" i="1"/>
  <c r="Q7844" i="1"/>
  <c r="Q7842" i="1"/>
  <c r="Q7840" i="1"/>
  <c r="Q7838" i="1"/>
  <c r="Q7836" i="1"/>
  <c r="Q7834" i="1"/>
  <c r="Q7832" i="1"/>
  <c r="Q7830" i="1"/>
  <c r="Q7828" i="1"/>
  <c r="Q7826" i="1"/>
  <c r="Q7824" i="1"/>
  <c r="Q7822" i="1"/>
  <c r="Q7820" i="1"/>
  <c r="Q7818" i="1"/>
  <c r="Q7816" i="1"/>
  <c r="Q7814" i="1"/>
  <c r="Q7812" i="1"/>
  <c r="Q7810" i="1"/>
  <c r="Q7808" i="1"/>
  <c r="Q7806" i="1"/>
  <c r="Q7804" i="1"/>
  <c r="Q7802" i="1"/>
  <c r="Q7800" i="1"/>
  <c r="Q7798" i="1"/>
  <c r="Q7796" i="1"/>
  <c r="Q7794" i="1"/>
  <c r="Q7792" i="1"/>
  <c r="Q7790" i="1"/>
  <c r="Q7788" i="1"/>
  <c r="Q7786" i="1"/>
  <c r="Q7784" i="1"/>
  <c r="Q7782" i="1"/>
  <c r="Q7780" i="1"/>
  <c r="Q7778" i="1"/>
  <c r="Q7776" i="1"/>
  <c r="Q7774" i="1"/>
  <c r="Q7772" i="1"/>
  <c r="Q7770" i="1"/>
  <c r="Q7768" i="1"/>
  <c r="Q7766" i="1"/>
  <c r="Q7764" i="1"/>
  <c r="Q7762" i="1"/>
  <c r="Q7760" i="1"/>
  <c r="Q7758" i="1"/>
  <c r="Q7756" i="1"/>
  <c r="Q7754" i="1"/>
  <c r="Q7752" i="1"/>
  <c r="Q7750" i="1"/>
  <c r="Q7748" i="1"/>
  <c r="Q7746" i="1"/>
  <c r="Q7744" i="1"/>
  <c r="Q7742" i="1"/>
  <c r="Q7740" i="1"/>
  <c r="Q7738" i="1"/>
  <c r="Q7736" i="1"/>
  <c r="Q7734" i="1"/>
  <c r="Q7732" i="1"/>
  <c r="Q7730" i="1"/>
  <c r="Q7728" i="1"/>
  <c r="Q7726" i="1"/>
  <c r="Q7724" i="1"/>
  <c r="Q7722" i="1"/>
  <c r="Q7720" i="1"/>
  <c r="Q7718" i="1"/>
  <c r="Q7716" i="1"/>
  <c r="Q7714" i="1"/>
  <c r="Q7712" i="1"/>
  <c r="Q7710" i="1"/>
  <c r="Q7708" i="1"/>
  <c r="Q7706" i="1"/>
  <c r="Q7704" i="1"/>
  <c r="Q7702" i="1"/>
  <c r="Q7700" i="1"/>
  <c r="Q7698" i="1"/>
  <c r="Q7696" i="1"/>
  <c r="Q7694" i="1"/>
  <c r="Q7692" i="1"/>
  <c r="Q7690" i="1"/>
  <c r="Q7688" i="1"/>
  <c r="Q7686" i="1"/>
  <c r="Q7684" i="1"/>
  <c r="Q7682" i="1"/>
  <c r="Q7680" i="1"/>
  <c r="Q7678" i="1"/>
  <c r="Q7676" i="1"/>
  <c r="Q7674" i="1"/>
  <c r="Q7672" i="1"/>
  <c r="Q7670" i="1"/>
  <c r="Q7668" i="1"/>
  <c r="Q7666" i="1"/>
  <c r="Q7664" i="1"/>
  <c r="Q7662" i="1"/>
  <c r="Q7660" i="1"/>
  <c r="Q7658" i="1"/>
  <c r="Q7656" i="1"/>
  <c r="Q7654" i="1"/>
  <c r="Q7652" i="1"/>
  <c r="Q7650" i="1"/>
  <c r="Q7648" i="1"/>
  <c r="Q7646" i="1"/>
  <c r="Q7644" i="1"/>
  <c r="Q7642" i="1"/>
  <c r="Q7640" i="1"/>
  <c r="Q7638" i="1"/>
  <c r="Q7636" i="1"/>
  <c r="Q7634" i="1"/>
  <c r="Q7632" i="1"/>
  <c r="Q7630" i="1"/>
  <c r="Q7628" i="1"/>
  <c r="Q7626" i="1"/>
  <c r="Q7624" i="1"/>
  <c r="Q7622" i="1"/>
  <c r="Q7620" i="1"/>
  <c r="Q7618" i="1"/>
  <c r="Q7616" i="1"/>
  <c r="Q7614" i="1"/>
  <c r="Q7612" i="1"/>
  <c r="Q7610" i="1"/>
  <c r="Q7608" i="1"/>
  <c r="Q7606" i="1"/>
  <c r="Q7604" i="1"/>
  <c r="Q7602" i="1"/>
  <c r="Q7600" i="1"/>
  <c r="Q7598" i="1"/>
  <c r="Q7596" i="1"/>
  <c r="Q7594" i="1"/>
  <c r="Q7592" i="1"/>
  <c r="Q7590" i="1"/>
  <c r="Q7588" i="1"/>
  <c r="Q7586" i="1"/>
  <c r="Q7584" i="1"/>
  <c r="Q7582" i="1"/>
  <c r="Q7580" i="1"/>
  <c r="Q7578" i="1"/>
  <c r="Q7576" i="1"/>
  <c r="Q7574" i="1"/>
  <c r="Q7572" i="1"/>
  <c r="Q7570" i="1"/>
  <c r="Q7568" i="1"/>
  <c r="Q7566" i="1"/>
  <c r="Q7564" i="1"/>
  <c r="Q7562" i="1"/>
  <c r="Q7560" i="1"/>
  <c r="Q7558" i="1"/>
  <c r="Q7556" i="1"/>
  <c r="Q7554" i="1"/>
  <c r="Q7552" i="1"/>
  <c r="Q7550" i="1"/>
  <c r="Q7548" i="1"/>
  <c r="Q7546" i="1"/>
  <c r="Q7544" i="1"/>
  <c r="Q7542" i="1"/>
  <c r="Q7540" i="1"/>
  <c r="Q7538" i="1"/>
  <c r="Q7536" i="1"/>
  <c r="Q7534" i="1"/>
  <c r="Q7532" i="1"/>
  <c r="Q7530" i="1"/>
  <c r="Q7528" i="1"/>
  <c r="Q7526" i="1"/>
  <c r="Q7524" i="1"/>
  <c r="Q7522" i="1"/>
  <c r="Q7520" i="1"/>
  <c r="Q7518" i="1"/>
  <c r="Q7516" i="1"/>
  <c r="Q7514" i="1"/>
  <c r="Q7512" i="1"/>
  <c r="Q7510" i="1"/>
  <c r="Q7508" i="1"/>
  <c r="Q7506" i="1"/>
  <c r="Q7504" i="1"/>
  <c r="Q7502" i="1"/>
  <c r="Q7500" i="1"/>
  <c r="Q7498" i="1"/>
  <c r="Q7496" i="1"/>
  <c r="Q7494" i="1"/>
  <c r="Q7492" i="1"/>
  <c r="Q7490" i="1"/>
  <c r="Q7488" i="1"/>
  <c r="Q7486" i="1"/>
  <c r="Q7484" i="1"/>
  <c r="Q7482" i="1"/>
  <c r="Q7480" i="1"/>
  <c r="Q7478" i="1"/>
  <c r="Q7476" i="1"/>
  <c r="Q7474" i="1"/>
  <c r="Q7472" i="1"/>
  <c r="Q7470" i="1"/>
  <c r="Q7468" i="1"/>
  <c r="Q7466" i="1"/>
  <c r="Q7464" i="1"/>
  <c r="Q7462" i="1"/>
  <c r="Q7460" i="1"/>
  <c r="Q7458" i="1"/>
  <c r="Q7456" i="1"/>
  <c r="Q7454" i="1"/>
  <c r="Q7452" i="1"/>
  <c r="Q7450" i="1"/>
  <c r="Q7448" i="1"/>
  <c r="Q7446" i="1"/>
  <c r="Q7444" i="1"/>
  <c r="Q7442" i="1"/>
  <c r="Q7440" i="1"/>
  <c r="Q7438" i="1"/>
  <c r="Q7436" i="1"/>
  <c r="Q7434" i="1"/>
  <c r="Q7432" i="1"/>
  <c r="Q7430" i="1"/>
  <c r="Q7428" i="1"/>
  <c r="Q7426" i="1"/>
  <c r="Q7424" i="1"/>
  <c r="Q7422" i="1"/>
  <c r="Q7420" i="1"/>
  <c r="Q7418" i="1"/>
  <c r="Q7416" i="1"/>
  <c r="Q7414" i="1"/>
  <c r="Q7412" i="1"/>
  <c r="Q7410" i="1"/>
  <c r="Q7408" i="1"/>
  <c r="Q7406" i="1"/>
  <c r="Q7404" i="1"/>
  <c r="Q7402" i="1"/>
  <c r="Q7400" i="1"/>
  <c r="Q7398" i="1"/>
  <c r="Q7396" i="1"/>
  <c r="Q7394" i="1"/>
  <c r="Q7392" i="1"/>
  <c r="Q7390" i="1"/>
  <c r="Q7388" i="1"/>
  <c r="Q7386" i="1"/>
  <c r="Q7384" i="1"/>
  <c r="Q7382" i="1"/>
  <c r="Q7380" i="1"/>
  <c r="Q7378" i="1"/>
  <c r="Q7376" i="1"/>
  <c r="Q7374" i="1"/>
  <c r="Q7372" i="1"/>
  <c r="Q7370" i="1"/>
  <c r="Q7368" i="1"/>
  <c r="Q7366" i="1"/>
  <c r="Q7364" i="1"/>
  <c r="Q7362" i="1"/>
  <c r="Q7360" i="1"/>
  <c r="Q7358" i="1"/>
  <c r="Q7356" i="1"/>
  <c r="Q7354" i="1"/>
  <c r="Q7352" i="1"/>
  <c r="Q7350" i="1"/>
  <c r="Q7348" i="1"/>
  <c r="Q7346" i="1"/>
  <c r="Q7344" i="1"/>
  <c r="Q7342" i="1"/>
  <c r="Q7340" i="1"/>
  <c r="Q7338" i="1"/>
  <c r="Q7336" i="1"/>
  <c r="Q7334" i="1"/>
  <c r="Q7332" i="1"/>
  <c r="Q7330" i="1"/>
  <c r="Q7328" i="1"/>
  <c r="Q7326" i="1"/>
  <c r="Q7324" i="1"/>
  <c r="Q7322" i="1"/>
  <c r="Q7320" i="1"/>
  <c r="Q7318" i="1"/>
  <c r="Q7316" i="1"/>
  <c r="Q7314" i="1"/>
  <c r="Q7312" i="1"/>
  <c r="Q7310" i="1"/>
  <c r="Q7308" i="1"/>
  <c r="Q7306" i="1"/>
  <c r="Q7304" i="1"/>
  <c r="Q7302" i="1"/>
  <c r="Q7300" i="1"/>
  <c r="Q7298" i="1"/>
  <c r="Q7296" i="1"/>
  <c r="Q7294" i="1"/>
  <c r="Q7292" i="1"/>
  <c r="Q7290" i="1"/>
  <c r="Q7288" i="1"/>
  <c r="Q7286" i="1"/>
  <c r="Q7284" i="1"/>
  <c r="Q7282" i="1"/>
  <c r="Q7280" i="1"/>
  <c r="Q7278" i="1"/>
  <c r="Q7276" i="1"/>
  <c r="Q7274" i="1"/>
  <c r="Q7272" i="1"/>
  <c r="Q7270" i="1"/>
  <c r="Q7268" i="1"/>
  <c r="Q7266" i="1"/>
  <c r="Q7264" i="1"/>
  <c r="Q7262" i="1"/>
  <c r="Q7260" i="1"/>
  <c r="Q7258" i="1"/>
  <c r="Q7256" i="1"/>
  <c r="Q7254" i="1"/>
  <c r="Q7252" i="1"/>
  <c r="Q7250" i="1"/>
  <c r="Q7248" i="1"/>
  <c r="Q7246" i="1"/>
  <c r="Q7244" i="1"/>
  <c r="Q7242" i="1"/>
  <c r="Q7240" i="1"/>
  <c r="Q7238" i="1"/>
  <c r="Q7236" i="1"/>
  <c r="Q7234" i="1"/>
  <c r="Q7232" i="1"/>
  <c r="Q7230" i="1"/>
  <c r="Q7228" i="1"/>
  <c r="Q7226" i="1"/>
  <c r="Q7224" i="1"/>
  <c r="Q7222" i="1"/>
  <c r="Q7220" i="1"/>
  <c r="Q7218" i="1"/>
  <c r="Q7216" i="1"/>
  <c r="Q7214" i="1"/>
  <c r="Q7212" i="1"/>
  <c r="Q7210" i="1"/>
  <c r="Q7208" i="1"/>
  <c r="Q7206" i="1"/>
  <c r="Q7204" i="1"/>
  <c r="Q7202" i="1"/>
  <c r="Q7200" i="1"/>
  <c r="Q7198" i="1"/>
  <c r="Q7196" i="1"/>
  <c r="Q7194" i="1"/>
  <c r="Q7192" i="1"/>
  <c r="Q7190" i="1"/>
  <c r="Q7188" i="1"/>
  <c r="Q7186" i="1"/>
  <c r="Q7184" i="1"/>
  <c r="Q7182" i="1"/>
  <c r="Q7180" i="1"/>
  <c r="Q7178" i="1"/>
  <c r="Q7176" i="1"/>
  <c r="Q7174" i="1"/>
  <c r="Q7172" i="1"/>
  <c r="Q7170" i="1"/>
  <c r="Q7168" i="1"/>
  <c r="Q7166" i="1"/>
  <c r="Q7164" i="1"/>
  <c r="Q7162" i="1"/>
  <c r="Q7160" i="1"/>
  <c r="Q7158" i="1"/>
  <c r="Q7156" i="1"/>
  <c r="Q7154" i="1"/>
  <c r="Q7152" i="1"/>
  <c r="Q7150" i="1"/>
  <c r="Q7148" i="1"/>
  <c r="Q7146" i="1"/>
  <c r="Q7144" i="1"/>
  <c r="Q7142" i="1"/>
  <c r="Q7140" i="1"/>
  <c r="Q7138" i="1"/>
  <c r="Q7136" i="1"/>
  <c r="Q7134" i="1"/>
  <c r="Q7132" i="1"/>
  <c r="Q7130" i="1"/>
  <c r="Q7128" i="1"/>
  <c r="Q7126" i="1"/>
  <c r="Q7124" i="1"/>
  <c r="Q7122" i="1"/>
  <c r="Q7120" i="1"/>
  <c r="Q7118" i="1"/>
  <c r="Q7116" i="1"/>
  <c r="Q7114" i="1"/>
  <c r="Q7112" i="1"/>
  <c r="Q7110" i="1"/>
  <c r="Q7108" i="1"/>
  <c r="Q7106" i="1"/>
  <c r="Q7104" i="1"/>
  <c r="Q7102" i="1"/>
  <c r="Q7100" i="1"/>
  <c r="Q7098" i="1"/>
  <c r="Q7096" i="1"/>
  <c r="Q7094" i="1"/>
  <c r="Q7092" i="1"/>
  <c r="Q7090" i="1"/>
  <c r="Q7088" i="1"/>
  <c r="Q7086" i="1"/>
  <c r="Q7084" i="1"/>
  <c r="Q7082" i="1"/>
  <c r="Q7080" i="1"/>
  <c r="Q7078" i="1"/>
  <c r="Q7076" i="1"/>
  <c r="Q7074" i="1"/>
  <c r="Q7072" i="1"/>
  <c r="Q7070" i="1"/>
  <c r="Q7068" i="1"/>
  <c r="Q7066" i="1"/>
  <c r="Q7064" i="1"/>
  <c r="Q7062" i="1"/>
  <c r="Q7060" i="1"/>
  <c r="Q7058" i="1"/>
  <c r="Q7056" i="1"/>
  <c r="Q7054" i="1"/>
  <c r="Q7052" i="1"/>
  <c r="Q7050" i="1"/>
  <c r="Q7048" i="1"/>
  <c r="Q7046" i="1"/>
  <c r="Q7044" i="1"/>
  <c r="Q7042" i="1"/>
  <c r="Q7040" i="1"/>
  <c r="Q7038" i="1"/>
  <c r="Q7036" i="1"/>
  <c r="Q7034" i="1"/>
  <c r="Q7032" i="1"/>
  <c r="Q7030" i="1"/>
  <c r="Q7028" i="1"/>
  <c r="Q7026" i="1"/>
  <c r="Q7024" i="1"/>
  <c r="Q7022" i="1"/>
  <c r="Q7020" i="1"/>
  <c r="Q7018" i="1"/>
  <c r="Q7016" i="1"/>
  <c r="Q7014" i="1"/>
  <c r="Q7012" i="1"/>
  <c r="Q7010" i="1"/>
  <c r="Q7008" i="1"/>
  <c r="Q7006" i="1"/>
  <c r="Q7004" i="1"/>
  <c r="Q7002" i="1"/>
  <c r="Q7000" i="1"/>
  <c r="Q6998" i="1"/>
  <c r="Q6996" i="1"/>
  <c r="Q6994" i="1"/>
  <c r="Q6992" i="1"/>
  <c r="Q6990" i="1"/>
  <c r="Q6988" i="1"/>
  <c r="Q6986" i="1"/>
  <c r="Q6984" i="1"/>
  <c r="Q6982" i="1"/>
  <c r="Q6980" i="1"/>
  <c r="Q6978" i="1"/>
  <c r="Q6976" i="1"/>
  <c r="Q6974" i="1"/>
  <c r="Q6972" i="1"/>
  <c r="Q6970" i="1"/>
  <c r="Q6968" i="1"/>
  <c r="Q6966" i="1"/>
  <c r="Q6964" i="1"/>
  <c r="Q6962" i="1"/>
  <c r="Q6960" i="1"/>
  <c r="Q6958" i="1"/>
  <c r="Q6956" i="1"/>
  <c r="Q6954" i="1"/>
  <c r="Q6952" i="1"/>
  <c r="Q6950" i="1"/>
  <c r="Q6948" i="1"/>
  <c r="Q6946" i="1"/>
  <c r="Q6944" i="1"/>
  <c r="Q6942" i="1"/>
  <c r="Q6940" i="1"/>
  <c r="Q6938" i="1"/>
  <c r="Q6936" i="1"/>
  <c r="Q6934" i="1"/>
  <c r="Q6932" i="1"/>
  <c r="Q6930" i="1"/>
  <c r="Q6928" i="1"/>
  <c r="Q6926" i="1"/>
  <c r="Q6924" i="1"/>
  <c r="Q6922" i="1"/>
  <c r="Q6920" i="1"/>
  <c r="Q6918" i="1"/>
  <c r="Q6916" i="1"/>
  <c r="Q6914" i="1"/>
  <c r="Q6912" i="1"/>
  <c r="Q6910" i="1"/>
  <c r="Q6908" i="1"/>
  <c r="Q6906" i="1"/>
  <c r="Q6904" i="1"/>
  <c r="Q6902" i="1"/>
  <c r="Q6900" i="1"/>
  <c r="Q6898" i="1"/>
  <c r="Q6896" i="1"/>
  <c r="Q6894" i="1"/>
  <c r="Q6892" i="1"/>
  <c r="Q6890" i="1"/>
  <c r="Q6888" i="1"/>
  <c r="Q6886" i="1"/>
  <c r="Q6884" i="1"/>
  <c r="Q6882" i="1"/>
  <c r="Q6880" i="1"/>
  <c r="Q6878" i="1"/>
  <c r="Q6876" i="1"/>
  <c r="Q6874" i="1"/>
  <c r="Q6872" i="1"/>
  <c r="Q6870" i="1"/>
  <c r="Q6868" i="1"/>
  <c r="Q6866" i="1"/>
  <c r="Q6864" i="1"/>
  <c r="Q6862" i="1"/>
  <c r="Q6860" i="1"/>
  <c r="Q6858" i="1"/>
  <c r="Q6856" i="1"/>
  <c r="Q6854" i="1"/>
  <c r="Q6852" i="1"/>
  <c r="Q6850" i="1"/>
  <c r="Q6848" i="1"/>
  <c r="Q6846" i="1"/>
  <c r="Q6844" i="1"/>
  <c r="Q6842" i="1"/>
  <c r="Q6840" i="1"/>
  <c r="Q6838" i="1"/>
  <c r="Q6836" i="1"/>
  <c r="Q6834" i="1"/>
  <c r="Q6832" i="1"/>
  <c r="Q6830" i="1"/>
  <c r="Q6828" i="1"/>
  <c r="Q6826" i="1"/>
  <c r="Q6824" i="1"/>
  <c r="Q6822" i="1"/>
  <c r="Q6820" i="1"/>
  <c r="Q6818" i="1"/>
  <c r="Q6816" i="1"/>
  <c r="Q6814" i="1"/>
  <c r="Q6812" i="1"/>
  <c r="Q6810" i="1"/>
  <c r="Q6808" i="1"/>
  <c r="Q6806" i="1"/>
  <c r="Q6804" i="1"/>
  <c r="Q6802" i="1"/>
  <c r="Q6800" i="1"/>
  <c r="Q6798" i="1"/>
  <c r="Q6796" i="1"/>
  <c r="Q6794" i="1"/>
  <c r="Q6792" i="1"/>
  <c r="Q6790" i="1"/>
  <c r="Q6788" i="1"/>
  <c r="Q6786" i="1"/>
  <c r="Q6784" i="1"/>
  <c r="Q6782" i="1"/>
  <c r="Q6780" i="1"/>
  <c r="Q6778" i="1"/>
  <c r="Q6776" i="1"/>
  <c r="Q6774" i="1"/>
  <c r="Q6772" i="1"/>
  <c r="Q6770" i="1"/>
  <c r="Q6768" i="1"/>
  <c r="Q6766" i="1"/>
  <c r="Q6764" i="1"/>
  <c r="Q6762" i="1"/>
  <c r="Q6760" i="1"/>
  <c r="Q6758" i="1"/>
  <c r="Q6756" i="1"/>
  <c r="Q6754" i="1"/>
  <c r="Q6752" i="1"/>
  <c r="Q6750" i="1"/>
  <c r="Q6748" i="1"/>
  <c r="Q6746" i="1"/>
  <c r="Q6744" i="1"/>
  <c r="Q6742" i="1"/>
  <c r="Q6740" i="1"/>
  <c r="Q6738" i="1"/>
  <c r="Q6736" i="1"/>
  <c r="Q6734" i="1"/>
  <c r="Q6732" i="1"/>
  <c r="Q6730" i="1"/>
  <c r="Q6728" i="1"/>
  <c r="Q6726" i="1"/>
  <c r="Q6724" i="1"/>
  <c r="Q6722" i="1"/>
  <c r="Q6720" i="1"/>
  <c r="Q6718" i="1"/>
  <c r="Q6716" i="1"/>
  <c r="Q6714" i="1"/>
  <c r="Q6712" i="1"/>
  <c r="Q6710" i="1"/>
  <c r="Q6708" i="1"/>
  <c r="Q6706" i="1"/>
  <c r="Q6704" i="1"/>
  <c r="Q6702" i="1"/>
  <c r="Q6700" i="1"/>
  <c r="Q6698" i="1"/>
  <c r="Q6696" i="1"/>
  <c r="Q6694" i="1"/>
  <c r="Q6692" i="1"/>
  <c r="Q6690" i="1"/>
  <c r="Q6688" i="1"/>
  <c r="Q6686" i="1"/>
  <c r="Q6684" i="1"/>
  <c r="Q6682" i="1"/>
  <c r="Q6680" i="1"/>
  <c r="Q6678" i="1"/>
  <c r="Q6676" i="1"/>
  <c r="Q6674" i="1"/>
  <c r="Q6672" i="1"/>
  <c r="Q6670" i="1"/>
  <c r="Q6668" i="1"/>
  <c r="Q6666" i="1"/>
  <c r="Q6664" i="1"/>
  <c r="Q6662" i="1"/>
  <c r="Q6660" i="1"/>
  <c r="Q6658" i="1"/>
  <c r="Q6656" i="1"/>
  <c r="Q6654" i="1"/>
  <c r="Q6652" i="1"/>
  <c r="Q6650" i="1"/>
  <c r="Q6648" i="1"/>
  <c r="Q6646" i="1"/>
  <c r="Q6644" i="1"/>
  <c r="Q6642" i="1"/>
  <c r="Q6640" i="1"/>
  <c r="Q6638" i="1"/>
  <c r="Q6636" i="1"/>
  <c r="Q6634" i="1"/>
  <c r="Q6632" i="1"/>
  <c r="Q6630" i="1"/>
  <c r="Q6628" i="1"/>
  <c r="Q6626" i="1"/>
  <c r="Q6624" i="1"/>
  <c r="Q6622" i="1"/>
  <c r="Q6620" i="1"/>
  <c r="Q6618" i="1"/>
  <c r="Q6616" i="1"/>
  <c r="Q6614" i="1"/>
  <c r="Q6612" i="1"/>
  <c r="Q6610" i="1"/>
  <c r="Q6608" i="1"/>
  <c r="Q6606" i="1"/>
  <c r="Q6604" i="1"/>
  <c r="Q6602" i="1"/>
  <c r="Q6600" i="1"/>
  <c r="Q6598" i="1"/>
  <c r="Q6596" i="1"/>
  <c r="Q6594" i="1"/>
  <c r="Q6592" i="1"/>
  <c r="Q6590" i="1"/>
  <c r="Q6588" i="1"/>
  <c r="Q6586" i="1"/>
  <c r="Q6584" i="1"/>
  <c r="Q6582" i="1"/>
  <c r="Q6580" i="1"/>
  <c r="Q6578" i="1"/>
  <c r="Q6576" i="1"/>
  <c r="Q6574" i="1"/>
  <c r="Q6572" i="1"/>
  <c r="Q6570" i="1"/>
  <c r="Q6568" i="1"/>
  <c r="Q6566" i="1"/>
  <c r="Q6564" i="1"/>
  <c r="Q6562" i="1"/>
  <c r="Q6560" i="1"/>
  <c r="Q6558" i="1"/>
  <c r="Q6556" i="1"/>
  <c r="Q6554" i="1"/>
  <c r="Q6552" i="1"/>
  <c r="Q6550" i="1"/>
  <c r="Q6548" i="1"/>
  <c r="Q6546" i="1"/>
  <c r="Q6544" i="1"/>
  <c r="Q6542" i="1"/>
  <c r="Q6540" i="1"/>
  <c r="Q6538" i="1"/>
  <c r="Q6536" i="1"/>
  <c r="Q6534" i="1"/>
  <c r="Q6532" i="1"/>
  <c r="Q6530" i="1"/>
  <c r="Q6528" i="1"/>
  <c r="Q6526" i="1"/>
  <c r="Q6524" i="1"/>
  <c r="Q6522" i="1"/>
  <c r="Q6520" i="1"/>
  <c r="Q6518" i="1"/>
  <c r="Q6516" i="1"/>
  <c r="Q6514" i="1"/>
  <c r="Q6512" i="1"/>
  <c r="Q6510" i="1"/>
  <c r="Q6508" i="1"/>
  <c r="Q6506" i="1"/>
  <c r="Q6504" i="1"/>
  <c r="Q6502" i="1"/>
  <c r="Q6500" i="1"/>
  <c r="Q6498" i="1"/>
  <c r="Q6496" i="1"/>
  <c r="Q6494" i="1"/>
  <c r="Q6492" i="1"/>
  <c r="Q6490" i="1"/>
  <c r="Q6488" i="1"/>
  <c r="Q6486" i="1"/>
  <c r="Q6484" i="1"/>
  <c r="Q6482" i="1"/>
  <c r="Q6480" i="1"/>
  <c r="Q6478" i="1"/>
  <c r="Q6476" i="1"/>
  <c r="Q6474" i="1"/>
  <c r="Q6472" i="1"/>
  <c r="Q6470" i="1"/>
  <c r="Q6468" i="1"/>
  <c r="Q6466" i="1"/>
  <c r="Q6464" i="1"/>
  <c r="Q6462" i="1"/>
  <c r="Q6460" i="1"/>
  <c r="Q6458" i="1"/>
  <c r="Q6456" i="1"/>
  <c r="Q6454" i="1"/>
  <c r="Q6452" i="1"/>
  <c r="Q6450" i="1"/>
  <c r="Q6448" i="1"/>
  <c r="Q6446" i="1"/>
  <c r="Q6444" i="1"/>
  <c r="Q6442" i="1"/>
  <c r="Q6440" i="1"/>
  <c r="Q6438" i="1"/>
  <c r="Q6436" i="1"/>
  <c r="Q6434" i="1"/>
  <c r="Q6432" i="1"/>
  <c r="Q6430" i="1"/>
  <c r="Q6428" i="1"/>
  <c r="Q6426" i="1"/>
  <c r="Q6424" i="1"/>
  <c r="Q6422" i="1"/>
  <c r="Q6420" i="1"/>
  <c r="Q6418" i="1"/>
  <c r="Q6416" i="1"/>
  <c r="Q6414" i="1"/>
  <c r="Q6412" i="1"/>
  <c r="Q6410" i="1"/>
  <c r="Q6408" i="1"/>
  <c r="Q6406" i="1"/>
  <c r="Q6404" i="1"/>
  <c r="Q6402" i="1"/>
  <c r="Q6400" i="1"/>
  <c r="Q6398" i="1"/>
  <c r="Q6396" i="1"/>
  <c r="Q6394" i="1"/>
  <c r="Q6392" i="1"/>
  <c r="Q6390" i="1"/>
  <c r="Q6388" i="1"/>
  <c r="Q6386" i="1"/>
  <c r="Q6384" i="1"/>
  <c r="Q6382" i="1"/>
  <c r="Q6380" i="1"/>
  <c r="Q6378" i="1"/>
  <c r="Q6376" i="1"/>
  <c r="Q6374" i="1"/>
  <c r="Q6372" i="1"/>
  <c r="Q6370" i="1"/>
  <c r="Q6368" i="1"/>
  <c r="Q6366" i="1"/>
  <c r="Q6364" i="1"/>
  <c r="Q6362" i="1"/>
  <c r="Q6360" i="1"/>
  <c r="Q6358" i="1"/>
  <c r="Q6356" i="1"/>
  <c r="Q6354" i="1"/>
  <c r="Q6352" i="1"/>
  <c r="Q6350" i="1"/>
  <c r="Q6348" i="1"/>
  <c r="Q6346" i="1"/>
  <c r="Q6344" i="1"/>
  <c r="Q6342" i="1"/>
  <c r="Q6340" i="1"/>
  <c r="Q6338" i="1"/>
  <c r="Q6336" i="1"/>
  <c r="Q6334" i="1"/>
  <c r="Q6332" i="1"/>
  <c r="Q6330" i="1"/>
  <c r="Q6328" i="1"/>
  <c r="Q6326" i="1"/>
  <c r="Q6324" i="1"/>
  <c r="Q6322" i="1"/>
  <c r="Q6320" i="1"/>
  <c r="Q6318" i="1"/>
  <c r="Q6316" i="1"/>
  <c r="Q6314" i="1"/>
  <c r="Q6312" i="1"/>
  <c r="Q6310" i="1"/>
  <c r="Q6308" i="1"/>
  <c r="Q6306" i="1"/>
  <c r="Q6304" i="1"/>
  <c r="Q6302" i="1"/>
  <c r="Q6300" i="1"/>
  <c r="Q6298" i="1"/>
  <c r="Q6296" i="1"/>
  <c r="Q6294" i="1"/>
  <c r="Q6292" i="1"/>
  <c r="Q6290" i="1"/>
  <c r="Q6288" i="1"/>
  <c r="Q6286" i="1"/>
  <c r="Q6284" i="1"/>
  <c r="Q6282" i="1"/>
  <c r="Q6280" i="1"/>
  <c r="Q6278" i="1"/>
  <c r="Q6276" i="1"/>
  <c r="Q6274" i="1"/>
  <c r="Q6272" i="1"/>
  <c r="Q6270" i="1"/>
  <c r="Q6268" i="1"/>
  <c r="Q6266" i="1"/>
  <c r="Q6264" i="1"/>
  <c r="Q6262" i="1"/>
  <c r="Q6260" i="1"/>
  <c r="Q6258" i="1"/>
  <c r="Q6256" i="1"/>
  <c r="Q6254" i="1"/>
  <c r="Q6252" i="1"/>
  <c r="Q6250" i="1"/>
  <c r="Q6248" i="1"/>
  <c r="Q6246" i="1"/>
  <c r="Q6244" i="1"/>
  <c r="Q6242" i="1"/>
  <c r="Q6240" i="1"/>
  <c r="Q6238" i="1"/>
  <c r="Q6236" i="1"/>
  <c r="Q6234" i="1"/>
  <c r="Q6232" i="1"/>
  <c r="Q6230" i="1"/>
  <c r="Q6228" i="1"/>
  <c r="Q6226" i="1"/>
  <c r="Q6224" i="1"/>
  <c r="Q6222" i="1"/>
  <c r="Q6220" i="1"/>
  <c r="Q6218" i="1"/>
  <c r="Q6216" i="1"/>
  <c r="Q6214" i="1"/>
  <c r="Q6212" i="1"/>
  <c r="Q6210" i="1"/>
  <c r="Q6208" i="1"/>
  <c r="Q6206" i="1"/>
  <c r="Q6204" i="1"/>
  <c r="Q6202" i="1"/>
  <c r="Q6200" i="1"/>
  <c r="Q6198" i="1"/>
  <c r="Q6196" i="1"/>
  <c r="Q6194" i="1"/>
  <c r="Q6192" i="1"/>
  <c r="Q6190" i="1"/>
  <c r="Q6188" i="1"/>
  <c r="Q6186" i="1"/>
  <c r="Q6184" i="1"/>
  <c r="Q6182" i="1"/>
  <c r="Q6180" i="1"/>
  <c r="Q6178" i="1"/>
  <c r="Q6176" i="1"/>
  <c r="Q6174" i="1"/>
  <c r="Q6172" i="1"/>
  <c r="Q6170" i="1"/>
  <c r="Q6168" i="1"/>
  <c r="Q6166" i="1"/>
  <c r="Q6164" i="1"/>
  <c r="Q6162" i="1"/>
  <c r="Q6160" i="1"/>
  <c r="Q6158" i="1"/>
  <c r="Q6156" i="1"/>
  <c r="Q6154" i="1"/>
  <c r="Q6152" i="1"/>
  <c r="Q6150" i="1"/>
  <c r="Q6148" i="1"/>
  <c r="Q6146" i="1"/>
  <c r="Q6144" i="1"/>
  <c r="Q6142" i="1"/>
  <c r="Q6140" i="1"/>
  <c r="Q6138" i="1"/>
  <c r="Q6136" i="1"/>
  <c r="Q6134" i="1"/>
  <c r="Q6132" i="1"/>
  <c r="Q6130" i="1"/>
  <c r="Q6128" i="1"/>
  <c r="Q6126" i="1"/>
  <c r="Q6124" i="1"/>
  <c r="Q6122" i="1"/>
  <c r="Q6120" i="1"/>
  <c r="Q6118" i="1"/>
  <c r="Q6116" i="1"/>
  <c r="Q6114" i="1"/>
  <c r="Q6112" i="1"/>
  <c r="Q6110" i="1"/>
  <c r="Q6108" i="1"/>
  <c r="Q6104" i="1"/>
  <c r="Q6100" i="1"/>
  <c r="Q6096" i="1"/>
  <c r="Q6092" i="1"/>
  <c r="Q6088" i="1"/>
  <c r="Q6084" i="1"/>
  <c r="Q6082" i="1"/>
  <c r="Q6080" i="1"/>
  <c r="Q6078" i="1"/>
  <c r="Q6076" i="1"/>
  <c r="Q6074" i="1"/>
  <c r="Q6072" i="1"/>
  <c r="Q6070" i="1"/>
  <c r="Q6068" i="1"/>
  <c r="Q6066" i="1"/>
  <c r="Q6064" i="1"/>
  <c r="Q6062" i="1"/>
  <c r="Q6060" i="1"/>
  <c r="Q6058" i="1"/>
  <c r="Q6056" i="1"/>
  <c r="Q6054" i="1"/>
  <c r="Q6052" i="1"/>
  <c r="Q6050" i="1"/>
  <c r="Q6048" i="1"/>
  <c r="Q6046" i="1"/>
  <c r="Q6044" i="1"/>
  <c r="Q6040" i="1"/>
  <c r="Q6036" i="1"/>
  <c r="Q6032" i="1"/>
  <c r="Q6028" i="1"/>
  <c r="Q6024" i="1"/>
  <c r="Q6020" i="1"/>
  <c r="Q6016" i="1"/>
  <c r="Q6014" i="1"/>
  <c r="Q6012" i="1"/>
  <c r="Q6010" i="1"/>
  <c r="Q6008" i="1"/>
  <c r="Q6006" i="1"/>
  <c r="Q6004" i="1"/>
  <c r="Q6002" i="1"/>
  <c r="Q6000" i="1"/>
  <c r="Q5998" i="1"/>
  <c r="Q5996" i="1"/>
  <c r="Q5994" i="1"/>
  <c r="Q5992" i="1"/>
  <c r="Q5990" i="1"/>
  <c r="Q5988" i="1"/>
  <c r="Q5986" i="1"/>
  <c r="Q5984" i="1"/>
  <c r="Q5982" i="1"/>
  <c r="Q5980" i="1"/>
  <c r="Q5978" i="1"/>
  <c r="Q5976" i="1"/>
  <c r="Q5974" i="1"/>
  <c r="Q5972" i="1"/>
  <c r="Q5970" i="1"/>
  <c r="Q5968" i="1"/>
  <c r="Q5966" i="1"/>
  <c r="Q5964" i="1"/>
  <c r="Q5962" i="1"/>
  <c r="Q5960" i="1"/>
  <c r="Q5958" i="1"/>
  <c r="Q5956" i="1"/>
  <c r="Q5954" i="1"/>
  <c r="Q5952" i="1"/>
  <c r="Q5950" i="1"/>
  <c r="Q5948" i="1"/>
  <c r="Q5946" i="1"/>
  <c r="Q5944" i="1"/>
  <c r="Q5942" i="1"/>
  <c r="Q5940" i="1"/>
  <c r="Q5938" i="1"/>
  <c r="Q5936" i="1"/>
  <c r="Q5934" i="1"/>
  <c r="Q5932" i="1"/>
  <c r="Q5930" i="1"/>
  <c r="Q5928" i="1"/>
  <c r="Q5926" i="1"/>
  <c r="Q5924" i="1"/>
  <c r="Q5922" i="1"/>
  <c r="Q5920" i="1"/>
  <c r="Q5918" i="1"/>
  <c r="Q5916" i="1"/>
  <c r="Q5914" i="1"/>
  <c r="Q5912" i="1"/>
  <c r="Q5910" i="1"/>
  <c r="Q5908" i="1"/>
  <c r="Q5906" i="1"/>
  <c r="Q5904" i="1"/>
  <c r="Q5902" i="1"/>
  <c r="Q5900" i="1"/>
  <c r="Q5898" i="1"/>
  <c r="Q5896" i="1"/>
  <c r="Q5894" i="1"/>
  <c r="Q5892" i="1"/>
  <c r="Q5890" i="1"/>
  <c r="Q5888" i="1"/>
  <c r="Q5886" i="1"/>
  <c r="Q5884" i="1"/>
  <c r="Q5882" i="1"/>
  <c r="Q5880" i="1"/>
  <c r="Q5878" i="1"/>
  <c r="Q5876" i="1"/>
  <c r="Q5874" i="1"/>
  <c r="Q5870" i="1"/>
  <c r="Q5866" i="1"/>
  <c r="Q5862" i="1"/>
  <c r="Q5858" i="1"/>
  <c r="Q5854" i="1"/>
  <c r="Q5850" i="1"/>
  <c r="Q5846" i="1"/>
  <c r="Q5842" i="1"/>
  <c r="Q5838" i="1"/>
  <c r="Q5834" i="1"/>
  <c r="Q5830" i="1"/>
  <c r="Q5826" i="1"/>
  <c r="Q5822" i="1"/>
  <c r="Q5818" i="1"/>
  <c r="Q5814" i="1"/>
  <c r="Q5810" i="1"/>
  <c r="Q5806" i="1"/>
  <c r="Q5802" i="1"/>
  <c r="Q5798" i="1"/>
  <c r="Q5794" i="1"/>
  <c r="Q5790" i="1"/>
  <c r="Q5786" i="1"/>
  <c r="Q5782" i="1"/>
  <c r="Q5778" i="1"/>
  <c r="Q5774" i="1"/>
  <c r="Q5770" i="1"/>
  <c r="Q5766" i="1"/>
  <c r="Q5762" i="1"/>
  <c r="Q5758" i="1"/>
  <c r="Q5754" i="1"/>
  <c r="Q5750" i="1"/>
  <c r="Q5746" i="1"/>
  <c r="Q5742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8" i="1"/>
  <c r="Q5626" i="1"/>
  <c r="Q5624" i="1"/>
  <c r="Q5622" i="1"/>
  <c r="Q5620" i="1"/>
  <c r="Q5618" i="1"/>
  <c r="Q5616" i="1"/>
  <c r="Q5614" i="1"/>
  <c r="Q5612" i="1"/>
  <c r="Q5610" i="1"/>
  <c r="Q5608" i="1"/>
  <c r="Q5606" i="1"/>
  <c r="Q5604" i="1"/>
  <c r="Q5602" i="1"/>
  <c r="Q5600" i="1"/>
  <c r="Q5598" i="1"/>
  <c r="Q5596" i="1"/>
  <c r="Q5594" i="1"/>
  <c r="Q5592" i="1"/>
  <c r="Q5590" i="1"/>
  <c r="Q5588" i="1"/>
  <c r="Q5586" i="1"/>
  <c r="Q5584" i="1"/>
  <c r="Q5582" i="1"/>
  <c r="Q5580" i="1"/>
  <c r="Q5578" i="1"/>
  <c r="Q5576" i="1"/>
  <c r="Q5574" i="1"/>
  <c r="Q5572" i="1"/>
  <c r="Q5570" i="1"/>
  <c r="Q5568" i="1"/>
  <c r="Q5566" i="1"/>
  <c r="Q5564" i="1"/>
  <c r="Q5562" i="1"/>
  <c r="Q5560" i="1"/>
  <c r="Q5558" i="1"/>
  <c r="Q5556" i="1"/>
  <c r="Q5554" i="1"/>
  <c r="Q5552" i="1"/>
  <c r="Q5550" i="1"/>
  <c r="Q5548" i="1"/>
  <c r="Q5546" i="1"/>
  <c r="Q5544" i="1"/>
  <c r="Q6793" i="1"/>
  <c r="Q6791" i="1"/>
  <c r="Q6789" i="1"/>
  <c r="Q6787" i="1"/>
  <c r="Q6785" i="1"/>
  <c r="Q6783" i="1"/>
  <c r="Q6781" i="1"/>
  <c r="Q6779" i="1"/>
  <c r="Q6777" i="1"/>
  <c r="Q6775" i="1"/>
  <c r="Q6773" i="1"/>
  <c r="Q6771" i="1"/>
  <c r="Q6769" i="1"/>
  <c r="Q6767" i="1"/>
  <c r="Q6765" i="1"/>
  <c r="Q6763" i="1"/>
  <c r="Q6761" i="1"/>
  <c r="Q6759" i="1"/>
  <c r="Q6757" i="1"/>
  <c r="Q6755" i="1"/>
  <c r="Q6753" i="1"/>
  <c r="Q6751" i="1"/>
  <c r="Q6749" i="1"/>
  <c r="Q6747" i="1"/>
  <c r="Q6745" i="1"/>
  <c r="Q6743" i="1"/>
  <c r="Q6741" i="1"/>
  <c r="Q6739" i="1"/>
  <c r="Q6737" i="1"/>
  <c r="Q6735" i="1"/>
  <c r="Q6733" i="1"/>
  <c r="Q6731" i="1"/>
  <c r="Q6729" i="1"/>
  <c r="Q6727" i="1"/>
  <c r="Q6725" i="1"/>
  <c r="Q6723" i="1"/>
  <c r="Q6721" i="1"/>
  <c r="Q6719" i="1"/>
  <c r="Q6717" i="1"/>
  <c r="Q6715" i="1"/>
  <c r="Q6713" i="1"/>
  <c r="Q6711" i="1"/>
  <c r="Q6709" i="1"/>
  <c r="Q6707" i="1"/>
  <c r="Q6705" i="1"/>
  <c r="Q6703" i="1"/>
  <c r="Q6701" i="1"/>
  <c r="Q6699" i="1"/>
  <c r="Q6697" i="1"/>
  <c r="Q6695" i="1"/>
  <c r="Q6693" i="1"/>
  <c r="Q6691" i="1"/>
  <c r="Q6689" i="1"/>
  <c r="Q6687" i="1"/>
  <c r="Q6685" i="1"/>
  <c r="Q6683" i="1"/>
  <c r="Q6681" i="1"/>
  <c r="Q6679" i="1"/>
  <c r="Q6677" i="1"/>
  <c r="Q6675" i="1"/>
  <c r="Q6673" i="1"/>
  <c r="Q6671" i="1"/>
  <c r="Q6669" i="1"/>
  <c r="Q6667" i="1"/>
  <c r="Q6665" i="1"/>
  <c r="Q6663" i="1"/>
  <c r="Q6661" i="1"/>
  <c r="Q6659" i="1"/>
  <c r="Q6657" i="1"/>
  <c r="Q6655" i="1"/>
  <c r="Q6653" i="1"/>
  <c r="Q6651" i="1"/>
  <c r="Q6649" i="1"/>
  <c r="Q6647" i="1"/>
  <c r="Q6645" i="1"/>
  <c r="Q6643" i="1"/>
  <c r="Q6641" i="1"/>
  <c r="Q6639" i="1"/>
  <c r="Q6637" i="1"/>
  <c r="Q6635" i="1"/>
  <c r="Q6633" i="1"/>
  <c r="Q6631" i="1"/>
  <c r="Q6629" i="1"/>
  <c r="Q6627" i="1"/>
  <c r="Q6625" i="1"/>
  <c r="Q6623" i="1"/>
  <c r="Q6621" i="1"/>
  <c r="Q6619" i="1"/>
  <c r="Q6617" i="1"/>
  <c r="Q6615" i="1"/>
  <c r="Q6613" i="1"/>
  <c r="Q6611" i="1"/>
  <c r="Q6609" i="1"/>
  <c r="Q6607" i="1"/>
  <c r="Q6605" i="1"/>
  <c r="Q6603" i="1"/>
  <c r="Q6601" i="1"/>
  <c r="Q6599" i="1"/>
  <c r="Q6597" i="1"/>
  <c r="Q6595" i="1"/>
  <c r="Q6593" i="1"/>
  <c r="Q6591" i="1"/>
  <c r="Q6589" i="1"/>
  <c r="Q6587" i="1"/>
  <c r="Q6585" i="1"/>
  <c r="Q6583" i="1"/>
  <c r="Q6581" i="1"/>
  <c r="Q6579" i="1"/>
  <c r="Q6577" i="1"/>
  <c r="Q6575" i="1"/>
  <c r="Q6573" i="1"/>
  <c r="Q6571" i="1"/>
  <c r="Q6569" i="1"/>
  <c r="Q6567" i="1"/>
  <c r="Q6565" i="1"/>
  <c r="Q6563" i="1"/>
  <c r="Q6561" i="1"/>
  <c r="Q6559" i="1"/>
  <c r="Q6557" i="1"/>
  <c r="Q6555" i="1"/>
  <c r="Q6553" i="1"/>
  <c r="Q6551" i="1"/>
  <c r="Q6549" i="1"/>
  <c r="Q6547" i="1"/>
  <c r="Q6545" i="1"/>
  <c r="Q6543" i="1"/>
  <c r="Q6541" i="1"/>
  <c r="Q6539" i="1"/>
  <c r="Q6537" i="1"/>
  <c r="Q6535" i="1"/>
  <c r="Q6533" i="1"/>
  <c r="Q6531" i="1"/>
  <c r="Q6529" i="1"/>
  <c r="Q6527" i="1"/>
  <c r="Q6525" i="1"/>
  <c r="Q6523" i="1"/>
  <c r="Q6521" i="1"/>
  <c r="Q6519" i="1"/>
  <c r="Q6517" i="1"/>
  <c r="Q6515" i="1"/>
  <c r="Q6513" i="1"/>
  <c r="Q6511" i="1"/>
  <c r="Q6509" i="1"/>
  <c r="Q6507" i="1"/>
  <c r="Q6505" i="1"/>
  <c r="Q6503" i="1"/>
  <c r="Q6501" i="1"/>
  <c r="Q6499" i="1"/>
  <c r="Q6497" i="1"/>
  <c r="Q6495" i="1"/>
  <c r="Q6493" i="1"/>
  <c r="Q6491" i="1"/>
  <c r="Q6489" i="1"/>
  <c r="Q6487" i="1"/>
  <c r="Q6485" i="1"/>
  <c r="Q6483" i="1"/>
  <c r="Q6481" i="1"/>
  <c r="Q6479" i="1"/>
  <c r="Q6477" i="1"/>
  <c r="Q6475" i="1"/>
  <c r="Q6473" i="1"/>
  <c r="Q6471" i="1"/>
  <c r="Q6469" i="1"/>
  <c r="Q6467" i="1"/>
  <c r="Q6465" i="1"/>
  <c r="Q6463" i="1"/>
  <c r="Q6461" i="1"/>
  <c r="Q6459" i="1"/>
  <c r="Q6457" i="1"/>
  <c r="Q6455" i="1"/>
  <c r="Q5542" i="1"/>
  <c r="Q5540" i="1"/>
  <c r="Q5538" i="1"/>
  <c r="Q5536" i="1"/>
  <c r="Q5534" i="1"/>
  <c r="Q5532" i="1"/>
  <c r="Q5530" i="1"/>
  <c r="Q5528" i="1"/>
  <c r="Q5526" i="1"/>
  <c r="Q5524" i="1"/>
  <c r="Q5522" i="1"/>
  <c r="Q5520" i="1"/>
  <c r="Q5518" i="1"/>
  <c r="Q5516" i="1"/>
  <c r="Q5514" i="1"/>
  <c r="Q5512" i="1"/>
  <c r="Q5510" i="1"/>
  <c r="Q5508" i="1"/>
  <c r="Q5506" i="1"/>
  <c r="Q5504" i="1"/>
  <c r="Q5502" i="1"/>
  <c r="Q5500" i="1"/>
  <c r="Q5498" i="1"/>
  <c r="Q5496" i="1"/>
  <c r="Q5494" i="1"/>
  <c r="Q5492" i="1"/>
  <c r="Q5490" i="1"/>
  <c r="Q5488" i="1"/>
  <c r="Q5486" i="1"/>
  <c r="Q5484" i="1"/>
  <c r="Q5482" i="1"/>
  <c r="Q5480" i="1"/>
  <c r="Q5478" i="1"/>
  <c r="Q5476" i="1"/>
  <c r="Q5474" i="1"/>
  <c r="Q5472" i="1"/>
  <c r="Q5470" i="1"/>
  <c r="Q5468" i="1"/>
  <c r="Q5466" i="1"/>
  <c r="Q5464" i="1"/>
  <c r="Q5462" i="1"/>
  <c r="Q5460" i="1"/>
  <c r="Q5458" i="1"/>
  <c r="Q5456" i="1"/>
  <c r="Q5454" i="1"/>
  <c r="Q5452" i="1"/>
  <c r="Q5450" i="1"/>
  <c r="Q5448" i="1"/>
  <c r="Q5446" i="1"/>
  <c r="Q5444" i="1"/>
  <c r="Q5442" i="1"/>
  <c r="Q5440" i="1"/>
  <c r="Q5438" i="1"/>
  <c r="Q5436" i="1"/>
  <c r="Q5434" i="1"/>
  <c r="Q5432" i="1"/>
  <c r="Q5430" i="1"/>
  <c r="Q5428" i="1"/>
  <c r="Q5426" i="1"/>
  <c r="Q5424" i="1"/>
  <c r="Q5422" i="1"/>
  <c r="Q5420" i="1"/>
  <c r="Q5418" i="1"/>
  <c r="Q5416" i="1"/>
  <c r="Q5414" i="1"/>
  <c r="Q5412" i="1"/>
  <c r="Q5410" i="1"/>
  <c r="Q5406" i="1"/>
  <c r="Q5402" i="1"/>
  <c r="Q5398" i="1"/>
  <c r="Q5394" i="1"/>
  <c r="Q5390" i="1"/>
  <c r="Q5386" i="1"/>
  <c r="Q5382" i="1"/>
  <c r="Q5378" i="1"/>
  <c r="Q5374" i="1"/>
  <c r="Q5370" i="1"/>
  <c r="Q5366" i="1"/>
  <c r="Q5362" i="1"/>
  <c r="Q5358" i="1"/>
  <c r="Q5354" i="1"/>
  <c r="Q5350" i="1"/>
  <c r="Q5346" i="1"/>
  <c r="Q5342" i="1"/>
  <c r="Q5338" i="1"/>
  <c r="Q5336" i="1"/>
  <c r="Q5334" i="1"/>
  <c r="Q5332" i="1"/>
  <c r="Q5328" i="1"/>
  <c r="Q5324" i="1"/>
  <c r="Q5322" i="1"/>
  <c r="Q5320" i="1"/>
  <c r="Q5318" i="1"/>
  <c r="Q5316" i="1"/>
  <c r="Q5314" i="1"/>
  <c r="Q5312" i="1"/>
  <c r="Q5310" i="1"/>
  <c r="Q5308" i="1"/>
  <c r="Q5306" i="1"/>
  <c r="Q5304" i="1"/>
  <c r="Q5302" i="1"/>
  <c r="Q5300" i="1"/>
  <c r="Q5298" i="1"/>
  <c r="Q5296" i="1"/>
  <c r="Q5294" i="1"/>
  <c r="Q5292" i="1"/>
  <c r="Q5290" i="1"/>
  <c r="Q5288" i="1"/>
  <c r="Q5286" i="1"/>
  <c r="Q5284" i="1"/>
  <c r="Q5282" i="1"/>
  <c r="Q5278" i="1"/>
  <c r="Q5276" i="1"/>
  <c r="Q5274" i="1"/>
  <c r="Q5272" i="1"/>
  <c r="Q5270" i="1"/>
  <c r="Q5268" i="1"/>
  <c r="Q5266" i="1"/>
  <c r="Q5264" i="1"/>
  <c r="Q5262" i="1"/>
  <c r="Q5260" i="1"/>
  <c r="Q5258" i="1"/>
  <c r="Q5256" i="1"/>
  <c r="Q5254" i="1"/>
  <c r="Q5252" i="1"/>
  <c r="Q5250" i="1"/>
  <c r="Q5248" i="1"/>
  <c r="Q5246" i="1"/>
  <c r="Q5244" i="1"/>
  <c r="Q5242" i="1"/>
  <c r="Q5240" i="1"/>
  <c r="Q5238" i="1"/>
  <c r="Q5236" i="1"/>
  <c r="Q5234" i="1"/>
  <c r="Q5232" i="1"/>
  <c r="Q5230" i="1"/>
  <c r="Q5228" i="1"/>
  <c r="Q5226" i="1"/>
  <c r="Q5224" i="1"/>
  <c r="Q5222" i="1"/>
  <c r="Q5220" i="1"/>
  <c r="Q5218" i="1"/>
  <c r="Q5216" i="1"/>
  <c r="Q5214" i="1"/>
  <c r="Q5212" i="1"/>
  <c r="Q5210" i="1"/>
  <c r="Q5208" i="1"/>
  <c r="Q5206" i="1"/>
  <c r="Q5204" i="1"/>
  <c r="Q5202" i="1"/>
  <c r="Q5200" i="1"/>
  <c r="Q5198" i="1"/>
  <c r="Q5196" i="1"/>
  <c r="Q5194" i="1"/>
  <c r="Q5192" i="1"/>
  <c r="Q5190" i="1"/>
  <c r="Q5188" i="1"/>
  <c r="Q5186" i="1"/>
  <c r="Q5184" i="1"/>
  <c r="Q5182" i="1"/>
  <c r="Q5180" i="1"/>
  <c r="Q5178" i="1"/>
  <c r="Q5176" i="1"/>
  <c r="Q5174" i="1"/>
  <c r="Q5172" i="1"/>
  <c r="Q5170" i="1"/>
  <c r="Q5168" i="1"/>
  <c r="Q5166" i="1"/>
  <c r="Q5164" i="1"/>
  <c r="Q5162" i="1"/>
  <c r="Q5160" i="1"/>
  <c r="Q5158" i="1"/>
  <c r="Q5156" i="1"/>
  <c r="Q5154" i="1"/>
  <c r="Q5152" i="1"/>
  <c r="Q5150" i="1"/>
  <c r="Q5148" i="1"/>
  <c r="Q5146" i="1"/>
  <c r="Q5144" i="1"/>
  <c r="Q5142" i="1"/>
  <c r="Q5140" i="1"/>
  <c r="Q5138" i="1"/>
  <c r="Q5136" i="1"/>
  <c r="Q5134" i="1"/>
  <c r="Q5132" i="1"/>
  <c r="Q5130" i="1"/>
  <c r="Q5128" i="1"/>
  <c r="Q5126" i="1"/>
  <c r="Q5124" i="1"/>
  <c r="Q5122" i="1"/>
  <c r="Q5120" i="1"/>
  <c r="Q5118" i="1"/>
  <c r="Q5116" i="1"/>
  <c r="Q5114" i="1"/>
  <c r="Q5112" i="1"/>
  <c r="Q5110" i="1"/>
  <c r="Q5108" i="1"/>
  <c r="Q5106" i="1"/>
  <c r="Q5104" i="1"/>
  <c r="Q5102" i="1"/>
  <c r="Q5100" i="1"/>
  <c r="Q5098" i="1"/>
  <c r="Q5096" i="1"/>
  <c r="Q5094" i="1"/>
  <c r="Q5092" i="1"/>
  <c r="Q5090" i="1"/>
  <c r="Q5088" i="1"/>
  <c r="Q5086" i="1"/>
  <c r="Q5084" i="1"/>
  <c r="Q5082" i="1"/>
  <c r="Q5080" i="1"/>
  <c r="Q5078" i="1"/>
  <c r="Q5076" i="1"/>
  <c r="Q5074" i="1"/>
  <c r="Q5072" i="1"/>
  <c r="Q5070" i="1"/>
  <c r="Q5068" i="1"/>
  <c r="Q5066" i="1"/>
  <c r="Q5064" i="1"/>
  <c r="Q5062" i="1"/>
  <c r="Q5060" i="1"/>
  <c r="Q5058" i="1"/>
  <c r="Q5056" i="1"/>
  <c r="Q5054" i="1"/>
  <c r="Q5052" i="1"/>
  <c r="Q5050" i="1"/>
  <c r="Q5048" i="1"/>
  <c r="Q5046" i="1"/>
  <c r="Q5044" i="1"/>
  <c r="Q5042" i="1"/>
  <c r="Q5040" i="1"/>
  <c r="Q5038" i="1"/>
  <c r="Q5036" i="1"/>
  <c r="Q5034" i="1"/>
  <c r="Q5032" i="1"/>
  <c r="Q5030" i="1"/>
  <c r="Q5028" i="1"/>
  <c r="Q5026" i="1"/>
  <c r="Q5024" i="1"/>
  <c r="Q5022" i="1"/>
  <c r="Q5020" i="1"/>
  <c r="Q5018" i="1"/>
  <c r="Q5016" i="1"/>
  <c r="Q5014" i="1"/>
  <c r="Q5012" i="1"/>
  <c r="Q5010" i="1"/>
  <c r="Q5008" i="1"/>
  <c r="Q5006" i="1"/>
  <c r="Q5004" i="1"/>
  <c r="Q5002" i="1"/>
  <c r="Q5000" i="1"/>
  <c r="Q4998" i="1"/>
  <c r="Q4996" i="1"/>
  <c r="Q4994" i="1"/>
  <c r="Q4992" i="1"/>
  <c r="Q4990" i="1"/>
  <c r="Q4988" i="1"/>
  <c r="Q4986" i="1"/>
  <c r="Q4982" i="1"/>
  <c r="Q4980" i="1"/>
  <c r="Q4978" i="1"/>
  <c r="Q4976" i="1"/>
  <c r="Q4974" i="1"/>
  <c r="Q4972" i="1"/>
  <c r="Q4970" i="1"/>
  <c r="Q4968" i="1"/>
  <c r="Q4966" i="1"/>
  <c r="Q4964" i="1"/>
  <c r="Q4962" i="1"/>
  <c r="Q4960" i="1"/>
  <c r="Q4958" i="1"/>
  <c r="Q4956" i="1"/>
  <c r="Q4954" i="1"/>
  <c r="Q4952" i="1"/>
  <c r="Q4950" i="1"/>
  <c r="Q4948" i="1"/>
  <c r="Q4946" i="1"/>
  <c r="Q4944" i="1"/>
  <c r="Q4942" i="1"/>
  <c r="Q4940" i="1"/>
  <c r="Q4938" i="1"/>
  <c r="Q4936" i="1"/>
  <c r="Q4934" i="1"/>
  <c r="Q4932" i="1"/>
  <c r="Q4930" i="1"/>
  <c r="Q4928" i="1"/>
  <c r="Q4926" i="1"/>
  <c r="Q4924" i="1"/>
  <c r="Q4922" i="1"/>
  <c r="Q4920" i="1"/>
  <c r="Q4918" i="1"/>
  <c r="Q4916" i="1"/>
  <c r="Q4914" i="1"/>
  <c r="Q4912" i="1"/>
  <c r="Q4910" i="1"/>
  <c r="Q4908" i="1"/>
  <c r="Q4906" i="1"/>
  <c r="Q4904" i="1"/>
  <c r="Q4902" i="1"/>
  <c r="Q4900" i="1"/>
  <c r="Q4898" i="1"/>
  <c r="Q4896" i="1"/>
  <c r="Q4894" i="1"/>
  <c r="Q4892" i="1"/>
  <c r="Q4890" i="1"/>
  <c r="Q4888" i="1"/>
  <c r="Q4886" i="1"/>
  <c r="Q4884" i="1"/>
  <c r="Q4882" i="1"/>
  <c r="Q4880" i="1"/>
  <c r="Q4878" i="1"/>
  <c r="Q4876" i="1"/>
  <c r="Q4874" i="1"/>
  <c r="Q4872" i="1"/>
  <c r="Q4870" i="1"/>
  <c r="Q4868" i="1"/>
  <c r="Q4866" i="1"/>
  <c r="Q4864" i="1"/>
  <c r="Q4862" i="1"/>
  <c r="Q4860" i="1"/>
  <c r="Q4856" i="1"/>
  <c r="Q4852" i="1"/>
  <c r="Q4848" i="1"/>
  <c r="Q4844" i="1"/>
  <c r="Q4840" i="1"/>
  <c r="Q4836" i="1"/>
  <c r="Q4832" i="1"/>
  <c r="Q4828" i="1"/>
  <c r="Q4824" i="1"/>
  <c r="Q4820" i="1"/>
  <c r="Q4816" i="1"/>
  <c r="Q4812" i="1"/>
  <c r="Q4808" i="1"/>
  <c r="Q4804" i="1"/>
  <c r="Q4800" i="1"/>
  <c r="Q4796" i="1"/>
  <c r="Q4792" i="1"/>
  <c r="Q4788" i="1"/>
  <c r="Q4784" i="1"/>
  <c r="Q4780" i="1"/>
  <c r="Q4776" i="1"/>
  <c r="Q4772" i="1"/>
  <c r="Q4768" i="1"/>
  <c r="Q4764" i="1"/>
  <c r="Q4760" i="1"/>
  <c r="Q4756" i="1"/>
  <c r="Q4752" i="1"/>
  <c r="Q4748" i="1"/>
  <c r="Q4744" i="1"/>
  <c r="Q4740" i="1"/>
  <c r="Q4736" i="1"/>
  <c r="Q4732" i="1"/>
  <c r="Q4728" i="1"/>
  <c r="Q4724" i="1"/>
  <c r="Q4720" i="1"/>
  <c r="Q4716" i="1"/>
  <c r="Q4712" i="1"/>
  <c r="Q4708" i="1"/>
  <c r="Q4704" i="1"/>
  <c r="Q4700" i="1"/>
  <c r="Q4696" i="1"/>
  <c r="Q4692" i="1"/>
  <c r="Q4688" i="1"/>
  <c r="Q4684" i="1"/>
  <c r="Q4680" i="1"/>
  <c r="Q4676" i="1"/>
  <c r="Q4672" i="1"/>
  <c r="Q4670" i="1"/>
  <c r="Q4668" i="1"/>
  <c r="Q4666" i="1"/>
  <c r="Q4664" i="1"/>
  <c r="Q4662" i="1"/>
  <c r="Q4660" i="1"/>
  <c r="Q4658" i="1"/>
  <c r="Q4656" i="1"/>
  <c r="Q4654" i="1"/>
  <c r="Q4652" i="1"/>
  <c r="Q4650" i="1"/>
  <c r="Q4648" i="1"/>
  <c r="Q4646" i="1"/>
  <c r="Q4644" i="1"/>
  <c r="Q4642" i="1"/>
  <c r="Q4640" i="1"/>
  <c r="Q4638" i="1"/>
  <c r="Q4636" i="1"/>
  <c r="Q4634" i="1"/>
  <c r="Q4632" i="1"/>
  <c r="Q4630" i="1"/>
  <c r="Q4628" i="1"/>
  <c r="Q4626" i="1"/>
  <c r="Q4624" i="1"/>
  <c r="Q4622" i="1"/>
  <c r="Q4620" i="1"/>
  <c r="Q4618" i="1"/>
  <c r="Q4616" i="1"/>
  <c r="Q4614" i="1"/>
  <c r="Q4612" i="1"/>
  <c r="Q4610" i="1"/>
  <c r="Q4608" i="1"/>
  <c r="Q4606" i="1"/>
  <c r="Q4604" i="1"/>
  <c r="Q4602" i="1"/>
  <c r="Q4600" i="1"/>
  <c r="Q4598" i="1"/>
  <c r="Q4596" i="1"/>
  <c r="Q4594" i="1"/>
  <c r="Q4592" i="1"/>
  <c r="Q4590" i="1"/>
  <c r="Q4588" i="1"/>
  <c r="Q4586" i="1"/>
  <c r="Q4584" i="1"/>
  <c r="Q4582" i="1"/>
  <c r="Q4580" i="1"/>
  <c r="Q4578" i="1"/>
  <c r="Q4576" i="1"/>
  <c r="Q4574" i="1"/>
  <c r="Q4572" i="1"/>
  <c r="Q4570" i="1"/>
  <c r="Q4568" i="1"/>
  <c r="Q4566" i="1"/>
  <c r="Q4564" i="1"/>
  <c r="Q4562" i="1"/>
  <c r="Q4560" i="1"/>
  <c r="Q4558" i="1"/>
  <c r="Q4556" i="1"/>
  <c r="Q4554" i="1"/>
  <c r="Q4552" i="1"/>
  <c r="Q4550" i="1"/>
  <c r="Q4548" i="1"/>
  <c r="Q4546" i="1"/>
  <c r="Q4544" i="1"/>
  <c r="Q4542" i="1"/>
  <c r="Q4540" i="1"/>
  <c r="Q4538" i="1"/>
  <c r="Q4536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2" i="1"/>
  <c r="Q4470" i="1"/>
  <c r="Q4468" i="1"/>
  <c r="Q4466" i="1"/>
  <c r="Q4464" i="1"/>
  <c r="Q4462" i="1"/>
  <c r="Q4460" i="1"/>
  <c r="Q4458" i="1"/>
  <c r="Q4456" i="1"/>
  <c r="Q4454" i="1"/>
  <c r="Q4452" i="1"/>
  <c r="Q4450" i="1"/>
  <c r="Q4448" i="1"/>
  <c r="Q4446" i="1"/>
  <c r="Q4444" i="1"/>
  <c r="Q4442" i="1"/>
  <c r="Q4440" i="1"/>
  <c r="Q4438" i="1"/>
  <c r="Q4436" i="1"/>
  <c r="Q4434" i="1"/>
  <c r="Q4432" i="1"/>
  <c r="Q4430" i="1"/>
  <c r="Q4428" i="1"/>
  <c r="Q4426" i="1"/>
  <c r="Q4424" i="1"/>
  <c r="Q4422" i="1"/>
  <c r="Q4420" i="1"/>
  <c r="Q4418" i="1"/>
  <c r="Q4416" i="1"/>
  <c r="Q4414" i="1"/>
  <c r="Q4412" i="1"/>
  <c r="Q4410" i="1"/>
  <c r="Q4408" i="1"/>
  <c r="Q4406" i="1"/>
  <c r="Q4404" i="1"/>
  <c r="Q4402" i="1"/>
  <c r="Q4400" i="1"/>
  <c r="Q4398" i="1"/>
  <c r="Q4396" i="1"/>
  <c r="Q4394" i="1"/>
  <c r="Q4392" i="1"/>
  <c r="Q4390" i="1"/>
  <c r="Q4388" i="1"/>
  <c r="Q4386" i="1"/>
  <c r="Q4384" i="1"/>
  <c r="Q4382" i="1"/>
  <c r="Q4380" i="1"/>
  <c r="Q4378" i="1"/>
  <c r="Q4376" i="1"/>
  <c r="Q4374" i="1"/>
  <c r="Q4372" i="1"/>
  <c r="Q4370" i="1"/>
  <c r="Q4368" i="1"/>
  <c r="Q4366" i="1"/>
  <c r="Q4364" i="1"/>
  <c r="Q4362" i="1"/>
  <c r="Q4360" i="1"/>
  <c r="Q4358" i="1"/>
  <c r="Q4356" i="1"/>
  <c r="Q4354" i="1"/>
  <c r="Q4352" i="1"/>
  <c r="Q4350" i="1"/>
  <c r="Q4348" i="1"/>
  <c r="Q4346" i="1"/>
  <c r="Q4344" i="1"/>
  <c r="Q4342" i="1"/>
  <c r="Q4340" i="1"/>
  <c r="Q4338" i="1"/>
  <c r="Q4336" i="1"/>
  <c r="Q4334" i="1"/>
  <c r="Q4332" i="1"/>
  <c r="Q4330" i="1"/>
  <c r="Q4328" i="1"/>
  <c r="Q4326" i="1"/>
  <c r="Q4324" i="1"/>
  <c r="Q4322" i="1"/>
  <c r="Q4320" i="1"/>
  <c r="Q4318" i="1"/>
  <c r="Q4316" i="1"/>
  <c r="Q4314" i="1"/>
  <c r="Q4312" i="1"/>
  <c r="Q4310" i="1"/>
  <c r="Q4308" i="1"/>
  <c r="Q4306" i="1"/>
  <c r="Q4304" i="1"/>
  <c r="Q4302" i="1"/>
  <c r="Q4300" i="1"/>
  <c r="Q4298" i="1"/>
  <c r="Q4296" i="1"/>
  <c r="Q4294" i="1"/>
  <c r="Q4292" i="1"/>
  <c r="Q4290" i="1"/>
  <c r="Q4288" i="1"/>
  <c r="Q4286" i="1"/>
  <c r="Q4284" i="1"/>
  <c r="Q4282" i="1"/>
  <c r="Q4280" i="1"/>
  <c r="Q4278" i="1"/>
  <c r="Q4276" i="1"/>
  <c r="Q4274" i="1"/>
  <c r="Q4272" i="1"/>
  <c r="Q4270" i="1"/>
  <c r="Q4268" i="1"/>
  <c r="Q4266" i="1"/>
  <c r="Q4264" i="1"/>
  <c r="Q4262" i="1"/>
  <c r="Q4260" i="1"/>
  <c r="Q4258" i="1"/>
  <c r="Q4256" i="1"/>
  <c r="Q4254" i="1"/>
  <c r="Q4252" i="1"/>
  <c r="Q4250" i="1"/>
  <c r="Q4248" i="1"/>
  <c r="Q4246" i="1"/>
  <c r="Q4244" i="1"/>
  <c r="Q4242" i="1"/>
  <c r="Q4240" i="1"/>
  <c r="Q4238" i="1"/>
  <c r="Q4236" i="1"/>
  <c r="Q4234" i="1"/>
  <c r="Q4232" i="1"/>
  <c r="Q4230" i="1"/>
  <c r="Q4228" i="1"/>
  <c r="Q4226" i="1"/>
  <c r="Q4224" i="1"/>
  <c r="Q4222" i="1"/>
  <c r="Q4220" i="1"/>
  <c r="Q4218" i="1"/>
  <c r="Q4216" i="1"/>
  <c r="Q4214" i="1"/>
  <c r="Q4212" i="1"/>
  <c r="Q4210" i="1"/>
  <c r="Q4208" i="1"/>
  <c r="Q4206" i="1"/>
  <c r="Q4204" i="1"/>
  <c r="Q4202" i="1"/>
  <c r="Q4200" i="1"/>
  <c r="Q4198" i="1"/>
  <c r="Q4196" i="1"/>
  <c r="Q4194" i="1"/>
  <c r="Q4192" i="1"/>
  <c r="Q4190" i="1"/>
  <c r="Q4188" i="1"/>
  <c r="Q4186" i="1"/>
  <c r="Q4184" i="1"/>
  <c r="Q4182" i="1"/>
  <c r="Q4180" i="1"/>
  <c r="Q4178" i="1"/>
  <c r="Q4176" i="1"/>
  <c r="Q4174" i="1"/>
  <c r="Q4172" i="1"/>
  <c r="Q4170" i="1"/>
  <c r="Q4168" i="1"/>
  <c r="Q4166" i="1"/>
  <c r="Q4164" i="1"/>
  <c r="Q4162" i="1"/>
  <c r="Q4160" i="1"/>
  <c r="Q4158" i="1"/>
  <c r="Q4156" i="1"/>
  <c r="Q4154" i="1"/>
  <c r="Q4152" i="1"/>
  <c r="Q4150" i="1"/>
  <c r="Q4148" i="1"/>
  <c r="Q4146" i="1"/>
  <c r="Q4144" i="1"/>
  <c r="Q4142" i="1"/>
  <c r="Q4140" i="1"/>
  <c r="Q4138" i="1"/>
  <c r="Q4136" i="1"/>
  <c r="Q4134" i="1"/>
  <c r="Q4132" i="1"/>
  <c r="Q4130" i="1"/>
  <c r="Q4128" i="1"/>
  <c r="Q4126" i="1"/>
  <c r="Q4124" i="1"/>
  <c r="Q4122" i="1"/>
  <c r="Q4120" i="1"/>
  <c r="Q4118" i="1"/>
  <c r="Q4116" i="1"/>
  <c r="Q4114" i="1"/>
  <c r="Q4112" i="1"/>
  <c r="Q4110" i="1"/>
  <c r="Q4108" i="1"/>
  <c r="Q4106" i="1"/>
  <c r="Q4104" i="1"/>
  <c r="Q4102" i="1"/>
  <c r="Q4100" i="1"/>
  <c r="Q4098" i="1"/>
  <c r="Q4096" i="1"/>
  <c r="Q4094" i="1"/>
  <c r="Q4092" i="1"/>
  <c r="Q4090" i="1"/>
  <c r="Q4088" i="1"/>
  <c r="Q4086" i="1"/>
  <c r="Q4084" i="1"/>
  <c r="Q4082" i="1"/>
  <c r="Q4080" i="1"/>
  <c r="Q4078" i="1"/>
  <c r="Q4076" i="1"/>
  <c r="Q4074" i="1"/>
  <c r="Q4072" i="1"/>
  <c r="Q4070" i="1"/>
  <c r="Q4068" i="1"/>
  <c r="Q4066" i="1"/>
  <c r="Q4064" i="1"/>
  <c r="Q4062" i="1"/>
  <c r="Q4060" i="1"/>
  <c r="Q4058" i="1"/>
  <c r="Q4056" i="1"/>
  <c r="Q4054" i="1"/>
  <c r="Q4052" i="1"/>
  <c r="Q4050" i="1"/>
  <c r="Q4048" i="1"/>
  <c r="Q4046" i="1"/>
  <c r="Q4044" i="1"/>
  <c r="Q4042" i="1"/>
  <c r="Q4040" i="1"/>
  <c r="Q4038" i="1"/>
  <c r="Q4036" i="1"/>
  <c r="Q4034" i="1"/>
  <c r="Q4032" i="1"/>
  <c r="Q4030" i="1"/>
  <c r="Q4028" i="1"/>
  <c r="Q4026" i="1"/>
  <c r="Q4024" i="1"/>
  <c r="Q4022" i="1"/>
  <c r="Q4020" i="1"/>
  <c r="Q4018" i="1"/>
  <c r="Q4016" i="1"/>
  <c r="Q4014" i="1"/>
  <c r="Q4012" i="1"/>
  <c r="Q4010" i="1"/>
  <c r="Q4008" i="1"/>
  <c r="Q4006" i="1"/>
  <c r="Q4004" i="1"/>
  <c r="Q4002" i="1"/>
  <c r="Q4000" i="1"/>
  <c r="Q3998" i="1"/>
  <c r="Q3996" i="1"/>
  <c r="Q3994" i="1"/>
  <c r="Q3992" i="1"/>
  <c r="Q3990" i="1"/>
  <c r="Q3988" i="1"/>
  <c r="Q3986" i="1"/>
  <c r="Q3984" i="1"/>
  <c r="Q3982" i="1"/>
  <c r="Q3980" i="1"/>
  <c r="Q3978" i="1"/>
  <c r="Q3976" i="1"/>
  <c r="Q3974" i="1"/>
  <c r="Q3972" i="1"/>
  <c r="Q3970" i="1"/>
  <c r="Q3968" i="1"/>
  <c r="Q3966" i="1"/>
  <c r="Q3964" i="1"/>
  <c r="Q3962" i="1"/>
  <c r="Q3960" i="1"/>
  <c r="Q3958" i="1"/>
  <c r="Q3956" i="1"/>
  <c r="Q3954" i="1"/>
  <c r="Q3952" i="1"/>
  <c r="Q3950" i="1"/>
  <c r="Q3948" i="1"/>
  <c r="Q3946" i="1"/>
  <c r="Q3944" i="1"/>
  <c r="Q3942" i="1"/>
  <c r="Q3940" i="1"/>
  <c r="Q3938" i="1"/>
  <c r="Q3936" i="1"/>
  <c r="Q3934" i="1"/>
  <c r="Q3932" i="1"/>
  <c r="Q3930" i="1"/>
  <c r="Q3928" i="1"/>
  <c r="Q3926" i="1"/>
  <c r="Q3924" i="1"/>
  <c r="Q3922" i="1"/>
  <c r="Q3920" i="1"/>
  <c r="Q3918" i="1"/>
  <c r="Q3916" i="1"/>
  <c r="Q3914" i="1"/>
  <c r="Q3912" i="1"/>
  <c r="Q3910" i="1"/>
  <c r="Q3908" i="1"/>
  <c r="Q3906" i="1"/>
  <c r="Q3904" i="1"/>
  <c r="Q3902" i="1"/>
  <c r="Q3900" i="1"/>
  <c r="Q3898" i="1"/>
  <c r="Q3896" i="1"/>
  <c r="Q3894" i="1"/>
  <c r="Q3892" i="1"/>
  <c r="Q3890" i="1"/>
  <c r="Q3888" i="1"/>
  <c r="Q3886" i="1"/>
  <c r="Q3884" i="1"/>
  <c r="Q3882" i="1"/>
  <c r="Q3880" i="1"/>
  <c r="Q3878" i="1"/>
  <c r="Q3876" i="1"/>
  <c r="Q3874" i="1"/>
  <c r="Q3872" i="1"/>
  <c r="Q3870" i="1"/>
  <c r="Q3868" i="1"/>
  <c r="Q3866" i="1"/>
  <c r="Q3864" i="1"/>
  <c r="Q3862" i="1"/>
  <c r="Q3860" i="1"/>
  <c r="Q3858" i="1"/>
  <c r="Q3856" i="1"/>
  <c r="Q3854" i="1"/>
  <c r="Q3852" i="1"/>
  <c r="Q3850" i="1"/>
  <c r="Q3848" i="1"/>
  <c r="Q3846" i="1"/>
  <c r="Q3844" i="1"/>
  <c r="Q3842" i="1"/>
  <c r="Q3840" i="1"/>
  <c r="Q3838" i="1"/>
  <c r="Q3836" i="1"/>
  <c r="Q3834" i="1"/>
  <c r="Q3832" i="1"/>
  <c r="Q3830" i="1"/>
  <c r="Q3828" i="1"/>
  <c r="Q3826" i="1"/>
  <c r="Q3824" i="1"/>
  <c r="Q3822" i="1"/>
  <c r="Q3820" i="1"/>
  <c r="Q3818" i="1"/>
  <c r="Q3816" i="1"/>
  <c r="Q3814" i="1"/>
  <c r="Q3812" i="1"/>
  <c r="Q3810" i="1"/>
  <c r="Q3808" i="1"/>
  <c r="Q3806" i="1"/>
  <c r="Q3804" i="1"/>
  <c r="Q3802" i="1"/>
  <c r="Q3800" i="1"/>
  <c r="Q3798" i="1"/>
  <c r="Q3796" i="1"/>
  <c r="Q3794" i="1"/>
  <c r="Q3792" i="1"/>
  <c r="Q3790" i="1"/>
  <c r="Q3788" i="1"/>
  <c r="Q3786" i="1"/>
  <c r="Q3784" i="1"/>
  <c r="Q3782" i="1"/>
  <c r="Q3780" i="1"/>
  <c r="Q3778" i="1"/>
  <c r="Q3776" i="1"/>
  <c r="Q3774" i="1"/>
  <c r="Q3772" i="1"/>
  <c r="Q3770" i="1"/>
  <c r="Q3768" i="1"/>
  <c r="Q3766" i="1"/>
  <c r="Q3764" i="1"/>
  <c r="Q3762" i="1"/>
  <c r="Q3760" i="1"/>
  <c r="Q3758" i="1"/>
  <c r="Q3756" i="1"/>
  <c r="Q3754" i="1"/>
  <c r="Q3752" i="1"/>
  <c r="Q3750" i="1"/>
  <c r="Q3748" i="1"/>
  <c r="Q3746" i="1"/>
  <c r="Q3744" i="1"/>
  <c r="Q3742" i="1"/>
  <c r="Q3740" i="1"/>
  <c r="Q3738" i="1"/>
  <c r="Q3736" i="1"/>
  <c r="Q3734" i="1"/>
  <c r="Q3732" i="1"/>
  <c r="Q3730" i="1"/>
  <c r="Q3728" i="1"/>
  <c r="Q3726" i="1"/>
  <c r="Q3724" i="1"/>
  <c r="Q3722" i="1"/>
  <c r="Q3720" i="1"/>
  <c r="Q3718" i="1"/>
  <c r="Q3716" i="1"/>
  <c r="Q3714" i="1"/>
  <c r="Q3712" i="1"/>
  <c r="Q3710" i="1"/>
  <c r="Q3708" i="1"/>
  <c r="Q3706" i="1"/>
  <c r="Q3704" i="1"/>
  <c r="Q3702" i="1"/>
  <c r="Q3700" i="1"/>
  <c r="Q3698" i="1"/>
  <c r="Q3696" i="1"/>
  <c r="Q3694" i="1"/>
  <c r="Q3692" i="1"/>
  <c r="Q3690" i="1"/>
  <c r="Q3688" i="1"/>
  <c r="Q3686" i="1"/>
  <c r="Q3684" i="1"/>
  <c r="Q3682" i="1"/>
  <c r="Q3680" i="1"/>
  <c r="Q3678" i="1"/>
  <c r="Q3676" i="1"/>
  <c r="Q3674" i="1"/>
  <c r="Q3672" i="1"/>
  <c r="Q3670" i="1"/>
  <c r="Q3668" i="1"/>
  <c r="Q3666" i="1"/>
  <c r="Q3664" i="1"/>
  <c r="Q3662" i="1"/>
  <c r="Q3660" i="1"/>
  <c r="Q3658" i="1"/>
  <c r="Q3656" i="1"/>
  <c r="Q3654" i="1"/>
  <c r="Q3652" i="1"/>
  <c r="Q3650" i="1"/>
  <c r="Q3648" i="1"/>
  <c r="Q3646" i="1"/>
  <c r="Q3644" i="1"/>
  <c r="Q3642" i="1"/>
  <c r="Q3640" i="1"/>
  <c r="Q3638" i="1"/>
  <c r="Q3636" i="1"/>
  <c r="Q3634" i="1"/>
  <c r="Q3632" i="1"/>
  <c r="Q3630" i="1"/>
  <c r="Q3628" i="1"/>
  <c r="Q3626" i="1"/>
  <c r="Q3624" i="1"/>
  <c r="Q3622" i="1"/>
  <c r="Q3620" i="1"/>
  <c r="Q3618" i="1"/>
  <c r="Q3616" i="1"/>
  <c r="Q3614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6" i="1"/>
  <c r="Q3384" i="1"/>
  <c r="Q3382" i="1"/>
  <c r="Q3380" i="1"/>
  <c r="Q3378" i="1"/>
  <c r="Q3376" i="1"/>
  <c r="Q3374" i="1"/>
  <c r="Q3372" i="1"/>
  <c r="Q3370" i="1"/>
  <c r="Q3368" i="1"/>
  <c r="Q3366" i="1"/>
  <c r="Q3364" i="1"/>
  <c r="Q3362" i="1"/>
  <c r="Q3360" i="1"/>
  <c r="Q3358" i="1"/>
  <c r="Q3356" i="1"/>
  <c r="Q3354" i="1"/>
  <c r="Q3352" i="1"/>
  <c r="Q3350" i="1"/>
  <c r="Q3348" i="1"/>
  <c r="Q3346" i="1"/>
  <c r="Q3344" i="1"/>
  <c r="Q3342" i="1"/>
  <c r="Q3340" i="1"/>
  <c r="Q3338" i="1"/>
  <c r="Q3336" i="1"/>
  <c r="Q3334" i="1"/>
  <c r="Q3332" i="1"/>
  <c r="Q3330" i="1"/>
  <c r="Q3328" i="1"/>
  <c r="Q3326" i="1"/>
  <c r="Q3324" i="1"/>
  <c r="Q3322" i="1"/>
  <c r="Q3320" i="1"/>
  <c r="Q3318" i="1"/>
  <c r="Q3316" i="1"/>
  <c r="Q3314" i="1"/>
  <c r="Q3312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4" i="1"/>
  <c r="Q3242" i="1"/>
  <c r="Q3240" i="1"/>
  <c r="Q3236" i="1"/>
  <c r="Q3232" i="1"/>
  <c r="Q3230" i="1"/>
  <c r="Q3226" i="1"/>
  <c r="Q3224" i="1"/>
  <c r="Q3222" i="1"/>
  <c r="Q3218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2876" i="1"/>
  <c r="Q2872" i="1"/>
  <c r="Q2868" i="1"/>
  <c r="Q2864" i="1"/>
  <c r="Q2860" i="1"/>
  <c r="Q2856" i="1"/>
  <c r="Q2852" i="1"/>
  <c r="Q2848" i="1"/>
  <c r="Q2844" i="1"/>
  <c r="Q2840" i="1"/>
  <c r="Q2836" i="1"/>
  <c r="Q2832" i="1"/>
  <c r="Q2828" i="1"/>
  <c r="Q2824" i="1"/>
  <c r="Q2820" i="1"/>
  <c r="Q2816" i="1"/>
  <c r="Q2812" i="1"/>
  <c r="Q2808" i="1"/>
  <c r="Q2804" i="1"/>
  <c r="Q2800" i="1"/>
  <c r="Q2796" i="1"/>
  <c r="Q2792" i="1"/>
  <c r="Q2788" i="1"/>
  <c r="Q2784" i="1"/>
  <c r="Q2780" i="1"/>
  <c r="Q2776" i="1"/>
  <c r="Q2772" i="1"/>
  <c r="Q2768" i="1"/>
  <c r="Q2764" i="1"/>
  <c r="Q2760" i="1"/>
  <c r="Q2756" i="1"/>
  <c r="Q2752" i="1"/>
  <c r="Q2748" i="1"/>
  <c r="Q2744" i="1"/>
  <c r="Q2740" i="1"/>
  <c r="Q2736" i="1"/>
  <c r="Q2732" i="1"/>
  <c r="Q2728" i="1"/>
  <c r="Q2724" i="1"/>
  <c r="Q2720" i="1"/>
  <c r="Q2716" i="1"/>
  <c r="Q2712" i="1"/>
  <c r="Q2708" i="1"/>
  <c r="Q2704" i="1"/>
  <c r="Q2700" i="1"/>
  <c r="Q2696" i="1"/>
  <c r="Q2692" i="1"/>
  <c r="Q2688" i="1"/>
  <c r="Q2684" i="1"/>
  <c r="Q2680" i="1"/>
  <c r="Q2676" i="1"/>
  <c r="Q2672" i="1"/>
  <c r="Q2668" i="1"/>
  <c r="Q2664" i="1"/>
  <c r="Q2660" i="1"/>
  <c r="Q2656" i="1"/>
  <c r="Q2652" i="1"/>
  <c r="Q2648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2" i="1"/>
  <c r="Q2588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6" i="1"/>
  <c r="Q2532" i="1"/>
  <c r="Q2528" i="1"/>
  <c r="Q2524" i="1"/>
  <c r="Q2520" i="1"/>
  <c r="Q2516" i="1"/>
  <c r="Q2512" i="1"/>
  <c r="Q2510" i="1"/>
  <c r="Q2508" i="1"/>
  <c r="Q2506" i="1"/>
  <c r="Q2504" i="1"/>
  <c r="Q2502" i="1"/>
  <c r="Q2500" i="1"/>
  <c r="Q2498" i="1"/>
  <c r="Q2496" i="1"/>
  <c r="Q2494" i="1"/>
  <c r="Q2492" i="1"/>
  <c r="Q2490" i="1"/>
  <c r="Q2488" i="1"/>
  <c r="Q2486" i="1"/>
  <c r="Q2484" i="1"/>
  <c r="Q2482" i="1"/>
  <c r="Q2480" i="1"/>
  <c r="Q2478" i="1"/>
  <c r="Q2476" i="1"/>
  <c r="Q2474" i="1"/>
  <c r="Q2472" i="1"/>
  <c r="Q2470" i="1"/>
  <c r="Q2468" i="1"/>
  <c r="Q2466" i="1"/>
  <c r="Q2464" i="1"/>
  <c r="Q2462" i="1"/>
  <c r="Q2460" i="1"/>
  <c r="Q2458" i="1"/>
  <c r="Q2456" i="1"/>
  <c r="Q2454" i="1"/>
  <c r="Q2452" i="1"/>
  <c r="Q2450" i="1"/>
  <c r="Q2448" i="1"/>
  <c r="Q2446" i="1"/>
  <c r="Q2444" i="1"/>
  <c r="Q2442" i="1"/>
  <c r="Q2440" i="1"/>
  <c r="Q2438" i="1"/>
  <c r="Q2436" i="1"/>
  <c r="Q2434" i="1"/>
  <c r="Q2432" i="1"/>
  <c r="Q2430" i="1"/>
  <c r="Q2428" i="1"/>
  <c r="Q2426" i="1"/>
  <c r="Q2424" i="1"/>
  <c r="Q2422" i="1"/>
  <c r="Q2420" i="1"/>
  <c r="Q2418" i="1"/>
  <c r="Q2416" i="1"/>
  <c r="Q2414" i="1"/>
  <c r="Q2412" i="1"/>
  <c r="Q2410" i="1"/>
  <c r="Q2408" i="1"/>
  <c r="Q2406" i="1"/>
  <c r="Q2404" i="1"/>
  <c r="Q2402" i="1"/>
  <c r="Q2400" i="1"/>
  <c r="Q2398" i="1"/>
  <c r="Q2396" i="1"/>
  <c r="Q2394" i="1"/>
  <c r="Q2392" i="1"/>
  <c r="Q2390" i="1"/>
  <c r="Q2388" i="1"/>
  <c r="Q2386" i="1"/>
  <c r="Q2384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300" i="1"/>
  <c r="Q2298" i="1"/>
  <c r="Q2296" i="1"/>
  <c r="Q2294" i="1"/>
  <c r="Q2292" i="1"/>
  <c r="Q2290" i="1"/>
  <c r="Q2288" i="1"/>
  <c r="Q2286" i="1"/>
  <c r="Q2284" i="1"/>
  <c r="Q2282" i="1"/>
  <c r="Q2280" i="1"/>
  <c r="Q2278" i="1"/>
  <c r="Q2276" i="1"/>
  <c r="Q2274" i="1"/>
  <c r="Q2272" i="1"/>
  <c r="Q2270" i="1"/>
  <c r="Q2268" i="1"/>
  <c r="Q2266" i="1"/>
  <c r="Q2264" i="1"/>
  <c r="Q2262" i="1"/>
  <c r="Q2260" i="1"/>
  <c r="Q2258" i="1"/>
  <c r="Q2256" i="1"/>
  <c r="Q2254" i="1"/>
  <c r="Q2252" i="1"/>
  <c r="Q2250" i="1"/>
  <c r="Q2248" i="1"/>
  <c r="Q2246" i="1"/>
  <c r="Q2244" i="1"/>
  <c r="Q2242" i="1"/>
  <c r="Q2240" i="1"/>
  <c r="Q2238" i="1"/>
  <c r="Q2236" i="1"/>
  <c r="Q2234" i="1"/>
  <c r="Q2232" i="1"/>
  <c r="Q2230" i="1"/>
  <c r="Q2228" i="1"/>
  <c r="Q2226" i="1"/>
  <c r="Q2224" i="1"/>
  <c r="Q2222" i="1"/>
  <c r="Q2220" i="1"/>
  <c r="Q2218" i="1"/>
  <c r="Q2216" i="1"/>
  <c r="Q2214" i="1"/>
  <c r="Q2212" i="1"/>
  <c r="Q2210" i="1"/>
  <c r="Q2208" i="1"/>
  <c r="Q2206" i="1"/>
  <c r="Q2204" i="1"/>
  <c r="Q2202" i="1"/>
  <c r="Q2200" i="1"/>
  <c r="Q2198" i="1"/>
  <c r="Q2196" i="1"/>
  <c r="Q2194" i="1"/>
  <c r="Q2192" i="1"/>
  <c r="Q2190" i="1"/>
  <c r="Q2188" i="1"/>
  <c r="Q2186" i="1"/>
  <c r="Q2184" i="1"/>
  <c r="Q2182" i="1"/>
  <c r="Q2180" i="1"/>
  <c r="Q2178" i="1"/>
  <c r="Q2176" i="1"/>
  <c r="Q2174" i="1"/>
  <c r="Q2172" i="1"/>
  <c r="Q2170" i="1"/>
  <c r="Q2168" i="1"/>
  <c r="Q2166" i="1"/>
  <c r="Q2164" i="1"/>
  <c r="Q2162" i="1"/>
  <c r="Q2160" i="1"/>
  <c r="Q2158" i="1"/>
  <c r="Q2156" i="1"/>
  <c r="Q2154" i="1"/>
  <c r="Q2152" i="1"/>
  <c r="Q2150" i="1"/>
  <c r="Q2148" i="1"/>
  <c r="Q2146" i="1"/>
  <c r="Q2144" i="1"/>
  <c r="Q2142" i="1"/>
  <c r="Q2140" i="1"/>
  <c r="Q2138" i="1"/>
  <c r="Q2136" i="1"/>
  <c r="Q2134" i="1"/>
  <c r="Q2132" i="1"/>
  <c r="Q2130" i="1"/>
  <c r="Q2128" i="1"/>
  <c r="Q2126" i="1"/>
  <c r="Q2124" i="1"/>
  <c r="Q2122" i="1"/>
  <c r="Q2120" i="1"/>
  <c r="Q2118" i="1"/>
  <c r="Q2116" i="1"/>
  <c r="Q2114" i="1"/>
  <c r="Q2112" i="1"/>
  <c r="Q2110" i="1"/>
  <c r="Q2108" i="1"/>
  <c r="Q2106" i="1"/>
  <c r="Q2104" i="1"/>
  <c r="Q2102" i="1"/>
  <c r="Q2100" i="1"/>
  <c r="Q2098" i="1"/>
  <c r="Q2096" i="1"/>
  <c r="Q2094" i="1"/>
  <c r="Q2092" i="1"/>
  <c r="Q2090" i="1"/>
  <c r="Q2088" i="1"/>
  <c r="Q2086" i="1"/>
  <c r="Q2084" i="1"/>
  <c r="Q2082" i="1"/>
  <c r="Q2080" i="1"/>
  <c r="Q2078" i="1"/>
  <c r="Q2076" i="1"/>
  <c r="Q2074" i="1"/>
  <c r="Q2072" i="1"/>
  <c r="Q2070" i="1"/>
  <c r="Q2068" i="1"/>
  <c r="Q2066" i="1"/>
  <c r="Q2064" i="1"/>
  <c r="Q2062" i="1"/>
  <c r="Q2060" i="1"/>
  <c r="Q2058" i="1"/>
  <c r="Q2056" i="1"/>
  <c r="Q2054" i="1"/>
  <c r="Q2052" i="1"/>
  <c r="Q2050" i="1"/>
  <c r="Q2048" i="1"/>
  <c r="Q2046" i="1"/>
  <c r="Q2044" i="1"/>
  <c r="Q2042" i="1"/>
  <c r="Q2040" i="1"/>
  <c r="Q2038" i="1"/>
  <c r="Q2036" i="1"/>
  <c r="Q2034" i="1"/>
  <c r="Q2032" i="1"/>
  <c r="Q2030" i="1"/>
  <c r="Q2028" i="1"/>
  <c r="Q2026" i="1"/>
  <c r="Q2024" i="1"/>
  <c r="Q2022" i="1"/>
  <c r="Q2020" i="1"/>
  <c r="Q2018" i="1"/>
  <c r="Q2016" i="1"/>
  <c r="Q2014" i="1"/>
  <c r="Q2012" i="1"/>
  <c r="Q2010" i="1"/>
  <c r="Q2008" i="1"/>
  <c r="Q2006" i="1"/>
  <c r="Q2004" i="1"/>
  <c r="Q2002" i="1"/>
  <c r="Q2000" i="1"/>
  <c r="Q1998" i="1"/>
  <c r="Q1996" i="1"/>
  <c r="Q1994" i="1"/>
  <c r="Q1992" i="1"/>
  <c r="Q1990" i="1"/>
  <c r="Q1988" i="1"/>
  <c r="Q1986" i="1"/>
  <c r="Q1984" i="1"/>
  <c r="Q1982" i="1"/>
  <c r="Q1980" i="1"/>
  <c r="Q1978" i="1"/>
  <c r="Q1976" i="1"/>
  <c r="Q1974" i="1"/>
  <c r="Q1972" i="1"/>
  <c r="Q1970" i="1"/>
  <c r="Q1968" i="1"/>
  <c r="Q1966" i="1"/>
  <c r="Q1964" i="1"/>
  <c r="Q1962" i="1"/>
  <c r="Q1960" i="1"/>
  <c r="Q1958" i="1"/>
  <c r="Q1956" i="1"/>
  <c r="Q1954" i="1"/>
  <c r="Q1952" i="1"/>
  <c r="Q1950" i="1"/>
  <c r="Q1948" i="1"/>
  <c r="Q1946" i="1"/>
  <c r="Q1944" i="1"/>
  <c r="Q1942" i="1"/>
  <c r="Q1940" i="1"/>
  <c r="Q1938" i="1"/>
  <c r="Q1936" i="1"/>
  <c r="Q1934" i="1"/>
  <c r="Q1932" i="1"/>
  <c r="Q1930" i="1"/>
  <c r="Q1928" i="1"/>
  <c r="Q1926" i="1"/>
  <c r="Q1924" i="1"/>
  <c r="Q1922" i="1"/>
  <c r="Q1920" i="1"/>
  <c r="Q1918" i="1"/>
  <c r="Q1916" i="1"/>
  <c r="Q1914" i="1"/>
  <c r="Q1912" i="1"/>
  <c r="Q1910" i="1"/>
  <c r="Q1908" i="1"/>
  <c r="Q1906" i="1"/>
  <c r="Q1904" i="1"/>
  <c r="Q1902" i="1"/>
  <c r="Q1900" i="1"/>
  <c r="Q1898" i="1"/>
  <c r="Q1896" i="1"/>
  <c r="Q1894" i="1"/>
  <c r="Q1892" i="1"/>
  <c r="Q1890" i="1"/>
  <c r="Q1888" i="1"/>
  <c r="Q1886" i="1"/>
  <c r="Q1884" i="1"/>
  <c r="Q1882" i="1"/>
  <c r="Q1880" i="1"/>
  <c r="Q1878" i="1"/>
  <c r="Q1876" i="1"/>
  <c r="Q1874" i="1"/>
  <c r="Q1872" i="1"/>
  <c r="Q1870" i="1"/>
  <c r="Q1868" i="1"/>
  <c r="Q1866" i="1"/>
  <c r="Q1864" i="1"/>
  <c r="Q1862" i="1"/>
  <c r="Q1860" i="1"/>
  <c r="Q1858" i="1"/>
  <c r="Q1856" i="1"/>
  <c r="Q1854" i="1"/>
  <c r="Q1852" i="1"/>
  <c r="Q1850" i="1"/>
  <c r="Q1848" i="1"/>
  <c r="Q1846" i="1"/>
  <c r="Q1844" i="1"/>
  <c r="Q1842" i="1"/>
  <c r="Q1840" i="1"/>
  <c r="Q1838" i="1"/>
  <c r="Q1836" i="1"/>
  <c r="Q969" i="1"/>
  <c r="Q967" i="1"/>
  <c r="Q965" i="1"/>
  <c r="Q963" i="1"/>
  <c r="Q961" i="1"/>
  <c r="Q959" i="1"/>
  <c r="Q957" i="1"/>
  <c r="Q955" i="1"/>
  <c r="Q953" i="1"/>
  <c r="Q951" i="1"/>
  <c r="Q949" i="1"/>
  <c r="Q945" i="1"/>
  <c r="Q943" i="1"/>
  <c r="Q941" i="1"/>
  <c r="Q939" i="1"/>
  <c r="Q937" i="1"/>
  <c r="Q935" i="1"/>
  <c r="Q933" i="1"/>
  <c r="Q931" i="1"/>
  <c r="Q929" i="1"/>
  <c r="Q927" i="1"/>
  <c r="Q925" i="1"/>
  <c r="Q923" i="1"/>
  <c r="Q921" i="1"/>
  <c r="Q919" i="1"/>
  <c r="Q917" i="1"/>
  <c r="Q915" i="1"/>
  <c r="Q913" i="1"/>
  <c r="Q911" i="1"/>
  <c r="Q909" i="1"/>
  <c r="Q907" i="1"/>
  <c r="Q905" i="1"/>
  <c r="Q903" i="1"/>
  <c r="Q901" i="1"/>
  <c r="Q899" i="1"/>
  <c r="Q895" i="1"/>
  <c r="Q1834" i="1"/>
  <c r="Q1832" i="1"/>
  <c r="Q1830" i="1"/>
  <c r="Q1828" i="1"/>
  <c r="Q1826" i="1"/>
  <c r="Q1824" i="1"/>
  <c r="Q1822" i="1"/>
  <c r="Q1820" i="1"/>
  <c r="Q1818" i="1"/>
  <c r="Q1816" i="1"/>
  <c r="Q1814" i="1"/>
  <c r="Q1812" i="1"/>
  <c r="Q1810" i="1"/>
  <c r="Q1808" i="1"/>
  <c r="Q1806" i="1"/>
  <c r="Q1804" i="1"/>
  <c r="Q1802" i="1"/>
  <c r="Q1800" i="1"/>
  <c r="Q1798" i="1"/>
  <c r="Q1796" i="1"/>
  <c r="Q1794" i="1"/>
  <c r="Q1792" i="1"/>
  <c r="Q1790" i="1"/>
  <c r="Q1788" i="1"/>
  <c r="Q1786" i="1"/>
  <c r="Q1784" i="1"/>
  <c r="Q1782" i="1"/>
  <c r="Q1780" i="1"/>
  <c r="Q1778" i="1"/>
  <c r="Q1776" i="1"/>
  <c r="Q1774" i="1"/>
  <c r="Q1772" i="1"/>
  <c r="Q1770" i="1"/>
  <c r="Q1768" i="1"/>
  <c r="Q1766" i="1"/>
  <c r="Q1764" i="1"/>
  <c r="Q1762" i="1"/>
  <c r="Q1760" i="1"/>
  <c r="Q1758" i="1"/>
  <c r="Q1756" i="1"/>
  <c r="Q1754" i="1"/>
  <c r="Q1752" i="1"/>
  <c r="Q1750" i="1"/>
  <c r="Q1748" i="1"/>
  <c r="Q1746" i="1"/>
  <c r="Q1744" i="1"/>
  <c r="Q1742" i="1"/>
  <c r="Q1740" i="1"/>
  <c r="Q1738" i="1"/>
  <c r="Q1736" i="1"/>
  <c r="Q1734" i="1"/>
  <c r="Q1732" i="1"/>
  <c r="Q1730" i="1"/>
  <c r="Q1728" i="1"/>
  <c r="Q1726" i="1"/>
  <c r="Q1724" i="1"/>
  <c r="Q1722" i="1"/>
  <c r="Q1720" i="1"/>
  <c r="Q1718" i="1"/>
  <c r="Q1716" i="1"/>
  <c r="Q1714" i="1"/>
  <c r="Q1712" i="1"/>
  <c r="Q1710" i="1"/>
  <c r="Q1708" i="1"/>
  <c r="Q1706" i="1"/>
  <c r="Q1704" i="1"/>
  <c r="Q1702" i="1"/>
  <c r="Q1700" i="1"/>
  <c r="Q1698" i="1"/>
  <c r="Q1696" i="1"/>
  <c r="Q1694" i="1"/>
  <c r="Q1692" i="1"/>
  <c r="Q1690" i="1"/>
  <c r="Q1688" i="1"/>
  <c r="Q1686" i="1"/>
  <c r="Q1684" i="1"/>
  <c r="Q1682" i="1"/>
  <c r="Q1680" i="1"/>
  <c r="Q1678" i="1"/>
  <c r="Q1676" i="1"/>
  <c r="Q1674" i="1"/>
  <c r="Q1672" i="1"/>
  <c r="Q1670" i="1"/>
  <c r="Q1668" i="1"/>
  <c r="Q1666" i="1"/>
  <c r="Q1664" i="1"/>
  <c r="Q1662" i="1"/>
  <c r="Q1660" i="1"/>
  <c r="Q1658" i="1"/>
  <c r="Q1656" i="1"/>
  <c r="Q1654" i="1"/>
  <c r="Q1652" i="1"/>
  <c r="Q1650" i="1"/>
  <c r="Q1648" i="1"/>
  <c r="Q1646" i="1"/>
  <c r="Q1644" i="1"/>
  <c r="Q1642" i="1"/>
  <c r="Q1640" i="1"/>
  <c r="Q1638" i="1"/>
  <c r="Q1636" i="1"/>
  <c r="Q1634" i="1"/>
  <c r="Q1632" i="1"/>
  <c r="Q1630" i="1"/>
  <c r="Q1628" i="1"/>
  <c r="Q1626" i="1"/>
  <c r="Q1624" i="1"/>
  <c r="Q1622" i="1"/>
  <c r="Q1620" i="1"/>
  <c r="Q1618" i="1"/>
  <c r="Q1616" i="1"/>
  <c r="Q1614" i="1"/>
  <c r="Q1612" i="1"/>
  <c r="Q1610" i="1"/>
  <c r="Q1608" i="1"/>
  <c r="Q1606" i="1"/>
  <c r="Q1604" i="1"/>
  <c r="Q1602" i="1"/>
  <c r="Q1600" i="1"/>
  <c r="Q1598" i="1"/>
  <c r="Q1596" i="1"/>
  <c r="Q1594" i="1"/>
  <c r="Q1590" i="1"/>
  <c r="Q1586" i="1"/>
  <c r="Q1584" i="1"/>
  <c r="Q1582" i="1"/>
  <c r="Q1580" i="1"/>
  <c r="Q1578" i="1"/>
  <c r="Q1576" i="1"/>
  <c r="Q1572" i="1"/>
  <c r="Q1570" i="1"/>
  <c r="Q1568" i="1"/>
  <c r="Q1566" i="1"/>
  <c r="Q1564" i="1"/>
  <c r="Q1562" i="1"/>
  <c r="Q1560" i="1"/>
  <c r="Q1558" i="1"/>
  <c r="Q1556" i="1"/>
  <c r="Q1554" i="1"/>
  <c r="Q1552" i="1"/>
  <c r="Q1550" i="1"/>
  <c r="Q1548" i="1"/>
  <c r="Q1546" i="1"/>
  <c r="Q1544" i="1"/>
  <c r="Q1542" i="1"/>
  <c r="Q1540" i="1"/>
  <c r="Q1538" i="1"/>
  <c r="Q1536" i="1"/>
  <c r="Q1534" i="1"/>
  <c r="Q1532" i="1"/>
  <c r="Q1530" i="1"/>
  <c r="Q1526" i="1"/>
  <c r="Q1522" i="1"/>
  <c r="Q1518" i="1"/>
  <c r="Q1516" i="1"/>
  <c r="Q1512" i="1"/>
  <c r="Q1508" i="1"/>
  <c r="Q1504" i="1"/>
  <c r="Q1500" i="1"/>
  <c r="Q1496" i="1"/>
  <c r="Q1492" i="1"/>
  <c r="Q1488" i="1"/>
  <c r="Q1484" i="1"/>
  <c r="Q1480" i="1"/>
  <c r="Q1476" i="1"/>
  <c r="Q1472" i="1"/>
  <c r="Q1468" i="1"/>
  <c r="Q1464" i="1"/>
  <c r="Q1460" i="1"/>
  <c r="Q1456" i="1"/>
  <c r="Q1452" i="1"/>
  <c r="Q1448" i="1"/>
  <c r="Q1444" i="1"/>
  <c r="Q1440" i="1"/>
  <c r="Q1436" i="1"/>
  <c r="Q1432" i="1"/>
  <c r="Q1428" i="1"/>
  <c r="Q1424" i="1"/>
  <c r="Q1420" i="1"/>
  <c r="Q1416" i="1"/>
  <c r="Q1412" i="1"/>
  <c r="Q1408" i="1"/>
  <c r="Q1404" i="1"/>
  <c r="Q1400" i="1"/>
  <c r="Q1396" i="1"/>
  <c r="Q1392" i="1"/>
  <c r="Q1388" i="1"/>
  <c r="Q1384" i="1"/>
  <c r="Q1380" i="1"/>
  <c r="Q1376" i="1"/>
  <c r="Q1372" i="1"/>
  <c r="Q1368" i="1"/>
  <c r="Q1364" i="1"/>
  <c r="Q1360" i="1"/>
  <c r="Q1356" i="1"/>
  <c r="Q1352" i="1"/>
  <c r="Q1348" i="1"/>
  <c r="Q1344" i="1"/>
  <c r="Q1340" i="1"/>
  <c r="Q1336" i="1"/>
  <c r="Q1332" i="1"/>
  <c r="Q1328" i="1"/>
  <c r="Q1324" i="1"/>
  <c r="Q1320" i="1"/>
  <c r="Q1316" i="1"/>
  <c r="Q1312" i="1"/>
  <c r="Q1308" i="1"/>
  <c r="Q1304" i="1"/>
  <c r="Q1300" i="1"/>
  <c r="Q1296" i="1"/>
  <c r="Q1292" i="1"/>
  <c r="Q1288" i="1"/>
  <c r="Q1284" i="1"/>
  <c r="Q1280" i="1"/>
  <c r="Q1276" i="1"/>
  <c r="Q1272" i="1"/>
  <c r="Q1268" i="1"/>
  <c r="Q1264" i="1"/>
  <c r="Q1260" i="1"/>
  <c r="Q1256" i="1"/>
  <c r="Q1252" i="1"/>
  <c r="Q1248" i="1"/>
  <c r="Q1244" i="1"/>
  <c r="Q1240" i="1"/>
  <c r="Q1236" i="1"/>
  <c r="Q1232" i="1"/>
  <c r="Q1228" i="1"/>
  <c r="Q1224" i="1"/>
  <c r="Q1220" i="1"/>
  <c r="Q1216" i="1"/>
  <c r="Q1212" i="1"/>
  <c r="Q1208" i="1"/>
  <c r="Q1204" i="1"/>
  <c r="Q1200" i="1"/>
  <c r="Q1196" i="1"/>
  <c r="Q1192" i="1"/>
  <c r="Q1188" i="1"/>
  <c r="Q1184" i="1"/>
  <c r="Q1180" i="1"/>
  <c r="Q1176" i="1"/>
  <c r="Q1172" i="1"/>
  <c r="Q1168" i="1"/>
  <c r="Q1164" i="1"/>
  <c r="Q1160" i="1"/>
  <c r="Q1156" i="1"/>
  <c r="Q1152" i="1"/>
  <c r="Q1148" i="1"/>
  <c r="Q1144" i="1"/>
  <c r="Q1140" i="1"/>
  <c r="Q1136" i="1"/>
  <c r="Q1132" i="1"/>
  <c r="Q1128" i="1"/>
  <c r="Q1124" i="1"/>
  <c r="Q1120" i="1"/>
  <c r="Q1116" i="1"/>
  <c r="Q1112" i="1"/>
  <c r="Q1108" i="1"/>
  <c r="Q1104" i="1"/>
  <c r="Q1100" i="1"/>
  <c r="Q1096" i="1"/>
  <c r="Q1092" i="1"/>
  <c r="Q1088" i="1"/>
  <c r="Q1084" i="1"/>
  <c r="Q1080" i="1"/>
  <c r="Q1076" i="1"/>
  <c r="Q1072" i="1"/>
  <c r="Q1068" i="1"/>
  <c r="Q1064" i="1"/>
  <c r="Q1060" i="1"/>
  <c r="Q1056" i="1"/>
  <c r="Q1052" i="1"/>
  <c r="Q1048" i="1"/>
  <c r="Q1044" i="1"/>
  <c r="Q1040" i="1"/>
  <c r="Q1036" i="1"/>
  <c r="Q1032" i="1"/>
  <c r="Q1028" i="1"/>
  <c r="Q1024" i="1"/>
  <c r="Q1020" i="1"/>
  <c r="Q1016" i="1"/>
  <c r="Q1012" i="1"/>
  <c r="Q1010" i="1"/>
  <c r="Q1008" i="1"/>
  <c r="Q1006" i="1"/>
  <c r="Q1004" i="1"/>
  <c r="Q1000" i="1"/>
  <c r="Q996" i="1"/>
  <c r="Q992" i="1"/>
  <c r="Q988" i="1"/>
  <c r="Q984" i="1"/>
  <c r="Q980" i="1"/>
  <c r="Q976" i="1"/>
  <c r="Q972" i="1"/>
  <c r="Q968" i="1"/>
  <c r="Q964" i="1"/>
  <c r="Q960" i="1"/>
  <c r="Q956" i="1"/>
  <c r="Q952" i="1"/>
  <c r="Q948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6" i="1"/>
  <c r="Q894" i="1"/>
  <c r="Q892" i="1"/>
  <c r="Q890" i="1"/>
  <c r="Q888" i="1"/>
  <c r="Q886" i="1"/>
  <c r="Q884" i="1"/>
  <c r="Q882" i="1"/>
  <c r="Q880" i="1"/>
  <c r="Q878" i="1"/>
  <c r="Q876" i="1"/>
  <c r="Q874" i="1"/>
  <c r="Q872" i="1"/>
  <c r="Q870" i="1"/>
  <c r="Q868" i="1"/>
  <c r="Q866" i="1"/>
  <c r="Q864" i="1"/>
  <c r="Q862" i="1"/>
  <c r="Q860" i="1"/>
  <c r="Q858" i="1"/>
  <c r="Q856" i="1"/>
  <c r="Q854" i="1"/>
  <c r="Q852" i="1"/>
  <c r="Q850" i="1"/>
  <c r="Q848" i="1"/>
  <c r="Q846" i="1"/>
  <c r="Q844" i="1"/>
  <c r="Q842" i="1"/>
  <c r="Q840" i="1"/>
  <c r="Q836" i="1"/>
  <c r="Q891" i="1"/>
  <c r="Q887" i="1"/>
  <c r="Q883" i="1"/>
  <c r="Q879" i="1"/>
  <c r="Q875" i="1"/>
  <c r="Q871" i="1"/>
  <c r="Q867" i="1"/>
  <c r="Q863" i="1"/>
  <c r="Q859" i="1"/>
  <c r="Q855" i="1"/>
  <c r="Q851" i="1"/>
  <c r="Q847" i="1"/>
  <c r="Q843" i="1"/>
  <c r="Q841" i="1"/>
  <c r="Q839" i="1"/>
  <c r="Q837" i="1"/>
  <c r="Q835" i="1"/>
  <c r="Q833" i="1"/>
  <c r="Q831" i="1"/>
  <c r="Q829" i="1"/>
  <c r="Q827" i="1"/>
  <c r="Q825" i="1"/>
  <c r="Q823" i="1"/>
  <c r="Q821" i="1"/>
  <c r="Q817" i="1"/>
  <c r="Q813" i="1"/>
  <c r="Q809" i="1"/>
  <c r="Q805" i="1"/>
  <c r="Q801" i="1"/>
  <c r="Q797" i="1"/>
  <c r="Q793" i="1"/>
  <c r="Q789" i="1"/>
  <c r="Q785" i="1"/>
  <c r="Q781" i="1"/>
  <c r="Q777" i="1"/>
  <c r="Q773" i="1"/>
  <c r="Q769" i="1"/>
  <c r="Q765" i="1"/>
  <c r="Q761" i="1"/>
  <c r="Q757" i="1"/>
  <c r="Q753" i="1"/>
  <c r="Q749" i="1"/>
  <c r="Q745" i="1"/>
  <c r="Q741" i="1"/>
  <c r="Q737" i="1"/>
  <c r="Q733" i="1"/>
  <c r="Q731" i="1"/>
  <c r="Q729" i="1"/>
  <c r="Q727" i="1"/>
  <c r="Q725" i="1"/>
  <c r="Q723" i="1"/>
  <c r="Q721" i="1"/>
  <c r="Q719" i="1"/>
  <c r="Q717" i="1"/>
  <c r="Q715" i="1"/>
  <c r="Q713" i="1"/>
  <c r="Q711" i="1"/>
  <c r="Q709" i="1"/>
  <c r="Q707" i="1"/>
  <c r="Q705" i="1"/>
  <c r="Q703" i="1"/>
  <c r="Q701" i="1"/>
  <c r="Q699" i="1"/>
  <c r="Q697" i="1"/>
  <c r="Q695" i="1"/>
  <c r="Q693" i="1"/>
  <c r="Q691" i="1"/>
  <c r="Q689" i="1"/>
  <c r="Q687" i="1"/>
  <c r="Q685" i="1"/>
  <c r="Q683" i="1"/>
  <c r="Q681" i="1"/>
  <c r="Q679" i="1"/>
  <c r="Q677" i="1"/>
  <c r="Q675" i="1"/>
  <c r="Q673" i="1"/>
  <c r="Q671" i="1"/>
  <c r="Q669" i="1"/>
  <c r="Q667" i="1"/>
  <c r="Q663" i="1"/>
  <c r="Q659" i="1"/>
  <c r="Q655" i="1"/>
  <c r="Q651" i="1"/>
  <c r="Q647" i="1"/>
  <c r="Q643" i="1"/>
  <c r="Q832" i="1"/>
  <c r="Q828" i="1"/>
  <c r="Q824" i="1"/>
  <c r="Q820" i="1"/>
  <c r="Q818" i="1"/>
  <c r="Q816" i="1"/>
  <c r="Q814" i="1"/>
  <c r="Q812" i="1"/>
  <c r="Q810" i="1"/>
  <c r="Q808" i="1"/>
  <c r="Q806" i="1"/>
  <c r="Q804" i="1"/>
  <c r="Q802" i="1"/>
  <c r="Q800" i="1"/>
  <c r="Q798" i="1"/>
  <c r="Q796" i="1"/>
  <c r="Q794" i="1"/>
  <c r="Q792" i="1"/>
  <c r="Q790" i="1"/>
  <c r="Q788" i="1"/>
  <c r="Q786" i="1"/>
  <c r="Q784" i="1"/>
  <c r="Q782" i="1"/>
  <c r="Q780" i="1"/>
  <c r="Q778" i="1"/>
  <c r="Q776" i="1"/>
  <c r="Q774" i="1"/>
  <c r="Q772" i="1"/>
  <c r="Q770" i="1"/>
  <c r="Q768" i="1"/>
  <c r="Q766" i="1"/>
  <c r="Q764" i="1"/>
  <c r="Q762" i="1"/>
  <c r="Q760" i="1"/>
  <c r="Q758" i="1"/>
  <c r="Q756" i="1"/>
  <c r="Q754" i="1"/>
  <c r="Q752" i="1"/>
  <c r="Q750" i="1"/>
  <c r="Q748" i="1"/>
  <c r="Q746" i="1"/>
  <c r="Q744" i="1"/>
  <c r="Q742" i="1"/>
  <c r="Q740" i="1"/>
  <c r="Q738" i="1"/>
  <c r="Q736" i="1"/>
  <c r="Q734" i="1"/>
  <c r="Q732" i="1"/>
  <c r="Q730" i="1"/>
  <c r="Q726" i="1"/>
  <c r="Q722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4" i="1"/>
  <c r="Q662" i="1"/>
  <c r="Q660" i="1"/>
  <c r="Q658" i="1"/>
  <c r="Q656" i="1"/>
  <c r="Q654" i="1"/>
  <c r="Q652" i="1"/>
  <c r="Q650" i="1"/>
  <c r="Q648" i="1"/>
  <c r="Q646" i="1"/>
  <c r="Q644" i="1"/>
  <c r="Q642" i="1"/>
  <c r="Q640" i="1"/>
  <c r="Q638" i="1"/>
  <c r="Q636" i="1"/>
  <c r="Q634" i="1"/>
  <c r="Q632" i="1"/>
  <c r="Q630" i="1"/>
  <c r="Q628" i="1"/>
  <c r="Q626" i="1"/>
  <c r="Q624" i="1"/>
  <c r="Q622" i="1"/>
  <c r="Q620" i="1"/>
  <c r="Q618" i="1"/>
  <c r="Q616" i="1"/>
  <c r="Q614" i="1"/>
  <c r="Q495" i="1"/>
  <c r="Q491" i="1"/>
  <c r="Q487" i="1"/>
  <c r="Q483" i="1"/>
  <c r="Q479" i="1"/>
  <c r="Q475" i="1"/>
  <c r="Q471" i="1"/>
  <c r="Q467" i="1"/>
  <c r="Q463" i="1"/>
  <c r="Q459" i="1"/>
  <c r="Q455" i="1"/>
  <c r="Q451" i="1"/>
  <c r="Q447" i="1"/>
  <c r="Q443" i="1"/>
  <c r="Q439" i="1"/>
  <c r="Q435" i="1"/>
  <c r="Q431" i="1"/>
  <c r="Q427" i="1"/>
  <c r="Q423" i="1"/>
  <c r="Q419" i="1"/>
  <c r="Q415" i="1"/>
  <c r="Q411" i="1"/>
  <c r="Q407" i="1"/>
  <c r="Q403" i="1"/>
  <c r="Q399" i="1"/>
  <c r="Q395" i="1"/>
  <c r="Q391" i="1"/>
  <c r="Q387" i="1"/>
  <c r="Q383" i="1"/>
  <c r="Q379" i="1"/>
  <c r="Q375" i="1"/>
  <c r="Q371" i="1"/>
  <c r="Q367" i="1"/>
  <c r="Q363" i="1"/>
  <c r="Q359" i="1"/>
  <c r="Q355" i="1"/>
  <c r="Q351" i="1"/>
  <c r="Q347" i="1"/>
  <c r="Q343" i="1"/>
  <c r="Q339" i="1"/>
  <c r="Q335" i="1"/>
  <c r="Q331" i="1"/>
  <c r="Q327" i="1"/>
  <c r="Q323" i="1"/>
  <c r="Q319" i="1"/>
  <c r="Q315" i="1"/>
  <c r="Q311" i="1"/>
  <c r="Q307" i="1"/>
  <c r="Q303" i="1"/>
  <c r="Q299" i="1"/>
  <c r="Q295" i="1"/>
  <c r="Q291" i="1"/>
  <c r="Q287" i="1"/>
  <c r="Q283" i="1"/>
  <c r="Q612" i="1"/>
  <c r="Q610" i="1"/>
  <c r="Q608" i="1"/>
  <c r="Q606" i="1"/>
  <c r="Q604" i="1"/>
  <c r="Q602" i="1"/>
  <c r="Q600" i="1"/>
  <c r="Q598" i="1"/>
  <c r="Q596" i="1"/>
  <c r="Q594" i="1"/>
  <c r="Q592" i="1"/>
  <c r="Q590" i="1"/>
  <c r="Q588" i="1"/>
  <c r="Q586" i="1"/>
  <c r="Q584" i="1"/>
  <c r="Q582" i="1"/>
  <c r="Q580" i="1"/>
  <c r="Q578" i="1"/>
  <c r="Q576" i="1"/>
  <c r="Q574" i="1"/>
  <c r="Q572" i="1"/>
  <c r="Q570" i="1"/>
  <c r="Q568" i="1"/>
  <c r="Q566" i="1"/>
  <c r="Q564" i="1"/>
  <c r="Q562" i="1"/>
  <c r="Q560" i="1"/>
  <c r="Q558" i="1"/>
  <c r="Q556" i="1"/>
  <c r="Q554" i="1"/>
  <c r="Q552" i="1"/>
  <c r="Q550" i="1"/>
  <c r="Q548" i="1"/>
  <c r="Q546" i="1"/>
  <c r="Q544" i="1"/>
  <c r="Q542" i="1"/>
  <c r="Q540" i="1"/>
  <c r="Q538" i="1"/>
  <c r="Q536" i="1"/>
  <c r="Q534" i="1"/>
  <c r="Q532" i="1"/>
  <c r="Q530" i="1"/>
  <c r="Q528" i="1"/>
  <c r="Q526" i="1"/>
  <c r="Q524" i="1"/>
  <c r="Q522" i="1"/>
  <c r="Q520" i="1"/>
  <c r="Q518" i="1"/>
  <c r="Q516" i="1"/>
  <c r="Q514" i="1"/>
  <c r="Q512" i="1"/>
  <c r="Q510" i="1"/>
  <c r="Q508" i="1"/>
  <c r="Q506" i="1"/>
  <c r="Q504" i="1"/>
  <c r="Q502" i="1"/>
  <c r="Q500" i="1"/>
  <c r="Q498" i="1"/>
  <c r="Q496" i="1"/>
  <c r="Q494" i="1"/>
  <c r="Q492" i="1"/>
  <c r="Q490" i="1"/>
  <c r="Q488" i="1"/>
  <c r="Q486" i="1"/>
  <c r="Q484" i="1"/>
  <c r="Q482" i="1"/>
  <c r="Q480" i="1"/>
  <c r="Q478" i="1"/>
  <c r="Q476" i="1"/>
  <c r="Q474" i="1"/>
  <c r="Q472" i="1"/>
  <c r="Q470" i="1"/>
  <c r="Q468" i="1"/>
  <c r="Q466" i="1"/>
  <c r="Q464" i="1"/>
  <c r="Q462" i="1"/>
  <c r="Q460" i="1"/>
  <c r="Q458" i="1"/>
  <c r="Q456" i="1"/>
  <c r="Q454" i="1"/>
  <c r="Q452" i="1"/>
  <c r="Q450" i="1"/>
  <c r="Q448" i="1"/>
  <c r="Q446" i="1"/>
  <c r="Q444" i="1"/>
  <c r="Q442" i="1"/>
  <c r="Q440" i="1"/>
  <c r="Q438" i="1"/>
  <c r="Q436" i="1"/>
  <c r="Q434" i="1"/>
  <c r="Q432" i="1"/>
  <c r="Q430" i="1"/>
  <c r="Q428" i="1"/>
  <c r="Q426" i="1"/>
  <c r="Q424" i="1"/>
  <c r="Q422" i="1"/>
  <c r="Q420" i="1"/>
  <c r="Q418" i="1"/>
  <c r="Q416" i="1"/>
  <c r="Q414" i="1"/>
  <c r="Q412" i="1"/>
  <c r="Q410" i="1"/>
  <c r="Q408" i="1"/>
  <c r="Q406" i="1"/>
  <c r="Q404" i="1"/>
  <c r="Q402" i="1"/>
  <c r="Q400" i="1"/>
  <c r="Q398" i="1"/>
  <c r="Q396" i="1"/>
  <c r="Q394" i="1"/>
  <c r="Q392" i="1"/>
  <c r="Q390" i="1"/>
  <c r="Q388" i="1"/>
  <c r="Q386" i="1"/>
  <c r="Q384" i="1"/>
  <c r="Q382" i="1"/>
  <c r="Q380" i="1"/>
  <c r="Q378" i="1"/>
  <c r="Q376" i="1"/>
  <c r="Q374" i="1"/>
  <c r="Q372" i="1"/>
  <c r="Q370" i="1"/>
  <c r="Q368" i="1"/>
  <c r="Q366" i="1"/>
  <c r="Q364" i="1"/>
  <c r="Q362" i="1"/>
  <c r="Q360" i="1"/>
  <c r="Q358" i="1"/>
  <c r="Q356" i="1"/>
  <c r="Q354" i="1"/>
  <c r="Q352" i="1"/>
  <c r="Q350" i="1"/>
  <c r="Q348" i="1"/>
  <c r="Q346" i="1"/>
  <c r="Q344" i="1"/>
  <c r="Q342" i="1"/>
  <c r="Q340" i="1"/>
  <c r="Q338" i="1"/>
  <c r="Q336" i="1"/>
  <c r="Q334" i="1"/>
  <c r="Q332" i="1"/>
  <c r="Q330" i="1"/>
  <c r="Q328" i="1"/>
  <c r="Q326" i="1"/>
  <c r="Q324" i="1"/>
  <c r="Q322" i="1"/>
  <c r="Q320" i="1"/>
  <c r="Q318" i="1"/>
  <c r="Q316" i="1"/>
  <c r="Q314" i="1"/>
  <c r="Q312" i="1"/>
  <c r="Q310" i="1"/>
  <c r="Q308" i="1"/>
  <c r="Q306" i="1"/>
  <c r="Q304" i="1"/>
  <c r="Q302" i="1"/>
  <c r="Q300" i="1"/>
  <c r="Q298" i="1"/>
  <c r="Q296" i="1"/>
  <c r="Q294" i="1"/>
  <c r="Q292" i="1"/>
  <c r="Q290" i="1"/>
  <c r="Q288" i="1"/>
  <c r="Q286" i="1"/>
  <c r="Q284" i="1"/>
  <c r="Q282" i="1"/>
  <c r="Q280" i="1"/>
  <c r="Q278" i="1"/>
  <c r="Q276" i="1"/>
  <c r="Q274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101" i="1"/>
  <c r="Q99" i="1"/>
  <c r="Q97" i="1"/>
  <c r="Q95" i="1"/>
  <c r="Q93" i="1"/>
  <c r="Q91" i="1"/>
  <c r="Q89" i="1"/>
  <c r="Q87" i="1"/>
  <c r="Q85" i="1"/>
  <c r="Q83" i="1"/>
  <c r="Q81" i="1"/>
  <c r="Q79" i="1"/>
  <c r="Q77" i="1"/>
  <c r="Q75" i="1"/>
  <c r="Q73" i="1"/>
  <c r="Q71" i="1"/>
  <c r="Q69" i="1"/>
  <c r="Q67" i="1"/>
  <c r="Q65" i="1"/>
  <c r="Q63" i="1"/>
  <c r="Q61" i="1"/>
  <c r="Q41" i="1"/>
  <c r="Q272" i="1"/>
  <c r="Q270" i="1"/>
  <c r="Q268" i="1"/>
  <c r="Q266" i="1"/>
  <c r="Q264" i="1"/>
  <c r="Q262" i="1"/>
  <c r="Q260" i="1"/>
  <c r="Q258" i="1"/>
  <c r="Q256" i="1"/>
  <c r="Q254" i="1"/>
  <c r="Q252" i="1"/>
  <c r="Q250" i="1"/>
  <c r="Q248" i="1"/>
  <c r="Q246" i="1"/>
  <c r="Q244" i="1"/>
  <c r="Q242" i="1"/>
  <c r="Q240" i="1"/>
  <c r="Q238" i="1"/>
  <c r="Q236" i="1"/>
  <c r="Q234" i="1"/>
  <c r="Q232" i="1"/>
  <c r="Q230" i="1"/>
  <c r="Q228" i="1"/>
  <c r="Q226" i="1"/>
  <c r="Q224" i="1"/>
  <c r="Q222" i="1"/>
  <c r="Q220" i="1"/>
  <c r="Q218" i="1"/>
  <c r="Q216" i="1"/>
  <c r="Q214" i="1"/>
  <c r="Q212" i="1"/>
  <c r="Q210" i="1"/>
  <c r="Q208" i="1"/>
  <c r="Q206" i="1"/>
  <c r="Q204" i="1"/>
  <c r="Q202" i="1"/>
  <c r="Q200" i="1"/>
  <c r="Q198" i="1"/>
  <c r="Q196" i="1"/>
  <c r="Q194" i="1"/>
  <c r="Q192" i="1"/>
  <c r="Q190" i="1"/>
  <c r="Q188" i="1"/>
  <c r="Q186" i="1"/>
  <c r="Q184" i="1"/>
  <c r="Q182" i="1"/>
  <c r="Q180" i="1"/>
  <c r="Q178" i="1"/>
  <c r="Q176" i="1"/>
  <c r="Q174" i="1"/>
  <c r="Q172" i="1"/>
  <c r="Q170" i="1"/>
  <c r="Q168" i="1"/>
  <c r="Q166" i="1"/>
  <c r="Q164" i="1"/>
  <c r="Q162" i="1"/>
  <c r="Q160" i="1"/>
  <c r="Q158" i="1"/>
  <c r="Q156" i="1"/>
  <c r="Q154" i="1"/>
  <c r="Q152" i="1"/>
  <c r="Q150" i="1"/>
  <c r="Q148" i="1"/>
  <c r="Q146" i="1"/>
  <c r="Q144" i="1"/>
  <c r="Q142" i="1"/>
  <c r="Q140" i="1"/>
  <c r="Q138" i="1"/>
  <c r="Q136" i="1"/>
  <c r="Q134" i="1"/>
  <c r="Q132" i="1"/>
  <c r="Q130" i="1"/>
  <c r="Q128" i="1"/>
  <c r="Q126" i="1"/>
  <c r="Q124" i="1"/>
  <c r="Q122" i="1"/>
  <c r="Q120" i="1"/>
  <c r="Q118" i="1"/>
  <c r="Q116" i="1"/>
  <c r="Q114" i="1"/>
  <c r="Q112" i="1"/>
  <c r="Q110" i="1"/>
  <c r="Q108" i="1"/>
  <c r="Q106" i="1"/>
  <c r="Q104" i="1"/>
  <c r="Q3" i="1"/>
  <c r="Q1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0" i="1"/>
  <c r="Q6" i="1"/>
  <c r="Q6106" i="1"/>
  <c r="Q6102" i="1"/>
  <c r="Q6098" i="1"/>
  <c r="Q6094" i="1"/>
  <c r="Q6090" i="1"/>
  <c r="Q6086" i="1"/>
  <c r="Q6079" i="1"/>
  <c r="Q6075" i="1"/>
  <c r="Q6071" i="1"/>
  <c r="Q6067" i="1"/>
  <c r="Q6063" i="1"/>
  <c r="Q6059" i="1"/>
  <c r="Q6055" i="1"/>
  <c r="Q6051" i="1"/>
  <c r="Q6047" i="1"/>
  <c r="Q6042" i="1"/>
  <c r="Q6038" i="1"/>
  <c r="Q6034" i="1"/>
  <c r="Q6030" i="1"/>
  <c r="Q6026" i="1"/>
  <c r="Q6022" i="1"/>
  <c r="Q6018" i="1"/>
  <c r="Q6015" i="1"/>
  <c r="Q6011" i="1"/>
  <c r="Q6007" i="1"/>
  <c r="Q6003" i="1"/>
  <c r="Q5999" i="1"/>
  <c r="Q5995" i="1"/>
  <c r="Q5991" i="1"/>
  <c r="Q5987" i="1"/>
  <c r="Q5983" i="1"/>
  <c r="Q5979" i="1"/>
  <c r="Q5975" i="1"/>
  <c r="Q5971" i="1"/>
  <c r="Q5967" i="1"/>
  <c r="Q5963" i="1"/>
  <c r="Q5959" i="1"/>
  <c r="Q5955" i="1"/>
  <c r="Q5951" i="1"/>
  <c r="Q5947" i="1"/>
  <c r="Q5943" i="1"/>
  <c r="Q5939" i="1"/>
  <c r="Q5935" i="1"/>
  <c r="Q5931" i="1"/>
  <c r="Q5927" i="1"/>
  <c r="Q5923" i="1"/>
  <c r="Q5919" i="1"/>
  <c r="Q5915" i="1"/>
  <c r="Q5911" i="1"/>
  <c r="Q5907" i="1"/>
  <c r="Q5903" i="1"/>
  <c r="Q5899" i="1"/>
  <c r="Q5895" i="1"/>
  <c r="Q5891" i="1"/>
  <c r="Q5887" i="1"/>
  <c r="Q5883" i="1"/>
  <c r="Q5879" i="1"/>
  <c r="Q5872" i="1"/>
  <c r="Q5868" i="1"/>
  <c r="Q5864" i="1"/>
  <c r="Q5860" i="1"/>
  <c r="Q5856" i="1"/>
  <c r="Q5852" i="1"/>
  <c r="Q5848" i="1"/>
  <c r="Q5844" i="1"/>
  <c r="Q5840" i="1"/>
  <c r="Q5836" i="1"/>
  <c r="Q5832" i="1"/>
  <c r="Q5828" i="1"/>
  <c r="Q5824" i="1"/>
  <c r="Q5820" i="1"/>
  <c r="Q5816" i="1"/>
  <c r="Q5812" i="1"/>
  <c r="Q5808" i="1"/>
  <c r="Q5804" i="1"/>
  <c r="Q5800" i="1"/>
  <c r="Q5796" i="1"/>
  <c r="Q5792" i="1"/>
  <c r="Q5788" i="1"/>
  <c r="Q5784" i="1"/>
  <c r="Q5780" i="1"/>
  <c r="Q5776" i="1"/>
  <c r="Q5772" i="1"/>
  <c r="Q5768" i="1"/>
  <c r="Q5764" i="1"/>
  <c r="Q5760" i="1"/>
  <c r="Q5756" i="1"/>
  <c r="Q5752" i="1"/>
  <c r="Q5748" i="1"/>
  <c r="Q5744" i="1"/>
  <c r="Q5740" i="1"/>
  <c r="Q5736" i="1"/>
  <c r="Q5732" i="1"/>
  <c r="Q5728" i="1"/>
  <c r="Q5724" i="1"/>
  <c r="Q5720" i="1"/>
  <c r="Q5716" i="1"/>
  <c r="Q5712" i="1"/>
  <c r="Q5708" i="1"/>
  <c r="Q5704" i="1"/>
  <c r="Q5700" i="1"/>
  <c r="Q5696" i="1"/>
  <c r="Q5692" i="1"/>
  <c r="Q5688" i="1"/>
  <c r="Q5684" i="1"/>
  <c r="Q5680" i="1"/>
  <c r="Q5676" i="1"/>
  <c r="Q5672" i="1"/>
  <c r="Q5668" i="1"/>
  <c r="Q5664" i="1"/>
  <c r="Q5660" i="1"/>
  <c r="Q5656" i="1"/>
  <c r="Q5652" i="1"/>
  <c r="Q5648" i="1"/>
  <c r="Q5644" i="1"/>
  <c r="Q5640" i="1"/>
  <c r="Q5636" i="1"/>
  <c r="Q5632" i="1"/>
  <c r="Q5629" i="1"/>
  <c r="Q5625" i="1"/>
  <c r="Q5621" i="1"/>
  <c r="Q5617" i="1"/>
  <c r="Q5613" i="1"/>
  <c r="Q5609" i="1"/>
  <c r="Q5605" i="1"/>
  <c r="Q5601" i="1"/>
  <c r="Q5597" i="1"/>
  <c r="Q5593" i="1"/>
  <c r="Q5589" i="1"/>
  <c r="Q5585" i="1"/>
  <c r="Q5581" i="1"/>
  <c r="Q5577" i="1"/>
  <c r="Q5573" i="1"/>
  <c r="Q5569" i="1"/>
  <c r="Q5565" i="1"/>
  <c r="Q5561" i="1"/>
  <c r="Q5557" i="1"/>
  <c r="Q5553" i="1"/>
  <c r="Q5549" i="1"/>
  <c r="Q5545" i="1"/>
  <c r="Q5541" i="1"/>
  <c r="Q5537" i="1"/>
  <c r="Q5533" i="1"/>
  <c r="Q5529" i="1"/>
  <c r="Q5525" i="1"/>
  <c r="Q5521" i="1"/>
  <c r="Q5517" i="1"/>
  <c r="Q5513" i="1"/>
  <c r="Q5509" i="1"/>
  <c r="Q5505" i="1"/>
  <c r="Q5501" i="1"/>
  <c r="Q5497" i="1"/>
  <c r="Q5493" i="1"/>
  <c r="Q5489" i="1"/>
  <c r="Q5485" i="1"/>
  <c r="Q5481" i="1"/>
  <c r="Q5477" i="1"/>
  <c r="Q5473" i="1"/>
  <c r="Q5469" i="1"/>
  <c r="Q5465" i="1"/>
  <c r="Q5461" i="1"/>
  <c r="Q5457" i="1"/>
  <c r="Q5453" i="1"/>
  <c r="Q5449" i="1"/>
  <c r="Q5445" i="1"/>
  <c r="Q5441" i="1"/>
  <c r="Q5437" i="1"/>
  <c r="Q5433" i="1"/>
  <c r="Q5429" i="1"/>
  <c r="Q5425" i="1"/>
  <c r="Q5421" i="1"/>
  <c r="Q5417" i="1"/>
  <c r="Q5415" i="1"/>
  <c r="Q5411" i="1"/>
  <c r="Q5408" i="1"/>
  <c r="Q5404" i="1"/>
  <c r="Q5400" i="1"/>
  <c r="Q5396" i="1"/>
  <c r="Q5392" i="1"/>
  <c r="Q5388" i="1"/>
  <c r="Q5384" i="1"/>
  <c r="Q5380" i="1"/>
  <c r="Q5376" i="1"/>
  <c r="Q5372" i="1"/>
  <c r="Q5368" i="1"/>
  <c r="Q5364" i="1"/>
  <c r="Q5360" i="1"/>
  <c r="Q5356" i="1"/>
  <c r="Q5352" i="1"/>
  <c r="Q5348" i="1"/>
  <c r="Q5344" i="1"/>
  <c r="Q5340" i="1"/>
  <c r="Q5337" i="1"/>
  <c r="Q5333" i="1"/>
  <c r="Q5330" i="1"/>
  <c r="Q5326" i="1"/>
  <c r="Q5323" i="1"/>
  <c r="Q5319" i="1"/>
  <c r="Q5315" i="1"/>
  <c r="Q5311" i="1"/>
  <c r="Q5307" i="1"/>
  <c r="Q5303" i="1"/>
  <c r="Q5299" i="1"/>
  <c r="Q5295" i="1"/>
  <c r="Q5291" i="1"/>
  <c r="Q5287" i="1"/>
  <c r="Q5283" i="1"/>
  <c r="Q5280" i="1"/>
  <c r="Q5277" i="1"/>
  <c r="Q5273" i="1"/>
  <c r="Q5269" i="1"/>
  <c r="Q5265" i="1"/>
  <c r="Q5261" i="1"/>
  <c r="Q5257" i="1"/>
  <c r="Q5253" i="1"/>
  <c r="Q5249" i="1"/>
  <c r="Q5245" i="1"/>
  <c r="Q5241" i="1"/>
  <c r="Q5237" i="1"/>
  <c r="Q5233" i="1"/>
  <c r="Q5229" i="1"/>
  <c r="Q5225" i="1"/>
  <c r="Q5221" i="1"/>
  <c r="Q5217" i="1"/>
  <c r="Q5213" i="1"/>
  <c r="Q5209" i="1"/>
  <c r="Q5205" i="1"/>
  <c r="Q5201" i="1"/>
  <c r="Q5197" i="1"/>
  <c r="Q5193" i="1"/>
  <c r="Q5189" i="1"/>
  <c r="Q5185" i="1"/>
  <c r="Q5181" i="1"/>
  <c r="Q5177" i="1"/>
  <c r="Q5173" i="1"/>
  <c r="Q5169" i="1"/>
  <c r="Q5165" i="1"/>
  <c r="Q5161" i="1"/>
  <c r="Q5157" i="1"/>
  <c r="Q5153" i="1"/>
  <c r="Q5149" i="1"/>
  <c r="Q5145" i="1"/>
  <c r="Q5141" i="1"/>
  <c r="Q5137" i="1"/>
  <c r="Q5133" i="1"/>
  <c r="Q5129" i="1"/>
  <c r="Q5125" i="1"/>
  <c r="Q5121" i="1"/>
  <c r="Q5117" i="1"/>
  <c r="Q5113" i="1"/>
  <c r="Q5109" i="1"/>
  <c r="Q5105" i="1"/>
  <c r="Q5101" i="1"/>
  <c r="Q5097" i="1"/>
  <c r="Q5093" i="1"/>
  <c r="Q5089" i="1"/>
  <c r="Q5085" i="1"/>
  <c r="Q5081" i="1"/>
  <c r="Q5077" i="1"/>
  <c r="Q5073" i="1"/>
  <c r="Q5069" i="1"/>
  <c r="Q5063" i="1"/>
  <c r="Q5059" i="1"/>
  <c r="Q5055" i="1"/>
  <c r="Q5051" i="1"/>
  <c r="Q5047" i="1"/>
  <c r="Q5043" i="1"/>
  <c r="Q5039" i="1"/>
  <c r="Q5035" i="1"/>
  <c r="Q5031" i="1"/>
  <c r="Q5027" i="1"/>
  <c r="Q5023" i="1"/>
  <c r="Q5019" i="1"/>
  <c r="Q5015" i="1"/>
  <c r="Q5011" i="1"/>
  <c r="Q5007" i="1"/>
  <c r="Q5003" i="1"/>
  <c r="Q4999" i="1"/>
  <c r="Q4995" i="1"/>
  <c r="Q4991" i="1"/>
  <c r="Q4987" i="1"/>
  <c r="Q4984" i="1"/>
  <c r="Q4981" i="1"/>
  <c r="Q4977" i="1"/>
  <c r="Q4973" i="1"/>
  <c r="Q4969" i="1"/>
  <c r="Q4965" i="1"/>
  <c r="Q4961" i="1"/>
  <c r="Q4957" i="1"/>
  <c r="Q4953" i="1"/>
  <c r="Q4949" i="1"/>
  <c r="Q4945" i="1"/>
  <c r="Q4941" i="1"/>
  <c r="Q4937" i="1"/>
  <c r="Q4933" i="1"/>
  <c r="Q4929" i="1"/>
  <c r="Q4925" i="1"/>
  <c r="Q4921" i="1"/>
  <c r="Q4917" i="1"/>
  <c r="Q4913" i="1"/>
  <c r="Q4909" i="1"/>
  <c r="Q4905" i="1"/>
  <c r="Q4901" i="1"/>
  <c r="Q4897" i="1"/>
  <c r="Q4893" i="1"/>
  <c r="Q4889" i="1"/>
  <c r="Q4885" i="1"/>
  <c r="Q4881" i="1"/>
  <c r="Q4877" i="1"/>
  <c r="Q4873" i="1"/>
  <c r="Q4869" i="1"/>
  <c r="Q4865" i="1"/>
  <c r="Q4861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1" i="1"/>
  <c r="Q4667" i="1"/>
  <c r="Q4663" i="1"/>
  <c r="Q4659" i="1"/>
  <c r="Q4655" i="1"/>
  <c r="Q4651" i="1"/>
  <c r="Q4647" i="1"/>
  <c r="Q4643" i="1"/>
  <c r="Q4639" i="1"/>
  <c r="Q4635" i="1"/>
  <c r="Q4631" i="1"/>
  <c r="Q4627" i="1"/>
  <c r="Q4623" i="1"/>
  <c r="Q4619" i="1"/>
  <c r="Q4615" i="1"/>
  <c r="Q4611" i="1"/>
  <c r="Q4607" i="1"/>
  <c r="Q4603" i="1"/>
  <c r="Q4599" i="1"/>
  <c r="Q4595" i="1"/>
  <c r="Q4591" i="1"/>
  <c r="Q4587" i="1"/>
  <c r="Q4583" i="1"/>
  <c r="Q4579" i="1"/>
  <c r="Q4575" i="1"/>
  <c r="Q4571" i="1"/>
  <c r="Q4567" i="1"/>
  <c r="Q4563" i="1"/>
  <c r="Q4559" i="1"/>
  <c r="Q4555" i="1"/>
  <c r="Q4551" i="1"/>
  <c r="Q4547" i="1"/>
  <c r="Q4543" i="1"/>
  <c r="Q4539" i="1"/>
  <c r="Q4535" i="1"/>
  <c r="Q4532" i="1"/>
  <c r="Q4528" i="1"/>
  <c r="Q4524" i="1"/>
  <c r="Q4520" i="1"/>
  <c r="Q4516" i="1"/>
  <c r="Q4512" i="1"/>
  <c r="Q4508" i="1"/>
  <c r="Q4504" i="1"/>
  <c r="Q4500" i="1"/>
  <c r="Q4496" i="1"/>
  <c r="Q4492" i="1"/>
  <c r="Q4488" i="1"/>
  <c r="Q4484" i="1"/>
  <c r="Q4480" i="1"/>
  <c r="Q4476" i="1"/>
  <c r="Q4473" i="1"/>
  <c r="Q4469" i="1"/>
  <c r="Q4465" i="1"/>
  <c r="Q4461" i="1"/>
  <c r="Q4457" i="1"/>
  <c r="Q4453" i="1"/>
  <c r="Q4449" i="1"/>
  <c r="Q4445" i="1"/>
  <c r="Q4441" i="1"/>
  <c r="Q4437" i="1"/>
  <c r="Q4433" i="1"/>
  <c r="Q4429" i="1"/>
  <c r="Q4425" i="1"/>
  <c r="Q4421" i="1"/>
  <c r="Q4417" i="1"/>
  <c r="Q4413" i="1"/>
  <c r="Q4409" i="1"/>
  <c r="Q4405" i="1"/>
  <c r="Q4401" i="1"/>
  <c r="Q4397" i="1"/>
  <c r="Q4393" i="1"/>
  <c r="Q4389" i="1"/>
  <c r="Q4385" i="1"/>
  <c r="Q4381" i="1"/>
  <c r="Q4377" i="1"/>
  <c r="Q4373" i="1"/>
  <c r="Q4369" i="1"/>
  <c r="Q4365" i="1"/>
  <c r="Q4361" i="1"/>
  <c r="Q4357" i="1"/>
  <c r="Q4353" i="1"/>
  <c r="Q4349" i="1"/>
  <c r="Q4345" i="1"/>
  <c r="Q4341" i="1"/>
  <c r="Q4337" i="1"/>
  <c r="Q4333" i="1"/>
  <c r="Q4329" i="1"/>
  <c r="Q4325" i="1"/>
  <c r="Q4321" i="1"/>
  <c r="Q4317" i="1"/>
  <c r="Q4313" i="1"/>
  <c r="Q4309" i="1"/>
  <c r="Q4305" i="1"/>
  <c r="Q4301" i="1"/>
  <c r="Q4297" i="1"/>
  <c r="Q4293" i="1"/>
  <c r="Q4289" i="1"/>
  <c r="Q4285" i="1"/>
  <c r="Q4281" i="1"/>
  <c r="Q4277" i="1"/>
  <c r="Q4273" i="1"/>
  <c r="Q4269" i="1"/>
  <c r="Q4265" i="1"/>
  <c r="Q4261" i="1"/>
  <c r="Q4257" i="1"/>
  <c r="Q4253" i="1"/>
  <c r="Q4249" i="1"/>
  <c r="Q4245" i="1"/>
  <c r="Q4241" i="1"/>
  <c r="Q4237" i="1"/>
  <c r="Q4233" i="1"/>
  <c r="Q4229" i="1"/>
  <c r="Q4225" i="1"/>
  <c r="Q4221" i="1"/>
  <c r="Q4217" i="1"/>
  <c r="Q4213" i="1"/>
  <c r="Q4209" i="1"/>
  <c r="Q4205" i="1"/>
  <c r="Q4201" i="1"/>
  <c r="Q4197" i="1"/>
  <c r="Q4193" i="1"/>
  <c r="Q4189" i="1"/>
  <c r="Q4185" i="1"/>
  <c r="Q4181" i="1"/>
  <c r="Q4177" i="1"/>
  <c r="Q4173" i="1"/>
  <c r="Q4169" i="1"/>
  <c r="Q4165" i="1"/>
  <c r="Q4161" i="1"/>
  <c r="Q4157" i="1"/>
  <c r="Q4153" i="1"/>
  <c r="Q4149" i="1"/>
  <c r="Q4145" i="1"/>
  <c r="Q4141" i="1"/>
  <c r="Q4137" i="1"/>
  <c r="Q4133" i="1"/>
  <c r="Q4129" i="1"/>
  <c r="Q4125" i="1"/>
  <c r="Q4121" i="1"/>
  <c r="Q4117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Q3315" i="1"/>
  <c r="Q3308" i="1"/>
  <c r="Q3304" i="1"/>
  <c r="Q3300" i="1"/>
  <c r="Q3296" i="1"/>
  <c r="Q3292" i="1"/>
  <c r="Q3288" i="1"/>
  <c r="Q3284" i="1"/>
  <c r="Q3280" i="1"/>
  <c r="Q3276" i="1"/>
  <c r="Q3272" i="1"/>
  <c r="Q3268" i="1"/>
  <c r="Q3264" i="1"/>
  <c r="Q3260" i="1"/>
  <c r="Q3256" i="1"/>
  <c r="Q3252" i="1"/>
  <c r="Q3248" i="1"/>
  <c r="Q3238" i="1"/>
  <c r="Q3234" i="1"/>
  <c r="Q3231" i="1"/>
  <c r="Q3228" i="1"/>
  <c r="Q3225" i="1"/>
  <c r="Q3220" i="1"/>
  <c r="Q3217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1" i="1"/>
  <c r="Q2507" i="1"/>
  <c r="Q2503" i="1"/>
  <c r="Q2499" i="1"/>
  <c r="Q2495" i="1"/>
  <c r="Q2491" i="1"/>
  <c r="Q2487" i="1"/>
  <c r="Q2483" i="1"/>
  <c r="Q2479" i="1"/>
  <c r="Q2475" i="1"/>
  <c r="Q2471" i="1"/>
  <c r="Q2467" i="1"/>
  <c r="Q2463" i="1"/>
  <c r="Q2459" i="1"/>
  <c r="Q2455" i="1"/>
  <c r="Q2451" i="1"/>
  <c r="Q2447" i="1"/>
  <c r="Q2443" i="1"/>
  <c r="Q2439" i="1"/>
  <c r="Q2435" i="1"/>
  <c r="Q2431" i="1"/>
  <c r="Q2427" i="1"/>
  <c r="Q2423" i="1"/>
  <c r="Q2419" i="1"/>
  <c r="Q2415" i="1"/>
  <c r="Q2411" i="1"/>
  <c r="Q2407" i="1"/>
  <c r="Q2403" i="1"/>
  <c r="Q2399" i="1"/>
  <c r="Q2395" i="1"/>
  <c r="Q2391" i="1"/>
  <c r="Q2387" i="1"/>
  <c r="Q2383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1" i="1"/>
  <c r="Q2297" i="1"/>
  <c r="Q2293" i="1"/>
  <c r="Q2289" i="1"/>
  <c r="Q2285" i="1"/>
  <c r="Q2281" i="1"/>
  <c r="Q2277" i="1"/>
  <c r="Q2273" i="1"/>
  <c r="Q2269" i="1"/>
  <c r="Q2265" i="1"/>
  <c r="Q2261" i="1"/>
  <c r="Q2257" i="1"/>
  <c r="Q2253" i="1"/>
  <c r="Q2249" i="1"/>
  <c r="Q2245" i="1"/>
  <c r="Q2241" i="1"/>
  <c r="Q2237" i="1"/>
  <c r="Q2233" i="1"/>
  <c r="Q2229" i="1"/>
  <c r="Q2225" i="1"/>
  <c r="Q2221" i="1"/>
  <c r="Q2217" i="1"/>
  <c r="Q2213" i="1"/>
  <c r="Q2209" i="1"/>
  <c r="Q2205" i="1"/>
  <c r="Q2201" i="1"/>
  <c r="Q2197" i="1"/>
  <c r="Q2193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71" i="1"/>
  <c r="Q2067" i="1"/>
  <c r="Q2063" i="1"/>
  <c r="Q2059" i="1"/>
  <c r="Q2055" i="1"/>
  <c r="Q2051" i="1"/>
  <c r="Q2047" i="1"/>
  <c r="Q2043" i="1"/>
  <c r="Q2039" i="1"/>
  <c r="Q2035" i="1"/>
  <c r="Q2031" i="1"/>
  <c r="Q2027" i="1"/>
  <c r="Q2023" i="1"/>
  <c r="Q2019" i="1"/>
  <c r="Q2015" i="1"/>
  <c r="Q2011" i="1"/>
  <c r="Q2007" i="1"/>
  <c r="Q2003" i="1"/>
  <c r="Q1999" i="1"/>
  <c r="Q1995" i="1"/>
  <c r="Q1991" i="1"/>
  <c r="Q1987" i="1"/>
  <c r="Q1983" i="1"/>
  <c r="Q1979" i="1"/>
  <c r="Q1975" i="1"/>
  <c r="Q1971" i="1"/>
  <c r="Q1967" i="1"/>
  <c r="Q1963" i="1"/>
  <c r="Q1959" i="1"/>
  <c r="Q1955" i="1"/>
  <c r="Q1951" i="1"/>
  <c r="Q1947" i="1"/>
  <c r="Q1943" i="1"/>
  <c r="Q1939" i="1"/>
  <c r="Q1935" i="1"/>
  <c r="Q1931" i="1"/>
  <c r="Q1927" i="1"/>
  <c r="Q1923" i="1"/>
  <c r="Q1919" i="1"/>
  <c r="Q1915" i="1"/>
  <c r="Q1911" i="1"/>
  <c r="Q1907" i="1"/>
  <c r="Q1903" i="1"/>
  <c r="Q1899" i="1"/>
  <c r="Q1895" i="1"/>
  <c r="Q1891" i="1"/>
  <c r="Q1887" i="1"/>
  <c r="Q1883" i="1"/>
  <c r="Q1879" i="1"/>
  <c r="Q1875" i="1"/>
  <c r="Q1871" i="1"/>
  <c r="Q1867" i="1"/>
  <c r="Q1863" i="1"/>
  <c r="Q1859" i="1"/>
  <c r="Q1855" i="1"/>
  <c r="Q1851" i="1"/>
  <c r="Q1847" i="1"/>
  <c r="Q1843" i="1"/>
  <c r="Q1839" i="1"/>
  <c r="Q1835" i="1"/>
  <c r="Q1831" i="1"/>
  <c r="Q1827" i="1"/>
  <c r="Q1823" i="1"/>
  <c r="Q1819" i="1"/>
  <c r="Q1815" i="1"/>
  <c r="Q1811" i="1"/>
  <c r="Q1807" i="1"/>
  <c r="Q1803" i="1"/>
  <c r="Q1799" i="1"/>
  <c r="Q1795" i="1"/>
  <c r="Q1791" i="1"/>
  <c r="Q1787" i="1"/>
  <c r="Q1783" i="1"/>
  <c r="Q1779" i="1"/>
  <c r="Q1775" i="1"/>
  <c r="Q1771" i="1"/>
  <c r="Q1767" i="1"/>
  <c r="Q1763" i="1"/>
  <c r="Q1759" i="1"/>
  <c r="Q1755" i="1"/>
  <c r="Q1751" i="1"/>
  <c r="Q1747" i="1"/>
  <c r="Q1743" i="1"/>
  <c r="Q1739" i="1"/>
  <c r="Q1735" i="1"/>
  <c r="Q1731" i="1"/>
  <c r="Q1727" i="1"/>
  <c r="Q1723" i="1"/>
  <c r="Q1719" i="1"/>
  <c r="Q1715" i="1"/>
  <c r="Q1711" i="1"/>
  <c r="Q1707" i="1"/>
  <c r="Q1703" i="1"/>
  <c r="Q1699" i="1"/>
  <c r="Q1695" i="1"/>
  <c r="Q1691" i="1"/>
  <c r="Q1687" i="1"/>
  <c r="Q1683" i="1"/>
  <c r="Q1679" i="1"/>
  <c r="Q1675" i="1"/>
  <c r="Q1671" i="1"/>
  <c r="Q1667" i="1"/>
  <c r="Q1663" i="1"/>
  <c r="Q1659" i="1"/>
  <c r="Q1655" i="1"/>
  <c r="Q1651" i="1"/>
  <c r="Q1647" i="1"/>
  <c r="Q1643" i="1"/>
  <c r="Q1639" i="1"/>
  <c r="Q1635" i="1"/>
  <c r="Q1631" i="1"/>
  <c r="Q1627" i="1"/>
  <c r="Q1623" i="1"/>
  <c r="Q1619" i="1"/>
  <c r="Q1615" i="1"/>
  <c r="Q1611" i="1"/>
  <c r="Q1607" i="1"/>
  <c r="Q1603" i="1"/>
  <c r="Q1599" i="1"/>
  <c r="Q1595" i="1"/>
  <c r="Q1592" i="1"/>
  <c r="Q1588" i="1"/>
  <c r="Q1585" i="1"/>
  <c r="Q1581" i="1"/>
  <c r="Q1577" i="1"/>
  <c r="Q1574" i="1"/>
  <c r="Q1567" i="1"/>
  <c r="Q1563" i="1"/>
  <c r="Q1559" i="1"/>
  <c r="Q1555" i="1"/>
  <c r="Q1551" i="1"/>
  <c r="Q1547" i="1"/>
  <c r="Q1543" i="1"/>
  <c r="Q1541" i="1"/>
  <c r="Q1535" i="1"/>
  <c r="Q1531" i="1"/>
  <c r="Q1528" i="1"/>
  <c r="Q1524" i="1"/>
  <c r="Q1520" i="1"/>
  <c r="Q1517" i="1"/>
  <c r="Q1514" i="1"/>
  <c r="Q1510" i="1"/>
  <c r="Q1506" i="1"/>
  <c r="Q1502" i="1"/>
  <c r="Q1498" i="1"/>
  <c r="Q1494" i="1"/>
  <c r="Q1490" i="1"/>
  <c r="Q1486" i="1"/>
  <c r="Q1482" i="1"/>
  <c r="Q1478" i="1"/>
  <c r="Q1474" i="1"/>
  <c r="Q1470" i="1"/>
  <c r="Q1466" i="1"/>
  <c r="Q1462" i="1"/>
  <c r="Q1458" i="1"/>
  <c r="Q1454" i="1"/>
  <c r="Q1450" i="1"/>
  <c r="Q1446" i="1"/>
  <c r="Q1442" i="1"/>
  <c r="Q1438" i="1"/>
  <c r="Q1434" i="1"/>
  <c r="Q1430" i="1"/>
  <c r="Q1426" i="1"/>
  <c r="Q1422" i="1"/>
  <c r="Q1418" i="1"/>
  <c r="Q1414" i="1"/>
  <c r="Q1410" i="1"/>
  <c r="Q1406" i="1"/>
  <c r="Q1402" i="1"/>
  <c r="Q1398" i="1"/>
  <c r="Q1394" i="1"/>
  <c r="Q1390" i="1"/>
  <c r="Q1386" i="1"/>
  <c r="Q1382" i="1"/>
  <c r="Q1378" i="1"/>
  <c r="Q1374" i="1"/>
  <c r="Q1370" i="1"/>
  <c r="Q1366" i="1"/>
  <c r="Q1362" i="1"/>
  <c r="Q1358" i="1"/>
  <c r="Q1354" i="1"/>
  <c r="Q1350" i="1"/>
  <c r="Q1346" i="1"/>
  <c r="Q1342" i="1"/>
  <c r="Q1338" i="1"/>
  <c r="Q1334" i="1"/>
  <c r="Q1330" i="1"/>
  <c r="Q1326" i="1"/>
  <c r="Q1322" i="1"/>
  <c r="Q1318" i="1"/>
  <c r="Q1314" i="1"/>
  <c r="Q1310" i="1"/>
  <c r="Q1306" i="1"/>
  <c r="Q1302" i="1"/>
  <c r="Q1298" i="1"/>
  <c r="Q1294" i="1"/>
  <c r="Q1290" i="1"/>
  <c r="Q1286" i="1"/>
  <c r="Q1282" i="1"/>
  <c r="Q1278" i="1"/>
  <c r="Q1274" i="1"/>
  <c r="Q1270" i="1"/>
  <c r="Q1266" i="1"/>
  <c r="Q1262" i="1"/>
  <c r="Q1258" i="1"/>
  <c r="Q1254" i="1"/>
  <c r="Q1250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86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4" i="1"/>
  <c r="Q1011" i="1"/>
  <c r="Q1002" i="1"/>
  <c r="Q998" i="1"/>
  <c r="Q994" i="1"/>
  <c r="Q990" i="1"/>
  <c r="Q986" i="1"/>
  <c r="Q982" i="1"/>
  <c r="Q978" i="1"/>
  <c r="Q974" i="1"/>
  <c r="Q970" i="1"/>
  <c r="Q966" i="1"/>
  <c r="Q962" i="1"/>
  <c r="Q958" i="1"/>
  <c r="Q954" i="1"/>
  <c r="Q950" i="1"/>
  <c r="Q947" i="1"/>
  <c r="Q944" i="1"/>
  <c r="Q940" i="1"/>
  <c r="Q936" i="1"/>
  <c r="Q932" i="1"/>
  <c r="Q928" i="1"/>
  <c r="Q924" i="1"/>
  <c r="Q920" i="1"/>
  <c r="Q916" i="1"/>
  <c r="Q912" i="1"/>
  <c r="Q908" i="1"/>
  <c r="Q904" i="1"/>
  <c r="Q900" i="1"/>
  <c r="Q897" i="1"/>
  <c r="Q893" i="1"/>
  <c r="Q889" i="1"/>
  <c r="Q885" i="1"/>
  <c r="Q881" i="1"/>
  <c r="Q877" i="1"/>
  <c r="Q873" i="1"/>
  <c r="Q869" i="1"/>
  <c r="Q865" i="1"/>
  <c r="Q861" i="1"/>
  <c r="Q857" i="1"/>
  <c r="Q853" i="1"/>
  <c r="Q849" i="1"/>
  <c r="Q845" i="1"/>
  <c r="Q838" i="1"/>
  <c r="Q834" i="1"/>
  <c r="Q830" i="1"/>
  <c r="Q826" i="1"/>
  <c r="Q822" i="1"/>
  <c r="Q819" i="1"/>
  <c r="Q815" i="1"/>
  <c r="Q811" i="1"/>
  <c r="Q807" i="1"/>
  <c r="Q803" i="1"/>
  <c r="Q799" i="1"/>
  <c r="Q795" i="1"/>
  <c r="Q791" i="1"/>
  <c r="Q787" i="1"/>
  <c r="Q783" i="1"/>
  <c r="Q779" i="1"/>
  <c r="Q775" i="1"/>
  <c r="Q771" i="1"/>
  <c r="Q767" i="1"/>
  <c r="Q763" i="1"/>
  <c r="Q759" i="1"/>
  <c r="Q755" i="1"/>
  <c r="Q751" i="1"/>
  <c r="Q747" i="1"/>
  <c r="Q743" i="1"/>
  <c r="Q739" i="1"/>
  <c r="Q735" i="1"/>
  <c r="Q728" i="1"/>
  <c r="Q724" i="1"/>
  <c r="Q720" i="1"/>
  <c r="Q716" i="1"/>
  <c r="Q712" i="1"/>
  <c r="Q708" i="1"/>
  <c r="Q704" i="1"/>
  <c r="Q700" i="1"/>
  <c r="Q696" i="1"/>
  <c r="Q692" i="1"/>
  <c r="Q688" i="1"/>
  <c r="Q684" i="1"/>
  <c r="Q680" i="1"/>
  <c r="Q676" i="1"/>
  <c r="Q672" i="1"/>
  <c r="Q668" i="1"/>
  <c r="Q665" i="1"/>
  <c r="Q661" i="1"/>
  <c r="Q657" i="1"/>
  <c r="Q653" i="1"/>
  <c r="Q649" i="1"/>
  <c r="Q645" i="1"/>
  <c r="Q641" i="1"/>
  <c r="Q637" i="1"/>
  <c r="Q633" i="1"/>
  <c r="Q629" i="1"/>
  <c r="Q625" i="1"/>
  <c r="Q621" i="1"/>
  <c r="Q617" i="1"/>
  <c r="Q613" i="1"/>
  <c r="Q609" i="1"/>
  <c r="Q605" i="1"/>
  <c r="Q601" i="1"/>
  <c r="Q597" i="1"/>
  <c r="Q593" i="1"/>
  <c r="Q589" i="1"/>
  <c r="Q585" i="1"/>
  <c r="Q581" i="1"/>
  <c r="Q577" i="1"/>
  <c r="Q573" i="1"/>
  <c r="Q569" i="1"/>
  <c r="Q565" i="1"/>
  <c r="Q561" i="1"/>
  <c r="Q557" i="1"/>
  <c r="Q553" i="1"/>
  <c r="Q549" i="1"/>
  <c r="Q545" i="1"/>
  <c r="Q541" i="1"/>
  <c r="Q537" i="1"/>
  <c r="Q533" i="1"/>
  <c r="Q529" i="1"/>
  <c r="Q525" i="1"/>
  <c r="Q521" i="1"/>
  <c r="Q517" i="1"/>
  <c r="Q513" i="1"/>
  <c r="Q509" i="1"/>
  <c r="Q505" i="1"/>
  <c r="Q501" i="1"/>
  <c r="Q497" i="1"/>
  <c r="Q493" i="1"/>
  <c r="Q489" i="1"/>
  <c r="Q485" i="1"/>
  <c r="Q481" i="1"/>
  <c r="Q477" i="1"/>
  <c r="Q473" i="1"/>
  <c r="Q469" i="1"/>
  <c r="Q465" i="1"/>
  <c r="Q461" i="1"/>
  <c r="Q457" i="1"/>
  <c r="Q453" i="1"/>
  <c r="Q449" i="1"/>
  <c r="Q445" i="1"/>
  <c r="Q441" i="1"/>
  <c r="Q437" i="1"/>
  <c r="Q433" i="1"/>
  <c r="Q429" i="1"/>
  <c r="Q425" i="1"/>
  <c r="Q421" i="1"/>
  <c r="Q417" i="1"/>
  <c r="Q413" i="1"/>
  <c r="Q409" i="1"/>
  <c r="Q405" i="1"/>
  <c r="Q401" i="1"/>
  <c r="Q397" i="1"/>
  <c r="Q393" i="1"/>
  <c r="Q389" i="1"/>
  <c r="Q385" i="1"/>
  <c r="Q381" i="1"/>
  <c r="Q377" i="1"/>
  <c r="Q373" i="1"/>
  <c r="Q369" i="1"/>
  <c r="Q365" i="1"/>
  <c r="Q361" i="1"/>
  <c r="Q357" i="1"/>
  <c r="Q353" i="1"/>
  <c r="Q349" i="1"/>
  <c r="Q345" i="1"/>
  <c r="Q341" i="1"/>
  <c r="Q337" i="1"/>
  <c r="Q333" i="1"/>
  <c r="Q329" i="1"/>
  <c r="Q325" i="1"/>
  <c r="Q321" i="1"/>
  <c r="Q317" i="1"/>
  <c r="Q313" i="1"/>
  <c r="Q309" i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0" i="1"/>
  <c r="Q16" i="1"/>
  <c r="Q12" i="1"/>
  <c r="Q8" i="1"/>
  <c r="Q4" i="1"/>
  <c r="Q13" i="1"/>
  <c r="Q24" i="1"/>
  <c r="Q14" i="1"/>
  <c r="Q2" i="1"/>
  <c r="K6" i="3"/>
  <c r="L3" i="1" l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6" i="1"/>
  <c r="M5136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61" i="1"/>
  <c r="M5161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281" i="1"/>
  <c r="M5281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1" i="1"/>
  <c r="M5291" i="1" s="1"/>
  <c r="L5292" i="1"/>
  <c r="M5292" i="1" s="1"/>
  <c r="L5293" i="1"/>
  <c r="M5293" i="1" s="1"/>
  <c r="L5294" i="1"/>
  <c r="M5294" i="1" s="1"/>
  <c r="L5295" i="1"/>
  <c r="M5295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05" i="1"/>
  <c r="M5305" i="1" s="1"/>
  <c r="L5306" i="1"/>
  <c r="M5306" i="1" s="1"/>
  <c r="L5307" i="1"/>
  <c r="M5307" i="1" s="1"/>
  <c r="L5308" i="1"/>
  <c r="M5308" i="1" s="1"/>
  <c r="L5309" i="1"/>
  <c r="M5309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 s="1"/>
  <c r="L5415" i="1"/>
  <c r="M5415" i="1" s="1"/>
  <c r="L5416" i="1"/>
  <c r="M5416" i="1" s="1"/>
  <c r="L5417" i="1"/>
  <c r="M5417" i="1" s="1"/>
  <c r="L5418" i="1"/>
  <c r="M5418" i="1" s="1"/>
  <c r="L5419" i="1"/>
  <c r="M5419" i="1" s="1"/>
  <c r="L5420" i="1"/>
  <c r="M5420" i="1" s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1" i="1"/>
  <c r="M5691" i="1" s="1"/>
  <c r="L5692" i="1"/>
  <c r="M5692" i="1" s="1"/>
  <c r="L5693" i="1"/>
  <c r="M5693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37" i="1"/>
  <c r="M5737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61" i="1"/>
  <c r="M5761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8" i="1"/>
  <c r="M5778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785" i="1"/>
  <c r="M5785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 s="1"/>
  <c r="L5807" i="1"/>
  <c r="M5807" i="1" s="1"/>
  <c r="L5808" i="1"/>
  <c r="M5808" i="1" s="1"/>
  <c r="L5809" i="1"/>
  <c r="M5809" i="1" s="1"/>
  <c r="L5810" i="1"/>
  <c r="M5810" i="1" s="1"/>
  <c r="L5811" i="1"/>
  <c r="M5811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5831" i="1"/>
  <c r="M5831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1" i="1"/>
  <c r="M5841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 s="1"/>
  <c r="L5883" i="1"/>
  <c r="M5883" i="1" s="1"/>
  <c r="L5884" i="1"/>
  <c r="M5884" i="1" s="1"/>
  <c r="L5885" i="1"/>
  <c r="M5885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8" i="1"/>
  <c r="M5928" i="1" s="1"/>
  <c r="L5929" i="1"/>
  <c r="M5929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53" i="1"/>
  <c r="M5953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01" i="1"/>
  <c r="M6001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2" i="1"/>
  <c r="M6022" i="1" s="1"/>
  <c r="L6023" i="1"/>
  <c r="M6023" i="1" s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49" i="1"/>
  <c r="M6049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0" i="1"/>
  <c r="M6060" i="1" s="1"/>
  <c r="L6061" i="1"/>
  <c r="M6061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6" i="1"/>
  <c r="M6086" i="1" s="1"/>
  <c r="L6087" i="1"/>
  <c r="M6087" i="1" s="1"/>
  <c r="L6088" i="1"/>
  <c r="M6088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097" i="1"/>
  <c r="M6097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69" i="1"/>
  <c r="M6169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193" i="1"/>
  <c r="M6193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17" i="1"/>
  <c r="M6217" i="1" s="1"/>
  <c r="L6218" i="1"/>
  <c r="M6218" i="1" s="1"/>
  <c r="L6219" i="1"/>
  <c r="M6219" i="1" s="1"/>
  <c r="L6220" i="1"/>
  <c r="M6220" i="1" s="1"/>
  <c r="L6221" i="1"/>
  <c r="M6221" i="1" s="1"/>
  <c r="L6222" i="1"/>
  <c r="M6222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41" i="1"/>
  <c r="M6241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 s="1"/>
  <c r="L6310" i="1"/>
  <c r="M6310" i="1" s="1"/>
  <c r="L6311" i="1"/>
  <c r="M6311" i="1" s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 s="1"/>
  <c r="L6319" i="1"/>
  <c r="M6319" i="1" s="1"/>
  <c r="L6320" i="1"/>
  <c r="M6320" i="1" s="1"/>
  <c r="L6321" i="1"/>
  <c r="M6321" i="1" s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37" i="1"/>
  <c r="M6337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385" i="1"/>
  <c r="M6385" i="1" s="1"/>
  <c r="L6386" i="1"/>
  <c r="M6386" i="1" s="1"/>
  <c r="L6387" i="1"/>
  <c r="M6387" i="1" s="1"/>
  <c r="L6388" i="1"/>
  <c r="M6388" i="1" s="1"/>
  <c r="L6389" i="1"/>
  <c r="M6389" i="1" s="1"/>
  <c r="L6390" i="1"/>
  <c r="M6390" i="1" s="1"/>
  <c r="L6391" i="1"/>
  <c r="M6391" i="1" s="1"/>
  <c r="L6392" i="1"/>
  <c r="M6392" i="1" s="1"/>
  <c r="L6393" i="1"/>
  <c r="M6393" i="1" s="1"/>
  <c r="L6394" i="1"/>
  <c r="M6394" i="1" s="1"/>
  <c r="L6395" i="1"/>
  <c r="M6395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6401" i="1"/>
  <c r="M6401" i="1" s="1"/>
  <c r="L6402" i="1"/>
  <c r="M6402" i="1" s="1"/>
  <c r="L6403" i="1"/>
  <c r="M6403" i="1" s="1"/>
  <c r="L6404" i="1"/>
  <c r="M6404" i="1" s="1"/>
  <c r="L6405" i="1"/>
  <c r="M6405" i="1" s="1"/>
  <c r="L6406" i="1"/>
  <c r="M6406" i="1" s="1"/>
  <c r="L6407" i="1"/>
  <c r="M6407" i="1" s="1"/>
  <c r="L6408" i="1"/>
  <c r="M6408" i="1" s="1"/>
  <c r="L6409" i="1"/>
  <c r="M6409" i="1" s="1"/>
  <c r="L6410" i="1"/>
  <c r="M6410" i="1" s="1"/>
  <c r="L6411" i="1"/>
  <c r="M6411" i="1" s="1"/>
  <c r="L6412" i="1"/>
  <c r="M6412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 s="1"/>
  <c r="L6423" i="1"/>
  <c r="M6423" i="1" s="1"/>
  <c r="L6424" i="1"/>
  <c r="M6424" i="1" s="1"/>
  <c r="L6425" i="1"/>
  <c r="M6425" i="1" s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 s="1"/>
  <c r="L6434" i="1"/>
  <c r="M6434" i="1" s="1"/>
  <c r="L6435" i="1"/>
  <c r="M6435" i="1" s="1"/>
  <c r="L6436" i="1"/>
  <c r="M6436" i="1" s="1"/>
  <c r="L6437" i="1"/>
  <c r="M6437" i="1" s="1"/>
  <c r="L6438" i="1"/>
  <c r="M6438" i="1" s="1"/>
  <c r="L6439" i="1"/>
  <c r="M6439" i="1" s="1"/>
  <c r="L6440" i="1"/>
  <c r="M6440" i="1" s="1"/>
  <c r="L6441" i="1"/>
  <c r="M6441" i="1" s="1"/>
  <c r="L6442" i="1"/>
  <c r="M6442" i="1" s="1"/>
  <c r="L6443" i="1"/>
  <c r="M6443" i="1" s="1"/>
  <c r="L6444" i="1"/>
  <c r="M6444" i="1" s="1"/>
  <c r="L6445" i="1"/>
  <c r="M6445" i="1" s="1"/>
  <c r="L6446" i="1"/>
  <c r="M6446" i="1" s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 s="1"/>
  <c r="L6456" i="1"/>
  <c r="M6456" i="1" s="1"/>
  <c r="L6457" i="1"/>
  <c r="M6457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481" i="1"/>
  <c r="M6481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 s="1"/>
  <c r="L6511" i="1"/>
  <c r="M6511" i="1" s="1"/>
  <c r="L6512" i="1"/>
  <c r="M6512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 s="1"/>
  <c r="L6519" i="1"/>
  <c r="M6519" i="1" s="1"/>
  <c r="L6520" i="1"/>
  <c r="M6520" i="1" s="1"/>
  <c r="L6521" i="1"/>
  <c r="M6521" i="1" s="1"/>
  <c r="L6522" i="1"/>
  <c r="M6522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29" i="1"/>
  <c r="M6529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 s="1"/>
  <c r="L6575" i="1"/>
  <c r="M6575" i="1" s="1"/>
  <c r="L6576" i="1"/>
  <c r="M6576" i="1" s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 s="1"/>
  <c r="L6583" i="1"/>
  <c r="M6583" i="1" s="1"/>
  <c r="L6584" i="1"/>
  <c r="M6584" i="1" s="1"/>
  <c r="L6585" i="1"/>
  <c r="M6585" i="1" s="1"/>
  <c r="L6586" i="1"/>
  <c r="M6586" i="1" s="1"/>
  <c r="L6587" i="1"/>
  <c r="M6587" i="1" s="1"/>
  <c r="L6588" i="1"/>
  <c r="M6588" i="1" s="1"/>
  <c r="L6589" i="1"/>
  <c r="M6589" i="1" s="1"/>
  <c r="L6590" i="1"/>
  <c r="M6590" i="1" s="1"/>
  <c r="L6591" i="1"/>
  <c r="M6591" i="1" s="1"/>
  <c r="L6592" i="1"/>
  <c r="M6592" i="1" s="1"/>
  <c r="L6593" i="1"/>
  <c r="M6593" i="1" s="1"/>
  <c r="L6594" i="1"/>
  <c r="M6594" i="1" s="1"/>
  <c r="L6595" i="1"/>
  <c r="M6595" i="1" s="1"/>
  <c r="L6596" i="1"/>
  <c r="M6596" i="1" s="1"/>
  <c r="L6597" i="1"/>
  <c r="M6597" i="1" s="1"/>
  <c r="L6598" i="1"/>
  <c r="M6598" i="1" s="1"/>
  <c r="L6599" i="1"/>
  <c r="M6599" i="1" s="1"/>
  <c r="L6600" i="1"/>
  <c r="M6600" i="1" s="1"/>
  <c r="L6601" i="1"/>
  <c r="M6601" i="1" s="1"/>
  <c r="L6602" i="1"/>
  <c r="M6602" i="1" s="1"/>
  <c r="L6603" i="1"/>
  <c r="M6603" i="1" s="1"/>
  <c r="L6604" i="1"/>
  <c r="M6604" i="1" s="1"/>
  <c r="L6605" i="1"/>
  <c r="M6605" i="1" s="1"/>
  <c r="L6606" i="1"/>
  <c r="M6606" i="1" s="1"/>
  <c r="L6607" i="1"/>
  <c r="M6607" i="1" s="1"/>
  <c r="L6608" i="1"/>
  <c r="M6608" i="1" s="1"/>
  <c r="L6609" i="1"/>
  <c r="M6609" i="1" s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 s="1"/>
  <c r="L6639" i="1"/>
  <c r="M6639" i="1" s="1"/>
  <c r="L6640" i="1"/>
  <c r="M6640" i="1" s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 s="1"/>
  <c r="L6647" i="1"/>
  <c r="M6647" i="1" s="1"/>
  <c r="L6648" i="1"/>
  <c r="M6648" i="1" s="1"/>
  <c r="L6649" i="1"/>
  <c r="M6649" i="1" s="1"/>
  <c r="L6650" i="1"/>
  <c r="M6650" i="1" s="1"/>
  <c r="L6651" i="1"/>
  <c r="M6651" i="1" s="1"/>
  <c r="L6652" i="1"/>
  <c r="M6652" i="1" s="1"/>
  <c r="L6653" i="1"/>
  <c r="M6653" i="1" s="1"/>
  <c r="L6654" i="1"/>
  <c r="M6654" i="1" s="1"/>
  <c r="L6655" i="1"/>
  <c r="M6655" i="1" s="1"/>
  <c r="L6656" i="1"/>
  <c r="M6656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 s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 s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 s="1"/>
  <c r="L6895" i="1"/>
  <c r="M6895" i="1" s="1"/>
  <c r="L6896" i="1"/>
  <c r="M6896" i="1" s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 s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 s="1"/>
  <c r="L6927" i="1"/>
  <c r="M6927" i="1" s="1"/>
  <c r="L6928" i="1"/>
  <c r="M6928" i="1" s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 s="1"/>
  <c r="L6959" i="1"/>
  <c r="M6959" i="1" s="1"/>
  <c r="L6960" i="1"/>
  <c r="M6960" i="1" s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 s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 s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 s="1"/>
  <c r="L6991" i="1"/>
  <c r="M6991" i="1" s="1"/>
  <c r="L6992" i="1"/>
  <c r="M6992" i="1" s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 s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 s="1"/>
  <c r="L7047" i="1"/>
  <c r="M7047" i="1" s="1"/>
  <c r="L7048" i="1"/>
  <c r="M7048" i="1" s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 s="1"/>
  <c r="L7055" i="1"/>
  <c r="M7055" i="1" s="1"/>
  <c r="L7056" i="1"/>
  <c r="M7056" i="1" s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 s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 s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 s="1"/>
  <c r="L7120" i="1"/>
  <c r="M7120" i="1" s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 s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L7137" i="1"/>
  <c r="M7137" i="1" s="1"/>
  <c r="L7138" i="1"/>
  <c r="M7138" i="1" s="1"/>
  <c r="L7139" i="1"/>
  <c r="M7139" i="1" s="1"/>
  <c r="L7140" i="1"/>
  <c r="M7140" i="1" s="1"/>
  <c r="L7141" i="1"/>
  <c r="M7141" i="1" s="1"/>
  <c r="L7142" i="1"/>
  <c r="M7142" i="1" s="1"/>
  <c r="L7143" i="1"/>
  <c r="M7143" i="1" s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 s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 s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 s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 s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 s="1"/>
  <c r="L7208" i="1"/>
  <c r="M7208" i="1" s="1"/>
  <c r="L7209" i="1"/>
  <c r="M7209" i="1" s="1"/>
  <c r="L7210" i="1"/>
  <c r="M7210" i="1" s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 s="1"/>
  <c r="L7221" i="1"/>
  <c r="M7221" i="1" s="1"/>
  <c r="L7222" i="1"/>
  <c r="M7222" i="1" s="1"/>
  <c r="L7223" i="1"/>
  <c r="M7223" i="1" s="1"/>
  <c r="L7224" i="1"/>
  <c r="M7224" i="1" s="1"/>
  <c r="L7225" i="1"/>
  <c r="M7225" i="1" s="1"/>
  <c r="L7226" i="1"/>
  <c r="M7226" i="1" s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 s="1"/>
  <c r="L7233" i="1"/>
  <c r="M7233" i="1" s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 s="1"/>
  <c r="L7240" i="1"/>
  <c r="M7240" i="1" s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L7247" i="1"/>
  <c r="M7247" i="1" s="1"/>
  <c r="L7248" i="1"/>
  <c r="M7248" i="1" s="1"/>
  <c r="L7249" i="1"/>
  <c r="M7249" i="1" s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 s="1"/>
  <c r="L7257" i="1"/>
  <c r="M7257" i="1" s="1"/>
  <c r="L7258" i="1"/>
  <c r="M7258" i="1" s="1"/>
  <c r="L7259" i="1"/>
  <c r="M7259" i="1" s="1"/>
  <c r="L7260" i="1"/>
  <c r="M7260" i="1" s="1"/>
  <c r="L7261" i="1"/>
  <c r="M7261" i="1" s="1"/>
  <c r="L7262" i="1"/>
  <c r="M7262" i="1" s="1"/>
  <c r="L7263" i="1"/>
  <c r="M7263" i="1" s="1"/>
  <c r="L7264" i="1"/>
  <c r="M7264" i="1" s="1"/>
  <c r="L7265" i="1"/>
  <c r="M7265" i="1" s="1"/>
  <c r="L7266" i="1"/>
  <c r="M7266" i="1" s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 s="1"/>
  <c r="L7283" i="1"/>
  <c r="M7283" i="1" s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 s="1"/>
  <c r="L7299" i="1"/>
  <c r="M7299" i="1" s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 s="1"/>
  <c r="L7311" i="1"/>
  <c r="M7311" i="1" s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 s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 s="1"/>
  <c r="L7347" i="1"/>
  <c r="M7347" i="1" s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 s="1"/>
  <c r="L7359" i="1"/>
  <c r="M7359" i="1" s="1"/>
  <c r="L7360" i="1"/>
  <c r="M7360" i="1" s="1"/>
  <c r="L7361" i="1"/>
  <c r="M7361" i="1" s="1"/>
  <c r="L7362" i="1"/>
  <c r="M7362" i="1" s="1"/>
  <c r="L7363" i="1"/>
  <c r="M7363" i="1" s="1"/>
  <c r="L7364" i="1"/>
  <c r="M7364" i="1" s="1"/>
  <c r="L7365" i="1"/>
  <c r="M7365" i="1" s="1"/>
  <c r="L7366" i="1"/>
  <c r="M7366" i="1" s="1"/>
  <c r="L7367" i="1"/>
  <c r="M7367" i="1" s="1"/>
  <c r="L7368" i="1"/>
  <c r="M7368" i="1" s="1"/>
  <c r="L7369" i="1"/>
  <c r="M7369" i="1" s="1"/>
  <c r="L7370" i="1"/>
  <c r="M7370" i="1" s="1"/>
  <c r="L7371" i="1"/>
  <c r="M7371" i="1" s="1"/>
  <c r="L7372" i="1"/>
  <c r="M7372" i="1" s="1"/>
  <c r="L7373" i="1"/>
  <c r="M7373" i="1" s="1"/>
  <c r="L7374" i="1"/>
  <c r="M7374" i="1" s="1"/>
  <c r="L7375" i="1"/>
  <c r="M7375" i="1" s="1"/>
  <c r="L7376" i="1"/>
  <c r="M7376" i="1" s="1"/>
  <c r="L7377" i="1"/>
  <c r="M7377" i="1" s="1"/>
  <c r="L7378" i="1"/>
  <c r="M7378" i="1" s="1"/>
  <c r="L7379" i="1"/>
  <c r="M7379" i="1" s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 s="1"/>
  <c r="L7392" i="1"/>
  <c r="M7392" i="1" s="1"/>
  <c r="L7393" i="1"/>
  <c r="M7393" i="1" s="1"/>
  <c r="L7394" i="1"/>
  <c r="M7394" i="1" s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 s="1"/>
  <c r="L7411" i="1"/>
  <c r="M7411" i="1" s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 s="1"/>
  <c r="L7427" i="1"/>
  <c r="M7427" i="1" s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 s="1"/>
  <c r="L7439" i="1"/>
  <c r="M7439" i="1" s="1"/>
  <c r="L7440" i="1"/>
  <c r="M7440" i="1" s="1"/>
  <c r="L7441" i="1"/>
  <c r="M7441" i="1" s="1"/>
  <c r="L7442" i="1"/>
  <c r="M7442" i="1" s="1"/>
  <c r="L7443" i="1"/>
  <c r="M7443" i="1" s="1"/>
  <c r="L7444" i="1"/>
  <c r="M7444" i="1" s="1"/>
  <c r="L7445" i="1"/>
  <c r="M7445" i="1" s="1"/>
  <c r="L7446" i="1"/>
  <c r="M7446" i="1" s="1"/>
  <c r="L7447" i="1"/>
  <c r="M7447" i="1" s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 s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 s="1"/>
  <c r="L7475" i="1"/>
  <c r="M7475" i="1" s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 s="1"/>
  <c r="L7483" i="1"/>
  <c r="M7483" i="1" s="1"/>
  <c r="L7484" i="1"/>
  <c r="M7484" i="1" s="1"/>
  <c r="L7485" i="1"/>
  <c r="M7485" i="1" s="1"/>
  <c r="L7486" i="1"/>
  <c r="M7486" i="1" s="1"/>
  <c r="L7487" i="1"/>
  <c r="M7487" i="1" s="1"/>
  <c r="L7488" i="1"/>
  <c r="M7488" i="1" s="1"/>
  <c r="L7489" i="1"/>
  <c r="M7489" i="1" s="1"/>
  <c r="L7490" i="1"/>
  <c r="M7490" i="1" s="1"/>
  <c r="L7491" i="1"/>
  <c r="M7491" i="1" s="1"/>
  <c r="L7492" i="1"/>
  <c r="M7492" i="1" s="1"/>
  <c r="L7493" i="1"/>
  <c r="M7493" i="1" s="1"/>
  <c r="L7494" i="1"/>
  <c r="M7494" i="1" s="1"/>
  <c r="L7495" i="1"/>
  <c r="M7495" i="1" s="1"/>
  <c r="L7496" i="1"/>
  <c r="M7496" i="1" s="1"/>
  <c r="L7497" i="1"/>
  <c r="M7497" i="1" s="1"/>
  <c r="L7498" i="1"/>
  <c r="M7498" i="1" s="1"/>
  <c r="L7499" i="1"/>
  <c r="M7499" i="1" s="1"/>
  <c r="L7500" i="1"/>
  <c r="M7500" i="1" s="1"/>
  <c r="L7501" i="1"/>
  <c r="M7501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0" i="1"/>
  <c r="M7510" i="1" s="1"/>
  <c r="L7511" i="1"/>
  <c r="M7511" i="1" s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 s="1"/>
  <c r="L7520" i="1"/>
  <c r="M7520" i="1" s="1"/>
  <c r="L7521" i="1"/>
  <c r="M7521" i="1" s="1"/>
  <c r="L7522" i="1"/>
  <c r="M7522" i="1" s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 s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 s="1"/>
  <c r="L7547" i="1"/>
  <c r="M7547" i="1" s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 s="1"/>
  <c r="L7555" i="1"/>
  <c r="M7555" i="1" s="1"/>
  <c r="L7556" i="1"/>
  <c r="M7556" i="1" s="1"/>
  <c r="L7557" i="1"/>
  <c r="M7557" i="1" s="1"/>
  <c r="L7558" i="1"/>
  <c r="M7558" i="1" s="1"/>
  <c r="L7559" i="1"/>
  <c r="M7559" i="1" s="1"/>
  <c r="L7560" i="1"/>
  <c r="M7560" i="1" s="1"/>
  <c r="L7561" i="1"/>
  <c r="M7561" i="1" s="1"/>
  <c r="L7562" i="1"/>
  <c r="M7562" i="1" s="1"/>
  <c r="L7563" i="1"/>
  <c r="M7563" i="1" s="1"/>
  <c r="L7564" i="1"/>
  <c r="M7564" i="1" s="1"/>
  <c r="L7565" i="1"/>
  <c r="M7565" i="1" s="1"/>
  <c r="L7566" i="1"/>
  <c r="M7566" i="1" s="1"/>
  <c r="L7567" i="1"/>
  <c r="M7567" i="1" s="1"/>
  <c r="L7568" i="1"/>
  <c r="M7568" i="1" s="1"/>
  <c r="L7569" i="1"/>
  <c r="M7569" i="1" s="1"/>
  <c r="L7570" i="1"/>
  <c r="M7570" i="1" s="1"/>
  <c r="L7571" i="1"/>
  <c r="M7571" i="1" s="1"/>
  <c r="L7572" i="1"/>
  <c r="M7572" i="1" s="1"/>
  <c r="L7573" i="1"/>
  <c r="M7573" i="1" s="1"/>
  <c r="L7574" i="1"/>
  <c r="M7574" i="1" s="1"/>
  <c r="L7575" i="1"/>
  <c r="M7575" i="1" s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 s="1"/>
  <c r="L7595" i="1"/>
  <c r="M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 s="1"/>
  <c r="L7603" i="1"/>
  <c r="M7603" i="1" s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 s="1"/>
  <c r="L7611" i="1"/>
  <c r="M7611" i="1" s="1"/>
  <c r="L7612" i="1"/>
  <c r="M7612" i="1" s="1"/>
  <c r="L7613" i="1"/>
  <c r="M7613" i="1" s="1"/>
  <c r="L7614" i="1"/>
  <c r="M7614" i="1" s="1"/>
  <c r="L7615" i="1"/>
  <c r="M7615" i="1" s="1"/>
  <c r="L7616" i="1"/>
  <c r="M7616" i="1" s="1"/>
  <c r="L7617" i="1"/>
  <c r="M7617" i="1" s="1"/>
  <c r="L7618" i="1"/>
  <c r="M7618" i="1" s="1"/>
  <c r="L7619" i="1"/>
  <c r="M7619" i="1" s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 s="1"/>
  <c r="L7628" i="1"/>
  <c r="M7628" i="1" s="1"/>
  <c r="L7629" i="1"/>
  <c r="M7629" i="1" s="1"/>
  <c r="L7630" i="1"/>
  <c r="M7630" i="1" s="1"/>
  <c r="L7631" i="1"/>
  <c r="M7631" i="1" s="1"/>
  <c r="L7632" i="1"/>
  <c r="M7632" i="1" s="1"/>
  <c r="L7633" i="1"/>
  <c r="M7633" i="1" s="1"/>
  <c r="L7634" i="1"/>
  <c r="M7634" i="1" s="1"/>
  <c r="L7635" i="1"/>
  <c r="M7635" i="1" s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 s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 s="1"/>
  <c r="L7652" i="1"/>
  <c r="M7652" i="1" s="1"/>
  <c r="L7653" i="1"/>
  <c r="M7653" i="1" s="1"/>
  <c r="L7654" i="1"/>
  <c r="M7654" i="1" s="1"/>
  <c r="L7655" i="1"/>
  <c r="M7655" i="1" s="1"/>
  <c r="L7656" i="1"/>
  <c r="M7656" i="1" s="1"/>
  <c r="L7657" i="1"/>
  <c r="M7657" i="1" s="1"/>
  <c r="L7658" i="1"/>
  <c r="M7658" i="1" s="1"/>
  <c r="L7659" i="1"/>
  <c r="M7659" i="1" s="1"/>
  <c r="L7660" i="1"/>
  <c r="M7660" i="1" s="1"/>
  <c r="L7661" i="1"/>
  <c r="M7661" i="1" s="1"/>
  <c r="L7662" i="1"/>
  <c r="M7662" i="1" s="1"/>
  <c r="L7663" i="1"/>
  <c r="M7663" i="1" s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 s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 s="1"/>
  <c r="L7700" i="1"/>
  <c r="M7700" i="1" s="1"/>
  <c r="L7701" i="1"/>
  <c r="M7701" i="1" s="1"/>
  <c r="L7702" i="1"/>
  <c r="M7702" i="1" s="1"/>
  <c r="L7703" i="1"/>
  <c r="M7703" i="1" s="1"/>
  <c r="L7704" i="1"/>
  <c r="M7704" i="1" s="1"/>
  <c r="L7705" i="1"/>
  <c r="M7705" i="1" s="1"/>
  <c r="L7706" i="1"/>
  <c r="M7706" i="1" s="1"/>
  <c r="L7707" i="1"/>
  <c r="M7707" i="1" s="1"/>
  <c r="L7708" i="1"/>
  <c r="M7708" i="1" s="1"/>
  <c r="L7709" i="1"/>
  <c r="M7709" i="1" s="1"/>
  <c r="L7710" i="1"/>
  <c r="M7710" i="1" s="1"/>
  <c r="L7711" i="1"/>
  <c r="M7711" i="1" s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 s="1"/>
  <c r="L7744" i="1"/>
  <c r="M7744" i="1" s="1"/>
  <c r="L7745" i="1"/>
  <c r="M7745" i="1" s="1"/>
  <c r="L7746" i="1"/>
  <c r="M7746" i="1" s="1"/>
  <c r="L7747" i="1"/>
  <c r="M7747" i="1" s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 s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 s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 s="1"/>
  <c r="L7780" i="1"/>
  <c r="M7780" i="1" s="1"/>
  <c r="L7781" i="1"/>
  <c r="M7781" i="1" s="1"/>
  <c r="L7782" i="1"/>
  <c r="M7782" i="1" s="1"/>
  <c r="L7783" i="1"/>
  <c r="M7783" i="1" s="1"/>
  <c r="L7784" i="1"/>
  <c r="M7784" i="1" s="1"/>
  <c r="L7785" i="1"/>
  <c r="M7785" i="1" s="1"/>
  <c r="L7786" i="1"/>
  <c r="M7786" i="1" s="1"/>
  <c r="L7787" i="1"/>
  <c r="M7787" i="1" s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 s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 s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 s="1"/>
  <c r="L7827" i="1"/>
  <c r="M7827" i="1" s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 s="1"/>
  <c r="L7836" i="1"/>
  <c r="M7836" i="1" s="1"/>
  <c r="L7837" i="1"/>
  <c r="M7837" i="1" s="1"/>
  <c r="L7838" i="1"/>
  <c r="M7838" i="1" s="1"/>
  <c r="L7839" i="1"/>
  <c r="M7839" i="1" s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 s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 s="1"/>
  <c r="L7860" i="1"/>
  <c r="M7860" i="1" s="1"/>
  <c r="L7861" i="1"/>
  <c r="M7861" i="1" s="1"/>
  <c r="L7862" i="1"/>
  <c r="M7862" i="1" s="1"/>
  <c r="L7863" i="1"/>
  <c r="M7863" i="1" s="1"/>
  <c r="L7864" i="1"/>
  <c r="M7864" i="1" s="1"/>
  <c r="L7865" i="1"/>
  <c r="M7865" i="1" s="1"/>
  <c r="L7866" i="1"/>
  <c r="M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 s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 s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 s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L7912" i="1"/>
  <c r="M7912" i="1" s="1"/>
  <c r="L7913" i="1"/>
  <c r="M7913" i="1" s="1"/>
  <c r="L7914" i="1"/>
  <c r="M7914" i="1" s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 s="1"/>
  <c r="L7924" i="1"/>
  <c r="M7924" i="1" s="1"/>
  <c r="L7925" i="1"/>
  <c r="M7925" i="1" s="1"/>
  <c r="L7926" i="1"/>
  <c r="M7926" i="1" s="1"/>
  <c r="L7927" i="1"/>
  <c r="M7927" i="1" s="1"/>
  <c r="L7928" i="1"/>
  <c r="M7928" i="1" s="1"/>
  <c r="L7929" i="1"/>
  <c r="M7929" i="1" s="1"/>
  <c r="L7930" i="1"/>
  <c r="M7930" i="1" s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L7955" i="1"/>
  <c r="M7955" i="1" s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 s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 s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 s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 s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 s="1"/>
  <c r="L8020" i="1"/>
  <c r="M8020" i="1" s="1"/>
  <c r="L8021" i="1"/>
  <c r="M8021" i="1" s="1"/>
  <c r="L8022" i="1"/>
  <c r="M8022" i="1" s="1"/>
  <c r="L8023" i="1"/>
  <c r="M8023" i="1" s="1"/>
  <c r="L8024" i="1"/>
  <c r="M8024" i="1" s="1"/>
  <c r="L8025" i="1"/>
  <c r="M8025" i="1" s="1"/>
  <c r="L8026" i="1"/>
  <c r="M8026" i="1" s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 s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 s="1"/>
  <c r="L8072" i="1"/>
  <c r="M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 s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L8088" i="1"/>
  <c r="M8088" i="1" s="1"/>
  <c r="L8089" i="1"/>
  <c r="M8089" i="1" s="1"/>
  <c r="L8090" i="1"/>
  <c r="M8090" i="1" s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 s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 s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 s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 s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 s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 s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 s="1"/>
  <c r="L8184" i="1"/>
  <c r="M8184" i="1" s="1"/>
  <c r="L8185" i="1"/>
  <c r="M8185" i="1" s="1"/>
  <c r="L8186" i="1"/>
  <c r="M8186" i="1" s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 s="1"/>
  <c r="L8200" i="1"/>
  <c r="M8200" i="1" s="1"/>
  <c r="L8201" i="1"/>
  <c r="M8201" i="1" s="1"/>
  <c r="L8202" i="1"/>
  <c r="M8202" i="1" s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 s="1"/>
  <c r="L8212" i="1"/>
  <c r="M8212" i="1" s="1"/>
  <c r="L8213" i="1"/>
  <c r="M8213" i="1" s="1"/>
  <c r="L8214" i="1"/>
  <c r="M8214" i="1" s="1"/>
  <c r="L8215" i="1"/>
  <c r="M8215" i="1" s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 s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 s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 s="1"/>
  <c r="L8249" i="1"/>
  <c r="M8249" i="1" s="1"/>
  <c r="L8250" i="1"/>
  <c r="M8250" i="1" s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 s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 s="1"/>
  <c r="L8276" i="1"/>
  <c r="M8276" i="1" s="1"/>
  <c r="L8277" i="1"/>
  <c r="M8277" i="1" s="1"/>
  <c r="L8278" i="1"/>
  <c r="M8278" i="1" s="1"/>
  <c r="L8279" i="1"/>
  <c r="M8279" i="1" s="1"/>
  <c r="L8280" i="1"/>
  <c r="M8280" i="1" s="1"/>
  <c r="L8281" i="1"/>
  <c r="M8281" i="1" s="1"/>
  <c r="L8282" i="1"/>
  <c r="M8282" i="1" s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 s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 s="1"/>
  <c r="L8305" i="1"/>
  <c r="M8305" i="1" s="1"/>
  <c r="L8306" i="1"/>
  <c r="M8306" i="1" s="1"/>
  <c r="L8307" i="1"/>
  <c r="M8307" i="1" s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 s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 s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 s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 s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 s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 s="1"/>
  <c r="L8449" i="1"/>
  <c r="M8449" i="1" s="1"/>
  <c r="L8450" i="1"/>
  <c r="M8450" i="1" s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 s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 s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 s="1"/>
  <c r="L8492" i="1"/>
  <c r="M8492" i="1" s="1"/>
  <c r="L8493" i="1"/>
  <c r="M8493" i="1" s="1"/>
  <c r="L8494" i="1"/>
  <c r="M8494" i="1" s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L8501" i="1"/>
  <c r="M8501" i="1" s="1"/>
  <c r="L8502" i="1"/>
  <c r="M8502" i="1" s="1"/>
  <c r="L8503" i="1"/>
  <c r="M8503" i="1" s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 s="1"/>
  <c r="L8513" i="1"/>
  <c r="M8513" i="1" s="1"/>
  <c r="L8514" i="1"/>
  <c r="M8514" i="1" s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 s="1"/>
  <c r="L8522" i="1"/>
  <c r="M8522" i="1" s="1"/>
  <c r="L8523" i="1"/>
  <c r="M8523" i="1" s="1"/>
  <c r="L8524" i="1"/>
  <c r="M8524" i="1" s="1"/>
  <c r="L8525" i="1"/>
  <c r="M8525" i="1" s="1"/>
  <c r="L8526" i="1"/>
  <c r="M8526" i="1" s="1"/>
  <c r="L8527" i="1"/>
  <c r="M8527" i="1" s="1"/>
  <c r="L8528" i="1"/>
  <c r="M8528" i="1" s="1"/>
  <c r="L8529" i="1"/>
  <c r="M8529" i="1" s="1"/>
  <c r="L8530" i="1"/>
  <c r="M8530" i="1" s="1"/>
  <c r="L8531" i="1"/>
  <c r="M8531" i="1" s="1"/>
  <c r="L8532" i="1"/>
  <c r="M8532" i="1" s="1"/>
  <c r="L8533" i="1"/>
  <c r="M8533" i="1" s="1"/>
  <c r="L8534" i="1"/>
  <c r="M8534" i="1" s="1"/>
  <c r="L8535" i="1"/>
  <c r="M8535" i="1" s="1"/>
  <c r="L8536" i="1"/>
  <c r="M8536" i="1" s="1"/>
  <c r="L8537" i="1"/>
  <c r="M8537" i="1" s="1"/>
  <c r="L8538" i="1"/>
  <c r="M8538" i="1" s="1"/>
  <c r="L8539" i="1"/>
  <c r="M8539" i="1" s="1"/>
  <c r="L8540" i="1"/>
  <c r="M8540" i="1" s="1"/>
  <c r="L8541" i="1"/>
  <c r="M8541" i="1" s="1"/>
  <c r="L8542" i="1"/>
  <c r="M8542" i="1" s="1"/>
  <c r="L8543" i="1"/>
  <c r="M8543" i="1" s="1"/>
  <c r="L8544" i="1"/>
  <c r="M8544" i="1" s="1"/>
  <c r="L8545" i="1"/>
  <c r="M8545" i="1" s="1"/>
  <c r="L8546" i="1"/>
  <c r="M8546" i="1" s="1"/>
  <c r="L8547" i="1"/>
  <c r="M8547" i="1" s="1"/>
  <c r="L8548" i="1"/>
  <c r="M8548" i="1" s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 s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 s="1"/>
  <c r="L8565" i="1"/>
  <c r="M8565" i="1" s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 s="1"/>
  <c r="L8573" i="1"/>
  <c r="M8573" i="1" s="1"/>
  <c r="L8574" i="1"/>
  <c r="M8574" i="1" s="1"/>
  <c r="L8575" i="1"/>
  <c r="M8575" i="1" s="1"/>
  <c r="L8576" i="1"/>
  <c r="M8576" i="1" s="1"/>
  <c r="L8577" i="1"/>
  <c r="M8577" i="1" s="1"/>
  <c r="L8578" i="1"/>
  <c r="M8578" i="1" s="1"/>
  <c r="L8579" i="1"/>
  <c r="M8579" i="1" s="1"/>
  <c r="L8580" i="1"/>
  <c r="M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 s="1"/>
  <c r="L8589" i="1"/>
  <c r="M8589" i="1" s="1"/>
  <c r="L8590" i="1"/>
  <c r="M8590" i="1" s="1"/>
  <c r="L8591" i="1"/>
  <c r="M8591" i="1" s="1"/>
  <c r="L8592" i="1"/>
  <c r="M8592" i="1" s="1"/>
  <c r="L8593" i="1"/>
  <c r="M8593" i="1" s="1"/>
  <c r="L8594" i="1"/>
  <c r="M8594" i="1" s="1"/>
  <c r="L8595" i="1"/>
  <c r="M8595" i="1" s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 s="1"/>
  <c r="L8602" i="1"/>
  <c r="M8602" i="1" s="1"/>
  <c r="L8603" i="1"/>
  <c r="M8603" i="1" s="1"/>
  <c r="L8604" i="1"/>
  <c r="M8604" i="1" s="1"/>
  <c r="L8605" i="1"/>
  <c r="M8605" i="1" s="1"/>
  <c r="L8606" i="1"/>
  <c r="M8606" i="1" s="1"/>
  <c r="L8607" i="1"/>
  <c r="M8607" i="1" s="1"/>
  <c r="L8608" i="1"/>
  <c r="M8608" i="1" s="1"/>
  <c r="L8609" i="1"/>
  <c r="M8609" i="1" s="1"/>
  <c r="L8610" i="1"/>
  <c r="M8610" i="1" s="1"/>
  <c r="L8611" i="1"/>
  <c r="M8611" i="1" s="1"/>
  <c r="L8612" i="1"/>
  <c r="M8612" i="1" s="1"/>
  <c r="L8613" i="1"/>
  <c r="M8613" i="1" s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L8620" i="1"/>
  <c r="M8620" i="1" s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 s="1"/>
  <c r="L8630" i="1"/>
  <c r="M8630" i="1" s="1"/>
  <c r="L8631" i="1"/>
  <c r="M8631" i="1" s="1"/>
  <c r="L8632" i="1"/>
  <c r="M8632" i="1" s="1"/>
  <c r="L8633" i="1"/>
  <c r="M8633" i="1" s="1"/>
  <c r="L8634" i="1"/>
  <c r="M8634" i="1" s="1"/>
  <c r="L8635" i="1"/>
  <c r="M8635" i="1" s="1"/>
  <c r="L8636" i="1"/>
  <c r="M8636" i="1" s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 s="1"/>
  <c r="L8645" i="1"/>
  <c r="M8645" i="1" s="1"/>
  <c r="L8646" i="1"/>
  <c r="M8646" i="1" s="1"/>
  <c r="L8647" i="1"/>
  <c r="M8647" i="1" s="1"/>
  <c r="L8648" i="1"/>
  <c r="M8648" i="1" s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L8660" i="1"/>
  <c r="M8660" i="1" s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 s="1"/>
  <c r="L8670" i="1"/>
  <c r="M8670" i="1" s="1"/>
  <c r="L8671" i="1"/>
  <c r="M8671" i="1" s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 s="1"/>
  <c r="L8690" i="1"/>
  <c r="M8690" i="1" s="1"/>
  <c r="L8691" i="1"/>
  <c r="M8691" i="1" s="1"/>
  <c r="L8692" i="1"/>
  <c r="M8692" i="1" s="1"/>
  <c r="L8693" i="1"/>
  <c r="M8693" i="1" s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 s="1"/>
  <c r="L8701" i="1"/>
  <c r="M8701" i="1" s="1"/>
  <c r="L8702" i="1"/>
  <c r="M8702" i="1" s="1"/>
  <c r="L8703" i="1"/>
  <c r="M8703" i="1" s="1"/>
  <c r="L8704" i="1"/>
  <c r="M8704" i="1" s="1"/>
  <c r="L8705" i="1"/>
  <c r="M8705" i="1" s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 s="1"/>
  <c r="L8714" i="1"/>
  <c r="M8714" i="1" s="1"/>
  <c r="L8715" i="1"/>
  <c r="M8715" i="1" s="1"/>
  <c r="L8716" i="1"/>
  <c r="M8716" i="1" s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 s="1"/>
  <c r="L8724" i="1"/>
  <c r="M8724" i="1" s="1"/>
  <c r="L8725" i="1"/>
  <c r="M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 s="1"/>
  <c r="L8733" i="1"/>
  <c r="M8733" i="1" s="1"/>
  <c r="L8734" i="1"/>
  <c r="M8734" i="1" s="1"/>
  <c r="L8735" i="1"/>
  <c r="M8735" i="1" s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L8756" i="1"/>
  <c r="M8756" i="1" s="1"/>
  <c r="L8757" i="1"/>
  <c r="M8757" i="1" s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 s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 s="1"/>
  <c r="L8770" i="1"/>
  <c r="M8770" i="1" s="1"/>
  <c r="L8771" i="1"/>
  <c r="M8771" i="1" s="1"/>
  <c r="L8772" i="1"/>
  <c r="M8772" i="1" s="1"/>
  <c r="L8773" i="1"/>
  <c r="M8773" i="1" s="1"/>
  <c r="L8774" i="1"/>
  <c r="M8774" i="1" s="1"/>
  <c r="L8775" i="1"/>
  <c r="M8775" i="1" s="1"/>
  <c r="L8776" i="1"/>
  <c r="M8776" i="1" s="1"/>
  <c r="L8777" i="1"/>
  <c r="M8777" i="1" s="1"/>
  <c r="L8778" i="1"/>
  <c r="M8778" i="1" s="1"/>
  <c r="L8779" i="1"/>
  <c r="M8779" i="1" s="1"/>
  <c r="L8780" i="1"/>
  <c r="M8780" i="1" s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 s="1"/>
  <c r="L8794" i="1"/>
  <c r="M8794" i="1" s="1"/>
  <c r="L8795" i="1"/>
  <c r="M8795" i="1" s="1"/>
  <c r="L8796" i="1"/>
  <c r="M8796" i="1" s="1"/>
  <c r="L8797" i="1"/>
  <c r="M8797" i="1" s="1"/>
  <c r="L8798" i="1"/>
  <c r="M8798" i="1" s="1"/>
  <c r="L8799" i="1"/>
  <c r="M8799" i="1" s="1"/>
  <c r="L8800" i="1"/>
  <c r="M8800" i="1" s="1"/>
  <c r="L8801" i="1"/>
  <c r="M8801" i="1" s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L8809" i="1"/>
  <c r="M8809" i="1" s="1"/>
  <c r="L8810" i="1"/>
  <c r="M8810" i="1" s="1"/>
  <c r="L8811" i="1"/>
  <c r="M8811" i="1" s="1"/>
  <c r="L8812" i="1"/>
  <c r="M8812" i="1" s="1"/>
  <c r="L8813" i="1"/>
  <c r="M8813" i="1" s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 s="1"/>
  <c r="L8826" i="1"/>
  <c r="M8826" i="1" s="1"/>
  <c r="L8827" i="1"/>
  <c r="M8827" i="1" s="1"/>
  <c r="L8828" i="1"/>
  <c r="M8828" i="1" s="1"/>
  <c r="L8829" i="1"/>
  <c r="M8829" i="1" s="1"/>
  <c r="L8830" i="1"/>
  <c r="M8830" i="1" s="1"/>
  <c r="L8831" i="1"/>
  <c r="M8831" i="1" s="1"/>
  <c r="L8832" i="1"/>
  <c r="M8832" i="1" s="1"/>
  <c r="L8833" i="1"/>
  <c r="M8833" i="1" s="1"/>
  <c r="L8834" i="1"/>
  <c r="M8834" i="1" s="1"/>
  <c r="L8835" i="1"/>
  <c r="M8835" i="1" s="1"/>
  <c r="L8836" i="1"/>
  <c r="M8836" i="1" s="1"/>
  <c r="L8837" i="1"/>
  <c r="M8837" i="1" s="1"/>
  <c r="L8838" i="1"/>
  <c r="M8838" i="1" s="1"/>
  <c r="L8839" i="1"/>
  <c r="M8839" i="1" s="1"/>
  <c r="L8840" i="1"/>
  <c r="M8840" i="1" s="1"/>
  <c r="L8841" i="1"/>
  <c r="M8841" i="1" s="1"/>
  <c r="L8842" i="1"/>
  <c r="M8842" i="1" s="1"/>
  <c r="L8843" i="1"/>
  <c r="M8843" i="1" s="1"/>
  <c r="L8844" i="1"/>
  <c r="M8844" i="1" s="1"/>
  <c r="L8845" i="1"/>
  <c r="M8845" i="1" s="1"/>
  <c r="L8846" i="1"/>
  <c r="M8846" i="1" s="1"/>
  <c r="L8847" i="1"/>
  <c r="M8847" i="1" s="1"/>
  <c r="L8848" i="1"/>
  <c r="M8848" i="1" s="1"/>
  <c r="L8849" i="1"/>
  <c r="M8849" i="1" s="1"/>
  <c r="L8850" i="1"/>
  <c r="M8850" i="1" s="1"/>
  <c r="L8851" i="1"/>
  <c r="M8851" i="1" s="1"/>
  <c r="L8852" i="1"/>
  <c r="M8852" i="1" s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 s="1"/>
  <c r="L8864" i="1"/>
  <c r="M8864" i="1" s="1"/>
  <c r="L8865" i="1"/>
  <c r="M8865" i="1" s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 s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 s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 s="1"/>
  <c r="L8904" i="1"/>
  <c r="M8904" i="1" s="1"/>
  <c r="L8905" i="1"/>
  <c r="M8905" i="1" s="1"/>
  <c r="L8906" i="1"/>
  <c r="M8906" i="1" s="1"/>
  <c r="L8907" i="1"/>
  <c r="M8907" i="1" s="1"/>
  <c r="L8908" i="1"/>
  <c r="M8908" i="1" s="1"/>
  <c r="L8909" i="1"/>
  <c r="M8909" i="1" s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 s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 s="1"/>
  <c r="L8925" i="1"/>
  <c r="M8925" i="1" s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L8934" i="1"/>
  <c r="M8934" i="1" s="1"/>
  <c r="L8935" i="1"/>
  <c r="M8935" i="1" s="1"/>
  <c r="L8936" i="1"/>
  <c r="M8936" i="1" s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 s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 s="1"/>
  <c r="L8965" i="1"/>
  <c r="M8965" i="1" s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 s="1"/>
  <c r="L8974" i="1"/>
  <c r="M8974" i="1" s="1"/>
  <c r="L8975" i="1"/>
  <c r="M8975" i="1" s="1"/>
  <c r="L8976" i="1"/>
  <c r="M8976" i="1" s="1"/>
  <c r="L8977" i="1"/>
  <c r="M8977" i="1" s="1"/>
  <c r="L8978" i="1"/>
  <c r="M8978" i="1" s="1"/>
  <c r="L8979" i="1"/>
  <c r="M8979" i="1" s="1"/>
  <c r="L8980" i="1"/>
  <c r="M8980" i="1" s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 s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 s="1"/>
  <c r="L9020" i="1"/>
  <c r="M9020" i="1" s="1"/>
  <c r="L9021" i="1"/>
  <c r="M9021" i="1" s="1"/>
  <c r="L9022" i="1"/>
  <c r="M9022" i="1" s="1"/>
  <c r="L9023" i="1"/>
  <c r="M9023" i="1" s="1"/>
  <c r="L9024" i="1"/>
  <c r="M9024" i="1" s="1"/>
  <c r="L9025" i="1"/>
  <c r="M9025" i="1" s="1"/>
  <c r="L9026" i="1"/>
  <c r="M9026" i="1" s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 s="1"/>
  <c r="L9035" i="1"/>
  <c r="M9035" i="1" s="1"/>
  <c r="L9036" i="1"/>
  <c r="M9036" i="1" s="1"/>
  <c r="L9037" i="1"/>
  <c r="M9037" i="1" s="1"/>
  <c r="L9038" i="1"/>
  <c r="M9038" i="1" s="1"/>
  <c r="L9039" i="1"/>
  <c r="M9039" i="1" s="1"/>
  <c r="L9040" i="1"/>
  <c r="M9040" i="1" s="1"/>
  <c r="L9041" i="1"/>
  <c r="M9041" i="1" s="1"/>
  <c r="L9042" i="1"/>
  <c r="M9042" i="1" s="1"/>
  <c r="L9043" i="1"/>
  <c r="M9043" i="1" s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 s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 s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 s="1"/>
  <c r="L9067" i="1"/>
  <c r="M9067" i="1" s="1"/>
  <c r="L9068" i="1"/>
  <c r="M9068" i="1" s="1"/>
  <c r="L9069" i="1"/>
  <c r="M9069" i="1" s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 s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 s="1"/>
  <c r="L9084" i="1"/>
  <c r="M9084" i="1" s="1"/>
  <c r="L9085" i="1"/>
  <c r="M9085" i="1" s="1"/>
  <c r="L9086" i="1"/>
  <c r="M9086" i="1" s="1"/>
  <c r="L9087" i="1"/>
  <c r="M9087" i="1" s="1"/>
  <c r="L9088" i="1"/>
  <c r="M9088" i="1" s="1"/>
  <c r="L9089" i="1"/>
  <c r="M9089" i="1" s="1"/>
  <c r="L9090" i="1"/>
  <c r="M9090" i="1" s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 s="1"/>
  <c r="L9099" i="1"/>
  <c r="M9099" i="1" s="1"/>
  <c r="L9100" i="1"/>
  <c r="M9100" i="1" s="1"/>
  <c r="L9101" i="1"/>
  <c r="M9101" i="1" s="1"/>
  <c r="L9102" i="1"/>
  <c r="M9102" i="1" s="1"/>
  <c r="L9103" i="1"/>
  <c r="M9103" i="1" s="1"/>
  <c r="L9104" i="1"/>
  <c r="M9104" i="1" s="1"/>
  <c r="L9105" i="1"/>
  <c r="M9105" i="1" s="1"/>
  <c r="L9106" i="1"/>
  <c r="M9106" i="1" s="1"/>
  <c r="L9107" i="1"/>
  <c r="M9107" i="1" s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L9115" i="1"/>
  <c r="M9115" i="1" s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 s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L9129" i="1"/>
  <c r="M9129" i="1" s="1"/>
  <c r="L9130" i="1"/>
  <c r="M9130" i="1" s="1"/>
  <c r="L9131" i="1"/>
  <c r="M9131" i="1" s="1"/>
  <c r="L9132" i="1"/>
  <c r="M9132" i="1" s="1"/>
  <c r="L9133" i="1"/>
  <c r="M9133" i="1" s="1"/>
  <c r="L9134" i="1"/>
  <c r="M9134" i="1" s="1"/>
  <c r="L9135" i="1"/>
  <c r="M9135" i="1" s="1"/>
  <c r="L9136" i="1"/>
  <c r="M9136" i="1" s="1"/>
  <c r="L9137" i="1"/>
  <c r="M9137" i="1" s="1"/>
  <c r="L9138" i="1"/>
  <c r="M9138" i="1" s="1"/>
  <c r="L9139" i="1"/>
  <c r="M9139" i="1" s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 s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 s="1"/>
  <c r="L9155" i="1"/>
  <c r="M9155" i="1" s="1"/>
  <c r="L9156" i="1"/>
  <c r="M9156" i="1" s="1"/>
  <c r="L9157" i="1"/>
  <c r="M9157" i="1" s="1"/>
  <c r="L9158" i="1"/>
  <c r="M9158" i="1" s="1"/>
  <c r="L2" i="1"/>
  <c r="M2" i="1" s="1"/>
</calcChain>
</file>

<file path=xl/sharedStrings.xml><?xml version="1.0" encoding="utf-8"?>
<sst xmlns="http://schemas.openxmlformats.org/spreadsheetml/2006/main" count="36617" uniqueCount="8190">
  <si>
    <t>Investor ID</t>
  </si>
  <si>
    <t>Activist</t>
  </si>
  <si>
    <t>104 Concerned Shareholders of Woolworths Group</t>
  </si>
  <si>
    <t>105 Concerned Shareholders of Kansai Electric Power</t>
  </si>
  <si>
    <t>106 Concerned Shareholders of Woolworths Group</t>
  </si>
  <si>
    <t>11 Concerned Shareholders of Takeda Pharmaceutical</t>
  </si>
  <si>
    <t>116 Concerned Shareholders of Kansai Electric Power</t>
  </si>
  <si>
    <t>116 Shareholders of Santos Limited</t>
  </si>
  <si>
    <t>122 Concerned Shareholders of Qantas Airways Limited</t>
  </si>
  <si>
    <t>129 Concerned Shareholders of Origin Energy</t>
  </si>
  <si>
    <t>13 Concerned Shareholders of Takeda Pharmaceutical</t>
  </si>
  <si>
    <t>130 Concerned Shareholders of Takeda Pharmaceutical</t>
  </si>
  <si>
    <t>136 Shareholder Proponents of Shikoku Electric Power Co</t>
  </si>
  <si>
    <t>141 Concerned Shareholders of Origin Energy</t>
  </si>
  <si>
    <t>161 Shareholders of Santos Limited</t>
  </si>
  <si>
    <t>17 Concerned Shareholders Of Bel Global Resources Holdings Ltd.</t>
  </si>
  <si>
    <t>180 Degree Capital Corp</t>
  </si>
  <si>
    <t>2 Concerned Shareholders of Kansai Electric Power</t>
  </si>
  <si>
    <t>22NW LP</t>
  </si>
  <si>
    <t>28 Concerned Shareholders of Kansai Electric Power</t>
  </si>
  <si>
    <t xml:space="preserve">3 Concerned Shareholders of Kansai Electric Power	</t>
  </si>
  <si>
    <t>35 Concerned Shareholders of Kansai Electric Power</t>
  </si>
  <si>
    <t>36 Concerned Shareholders of Kansai Electric Power</t>
  </si>
  <si>
    <t>360 Capital Group Ltd</t>
  </si>
  <si>
    <t>3D Investment Partners Pte Ltd</t>
  </si>
  <si>
    <t>3K Limited Partnership</t>
  </si>
  <si>
    <t>40 North Management LLC</t>
  </si>
  <si>
    <t>4010 Partners LP</t>
  </si>
  <si>
    <t>50/50 Climate Project</t>
  </si>
  <si>
    <t>734 Investors (Trafelet Brokaw &amp; Co)</t>
  </si>
  <si>
    <t>AB Trovata</t>
  </si>
  <si>
    <t>AB Value Management LLC</t>
  </si>
  <si>
    <t>Abdul Hamid Bin Abdul Shukor</t>
  </si>
  <si>
    <t>Abdul Rahman Kayed</t>
  </si>
  <si>
    <t>Aberdeen Asset Management PLC</t>
  </si>
  <si>
    <t>Abernathey Holding Co.</t>
  </si>
  <si>
    <t>Abilio Diniz</t>
  </si>
  <si>
    <t>Abraham Drost</t>
  </si>
  <si>
    <t>Abrams Bison Investments</t>
  </si>
  <si>
    <t>Abrams Capital</t>
  </si>
  <si>
    <t>Acacia Partners LP</t>
  </si>
  <si>
    <t>Accendo Capital</t>
  </si>
  <si>
    <t>Accent Resources NL</t>
  </si>
  <si>
    <t>Access Holdings Management</t>
  </si>
  <si>
    <t>Access Industries Holdings LLC</t>
  </si>
  <si>
    <t>Accipiter Capital Management</t>
  </si>
  <si>
    <t>Accretion Investment Management (Peter Chapman)</t>
  </si>
  <si>
    <t>Accretive Capital</t>
  </si>
  <si>
    <t>ACE Energy Efficiency SPC</t>
  </si>
  <si>
    <t>ACM Alpha Consulting Management AG</t>
  </si>
  <si>
    <t>Active Ownership Capital (AOC)</t>
  </si>
  <si>
    <t>Adam Matlin</t>
  </si>
  <si>
    <t>Adam Weitsman</t>
  </si>
  <si>
    <t>Adar Capital Partners</t>
  </si>
  <si>
    <t>Ader Investment Management</t>
  </si>
  <si>
    <t>Adler Impex S.A.</t>
  </si>
  <si>
    <t>Admiralty Partners (Jon B. Kutler)</t>
  </si>
  <si>
    <t>Adrian Pocock (Wealth Nominees Limited)</t>
  </si>
  <si>
    <t>Adrien Wing (Northern Star Nominees Pty Ltd)</t>
  </si>
  <si>
    <t>Advisory Research Inc.</t>
  </si>
  <si>
    <t>Advocate Strategic Investments</t>
  </si>
  <si>
    <t>ADW Capital Partners</t>
  </si>
  <si>
    <t>Aegon Powszechne Towarzystwo Emerytalne Spolka Akcyjna (Aegon PTE S.A.)</t>
  </si>
  <si>
    <t>AFA Sjukforsakrings AB</t>
  </si>
  <si>
    <t>Affin Hwang Asset Management</t>
  </si>
  <si>
    <t>AFL-CIO</t>
  </si>
  <si>
    <t>African Energy Resources Ltd</t>
  </si>
  <si>
    <t>AFSCME (American Federation of State, County and Municipal Employees)</t>
  </si>
  <si>
    <t>AgioFunds TFI SA</t>
  </si>
  <si>
    <t>Ahlstrom Capital</t>
  </si>
  <si>
    <t>Air Products and Chemicals, Inc.</t>
  </si>
  <si>
    <t>Air Water Inc.</t>
  </si>
  <si>
    <t>Airports Group Europe S.a r.l. (IFM)</t>
  </si>
  <si>
    <t>AJB Capital</t>
  </si>
  <si>
    <t>AJF Financial Services</t>
  </si>
  <si>
    <t>Aktiebolagstjanst Leif Malmborg AB</t>
  </si>
  <si>
    <t>AKTIO Holdings Corporation</t>
  </si>
  <si>
    <t>Alan Beasley</t>
  </si>
  <si>
    <t>Alan Kerr</t>
  </si>
  <si>
    <t>Alantra Asset Management</t>
  </si>
  <si>
    <t>Alara Capital Partners</t>
  </si>
  <si>
    <t>Alasdair Cooke</t>
  </si>
  <si>
    <t>Alaska Asset Management</t>
  </si>
  <si>
    <t>Alberta Investment Management Corporation (AIMCo)</t>
  </si>
  <si>
    <t>Alceon Group</t>
  </si>
  <si>
    <t>Alden Global Capital LLC (MediaNews Group)</t>
  </si>
  <si>
    <t>Alder &amp; Partners</t>
  </si>
  <si>
    <t>Alesia Asset Management LLC</t>
  </si>
  <si>
    <t>Alex Friedmann</t>
  </si>
  <si>
    <t>Alexander Anton</t>
  </si>
  <si>
    <t>Alexander Jason Elks</t>
  </si>
  <si>
    <t>Algebris Investments (Davide Serra)</t>
  </si>
  <si>
    <t>Alinda Capital Partners (Buffalo Investor)</t>
  </si>
  <si>
    <t>Alken Asset Management Ltd</t>
  </si>
  <si>
    <t>Allan Gray (Orbis Investment Management)</t>
  </si>
  <si>
    <t>Allan Jenkinson</t>
  </si>
  <si>
    <t>Alliance of Critical Syngenta-Shareholders</t>
  </si>
  <si>
    <t>Alpcot Capital</t>
  </si>
  <si>
    <t>Alpha Capital Anstalt</t>
  </si>
  <si>
    <t>Alpha Holdings, Inc.</t>
  </si>
  <si>
    <t>Alpha Prime Investments Ltd. (Adrian Lungan)</t>
  </si>
  <si>
    <t>Alpha Real Capital</t>
  </si>
  <si>
    <t>Alpha Returns Group PLC</t>
  </si>
  <si>
    <t>AlphaLeo Co., Ltd.</t>
  </si>
  <si>
    <t>Alpine Associates Management Inc.</t>
  </si>
  <si>
    <t>Alpine Select AG</t>
  </si>
  <si>
    <t>Alta Fox Capital Management LLC</t>
  </si>
  <si>
    <t>Altai Capital Management</t>
  </si>
  <si>
    <t>Altaris Capital</t>
  </si>
  <si>
    <t>Altima Partners</t>
  </si>
  <si>
    <t>Altisource Portfolio Solutions S.A.</t>
  </si>
  <si>
    <t>Altius Investment Holdings (Shinto Torii Inc)</t>
  </si>
  <si>
    <t>Altius Minerals Corp.</t>
  </si>
  <si>
    <t>ALTUS Towarzystwo Funduszy Inwestycyjnych S.A.</t>
  </si>
  <si>
    <t>AMAG Arbeitnehmer Privatstiftung</t>
  </si>
  <si>
    <t>Amalgamated Bank</t>
  </si>
  <si>
    <t>Amalie Lund Jensen</t>
  </si>
  <si>
    <t>Amber Capital</t>
  </si>
  <si>
    <t>Ambina Partners LLC (Gregory Share)</t>
  </si>
  <si>
    <t>Amer Elhaija</t>
  </si>
  <si>
    <t>Amerop Holdings</t>
  </si>
  <si>
    <t>AMF Fonder</t>
  </si>
  <si>
    <t>Amir Mousavi</t>
  </si>
  <si>
    <t>Amit Shiff</t>
  </si>
  <si>
    <t>Amitim</t>
  </si>
  <si>
    <t>Ampera Capital LLC</t>
  </si>
  <si>
    <t>Amundi Asset Management</t>
  </si>
  <si>
    <t>Anchorage Capital Group, LLC</t>
  </si>
  <si>
    <t>Ancora Advisors LLC</t>
  </si>
  <si>
    <t>Andalusian Capital Partners</t>
  </si>
  <si>
    <t>Andra AP-Fonden</t>
  </si>
  <si>
    <t>Andrew Shirley (Shirley Family Office)</t>
  </si>
  <si>
    <t>Andri Capital</t>
  </si>
  <si>
    <t>Andvari Associates</t>
  </si>
  <si>
    <t>Andy Sassine</t>
  </si>
  <si>
    <t>Ang Beng Cheong</t>
  </si>
  <si>
    <t>Ang Beng Hwa</t>
  </si>
  <si>
    <t>Ang Beng Leong</t>
  </si>
  <si>
    <t>Angelus Capital (APEG Energy)</t>
  </si>
  <si>
    <t>AngloGold Ashanti Ltd</t>
  </si>
  <si>
    <t>Anil Agarwal (Volcan Investments)</t>
  </si>
  <si>
    <t>Anna Emilija Maligina</t>
  </si>
  <si>
    <t>Anson Funds</t>
  </si>
  <si>
    <t>Antanas Guoga</t>
  </si>
  <si>
    <t>Anthony DiGiandomenico</t>
  </si>
  <si>
    <t>Anthony Gerard Byrne</t>
  </si>
  <si>
    <t>Anthony Maurici (Snowside Pty Ltd)</t>
  </si>
  <si>
    <t>Anthony Salino (VIA Acquisition Corp.)</t>
  </si>
  <si>
    <t>Antonia Caroline Collopy</t>
  </si>
  <si>
    <t>Antony Catalano</t>
  </si>
  <si>
    <t>ANYA Investment Partners</t>
  </si>
  <si>
    <t>AOF Management LLC (Active Owners Fund)</t>
  </si>
  <si>
    <t>AP Moller Holding A/S</t>
  </si>
  <si>
    <t>Apac Resources Ltd.</t>
  </si>
  <si>
    <t>Apex Benchmark Limited</t>
  </si>
  <si>
    <t>Apex Capital LLC</t>
  </si>
  <si>
    <t>Apollo Global Management, Inc.</t>
  </si>
  <si>
    <t>Appaloosa Management</t>
  </si>
  <si>
    <t>Applerigg Ltd. (Practical Investment Fund)</t>
  </si>
  <si>
    <t>Aptus Capital</t>
  </si>
  <si>
    <t>ARA Asset Management</t>
  </si>
  <si>
    <t>Arbiter Partners Capital Management</t>
  </si>
  <si>
    <t>Arcadia Capital Advisors</t>
  </si>
  <si>
    <t>Archibald Geoffrey Loudon (L&amp;M Group Limited)</t>
  </si>
  <si>
    <t>Archie Fraser</t>
  </si>
  <si>
    <t>Ardsley Advisory Partners</t>
  </si>
  <si>
    <t>Ares Management</t>
  </si>
  <si>
    <t>AREX Capital Management</t>
  </si>
  <si>
    <t>ARGA Investment Management LP</t>
  </si>
  <si>
    <t>Argonaut Capital</t>
  </si>
  <si>
    <t>Argyle Street Management</t>
  </si>
  <si>
    <t>Ariadne Australia Limited</t>
  </si>
  <si>
    <t>Arina Management Pty Ltd</t>
  </si>
  <si>
    <t>Aristeia Capital LLC</t>
  </si>
  <si>
    <t>Arjuna Capital</t>
  </si>
  <si>
    <t>ARK Investment Management LLC</t>
  </si>
  <si>
    <t>Armistice Capital</t>
  </si>
  <si>
    <t>Arnaud Kermagoret</t>
  </si>
  <si>
    <t>Arron Banks</t>
  </si>
  <si>
    <t>Arrowgrass Capital Partners LLP</t>
  </si>
  <si>
    <t>Artisan Partners</t>
  </si>
  <si>
    <t>Aruze USA Inc</t>
  </si>
  <si>
    <t>Arwidsro (Per Arwidsson)</t>
  </si>
  <si>
    <t>As You Sow</t>
  </si>
  <si>
    <t>Ascender Capital</t>
  </si>
  <si>
    <t>Ascent Star Corporation</t>
  </si>
  <si>
    <t>ASF Gold and Copper Pty Ltd</t>
  </si>
  <si>
    <t>Ashe Capital Management</t>
  </si>
  <si>
    <t>Ashford Hospitality Trust Inc</t>
  </si>
  <si>
    <t>Asia Cement Corporation</t>
  </si>
  <si>
    <t>Asia Pacific Investment Partners</t>
  </si>
  <si>
    <t>Askar Alshinbayev (YF Finance Limited)</t>
  </si>
  <si>
    <t>ASL Strategic Value Fund</t>
  </si>
  <si>
    <t>Aslan Equities Pty Ltd</t>
  </si>
  <si>
    <t>Asset Management Co., Ltd.</t>
  </si>
  <si>
    <t>Asset Value Investors (AVI Japan Opportunity Trust)</t>
  </si>
  <si>
    <t>Association pour la Defense des Actionnaires Minoritaires (ADAM)</t>
  </si>
  <si>
    <t>Association Shareholders of Telecom Italia (ASATI)</t>
  </si>
  <si>
    <t>Aston Capital LLC</t>
  </si>
  <si>
    <t>Ategra Capital Partners LLC</t>
  </si>
  <si>
    <t>Athanase Industrial Partner</t>
  </si>
  <si>
    <t>Atlantic Investment Management</t>
  </si>
  <si>
    <t>Atlas Holdings</t>
  </si>
  <si>
    <t>Attiva Capital</t>
  </si>
  <si>
    <t>Au Mining Limited</t>
  </si>
  <si>
    <t>Audley Capital</t>
  </si>
  <si>
    <t>Aurora Cannabis Inc</t>
  </si>
  <si>
    <t>Aurora Funds Management Limited</t>
  </si>
  <si>
    <t>Austcorp</t>
  </si>
  <si>
    <t>Australian Ethical Investment Limited</t>
  </si>
  <si>
    <t>Auto Investment International Limited</t>
  </si>
  <si>
    <t>Avenir Corporation</t>
  </si>
  <si>
    <t>Avenue Capital Management</t>
  </si>
  <si>
    <t>AVIC International (HK) Group Limited</t>
  </si>
  <si>
    <t>Avista Capital Partners (DEC Funding LLC)</t>
  </si>
  <si>
    <t>Aviva Investors</t>
  </si>
  <si>
    <t>Avner Kreimer</t>
  </si>
  <si>
    <t>Avoro Capital Advisors (formerly VenBio Select Advisor LLC)</t>
  </si>
  <si>
    <t>AWM Investments</t>
  </si>
  <si>
    <t>Axar Capital Management</t>
  </si>
  <si>
    <t>Axxion SA</t>
  </si>
  <si>
    <t>B Communications Ltd</t>
  </si>
  <si>
    <t>B. Riley Capital Management (Riley Investment Management LLC, B. Riley &amp; Co)</t>
  </si>
  <si>
    <t>Bahram Akradi</t>
  </si>
  <si>
    <t>Baillie Gifford &amp; Co.</t>
  </si>
  <si>
    <t>Baines Creek Capital</t>
  </si>
  <si>
    <t>Baker Street Capital Management</t>
  </si>
  <si>
    <t>Balch Hill Capital</t>
  </si>
  <si>
    <t>Baltikum AG (Marcel Biedermann)</t>
  </si>
  <si>
    <t>Bandera Partners</t>
  </si>
  <si>
    <t>Bank of China Group Investment Limited (BOCGI)</t>
  </si>
  <si>
    <t>Bank of New York Nominees</t>
  </si>
  <si>
    <t>Bank Otkritie Financial Corporation</t>
  </si>
  <si>
    <t>Banor SIM SpA</t>
  </si>
  <si>
    <t>Bantleon Group</t>
  </si>
  <si>
    <t>Baoneng Group</t>
  </si>
  <si>
    <t>Barington Capital Group</t>
  </si>
  <si>
    <t>Barna Capital Group Ltd.</t>
  </si>
  <si>
    <t>Barrick Gold Corp</t>
  </si>
  <si>
    <t>Barry Pasternack</t>
  </si>
  <si>
    <t>Bartlett Naylor</t>
  </si>
  <si>
    <t>Basswood Capital</t>
  </si>
  <si>
    <t>Bastogne Capital Management</t>
  </si>
  <si>
    <t>Baupost Group LLC</t>
  </si>
  <si>
    <t>Bay Capital Finance, LLC</t>
  </si>
  <si>
    <t>BeaconLight Capital</t>
  </si>
  <si>
    <t>Beaufort Nominees Limited</t>
  </si>
  <si>
    <t>Begley Superannuation Co Pty Ltd</t>
  </si>
  <si>
    <t>Beijing Huinong Capital Management (China New Way Investment)</t>
  </si>
  <si>
    <t>Beijing Jianye Fengde Investment Consulting Co. (Agriculture Investment Company and Jingmu Investment Company)</t>
  </si>
  <si>
    <t>Beijing Sibo Investment Management LP</t>
  </si>
  <si>
    <t>Bel Fuse Inc</t>
  </si>
  <si>
    <t>Belgravia Hartford Capital Inc</t>
  </si>
  <si>
    <t>Benedictine Sisters of Mount St. Scholastica</t>
  </si>
  <si>
    <t>Benjamin de Rothschild (Edmond de Rothschild Holding SA)</t>
  </si>
  <si>
    <t>Benjamin Hard</t>
  </si>
  <si>
    <t>Benjamin Richards (Carldem Pty Ltd)</t>
  </si>
  <si>
    <t>Benny Landa</t>
  </si>
  <si>
    <t>Bentley Capital Limited</t>
  </si>
  <si>
    <t>Berkshire Partners LLC</t>
  </si>
  <si>
    <t>Bernard Cheng (Pacific Hill International Limited)</t>
  </si>
  <si>
    <t>Bernd Hartmann</t>
  </si>
  <si>
    <t>Bernhard Heiss</t>
  </si>
  <si>
    <t>BG Capital Group</t>
  </si>
  <si>
    <t>BGC Partners</t>
  </si>
  <si>
    <t>Biglari Holdings Inc.</t>
  </si>
  <si>
    <t>Birch Run Capital</t>
  </si>
  <si>
    <t>BJ Invest (Benjamin Jayet)</t>
  </si>
  <si>
    <t>BK Technologies, Inc.</t>
  </si>
  <si>
    <t>BKF Capital</t>
  </si>
  <si>
    <t>Black Crane Capital</t>
  </si>
  <si>
    <t>Black-and-White Capital LP</t>
  </si>
  <si>
    <t>BlackRock Inc.</t>
  </si>
  <si>
    <t>Blackwells Capital LLC</t>
  </si>
  <si>
    <t>Blair Naughty</t>
  </si>
  <si>
    <t>Blake Furlow</t>
  </si>
  <si>
    <t>BLBD Pty Ltd</t>
  </si>
  <si>
    <t>Blockchain Global Limited</t>
  </si>
  <si>
    <t>Blott Asset Management</t>
  </si>
  <si>
    <t>Blue Clay Capital Management</t>
  </si>
  <si>
    <t>Blue Harbour Group</t>
  </si>
  <si>
    <t>Blue Lion Capital</t>
  </si>
  <si>
    <t>Blue Pacific Partners</t>
  </si>
  <si>
    <t>Blue Wolf Capital Partners</t>
  </si>
  <si>
    <t>Bluebell Partners</t>
  </si>
  <si>
    <t>BlueMountain Capital Management, LLC</t>
  </si>
  <si>
    <t>Bluescape Resources</t>
  </si>
  <si>
    <t>Bluestone Financial LTD</t>
  </si>
  <si>
    <t>Blum Capital Partners</t>
  </si>
  <si>
    <t>Blumont Group Ltd. (Indigo Pearl Capital Ltd.)</t>
  </si>
  <si>
    <t>BML Capital Management</t>
  </si>
  <si>
    <t>BNP Paribas Nominees Pty Limited</t>
  </si>
  <si>
    <t>Boris Suvorov</t>
  </si>
  <si>
    <t>Borneo Bumi Energi &amp; Metal</t>
  </si>
  <si>
    <t>Botaneco (Incorporated as Concept Capital Management Limited)</t>
  </si>
  <si>
    <t>Botsis Holdings Pty Ltd.</t>
  </si>
  <si>
    <t>Bourgeon Capital Management LLC</t>
  </si>
  <si>
    <t>Bow Street LLC</t>
  </si>
  <si>
    <t>Boyle Capital Management</t>
  </si>
  <si>
    <t>BPM Capital Limited</t>
  </si>
  <si>
    <t>Bradford Adamczyk (MoriahStone Investment Management)</t>
  </si>
  <si>
    <t>Bradley Miller (B&amp;M Miller Equity Holdings Inc)</t>
  </si>
  <si>
    <t>Bradley Radoff, BLR (Fondren Management)</t>
  </si>
  <si>
    <t>Bradley Rexroad</t>
  </si>
  <si>
    <t>Bradley Tirpak</t>
  </si>
  <si>
    <t>Brahman Pure Alpha</t>
  </si>
  <si>
    <t>Brasidas Investment Management</t>
  </si>
  <si>
    <t>Brave Warrior Holdings Ltd</t>
  </si>
  <si>
    <t>Breach Inlet Capital</t>
  </si>
  <si>
    <t>Breeden Capital Management</t>
  </si>
  <si>
    <t>Breithorn Capital Management LLC</t>
  </si>
  <si>
    <t>Brendon Dunstan</t>
  </si>
  <si>
    <t>Brett Miller</t>
  </si>
  <si>
    <t>Brian and Christine Pappas (FranVentures, LLC)</t>
  </si>
  <si>
    <t>Brian Ferdinand</t>
  </si>
  <si>
    <t>Brian Mangano</t>
  </si>
  <si>
    <t>Brian Quicano</t>
  </si>
  <si>
    <t>Briarwood Chase Management LLC</t>
  </si>
  <si>
    <t>Brigade Capital Management</t>
  </si>
  <si>
    <t>Brightleaf Advisory Group, LLP</t>
  </si>
  <si>
    <t>Bristol Capital Advisors</t>
  </si>
  <si>
    <t>Bristol Investment Partners</t>
  </si>
  <si>
    <t>British Columbia Investment Management Corporation</t>
  </si>
  <si>
    <t>Broadcom Inc</t>
  </si>
  <si>
    <t>Broadfin Capital</t>
  </si>
  <si>
    <t>Broadview Capital Management Inc.</t>
  </si>
  <si>
    <t>Bronte Capital</t>
  </si>
  <si>
    <t>Brookfield Asset Management Inc</t>
  </si>
  <si>
    <t>Brookfield Renewable Partners</t>
  </si>
  <si>
    <t>Brooks Macdonald</t>
  </si>
  <si>
    <t>Brosh Capital Partners</t>
  </si>
  <si>
    <t>Browning West LP</t>
  </si>
  <si>
    <t>Bruce Neill (Quality Life Pty Ltd)</t>
  </si>
  <si>
    <t>Bryan Meredith</t>
  </si>
  <si>
    <t>BTMB Investments Pty Ltd</t>
  </si>
  <si>
    <t>Bubbly Water Ltd</t>
  </si>
  <si>
    <t>Buckton Homes Limited</t>
  </si>
  <si>
    <t>Bulldog Investors</t>
  </si>
  <si>
    <t>BullRun Capital Inc.</t>
  </si>
  <si>
    <t>Bumper East Ltd. (Lin Jinhe)</t>
  </si>
  <si>
    <t>Burford Capital Ltd</t>
  </si>
  <si>
    <t>Burton Osterweis</t>
  </si>
  <si>
    <t>Busch Group</t>
  </si>
  <si>
    <t>BusinessGate SL</t>
  </si>
  <si>
    <t>Butler Hall Capital LLC</t>
  </si>
  <si>
    <t>Butt Nominees Pty Ltd</t>
  </si>
  <si>
    <t>BVF Partners (Biotechnology Value Fund)</t>
  </si>
  <si>
    <t>BW Equities</t>
  </si>
  <si>
    <t>BW LPG</t>
  </si>
  <si>
    <t>BWM AG (Braun, von Wyss &amp; Muller) (Classic Fund Management)</t>
  </si>
  <si>
    <t>BZ WBK Asset Management S.A.</t>
  </si>
  <si>
    <t>C &amp; AC Pty Ltd</t>
  </si>
  <si>
    <t>Cable Car Capital</t>
  </si>
  <si>
    <t>Cadence Minerals (formerly Rare Earth Minerals)</t>
  </si>
  <si>
    <t>Cadian Capital Management</t>
  </si>
  <si>
    <t>Caerus Investors</t>
  </si>
  <si>
    <t>Caisse de depot et placement du Quebec</t>
  </si>
  <si>
    <t>Caisse de prevoyance de l'Etat de Geneve (CPEG)</t>
  </si>
  <si>
    <t>Caius Capital</t>
  </si>
  <si>
    <t>Caixabank SA</t>
  </si>
  <si>
    <t>Calama Holdings Pty Ltd</t>
  </si>
  <si>
    <t>California Public Employees' Retirement System (CalPERS)</t>
  </si>
  <si>
    <t>California State Teachers' Retirement System (CalSTRS)</t>
  </si>
  <si>
    <t>California Water Service Group Holding</t>
  </si>
  <si>
    <t>Caligan Partners</t>
  </si>
  <si>
    <t>Camac Partners</t>
  </si>
  <si>
    <t>Cameron MacDonald</t>
  </si>
  <si>
    <t>Cannae Holdings Inc</t>
  </si>
  <si>
    <t>Cannell Capital LLC</t>
  </si>
  <si>
    <t>Canyon Capital Advisors</t>
  </si>
  <si>
    <t>Cape Wrath Capital</t>
  </si>
  <si>
    <t>CapGen Financial Group</t>
  </si>
  <si>
    <t>Capital Point</t>
  </si>
  <si>
    <t>Capital Returns Management, LLC</t>
  </si>
  <si>
    <t>Capital Wealth Finance Company Ltd. (Lee Kwok Leung)</t>
  </si>
  <si>
    <t>CapMan Plc</t>
  </si>
  <si>
    <t>Capstone Equities Capital Management</t>
  </si>
  <si>
    <t>Captor Capital Corp (formerly NWT Uranium Corp)</t>
  </si>
  <si>
    <t>Carakho Holdings Pty</t>
  </si>
  <si>
    <t>Carl Axel Bruno</t>
  </si>
  <si>
    <t>Carl Berg</t>
  </si>
  <si>
    <t>Carl Henric Bramelid</t>
  </si>
  <si>
    <t>Carl Icahn</t>
  </si>
  <si>
    <t>Carl-Henrik Shah</t>
  </si>
  <si>
    <t>Carlson Capital</t>
  </si>
  <si>
    <t>Carnegie Technologies Holdings</t>
  </si>
  <si>
    <t>Carve Capital AB</t>
  </si>
  <si>
    <t>Casablanca Capital</t>
  </si>
  <si>
    <t>Cascade Investment LLC (Bill Gates)</t>
  </si>
  <si>
    <t>Cascadilla Capital Partners, LLC</t>
  </si>
  <si>
    <t>Casey Capital LLC</t>
  </si>
  <si>
    <t>Cashel Capital Partners Fund</t>
  </si>
  <si>
    <t>Castel Group</t>
  </si>
  <si>
    <t>Castle Union LLC</t>
  </si>
  <si>
    <t>Cat Rock Capital Management LP</t>
  </si>
  <si>
    <t>Catamount Strategic Advisors</t>
  </si>
  <si>
    <t>Cathy Snyder</t>
  </si>
  <si>
    <t>Cation Capital Inc</t>
  </si>
  <si>
    <t>Cavalon Capital</t>
  </si>
  <si>
    <t>CCP Acquisition Holdings Luxco S.a r.l</t>
  </si>
  <si>
    <t>CDH Investments</t>
  </si>
  <si>
    <t>CDS &amp; Co.</t>
  </si>
  <si>
    <t>CE Holdings Co Ltd</t>
  </si>
  <si>
    <t>Cecilia Perry</t>
  </si>
  <si>
    <t>Cedric Wong King Ti</t>
  </si>
  <si>
    <t>Centennial Group Limited</t>
  </si>
  <si>
    <t>Centerbridge Partners</t>
  </si>
  <si>
    <t>Central Iron Ore Limited</t>
  </si>
  <si>
    <t>Central Laborer's Pension Fund</t>
  </si>
  <si>
    <t>Central Square Management</t>
  </si>
  <si>
    <t>Centuria Capital Group</t>
  </si>
  <si>
    <t>Cerberus Capital</t>
  </si>
  <si>
    <t>Cetus Capital</t>
  </si>
  <si>
    <t>Cevian Capital</t>
  </si>
  <si>
    <t>CHAMP Private Equity</t>
  </si>
  <si>
    <t>Chan Hin Hai Henry</t>
  </si>
  <si>
    <t>Chan King Yuet</t>
  </si>
  <si>
    <t>Chan Kooi Por Benjamin</t>
  </si>
  <si>
    <t>Chapmans Ltd</t>
  </si>
  <si>
    <t>Chapter IV Investors LLC</t>
  </si>
  <si>
    <t>Charity Investment Asset Management (CIAM)</t>
  </si>
  <si>
    <t>Charles Davies</t>
  </si>
  <si>
    <t>Charles Frischer</t>
  </si>
  <si>
    <t>Chatchai Yenbamroong</t>
  </si>
  <si>
    <t>Chatham Asset Management</t>
  </si>
  <si>
    <t>Chembank Pty Limited (Blamnco Trading Pty Ltd)</t>
  </si>
  <si>
    <t>Cheng Chih Kwong (Harbour Sun Enterprises)</t>
  </si>
  <si>
    <t>Chengdu Hua Sheng Group Industrial Co. Ltd.</t>
  </si>
  <si>
    <t>Chester Top Holdings Limited</t>
  </si>
  <si>
    <t>Cheung Denise</t>
  </si>
  <si>
    <t>Chieftain Capital Management</t>
  </si>
  <si>
    <t>China Investment Corporation</t>
  </si>
  <si>
    <t>China Merchants Expressway Network &amp; Technology Holdings Co., Ltd</t>
  </si>
  <si>
    <t>China Minsheng Investment Group (Shareholder Value Fund)</t>
  </si>
  <si>
    <t>China National Complete Plant Import &amp; Export Co Ltd</t>
  </si>
  <si>
    <t>China Orient Asset Management (Smart Success Capital Limited)</t>
  </si>
  <si>
    <t>China Resources Group</t>
  </si>
  <si>
    <t>Chindex Hong Kong Limited</t>
  </si>
  <si>
    <t>Chinggis Metal Pty Ltd</t>
  </si>
  <si>
    <t>Choi Man</t>
  </si>
  <si>
    <t>Chris &amp; Diane Graham</t>
  </si>
  <si>
    <t>Chris Berlet</t>
  </si>
  <si>
    <t>Christoph Zitzmann</t>
  </si>
  <si>
    <t>Christopher Banks</t>
  </si>
  <si>
    <t>Christopher Cox</t>
  </si>
  <si>
    <t>Christopher Rego</t>
  </si>
  <si>
    <t>Chuc Hoang (MI29)</t>
  </si>
  <si>
    <t>Chunlin Ouyang (OCJ Investment (Australia) Pty Ltd)</t>
  </si>
  <si>
    <t>Church Commissioners for England</t>
  </si>
  <si>
    <t>CITIC Capital Holdings Ltd (Peak Ring Holdings)</t>
  </si>
  <si>
    <t>CITIC Dameng Holdings Limited</t>
  </si>
  <si>
    <t>City of London Investment Group</t>
  </si>
  <si>
    <t>City of Philadelphia Board of Pensions and Retirement</t>
  </si>
  <si>
    <t>Clal Insurance Enterprise Holdings Ltd</t>
  </si>
  <si>
    <t>Clarke Inc</t>
  </si>
  <si>
    <t>Clear Harbor Asset Management, LLC</t>
  </si>
  <si>
    <t>ClearBridge Investments LLC</t>
  </si>
  <si>
    <t>Clearwater Capital Management Inc.</t>
  </si>
  <si>
    <t>Clinton Group</t>
  </si>
  <si>
    <t>Clover Partners</t>
  </si>
  <si>
    <t>CLSA (Mike Mayo)</t>
  </si>
  <si>
    <t>Clutterbuck Capital Management</t>
  </si>
  <si>
    <t>Coast Capital LLC</t>
  </si>
  <si>
    <t>Coastal Investment Management (Coastal Capital International Limited)</t>
  </si>
  <si>
    <t>Cobas Asset Management</t>
  </si>
  <si>
    <t>Cohen Capital Management</t>
  </si>
  <si>
    <t>Cojones Pty Ltd (Anthony Jones)</t>
  </si>
  <si>
    <t>Colin Christensen</t>
  </si>
  <si>
    <t>Coliseum Capital Management</t>
  </si>
  <si>
    <t>Colowide Co., Ltd.</t>
  </si>
  <si>
    <t>Coltrane Asset Management LP</t>
  </si>
  <si>
    <t>Columbia Pacific Opportunity Fund LP</t>
  </si>
  <si>
    <t>Columbia Threadneedle UK</t>
  </si>
  <si>
    <t>Columbus Minerals Pty Ltd</t>
  </si>
  <si>
    <t>Comerica Bank &amp; Trust NA</t>
  </si>
  <si>
    <t>Commerce Street Capital</t>
  </si>
  <si>
    <t>Committee to Re-Energize Gas Natural</t>
  </si>
  <si>
    <t>Committee to Rescue Reed's</t>
  </si>
  <si>
    <t>Committee to Save TTZ</t>
  </si>
  <si>
    <t>Communication Workers of America</t>
  </si>
  <si>
    <t>Concerned Shareholder Group (Bel Global Resources Holdings Ltd.)</t>
  </si>
  <si>
    <t>Concerned Shareholder of Advanex</t>
  </si>
  <si>
    <t>Concerned Shareholder of AP Company</t>
  </si>
  <si>
    <t>Concerned Shareholder of Asahi</t>
  </si>
  <si>
    <t>Concerned Shareholder of Avant Corp</t>
  </si>
  <si>
    <t>Concerned Shareholder of BHP for the Appointment of Ian Dunlop</t>
  </si>
  <si>
    <t>Concerned Shareholder of Broad Investments</t>
  </si>
  <si>
    <t>Concerned Shareholder of Compugen Ltd</t>
  </si>
  <si>
    <t>Concerned Shareholder of DataDot Technology Ltd</t>
  </si>
  <si>
    <t>Concerned Shareholder of Digital Wine Ventures</t>
  </si>
  <si>
    <t>Concerned Shareholder of FIDEA Holdings Inc.</t>
  </si>
  <si>
    <t>Concerned Shareholder of Fuji Media Holdings Inc.</t>
  </si>
  <si>
    <t>Concerned Shareholder of Hitachi Ltd</t>
  </si>
  <si>
    <t>Concerned Shareholder of Hitachi Zosen</t>
  </si>
  <si>
    <t>Concerned Shareholder of Inui Global</t>
  </si>
  <si>
    <t>Concerned Shareholder of Inui Global (2019)</t>
  </si>
  <si>
    <t>Concerned Shareholder of Itec Corp</t>
  </si>
  <si>
    <t>Concerned Shareholder of Iyo Bank</t>
  </si>
  <si>
    <t>Concerned Shareholder of Japan Asia Group</t>
  </si>
  <si>
    <t>Concerned Shareholder of Japan Post Holdings</t>
  </si>
  <si>
    <t>Concerned Shareholder of JFE Holdings</t>
  </si>
  <si>
    <t>Concerned Shareholder of Kansai Electric Power (2020)</t>
  </si>
  <si>
    <t>Concerned Shareholder of Narasaki Sangyo Co Ltd</t>
  </si>
  <si>
    <t>Concerned Shareholder of Narasaki Sangyo Co Ltd (2019)</t>
  </si>
  <si>
    <t>Concerned Shareholder of NGK Insulators</t>
  </si>
  <si>
    <t>Concerned Shareholder of Olympus Corp</t>
  </si>
  <si>
    <t>Concerned Shareholder of Paternoster Resources PLC</t>
  </si>
  <si>
    <t>Concerned Shareholder of Pryme Energy</t>
  </si>
  <si>
    <t>Concerned Shareholder of Ramsay Health Care</t>
  </si>
  <si>
    <t>Concerned Shareholder of Rank Progress</t>
  </si>
  <si>
    <t>Concerned Shareholder of Refresh Group Limited</t>
  </si>
  <si>
    <t>Concerned Shareholder of Sanden</t>
  </si>
  <si>
    <t>Concerned Shareholder of Shikoku Bank</t>
  </si>
  <si>
    <t>Concerned Shareholder of Sintokogio</t>
  </si>
  <si>
    <t>Concerned Shareholder of Sky</t>
  </si>
  <si>
    <t>Concerned Shareholder of SolGold</t>
  </si>
  <si>
    <t>Concerned Shareholder of Tera Probe</t>
  </si>
  <si>
    <t>Concerned Shareholder of the Bank of Kochi</t>
  </si>
  <si>
    <t>Concerned Shareholder of Tokai Tokyo Financial</t>
  </si>
  <si>
    <t>Concerned Shareholder of Wakita &amp; Co. Ltd.</t>
  </si>
  <si>
    <t>Concerned Shareholder(s) of Merlin Diamonds</t>
  </si>
  <si>
    <t>Concerned Shareholder(s) of Onthehouse</t>
  </si>
  <si>
    <t>Concerned Shareholders (Echo Resources)</t>
  </si>
  <si>
    <t>Concerned Shareholders for the removal of Allen Lafferty and John Stockley at Argentina Mining Ltd</t>
  </si>
  <si>
    <t>Concerned Shareholders for the removal of Douglas Bright at Argentina Mining Ltd</t>
  </si>
  <si>
    <t>Concerned Shareholders for the removal of Eduardo Videla at Argentina Mining Ltd</t>
  </si>
  <si>
    <t>Concerned Shareholders of Admiralty Resources NL</t>
  </si>
  <si>
    <t>Concerned Shareholders of Afarak Group</t>
  </si>
  <si>
    <t>Concerned Shareholders of AGL Energy Limited</t>
  </si>
  <si>
    <t>Concerned Shareholders of Alexandria Minerals Corp (The Founder's Group)</t>
  </si>
  <si>
    <t>Concerned Shareholders of Ambac Financial Group</t>
  </si>
  <si>
    <t>Concerned Shareholders of Amerco</t>
  </si>
  <si>
    <t>Concerned Shareholders of American Cumo Mining Corporation</t>
  </si>
  <si>
    <t>Concerned Shareholders of Antilles Oil and Gas</t>
  </si>
  <si>
    <t>Concerned Shareholders of ANZ (1)</t>
  </si>
  <si>
    <t>Concerned Shareholders of ANZ (2)</t>
  </si>
  <si>
    <t>Concerned Shareholders of Aquaint Capital</t>
  </si>
  <si>
    <t>Concerned Shareholders of Arena Pharmaceuticals</t>
  </si>
  <si>
    <t>Concerned Shareholders of Argonaut Exploration Inc</t>
  </si>
  <si>
    <t>Concerned Shareholders of ASIT</t>
  </si>
  <si>
    <t>Concerned Shareholders of Austpac Resources</t>
  </si>
  <si>
    <t>Concerned Shareholders of Automotive Solutions for the Removal of Peter James Alexander and Mark Larkham</t>
  </si>
  <si>
    <t>Concerned Shareholders of Automotive Solutions Group for the Removal of Bryce Wedemeyer</t>
  </si>
  <si>
    <t>Concerned Shareholders of Aviva Corporation</t>
  </si>
  <si>
    <t>Concerned Shareholders of Beaufield Resources</t>
  </si>
  <si>
    <t>Concerned Shareholders of Benjamin Hornigold</t>
  </si>
  <si>
    <t>Concerned Shareholders of BHP Billiton</t>
  </si>
  <si>
    <t>Concerned Shareholders of Big 5 Group</t>
  </si>
  <si>
    <t>Concerned Shareholders of Bionor Pharma</t>
  </si>
  <si>
    <t>Concerned Shareholders of Birimian</t>
  </si>
  <si>
    <t>Concerned Shareholders of Birimian for the Removal of Directors</t>
  </si>
  <si>
    <t>Concerned Shareholders of Birner Dental Management Services</t>
  </si>
  <si>
    <t>Concerned Shareholders of Bison Gold Resources (Allan Fredette)</t>
  </si>
  <si>
    <t>Concerned Shareholders of Blackham Resources</t>
  </si>
  <si>
    <t>Concerned Shareholders of Bonterra Resources</t>
  </si>
  <si>
    <t>Concerned Shareholders of BT Group</t>
  </si>
  <si>
    <t>Concerned Shareholders of CAB Cakaran Corp Bhd</t>
  </si>
  <si>
    <t>Concerned Shareholders of Caltagirone Editore</t>
  </si>
  <si>
    <t>Concerned Shareholders of Centennial Mining</t>
  </si>
  <si>
    <t>Concerned Shareholders of CEZ A.S.</t>
  </si>
  <si>
    <t>Concerned Shareholders of Charle Co.</t>
  </si>
  <si>
    <t>Concerned Shareholders of Chori Co. Ltd.</t>
  </si>
  <si>
    <t>Concerned Shareholders of Commonwealth Bank of Australia</t>
  </si>
  <si>
    <t>Concerned Shareholders of Contango Microcap</t>
  </si>
  <si>
    <t>Concerned Shareholders of Current Water Technologies Inc.</t>
  </si>
  <si>
    <t>Concerned Shareholders of DataDot Technology Ltd</t>
  </si>
  <si>
    <t>Concerned Shareholders of Debenhams</t>
  </si>
  <si>
    <t>Concerned Shareholders of Delta Lloyd</t>
  </si>
  <si>
    <t>Concerned Shareholders of Densan</t>
  </si>
  <si>
    <t>Concerned Shareholders of DQ Entertainment</t>
  </si>
  <si>
    <t>Concerned Shareholders of Earth Alive Clean Technologies Inc</t>
  </si>
  <si>
    <t>Concerned Shareholders of Eco Oro</t>
  </si>
  <si>
    <t>Concerned Shareholders of Edisun Power Europe</t>
  </si>
  <si>
    <t>Concerned Shareholders of EMC and VMware</t>
  </si>
  <si>
    <t>Concerned Shareholders of Empire Resources Limited</t>
  </si>
  <si>
    <t>Concerned Shareholders of Enhanced Oil &amp; Gas Recovery Limited</t>
  </si>
  <si>
    <t>Concerned Shareholders of Environmental Group Limited</t>
  </si>
  <si>
    <t>Concerned Shareholders of Excelsior Gold</t>
  </si>
  <si>
    <t>Concerned Shareholders of FirstGroup plc</t>
  </si>
  <si>
    <t>Concerned Shareholders of Flinders Mines</t>
  </si>
  <si>
    <t>Concerned Shareholders of Geomega Resources</t>
  </si>
  <si>
    <t>Concerned Shareholders of Global Metals Exploration</t>
  </si>
  <si>
    <t>Concerned Shareholders of GMO Financial</t>
  </si>
  <si>
    <t>Concerned Shareholders of Goldsearch Limited</t>
  </si>
  <si>
    <t>Concerned Shareholders of Greencap Limited</t>
  </si>
  <si>
    <t>Concerned Shareholders of Harboes Bryggeri</t>
  </si>
  <si>
    <t>Concerned Shareholders of Hastings Technology Metals</t>
  </si>
  <si>
    <t>Concerned Shareholders of Helix BioPharma</t>
  </si>
  <si>
    <t>Concerned Shareholders of Hemostemix Inc</t>
  </si>
  <si>
    <t>Concerned Shareholders of hibu PLC</t>
  </si>
  <si>
    <t>Concerned Shareholders of Hokuriku Electric Power</t>
  </si>
  <si>
    <t>Concerned Shareholders of iKang Healthcare</t>
  </si>
  <si>
    <t>Concerned Shareholders of Imperial Brands</t>
  </si>
  <si>
    <t>Concerned shareholders of Indus Coal Limited</t>
  </si>
  <si>
    <t>Concerned Shareholders of Integra Resources Corp</t>
  </si>
  <si>
    <t>Concerned Shareholders of Inui Global</t>
  </si>
  <si>
    <t>Concerned Shareholders of IOT Group Limited</t>
  </si>
  <si>
    <t>Concerned Shareholders of Iyo Bank</t>
  </si>
  <si>
    <t>Concerned Shareholders of JA Solar Holdings</t>
  </si>
  <si>
    <t>Concerned Shareholders of Jazz Pharmaceuticals</t>
  </si>
  <si>
    <t>Concerned Shareholders of Jervois Mining Limited for the Removal of Pursell, Foster and Failam</t>
  </si>
  <si>
    <t>Concerned Shareholders of John Laing Infrastructure Fund</t>
  </si>
  <si>
    <t>Concerned Shareholders of Kansai Electric Power</t>
  </si>
  <si>
    <t>Concerned Shareholders of Karelian Diamond Resources PLC</t>
  </si>
  <si>
    <t>Concerned shareholders of Karnalyte Resources (disbanded)</t>
  </si>
  <si>
    <t>Concerned Shareholders of Kin Mining NL</t>
  </si>
  <si>
    <t>Concerned Shareholders of Kuuhubb Inc. (Marco Durante)</t>
  </si>
  <si>
    <t>Concerned Shareholders of Laconia</t>
  </si>
  <si>
    <t>Concerned Shareholders of Lakehouse (Slater Investments, Steve Rawlings)</t>
  </si>
  <si>
    <t>Concerned Shareholders of Leigh Creek Energy Limited</t>
  </si>
  <si>
    <t>Concerned Shareholders of Lemarne</t>
  </si>
  <si>
    <t>Concerned Shareholders of LifeWatch AG</t>
  </si>
  <si>
    <t>Concerned Shareholders of Living Cell Technologies</t>
  </si>
  <si>
    <t>Concerned Shareholders of Magnetic Resources</t>
  </si>
  <si>
    <t>Concerned Shareholders of Marmota Energy</t>
  </si>
  <si>
    <t>Concerned Shareholders of MEC Resources Limited</t>
  </si>
  <si>
    <t>Concerned Shareholders of Medytox (Seamus Lagan)</t>
  </si>
  <si>
    <t>Concerned Shareholders of Metallica Minerals Limited (Paul Dostal, Rosemarie Kryger and Graham and Carolyn Dow)</t>
  </si>
  <si>
    <t>Concerned Shareholders of Midas Resources</t>
  </si>
  <si>
    <t>Concerned Shareholders of Minera Alamos Inc</t>
  </si>
  <si>
    <t>Concerned Shareholders of Mitsubishi UFJ Financial</t>
  </si>
  <si>
    <t>Concerned Shareholders of Multi-Usage Holdings (Topazvest Temasek)</t>
  </si>
  <si>
    <t>Concerned Shareholders of Nasu Denki Tekko</t>
  </si>
  <si>
    <t>Concerned Shareholders of National Australia Bank</t>
  </si>
  <si>
    <t>Concerned Shareholders of New Millennium Iron Corp</t>
  </si>
  <si>
    <t>Concerned Shareholders of New World Oil and Gas</t>
  </si>
  <si>
    <t>Concerned Shareholders of Nido Petroleum Limited</t>
  </si>
  <si>
    <t>Concerned Shareholders of Nkwe Platinum Limited</t>
  </si>
  <si>
    <t>Concerned Shareholders of Northern Manganese</t>
  </si>
  <si>
    <t>Concerned Shareholders of Oasmia Pharmaceutical AB</t>
  </si>
  <si>
    <t>Concerned Shareholders of Oji Holdings</t>
  </si>
  <si>
    <t>Concerned Shareholders of Orava Residential REIT</t>
  </si>
  <si>
    <t>Concerned Shareholders of Origin Energy Limited</t>
  </si>
  <si>
    <t>Concerned Shareholders of Orion Equities</t>
  </si>
  <si>
    <t>Concerned Shareholders of PacificOre Mining Corp</t>
  </si>
  <si>
    <t>Concerned Shareholders of Pan Asia Corporation Limited</t>
  </si>
  <si>
    <t>Concerned Shareholders of Paradigm Metals</t>
  </si>
  <si>
    <t>Concerned Shareholders of Pathfinder Minerals</t>
  </si>
  <si>
    <t>Concerned Shareholders of Pearson</t>
  </si>
  <si>
    <t>Concerned Shareholders of Petrodorado</t>
  </si>
  <si>
    <t>Concerned Shareholders of Pihlajalinna Konserni</t>
  </si>
  <si>
    <t>Concerned Shareholders of Proto Resources &amp; Investments Ltd</t>
  </si>
  <si>
    <t>Concerned Shareholders of Pura Vida Energy</t>
  </si>
  <si>
    <t>Concerned Shareholders of QBE Insurance Group Ltd.</t>
  </si>
  <si>
    <t>Concerned Shareholders of Quickflix</t>
  </si>
  <si>
    <t>Concerned Shareholders of Red Mountain Mining</t>
  </si>
  <si>
    <t>Concerned Shareholders of Red River Resources</t>
  </si>
  <si>
    <t>Concerned Shareholders of Resona Holdings</t>
  </si>
  <si>
    <t>Concerned Shareholders of Respiri Limited</t>
  </si>
  <si>
    <t>Concerned Shareholders of Rio Tinto</t>
  </si>
  <si>
    <t>Concerned Shareholders of Santos</t>
  </si>
  <si>
    <t>Concerned Shareholders of Schaltbau Holding AG</t>
  </si>
  <si>
    <t>Concerned Shareholders of Schweizerische Nationalbank</t>
  </si>
  <si>
    <t>Concerned Shareholders of Seair Inc.</t>
  </si>
  <si>
    <t>Concerned Shareholders of Sefton Resources</t>
  </si>
  <si>
    <t>Concerned Shareholders of Select Sands</t>
  </si>
  <si>
    <t>Concerned Shareholders of Senomyx</t>
  </si>
  <si>
    <t>Concerned Shareholders of Shikoku Bank</t>
  </si>
  <si>
    <t>Concerned Shareholders of Siem Shipping</t>
  </si>
  <si>
    <t>Concerned Shareholders of Signature Group</t>
  </si>
  <si>
    <t>Concerned Shareholders of Sirius XM Canada</t>
  </si>
  <si>
    <t>Concerned Shareholders of Smurfit</t>
  </si>
  <si>
    <t>Concerned Shareholders of SoLocal</t>
  </si>
  <si>
    <t>Concerned Shareholders of Stratex International</t>
  </si>
  <si>
    <t>Concerned Shareholders of SunEdison</t>
  </si>
  <si>
    <t>Concerned Shareholders of Swedbank</t>
  </si>
  <si>
    <t>Concerned Shareholders of T7 Global (Tanjung Offshore Berhad)</t>
  </si>
  <si>
    <t>Concerned Shareholders of Takeda Pharmaceutical</t>
  </si>
  <si>
    <t>Concerned Shareholders of Tellus</t>
  </si>
  <si>
    <t>Concerned Shareholders of The Hotel Corporation</t>
  </si>
  <si>
    <t>Concerned Shareholders of The Royal Bank of Scotland (UKSA, ShareSoc)</t>
  </si>
  <si>
    <t>Concerned Shareholders of Tokyo Electric Power Company</t>
  </si>
  <si>
    <t>Concerned Shareholders of Toshiba Corp.</t>
  </si>
  <si>
    <t>Concerned Shareholders of Universal Power Group Inc</t>
  </si>
  <si>
    <t>Concerned Shareholders of URSA Minerals Incorporated</t>
  </si>
  <si>
    <t>Concerned Shareholders of USEN Corp</t>
  </si>
  <si>
    <t>Concerned Shareholders of ValiRx plc</t>
  </si>
  <si>
    <t>Concerned Shareholders of Ventus Funds</t>
  </si>
  <si>
    <t>Concerned Shareholders of Viridium Pacific Group</t>
  </si>
  <si>
    <t>Concerned Shareholders of Walkabout Resources</t>
  </si>
  <si>
    <t>Concerned Shareholders of Weifa ASA</t>
  </si>
  <si>
    <t>Concerned Shareholders of West Japan Railway Company</t>
  </si>
  <si>
    <t>Concerned Shareholders of Whitehaven</t>
  </si>
  <si>
    <t>Concerned Shareholders of Woolworths for the Appointment of Roger Corbett</t>
  </si>
  <si>
    <t>Concerned Shareholders of World Titanium Resources</t>
  </si>
  <si>
    <t>Concerned Shareholders of Xinhua News Media</t>
  </si>
  <si>
    <t>Concerned Shareholders of Xinhua News Media for the Appointment of Chen Ming and Li Bing</t>
  </si>
  <si>
    <t>Concerned Shareholders of Xstate Resources</t>
  </si>
  <si>
    <t>Concerned Shareholders of Yowie Group Limited</t>
  </si>
  <si>
    <t>Concerned Shareholders of Zenyatta Ventures Ltd</t>
  </si>
  <si>
    <t>Concerned Shareholders of ZincOx Resources plc</t>
  </si>
  <si>
    <t>Concerned Stockholders of Full House</t>
  </si>
  <si>
    <t>Concerned Vermillion Stockholders</t>
  </si>
  <si>
    <t>Congregation of Sisters of St. Agnes</t>
  </si>
  <si>
    <t>Congregation of the Sisters of Mercy of Newfoundland</t>
  </si>
  <si>
    <t>Connecticut Office of the State Treasurer</t>
  </si>
  <si>
    <t>Connecticut Retirement Plans and Trust Funds</t>
  </si>
  <si>
    <t>Conor Martin</t>
  </si>
  <si>
    <t>Consac LLC</t>
  </si>
  <si>
    <t>Consolidated General Minerals</t>
  </si>
  <si>
    <t>Constructive Capital AS</t>
  </si>
  <si>
    <t>Continental Grain Company (734 Investors)</t>
  </si>
  <si>
    <t>Control Empresarial de Capitales, S.A. de C.V.</t>
  </si>
  <si>
    <t>Cooper Investors</t>
  </si>
  <si>
    <t>Coppersmith Capital (acquired by Scopia Capital Management)</t>
  </si>
  <si>
    <t>Corbin Capital Partners, L.P.</t>
  </si>
  <si>
    <t>Cornwall 2 GmbH and Co. KG</t>
  </si>
  <si>
    <t>Cornwall Capital Management</t>
  </si>
  <si>
    <t>Cornwall Luxembourg S.a.r.l.</t>
  </si>
  <si>
    <t>Corporate Property Services Pty Ltd</t>
  </si>
  <si>
    <t>Corre Partners Management</t>
  </si>
  <si>
    <t>Corvex Management LP</t>
  </si>
  <si>
    <t>Cory Hlus</t>
  </si>
  <si>
    <t>Courtenay Wolfe</t>
  </si>
  <si>
    <t>Cove Street Capital, LLC</t>
  </si>
  <si>
    <t>Covington Health Group, LLC</t>
  </si>
  <si>
    <t>CPP Investment Board (CPPIB)</t>
  </si>
  <si>
    <t>C-Quadrat</t>
  </si>
  <si>
    <t>Craig Chapman</t>
  </si>
  <si>
    <t>Credit Agricole Assurances</t>
  </si>
  <si>
    <t>Crescendo Partners</t>
  </si>
  <si>
    <t>Crescent Capital Partners</t>
  </si>
  <si>
    <t>Crest Financial Ltd</t>
  </si>
  <si>
    <t>CRON Sp</t>
  </si>
  <si>
    <t>Crown Financial Advisers Pty Ltd</t>
  </si>
  <si>
    <t>Crown Ocean Capital</t>
  </si>
  <si>
    <t>Cruiser Capital Advisors, LLC</t>
  </si>
  <si>
    <t>Crystal Amber Fund Ltd</t>
  </si>
  <si>
    <t>CtW Investment Group</t>
  </si>
  <si>
    <t>Cube Invest GmbH</t>
  </si>
  <si>
    <t>Cuprum Holdings Ltd</t>
  </si>
  <si>
    <t>Custos Group</t>
  </si>
  <si>
    <t>CVC Limited</t>
  </si>
  <si>
    <t>Cyrus Capital Partners</t>
  </si>
  <si>
    <t>D&amp;P Finance</t>
  </si>
  <si>
    <t>D.C. Capital Partners LP</t>
  </si>
  <si>
    <t>D.D. Goldstein Properties &amp; Investments Ltd.</t>
  </si>
  <si>
    <t>D.E. Shaw Investment Management</t>
  </si>
  <si>
    <t>DAFNA Capital Management LLC</t>
  </si>
  <si>
    <t>Dalnor Assets Ltd.</t>
  </si>
  <si>
    <t>Dalton Investments</t>
  </si>
  <si>
    <t>Damille Investments</t>
  </si>
  <si>
    <t>Dana Investment Advisors</t>
  </si>
  <si>
    <t>Daniel Gundersen</t>
  </si>
  <si>
    <t>Daniel Guner</t>
  </si>
  <si>
    <t>Daniel Khesin</t>
  </si>
  <si>
    <t>Daniel Khoshaba</t>
  </si>
  <si>
    <t>Daniel Negari</t>
  </si>
  <si>
    <t>Daniel Ninivaggi (Protean Services LLC)</t>
  </si>
  <si>
    <t>Daniel Russell and Concerned Shareholders of Synex</t>
  </si>
  <si>
    <t>Daniel Sward</t>
  </si>
  <si>
    <t>Danny Goldberg</t>
  </si>
  <si>
    <t>Darien Jagger (Vivienne Jagger)</t>
  </si>
  <si>
    <t>Darren Dayton (Emerging Growth)</t>
  </si>
  <si>
    <t>Darren Olney-Fraser (Nottingham Funds Management Pty Ltd)</t>
  </si>
  <si>
    <t>Darren Patterson</t>
  </si>
  <si>
    <t>Darryl Corps (Project Management Pty Ltd)</t>
  </si>
  <si>
    <t>Darwin Deason</t>
  </si>
  <si>
    <t>Daughters of Charity, Inc.</t>
  </si>
  <si>
    <t>David Barrow</t>
  </si>
  <si>
    <t>David Breeze (Trandcorp Pty Ltd)</t>
  </si>
  <si>
    <t>David Breith</t>
  </si>
  <si>
    <t>David Callan</t>
  </si>
  <si>
    <t>David Elliott</t>
  </si>
  <si>
    <t>David James Wall</t>
  </si>
  <si>
    <t>David Kingston</t>
  </si>
  <si>
    <t>David Kirkingburg (KirkCapital Asset Management)</t>
  </si>
  <si>
    <t>David Kushniruk</t>
  </si>
  <si>
    <t>David Lamm (Parkbay Capital Pty Ltd)</t>
  </si>
  <si>
    <t>David Mann</t>
  </si>
  <si>
    <t>David Shearwood and Harry Shearwood</t>
  </si>
  <si>
    <t>David Sproule</t>
  </si>
  <si>
    <t>David Webb</t>
  </si>
  <si>
    <t>David Xiaoying Gao (Feng Tai Global Limited)</t>
  </si>
  <si>
    <t>Davidson Kempner Capital Management</t>
  </si>
  <si>
    <t>Davis Selected Advisors</t>
  </si>
  <si>
    <t>Dawney &amp; Co Pty Ltd</t>
  </si>
  <si>
    <t>DC Capital Partners</t>
  </si>
  <si>
    <t>Deer Park Road Management</t>
  </si>
  <si>
    <t>Deerfield Management Company LP (James Flynn)</t>
  </si>
  <si>
    <t>Deka Investment</t>
  </si>
  <si>
    <t>Delbrook Capital Advisors</t>
  </si>
  <si>
    <t>DELPHI Unternehmensberatung AG</t>
  </si>
  <si>
    <t>Delta Partners LP</t>
  </si>
  <si>
    <t>Denali Investors</t>
  </si>
  <si>
    <t>Denis Nahas</t>
  </si>
  <si>
    <t>Denison Mines Corp</t>
  </si>
  <si>
    <t>Dennis Hesse</t>
  </si>
  <si>
    <t>Dennis Rocheleau</t>
  </si>
  <si>
    <t>Denver Smith</t>
  </si>
  <si>
    <t>Derek Capo</t>
  </si>
  <si>
    <t>Derek Rice</t>
  </si>
  <si>
    <t>Dermot Desmond</t>
  </si>
  <si>
    <t>Deutsche Balaton AG</t>
  </si>
  <si>
    <t>DG Anthony</t>
  </si>
  <si>
    <t>DG Capital Management LLC</t>
  </si>
  <si>
    <t>DGFD SA (Denis Dumont)</t>
  </si>
  <si>
    <t>DHT Investments (WA) Pty Ltd</t>
  </si>
  <si>
    <t>Dialectic Capital Management</t>
  </si>
  <si>
    <t>Diana Holding</t>
  </si>
  <si>
    <t>Digirad Corporation</t>
  </si>
  <si>
    <t>Ding Gu</t>
  </si>
  <si>
    <t>Dingxi (Shanghai) Equity Investment Management Co. Ltd</t>
  </si>
  <si>
    <t>Discovery Group</t>
  </si>
  <si>
    <t>Dixon Trustee</t>
  </si>
  <si>
    <t>DJD Group LLLP</t>
  </si>
  <si>
    <t>DNO ASA</t>
  </si>
  <si>
    <t>Dock Investments Pty Limited</t>
  </si>
  <si>
    <t>Dollar General Corporation</t>
  </si>
  <si>
    <t>Dolphin Associates LLC</t>
  </si>
  <si>
    <t>Domini Impact Investments LLC</t>
  </si>
  <si>
    <t>Dominik Dolenec (Emona Capital)</t>
  </si>
  <si>
    <t>Donald Chambers</t>
  </si>
  <si>
    <t>Donald Gray &amp; Robyn Gray</t>
  </si>
  <si>
    <t>Donald Ross</t>
  </si>
  <si>
    <t>Dorset Management Corporation</t>
  </si>
  <si>
    <t>Double Key International Limited</t>
  </si>
  <si>
    <t>Doucet Asset Management</t>
  </si>
  <si>
    <t>Dougal James Ferguson</t>
  </si>
  <si>
    <t>Dragoneer Investment Group LLC</t>
  </si>
  <si>
    <t>Drew Malcolm</t>
  </si>
  <si>
    <t>Driehaus Capital Management LLC</t>
  </si>
  <si>
    <t>Driver Management Co LLC</t>
  </si>
  <si>
    <t>Dryden Capital LLC</t>
  </si>
  <si>
    <t>DSBK Activate GmbH</t>
  </si>
  <si>
    <t>DSW (Deutsche Schutzvereinigung fur Wertpapierbesitz e. V.)</t>
  </si>
  <si>
    <t>Duet Group (Hanapeta Holdings)</t>
  </si>
  <si>
    <t>Dundas Flaherty</t>
  </si>
  <si>
    <t>Dundee Corporation</t>
  </si>
  <si>
    <t>E &amp; R Holdings Ltd (Bob Howard)</t>
  </si>
  <si>
    <t>East Bridge Capital Management LP</t>
  </si>
  <si>
    <t>East Capital</t>
  </si>
  <si>
    <t>East Hill Management Company LLC</t>
  </si>
  <si>
    <t>EastBay Asset Management</t>
  </si>
  <si>
    <t>Easy Star Holdings Limited</t>
  </si>
  <si>
    <t>Echo Lake Capital</t>
  </si>
  <si>
    <t>ECI International Pty Ltd</t>
  </si>
  <si>
    <t>EClub Interactive Sdn. Bhd.</t>
  </si>
  <si>
    <t>Ecofin</t>
  </si>
  <si>
    <t>Ecotricity Group Limited</t>
  </si>
  <si>
    <t>Edenbrook Capital</t>
  </si>
  <si>
    <t>EdgePoint Wealth Management</t>
  </si>
  <si>
    <t>Effissimo Capital Management</t>
  </si>
  <si>
    <t>Egbert Wesselink</t>
  </si>
  <si>
    <t>Egon Geertsen</t>
  </si>
  <si>
    <t>Eight Corp Ltd.</t>
  </si>
  <si>
    <t>Einar Hellbom</t>
  </si>
  <si>
    <t>EJF Capital LLC</t>
  </si>
  <si>
    <t>Elarof Trust (Memento)</t>
  </si>
  <si>
    <t>Elevation Capital</t>
  </si>
  <si>
    <t>Elimelech Lowy</t>
  </si>
  <si>
    <t>Elite Cosmo Group Ltd.</t>
  </si>
  <si>
    <t>Elliott Management</t>
  </si>
  <si>
    <t>Elmer Stewart</t>
  </si>
  <si>
    <t>Elon Musk (Tesla)</t>
  </si>
  <si>
    <t>Emancipation Capital</t>
  </si>
  <si>
    <t>Emily Grace Sproule</t>
  </si>
  <si>
    <t>Eminence Capital</t>
  </si>
  <si>
    <t>Emmanuel Pohl (Manny Pohl)</t>
  </si>
  <si>
    <t>Empower Capital</t>
  </si>
  <si>
    <t>ENA Investment Capital</t>
  </si>
  <si>
    <t>Enclave Asset Management</t>
  </si>
  <si>
    <t>Endless Adventure Limited</t>
  </si>
  <si>
    <t>Eng Yee Koon</t>
  </si>
  <si>
    <t>Engaged Capital</t>
  </si>
  <si>
    <t>Engine Capital LP</t>
  </si>
  <si>
    <t>Enkraft Capital</t>
  </si>
  <si>
    <t>EP Global Commerce GmbH (Daniel Kretinsky, Patrik Tkac)</t>
  </si>
  <si>
    <t>Equality Network Foundation</t>
  </si>
  <si>
    <t>Equilibria Capital Management</t>
  </si>
  <si>
    <t>Equity Financial Trust Company</t>
  </si>
  <si>
    <t>Eric King Wai Chan (Caveau Capital Investments Pty Ltd)</t>
  </si>
  <si>
    <t>Erik Nordell</t>
  </si>
  <si>
    <t>Eriksen Capital Management</t>
  </si>
  <si>
    <t>ERM Power Limited</t>
  </si>
  <si>
    <t>Ernst Russ AG</t>
  </si>
  <si>
    <t>ESL Investments</t>
  </si>
  <si>
    <t>Esopus Creek Management</t>
  </si>
  <si>
    <t>Esplanade Capital LLC</t>
  </si>
  <si>
    <t>ESR Real Estate</t>
  </si>
  <si>
    <t>Esterad Investment Company</t>
  </si>
  <si>
    <t>Ethos</t>
  </si>
  <si>
    <t>Eton Park Capital Management</t>
  </si>
  <si>
    <t>Etude Capital</t>
  </si>
  <si>
    <t>Eugenio Ruegger</t>
  </si>
  <si>
    <t>EuroEyes Holding AG</t>
  </si>
  <si>
    <t>Eurogold Limited</t>
  </si>
  <si>
    <t>Eversource Energy</t>
  </si>
  <si>
    <t>EVN Group</t>
  </si>
  <si>
    <t>Evolution Financial Group (Michael Lerch)</t>
  </si>
  <si>
    <t>Evoworld Corporation</t>
  </si>
  <si>
    <t>Exchange Technology Investments Pty Ltd (Brian Price)</t>
  </si>
  <si>
    <t>Execuzen</t>
  </si>
  <si>
    <t>EXOR NV</t>
  </si>
  <si>
    <t>Fai Heng Chan (Ambrose)</t>
  </si>
  <si>
    <t>Fairholme Capital</t>
  </si>
  <si>
    <t>Fairpointe Capital LLC</t>
  </si>
  <si>
    <t>Falcon Edge Capital</t>
  </si>
  <si>
    <t>Fan Zhong Kong</t>
  </si>
  <si>
    <t>Farallon Capital Management (formerly Noonday Asset Management)</t>
  </si>
  <si>
    <t>Farnam Street Partners LP</t>
  </si>
  <si>
    <t>FCU Oversight</t>
  </si>
  <si>
    <t>Fedele De Vita</t>
  </si>
  <si>
    <t>Fiber 4.0 S.r.l</t>
  </si>
  <si>
    <t>Fidelity International</t>
  </si>
  <si>
    <t>Fides Capital Partners LLC</t>
  </si>
  <si>
    <t>FIMI Opportunity Funds</t>
  </si>
  <si>
    <t>Financiere De l'Echiquier</t>
  </si>
  <si>
    <t>Findim Group</t>
  </si>
  <si>
    <t>Fine Capital Partners, L.P.</t>
  </si>
  <si>
    <t>FIP 11 FIZ AN</t>
  </si>
  <si>
    <t>Fir Tree Partners</t>
  </si>
  <si>
    <t>Fire East Corp</t>
  </si>
  <si>
    <t>Firefly Value Partners</t>
  </si>
  <si>
    <t>Firoz Lalji</t>
  </si>
  <si>
    <t>First Capital SpA</t>
  </si>
  <si>
    <t>First Derivative Traders, L.P.</t>
  </si>
  <si>
    <t>First Manhattan Co.</t>
  </si>
  <si>
    <t>First Pacific Advisors LLC</t>
  </si>
  <si>
    <t>First Round Capital LLC (Ted Dhanik)</t>
  </si>
  <si>
    <t>First Samuel</t>
  </si>
  <si>
    <t>Fisher Park Capital LP</t>
  </si>
  <si>
    <t>Fitzroy River Corporation Limited</t>
  </si>
  <si>
    <t>FiveT Capital AG</t>
  </si>
  <si>
    <t>Fjarde Ap-fonden</t>
  </si>
  <si>
    <t>Florida State Board of Administration</t>
  </si>
  <si>
    <t>FMS United</t>
  </si>
  <si>
    <t>Focal Luck Enterprise Corporation</t>
  </si>
  <si>
    <t>Foglamp Capital</t>
  </si>
  <si>
    <t>Fondul Proprietatea SA/Fund</t>
  </si>
  <si>
    <t>Foord Asset Management</t>
  </si>
  <si>
    <t>Forest Nominees Limited</t>
  </si>
  <si>
    <t>Fortelus Capital Management LLP</t>
  </si>
  <si>
    <t>Fortress Investment Group LLC</t>
  </si>
  <si>
    <t>Foundation Asset Management</t>
  </si>
  <si>
    <t>Founders of Infosys Ltd.</t>
  </si>
  <si>
    <t>Francis Capital Management</t>
  </si>
  <si>
    <t>Francis Ives</t>
  </si>
  <si>
    <t>Francisco Fonck</t>
  </si>
  <si>
    <t>Francisco Partners</t>
  </si>
  <si>
    <t>Francoise Lavoine</t>
  </si>
  <si>
    <t>Frank Aaen</t>
  </si>
  <si>
    <t>Frank Partnoy</t>
  </si>
  <si>
    <t>Frank Terranova (Novabank Pty Limited)</t>
  </si>
  <si>
    <t>Frank Timis (First Investments Holding, Lynchwood Nominees)</t>
  </si>
  <si>
    <t>Franklin Resources Inc.</t>
  </si>
  <si>
    <t>Frasers Group plc</t>
  </si>
  <si>
    <t>Frederik Gjorup</t>
  </si>
  <si>
    <t>Frederikke Molleman</t>
  </si>
  <si>
    <t>Fredric Eshelman</t>
  </si>
  <si>
    <t>Fredrik Vildo</t>
  </si>
  <si>
    <t>Freenet AG</t>
  </si>
  <si>
    <t>Freestone Capital Management</t>
  </si>
  <si>
    <t>Fresia Advisors Co., Ltd</t>
  </si>
  <si>
    <t>Friends Fiduciary Corporation</t>
  </si>
  <si>
    <t>Fritz Schur (Dagmar Sorensen Holding ApS)</t>
  </si>
  <si>
    <t>FrontFour Capital Group</t>
  </si>
  <si>
    <t>Frost Holdings Pty Ltd (Greg Woolley)</t>
  </si>
  <si>
    <t>FS Co., Ltd.</t>
  </si>
  <si>
    <t>Fubon Financial Holding Co. Ltd.</t>
  </si>
  <si>
    <t>Fulvio Conti</t>
  </si>
  <si>
    <t>Fundamental Global Partners</t>
  </si>
  <si>
    <t>Fung Chuen</t>
  </si>
  <si>
    <t>Furlong Financial LLC</t>
  </si>
  <si>
    <t>GAD Partners Funds</t>
  </si>
  <si>
    <t>GAM Holding Ltd.</t>
  </si>
  <si>
    <t>GAMCO Investors</t>
  </si>
  <si>
    <t>Gangadhar Bevinakoppa</t>
  </si>
  <si>
    <t>Gannet Capital</t>
  </si>
  <si>
    <t>Ganter Corporation Pty Ltd</t>
  </si>
  <si>
    <t>Garmi Holdings Pty Ltd</t>
  </si>
  <si>
    <t>Gary Chodes</t>
  </si>
  <si>
    <t>Gary Heath</t>
  </si>
  <si>
    <t>Gary Miller (GM Enterprises Australia Pty Ltd)</t>
  </si>
  <si>
    <t>Gatemore Capital Management</t>
  </si>
  <si>
    <t>Gaylon Lawrence, Jr.</t>
  </si>
  <si>
    <t>GBM Investments No1 Pty Ltd.</t>
  </si>
  <si>
    <t>Ge Qingfu</t>
  </si>
  <si>
    <t>GEC Holding LLC (Frederick Pevow)</t>
  </si>
  <si>
    <t>Gelsomina Aae Bernardini</t>
  </si>
  <si>
    <t>General Atlantic</t>
  </si>
  <si>
    <t>General Invest Overseas SA</t>
  </si>
  <si>
    <t>Generation Investment Management LLP</t>
  </si>
  <si>
    <t>G-Energy SA</t>
  </si>
  <si>
    <t>Genesis Mining</t>
  </si>
  <si>
    <t>Geoffrey Rol</t>
  </si>
  <si>
    <t>GeoInvesting (FG Alpha Management)</t>
  </si>
  <si>
    <t>George Christopoulos</t>
  </si>
  <si>
    <t>George Haywood</t>
  </si>
  <si>
    <t>George Muchnicki (MJGD Nominees Pty Ltd)</t>
  </si>
  <si>
    <t>George Pelose</t>
  </si>
  <si>
    <t>Gerald Harper</t>
  </si>
  <si>
    <t>Gerald Nicholas Tan Eng Hoe</t>
  </si>
  <si>
    <t>Gerald R. Armstrong</t>
  </si>
  <si>
    <t>Gerald Schroter</t>
  </si>
  <si>
    <t>Gerard Johnson</t>
  </si>
  <si>
    <t>Gerhard Bauer</t>
  </si>
  <si>
    <t>Gerhard Delling</t>
  </si>
  <si>
    <t>Gerst Capital</t>
  </si>
  <si>
    <t>GHC Nominees Limited &amp; OW Cairns</t>
  </si>
  <si>
    <t>Giant Crystal Limited</t>
  </si>
  <si>
    <t>Gilead Capital</t>
  </si>
  <si>
    <t>Gino D'Anna</t>
  </si>
  <si>
    <t>GL Capital Group</t>
  </si>
  <si>
    <t>Glacier Point Advisors LLC</t>
  </si>
  <si>
    <t>GlassBridge Enterprises, Inc.</t>
  </si>
  <si>
    <t>Glazer Capital</t>
  </si>
  <si>
    <t>Glen Capital Partners LLC</t>
  </si>
  <si>
    <t>Glendon Hudson</t>
  </si>
  <si>
    <t>Glenhill Capital Management</t>
  </si>
  <si>
    <t>Glenlaren Pty Ltd</t>
  </si>
  <si>
    <t>Glenview Capital Management</t>
  </si>
  <si>
    <t>GLM Koppa Pty Ltd (Koppa Family Super Fund)</t>
  </si>
  <si>
    <t>Global Energy and Resources Development Limited</t>
  </si>
  <si>
    <t>Global Prime Partners Limited</t>
  </si>
  <si>
    <t>Global Value Investment Corp (formerly Milwaukee Private Wealth Management)</t>
  </si>
  <si>
    <t>GNC Shareholder Advocacy Group (John Tang)</t>
  </si>
  <si>
    <t>GO Investment Partners</t>
  </si>
  <si>
    <t>Goff Capital Inc.</t>
  </si>
  <si>
    <t>Goh Ching Mun (Safari Alliance)</t>
  </si>
  <si>
    <t>Goh Seng</t>
  </si>
  <si>
    <t>Golconda Capital Management</t>
  </si>
  <si>
    <t>Gold Seal Holdings Limited</t>
  </si>
  <si>
    <t>Goldbond Group Holdings (Perfect Honour Ltd.)</t>
  </si>
  <si>
    <t>Golden Gate Group Limited</t>
  </si>
  <si>
    <t>Golden Investments Pte Ltd</t>
  </si>
  <si>
    <t>Golden Predator Mining Corp</t>
  </si>
  <si>
    <t>GoldenPeaks Capital</t>
  </si>
  <si>
    <t>Goodwood Inc.</t>
  </si>
  <si>
    <t>Graeme Edgar Hopgood</t>
  </si>
  <si>
    <t>Graeme Mutton (Semblance Pty Ltd)</t>
  </si>
  <si>
    <t>Gramercy Funds Management LLC</t>
  </si>
  <si>
    <t>Grand Slam Asset Management</t>
  </si>
  <si>
    <t>Grandbridge Limited</t>
  </si>
  <si>
    <t>Grant Davey</t>
  </si>
  <si>
    <t>Great Panorama International Limited (Kitchell Osman Bin)</t>
  </si>
  <si>
    <t>Great Point Partners</t>
  </si>
  <si>
    <t>GreenBank Capital Inc.</t>
  </si>
  <si>
    <t>Greencape Capital</t>
  </si>
  <si>
    <t>Greenlight Capital, Inc.</t>
  </si>
  <si>
    <t>Greenstone Resources</t>
  </si>
  <si>
    <t>Greenway Technologies Shareholder Committee</t>
  </si>
  <si>
    <t>Greg Szabo</t>
  </si>
  <si>
    <t>Gregorach Pty Ltd</t>
  </si>
  <si>
    <t>Gregory Allen (Numeruno Superannuation Fund Pty Ltd)</t>
  </si>
  <si>
    <t>Gregory Callender</t>
  </si>
  <si>
    <t>Gregory Fortunoff (Jaftex Corporation) (Fortunoff Group)</t>
  </si>
  <si>
    <t>Gregory Hutchings, Walbrook Trustees &amp; Alliance Trust Pensions</t>
  </si>
  <si>
    <t>Gregory Meyer</t>
  </si>
  <si>
    <t>Gregory Shepard</t>
  </si>
  <si>
    <t>Gregory Taxin (Luma Asset Management)</t>
  </si>
  <si>
    <t>Gretchen Ross</t>
  </si>
  <si>
    <t>Greywolf Capital Management</t>
  </si>
  <si>
    <t>GrizzlyRock Capital LLC</t>
  </si>
  <si>
    <t>Group 42, Inc.</t>
  </si>
  <si>
    <t>Group G Capital Partners</t>
  </si>
  <si>
    <t>Groupe Mach Inc.</t>
  </si>
  <si>
    <t>Grover Wickersham</t>
  </si>
  <si>
    <t>Grupo Mexico</t>
  </si>
  <si>
    <t>Grzegorz Stulgis (IPO 30 Fizan A/S)</t>
  </si>
  <si>
    <t>GSO Capital Partners</t>
  </si>
  <si>
    <t>GTT Ventures</t>
  </si>
  <si>
    <t>Guang Sheng Investment Development Group Limited</t>
  </si>
  <si>
    <t>Guillaume Tromp</t>
  </si>
  <si>
    <t>Gullane Capital Partners, LLC</t>
  </si>
  <si>
    <t>Gun Capital Management Pty. Ltd. (Leo Khouri)</t>
  </si>
  <si>
    <t>Gunnar Mikkelsen</t>
  </si>
  <si>
    <t>Guy Equity Opportunities LP</t>
  </si>
  <si>
    <t>GVQ Investment Management (Strategic Equity Capital (formerly GVO Investment Management))</t>
  </si>
  <si>
    <t>H Partners</t>
  </si>
  <si>
    <t>H. Coyne &amp; Sons Ltd.</t>
  </si>
  <si>
    <t>Hale Partnership Capital Management</t>
  </si>
  <si>
    <t>Halom Investments Pte Ltd</t>
  </si>
  <si>
    <t>Hamafin Resources Limited</t>
  </si>
  <si>
    <t>Hampstead Park Capital Management</t>
  </si>
  <si>
    <t>Han-A Steel Co. Ltd. (Pioneer Centre Limited)</t>
  </si>
  <si>
    <t>Hanking Australia Pty Ltd</t>
  </si>
  <si>
    <t>Harbert Management Corporation</t>
  </si>
  <si>
    <t>Harbinger Capital Partners</t>
  </si>
  <si>
    <t>Harold Kurte</t>
  </si>
  <si>
    <t>Harper Asset Management, LLC (Brian Harper)</t>
  </si>
  <si>
    <t>Harrington Global Opportunities Fund Ltd.</t>
  </si>
  <si>
    <t>Harris Associates</t>
  </si>
  <si>
    <t>Harry Miller</t>
  </si>
  <si>
    <t>Harry Wilson</t>
  </si>
  <si>
    <t>Hartree Pty Ltd</t>
  </si>
  <si>
    <t>Harvest Capital Strategies LLC</t>
  </si>
  <si>
    <t>Harwood Capital</t>
  </si>
  <si>
    <t>Havenfresh Pty Ltd</t>
  </si>
  <si>
    <t>Hawksbill Holdings, LLLP</t>
  </si>
  <si>
    <t>Hawkwood Capital</t>
  </si>
  <si>
    <t>Hay Street Property Pty Ltd.</t>
  </si>
  <si>
    <t>Hayman Capital Management</t>
  </si>
  <si>
    <t>HBM Healthcare Investments AG</t>
  </si>
  <si>
    <t>HC2 Holdings, Inc.</t>
  </si>
  <si>
    <t>Headland Capital Partners</t>
  </si>
  <si>
    <t>Healthcare Value Capital</t>
  </si>
  <si>
    <t>HealthCor Management</t>
  </si>
  <si>
    <t>Heartland Advisors, Inc</t>
  </si>
  <si>
    <t>Heliad Equity Partners</t>
  </si>
  <si>
    <t>Henderson Group PLC</t>
  </si>
  <si>
    <t>Henderson International Pty Ltd (Barry Henderson)</t>
  </si>
  <si>
    <t>Heng Ren Investments L.P.</t>
  </si>
  <si>
    <t>Hengistbury Investment Partners</t>
  </si>
  <si>
    <t>Henrik Munck</t>
  </si>
  <si>
    <t>Hera Investments Pty Ltd</t>
  </si>
  <si>
    <t>Herbert Zorn</t>
  </si>
  <si>
    <t>Hermes Investment Management (Hermes Equity Ownership Services EOS)</t>
  </si>
  <si>
    <t>Hestia Capital Management LLC</t>
  </si>
  <si>
    <t>HG Vora Capital Management</t>
  </si>
  <si>
    <t>Hibiki Path Advisors</t>
  </si>
  <si>
    <t>High Peak Royalties Limited</t>
  </si>
  <si>
    <t>Highfields Capital Management</t>
  </si>
  <si>
    <t>Highland Capital Management</t>
  </si>
  <si>
    <t>Highlight Event and Entertainment AG</t>
  </si>
  <si>
    <t>Hill Path Capital LP</t>
  </si>
  <si>
    <t>Hill Street Investments PLC</t>
  </si>
  <si>
    <t>Hilton Capital Management LLC</t>
  </si>
  <si>
    <t>Hiromi Yamaguchi</t>
  </si>
  <si>
    <t>Hirotaka Inagaki</t>
  </si>
  <si>
    <t>Hirzel Capital Management</t>
  </si>
  <si>
    <t>Ho Jo Hun</t>
  </si>
  <si>
    <t>HoldCo Asset Management</t>
  </si>
  <si>
    <t>Horizon Capital Management LLC</t>
  </si>
  <si>
    <t>Horizon Capital Management SA</t>
  </si>
  <si>
    <t>Horizon Kinetics LLC</t>
  </si>
  <si>
    <t>Horizon Therapeutics Public Ltd Co</t>
  </si>
  <si>
    <t>Hornbuckle Mitchell Pension Trustees Ltd.</t>
  </si>
  <si>
    <t>Horst Maiwald</t>
  </si>
  <si>
    <t>Horst Schilling</t>
  </si>
  <si>
    <t>Hosking Partners LLP</t>
  </si>
  <si>
    <t>Hotchkis &amp; Wiley Capital Management LLC</t>
  </si>
  <si>
    <t>Hovde Capital Advisors LLC</t>
  </si>
  <si>
    <t>Hoving and Partners</t>
  </si>
  <si>
    <t>HS Contrarian Investments LLC (John Stetson)</t>
  </si>
  <si>
    <t>HSB Capital Partners LP</t>
  </si>
  <si>
    <t>Huber Capital Management LLC</t>
  </si>
  <si>
    <t>Hudson Bay Capital Management LP</t>
  </si>
  <si>
    <t>Hudson Bay Partners, LP</t>
  </si>
  <si>
    <t>Hudson Executive Capital LP</t>
  </si>
  <si>
    <t>Huntingdon Capital Corp.</t>
  </si>
  <si>
    <t>Hutch Capital Management LLC</t>
  </si>
  <si>
    <t>Hyundai Motor Co.</t>
  </si>
  <si>
    <t>Iain Weir-Jones</t>
  </si>
  <si>
    <t>Ian Dearing</t>
  </si>
  <si>
    <t>Ian Hannam</t>
  </si>
  <si>
    <t>Ian Mann (Ibsen Pty Ltd)</t>
  </si>
  <si>
    <t>Ian Rutherford Plimer (Inkex Pty Ltd)</t>
  </si>
  <si>
    <t>IATSE (International Alliance of Theatrical Stage Employees)</t>
  </si>
  <si>
    <t>Ibex Investors LLC (formerly Lazarus Management)</t>
  </si>
  <si>
    <t>IBIM2 Limited</t>
  </si>
  <si>
    <t>ICAMAP</t>
  </si>
  <si>
    <t>Ides Capital Management (Robert Longnecker)</t>
  </si>
  <si>
    <t>IEG Holdings Inc.</t>
  </si>
  <si>
    <t>Igor Kolomoisky (Eclairs Group Ltd)</t>
  </si>
  <si>
    <t>Ihsan Bin Osman</t>
  </si>
  <si>
    <t>ILJIN SNT (Chin Kyu Huh)</t>
  </si>
  <si>
    <t>Illinois State Board of Investment</t>
  </si>
  <si>
    <t>Illinois State Treasurer</t>
  </si>
  <si>
    <t>Ilmarinen Mutual Pension Insurance Company</t>
  </si>
  <si>
    <t>Ilyas Tariq Khan (TW Indus Limited)</t>
  </si>
  <si>
    <t>iMeigu Capital Management</t>
  </si>
  <si>
    <t>Immofinanz AG</t>
  </si>
  <si>
    <t>Impactive Capital LP</t>
  </si>
  <si>
    <t>Impala Asset Management LLC</t>
  </si>
  <si>
    <t>Imperial Capital Asset Management (Long Ball Partners)</t>
  </si>
  <si>
    <t>inbargen Thirty-Eighth Investment Management AG</t>
  </si>
  <si>
    <t>Independent Franchise Partners</t>
  </si>
  <si>
    <t>Indus Capital Partners</t>
  </si>
  <si>
    <t>Industrivarden AB</t>
  </si>
  <si>
    <t>International Association of Sheet Metal, Air, Rail and Transportation Workers (SMART)</t>
  </si>
  <si>
    <t>International Brotherhood of DuPont Workers</t>
  </si>
  <si>
    <t>International Brotherhood of Electrical Workers Pension Fund</t>
  </si>
  <si>
    <t>International Brotherhood of Teamsters General Fund</t>
  </si>
  <si>
    <t>International Energy &amp; Mineral Resources (IEMR Resources)</t>
  </si>
  <si>
    <t>International Finance Corporation</t>
  </si>
  <si>
    <t>International Value Advisers LLC</t>
  </si>
  <si>
    <t>Investment AB Latour</t>
  </si>
  <si>
    <t>Investment Holding Pty Ltd (Bruce Mathieson)</t>
  </si>
  <si>
    <t>Investment Partners Asset Management</t>
  </si>
  <si>
    <t>Investor Voice</t>
  </si>
  <si>
    <t>Investors House Oyj</t>
  </si>
  <si>
    <t>Ion Asset Management</t>
  </si>
  <si>
    <t>Ionic Brands Corp.</t>
  </si>
  <si>
    <t>IPH Ltd</t>
  </si>
  <si>
    <t>Iron Compass</t>
  </si>
  <si>
    <t>Ironsides Partners LLC</t>
  </si>
  <si>
    <t>Iroquois Capital Management</t>
  </si>
  <si>
    <t>Isaac Capital</t>
  </si>
  <si>
    <t>Isabel Dos Santos</t>
  </si>
  <si>
    <t>IsZo Capital Management LLC</t>
  </si>
  <si>
    <t>Ithmar Capital Partners</t>
  </si>
  <si>
    <t>Ivanhoe Capital Corporation</t>
  </si>
  <si>
    <t>Ivano DeCotiis</t>
  </si>
  <si>
    <t>Ivory Investment Management LLC</t>
  </si>
  <si>
    <t>Izaak Trajkovski</t>
  </si>
  <si>
    <t>J&amp;T Securities Management PLC</t>
  </si>
  <si>
    <t>J.P. Morgan Nominees Australia Limited</t>
  </si>
  <si>
    <t>J2 Global Inc.</t>
  </si>
  <si>
    <t>Jack K. Cohen (Ilene Cohen)</t>
  </si>
  <si>
    <t>Jackson Square Partners</t>
  </si>
  <si>
    <t>Jaguar Financial Corporation</t>
  </si>
  <si>
    <t>Jake Noch</t>
  </si>
  <si>
    <t>Jamaka Capital Management LLC</t>
  </si>
  <si>
    <t>Jamarant Capital LP</t>
  </si>
  <si>
    <t>Jamel Family Trust</t>
  </si>
  <si>
    <t>James Benamor (Richmond Group Limited)</t>
  </si>
  <si>
    <t>James Bierman</t>
  </si>
  <si>
    <t>James Dahl</t>
  </si>
  <si>
    <t>James Dollinger</t>
  </si>
  <si>
    <t>James Donald Bruce Cochrane (Joan Elizabeth Cochrane)</t>
  </si>
  <si>
    <t>James Dunphy</t>
  </si>
  <si>
    <t>James Henry Jennings (Jennings Family Investments Pty Ltd)</t>
  </si>
  <si>
    <t>James McRitchie</t>
  </si>
  <si>
    <t>James Menzies</t>
  </si>
  <si>
    <t>James Spenceley (Spenceley Management Pty Ltd)</t>
  </si>
  <si>
    <t>James Stocks &amp; Co</t>
  </si>
  <si>
    <t>James Tu</t>
  </si>
  <si>
    <t>Jan Cameron (Black Prince Private Foundation)</t>
  </si>
  <si>
    <t>Jan Peter Arnz</t>
  </si>
  <si>
    <t>JANA Partners</t>
  </si>
  <si>
    <t>Janchor Partners</t>
  </si>
  <si>
    <t>Janus Henderson Group PLC</t>
  </si>
  <si>
    <t>Jarvis Nominees Ltd.</t>
  </si>
  <si>
    <t>Jason Brinham (Monica Brinham)</t>
  </si>
  <si>
    <t>Jason T. Adelman</t>
  </si>
  <si>
    <t>Jayhawk Capital Management</t>
  </si>
  <si>
    <t>JB Capital Partners L.P</t>
  </si>
  <si>
    <t>JC Technology Co., Ltd.</t>
  </si>
  <si>
    <t>JCP Investment Management</t>
  </si>
  <si>
    <t>Jean Marcel Duhring</t>
  </si>
  <si>
    <t>Jeanne Farmer Grossman</t>
  </si>
  <si>
    <t>Jean-Pierre Lavoine</t>
  </si>
  <si>
    <t>JEC Capital Partners</t>
  </si>
  <si>
    <t>Jeereddi Partners LLC</t>
  </si>
  <si>
    <t>Jeff Stevens</t>
  </si>
  <si>
    <t>Jefferies Financial Group Inc</t>
  </si>
  <si>
    <t>Jeffrey Doppelt</t>
  </si>
  <si>
    <t>Jeffrey E. Eberwein</t>
  </si>
  <si>
    <t>Jeffrey Kolb</t>
  </si>
  <si>
    <t>Jeffrey Moore</t>
  </si>
  <si>
    <t>Jens Hein Bonde</t>
  </si>
  <si>
    <t>JENS Inc</t>
  </si>
  <si>
    <t>Jerald Hammann</t>
  </si>
  <si>
    <t>Jeremy Hitchcock</t>
  </si>
  <si>
    <t>Jericho Capital Asset Management</t>
  </si>
  <si>
    <t>Jerry Ivy</t>
  </si>
  <si>
    <t>Jerry Ren</t>
  </si>
  <si>
    <t>Jesse Levine</t>
  </si>
  <si>
    <t>Jessica Friedender (SPF Devola SA)</t>
  </si>
  <si>
    <t>Jet Capital Investors</t>
  </si>
  <si>
    <t>JFL Capital Management</t>
  </si>
  <si>
    <t>Jiang Yongjun</t>
  </si>
  <si>
    <t>Jilun He (Melodious Investments Company)</t>
  </si>
  <si>
    <t>Jin Zhi Hong Investment Co., Ltd</t>
  </si>
  <si>
    <t>Jing Bao (Asia) Ltd.</t>
  </si>
  <si>
    <t>Jing Zhao</t>
  </si>
  <si>
    <t>Joacim Sjoberg</t>
  </si>
  <si>
    <t>Joanna Riley</t>
  </si>
  <si>
    <t>Johan Claesson (Fastighets AB Korpralen)</t>
  </si>
  <si>
    <t>John Chevedden</t>
  </si>
  <si>
    <t>John de Mol</t>
  </si>
  <si>
    <t>John Fox</t>
  </si>
  <si>
    <t>John Hannaford (Riverview Corporation Pty Ltd)</t>
  </si>
  <si>
    <t>John O’Donnell</t>
  </si>
  <si>
    <t>John Richard Allen and Nerita Allen</t>
  </si>
  <si>
    <t>John Schultz (Oak Tree Asset Management)</t>
  </si>
  <si>
    <t>John Spalvins</t>
  </si>
  <si>
    <t>John Wymant (IT IS Consulting Pty Ltd)</t>
  </si>
  <si>
    <t>Johnny Guerry</t>
  </si>
  <si>
    <t>Jon Bridges</t>
  </si>
  <si>
    <t>Jonathan Couchman</t>
  </si>
  <si>
    <t>Jonathan Kalodimos</t>
  </si>
  <si>
    <t>Jonathan Mastromattei and 25 Concerned Shareholders of Altai</t>
  </si>
  <si>
    <t>Jonathan Tidswell-Pretorius (HSBC Global Custody Nominee UK Ltd.)</t>
  </si>
  <si>
    <t>Jongila Nominees Pty Ltd</t>
  </si>
  <si>
    <t>Jorgen Dahlberg</t>
  </si>
  <si>
    <t>Jorgen Thulesen</t>
  </si>
  <si>
    <t>Jose Sancho Garcia</t>
  </si>
  <si>
    <t>Joseph Payne</t>
  </si>
  <si>
    <t>Joshua Barry Farquhar</t>
  </si>
  <si>
    <t>Joshua Schechter</t>
  </si>
  <si>
    <t>Judith Kinsman</t>
  </si>
  <si>
    <t>Julian Dunkerton</t>
  </si>
  <si>
    <t>Julian Jarman (EZR Systems Pty Ltd)</t>
  </si>
  <si>
    <t>Julian Singer (JDS1, LLC)</t>
  </si>
  <si>
    <t>Juliane Stege</t>
  </si>
  <si>
    <t>June Kreutzer</t>
  </si>
  <si>
    <t>Juniper Investment Company</t>
  </si>
  <si>
    <t>Jupiter Asset Management</t>
  </si>
  <si>
    <t>Jurgen Roggemann</t>
  </si>
  <si>
    <t>Jussi Capital Oy</t>
  </si>
  <si>
    <t>Justin Liu (1205216 B.C. Ltd)</t>
  </si>
  <si>
    <t>Justin Vost</t>
  </si>
  <si>
    <t>JVL Advisors, LLC</t>
  </si>
  <si>
    <t>K2 &amp; Associates Investment Management</t>
  </si>
  <si>
    <t>Ka An Development Co. Limited</t>
  </si>
  <si>
    <t>Kamara Group</t>
  </si>
  <si>
    <t>Kan Albert</t>
  </si>
  <si>
    <t>Kanen Wealth Management</t>
  </si>
  <si>
    <t>Karen Seaberg</t>
  </si>
  <si>
    <t>Karen Singer</t>
  </si>
  <si>
    <t>Karpus Investment Management</t>
  </si>
  <si>
    <t>Karswell Limited (Zygmunt Solorz-Zak)</t>
  </si>
  <si>
    <t>Katharina Kliszczynski</t>
  </si>
  <si>
    <t>Kathleen Van Loenhout (Chinetti Investments Pty)</t>
  </si>
  <si>
    <t>Kaymel Pty Ltd</t>
  </si>
  <si>
    <t>KB Asset Management</t>
  </si>
  <si>
    <t>KCGI (Korea Corporate Governance Improvement)</t>
  </si>
  <si>
    <t>KDDI Corporation</t>
  </si>
  <si>
    <t>KDI Corporation Ltd.</t>
  </si>
  <si>
    <t>Kearney Holdings</t>
  </si>
  <si>
    <t>Kebin Nominees Pty Ltd</t>
  </si>
  <si>
    <t>Keith Hudson</t>
  </si>
  <si>
    <t>Keith Piggott</t>
  </si>
  <si>
    <t>Keith Staton</t>
  </si>
  <si>
    <t>Kemosabe Capital</t>
  </si>
  <si>
    <t>Kenanga Investment Bank Berhad</t>
  </si>
  <si>
    <t>Kenges Rakishev</t>
  </si>
  <si>
    <t>Kenneth Steiner</t>
  </si>
  <si>
    <t>Kenny International, LLC</t>
  </si>
  <si>
    <t>Kenosis Capital Partners LLC</t>
  </si>
  <si>
    <t>Kernwood Limited</t>
  </si>
  <si>
    <t>Kerrisdale Capital Management</t>
  </si>
  <si>
    <t>Keybridge Capital</t>
  </si>
  <si>
    <t>Keystone Partners</t>
  </si>
  <si>
    <t>Kfir Silberman (L.I.A Pure Capital Ltd)</t>
  </si>
  <si>
    <t>KGT Investments, LLC</t>
  </si>
  <si>
    <t>Khurelbaatar Urtnasan</t>
  </si>
  <si>
    <t>Kidman Resources Limited</t>
  </si>
  <si>
    <t>Kim Heng Lim (S Active Holding Sdn Bhd)</t>
  </si>
  <si>
    <t>Kimmeridge Energy Management</t>
  </si>
  <si>
    <t>Kimminco Pty Ltd</t>
  </si>
  <si>
    <t>Kinetic Catalyst Partners, LLC</t>
  </si>
  <si>
    <t>King Street Capital Management LP</t>
  </si>
  <si>
    <t>Kingsferry Capital Management</t>
  </si>
  <si>
    <t>Kingstown Capital</t>
  </si>
  <si>
    <t>Kingsway Financial Services Inc.</t>
  </si>
  <si>
    <t>Kinya Seto and Keiichiro Ina</t>
  </si>
  <si>
    <t>Kjeld Beyer</t>
  </si>
  <si>
    <t>KKR Asset Management</t>
  </si>
  <si>
    <t>Knight Assets &amp; Co</t>
  </si>
  <si>
    <t>Knight Vinke Asset Management</t>
  </si>
  <si>
    <t>Knighthead Capital Management LLC</t>
  </si>
  <si>
    <t>Knox D'Arcy</t>
  </si>
  <si>
    <t>Koh Seng</t>
  </si>
  <si>
    <t>Koninklijke Boskalis Westminster Nv</t>
  </si>
  <si>
    <t>Koo Yuen Kim</t>
  </si>
  <si>
    <t>Korr Acquisitions Group, Inc.</t>
  </si>
  <si>
    <t>Kort Wing Ho</t>
  </si>
  <si>
    <t>Koryu Oh</t>
  </si>
  <si>
    <t>Krensavage Asset Management</t>
  </si>
  <si>
    <t>Kritiske Aktionerer (Critical Shareholders)</t>
  </si>
  <si>
    <t>Krupa Global Investments (formerly Arca Capital)</t>
  </si>
  <si>
    <t>KSA Capital Management LLC</t>
  </si>
  <si>
    <t>Kua Khai Loon</t>
  </si>
  <si>
    <t>KuangChi Science Limited</t>
  </si>
  <si>
    <t>Kulczyk Investments SA (KI Chemistry)</t>
  </si>
  <si>
    <t>Kuniaki Do</t>
  </si>
  <si>
    <t>Kyan Su Lone (Radiant State Ltd.)</t>
  </si>
  <si>
    <t>Kyle Packer (Mutiny Capital)</t>
  </si>
  <si>
    <t>Lacetti Foundation (Slevin Ltd)</t>
  </si>
  <si>
    <t>LACV Ltd</t>
  </si>
  <si>
    <t>Laidlaw &amp; Company (UK) LTD.</t>
  </si>
  <si>
    <t>LAIG Oil Investments</t>
  </si>
  <si>
    <t>Lakestreet Capital Partners AG</t>
  </si>
  <si>
    <t>Lakeview Investment Group &amp; Trading Co LLC</t>
  </si>
  <si>
    <t>Lakewood Capital Management</t>
  </si>
  <si>
    <t>Lance Osborne</t>
  </si>
  <si>
    <t>Land and Buildings</t>
  </si>
  <si>
    <t>Lane Five Capital Management</t>
  </si>
  <si>
    <t>Lansdowne Partners</t>
  </si>
  <si>
    <t>Larius Capital AG</t>
  </si>
  <si>
    <t>Larry Lambeth Trust</t>
  </si>
  <si>
    <t>Lars Hoie</t>
  </si>
  <si>
    <t>Lars Lundmark</t>
  </si>
  <si>
    <t>Lars Olbrich</t>
  </si>
  <si>
    <t>Lateef Investment Management, L.P</t>
  </si>
  <si>
    <t>Lau Su Holdings AB</t>
  </si>
  <si>
    <t>Laughing Water Capital</t>
  </si>
  <si>
    <t>Lauritz Barnes (Trepanier Pty Ltd)</t>
  </si>
  <si>
    <t>Lawndale Capital Management</t>
  </si>
  <si>
    <t>Lawrence Roulston</t>
  </si>
  <si>
    <t>Lawrence Seidman (Seidman Investment Partnership)</t>
  </si>
  <si>
    <t>Laxey Partners</t>
  </si>
  <si>
    <t>LCV Capital Management</t>
  </si>
  <si>
    <t>Lea Hill</t>
  </si>
  <si>
    <t>Leadenhall Australia Pty Ltd</t>
  </si>
  <si>
    <t>Leading &amp; Junction Sdn Bhd</t>
  </si>
  <si>
    <t>Leap Tide Capital Management</t>
  </si>
  <si>
    <t>Leblon Equities</t>
  </si>
  <si>
    <t>LECN Co-Invest</t>
  </si>
  <si>
    <t>Leder Holdings LLC</t>
  </si>
  <si>
    <t>Lee Beaumont</t>
  </si>
  <si>
    <t>Lee Fong Yin (Lee Vun Ya)</t>
  </si>
  <si>
    <t>Lee Keddie</t>
  </si>
  <si>
    <t>Lee Sey Liang</t>
  </si>
  <si>
    <t>Legal &amp; General Investment Management</t>
  </si>
  <si>
    <t>Legg Mason Inc.</t>
  </si>
  <si>
    <t>Legion Partners Asset Management</t>
  </si>
  <si>
    <t>Lemarne Corporation Limited</t>
  </si>
  <si>
    <t>Lemelson Capital Management</t>
  </si>
  <si>
    <t>Lenark Pty Ltd &amp; Kifaco Pty Ltd</t>
  </si>
  <si>
    <t>Lenox Wealth Management Inc</t>
  </si>
  <si>
    <t>Leon Hirsh</t>
  </si>
  <si>
    <t>Leonardo Del Vecchio (Delfin)</t>
  </si>
  <si>
    <t>Leone Group, LLC</t>
  </si>
  <si>
    <t>Leong Ping</t>
  </si>
  <si>
    <t>Leonite Capital LLC</t>
  </si>
  <si>
    <t>Leslie Ingraham</t>
  </si>
  <si>
    <t>Letko, Brosseau &amp; Associates Inc.</t>
  </si>
  <si>
    <t>LetterOne Group (L1R Invest1 Holdings SARL)</t>
  </si>
  <si>
    <t>Levin Capital Strategies</t>
  </si>
  <si>
    <t>Lewis Pell</t>
  </si>
  <si>
    <t>LF-RB Management</t>
  </si>
  <si>
    <t>LHC Capital</t>
  </si>
  <si>
    <t>Li Quan</t>
  </si>
  <si>
    <t>Liberty Street Capital Corp</t>
  </si>
  <si>
    <t>LIM Advisors Limited</t>
  </si>
  <si>
    <t>Lim Chee Meng</t>
  </si>
  <si>
    <t>Lim Tong Yong (Lim Tong Yaim)</t>
  </si>
  <si>
    <t>Lim Wee Bin (Blackstream Investments)</t>
  </si>
  <si>
    <t>Linda Schwey</t>
  </si>
  <si>
    <t>Linden Capital LP</t>
  </si>
  <si>
    <t>Lindsay Rowlands (Romance Pacific Pty Ltd and Romance Private Pty Ltd)</t>
  </si>
  <si>
    <t>Link Motion Shareholders Action</t>
  </si>
  <si>
    <t>Linvig Thyge Martin Pedersen Bech</t>
  </si>
  <si>
    <t>Lion Point Capital</t>
  </si>
  <si>
    <t>Lionel Thain</t>
  </si>
  <si>
    <t>LionEye Capital Management</t>
  </si>
  <si>
    <t>Lisa Weiss</t>
  </si>
  <si>
    <t>Lisippo</t>
  </si>
  <si>
    <t>Litespeed Management LLC</t>
  </si>
  <si>
    <t>Lithium Australia NL</t>
  </si>
  <si>
    <t>Liu Longcheng</t>
  </si>
  <si>
    <t>Livermore Partners</t>
  </si>
  <si>
    <t>Local Authority Pension Fund Forum (LAPFF)</t>
  </si>
  <si>
    <t>Locus Capital Pte Ltd</t>
  </si>
  <si>
    <t>Lodestar Venture Pty Ltd</t>
  </si>
  <si>
    <t>Lone Alpha Capital Management</t>
  </si>
  <si>
    <t>Lone Star Value Management</t>
  </si>
  <si>
    <t>Lonestar Capital Management LLC</t>
  </si>
  <si>
    <t>LONSIN Capital</t>
  </si>
  <si>
    <t>Lorne Harder</t>
  </si>
  <si>
    <t>Low Kar Yee</t>
  </si>
  <si>
    <t>LSP Investment Advisors (Gen IV Investment Opportunities)</t>
  </si>
  <si>
    <t>Lucerne Capital Management</t>
  </si>
  <si>
    <t>Lucus Advisors (Radix Partners (formerly Red Alder))</t>
  </si>
  <si>
    <t>Ludvig Lorentzen (Ludvig Lorentzen AS)</t>
  </si>
  <si>
    <t>Luis Amaral (Western Gate Private Investments)</t>
  </si>
  <si>
    <t>Lukas Nakos (Salt Mineral Investments Limited)</t>
  </si>
  <si>
    <t>Luminus Management</t>
  </si>
  <si>
    <t>Luther King Capital Management</t>
  </si>
  <si>
    <t>Luxor Capital Group</t>
  </si>
  <si>
    <t>Lyons Capital LLC</t>
  </si>
  <si>
    <t>M &amp; C Ohanessian</t>
  </si>
  <si>
    <t>M&amp;A Advisory Pty Ltd</t>
  </si>
  <si>
    <t>M&amp;G Debt Opportunities Fund Limited</t>
  </si>
  <si>
    <t>M&amp;G Investments</t>
  </si>
  <si>
    <t>M. Burke Stansbury</t>
  </si>
  <si>
    <t>Macellum Advisors</t>
  </si>
  <si>
    <t>Maciej Formanowicz (Maform SARL)</t>
  </si>
  <si>
    <t>Macquarie Asset Management</t>
  </si>
  <si>
    <t>Maeda Miki</t>
  </si>
  <si>
    <t>Maglan Capital</t>
  </si>
  <si>
    <t>Magnolia Group LLC</t>
  </si>
  <si>
    <t>Maguire Asset Management</t>
  </si>
  <si>
    <t>Majority Action</t>
  </si>
  <si>
    <t>Makuria Investment Management</t>
  </si>
  <si>
    <t>Maland Pension Fund (Andrew Perloff)</t>
  </si>
  <si>
    <t>Malcora Pty Ltd</t>
  </si>
  <si>
    <t>Malt Energy Pty Ltd</t>
  </si>
  <si>
    <t>Man Group PLC</t>
  </si>
  <si>
    <t>Manchester Management Co LLC</t>
  </si>
  <si>
    <t>Mangrove Partners</t>
  </si>
  <si>
    <t>Manikay Partners</t>
  </si>
  <si>
    <t>Mano Sabnani</t>
  </si>
  <si>
    <t>Mantle Ridge</t>
  </si>
  <si>
    <t>Manus Vermogensverwaltung GmbH</t>
  </si>
  <si>
    <t>Maple Rock Capital Partners</t>
  </si>
  <si>
    <t>Maplewood Capital, LLC (formerly AVI Partners (Active Value Investors))</t>
  </si>
  <si>
    <t>Maran Capital Management</t>
  </si>
  <si>
    <t>Marathon Asset Management L.P.</t>
  </si>
  <si>
    <t>Marathon Asset Management LLP</t>
  </si>
  <si>
    <t>Marathon Partners Equity Management LLC (Cibelli Capital Management LLC)</t>
  </si>
  <si>
    <t>Marcato Capital Management</t>
  </si>
  <si>
    <t>Marcel Golding (Longkloof Ltd)</t>
  </si>
  <si>
    <t>Marcus Hudson (Hudson &amp; Associates)</t>
  </si>
  <si>
    <t>Maria Del Pilar Thomas Rios</t>
  </si>
  <si>
    <t>Mariner Corporation Limited</t>
  </si>
  <si>
    <t>Mario Costanz</t>
  </si>
  <si>
    <t>Mariusz Wojciech Ksiazek (Ksiazek Holding)</t>
  </si>
  <si>
    <t>Marjorie Berk</t>
  </si>
  <si>
    <t>Mark Cuban</t>
  </si>
  <si>
    <t>Mark Molyneux</t>
  </si>
  <si>
    <t>Mark Zachanowich</t>
  </si>
  <si>
    <t>Marko Grobelnik</t>
  </si>
  <si>
    <t>Marlin Capital</t>
  </si>
  <si>
    <t>Marlin Management Company</t>
  </si>
  <si>
    <t>Marlin Sams Capital Management LLC</t>
  </si>
  <si>
    <t>Marlton LLC</t>
  </si>
  <si>
    <t>Martin Ellis</t>
  </si>
  <si>
    <t>Martin Harangozo</t>
  </si>
  <si>
    <t>Martin Marietta Materials Inc.</t>
  </si>
  <si>
    <t>Mary Mejias</t>
  </si>
  <si>
    <t>Mary Ting</t>
  </si>
  <si>
    <t>Mason Capital Management</t>
  </si>
  <si>
    <t>Mason Slaine</t>
  </si>
  <si>
    <t>Massachusetts Pension Reserves Investment Management Board</t>
  </si>
  <si>
    <t>MAST Capital Management</t>
  </si>
  <si>
    <t>Mathew Walker</t>
  </si>
  <si>
    <t>Matisse Capital</t>
  </si>
  <si>
    <t>MatlinPatterson LLC</t>
  </si>
  <si>
    <t>Matrix Asset Advisors, Inc.</t>
  </si>
  <si>
    <t>Mats Lagstrom</t>
  </si>
  <si>
    <t>Matthew Benjamin Turney (Eridge Capital)</t>
  </si>
  <si>
    <t>Matthew Mathison</t>
  </si>
  <si>
    <t>Matthew Turk</t>
  </si>
  <si>
    <t>Mayflower Capital Partners B.V.</t>
  </si>
  <si>
    <t>MAZ Partners LP</t>
  </si>
  <si>
    <t>Mazil Pty Ltd</t>
  </si>
  <si>
    <t>MCG Holding AG</t>
  </si>
  <si>
    <t>McVitie Capital Limited</t>
  </si>
  <si>
    <t>Medison Biotech</t>
  </si>
  <si>
    <t>Mehran Nia</t>
  </si>
  <si>
    <t>Meitav Dash Investments Ltd</t>
  </si>
  <si>
    <t>Melbana Energy Limited</t>
  </si>
  <si>
    <t>Meldrum Asset Management (Rockall Emerging Markets Master Fund Ltd)</t>
  </si>
  <si>
    <t>Meliora Capital</t>
  </si>
  <si>
    <t>Mercantile Investment Co Ltd</t>
  </si>
  <si>
    <t>Merchant Opportunities Fund</t>
  </si>
  <si>
    <t>Merck KGaA</t>
  </si>
  <si>
    <t>Mercy Investment Services</t>
  </si>
  <si>
    <t>Meridian OHC Partners (BlueLine Partners)</t>
  </si>
  <si>
    <t>Merlon Capital Partners</t>
  </si>
  <si>
    <t>Merrysoul Pty Ltd (Foulds Family Trust)</t>
  </si>
  <si>
    <t>Meruelo Investment Partners</t>
  </si>
  <si>
    <t>Meson Capital Partners</t>
  </si>
  <si>
    <t>Metage Capital</t>
  </si>
  <si>
    <t>Metal Tiger PLC</t>
  </si>
  <si>
    <t>Metgasco Directors for the Removal of Andrew Purcell</t>
  </si>
  <si>
    <t>MetLife Otwarty Fundusz Emerytalny</t>
  </si>
  <si>
    <t>Metroland BVBA</t>
  </si>
  <si>
    <t>Metropolitan Capital Partners V LLC</t>
  </si>
  <si>
    <t>MFP Investors</t>
  </si>
  <si>
    <t>MG Capital Partners (Percy Rockdale LLC)</t>
  </si>
  <si>
    <t>MHR</t>
  </si>
  <si>
    <t>Micalux SA</t>
  </si>
  <si>
    <t>Michael Ashner (Exeter Capital)</t>
  </si>
  <si>
    <t>Michael Caetano</t>
  </si>
  <si>
    <t>Michael Carlin</t>
  </si>
  <si>
    <t>Michael Ellis</t>
  </si>
  <si>
    <t>Michael Fitzgerald</t>
  </si>
  <si>
    <t>Michael George Fotios</t>
  </si>
  <si>
    <t>Michael King</t>
  </si>
  <si>
    <t>Michael Piperoglou</t>
  </si>
  <si>
    <t>Michael Quagliano</t>
  </si>
  <si>
    <t>Michael Ruane</t>
  </si>
  <si>
    <t>Michael Rusinas (Brookhurst Capital)</t>
  </si>
  <si>
    <t>Michael Tofias</t>
  </si>
  <si>
    <t>Michael Travia (Innovation Corporation Limited)</t>
  </si>
  <si>
    <t>Michal Snobr</t>
  </si>
  <si>
    <t>Michel Meeus</t>
  </si>
  <si>
    <t>Midas Investment Management</t>
  </si>
  <si>
    <t>Midwood Capital Management LLC</t>
  </si>
  <si>
    <t>Mike Ashley (MASH Holdings)</t>
  </si>
  <si>
    <t>Milfam LLC (Neil Subin, Lloyd Miller)</t>
  </si>
  <si>
    <t>Mill Road Capital</t>
  </si>
  <si>
    <t>Millennium Management LLC</t>
  </si>
  <si>
    <t>Millinium Asset Services Pty Limited</t>
  </si>
  <si>
    <t>Milroy Capital</t>
  </si>
  <si>
    <t>Mineral Deposits Ltd.</t>
  </si>
  <si>
    <t>Minerva Advisors</t>
  </si>
  <si>
    <t>Mining Investments Limited</t>
  </si>
  <si>
    <t>Minority Shareholder Group Of Metgasco</t>
  </si>
  <si>
    <t>Misada Capital Group LLC</t>
  </si>
  <si>
    <t>Misaki Capital Inc</t>
  </si>
  <si>
    <t>Mittleman Brothers</t>
  </si>
  <si>
    <t>MMI Investments</t>
  </si>
  <si>
    <t>MNG Enterprises, Inc.</t>
  </si>
  <si>
    <t>Moab Capital Partners</t>
  </si>
  <si>
    <t>Monarch Alternative Capital LP</t>
  </si>
  <si>
    <t>Monolith Investment Management B.V</t>
  </si>
  <si>
    <t>Montage Technology Group Ltd.</t>
  </si>
  <si>
    <t>Montclair Energy</t>
  </si>
  <si>
    <t>Montreux Equity Partners</t>
  </si>
  <si>
    <t>Montrusco Bolton Investments</t>
  </si>
  <si>
    <t>Moral Compass Corp</t>
  </si>
  <si>
    <t>Morning Star Resources</t>
  </si>
  <si>
    <t>Motier SAS</t>
  </si>
  <si>
    <t>Mount Kellett Capital Management</t>
  </si>
  <si>
    <t>Mount Street Investments Pty Ltd</t>
  </si>
  <si>
    <t>MountainPeak (ADLER Real Estate Group)</t>
  </si>
  <si>
    <t>Mouvement d'education et de defense des actionnaires (MEDAC)</t>
  </si>
  <si>
    <t>MSD Capital</t>
  </si>
  <si>
    <t>MSMB Capital Management LLC</t>
  </si>
  <si>
    <t>Mudrick Capital Management</t>
  </si>
  <si>
    <t>Municipal Home Service Inc</t>
  </si>
  <si>
    <t>Murakami and C&amp;I Holdings Co. (Aya Murakami)</t>
  </si>
  <si>
    <t>Mustang Capital Management</t>
  </si>
  <si>
    <t>MXC Capital Limited</t>
  </si>
  <si>
    <t>Myra Young</t>
  </si>
  <si>
    <t>NABAG Anlage- und Beteiligungs AG</t>
  </si>
  <si>
    <t>Naim Jones</t>
  </si>
  <si>
    <t>Nanes Balkany Partners</t>
  </si>
  <si>
    <t>Nantahala Capital Management</t>
  </si>
  <si>
    <t>Nanyan Zheng</t>
  </si>
  <si>
    <t>Natale Rea</t>
  </si>
  <si>
    <t>National Health Recovery Agents Pty Ltd</t>
  </si>
  <si>
    <t>National Pension Service</t>
  </si>
  <si>
    <t>Nationale Nederlanden (NN Group((formerly ING PTE SA))</t>
  </si>
  <si>
    <t>Natlata Partners Limited</t>
  </si>
  <si>
    <t>Naya Capital Management</t>
  </si>
  <si>
    <t>NB Capital</t>
  </si>
  <si>
    <t>Ned Sherwood (ZS Fund)</t>
  </si>
  <si>
    <t>NEI Investments</t>
  </si>
  <si>
    <t>Neil Biddle (Biddle Partners Pty Ltd)</t>
  </si>
  <si>
    <t>Neil McDonnell</t>
  </si>
  <si>
    <t>Nelson Bunker Hunt Trust Estate (Greyling Investments, Inc.)</t>
  </si>
  <si>
    <t>Neon Capital Ltd</t>
  </si>
  <si>
    <t>Nero Resource Fund</t>
  </si>
  <si>
    <t>Neuberger Berman Group</t>
  </si>
  <si>
    <t>Neville Bassett (Mandevilla Pty Ltd)</t>
  </si>
  <si>
    <t>New Energy Investment Limited Partnership (Pacific Eminent Limited)</t>
  </si>
  <si>
    <t>New Hope Corporation Ltd.</t>
  </si>
  <si>
    <t>New Mountain Vantage Advisers</t>
  </si>
  <si>
    <t>New Oasis Asset Ltd.</t>
  </si>
  <si>
    <t>New Pistoia Income Limited</t>
  </si>
  <si>
    <t>New Vernon Investment Management</t>
  </si>
  <si>
    <t>New Wood Enterprises Ltd.</t>
  </si>
  <si>
    <t>New Zealand Oil &amp; Gas Limited</t>
  </si>
  <si>
    <t>Newground Social Investment, SPC</t>
  </si>
  <si>
    <t>Newtyn Management</t>
  </si>
  <si>
    <t>Nexif Pte Ltd</t>
  </si>
  <si>
    <t>Nexon Co.,Ltd.</t>
  </si>
  <si>
    <t>NexPoint Advisors (affiliate of Highland Capital Management)</t>
  </si>
  <si>
    <t>Next Level LLC</t>
  </si>
  <si>
    <t>Nextdc Ltd</t>
  </si>
  <si>
    <t>Ng Sun</t>
  </si>
  <si>
    <t>NGM Asset Management LLC (Nathan Miller)</t>
  </si>
  <si>
    <t>Nicholas Gerber</t>
  </si>
  <si>
    <t>Nicholas Martin (N. &amp; M. Martin Holdings Pty)</t>
  </si>
  <si>
    <t>Nicholas Parks</t>
  </si>
  <si>
    <t>Nicholas Ponting</t>
  </si>
  <si>
    <t>Nicholas Swenson (Groveland Capital)</t>
  </si>
  <si>
    <t>Nick Johnston</t>
  </si>
  <si>
    <t>Nick Rossi</t>
  </si>
  <si>
    <t>Nicolai Kaergaard</t>
  </si>
  <si>
    <t>Nicolas Giannakopoulos</t>
  </si>
  <si>
    <t>Nicusa Capital Partners LP</t>
  </si>
  <si>
    <t>Niels Kaae</t>
  </si>
  <si>
    <t>Nightscape Capital UK LLP</t>
  </si>
  <si>
    <t>Nijaz Hastor (Cascade International Investment)</t>
  </si>
  <si>
    <t>Nika Saveljeva</t>
  </si>
  <si>
    <t>Nippon Mirai Capital Co. Ltd. (Mother Care Japan Co. Ltd.)</t>
  </si>
  <si>
    <t>NO Landeskliniken Holding (NO Landes-Beteiligungsholding GmbH)</t>
  </si>
  <si>
    <t>Noah Holdings Limited</t>
  </si>
  <si>
    <t>Noble Group Ltd.</t>
  </si>
  <si>
    <t>Nokomis Capital, LLC</t>
  </si>
  <si>
    <t>Noontide Investments Ltd.</t>
  </si>
  <si>
    <t>Nord Gold N.V.</t>
  </si>
  <si>
    <t>Nordea Bank Oyj</t>
  </si>
  <si>
    <t>Nordwert Beteiligungsgesellschaft GmbH</t>
  </si>
  <si>
    <t>Norman Pessin</t>
  </si>
  <si>
    <t>North &amp; Webster, LLC</t>
  </si>
  <si>
    <t>North Carolina Department of State Treasurer</t>
  </si>
  <si>
    <t>North Sea Strategic Investments AS</t>
  </si>
  <si>
    <t>North Sound Management</t>
  </si>
  <si>
    <t>North Star Investment Management Corp</t>
  </si>
  <si>
    <t>North Tide Capital</t>
  </si>
  <si>
    <t>Northern Minerals Investment Corp</t>
  </si>
  <si>
    <t>Northern Right Capital Management, L.P. (formerly Becker Drapkin Management)</t>
  </si>
  <si>
    <t>Northfield Capital (Robert Cudney)</t>
  </si>
  <si>
    <t>NorthStar Asset Management</t>
  </si>
  <si>
    <t>Northwater Capital Management</t>
  </si>
  <si>
    <t>Noster Capital LLP</t>
  </si>
  <si>
    <t>Nostra Terra Oil &amp; Gas Co PLC</t>
  </si>
  <si>
    <t>Nova Bancorp Group Ltd</t>
  </si>
  <si>
    <t>Novatel Shareholders for Change</t>
  </si>
  <si>
    <t>Novelty Capital</t>
  </si>
  <si>
    <t>NR Investments Ltd. (Nathaniel Rothschild)</t>
  </si>
  <si>
    <t>NS Advisors, LLC (North Star Partners)</t>
  </si>
  <si>
    <t>NuOrion Partners</t>
  </si>
  <si>
    <t>NV Beheer V/H Philips Tabak</t>
  </si>
  <si>
    <t>NZOG Offshore Limited</t>
  </si>
  <si>
    <t>Oak Street Real Estate Capital, LLC</t>
  </si>
  <si>
    <t>Oaktree Capital Management</t>
  </si>
  <si>
    <t>Oasis Management Company (Oasis Capital)</t>
  </si>
  <si>
    <t>Oberndorf Enterprises LLC</t>
  </si>
  <si>
    <t>Obotritia Capital KGAA</t>
  </si>
  <si>
    <t>O-Cap Management</t>
  </si>
  <si>
    <t>Ocean Corporation</t>
  </si>
  <si>
    <t>Oceania Capital Partners Ltd</t>
  </si>
  <si>
    <t>Oceanic Capital Pty Ltd</t>
  </si>
  <si>
    <t>Ochre Group Holdings</t>
  </si>
  <si>
    <t>Octavian Advisors</t>
  </si>
  <si>
    <t>Octavium Capital Funds</t>
  </si>
  <si>
    <t>Odey Asset Management</t>
  </si>
  <si>
    <t>Office of the Comptroller of the City of New York</t>
  </si>
  <si>
    <t>Office of the New York State Comptroller</t>
  </si>
  <si>
    <t>Ogiko Steel Works Co</t>
  </si>
  <si>
    <t>O'Hara Administration Co., S.A.</t>
  </si>
  <si>
    <t>Ohio Laborer's Pension Fund</t>
  </si>
  <si>
    <t>Okumus Fund Management</t>
  </si>
  <si>
    <t>Olav Willadsen</t>
  </si>
  <si>
    <t>Ole Schultz</t>
  </si>
  <si>
    <t>Olena Dorati (Everest Alliance Limited)</t>
  </si>
  <si>
    <t>OLFIM OU (Irina Maligina)</t>
  </si>
  <si>
    <t>Oliver Lennox-King</t>
  </si>
  <si>
    <t>Oliver Press Partners</t>
  </si>
  <si>
    <t>Oliver Vellacott</t>
  </si>
  <si>
    <t>Olivier van Spaendonck</t>
  </si>
  <si>
    <t>Ong Adam</t>
  </si>
  <si>
    <t>Ong Liong</t>
  </si>
  <si>
    <t>Or Bonnie</t>
  </si>
  <si>
    <t>Oracle Investment Management, Inc</t>
  </si>
  <si>
    <t>Orange Actions</t>
  </si>
  <si>
    <t>Orange Capital LLC</t>
  </si>
  <si>
    <t>Orca Investment Management</t>
  </si>
  <si>
    <t>Orchard Hill Capital Management</t>
  </si>
  <si>
    <t>Orchestra Premaman</t>
  </si>
  <si>
    <t>Orea Mining Corp</t>
  </si>
  <si>
    <t>Orefinders Resources Inc.</t>
  </si>
  <si>
    <t>Oregon State Treasury</t>
  </si>
  <si>
    <t>Origo Capital</t>
  </si>
  <si>
    <t>Ortelius Alternative Investment Management</t>
  </si>
  <si>
    <t>Osmium Partners</t>
  </si>
  <si>
    <t>Ospraie Management LLC</t>
  </si>
  <si>
    <t>Othello Vier GmbH &amp; Co. KG</t>
  </si>
  <si>
    <t>OTK Associates</t>
  </si>
  <si>
    <t>Ottawa Resources Pty Ltd</t>
  </si>
  <si>
    <t>Otzar Hityashvut Hayehudim Ltd.</t>
  </si>
  <si>
    <t>Ouram Holding (Amir Dayan)</t>
  </si>
  <si>
    <t>Outerbridge Capital Management</t>
  </si>
  <si>
    <t>Owl Creek Asset Management LP</t>
  </si>
  <si>
    <t>Oxfam America, Inc.</t>
  </si>
  <si>
    <t>P. Evan Stephens</t>
  </si>
  <si>
    <t>P. Schoenfeld Asset Management LP</t>
  </si>
  <si>
    <t>P2 Capital Partners</t>
  </si>
  <si>
    <t>Pacific American Coal Ltd (Formerly Metals Finance Limited)</t>
  </si>
  <si>
    <t>Pacific Oak Strategic Opportunity REIT, Inc.</t>
  </si>
  <si>
    <t>Pacific Road Capital Management</t>
  </si>
  <si>
    <t>PAG</t>
  </si>
  <si>
    <t>Page One Co., Ltd.</t>
  </si>
  <si>
    <t>Pala Investments Limited</t>
  </si>
  <si>
    <t>Palo Alto Investors</t>
  </si>
  <si>
    <t>Palogic Value Management LP</t>
  </si>
  <si>
    <t>PanAust Ltd.</t>
  </si>
  <si>
    <t>Paradice Investment Management</t>
  </si>
  <si>
    <t>Paradigm Capital Value Fund</t>
  </si>
  <si>
    <t>Paradise Developments</t>
  </si>
  <si>
    <t>Paragon Technologies Co., Ltd.</t>
  </si>
  <si>
    <t>Pardus Capital Management</t>
  </si>
  <si>
    <t>Park City Capital</t>
  </si>
  <si>
    <t>Park Ho</t>
  </si>
  <si>
    <t>Parkwise Corporation Pty Ltd.</t>
  </si>
  <si>
    <t>Parsow Management LLC</t>
  </si>
  <si>
    <t>Parvus Asset Management</t>
  </si>
  <si>
    <t>Patinex AG (Martin Ebner)</t>
  </si>
  <si>
    <t>Patrick Bonney</t>
  </si>
  <si>
    <t>Patrick Cronin</t>
  </si>
  <si>
    <t>Patrick J Lysobey</t>
  </si>
  <si>
    <t>Patrick McGrath</t>
  </si>
  <si>
    <t>Patrick O'Brien</t>
  </si>
  <si>
    <t>Patrick O'Sullivan</t>
  </si>
  <si>
    <t>Patrick Prugger (B &amp; C Alpha Holding GmbH)</t>
  </si>
  <si>
    <t>Patrick Sheridan</t>
  </si>
  <si>
    <t>Patriot Financial Manager LP</t>
  </si>
  <si>
    <t>Paul Alfano</t>
  </si>
  <si>
    <t>Paul Baker</t>
  </si>
  <si>
    <t>Paul Barrett &amp; Erika Syba</t>
  </si>
  <si>
    <t>Paul Brown</t>
  </si>
  <si>
    <t>Paul Crossett</t>
  </si>
  <si>
    <t>Paul Dunstan</t>
  </si>
  <si>
    <t>Paul Foster</t>
  </si>
  <si>
    <t>Paul Sala (Lisa Sala)</t>
  </si>
  <si>
    <t>Paulson &amp; Co</t>
  </si>
  <si>
    <t>PC Partner Group Ltd. (Max Profit Ltd.)</t>
  </si>
  <si>
    <t>Peak6 Investments</t>
  </si>
  <si>
    <t>Pebblebrook Hotel Trust</t>
  </si>
  <si>
    <t>Pebtilly Pty Ltd</t>
  </si>
  <si>
    <t>Peerless Systems Corporation</t>
  </si>
  <si>
    <t>Pegasus Group</t>
  </si>
  <si>
    <t>Pekao Pioneer PTE SA</t>
  </si>
  <si>
    <t>Pelaburan Mara Berhad</t>
  </si>
  <si>
    <t>Pelham Capital</t>
  </si>
  <si>
    <t>PenderFund Capital Management</t>
  </si>
  <si>
    <t>Pennsylvania State Treasurer</t>
  </si>
  <si>
    <t>Penny Green</t>
  </si>
  <si>
    <t>Pentwater Capital Management LP</t>
  </si>
  <si>
    <t>Perennial Value Management</t>
  </si>
  <si>
    <t>Periam Limited</t>
  </si>
  <si>
    <t>Permit Capital LLC</t>
  </si>
  <si>
    <t>Perpetual Limited</t>
  </si>
  <si>
    <t>Perry Corp (Perry Capital LLC)</t>
  </si>
  <si>
    <t>Pershing Australia Nominees Pty Limited</t>
  </si>
  <si>
    <t>Pershing Square Capital Management</t>
  </si>
  <si>
    <t>Peta Slocombe</t>
  </si>
  <si>
    <t>Pete Petit</t>
  </si>
  <si>
    <t>Peter Gron Risager</t>
  </si>
  <si>
    <t>Peter Gyllenhammar</t>
  </si>
  <si>
    <t>Peter Humphrey</t>
  </si>
  <si>
    <t>Peter Karl and Rosamund Braun</t>
  </si>
  <si>
    <t>Peter Kross</t>
  </si>
  <si>
    <t>Peter Lacey</t>
  </si>
  <si>
    <t>Peter Lloyd</t>
  </si>
  <si>
    <t>Peter Matson</t>
  </si>
  <si>
    <t>Peter Rubinstein (Irwin Biotech Nominees Pty Ltd)</t>
  </si>
  <si>
    <t>Peter Spinner (Wyatts Torch Equity Partners)</t>
  </si>
  <si>
    <t>Peter Wale (Hubwise Nominees Limited)</t>
  </si>
  <si>
    <t>Petr Olegivich Shura (Synergy Classic Limited)</t>
  </si>
  <si>
    <t>Petrosibir</t>
  </si>
  <si>
    <t>Petrus Advisers</t>
  </si>
  <si>
    <t>PGGM Investments</t>
  </si>
  <si>
    <t>Phil Mulacek</t>
  </si>
  <si>
    <t>Philadelphia Financial Management of San Francisco</t>
  </si>
  <si>
    <t>Philip Kapp (Twin Investors Pty Limited)</t>
  </si>
  <si>
    <t>Philip Timyan</t>
  </si>
  <si>
    <t>Phillip Lewis</t>
  </si>
  <si>
    <t>PhiTrust</t>
  </si>
  <si>
    <t>Phoenix Value Fund</t>
  </si>
  <si>
    <t>Phronimos Capital LLC</t>
  </si>
  <si>
    <t>Piak Pin</t>
  </si>
  <si>
    <t>Piak Seng</t>
  </si>
  <si>
    <t>PICO Holdings Inc.</t>
  </si>
  <si>
    <t>Pier Antonio Costamagna</t>
  </si>
  <si>
    <t>Pierre Van Peteghem</t>
  </si>
  <si>
    <t>Pine River Capital Management LP</t>
  </si>
  <si>
    <t>Pine Street Pty Ltd (Alexander Sundich)</t>
  </si>
  <si>
    <t>Pinpoint Asset Management Ltd</t>
  </si>
  <si>
    <t>Pithia Inc (Catena Funds)</t>
  </si>
  <si>
    <t>Piton Capital</t>
  </si>
  <si>
    <t>PJ Asset Management</t>
  </si>
  <si>
    <t>PL Capital</t>
  </si>
  <si>
    <t>Platinum Partners</t>
  </si>
  <si>
    <t>Playa Vista Capital Management LLC</t>
  </si>
  <si>
    <t>Pleasant Lake Partners</t>
  </si>
  <si>
    <t>Plus Corp</t>
  </si>
  <si>
    <t>Point Clear Strategic Capital (John Gilliam)</t>
  </si>
  <si>
    <t>Point Lobos Capital, LLC</t>
  </si>
  <si>
    <t>Point72 Asset Management</t>
  </si>
  <si>
    <t>PointNorth Capital (formerly Oxford Park Group)</t>
  </si>
  <si>
    <t>Polar Asset Management</t>
  </si>
  <si>
    <t>Polar Capital LLP</t>
  </si>
  <si>
    <t>Polygon Investment Partners</t>
  </si>
  <si>
    <t>Polymathes Capital LLC</t>
  </si>
  <si>
    <t>Poplar Point Capital Management</t>
  </si>
  <si>
    <t>PostRock Energy Corporation</t>
  </si>
  <si>
    <t>Potomac Capital Management</t>
  </si>
  <si>
    <t>Potrero Capital Research, LLC</t>
  </si>
  <si>
    <t>Powszechna Kasa Oszczednosci Bank Polski S.A. (PKO Bank)</t>
  </si>
  <si>
    <t>Powszechny Zaklad Ubezpieczen (PZU Group)</t>
  </si>
  <si>
    <t>Praesidium Investment Management</t>
  </si>
  <si>
    <t>Premier Investments Ltd.</t>
  </si>
  <si>
    <t>Prentice Capital Management</t>
  </si>
  <si>
    <t>Prescience Point Capital Management</t>
  </si>
  <si>
    <t>Prescott Group Capital Management</t>
  </si>
  <si>
    <t>Priests of the Sacred Heart</t>
  </si>
  <si>
    <t>PrimeStone Capital</t>
  </si>
  <si>
    <t>Principle Capital</t>
  </si>
  <si>
    <t>Private Wealth Advisors Real Estate LLC</t>
  </si>
  <si>
    <t>Privet Fund Management</t>
  </si>
  <si>
    <t>Prospect Asset Management, Inc.</t>
  </si>
  <si>
    <t>Prosperity Capital Management</t>
  </si>
  <si>
    <t>Proxima Capital Group</t>
  </si>
  <si>
    <t>Prudential Investment Managers</t>
  </si>
  <si>
    <t>Public Investment Corporation (GEPF)</t>
  </si>
  <si>
    <t>Public Sector Pension Investment Board</t>
  </si>
  <si>
    <t>Puissance Capital Management LP</t>
  </si>
  <si>
    <t>Punch &amp; Associates</t>
  </si>
  <si>
    <t>Punch Card Capital LLC</t>
  </si>
  <si>
    <t>Punch Trust</t>
  </si>
  <si>
    <t>Pure Invest A/S</t>
  </si>
  <si>
    <t>Purple Mountain Capital</t>
  </si>
  <si>
    <t>PW Partners LLC</t>
  </si>
  <si>
    <t>Pzena Investment Management Inc</t>
  </si>
  <si>
    <t>Q Investments</t>
  </si>
  <si>
    <t>QAR Industries</t>
  </si>
  <si>
    <t>Qingyong Wu</t>
  </si>
  <si>
    <t>Quad Capital Management Advisors</t>
  </si>
  <si>
    <t>Quantum Pacific Capital Ltd</t>
  </si>
  <si>
    <t>Quarz Capital Management</t>
  </si>
  <si>
    <t>Qube Investment Management Inc.</t>
  </si>
  <si>
    <t>Quek Lan</t>
  </si>
  <si>
    <t>Quercus TFI S.A.</t>
  </si>
  <si>
    <t>Quinpario Partners</t>
  </si>
  <si>
    <t>QVT Financial</t>
  </si>
  <si>
    <t>RA Capital Management</t>
  </si>
  <si>
    <t>Raffaele Mincione (The Capital Investment Trust, POP 12)</t>
  </si>
  <si>
    <t>Raging Capital Management</t>
  </si>
  <si>
    <t>Raging River Capital LP</t>
  </si>
  <si>
    <t>Raiffeisen International Beteiligungs GmbH</t>
  </si>
  <si>
    <t>Railroad Ranch Capital Management LP</t>
  </si>
  <si>
    <t>Rainy Day Investments Ltd. (Herschel Segal)</t>
  </si>
  <si>
    <t>Ralcorp Pty Ltd</t>
  </si>
  <si>
    <t>Ralph Stagg (RNAJ Pty Ltd)</t>
  </si>
  <si>
    <t>Rambleside Holdings</t>
  </si>
  <si>
    <t>RAMcap</t>
  </si>
  <si>
    <t>Ramius Advisors LLC</t>
  </si>
  <si>
    <t>Rangeley Capital LLC</t>
  </si>
  <si>
    <t>Ratio Capital Management</t>
  </si>
  <si>
    <t>Rational Investment Group, LP</t>
  </si>
  <si>
    <t>Ray Chevedden</t>
  </si>
  <si>
    <t>Ray Porter (Harech Pty Ltd)</t>
  </si>
  <si>
    <t>Raymond and Dorit Harvey</t>
  </si>
  <si>
    <t>Raymond Angus</t>
  </si>
  <si>
    <t>RBC Global Asset Management, Inc.</t>
  </si>
  <si>
    <t>RBF Capital LLC</t>
  </si>
  <si>
    <t>RBR Capital</t>
  </si>
  <si>
    <t>RCM Partners</t>
  </si>
  <si>
    <t>RDG Capital Fund Management</t>
  </si>
  <si>
    <t>Rea Holdings Corp</t>
  </si>
  <si>
    <t>Real Vida Seguros</t>
  </si>
  <si>
    <t>Red Eagle Mining Corporation</t>
  </si>
  <si>
    <t>Red Mountain Capital Partners</t>
  </si>
  <si>
    <t>Red Mountain Resources</t>
  </si>
  <si>
    <t>Red Oak Partners</t>
  </si>
  <si>
    <t>Redmile Group</t>
  </si>
  <si>
    <t>Redwood Capital Management</t>
  </si>
  <si>
    <t>REF Securities &amp; Co.</t>
  </si>
  <si>
    <t>Regal Funds Management Pty Limited</t>
  </si>
  <si>
    <t>Reiko Yoshida</t>
  </si>
  <si>
    <t>REIT Redux LP</t>
  </si>
  <si>
    <t>Related Fund Management LLC</t>
  </si>
  <si>
    <t>Relational Investors</t>
  </si>
  <si>
    <t>Relative Value Partners</t>
  </si>
  <si>
    <t>Reno Inc. (Murakami)</t>
  </si>
  <si>
    <t>Renova Group (Liwet Holding, Viktor Vekselberg)</t>
  </si>
  <si>
    <t>Rephael Gefen</t>
  </si>
  <si>
    <t>Republic Investment Management Pte Ltd</t>
  </si>
  <si>
    <t>Resolute Funds Limited</t>
  </si>
  <si>
    <t>Resource Capital Funds</t>
  </si>
  <si>
    <t>Restructuring Capital Associates LP</t>
  </si>
  <si>
    <t>Resurgence Capital Pty Ltd (Lawrence Myers)</t>
  </si>
  <si>
    <t>Resurgent Capital Corp</t>
  </si>
  <si>
    <t>Revenge Holdings Pty Ltd</t>
  </si>
  <si>
    <t>RGJ Capital</t>
  </si>
  <si>
    <t>RGM Capital LLC</t>
  </si>
  <si>
    <t>Rhode Island Office of the General Treasurer</t>
  </si>
  <si>
    <t>Richard Baxter</t>
  </si>
  <si>
    <t>Richard Bernstein (Ribs Capital)</t>
  </si>
  <si>
    <t>Richard Wachterman</t>
  </si>
  <si>
    <t>Richardt Ejnar Fangel</t>
  </si>
  <si>
    <t>Richer Global Holdings Limited</t>
  </si>
  <si>
    <t>Richmond Brothers Inc.</t>
  </si>
  <si>
    <t>Ridgedale Partners LLC</t>
  </si>
  <si>
    <t>Riebeck Brauerei von 1862 AG</t>
  </si>
  <si>
    <t>Rikeza Finance Group</t>
  </si>
  <si>
    <t>Rimered Super Fund</t>
  </si>
  <si>
    <t>Risco Energy Investments Limited</t>
  </si>
  <si>
    <t>River Road Asset Management</t>
  </si>
  <si>
    <t>Rivulet Capital, LLC</t>
  </si>
  <si>
    <t>Rizzi Capital</t>
  </si>
  <si>
    <t>RLB Investments Limited</t>
  </si>
  <si>
    <t>RMB Capital Management</t>
  </si>
  <si>
    <t>Robeco/RobecoSAM</t>
  </si>
  <si>
    <t>Robert Andrew Davis</t>
  </si>
  <si>
    <t>Robert Bryant</t>
  </si>
  <si>
    <t>Robert Gobin</t>
  </si>
  <si>
    <t>Robert Granger</t>
  </si>
  <si>
    <t>Robert Hosie</t>
  </si>
  <si>
    <t>Robert Kopple</t>
  </si>
  <si>
    <t>Robert L. Kurte</t>
  </si>
  <si>
    <t>Robert Lempert</t>
  </si>
  <si>
    <t>Robert Lloyd Snyder</t>
  </si>
  <si>
    <t>Robert Matthew Barrie</t>
  </si>
  <si>
    <t>Robert Pietrosanto</t>
  </si>
  <si>
    <t>Robert Tchenguiz (R20 Advisory Limited)</t>
  </si>
  <si>
    <t>Robin Boyle</t>
  </si>
  <si>
    <t>Robotti &amp; Company</t>
  </si>
  <si>
    <t>Rocco Tassone (Syracuse Capital Pty Ltd)</t>
  </si>
  <si>
    <t>Roche Holding AG</t>
  </si>
  <si>
    <t>Rock Holdings Limited &amp; Southern Rock Insurance Company Limited</t>
  </si>
  <si>
    <t>Rock Nominees Limited &amp; Brett Miller</t>
  </si>
  <si>
    <t>Rockland Pty Ltd</t>
  </si>
  <si>
    <t>Rod Clarkson (Clarkson's Boathouse Pty Ltd.)</t>
  </si>
  <si>
    <t>Rod Ross</t>
  </si>
  <si>
    <t>Rod Whiton</t>
  </si>
  <si>
    <t>Rodney Hogg Super Fund</t>
  </si>
  <si>
    <t>Roger Sykes</t>
  </si>
  <si>
    <t>Roland Kirchner</t>
  </si>
  <si>
    <t>Roland Klaus</t>
  </si>
  <si>
    <t>Rolen Pty Ltd (Ross Graham)</t>
  </si>
  <si>
    <t>Ronald Chez</t>
  </si>
  <si>
    <t>Ronald Gutstein</t>
  </si>
  <si>
    <t>Ronald Peshke</t>
  </si>
  <si>
    <t>Ronan McGrath</t>
  </si>
  <si>
    <t>Ronen Shilo</t>
  </si>
  <si>
    <t>Ronin Capital LLC</t>
  </si>
  <si>
    <t>Rosseau Asset Management Ltd</t>
  </si>
  <si>
    <t>Rotenstreich Gitzelter Trust Company</t>
  </si>
  <si>
    <t>Roumell Asset Management</t>
  </si>
  <si>
    <t>Roy Eddleman</t>
  </si>
  <si>
    <t>Royal London Asset Management</t>
  </si>
  <si>
    <t>RRH Capital Management</t>
  </si>
  <si>
    <t>Rubicon Fund Management</t>
  </si>
  <si>
    <t>RWC Partners</t>
  </si>
  <si>
    <t>Rx Investor Value Corporation</t>
  </si>
  <si>
    <t>Ryan Yearsley</t>
  </si>
  <si>
    <t>Ryanair</t>
  </si>
  <si>
    <t>S. Muoio &amp; Co. (SM Investors)</t>
  </si>
  <si>
    <t>S.H. Rayburn Nominees Pty Ltd</t>
  </si>
  <si>
    <t>Saba Capital Management</t>
  </si>
  <si>
    <t>Sabby Management LLC</t>
  </si>
  <si>
    <t>Sabra Capital Partners</t>
  </si>
  <si>
    <t>Sachem Head Capital Management</t>
  </si>
  <si>
    <t>Sachs Capital Partners (Gregory Sachs (SCG Digital))</t>
  </si>
  <si>
    <t>Saddle Point Management, L.P.</t>
  </si>
  <si>
    <t>SAF Capital Management</t>
  </si>
  <si>
    <t>Sagard Capital Partners</t>
  </si>
  <si>
    <t>Sageview Capital</t>
  </si>
  <si>
    <t>Sail Capital Partners</t>
  </si>
  <si>
    <t>SailingStone Capital Partners LLC</t>
  </si>
  <si>
    <t>Saint-Gobain (formerly Schenker-Winkler Holding AG)</t>
  </si>
  <si>
    <t>Saltstone Capital Management LLC</t>
  </si>
  <si>
    <t>Samara Capital</t>
  </si>
  <si>
    <t>Sampo plc</t>
  </si>
  <si>
    <t>Samuel Lee</t>
  </si>
  <si>
    <t>Samuel Tak Lee</t>
  </si>
  <si>
    <t>Samuel Terry Asset Management</t>
  </si>
  <si>
    <t>Samuel Yake</t>
  </si>
  <si>
    <t>Sandell Asset Management</t>
  </si>
  <si>
    <t>Sanderson Asset Management LLP</t>
  </si>
  <si>
    <t>Sandler Capital Management</t>
  </si>
  <si>
    <t>Sandon Capital</t>
  </si>
  <si>
    <t>Sandpiper Group (Sandpiper Asset Management Inc)</t>
  </si>
  <si>
    <t>Sandra Kulli</t>
  </si>
  <si>
    <t>Sanofi SA</t>
  </si>
  <si>
    <t>Sansone Capital Management</t>
  </si>
  <si>
    <t>Santa Monica Partners Asset Management LLC</t>
  </si>
  <si>
    <t>Santana Minerals Limited</t>
  </si>
  <si>
    <t>Sapinda Holding BV</t>
  </si>
  <si>
    <t>Sarah F. Rutherford</t>
  </si>
  <si>
    <t>Sarissa Capital Management</t>
  </si>
  <si>
    <t>Satora Beteiligungs GmbH</t>
  </si>
  <si>
    <t>Saul Rubin</t>
  </si>
  <si>
    <t>SAVE Partners (Locke Partners)</t>
  </si>
  <si>
    <t>Save Scio</t>
  </si>
  <si>
    <t>Savvas Hatsisavvidis</t>
  </si>
  <si>
    <t>SBI Holdings Inc</t>
  </si>
  <si>
    <t>SC Fundamental Value</t>
  </si>
  <si>
    <t>Schaller Equity Partners</t>
  </si>
  <si>
    <t>Scherzer &amp; Co. Aktiengesellschaft</t>
  </si>
  <si>
    <t>School Employees Retirement System of Ohio (SERS)</t>
  </si>
  <si>
    <t>Schottenfeld Management</t>
  </si>
  <si>
    <t>Schroders PLC</t>
  </si>
  <si>
    <t>Schultze Asset Management (SAMCO)</t>
  </si>
  <si>
    <t>Scion Asset Management</t>
  </si>
  <si>
    <t>Scopia Capital Management</t>
  </si>
  <si>
    <t>Scorpius Nominees Pty Ltd</t>
  </si>
  <si>
    <t>Scott Galloway</t>
  </si>
  <si>
    <t>Scout Capital Management</t>
  </si>
  <si>
    <t>Sculptor Capital Management, Inc. (Formerly Och-Ziff Capital Management)</t>
  </si>
  <si>
    <t>SCW Capital Management</t>
  </si>
  <si>
    <t>SEACOR Holdings Inc.</t>
  </si>
  <si>
    <t>Seafox International Ltd.</t>
  </si>
  <si>
    <t>Sean Gordon</t>
  </si>
  <si>
    <t>Searchlight Capital Partners</t>
  </si>
  <si>
    <t>Seattle City Employees' Retirement System (SCERS)</t>
  </si>
  <si>
    <t>SEB Investment Management</t>
  </si>
  <si>
    <t>Second City</t>
  </si>
  <si>
    <t>Security &amp; Equity Resources Limited</t>
  </si>
  <si>
    <t>Segal Marco Advisors</t>
  </si>
  <si>
    <t>SEK Investments Ltd.</t>
  </si>
  <si>
    <t>Seligman Spectrum Focus (Master) Fund</t>
  </si>
  <si>
    <t>Sellers Capital LLC</t>
  </si>
  <si>
    <t>Senator Investment Group</t>
  </si>
  <si>
    <t>Seneca Capital Investments LLC</t>
  </si>
  <si>
    <t>Senior Star Management Company (Thomas Group)</t>
  </si>
  <si>
    <t>Senrigan Capital Management Ltd</t>
  </si>
  <si>
    <t>Sententia Capital Management</t>
  </si>
  <si>
    <t>Sentis Capital (Pyotr Kondrashev)</t>
  </si>
  <si>
    <t>Sentry Investments</t>
  </si>
  <si>
    <t>Senvest Management, LLC</t>
  </si>
  <si>
    <t>Sequoia Financial Group Ltd.</t>
  </si>
  <si>
    <t>Sero Capital LLC</t>
  </si>
  <si>
    <t>Sessa Capital</t>
  </si>
  <si>
    <t>Seven Corners Capital Management</t>
  </si>
  <si>
    <t>SevenSaoi Capital</t>
  </si>
  <si>
    <t>Seymour Schulich</t>
  </si>
  <si>
    <t>Shah Capital Management</t>
  </si>
  <si>
    <t>Shamrock Holdings</t>
  </si>
  <si>
    <t>Shanda Investment Group Limited</t>
  </si>
  <si>
    <t>Shanghai Phicomm Communication Co.</t>
  </si>
  <si>
    <t>Shanthar Pathmanathan</t>
  </si>
  <si>
    <t>Shareholder Proponent of Itochu Corporation</t>
  </si>
  <si>
    <t>Shareholder Proponent of JP-Holdings Inc.</t>
  </si>
  <si>
    <t>Shareholder Proponent of Kyodo Printing</t>
  </si>
  <si>
    <t>Shareholder Proponent of Laox</t>
  </si>
  <si>
    <t>Shareholder Proponent of Mitsui Mining and Smelting Co.</t>
  </si>
  <si>
    <t>Shareholder Proponent of Nippon Shindo</t>
  </si>
  <si>
    <t>Shareholder Proponent of Nippon Steel Corp</t>
  </si>
  <si>
    <t>Shareholder Proponent of Nippon Telegraph and Telephone</t>
  </si>
  <si>
    <t>Shareholder Proponent of Yamaha Motor Co. Ltd</t>
  </si>
  <si>
    <t>Shareholder Proponents of Ercros</t>
  </si>
  <si>
    <t>Shareholder Proponents of Hoya Corporation</t>
  </si>
  <si>
    <t>Shareholder Proponents of Japan Tobacco</t>
  </si>
  <si>
    <t>Shareholder Proponents of Kenedix Inc.</t>
  </si>
  <si>
    <t>Shareholder Proponents of Kyodo Printing</t>
  </si>
  <si>
    <t>Shareholder Proponents of Seibu Holdings</t>
  </si>
  <si>
    <t>Shareholder Proponents of Toyo Tanso</t>
  </si>
  <si>
    <t>Shareholder Proponents of UT Group Co. Ltd.</t>
  </si>
  <si>
    <t>Shareholder Value Management AG</t>
  </si>
  <si>
    <t>Shareholders of GOME Electrical Appliances</t>
  </si>
  <si>
    <t>Shari Redstone (National Amusements Inc)</t>
  </si>
  <si>
    <t>Shawn McCreight</t>
  </si>
  <si>
    <t>Sheet Metal Workers' National Pension Fund</t>
  </si>
  <si>
    <t>Shenzhen International Holdings Ltd.</t>
  </si>
  <si>
    <t>Shepherd Kaplan Krochuk, LLC</t>
  </si>
  <si>
    <t>Sherborne Investors</t>
  </si>
  <si>
    <t>Sherman Capital Group</t>
  </si>
  <si>
    <t>Sherman Group Limited</t>
  </si>
  <si>
    <t>Shore Gold Shareholders Association</t>
  </si>
  <si>
    <t>Sidney Methner</t>
  </si>
  <si>
    <t>Sidus Investment Partners</t>
  </si>
  <si>
    <t>Silchester International Investors</t>
  </si>
  <si>
    <t>Silk Investment Advisors</t>
  </si>
  <si>
    <t>Silver Point Capital</t>
  </si>
  <si>
    <t>SilverArrow Capital</t>
  </si>
  <si>
    <t>Silvergate Capital Pty Ltd</t>
  </si>
  <si>
    <t>Simcoe Capital Management</t>
  </si>
  <si>
    <t>Simin Zhang</t>
  </si>
  <si>
    <t>Simon Braham (Braham Investments Pty Ltd)</t>
  </si>
  <si>
    <t>Simon Buckett</t>
  </si>
  <si>
    <t>Simon Fry (Calvet International Limited)</t>
  </si>
  <si>
    <t>Simon Kukes</t>
  </si>
  <si>
    <t>Simon Orbaek</t>
  </si>
  <si>
    <t>Sims Capital Management</t>
  </si>
  <si>
    <t>Sinomach</t>
  </si>
  <si>
    <t>Sir Stelios Haji-Ioannou (easyGroup Holdings Ltd)</t>
  </si>
  <si>
    <t>Siris Capital</t>
  </si>
  <si>
    <t>Sisters of St. Francis of Philadelphia</t>
  </si>
  <si>
    <t>Sisters of St. Joseph of the Third Order of St. Francis</t>
  </si>
  <si>
    <t>Sixth Street Specialty Lending, Inc.</t>
  </si>
  <si>
    <t>Skagen Funds</t>
  </si>
  <si>
    <t>Skellig Capital Management LLC</t>
  </si>
  <si>
    <t>Skye Investments Limited</t>
  </si>
  <si>
    <t>Skyline Merit Limited</t>
  </si>
  <si>
    <t>SLS Management LLC</t>
  </si>
  <si>
    <t>Smithwood Advisers</t>
  </si>
  <si>
    <t>Smoothwater Capital Corporation</t>
  </si>
  <si>
    <t>Snow Park Capital Partners</t>
  </si>
  <si>
    <t>So Kuen Kwok</t>
  </si>
  <si>
    <t>SoftVest Advisors</t>
  </si>
  <si>
    <t>SOL Global Investments Corp</t>
  </si>
  <si>
    <t>Solas Capital Management, LLC</t>
  </si>
  <si>
    <t>Solomon Lew (Australian Retail Investments Pty Ltd)</t>
  </si>
  <si>
    <t>Solus Alternative Asset Management</t>
  </si>
  <si>
    <t>Somers Limited</t>
  </si>
  <si>
    <t>Somerset Capital Advisers</t>
  </si>
  <si>
    <t>Sonoma Capital Management (Jeffrey Thorp)</t>
  </si>
  <si>
    <t>Sorensen Family Trust</t>
  </si>
  <si>
    <t>Sorin Capital Management</t>
  </si>
  <si>
    <t>Soroban Capital Partners</t>
  </si>
  <si>
    <t>Soros Fund Management</t>
  </si>
  <si>
    <t>Sothic Capital Management LLP</t>
  </si>
  <si>
    <t>Sound Point Capital Management (SPC Lux SARL)</t>
  </si>
  <si>
    <t>Southeastern Asset Management</t>
  </si>
  <si>
    <t>Southwest Bank</t>
  </si>
  <si>
    <t>Sparkling Light Corporation</t>
  </si>
  <si>
    <t>Sparx Group</t>
  </si>
  <si>
    <t>Spear Point</t>
  </si>
  <si>
    <t>Spencer Capital Management</t>
  </si>
  <si>
    <t>Spitfire Capital LLC</t>
  </si>
  <si>
    <t>Splitska banka d.d.</t>
  </si>
  <si>
    <t>SpringOwl Asset Management</t>
  </si>
  <si>
    <t>Sprott Asset Management</t>
  </si>
  <si>
    <t>Spruce House Investment Management</t>
  </si>
  <si>
    <t>Spruce Point Capital Management</t>
  </si>
  <si>
    <t>SQN Investors LP</t>
  </si>
  <si>
    <t>SRK Capital</t>
  </si>
  <si>
    <t>SRS Investment Management</t>
  </si>
  <si>
    <t>SSBF Consulting Service Co., Ltd.</t>
  </si>
  <si>
    <t>Stadium Capital Management</t>
  </si>
  <si>
    <t>Staffan Malmer</t>
  </si>
  <si>
    <t>Stafford Timberland V Investment Nominee Limited</t>
  </si>
  <si>
    <t>Standard General</t>
  </si>
  <si>
    <t>Standard Life Aberdeen (Aberdeen Standard Investments)</t>
  </si>
  <si>
    <t>Stanley Yarbro</t>
  </si>
  <si>
    <t>Star Asia Group (Lion Partners)</t>
  </si>
  <si>
    <t>Starboard Value</t>
  </si>
  <si>
    <t>Starry World Investment Ltd.</t>
  </si>
  <si>
    <t>Staude Capital</t>
  </si>
  <si>
    <t>Steamboat Capital Partners LLC</t>
  </si>
  <si>
    <t>Steel Partners Holdings L.P.</t>
  </si>
  <si>
    <t>Steffen Rojahn</t>
  </si>
  <si>
    <t>Stelios Panagi (Thesolia Ltd.)</t>
  </si>
  <si>
    <t>Stella Finanz AG</t>
  </si>
  <si>
    <t>Stelliam Investment Management LP</t>
  </si>
  <si>
    <t>Stephen Baksa</t>
  </si>
  <si>
    <t>Stephen Copulos (Copulos Group)</t>
  </si>
  <si>
    <t>Stephen Gans</t>
  </si>
  <si>
    <t>Stephen Layton (Bodie Investments Pty. Ltd.)</t>
  </si>
  <si>
    <t>Stephen M. Silberstein Revocable Trust</t>
  </si>
  <si>
    <t>Stephen Matthews</t>
  </si>
  <si>
    <t>Stephen Mayne</t>
  </si>
  <si>
    <t>Stephen Tate &amp; Sharlene Tate</t>
  </si>
  <si>
    <t>Stephen Watts</t>
  </si>
  <si>
    <t>Sterling Capital Management LLC</t>
  </si>
  <si>
    <t>Sterling Strategic Value</t>
  </si>
  <si>
    <t>Steven Colmar</t>
  </si>
  <si>
    <t>Steven Harris</t>
  </si>
  <si>
    <t>Steven Jackson</t>
  </si>
  <si>
    <t>Steven Small (Capital Partners Corporation)</t>
  </si>
  <si>
    <t>Steven Solomon</t>
  </si>
  <si>
    <t>Stewart Brash (Stewart W Brash Pty Ltd)</t>
  </si>
  <si>
    <t>Stilwell Value LLC</t>
  </si>
  <si>
    <t>Stirling Funds</t>
  </si>
  <si>
    <t>Stirling Wealth Group Limited</t>
  </si>
  <si>
    <t>Stobal Capital</t>
  </si>
  <si>
    <t>Stock Assist Group Pty Ltd</t>
  </si>
  <si>
    <t>Stone House Capital Management</t>
  </si>
  <si>
    <t>Stonehouse Capital Management</t>
  </si>
  <si>
    <t>Stonepine Capital Advisors</t>
  </si>
  <si>
    <t>Strata Drilling Pty Ltd</t>
  </si>
  <si>
    <t>Strategic Capital Management Ltd</t>
  </si>
  <si>
    <t>Strategic Capital, Inc.</t>
  </si>
  <si>
    <t>Strategic Energy Resources Limited</t>
  </si>
  <si>
    <t>Strategic Resource Capital Fund LP</t>
  </si>
  <si>
    <t>Strategic Resource Management Pty Ltd</t>
  </si>
  <si>
    <t>Strategic Value Partners, LLC</t>
  </si>
  <si>
    <t>Strathclyde Pension Fund</t>
  </si>
  <si>
    <t>Stuart Francis Howes</t>
  </si>
  <si>
    <t>Stuart James Thomas (Atlantic Coal plc)</t>
  </si>
  <si>
    <t>Sual Partners Limited</t>
  </si>
  <si>
    <t>Suen Dicky</t>
  </si>
  <si>
    <t>Suleyman Balcioglu</t>
  </si>
  <si>
    <t>Summers Value Partners</t>
  </si>
  <si>
    <t>Summit Equities Ltd</t>
  </si>
  <si>
    <t>SumOfUs</t>
  </si>
  <si>
    <t>Sun Valley Gold LLC</t>
  </si>
  <si>
    <t>Sunbase International Holdings Ltd. (Ever Billion Group)</t>
  </si>
  <si>
    <t>Supertco Pty Ltd</t>
  </si>
  <si>
    <t>Susquehanna (SIG)</t>
  </si>
  <si>
    <t>Susy Munro</t>
  </si>
  <si>
    <t>Svolder AB</t>
  </si>
  <si>
    <t>SW Investment Management LLC</t>
  </si>
  <si>
    <t>Swank Capital LLC</t>
  </si>
  <si>
    <t>Swift Run Capital Management</t>
  </si>
  <si>
    <t>Syawaras Sdn. Bhd.</t>
  </si>
  <si>
    <t>Sycamore Partners</t>
  </si>
  <si>
    <t>Sycomore Asset Management</t>
  </si>
  <si>
    <t>Symphony Technology Group</t>
  </si>
  <si>
    <t>Synalloy Corporation</t>
  </si>
  <si>
    <t>Synergy Pharmaceuticals Activist Group</t>
  </si>
  <si>
    <t>T. Rowe Price Group Inc.</t>
  </si>
  <si>
    <t>Tabatabai Investment Management (Formerly Arosa Investment Management)</t>
  </si>
  <si>
    <t>TAC Capital LLC</t>
  </si>
  <si>
    <t>Taconic Capital Advisors</t>
  </si>
  <si>
    <t>Taikang Life Insurance Co., Ltd</t>
  </si>
  <si>
    <t>Taimur Hadi</t>
  </si>
  <si>
    <t>Taiyo Pacific Partners</t>
  </si>
  <si>
    <t>Takota Asset Management (Scott Leckie)</t>
  </si>
  <si>
    <t>Talanta Investment Group</t>
  </si>
  <si>
    <t>Talara Capital Management</t>
  </si>
  <si>
    <t>Talisman Group Investments</t>
  </si>
  <si>
    <t>Talos Capital Limited</t>
  </si>
  <si>
    <t>TAM Capital Management</t>
  </si>
  <si>
    <t>Tan Heng Kui</t>
  </si>
  <si>
    <t>Tan Su Haw</t>
  </si>
  <si>
    <t>Tan Teck Lee Patrick</t>
  </si>
  <si>
    <t>Tan Yeang Tze</t>
  </si>
  <si>
    <t>Tang Keung</t>
  </si>
  <si>
    <t>Tang Yau Sing (Noble Gate International Limited)</t>
  </si>
  <si>
    <t>Tao Ying</t>
  </si>
  <si>
    <t>Taurus Funds Management</t>
  </si>
  <si>
    <t>TCS Capital Management</t>
  </si>
  <si>
    <t>TDM Asset Management</t>
  </si>
  <si>
    <t>TEA Shareholder Group</t>
  </si>
  <si>
    <t>Technoglobal Inc.</t>
  </si>
  <si>
    <t>Teck Resources Limited</t>
  </si>
  <si>
    <t>Telefonica SA</t>
  </si>
  <si>
    <t>Teleios Capital Partners</t>
  </si>
  <si>
    <t>Telopea Capital Partners Pty Ltd</t>
  </si>
  <si>
    <t>Templeton Asset Management Ltd. (Franklin Templeton)</t>
  </si>
  <si>
    <t>Tenzing Global Management, LLC</t>
  </si>
  <si>
    <t>Teorema Capital</t>
  </si>
  <si>
    <t>Terence Bernard Wise</t>
  </si>
  <si>
    <t>Terence Wheeler</t>
  </si>
  <si>
    <t>Terra Metallica Nominees Pty Ltd</t>
  </si>
  <si>
    <t>TerraCom (TCIG Resources Pte Ltd)</t>
  </si>
  <si>
    <t>TerraNova Partners</t>
  </si>
  <si>
    <t>Terry Lynch</t>
  </si>
  <si>
    <t>Tey Por Yee</t>
  </si>
  <si>
    <t>The 23 Concerned Shareholders of Cynata Therapeutics</t>
  </si>
  <si>
    <t>The Abernathy Group</t>
  </si>
  <si>
    <t>The Article 6 Marital Trust</t>
  </si>
  <si>
    <t>The Capital Corps LLC</t>
  </si>
  <si>
    <t>The Carlson School Growth Fund, LLC</t>
  </si>
  <si>
    <t>The Catalyst Capital Group</t>
  </si>
  <si>
    <t>The Children's Investment Fund Management (TCI)</t>
  </si>
  <si>
    <t>The Choon Kong Lim/ Ribton Group</t>
  </si>
  <si>
    <t>The Christopher Reynolds Foundation</t>
  </si>
  <si>
    <t>The Committee for Aegean Accountability</t>
  </si>
  <si>
    <t>The Committee for China Cord Fairness</t>
  </si>
  <si>
    <t>The Committee to Enhance Itex</t>
  </si>
  <si>
    <t>The Cray Group</t>
  </si>
  <si>
    <t>The D3 Family Funds (Nierenberg Investment Management Company)</t>
  </si>
  <si>
    <t>The Donerail Group</t>
  </si>
  <si>
    <t>The Doris Behr 2012 Irrevocable Trust</t>
  </si>
  <si>
    <t>The Estate of The Late Elsie Koadlow</t>
  </si>
  <si>
    <t>The Gun Denhart Living Trust</t>
  </si>
  <si>
    <t>The Horton Fund (Horton Capital Management, Sierra Capital)</t>
  </si>
  <si>
    <t>The Humane Society of the United States</t>
  </si>
  <si>
    <t>The InterTech Group</t>
  </si>
  <si>
    <t>The Investor Forum</t>
  </si>
  <si>
    <t>The Lumber Liquidators Value Committee</t>
  </si>
  <si>
    <t>The Merkin Group</t>
  </si>
  <si>
    <t>The Nathan Cummings Foundation</t>
  </si>
  <si>
    <t>The National Center for Public Policy Research</t>
  </si>
  <si>
    <t>The Requisitioning Shareholders of Flinders Mines</t>
  </si>
  <si>
    <t>The Romanian Ministry of Energy</t>
  </si>
  <si>
    <t>The Sentient Group</t>
  </si>
  <si>
    <t>The Service Employees International Union (SEIU)</t>
  </si>
  <si>
    <t>The Sonic Fund II, L.P.</t>
  </si>
  <si>
    <t>The TCW Group Inc.</t>
  </si>
  <si>
    <t>The Trowel Trades S&amp;P 500 Index Fund</t>
  </si>
  <si>
    <t>The United Church of Canada</t>
  </si>
  <si>
    <t>The Yucaipa Companies</t>
  </si>
  <si>
    <t>Theo Botha</t>
  </si>
  <si>
    <t>Third Avenue Management LLC</t>
  </si>
  <si>
    <t>Third Point Partners</t>
  </si>
  <si>
    <t>Thomas Davee</t>
  </si>
  <si>
    <t>Thomas Zhao Pty Ltd</t>
  </si>
  <si>
    <t>Thorney Investment Group</t>
  </si>
  <si>
    <t>Thorwald Arvidsson</t>
  </si>
  <si>
    <t>Three Bays Capital</t>
  </si>
  <si>
    <t>Thurman John Rodgers (T.J. Rodgers, CypressFirst)</t>
  </si>
  <si>
    <t>Tianrui Group Company Limited</t>
  </si>
  <si>
    <t>Tien-An Lo (Sino Century Universal Corporation) (Goyen Investments Ltd.)</t>
  </si>
  <si>
    <t>TIG Advisors (Tiedemann Investment Group)</t>
  </si>
  <si>
    <t>Tiger Management</t>
  </si>
  <si>
    <t>Timbercreek Asset Management Ltd.</t>
  </si>
  <si>
    <t>TimesSquare Capital Management LLC</t>
  </si>
  <si>
    <t>Timothy Lebbon (Noble Investments Superannuation Fund Pty Ltd)</t>
  </si>
  <si>
    <t>Timothy Neesham (Richsham Nominees Pty Ltd.)</t>
  </si>
  <si>
    <t>Timothy Stabosz</t>
  </si>
  <si>
    <t>Timothy Wynne</t>
  </si>
  <si>
    <t>Tinsel Enterprises Ltd.</t>
  </si>
  <si>
    <t>Titanium Property Investment Pty Ltd</t>
  </si>
  <si>
    <t>To Lung Sang</t>
  </si>
  <si>
    <t>Toby Rice</t>
  </si>
  <si>
    <t>Todd Zani</t>
  </si>
  <si>
    <t>TokenPay Swiss AG</t>
  </si>
  <si>
    <t>Tongding Group Ltd.</t>
  </si>
  <si>
    <t>Tony Bennet (Inspired Asset Management, Benwest Investment Services)</t>
  </si>
  <si>
    <t>Tony Paterson</t>
  </si>
  <si>
    <t>Top Alpha Capital</t>
  </si>
  <si>
    <t>Toscafund Asset Management</t>
  </si>
  <si>
    <t>Toshiki Akimoto</t>
  </si>
  <si>
    <t>Totem Holdings Pty Limited</t>
  </si>
  <si>
    <t>Tourbillon Capital Partners</t>
  </si>
  <si>
    <t>Tower Pension Trustees Ltd.</t>
  </si>
  <si>
    <t>Trafigura Beheer</t>
  </si>
  <si>
    <t>Trevor Simpson</t>
  </si>
  <si>
    <t>Trian Fund Management</t>
  </si>
  <si>
    <t>Tribeca Investment Partners</t>
  </si>
  <si>
    <t>Trigran Investments</t>
  </si>
  <si>
    <t>Trillium Asset Management Corp.</t>
  </si>
  <si>
    <t>Trinity Health</t>
  </si>
  <si>
    <t>Trishield Capital Management</t>
  </si>
  <si>
    <t>Troy Valentine (Tranaj Nominees Pty Ltd)</t>
  </si>
  <si>
    <t>TRT Holdings</t>
  </si>
  <si>
    <t>TSM Corp Investment Co., Ltd</t>
  </si>
  <si>
    <t>Tso-Ming Hsu</t>
  </si>
  <si>
    <t>TT International</t>
  </si>
  <si>
    <t>TUC Investor Value</t>
  </si>
  <si>
    <t>Turtle Creek Management LLC</t>
  </si>
  <si>
    <t>Twin Capital Management</t>
  </si>
  <si>
    <t>Twinleaf Management</t>
  </si>
  <si>
    <t>Two Fish Management</t>
  </si>
  <si>
    <t>UAB koncernas Achemos grupe</t>
  </si>
  <si>
    <t>UAW Retiree Medical Benefits Trust</t>
  </si>
  <si>
    <t>UFCW (United Food &amp; Commercial Workers International Union General Fund)</t>
  </si>
  <si>
    <t>Ugnius Simelionis</t>
  </si>
  <si>
    <t>Unearth International (formerly M&amp;S LLC)</t>
  </si>
  <si>
    <t>Uni Chemical Partner ApS</t>
  </si>
  <si>
    <t>Uniapek SA</t>
  </si>
  <si>
    <t>UniCredit SpA</t>
  </si>
  <si>
    <t>Union Venture Trading S.A</t>
  </si>
  <si>
    <t>Unison</t>
  </si>
  <si>
    <t>Unister Holding GmbH</t>
  </si>
  <si>
    <t>UNITE HERE</t>
  </si>
  <si>
    <t>United Brotherhood of Carpenters Pension Fund</t>
  </si>
  <si>
    <t>United Church Funds</t>
  </si>
  <si>
    <t>United Internet AG</t>
  </si>
  <si>
    <t>United Media Guild</t>
  </si>
  <si>
    <t>United Overseas Bank Limited</t>
  </si>
  <si>
    <t>Unterberg Capital LLC</t>
  </si>
  <si>
    <t>UPEK, Inc.</t>
  </si>
  <si>
    <t>UPG Enterprises LLC</t>
  </si>
  <si>
    <t>User-Friendly Phone Book LLC</t>
  </si>
  <si>
    <t>USW (United Steel, Paper and Forestry, Rubber, Manufacturing, Energy, Allied Industrial and Service Workers International Union)</t>
  </si>
  <si>
    <t>UWUA (Utility Workers Union of America)</t>
  </si>
  <si>
    <t>Vajra Asset Management</t>
  </si>
  <si>
    <t>Valsef Capital</t>
  </si>
  <si>
    <t>Value Capital Partners</t>
  </si>
  <si>
    <t>Value Partners Group Ltd.</t>
  </si>
  <si>
    <t>ValueAct Capital Partners</t>
  </si>
  <si>
    <t>Vann Avedisian (Vann A. Avedisian Trust)</t>
  </si>
  <si>
    <t>Vantage Asset Management Inc.</t>
  </si>
  <si>
    <t>Varana Capital, LLC</t>
  </si>
  <si>
    <t>VCM Group LLC (Value Creation Management Group)</t>
  </si>
  <si>
    <t>Vector Capital Management</t>
  </si>
  <si>
    <t>Vega HoldCo Sarl</t>
  </si>
  <si>
    <t>Venor Capital Management</t>
  </si>
  <si>
    <t>Veraison Capital</t>
  </si>
  <si>
    <t>Vermar Pty Ltd (Patrick Volpe)</t>
  </si>
  <si>
    <t>Vermont Pension Investment Committee</t>
  </si>
  <si>
    <t>Veronica Oma</t>
  </si>
  <si>
    <t>Verve Resources LLC</t>
  </si>
  <si>
    <t>Vestcorp AG</t>
  </si>
  <si>
    <t>Viburnum Funds</t>
  </si>
  <si>
    <t>Victor John Plummer</t>
  </si>
  <si>
    <t>Victory Park Capital Advisors (Vitalogy Capital Partners Management)</t>
  </si>
  <si>
    <t>Viex Capital (formerly Vertex Capital Advisors)</t>
  </si>
  <si>
    <t>Vijay Vijendra Sethu</t>
  </si>
  <si>
    <t>Villere St Denis J &amp; Co</t>
  </si>
  <si>
    <t>Vincent Bollore (Vivendi)</t>
  </si>
  <si>
    <t>Vindico Capital LLC</t>
  </si>
  <si>
    <t>Vintage Capital Management</t>
  </si>
  <si>
    <t>Vishal Gupta</t>
  </si>
  <si>
    <t>Vishal Patel</t>
  </si>
  <si>
    <t>Visio Capital Management (Pty) Ltd.</t>
  </si>
  <si>
    <t>Vittorio Malacalza (Malacalza Investimenti S.r.l.)</t>
  </si>
  <si>
    <t>Vivaldi Asset Management</t>
  </si>
  <si>
    <t>VN Capital Management</t>
  </si>
  <si>
    <t>Voce Capital Management</t>
  </si>
  <si>
    <t>Vodafone Vierte Verwaltungs AG</t>
  </si>
  <si>
    <t>Volta Global</t>
  </si>
  <si>
    <t>Vortex Capital Ltd.</t>
  </si>
  <si>
    <t>Voss Capital</t>
  </si>
  <si>
    <t>VR Capital Group</t>
  </si>
  <si>
    <t>Waiping Liu</t>
  </si>
  <si>
    <t>Walden Asset Management</t>
  </si>
  <si>
    <t>Walker Shareholders</t>
  </si>
  <si>
    <t>Wally Brash (Sash Pty Ltd)</t>
  </si>
  <si>
    <t>Walter Graeme Roustan Trust</t>
  </si>
  <si>
    <t>Wang Hanning (U.K. Prolific Petroleum Group)</t>
  </si>
  <si>
    <t>Wang Huimin (Value Boost Limited)</t>
  </si>
  <si>
    <t>Warren Brown</t>
  </si>
  <si>
    <t>Wasatch Funds</t>
  </si>
  <si>
    <t>Water Asset Management</t>
  </si>
  <si>
    <t>Water Hall Group</t>
  </si>
  <si>
    <t>Water Island Capital, LLC</t>
  </si>
  <si>
    <t>Waterberg Coal Company Limited</t>
  </si>
  <si>
    <t>Waterford Finance and Investment Ltd</t>
  </si>
  <si>
    <t>Waterton Global Resource Management</t>
  </si>
  <si>
    <t>Wayne Crewes (Tomi-Sasha Holdings)</t>
  </si>
  <si>
    <t>Wayne King</t>
  </si>
  <si>
    <t>Weisman Group LLC</t>
  </si>
  <si>
    <t>Weiss Asset Management</t>
  </si>
  <si>
    <t>Well Oriental Investments Limited</t>
  </si>
  <si>
    <t>Welsh, Carson, Anderson &amp; Stowe</t>
  </si>
  <si>
    <t>West Face Capital</t>
  </si>
  <si>
    <t>West Family Investments, Inc.</t>
  </si>
  <si>
    <t>Westdale Construction Co. Ltd.</t>
  </si>
  <si>
    <t>Western Investment</t>
  </si>
  <si>
    <t>Western Standard LLC</t>
  </si>
  <si>
    <t>Westlake Chemical Corporation</t>
  </si>
  <si>
    <t>Westport Capital Partners LLC</t>
  </si>
  <si>
    <t>Wexford Capital</t>
  </si>
  <si>
    <t>WH Ireland Group plc (Fitel Nominees)</t>
  </si>
  <si>
    <t>Whetstone Capital Advisors</t>
  </si>
  <si>
    <t>White Eagle Partners</t>
  </si>
  <si>
    <t>White Hat Capital Partners LP</t>
  </si>
  <si>
    <t>White Tiger Venture Group Ltd.</t>
  </si>
  <si>
    <t>White Winston Select Asset Funds, LLC</t>
  </si>
  <si>
    <t>Whitebox Advisors, LLC</t>
  </si>
  <si>
    <t>Whitefort Capital Management</t>
  </si>
  <si>
    <t>Whitney Tilson (Kase Capital Management)</t>
  </si>
  <si>
    <t>Wien Holding GmbH</t>
  </si>
  <si>
    <t>Wildcat Capital Management</t>
  </si>
  <si>
    <t>Wilhelm Zours</t>
  </si>
  <si>
    <t>Wilks Brothers LLC</t>
  </si>
  <si>
    <t>William and Elizabeth Doucas (Elutions Inc.)</t>
  </si>
  <si>
    <t>William Apel</t>
  </si>
  <si>
    <t>William Davis</t>
  </si>
  <si>
    <t>William Jeffcock (Lynchwood Nominees)</t>
  </si>
  <si>
    <t>William Pulte</t>
  </si>
  <si>
    <t>William Richard Brown</t>
  </si>
  <si>
    <t>William Steiner</t>
  </si>
  <si>
    <t>William Tajcnar</t>
  </si>
  <si>
    <t>William Tricket Wright (Helen Elizabeth Wright)</t>
  </si>
  <si>
    <t>William Wells and Gregory Gubitz</t>
  </si>
  <si>
    <t>Willner Capital</t>
  </si>
  <si>
    <t>Willowdale Holdings</t>
  </si>
  <si>
    <t>Wilson Asset Management (Geoff Wilson)</t>
  </si>
  <si>
    <t>Windsor Private Capital (John Cundari)</t>
  </si>
  <si>
    <t>Wintergreen Advisers, LLC</t>
  </si>
  <si>
    <t>Wismann Property Consult A/S</t>
  </si>
  <si>
    <t>Wolfgang Boye (Blackflint Ltd.)</t>
  </si>
  <si>
    <t>Wolverine Asset Management</t>
  </si>
  <si>
    <t>WOOD &amp; Company Financial Services, a.s.</t>
  </si>
  <si>
    <t>Woodford Investment Management</t>
  </si>
  <si>
    <t>Worldview Capital Management</t>
  </si>
  <si>
    <t>Worsley Asset Management (Blake Nixon)</t>
  </si>
  <si>
    <t>WPP PLC</t>
  </si>
  <si>
    <t>Wu Xiongbin</t>
  </si>
  <si>
    <t>Wuthelam Holdings Pte Ltd. (Goh Cheng Liang)</t>
  </si>
  <si>
    <t>WW Investors LLC</t>
  </si>
  <si>
    <t>WWB Investments</t>
  </si>
  <si>
    <t>Wynnefield Capital</t>
  </si>
  <si>
    <t>Wyser-Pratte Management Co</t>
  </si>
  <si>
    <t>Xerox Holdings Corporation</t>
  </si>
  <si>
    <t>Xie Qiangming</t>
  </si>
  <si>
    <t>Xinyi Glass Holdings Limited</t>
  </si>
  <si>
    <t>Xstelos Holdings Inc.</t>
  </si>
  <si>
    <t>Y.M. Dekel Holdings and Investments Ltd</t>
  </si>
  <si>
    <t>Yakira Capital Management, Inc.</t>
  </si>
  <si>
    <t>Yap Sheau Chiann</t>
  </si>
  <si>
    <t>Yeshivas Limudei Hashem Society</t>
  </si>
  <si>
    <t>Yii Long Ging</t>
  </si>
  <si>
    <t>Yilmaz Balcioglu</t>
  </si>
  <si>
    <t>York Capital Management Global Advisors</t>
  </si>
  <si>
    <t>Yu Bai</t>
  </si>
  <si>
    <t>Yuval Lev</t>
  </si>
  <si>
    <t>Z Holdings Corporation (formerly Yahoo Japan Corporation)</t>
  </si>
  <si>
    <t>Zack Keinan (Sweet Sky Limited &amp; Shellhouse Limited)</t>
  </si>
  <si>
    <t>Zaffer Soemya</t>
  </si>
  <si>
    <t>Zazove Associates</t>
  </si>
  <si>
    <t>zCapital AG</t>
  </si>
  <si>
    <t>Zeff Capital</t>
  </si>
  <si>
    <t>Zegona Communications PLC</t>
  </si>
  <si>
    <t>Zelman Capital</t>
  </si>
  <si>
    <t>Zenith City Investments Limited</t>
  </si>
  <si>
    <t>Zenith Sterling Advisers LLC</t>
  </si>
  <si>
    <t>Zeres Capital</t>
  </si>
  <si>
    <t>Zevin Asset Management</t>
  </si>
  <si>
    <t>Zhang Qiang</t>
  </si>
  <si>
    <t>Zhanming Wu (Dachao Asset Management)</t>
  </si>
  <si>
    <t>Zhonghan International Holdings Group Limited</t>
  </si>
  <si>
    <t>Zhou Disun (Speedy Brilliant Investments Limited)</t>
  </si>
  <si>
    <t>Zhu Gang</t>
  </si>
  <si>
    <t>Zolzaya Byambaa</t>
  </si>
  <si>
    <t>Zuckerman Investment Group LLC</t>
  </si>
  <si>
    <t>Zvi Pritch</t>
  </si>
  <si>
    <t>PID</t>
  </si>
  <si>
    <t>Company</t>
  </si>
  <si>
    <t>Woolworths Ltd.</t>
  </si>
  <si>
    <t>Kansai Electric Power Co. Inc.</t>
  </si>
  <si>
    <t>Takeda Pharmaceutical Co. Ltd.</t>
  </si>
  <si>
    <t>Santos Ltd.</t>
  </si>
  <si>
    <t>Qantas Airways Limited</t>
  </si>
  <si>
    <t>Origin Energy Ltd.</t>
  </si>
  <si>
    <t>Shikoku Electric Power Co. Inc.</t>
  </si>
  <si>
    <t>Bel Global Resources Holdings Ltd</t>
  </si>
  <si>
    <t>Synacor Inc.</t>
  </si>
  <si>
    <t>InfuSystem Holdings Inc.</t>
  </si>
  <si>
    <t>Aimia Inc</t>
  </si>
  <si>
    <t>Alaska Communications Systems Group Inc.</t>
  </si>
  <si>
    <t>USA Technologies Inc.</t>
  </si>
  <si>
    <t>Asia Pacific Data Centre Group</t>
  </si>
  <si>
    <t>Toshiba Corp.</t>
  </si>
  <si>
    <t>Calloway's Nursery Inc</t>
  </si>
  <si>
    <t>Sunrise Telecom Inc</t>
  </si>
  <si>
    <t>Clariant AG</t>
  </si>
  <si>
    <t>WR Grace &amp; Co</t>
  </si>
  <si>
    <t>Genesco Inc.</t>
  </si>
  <si>
    <t>Exxon Mobil Corporation</t>
  </si>
  <si>
    <t>Alico Inc.</t>
  </si>
  <si>
    <t>Fingerprint Cards AB</t>
  </si>
  <si>
    <t>Kreisler Manufacturing Corp</t>
  </si>
  <si>
    <t>Image Sensing Systems Inc.</t>
  </si>
  <si>
    <t>Rocky Mountain Chocolate Factory Inc.</t>
  </si>
  <si>
    <t>Scanwolf Corporation Berhad</t>
  </si>
  <si>
    <t>Gulfsands Petroleum PLC</t>
  </si>
  <si>
    <t>SABMiller PLC</t>
  </si>
  <si>
    <t>Standard Chartered PLC</t>
  </si>
  <si>
    <t>Bristow Group Inc (pre-merger)</t>
  </si>
  <si>
    <t>Carrefour</t>
  </si>
  <si>
    <t>Palladium One Mining Inc</t>
  </si>
  <si>
    <t>Signet Jewelers Limited</t>
  </si>
  <si>
    <t>NorthStar Asset Management Group Inc</t>
  </si>
  <si>
    <t>Castle Private Equity Ag</t>
  </si>
  <si>
    <t>PG&amp;E Corp</t>
  </si>
  <si>
    <t>Baidu Inc</t>
  </si>
  <si>
    <t>Impact Coatings AB</t>
  </si>
  <si>
    <t>Hexatronic Group</t>
  </si>
  <si>
    <t>Comptel Oyj</t>
  </si>
  <si>
    <t>Doro AB</t>
  </si>
  <si>
    <t>Talentum Oyj</t>
  </si>
  <si>
    <t>SSH Communications Security Oyj</t>
  </si>
  <si>
    <t>MZI Resources Ltd</t>
  </si>
  <si>
    <t>ClearStream Energy Services Inc.</t>
  </si>
  <si>
    <t>Anchiano Therapeutics Ltd</t>
  </si>
  <si>
    <t>Orchid Cellmark</t>
  </si>
  <si>
    <t>Ambertech Limited</t>
  </si>
  <si>
    <t>Actions Semiconductor Co., Ltd.</t>
  </si>
  <si>
    <t>MCG Capital Corporation</t>
  </si>
  <si>
    <t>Leclanche SA</t>
  </si>
  <si>
    <t>Helix BioPharma Corp.</t>
  </si>
  <si>
    <t>Stada Arzneimittel AG</t>
  </si>
  <si>
    <t>PNE Wind AG</t>
  </si>
  <si>
    <t>Sunrise Communications Group AG</t>
  </si>
  <si>
    <t>Agfa Gevaert NV</t>
  </si>
  <si>
    <t>Schaltbau Holding AG</t>
  </si>
  <si>
    <t>AlarmForce Industries Inc.</t>
  </si>
  <si>
    <t>Metalico Inc</t>
  </si>
  <si>
    <t>Neinor Homes SA</t>
  </si>
  <si>
    <t>International Game Technology (pre GTECH acquisition)</t>
  </si>
  <si>
    <t>Urals Energy PLC</t>
  </si>
  <si>
    <t>Arotech Corporation</t>
  </si>
  <si>
    <t>InfraStrata PLC</t>
  </si>
  <si>
    <t>Mithril Resources</t>
  </si>
  <si>
    <t>Epsilon Energy Ltd.</t>
  </si>
  <si>
    <t>Pacific Current Group</t>
  </si>
  <si>
    <t>PAR Technology Corporation</t>
  </si>
  <si>
    <t>Diamond Resorts International, Inc.</t>
  </si>
  <si>
    <t>Imvescor Restaurant Group Inc</t>
  </si>
  <si>
    <t>Fiat Chrysler Automobiles NV</t>
  </si>
  <si>
    <t>ClubCorp Holdings, Inc.</t>
  </si>
  <si>
    <t>Select Interior Concepts, Inc.</t>
  </si>
  <si>
    <t>IDW Media Holdings, Inc.</t>
  </si>
  <si>
    <t>Alior Bank S.A.</t>
  </si>
  <si>
    <t>Medicalgorithmics SA</t>
  </si>
  <si>
    <t>Haldex AB</t>
  </si>
  <si>
    <t>Plastrade Technology Bhd</t>
  </si>
  <si>
    <t>T-Mobile US Inc.</t>
  </si>
  <si>
    <t>Illinois Tool Works Inc.</t>
  </si>
  <si>
    <t>Mondelez International Inc.</t>
  </si>
  <si>
    <t>Lazard Ltd.</t>
  </si>
  <si>
    <t>Pearson Plc</t>
  </si>
  <si>
    <t>Xerox Corp</t>
  </si>
  <si>
    <t>Dean Foods Company</t>
  </si>
  <si>
    <t>Frontier Communications Corporation</t>
  </si>
  <si>
    <t>Caravel Minerals Ltd.</t>
  </si>
  <si>
    <t>Nabors Industries Ltd.</t>
  </si>
  <si>
    <t>Lockheed Martin Corporation</t>
  </si>
  <si>
    <t>Vulcan Materials Company</t>
  </si>
  <si>
    <t>Johnson &amp; Johnson</t>
  </si>
  <si>
    <t>Target Corporation</t>
  </si>
  <si>
    <t>General Electric Company</t>
  </si>
  <si>
    <t>Capital One Financial Corporation</t>
  </si>
  <si>
    <t>Freeport-McMoran Inc.</t>
  </si>
  <si>
    <t>QEP Resources Inc.</t>
  </si>
  <si>
    <t>Peabody Energy Corp</t>
  </si>
  <si>
    <t>Herkules SA</t>
  </si>
  <si>
    <t>Detection Technology Oy</t>
  </si>
  <si>
    <t>Airgas Inc.</t>
  </si>
  <si>
    <t>Kawasaki Kasei Chemicals Ltd.</t>
  </si>
  <si>
    <t>Flughafen Wien AG</t>
  </si>
  <si>
    <t>Premier Exhibitions Inc.</t>
  </si>
  <si>
    <t>Amgen Inc.</t>
  </si>
  <si>
    <t>Investor AB</t>
  </si>
  <si>
    <t>Sanshin Corporation</t>
  </si>
  <si>
    <t>THC Global Group Limited</t>
  </si>
  <si>
    <t>Robix Environmental Technologies Inc</t>
  </si>
  <si>
    <t>Washtec AG</t>
  </si>
  <si>
    <t>Giga-tronics Incorporated</t>
  </si>
  <si>
    <t>Valid Solucoes e Servicos de Seguranca em Meios de Pagamento e Identificacao S.A.</t>
  </si>
  <si>
    <t>Linamar Corporation</t>
  </si>
  <si>
    <t>Apollo Education Group Inc</t>
  </si>
  <si>
    <t>Crowe Horwath Australasia Ltd</t>
  </si>
  <si>
    <t>IncentiaPay Ltd</t>
  </si>
  <si>
    <t>Pier 1 Imports Inc.</t>
  </si>
  <si>
    <t>Monster Worldwide Inc.</t>
  </si>
  <si>
    <t>Tribune Publishing Company</t>
  </si>
  <si>
    <t>Fred's Inc.</t>
  </si>
  <si>
    <t>Templeton Global Growth Fund Ltd</t>
  </si>
  <si>
    <t>PHI Inc</t>
  </si>
  <si>
    <t>Geo Group Inc (The)</t>
  </si>
  <si>
    <t>Victoria plc</t>
  </si>
  <si>
    <t>Hornby PLC</t>
  </si>
  <si>
    <t>Moreton Resources Ltd.</t>
  </si>
  <si>
    <t>Telit Communications PLC</t>
  </si>
  <si>
    <t>SemGroup Corporation</t>
  </si>
  <si>
    <t>Western Digital Corporation</t>
  </si>
  <si>
    <t>Roc Oil Company Ltd.</t>
  </si>
  <si>
    <t>MPI SA</t>
  </si>
  <si>
    <t>Evolution Mining Ltd.</t>
  </si>
  <si>
    <t>Tassal Group Ltd.</t>
  </si>
  <si>
    <t>UGL Limited</t>
  </si>
  <si>
    <t>Broadspectrum Limited</t>
  </si>
  <si>
    <t>Howmet Aerospace Inc.</t>
  </si>
  <si>
    <t>Sasol Ltd.</t>
  </si>
  <si>
    <t>Investec PLC</t>
  </si>
  <si>
    <t>Spicers Limited</t>
  </si>
  <si>
    <t>Net 1 UEPS Technologies Inc.</t>
  </si>
  <si>
    <t>Arrium Limited</t>
  </si>
  <si>
    <t>Stobart Group Ltd</t>
  </si>
  <si>
    <t>Syngenta AG</t>
  </si>
  <si>
    <t>MER Telemanagement Solutions Ltd.</t>
  </si>
  <si>
    <t>OncoSec Medical Inc</t>
  </si>
  <si>
    <t>Sparton Resources Inc</t>
  </si>
  <si>
    <t>Industrial Multi Property Trust</t>
  </si>
  <si>
    <t>New Trend Lifestyle Group Plc</t>
  </si>
  <si>
    <t>Inui Global Logistics Co Ltd</t>
  </si>
  <si>
    <t>Booker Group PLC</t>
  </si>
  <si>
    <t>ALTIN AG</t>
  </si>
  <si>
    <t>Collectors Universe Inc.</t>
  </si>
  <si>
    <t>Amber Road Inc</t>
  </si>
  <si>
    <t>MobileIron Inc</t>
  </si>
  <si>
    <t>Emulex Corporation</t>
  </si>
  <si>
    <t>ServiceSource International Inc.</t>
  </si>
  <si>
    <t>SunEdison Inc.</t>
  </si>
  <si>
    <t>Tivity Health Inc</t>
  </si>
  <si>
    <t>TomCo Energy PLC</t>
  </si>
  <si>
    <t>Front Yard Residential Corp</t>
  </si>
  <si>
    <t>Resource Generation Ltd</t>
  </si>
  <si>
    <t>Labrador Iron Ore Royalty Corporation</t>
  </si>
  <si>
    <t>Toya SA</t>
  </si>
  <si>
    <t>Elektrotim SA</t>
  </si>
  <si>
    <t>Izostal SA</t>
  </si>
  <si>
    <t>Impel SA</t>
  </si>
  <si>
    <t>Polnord S.A.</t>
  </si>
  <si>
    <t>AMAG Austria Metall AG</t>
  </si>
  <si>
    <t>Chipotle Mexican Grill Inc.</t>
  </si>
  <si>
    <t>Service Corp International</t>
  </si>
  <si>
    <t>Allegiant Travel Company</t>
  </si>
  <si>
    <t>Unit Corporation</t>
  </si>
  <si>
    <t>Danske Bank A/S</t>
  </si>
  <si>
    <t>Gameloft SE</t>
  </si>
  <si>
    <t>Aeroporto Guglielmo Marconi di Bologna SpA</t>
  </si>
  <si>
    <t>AMPLIFON S.p.A</t>
  </si>
  <si>
    <t>Cerved Group SPA</t>
  </si>
  <si>
    <t>Interpump Group Spa</t>
  </si>
  <si>
    <t>Hellenic Telecommunications Organization SA</t>
  </si>
  <si>
    <t>Ascopiave S.P.A.</t>
  </si>
  <si>
    <t>EI Towers SpA</t>
  </si>
  <si>
    <t>Ansaldo STS SPA</t>
  </si>
  <si>
    <t>Nexans</t>
  </si>
  <si>
    <t>Italcementi Spa</t>
  </si>
  <si>
    <t>Buzzi Unicem Spa</t>
  </si>
  <si>
    <t>Enav SpA</t>
  </si>
  <si>
    <t>Edison Spa</t>
  </si>
  <si>
    <t>Basicnet SpA</t>
  </si>
  <si>
    <t>Suez SA</t>
  </si>
  <si>
    <t>Telecom Italia Spa</t>
  </si>
  <si>
    <t>Lagardere SCA</t>
  </si>
  <si>
    <t>Banca Popolare di Sondrio</t>
  </si>
  <si>
    <t>Caltagirone Editore S.p.A.</t>
  </si>
  <si>
    <t>Mediaset Spa</t>
  </si>
  <si>
    <t>Promotora de Informaciones S.A (PRISA)</t>
  </si>
  <si>
    <t>SoLocal Group SA</t>
  </si>
  <si>
    <t>EnerNOC Inc.</t>
  </si>
  <si>
    <t>Unico American Corporation</t>
  </si>
  <si>
    <t>CytRx Corporation</t>
  </si>
  <si>
    <t>MusclePharm Corp.</t>
  </si>
  <si>
    <t>Intrum AB</t>
  </si>
  <si>
    <t>Bison Gold Resources Inc</t>
  </si>
  <si>
    <t>Mazor Robotics Ltd.</t>
  </si>
  <si>
    <t>Bezeq The Israeli Telecommunication Corp. Ltd.</t>
  </si>
  <si>
    <t>Whitewave Foods Company (The)</t>
  </si>
  <si>
    <t>Vivendi SE</t>
  </si>
  <si>
    <t>McCarthy &amp; Stone PLC</t>
  </si>
  <si>
    <t>Xenith Bankshares, Inc</t>
  </si>
  <si>
    <t>Houghton Mifflin Harcourt Company</t>
  </si>
  <si>
    <t>SPS Commerce Inc.</t>
  </si>
  <si>
    <t>Element Fleet Management Corp.</t>
  </si>
  <si>
    <t>Axia NetMedia Corp.</t>
  </si>
  <si>
    <t>MutualFirst Financial Inc.</t>
  </si>
  <si>
    <t>ShoreTel Inc.</t>
  </si>
  <si>
    <t>Virtus Global Dividend &amp; Income Fund Inc.</t>
  </si>
  <si>
    <t>Wayne Savings Bancshares Inc.</t>
  </si>
  <si>
    <t>Rush Enterprises Inc.</t>
  </si>
  <si>
    <t>Riverview Bancorp Inc</t>
  </si>
  <si>
    <t>Cortland Bancorp</t>
  </si>
  <si>
    <t>Shutterfly Inc.</t>
  </si>
  <si>
    <t>OneSpan Inc</t>
  </si>
  <si>
    <t>Hubbell Inc</t>
  </si>
  <si>
    <t>Middlefield Banc Corp</t>
  </si>
  <si>
    <t>Madison Strategic Sector Premium Fund</t>
  </si>
  <si>
    <t>AutoWeb Inc</t>
  </si>
  <si>
    <t>Bed Bath &amp; Beyond Inc.</t>
  </si>
  <si>
    <t>J Alexander's Holdings Inc</t>
  </si>
  <si>
    <t>DHI Group Inc</t>
  </si>
  <si>
    <t>Potbelly Corporation</t>
  </si>
  <si>
    <t>Hill International Inc.</t>
  </si>
  <si>
    <t>Vishay Precision Group Inc.</t>
  </si>
  <si>
    <t>Versant Corporation</t>
  </si>
  <si>
    <t>Volkswagen AG</t>
  </si>
  <si>
    <t>PLx Pharma Inc</t>
  </si>
  <si>
    <t>Gulf Resources Inc.</t>
  </si>
  <si>
    <t>Emerson Radio Corporation</t>
  </si>
  <si>
    <t>Rolls-Royce Holdings plc</t>
  </si>
  <si>
    <t>iCAD inc.</t>
  </si>
  <si>
    <t>iDimension Consolidated Berhad</t>
  </si>
  <si>
    <t>U.S. Energy Corp.</t>
  </si>
  <si>
    <t>Oriole Resources PLC</t>
  </si>
  <si>
    <t>Anglo American PLC</t>
  </si>
  <si>
    <t>AS Olainfarm</t>
  </si>
  <si>
    <t>Cobalt 27 Capital Corp</t>
  </si>
  <si>
    <t>Genetic Technologies Limited</t>
  </si>
  <si>
    <t>ClearSign Technologies Corporation</t>
  </si>
  <si>
    <t>Central Petroleum Ltd.</t>
  </si>
  <si>
    <t>Boart Longyear Ltd.</t>
  </si>
  <si>
    <t>First Choice Healthcare Solutions Inc</t>
  </si>
  <si>
    <t>Donaco International Limited</t>
  </si>
  <si>
    <t>Fairfax Media Ltd.</t>
  </si>
  <si>
    <t>Rakuten Co.</t>
  </si>
  <si>
    <t>Frisch's Restaurants, Inc.</t>
  </si>
  <si>
    <t>Metals X Ltd.</t>
  </si>
  <si>
    <t>Midland Holdings Ltd</t>
  </si>
  <si>
    <t>MicroStrategy Incorporated</t>
  </si>
  <si>
    <t>The Container Store Group, Inc.</t>
  </si>
  <si>
    <t>OneMain Holdings Inc</t>
  </si>
  <si>
    <t>Genco Shipping &amp; Trading Limited</t>
  </si>
  <si>
    <t>TerraForm Power Inc</t>
  </si>
  <si>
    <t>Allergan PLC</t>
  </si>
  <si>
    <t>General Motors Company</t>
  </si>
  <si>
    <t>Invesco Perpetual Enhanced Income Limited</t>
  </si>
  <si>
    <t>China TechFaith Wireless</t>
  </si>
  <si>
    <t>Cromwell Property Group</t>
  </si>
  <si>
    <t>Stereotaxis Inc.</t>
  </si>
  <si>
    <t>HearUSA</t>
  </si>
  <si>
    <t>CPEX Pharmaceuticals, Inc.</t>
  </si>
  <si>
    <t>Qumu Corporation</t>
  </si>
  <si>
    <t>Silver City Minerals Ltd</t>
  </si>
  <si>
    <t>Optiscan Imaging Ltd</t>
  </si>
  <si>
    <t>World Energy Solutions Inc</t>
  </si>
  <si>
    <t>Clayton Williams Energy Inc.</t>
  </si>
  <si>
    <t>Infrastructure and Energy Alternatives Inc</t>
  </si>
  <si>
    <t>Fiesta Restaurant Group Inc.</t>
  </si>
  <si>
    <t>ZAGG Inc</t>
  </si>
  <si>
    <t>Daihatsu Motor Co. Ltd.</t>
  </si>
  <si>
    <t>Aixtron SE</t>
  </si>
  <si>
    <t>TTK Co Ltd</t>
  </si>
  <si>
    <t>China Motor Bus Co., Ltd.</t>
  </si>
  <si>
    <t>Chofu Seisakusho Co. Ltd.</t>
  </si>
  <si>
    <t>One Group Hospitality Inc</t>
  </si>
  <si>
    <t>Dai-ichi Life Holdings Inc</t>
  </si>
  <si>
    <t>Hillgrove Resources Ltd</t>
  </si>
  <si>
    <t>Ardent Leisure Group</t>
  </si>
  <si>
    <t>Kogi Iron Limited</t>
  </si>
  <si>
    <t>Sina Corporation</t>
  </si>
  <si>
    <t>AT&amp;T Inc.</t>
  </si>
  <si>
    <t>Chevron Corporation</t>
  </si>
  <si>
    <t>Tesla Inc</t>
  </si>
  <si>
    <t>Aytu BioScience Inc</t>
  </si>
  <si>
    <t>Spectrum Pharmaceuticals Inc.</t>
  </si>
  <si>
    <t>Clovis Oncology Inc.</t>
  </si>
  <si>
    <t>Marie Brizard Wine &amp; Spirits SA</t>
  </si>
  <si>
    <t>Iofina PLC</t>
  </si>
  <si>
    <t>Valaris plc</t>
  </si>
  <si>
    <t>Panalpina Welttransport (Holding) AG</t>
  </si>
  <si>
    <t>Annaly Capital Management Inc</t>
  </si>
  <si>
    <t>Adecco SA</t>
  </si>
  <si>
    <t>Tesco PLC</t>
  </si>
  <si>
    <t>ABB Ltd</t>
  </si>
  <si>
    <t>ING Group N.V.</t>
  </si>
  <si>
    <t>Hatteras Financial Corp</t>
  </si>
  <si>
    <t>Bankia S.A.</t>
  </si>
  <si>
    <t>Wynn Resorts, Limited</t>
  </si>
  <si>
    <t>Oasmia Pharmaceutical AB</t>
  </si>
  <si>
    <t>Facebook Inc.</t>
  </si>
  <si>
    <t>Home Depot Inc. (The)</t>
  </si>
  <si>
    <t>Time Warner Cable Inc</t>
  </si>
  <si>
    <t>McKesson Corporation</t>
  </si>
  <si>
    <t>Sumitomo Densetsu Co. Ltd.</t>
  </si>
  <si>
    <t>Heng Xin China Holdings Limited</t>
  </si>
  <si>
    <t>ActivEX Limited</t>
  </si>
  <si>
    <t>Allison Transmission Holdings Inc.</t>
  </si>
  <si>
    <t>FelCor Lodging Trust Incorporated</t>
  </si>
  <si>
    <t>China Shanshui Cement Group Ltd.</t>
  </si>
  <si>
    <t>Ausmex Mining Group Limited</t>
  </si>
  <si>
    <t>Rurelec PLC</t>
  </si>
  <si>
    <t>Avadel Pharmaceuticals PLC</t>
  </si>
  <si>
    <t>Community Health Systems Inc.</t>
  </si>
  <si>
    <t>Gold Mountain Limited</t>
  </si>
  <si>
    <t>Fukui Computer Holdings Inc</t>
  </si>
  <si>
    <t>SoftBank Group Corp</t>
  </si>
  <si>
    <t>Fujitec Co. Ltd.</t>
  </si>
  <si>
    <t>Pershing Square Holdings Ltd/Fund</t>
  </si>
  <si>
    <t>Teikoku Sen-i Co. Ltd.</t>
  </si>
  <si>
    <t>Tokyo Broadcasting System Holdings Inc</t>
  </si>
  <si>
    <t>Club Mediterranee</t>
  </si>
  <si>
    <t>Altran Technologies SA</t>
  </si>
  <si>
    <t>Fonciere De Paris SIIC SA</t>
  </si>
  <si>
    <t>Revolution Lighting Technologies Inc.</t>
  </si>
  <si>
    <t>Hawthorn Bancshares Inc.</t>
  </si>
  <si>
    <t>Oil States International Inc.</t>
  </si>
  <si>
    <t>Itochu Techno-Solutions Corp.</t>
  </si>
  <si>
    <t>Harman International Industries, Incorporated</t>
  </si>
  <si>
    <t>Baker Hughes Incorporated (Pre-merger with General Electric July 17)</t>
  </si>
  <si>
    <t>Lanxess AG</t>
  </si>
  <si>
    <t>O-I Glass, Inc.</t>
  </si>
  <si>
    <t>Diebold Nixdorf Inc</t>
  </si>
  <si>
    <t>Horizon Global Corp</t>
  </si>
  <si>
    <t>Verso Corp</t>
  </si>
  <si>
    <t>Spanish Broadcasting System, Inc.</t>
  </si>
  <si>
    <t>Cosi Inc.</t>
  </si>
  <si>
    <t>Mineral Commodities Ltd.</t>
  </si>
  <si>
    <t>Anglo Pacific Group PLC</t>
  </si>
  <si>
    <t>Curanum AG</t>
  </si>
  <si>
    <t>Firestone Ventures Inc</t>
  </si>
  <si>
    <t>Walter Energy Inc.</t>
  </si>
  <si>
    <t>CanniMed Therapeutics Inc</t>
  </si>
  <si>
    <t>Yowie Group Ltd</t>
  </si>
  <si>
    <t>AnteoTech Ltd.</t>
  </si>
  <si>
    <t>Praemium Ltd</t>
  </si>
  <si>
    <t>Cirrus Networks Holdings Ltd (previously Liberty Resources)</t>
  </si>
  <si>
    <t>Iridium Communications Inc</t>
  </si>
  <si>
    <t>Internap Corp</t>
  </si>
  <si>
    <t>Ocean Rig UDW Inc.</t>
  </si>
  <si>
    <t>AVIC Joy Holdings (HK) Ltd</t>
  </si>
  <si>
    <t>AngioDynamics Inc.</t>
  </si>
  <si>
    <t>Ferro SA</t>
  </si>
  <si>
    <t>Alumetal SA</t>
  </si>
  <si>
    <t>Unilever PLC</t>
  </si>
  <si>
    <t>Decora SA</t>
  </si>
  <si>
    <t>Netia SA</t>
  </si>
  <si>
    <t>CCC SA</t>
  </si>
  <si>
    <t>Kogeneracja SA</t>
  </si>
  <si>
    <t>Warimpex Finanz- und Beteiligungs AG</t>
  </si>
  <si>
    <t>Lubelski Wegiel Bogdanka SA</t>
  </si>
  <si>
    <t>Prime Car Management S.A.</t>
  </si>
  <si>
    <t>Monument Mining Limited</t>
  </si>
  <si>
    <t>Immunomedics Inc.</t>
  </si>
  <si>
    <t>Response Genetics Inc.</t>
  </si>
  <si>
    <t>StoneMor Inc.</t>
  </si>
  <si>
    <t>Intershop Communications AG</t>
  </si>
  <si>
    <t>Silicon Storage Technology, Inc.</t>
  </si>
  <si>
    <t>Quantum Corporation</t>
  </si>
  <si>
    <t>STR Holdings, Inc</t>
  </si>
  <si>
    <t>National Holdings Corp</t>
  </si>
  <si>
    <t>United Online Inc.</t>
  </si>
  <si>
    <t>AYRO Inc.</t>
  </si>
  <si>
    <t>Standard Diversified Inc</t>
  </si>
  <si>
    <t>Babcock &amp; Wilcox Enterprises Inc</t>
  </si>
  <si>
    <t>Northern Oil and Gas Inc.</t>
  </si>
  <si>
    <t>Dragon Oil PLC</t>
  </si>
  <si>
    <t>Legacy Reserves LP</t>
  </si>
  <si>
    <t>Xyratex Ltd.</t>
  </si>
  <si>
    <t>USA Truck Inc.</t>
  </si>
  <si>
    <t>Tix Corp.</t>
  </si>
  <si>
    <t>AutoInfo Inc.</t>
  </si>
  <si>
    <t>STEC Inc</t>
  </si>
  <si>
    <t>Valora Effekten Handel AG</t>
  </si>
  <si>
    <t>Boardwalk Pipeline Partners, LP</t>
  </si>
  <si>
    <t>Morgan'S Foods, Inc.</t>
  </si>
  <si>
    <t>Kenneth Cole Productions, Inc.</t>
  </si>
  <si>
    <t>Rubicon Technology Inc.</t>
  </si>
  <si>
    <t>Tandy Leather Factory Inc.</t>
  </si>
  <si>
    <t>Luby's Inc.</t>
  </si>
  <si>
    <t>Ambassadors Group Inc.</t>
  </si>
  <si>
    <t>China Biologic Products Inc.</t>
  </si>
  <si>
    <t>Ambrian PLC</t>
  </si>
  <si>
    <t>Polymetal International plc</t>
  </si>
  <si>
    <t>EuKedos SpA</t>
  </si>
  <si>
    <t>LPKF Laser &amp; Electronics AG</t>
  </si>
  <si>
    <t>China Vanke Co., Ltd.</t>
  </si>
  <si>
    <t>CSG Holding Co., Ltd.</t>
  </si>
  <si>
    <t>Xerium Technologies Inc.</t>
  </si>
  <si>
    <t>Children's Place Inc/The</t>
  </si>
  <si>
    <t>Darden Restaurants Inc.</t>
  </si>
  <si>
    <t>Ebix Inc.</t>
  </si>
  <si>
    <t>Ameron International Corporation</t>
  </si>
  <si>
    <t>Avon Products Inc.</t>
  </si>
  <si>
    <t>Jones Group Inc. (The)</t>
  </si>
  <si>
    <t>L Brands Inc.</t>
  </si>
  <si>
    <t>OMNOVA Solutions Inc.</t>
  </si>
  <si>
    <t>Eastern Company (The)</t>
  </si>
  <si>
    <t>Bloomin' Brands Inc.</t>
  </si>
  <si>
    <t>Chico's FAS Inc.</t>
  </si>
  <si>
    <t>YRC Worldwide Inc.</t>
  </si>
  <si>
    <t>China Auto Logistics Inc.</t>
  </si>
  <si>
    <t>Newmont Corporation</t>
  </si>
  <si>
    <t>Midas Gold Corp.</t>
  </si>
  <si>
    <t>Nathan's Famous Inc.</t>
  </si>
  <si>
    <t>JP Morgan Chase &amp; Co</t>
  </si>
  <si>
    <t>Bank of America Corporation</t>
  </si>
  <si>
    <t>Citigroup Inc.</t>
  </si>
  <si>
    <t>Wells Fargo &amp; Company</t>
  </si>
  <si>
    <t>First California Financial Group, Inc.</t>
  </si>
  <si>
    <t>Metro Bancorp, Inc</t>
  </si>
  <si>
    <t>Hudson Valley Holding Corp.</t>
  </si>
  <si>
    <t>Community Financial Corp/The</t>
  </si>
  <si>
    <t>Seacoast Banking Corporation of Florida</t>
  </si>
  <si>
    <t>Bridge Bancorp Inc.</t>
  </si>
  <si>
    <t>Regional Management Corp.</t>
  </si>
  <si>
    <t>Air Transport Services Group, Inc</t>
  </si>
  <si>
    <t>Orexigen Therapeutics Inc.</t>
  </si>
  <si>
    <t>Barnes &amp; Noble Education Inc</t>
  </si>
  <si>
    <t>Jos. A. Bank Clothiers Inc.</t>
  </si>
  <si>
    <t>OKYO Pharma Limited</t>
  </si>
  <si>
    <t>Asia Allied Infrastructure Holdings</t>
  </si>
  <si>
    <t>China ZhongDi Dairy Holdings Co. Ltd.</t>
  </si>
  <si>
    <t>Star Phoenix Group Ltd.</t>
  </si>
  <si>
    <t>Pulse Electronics Corporation</t>
  </si>
  <si>
    <t>Tartisan Nickel Corp</t>
  </si>
  <si>
    <t>TJX Companies Inc. (The)</t>
  </si>
  <si>
    <t>EssilorLuxottica SA</t>
  </si>
  <si>
    <t>Impac Mortgage Holdings, Inc.</t>
  </si>
  <si>
    <t>Respiri Limited</t>
  </si>
  <si>
    <t>Teva Pharmaceutical Industries Ltd.</t>
  </si>
  <si>
    <t>Australian Silica Quartz (formerly Bauxite Resources Limited)</t>
  </si>
  <si>
    <t>Mattress Firm Holding Corp.</t>
  </si>
  <si>
    <t>Advanced Drainage Systems Inc</t>
  </si>
  <si>
    <t>Buccaneer Energy Limited</t>
  </si>
  <si>
    <t>Foris AG</t>
  </si>
  <si>
    <t>Yoc AG</t>
  </si>
  <si>
    <t>STT Enviro Corp</t>
  </si>
  <si>
    <t>GFI Group Inc.</t>
  </si>
  <si>
    <t>Fremont Michigan Insuracorp, Inc</t>
  </si>
  <si>
    <t>Air T Inc.</t>
  </si>
  <si>
    <t>Cracker Barrel Old Country Store Inc.</t>
  </si>
  <si>
    <t>CCA Industries Inc.</t>
  </si>
  <si>
    <t>Insignia Systems Inc.</t>
  </si>
  <si>
    <t>Regis Corporation</t>
  </si>
  <si>
    <t>Iteris Inc.</t>
  </si>
  <si>
    <t>Qualstar Corporation</t>
  </si>
  <si>
    <t>Emeco Holdings Limited</t>
  </si>
  <si>
    <t>Etsy Inc</t>
  </si>
  <si>
    <t>Dell Technologies Inc</t>
  </si>
  <si>
    <t>SuperValu Inc.</t>
  </si>
  <si>
    <t>Colony Capital, Inc.</t>
  </si>
  <si>
    <t>Colony Credit Real Estate Inc</t>
  </si>
  <si>
    <t>Creative Learning Corp</t>
  </si>
  <si>
    <t>Murray River Organics Group Ltd.</t>
  </si>
  <si>
    <t>Path Corporation</t>
  </si>
  <si>
    <t>Magnetek Inc.</t>
  </si>
  <si>
    <t>Sleep Number Corp</t>
  </si>
  <si>
    <t>BBQ Holdings, Inc.</t>
  </si>
  <si>
    <t>Brocade Communications Systems Inc.</t>
  </si>
  <si>
    <t>Xilinx Inc.</t>
  </si>
  <si>
    <t>BWX Technologies Inc</t>
  </si>
  <si>
    <t>Open Text Corporation</t>
  </si>
  <si>
    <t>Investors Bancorp Inc.</t>
  </si>
  <si>
    <t>Rowan Companies plc</t>
  </si>
  <si>
    <t>Tribune Media Co</t>
  </si>
  <si>
    <t>Adient plc</t>
  </si>
  <si>
    <t>HomeStreet Inc.</t>
  </si>
  <si>
    <t>Empire Bancorp Inc</t>
  </si>
  <si>
    <t>Mediobanca SPA</t>
  </si>
  <si>
    <t>Cineplex Inc.</t>
  </si>
  <si>
    <t>Deutsche Lufthansa AG</t>
  </si>
  <si>
    <t>Hugo Boss AG</t>
  </si>
  <si>
    <t>Chatham Lodging Trust (REIT)</t>
  </si>
  <si>
    <t>Taro Pharmaceutical Industries Ltd.</t>
  </si>
  <si>
    <t>NRG Energy Inc.</t>
  </si>
  <si>
    <t>Sempra Energy</t>
  </si>
  <si>
    <t>TransAlta Corporation</t>
  </si>
  <si>
    <t>McClatchy Company (The)</t>
  </si>
  <si>
    <t>JDA Software Group, Inc.</t>
  </si>
  <si>
    <t>Collective Brands, Inc.</t>
  </si>
  <si>
    <t>Avid Technology Inc.</t>
  </si>
  <si>
    <t>Genesis Resources Ltd.</t>
  </si>
  <si>
    <t>ProPhase Labs Inc.</t>
  </si>
  <si>
    <t>Millendo Therapeutics Inc</t>
  </si>
  <si>
    <t>Prodigy Gold NL</t>
  </si>
  <si>
    <t>Asia Resource Minerals plc</t>
  </si>
  <si>
    <t>Monarca Minerals Inc</t>
  </si>
  <si>
    <t>Kin Mining NL</t>
  </si>
  <si>
    <t>Casella Waste Systems Inc.</t>
  </si>
  <si>
    <t>NorthStar Realty Europe Corp</t>
  </si>
  <si>
    <t>Mack-Cali Realty Corporation</t>
  </si>
  <si>
    <t>Leaf Group Ltd</t>
  </si>
  <si>
    <t>Indiana Resources Limited</t>
  </si>
  <si>
    <t>Applied Energetics Inc.</t>
  </si>
  <si>
    <t>Parkit Enterprise Inc</t>
  </si>
  <si>
    <t>Omega Protein Corporation</t>
  </si>
  <si>
    <t>CDI Corporation</t>
  </si>
  <si>
    <t>Photon Control Inc</t>
  </si>
  <si>
    <t>Monotype Imaging Holdings Inc.</t>
  </si>
  <si>
    <t>Stratus Properties Inc.</t>
  </si>
  <si>
    <t>SeaBright Holdings, Inc.</t>
  </si>
  <si>
    <t>Casey's General Stores Inc.</t>
  </si>
  <si>
    <t>Vaalco Energy Inc</t>
  </si>
  <si>
    <t>Acacia Research Corporation</t>
  </si>
  <si>
    <t>Drive Shack Inc</t>
  </si>
  <si>
    <t>Flotek Industries Inc.</t>
  </si>
  <si>
    <t>Harte Hanks Inc.</t>
  </si>
  <si>
    <t>Surge Components</t>
  </si>
  <si>
    <t>Barnwell Industries Inc.</t>
  </si>
  <si>
    <t>Unity Mining Ltd</t>
  </si>
  <si>
    <t>Universal Coal PLC</t>
  </si>
  <si>
    <t>Wolf Petroleum Limited</t>
  </si>
  <si>
    <t>Sparton Corporation</t>
  </si>
  <si>
    <t>Zale Corporation</t>
  </si>
  <si>
    <t>STERIS Corporation (premerger to form STERIS PLC)</t>
  </si>
  <si>
    <t>Kulicke and Soffa Industries Inc.</t>
  </si>
  <si>
    <t>Flinders Mines Limited</t>
  </si>
  <si>
    <t>Astaire Group</t>
  </si>
  <si>
    <t>Liquid Holdings Group, Inc.</t>
  </si>
  <si>
    <t>Veris Limited</t>
  </si>
  <si>
    <t>Zinc of Ireland NL</t>
  </si>
  <si>
    <t>OCI Partners LP</t>
  </si>
  <si>
    <t>PIMCO Income Strategy Fund II</t>
  </si>
  <si>
    <t>Axiall Corporation</t>
  </si>
  <si>
    <t>Kindred Healthcare Inc.</t>
  </si>
  <si>
    <t>Paragon Offshore PLC</t>
  </si>
  <si>
    <t>Miller Energy Resources Inc.</t>
  </si>
  <si>
    <t>Jaguar Mining Inc</t>
  </si>
  <si>
    <t>Bombardier Inc.</t>
  </si>
  <si>
    <t>QUALCOMM Incorporated</t>
  </si>
  <si>
    <t>Nevro Corp</t>
  </si>
  <si>
    <t>BioDelivery Sciences International Inc.</t>
  </si>
  <si>
    <t>Derma Sciences Inc.</t>
  </si>
  <si>
    <t>Novelion Therapeutics Inc</t>
  </si>
  <si>
    <t>Dextera Surgical Inc</t>
  </si>
  <si>
    <t>RDM Corp</t>
  </si>
  <si>
    <t>TerraForm Global Inc</t>
  </si>
  <si>
    <t>Teekay Offshore Partners L.P.</t>
  </si>
  <si>
    <t>Origo Partners PLC</t>
  </si>
  <si>
    <t>Arcturus Therapeutics Ltd</t>
  </si>
  <si>
    <t>Kamada Ltd.</t>
  </si>
  <si>
    <t>Domino's Pizza Group PLC</t>
  </si>
  <si>
    <t>Lark Distilling Co. Ltd</t>
  </si>
  <si>
    <t>IPB Petroleum Limited</t>
  </si>
  <si>
    <t>Triple Energy Ltd.</t>
  </si>
  <si>
    <t>Ipso</t>
  </si>
  <si>
    <t>Royce Micro-Cap Trust Inc.</t>
  </si>
  <si>
    <t>Royce Value Trust Inc.</t>
  </si>
  <si>
    <t>Western Asset High Income Fund II Inc.</t>
  </si>
  <si>
    <t>Western Asset Emerging Markets Debt Fund Inc</t>
  </si>
  <si>
    <t>Western Asset Global High Income Fund Inc</t>
  </si>
  <si>
    <t>LMP Capital and Income Fund Inc</t>
  </si>
  <si>
    <t>Western Asset High Yield Defined Opportunity Fund Inc.</t>
  </si>
  <si>
    <t>Western Asset Inflation-Linked Income Fund</t>
  </si>
  <si>
    <t>Western Asset Inflation-Linked Opportunities &amp; Income Fund</t>
  </si>
  <si>
    <t>Western Asset Intermediate Muni Fund Inc</t>
  </si>
  <si>
    <t>Nuveen Connecticut Quality Municipal Income Fund</t>
  </si>
  <si>
    <t>First Trust Dividend and Income Fund</t>
  </si>
  <si>
    <t>Macquarie/First Trust Global</t>
  </si>
  <si>
    <t>Royce Global Value Trust Inc</t>
  </si>
  <si>
    <t>Putnam Municipal Opportunities Trust</t>
  </si>
  <si>
    <t>Putnam Managed Municipal Income Trust</t>
  </si>
  <si>
    <t>Pacholder High Yield Fund</t>
  </si>
  <si>
    <t>DCA Total Return Fund</t>
  </si>
  <si>
    <t>Liberty All-Star Growth Fund Inc.</t>
  </si>
  <si>
    <t>Western Asset High Income Opportunity Fund Inc.</t>
  </si>
  <si>
    <t>Neuberger Berman Real Estate Securities Income Fund Inc.</t>
  </si>
  <si>
    <t>Clough Global Equity Fund</t>
  </si>
  <si>
    <t>BrandywineGLOBAL-Global Income Opportunities Fund Inc</t>
  </si>
  <si>
    <t>Adams Diversified Equity Fund</t>
  </si>
  <si>
    <t>Western Asset Corporate Loan Fund Inc</t>
  </si>
  <si>
    <t>High Income Securities Fund</t>
  </si>
  <si>
    <t>Global High Income Dollar Fund Inc.</t>
  </si>
  <si>
    <t>Alliance California Municipal Income Fund Inc</t>
  </si>
  <si>
    <t>MFS InterMarket Income Trust I</t>
  </si>
  <si>
    <t>Aberdeen Singapore Fund Inc</t>
  </si>
  <si>
    <t>Swiss Helvetia Fund Inc. (The)</t>
  </si>
  <si>
    <t>American Strategic Income Portfolio III</t>
  </si>
  <si>
    <t>Stewart Information Services Corporation</t>
  </si>
  <si>
    <t>Western Asset Municipal Partners Fund Inc</t>
  </si>
  <si>
    <t>Western Asset Variable Rate Strategic Fund Inc.</t>
  </si>
  <si>
    <t>Aberdeen Japan Equity Fund, Inc.</t>
  </si>
  <si>
    <t>BlackRock New York Municipal Bond Trust</t>
  </si>
  <si>
    <t>Deutsche Global High Income Fund Inc</t>
  </si>
  <si>
    <t>Federated Premier Municipal Income Fund</t>
  </si>
  <si>
    <t>Dividend and Income Fund</t>
  </si>
  <si>
    <t>MVC Capital Inc.</t>
  </si>
  <si>
    <t>Javelin Mortgage Investment Corp.</t>
  </si>
  <si>
    <t>Firsthand Technology Value Fund Inc.</t>
  </si>
  <si>
    <t>New Ireland Fund Inc. (The)</t>
  </si>
  <si>
    <t>Equus Total Return, Inc.</t>
  </si>
  <si>
    <t>The Herzfeld Caribbean Basin Fund Inc.</t>
  </si>
  <si>
    <t>Brookfield DTLA Fund Office Trust Investor Inc</t>
  </si>
  <si>
    <t>GrowMax Resources Corp</t>
  </si>
  <si>
    <t>Mayer Holdings Limited</t>
  </si>
  <si>
    <t>eHi Car Services Ltd</t>
  </si>
  <si>
    <t>DLH Holdings Corp.</t>
  </si>
  <si>
    <t>Pfeiffer Vacuum Technology AG</t>
  </si>
  <si>
    <t>Nueva Expresion Textil SA</t>
  </si>
  <si>
    <t>resTORbio Inc</t>
  </si>
  <si>
    <t>CVR Refining LP</t>
  </si>
  <si>
    <t>Wellard Ltd</t>
  </si>
  <si>
    <t>Ligand Pharmaceuticals Incorporated</t>
  </si>
  <si>
    <t>XOMA Corporation</t>
  </si>
  <si>
    <t>Cascadian Therapeutics, Inc.</t>
  </si>
  <si>
    <t>CTI Biopharma Corp</t>
  </si>
  <si>
    <t>Lotus Resources Limited</t>
  </si>
  <si>
    <t>Dorian LPG Ltd</t>
  </si>
  <si>
    <t>Millennium &amp; Copthorne Hotels PLC</t>
  </si>
  <si>
    <t>Stargroup Ltd.</t>
  </si>
  <si>
    <t>Bacanora Minerals Ltd</t>
  </si>
  <si>
    <t>Altera Corporation</t>
  </si>
  <si>
    <t>Comverse Technology, Inc.</t>
  </si>
  <si>
    <t>Kate Spade &amp; Company</t>
  </si>
  <si>
    <t>Imperial Oil Limited</t>
  </si>
  <si>
    <t>Banque Cantonale De Geneve</t>
  </si>
  <si>
    <t>Weis Markets Inc.</t>
  </si>
  <si>
    <t>Omega Flex Inc.</t>
  </si>
  <si>
    <t>O'Reilly Automotive Inc.</t>
  </si>
  <si>
    <t>Rocket Pharmaceuticals Inc</t>
  </si>
  <si>
    <t>TG Therapeutics, Inc.</t>
  </si>
  <si>
    <t>WEC Energy Group, Inc.</t>
  </si>
  <si>
    <t>Monster Beverage Corporation</t>
  </si>
  <si>
    <t>Utah Medical Products Inc.</t>
  </si>
  <si>
    <t>Old Republic International Corporation</t>
  </si>
  <si>
    <t>First Community Bancshares Inc.</t>
  </si>
  <si>
    <t>2U Inc</t>
  </si>
  <si>
    <t>NetApp Inc.</t>
  </si>
  <si>
    <t>New Residential Investment Corp</t>
  </si>
  <si>
    <t>Service Properties Trust</t>
  </si>
  <si>
    <t>Universal Logistics Holdings, Inc.</t>
  </si>
  <si>
    <t>Fortress Biotech Inc.</t>
  </si>
  <si>
    <t>Diversified Healthcare Trust</t>
  </si>
  <si>
    <t>EchoStar Corporation</t>
  </si>
  <si>
    <t>Kinder Morgan Inc.</t>
  </si>
  <si>
    <t>Clarus Corp</t>
  </si>
  <si>
    <t>National Oilwell Varco Inc.</t>
  </si>
  <si>
    <t>New Senior Investment Group Inc</t>
  </si>
  <si>
    <t>Seaboard Corporation</t>
  </si>
  <si>
    <t>Red Rock Resorts Inc</t>
  </si>
  <si>
    <t>Townsquare Media Inc</t>
  </si>
  <si>
    <t>Stemline Therapeutics Inc.</t>
  </si>
  <si>
    <t>Cloud Peak Energy Inc</t>
  </si>
  <si>
    <t>NACCO Industries Inc.</t>
  </si>
  <si>
    <t>Mustang Bio Inc</t>
  </si>
  <si>
    <t>Lipocine Inc</t>
  </si>
  <si>
    <t>Advaxis Inc</t>
  </si>
  <si>
    <t>Abeona Therapeutics, Inc</t>
  </si>
  <si>
    <t>Netflix Inc.</t>
  </si>
  <si>
    <t>LGI Homes, Inc.</t>
  </si>
  <si>
    <t>Installed Building Products, Inc.</t>
  </si>
  <si>
    <t>Ensign Group Inc/The</t>
  </si>
  <si>
    <t>Rockwood Holdings Inc.</t>
  </si>
  <si>
    <t>FleetCor Technologies Inc.</t>
  </si>
  <si>
    <t>Mentor Graphics Corporation</t>
  </si>
  <si>
    <t>Papa John's International Inc.</t>
  </si>
  <si>
    <t>ITC Holdings Corp.</t>
  </si>
  <si>
    <t>Insperity Inc.</t>
  </si>
  <si>
    <t>Universal Insurance Holdings, Inc.</t>
  </si>
  <si>
    <t>AmTrust Financial Services Inc.</t>
  </si>
  <si>
    <t>Simpson Manufacturing Company Inc.</t>
  </si>
  <si>
    <t>Inter Parfums Inc.</t>
  </si>
  <si>
    <t>Universal Health Realty Income Trust</t>
  </si>
  <si>
    <t>Monmouth Real Estate Investment Corporation</t>
  </si>
  <si>
    <t>MET-PRO CORPORATION</t>
  </si>
  <si>
    <t>Acadia Healthcare Company Inc.</t>
  </si>
  <si>
    <t>Healthcare Services Group Inc.</t>
  </si>
  <si>
    <t>Apollo Commercial Real Estate Finance Inc</t>
  </si>
  <si>
    <t>Heartland Express Inc.</t>
  </si>
  <si>
    <t>Perry Ellis International Inc.</t>
  </si>
  <si>
    <t>Banc Of California, Inc.</t>
  </si>
  <si>
    <t>Koppers Holdings Inc.</t>
  </si>
  <si>
    <t>JAKKS Pacific Inc.</t>
  </si>
  <si>
    <t>Oclaro Inc.</t>
  </si>
  <si>
    <t>Red Lion Hotels Corporation</t>
  </si>
  <si>
    <t>Hallmark Financial Services Inc.</t>
  </si>
  <si>
    <t>Travelzoo Inc.</t>
  </si>
  <si>
    <t>Rockwell Medical Inc.</t>
  </si>
  <si>
    <t>SJW Group</t>
  </si>
  <si>
    <t>Knowles Corporation</t>
  </si>
  <si>
    <t>AMAG Pharmaceuticals Inc.</t>
  </si>
  <si>
    <t>Liberated Syndication Inc</t>
  </si>
  <si>
    <t>Aurwest Resources Corporation</t>
  </si>
  <si>
    <t>CoreLogic, Inc.</t>
  </si>
  <si>
    <t>Envivio Inc.</t>
  </si>
  <si>
    <t>Procera Networks Inc.</t>
  </si>
  <si>
    <t>CarParts.com, Inc.</t>
  </si>
  <si>
    <t>TeleCommunication Systems Inc.</t>
  </si>
  <si>
    <t>Intralinks Holdings Inc.</t>
  </si>
  <si>
    <t>Rightside Group Ltd</t>
  </si>
  <si>
    <t>TheStreet Inc.</t>
  </si>
  <si>
    <t>Multiband Corporation</t>
  </si>
  <si>
    <t>iMedia Brands, Inc.</t>
  </si>
  <si>
    <t>Hudson Global Inc.</t>
  </si>
  <si>
    <t>Ring Energy Inc</t>
  </si>
  <si>
    <t>Lee Enterprises, Incorporated</t>
  </si>
  <si>
    <t>Destination XL Group Inc.</t>
  </si>
  <si>
    <t>SandRidge Energy Inc.</t>
  </si>
  <si>
    <t>eHealth Inc.</t>
  </si>
  <si>
    <t>Build-A-Bear Workshop Inc.</t>
  </si>
  <si>
    <t>Berry Global Group Inc</t>
  </si>
  <si>
    <t>Navient Corp</t>
  </si>
  <si>
    <t>Altaba Inc.</t>
  </si>
  <si>
    <t>Caesars Holdings, Inc.</t>
  </si>
  <si>
    <t>Ambac Financial Group Inc.</t>
  </si>
  <si>
    <t>Premier Foods PLC</t>
  </si>
  <si>
    <t>Can-Fite BioPharma Ltd</t>
  </si>
  <si>
    <t>Watford Holdings Ltd</t>
  </si>
  <si>
    <t>FedNat Holding Company</t>
  </si>
  <si>
    <t>Norvestia Oyj</t>
  </si>
  <si>
    <t>Manhattan Bridge Capital Inc</t>
  </si>
  <si>
    <t>Prime Office REIT</t>
  </si>
  <si>
    <t>URU Metals Ltd</t>
  </si>
  <si>
    <t>Medibio Ltd</t>
  </si>
  <si>
    <t>Holmen AB</t>
  </si>
  <si>
    <t>Axfood AB</t>
  </si>
  <si>
    <t>Volvo AB</t>
  </si>
  <si>
    <t>VerifyMe</t>
  </si>
  <si>
    <t>Eniro AB</t>
  </si>
  <si>
    <t>Family Dollar Stores Inc.</t>
  </si>
  <si>
    <t>Pep Boys-Manny, Moe &amp; Jack (The)</t>
  </si>
  <si>
    <t>Dell Inc.</t>
  </si>
  <si>
    <t>Delek US Holdings Inc.</t>
  </si>
  <si>
    <t>eBay Inc.</t>
  </si>
  <si>
    <t>Dynegy Inc.</t>
  </si>
  <si>
    <t>Cloudera Inc</t>
  </si>
  <si>
    <t>Hain Celestial Group Inc. (The)</t>
  </si>
  <si>
    <t>TEGNA Inc</t>
  </si>
  <si>
    <t>Lawson Software, Inc.</t>
  </si>
  <si>
    <t>Forest Laboratories Inc.</t>
  </si>
  <si>
    <t>Genzyme Corp.</t>
  </si>
  <si>
    <t>Enzon Pharmaceuticals Inc.</t>
  </si>
  <si>
    <t>Biogen Inc.</t>
  </si>
  <si>
    <t>Cigna Holding Co (Pre-merger)</t>
  </si>
  <si>
    <t>Hologic Inc.</t>
  </si>
  <si>
    <t>Take-Two Interactive Software Inc.</t>
  </si>
  <si>
    <t>Motorola Mobility Holdings Inc.</t>
  </si>
  <si>
    <t>Apple Inc.</t>
  </si>
  <si>
    <t>Herbalife Nutrition Ltd</t>
  </si>
  <si>
    <t>CVR Energy Inc.</t>
  </si>
  <si>
    <t>HP Inc</t>
  </si>
  <si>
    <t>Commercial Metals Company</t>
  </si>
  <si>
    <t>WebMD Health Corp</t>
  </si>
  <si>
    <t>Amylin Pharmaceuticals Inc.</t>
  </si>
  <si>
    <t>Motorola Solutions Inc.</t>
  </si>
  <si>
    <t>Oshkosh Corporation</t>
  </si>
  <si>
    <t>Navistar International Corporation</t>
  </si>
  <si>
    <t>Nuance Communications Inc.</t>
  </si>
  <si>
    <t>American International Group Inc.</t>
  </si>
  <si>
    <t>Cheniere Energy Inc.</t>
  </si>
  <si>
    <t>Clorox Company (The)</t>
  </si>
  <si>
    <t>Greenbrier Companies Inc. (The)</t>
  </si>
  <si>
    <t>Federal-Mogul Holdings LLC</t>
  </si>
  <si>
    <t>Newell Brands Inc.</t>
  </si>
  <si>
    <t>Talisman Energy Inc.</t>
  </si>
  <si>
    <t>Chesapeake Energy Corporation</t>
  </si>
  <si>
    <t>Manitowoc Company Inc. (The)</t>
  </si>
  <si>
    <t>Transocean Ltd.</t>
  </si>
  <si>
    <t>Conduent Inc</t>
  </si>
  <si>
    <t>Voltari Corporation</t>
  </si>
  <si>
    <t>Tenneco Inc.</t>
  </si>
  <si>
    <t>Occidental Petroleum Corporation</t>
  </si>
  <si>
    <t>SSAB AB</t>
  </si>
  <si>
    <t>Hot Topic, Inc.</t>
  </si>
  <si>
    <t>CTO Realty Growth, Inc.</t>
  </si>
  <si>
    <t>SWK Holdings Corporation</t>
  </si>
  <si>
    <t>Vitamin Shoppe, Inc</t>
  </si>
  <si>
    <t>Information Services Group Inc.</t>
  </si>
  <si>
    <t>Omega Insurance Holdings Ltd.</t>
  </si>
  <si>
    <t>Cano Petroleum, Inc</t>
  </si>
  <si>
    <t>magicJack VocalTec Ltd</t>
  </si>
  <si>
    <t>Catena AB</t>
  </si>
  <si>
    <t>Cleveland-Cliffs Inc</t>
  </si>
  <si>
    <t>Deere &amp; Company</t>
  </si>
  <si>
    <t>Power REIT</t>
  </si>
  <si>
    <t>Essex Rental Corporation</t>
  </si>
  <si>
    <t>Rubicor Group Limited</t>
  </si>
  <si>
    <t>Meru Networks Inc.</t>
  </si>
  <si>
    <t>Just Eat PLC</t>
  </si>
  <si>
    <t>Inseego Corp</t>
  </si>
  <si>
    <t>Honeywell International Inc.</t>
  </si>
  <si>
    <t>Crescent Point Energy Corp.</t>
  </si>
  <si>
    <t>Alexander Energy Ltd.</t>
  </si>
  <si>
    <t>Senvion SA</t>
  </si>
  <si>
    <t>MGX Minerals Inc</t>
  </si>
  <si>
    <t>Ekitan &amp; Co. Ltd.</t>
  </si>
  <si>
    <t>PepsiCo Inc.</t>
  </si>
  <si>
    <t>Temple Hotels Inc.</t>
  </si>
  <si>
    <t>Tyranna Resources</t>
  </si>
  <si>
    <t>Essential Utilities, Inc.</t>
  </si>
  <si>
    <t>Vornado Realty Trust</t>
  </si>
  <si>
    <t>AvalonBay Communities Inc.</t>
  </si>
  <si>
    <t>CNX Resources Corp</t>
  </si>
  <si>
    <t>Centuria Industrial REIT</t>
  </si>
  <si>
    <t>Deutsche Bank AG</t>
  </si>
  <si>
    <t>Commerzbank AG</t>
  </si>
  <si>
    <t>Layne Christensen Company</t>
  </si>
  <si>
    <t>Nordea Bank Ab</t>
  </si>
  <si>
    <t>Demag Cranes AG</t>
  </si>
  <si>
    <t>Telefonaktiebolaget LM Ericsson</t>
  </si>
  <si>
    <t>TietoEvry Corp.</t>
  </si>
  <si>
    <t>Rexel SA</t>
  </si>
  <si>
    <t>Vesuvius PLC</t>
  </si>
  <si>
    <t>Autoliv Inc.</t>
  </si>
  <si>
    <t>Bilfinger SE</t>
  </si>
  <si>
    <t>ThyssenKrupp AG</t>
  </si>
  <si>
    <t>Cookson Group</t>
  </si>
  <si>
    <t>Miclyn Express Offshore Ltd</t>
  </si>
  <si>
    <t>Aeso Holdings Limited</t>
  </si>
  <si>
    <t>Silver Dragon Resources</t>
  </si>
  <si>
    <t>Reffind Limited</t>
  </si>
  <si>
    <t>EQT Corporation</t>
  </si>
  <si>
    <t>SFR Group SA</t>
  </si>
  <si>
    <t>Locindus</t>
  </si>
  <si>
    <t>Euro Disney SCA</t>
  </si>
  <si>
    <t>Koninklijke Ahold Delhaize NV</t>
  </si>
  <si>
    <t>Zodiac Aerospace</t>
  </si>
  <si>
    <t>Telenet Group Holding NV</t>
  </si>
  <si>
    <t>Scor SE</t>
  </si>
  <si>
    <t>Ontex Group NV</t>
  </si>
  <si>
    <t>Renault SA</t>
  </si>
  <si>
    <t>Europcar Mobility Group SA</t>
  </si>
  <si>
    <t>Regional Health Properties</t>
  </si>
  <si>
    <t>Westmoreland Coal Company</t>
  </si>
  <si>
    <t>Tap Oil Ltd.</t>
  </si>
  <si>
    <t>RR Donnelley &amp; Sons</t>
  </si>
  <si>
    <t>Xinhua Winshare Publishing &amp; Media Co., Ltd.</t>
  </si>
  <si>
    <t>Christine International Holdings Limited</t>
  </si>
  <si>
    <t>Tempur Sealy International Inc.</t>
  </si>
  <si>
    <t>KazMunaiGas Exploration Production JSC</t>
  </si>
  <si>
    <t>Shenzhen Expressway Company Ltd.</t>
  </si>
  <si>
    <t>Water Oasis Group Ltd.</t>
  </si>
  <si>
    <t>Hua Lien International (Holding) Co., Ltd.</t>
  </si>
  <si>
    <t>Shanghai Zendai Property Limited</t>
  </si>
  <si>
    <t>Curasan AG</t>
  </si>
  <si>
    <t>Mongolian Resource Corp Ltd.</t>
  </si>
  <si>
    <t>Chilean Metals Inc</t>
  </si>
  <si>
    <t>Albis Leasing AG</t>
  </si>
  <si>
    <t>Velocity Composites Plc</t>
  </si>
  <si>
    <t>Scientific Industries Inc</t>
  </si>
  <si>
    <t>Societe de La Tour Eiffel</t>
  </si>
  <si>
    <t>Greenway Mining Group Limited</t>
  </si>
  <si>
    <t>Aberdeen Greater China Fund, Inc.</t>
  </si>
  <si>
    <t>China Fund Inc. (The)</t>
  </si>
  <si>
    <t>Aberdeen Indonesia Fund Inc.</t>
  </si>
  <si>
    <t>JPMorgan China Region Fund, Inc</t>
  </si>
  <si>
    <t>Taiwan Fund Inc. (The)</t>
  </si>
  <si>
    <t>Aberdeen Emerging Markets Smaller Company Opportunities Fund I</t>
  </si>
  <si>
    <t>Morgan Stanley Eastern Europe Fund Inc.</t>
  </si>
  <si>
    <t>Asia Tigers Fund Inc. (The)</t>
  </si>
  <si>
    <t>Icapital.biz Bhd</t>
  </si>
  <si>
    <t>CVS Health Corp</t>
  </si>
  <si>
    <t>Sherritt International Corp</t>
  </si>
  <si>
    <t>Garrison Capital Inc.</t>
  </si>
  <si>
    <t>athenahealth Inc.</t>
  </si>
  <si>
    <t>AutoCanada Inc.</t>
  </si>
  <si>
    <t>NextGen Healthcare, Inc.</t>
  </si>
  <si>
    <t>Arlington Asset Investment Corp</t>
  </si>
  <si>
    <t>Great Lakes Dredge &amp; Dock Corporation</t>
  </si>
  <si>
    <t>Radian Group Inc.</t>
  </si>
  <si>
    <t>Red Robin Gourmet Burgers Inc.</t>
  </si>
  <si>
    <t>Rumson-Fair Haven Bank and Trust</t>
  </si>
  <si>
    <t>Stillwater Mining Company</t>
  </si>
  <si>
    <t>BJ's Restaurants Inc.</t>
  </si>
  <si>
    <t>Pacific Mercantile Bancorp</t>
  </si>
  <si>
    <t>XenoPort Inc.</t>
  </si>
  <si>
    <t>Steel Connect Inc</t>
  </si>
  <si>
    <t>Abraxas Petroleum Corporation</t>
  </si>
  <si>
    <t>Gleacher &amp; Company Inc.</t>
  </si>
  <si>
    <t>Inteliquent Inc.</t>
  </si>
  <si>
    <t>Campus Crest Communities Inc.</t>
  </si>
  <si>
    <t>Limestone Bancorp, Inc.</t>
  </si>
  <si>
    <t>Atlantic Power Corporation</t>
  </si>
  <si>
    <t>Digital Generation Inc.</t>
  </si>
  <si>
    <t>NutriSystem Inc</t>
  </si>
  <si>
    <t>Sphere 3D Corp</t>
  </si>
  <si>
    <t>EveryWare Global, Inc.</t>
  </si>
  <si>
    <t>Violin Memory, Inc.</t>
  </si>
  <si>
    <t>Coastway Bancorp, Inc.</t>
  </si>
  <si>
    <t>Hampden Bancorp, Inc.</t>
  </si>
  <si>
    <t>Financial Institutions Inc.</t>
  </si>
  <si>
    <t>Bank Mutual Corporation</t>
  </si>
  <si>
    <t>Chicopee Bancorp Inc.</t>
  </si>
  <si>
    <t>Comerica Incorporated</t>
  </si>
  <si>
    <t>CIB Marine Bancshares Inc</t>
  </si>
  <si>
    <t>Detour Gold Corporation</t>
  </si>
  <si>
    <t>FirstGroup PLC</t>
  </si>
  <si>
    <t>PaperlinX SPS Trust</t>
  </si>
  <si>
    <t>Billabong International Ltd.</t>
  </si>
  <si>
    <t>Aryzta AG</t>
  </si>
  <si>
    <t>Chicago Bridge &amp; Iron Company N.V.</t>
  </si>
  <si>
    <t>Sequoia Financial Group Limited</t>
  </si>
  <si>
    <t>Purple Innovation, Inc.</t>
  </si>
  <si>
    <t>Providence Service Corp/The</t>
  </si>
  <si>
    <t>Advanced Emissions Solutions Inc.</t>
  </si>
  <si>
    <t>LHC Group</t>
  </si>
  <si>
    <t>Lazydays Holdings, Inc.</t>
  </si>
  <si>
    <t>Universal Technical Institute Inc</t>
  </si>
  <si>
    <t>Accuride Corp</t>
  </si>
  <si>
    <t>BlueLinx Holdings Inc.</t>
  </si>
  <si>
    <t>Blue Bird Corp</t>
  </si>
  <si>
    <t>OOTOYA Holdings Co Ltd</t>
  </si>
  <si>
    <t>Spotless Group Ltd.</t>
  </si>
  <si>
    <t>Interserve PLC</t>
  </si>
  <si>
    <t>TeraGo Inc.</t>
  </si>
  <si>
    <t>Bitstream Inc.</t>
  </si>
  <si>
    <t>Dampier Gold Ltd.</t>
  </si>
  <si>
    <t>Orange County Business Bank</t>
  </si>
  <si>
    <t>Gas Natural Inc</t>
  </si>
  <si>
    <t>Reed's Inc.</t>
  </si>
  <si>
    <t>Total Telcom Inc</t>
  </si>
  <si>
    <t>Advanex Inc.</t>
  </si>
  <si>
    <t>AP Company Co., Ltd.</t>
  </si>
  <si>
    <t>Asahi Group Holdings Ltd.</t>
  </si>
  <si>
    <t>Avant Corp</t>
  </si>
  <si>
    <t>BHP Group PLC</t>
  </si>
  <si>
    <t>Broad Investments Ltd</t>
  </si>
  <si>
    <t>Compugen Ltd.</t>
  </si>
  <si>
    <t>DataDot Technology Ltd</t>
  </si>
  <si>
    <t>Digital Wine Ventures</t>
  </si>
  <si>
    <t>FIDEA Holdings Co. Ltd.</t>
  </si>
  <si>
    <t>Fuji Media Holdings Inc.</t>
  </si>
  <si>
    <t>Hitachi Ltd.</t>
  </si>
  <si>
    <t>Hitachi Zosen Corp.</t>
  </si>
  <si>
    <t>Itec Corp</t>
  </si>
  <si>
    <t>Iyo Bank Ltd.</t>
  </si>
  <si>
    <t>Japan Asia Group Ltd</t>
  </si>
  <si>
    <t>Japan Post Holdings Co Ltd</t>
  </si>
  <si>
    <t>JFE Holdings Inc.</t>
  </si>
  <si>
    <t>Narasaki Sangyo Co Ltd</t>
  </si>
  <si>
    <t>NGK Insulators Ltd.</t>
  </si>
  <si>
    <t>Olympus Corp.</t>
  </si>
  <si>
    <t>RiverFort Global Opportunities plc</t>
  </si>
  <si>
    <t>Hydrocarbon Dynamics Ltd.</t>
  </si>
  <si>
    <t>Ramsay Health Care Ltd.</t>
  </si>
  <si>
    <t>Rank Progress SA</t>
  </si>
  <si>
    <t>Eneco Refresh Ltd.</t>
  </si>
  <si>
    <t>Sanden Holdings Corp</t>
  </si>
  <si>
    <t>Shikoku Bank Ltd.</t>
  </si>
  <si>
    <t>Sintokogio Ltd.</t>
  </si>
  <si>
    <t>Sky Limited</t>
  </si>
  <si>
    <t>SolGold PLC</t>
  </si>
  <si>
    <t>Tera Probe Inc</t>
  </si>
  <si>
    <t>The Bank Of Kochi,Ltd.</t>
  </si>
  <si>
    <t>Tokai Tokyo Financial Holdings Inc</t>
  </si>
  <si>
    <t>Wakita &amp; Co., Ltd.</t>
  </si>
  <si>
    <t>Merlin Diamonds Limited</t>
  </si>
  <si>
    <t>Onthehouse Holdings Limited</t>
  </si>
  <si>
    <t>Echo Resources Ltd</t>
  </si>
  <si>
    <t>Tanga Resources Ltd</t>
  </si>
  <si>
    <t>Admiralty Resources NL</t>
  </si>
  <si>
    <t>Afarak Group PLC</t>
  </si>
  <si>
    <t>AGL Energy Ltd.</t>
  </si>
  <si>
    <t>Alexandria Minerals Corp</t>
  </si>
  <si>
    <t>Amerco</t>
  </si>
  <si>
    <t>American CuMo Mining Corp</t>
  </si>
  <si>
    <t>HSC Technology Ltd</t>
  </si>
  <si>
    <t>Australia and New Zealand Banking Group Ltd (ANZ)</t>
  </si>
  <si>
    <t>Schrole Group Ltd</t>
  </si>
  <si>
    <t>Arena Pharmaceuticals Inc.</t>
  </si>
  <si>
    <t>Argonaut Exploration Inc</t>
  </si>
  <si>
    <t>ASIT Biotech SA</t>
  </si>
  <si>
    <t>Austpac Resources NL</t>
  </si>
  <si>
    <t>Automotive Solutions Group Limited</t>
  </si>
  <si>
    <t>Decimal Software Ltd</t>
  </si>
  <si>
    <t>Beaufield Resources Inc</t>
  </si>
  <si>
    <t>Benjamin Hornigold Limited</t>
  </si>
  <si>
    <t>Big 5 Sporting Goods Corporation</t>
  </si>
  <si>
    <t>Solon Eiendom ASA</t>
  </si>
  <si>
    <t>Mali Lithium Limited</t>
  </si>
  <si>
    <t>Birner Dental Management Services Inc.</t>
  </si>
  <si>
    <t>Wiluna Mining Corporation Limited</t>
  </si>
  <si>
    <t>Bonterra Resources Inc</t>
  </si>
  <si>
    <t>BT Group plc</t>
  </si>
  <si>
    <t>CAB Cakaran Corp Bhd</t>
  </si>
  <si>
    <t>Centennial Mining</t>
  </si>
  <si>
    <t>Cez A.S.</t>
  </si>
  <si>
    <t>Charle Co., Ltd.</t>
  </si>
  <si>
    <t>Chori Co. Ltd.</t>
  </si>
  <si>
    <t>Commonwealth Bank Of Australia</t>
  </si>
  <si>
    <t>Naos Small Cap Opportunities Company Ltd</t>
  </si>
  <si>
    <t>Current Water Technologies Inc.</t>
  </si>
  <si>
    <t>Debenhams PLC</t>
  </si>
  <si>
    <t>Delta Lloyd NV</t>
  </si>
  <si>
    <t>Densan Co., Ltd.</t>
  </si>
  <si>
    <t>DQ Entertainment PLC</t>
  </si>
  <si>
    <t>Earth Alive Clean Technologies Inc</t>
  </si>
  <si>
    <t>Eco Oro Minerals Corp</t>
  </si>
  <si>
    <t>Edisun Power Europe AG</t>
  </si>
  <si>
    <t>VMware Inc</t>
  </si>
  <si>
    <t>EMC Corporation</t>
  </si>
  <si>
    <t>Empire Resources Limited</t>
  </si>
  <si>
    <t>EOR Group Limited</t>
  </si>
  <si>
    <t>Environmental Group Limited</t>
  </si>
  <si>
    <t>Excelsior Gold Ltd</t>
  </si>
  <si>
    <t>Geomega Resources Inc</t>
  </si>
  <si>
    <t>GMO Financial Holdings Inc</t>
  </si>
  <si>
    <t>Zoono Group</t>
  </si>
  <si>
    <t>Greencap Limited</t>
  </si>
  <si>
    <t>Harboes Bryggeri A/S</t>
  </si>
  <si>
    <t>Hastings Technology Metals Ltd.</t>
  </si>
  <si>
    <t>Hemostemix Inc</t>
  </si>
  <si>
    <t>HIBU PLC</t>
  </si>
  <si>
    <t>Hokuriku Electric Power</t>
  </si>
  <si>
    <t>iKang Healthcare Group</t>
  </si>
  <si>
    <t>Imperial Brands PLC</t>
  </si>
  <si>
    <t>Indus Coal Limited</t>
  </si>
  <si>
    <t>Integra Resources Corp</t>
  </si>
  <si>
    <t>IOT Group Limited</t>
  </si>
  <si>
    <t>JA Solar Holdings, Co., Ltd.</t>
  </si>
  <si>
    <t>Jazz Pharmaceuticals plc</t>
  </si>
  <si>
    <t>Jervois Mining Limited</t>
  </si>
  <si>
    <t>John Laing Infrastructure</t>
  </si>
  <si>
    <t>Karelian Diamond Resources PLC</t>
  </si>
  <si>
    <t>Karnalyte Resources Inc</t>
  </si>
  <si>
    <t>Kuuhubb Inc</t>
  </si>
  <si>
    <t>Metalsearch Limited</t>
  </si>
  <si>
    <t>Sureserve Group plc</t>
  </si>
  <si>
    <t>Leigh Creek Energy Limited</t>
  </si>
  <si>
    <t>Lifewatch Ag</t>
  </si>
  <si>
    <t>Living Cell Technologies Ltd.</t>
  </si>
  <si>
    <t>Magnetic Resources NL</t>
  </si>
  <si>
    <t>Marmota Ltd.</t>
  </si>
  <si>
    <t>MEC Resources Limited</t>
  </si>
  <si>
    <t>Medytox Solutions</t>
  </si>
  <si>
    <t>Metallica Minerals Limited</t>
  </si>
  <si>
    <t>Hammer Metals Ltd.</t>
  </si>
  <si>
    <t>Minera Alamos Inc</t>
  </si>
  <si>
    <t>Mitsubishi UFJ Financial Group</t>
  </si>
  <si>
    <t>Multi-Usage Holdings Berhad</t>
  </si>
  <si>
    <t>Nasu Denki Tekko Co Ltd</t>
  </si>
  <si>
    <t>National Australia Bank Limited</t>
  </si>
  <si>
    <t>New Millennium Iron Corp.</t>
  </si>
  <si>
    <t>New World Oil &amp; Gas Plc</t>
  </si>
  <si>
    <t>Nido Petroleum Ltd.</t>
  </si>
  <si>
    <t>Nkwe Platinum Limited</t>
  </si>
  <si>
    <t>NTM Gold Limited (previously Northern Manganese Limited)</t>
  </si>
  <si>
    <t>Oji Holdings Corporation</t>
  </si>
  <si>
    <t>Ovaro Kiinteistosijoitus Oyj</t>
  </si>
  <si>
    <t>Orion Equities Limited</t>
  </si>
  <si>
    <t>Vanadiumcorp Resource Inc. (PacificOre Mining Corp)</t>
  </si>
  <si>
    <t>Pan Asia Corporation Limited</t>
  </si>
  <si>
    <t>IODM Limited</t>
  </si>
  <si>
    <t>Pathfinder Minerals PLC</t>
  </si>
  <si>
    <t>ROK Resources Inc.</t>
  </si>
  <si>
    <t>Pihlajalinna Oyj</t>
  </si>
  <si>
    <t>Proto Resources &amp; Investments Ltd</t>
  </si>
  <si>
    <t>Pura Vida Energy NL</t>
  </si>
  <si>
    <t>QBE Insurance Group Ltd.</t>
  </si>
  <si>
    <t>Quickflix</t>
  </si>
  <si>
    <t>Red Mountain Mining Ltd</t>
  </si>
  <si>
    <t>Red River Resources Ltd</t>
  </si>
  <si>
    <t>Resona Holdings Inc.</t>
  </si>
  <si>
    <t>Rio Tinto PLC</t>
  </si>
  <si>
    <t>Schweizerische Nationalbank</t>
  </si>
  <si>
    <t>Seair Inc</t>
  </si>
  <si>
    <t>Sefton Resources</t>
  </si>
  <si>
    <t>Select Sands Corp</t>
  </si>
  <si>
    <t>Senomyx Inc.</t>
  </si>
  <si>
    <t>Siem Shipping Inc</t>
  </si>
  <si>
    <t>Real Industry, Inc.</t>
  </si>
  <si>
    <t>Sirius XM Canada Holdings Inc.</t>
  </si>
  <si>
    <t>Smurfit Kappa Group PLC</t>
  </si>
  <si>
    <t>Swedbank Ab</t>
  </si>
  <si>
    <t>T7 Global Bhd</t>
  </si>
  <si>
    <t>Firstwave Cloud Technology Limited</t>
  </si>
  <si>
    <t>Specialist Investment Properties PLC</t>
  </si>
  <si>
    <t>NatWest Group plc</t>
  </si>
  <si>
    <t>Tokyo Electric Power Co. Ltd.</t>
  </si>
  <si>
    <t>Universal Power Group Inc</t>
  </si>
  <si>
    <t>URSA Major Minerals Inc</t>
  </si>
  <si>
    <t>USEN Corp.</t>
  </si>
  <si>
    <t>ValiRx PLC</t>
  </si>
  <si>
    <t>Ventus 2 VCT Plc</t>
  </si>
  <si>
    <t>Ventus VCT Plc</t>
  </si>
  <si>
    <t>Experion Holdings Ltd.</t>
  </si>
  <si>
    <t>Walkabout Resources Limited</t>
  </si>
  <si>
    <t>Weifa ASA</t>
  </si>
  <si>
    <t>West Japan Railway Co.</t>
  </si>
  <si>
    <t>Whitehaven Coal Ltd.</t>
  </si>
  <si>
    <t>World Titanium Resources Limited</t>
  </si>
  <si>
    <t>Xinhua News Media Holdings Limited</t>
  </si>
  <si>
    <t>Xstate Resources Limited</t>
  </si>
  <si>
    <t>ZEN Graphene Solutions Ltd</t>
  </si>
  <si>
    <t>ZincOx Resources PLC</t>
  </si>
  <si>
    <t>Full House Resorts Inc.</t>
  </si>
  <si>
    <t>Vermillion Inc.</t>
  </si>
  <si>
    <t>AbbVie Inc.</t>
  </si>
  <si>
    <t>Thomson Reuters Corp</t>
  </si>
  <si>
    <t>Walt Disney Company</t>
  </si>
  <si>
    <t>Prime Active Capital PLC</t>
  </si>
  <si>
    <t>Vitacost.com Inc.</t>
  </si>
  <si>
    <t>bebe stores Inc.</t>
  </si>
  <si>
    <t>Telenor ASA</t>
  </si>
  <si>
    <t>Kongsberg Automotive Holding Asa</t>
  </si>
  <si>
    <t>Smithfield Foods Inc.</t>
  </si>
  <si>
    <t>Bunge Limited</t>
  </si>
  <si>
    <t>Fomento de Construcciones y Contratas, S.A.</t>
  </si>
  <si>
    <t>Eureka Group Holdings Ltd</t>
  </si>
  <si>
    <t>Itron Inc.</t>
  </si>
  <si>
    <t>Alere Inc.</t>
  </si>
  <si>
    <t>CONMED Corporation</t>
  </si>
  <si>
    <t>Kabel Deutschland Holding AG</t>
  </si>
  <si>
    <t>American Pacific Corporation</t>
  </si>
  <si>
    <t>Keweenaw Land Association, Ltd.</t>
  </si>
  <si>
    <t>Uniper SE</t>
  </si>
  <si>
    <t>Emmis Communications Corporation</t>
  </si>
  <si>
    <t>Ralcorp Holdings, Inc.</t>
  </si>
  <si>
    <t>AboveNet Inc</t>
  </si>
  <si>
    <t>CoreCivic Inc</t>
  </si>
  <si>
    <t>TW Telecom inc.</t>
  </si>
  <si>
    <t>Yum! Brands Inc.</t>
  </si>
  <si>
    <t>Fidelity National Financial Inc</t>
  </si>
  <si>
    <t>VEREIT Inc.</t>
  </si>
  <si>
    <t>Energen Corporation</t>
  </si>
  <si>
    <t>Crown Castle International Corporation</t>
  </si>
  <si>
    <t>Warner Media, LLC</t>
  </si>
  <si>
    <t>Equity Commonwealth</t>
  </si>
  <si>
    <t>CenturyLink Inc.</t>
  </si>
  <si>
    <t>Williams Companies Inc. (The)</t>
  </si>
  <si>
    <t>Groupe Danone</t>
  </si>
  <si>
    <t>Centene Corporation</t>
  </si>
  <si>
    <t>MGM Resorts International</t>
  </si>
  <si>
    <t>ADT Corporation</t>
  </si>
  <si>
    <t>Pandora Media, LLC.</t>
  </si>
  <si>
    <t>Wright Investors' Service Holdings Inc</t>
  </si>
  <si>
    <t>Westell Technologies Inc.</t>
  </si>
  <si>
    <t>Capital Senior Living Corporation</t>
  </si>
  <si>
    <t>Apex Global Brands Inc.</t>
  </si>
  <si>
    <t>Diversicare Healthcare Services Inc.</t>
  </si>
  <si>
    <t>Entertainment One Ltd</t>
  </si>
  <si>
    <t>Enstar Group Limited</t>
  </si>
  <si>
    <t>Icade</t>
  </si>
  <si>
    <t>Absolute Software Corp.</t>
  </si>
  <si>
    <t>Michael Baker Corporation</t>
  </si>
  <si>
    <t>BSM Technologies Inc</t>
  </si>
  <si>
    <t>20-20 Technologies Inc.</t>
  </si>
  <si>
    <t>Aecon Group Inc.</t>
  </si>
  <si>
    <t>Optiva Inc</t>
  </si>
  <si>
    <t>Stuart Olson Inc</t>
  </si>
  <si>
    <t>Aeropostale Inc</t>
  </si>
  <si>
    <t>Cardno Ltd.</t>
  </si>
  <si>
    <t>Clearwire Corporation</t>
  </si>
  <si>
    <t>Sygnity SA</t>
  </si>
  <si>
    <t>SurfStitch Group Ltd</t>
  </si>
  <si>
    <t>Bowleven PLC</t>
  </si>
  <si>
    <t>A. Schulman Inc.</t>
  </si>
  <si>
    <t>Ashland Global Holdings Inc.</t>
  </si>
  <si>
    <t>Delta Plc</t>
  </si>
  <si>
    <t>Ultimate Sports Group PLC</t>
  </si>
  <si>
    <t>Thorntons PLC</t>
  </si>
  <si>
    <t>Aer Lingus Group plc</t>
  </si>
  <si>
    <t>Pinewood Group Plc</t>
  </si>
  <si>
    <t>API Group PLC (Prior to Steel Partners Acquisition)</t>
  </si>
  <si>
    <t>Grainger PLC</t>
  </si>
  <si>
    <t>Cenkos Securities PLC</t>
  </si>
  <si>
    <t>Redde Northgate plc</t>
  </si>
  <si>
    <t>TT electronics PLC</t>
  </si>
  <si>
    <t>NBNK Investments PLC</t>
  </si>
  <si>
    <t>Sutton Harbour Group PLC</t>
  </si>
  <si>
    <t>Allied Minds PLC</t>
  </si>
  <si>
    <t>De La Rue PLC</t>
  </si>
  <si>
    <t>GI Dynamics, Inc.</t>
  </si>
  <si>
    <t>Johnston Press PLC</t>
  </si>
  <si>
    <t>Activision Blizzard, Inc</t>
  </si>
  <si>
    <t>Burger King Worldwide Inc.</t>
  </si>
  <si>
    <t>Lyft Inc.</t>
  </si>
  <si>
    <t>Electronic Arts Inc.</t>
  </si>
  <si>
    <t>Domino's Pizza Inc</t>
  </si>
  <si>
    <t>Alphabet Inc</t>
  </si>
  <si>
    <t>Skechers U.S.A. Inc.</t>
  </si>
  <si>
    <t>Wendy's Company (The)</t>
  </si>
  <si>
    <t>Equifax Inc.</t>
  </si>
  <si>
    <t>McDonald's Holdings Company (Japan) Ltd.</t>
  </si>
  <si>
    <t>Walmart Inc</t>
  </si>
  <si>
    <t>Caterpillar Inc.</t>
  </si>
  <si>
    <t>Oracle Corporation</t>
  </si>
  <si>
    <t>DaVita Inc</t>
  </si>
  <si>
    <t>XPO Logistics Inc.</t>
  </si>
  <si>
    <t>Starwood Property Trust, Inc.</t>
  </si>
  <si>
    <t>Universal Health Services, Inc.</t>
  </si>
  <si>
    <t>Arcos Dorados Holdings Inc.</t>
  </si>
  <si>
    <t>Mylan NV</t>
  </si>
  <si>
    <t>Discovery Inc</t>
  </si>
  <si>
    <t>Conwert Immobilien Invest SE</t>
  </si>
  <si>
    <t>PepinNini Lithium Limited</t>
  </si>
  <si>
    <t>Bionomics Ltd</t>
  </si>
  <si>
    <t>Norske Skogindustrier ASA</t>
  </si>
  <si>
    <t>Superior Industries International Inc.</t>
  </si>
  <si>
    <t>B.O.S. Better Online Solutions</t>
  </si>
  <si>
    <t>Louisiana-Pacific Corporation</t>
  </si>
  <si>
    <t>Emerson Electric Company</t>
  </si>
  <si>
    <t>Weatherford International plc</t>
  </si>
  <si>
    <t>Dotz Nano Limited</t>
  </si>
  <si>
    <t>Prestige International Inc.</t>
  </si>
  <si>
    <t>T &amp; K Toka Co., Ltd.</t>
  </si>
  <si>
    <t>Shinsei Bank, Ltd.</t>
  </si>
  <si>
    <t>Eros International PLC</t>
  </si>
  <si>
    <t>EIH Ltd.</t>
  </si>
  <si>
    <t>Local Shopping REIT (The) PLC</t>
  </si>
  <si>
    <t>Salvarx Group PLC</t>
  </si>
  <si>
    <t>Infinity Energy SA</t>
  </si>
  <si>
    <t>Duke Royalty Ltd</t>
  </si>
  <si>
    <t>Eagle Energy Inc.</t>
  </si>
  <si>
    <t>DS Healthcare Group Inc</t>
  </si>
  <si>
    <t>Wheeler Real Estate Investment Trust, Inc.</t>
  </si>
  <si>
    <t>Synex International Inc.</t>
  </si>
  <si>
    <t>Kinnevik AB</t>
  </si>
  <si>
    <t>Alternative Investment Trust</t>
  </si>
  <si>
    <t>Invictus Energy Limited</t>
  </si>
  <si>
    <t>CFN Enterprises Inc.</t>
  </si>
  <si>
    <t>Australian Foundation Investment Co Ltd/Fund</t>
  </si>
  <si>
    <t>Swift Media Ltd</t>
  </si>
  <si>
    <t>Property Connect Holdings Limited</t>
  </si>
  <si>
    <t>Eli Lilly and Company</t>
  </si>
  <si>
    <t>Westpac Banking Corporation</t>
  </si>
  <si>
    <t>Smartspace Software Plc</t>
  </si>
  <si>
    <t>Identiv Inc</t>
  </si>
  <si>
    <t>Tesoro Minerals Corp</t>
  </si>
  <si>
    <t>XCD Energy</t>
  </si>
  <si>
    <t>Ellerston Global Investments Limited</t>
  </si>
  <si>
    <t>White Mountain Titanium Corp</t>
  </si>
  <si>
    <t>NGE Capital Ltd</t>
  </si>
  <si>
    <t>Aura Systems Inc</t>
  </si>
  <si>
    <t>Itex Corp</t>
  </si>
  <si>
    <t>Aguia Resources Limited</t>
  </si>
  <si>
    <t>Yorkey Optical International (Cayman) Ltd.</t>
  </si>
  <si>
    <t>Ming Fai International Holdings Ltd.</t>
  </si>
  <si>
    <t>Computer And Technologies Holdings Ltd.</t>
  </si>
  <si>
    <t>Qiagen N.V.</t>
  </si>
  <si>
    <t>Transatlantic Holdings, Inc.</t>
  </si>
  <si>
    <t>Sealed Air Corporation</t>
  </si>
  <si>
    <t>AWE Limited</t>
  </si>
  <si>
    <t>Adeptus Health Inc</t>
  </si>
  <si>
    <t>Wirecard AG</t>
  </si>
  <si>
    <t>Rapier Gold Inc</t>
  </si>
  <si>
    <t>RWE AG</t>
  </si>
  <si>
    <t>Asian Bamboo AG</t>
  </si>
  <si>
    <t>Bellamy's Australia Ltd</t>
  </si>
  <si>
    <t>Good Times Restaurants Inc.</t>
  </si>
  <si>
    <t>The Shaw Group Inc.</t>
  </si>
  <si>
    <t>Genworth Financial Inc</t>
  </si>
  <si>
    <t>Donnelley Financial Solutions Inc</t>
  </si>
  <si>
    <t>Rockgate Capital Corp.</t>
  </si>
  <si>
    <t>Innovative Food Holdings Inc.</t>
  </si>
  <si>
    <t>Skullcandy Inc.</t>
  </si>
  <si>
    <t>Ladbrokes PLC</t>
  </si>
  <si>
    <t>Marna Beteiligungen AG</t>
  </si>
  <si>
    <t>Biofrontera AG</t>
  </si>
  <si>
    <t>Mologen AG</t>
  </si>
  <si>
    <t>Davenham Group</t>
  </si>
  <si>
    <t>Portman Ridge Finance Corporation</t>
  </si>
  <si>
    <t>Credito Valtellinese Spa</t>
  </si>
  <si>
    <t>Parkd Ltd</t>
  </si>
  <si>
    <t>Advanced Analogic Technologies Incorporated</t>
  </si>
  <si>
    <t>Covisint Corporation</t>
  </si>
  <si>
    <t>Immersion Corporation</t>
  </si>
  <si>
    <t>Tellabs Inc.</t>
  </si>
  <si>
    <t>DPW Holdings Inc</t>
  </si>
  <si>
    <t>China Dairy Corporation Ltd</t>
  </si>
  <si>
    <t>Given Imaging Ltd.</t>
  </si>
  <si>
    <t>Globecomm Systems Inc.</t>
  </si>
  <si>
    <t>Anaren Inc.</t>
  </si>
  <si>
    <t>Exa Corporation</t>
  </si>
  <si>
    <t>Carbonite Inc.</t>
  </si>
  <si>
    <t>Aerohive Networks Inc</t>
  </si>
  <si>
    <t>Official Payments Holdings Inc.</t>
  </si>
  <si>
    <t>Henry Morgan Limited</t>
  </si>
  <si>
    <t>Faroe Petroleum PLC</t>
  </si>
  <si>
    <t>First Trust High Income Long Short Fund</t>
  </si>
  <si>
    <t>Rentech Inc.</t>
  </si>
  <si>
    <t>3M Company</t>
  </si>
  <si>
    <t>Guyana Goldfields Inc.</t>
  </si>
  <si>
    <t>Westway Group, Inc.</t>
  </si>
  <si>
    <t>China Ceramics Co., Ltd.</t>
  </si>
  <si>
    <t>Tesson Holdings Limited (previously Kith Holdings)</t>
  </si>
  <si>
    <t>Table Trac Inc</t>
  </si>
  <si>
    <t>Global Healthcare REIT</t>
  </si>
  <si>
    <t xml:space="preserve"> Luff Enterprises Ltd. (formerly Ascent Industries Corp.)</t>
  </si>
  <si>
    <t>Carmike Cinemas Inc.</t>
  </si>
  <si>
    <t>National Bankshares Inc.</t>
  </si>
  <si>
    <t>First United Corporation</t>
  </si>
  <si>
    <t>Community Bankers Trust Corporation.</t>
  </si>
  <si>
    <t>PIMCO California Municipal Income Fund II</t>
  </si>
  <si>
    <t>PIMCO California Municipal Income Fund</t>
  </si>
  <si>
    <t>PIMCO Municipal Income Fund</t>
  </si>
  <si>
    <t>PIMCO California Municipal Income Fund III</t>
  </si>
  <si>
    <t>PIMCO Municipal Income Fund II</t>
  </si>
  <si>
    <t>PIMCO Municipal Income Fund III</t>
  </si>
  <si>
    <t>PIMCO New York Municipal Income Fund</t>
  </si>
  <si>
    <t>PIMCO New York Municipal Income Fund II</t>
  </si>
  <si>
    <t>Syzygy AG</t>
  </si>
  <si>
    <t>Incyte Corporation</t>
  </si>
  <si>
    <t>eCobalt Solutions Inc</t>
  </si>
  <si>
    <t>Fortis Healthcare (India) Ltd.</t>
  </si>
  <si>
    <t>Moneta Money Bank AS</t>
  </si>
  <si>
    <t>Vaxart Inc</t>
  </si>
  <si>
    <t>WildBrain Ltd</t>
  </si>
  <si>
    <t>PanAsialum Holdings Company Limited</t>
  </si>
  <si>
    <t>HireQuest, Inc.</t>
  </si>
  <si>
    <t>Safeguard Scientifics Inc.</t>
  </si>
  <si>
    <t>EDP Renovaveis SA</t>
  </si>
  <si>
    <t>Good Energy Group PLC</t>
  </si>
  <si>
    <t>YuMe, Inc.</t>
  </si>
  <si>
    <t>DigitalGlobe, Inc</t>
  </si>
  <si>
    <t>Frequency Electronics Inc.</t>
  </si>
  <si>
    <t>Nissan Shatai Co. Ltd.</t>
  </si>
  <si>
    <t>Gakken Holdings Co Ltd</t>
  </si>
  <si>
    <t>Kawasaki Kinkai Kisen Kaisha Ltd</t>
  </si>
  <si>
    <t>Sharp Corp.</t>
  </si>
  <si>
    <t>Lundin Petroleum Ab</t>
  </si>
  <si>
    <t>VolitionRX Ltd</t>
  </si>
  <si>
    <t>PHH Corp</t>
  </si>
  <si>
    <t>Eurocastle Investment Ltd</t>
  </si>
  <si>
    <t>Sears Holdings Corporation</t>
  </si>
  <si>
    <t>Adidas AG</t>
  </si>
  <si>
    <t>Procter &amp; Gamble Company (The)</t>
  </si>
  <si>
    <t>Diageo plc</t>
  </si>
  <si>
    <t>Global Masters Fund</t>
  </si>
  <si>
    <t>Pental Ltd</t>
  </si>
  <si>
    <t>Scholastic Corporation</t>
  </si>
  <si>
    <t>Tapestry Inc</t>
  </si>
  <si>
    <t>Edgewell Personal Care Co</t>
  </si>
  <si>
    <t>Tod's SPA</t>
  </si>
  <si>
    <t>Iqzan Holding Berhad</t>
  </si>
  <si>
    <t>Quintain Estates &amp; Development PLC</t>
  </si>
  <si>
    <t>Unizo Holdings Company Limited</t>
  </si>
  <si>
    <t>Scout24 AG</t>
  </si>
  <si>
    <t>GKN PLC</t>
  </si>
  <si>
    <t>Cabela's Inc</t>
  </si>
  <si>
    <t>Informatica Corporation</t>
  </si>
  <si>
    <t>Cognizant Technology Solutions Corporation</t>
  </si>
  <si>
    <t>PulteGroup Inc.</t>
  </si>
  <si>
    <t>Taubman Centers Inc.</t>
  </si>
  <si>
    <t>Mitek Systems Inc.</t>
  </si>
  <si>
    <t>Actelion Ltd.</t>
  </si>
  <si>
    <t>Riverbed Technology Inc.</t>
  </si>
  <si>
    <t>EDP-Energias de Portugal S.A</t>
  </si>
  <si>
    <t>Poundland Group Plc</t>
  </si>
  <si>
    <t>Novell, Inc.</t>
  </si>
  <si>
    <t>Polycom Inc.</t>
  </si>
  <si>
    <t>BMC Software, Inc.</t>
  </si>
  <si>
    <t>RPM International Inc.</t>
  </si>
  <si>
    <t>Iron Mountain Incorporated</t>
  </si>
  <si>
    <t>American Capital, Ltd.</t>
  </si>
  <si>
    <t>Mitel Networks Corporation</t>
  </si>
  <si>
    <t>Alliance Trust PLC</t>
  </si>
  <si>
    <t>Akamai Technologies Inc.</t>
  </si>
  <si>
    <t>Citrix Systems Inc.</t>
  </si>
  <si>
    <t>Juniper Networks Inc.</t>
  </si>
  <si>
    <t>Arcam AB</t>
  </si>
  <si>
    <t>Compuware Corporation</t>
  </si>
  <si>
    <t>Interpublic Group of Companies Inc. (The)</t>
  </si>
  <si>
    <t>LogMein Inc.</t>
  </si>
  <si>
    <t>National Express Group PLC</t>
  </si>
  <si>
    <t>Schuler AG</t>
  </si>
  <si>
    <t>Smith &amp; Nephew PLC</t>
  </si>
  <si>
    <t>Hess Corporation</t>
  </si>
  <si>
    <t>XPO Logistics Europe SA</t>
  </si>
  <si>
    <t>McKesson Europe AG</t>
  </si>
  <si>
    <t>Pacific Century Premium Development Ltd</t>
  </si>
  <si>
    <t>CDK Global Inc</t>
  </si>
  <si>
    <t>Danisco A/S</t>
  </si>
  <si>
    <t>Dialog Semiconductor Plc</t>
  </si>
  <si>
    <t>Wm Morrison Supermarkets PLC</t>
  </si>
  <si>
    <t>Axis AB</t>
  </si>
  <si>
    <t>Pernod Ricard</t>
  </si>
  <si>
    <t>Hyundai Mobis Co.</t>
  </si>
  <si>
    <t>Alexion Pharmaceuticals Inc.</t>
  </si>
  <si>
    <t>Twitter, Inc.</t>
  </si>
  <si>
    <t>Commvault Systems Inc.</t>
  </si>
  <si>
    <t>Travelport Worldwide Ltd</t>
  </si>
  <si>
    <t>GEA Group AG</t>
  </si>
  <si>
    <t>The Bank Of East Asia, Limited</t>
  </si>
  <si>
    <t>NXP Semiconductors N.V.</t>
  </si>
  <si>
    <t>Gigamon Inc.</t>
  </si>
  <si>
    <t>Nielsen Holdings N.V.</t>
  </si>
  <si>
    <t>NN Group NV</t>
  </si>
  <si>
    <t>Marathon Petroleum Corporation</t>
  </si>
  <si>
    <t>Whitbread PLC</t>
  </si>
  <si>
    <t>Hammerson PLC</t>
  </si>
  <si>
    <t>Evergy Inc</t>
  </si>
  <si>
    <t>Hilton Grand Vacations Inc</t>
  </si>
  <si>
    <t>SLM Solutions Group AG</t>
  </si>
  <si>
    <t>Roadrunner Transportation Systems, Inc</t>
  </si>
  <si>
    <t>Sundance Energy Ltd</t>
  </si>
  <si>
    <t>Affinion Group Holdings, Inc.</t>
  </si>
  <si>
    <t>Endace Ltd.</t>
  </si>
  <si>
    <t>Hitachi Kokusai Electric Co. Ltd.</t>
  </si>
  <si>
    <t>SolarCity Corporation</t>
  </si>
  <si>
    <t>Redbubble Ltd</t>
  </si>
  <si>
    <t>ASM International NV</t>
  </si>
  <si>
    <t>Autodesk Inc.</t>
  </si>
  <si>
    <t>Tailored Brands Inc</t>
  </si>
  <si>
    <t>Athelney Trust PLC</t>
  </si>
  <si>
    <t>Hyperdynamics Corporation</t>
  </si>
  <si>
    <t>Gaming Partners International Corporation</t>
  </si>
  <si>
    <t>Sino-Excel Energy Limited</t>
  </si>
  <si>
    <t>MESB Bhd</t>
  </si>
  <si>
    <t>Outerwall Inc.</t>
  </si>
  <si>
    <t>Medifast Inc</t>
  </si>
  <si>
    <t>Oplink Communications Inc.</t>
  </si>
  <si>
    <t>Rent-A-Center Inc.</t>
  </si>
  <si>
    <t>Del Frisco's Restaurant Group Inc.</t>
  </si>
  <si>
    <t>MagnaChip Semiconductor Corporation</t>
  </si>
  <si>
    <t>Silicon Image Inc.</t>
  </si>
  <si>
    <t>Aratana Therapeutics, Inc.</t>
  </si>
  <si>
    <t>Jamba Inc.</t>
  </si>
  <si>
    <t>TriMas Corporation</t>
  </si>
  <si>
    <t>Benchmark Electronics Inc.</t>
  </si>
  <si>
    <t>AeroVironment Inc.</t>
  </si>
  <si>
    <t>Volcano Corporation</t>
  </si>
  <si>
    <t>SunOpta Inc.</t>
  </si>
  <si>
    <t>Abercrombie &amp; Fitch Company</t>
  </si>
  <si>
    <t>TiVo Corp</t>
  </si>
  <si>
    <t>Apogee Enterprises Inc.</t>
  </si>
  <si>
    <t>Ruby Tuesday Inc.</t>
  </si>
  <si>
    <t>InnerWorkings Inc.</t>
  </si>
  <si>
    <t>HeartWare International Inc.</t>
  </si>
  <si>
    <t>CymaBay Therapeutics, Inc.</t>
  </si>
  <si>
    <t>Matrix Service Company</t>
  </si>
  <si>
    <t>Care.com, Inc.</t>
  </si>
  <si>
    <t>LoJack Corporation</t>
  </si>
  <si>
    <t>Jive Software Inc.</t>
  </si>
  <si>
    <t>Navigant Consulting Inc.</t>
  </si>
  <si>
    <t>MYR Group Inc.</t>
  </si>
  <si>
    <t>Harvard Bioscience Inc.</t>
  </si>
  <si>
    <t>Motorcar Parts of America Inc.</t>
  </si>
  <si>
    <t>Ferro Corporation</t>
  </si>
  <si>
    <t>Vitran Corporation Inc.</t>
  </si>
  <si>
    <t>Tier REIT</t>
  </si>
  <si>
    <t>CST Brands, Inc.</t>
  </si>
  <si>
    <t>PDL BioPharma Inc.</t>
  </si>
  <si>
    <t>AECOM</t>
  </si>
  <si>
    <t>StarTek Inc.</t>
  </si>
  <si>
    <t>Lsb Industries Inc.</t>
  </si>
  <si>
    <t>PFSweb Inc.</t>
  </si>
  <si>
    <t>Team Inc.</t>
  </si>
  <si>
    <t>Recro Pharma Inc</t>
  </si>
  <si>
    <t>CIM Commercial Trust Corp</t>
  </si>
  <si>
    <t>Speed Commerce Inc</t>
  </si>
  <si>
    <t>Energiekontor AG</t>
  </si>
  <si>
    <t>CECONOMY AG</t>
  </si>
  <si>
    <t>Morgan Stanley</t>
  </si>
  <si>
    <t>BHF Kleinwort Benson</t>
  </si>
  <si>
    <t>Pinetree Capital Ltd.</t>
  </si>
  <si>
    <t>Bligh Resources Limited</t>
  </si>
  <si>
    <t>Qliro Group AB</t>
  </si>
  <si>
    <t>Solitron Devices Inc</t>
  </si>
  <si>
    <t>Empire Oil &amp; Gas NL</t>
  </si>
  <si>
    <t>SIGA Technologies Inc.</t>
  </si>
  <si>
    <t>New Energy Exchange Ltd</t>
  </si>
  <si>
    <t>Rasmala PLC</t>
  </si>
  <si>
    <t>Sika AG</t>
  </si>
  <si>
    <t>RENN Fund, Inc</t>
  </si>
  <si>
    <t>Bergbahnen Engelberg-Truebsee-Titlis AG</t>
  </si>
  <si>
    <t>LCA-Vision Inc.</t>
  </si>
  <si>
    <t>STAAR Surgical Company</t>
  </si>
  <si>
    <t>Dragon Mining Ltd</t>
  </si>
  <si>
    <t>Connecticut Water Service Inc.</t>
  </si>
  <si>
    <t>Verbund AG</t>
  </si>
  <si>
    <t>NSX Limited</t>
  </si>
  <si>
    <t>Turbotec Products</t>
  </si>
  <si>
    <t>PartnerRe Ltd.</t>
  </si>
  <si>
    <t>Document Security Systems Inc.</t>
  </si>
  <si>
    <t>Kyushu Railway Co</t>
  </si>
  <si>
    <t>Majestic Gold Corp</t>
  </si>
  <si>
    <t>Kaisa Group Holdings Ltd.</t>
  </si>
  <si>
    <t>Hudson Pacific Properties Inc.</t>
  </si>
  <si>
    <t>EnergyO Solutions Russia AB</t>
  </si>
  <si>
    <t>HCI Group, Inc.</t>
  </si>
  <si>
    <t>Fission Uranium Corp.</t>
  </si>
  <si>
    <t>Retelit Spa</t>
  </si>
  <si>
    <t>Intrepid Mines Ltd.</t>
  </si>
  <si>
    <t>Magal Security Systems Ltd.</t>
  </si>
  <si>
    <t>Latecoere SA</t>
  </si>
  <si>
    <t>Resolute Energy Corporation</t>
  </si>
  <si>
    <t>Jones Energy, Inc.</t>
  </si>
  <si>
    <t>Ultra Petroleum Corp.</t>
  </si>
  <si>
    <t>Eco-Stim Energy Solutions Inc</t>
  </si>
  <si>
    <t>ASB Bancorp Inc.</t>
  </si>
  <si>
    <t>Gulfport Energy Corporation</t>
  </si>
  <si>
    <t>PCM Inc.</t>
  </si>
  <si>
    <t>VIVUS Inc.</t>
  </si>
  <si>
    <t>Esterline Technologies Corporation</t>
  </si>
  <si>
    <t>engage:BDR Limited</t>
  </si>
  <si>
    <t>Royalco Resources Ltd</t>
  </si>
  <si>
    <t>Petroleo Brasileiro S.A. (Petrobras)</t>
  </si>
  <si>
    <t>S.N. Nuclearelectrica SA</t>
  </si>
  <si>
    <t>PPC Ltd</t>
  </si>
  <si>
    <t>Bglobal PLC</t>
  </si>
  <si>
    <t>Strategic Equity Capital PLC</t>
  </si>
  <si>
    <t>SBM Offshore NV</t>
  </si>
  <si>
    <t>Infosys Ltd.</t>
  </si>
  <si>
    <t>Sweett Group PLC</t>
  </si>
  <si>
    <t>Condor Resources Inc.</t>
  </si>
  <si>
    <t>Connecture Inc</t>
  </si>
  <si>
    <t>Tejon Ranch Co</t>
  </si>
  <si>
    <t>Chesser Resources Limited</t>
  </si>
  <si>
    <t>Argo Blockchain</t>
  </si>
  <si>
    <t>Timber Pharmaceuticals, Inc.</t>
  </si>
  <si>
    <t>Studio Retail Group plc</t>
  </si>
  <si>
    <t>Goals Soccer Centres PLC</t>
  </si>
  <si>
    <t>Iconix Brand Group Inc.</t>
  </si>
  <si>
    <t>Puma Biotechnology Inc</t>
  </si>
  <si>
    <t>Owens Realty Mortgage, Inc.</t>
  </si>
  <si>
    <t>JP-Holdings Inc.</t>
  </si>
  <si>
    <t>Gilead Sciences Inc.</t>
  </si>
  <si>
    <t>SAS AB</t>
  </si>
  <si>
    <t>Spartan Energy Corp</t>
  </si>
  <si>
    <t>Medley Capital Corporation</t>
  </si>
  <si>
    <t>ILG, Inc.</t>
  </si>
  <si>
    <t>Fisher Communications, Inc.</t>
  </si>
  <si>
    <t>OM Group Inc.</t>
  </si>
  <si>
    <t>Granite REIT</t>
  </si>
  <si>
    <t>Sensient Technologies Corporation</t>
  </si>
  <si>
    <t>Intertape Polymer Group Inc.</t>
  </si>
  <si>
    <t>Trez Capital Mortgage Investment Corp</t>
  </si>
  <si>
    <t>Innophos Holdings Inc.</t>
  </si>
  <si>
    <t>Cominar Real Estate Investment Trust</t>
  </si>
  <si>
    <t>Rock Energy Inc.</t>
  </si>
  <si>
    <t>MDC Partners Inc.</t>
  </si>
  <si>
    <t>Legacy Oil &amp; Gas Inc.</t>
  </si>
  <si>
    <t>North American Construction Group Ltd</t>
  </si>
  <si>
    <t>Obsidian Energy Ltd</t>
  </si>
  <si>
    <t>Sundial Growers Inc.</t>
  </si>
  <si>
    <t>Quattro Plus Real Estate</t>
  </si>
  <si>
    <t>Prelios SPA</t>
  </si>
  <si>
    <t>Itasca Capital Ltd</t>
  </si>
  <si>
    <t>1347 Property Insurance Holdings Inc</t>
  </si>
  <si>
    <t>Ballantyne Strong, Inc</t>
  </si>
  <si>
    <t>Sandmartin International Holdings Ltd.</t>
  </si>
  <si>
    <t>Microwave Filter Co Inc</t>
  </si>
  <si>
    <t>SED International Holdings Inc</t>
  </si>
  <si>
    <t>Journal Media Group Inc</t>
  </si>
  <si>
    <t>Lennar Corporation</t>
  </si>
  <si>
    <t>Materion, Corp.</t>
  </si>
  <si>
    <t>Wausau Paper Corp.</t>
  </si>
  <si>
    <t>Herley Industries, Inc.</t>
  </si>
  <si>
    <t>Ryman Hospitality Properties Inc.</t>
  </si>
  <si>
    <t>Sonesta International Hotels Corporation</t>
  </si>
  <si>
    <t>Alteva Inc</t>
  </si>
  <si>
    <t>National Fuel Gas Company</t>
  </si>
  <si>
    <t>United States Cellular Corporation</t>
  </si>
  <si>
    <t>Communications Systems Inc.</t>
  </si>
  <si>
    <t>L.S. Starrett Company (The)</t>
  </si>
  <si>
    <t>Steel Excel, Inc.</t>
  </si>
  <si>
    <t>E.W. Scripps Company (The)</t>
  </si>
  <si>
    <t>Twin Disc, Incorporated</t>
  </si>
  <si>
    <t>Ascent Capital Group Inc.</t>
  </si>
  <si>
    <t>Hertz Global Holdings Inc</t>
  </si>
  <si>
    <t>Great Northern Minerals Limited (formerly Greenpower Energy Limited)</t>
  </si>
  <si>
    <t>AMP Limited</t>
  </si>
  <si>
    <t>Probiotec Limited</t>
  </si>
  <si>
    <t>Stellus Capital Investment Corporation</t>
  </si>
  <si>
    <t>Naked Wines PLC</t>
  </si>
  <si>
    <t>French Connection Group PLC</t>
  </si>
  <si>
    <t>Wincanton PLC</t>
  </si>
  <si>
    <t>DX (Group) Plc</t>
  </si>
  <si>
    <t>CapStar Financial Holdings Inc</t>
  </si>
  <si>
    <t>L &amp; A International Holdings Limited</t>
  </si>
  <si>
    <t>Gateway Energy Corporation</t>
  </si>
  <si>
    <t>Fang Holdings Ltd</t>
  </si>
  <si>
    <t>Petroneft Resources PLC</t>
  </si>
  <si>
    <t>Jones Lang LaSalle Incorporated</t>
  </si>
  <si>
    <t>Elektrobudowa SA</t>
  </si>
  <si>
    <t>Hive Blockchain Technologies Ltd</t>
  </si>
  <si>
    <t>Brampton Brick Limited</t>
  </si>
  <si>
    <t>Sarepta Therapeutics Inc.</t>
  </si>
  <si>
    <t>Neptune Wellness Solutions Inc</t>
  </si>
  <si>
    <t>Marlin Business Services Corp.</t>
  </si>
  <si>
    <t>Minfocus Exploration Corp.</t>
  </si>
  <si>
    <t>Westamerica Bancorporation</t>
  </si>
  <si>
    <t>KeyCorp</t>
  </si>
  <si>
    <t>Evolve Capital</t>
  </si>
  <si>
    <t>Energy International Investment Holdings Limited</t>
  </si>
  <si>
    <t>Landauer Inc.</t>
  </si>
  <si>
    <t>Computer Programs and Systems Inc.</t>
  </si>
  <si>
    <t>Atrum Coal Ltd</t>
  </si>
  <si>
    <t>PrivateBancorp Inc.</t>
  </si>
  <si>
    <t>Lionbridge Technologies Inc.</t>
  </si>
  <si>
    <t>LMI Aerospace Inc.</t>
  </si>
  <si>
    <t>Independent Film Development Corp</t>
  </si>
  <si>
    <t>Yongye International Inc.</t>
  </si>
  <si>
    <t>McDonald's Corporation</t>
  </si>
  <si>
    <t>Tenet Healthcare Corporation</t>
  </si>
  <si>
    <t>Brookdale Senior Living Inc.</t>
  </si>
  <si>
    <t>Empire Energy Group Limited</t>
  </si>
  <si>
    <t>Pires Investments PLC</t>
  </si>
  <si>
    <t>StealthGas Inc.</t>
  </si>
  <si>
    <t>GNC Holdings Inc.</t>
  </si>
  <si>
    <t>Viscofan, S.A.</t>
  </si>
  <si>
    <t>Contango Oil &amp; Gas Company</t>
  </si>
  <si>
    <t>Tiger Synergy Bhd</t>
  </si>
  <si>
    <t>Europtronic Group Limited</t>
  </si>
  <si>
    <t>Scott's Liquid Gold-Inc.</t>
  </si>
  <si>
    <t>Paladin Limited</t>
  </si>
  <si>
    <t>China Rongzhong Financial Holdings Co. Ltd.</t>
  </si>
  <si>
    <t>China Ding Yi Feng Holdings Limited</t>
  </si>
  <si>
    <t>Stanmore Coal Ltd</t>
  </si>
  <si>
    <t>Taku Gold Corp.</t>
  </si>
  <si>
    <t>Swisslog Holding AG</t>
  </si>
  <si>
    <t>Guestlogix Inc</t>
  </si>
  <si>
    <t>BOS Global Holdings Ltd</t>
  </si>
  <si>
    <t>Banro Corporation</t>
  </si>
  <si>
    <t>TransAct Technologies Incorporated</t>
  </si>
  <si>
    <t>Elegance Optical International Holdings Ltd</t>
  </si>
  <si>
    <t>BioCryst Pharmaceuticals Inc.</t>
  </si>
  <si>
    <t>Apyx Medical Corporation</t>
  </si>
  <si>
    <t>Vocus Group Limited</t>
  </si>
  <si>
    <t>Civeo Corp</t>
  </si>
  <si>
    <t>Serabi Gold PLC</t>
  </si>
  <si>
    <t>Greenway Technologies Inc.</t>
  </si>
  <si>
    <t>Havilah Resources Limited</t>
  </si>
  <si>
    <t>FAT Brands Inc</t>
  </si>
  <si>
    <t>Tyman PLC</t>
  </si>
  <si>
    <t>Blockbuster LLC</t>
  </si>
  <si>
    <t>EMC Insurance Group Inc.</t>
  </si>
  <si>
    <t>Donegal Group Inc</t>
  </si>
  <si>
    <t>SeaWorld Entertainment, Inc.</t>
  </si>
  <si>
    <t>Gold Reserve Inc.</t>
  </si>
  <si>
    <t>Restaurant Group (The) PLC</t>
  </si>
  <si>
    <t>Eastside Distilling, Inc</t>
  </si>
  <si>
    <t>Transat A.T. Inc.</t>
  </si>
  <si>
    <t>Grupo Aeroportuario del Pacifico S.A.B. de C.V.</t>
  </si>
  <si>
    <t>Viking Mines Ltd</t>
  </si>
  <si>
    <t>Accelerate Resources Limited</t>
  </si>
  <si>
    <t>Destination Maternity Corporation</t>
  </si>
  <si>
    <t>BiondVax Pharmaceuticals Ltd.</t>
  </si>
  <si>
    <t>CVS Group PLC</t>
  </si>
  <si>
    <t>e2v technologies PLC</t>
  </si>
  <si>
    <t>Sealy Corp.</t>
  </si>
  <si>
    <t>Remy International, Inc.</t>
  </si>
  <si>
    <t>Six Flags Entertainment Corporation New</t>
  </si>
  <si>
    <t>Hong Kong Economic Times Holdings Ltd.</t>
  </si>
  <si>
    <t>Copper North Mining Corp</t>
  </si>
  <si>
    <t>HG Holdings Inc</t>
  </si>
  <si>
    <t>MMA Offshore Ltd</t>
  </si>
  <si>
    <t>Quest Resource Holding Corporation</t>
  </si>
  <si>
    <t>Siberian Mining Group Company Limited</t>
  </si>
  <si>
    <t>Kimberley Diamonds Ltd</t>
  </si>
  <si>
    <t>Perceptron Inc.</t>
  </si>
  <si>
    <t>Bluerock Residential Growth REIT, Inc.</t>
  </si>
  <si>
    <t>Streamline Health Solutions Inc.</t>
  </si>
  <si>
    <t>Enzo Biochem Inc.</t>
  </si>
  <si>
    <t>Skyterra Communications Inc</t>
  </si>
  <si>
    <t>Royal Caribbean Group</t>
  </si>
  <si>
    <t>Britvic PLC</t>
  </si>
  <si>
    <t>Goodman Fielder Ltd.</t>
  </si>
  <si>
    <t>G4S PLC</t>
  </si>
  <si>
    <t>Clifton Star Resources Inc.</t>
  </si>
  <si>
    <t>Green Dot Corporation</t>
  </si>
  <si>
    <t>The Meet Group Inc.</t>
  </si>
  <si>
    <t>Quantum Pharma PLC</t>
  </si>
  <si>
    <t>Fulcrum Utility Services Ltd</t>
  </si>
  <si>
    <t>Cyprotex PLC</t>
  </si>
  <si>
    <t>EKF Diagnostics Holdings PLC</t>
  </si>
  <si>
    <t>Bioquell PLC</t>
  </si>
  <si>
    <t>Quarto Group Inc</t>
  </si>
  <si>
    <t>Source BioScience PLC</t>
  </si>
  <si>
    <t>Essenden PLC</t>
  </si>
  <si>
    <t>Bigblu Broadband Plc</t>
  </si>
  <si>
    <t>Gabelli Value Plus + Trust PLC</t>
  </si>
  <si>
    <t>Live Company Group</t>
  </si>
  <si>
    <t>McAleese Ltd</t>
  </si>
  <si>
    <t>Innodata Inc.</t>
  </si>
  <si>
    <t>Hawkley Oil &amp; Gas</t>
  </si>
  <si>
    <t>Basilea Pharmaceutica AG</t>
  </si>
  <si>
    <t>Andersons Inc/The</t>
  </si>
  <si>
    <t>Allscripts Healthcare Solutions Inc.</t>
  </si>
  <si>
    <t>CareView Communications</t>
  </si>
  <si>
    <t>Perma-Fix Environmental Services Inc.</t>
  </si>
  <si>
    <t>elumeo SE</t>
  </si>
  <si>
    <t>Bayer AG</t>
  </si>
  <si>
    <t>China Nepstar Chain Drugstore Ltd</t>
  </si>
  <si>
    <t>Jiayuan.com International Ltd.</t>
  </si>
  <si>
    <t>Global Cord Blood Corp</t>
  </si>
  <si>
    <t>Kingold Jewelry Inc.</t>
  </si>
  <si>
    <t>Hollysys Automation Technologies, Ltd.</t>
  </si>
  <si>
    <t>China Automotive Systems Inc.</t>
  </si>
  <si>
    <t>Jumei International Holding</t>
  </si>
  <si>
    <t>UBM PLC</t>
  </si>
  <si>
    <t>Discovery Africa Limited</t>
  </si>
  <si>
    <t>Deutsche Telekom AG</t>
  </si>
  <si>
    <t>Infineon Technologies AG</t>
  </si>
  <si>
    <t>GameStop Corporation</t>
  </si>
  <si>
    <t>Owens Corning Inc</t>
  </si>
  <si>
    <t>LaSalle Hotel Properties</t>
  </si>
  <si>
    <t>Town Sports International Holdings Inc.</t>
  </si>
  <si>
    <t>Sanyo Shokai Ltd.</t>
  </si>
  <si>
    <t>Canadian Oil Sands Limited</t>
  </si>
  <si>
    <t>Tim Hortons Inc.</t>
  </si>
  <si>
    <t>MEG Energy Corp.</t>
  </si>
  <si>
    <t>Rite Aid Corporation</t>
  </si>
  <si>
    <t>NexPoint Residential Trust Inc</t>
  </si>
  <si>
    <t>Molecular Insight Pharmaceuticals, Inc.</t>
  </si>
  <si>
    <t>Sport1 Medien AG</t>
  </si>
  <si>
    <t>RAM Active Media PLC</t>
  </si>
  <si>
    <t>Hawaiian Holdings Inc.</t>
  </si>
  <si>
    <t>MNC Wireless Berhad</t>
  </si>
  <si>
    <t>Universal Corporation</t>
  </si>
  <si>
    <t>Nihon Tokushu Toryo Co., Ltd.</t>
  </si>
  <si>
    <t>Furubayashi Shiko Co., Ltd.</t>
  </si>
  <si>
    <t>Watanabe Sato Co., Ltd</t>
  </si>
  <si>
    <t>Texas Pacific Land Trust</t>
  </si>
  <si>
    <t>Assertio Holdings, Inc.</t>
  </si>
  <si>
    <t>Siemens AG</t>
  </si>
  <si>
    <t>Flybe Group PLC</t>
  </si>
  <si>
    <t>McDermott International Inc.</t>
  </si>
  <si>
    <t>Cadiz Inc.</t>
  </si>
  <si>
    <t>Towerstream Corporation</t>
  </si>
  <si>
    <t>Teekay Tankers Ltd.</t>
  </si>
  <si>
    <t>Sabra Healthcare REIT Inc.</t>
  </si>
  <si>
    <t>Millennium Investment &amp; Acquisition Co Inc</t>
  </si>
  <si>
    <t>Corindus Vascular Robotics Inc</t>
  </si>
  <si>
    <t>CIT Group Inc</t>
  </si>
  <si>
    <t>Eagle Pharmaceuticals</t>
  </si>
  <si>
    <t>Cardtronics PLC</t>
  </si>
  <si>
    <t>Keyreit</t>
  </si>
  <si>
    <t>Med BioGene Inc.</t>
  </si>
  <si>
    <t>ASA Resource Group PLC</t>
  </si>
  <si>
    <t>Ophir Energy PLC</t>
  </si>
  <si>
    <t>Live Nation Entertainment Inc.</t>
  </si>
  <si>
    <t>Barfresh Food Group Inc</t>
  </si>
  <si>
    <t>Blue Sphere Corp</t>
  </si>
  <si>
    <t>Allot Ltd.</t>
  </si>
  <si>
    <t>Atrium European Real Estate Ltd</t>
  </si>
  <si>
    <t>Boingo Wireless Inc.</t>
  </si>
  <si>
    <t>CSS Industries Inc.</t>
  </si>
  <si>
    <t>AstroNova Inc</t>
  </si>
  <si>
    <t>JKX Oil &amp; Gas PLC</t>
  </si>
  <si>
    <t>Aurinia Pharmaceuticals Inc</t>
  </si>
  <si>
    <t>Huntington Ingalls Industries Inc.</t>
  </si>
  <si>
    <t>Conexion Media Group</t>
  </si>
  <si>
    <t>E-Commerce China Dangdang Inc.</t>
  </si>
  <si>
    <t>S IMMO AG</t>
  </si>
  <si>
    <t>Wyndham Hotels &amp; Resorts Inc</t>
  </si>
  <si>
    <t>Harley-Davidson Inc.</t>
  </si>
  <si>
    <t>Great Elm Capital Group Inc</t>
  </si>
  <si>
    <t>Kirin Holdings Co., Ltd.</t>
  </si>
  <si>
    <t>Lixil Group Corp</t>
  </si>
  <si>
    <t>China Mobile Limited</t>
  </si>
  <si>
    <t>ICA Gruppen AB</t>
  </si>
  <si>
    <t>Johnson Controls International PLC</t>
  </si>
  <si>
    <t>Chemours Co/The</t>
  </si>
  <si>
    <t>Salesforce.com Inc</t>
  </si>
  <si>
    <t>Abbott Laboratories</t>
  </si>
  <si>
    <t>Charter Communications Inc.</t>
  </si>
  <si>
    <t>AutoNation Inc.</t>
  </si>
  <si>
    <t>Staples Inc.</t>
  </si>
  <si>
    <t>Guess? Inc.</t>
  </si>
  <si>
    <t>Verizon Communications Inc.</t>
  </si>
  <si>
    <t>JetBlue Airways Corporation</t>
  </si>
  <si>
    <t>Coca-Cola Consolidated, Inc.</t>
  </si>
  <si>
    <t>AmerisourceBergen Corporation (Holding Co)</t>
  </si>
  <si>
    <t>Cardinal Health Inc.</t>
  </si>
  <si>
    <t>Stericycle Inc.</t>
  </si>
  <si>
    <t>Summit Hotel Properties Inc.</t>
  </si>
  <si>
    <t>United Natural Foods Inc.</t>
  </si>
  <si>
    <t>China Tian Lun Gas Hldg Ltd</t>
  </si>
  <si>
    <t>Adtalem Global Education Inc</t>
  </si>
  <si>
    <t>Troax Group AB</t>
  </si>
  <si>
    <t>Sanchez Midstream Partners LP</t>
  </si>
  <si>
    <t>Amazon.com Inc.</t>
  </si>
  <si>
    <t>Orbotech Ltd.</t>
  </si>
  <si>
    <t>Visible Gold Mines Inc</t>
  </si>
  <si>
    <t>Xenith IP Group Ltd</t>
  </si>
  <si>
    <t>Dirtt Environmental Solutions Ltd.</t>
  </si>
  <si>
    <t>Oaktree Strategic Income Corp</t>
  </si>
  <si>
    <t>PIMCO Dynamic Credit &amp; Mortgage Income Fund</t>
  </si>
  <si>
    <t>CQS Rig Finance Fund Ltd</t>
  </si>
  <si>
    <t>Genasys Inc.</t>
  </si>
  <si>
    <t>Neurotrope, Inc.</t>
  </si>
  <si>
    <t>MGT Capital Investments Inc</t>
  </si>
  <si>
    <t>Gale Force Petroleum</t>
  </si>
  <si>
    <t>Real Goods Solar Inc.</t>
  </si>
  <si>
    <t>Live Ventures Inc</t>
  </si>
  <si>
    <t>JanOne Inc.</t>
  </si>
  <si>
    <t>US Gold Corp</t>
  </si>
  <si>
    <t>Banco BPI S.A</t>
  </si>
  <si>
    <t>Nam Tai Property Inc.</t>
  </si>
  <si>
    <t>Ambase Corp</t>
  </si>
  <si>
    <t>Gulf Marine Services PLC</t>
  </si>
  <si>
    <t>Sama Resources Inc</t>
  </si>
  <si>
    <t>Petromin Resources Ltd</t>
  </si>
  <si>
    <t>A-Cap Resources Limited</t>
  </si>
  <si>
    <t>Lemur Resources Ltd.</t>
  </si>
  <si>
    <t>Allergan Inc (pre-merger)</t>
  </si>
  <si>
    <t>Mosaid Technologies Inc</t>
  </si>
  <si>
    <t>Black Sea Copper &amp; Gold Corp</t>
  </si>
  <si>
    <t>Galway Metals Inc</t>
  </si>
  <si>
    <t>Queen's Road Capital Investment Ltd.</t>
  </si>
  <si>
    <t>BlackBerry Ltd</t>
  </si>
  <si>
    <t>Deep Down Inc.</t>
  </si>
  <si>
    <t>Amigo Holdings Plc</t>
  </si>
  <si>
    <t>Owens &amp; Minor Inc.</t>
  </si>
  <si>
    <t>Pope Resources Delaware Ltd</t>
  </si>
  <si>
    <t>Spark Infrastructure Group</t>
  </si>
  <si>
    <t>Zillow Group Inc.</t>
  </si>
  <si>
    <t>Assembly Biosciences, Inc.</t>
  </si>
  <si>
    <t>PetMed Express Inc.</t>
  </si>
  <si>
    <t>PayPal Holdings Inc</t>
  </si>
  <si>
    <t>Paycom Software Inc</t>
  </si>
  <si>
    <t>SciClone Pharmaceuticals Inc.</t>
  </si>
  <si>
    <t>Axon Enterprise Inc.</t>
  </si>
  <si>
    <t>International Business Machines Corporation (IBM)</t>
  </si>
  <si>
    <t>Medivation Inc.</t>
  </si>
  <si>
    <t>Kansas City Southern</t>
  </si>
  <si>
    <t>Costco Wholesale Corporation</t>
  </si>
  <si>
    <t>Cisco Systems Inc.</t>
  </si>
  <si>
    <t>Starbucks Corporation</t>
  </si>
  <si>
    <t>Goldman Sachs Group Inc. (The)</t>
  </si>
  <si>
    <t>United Therapeutics Corporation</t>
  </si>
  <si>
    <t>Marrone Bio Innovations Inc.</t>
  </si>
  <si>
    <t>Bristol-Myers Squibb Company</t>
  </si>
  <si>
    <t>NETGEAR Inc.</t>
  </si>
  <si>
    <t>Northern Trust Corporation</t>
  </si>
  <si>
    <t>Whole Foods Market Inc.</t>
  </si>
  <si>
    <t>Alarm.com Holdings Inc</t>
  </si>
  <si>
    <t>Invesco Ltd</t>
  </si>
  <si>
    <t>Blocplay Entertainment Inc.</t>
  </si>
  <si>
    <t>Energy Focus Inc</t>
  </si>
  <si>
    <t>Alexanderwerk AG</t>
  </si>
  <si>
    <t>Safeway Inc.</t>
  </si>
  <si>
    <t>L3Harris Technologies Inc</t>
  </si>
  <si>
    <t>Time Inc</t>
  </si>
  <si>
    <t>PetSmart, Inc</t>
  </si>
  <si>
    <t>URS Corporation</t>
  </si>
  <si>
    <t>Blackhawk Network Holdings, Inc.</t>
  </si>
  <si>
    <t>Microsoft Corporation</t>
  </si>
  <si>
    <t>Agrium Inc.</t>
  </si>
  <si>
    <t>Conagra Brands Inc.</t>
  </si>
  <si>
    <t>Pinnacle Foods Inc.</t>
  </si>
  <si>
    <t>HD Supply Holdings, Inc.</t>
  </si>
  <si>
    <t>Cameron International Corporation</t>
  </si>
  <si>
    <t>Tiffany &amp; Co.</t>
  </si>
  <si>
    <t>S&amp;P Global Inc</t>
  </si>
  <si>
    <t>Charles River Laboratories International Inc.</t>
  </si>
  <si>
    <t>Team Health Holdings Inc.</t>
  </si>
  <si>
    <t>Jack In The Box Inc.</t>
  </si>
  <si>
    <t>Apache Corporation</t>
  </si>
  <si>
    <t>Medibank Private Ltd</t>
  </si>
  <si>
    <t>Angus Energy PLC</t>
  </si>
  <si>
    <t>Oblong, Inc.</t>
  </si>
  <si>
    <t>GAIN Capital Holdings Inc.</t>
  </si>
  <si>
    <t>Dine Brands Global, Inc.</t>
  </si>
  <si>
    <t>The Pantry Inc.</t>
  </si>
  <si>
    <t>U.S. Geothermal Inc.</t>
  </si>
  <si>
    <t>Crius Energy Trust</t>
  </si>
  <si>
    <t>Viad Corp</t>
  </si>
  <si>
    <t>Condor Hospitality Trust Inc</t>
  </si>
  <si>
    <t>Blue Vision A/S</t>
  </si>
  <si>
    <t>Farmer Brothers Company</t>
  </si>
  <si>
    <t>Miranda Technologies</t>
  </si>
  <si>
    <t>Ithaca Energy Inc</t>
  </si>
  <si>
    <t>Tuesday Morning Corp.</t>
  </si>
  <si>
    <t>HomeFed Corp.</t>
  </si>
  <si>
    <t>New York Community Bancorp Inc.</t>
  </si>
  <si>
    <t>ATRM Holdings Inc</t>
  </si>
  <si>
    <t>American Apparel Inc</t>
  </si>
  <si>
    <t>Enterprise Diversified Inc</t>
  </si>
  <si>
    <t>Vestjysk Bank A/S</t>
  </si>
  <si>
    <t>ImageONE Co Ltd</t>
  </si>
  <si>
    <t>Zoom Telephonics Inc</t>
  </si>
  <si>
    <t>On Track Innovations Ltd</t>
  </si>
  <si>
    <t>Sherwin Iron Limited</t>
  </si>
  <si>
    <t>Productivity Technologies Corp.</t>
  </si>
  <si>
    <t>Cadogan Petroleum PLC</t>
  </si>
  <si>
    <t>SunCoke Energy Inc.</t>
  </si>
  <si>
    <t>Merrimack Pharmaceuticals Inc.</t>
  </si>
  <si>
    <t>EnSync Inc</t>
  </si>
  <si>
    <t>Taiwan Styrene Monomer Corp.</t>
  </si>
  <si>
    <t>Reservoir Minerals Inc</t>
  </si>
  <si>
    <t>Sohu.com Inc.</t>
  </si>
  <si>
    <t>1-Page Ltd</t>
  </si>
  <si>
    <t>Nighthawk Energy PLC</t>
  </si>
  <si>
    <t>Cadence Design Systems Inc.</t>
  </si>
  <si>
    <t>Zynga Inc.</t>
  </si>
  <si>
    <t>Lincoln National Corporation</t>
  </si>
  <si>
    <t>Amphenol Corporation</t>
  </si>
  <si>
    <t>Fortinet Inc.</t>
  </si>
  <si>
    <t>Swift Transportation Company</t>
  </si>
  <si>
    <t>1-800 FLOWERS.COM Inc.</t>
  </si>
  <si>
    <t>Chiquita Brands International Inc.</t>
  </si>
  <si>
    <t>Stanley Black &amp; Decker Inc.</t>
  </si>
  <si>
    <t>Sprint Corporation</t>
  </si>
  <si>
    <t>Chemed Corp.</t>
  </si>
  <si>
    <t>Equinix Inc.</t>
  </si>
  <si>
    <t>Booking Holdings Inc.</t>
  </si>
  <si>
    <t>American Tower Corporation</t>
  </si>
  <si>
    <t>Intuitive Surgical Inc.</t>
  </si>
  <si>
    <t>Union Pacific Corporation</t>
  </si>
  <si>
    <t>Huntsman Corporation</t>
  </si>
  <si>
    <t>Intel Corporation</t>
  </si>
  <si>
    <t>Norfolk Southern Corporation</t>
  </si>
  <si>
    <t>Ameriprise Financial Inc</t>
  </si>
  <si>
    <t>Ecolab Inc.</t>
  </si>
  <si>
    <t>Assurant Inc.</t>
  </si>
  <si>
    <t>HCA Healthcare, Inc.</t>
  </si>
  <si>
    <t>Advance Auto Parts Inc</t>
  </si>
  <si>
    <t>Quest Diagnostics Incorporated</t>
  </si>
  <si>
    <t>CBRE Group, Inc.</t>
  </si>
  <si>
    <t>United Parcel Service Inc.</t>
  </si>
  <si>
    <t>DTE Energy Company</t>
  </si>
  <si>
    <t>EMCOR Group Inc.</t>
  </si>
  <si>
    <t>Cummins Inc.</t>
  </si>
  <si>
    <t>Cigna Corp</t>
  </si>
  <si>
    <t>Columbia Sportswear Company</t>
  </si>
  <si>
    <t>AES Corporation (The)</t>
  </si>
  <si>
    <t>American Express Company</t>
  </si>
  <si>
    <t>Dun &amp; Bradstreet Corporation</t>
  </si>
  <si>
    <t>Colgate-Palmolive Company</t>
  </si>
  <si>
    <t>Prudential Financial Inc.</t>
  </si>
  <si>
    <t>Neustar Inc.</t>
  </si>
  <si>
    <t>Eastman Chemical Company</t>
  </si>
  <si>
    <t>FirstEnergy Corporation</t>
  </si>
  <si>
    <t>Valley National Bancorp</t>
  </si>
  <si>
    <t>CF Industries Holdings Inc.</t>
  </si>
  <si>
    <t>Ryder System Inc.</t>
  </si>
  <si>
    <t>Dana Inc.</t>
  </si>
  <si>
    <t>Spirit Aerosystems Holdings Inc.</t>
  </si>
  <si>
    <t>Ladenburg Thalmann Financial Services Inc</t>
  </si>
  <si>
    <t>Pinnacle West Capital Corporation</t>
  </si>
  <si>
    <t>BorgWarner Inc.</t>
  </si>
  <si>
    <t>Guidewire Software Inc.</t>
  </si>
  <si>
    <t>Goodyear Tire &amp; Rubber Co/The</t>
  </si>
  <si>
    <t>Walgreens Boots Alliance Inc</t>
  </si>
  <si>
    <t>Southwestern Energy Company</t>
  </si>
  <si>
    <t>Extreme Networks Inc.</t>
  </si>
  <si>
    <t>Greenhill &amp; Co. Inc.</t>
  </si>
  <si>
    <t>MarkWest Energy Partners, LP</t>
  </si>
  <si>
    <t>Auris Minerals Limited</t>
  </si>
  <si>
    <t>Vordere plc</t>
  </si>
  <si>
    <t>Quintis Ltd</t>
  </si>
  <si>
    <t>Aditya Birla Minerals Ltd</t>
  </si>
  <si>
    <t>FMC Corporation</t>
  </si>
  <si>
    <t>ITT Inc.</t>
  </si>
  <si>
    <t>General Dynamics Corporation</t>
  </si>
  <si>
    <t>PPG Industries Inc.</t>
  </si>
  <si>
    <t>Altai Resources Inc.</t>
  </si>
  <si>
    <t>Jyske Bank A/S</t>
  </si>
  <si>
    <t>Condor Blanco Mines Limited</t>
  </si>
  <si>
    <t>Superdry Plc</t>
  </si>
  <si>
    <t>Titan Minerals Ltd</t>
  </si>
  <si>
    <t>support.com Inc.</t>
  </si>
  <si>
    <t>Aviat Networks Inc.</t>
  </si>
  <si>
    <t>CCUR Holdings Inc</t>
  </si>
  <si>
    <t>Catalyst Biosciences Inc</t>
  </si>
  <si>
    <t>SITO Mobile Ltd</t>
  </si>
  <si>
    <t>Allied Motion Technologies Inc.</t>
  </si>
  <si>
    <t>Efore Plc</t>
  </si>
  <si>
    <t>Binovi Technologies Corp</t>
  </si>
  <si>
    <t>JV Global Ltd</t>
  </si>
  <si>
    <t>Dominion Diamond Corporation</t>
  </si>
  <si>
    <t>Pure Multi-Family REIT LP</t>
  </si>
  <si>
    <t>Klondex Mines Ltd.</t>
  </si>
  <si>
    <t>Eastern Platinum Limited</t>
  </si>
  <si>
    <t>Acerus Pharmaceuticals Corp</t>
  </si>
  <si>
    <t>China Financial Leasing Group Ltd</t>
  </si>
  <si>
    <t>Astea International Inc.</t>
  </si>
  <si>
    <t>Diversified Restaurant Holdings Inc.</t>
  </si>
  <si>
    <t>Aqua Metals Inc</t>
  </si>
  <si>
    <t>RTW Retailwinds, Inc.</t>
  </si>
  <si>
    <t>MGP Ingredients, Inc.</t>
  </si>
  <si>
    <t>SeaChange International Inc.</t>
  </si>
  <si>
    <t>Alliancebernstein Income Fund Inc</t>
  </si>
  <si>
    <t>Managed Duration Investment Grade Municipal Fund</t>
  </si>
  <si>
    <t>Virtus Total Return Fund Inc</t>
  </si>
  <si>
    <t>Madison Covered Call &amp; Equity Strategy Fund</t>
  </si>
  <si>
    <t>MFS Investment Grade Municipal Trust</t>
  </si>
  <si>
    <t>Duff &amp; Phelps Utility &amp; Corporate Bond Trust Inc.</t>
  </si>
  <si>
    <t>Eaton Vance Municipal Bond Fund II</t>
  </si>
  <si>
    <t>Cyfrowy Polsat SA</t>
  </si>
  <si>
    <t>Big River Gold Limited</t>
  </si>
  <si>
    <t>NextEye Co Ltd</t>
  </si>
  <si>
    <t>Hyosung TNC</t>
  </si>
  <si>
    <t>Hanjin KAL Corp.</t>
  </si>
  <si>
    <t>ENERES Co Ltd</t>
  </si>
  <si>
    <t>Core Gold Inc</t>
  </si>
  <si>
    <t>MBL Group plc</t>
  </si>
  <si>
    <t>Advance Information Marketing Berhad</t>
  </si>
  <si>
    <t>Petropavlovsk PLC</t>
  </si>
  <si>
    <t>Mosaic Company (The)</t>
  </si>
  <si>
    <t>DuPont de Nemours, Inc.</t>
  </si>
  <si>
    <t>Sotheby's</t>
  </si>
  <si>
    <t>Pharmerica Corporation</t>
  </si>
  <si>
    <t>CareFusion Corporation</t>
  </si>
  <si>
    <t>Applied Materials Inc.</t>
  </si>
  <si>
    <t>Baxter International Inc.</t>
  </si>
  <si>
    <t>Medtronic PLC</t>
  </si>
  <si>
    <t>Allstate Corporation (The)</t>
  </si>
  <si>
    <t>Merck &amp; Company Inc.</t>
  </si>
  <si>
    <t>Becton, Dickinson and Company</t>
  </si>
  <si>
    <t>Fitbit Inc</t>
  </si>
  <si>
    <t>Bank Of New York Mellon Corporation (The)</t>
  </si>
  <si>
    <t>Pfizer Inc.</t>
  </si>
  <si>
    <t>Japan Smaller Capitalization Fund Inc</t>
  </si>
  <si>
    <t>Truist Financial Corporation</t>
  </si>
  <si>
    <t>Telephone &amp; Data Systems Inc</t>
  </si>
  <si>
    <t>Southwest Airlines Company</t>
  </si>
  <si>
    <t>Vector Group Ltd.</t>
  </si>
  <si>
    <t>Textron Inc.</t>
  </si>
  <si>
    <t>Spark Networks Inc.</t>
  </si>
  <si>
    <t>Triumph Group Inc.</t>
  </si>
  <si>
    <t>Lindsay Corporation</t>
  </si>
  <si>
    <t>Webster Financial Corporation</t>
  </si>
  <si>
    <t>Morgans Hotel Group Co.</t>
  </si>
  <si>
    <t>Metgasco Ltd</t>
  </si>
  <si>
    <t>Toyo Tanso Co., Ltd.</t>
  </si>
  <si>
    <t>Medigus Ltd.</t>
  </si>
  <si>
    <t>Therapix Biosciences Ltd.</t>
  </si>
  <si>
    <t>KBL Mining Ltd</t>
  </si>
  <si>
    <t>Carrizo Oil &amp; Gas Inc.</t>
  </si>
  <si>
    <t>PDC Energy Inc.</t>
  </si>
  <si>
    <t>Scorpion Minerals Limited</t>
  </si>
  <si>
    <t>Jacada Ltd</t>
  </si>
  <si>
    <t>Datatrak International, Inc.</t>
  </si>
  <si>
    <t>Marin Software Incorporated</t>
  </si>
  <si>
    <t>Home Capital Group Inc.</t>
  </si>
  <si>
    <t>Tigrent Inc (Formerly Whitney Information Network)</t>
  </si>
  <si>
    <t>TopoTarget A/S</t>
  </si>
  <si>
    <t>DSV Panalpina A/S</t>
  </si>
  <si>
    <t>Vestas Wind System A/S</t>
  </si>
  <si>
    <t>GN Store Nord A/S</t>
  </si>
  <si>
    <t>NTG Nordic Transport Group</t>
  </si>
  <si>
    <t>Novo Nordisk A/S</t>
  </si>
  <si>
    <t>Novozymes A/S</t>
  </si>
  <si>
    <t>Carlsberg</t>
  </si>
  <si>
    <t>H. Lundbeck A/S</t>
  </si>
  <si>
    <t>Pandora Holding Co</t>
  </si>
  <si>
    <t>FLSmidth &amp; Co.</t>
  </si>
  <si>
    <t>NKT Holding A/S</t>
  </si>
  <si>
    <t>D/S Norden</t>
  </si>
  <si>
    <t>US Foods Holding Corp</t>
  </si>
  <si>
    <t>Amedisys Inc</t>
  </si>
  <si>
    <t>BridgeBio Pharma, Inc.</t>
  </si>
  <si>
    <t>Dave &amp; Buster's Entertainment Inc</t>
  </si>
  <si>
    <t>Tata Motors Ltd</t>
  </si>
  <si>
    <t>E.ON SE</t>
  </si>
  <si>
    <t>Darty PLC</t>
  </si>
  <si>
    <t>Eni Spa</t>
  </si>
  <si>
    <t>Xstrata Plc</t>
  </si>
  <si>
    <t>Promethean PLC</t>
  </si>
  <si>
    <t>Fugro NV</t>
  </si>
  <si>
    <t>Greentech Technology International Ltd</t>
  </si>
  <si>
    <t>GoPro Inc</t>
  </si>
  <si>
    <t>Argan Inc.</t>
  </si>
  <si>
    <t>Juniper Pharmaceuticals, Inc.</t>
  </si>
  <si>
    <t>Osram Licht AG</t>
  </si>
  <si>
    <t>Kraft Heinz Co</t>
  </si>
  <si>
    <t>European Metals Holdings Ltd</t>
  </si>
  <si>
    <t>Groupon Inc.</t>
  </si>
  <si>
    <t>Distribuidora Internacional De Alimentacion SA</t>
  </si>
  <si>
    <t>AEP Industries Inc.</t>
  </si>
  <si>
    <t>PDZ Holdings Berhad</t>
  </si>
  <si>
    <t>Martin Aircraft Company Limited</t>
  </si>
  <si>
    <t>CIECH S.A</t>
  </si>
  <si>
    <t>Daqing Dairy Holdings Limited</t>
  </si>
  <si>
    <t>Nortech Systems Incorporated</t>
  </si>
  <si>
    <t>Relmada Therapeutics</t>
  </si>
  <si>
    <t>Crown Point Energy Inc.</t>
  </si>
  <si>
    <t>John Menzies PLC</t>
  </si>
  <si>
    <t>TESSCO Technologies Incorporated</t>
  </si>
  <si>
    <t>Select Income REIT</t>
  </si>
  <si>
    <t>First Niles Financial, Inc.</t>
  </si>
  <si>
    <t>Associated Estates Realty Corporation</t>
  </si>
  <si>
    <t>Gaming and Leisure Properties Inc</t>
  </si>
  <si>
    <t>Life Storage Inc</t>
  </si>
  <si>
    <t>Forest City Realty Trust Inc</t>
  </si>
  <si>
    <t>Marriott International</t>
  </si>
  <si>
    <t>RLJ Lodging Trust</t>
  </si>
  <si>
    <t>BRE Properties Inc.</t>
  </si>
  <si>
    <t>American Homes 4 Rent</t>
  </si>
  <si>
    <t>Pennsylvania Real Estate Investment Trust</t>
  </si>
  <si>
    <t>QTS Realty Trust, Inc.</t>
  </si>
  <si>
    <t>New York REIT Inc</t>
  </si>
  <si>
    <t>Las Vegas Sands Corp.</t>
  </si>
  <si>
    <t>Hudson's Bay Company</t>
  </si>
  <si>
    <t>American Residential Properties, Inc.</t>
  </si>
  <si>
    <t>Macerich Company (The)</t>
  </si>
  <si>
    <t>Boyd Gaming Corporation</t>
  </si>
  <si>
    <t>Body Central Corp.</t>
  </si>
  <si>
    <t>Cermaq ASA</t>
  </si>
  <si>
    <t>Gulf Keystone Petroleum Ltd</t>
  </si>
  <si>
    <t>Alexza Pharmaceuticals Inc.</t>
  </si>
  <si>
    <t>Petrogrand AB</t>
  </si>
  <si>
    <t>Instructure Inc</t>
  </si>
  <si>
    <t>NORDIC MINES AB</t>
  </si>
  <si>
    <t>Equal Energy Ltd.</t>
  </si>
  <si>
    <t>P &amp; F Industries Inc.</t>
  </si>
  <si>
    <t>Mace Security International, Inc.</t>
  </si>
  <si>
    <t>OBA Financial Services Inc.</t>
  </si>
  <si>
    <t>Naugatuck Valley Financial Corporation</t>
  </si>
  <si>
    <t>Cheviot Financial Corp</t>
  </si>
  <si>
    <t>MSB Financial Corp.</t>
  </si>
  <si>
    <t>SI Financial Group Inc.</t>
  </si>
  <si>
    <t>Colonial Financial Services Inc.</t>
  </si>
  <si>
    <t>Prudential Bancorp Inc</t>
  </si>
  <si>
    <t>Malvern Bancorp Inc.</t>
  </si>
  <si>
    <t>Bankwell Financial Group Inc</t>
  </si>
  <si>
    <t>FSB Bancorp, Inc</t>
  </si>
  <si>
    <t>Abington Bancorp Inc</t>
  </si>
  <si>
    <t>3i Group PLC</t>
  </si>
  <si>
    <t>Lok'n Store Group PLC</t>
  </si>
  <si>
    <t>Tamar European Industrial Fund Limited</t>
  </si>
  <si>
    <t>Trading Emissions Plc</t>
  </si>
  <si>
    <t>Rangers International Football Club plc</t>
  </si>
  <si>
    <t>Economic Investment Trust Ltd</t>
  </si>
  <si>
    <t>Cape Lambert Resources Ltd.</t>
  </si>
  <si>
    <t>VIP Gloves Ltd</t>
  </si>
  <si>
    <t>DiaDexus Inc</t>
  </si>
  <si>
    <t>AeroCentury Corp.</t>
  </si>
  <si>
    <t>Stone Master Corporation Berhad</t>
  </si>
  <si>
    <t>Acacia Mining PLC</t>
  </si>
  <si>
    <t>Chefs' Warehouse Inc/The</t>
  </si>
  <si>
    <t>Vonage Holdings Corp.</t>
  </si>
  <si>
    <t>RCM Technologies Inc.</t>
  </si>
  <si>
    <t>Primo Water Corporation (pre acquisition)</t>
  </si>
  <si>
    <t>Landec Corporation</t>
  </si>
  <si>
    <t>L.B. Foster Company</t>
  </si>
  <si>
    <t>NN Inc.</t>
  </si>
  <si>
    <t>Mattel Inc.</t>
  </si>
  <si>
    <t>CMTSU Liquidation, Inc.</t>
  </si>
  <si>
    <t>Bisan Limited</t>
  </si>
  <si>
    <t>World Wrestling Entertainment Inc.</t>
  </si>
  <si>
    <t>Geospace Technologies Corporation</t>
  </si>
  <si>
    <t>Strategic Minerals PLC</t>
  </si>
  <si>
    <t>First Franklin Corp</t>
  </si>
  <si>
    <t>Medizone International Inc</t>
  </si>
  <si>
    <t>OncBioMune Pharmaceuticals, Inc</t>
  </si>
  <si>
    <t>Cogentix Medical Inc</t>
  </si>
  <si>
    <t>RiceBran Technologies</t>
  </si>
  <si>
    <t>AMP China Growth Fund</t>
  </si>
  <si>
    <t>RDL Realisation Plc</t>
  </si>
  <si>
    <t>Macquarie International Infrastructure Fund Ltd.</t>
  </si>
  <si>
    <t>Atlantis Japan Growth Fund</t>
  </si>
  <si>
    <t>Infigen Energy Ltd.</t>
  </si>
  <si>
    <t>D'nonce Technology Bhd</t>
  </si>
  <si>
    <t>Royal Bank of Canada</t>
  </si>
  <si>
    <t>Canadian Imperial Bank of Commerce</t>
  </si>
  <si>
    <t>Nvoi Limited</t>
  </si>
  <si>
    <t>Link Motion Inc</t>
  </si>
  <si>
    <t>Sierra Wireless, Inc.</t>
  </si>
  <si>
    <t>Lattice Semiconductor Corporation</t>
  </si>
  <si>
    <t>Ally Financial Inc</t>
  </si>
  <si>
    <t>Canadian Solar Inc.</t>
  </si>
  <si>
    <t>Tectonic Gold Plc</t>
  </si>
  <si>
    <t>Banca Popolare di Milano</t>
  </si>
  <si>
    <t>Lepidico Ltd</t>
  </si>
  <si>
    <t>Volt Information Sciences Inc</t>
  </si>
  <si>
    <t>Burberry Group PLC</t>
  </si>
  <si>
    <t>BNK Petroleum Inc.</t>
  </si>
  <si>
    <t>Zargon Oil &amp; Gas Ltd.</t>
  </si>
  <si>
    <t>Southern Company (The)</t>
  </si>
  <si>
    <t>Ryanair Holdings plc</t>
  </si>
  <si>
    <t>Tejoori Limited</t>
  </si>
  <si>
    <t>Morinaga Milk Industry Co. Ltd.</t>
  </si>
  <si>
    <t>Reliability Inc</t>
  </si>
  <si>
    <t>Ameri Holdings Inc</t>
  </si>
  <si>
    <t>O2Micro International Limited</t>
  </si>
  <si>
    <t>Callon Petroleum Company</t>
  </si>
  <si>
    <t>SWS Group Inc</t>
  </si>
  <si>
    <t>Novation Companies, Inc.</t>
  </si>
  <si>
    <t>Big Star Helium Limited</t>
  </si>
  <si>
    <t>Dakota Plains Holdings Inc</t>
  </si>
  <si>
    <t>Endeavour International Corporation</t>
  </si>
  <si>
    <t>Asia Pacific Wire &amp; Cable Corp Ltd</t>
  </si>
  <si>
    <t>Cascadero Copper Corp</t>
  </si>
  <si>
    <t>Goodrich Petroleum Corporation</t>
  </si>
  <si>
    <t>Ahlsell AB</t>
  </si>
  <si>
    <t>Noble Romans Inc</t>
  </si>
  <si>
    <t>Energy Recovery Inc.</t>
  </si>
  <si>
    <t>Stock Spirits Group PLC</t>
  </si>
  <si>
    <t>Lawson Products Inc.</t>
  </si>
  <si>
    <t>Inventure Foods Inc.</t>
  </si>
  <si>
    <t>MINDBODY Inc</t>
  </si>
  <si>
    <t>Panera Bread Company</t>
  </si>
  <si>
    <t>Charter Hall Group</t>
  </si>
  <si>
    <t>Crocodile Gold Corp</t>
  </si>
  <si>
    <t>Searchlight Minerals Corp.</t>
  </si>
  <si>
    <t>Altisource Asset Management Corp</t>
  </si>
  <si>
    <t>Waitr Holdings Inc</t>
  </si>
  <si>
    <t>RCS Capital Corp</t>
  </si>
  <si>
    <t>Daseke Inc</t>
  </si>
  <si>
    <t>Gibson Energy Inc.</t>
  </si>
  <si>
    <t>Methanex Corporation</t>
  </si>
  <si>
    <t>Citi Trends Inc.</t>
  </si>
  <si>
    <t>Christopher &amp; Banks Corporation</t>
  </si>
  <si>
    <t>Fabryki Mebli Forte S.A.,</t>
  </si>
  <si>
    <t>MS &amp; Consulting Co Ltd</t>
  </si>
  <si>
    <t>FairPoint Communications Inc.</t>
  </si>
  <si>
    <t>Consolidated Communications Holdings Inc.</t>
  </si>
  <si>
    <t>Centaurus Energy Inc</t>
  </si>
  <si>
    <t>Nicholas Financial Inc.</t>
  </si>
  <si>
    <t>iPass Inc.</t>
  </si>
  <si>
    <t>Ameren Corporation</t>
  </si>
  <si>
    <t>Duke Energy Corporation</t>
  </si>
  <si>
    <t>London &amp; Associated Properties PLC</t>
  </si>
  <si>
    <t>Galilee Energy Ltd</t>
  </si>
  <si>
    <t>Republic Airways Holdings Inc.</t>
  </si>
  <si>
    <t>Cipherloc Corporation</t>
  </si>
  <si>
    <t>RPX Corporation</t>
  </si>
  <si>
    <t>Asta Funding Inc.</t>
  </si>
  <si>
    <t>Bonanza Creek Energy Inc.</t>
  </si>
  <si>
    <t>Fifth Street Asset Management Inc</t>
  </si>
  <si>
    <t>MYOB Group Ltd</t>
  </si>
  <si>
    <t>SMRT Corporation Ltd</t>
  </si>
  <si>
    <t>CSX Corporation</t>
  </si>
  <si>
    <t>Aramark Corporation</t>
  </si>
  <si>
    <t>Cbeyond Inc.</t>
  </si>
  <si>
    <t>On Deck Capital Inc</t>
  </si>
  <si>
    <t>elf Beauty Inc</t>
  </si>
  <si>
    <t>Deckers Outdoor Corporation</t>
  </si>
  <si>
    <t>Lear Corporation</t>
  </si>
  <si>
    <t>Life Time Fitness</t>
  </si>
  <si>
    <t>EPIQ Systems Inc.</t>
  </si>
  <si>
    <t>InterContinental Hotels Group PLC</t>
  </si>
  <si>
    <t>NCR Corporation</t>
  </si>
  <si>
    <t>Buffalo Wild Wings Inc.</t>
  </si>
  <si>
    <t>Virtus Investment Partners Inc.</t>
  </si>
  <si>
    <t>Terex Corporation</t>
  </si>
  <si>
    <t>Dillard's Inc.</t>
  </si>
  <si>
    <t>Rayonier Advanced Materials Inc</t>
  </si>
  <si>
    <t>New Frontier Media, Inc.</t>
  </si>
  <si>
    <t>Tecumseh Products Company</t>
  </si>
  <si>
    <t>Becton Property Group Limited</t>
  </si>
  <si>
    <t>H&amp;R Block Inc.</t>
  </si>
  <si>
    <t>Synektik SA</t>
  </si>
  <si>
    <t>Reading International Inc</t>
  </si>
  <si>
    <t>Travelzest</t>
  </si>
  <si>
    <t>Gorenje Gospodinjski Aparati D.D.</t>
  </si>
  <si>
    <t>BroadVision Inc.</t>
  </si>
  <si>
    <t>Tangoe Inc.</t>
  </si>
  <si>
    <t>Torex Gold Resources Inc.</t>
  </si>
  <si>
    <t>Parks! America, Inc.</t>
  </si>
  <si>
    <t>Paleo Resources, Inc.</t>
  </si>
  <si>
    <t>Parker-Hannifin Corporation</t>
  </si>
  <si>
    <t>Sonoco Products Company</t>
  </si>
  <si>
    <t>Telus Corporation</t>
  </si>
  <si>
    <t>J. Crew Group, Inc.</t>
  </si>
  <si>
    <t>Transdigm Group Incorporated</t>
  </si>
  <si>
    <t>Sally Beauty Holdings Inc.</t>
  </si>
  <si>
    <t>Intiger Group Limited</t>
  </si>
  <si>
    <t>Mexico Fund</t>
  </si>
  <si>
    <t>Teradata Corporation</t>
  </si>
  <si>
    <t>Intrusion Inc.</t>
  </si>
  <si>
    <t>Valartis Group AG</t>
  </si>
  <si>
    <t>Nimble Holdings Co Ltd</t>
  </si>
  <si>
    <t>Knight Therapeutics Inc</t>
  </si>
  <si>
    <t>Perrigo Co PLC</t>
  </si>
  <si>
    <t>Paz Oil Company Ltd.</t>
  </si>
  <si>
    <t>Zix Corporation</t>
  </si>
  <si>
    <t>Santa Fe Minerals Ltd.</t>
  </si>
  <si>
    <t>Fleetwood Corporation Ltd.</t>
  </si>
  <si>
    <t>Versum Materials Inc</t>
  </si>
  <si>
    <t>Mallinckrodt plc</t>
  </si>
  <si>
    <t>Cyanotech Corporation</t>
  </si>
  <si>
    <t>Orminex Limited</t>
  </si>
  <si>
    <t>Sizmek Inc.</t>
  </si>
  <si>
    <t>Sevcon, Inc.</t>
  </si>
  <si>
    <t>Aberdeen International Inc.</t>
  </si>
  <si>
    <t>Camber Energy Inc</t>
  </si>
  <si>
    <t>Pinnacle Airlines Corp</t>
  </si>
  <si>
    <t>Kingsgate Consolidated Ltd.</t>
  </si>
  <si>
    <t>Work Service SA</t>
  </si>
  <si>
    <t>Papa Murphy’s Holdings Inc</t>
  </si>
  <si>
    <t>S&amp;W Seed Company</t>
  </si>
  <si>
    <t>Cache Inc.</t>
  </si>
  <si>
    <t>Titan International Inc.</t>
  </si>
  <si>
    <t>Calida Holding AG</t>
  </si>
  <si>
    <t>CBL &amp; Associates Properties Inc.</t>
  </si>
  <si>
    <t>Claren Energy Corp</t>
  </si>
  <si>
    <t>Insurance Australia Group Ltd.</t>
  </si>
  <si>
    <t>Van Elle Holdings PLC</t>
  </si>
  <si>
    <t>Bulletin Resources Ltd.</t>
  </si>
  <si>
    <t>Cannindah Resources Limited</t>
  </si>
  <si>
    <t>TasFoods Limited (Previously Oncard International)</t>
  </si>
  <si>
    <t>Solera National Bancorp</t>
  </si>
  <si>
    <t>Maximus Resources Limited</t>
  </si>
  <si>
    <t>Charter European Trust</t>
  </si>
  <si>
    <t>Craft Brew Alliance Inc.</t>
  </si>
  <si>
    <t>Fuel Systems Solutions Inc.</t>
  </si>
  <si>
    <t>DDI Corp</t>
  </si>
  <si>
    <t>Gran Colombia Gold Corp</t>
  </si>
  <si>
    <t>Trans World Corp.</t>
  </si>
  <si>
    <t>Genesis Land Development Corp</t>
  </si>
  <si>
    <t>Learning Tree International Inc.</t>
  </si>
  <si>
    <t>CafePress Inc.</t>
  </si>
  <si>
    <t>Capstone Therapeutics Corp</t>
  </si>
  <si>
    <t>HealthWarehouse.com Inc</t>
  </si>
  <si>
    <t>Atna Resources Ltd.</t>
  </si>
  <si>
    <t>Noodles &amp; Company</t>
  </si>
  <si>
    <t>R.G. Barry Corporation</t>
  </si>
  <si>
    <t>Rubio's Restaurants Inc</t>
  </si>
  <si>
    <t>Ecology and Environment Inc.</t>
  </si>
  <si>
    <t>Physicians Formula Holdings, Inc.</t>
  </si>
  <si>
    <t>Lifetime Brands Inc.</t>
  </si>
  <si>
    <t>Kona Grill Inc.</t>
  </si>
  <si>
    <t>Huttig Building Products, Inc.</t>
  </si>
  <si>
    <t>School Specialty, Inc.</t>
  </si>
  <si>
    <t>Javelin Pharmaceuticals, Inc.</t>
  </si>
  <si>
    <t>Lantern Hotel Group Ltd</t>
  </si>
  <si>
    <t>Hague and London Oil PLC</t>
  </si>
  <si>
    <t>Teranga Gold Corp</t>
  </si>
  <si>
    <t>A.H. Belo Corporation</t>
  </si>
  <si>
    <t>Mooter Media Ltd</t>
  </si>
  <si>
    <t>Sangetsu Co. Ltd.</t>
  </si>
  <si>
    <t>Village Roadshow Limited</t>
  </si>
  <si>
    <t>Revlon Inc.</t>
  </si>
  <si>
    <t>Applied Signal Technology, Inc.</t>
  </si>
  <si>
    <t>EMS Technologies, Inc.</t>
  </si>
  <si>
    <t>Comtech Telecommunications Corp.</t>
  </si>
  <si>
    <t>DHT Holdings Inc.</t>
  </si>
  <si>
    <t>Checkpoint Systems Inc.</t>
  </si>
  <si>
    <t>Gannett Media Corp.</t>
  </si>
  <si>
    <t>Gannett Co., Inc.</t>
  </si>
  <si>
    <t>Macquarie Infrastructure Company LLC</t>
  </si>
  <si>
    <t>Mac-Gray Corporation</t>
  </si>
  <si>
    <t>Arch Resources, Inc.</t>
  </si>
  <si>
    <t>Star Bulk Carriers Corp.</t>
  </si>
  <si>
    <t>Trade Street Residential, Inc.</t>
  </si>
  <si>
    <t>Scorpio Bulkers Inc</t>
  </si>
  <si>
    <t>DEAG Deutsche Entertainment AG</t>
  </si>
  <si>
    <t>Pericom Semiconductor Corporation</t>
  </si>
  <si>
    <t>Sonoma Pharmaceuticals Inc.</t>
  </si>
  <si>
    <t>Argonaut Gold Inc.</t>
  </si>
  <si>
    <t>North West Co Inc/The</t>
  </si>
  <si>
    <t>Copper Mountain Mining Corporation</t>
  </si>
  <si>
    <t>Glacier Media, Inc.</t>
  </si>
  <si>
    <t>Primero Mining Corp</t>
  </si>
  <si>
    <t>Arcadia Biosciences Inc</t>
  </si>
  <si>
    <t>Eros Resources Corp</t>
  </si>
  <si>
    <t>Camrova Resources Inc</t>
  </si>
  <si>
    <t>Mount Ridley Mines Ltd</t>
  </si>
  <si>
    <t>Alimentation Couche-Tard Inc.</t>
  </si>
  <si>
    <t>CGI Inc</t>
  </si>
  <si>
    <t>Cascades Inc.</t>
  </si>
  <si>
    <t>Cogeco Inc.</t>
  </si>
  <si>
    <t>Industrial Alliance Insurance and Financial Services Inc.</t>
  </si>
  <si>
    <t>iA Financial Corp Inc</t>
  </si>
  <si>
    <t>Manulife Financial Corp</t>
  </si>
  <si>
    <t>SNC-Lavalin Group Inc.</t>
  </si>
  <si>
    <t>Asbury Automotive Group Inc</t>
  </si>
  <si>
    <t>Humanigen Inc</t>
  </si>
  <si>
    <t>Globalstar, Inc.</t>
  </si>
  <si>
    <t>Quorum Health Corp</t>
  </si>
  <si>
    <t>Dealnet Capital Corp</t>
  </si>
  <si>
    <t>Accordia Golf Co Ltd</t>
  </si>
  <si>
    <t>Kuroda Electric Co. Ltd.</t>
  </si>
  <si>
    <t>Shibaura Machine Co Ltd.</t>
  </si>
  <si>
    <t>Furmanite Corporation</t>
  </si>
  <si>
    <t>Kite Pharma Inc</t>
  </si>
  <si>
    <t>FedEx Corporation</t>
  </si>
  <si>
    <t>Kimberly-Clark Corporation</t>
  </si>
  <si>
    <t>Ellie Mae Inc.</t>
  </si>
  <si>
    <t>Discover Financial Services</t>
  </si>
  <si>
    <t>3D Systems Corporation</t>
  </si>
  <si>
    <t>Lithium Consolidated Ltd</t>
  </si>
  <si>
    <t>Norwegian Energy Company ASA (Noreco)</t>
  </si>
  <si>
    <t>Panoro Energy ASA</t>
  </si>
  <si>
    <t>GasFrac Energy Services Inc.</t>
  </si>
  <si>
    <t>Akebia Therapeutics Inc</t>
  </si>
  <si>
    <t>FieldPoint Petroleum Corporation</t>
  </si>
  <si>
    <t>Discovex Resources Limited</t>
  </si>
  <si>
    <t>SK Holdings Co.</t>
  </si>
  <si>
    <t>Unimot SA</t>
  </si>
  <si>
    <t>Polenergia S.A.</t>
  </si>
  <si>
    <t>Tauron Polska Energia SA</t>
  </si>
  <si>
    <t>Elemental Holding SA</t>
  </si>
  <si>
    <t>MSCI Inc</t>
  </si>
  <si>
    <t>Kemin Resources plc</t>
  </si>
  <si>
    <t>ChinaCast Education Corporation</t>
  </si>
  <si>
    <t>Toronto Dominion Bank (The)</t>
  </si>
  <si>
    <t>Bank of Montreal</t>
  </si>
  <si>
    <t>Spirit Telecom Ltd</t>
  </si>
  <si>
    <t>Global Atomic Corporation</t>
  </si>
  <si>
    <t>Capricorn Metals Ltd</t>
  </si>
  <si>
    <t>Ultratech Inc.</t>
  </si>
  <si>
    <t>Verint Systems Inc.</t>
  </si>
  <si>
    <t>Dart Energy Ltd.</t>
  </si>
  <si>
    <t>Virtusa Corporation</t>
  </si>
  <si>
    <t>ChinaEdu Corporation</t>
  </si>
  <si>
    <t>Pan Pacific Petroleum Nl</t>
  </si>
  <si>
    <t>CSW Industrials Inc</t>
  </si>
  <si>
    <t>Redbank Energy Limited</t>
  </si>
  <si>
    <t>NCsoft Corp.</t>
  </si>
  <si>
    <t>Oxford Square Capital Corp</t>
  </si>
  <si>
    <t>Century Entertainment International Holdings Limited</t>
  </si>
  <si>
    <t>office2office PLC</t>
  </si>
  <si>
    <t>Altium Ltd</t>
  </si>
  <si>
    <t>LiteBulb Group Ltd</t>
  </si>
  <si>
    <t>Pro-Dex Inc.</t>
  </si>
  <si>
    <t>Investors Title Company</t>
  </si>
  <si>
    <t>Electro-Sensors Inc.</t>
  </si>
  <si>
    <t>Ambition Group Ltd.</t>
  </si>
  <si>
    <t>Metropolitan Health Networks, Inc.</t>
  </si>
  <si>
    <t>Bioclinica, Inc.</t>
  </si>
  <si>
    <t>Grammer AG</t>
  </si>
  <si>
    <t>Yancoal Australia Ltd</t>
  </si>
  <si>
    <t>TeleNav Inc.</t>
  </si>
  <si>
    <t>WidePoint Corporation</t>
  </si>
  <si>
    <t>Sequans Communications S.A.</t>
  </si>
  <si>
    <t>Northquest Ltd</t>
  </si>
  <si>
    <t>Deutsche Cannabis AG (previously FAME AG)</t>
  </si>
  <si>
    <t>Altigen Communications Inc</t>
  </si>
  <si>
    <t>Cartesian, Inc.</t>
  </si>
  <si>
    <t>ICTV Brands Inc</t>
  </si>
  <si>
    <t>CSP Inc.</t>
  </si>
  <si>
    <t>Scana Corporation</t>
  </si>
  <si>
    <t>Prosafe SE</t>
  </si>
  <si>
    <t>Mundoro Capital</t>
  </si>
  <si>
    <t>Dusa Pharmaceuticals, Inc.</t>
  </si>
  <si>
    <t>Pixelworks Inc.</t>
  </si>
  <si>
    <t>Alloy Inc</t>
  </si>
  <si>
    <t>PRGX Global Inc.</t>
  </si>
  <si>
    <t>Intevac Inc.</t>
  </si>
  <si>
    <t>EMCORE Corporation</t>
  </si>
  <si>
    <t>IDEX Corporation</t>
  </si>
  <si>
    <t>Stryker Corporation</t>
  </si>
  <si>
    <t>Google</t>
  </si>
  <si>
    <t>Textura Corporation</t>
  </si>
  <si>
    <t>Magnolia Petroleum PLC</t>
  </si>
  <si>
    <t>Pace Oil &amp; Gas Ltd.</t>
  </si>
  <si>
    <t>hopTo Inc</t>
  </si>
  <si>
    <t>PT Bumi Resources Tbk</t>
  </si>
  <si>
    <t>Plantronics Inc.</t>
  </si>
  <si>
    <t>Cue Energy Resources Ltd</t>
  </si>
  <si>
    <t>Denny's Corporation</t>
  </si>
  <si>
    <t>Infinera Corporation</t>
  </si>
  <si>
    <t>Tembec Inc.</t>
  </si>
  <si>
    <t>PanaHome Corp.</t>
  </si>
  <si>
    <t>Nintendo Co. Ltd.</t>
  </si>
  <si>
    <t>GMO Internet Inc</t>
  </si>
  <si>
    <t>Kyocera Corp.</t>
  </si>
  <si>
    <t>Katakura Industries Co. Ltd.</t>
  </si>
  <si>
    <t>Chipmos Technologies Inc.</t>
  </si>
  <si>
    <t>Hoshizaki Corporation</t>
  </si>
  <si>
    <t>Japan Asset Marketing Company Limited</t>
  </si>
  <si>
    <t>Pasona Group Inc</t>
  </si>
  <si>
    <t>Idemitsu Kosan Co., Ltd.</t>
  </si>
  <si>
    <t>Seven &amp; i Holdings Co Ltd</t>
  </si>
  <si>
    <t>Hazama Ando Corp.</t>
  </si>
  <si>
    <t>Tokyo Dome Corp.</t>
  </si>
  <si>
    <t>Bonterra Energy Corp.</t>
  </si>
  <si>
    <t>Fair Value Reit AG</t>
  </si>
  <si>
    <t>Demire Deutsche Mittelstand Real Estate AG</t>
  </si>
  <si>
    <t>First Financial Northwest Inc.</t>
  </si>
  <si>
    <t>Toei Reefer Line Ltd</t>
  </si>
  <si>
    <t>Pureprofile Ltd</t>
  </si>
  <si>
    <t>Argent Minerals Ltd</t>
  </si>
  <si>
    <t>Gondwana Resources Limited</t>
  </si>
  <si>
    <t>EnerCare Inc.</t>
  </si>
  <si>
    <t>Plus500 Ltd</t>
  </si>
  <si>
    <t>Sky Deutschland AG</t>
  </si>
  <si>
    <t>Alcatel Lucent</t>
  </si>
  <si>
    <t>Playtech PLC</t>
  </si>
  <si>
    <t>Tungsten Corporation plc</t>
  </si>
  <si>
    <t>Rockhopper Exploration PLC</t>
  </si>
  <si>
    <t>Masimo Corporation</t>
  </si>
  <si>
    <t>Humana Inc.</t>
  </si>
  <si>
    <t>SBA Communications Corporation</t>
  </si>
  <si>
    <t>PACCAR Inc.</t>
  </si>
  <si>
    <t>Cabot Oil &amp; Gas Corporation</t>
  </si>
  <si>
    <t>Charles Schwab Corp/The</t>
  </si>
  <si>
    <t>ConocoPhillips</t>
  </si>
  <si>
    <t>Minerals Technologies Inc.</t>
  </si>
  <si>
    <t>Urban Outfitters Inc.</t>
  </si>
  <si>
    <t>Cimarex Energy Co</t>
  </si>
  <si>
    <t>Noble Energy Inc.</t>
  </si>
  <si>
    <t>Kanematsu Engineering Co Ltd</t>
  </si>
  <si>
    <t>Frontera Energy Corp</t>
  </si>
  <si>
    <t>Simon Property Group Inc.</t>
  </si>
  <si>
    <t>Vocus Inc.</t>
  </si>
  <si>
    <t>Web.com Group Inc.</t>
  </si>
  <si>
    <t>Roxgold Inc.</t>
  </si>
  <si>
    <t>IndigoVision Group PLC</t>
  </si>
  <si>
    <t>Aegon NV</t>
  </si>
  <si>
    <t>Biolase Inc.</t>
  </si>
  <si>
    <t>Orange SA</t>
  </si>
  <si>
    <t>Strategic Hotels &amp; Resorts Inc</t>
  </si>
  <si>
    <t>Innova Gaming Group Inc</t>
  </si>
  <si>
    <t>InnVest Real Estate Investment Trust</t>
  </si>
  <si>
    <t>C&amp;C Group plc</t>
  </si>
  <si>
    <t>Newalta Corporation</t>
  </si>
  <si>
    <t>Bellatrix Exploration Ltd</t>
  </si>
  <si>
    <t>Supernus Pharmaceuticals Inc.</t>
  </si>
  <si>
    <t>Eastmain Resources Inc.</t>
  </si>
  <si>
    <t>Mistango River Resources Inc.</t>
  </si>
  <si>
    <t>Rosetta Stone Inc</t>
  </si>
  <si>
    <t>Answers Corporation</t>
  </si>
  <si>
    <t>Lotto24 AG</t>
  </si>
  <si>
    <t>MRG Metals Ltd</t>
  </si>
  <si>
    <t>Bank Leumi Le-Israel B.M.</t>
  </si>
  <si>
    <t>TLG Immobilien AG</t>
  </si>
  <si>
    <t>Anterix Inc.</t>
  </si>
  <si>
    <t>Brunswick Corporation</t>
  </si>
  <si>
    <t>Interline Brands, Inc.</t>
  </si>
  <si>
    <t>Blount International Inc.</t>
  </si>
  <si>
    <t>UTi Worldwide Inc.</t>
  </si>
  <si>
    <t>Bass Metals Ltd.</t>
  </si>
  <si>
    <t>Whitestone REIT</t>
  </si>
  <si>
    <t>Spring REIT</t>
  </si>
  <si>
    <t>Sonde Resources Corp</t>
  </si>
  <si>
    <t>Spok Holdings Inc</t>
  </si>
  <si>
    <t>BSQUARE Corporation</t>
  </si>
  <si>
    <t>Highlands Pacific Ltd</t>
  </si>
  <si>
    <t>Ari Network Services, Inc.</t>
  </si>
  <si>
    <t>Resonant Inc</t>
  </si>
  <si>
    <t>Equitable Financial Corp</t>
  </si>
  <si>
    <t>William Hill PLC</t>
  </si>
  <si>
    <t>Myriad Group AG</t>
  </si>
  <si>
    <t>East Asia Minerals Corporation</t>
  </si>
  <si>
    <t>Blue Moon Zinc Corp. (previously Savant Explorations Ltd.)</t>
  </si>
  <si>
    <t>Ironclad Performance Wear</t>
  </si>
  <si>
    <t>Conroy Gold and Natural Resources PLC</t>
  </si>
  <si>
    <t>Amerant Bancorp Inc</t>
  </si>
  <si>
    <t>Repro Med Systems Inc</t>
  </si>
  <si>
    <t>Europa Oil &amp; Gas (Holdings) PLC</t>
  </si>
  <si>
    <t>Tng Ltd.</t>
  </si>
  <si>
    <t>Hecla Mining Company</t>
  </si>
  <si>
    <t>Hartford Financial Services Group Inc. (The)</t>
  </si>
  <si>
    <t>CNO Financial Group Inc.</t>
  </si>
  <si>
    <t>International Seaways Inc</t>
  </si>
  <si>
    <t>International Tower Hill Mines Ltd.</t>
  </si>
  <si>
    <t>BrightSphere Investment Group PLC</t>
  </si>
  <si>
    <t>Rision Limited</t>
  </si>
  <si>
    <t>Karoon Energy Ltd</t>
  </si>
  <si>
    <t>Perk Labs Inc.</t>
  </si>
  <si>
    <t>Turquoise Hill Resources Ltd.</t>
  </si>
  <si>
    <t>Leap Wireless International Inc.</t>
  </si>
  <si>
    <t>Otto Energy Ltd</t>
  </si>
  <si>
    <t>Washington H. Soul Pattinson &amp; Co. Limited</t>
  </si>
  <si>
    <t>Brickworks Ltd</t>
  </si>
  <si>
    <t>Rock-Tenn Company</t>
  </si>
  <si>
    <t>International Paper Company</t>
  </si>
  <si>
    <t>KapStone Paper and Packaging Corporation</t>
  </si>
  <si>
    <t>J.C. Penney Company Inc. Holding Company</t>
  </si>
  <si>
    <t>Agilent Technologies Inc.</t>
  </si>
  <si>
    <t>Automatic Data Processing Inc.</t>
  </si>
  <si>
    <t>Canadian Pacific Railway Limited</t>
  </si>
  <si>
    <t>Zoetis Inc.</t>
  </si>
  <si>
    <t>Air Products and Chemicals Inc.</t>
  </si>
  <si>
    <t>Howard Hughes Corporation (The)</t>
  </si>
  <si>
    <t>Federal Home Loan Mortgage Corporation (Freddie Mac)</t>
  </si>
  <si>
    <t>Federal National Mortgage Association</t>
  </si>
  <si>
    <t>Element Solutions Inc.</t>
  </si>
  <si>
    <t>Bausch Health Companies Inc.</t>
  </si>
  <si>
    <t>MiMedx Group, Inc</t>
  </si>
  <si>
    <t>Tivoli A/S</t>
  </si>
  <si>
    <t>Rottneros AB</t>
  </si>
  <si>
    <t>Journeo PLC</t>
  </si>
  <si>
    <t>Telkonet Inc</t>
  </si>
  <si>
    <t>MOJO Organics, Inc.</t>
  </si>
  <si>
    <t>Rose Group Limited</t>
  </si>
  <si>
    <t>Wacker Neuson SE</t>
  </si>
  <si>
    <t>Braas Monier Building Group S.A.</t>
  </si>
  <si>
    <t>Comdirect Bank AG</t>
  </si>
  <si>
    <t>CA Immobilien Anlagen AG</t>
  </si>
  <si>
    <t>Wienerberger AG</t>
  </si>
  <si>
    <t>Unipetrol AS</t>
  </si>
  <si>
    <t>GSW Immobilien AG</t>
  </si>
  <si>
    <t>InterOil Corporation</t>
  </si>
  <si>
    <t>Investment Technology Group Inc.</t>
  </si>
  <si>
    <t>JustKapital Ltd</t>
  </si>
  <si>
    <t>Community West Bancshares</t>
  </si>
  <si>
    <t>Peoples Financial Corporation</t>
  </si>
  <si>
    <t>First South Bancorp Inc</t>
  </si>
  <si>
    <t>KS Bancorp Inc</t>
  </si>
  <si>
    <t>Societe Generale SA</t>
  </si>
  <si>
    <t>Peugeot SA (Groupe PSA)</t>
  </si>
  <si>
    <t>CPP Group PLC</t>
  </si>
  <si>
    <t>Koenig &amp; Bauer AG</t>
  </si>
  <si>
    <t>Polo Resources Limited</t>
  </si>
  <si>
    <t>UCP, Inc.</t>
  </si>
  <si>
    <t>DigitalTown Inc</t>
  </si>
  <si>
    <t>Gulf Island Fabrication Inc.</t>
  </si>
  <si>
    <t>Far Eastern Department Stores Ltd.</t>
  </si>
  <si>
    <t>TECO Electric &amp; Machinery Co. Ltd.</t>
  </si>
  <si>
    <t>SinoPac Financial Holdings Co. Ltd.</t>
  </si>
  <si>
    <t>Taishin Financial Holding Co., Ltd.</t>
  </si>
  <si>
    <t>LNB Bancorp Inc.</t>
  </si>
  <si>
    <t>Ameriana Bancorp</t>
  </si>
  <si>
    <t>CFS Bancorp Inc.</t>
  </si>
  <si>
    <t>Orrstown Financial Services Inc</t>
  </si>
  <si>
    <t>Athens Bancshares Corporation</t>
  </si>
  <si>
    <t>BCSB Bancorp Inc.</t>
  </si>
  <si>
    <t>Alliance Bancorp Inc. of Pennsylvania</t>
  </si>
  <si>
    <t>HF Financial Corp.</t>
  </si>
  <si>
    <t>Old Point Financial Corporation</t>
  </si>
  <si>
    <t>BankFinancial Corporation</t>
  </si>
  <si>
    <t>BNCCorp Inc</t>
  </si>
  <si>
    <t>Polonia Bancorp Inc.</t>
  </si>
  <si>
    <t>Magyar Bancorp Inc.</t>
  </si>
  <si>
    <t>Echo Therapeutics Inc.</t>
  </si>
  <si>
    <t>Implant Sciences Corp</t>
  </si>
  <si>
    <t>Askul Corporation</t>
  </si>
  <si>
    <t>Rave Restaurant Group Inc</t>
  </si>
  <si>
    <t>Clearwater Paper Corporation</t>
  </si>
  <si>
    <t>Extendicare Inc.</t>
  </si>
  <si>
    <t>Alcanna Inc</t>
  </si>
  <si>
    <t>Purpose Silver Bullion Fund</t>
  </si>
  <si>
    <t>Central Gold Trust</t>
  </si>
  <si>
    <t>EVRY ASA</t>
  </si>
  <si>
    <t>Biotest AG</t>
  </si>
  <si>
    <t>Realia Business S.A.</t>
  </si>
  <si>
    <t>MasMovil Ibercom SA</t>
  </si>
  <si>
    <t>Dewey Electronics Corp/The</t>
  </si>
  <si>
    <t>Friedman Industries Inc.</t>
  </si>
  <si>
    <t>Memsic, Inc.</t>
  </si>
  <si>
    <t>PLX Technology Inc.</t>
  </si>
  <si>
    <t>Sigma Designs Inc.</t>
  </si>
  <si>
    <t>Datawatch Corporation</t>
  </si>
  <si>
    <t>Grupa Azoty SA</t>
  </si>
  <si>
    <t>Pekao Bank SA (Bank Polska Kasa Opieki)</t>
  </si>
  <si>
    <t>TIBCO Software Inc.</t>
  </si>
  <si>
    <t>Quanex Building Products Corporation</t>
  </si>
  <si>
    <t>Progress Software Corporation</t>
  </si>
  <si>
    <t>Myer Holdings Ltd.</t>
  </si>
  <si>
    <t>Sequential Brands Group, Inc.</t>
  </si>
  <si>
    <t>Tennant Company</t>
  </si>
  <si>
    <t>Mears Group PLC</t>
  </si>
  <si>
    <t>Nilfisk Holding A/S</t>
  </si>
  <si>
    <t>South African Property Opportunities Plc</t>
  </si>
  <si>
    <t>Aehr Test Systems</t>
  </si>
  <si>
    <t>J Alexander's Holdings Inc (Prior to Merger with Fidelity)</t>
  </si>
  <si>
    <t>Norsat International Inc</t>
  </si>
  <si>
    <t>Material Sciences Corporation</t>
  </si>
  <si>
    <t>Hardinge Inc.</t>
  </si>
  <si>
    <t>Aware Inc.</t>
  </si>
  <si>
    <t>Cicero Inc</t>
  </si>
  <si>
    <t>IZEA Worldwide, Inc.</t>
  </si>
  <si>
    <t>Tri-Stage Inc.</t>
  </si>
  <si>
    <t>Lonmin PLC</t>
  </si>
  <si>
    <t>Ekso Bionics Holdings Inc</t>
  </si>
  <si>
    <t>ViewRay Inc</t>
  </si>
  <si>
    <t>Winnebago Industries Inc.</t>
  </si>
  <si>
    <t>Uluru, Inc.</t>
  </si>
  <si>
    <t>Solar A/S</t>
  </si>
  <si>
    <t>Zoe's Kitchen Inc</t>
  </si>
  <si>
    <t>Essendant Inc</t>
  </si>
  <si>
    <t>Cedar Fair, L.P.</t>
  </si>
  <si>
    <t>TSR Inc.</t>
  </si>
  <si>
    <t>Ultrasonic AG</t>
  </si>
  <si>
    <t>Ascendas Hospitality Trust</t>
  </si>
  <si>
    <t>Leoni AG</t>
  </si>
  <si>
    <t>LendingClub Corp</t>
  </si>
  <si>
    <t>Canadian National Railway Company</t>
  </si>
  <si>
    <t>Enbridge Inc.</t>
  </si>
  <si>
    <t>IGM Financial Inc.</t>
  </si>
  <si>
    <t>KLW Holdings Limited</t>
  </si>
  <si>
    <t>VRG SA</t>
  </si>
  <si>
    <t>Zoltek Companies Inc.</t>
  </si>
  <si>
    <t>NAXS AB</t>
  </si>
  <si>
    <t>Peregrine Semiconductor Corp.</t>
  </si>
  <si>
    <t>Banca Carige Spa</t>
  </si>
  <si>
    <t>Resource America Inc.</t>
  </si>
  <si>
    <t>Vitesse Semiconductor Corporation</t>
  </si>
  <si>
    <t>MRV Communications Inc</t>
  </si>
  <si>
    <t>Comverge, Inc.</t>
  </si>
  <si>
    <t>Intermolecular Inc.</t>
  </si>
  <si>
    <t>Popular Inc.</t>
  </si>
  <si>
    <t>EZchip Semiconductor Limited</t>
  </si>
  <si>
    <t>Park Aerospace Corp</t>
  </si>
  <si>
    <t>Castlight Health Inc</t>
  </si>
  <si>
    <t>Tidewater Inc.</t>
  </si>
  <si>
    <t>Standard Register Company (The)</t>
  </si>
  <si>
    <t>Taseko Mines Limited</t>
  </si>
  <si>
    <t>Raiffeisen Bank International AG</t>
  </si>
  <si>
    <t>DAVIDsTEA Inc</t>
  </si>
  <si>
    <t>Celamin Holdings Nl</t>
  </si>
  <si>
    <t>Troy Resources Ltd</t>
  </si>
  <si>
    <t>Tree Island Steel Ltd.</t>
  </si>
  <si>
    <t>NiSource, Inc</t>
  </si>
  <si>
    <t>Ford Motor Company</t>
  </si>
  <si>
    <t>Raytheon Company</t>
  </si>
  <si>
    <t>Barrick Gold Corporation</t>
  </si>
  <si>
    <t>Gategroup Holdings AG</t>
  </si>
  <si>
    <t>Credit Suisse Group AG</t>
  </si>
  <si>
    <t>Automotive Finco Corp</t>
  </si>
  <si>
    <t>TravelCenters of America Inc.</t>
  </si>
  <si>
    <t>Martinrea International Inc.</t>
  </si>
  <si>
    <t>Pharol SGPS SA</t>
  </si>
  <si>
    <t>Red Eagle Exploration Limited</t>
  </si>
  <si>
    <t>iRobot Corporation</t>
  </si>
  <si>
    <t>Nature's Sunshine Products Inc.</t>
  </si>
  <si>
    <t>Cross Border Resources</t>
  </si>
  <si>
    <t>Educational Development Corporation</t>
  </si>
  <si>
    <t>Asure Software Inc</t>
  </si>
  <si>
    <t>Dynacor Gold Mines Inc</t>
  </si>
  <si>
    <t>CLST Holdings Inc.</t>
  </si>
  <si>
    <t>Fate Therapeutics, Inc.</t>
  </si>
  <si>
    <t>Alder BioPharmaceuticals Inc</t>
  </si>
  <si>
    <t>Micron Solutions Inc</t>
  </si>
  <si>
    <t>Ladder Capital Corp</t>
  </si>
  <si>
    <t>Par Pharmaceutical Companies, Inc.</t>
  </si>
  <si>
    <t>Flowserve Corporation</t>
  </si>
  <si>
    <t>Intuit Inc.</t>
  </si>
  <si>
    <t>Timken Company (The)</t>
  </si>
  <si>
    <t>PMC - Sierra Inc.</t>
  </si>
  <si>
    <t>B/E Aerospace Inc.</t>
  </si>
  <si>
    <t>NortonLifeLock Inc.</t>
  </si>
  <si>
    <t>L3 Technologies Inc</t>
  </si>
  <si>
    <t>MFS Charter Income Trust</t>
  </si>
  <si>
    <t>KOSAIDO Co Ltd</t>
  </si>
  <si>
    <t>Yorozu Corp.</t>
  </si>
  <si>
    <t>Leopalace21 Corp.</t>
  </si>
  <si>
    <t>Schmolz + Bickenbach AG</t>
  </si>
  <si>
    <t>Wesdome Gold Mines Ltd.</t>
  </si>
  <si>
    <t>Orezone Gold Corporation</t>
  </si>
  <si>
    <t>Trius Investments Inc</t>
  </si>
  <si>
    <t>Xplore Technologies Corp.</t>
  </si>
  <si>
    <t>Cornerstone OnDemand Inc.</t>
  </si>
  <si>
    <t>BlackRock Income Trust Inc. (The)</t>
  </si>
  <si>
    <t>China Health Group Ltd</t>
  </si>
  <si>
    <t>BBX Capital Corporation</t>
  </si>
  <si>
    <t>Spirit Airlines Inc.</t>
  </si>
  <si>
    <t>Dart Mining NL</t>
  </si>
  <si>
    <t>Lumber Liquidators Holdings, Inc</t>
  </si>
  <si>
    <t>TV Asahi Corp.</t>
  </si>
  <si>
    <t>Nishikawa Rubber</t>
  </si>
  <si>
    <t>Nippon Columbia Co.,Ltd.</t>
  </si>
  <si>
    <t>Faith, Inc.</t>
  </si>
  <si>
    <t>Sotsu Co. Ltd.</t>
  </si>
  <si>
    <t>Independence Bancshares Inc/SC</t>
  </si>
  <si>
    <t>POSCO</t>
  </si>
  <si>
    <t>PNM Resources Inc. (Holding Co.)</t>
  </si>
  <si>
    <t>Money3 Corp Ltd</t>
  </si>
  <si>
    <t>Fancamp Exploration Ltd</t>
  </si>
  <si>
    <t>Southern Energy Corp.</t>
  </si>
  <si>
    <t>Triton Emission Solutions Inc</t>
  </si>
  <si>
    <t>Just Energy Group Inc.</t>
  </si>
  <si>
    <t>Galaxy Gaming Inc.</t>
  </si>
  <si>
    <t>Urban Exposure Plc</t>
  </si>
  <si>
    <t>Illumina Inc.</t>
  </si>
  <si>
    <t>Lighthouse Group PLC</t>
  </si>
  <si>
    <t>Australis Capital Inc</t>
  </si>
  <si>
    <t>Repligen Corporation</t>
  </si>
  <si>
    <t>Neonode Inc.</t>
  </si>
  <si>
    <t>Cinedigm Corp</t>
  </si>
  <si>
    <t>Charlie’s Holdings, Inc.</t>
  </si>
  <si>
    <t>Perion Network Ltd</t>
  </si>
  <si>
    <t>Avid Bioservices Inc</t>
  </si>
  <si>
    <t>Noront Resources Ltd</t>
  </si>
  <si>
    <t>BSD Crown Ltd</t>
  </si>
  <si>
    <t>Liquidity Services, Inc.</t>
  </si>
  <si>
    <t>Royal Dutch Shell PLC (A)</t>
  </si>
  <si>
    <t>BP PLC</t>
  </si>
  <si>
    <t>Metro Bank Plc</t>
  </si>
  <si>
    <t>Bioanalytical Systems Inc.</t>
  </si>
  <si>
    <t>ISC8 Inc</t>
  </si>
  <si>
    <t>KHD Humboldt Wedag International AG</t>
  </si>
  <si>
    <t>AMG Advanced Metallurgical Group NV</t>
  </si>
  <si>
    <t>Brunner Investment Trust Plc</t>
  </si>
  <si>
    <t>Opus Group AB</t>
  </si>
  <si>
    <t>Aberdeen Emerging Markets Investment Co Ltd</t>
  </si>
  <si>
    <t>Electromagnetic Geoservices ASA</t>
  </si>
  <si>
    <t>Crown Media Holdings Inc.</t>
  </si>
  <si>
    <t>Opti Inc</t>
  </si>
  <si>
    <t>Clough Global Opportunities Fund</t>
  </si>
  <si>
    <t>Clough Global Dividend &amp; Income Fund</t>
  </si>
  <si>
    <t>BlackRock Credit Allocation Income Trust</t>
  </si>
  <si>
    <t>Nuveen Ohio Quality Municipal Income Fund</t>
  </si>
  <si>
    <t>BlackRock Debt Strategies Fund Inc.</t>
  </si>
  <si>
    <t>Ivy High Income Opportunities Fund</t>
  </si>
  <si>
    <t>Voya Prime Rate Trust</t>
  </si>
  <si>
    <t>Neuberger Berman High Yield Strategies Fund Inc</t>
  </si>
  <si>
    <t>First Trust Senior Floating Rate Income Fund II</t>
  </si>
  <si>
    <t>Eaton Vance Floating-Rate Income Plus Fund</t>
  </si>
  <si>
    <t>Eaton Vance Senior Income Trust</t>
  </si>
  <si>
    <t>Eaton Vance Limited Duration Income Fund</t>
  </si>
  <si>
    <t>Invesco High Income Trust II</t>
  </si>
  <si>
    <t>Delaware Enhanced Global Dividend &amp; Income Fund</t>
  </si>
  <si>
    <t>Invesco Senior Income Trust</t>
  </si>
  <si>
    <t>Franklin Templeton Limited Duration Income Trust</t>
  </si>
  <si>
    <t>Invesco Dynamic Credit Opportunities Fund</t>
  </si>
  <si>
    <t>Pioneer Floating Rate Trust</t>
  </si>
  <si>
    <t>Aberdeen Total Dynamic Dividend Fund</t>
  </si>
  <si>
    <t>Wells Fargo Multi-Sector Income Fund</t>
  </si>
  <si>
    <t>Strata Skin Sciences Inc</t>
  </si>
  <si>
    <t>Cardium Therapeutics (premerger)</t>
  </si>
  <si>
    <t>Eagle Materials Inc</t>
  </si>
  <si>
    <t>Zayo Group Holdings Inc</t>
  </si>
  <si>
    <t>Shire PLC</t>
  </si>
  <si>
    <t>Helen of Troy Limited</t>
  </si>
  <si>
    <t>Olin Corporation</t>
  </si>
  <si>
    <t>RMG Networks Holding Corp.</t>
  </si>
  <si>
    <t>Cash America International Inc.</t>
  </si>
  <si>
    <t>Enova International Inc</t>
  </si>
  <si>
    <t>IntegraMed America, Inc.</t>
  </si>
  <si>
    <t>GP Strategies Corporation</t>
  </si>
  <si>
    <t>Jaguar Health Inc</t>
  </si>
  <si>
    <t>Performance Sports Group Ltd</t>
  </si>
  <si>
    <t>Ener-Core Inc</t>
  </si>
  <si>
    <t>Chemical &amp; Mining Co. of Chile Inc</t>
  </si>
  <si>
    <t>Laredo Petroleum Holdings Inc.</t>
  </si>
  <si>
    <t>Range Resources Corporation</t>
  </si>
  <si>
    <t>Antero Resources Corporation</t>
  </si>
  <si>
    <t>Scozinc Mining Ltd</t>
  </si>
  <si>
    <t>TopDanmark AS</t>
  </si>
  <si>
    <t>Shaftesbury PLC</t>
  </si>
  <si>
    <t>Acrux Ltd.</t>
  </si>
  <si>
    <t>TPC Group Inc.</t>
  </si>
  <si>
    <t>Spectra Energy Corp</t>
  </si>
  <si>
    <t>Meritor Inc.</t>
  </si>
  <si>
    <t>Bob Evans Farms Inc.</t>
  </si>
  <si>
    <t>Ethan Allen Interiors Inc.</t>
  </si>
  <si>
    <t>Barnes &amp; Noble Inc.</t>
  </si>
  <si>
    <t>Cobham PLC</t>
  </si>
  <si>
    <t>National Technical Systems Inc.</t>
  </si>
  <si>
    <t>City Chic Collective Ltd</t>
  </si>
  <si>
    <t>Gindalbie Metals Ltd.</t>
  </si>
  <si>
    <t>IDT Australia Limited</t>
  </si>
  <si>
    <t>Watpac Ltd.</t>
  </si>
  <si>
    <t>Bluescope Steel Ltd.</t>
  </si>
  <si>
    <t>Tatts Group Ltd.</t>
  </si>
  <si>
    <t>Iluka Resources Ltd.</t>
  </si>
  <si>
    <t>Monash Absolute Investment Company Limited</t>
  </si>
  <si>
    <t>Warrnambool Cheese and Butter Factory Company</t>
  </si>
  <si>
    <t>Coventry Group Limited</t>
  </si>
  <si>
    <t>Alterra Ltd</t>
  </si>
  <si>
    <t>CML Group Ltd</t>
  </si>
  <si>
    <t>Agellan Commercial Real Estate Investment Trust</t>
  </si>
  <si>
    <t>ARIAD Pharmaceuticals Inc.</t>
  </si>
  <si>
    <t>Medicines Co/The</t>
  </si>
  <si>
    <t>Innoviva Inc</t>
  </si>
  <si>
    <t>Ironwood Pharmaceuticals Inc.</t>
  </si>
  <si>
    <t>Seelos Therapeutics, Inc.</t>
  </si>
  <si>
    <t>Aegerion Pharmaceuticals Inc.</t>
  </si>
  <si>
    <t>Mad Catz Interactive Inc</t>
  </si>
  <si>
    <t>Third Coast Midstream</t>
  </si>
  <si>
    <t>United States Antimony Corporation</t>
  </si>
  <si>
    <t>Paybox Corp.</t>
  </si>
  <si>
    <t>Scio Diamond Technology Corp</t>
  </si>
  <si>
    <t>Kubota Pharmaceutical Holdings Co. Ltd.</t>
  </si>
  <si>
    <t>UCP PLC</t>
  </si>
  <si>
    <t>Cardinal Bankshares</t>
  </si>
  <si>
    <t>GK Software SE</t>
  </si>
  <si>
    <t>Provident Financial PLC</t>
  </si>
  <si>
    <t>Supermedia Inc.</t>
  </si>
  <si>
    <t>Southwest Gas Holdings, Inc</t>
  </si>
  <si>
    <t>Acorda Therapeutics Inc.</t>
  </si>
  <si>
    <t>GlaxoSmithKline PLC</t>
  </si>
  <si>
    <t>NTN Buzztime Inc.</t>
  </si>
  <si>
    <t>RTX A/S</t>
  </si>
  <si>
    <t>Diversified Royalty Corp</t>
  </si>
  <si>
    <t>Five Star Senior Living Inc</t>
  </si>
  <si>
    <t>Schmitt Industries Inc.</t>
  </si>
  <si>
    <t>LSC Communications Inc</t>
  </si>
  <si>
    <t>Meyer Burger Technology AG</t>
  </si>
  <si>
    <t>Alio Gold Inc</t>
  </si>
  <si>
    <t>AudioEye Inc</t>
  </si>
  <si>
    <t>Braemar Hotels &amp; Resorts Inc</t>
  </si>
  <si>
    <t>Zovio, Inc.</t>
  </si>
  <si>
    <t>China Yuchai International Limited</t>
  </si>
  <si>
    <t>Renesola Ltd.</t>
  </si>
  <si>
    <t>Utstarcom Holdings Corp.</t>
  </si>
  <si>
    <t>Brink's Company (The)</t>
  </si>
  <si>
    <t>Itochu Corp.</t>
  </si>
  <si>
    <t>Kyodo Printing Co.</t>
  </si>
  <si>
    <t>Laox Co.,Ltd.</t>
  </si>
  <si>
    <t>Mitsui Mining &amp; Smelting Co. Ltd.</t>
  </si>
  <si>
    <t>Nippon Shindo Co Ltd</t>
  </si>
  <si>
    <t>Nippon Steel Corp</t>
  </si>
  <si>
    <t>Nippon Telegraph &amp; Telephone Corp.</t>
  </si>
  <si>
    <t>Yamaha Motor Co. Ltd.</t>
  </si>
  <si>
    <t>Ercros SA</t>
  </si>
  <si>
    <t>Hoya Corp.</t>
  </si>
  <si>
    <t>Japan Tobacco Inc</t>
  </si>
  <si>
    <t>Kenedix Inc.</t>
  </si>
  <si>
    <t>Seibu Holdings Inc.</t>
  </si>
  <si>
    <t>UT Group Co Ltd</t>
  </si>
  <si>
    <t>Stallergenes</t>
  </si>
  <si>
    <t>GOME Retail Holding Limited</t>
  </si>
  <si>
    <t>ViacomCBS Inc.</t>
  </si>
  <si>
    <t>Guidance Software Inc.</t>
  </si>
  <si>
    <t>Umpqua Holdings Corporation</t>
  </si>
  <si>
    <t>Wayside Technology Group Inc.</t>
  </si>
  <si>
    <t>Electra Private Equity PLC</t>
  </si>
  <si>
    <t>F&amp;C Asset Management</t>
  </si>
  <si>
    <t>Barclays PLC</t>
  </si>
  <si>
    <t>Franklin Wireless Corp</t>
  </si>
  <si>
    <t>Star Diamond Corp</t>
  </si>
  <si>
    <t>CoBiz Financial Inc.</t>
  </si>
  <si>
    <t>Asatsu-DK Inc.</t>
  </si>
  <si>
    <t>Singapore Land Ltd.</t>
  </si>
  <si>
    <t>Concordia Financial Group Ltd</t>
  </si>
  <si>
    <t>Basic Energy Services Inc.</t>
  </si>
  <si>
    <t>Rofin-Sinar Technologies Inc.</t>
  </si>
  <si>
    <t>Carpentaria Exploration Limited</t>
  </si>
  <si>
    <t>Exar Corporation</t>
  </si>
  <si>
    <t>Anglo Australian Resources NL</t>
  </si>
  <si>
    <t>Monchhichi PLC</t>
  </si>
  <si>
    <t>Full Circle Capital Corporation</t>
  </si>
  <si>
    <t>China Machinery Engineering Corporation</t>
  </si>
  <si>
    <t>FastJet plc</t>
  </si>
  <si>
    <t>Synchronoss Technologies Inc.</t>
  </si>
  <si>
    <t>Endo International Plc</t>
  </si>
  <si>
    <t>Petroceltic International PLC</t>
  </si>
  <si>
    <t>Tiger X Medical Inc.</t>
  </si>
  <si>
    <t>Equity Financial Holdings, Inc.</t>
  </si>
  <si>
    <t>Monogram Residential Trust, Inc.</t>
  </si>
  <si>
    <t>Cedar Realty Trust Inc.</t>
  </si>
  <si>
    <t>Pearl Oriental Oil Ltd.</t>
  </si>
  <si>
    <t>Jones Soda Co.</t>
  </si>
  <si>
    <t>David Jones Limited (DJL)</t>
  </si>
  <si>
    <t>Blueknight Energy Partners, L.P.</t>
  </si>
  <si>
    <t>Thorn Group Limited</t>
  </si>
  <si>
    <t>MB Bancorp Inc</t>
  </si>
  <si>
    <t>Hispania Activos Inmobiliarios S.A.</t>
  </si>
  <si>
    <t>Deltic Timber Corporation</t>
  </si>
  <si>
    <t>Hochtief AG</t>
  </si>
  <si>
    <t>Enerpac Tool Group</t>
  </si>
  <si>
    <t>News Corp.</t>
  </si>
  <si>
    <t>Applus Services SA</t>
  </si>
  <si>
    <t>Eastman Kodak Company</t>
  </si>
  <si>
    <t>San Juan Basin Royalty Trust</t>
  </si>
  <si>
    <t>Taihei Dengyo Kaisha Ltd.</t>
  </si>
  <si>
    <t>Salon Media Group Inc</t>
  </si>
  <si>
    <t>Bwin.party digital entertainment plc</t>
  </si>
  <si>
    <t>Visteon Corporation</t>
  </si>
  <si>
    <t>Forestar Group Inc</t>
  </si>
  <si>
    <t>Viacom Inc</t>
  </si>
  <si>
    <t>Heron Resources Limited</t>
  </si>
  <si>
    <t>GTT Communications, Inc.</t>
  </si>
  <si>
    <t>Yelp Inc.</t>
  </si>
  <si>
    <t>Nocopi Technologies</t>
  </si>
  <si>
    <t>Avis Budget Group Inc.</t>
  </si>
  <si>
    <t>Cambium Global Timberland Ltd</t>
  </si>
  <si>
    <t>National CineMedia Inc.</t>
  </si>
  <si>
    <t>Calmare Therapeutics Inc</t>
  </si>
  <si>
    <t>KachikaiHatsu Co., Ltd.</t>
  </si>
  <si>
    <t>Cypress Bioscience, Inc.</t>
  </si>
  <si>
    <t>PAREXEL International Corporation</t>
  </si>
  <si>
    <t>Mellanox Technologies, Ltd.</t>
  </si>
  <si>
    <t>MedAssets Inc.</t>
  </si>
  <si>
    <t>Microtune, Inc.</t>
  </si>
  <si>
    <t>SurModics Inc.</t>
  </si>
  <si>
    <t>Mips Technologies, Inc.</t>
  </si>
  <si>
    <t>Merit Medical Systems Inc.</t>
  </si>
  <si>
    <t>Integrated Device Technology Inc.</t>
  </si>
  <si>
    <t>Integrated Silicon Solution Inc.</t>
  </si>
  <si>
    <t>AOL Inc.</t>
  </si>
  <si>
    <t>Media General Inc.</t>
  </si>
  <si>
    <t>Aaron's, Inc.</t>
  </si>
  <si>
    <t>Marvell Technology Group Ltd.</t>
  </si>
  <si>
    <t>Calgon Carbon Corporation</t>
  </si>
  <si>
    <t>Zoran Corporation</t>
  </si>
  <si>
    <t>The ODP Corporation</t>
  </si>
  <si>
    <t>Bemis Company Inc.</t>
  </si>
  <si>
    <t>Cerner Corporation</t>
  </si>
  <si>
    <t>Xperi Corp.</t>
  </si>
  <si>
    <t>Box Inc</t>
  </si>
  <si>
    <t>Dollar Tree Inc.</t>
  </si>
  <si>
    <t>Magellan Health Inc</t>
  </si>
  <si>
    <t>RealD Inc</t>
  </si>
  <si>
    <t>DSP Group Inc.</t>
  </si>
  <si>
    <t>Rockwell Collins Inc.</t>
  </si>
  <si>
    <t>GCP Applied Technologies Inc</t>
  </si>
  <si>
    <t>Mednax, Inc</t>
  </si>
  <si>
    <t>Envision Healthcare Corp</t>
  </si>
  <si>
    <t>Macy's Inc</t>
  </si>
  <si>
    <t>Cars.com Inc</t>
  </si>
  <si>
    <t>comScore Inc.</t>
  </si>
  <si>
    <t>Cauldron Energy Ltd.</t>
  </si>
  <si>
    <t>VPC Specialty Lending Investments PLC</t>
  </si>
  <si>
    <t>Blue Capital Alternative Income Fund Ltd</t>
  </si>
  <si>
    <t>International Money Express Inc</t>
  </si>
  <si>
    <t>ORE Holdings Inc.</t>
  </si>
  <si>
    <t>Endwave Corp</t>
  </si>
  <si>
    <t>DFDS A/S</t>
  </si>
  <si>
    <t>Collins Foods Ltd</t>
  </si>
  <si>
    <t>Digital Ally Inc.</t>
  </si>
  <si>
    <t>Ramelius Resources Ltd</t>
  </si>
  <si>
    <t>Woodside Petroleum Ltd.</t>
  </si>
  <si>
    <t>A2B Australia Ltd</t>
  </si>
  <si>
    <t>Harvey Norman Holdings Ltd.</t>
  </si>
  <si>
    <t>Low &amp; Bonar PLC</t>
  </si>
  <si>
    <t>The Joint Corp</t>
  </si>
  <si>
    <t>Liberty All-Star Equity Fund</t>
  </si>
  <si>
    <t>Jefferson Bancshares Inc.</t>
  </si>
  <si>
    <t>First Federal of Northern Michigan Bancorp Inc.</t>
  </si>
  <si>
    <t>Alamogordo Financial Corp.</t>
  </si>
  <si>
    <t>Delanco Bancorp Inc</t>
  </si>
  <si>
    <t>Fairmount Bancorp, Inc</t>
  </si>
  <si>
    <t>Alcentra Capital Corp</t>
  </si>
  <si>
    <t>Georgetown Bancorp Inc.</t>
  </si>
  <si>
    <t>West End Indiana Bancshares Inc</t>
  </si>
  <si>
    <t>FedFirst Financial Corporation</t>
  </si>
  <si>
    <t>Parkway Acquisition Corp.</t>
  </si>
  <si>
    <t>Sound Financial Bancorp, Inc.</t>
  </si>
  <si>
    <t>United Community Bancorp</t>
  </si>
  <si>
    <t>HopFed Bancorp Inc.</t>
  </si>
  <si>
    <t>Sugar Creek Financial Corp</t>
  </si>
  <si>
    <t>Sunshine Financial Inc</t>
  </si>
  <si>
    <t>Poage Bankshares, Inc.</t>
  </si>
  <si>
    <t>TF Financial Corporation</t>
  </si>
  <si>
    <t>Fraternity Community Bancorp Inc</t>
  </si>
  <si>
    <t>Central Federal Bancshares Inc</t>
  </si>
  <si>
    <t>Carroll Bancorp Inc</t>
  </si>
  <si>
    <t>Harvard Illinois Bancorp Inc</t>
  </si>
  <si>
    <t>William Penn Bancorp Inc</t>
  </si>
  <si>
    <t>IF Bancorp Inc.</t>
  </si>
  <si>
    <t>Ben Franklin Financial Inc</t>
  </si>
  <si>
    <t>Northeast Community Bancorp Inc.</t>
  </si>
  <si>
    <t>Brunswick Bancorp</t>
  </si>
  <si>
    <t>Canexus Corporation</t>
  </si>
  <si>
    <t>Rona Inc.</t>
  </si>
  <si>
    <t>Paterson Resources Ltd (formerly Hardey Resources Ltd)</t>
  </si>
  <si>
    <t>Intrinsyc Technologies Corp</t>
  </si>
  <si>
    <t>BioSpecifics Technologies Corp</t>
  </si>
  <si>
    <t>Mount Burgess Mining NL</t>
  </si>
  <si>
    <t>Ubiquity Inc</t>
  </si>
  <si>
    <t>Teikoku Electric MFG. CO., Ltd</t>
  </si>
  <si>
    <t>Takara Printing Co. Ltd.</t>
  </si>
  <si>
    <t>Ines Corp.</t>
  </si>
  <si>
    <t>Japan Digital Laboratory Co., Ltd.</t>
  </si>
  <si>
    <t>Shin Nippon Air Technologies Co. Ltd.</t>
  </si>
  <si>
    <t>Keihanshin Building Co. Ltd.</t>
  </si>
  <si>
    <t>Daiwa Industries Ltd. (Daiwa Reiki Kogyo)</t>
  </si>
  <si>
    <t>Uchida Yoko Co. Ltd.</t>
  </si>
  <si>
    <t>Seikitokyu Kogyo Co Ltd</t>
  </si>
  <si>
    <t>Asanuma Corporation</t>
  </si>
  <si>
    <t>Arisawa Manufacturing Co Ltd</t>
  </si>
  <si>
    <t>Kyokuto Boeki Kaisha Ltd</t>
  </si>
  <si>
    <t>Toray Industries Inc.</t>
  </si>
  <si>
    <t>Quantum Graphite Limited</t>
  </si>
  <si>
    <t>Suvo Strategic Minerals Limited</t>
  </si>
  <si>
    <t>Chaparral Energy Inc</t>
  </si>
  <si>
    <t>Lochard Energy Group plc</t>
  </si>
  <si>
    <t>Atlantic Carbon Group plc</t>
  </si>
  <si>
    <t>United Company RUSAL Plc</t>
  </si>
  <si>
    <t>Belo Sun Mining Corp</t>
  </si>
  <si>
    <t>CASH Financial Services Group Ltd</t>
  </si>
  <si>
    <t>Central Energy Partners</t>
  </si>
  <si>
    <t>Virginia National Bankshares Corp</t>
  </si>
  <si>
    <t>Anzo Holdings Berhad (previously Harvest Court Industries Berhad)</t>
  </si>
  <si>
    <t>Onvia, Inc.</t>
  </si>
  <si>
    <t>Universal Stainless &amp; Alloy Products Inc.</t>
  </si>
  <si>
    <t>Synergy Pharmaceuticals Inc.</t>
  </si>
  <si>
    <t>Netsuite Inc</t>
  </si>
  <si>
    <t>Sterling Bancshares, Inc.</t>
  </si>
  <si>
    <t>Bravo Brio Restaurant Group Inc.</t>
  </si>
  <si>
    <t>WPX Energy Inc.</t>
  </si>
  <si>
    <t>CA Technologies Inc.</t>
  </si>
  <si>
    <t>Roland Corp.</t>
  </si>
  <si>
    <t>Melior Resources Inc</t>
  </si>
  <si>
    <t>Lincoln Educational Services Corporation</t>
  </si>
  <si>
    <t>Caza Oil &amp; Gas Inc</t>
  </si>
  <si>
    <t>Aena Aeropuertos S.A.</t>
  </si>
  <si>
    <t>Protasco Bhd</t>
  </si>
  <si>
    <t>NWP Holdings Berhad</t>
  </si>
  <si>
    <t>Winto Group Limited</t>
  </si>
  <si>
    <t>Finders Resources Ltd</t>
  </si>
  <si>
    <t>Angie's List Inc.</t>
  </si>
  <si>
    <t>Central European Media Enterprises Ltd.</t>
  </si>
  <si>
    <t>CSG Ltd.</t>
  </si>
  <si>
    <t>Somnomed Ltd.</t>
  </si>
  <si>
    <t>Teathers Financial PLC</t>
  </si>
  <si>
    <t>Beat Holdings Ltd</t>
  </si>
  <si>
    <t>Fenner PLC</t>
  </si>
  <si>
    <t>SodaStream International Ltd.</t>
  </si>
  <si>
    <t>Maisons du Monde SA</t>
  </si>
  <si>
    <t>KCOM Group PLC</t>
  </si>
  <si>
    <t>Aareal Bank AG</t>
  </si>
  <si>
    <t>TNT Express Nv</t>
  </si>
  <si>
    <t>Brightcove Inc.</t>
  </si>
  <si>
    <t>Forward Industries Inc.</t>
  </si>
  <si>
    <t>Brattle Street Investment Corp</t>
  </si>
  <si>
    <t>Cynata Therapeutics Ltd</t>
  </si>
  <si>
    <t>Titan Logix Corp</t>
  </si>
  <si>
    <t>Broadway Financial Corporation</t>
  </si>
  <si>
    <t>Calavo Growers Inc.</t>
  </si>
  <si>
    <t>Corus Entertainment Inc</t>
  </si>
  <si>
    <t>London Stock Exchange Group PLC</t>
  </si>
  <si>
    <t>Twenty-First Century Fox Inc</t>
  </si>
  <si>
    <t>Aurizon Holdings Ltd.</t>
  </si>
  <si>
    <t>Airbus Group N.V.</t>
  </si>
  <si>
    <t>Lloyds Banking Group Plc</t>
  </si>
  <si>
    <t>Atlantia SPA</t>
  </si>
  <si>
    <t>Image Resources NL</t>
  </si>
  <si>
    <t>Gentex Corporation</t>
  </si>
  <si>
    <t>Aegean Marine Petroleum Network Inc.</t>
  </si>
  <si>
    <t>Electro Scientific Industries Inc.</t>
  </si>
  <si>
    <t>Asset Acceptance Capital Corp.</t>
  </si>
  <si>
    <t>RadiSys Corporation</t>
  </si>
  <si>
    <t>Houston Wire &amp; Cable Company</t>
  </si>
  <si>
    <t>Mobile Mini Inc.</t>
  </si>
  <si>
    <t>CPS Technologies Corp</t>
  </si>
  <si>
    <t>Kohl's Corporation</t>
  </si>
  <si>
    <t>Vicon Industries Inc.</t>
  </si>
  <si>
    <t>Societatea Nationala de Gaze Naturale ROMGAZ SA</t>
  </si>
  <si>
    <t>Societatea Energetica Electrica SA</t>
  </si>
  <si>
    <t>Adverum Biotechnologies, Inc.</t>
  </si>
  <si>
    <t>Hercules Capital Inc</t>
  </si>
  <si>
    <t>Equity Residential</t>
  </si>
  <si>
    <t>SL Green Realty Corporation</t>
  </si>
  <si>
    <t>Americold Realty Trust</t>
  </si>
  <si>
    <t>Wbl Corporation Ltd</t>
  </si>
  <si>
    <t>Bronco Drilling Company Inc.</t>
  </si>
  <si>
    <t>Sony Corporation</t>
  </si>
  <si>
    <t>Nokia Corporation</t>
  </si>
  <si>
    <t>Dover Corporation</t>
  </si>
  <si>
    <t>Murphy Oil Corporation</t>
  </si>
  <si>
    <t>Smurfit-Stone Container Corp.</t>
  </si>
  <si>
    <t>Campbell Soup Company</t>
  </si>
  <si>
    <t>Royal DSM</t>
  </si>
  <si>
    <t>Nestle SA</t>
  </si>
  <si>
    <t>Far Point Acquisition Corporation Units</t>
  </si>
  <si>
    <t>Suzuki Motor Corp.</t>
  </si>
  <si>
    <t>FANUC Corp.</t>
  </si>
  <si>
    <t>Technicolor SA</t>
  </si>
  <si>
    <t>IHI Corp.</t>
  </si>
  <si>
    <t>Prudential PLC</t>
  </si>
  <si>
    <t>River Valley Bancorp.</t>
  </si>
  <si>
    <t>Citizens Community Bancorp Inc.</t>
  </si>
  <si>
    <t>HUB24 Ltd</t>
  </si>
  <si>
    <t>Thorney Technologies Ltd</t>
  </si>
  <si>
    <t>Swedish Match Ab</t>
  </si>
  <si>
    <t>Elekta AB</t>
  </si>
  <si>
    <t>Skandinaviska Enskilda Banken AB (SEB)</t>
  </si>
  <si>
    <t>Beijer Alma Ab</t>
  </si>
  <si>
    <t>Radisson Hospitality AB</t>
  </si>
  <si>
    <t>Svenska Handelsbanken</t>
  </si>
  <si>
    <t>Investment AB Oresund</t>
  </si>
  <si>
    <t>BillerudKorsnas AB</t>
  </si>
  <si>
    <t>Hufvudstaden AB</t>
  </si>
  <si>
    <t>Ratos Ab</t>
  </si>
  <si>
    <t>H &amp; M Hennes &amp; Mauritz</t>
  </si>
  <si>
    <t>Bonava AB</t>
  </si>
  <si>
    <t>Cypress Semiconductor Corporation</t>
  </si>
  <si>
    <t>ADO Properties SA</t>
  </si>
  <si>
    <t>RenaissanceRe Holdings Ltd.</t>
  </si>
  <si>
    <t>GEE Group Inc.</t>
  </si>
  <si>
    <t>Encision, Inc.</t>
  </si>
  <si>
    <t>Naked Brand Group Inc</t>
  </si>
  <si>
    <t>Fonterra Co-operative Group Ltd</t>
  </si>
  <si>
    <t>Metalink Ltd</t>
  </si>
  <si>
    <t>Redrow PLC</t>
  </si>
  <si>
    <t>Speedy Hire PLC</t>
  </si>
  <si>
    <t>Daisy Group PLC</t>
  </si>
  <si>
    <t>San Leon Energy PLC</t>
  </si>
  <si>
    <t>Wilson Learning Worldwide Inc.</t>
  </si>
  <si>
    <t>Atalaya Mining PLC</t>
  </si>
  <si>
    <t>Nyrstar NV</t>
  </si>
  <si>
    <t>Trane Technologies</t>
  </si>
  <si>
    <t>Ferguson PLC</t>
  </si>
  <si>
    <t>State Street Corporation</t>
  </si>
  <si>
    <t>Sysco Corporation</t>
  </si>
  <si>
    <t>Pentair PLC</t>
  </si>
  <si>
    <t>nVent Electric PLC</t>
  </si>
  <si>
    <t>NVE Corporation</t>
  </si>
  <si>
    <t>BBX Capital Corporation (Pre-Merger)</t>
  </si>
  <si>
    <t>Yungtay Engineering Co., Ltd.</t>
  </si>
  <si>
    <t>TomTom NV</t>
  </si>
  <si>
    <t>HollyFrontier Corporation</t>
  </si>
  <si>
    <t>Klaipedos Nafta AB</t>
  </si>
  <si>
    <t>Vertex Pharmaceuticals Incorporated</t>
  </si>
  <si>
    <t>FLIR Systems Inc.</t>
  </si>
  <si>
    <t>Celgene Corporation</t>
  </si>
  <si>
    <t>Dendreon Corporation</t>
  </si>
  <si>
    <t>Santo Co.,Ltd.</t>
  </si>
  <si>
    <t>Kanda Tsushinki Co Ltd</t>
  </si>
  <si>
    <t>Nichiwa Sangyo Co., Ltd.</t>
  </si>
  <si>
    <t>Nippon Antenna Co Ltd</t>
  </si>
  <si>
    <t>Akasaka Diesels Limited</t>
  </si>
  <si>
    <t>Kikukawa Enterprise Inc</t>
  </si>
  <si>
    <t>Bioton SA</t>
  </si>
  <si>
    <t>Avricore Health Inc.</t>
  </si>
  <si>
    <t>Travel24.com AG</t>
  </si>
  <si>
    <t>Penn National Gaming Inc.</t>
  </si>
  <si>
    <t>Caesars Entertainment, Inc.</t>
  </si>
  <si>
    <t>Chesapeake Lodging Trust</t>
  </si>
  <si>
    <t>Sotherly Hotels Inc.</t>
  </si>
  <si>
    <t>Linear Technology Corporation</t>
  </si>
  <si>
    <t>Rockwell Automation Inc.</t>
  </si>
  <si>
    <t>Nucor Corporation</t>
  </si>
  <si>
    <t>Toll Brothers Inc.</t>
  </si>
  <si>
    <t>First Solar Inc.</t>
  </si>
  <si>
    <t>Helmerich &amp; Payne Inc.</t>
  </si>
  <si>
    <t>TripAdvisor Inc.</t>
  </si>
  <si>
    <t>1&amp;1 Drillisch AG</t>
  </si>
  <si>
    <t>Tele Columbus AG</t>
  </si>
  <si>
    <t>United International Securities</t>
  </si>
  <si>
    <t>Fusion Connect Inc</t>
  </si>
  <si>
    <t>Authentec, Inc.</t>
  </si>
  <si>
    <t>Rand Capital Corporation</t>
  </si>
  <si>
    <t>Vectren Corporation</t>
  </si>
  <si>
    <t>Adobe Inc.</t>
  </si>
  <si>
    <t>Seagate Technology Plc</t>
  </si>
  <si>
    <t>Enviva Partners</t>
  </si>
  <si>
    <t>Trinity Industries Inc.</t>
  </si>
  <si>
    <t>Gardner Denver Inc</t>
  </si>
  <si>
    <t>Immucor, Inc.</t>
  </si>
  <si>
    <t>Hillshire Brands Company (The)</t>
  </si>
  <si>
    <t>Merlin Entertainments plc</t>
  </si>
  <si>
    <t>Armstrong World Industries Inc</t>
  </si>
  <si>
    <t>CR Bard Inc.</t>
  </si>
  <si>
    <t>Alliance Data Systems Corporation</t>
  </si>
  <si>
    <t>Hawaiian Electric Industries Inc.</t>
  </si>
  <si>
    <t>Halliburton Company</t>
  </si>
  <si>
    <t>Bigband Networks Inc</t>
  </si>
  <si>
    <t>Horizon Discovery Group PLC</t>
  </si>
  <si>
    <t>Unifi, Inc.</t>
  </si>
  <si>
    <t>Nikola Corporation</t>
  </si>
  <si>
    <t>Espial Group Inc</t>
  </si>
  <si>
    <t>DTS Inc.</t>
  </si>
  <si>
    <t>Capstone Turbine Corporation</t>
  </si>
  <si>
    <t>SiNtx Technologies Inc</t>
  </si>
  <si>
    <t>Achieve Life Sciences Inc</t>
  </si>
  <si>
    <t>Hembla AB</t>
  </si>
  <si>
    <t>Implenia AG</t>
  </si>
  <si>
    <t>Comet Holding AG</t>
  </si>
  <si>
    <t>Orell Fuessli Holding Ag</t>
  </si>
  <si>
    <t>Komax Holding AG</t>
  </si>
  <si>
    <t>Mikron Holding AG</t>
  </si>
  <si>
    <t>Ascom Holding AG</t>
  </si>
  <si>
    <t>Cohiba Minerals Limited</t>
  </si>
  <si>
    <t>Strategic Minerals Corporation NL</t>
  </si>
  <si>
    <t>Ehlebracht Holding AG</t>
  </si>
  <si>
    <t>HT&amp;E Limited</t>
  </si>
  <si>
    <t>Axcelis Technologies Inc.</t>
  </si>
  <si>
    <t>A10 Networks Inc</t>
  </si>
  <si>
    <t>GSI Technology Inc.</t>
  </si>
  <si>
    <t>Maxwell Technologies Inc.</t>
  </si>
  <si>
    <t>Bazaarvoice Inc.</t>
  </si>
  <si>
    <t>Numerex Corp.</t>
  </si>
  <si>
    <t>Arlo Technologies Inc</t>
  </si>
  <si>
    <t>TigerLogic Corporation</t>
  </si>
  <si>
    <t>Fnac Darty</t>
  </si>
  <si>
    <t>Franchise Group, Inc.</t>
  </si>
  <si>
    <t>IEC Electronics Corp.</t>
  </si>
  <si>
    <t>KVH Industries Inc.</t>
  </si>
  <si>
    <t>Raymond Limited</t>
  </si>
  <si>
    <t>Breeze-Eastern LLC</t>
  </si>
  <si>
    <t>Solta Medical, Inc</t>
  </si>
  <si>
    <t>Obagi Medical Products Inc</t>
  </si>
  <si>
    <t>Onto Innovations Inc.</t>
  </si>
  <si>
    <t>Analogic Corporation</t>
  </si>
  <si>
    <t>Calix, Inc</t>
  </si>
  <si>
    <t>Rudolph Technologies Inc</t>
  </si>
  <si>
    <t>Air Methods Corporation</t>
  </si>
  <si>
    <t>Cutera Inc.</t>
  </si>
  <si>
    <t>Natus Medical Incorporated</t>
  </si>
  <si>
    <t>Harmonic Inc.</t>
  </si>
  <si>
    <t>Argo Group International Holdings, Ltd.</t>
  </si>
  <si>
    <t>FBR &amp; Co</t>
  </si>
  <si>
    <t>Pan American Goldfields Limited</t>
  </si>
  <si>
    <t>Blucora Inc.</t>
  </si>
  <si>
    <t>Biostar Pharmaceuticals Inc.</t>
  </si>
  <si>
    <t>Qrxpharma Ltd</t>
  </si>
  <si>
    <t>Power Corporation of Canada</t>
  </si>
  <si>
    <t>Aeterna Zentaris Inc.</t>
  </si>
  <si>
    <t>China Energy Development Holdings Limited</t>
  </si>
  <si>
    <t>TANSH Global Food Group Co. Ltd</t>
  </si>
  <si>
    <t>Silicon Graphics International Corp</t>
  </si>
  <si>
    <t>Petards Group PLC</t>
  </si>
  <si>
    <t>Pattern Energy Group, Inc.</t>
  </si>
  <si>
    <t>Firestone Energy Ltd.</t>
  </si>
  <si>
    <t>Hudbay Minerals Inc</t>
  </si>
  <si>
    <t>Millennium Services Group Ltd</t>
  </si>
  <si>
    <t>Barrett Business Services Inc.</t>
  </si>
  <si>
    <t>Sirius Real Estate Limited</t>
  </si>
  <si>
    <t>Invista Real Estate Investment Management Holdings</t>
  </si>
  <si>
    <t>Cai International Inc.</t>
  </si>
  <si>
    <t>Hirco PLC</t>
  </si>
  <si>
    <t>Galasys PLC</t>
  </si>
  <si>
    <t>Hanger Inc.</t>
  </si>
  <si>
    <t>Maple Leaf Foods Inc.</t>
  </si>
  <si>
    <t>Gran Tierra Energy Inc.</t>
  </si>
  <si>
    <t>Tekla Healthcare Investors</t>
  </si>
  <si>
    <t>Gabelli Multi-Media Trust Inc. (The)</t>
  </si>
  <si>
    <t>Macquarie Global Infrastructure Total Return Fund Inc.</t>
  </si>
  <si>
    <t>Deutsche High Income Opportunities Fund, Inc.</t>
  </si>
  <si>
    <t>Deutsche Strategic Income Trust</t>
  </si>
  <si>
    <t>Deutsche Multi-Market Income Trust</t>
  </si>
  <si>
    <t>Anworth Mortgage Asset Corporation</t>
  </si>
  <si>
    <t>Mammoth Energy Services Inc</t>
  </si>
  <si>
    <t>Black Sea Property Fund (The)</t>
  </si>
  <si>
    <t>Columbia Pipeline Partners LP</t>
  </si>
  <si>
    <t>Tesco Corporation</t>
  </si>
  <si>
    <t>Happy Creek Minerals Ltd.</t>
  </si>
  <si>
    <t>Golden Enterprises Inc.</t>
  </si>
  <si>
    <t>Sorrento Therapeutics, Inc.</t>
  </si>
  <si>
    <t>Calfrac Well Services Ltd.</t>
  </si>
  <si>
    <t>Approach Resources Inc.</t>
  </si>
  <si>
    <t>Carbo Ceramics Inc.</t>
  </si>
  <si>
    <t>BCE Inc.</t>
  </si>
  <si>
    <t>Haemonetics Corporation</t>
  </si>
  <si>
    <t>Expeditors International of Washington Inc.</t>
  </si>
  <si>
    <t>Kroger Company (The)</t>
  </si>
  <si>
    <t>MetLife Inc.</t>
  </si>
  <si>
    <t>PPL Corporation</t>
  </si>
  <si>
    <t>Kaman Corporation</t>
  </si>
  <si>
    <t>Telesta Therapeutics Inc</t>
  </si>
  <si>
    <t>American Science and Engineering Inc.</t>
  </si>
  <si>
    <t>Future Generation Investment Co Ltd</t>
  </si>
  <si>
    <t>Aurora Global Income Trust</t>
  </si>
  <si>
    <t>OptimizeRx Corp</t>
  </si>
  <si>
    <t>Kier Group PLC</t>
  </si>
  <si>
    <t>Northwest Biotherapeutics Inc</t>
  </si>
  <si>
    <t>Exillon Energy PLC</t>
  </si>
  <si>
    <t>Worsley Investors Limited</t>
  </si>
  <si>
    <t>PRAP Japan Inc</t>
  </si>
  <si>
    <t>Glory Flame Holdings Ltd.</t>
  </si>
  <si>
    <t>Nippon Paint Co. Ltd.</t>
  </si>
  <si>
    <t>Summer Infant Inc.</t>
  </si>
  <si>
    <t>SMTC Corporation</t>
  </si>
  <si>
    <t>Williams Industrial Services Group Inc.</t>
  </si>
  <si>
    <t>Jason Industries Inc</t>
  </si>
  <si>
    <t>GlyEco Inc</t>
  </si>
  <si>
    <t>Refresco Group N.V.</t>
  </si>
  <si>
    <t>OHB SE</t>
  </si>
  <si>
    <t>Compagnie des Alpes</t>
  </si>
  <si>
    <t>Prosperity International Holdings (H.K.) Ltd</t>
  </si>
  <si>
    <t>ZMFY Automobile Glass Services Ltd</t>
  </si>
  <si>
    <t>Deeprock Minerals Inc.</t>
  </si>
  <si>
    <t>Roan Resources</t>
  </si>
  <si>
    <t>Easy Repay Finance &amp; Investment Ltd.</t>
  </si>
  <si>
    <t>ADVFN PLC</t>
  </si>
  <si>
    <t>Kuoni Reisen Holding AG</t>
  </si>
  <si>
    <t>Euskaltel SA</t>
  </si>
  <si>
    <t>Electromed Inc</t>
  </si>
  <si>
    <t>Sanitec Corporation</t>
  </si>
  <si>
    <t>Cramo Oyj</t>
  </si>
  <si>
    <t>Eltel AB</t>
  </si>
  <si>
    <t>Feishang Non-Metal Materials Technology Ltd.</t>
  </si>
  <si>
    <t>Touchpoint Group Holdings, Inc.</t>
  </si>
  <si>
    <t>China Graphene Group Limited</t>
  </si>
  <si>
    <t>Capital Southwest Corporation</t>
  </si>
  <si>
    <t>Brandes Investment Partners LP</t>
  </si>
  <si>
    <t>Eaton Vance Management, Inc.</t>
  </si>
  <si>
    <t>Lazard</t>
  </si>
  <si>
    <t>Olstein Capital Management</t>
  </si>
  <si>
    <t>OppenheimerFunds, Inc.</t>
  </si>
  <si>
    <t>RiverNorth Capital Management</t>
  </si>
  <si>
    <t>Schwartz Investment Counsel, Inc.</t>
  </si>
  <si>
    <t>AMP Capital</t>
  </si>
  <si>
    <t>EdenTree Investment Management</t>
  </si>
  <si>
    <t>Eventide Asset Management, LLC</t>
  </si>
  <si>
    <t>Van Den Berg Management I Inc (Century Management)</t>
  </si>
  <si>
    <t>Ichigo Asset Management</t>
  </si>
  <si>
    <t>Government Pension Investment Fund</t>
  </si>
  <si>
    <t>Cartica Management, LLC</t>
  </si>
  <si>
    <t>Simplex Asset Management</t>
  </si>
  <si>
    <t>JHL Capital Group</t>
  </si>
  <si>
    <t>Clearlake Capital Group</t>
  </si>
  <si>
    <t>Stonerise Capital Management</t>
  </si>
  <si>
    <t>JAP Capital</t>
  </si>
  <si>
    <t>Stephen Walker (York Asset Management)</t>
  </si>
  <si>
    <t>Catalus Capital Management LLC</t>
  </si>
  <si>
    <t>Nelson Wert</t>
  </si>
  <si>
    <t>Broadwood Capital Inc.</t>
  </si>
  <si>
    <t>Cobalt Capital Management Inc.</t>
  </si>
  <si>
    <t>Metrica Partners</t>
  </si>
  <si>
    <t>Lions Bay Capital Inc</t>
  </si>
  <si>
    <t>Madrone Partners</t>
  </si>
  <si>
    <t>Unite the Union</t>
  </si>
  <si>
    <t>Lake Union Capital Management</t>
  </si>
  <si>
    <t>Altaone Capital</t>
  </si>
  <si>
    <t>Vasuda Capital Management</t>
  </si>
  <si>
    <t>SJ Strategic Investments LLC</t>
  </si>
  <si>
    <t>ROY Nominees Limited</t>
  </si>
  <si>
    <t>Equity Group Investments</t>
  </si>
  <si>
    <t>GMT Capital Corp</t>
  </si>
  <si>
    <t>Symphony Financial Partners</t>
  </si>
  <si>
    <t>Citadel Advisors</t>
  </si>
  <si>
    <t>Georgica Advisors</t>
  </si>
  <si>
    <t>Indaba Capital Management</t>
  </si>
  <si>
    <t>Mariner Investment Group</t>
  </si>
  <si>
    <t>Candlewood Investment Group</t>
  </si>
  <si>
    <t>Camber Capital Management</t>
  </si>
  <si>
    <t>Race Holdings (Keith Michael Jensen)</t>
  </si>
  <si>
    <t>Sam Levinson</t>
  </si>
  <si>
    <t>Century Equity Partners</t>
  </si>
  <si>
    <t>Spectre Capital LLC</t>
  </si>
  <si>
    <t>Martin Green</t>
  </si>
  <si>
    <t>M. H. Carnegie &amp; Co.</t>
  </si>
  <si>
    <t>Wing Sing International</t>
  </si>
  <si>
    <t>Concerned Shareholders of Green Invest Limited</t>
  </si>
  <si>
    <t>Olesen Value Fund</t>
  </si>
  <si>
    <t>American Securities LLC</t>
  </si>
  <si>
    <t>Angelo Gordon &amp; Co</t>
  </si>
  <si>
    <t>Advantage Partners, LLP</t>
  </si>
  <si>
    <t>Albert Frere</t>
  </si>
  <si>
    <t>Kabouter Management</t>
  </si>
  <si>
    <t>Sherow Management</t>
  </si>
  <si>
    <t>Reid Walker</t>
  </si>
  <si>
    <t>William Lambert</t>
  </si>
  <si>
    <t>Aurelius Capital Management LP</t>
  </si>
  <si>
    <t>Fintech Consulting LLC (Aptask LLC)</t>
  </si>
  <si>
    <t>Leo Fund Managers Ltd</t>
  </si>
  <si>
    <t>Robert Martin (Goldfire Enterprises Pty Ltd)</t>
  </si>
  <si>
    <t>North Ridge Partners (formerly Co-Investor)</t>
  </si>
  <si>
    <t>T.G. Asset Limited Company</t>
  </si>
  <si>
    <t>Santerno Investments Limited</t>
  </si>
  <si>
    <t>David Wright (Henry Partners)</t>
  </si>
  <si>
    <t>SPO Advisory Corp</t>
  </si>
  <si>
    <t>Kokino LLC</t>
  </si>
  <si>
    <t>OTPP Relationship Investing</t>
  </si>
  <si>
    <t>Hanover Investors</t>
  </si>
  <si>
    <t>Lance Patterson</t>
  </si>
  <si>
    <t>CF Partners</t>
  </si>
  <si>
    <t>Concerned Shareholders of Ambac Financial Group (Queens Court Capital, Trillium Fundamental, Gator Capital Management, Anthology Capital, Anabatic)</t>
  </si>
  <si>
    <t>Omega Advisors</t>
  </si>
  <si>
    <t>Maltese Capital (previously Sandler Oneill Asset Management)</t>
  </si>
  <si>
    <t>Hoak &amp; Co</t>
  </si>
  <si>
    <t>Georg Ludwig</t>
  </si>
  <si>
    <t>Hanspeter Graf</t>
  </si>
  <si>
    <t>Alan Slaughter</t>
  </si>
  <si>
    <t>Steve Ballmer</t>
  </si>
  <si>
    <t>Concerned Shareholders of Karnalyte Resources (Robin Phinney and Dan Brown)</t>
  </si>
  <si>
    <t>Key Colony Management LLC</t>
  </si>
  <si>
    <t>Peter Culpepper</t>
  </si>
  <si>
    <t>Remo Stoffel (VV Value Vals)</t>
  </si>
  <si>
    <t>Guy Gentile</t>
  </si>
  <si>
    <t>Clarus Ventures</t>
  </si>
  <si>
    <t>Concerned Shareholders of Navios Maritime Acquisition</t>
  </si>
  <si>
    <t>Ledbury Capital Partners</t>
  </si>
  <si>
    <t>Clermont Group (formerly Chandler Group)</t>
  </si>
  <si>
    <t>Ally Bridge Group</t>
  </si>
  <si>
    <t>Cougar Capital LLC</t>
  </si>
  <si>
    <t>Jens Kuhn</t>
  </si>
  <si>
    <t>Shmuel Farhi</t>
  </si>
  <si>
    <t>Concerned Shareholders of Leonardo SpA</t>
  </si>
  <si>
    <t>The Children's Hospital of Philadelphia Foundation</t>
  </si>
  <si>
    <t>Jacobs Holding AG</t>
  </si>
  <si>
    <t>DynEvolve Capital</t>
  </si>
  <si>
    <t>Concerned Shareholder of Fleetwood Corporation</t>
  </si>
  <si>
    <t>Angeleno Group</t>
  </si>
  <si>
    <t>683 Capital Partners</t>
  </si>
  <si>
    <t>Thomas H. Lee Partners L.P.</t>
  </si>
  <si>
    <t>Ghai Investments Ltd. (Vari Ghai)</t>
  </si>
  <si>
    <t>Joseph Pirinea</t>
  </si>
  <si>
    <t>William Levine (Levine Investments)</t>
  </si>
  <si>
    <t>DellaCamera Capital Management</t>
  </si>
  <si>
    <t>Green Equity Investors</t>
  </si>
  <si>
    <t>Lars-Erik Persson</t>
  </si>
  <si>
    <t>SPSW Capital GmbH</t>
  </si>
  <si>
    <t>Concerned Shareholders of Cordy Oilfield Services</t>
  </si>
  <si>
    <t>Trevor Dietz (Everest Mb Pty Ltd)</t>
  </si>
  <si>
    <t>Selz Capital</t>
  </si>
  <si>
    <t>Concerned Shareholder(s) of Jervois Mining Limited</t>
  </si>
  <si>
    <t>Eastbourne Capital Management</t>
  </si>
  <si>
    <t>Innokiosk Technologies Sdn Bhd</t>
  </si>
  <si>
    <t>Robert Earl (PHR Holdings)</t>
  </si>
  <si>
    <t>SuP Beteiligungs GmbH (Karl Heinz Strauss)</t>
  </si>
  <si>
    <t>China Cinda Asset Management (Novel Sunrise Investments Ltd.)</t>
  </si>
  <si>
    <t>David Moradi (Anthion Partners II LLC)</t>
  </si>
  <si>
    <t>Divisar Capital Management</t>
  </si>
  <si>
    <t>Izumi Capital</t>
  </si>
  <si>
    <t>Costa Brava Partnership III LP</t>
  </si>
  <si>
    <t>Sun Capital Partners</t>
  </si>
  <si>
    <t>Anthony H. Wild</t>
  </si>
  <si>
    <t>LFB S.A.</t>
  </si>
  <si>
    <t>Hema Kirankumar</t>
  </si>
  <si>
    <t>Michael Langford</t>
  </si>
  <si>
    <t>Consonance Capital</t>
  </si>
  <si>
    <t>United Managers Japan Incorporated</t>
  </si>
  <si>
    <t>Yamazaki Gravel Corporation</t>
  </si>
  <si>
    <t>Flatbush Watermill LLC (Joshua Schwartz)</t>
  </si>
  <si>
    <t>Colony Capital (Formerly Colony Financial)</t>
  </si>
  <si>
    <t>Chain of Lakes Investment Fund</t>
  </si>
  <si>
    <t>CEE Equity Partners (Basolma Holding Ltd., AIS Investment)</t>
  </si>
  <si>
    <t>Pergament Advisors</t>
  </si>
  <si>
    <t>Ulrich Dillmann</t>
  </si>
  <si>
    <t>Concerned Shareholder of Global Graphics PLC</t>
  </si>
  <si>
    <t>Lampe, Conway &amp; Co</t>
  </si>
  <si>
    <t>Global Derivative Trading GmbH</t>
  </si>
  <si>
    <t>Usonian Investments</t>
  </si>
  <si>
    <t>Cornwall GmbH &amp; Co. KG</t>
  </si>
  <si>
    <t>Mitsui &amp; Co.</t>
  </si>
  <si>
    <t>Dietrich-E. Kutz</t>
  </si>
  <si>
    <t>Ed Taylor Parkins</t>
  </si>
  <si>
    <t>Regional Economy Vitalization Corporation of Japan (REVIC)</t>
  </si>
  <si>
    <t>Ouray Capital Management</t>
  </si>
  <si>
    <t>Werner Strecke</t>
  </si>
  <si>
    <t>Joachim Walser</t>
  </si>
  <si>
    <t>L-5 Healthcare Partners</t>
  </si>
  <si>
    <t>Wilm Diedrich Mueller</t>
  </si>
  <si>
    <t>Cross River Capital Management</t>
  </si>
  <si>
    <t>TLS Advisors (Tripletail Capital Management)</t>
  </si>
  <si>
    <t>Antara Capital</t>
  </si>
  <si>
    <t>Plaisance Capital</t>
  </si>
  <si>
    <t>The Walden Group, Inc.</t>
  </si>
  <si>
    <t>EnCap Investments LP</t>
  </si>
  <si>
    <t>Al Shams Investments Limited</t>
  </si>
  <si>
    <t>Spartan Investment Management</t>
  </si>
  <si>
    <t>Lateral Investment Management</t>
  </si>
  <si>
    <t>Mubadala Investment Company</t>
  </si>
  <si>
    <t>CIMA Telecom, Inc.</t>
  </si>
  <si>
    <t>Leo Ou Chen</t>
  </si>
  <si>
    <t>Arles Advisors Inc. (Warren Mackey)</t>
  </si>
  <si>
    <t>Delta Value Group LLC</t>
  </si>
  <si>
    <t>Plazacorp Investments Limited (Anthony Heller)</t>
  </si>
  <si>
    <t>Kurt King</t>
  </si>
  <si>
    <t>Larry Swets (Itasca Financial LLC)</t>
  </si>
  <si>
    <t>Vesa Equity Investment S.a.r.l.</t>
  </si>
  <si>
    <t>Casdin Capital LLC</t>
  </si>
  <si>
    <t>Exit Date</t>
  </si>
  <si>
    <t>S&amp;P Change Annualised (%)</t>
  </si>
  <si>
    <t>Sonim Technologies Inc</t>
  </si>
  <si>
    <t>Adesto Technologies Corp</t>
  </si>
  <si>
    <t>OpGen Inc</t>
  </si>
  <si>
    <t>Performant Financial Corporation</t>
  </si>
  <si>
    <t>Australian Industrial REIT</t>
  </si>
  <si>
    <t>Orion Energy Systems Inc.</t>
  </si>
  <si>
    <t>Unilens Vision Inc</t>
  </si>
  <si>
    <t>Rand Worldwide Inc</t>
  </si>
  <si>
    <t>Tile Shop Holdings Inc</t>
  </si>
  <si>
    <t>Crystal Rock Holdings Inc.</t>
  </si>
  <si>
    <t>Mam Software Group Inc</t>
  </si>
  <si>
    <t>Columbia Property Trust, Inc.</t>
  </si>
  <si>
    <t>BRF S.A.</t>
  </si>
  <si>
    <t>Cision AB</t>
  </si>
  <si>
    <t>Okmetic Oyj</t>
  </si>
  <si>
    <t>Cybercom Group AB</t>
  </si>
  <si>
    <t>LSI Industries Inc.</t>
  </si>
  <si>
    <t>Nutrastar International Inc</t>
  </si>
  <si>
    <t>Visionary Holdings Co.,Ltd.</t>
  </si>
  <si>
    <t>Ximen Mining Corp.</t>
  </si>
  <si>
    <t>Nanosonics Ltd</t>
  </si>
  <si>
    <t>Old Mutual PLC</t>
  </si>
  <si>
    <t>Southern Cross Media Group</t>
  </si>
  <si>
    <t>Downer EDI Ltd.</t>
  </si>
  <si>
    <t>Sumitomo Corp.</t>
  </si>
  <si>
    <t>RDI REIT PLC</t>
  </si>
  <si>
    <t>E2open, LLC</t>
  </si>
  <si>
    <t>Consort Medical PLC</t>
  </si>
  <si>
    <t>Ultrapar Participacoes S.A.</t>
  </si>
  <si>
    <t>Darling Ingredients Inc.</t>
  </si>
  <si>
    <t>Copa Holdings SA</t>
  </si>
  <si>
    <t>Shearwater Group PLC</t>
  </si>
  <si>
    <t>Archer-Daniels-Midland Company</t>
  </si>
  <si>
    <t>Lonrho plc</t>
  </si>
  <si>
    <t>Itau Unibanco Holding S.A.</t>
  </si>
  <si>
    <t>Debica SA</t>
  </si>
  <si>
    <t>Hewlett Packard Enterprise Co</t>
  </si>
  <si>
    <t>Axiare Patrimonio SOCIMI SA</t>
  </si>
  <si>
    <t>Saft Groupe SA</t>
  </si>
  <si>
    <t>Alerion Clean Power SPA</t>
  </si>
  <si>
    <t>Guala Closures S.p.A</t>
  </si>
  <si>
    <t>American Axle &amp; Manufacturing Holdings Inc.</t>
  </si>
  <si>
    <t>Conn's Inc.</t>
  </si>
  <si>
    <t>Rosehill Resources Inc</t>
  </si>
  <si>
    <t>Biotel Inc</t>
  </si>
  <si>
    <t>UFP Technologies Inc.</t>
  </si>
  <si>
    <t>Farmers National Banc Corp.</t>
  </si>
  <si>
    <t>Lakeland Industries Inc.</t>
  </si>
  <si>
    <t>Eagle Capital Growth Fund Inc.</t>
  </si>
  <si>
    <t>Cadus Corp.</t>
  </si>
  <si>
    <t>PVF Capital Corp.</t>
  </si>
  <si>
    <t>Adams Natural Resources Fund Inc</t>
  </si>
  <si>
    <t>GSE Systems Inc.</t>
  </si>
  <si>
    <t>Entravision Communications Corporation</t>
  </si>
  <si>
    <t>Innocoll Holdings PLC</t>
  </si>
  <si>
    <t>Athene Holding Ltd.</t>
  </si>
  <si>
    <t>Intelsat SA</t>
  </si>
  <si>
    <t>Teledyne Bolt Inc</t>
  </si>
  <si>
    <t>Saba Software Inc</t>
  </si>
  <si>
    <t>Outfront Media Inc</t>
  </si>
  <si>
    <t>Cincinnati Bell Inc</t>
  </si>
  <si>
    <t>Clear Channel Outdoor Holdings Inc.</t>
  </si>
  <si>
    <t>FFBW Inc.</t>
  </si>
  <si>
    <t>Deutsche Boerse AG</t>
  </si>
  <si>
    <t>Alent PLC</t>
  </si>
  <si>
    <t>EF Realisation Co Ltd</t>
  </si>
  <si>
    <t>Oakley Capital Investments Ltd</t>
  </si>
  <si>
    <t>Ecofin Global Utilities and Infrastructure Trust PLC</t>
  </si>
  <si>
    <t>Kanaden Corp.</t>
  </si>
  <si>
    <t>Adler Real Estate AG</t>
  </si>
  <si>
    <t>Third Point Offshore Investors Ltd</t>
  </si>
  <si>
    <t>Riverstone Energy Limited</t>
  </si>
  <si>
    <t>A-One Seimitsu Inc.</t>
  </si>
  <si>
    <t>Ralph Lauren Corporation</t>
  </si>
  <si>
    <t>Micron Technology Inc.</t>
  </si>
  <si>
    <t>MRC Global Inc.</t>
  </si>
  <si>
    <t>Curtiss-Wright Corporation</t>
  </si>
  <si>
    <t>Masco Corporation</t>
  </si>
  <si>
    <t>Graphic Packaging Holding Company</t>
  </si>
  <si>
    <t>Mueller Water Products, Inc.</t>
  </si>
  <si>
    <t>Cooper Tire &amp; Rubber Company</t>
  </si>
  <si>
    <t>Exelis Inc.</t>
  </si>
  <si>
    <t>Taminco Corporation</t>
  </si>
  <si>
    <t>J.M. Smucker Company (The)</t>
  </si>
  <si>
    <t>Nomad Foods Ltd</t>
  </si>
  <si>
    <t>Robert Half International Inc.</t>
  </si>
  <si>
    <t>Ingram Micro Inc.</t>
  </si>
  <si>
    <t>Cytec Industries Inc.</t>
  </si>
  <si>
    <t>Ashland Inc</t>
  </si>
  <si>
    <t>IPG Photonics Corporation</t>
  </si>
  <si>
    <t>AGCO Corporation</t>
  </si>
  <si>
    <t>Capri Holdings Limited</t>
  </si>
  <si>
    <t>Group 1 Automotive Inc.</t>
  </si>
  <si>
    <t>Atos SE</t>
  </si>
  <si>
    <t>Crane Company</t>
  </si>
  <si>
    <t>Avnet Inc.</t>
  </si>
  <si>
    <t>Crown Holdings Inc.</t>
  </si>
  <si>
    <t>KLX Inc</t>
  </si>
  <si>
    <t>ARRIS International Limited</t>
  </si>
  <si>
    <t>Flex Ltd.</t>
  </si>
  <si>
    <t>Steelcase Inc.</t>
  </si>
  <si>
    <t>Aptiv PLC</t>
  </si>
  <si>
    <t>WestRock Co</t>
  </si>
  <si>
    <t>CommScope Holding Co Inc</t>
  </si>
  <si>
    <t>Belden Inc</t>
  </si>
  <si>
    <t>ADT Inc</t>
  </si>
  <si>
    <t>Direxion Shares ETF Trust- Direxion Daily CSI 300 China A Shares Bear 1X Shares</t>
  </si>
  <si>
    <t>Unifirst Corporation</t>
  </si>
  <si>
    <t>Acuity Brands Inc</t>
  </si>
  <si>
    <t>Magna International Inc.</t>
  </si>
  <si>
    <t>Harsco Corporation</t>
  </si>
  <si>
    <t>Anixter International Inc.</t>
  </si>
  <si>
    <t>International Game Technology PLC</t>
  </si>
  <si>
    <t>Venator Materials PLC</t>
  </si>
  <si>
    <t>Verifone Systems Inc.</t>
  </si>
  <si>
    <t>Cabot Corporation</t>
  </si>
  <si>
    <t>WRKCo Inc.</t>
  </si>
  <si>
    <t>General Cable Corporation</t>
  </si>
  <si>
    <t>Joy Global Inc.</t>
  </si>
  <si>
    <t>Tech Data Corporation</t>
  </si>
  <si>
    <t>Alaska Air Group Inc.</t>
  </si>
  <si>
    <t>Axalta Coating Systems Ltd</t>
  </si>
  <si>
    <t>WESCO International Inc.</t>
  </si>
  <si>
    <t>Kirby Corporation</t>
  </si>
  <si>
    <t>DXC Technology Co</t>
  </si>
  <si>
    <t>Allegheny Technologies Incorporated</t>
  </si>
  <si>
    <t>Korn Ferry</t>
  </si>
  <si>
    <t>Mohawk Industries Inc.</t>
  </si>
  <si>
    <t>Kennametal Inc.</t>
  </si>
  <si>
    <t>TechnipFMC PLC</t>
  </si>
  <si>
    <t>SPX FLOW Inc</t>
  </si>
  <si>
    <t>GVC Holdings PLC</t>
  </si>
  <si>
    <t>Ironveld PLC</t>
  </si>
  <si>
    <t>OPG Power Ventures PLC</t>
  </si>
  <si>
    <t>Kalina Power Limited</t>
  </si>
  <si>
    <t>Circle Oil PLC</t>
  </si>
  <si>
    <t>Consolidated Growth Holdings Ltd</t>
  </si>
  <si>
    <t>MWB Group Holdings PLC</t>
  </si>
  <si>
    <t>SPDR Gold Trust</t>
  </si>
  <si>
    <t>NII Holdings Inc.</t>
  </si>
  <si>
    <t>Gener8 Maritime Inc</t>
  </si>
  <si>
    <t>Discovery Energy Corp</t>
  </si>
  <si>
    <t>Turtle Beach Corp.</t>
  </si>
  <si>
    <t>Plug Power Inc.</t>
  </si>
  <si>
    <t>Precision Optics Corp</t>
  </si>
  <si>
    <t>Adept Technology Inc.</t>
  </si>
  <si>
    <t>Broadwind Energy Inc.</t>
  </si>
  <si>
    <t>Remedent, Inc.</t>
  </si>
  <si>
    <t>CDTi Advanced Materials Inc</t>
  </si>
  <si>
    <t>Foundation HealthCare Inc</t>
  </si>
  <si>
    <t>Daegis Inc</t>
  </si>
  <si>
    <t>Cellectar Biosciences, Inc.</t>
  </si>
  <si>
    <t>Wafergen Bio-systems Inc</t>
  </si>
  <si>
    <t>Avantair, Inc</t>
  </si>
  <si>
    <t>Bakers Footwear Group, Inc.</t>
  </si>
  <si>
    <t>Trans World Entertainment Corp.</t>
  </si>
  <si>
    <t>The Intergroup Corporation</t>
  </si>
  <si>
    <t>Conygar Investment Company Plc</t>
  </si>
  <si>
    <t>Atlas Arteria Ltd</t>
  </si>
  <si>
    <t>Dart Group PLC</t>
  </si>
  <si>
    <t>American International Industries Inc</t>
  </si>
  <si>
    <t>MakeMusic, Inc.</t>
  </si>
  <si>
    <t>Four Corners Property Trust Inc</t>
  </si>
  <si>
    <t>Hanesbrands Inc.</t>
  </si>
  <si>
    <t>MSG Networks Inc</t>
  </si>
  <si>
    <t>Cowen Inc.</t>
  </si>
  <si>
    <t>Costar Technologies</t>
  </si>
  <si>
    <t>Avient Corporation</t>
  </si>
  <si>
    <t>Sierra Bancorp</t>
  </si>
  <si>
    <t>Biotie Therapies Corp</t>
  </si>
  <si>
    <t>ViaSat Inc.</t>
  </si>
  <si>
    <t>Penn Millers Holding Corporation</t>
  </si>
  <si>
    <t>AstraZeneca PLC</t>
  </si>
  <si>
    <t>Aviva plc</t>
  </si>
  <si>
    <t>Medpace Holdings Inc</t>
  </si>
  <si>
    <t>Savvis Inc</t>
  </si>
  <si>
    <t>Power-One, Inc.</t>
  </si>
  <si>
    <t>Solarwinds Inc.</t>
  </si>
  <si>
    <t>FEI Company</t>
  </si>
  <si>
    <t>Aercap Holdings N.V.</t>
  </si>
  <si>
    <t>Conversant, Inc</t>
  </si>
  <si>
    <t>Sapient Corporation</t>
  </si>
  <si>
    <t>Fabrinet</t>
  </si>
  <si>
    <t>Arbitron Inc.</t>
  </si>
  <si>
    <t>The Warnaco Group, Inc.</t>
  </si>
  <si>
    <t>Genesee &amp; Wyoming Inc.</t>
  </si>
  <si>
    <t>Celestica Inc.</t>
  </si>
  <si>
    <t>Harris Teeter Supermarkets Inc.</t>
  </si>
  <si>
    <t>InterXion Holding N.V.</t>
  </si>
  <si>
    <t>F5 Networks Inc.</t>
  </si>
  <si>
    <t>LodgeNet Interactive Corporation</t>
  </si>
  <si>
    <t>Waste Connections Inc</t>
  </si>
  <si>
    <t>CACI International Inc.</t>
  </si>
  <si>
    <t>PVH Corp.</t>
  </si>
  <si>
    <t>Ferroglobe PLC</t>
  </si>
  <si>
    <t>Entegris Inc.</t>
  </si>
  <si>
    <t>SPDR S&amp;P 500 ETF Trust Series 1</t>
  </si>
  <si>
    <t>MGM Growth Properties LLC</t>
  </si>
  <si>
    <t>Broadridge Financial Solutions Inc.</t>
  </si>
  <si>
    <t>Packaging Corporation of America</t>
  </si>
  <si>
    <t>iGATE Corporation</t>
  </si>
  <si>
    <t>Employers Holdings Inc</t>
  </si>
  <si>
    <t>Computer Sciences Corporation</t>
  </si>
  <si>
    <t>BCA Marketplace PLC</t>
  </si>
  <si>
    <t>ON Semiconductor Corporation</t>
  </si>
  <si>
    <t>Rackspace Hosting, Inc</t>
  </si>
  <si>
    <t>Globe Specialty Metals Inc.</t>
  </si>
  <si>
    <t>Genpact Limited</t>
  </si>
  <si>
    <t>Clean Harbors Inc.</t>
  </si>
  <si>
    <t>Syneos Health Inc</t>
  </si>
  <si>
    <t>Inovalon Holdings Inc</t>
  </si>
  <si>
    <t>WW International, Inc.</t>
  </si>
  <si>
    <t>Treehouse Foods Inc.</t>
  </si>
  <si>
    <t>Fossil Group Inc.</t>
  </si>
  <si>
    <t>MedEquities Realty Trust Inc</t>
  </si>
  <si>
    <t>Lexmark International Inc.</t>
  </si>
  <si>
    <t>RadNet Inc.</t>
  </si>
  <si>
    <t>SAExploration Holdings Inc.</t>
  </si>
  <si>
    <t>Dune Energy Inc</t>
  </si>
  <si>
    <t>Marriott Vacations Worldwide Corp</t>
  </si>
  <si>
    <t>SEI Investments Company</t>
  </si>
  <si>
    <t>Electronics for Imaging Inc.</t>
  </si>
  <si>
    <t>ARC Document Solutions Inc.</t>
  </si>
  <si>
    <t>Moneygram International Inc.</t>
  </si>
  <si>
    <t>ITT Educational Services Inc.</t>
  </si>
  <si>
    <t>Maezawa Kyuso Industries Co. Ltd. (6485)</t>
  </si>
  <si>
    <t>AsiaInfo-Linkage Inc.</t>
  </si>
  <si>
    <t>Tachi-S Co. Ltd.</t>
  </si>
  <si>
    <t>Komori Corp.</t>
  </si>
  <si>
    <t>Xchanging PLC</t>
  </si>
  <si>
    <t>Aon Corp</t>
  </si>
  <si>
    <t>Hillenbrand Inc</t>
  </si>
  <si>
    <t>Briggs &amp; Stratton Corporation</t>
  </si>
  <si>
    <t>Hill-Rom Holdings Inc</t>
  </si>
  <si>
    <t>Matson Inc.</t>
  </si>
  <si>
    <t>Asterias Biotherapeutics, Inc</t>
  </si>
  <si>
    <t>LGL Group Inc. (The)</t>
  </si>
  <si>
    <t>FS KKR Capital Corp.</t>
  </si>
  <si>
    <t>ASA Gold and Precious Metals Limited</t>
  </si>
  <si>
    <t>SuRo Capital Corp.</t>
  </si>
  <si>
    <t>Eaton Vance Tax-Advantage Global Dividend Opp</t>
  </si>
  <si>
    <t>New York Mortgage Trust Inc.</t>
  </si>
  <si>
    <t>AllianzGI International &amp; Premium Strategy Fund</t>
  </si>
  <si>
    <t>Cohen &amp; Steers Dividend Majors Fund</t>
  </si>
  <si>
    <t>Boulder Brands Inc.</t>
  </si>
  <si>
    <t>Eaton Vance California Municipal Income Trust</t>
  </si>
  <si>
    <t>Griffin Industrial Realty Inc</t>
  </si>
  <si>
    <t>Brookfield Global Listed Infrastructure Income Fund</t>
  </si>
  <si>
    <t>Healthcare Trust of America Inc.</t>
  </si>
  <si>
    <t>Eaton Vance Tax-Managed Global Diversified Equity Income Fund</t>
  </si>
  <si>
    <t>Xynomic Pharmaceuticals Holdings Inc</t>
  </si>
  <si>
    <t>Blue Capital Reinsurance Holdings Ltd.</t>
  </si>
  <si>
    <t>Insight Select Income Fund</t>
  </si>
  <si>
    <t>Cushing Renaissance Fund</t>
  </si>
  <si>
    <t>Diamond Hill Financial Trends Fund</t>
  </si>
  <si>
    <t>ARMOUR Residential REIT Inc.</t>
  </si>
  <si>
    <t>MFS California Municipal Fund</t>
  </si>
  <si>
    <t>ARC Capital Holdings Ltd</t>
  </si>
  <si>
    <t>Arowana Inc</t>
  </si>
  <si>
    <t>Aberdeen Emerging Markets Equity Income Fund Inc</t>
  </si>
  <si>
    <t>Apollo Investment Corporation</t>
  </si>
  <si>
    <t>American Select Portfolio Inc.</t>
  </si>
  <si>
    <t>Lazard Global Total Return and Income Fund</t>
  </si>
  <si>
    <t>Tekla Life Sciences Investors</t>
  </si>
  <si>
    <t>Nuveen Preferred Income Opportunites Fund</t>
  </si>
  <si>
    <t>Fort Dearborn Income Securities Inc.</t>
  </si>
  <si>
    <t>European Equity Fund Inc. (The)</t>
  </si>
  <si>
    <t>First Trust Enhanced Equity Income Fund</t>
  </si>
  <si>
    <t>Preferred Apartment Communities Inc.</t>
  </si>
  <si>
    <t>Orchid Island Capital, Inc.</t>
  </si>
  <si>
    <t>WhiteHorse Finance Inc.</t>
  </si>
  <si>
    <t>First Trust/Aberdeen Global Opportunity Income Fund</t>
  </si>
  <si>
    <t>Western Asset Inflation Management Fund Inc</t>
  </si>
  <si>
    <t>Sprott Focus Trust, Inc.</t>
  </si>
  <si>
    <t>Deutsche High Income Trust</t>
  </si>
  <si>
    <t>Managed High Yield Plus Fund Inc.</t>
  </si>
  <si>
    <t>BlackRock New York Investment Quality Municipal Trust Inc</t>
  </si>
  <si>
    <t>Invesco High Yield Investments Fund, Inc.</t>
  </si>
  <si>
    <t>Thai Capital Fund</t>
  </si>
  <si>
    <t>AllianzGI NFJ Dividend, Interest &amp; Premium Strategy Fund</t>
  </si>
  <si>
    <t>Winthrop Realty Trust</t>
  </si>
  <si>
    <t>The Gabelli Healthcare &amp; Wellness Trust</t>
  </si>
  <si>
    <t>Nuveen Credit Strategies Income Fund</t>
  </si>
  <si>
    <t>Delaware Investments Dividend &amp; Income Fund Inc.</t>
  </si>
  <si>
    <t>Boulder Total Return Fund Inc.</t>
  </si>
  <si>
    <t>Cohen &amp; Steers Infrastructure Fund, Inc</t>
  </si>
  <si>
    <t>Korea Fund Inc/The</t>
  </si>
  <si>
    <t>Aberdeen Latin America Equity Fund, Inc.</t>
  </si>
  <si>
    <t>Credit Suisse Asset Management Income Fund Inc.</t>
  </si>
  <si>
    <t>Gabelli Dividend &amp; Income Trust</t>
  </si>
  <si>
    <t>India Fund Inc. (The)</t>
  </si>
  <si>
    <t>Calamos Strategic Total Return Fund</t>
  </si>
  <si>
    <t>Aberdeen Asia Pacific Income Fund Inc</t>
  </si>
  <si>
    <t>New Germany Fund Inc. (The)</t>
  </si>
  <si>
    <t>BlackRock New York Municipal Income Quality Trust</t>
  </si>
  <si>
    <t>Aberdeen Israel Fund Inc.</t>
  </si>
  <si>
    <t>Tri Continental Corporation</t>
  </si>
  <si>
    <t>Eaton Vance Risk-Managed Diversified Equity Income Fund</t>
  </si>
  <si>
    <t>Guggenheim Enhanced Equity Income Fund</t>
  </si>
  <si>
    <t>John Hancock Financial Opportunities Fund</t>
  </si>
  <si>
    <t>Agree Realty Corporation</t>
  </si>
  <si>
    <t>Neuberger Berman New York Intermediate Municipal Fund Inc</t>
  </si>
  <si>
    <t>Oxford Lane Capital Corp.</t>
  </si>
  <si>
    <t>Quartet Merger Corp</t>
  </si>
  <si>
    <t>Franklin Universal Trust</t>
  </si>
  <si>
    <t>Prospect Capital Corporation</t>
  </si>
  <si>
    <t>DTF Tax-Free Income Inc</t>
  </si>
  <si>
    <t>Alpine Global Premier Properties Fund</t>
  </si>
  <si>
    <t>Boulder Growth &amp; Income Fund Inc</t>
  </si>
  <si>
    <t>Ellsworth Growth and Income Fund Ltd</t>
  </si>
  <si>
    <t>DCP Midstream Partners LP</t>
  </si>
  <si>
    <t>Central Securities Corporation</t>
  </si>
  <si>
    <t>BlackRock Credit Allocation Income Trust III</t>
  </si>
  <si>
    <t>Bancroft Fund Limited</t>
  </si>
  <si>
    <t>Montgomery Street Income Securities Inc.</t>
  </si>
  <si>
    <t>Delaware Investments Minnesota Municipal Income Fund II, Inc.</t>
  </si>
  <si>
    <t>General American Investors Inc.</t>
  </si>
  <si>
    <t>Nuveen Municipal Credit Income Fund</t>
  </si>
  <si>
    <t>American Capital Senior Floating Ltd</t>
  </si>
  <si>
    <t>Nuveen Enhanced AMT-Free Municipal Credit Opportunities Fund</t>
  </si>
  <si>
    <t>NexPoint Strategic Opportunities Fund</t>
  </si>
  <si>
    <t>Mexico Equity and Income Fund Inc. (The)</t>
  </si>
  <si>
    <t>Profire Energy, Inc.</t>
  </si>
  <si>
    <t>American Strategic Income Portfolio II</t>
  </si>
  <si>
    <t>Pioneer Diversified High Income Trust</t>
  </si>
  <si>
    <t>Monroe Capital Corporation</t>
  </si>
  <si>
    <t>Source Capital Inc.</t>
  </si>
  <si>
    <t>Advent Claymore Enhanced Growth &amp; Income Fund</t>
  </si>
  <si>
    <t>Gabelli Equity Trust Inc. (The)</t>
  </si>
  <si>
    <t>Morgan Stanley Asia-Pacific Fund Inc.</t>
  </si>
  <si>
    <t>Transamerica Income Shares Inc.</t>
  </si>
  <si>
    <t>Gladstone Investment Corporation</t>
  </si>
  <si>
    <t>BlackRock Credit Allocation Income Trust II</t>
  </si>
  <si>
    <t>Lazard World Dividend &amp; Income Fund Inc.</t>
  </si>
  <si>
    <t>Nuveen Long/Short Commodity Total Return Fund</t>
  </si>
  <si>
    <t>Nuveen Municipal Advantage Fund Inc.</t>
  </si>
  <si>
    <t>Great Elm Capital Corp.</t>
  </si>
  <si>
    <t>Quad Graphics, Inc</t>
  </si>
  <si>
    <t>PennantPark Floating Rate Capital Ltd.</t>
  </si>
  <si>
    <t>Gyrodyne, LLC</t>
  </si>
  <si>
    <t>ZAIS Group Holdings Inc</t>
  </si>
  <si>
    <t>Gabelli Global Small and Mid Cap Value Trust/The</t>
  </si>
  <si>
    <t>Nuveen Quality Income Municipal Fund Inc.</t>
  </si>
  <si>
    <t>Invesco Pennsylvania Value Municipal Income Trust</t>
  </si>
  <si>
    <t>Gabelli Global Utility &amp; Income Trust</t>
  </si>
  <si>
    <t>Nuveen Flexible Investment Income Fund</t>
  </si>
  <si>
    <t>Barings BDC, Inc.</t>
  </si>
  <si>
    <t>Global Defense &amp; National Security Systems, Inc.</t>
  </si>
  <si>
    <t>Limbach Holdings Inc</t>
  </si>
  <si>
    <t>Central Europe, Russia and Turkey Fund Inc. (The)</t>
  </si>
  <si>
    <t>Atlantic Alliance Partnership Corp</t>
  </si>
  <si>
    <t>Ameritrans Capital Corp</t>
  </si>
  <si>
    <t>Kearny Financial</t>
  </si>
  <si>
    <t>Tecnoglass Inc</t>
  </si>
  <si>
    <t>The GDL Fund</t>
  </si>
  <si>
    <t>Myrexis, Inc.</t>
  </si>
  <si>
    <t>Acre Realty Investors, Inc.</t>
  </si>
  <si>
    <t>Nuveen Global High Income Fund</t>
  </si>
  <si>
    <t>John Hancock Tax-Advantaged Global Shareholder Yield Fund</t>
  </si>
  <si>
    <t>Navios Maritime Acquisition Corporation</t>
  </si>
  <si>
    <t>Morgan Stanley India Investment Fund Inc.</t>
  </si>
  <si>
    <t>Exantas Capital Corp</t>
  </si>
  <si>
    <t>Special Opportunities Fund Inc.</t>
  </si>
  <si>
    <t>MFS Intermediate High Inc Fd</t>
  </si>
  <si>
    <t>Highland Income Fund</t>
  </si>
  <si>
    <t>Hunt Companies Finance Trust Inc</t>
  </si>
  <si>
    <t>Highland Global Allocation Fund</t>
  </si>
  <si>
    <t>iShares MSCI Emerging Markets Asia ETF</t>
  </si>
  <si>
    <t>Ibero-America Fund</t>
  </si>
  <si>
    <t>Crescent Capital BDC Inc</t>
  </si>
  <si>
    <t>Brookfield Property Partners LP</t>
  </si>
  <si>
    <t>Change Healthcare Inc.</t>
  </si>
  <si>
    <t>Silver Bay Realty Trust Corp.</t>
  </si>
  <si>
    <t>Trinity Place Holdings Inc</t>
  </si>
  <si>
    <t>India Globalization Capital, Inc.</t>
  </si>
  <si>
    <t>Putnam Master Intermediate Income Trust</t>
  </si>
  <si>
    <t>BlackRock Taxable Municipal Bond Trust</t>
  </si>
  <si>
    <t>First Trust Strategic High Income Fund</t>
  </si>
  <si>
    <t>American Strategic Income Portfolio</t>
  </si>
  <si>
    <t>Zion Oil &amp; Gas Inc</t>
  </si>
  <si>
    <t>Box Ships Inc.</t>
  </si>
  <si>
    <t>Borqs Technologies Inc</t>
  </si>
  <si>
    <t>Coty Inc.</t>
  </si>
  <si>
    <t>Cushing MLP &amp; Infrastructure Total Return Fund</t>
  </si>
  <si>
    <t>Seanergy Maritime Holdings Corp</t>
  </si>
  <si>
    <t>First Eagle Alternative Capital BDC, Inc.</t>
  </si>
  <si>
    <t>Simplicity Esports and Gaming Company</t>
  </si>
  <si>
    <t>Kaixin Auto Holdings</t>
  </si>
  <si>
    <t>COPSync Inc</t>
  </si>
  <si>
    <t>Medallion Financial Corp.</t>
  </si>
  <si>
    <t>Reebonz Holding Ltd.</t>
  </si>
  <si>
    <t>Celera Corporation</t>
  </si>
  <si>
    <t>Brickell Biotech, Inc.</t>
  </si>
  <si>
    <t>Addex Therapeutics Ltd</t>
  </si>
  <si>
    <t>Rigel Pharmaceuticals Inc.</t>
  </si>
  <si>
    <t>Sarossa Capital Ltd</t>
  </si>
  <si>
    <t>SPDR Index Shares Fund</t>
  </si>
  <si>
    <t>Sequenom Inc.</t>
  </si>
  <si>
    <t>Conceptus, Inc.</t>
  </si>
  <si>
    <t>Pacific Ethanol Inc.</t>
  </si>
  <si>
    <t>Strad Inc.</t>
  </si>
  <si>
    <t>Hooper Holmes Inc.</t>
  </si>
  <si>
    <t>Crumbs Bake Shop Inc.</t>
  </si>
  <si>
    <t>Santander Consumer USA Holdings Inc</t>
  </si>
  <si>
    <t>Union Bankshares Inc.</t>
  </si>
  <si>
    <t>Diamondback Energy Inc.</t>
  </si>
  <si>
    <t>Rentech Nitrogen Partners, LP</t>
  </si>
  <si>
    <t>Guaranty Financial Group Inc.</t>
  </si>
  <si>
    <t>Seventy Seven Energy Inc</t>
  </si>
  <si>
    <t>Renewable Energy Group Inc.</t>
  </si>
  <si>
    <t>Elan Corporation Plc</t>
  </si>
  <si>
    <t>Titan Europe Plc</t>
  </si>
  <si>
    <t>Archrock Inc</t>
  </si>
  <si>
    <t>Portec Rail Products Inc</t>
  </si>
  <si>
    <t>Hardy Underwriting Bermuda Ltd</t>
  </si>
  <si>
    <t>StoneCo Ltd</t>
  </si>
  <si>
    <t>Arco Platform Limited</t>
  </si>
  <si>
    <t>PI Industries Ltd</t>
  </si>
  <si>
    <t>Republic Services Inc.</t>
  </si>
  <si>
    <t>Otter Tail Corporation</t>
  </si>
  <si>
    <t>Fomento Economico Mexicano S.A.B. de C.V. (FEMSA)</t>
  </si>
  <si>
    <t>Grupo Televisa S.A.</t>
  </si>
  <si>
    <t>GenMark Diagnostics Inc.</t>
  </si>
  <si>
    <t>Valmet Corp</t>
  </si>
  <si>
    <t>CRH PLC</t>
  </si>
  <si>
    <t>Daimler AG</t>
  </si>
  <si>
    <t>RSA Insurance Group PLC</t>
  </si>
  <si>
    <t>Overseas Shipholding Group, Inc.</t>
  </si>
  <si>
    <t>PC-Tel Inc.</t>
  </si>
  <si>
    <t>Southgobi Resources Ltd.</t>
  </si>
  <si>
    <t>Cuentas Inc</t>
  </si>
  <si>
    <t>Templeton Dragon Fund Inc.</t>
  </si>
  <si>
    <t>JPMorgan Indian Investment Trust Plc</t>
  </si>
  <si>
    <t>VBI Vaccines Inc</t>
  </si>
  <si>
    <t>Africa Oil Corp.</t>
  </si>
  <si>
    <t>California Pizza Kitchen, Inc.</t>
  </si>
  <si>
    <t>Community Financial Shares Inc</t>
  </si>
  <si>
    <t>Viking Systems Inc</t>
  </si>
  <si>
    <t>Overland Storage Inc.</t>
  </si>
  <si>
    <t>Southwest Bancorp Inc.</t>
  </si>
  <si>
    <t>Bancorp of New Jersey, Inc</t>
  </si>
  <si>
    <t>Western New England Bancorp Inc</t>
  </si>
  <si>
    <t>Horsehead Holding Corp.</t>
  </si>
  <si>
    <t>Starwood Waypoint Homes</t>
  </si>
  <si>
    <t>Grubb &amp; Ellis Company</t>
  </si>
  <si>
    <t>Modsys International Ltd.</t>
  </si>
  <si>
    <t>Marlborough Software Development Holdings, Inc.</t>
  </si>
  <si>
    <t>Global Graphics PLC</t>
  </si>
  <si>
    <t>Cordy Oilfield Services Inc</t>
  </si>
  <si>
    <t>Green Invest Limited</t>
  </si>
  <si>
    <t>Leonardo SpA</t>
  </si>
  <si>
    <t>Pacira BioSciences, Inc.</t>
  </si>
  <si>
    <t>A.M. Castle &amp; Co.</t>
  </si>
  <si>
    <t>Alteryx Inc</t>
  </si>
  <si>
    <t>Match Group Inc (Pre-Merger)</t>
  </si>
  <si>
    <t>Cboe Global Markets Inc</t>
  </si>
  <si>
    <t>Global Payments Inc.</t>
  </si>
  <si>
    <t>Monsanto Company</t>
  </si>
  <si>
    <t>Zendesk Inc</t>
  </si>
  <si>
    <t>Intercontinental Exchange Inc.</t>
  </si>
  <si>
    <t>UnitedHealth Group Incorporated</t>
  </si>
  <si>
    <t>Keurig Dr Pepper Inc</t>
  </si>
  <si>
    <t>ServiceNow Inc.</t>
  </si>
  <si>
    <t>Anadarko Petroleum Corporation</t>
  </si>
  <si>
    <t>WellCare Health Plans Inc.</t>
  </si>
  <si>
    <t>ForeScout Technologies Inc</t>
  </si>
  <si>
    <t>Anthem Inc.</t>
  </si>
  <si>
    <t>CenterPoint Energy Inc.</t>
  </si>
  <si>
    <t>Falcon Minerals Corp</t>
  </si>
  <si>
    <t>The Stars Group Inc.</t>
  </si>
  <si>
    <t>Bridgewater Systems Corp.</t>
  </si>
  <si>
    <t>Primoris Services Corporation</t>
  </si>
  <si>
    <t>Tupperware Brands Corporation</t>
  </si>
  <si>
    <t>Francesca's Holdings Corporation</t>
  </si>
  <si>
    <t>Ocado Group PLC</t>
  </si>
  <si>
    <t>PayPoint PLC</t>
  </si>
  <si>
    <t>4imprint Group PLC</t>
  </si>
  <si>
    <t>Young &amp; Co's Brewery PLC</t>
  </si>
  <si>
    <t>Boku Incorporated</t>
  </si>
  <si>
    <t>Coats Group PLC</t>
  </si>
  <si>
    <t>Renishaw PLC</t>
  </si>
  <si>
    <t>NCC Group PLC</t>
  </si>
  <si>
    <t>UDG Healthcare PLC</t>
  </si>
  <si>
    <t>Norcros PLC</t>
  </si>
  <si>
    <t>Tribal Group PLC</t>
  </si>
  <si>
    <t>Kenmare Resources PLC</t>
  </si>
  <si>
    <t>STV Group PLC</t>
  </si>
  <si>
    <t>Balfour Beatty PLC</t>
  </si>
  <si>
    <t>Devro PLC</t>
  </si>
  <si>
    <t>Equals Group Plc</t>
  </si>
  <si>
    <t>Hansard Global PLC</t>
  </si>
  <si>
    <t>Camellia PLC</t>
  </si>
  <si>
    <t>Connect Group Plc</t>
  </si>
  <si>
    <t>Brown (N) Group PLC</t>
  </si>
  <si>
    <t>Hayward Tyler Group PLC</t>
  </si>
  <si>
    <t>Juridica Investments Ltd</t>
  </si>
  <si>
    <t>Hurricane Energy Plc</t>
  </si>
  <si>
    <t>Woodford Patient Capital Trust PLC</t>
  </si>
  <si>
    <t>Catalyst Paper Corporation</t>
  </si>
  <si>
    <t>Schneider Electric SA</t>
  </si>
  <si>
    <t>Invensys PLC</t>
  </si>
  <si>
    <t>Belmond Ltd</t>
  </si>
  <si>
    <t>Internet Initiative Japan Inc</t>
  </si>
  <si>
    <t>Lec,Inc.</t>
  </si>
  <si>
    <t>Macnica Fuji Electronics Holdings Inc</t>
  </si>
  <si>
    <t>Doshisha Co.</t>
  </si>
  <si>
    <t>Taisei Oncho Co Ltd</t>
  </si>
  <si>
    <t>Honeys Holdings Co Ltd</t>
  </si>
  <si>
    <t>Aizawa Securities Co., Ltd.</t>
  </si>
  <si>
    <t>Tenma Corp.</t>
  </si>
  <si>
    <t>Trancom Co. Ltd.</t>
  </si>
  <si>
    <t>Plat'Home Co., Ltd.</t>
  </si>
  <si>
    <t>Sato Holding Corporation</t>
  </si>
  <si>
    <t>Hogy Medical Co. Ltd.</t>
  </si>
  <si>
    <t>Heian Ceremony Service Co., Ltd.</t>
  </si>
  <si>
    <t>CMIC Co. Ltd.</t>
  </si>
  <si>
    <t>Avex Inc.</t>
  </si>
  <si>
    <t>Stella Chemifa Corp.</t>
  </si>
  <si>
    <t>TOA Corporation  (#6809)</t>
  </si>
  <si>
    <t>OPT Holding Inc</t>
  </si>
  <si>
    <t>Nitta Corporation</t>
  </si>
  <si>
    <t>Iwaki Co Ltd</t>
  </si>
  <si>
    <t>Private Equity Investor PLC</t>
  </si>
  <si>
    <t>Trinity Capital PLC</t>
  </si>
  <si>
    <t>Ovoca Bio PLC</t>
  </si>
  <si>
    <t>Glenwick PLC</t>
  </si>
  <si>
    <t>Tally Ltd</t>
  </si>
  <si>
    <t>Dolphin Capital Investors</t>
  </si>
  <si>
    <t>St Peter Port Capital</t>
  </si>
  <si>
    <t>Sunrise Resources PLC</t>
  </si>
  <si>
    <t>Cabot Energy PLC</t>
  </si>
  <si>
    <t>SeaEnergy PLC</t>
  </si>
  <si>
    <t>The Ukraine Opportunity Trust PLC</t>
  </si>
  <si>
    <t>Torchlight Energy Resources Inc</t>
  </si>
  <si>
    <t>Optex Systems Holdings, Inc</t>
  </si>
  <si>
    <t>AdaptHealth Corp.</t>
  </si>
  <si>
    <t>Stein Mart Inc.</t>
  </si>
  <si>
    <t>ClickSoftware Technologies Ltd.</t>
  </si>
  <si>
    <t>Imperva Inc.</t>
  </si>
  <si>
    <t>K2M Group Holdings Inc</t>
  </si>
  <si>
    <t>Hypercom Corporation</t>
  </si>
  <si>
    <t>Actuate Corporation</t>
  </si>
  <si>
    <t>Ply Gem Holdings, Inc.</t>
  </si>
  <si>
    <t>Xactly Corp</t>
  </si>
  <si>
    <t>Model N Inc.</t>
  </si>
  <si>
    <t>Foundation Medicine, Inc.</t>
  </si>
  <si>
    <t>Alliance HealthCare Services Inc.</t>
  </si>
  <si>
    <t>Yodlee Inc</t>
  </si>
  <si>
    <t>Central Pacific Financial Corp.</t>
  </si>
  <si>
    <t>Control4 Corporation</t>
  </si>
  <si>
    <t>Apptio Inc</t>
  </si>
  <si>
    <t>LivePerson Inc.</t>
  </si>
  <si>
    <t>Convio Inc</t>
  </si>
  <si>
    <t>Genomic Health Inc.</t>
  </si>
  <si>
    <t>SciQuest Inc.</t>
  </si>
  <si>
    <t>Endologix Inc.</t>
  </si>
  <si>
    <t>ArthroCare Corporation</t>
  </si>
  <si>
    <t>Workiva Inc</t>
  </si>
  <si>
    <t>Cardiovascular Systems Inc.</t>
  </si>
  <si>
    <t>IXYS Corporation</t>
  </si>
  <si>
    <t>Nautilus Inc</t>
  </si>
  <si>
    <t>Mercury Systems Inc</t>
  </si>
  <si>
    <t>Kofax Ltd</t>
  </si>
  <si>
    <t>Syneron Medical Ltd.</t>
  </si>
  <si>
    <t>Natera Inc</t>
  </si>
  <si>
    <t>Bottomline Technologies Inc.</t>
  </si>
  <si>
    <t>Flagstar Bancorp Inc.</t>
  </si>
  <si>
    <t>Rally Software Development Corp.</t>
  </si>
  <si>
    <t>Bio-Reference Laboratories Inc.</t>
  </si>
  <si>
    <t>Zumiez Inc.</t>
  </si>
  <si>
    <t>Interactive Intelligence Group Inc.</t>
  </si>
  <si>
    <t>Entellus Medical Inc</t>
  </si>
  <si>
    <t>NuVasive Inc.</t>
  </si>
  <si>
    <t>Cybex International, Inc.</t>
  </si>
  <si>
    <t>Territorial Bancorp Inc.</t>
  </si>
  <si>
    <t>Amplify Snack Brands Inc</t>
  </si>
  <si>
    <t>Novanta, Inc.</t>
  </si>
  <si>
    <t>Planet Payment Inc.</t>
  </si>
  <si>
    <t>Online Resources Corporation</t>
  </si>
  <si>
    <t>Keynote Systems, Inc.</t>
  </si>
  <si>
    <t>Drugstore.com Inc.</t>
  </si>
  <si>
    <t>AtriCure Inc.</t>
  </si>
  <si>
    <t>Nutraceutical International Corporation</t>
  </si>
  <si>
    <t>Invuity Inc</t>
  </si>
  <si>
    <t>McCormick &amp; Schmick's Seafood Restaurants, Inc.</t>
  </si>
  <si>
    <t>Opower Inc</t>
  </si>
  <si>
    <t>Agilysys Inc.</t>
  </si>
  <si>
    <t>Murphy USA Inc.</t>
  </si>
  <si>
    <t>American Software Inc.</t>
  </si>
  <si>
    <t>TubeMogul Inc</t>
  </si>
  <si>
    <t>Diplomat Pharmacy Inc</t>
  </si>
  <si>
    <t>TechTarget Inc.</t>
  </si>
  <si>
    <t>American Vanguard Corporation</t>
  </si>
  <si>
    <t>Benefitfocus, Inc.</t>
  </si>
  <si>
    <t>Gilat Satellite Networks Ltd.</t>
  </si>
  <si>
    <t>eGain Corporation</t>
  </si>
  <si>
    <t>CardioNet Inc</t>
  </si>
  <si>
    <t>K12 Inc</t>
  </si>
  <si>
    <t>Ascena Retail Group Inc.</t>
  </si>
  <si>
    <t>Imprivata Inc</t>
  </si>
  <si>
    <t>Meridian Bioscience Inc.</t>
  </si>
  <si>
    <t>Velti plc</t>
  </si>
  <si>
    <t>ReachLocal Inc.</t>
  </si>
  <si>
    <t>Achaogen Inc</t>
  </si>
  <si>
    <t>Multimedia Games Holding Company Inc.</t>
  </si>
  <si>
    <t>Global Axcess Corp</t>
  </si>
  <si>
    <t>Samson Oil &amp; Gas Limited</t>
  </si>
  <si>
    <t>Siminn hf</t>
  </si>
  <si>
    <t>Marchex Inc.</t>
  </si>
  <si>
    <t>Hemisphere Media Group, Inc.</t>
  </si>
  <si>
    <t>New Tachikawa Aircraft Co Ltd</t>
  </si>
  <si>
    <t>Lifenet Insurance company</t>
  </si>
  <si>
    <t>Tasaki &amp; Co.</t>
  </si>
  <si>
    <t>Square Enix Holdings Co., Ltd.</t>
  </si>
  <si>
    <t>Nitto Boseki Co. Ltd.</t>
  </si>
  <si>
    <t>Dexerials Corp</t>
  </si>
  <si>
    <t>Nichiigakkan Co.</t>
  </si>
  <si>
    <t>Torii Pharmaceutical Co. Ltd</t>
  </si>
  <si>
    <t>Yamada Denki Co.</t>
  </si>
  <si>
    <t>TOC Co. Ltd.</t>
  </si>
  <si>
    <t>Toyota Boshoku Corp.</t>
  </si>
  <si>
    <t>Fujibo Holdings Inc.</t>
  </si>
  <si>
    <t>Kanto Denka Kogyo Co. Ltd.</t>
  </si>
  <si>
    <t>Happinet Corp.</t>
  </si>
  <si>
    <t>Sanken Electric Co. Ltd.</t>
  </si>
  <si>
    <t>Enplas Corp.</t>
  </si>
  <si>
    <t>Futaba Industrial Co. Ltd.</t>
  </si>
  <si>
    <t>Naigai Co Ltd</t>
  </si>
  <si>
    <t>Tokyo Tekko Co. Ltd.</t>
  </si>
  <si>
    <t>MESCO Inc</t>
  </si>
  <si>
    <t>Ricoh Co. Ltd.</t>
  </si>
  <si>
    <t>Tachihi Enterprise Co Ltd</t>
  </si>
  <si>
    <t>Osaka Steel Co., Ltd.</t>
  </si>
  <si>
    <t>UACJ Corporation</t>
  </si>
  <si>
    <t>Kinki Sharyo Co. Ltd.</t>
  </si>
  <si>
    <t>Japan Display Inc.</t>
  </si>
  <si>
    <t>Pacific Metals Co. Ltd.</t>
  </si>
  <si>
    <t>MX Mobiling Co Ltd</t>
  </si>
  <si>
    <t>Dolby Laboratories</t>
  </si>
  <si>
    <t>SGS SA</t>
  </si>
  <si>
    <t>Dufry AG</t>
  </si>
  <si>
    <t>Post Holdings Inc.</t>
  </si>
  <si>
    <t>CK Hutchison Holdings Ltd</t>
  </si>
  <si>
    <t>Remy Cointreau SA</t>
  </si>
  <si>
    <t>Kering</t>
  </si>
  <si>
    <t>Luxottica Group S.p.A.</t>
  </si>
  <si>
    <t>Philip Morris International Inc</t>
  </si>
  <si>
    <t>Advanced Info Service PCL</t>
  </si>
  <si>
    <t>Coca-Cola Amatil Ltd.</t>
  </si>
  <si>
    <t>Canadian Natural Resources Limited</t>
  </si>
  <si>
    <t>Premier Farnell PLC</t>
  </si>
  <si>
    <t>LifeLock Inc.</t>
  </si>
  <si>
    <t>The Advisory Board Company</t>
  </si>
  <si>
    <t>Qlik Technologies Inc.</t>
  </si>
  <si>
    <t>Speedway Motorsports Inc.</t>
  </si>
  <si>
    <t>CorMedix Inc</t>
  </si>
  <si>
    <t>Charter Court Financial Services Group plc</t>
  </si>
  <si>
    <t>Augusta Technologie AG</t>
  </si>
  <si>
    <t>BB Biotech AG</t>
  </si>
  <si>
    <t>Parques Reunidos Servicios Centrales SAU</t>
  </si>
  <si>
    <t>Fidessa Group PLC</t>
  </si>
  <si>
    <t>AVI Global Trust plc</t>
  </si>
  <si>
    <t>Prezzo PLC</t>
  </si>
  <si>
    <t>DMG Mori AG</t>
  </si>
  <si>
    <t>Arkema</t>
  </si>
  <si>
    <t>Convergys Corporation</t>
  </si>
  <si>
    <t>Alpha Immobiliare Fund</t>
  </si>
  <si>
    <t>Medion AG</t>
  </si>
  <si>
    <t>Acino Holding AG</t>
  </si>
  <si>
    <t>RPC Group PLC</t>
  </si>
  <si>
    <t>Polis Fondi Immobiliari</t>
  </si>
  <si>
    <t>Intertrust NV</t>
  </si>
  <si>
    <t>Opus Bank</t>
  </si>
  <si>
    <t>Sainsbury (J) PLC</t>
  </si>
  <si>
    <t>Meggitt PLC</t>
  </si>
  <si>
    <t>WS Atkins PLC</t>
  </si>
  <si>
    <t>Immobiliare Dinamico</t>
  </si>
  <si>
    <t>Nokian Renkaat Oyj</t>
  </si>
  <si>
    <t>B. Riley Financial, Inc.</t>
  </si>
  <si>
    <t>Blue Coat Systems, Inc.</t>
  </si>
  <si>
    <t>Wipro Limited</t>
  </si>
  <si>
    <t>Vodafone Group Plc</t>
  </si>
  <si>
    <t>Onesavings Bank PLC</t>
  </si>
  <si>
    <t>Riviera Resources Inc.</t>
  </si>
  <si>
    <t>GAME Digital plc</t>
  </si>
  <si>
    <t>Alps Alpine Co. Ltd.</t>
  </si>
  <si>
    <t>Jersey Oil and Gas PLC</t>
  </si>
  <si>
    <t>CNH Industrial NV</t>
  </si>
  <si>
    <t>Avocet Mining PLC</t>
  </si>
  <si>
    <t>Micro Focus International PLC</t>
  </si>
  <si>
    <t>Alpine Electronics Inc.</t>
  </si>
  <si>
    <t>Flagstone Reinsurance Holdings, S.A.</t>
  </si>
  <si>
    <t>Montage Resources Corporation</t>
  </si>
  <si>
    <t>SM Energy Co.</t>
  </si>
  <si>
    <t>Oasis Petroleum Inc.</t>
  </si>
  <si>
    <t>ICU Medical Inc.</t>
  </si>
  <si>
    <t>Aerojet Rocketdyne Holdings Inc</t>
  </si>
  <si>
    <t>National Instruments Corp</t>
  </si>
  <si>
    <t>BroadSoft Inc.</t>
  </si>
  <si>
    <t>Imax Corporation</t>
  </si>
  <si>
    <t>DST Systems Inc.</t>
  </si>
  <si>
    <t>Universal Electronics Inc.</t>
  </si>
  <si>
    <t>Express Inc.</t>
  </si>
  <si>
    <t>Global Brass and Copper Holdings, Inc.</t>
  </si>
  <si>
    <t>Anika Therapeutics Inc.</t>
  </si>
  <si>
    <t>ABM Industries Incorporated</t>
  </si>
  <si>
    <t>Cross Country Healthcare Inc.</t>
  </si>
  <si>
    <t>OSI Systems Inc.</t>
  </si>
  <si>
    <t>Astec Industries Inc.</t>
  </si>
  <si>
    <t>Finisar Corporation</t>
  </si>
  <si>
    <t>HMS Holdings Corp</t>
  </si>
  <si>
    <t>DexCom Inc.</t>
  </si>
  <si>
    <t>Par Pacific Holdings Inc</t>
  </si>
  <si>
    <t>Sears Canada Inc.</t>
  </si>
  <si>
    <t>Lands' End Inc</t>
  </si>
  <si>
    <t>Seritage Growth Properties</t>
  </si>
  <si>
    <t>Essa Pharma Inc</t>
  </si>
  <si>
    <t>Ferrari NV</t>
  </si>
  <si>
    <t>Now Inc</t>
  </si>
  <si>
    <t>GW Pharmaceuticals Plc</t>
  </si>
  <si>
    <t>Eurasian Natural Resources Corporation PLC</t>
  </si>
  <si>
    <t>Nexvet Biopharma PLC</t>
  </si>
  <si>
    <t>Radius Health Inc</t>
  </si>
  <si>
    <t>Perfect World Co., Ltd.</t>
  </si>
  <si>
    <t>Noble Corporation plc</t>
  </si>
  <si>
    <t>Titan Energy LLC</t>
  </si>
  <si>
    <t>Ditech Holding Corp</t>
  </si>
  <si>
    <t>Kewill plc</t>
  </si>
  <si>
    <t>Skywest Airlines Limited</t>
  </si>
  <si>
    <t>Aegis Group Plc</t>
  </si>
  <si>
    <t>Intec Telecom Systems PLC</t>
  </si>
  <si>
    <t>Ainsworth Game Technology Ltd.</t>
  </si>
  <si>
    <t>Xinergy Ltd.</t>
  </si>
  <si>
    <t>iHeartMedia Inc</t>
  </si>
  <si>
    <t>Hawk Corporation</t>
  </si>
  <si>
    <t>Global Sources Ltd.</t>
  </si>
  <si>
    <t>Davide Campari-Milano N.V.</t>
  </si>
  <si>
    <t>Rochester Medical Corporation</t>
  </si>
  <si>
    <t>AZ Electronic Materials SA</t>
  </si>
  <si>
    <t>Medtox Scientific, Inc.</t>
  </si>
  <si>
    <t>Pennichuck Corporation</t>
  </si>
  <si>
    <t>Standard Microsystems Corporation</t>
  </si>
  <si>
    <t>PowerSecure International, Inc</t>
  </si>
  <si>
    <t>Crimson Wine Group Ltd</t>
  </si>
  <si>
    <t>Blyth Inc.</t>
  </si>
  <si>
    <t>Sensyne Health Plc</t>
  </si>
  <si>
    <t>KCG Holdings Inc.</t>
  </si>
  <si>
    <t>RTI Surgical Holdings, Inc.</t>
  </si>
  <si>
    <t>NMT Medical Inc</t>
  </si>
  <si>
    <t>Carter's Inc.</t>
  </si>
  <si>
    <t>Spirit Pub Company PLC</t>
  </si>
  <si>
    <t>Golden Meditech Holdings Ltd</t>
  </si>
  <si>
    <t>Amer Sports Corporation</t>
  </si>
  <si>
    <t>Rentokil Initial PLC</t>
  </si>
  <si>
    <t>Kingspan Group PLC</t>
  </si>
  <si>
    <t>Mecom Group PLC</t>
  </si>
  <si>
    <t>Koninklijke Bam Groep NV</t>
  </si>
  <si>
    <t>Dialight PLC</t>
  </si>
  <si>
    <t>Barco</t>
  </si>
  <si>
    <t>Kardex AG</t>
  </si>
  <si>
    <t>WYG PLC</t>
  </si>
  <si>
    <t>JJB Sports PLC</t>
  </si>
  <si>
    <t>Shake Shack Inc</t>
  </si>
  <si>
    <t>CONSOL Coal Resources LP</t>
  </si>
  <si>
    <t>Cairn Energy PLC</t>
  </si>
  <si>
    <t>Punch Taverns PLC</t>
  </si>
  <si>
    <t>New Concept Energy Inc</t>
  </si>
  <si>
    <t>Wireless Group PLC</t>
  </si>
  <si>
    <t>Ergomed PLC</t>
  </si>
  <si>
    <t>Lavendon Group PLC</t>
  </si>
  <si>
    <t>Oxford Metrics Plc</t>
  </si>
  <si>
    <t>Servelec Group plc</t>
  </si>
  <si>
    <t>IFG Group PLC</t>
  </si>
  <si>
    <t>Alliance Pharma PLC</t>
  </si>
  <si>
    <t>Numis Corporation PLC</t>
  </si>
  <si>
    <t>Wilmington PLC</t>
  </si>
  <si>
    <t>Brooks Macdonald Group PLC</t>
  </si>
  <si>
    <t>Medica Group PLC</t>
  </si>
  <si>
    <t>Equiniti Group PLC</t>
  </si>
  <si>
    <t>Clinigen Group PLC</t>
  </si>
  <si>
    <t>PROACTIS Holdings PLC</t>
  </si>
  <si>
    <t>Hostelworld Group Plc</t>
  </si>
  <si>
    <t>Hydro International PLC</t>
  </si>
  <si>
    <t>Blancco Technology Group PLC</t>
  </si>
  <si>
    <t>Key Technology Inc.</t>
  </si>
  <si>
    <t>Amtech Systems Inc.</t>
  </si>
  <si>
    <t>Crosstex Energy Inc.</t>
  </si>
  <si>
    <t>Fidelity &amp; Guaranty Life</t>
  </si>
  <si>
    <t>Calpine Corporation</t>
  </si>
  <si>
    <t>New York Times Company (The)</t>
  </si>
  <si>
    <t>Glencore Plc</t>
  </si>
  <si>
    <t>Active Risk Group</t>
  </si>
  <si>
    <t>Totally PLC</t>
  </si>
  <si>
    <t>Innovation Group (The) PLC</t>
  </si>
  <si>
    <t>GBGI Ltd</t>
  </si>
  <si>
    <t>Circassia Group PLC</t>
  </si>
  <si>
    <t>Nationwide Accident Repair Services PLC</t>
  </si>
  <si>
    <t>Accumuli PLC</t>
  </si>
  <si>
    <t>Transense Technologies PLC</t>
  </si>
  <si>
    <t>MJ Gleeson Plc</t>
  </si>
  <si>
    <t>Omega Diagnostics Group PLC</t>
  </si>
  <si>
    <t>Water Intelligence PLC</t>
  </si>
  <si>
    <t>Yourgene Health plc</t>
  </si>
  <si>
    <t>Nasstar PLC</t>
  </si>
  <si>
    <t>ServicePower Technologies PLC</t>
  </si>
  <si>
    <t>Avingtrans PLC</t>
  </si>
  <si>
    <t>Synnovia PLC</t>
  </si>
  <si>
    <t>Walker Crips Group PLC</t>
  </si>
  <si>
    <t>Bluebird Merchant Ventures Ltd</t>
  </si>
  <si>
    <t>HML Holdings PLC</t>
  </si>
  <si>
    <t>TEN Entertainment Group PLC</t>
  </si>
  <si>
    <t>Frenkel Topping Group PLC</t>
  </si>
  <si>
    <t>Odyssean Investment Trust plc</t>
  </si>
  <si>
    <t>Minds plus Machines Group Ltd</t>
  </si>
  <si>
    <t>Tax Systems PLC</t>
  </si>
  <si>
    <t>Hargreaves Services PLC</t>
  </si>
  <si>
    <t>Benchmark Holdings Plc</t>
  </si>
  <si>
    <t>Inspired Entertainment Inc</t>
  </si>
  <si>
    <t>Sportech PLC</t>
  </si>
  <si>
    <t>NAHL Group PLC</t>
  </si>
  <si>
    <t>Pan European Terminals PLC</t>
  </si>
  <si>
    <t>NMI Holdings Inc</t>
  </si>
  <si>
    <t>Raj Television Network Limited</t>
  </si>
  <si>
    <t>Sino Agro Food Inc</t>
  </si>
  <si>
    <t>IG Port Inc</t>
  </si>
  <si>
    <t>ASTMAX Co Ltd</t>
  </si>
  <si>
    <t>Expedia Group Inc</t>
  </si>
  <si>
    <t>The Scotts Miracle-Gro Company</t>
  </si>
  <si>
    <t>Cabot Microelectronics Corporation</t>
  </si>
  <si>
    <t>STORE Capital Corp</t>
  </si>
  <si>
    <t>Cambrex Corporation</t>
  </si>
  <si>
    <t>Aeon Global Health Corp</t>
  </si>
  <si>
    <t>Fujitsu Ltd.</t>
  </si>
  <si>
    <t>Ichigo Inc.</t>
  </si>
  <si>
    <t>Haseko Corp.</t>
  </si>
  <si>
    <t>Melco Holdings, Inc.</t>
  </si>
  <si>
    <t>Aica Kogyo Co. Ltd.</t>
  </si>
  <si>
    <t>Eizo Corp</t>
  </si>
  <si>
    <t>Ichigo Green Infrastructure Investment Corp</t>
  </si>
  <si>
    <t>Ohashi Technica</t>
  </si>
  <si>
    <t>Chiyoda Integre Co.</t>
  </si>
  <si>
    <t>Nikki Co Ltd</t>
  </si>
  <si>
    <t>Nishimatsuya Chain</t>
  </si>
  <si>
    <t>Taikisha Ltd.</t>
  </si>
  <si>
    <t>TIS Inc</t>
  </si>
  <si>
    <t>Autobacs Seven Co. Ltd.</t>
  </si>
  <si>
    <t>Sojitz Corporation</t>
  </si>
  <si>
    <t>Chiyoda Co. Ltd.</t>
  </si>
  <si>
    <t>Ebara Corp.</t>
  </si>
  <si>
    <t>Ichigo Hotel REIT Investment Corp</t>
  </si>
  <si>
    <t>Nippon Paper Industries Co., Ltd.</t>
  </si>
  <si>
    <t>Aoyama Trading Co. Ltd.</t>
  </si>
  <si>
    <t>Kone Corporation</t>
  </si>
  <si>
    <t>Resource Holding Management Limited</t>
  </si>
  <si>
    <t>BAE Systems PLC</t>
  </si>
  <si>
    <t>Patisserie Holdings PLC</t>
  </si>
  <si>
    <t>Lombard Medical Inc</t>
  </si>
  <si>
    <t>Winmill &amp; Co. Incorporated</t>
  </si>
  <si>
    <t>Imdex Ltd.</t>
  </si>
  <si>
    <t>Marker Therapeutics Inc</t>
  </si>
  <si>
    <t>Alanco Technologies Inc</t>
  </si>
  <si>
    <t>Ahkun Co., Ltd.</t>
  </si>
  <si>
    <t>Freshpet Inc</t>
  </si>
  <si>
    <t>Primo Water Corp</t>
  </si>
  <si>
    <t>Pangaea Logistics Solutions Ltd</t>
  </si>
  <si>
    <t>PTC Inc.</t>
  </si>
  <si>
    <t>Northrop Grumman Corporation</t>
  </si>
  <si>
    <t>Zimmer Biomet Holdings Inc</t>
  </si>
  <si>
    <t>Callaway Golf Company</t>
  </si>
  <si>
    <t>PostNL NV</t>
  </si>
  <si>
    <t>BAB Inc.</t>
  </si>
  <si>
    <t>iSentia Group Limited</t>
  </si>
  <si>
    <t>Lonestar Resources US Inc</t>
  </si>
  <si>
    <t>NTS Inc.</t>
  </si>
  <si>
    <t>RealPage Inc.</t>
  </si>
  <si>
    <t>Unisys Corporation</t>
  </si>
  <si>
    <t>Leidos Holdings, Inc.</t>
  </si>
  <si>
    <t>Lydall Inc.</t>
  </si>
  <si>
    <t>Advent Claymore Convertible Securities and Income Fund</t>
  </si>
  <si>
    <t>Kayne Anderson MLP Investment Company</t>
  </si>
  <si>
    <t>Nuveen Municipal Market Opportunity Fund Inc.</t>
  </si>
  <si>
    <t>Nuveen Premium Income Municipal Fund II Inc.</t>
  </si>
  <si>
    <t>Nuveen Quality Municipal Fund Inc.</t>
  </si>
  <si>
    <t>Nuveen Select Quality Municipal Fund Inc.</t>
  </si>
  <si>
    <t>BlackRock Income Investment Quality Trust</t>
  </si>
  <si>
    <t>BlackRock MuniHoldings Fund II Inc.</t>
  </si>
  <si>
    <t>Eaton Vance Municipal Bond Fund</t>
  </si>
  <si>
    <t>Nuveen Investment Quality Municipal Fund Inc.</t>
  </si>
  <si>
    <t>Nuveen AMT-Free Quality Municipal Income Fund</t>
  </si>
  <si>
    <t>Nuveen California Dividend Advantage Municipal Fund 2</t>
  </si>
  <si>
    <t>BlackRock Municipal Bond Trust</t>
  </si>
  <si>
    <t>BlackRock Investment Quality Municipal Trust</t>
  </si>
  <si>
    <t>TS&amp;W / Claymore Tax-Advantaged Balanced Fund</t>
  </si>
  <si>
    <t>Eaton Vance Pennsylvania Municipal Income Trust</t>
  </si>
  <si>
    <t>BlackRock New York Municipal 2018 Term Trust</t>
  </si>
  <si>
    <t>BlackRock Municipal Income Investment Trust</t>
  </si>
  <si>
    <t>Nuveen Quality Municipal Income Fund</t>
  </si>
  <si>
    <t>BlackRock Maryland Municipal Bond Trust</t>
  </si>
  <si>
    <t>Nuveen Arizona Premium Income Municipal Fund</t>
  </si>
  <si>
    <t>BlackRock MuniHoldings New York Quality Fund, Inc.</t>
  </si>
  <si>
    <t>Nuveen New York AMT-Free Quality Municipal Income Fund</t>
  </si>
  <si>
    <t>BlackRock New Jersey Municipal Bond Trust</t>
  </si>
  <si>
    <t>Nuveen California Dividend Advantage Municipal Fund 3</t>
  </si>
  <si>
    <t>BlackRock Virginia Municipal Bond Trust</t>
  </si>
  <si>
    <t>Eaton Vance New York Municipal Bond Fund</t>
  </si>
  <si>
    <t>Nuveen Premium Income Municipal Fund Inc.</t>
  </si>
  <si>
    <t>Kayne Anderson Midstream Energy Fund, Inc</t>
  </si>
  <si>
    <t>Eaton Vance New Jersey Municipal Income Trust</t>
  </si>
  <si>
    <t>Eaton Vance New Jersey Municipal Bond Fund</t>
  </si>
  <si>
    <t>Ocwen Financial Corporation</t>
  </si>
  <si>
    <t>uSell.com, Inc</t>
  </si>
  <si>
    <t>NMC Health PLC</t>
  </si>
  <si>
    <t>Alphatec Holdings Inc.</t>
  </si>
  <si>
    <t>FUSION IP PLC</t>
  </si>
  <si>
    <t>Vonovia SE</t>
  </si>
  <si>
    <t>Central Asia Metals PLC</t>
  </si>
  <si>
    <t>APR Energy PLC</t>
  </si>
  <si>
    <t>Secure Property Development &amp; Investment PLC</t>
  </si>
  <si>
    <t>Royal Mail PLC</t>
  </si>
  <si>
    <t>IP Group PLC</t>
  </si>
  <si>
    <t>Rusoro Mining Ltd.</t>
  </si>
  <si>
    <t>Tower Resources plc</t>
  </si>
  <si>
    <t>SG Blocks Inc</t>
  </si>
  <si>
    <t>AAK AB</t>
  </si>
  <si>
    <t>FTE Networks Inc</t>
  </si>
  <si>
    <t>Bay Bancorp Inc</t>
  </si>
  <si>
    <t>Univest Financial Corporation</t>
  </si>
  <si>
    <t>Anchor Bancorp WA</t>
  </si>
  <si>
    <t>SBT Bancorp Inc</t>
  </si>
  <si>
    <t>Provident Financial Services, Inc</t>
  </si>
  <si>
    <t>Peoples Federal Bancshares Inc.</t>
  </si>
  <si>
    <t>Towne Bank/Portsmouth VA</t>
  </si>
  <si>
    <t>National Penn Bancshares Inc.</t>
  </si>
  <si>
    <t>Stonegate Bank</t>
  </si>
  <si>
    <t>LaPorte Bancorp Inc.</t>
  </si>
  <si>
    <t>Pilgrim Bancshares Inc</t>
  </si>
  <si>
    <t>Franklin Financial Corporation</t>
  </si>
  <si>
    <t>Sunshine Bancorp, Inc</t>
  </si>
  <si>
    <t>SB One Bancorp</t>
  </si>
  <si>
    <t>Charter Financial Corp.</t>
  </si>
  <si>
    <t>Beneficial Mutual Bancorp</t>
  </si>
  <si>
    <t>Northfield Bancorp Inc.</t>
  </si>
  <si>
    <t>OceanFirst Financial Corp.</t>
  </si>
  <si>
    <t>Blue Hills Bancorp Inc</t>
  </si>
  <si>
    <t>Merchants Bancshares Inc.</t>
  </si>
  <si>
    <t>Fox Chase Bancorp Inc.</t>
  </si>
  <si>
    <t>BCB Bancorp Inc.</t>
  </si>
  <si>
    <t>Ocean Shore Holding Co.</t>
  </si>
  <si>
    <t>Melrose Bancorp Inc</t>
  </si>
  <si>
    <t>Randolph Bancorp Inc</t>
  </si>
  <si>
    <t>First Bancorp/Southern Pines NC (FBNC)</t>
  </si>
  <si>
    <t>Oritani Financial Corp.</t>
  </si>
  <si>
    <t>Wellesley Bancorp, Inc.</t>
  </si>
  <si>
    <t>Westbury Bancorp Inc</t>
  </si>
  <si>
    <t>Ottawa Bancorp Inc</t>
  </si>
  <si>
    <t>Malvern Federal Bancorp, Inc.</t>
  </si>
  <si>
    <t>Mid-Southern Savings Bank FSB</t>
  </si>
  <si>
    <t>CenterState Bank Corp</t>
  </si>
  <si>
    <t>HV Bancorp Inc</t>
  </si>
  <si>
    <t>Bancorp 34 Inc</t>
  </si>
  <si>
    <t>Waterstone Financial Inc.</t>
  </si>
  <si>
    <t>Northeast Bank</t>
  </si>
  <si>
    <t>Richmond Mutual Bancorporation Inc</t>
  </si>
  <si>
    <t>Columbia Financial Inc</t>
  </si>
  <si>
    <t>Peapack-Gladstone Financial Corporation</t>
  </si>
  <si>
    <t>Select Bancorp, Inc.</t>
  </si>
  <si>
    <t>Old Line Bancshares Inc.</t>
  </si>
  <si>
    <t>MVB Financial Corp</t>
  </si>
  <si>
    <t>HarborOne Bancorp Inc.</t>
  </si>
  <si>
    <t>Pioneer Bancorp Inc/NY</t>
  </si>
  <si>
    <t>Provident Bancorp Inc.</t>
  </si>
  <si>
    <t>MainStreet Bancshares Inc</t>
  </si>
  <si>
    <t>Carter Bank And Trust Co.</t>
  </si>
  <si>
    <t>Wintrust Financial Corporation</t>
  </si>
  <si>
    <t>Citizens Financial Group Inc</t>
  </si>
  <si>
    <t>Civista Bancshares Inc</t>
  </si>
  <si>
    <t>Sterling Bancorp/DE</t>
  </si>
  <si>
    <t>ConnectOne Bancorp, Inc.</t>
  </si>
  <si>
    <t>Goshawk Insurance Holdings</t>
  </si>
  <si>
    <t>The New Zealand Investment Trust</t>
  </si>
  <si>
    <t>Fidelity Japan Trust</t>
  </si>
  <si>
    <t>Menhaden PLC</t>
  </si>
  <si>
    <t>Wynnstay Group PLC</t>
  </si>
  <si>
    <t>Raven Property Group Ltd</t>
  </si>
  <si>
    <t>Africa Opportunity Fund Ltd</t>
  </si>
  <si>
    <t>Active Capital Trust</t>
  </si>
  <si>
    <t>Alternative Liquidity Solutions Limited</t>
  </si>
  <si>
    <t>ISARIA Wohnbau AG</t>
  </si>
  <si>
    <t>Assura PLC</t>
  </si>
  <si>
    <t>McColl's Retail Group PLC</t>
  </si>
  <si>
    <t>Global Fixed Income Realisation Limited</t>
  </si>
  <si>
    <t>Charles Voegele Holding AG</t>
  </si>
  <si>
    <t>Capital &amp; Regional PLC</t>
  </si>
  <si>
    <t>Palmaris Capital Ltd</t>
  </si>
  <si>
    <t>Raven Mount</t>
  </si>
  <si>
    <t>BlackRock New Energy Investment Trust</t>
  </si>
  <si>
    <t>PubliGroupe SA</t>
  </si>
  <si>
    <t>First Trust/Aberdeen Emerging Opportunity Fund</t>
  </si>
  <si>
    <t>Etablissements Maurel et Prom</t>
  </si>
  <si>
    <t>SVMK Inc</t>
  </si>
  <si>
    <t>Univar Solutions Inc.</t>
  </si>
  <si>
    <t>LKQ Corporation</t>
  </si>
  <si>
    <t>Trecora Resources</t>
  </si>
  <si>
    <t>Tanger Factory Outlet Centers Inc.</t>
  </si>
  <si>
    <t>Eland Oil &amp; Gas PLC</t>
  </si>
  <si>
    <t>Ovintiv Inc.</t>
  </si>
  <si>
    <t>Fidelity Minerals Corp.</t>
  </si>
  <si>
    <t>Davenport Resources Limited</t>
  </si>
  <si>
    <t>Parkway Minerals NL</t>
  </si>
  <si>
    <t>Goldfield Corporation (The)</t>
  </si>
  <si>
    <t>TRI Pointe Group, Inc.</t>
  </si>
  <si>
    <t>Crossroads Systems Inc.</t>
  </si>
  <si>
    <t>Superior Drilling Products Inc</t>
  </si>
  <si>
    <t>Petroquest Energy Inc</t>
  </si>
  <si>
    <t>GrubHub Inc</t>
  </si>
  <si>
    <t>Golar LNG Limited</t>
  </si>
  <si>
    <t>William Lyon Homes</t>
  </si>
  <si>
    <t>Trinseo S.A.</t>
  </si>
  <si>
    <t>1st Century Bancshares, Inc</t>
  </si>
  <si>
    <t>LPL Financial Holdings Inc.</t>
  </si>
  <si>
    <t>RMR Real Estate Income Fund.</t>
  </si>
  <si>
    <t>Tele2 Ab</t>
  </si>
  <si>
    <t>Com Hem Holding AB</t>
  </si>
  <si>
    <t>IRIDEX Corporation</t>
  </si>
  <si>
    <t>Aveo Group Limited</t>
  </si>
  <si>
    <t>West Coast Bancorp</t>
  </si>
  <si>
    <t>First Security Group Inc.</t>
  </si>
  <si>
    <t>Syntel Inc.</t>
  </si>
  <si>
    <t>PJT Partners Inc</t>
  </si>
  <si>
    <t>Dynavax Technologies Corporation</t>
  </si>
  <si>
    <t>Scorpio Tankers Inc.</t>
  </si>
  <si>
    <t>Pilbara Minerals Ltd</t>
  </si>
  <si>
    <t>Stamps.com Inc.</t>
  </si>
  <si>
    <t>Data I/O Corporation</t>
  </si>
  <si>
    <t>Ditech Networks, Inc.</t>
  </si>
  <si>
    <t>Lazare Kaplan International Inc</t>
  </si>
  <si>
    <t>Determine Inc</t>
  </si>
  <si>
    <t>Sycamore Networks, Inc.</t>
  </si>
  <si>
    <t>Gulf Coast Ultra Deep Royalty Trust</t>
  </si>
  <si>
    <t>MOD-PAC CORP.</t>
  </si>
  <si>
    <t>Crown Crafts Inc.</t>
  </si>
  <si>
    <t>Gaia Inc.</t>
  </si>
  <si>
    <t>Odyssey HealthCare, Inc.</t>
  </si>
  <si>
    <t>Liberator Medical Holdings, Inc.</t>
  </si>
  <si>
    <t>LML Payment Systems Inc.</t>
  </si>
  <si>
    <t>aVinci Media Corp</t>
  </si>
  <si>
    <t>Maeda Kosen Co., Ltd.</t>
  </si>
  <si>
    <t>Heiwa Real Estate Co. Ltd.</t>
  </si>
  <si>
    <t>Sakai Moving Service Co., Ltd.</t>
  </si>
  <si>
    <t>Kito Corporation</t>
  </si>
  <si>
    <t>Taiyo Holdings Co Ltd</t>
  </si>
  <si>
    <t>Feed One Holdings Co Ltd</t>
  </si>
  <si>
    <t>Southwest Water Co.</t>
  </si>
  <si>
    <t>Core-Mark Holding Company Inc.</t>
  </si>
  <si>
    <t>Kratos Defense &amp; Security Solutions Inc.</t>
  </si>
  <si>
    <t>Symmetry Surgical Inc</t>
  </si>
  <si>
    <t>YPF SA</t>
  </si>
  <si>
    <t>Independence Contract Drilling, Inc.</t>
  </si>
  <si>
    <t>NextDecade Corp</t>
  </si>
  <si>
    <t>Konoike Transport Co Ltd</t>
  </si>
  <si>
    <t>Nippon Soda Co. Ltd.</t>
  </si>
  <si>
    <t>Fractale Corp</t>
  </si>
  <si>
    <t>Shimachu Co. Ltd.</t>
  </si>
  <si>
    <t>Sanshin Electronics Co.,Ltd.</t>
  </si>
  <si>
    <t>Shinko Shoji Co. Ltd.</t>
  </si>
  <si>
    <t>Chugoku Marine Paints Ltd.</t>
  </si>
  <si>
    <t>Restar Holdings Corp</t>
  </si>
  <si>
    <t>Central Glass Co. Ltd.</t>
  </si>
  <si>
    <t>Hoosiers Holdings</t>
  </si>
  <si>
    <t>Coca-Cola Company (The)</t>
  </si>
  <si>
    <t>4Licensing Corp</t>
  </si>
  <si>
    <t>Adams Golf, Inc.</t>
  </si>
  <si>
    <t>ImageWare Systems, Inc.</t>
  </si>
  <si>
    <t>Viveve Medical Inc</t>
  </si>
  <si>
    <t>Astex Pharmaceuticals Inc.</t>
  </si>
  <si>
    <t>The Fresh Market Inc.</t>
  </si>
  <si>
    <t>AdvancePierre Foods Holdings Inc</t>
  </si>
  <si>
    <t>Match Group, Inc.</t>
  </si>
  <si>
    <t>Qurate Retail Inc</t>
  </si>
  <si>
    <t>CDW Corp</t>
  </si>
  <si>
    <t>SPX Corporation</t>
  </si>
  <si>
    <t>Constellation Brands Inc</t>
  </si>
  <si>
    <t>Deltek, Inc.</t>
  </si>
  <si>
    <t>Marcus &amp; Millichap Inc</t>
  </si>
  <si>
    <t>Aetna Inc.</t>
  </si>
  <si>
    <t>First Data Corp</t>
  </si>
  <si>
    <t>KAR Auction Services, Inc</t>
  </si>
  <si>
    <t>Gray Television Inc.</t>
  </si>
  <si>
    <t>Fidelity National Information Services Inc.</t>
  </si>
  <si>
    <t>TIAA FSB Holdings Inc</t>
  </si>
  <si>
    <t>Oaktree Capital Group, LLC</t>
  </si>
  <si>
    <t>Liberty Expedia Holdings Inc</t>
  </si>
  <si>
    <t>Synchrony Financial</t>
  </si>
  <si>
    <t>Fiserv Inc.</t>
  </si>
  <si>
    <t>Western Midstream Operating LP</t>
  </si>
  <si>
    <t>Liberty Global plc</t>
  </si>
  <si>
    <t>Bellerophon Therapeutics Inc</t>
  </si>
  <si>
    <t>Willis Towers Watson PLC</t>
  </si>
  <si>
    <t>Regal Entertainment Group</t>
  </si>
  <si>
    <t>Builders FirstSource Inc.</t>
  </si>
  <si>
    <t>SITE Centers Corp.</t>
  </si>
  <si>
    <t>Antero Midstream Corp</t>
  </si>
  <si>
    <t>Delta Air Lines Inc.</t>
  </si>
  <si>
    <t>JBG Smith Properties</t>
  </si>
  <si>
    <t>Avantor, Inc.</t>
  </si>
  <si>
    <t>Foot Locker Inc.</t>
  </si>
  <si>
    <t>United Development Funding IV</t>
  </si>
  <si>
    <t>Duos Technologies Group, Inc.</t>
  </si>
  <si>
    <t>DGT Holdings Corp</t>
  </si>
  <si>
    <t>Analysts International Corporation</t>
  </si>
  <si>
    <t>Champions Oncology Inc</t>
  </si>
  <si>
    <t>MISONIX Inc.</t>
  </si>
  <si>
    <t>MGC Diagnostics Corporation</t>
  </si>
  <si>
    <t>Liqtech International, Inc.</t>
  </si>
  <si>
    <t>Nephros Inc</t>
  </si>
  <si>
    <t>Innovative Solutions and Support Inc.</t>
  </si>
  <si>
    <t>Sono-Tek Corp</t>
  </si>
  <si>
    <t>Sharps Compliance Corp</t>
  </si>
  <si>
    <t>ORBCOMM Inc.</t>
  </si>
  <si>
    <t>Chembio Diagnostics, Inc.</t>
  </si>
  <si>
    <t>Hampshire Group Limited</t>
  </si>
  <si>
    <t>CAS Medical Systems Inc.</t>
  </si>
  <si>
    <t>TSS Inc</t>
  </si>
  <si>
    <t>ImmuCell Corporation</t>
  </si>
  <si>
    <t>AG&amp;E Holdings Inc</t>
  </si>
  <si>
    <t>Asia Pacific Digital Ltd</t>
  </si>
  <si>
    <t>Truett-Hurst Inc Class A</t>
  </si>
  <si>
    <t>Almost Family Inc</t>
  </si>
  <si>
    <t>PLATO Learning Inc</t>
  </si>
  <si>
    <t>Pacer International Inc.</t>
  </si>
  <si>
    <t>Cascade Microtech Inc.</t>
  </si>
  <si>
    <t>Glu Mobile Inc.</t>
  </si>
  <si>
    <t>Hudson Technologies Inc.</t>
  </si>
  <si>
    <t>Audience Inc.</t>
  </si>
  <si>
    <t>XO Group Inc.</t>
  </si>
  <si>
    <t>ID Systems Inc.</t>
  </si>
  <si>
    <t>Symmetricom Inc.</t>
  </si>
  <si>
    <t>Kopin Corporation</t>
  </si>
  <si>
    <t>Triple-S Management Corporation</t>
  </si>
  <si>
    <t>TriQuint Semiconductor Inc.</t>
  </si>
  <si>
    <t>Nanosphere Inc.</t>
  </si>
  <si>
    <t>RENN Universal Growth Investment Trust Plc</t>
  </si>
  <si>
    <t>West Marine Inc.</t>
  </si>
  <si>
    <t>SDIX Inc</t>
  </si>
  <si>
    <t>Finish Line Inc.</t>
  </si>
  <si>
    <t>Ultralife Corporation</t>
  </si>
  <si>
    <t>Sprague Resources LP</t>
  </si>
  <si>
    <t>First BanCorp/Puerto Rico (FBP)</t>
  </si>
  <si>
    <t>Torm plc</t>
  </si>
  <si>
    <t>Eagle Bulk Shipping Inc.</t>
  </si>
  <si>
    <t>Allied Healthcare International Inc.</t>
  </si>
  <si>
    <t>Manning &amp; Napier Inc.</t>
  </si>
  <si>
    <t>Arctic Cat Inc.</t>
  </si>
  <si>
    <t>Chimera Investment Corporation</t>
  </si>
  <si>
    <t>Atlas Energy Group LLC</t>
  </si>
  <si>
    <t>Homeinns Hotel Group</t>
  </si>
  <si>
    <t>Thoratec Corporation</t>
  </si>
  <si>
    <t>Accelerate Diagnostics Inc.</t>
  </si>
  <si>
    <t>Hansen Medical Inc.</t>
  </si>
  <si>
    <t>ZipRealty Inc.</t>
  </si>
  <si>
    <t>CRA International,Inc.</t>
  </si>
  <si>
    <t>SeaCube Container Leasing Ltd.</t>
  </si>
  <si>
    <t>S1 Corporation</t>
  </si>
  <si>
    <t>Evoqua Water Technologies Corp</t>
  </si>
  <si>
    <t>Middleby Corp.</t>
  </si>
  <si>
    <t>Pool Corporation</t>
  </si>
  <si>
    <t>Bally Technologies Inc.</t>
  </si>
  <si>
    <t>CBIZ Inc.</t>
  </si>
  <si>
    <t>Standex International Corporation</t>
  </si>
  <si>
    <t>ACI Worldwide Inc.</t>
  </si>
  <si>
    <t>VCA Inc</t>
  </si>
  <si>
    <t>Maximus Inc.</t>
  </si>
  <si>
    <t>Forrester Research Inc.</t>
  </si>
  <si>
    <t>HB Fuller Co</t>
  </si>
  <si>
    <t>NetScout Systems Inc.</t>
  </si>
  <si>
    <t>Quotient Technology Inc</t>
  </si>
  <si>
    <t>SP Plus Corporation</t>
  </si>
  <si>
    <t>Franklin Street Properties Corp.</t>
  </si>
  <si>
    <t>Aurelian Oil &amp; Gas plc</t>
  </si>
  <si>
    <t>ZaZa Energy Corp</t>
  </si>
  <si>
    <t>Orion Group Holdings Inc</t>
  </si>
  <si>
    <t>Salix Pharmaceuticals, Ltd.</t>
  </si>
  <si>
    <t>Green REIT Plc</t>
  </si>
  <si>
    <t>NovaGold Resources Inc.</t>
  </si>
  <si>
    <t>Extended Stay America, Inc.</t>
  </si>
  <si>
    <t>Starwood Hotels &amp; Resorts Worldwide, LLC</t>
  </si>
  <si>
    <t>Worldwide Energy &amp; Manufacturing USA, Inc.</t>
  </si>
  <si>
    <t>Universal American Corp.</t>
  </si>
  <si>
    <t>Landrys Restaurants, Inc</t>
  </si>
  <si>
    <t>Apartment Investment and Management Company</t>
  </si>
  <si>
    <t>Home Properties Inc.</t>
  </si>
  <si>
    <t>Lowe's Companies Inc.</t>
  </si>
  <si>
    <t>Beam Inc.</t>
  </si>
  <si>
    <t>Hilton Worldwide Holdings Inc.</t>
  </si>
  <si>
    <t>Berkshire Hathaway Inc.</t>
  </si>
  <si>
    <t>Justice Holdings Limited</t>
  </si>
  <si>
    <t>Alexander &amp; Baldwin Holdings Inc.</t>
  </si>
  <si>
    <t>Blackstone Group LP/The</t>
  </si>
  <si>
    <t>Park Hotels &amp; Resorts Inc</t>
  </si>
  <si>
    <t>Provectus Pharmaceuticals, Inc.</t>
  </si>
  <si>
    <t>Energy Technique Plc</t>
  </si>
  <si>
    <t>Serica Energy PLC</t>
  </si>
  <si>
    <t>MDY Healthcare Plc</t>
  </si>
  <si>
    <t>Renewable Energy Holdings plc</t>
  </si>
  <si>
    <t>Studsvik AB</t>
  </si>
  <si>
    <t>Scholium Group PLC</t>
  </si>
  <si>
    <t>Red Rock Resources PLC</t>
  </si>
  <si>
    <t>Advanced Oncotherapy plc</t>
  </si>
  <si>
    <t>Agriterra Ltd</t>
  </si>
  <si>
    <t>Krakchemia</t>
  </si>
  <si>
    <t>Craven House Capital PLC</t>
  </si>
  <si>
    <t>Tricorn Group PLC</t>
  </si>
  <si>
    <t>Superglass Holdings PLC</t>
  </si>
  <si>
    <t>Rose Petroleum PLC</t>
  </si>
  <si>
    <t>Torotrak PLC</t>
  </si>
  <si>
    <t>ATH Resources</t>
  </si>
  <si>
    <t>KWG Kommunale Wohnen AG</t>
  </si>
  <si>
    <t>Semapa, Sociedade de Investimento e Gestao S.A.</t>
  </si>
  <si>
    <t>Meta Financial Group Inc.</t>
  </si>
  <si>
    <t>Evolving Systems Inc.</t>
  </si>
  <si>
    <t>Intervest Bancshares Corp.</t>
  </si>
  <si>
    <t>Your Community Bancshares, Inc.</t>
  </si>
  <si>
    <t>PNC Financial Services Group Inc. (The)</t>
  </si>
  <si>
    <t>Monarch Financial Holdings Inc.</t>
  </si>
  <si>
    <t>North Central Bancshares, Inc.</t>
  </si>
  <si>
    <t>Eastern Virginia Bankshares Inc.</t>
  </si>
  <si>
    <t>Fidelity Bancorp, Inc.</t>
  </si>
  <si>
    <t>United Financial Bancorp, Inc.</t>
  </si>
  <si>
    <t>Atlantic Coast Financial Corporation</t>
  </si>
  <si>
    <t>Northwest Bancshares Inc.</t>
  </si>
  <si>
    <t>Peoples Bancorp Inc.</t>
  </si>
  <si>
    <t>Ares Capital Corporation</t>
  </si>
  <si>
    <t>Oneida Financial Corp.</t>
  </si>
  <si>
    <t>SB Financial Group Inc.</t>
  </si>
  <si>
    <t>First Advantage Bancorp</t>
  </si>
  <si>
    <t>WSFS Financial Corporation</t>
  </si>
  <si>
    <t>Lake Shore Bancorp Inc.</t>
  </si>
  <si>
    <t>MidWestOne Financial Group Inc.</t>
  </si>
  <si>
    <t>Enterprise Financial Services Corporation</t>
  </si>
  <si>
    <t>ESSA Bancorp Inc.</t>
  </si>
  <si>
    <t>First Merchants Corporation</t>
  </si>
  <si>
    <t>Eagle Bancorp Montana Inc.</t>
  </si>
  <si>
    <t>Independent Bank Corp/MI</t>
  </si>
  <si>
    <t>Horizon Bancorp Inc</t>
  </si>
  <si>
    <t>First Business Financial Services Inc.</t>
  </si>
  <si>
    <t>Codorus Valley Bancorp, Inc</t>
  </si>
  <si>
    <t>Mid Penn Bancorp</t>
  </si>
  <si>
    <t>First Northwest Bancorp</t>
  </si>
  <si>
    <t>FNB Corp/PA</t>
  </si>
  <si>
    <t>Huntington Bancshares Incorporated</t>
  </si>
  <si>
    <t>LCNB Corporation</t>
  </si>
  <si>
    <t>BSB Bancorp Inc.</t>
  </si>
  <si>
    <t>Southern National Bancorp of Virginia Inc.</t>
  </si>
  <si>
    <t>Midland States Bancorp Inc</t>
  </si>
  <si>
    <t>First Horizon National Corporation</t>
  </si>
  <si>
    <t>First Financial Bancorp.</t>
  </si>
  <si>
    <t>First Internet Bancorp</t>
  </si>
  <si>
    <t>Ameris Bancorp</t>
  </si>
  <si>
    <t>Baycom Corp</t>
  </si>
  <si>
    <t>Fifth Third Bancorp</t>
  </si>
  <si>
    <t>Evans Bancorp Inc.</t>
  </si>
  <si>
    <t>Heritage Commerce Corp</t>
  </si>
  <si>
    <t>Pure Cycle Corporation</t>
  </si>
  <si>
    <t>Navidea Biopharmaceuticals Inc.</t>
  </si>
  <si>
    <t>Ehave Inc.</t>
  </si>
  <si>
    <t>Invitrogen Corp</t>
  </si>
  <si>
    <t>Dollar Thrifty Automotive Group, Inc.</t>
  </si>
  <si>
    <t>Dyncorp International Inc</t>
  </si>
  <si>
    <t>Mattson Technology Inc.</t>
  </si>
  <si>
    <t>Masonite International Corporation</t>
  </si>
  <si>
    <t>Resideo Technologies Inc</t>
  </si>
  <si>
    <t>Piksel, Inc</t>
  </si>
  <si>
    <t>Smart Metering Systems PLC</t>
  </si>
  <si>
    <t>GfK SE</t>
  </si>
  <si>
    <t>Spirent Communications PLC</t>
  </si>
  <si>
    <t>Corbion N.V.</t>
  </si>
  <si>
    <t>EMIS Group PLC</t>
  </si>
  <si>
    <t>Johnson Service Group PLC</t>
  </si>
  <si>
    <t>Volution Group PLC</t>
  </si>
  <si>
    <t>Dormakaba Holding AG</t>
  </si>
  <si>
    <t>Maruhachi Warehouse Co., Ltd.</t>
  </si>
  <si>
    <t>The Daito Bank,Ltd.</t>
  </si>
  <si>
    <t>Fukushima Bank Ltd</t>
  </si>
  <si>
    <t>Anadys Pharmaceuticals, Inc</t>
  </si>
  <si>
    <t>Henderson Private Equity Trust</t>
  </si>
  <si>
    <t>Arbutus Biopharma Corp</t>
  </si>
  <si>
    <t>eMarine Global Inc.</t>
  </si>
  <si>
    <t>Ashford Inc</t>
  </si>
  <si>
    <t>Salary.com, Inc</t>
  </si>
  <si>
    <t>Caribou Coffee Company, Inc.</t>
  </si>
  <si>
    <t>Quality Distribution Inc.</t>
  </si>
  <si>
    <t>Natural Gas Services Group Inc.</t>
  </si>
  <si>
    <t>G-III Apparel Group, LTD.</t>
  </si>
  <si>
    <t>True Religion Apparel, Inc.</t>
  </si>
  <si>
    <t>Popeyes Louisiana Kitchen, Inc.</t>
  </si>
  <si>
    <t>Tumi Holdings Inc.</t>
  </si>
  <si>
    <t>Dorman Products Inc.</t>
  </si>
  <si>
    <t>Hawaiian Telcom Holdco Inc.</t>
  </si>
  <si>
    <t>Haverty Furniture Companies Inc.</t>
  </si>
  <si>
    <t>Security Devices International Inc.</t>
  </si>
  <si>
    <t>Toyo Knife Co., Ltd.</t>
  </si>
  <si>
    <t>TimkenSteel Corp</t>
  </si>
  <si>
    <t>First American Financial Corp</t>
  </si>
  <si>
    <t>Tyco International, Ltd.</t>
  </si>
  <si>
    <t>Guaranty Bancorp</t>
  </si>
  <si>
    <t>SPDR S&amp;P MidCap 400</t>
  </si>
  <si>
    <t>Western Union Company (The)</t>
  </si>
  <si>
    <t>Magnum Hunter Resources Corp</t>
  </si>
  <si>
    <t>MCJ Co Ltd</t>
  </si>
  <si>
    <t>Innotech Corp.</t>
  </si>
  <si>
    <t>ShinMaywa Industries Ltd.</t>
  </si>
  <si>
    <t>Japan Securities Finance Co. Ltd.</t>
  </si>
  <si>
    <t>Nippon Yusen K.K.</t>
  </si>
  <si>
    <t>Interspace Co Ltd</t>
  </si>
  <si>
    <t>BMC Stock Holdings Inc</t>
  </si>
  <si>
    <t>Lattice Inc</t>
  </si>
  <si>
    <t>Wilhelmina International Inc</t>
  </si>
  <si>
    <t>APAC Customer Services, Inc.</t>
  </si>
  <si>
    <t>Professional Diversity Network Inc</t>
  </si>
  <si>
    <t>Merriman Holdings, Inc.</t>
  </si>
  <si>
    <t>Xencor, Inc.</t>
  </si>
  <si>
    <t>Reckitt Benckiser Group PLC</t>
  </si>
  <si>
    <t>MModal Inc.</t>
  </si>
  <si>
    <t>HMV Group plc</t>
  </si>
  <si>
    <t>Essentra PLC</t>
  </si>
  <si>
    <t>RIB Software SE</t>
  </si>
  <si>
    <t>Sweco AB</t>
  </si>
  <si>
    <t>Rank Group (The) PLC</t>
  </si>
  <si>
    <t>Umeco plc</t>
  </si>
  <si>
    <t>Grontmij NV</t>
  </si>
  <si>
    <t>Boot (Henry) PLC</t>
  </si>
  <si>
    <t>Brammer PLC</t>
  </si>
  <si>
    <t>Daily Mail and General Trust PLC</t>
  </si>
  <si>
    <t>IMI PLC</t>
  </si>
  <si>
    <t>Kin And Carta Plc</t>
  </si>
  <si>
    <t>Charles Taylor PLC</t>
  </si>
  <si>
    <t>LivaNova PLC</t>
  </si>
  <si>
    <t>Luminar Group Holdings plc</t>
  </si>
  <si>
    <t>London Scottish Bank</t>
  </si>
  <si>
    <t>First Trust Strategic High Income Fund II</t>
  </si>
  <si>
    <t>Bio-Rad Laboratories Inc.</t>
  </si>
  <si>
    <t>Envision Healthcare Holdings, Inc.</t>
  </si>
  <si>
    <t>PagSeguro Digital Ltd.</t>
  </si>
  <si>
    <t>Yandex N.V.</t>
  </si>
  <si>
    <t>Uber Technologies, Inc</t>
  </si>
  <si>
    <t>ServiceMaster Global Holdings Inc</t>
  </si>
  <si>
    <t>Worldpay Inc</t>
  </si>
  <si>
    <t>Comcast Corporation</t>
  </si>
  <si>
    <t>Worldpay Group PLC</t>
  </si>
  <si>
    <t>Lamar Advertising Company</t>
  </si>
  <si>
    <t>Nexstar Media Group, Inc.</t>
  </si>
  <si>
    <t>EXACT Sciences Corporation</t>
  </si>
  <si>
    <t>Michaels Cos Inc/The</t>
  </si>
  <si>
    <t>Akorn Inc.</t>
  </si>
  <si>
    <t>Constellium NV</t>
  </si>
  <si>
    <t>TESARO Inc.</t>
  </si>
  <si>
    <t>Coastal Contacts Inc</t>
  </si>
  <si>
    <t>Gentherm Inc</t>
  </si>
  <si>
    <t>Willdan Group Inc.</t>
  </si>
  <si>
    <t>PROS Holdings Inc.</t>
  </si>
  <si>
    <t>ICF International Inc.</t>
  </si>
  <si>
    <t>Columbus McKinnon Corporation</t>
  </si>
  <si>
    <t>Altra Industrial Motion Corp</t>
  </si>
  <si>
    <t>Gibraltar Industries Inc.</t>
  </si>
  <si>
    <t>MTS Systems Corporation</t>
  </si>
  <si>
    <t>Zygo Corporation</t>
  </si>
  <si>
    <t>KMG Chemicals Inc.</t>
  </si>
  <si>
    <t>Multi-Color Corporation</t>
  </si>
  <si>
    <t>Milacron Holdings Corp</t>
  </si>
  <si>
    <t>RigNet Inc.</t>
  </si>
  <si>
    <t>Pioneer Natural Resources Company</t>
  </si>
  <si>
    <t>Acme Packet, Inc.</t>
  </si>
  <si>
    <t>Gerresheimer AG</t>
  </si>
  <si>
    <t>Covidien plc.</t>
  </si>
  <si>
    <t>Life Technologies Corporation</t>
  </si>
  <si>
    <t>GlobeOp Financial Services S.A.</t>
  </si>
  <si>
    <t>Pernix Therapeutics Holdings Inc.</t>
  </si>
  <si>
    <t>Gartmore Group Limited</t>
  </si>
  <si>
    <t>OneMarket Ltd</t>
  </si>
  <si>
    <t>Mach7 Technologies Limited</t>
  </si>
  <si>
    <t>Acorn Capital Investment Fund Ltd</t>
  </si>
  <si>
    <t>Alliance Resources Ltd</t>
  </si>
  <si>
    <t>BCI Minerals Limited</t>
  </si>
  <si>
    <t>Ingenia Communities Group</t>
  </si>
  <si>
    <t>MG Unit Trust</t>
  </si>
  <si>
    <t>Yellow Brick Road Holdings Ltd.</t>
  </si>
  <si>
    <t>Centrepoint Alliance Ltd</t>
  </si>
  <si>
    <t>Spectra Systems Corporation</t>
  </si>
  <si>
    <t>GrainCorp Ltd.</t>
  </si>
  <si>
    <t>Clarius Group Limited</t>
  </si>
  <si>
    <t>Consolidated Operations Group Limited</t>
  </si>
  <si>
    <t>RNY Property Trust</t>
  </si>
  <si>
    <t>Dream Hard Asset Alternatives Trust</t>
  </si>
  <si>
    <t>Regeneron Pharmaceuticals Inc.</t>
  </si>
  <si>
    <t>American Locker Group Inc</t>
  </si>
  <si>
    <t>Bioverativ Inc</t>
  </si>
  <si>
    <t>Mersana Therapeutics Inc</t>
  </si>
  <si>
    <t>Mirati Therapeutics, Inc.</t>
  </si>
  <si>
    <t>Array BioPharma Inc.</t>
  </si>
  <si>
    <t>Enanta Pharmaceuticals Inc.</t>
  </si>
  <si>
    <t>Laboratory Corporation of America Holdings</t>
  </si>
  <si>
    <t>Intercept Pharmaceuticals Inc.</t>
  </si>
  <si>
    <t>Intra-Cellular Therapies, Inc.</t>
  </si>
  <si>
    <t>Onconova Therapeutics, Inc.</t>
  </si>
  <si>
    <t>Alkermes plc</t>
  </si>
  <si>
    <t>AVEO Pharmaceuticals Inc.</t>
  </si>
  <si>
    <t>Regulus Therapeutics Inc.</t>
  </si>
  <si>
    <t>Achillion Pharmaceuticals Inc.</t>
  </si>
  <si>
    <t>ANI Pharmaceuticals Inc</t>
  </si>
  <si>
    <t>Kindred Biosciences, Inc.</t>
  </si>
  <si>
    <t>Repros Therapeutics Inc.</t>
  </si>
  <si>
    <t>Sesen Bio Inc</t>
  </si>
  <si>
    <t>Esperion Therapeutics, Inc.</t>
  </si>
  <si>
    <t>Cyclerion Therapeutics Inc</t>
  </si>
  <si>
    <t>Cyclacel Pharmaceuticals Inc.</t>
  </si>
  <si>
    <t>Texas Mineral Resources Corp</t>
  </si>
  <si>
    <t>Home Retail Group PLC</t>
  </si>
  <si>
    <t>Tazmo Co Ltd</t>
  </si>
  <si>
    <t>Yotai Refractories Co Ltd</t>
  </si>
  <si>
    <t>Sansei Technologies, Inc.</t>
  </si>
  <si>
    <t>Gogo Inc.</t>
  </si>
  <si>
    <t>Corinthian Colleges Inc.</t>
  </si>
  <si>
    <t>Texas Industries Inc.</t>
  </si>
  <si>
    <t>Websense, Inc.</t>
  </si>
  <si>
    <t>Greencore Group PLC</t>
  </si>
  <si>
    <t>Kansas City Life Insurance Company</t>
  </si>
  <si>
    <t>DarioHealth Corp</t>
  </si>
  <si>
    <t>Datalinks Corp.</t>
  </si>
  <si>
    <t>Masuda Flour Milling Co. Ltd.</t>
  </si>
  <si>
    <t>Kawamoto Corporation</t>
  </si>
  <si>
    <t>Nippon Steel &amp; Sumikin Pipe Co., Ltd</t>
  </si>
  <si>
    <t>Infomart Corporation</t>
  </si>
  <si>
    <t>Showa Aircraft Industry Co.,Ltd.</t>
  </si>
  <si>
    <t>Alpha Systems Inc.</t>
  </si>
  <si>
    <t>Ihara Chemical Industry Co.,Ltd.</t>
  </si>
  <si>
    <t>Fujitsu Broad Solution &amp; Consulting Inc</t>
  </si>
  <si>
    <t>Airtech Japan Ltd</t>
  </si>
  <si>
    <t>Nissin Sugar Co., Ltd.</t>
  </si>
  <si>
    <t>LIKE Kids Inc</t>
  </si>
  <si>
    <t>Hirakawa Hewtech Corp</t>
  </si>
  <si>
    <t>Seibu Electric &amp; Machinery Co Ltd</t>
  </si>
  <si>
    <t>Ryoyo Electro Corp.</t>
  </si>
  <si>
    <t>Kumiai Chemical Industry Co. Ltd.</t>
  </si>
  <si>
    <t>Sekisui Jushi Corp.</t>
  </si>
  <si>
    <t>Tokyo Sangyo Co.,Ltd.</t>
  </si>
  <si>
    <t>SOFT99 Corp.</t>
  </si>
  <si>
    <t>Teraoka Seisakusho Co Ltd</t>
  </si>
  <si>
    <t>Ishihara Chemical Company Limited</t>
  </si>
  <si>
    <t>NJS Co Ltd</t>
  </si>
  <si>
    <t>Harima B-Stem Corp</t>
  </si>
  <si>
    <t>DSB Co Ltd</t>
  </si>
  <si>
    <t>Nippon Hume Corporation</t>
  </si>
  <si>
    <t>Nissei Corporation</t>
  </si>
  <si>
    <t>Yutaka Foods Corporation</t>
  </si>
  <si>
    <t>Yamato International Inc.</t>
  </si>
  <si>
    <t>Aichi Corp.</t>
  </si>
  <si>
    <t>GOO Chemical Co., Ltd</t>
  </si>
  <si>
    <t>Iwatsuka Confectionery Co., Ltd.</t>
  </si>
  <si>
    <t>Excite Japan Co., Ltd.</t>
  </si>
  <si>
    <t>Kanematsu Sustech Corp</t>
  </si>
  <si>
    <t>Takachiho Koheki Co Ltd</t>
  </si>
  <si>
    <t>Atect Corp</t>
  </si>
  <si>
    <t>Shoei Co. Ltd.</t>
  </si>
  <si>
    <t>Nihon Kagaku Sangyo Co.,Ltd.</t>
  </si>
  <si>
    <t>Navitas Co Ltd</t>
  </si>
  <si>
    <t>Riken Corundum Company Ltd</t>
  </si>
  <si>
    <t>H-One Co. Ltd.</t>
  </si>
  <si>
    <t>Zuken Elmic Inc</t>
  </si>
  <si>
    <t>Kaji Technology Corp</t>
  </si>
  <si>
    <t>Pixta Inc</t>
  </si>
  <si>
    <t>Hokushin Co Ltd</t>
  </si>
  <si>
    <t>Shinnaigai Textile Ltd.</t>
  </si>
  <si>
    <t>General Oyster</t>
  </si>
  <si>
    <t>Nagano Japan Radio Co. Ltd</t>
  </si>
  <si>
    <t>Shinwa Wise Holdings Co., Ltd</t>
  </si>
  <si>
    <t>Skystar Bio-Pharmaceutical Company</t>
  </si>
  <si>
    <t>NI Holdings Inc</t>
  </si>
  <si>
    <t>California Resources Corp</t>
  </si>
  <si>
    <t>Sonic Corp.</t>
  </si>
  <si>
    <t>Melco International Development Ltd</t>
  </si>
  <si>
    <t>Lafarge</t>
  </si>
  <si>
    <t>Ferrovial SA</t>
  </si>
  <si>
    <t>Summit Materials Inc</t>
  </si>
  <si>
    <t>Witan Investment Trust PLC</t>
  </si>
  <si>
    <t>Elecom Co Ltd</t>
  </si>
  <si>
    <t>Mizuho Medy Co Ltd</t>
  </si>
  <si>
    <t>Nissei Build Kogyo Co. Ltd.</t>
  </si>
  <si>
    <t>Dai-Ichi Cutter Kogyo KK</t>
  </si>
  <si>
    <t>Nihon Trim Co., Ltd</t>
  </si>
  <si>
    <t>Tosei Corp.</t>
  </si>
  <si>
    <t>Daiichi Kigenso Kagaku-Kogyo Co Ltd</t>
  </si>
  <si>
    <t>Maruwa Co., Ltd. (5344)</t>
  </si>
  <si>
    <t>TOCALO CO LTD</t>
  </si>
  <si>
    <t>Towa Corp</t>
  </si>
  <si>
    <t>Tamura Corp.</t>
  </si>
  <si>
    <t>IDOM Inc</t>
  </si>
  <si>
    <t>Hagihara Industries Inc.</t>
  </si>
  <si>
    <t>Rohto Pharmaceutical Co. Ltd.</t>
  </si>
  <si>
    <t>Kyosan Electric Manufacturing Co Ltd</t>
  </si>
  <si>
    <t>Sumida Corporation</t>
  </si>
  <si>
    <t>Pacific Industrial Co. Ltd.</t>
  </si>
  <si>
    <t>Fuji Seal International Inc.</t>
  </si>
  <si>
    <t>Takeei Corporation</t>
  </si>
  <si>
    <t>Echo Trading Co Ltd</t>
  </si>
  <si>
    <t>Kato Works Co. Ltd.</t>
  </si>
  <si>
    <t>T. Rad Co. Ltd.</t>
  </si>
  <si>
    <t>Intellex Co Ltd</t>
  </si>
  <si>
    <t>Faltec Co Ltd</t>
  </si>
  <si>
    <t>Fuji Oil Co Ltd</t>
  </si>
  <si>
    <t>Ahresty Corp.</t>
  </si>
  <si>
    <t>Asahi Diamond Industrial Co. Ltd.</t>
  </si>
  <si>
    <t>Asia Pile Holdings Corp</t>
  </si>
  <si>
    <t>Bit-Isle Inc.</t>
  </si>
  <si>
    <t>Everi Holdings Inc</t>
  </si>
  <si>
    <t>EVERTEC, Inc.</t>
  </si>
  <si>
    <t>United States Steel Corporation</t>
  </si>
  <si>
    <t>TrueCar Inc</t>
  </si>
  <si>
    <t>Lumentum Holdings Inc</t>
  </si>
  <si>
    <t>Teradyne Inc.</t>
  </si>
  <si>
    <t>Sanmina Corporation</t>
  </si>
  <si>
    <t>NeoPhotonics Corporation</t>
  </si>
  <si>
    <t>Kraton Corp</t>
  </si>
  <si>
    <t>Spirit Realty Capital Inc.</t>
  </si>
  <si>
    <t>Cree Inc.</t>
  </si>
  <si>
    <t>Golden Entertainment Inc</t>
  </si>
  <si>
    <t>Designer Brands Inc.</t>
  </si>
  <si>
    <t>InvenSense Inc.</t>
  </si>
  <si>
    <t>Uniti Group Inc</t>
  </si>
  <si>
    <t>Intermountain Community Bancorp</t>
  </si>
  <si>
    <t>Phoenix Companies Inc. (The)</t>
  </si>
  <si>
    <t>Turning Point Brands Inc</t>
  </si>
  <si>
    <t>Tetra Technologies Inc.</t>
  </si>
  <si>
    <t>Ameristar Casinos, Inc.</t>
  </si>
  <si>
    <t>Viavi Solutions Inc</t>
  </si>
  <si>
    <t>Marketo, Inc.</t>
  </si>
  <si>
    <t>Infoblox Inc.</t>
  </si>
  <si>
    <t>International Rectifier Corporation</t>
  </si>
  <si>
    <t>Newfield Exploration Company</t>
  </si>
  <si>
    <t>Pinnacle Entertainment Inc</t>
  </si>
  <si>
    <t>NVIDIA Corporation</t>
  </si>
  <si>
    <t>QLogic Corporation</t>
  </si>
  <si>
    <t>CIRCOR International Inc.</t>
  </si>
  <si>
    <t>Micrel, Incorporated</t>
  </si>
  <si>
    <t>Tollgrade Communications, Inc.</t>
  </si>
  <si>
    <t>Broadcom Corporation (Acquired)</t>
  </si>
  <si>
    <t>General Mills Inc.</t>
  </si>
  <si>
    <t>Entropic Communications Inc.</t>
  </si>
  <si>
    <t>Alibaba.com Limited</t>
  </si>
  <si>
    <t>MBIA Inc.</t>
  </si>
  <si>
    <t>Snyder's-Lance, Inc.</t>
  </si>
  <si>
    <t>British Land Co PLC</t>
  </si>
  <si>
    <t>RDLZ Realisation Plc</t>
  </si>
  <si>
    <t>Active Network Inc.</t>
  </si>
  <si>
    <t>Patterson-UTI Energy Inc.</t>
  </si>
  <si>
    <t>Superior Energy Services Inc.</t>
  </si>
  <si>
    <t>Nisshinbo Holdings Inc.</t>
  </si>
  <si>
    <t>Gilman Ciocia Inc</t>
  </si>
  <si>
    <t>HI-LEX CORPORATION</t>
  </si>
  <si>
    <t>Sapporo Holdings Ltd.</t>
  </si>
  <si>
    <t>Lifevantage Corporation</t>
  </si>
  <si>
    <t>Steel Partners Holdings LP</t>
  </si>
  <si>
    <t>API Technologies Corp.</t>
  </si>
  <si>
    <t>Armstrong Flooring Inc</t>
  </si>
  <si>
    <t>Forbes Energy Services Ltd</t>
  </si>
  <si>
    <t>Igo, Inc.</t>
  </si>
  <si>
    <t>Triangle Petroleum Corporation</t>
  </si>
  <si>
    <t>Fiberweb PLC</t>
  </si>
  <si>
    <t>SHW AG</t>
  </si>
  <si>
    <t>Inficon Holding AG</t>
  </si>
  <si>
    <t>Chemring Group PLC</t>
  </si>
  <si>
    <t>PSI Software AG</t>
  </si>
  <si>
    <t>Renewi PLC</t>
  </si>
  <si>
    <t>The Bancorp Inc.</t>
  </si>
  <si>
    <t>First Bancshares Inc/The</t>
  </si>
  <si>
    <t>HMN Financial Inc.</t>
  </si>
  <si>
    <t>Greene County Bancorp Inc.</t>
  </si>
  <si>
    <t>SP Bancorp Inc.</t>
  </si>
  <si>
    <t>Anchor BanCorp Wisconsin, Inc.</t>
  </si>
  <si>
    <t>Cincinnati Bancorp</t>
  </si>
  <si>
    <t>Mackinac Financial Corporation</t>
  </si>
  <si>
    <t>MainSource Financial Group Inc.</t>
  </si>
  <si>
    <t>Entegra Financial Corp</t>
  </si>
  <si>
    <t>United Insurance Holdings Corp.</t>
  </si>
  <si>
    <t>Pinnacle Bancshares Inc</t>
  </si>
  <si>
    <t>Wolverine Bancorp Inc.</t>
  </si>
  <si>
    <t>Meridian Bancorp Inc.</t>
  </si>
  <si>
    <t>Stewardship Financial Corp</t>
  </si>
  <si>
    <t>FS Bancorp Inc.</t>
  </si>
  <si>
    <t>Eureka Financial Corp.</t>
  </si>
  <si>
    <t>OFG Bancorp</t>
  </si>
  <si>
    <t>Alerus Financial Corporation</t>
  </si>
  <si>
    <t>Provident Financial Holdings Inc.</t>
  </si>
  <si>
    <t>PB Bancorp Inc</t>
  </si>
  <si>
    <t>First Savings Financial Group Inc.</t>
  </si>
  <si>
    <t>Clifton Bancorp Inc</t>
  </si>
  <si>
    <t>Simplicity Bancorp Inc</t>
  </si>
  <si>
    <t>PSB Holdings Inc/CT</t>
  </si>
  <si>
    <t>HomeTrust Bancshares Inc.</t>
  </si>
  <si>
    <t>Home Federal Bancorp Inc/LA (HFBL)</t>
  </si>
  <si>
    <t>Oconee Federal Financial Corp.</t>
  </si>
  <si>
    <t>CBM Bancorp Inc.</t>
  </si>
  <si>
    <t>Elmira Savings Bank</t>
  </si>
  <si>
    <t>Principal Financial Group Inc</t>
  </si>
  <si>
    <t>Standard AVB Financial Corp</t>
  </si>
  <si>
    <t>Hope Bancorp Inc</t>
  </si>
  <si>
    <t>Seneca-Cayuga Bancorp Inc.</t>
  </si>
  <si>
    <t>1895 Bancorp of Wisconsin Inc</t>
  </si>
  <si>
    <t>Brighthouse Financial Inc</t>
  </si>
  <si>
    <t>First Seacoast Bancorp</t>
  </si>
  <si>
    <t>Rhinebeck Bancorp Inc</t>
  </si>
  <si>
    <t>Community First Bancshares Inc/GA</t>
  </si>
  <si>
    <t>Jacksonville Bancorp Inc</t>
  </si>
  <si>
    <t>Timberland Bancorp Inc.</t>
  </si>
  <si>
    <t>Cape Bancorp Inc.</t>
  </si>
  <si>
    <t>Surgery Partners Inc</t>
  </si>
  <si>
    <t>Liberty Broadband Corp</t>
  </si>
  <si>
    <t>Valassis Communications Inc.</t>
  </si>
  <si>
    <t>Liberty Ventures</t>
  </si>
  <si>
    <t>TTEC Holdings Inc</t>
  </si>
  <si>
    <t>Starz Acquisition LLC /CO</t>
  </si>
  <si>
    <t>Global Eagle Entertainment Inc.</t>
  </si>
  <si>
    <t>W-SCOPE Corp</t>
  </si>
  <si>
    <t>Nittoc Construction Co.,Ltd.</t>
  </si>
  <si>
    <t>Coleman Cable Inc.</t>
  </si>
  <si>
    <t>Vince Holding Corp</t>
  </si>
  <si>
    <t>Porr Ag</t>
  </si>
  <si>
    <t>Denyo Co. Ltd.</t>
  </si>
  <si>
    <t>ND Software Co Ltd</t>
  </si>
  <si>
    <t>Kaname Kogyo Co Ltd</t>
  </si>
  <si>
    <t>Sogo Medical Holdings Co.,Ltd.</t>
  </si>
  <si>
    <t>Maruka Corporation</t>
  </si>
  <si>
    <t>Zuiko Corp</t>
  </si>
  <si>
    <t>K&amp;O Energy Group Inc</t>
  </si>
  <si>
    <t>Ranger Energy Services Inc</t>
  </si>
  <si>
    <t>Pipedo HD Inc</t>
  </si>
  <si>
    <t>Creditriskmonitor.Com, Inc.</t>
  </si>
  <si>
    <t>LinkedIn Corporation</t>
  </si>
  <si>
    <t>IMS Health Inc.</t>
  </si>
  <si>
    <t>Baxalta Inc</t>
  </si>
  <si>
    <t>Digital Realty Trust Inc.</t>
  </si>
  <si>
    <t>Atlantica Sustainable Infrastructure plc</t>
  </si>
  <si>
    <t>KLA Corporation</t>
  </si>
  <si>
    <t>Wabco Holdings Inc.</t>
  </si>
  <si>
    <t>JOYY Inc.</t>
  </si>
  <si>
    <t>Cablevision Systems Corporation</t>
  </si>
  <si>
    <t>Altria Group</t>
  </si>
  <si>
    <t>FCB Financial Holdings Inc</t>
  </si>
  <si>
    <t>FMC Technologies Inc.</t>
  </si>
  <si>
    <t>Andeavor</t>
  </si>
  <si>
    <t>Reynolds American Inc</t>
  </si>
  <si>
    <t>St Jude Medical Inc.</t>
  </si>
  <si>
    <t>Red Hat Inc.</t>
  </si>
  <si>
    <t>Assured Guaranty Ltd.</t>
  </si>
  <si>
    <t>Tyson Foods Inc.</t>
  </si>
  <si>
    <t>VICI Properties Inc</t>
  </si>
  <si>
    <t>Envista Holdings Corporation</t>
  </si>
  <si>
    <t>Severn Trent PLC</t>
  </si>
  <si>
    <t>National Bank Holdings Corporation</t>
  </si>
  <si>
    <t>Peloton Interactive, Inc.</t>
  </si>
  <si>
    <t>Parsley Energy Inc</t>
  </si>
  <si>
    <t>EP Energy Corp</t>
  </si>
  <si>
    <t>Avaya Holdings Corp</t>
  </si>
  <si>
    <t>Boston Scientific Corporation</t>
  </si>
  <si>
    <t>Sinclair Broadcast Group Inc.</t>
  </si>
  <si>
    <t>Under Armour Inc.</t>
  </si>
  <si>
    <t>Corteva Inc</t>
  </si>
  <si>
    <t>Woodward Inc.</t>
  </si>
  <si>
    <t>Fox Corp</t>
  </si>
  <si>
    <t>Hexcel Corporation</t>
  </si>
  <si>
    <t>Boeing Company (The)</t>
  </si>
  <si>
    <t>Snap Inc</t>
  </si>
  <si>
    <t>Open House Co., Ltd.</t>
  </si>
  <si>
    <t>CyberAgent Inc.</t>
  </si>
  <si>
    <t>Yamashin-Filter Corp</t>
  </si>
  <si>
    <t>PeptiDream Inc.</t>
  </si>
  <si>
    <t>Anritsu Corp.</t>
  </si>
  <si>
    <t>Disco Corp</t>
  </si>
  <si>
    <t>Anicom Holdings Inc.</t>
  </si>
  <si>
    <t>MATSUI SECURITIES</t>
  </si>
  <si>
    <t>JINS Inc</t>
  </si>
  <si>
    <t>Message Co., Ltd.</t>
  </si>
  <si>
    <t>IwaiCosmo Holdings, Inc.</t>
  </si>
  <si>
    <t>Nabtesco Corp</t>
  </si>
  <si>
    <t>Nippon Ceramic Co. Ltd.</t>
  </si>
  <si>
    <t>ULVAC Inc.</t>
  </si>
  <si>
    <t>Funai Soken Holdings Inc</t>
  </si>
  <si>
    <t>Sosei Group Corp.</t>
  </si>
  <si>
    <t>KH Neochem Co Ltd</t>
  </si>
  <si>
    <t>Baby Bunting Group Ltd</t>
  </si>
  <si>
    <t>Stabilus SA</t>
  </si>
  <si>
    <t>Hogg Robinson Group PLC</t>
  </si>
  <si>
    <t>Cambian Group PLC</t>
  </si>
  <si>
    <t>CareTech Holdings PLC</t>
  </si>
  <si>
    <t>ADVA Optical Networking SE</t>
  </si>
  <si>
    <t>Glenveagh Properties PLC</t>
  </si>
  <si>
    <t>McBride PLC</t>
  </si>
  <si>
    <t>Pendragon PLC</t>
  </si>
  <si>
    <t>Quadient SA</t>
  </si>
  <si>
    <t>Card Factory PLC</t>
  </si>
  <si>
    <t>Spark Therapeutics Inc</t>
  </si>
  <si>
    <t>Moody's Corporation</t>
  </si>
  <si>
    <t>Porsche Automobil Holding SE</t>
  </si>
  <si>
    <t>Malibu Boats, Inc.</t>
  </si>
  <si>
    <t>Move Inc.</t>
  </si>
  <si>
    <t>Creative Realities, Inc.</t>
  </si>
  <si>
    <t>Wireless Telecom Group, Inc.</t>
  </si>
  <si>
    <t>CynergisTek, Inc.</t>
  </si>
  <si>
    <t>Span-America Medical Systems Inc.</t>
  </si>
  <si>
    <t>Optical Cable Corporation</t>
  </si>
  <si>
    <t>Bowl America Inc.</t>
  </si>
  <si>
    <t>Cemtrex Inc.</t>
  </si>
  <si>
    <t>U.S. Bancorp</t>
  </si>
  <si>
    <t>ArcelorMittal</t>
  </si>
  <si>
    <t>Segro PLC</t>
  </si>
  <si>
    <t>Taylor Wimpey PLC</t>
  </si>
  <si>
    <t>JD.com Inc</t>
  </si>
  <si>
    <t>Essential Properties Realty Trust Inc</t>
  </si>
  <si>
    <t>TD Ameritrade Holding Corporation</t>
  </si>
  <si>
    <t>Marathon Oil Corporation</t>
  </si>
  <si>
    <t>ANSYS Inc.</t>
  </si>
  <si>
    <t>Thermo Fisher Scientific Inc</t>
  </si>
  <si>
    <t>Afya Limited</t>
  </si>
  <si>
    <t>Black Knight Inc</t>
  </si>
  <si>
    <t>Colfax Corporation</t>
  </si>
  <si>
    <t>Roper Technologies Inc</t>
  </si>
  <si>
    <t>Sherwin-Williams Company (The)</t>
  </si>
  <si>
    <t>Parsons Corp</t>
  </si>
  <si>
    <t>Phillips 66</t>
  </si>
  <si>
    <t>ZIOPHARM Oncology Inc</t>
  </si>
  <si>
    <t>Nexa Resources SA</t>
  </si>
  <si>
    <t>Precision Castparts Corporation</t>
  </si>
  <si>
    <t>Koninklijke DSM NV</t>
  </si>
  <si>
    <t>Visa Inc.</t>
  </si>
  <si>
    <t>Ross Stores Inc.</t>
  </si>
  <si>
    <t>Coca-Cola European Partners PLC</t>
  </si>
  <si>
    <t>IAA Inc</t>
  </si>
  <si>
    <t>IQVIA Holdings Inc</t>
  </si>
  <si>
    <t>Five Below Inc.</t>
  </si>
  <si>
    <t>Chubb Ltd</t>
  </si>
  <si>
    <t>Precigen, Inc.</t>
  </si>
  <si>
    <t>Danaher Corporation</t>
  </si>
  <si>
    <t>Molson Coors Beverage Company</t>
  </si>
  <si>
    <t>Sensata Technologies Holding PLC</t>
  </si>
  <si>
    <t>Anheuser-Busch InBev SA</t>
  </si>
  <si>
    <t>Apigee Corp</t>
  </si>
  <si>
    <t>Burlington Stores, Inc.</t>
  </si>
  <si>
    <t>Koninklijke Philips NV</t>
  </si>
  <si>
    <t>TE Connectivity Ltd.</t>
  </si>
  <si>
    <t>AMETEK Inc</t>
  </si>
  <si>
    <t>Moelis &amp; Company</t>
  </si>
  <si>
    <t>Maxim Integrated Products Inc.</t>
  </si>
  <si>
    <t>Celanese Corporation</t>
  </si>
  <si>
    <t>Digital Landscape Group Inc</t>
  </si>
  <si>
    <t>Rice Energy Inc</t>
  </si>
  <si>
    <t>RSP Permian Inc</t>
  </si>
  <si>
    <t>Exela Technologies Inc</t>
  </si>
  <si>
    <t>CGG</t>
  </si>
  <si>
    <t>Kadmon Holdings Inc</t>
  </si>
  <si>
    <t>Devon Energy Corporation</t>
  </si>
  <si>
    <t>Enphase Energy Inc.</t>
  </si>
  <si>
    <t>EverArc Holdings Limited</t>
  </si>
  <si>
    <t>Dentsply Sirona Inc</t>
  </si>
  <si>
    <t>Granite Construction Incorporated</t>
  </si>
  <si>
    <t>Enerplus Corporation</t>
  </si>
  <si>
    <t>Alcoa Corporation</t>
  </si>
  <si>
    <t>Telefonica Brasil S.A.</t>
  </si>
  <si>
    <t>iShares China Large Cap UCITS ETF</t>
  </si>
  <si>
    <t>MercadoLibre Inc.</t>
  </si>
  <si>
    <t>Whiting Petroleum Corporation</t>
  </si>
  <si>
    <t>Halcon Resources</t>
  </si>
  <si>
    <t>American Airlines Group Inc.</t>
  </si>
  <si>
    <t>Frank's International N.V.</t>
  </si>
  <si>
    <t>Cobalt International Energy Inc.</t>
  </si>
  <si>
    <t>MPG Office Trust, Inc.</t>
  </si>
  <si>
    <t>Clover Corporation Ltd</t>
  </si>
  <si>
    <t>Updater Inc</t>
  </si>
  <si>
    <t>AMA Group Limited</t>
  </si>
  <si>
    <t>ReadCloud Limited</t>
  </si>
  <si>
    <t>Zenith Energy Limited</t>
  </si>
  <si>
    <t>Select Harvests Limited</t>
  </si>
  <si>
    <t>Yojee Limited</t>
  </si>
  <si>
    <t>OneVue Holdings Ltd</t>
  </si>
  <si>
    <t>Encounter Resources Ltd</t>
  </si>
  <si>
    <t>Empired Ltd.</t>
  </si>
  <si>
    <t>Angel Seafood Holdings Limited</t>
  </si>
  <si>
    <t>Palla Pharma Limited</t>
  </si>
  <si>
    <t>Oventus Medical Limited</t>
  </si>
  <si>
    <t>Austin Engineering Ltd</t>
  </si>
  <si>
    <t>iSelect Limited</t>
  </si>
  <si>
    <t>Anatara Lifesciences Ltd.</t>
  </si>
  <si>
    <t>Claude Resources Inc.</t>
  </si>
  <si>
    <t>American Caresource Holdings Inc</t>
  </si>
  <si>
    <t>Hutchinson Technology Incorporated</t>
  </si>
  <si>
    <t>Cobra Electronics Corporation</t>
  </si>
  <si>
    <t>Waterside Capital Corporation</t>
  </si>
  <si>
    <t>Ovid Therapeutics Inc</t>
  </si>
  <si>
    <t>SDL PLC</t>
  </si>
  <si>
    <t>Phoenix IT Group PLC</t>
  </si>
  <si>
    <t>Watchstone Group PLC</t>
  </si>
  <si>
    <t>Sinclair Pharma PLC</t>
  </si>
  <si>
    <t>Meadwestvaco Corporation</t>
  </si>
  <si>
    <t>Allegion PLC</t>
  </si>
  <si>
    <t>Cadbury Schweppes Plc</t>
  </si>
  <si>
    <t>EM Systems Co. Ltd.</t>
  </si>
  <si>
    <t>AGRO-KANESHO Co Ltd</t>
  </si>
  <si>
    <t>Yamaha Motor Robotics Holdings Co Ltd</t>
  </si>
  <si>
    <t>CRE Inc /Japan</t>
  </si>
  <si>
    <t>Techno Medica Co.,Ltd.</t>
  </si>
  <si>
    <t>HOKUETSU INDUSTRIES CO., Ltd.</t>
  </si>
  <si>
    <t>Amuse Inc.</t>
  </si>
  <si>
    <t>Mercuria Investment Co Ltd</t>
  </si>
  <si>
    <t>Express Scripts Holding Company</t>
  </si>
  <si>
    <t>Edison International</t>
  </si>
  <si>
    <t>Valero Energy Corporation</t>
  </si>
  <si>
    <t>JSR Corp.</t>
  </si>
  <si>
    <t>Snap-On Incorporated</t>
  </si>
  <si>
    <t>Actividentity Corp</t>
  </si>
  <si>
    <t>Bio-Techne Corp.</t>
  </si>
  <si>
    <t>MICROS Systems Inc.</t>
  </si>
  <si>
    <t>Verisign Inc.</t>
  </si>
  <si>
    <t>KKR &amp; Co Inc</t>
  </si>
  <si>
    <t>AO Smith Corp</t>
  </si>
  <si>
    <t>Arcosa Inc</t>
  </si>
  <si>
    <t>Dresser-Rand Group Inc.</t>
  </si>
  <si>
    <t>Strategic Education, Inc.</t>
  </si>
  <si>
    <t>Albemarle Corporation</t>
  </si>
  <si>
    <t>World Fuel Services Corporation</t>
  </si>
  <si>
    <t>SLM Corporation</t>
  </si>
  <si>
    <t>Lindblad Expeditions Holdings Inc</t>
  </si>
  <si>
    <t>Smiths Group PLC</t>
  </si>
  <si>
    <t>Verra Mobility Corp</t>
  </si>
  <si>
    <t>Bloom Energy Corp</t>
  </si>
  <si>
    <t>Cerecor Inc</t>
  </si>
  <si>
    <t>Goldbach Group AG</t>
  </si>
  <si>
    <t>Zehnder Group AG</t>
  </si>
  <si>
    <t>Rieter Holding AG</t>
  </si>
  <si>
    <t>Leonteq AG</t>
  </si>
  <si>
    <t>Universal Biosensors, Inc.</t>
  </si>
  <si>
    <t>Cohu Inc.</t>
  </si>
  <si>
    <t>Kemet Corporation</t>
  </si>
  <si>
    <t>Ultra Clean Holdings Inc.</t>
  </si>
  <si>
    <t>Casa Systems Inc</t>
  </si>
  <si>
    <t>Nimble Storage Inc</t>
  </si>
  <si>
    <t>Endurance International Group Holdings, Inc.</t>
  </si>
  <si>
    <t>EXFO Inc</t>
  </si>
  <si>
    <t>PDF Solutions Inc.</t>
  </si>
  <si>
    <t>MaxLinear, Inc</t>
  </si>
  <si>
    <t>Photronics Inc.</t>
  </si>
  <si>
    <t>Mattersight Corporation</t>
  </si>
  <si>
    <t>RhythmOne PLC</t>
  </si>
  <si>
    <t>RealNetworks Inc.</t>
  </si>
  <si>
    <t>Ribbon Communications Inc</t>
  </si>
  <si>
    <t>Synaptics Incorporated</t>
  </si>
  <si>
    <t>CVR Partners LP</t>
  </si>
  <si>
    <t>SMART Global Holdings Inc</t>
  </si>
  <si>
    <t>Ubisoft Entertainment Sa</t>
  </si>
  <si>
    <t>Escalade, Incorporated</t>
  </si>
  <si>
    <t>Texas Vanguard Oil Company</t>
  </si>
  <si>
    <t>Globaloptions Group, Inc</t>
  </si>
  <si>
    <t>Impax Asian Environmental Markets PLC</t>
  </si>
  <si>
    <t>BH Global Ltd</t>
  </si>
  <si>
    <t>Dexion Absolute Ltd</t>
  </si>
  <si>
    <t>Highbridge Multi-Strategy Fund Limited  (previously BlueCrest AllBlue Fund)</t>
  </si>
  <si>
    <t>Alternative Investment Strategies Ltd</t>
  </si>
  <si>
    <t>Riversource LaSalle International Real Estate Fund</t>
  </si>
  <si>
    <t>Rhino Resource Partners LP</t>
  </si>
  <si>
    <t>Multimedia Platforms Inc</t>
  </si>
  <si>
    <t>Global Water Resources Inc</t>
  </si>
  <si>
    <t>Covestro AG</t>
  </si>
  <si>
    <t>RLJ Entertainment, Inc.</t>
  </si>
  <si>
    <t>Globant SA</t>
  </si>
  <si>
    <t>Intrepid Potash, Inc</t>
  </si>
  <si>
    <t>Leatt Corp</t>
  </si>
  <si>
    <t>CECO Environmental Corp.</t>
  </si>
  <si>
    <t>HEICO Corp</t>
  </si>
  <si>
    <t>Select Energy Services Inc</t>
  </si>
  <si>
    <t>Rand Logistics Inc.</t>
  </si>
  <si>
    <t>Nevada Gold &amp; Casinos Inc.</t>
  </si>
  <si>
    <t>CDC Software Corporation</t>
  </si>
  <si>
    <t>ALJ Regional Holdings Inc</t>
  </si>
  <si>
    <t>CVD Equipment Corporation</t>
  </si>
  <si>
    <t>Unigene Laboratories Inc</t>
  </si>
  <si>
    <t>Tandberg ASA</t>
  </si>
  <si>
    <t>Private Equity Holding AG</t>
  </si>
  <si>
    <t>Amita Holdings Co Ltd</t>
  </si>
  <si>
    <t>AF Gruppen ASA</t>
  </si>
  <si>
    <t>Capio AB</t>
  </si>
  <si>
    <t>Sector</t>
  </si>
  <si>
    <t>Services</t>
  </si>
  <si>
    <t>Utilities</t>
  </si>
  <si>
    <t>Healthcare</t>
  </si>
  <si>
    <t>Financial</t>
  </si>
  <si>
    <t>Basic Materials</t>
  </si>
  <si>
    <t>Technology</t>
  </si>
  <si>
    <t>Industrial Goods</t>
  </si>
  <si>
    <t>Consumer Goods</t>
  </si>
  <si>
    <t>Conglomerates</t>
  </si>
  <si>
    <t>Industry</t>
  </si>
  <si>
    <t>Grocery Stores</t>
  </si>
  <si>
    <t>Electric Utilities</t>
  </si>
  <si>
    <t>Drugs - Generic</t>
  </si>
  <si>
    <t>Insurance Brokers</t>
  </si>
  <si>
    <t>Major Airlines</t>
  </si>
  <si>
    <t>Major Integrated Oil &amp; Gas</t>
  </si>
  <si>
    <t>Marketing Services</t>
  </si>
  <si>
    <t>Communication Equipment</t>
  </si>
  <si>
    <t>Internet Information Providers</t>
  </si>
  <si>
    <t>Specialty Eateries</t>
  </si>
  <si>
    <t>Medical Laboratories &amp; Research</t>
  </si>
  <si>
    <t>Medical Instruments &amp; Supplies</t>
  </si>
  <si>
    <t>Telecom Services - Domestic</t>
  </si>
  <si>
    <t>Farm &amp; Construction Machinery</t>
  </si>
  <si>
    <t>Business Services</t>
  </si>
  <si>
    <t>REIT - Diversified</t>
  </si>
  <si>
    <t>REIT - Industrial</t>
  </si>
  <si>
    <t>Electronic Equipment</t>
  </si>
  <si>
    <t>Personal Products</t>
  </si>
  <si>
    <t>Application Software</t>
  </si>
  <si>
    <t>Confectioners</t>
  </si>
  <si>
    <t>Farm Products</t>
  </si>
  <si>
    <t>Office Supplies</t>
  </si>
  <si>
    <t>Industrial Equipment Wholesale</t>
  </si>
  <si>
    <t>Oil &amp; Gas Pipelines</t>
  </si>
  <si>
    <t>REIT - Office</t>
  </si>
  <si>
    <t>Specialty Retail, Other</t>
  </si>
  <si>
    <t>Specialty Chemicals</t>
  </si>
  <si>
    <t>Apparel Stores</t>
  </si>
  <si>
    <t>Department Stores</t>
  </si>
  <si>
    <t>Aerospace/Defense Products &amp; Services</t>
  </si>
  <si>
    <t>General Contractors</t>
  </si>
  <si>
    <t>Oil &amp; Gas Drilling &amp; Exploration</t>
  </si>
  <si>
    <t>Beverages - Brewers</t>
  </si>
  <si>
    <t>Recreational Vehicles</t>
  </si>
  <si>
    <t>Money Center Banks</t>
  </si>
  <si>
    <t>Cement</t>
  </si>
  <si>
    <t>Food - Major Diversified</t>
  </si>
  <si>
    <t>Industrial Metals &amp; Minerals</t>
  </si>
  <si>
    <t>Jewelry Stores</t>
  </si>
  <si>
    <t>Asset Management</t>
  </si>
  <si>
    <t>Auto Dealerships</t>
  </si>
  <si>
    <t>Food Wholesale</t>
  </si>
  <si>
    <t>Home Improvement Stores</t>
  </si>
  <si>
    <t>Technical Services</t>
  </si>
  <si>
    <t>General Entertainment</t>
  </si>
  <si>
    <t>Technical &amp; System Software</t>
  </si>
  <si>
    <t>Telecom Services - Foreign</t>
  </si>
  <si>
    <t>Publishing - Periodicals</t>
  </si>
  <si>
    <t>Entertainment - Diversified</t>
  </si>
  <si>
    <t>Mortgage Investment</t>
  </si>
  <si>
    <t>Biotechnology</t>
  </si>
  <si>
    <t>Computers Wholesale</t>
  </si>
  <si>
    <t>Semiconductor - Specialized</t>
  </si>
  <si>
    <t>Drug Manufacturers - Other</t>
  </si>
  <si>
    <t>Diversified Electronics</t>
  </si>
  <si>
    <t>Industrial Equipment &amp; Components</t>
  </si>
  <si>
    <t>Security &amp; Protection Services</t>
  </si>
  <si>
    <t>Metal Fabrication</t>
  </si>
  <si>
    <t>REIT - Residential</t>
  </si>
  <si>
    <t>Cigarettes</t>
  </si>
  <si>
    <t>Resorts &amp; Casinos</t>
  </si>
  <si>
    <t>Restaurants</t>
  </si>
  <si>
    <t>Independent Oil &amp; Gas</t>
  </si>
  <si>
    <t>Auto Manufacturers - Major</t>
  </si>
  <si>
    <t>Medical Appliances &amp; Equipment</t>
  </si>
  <si>
    <t>Auto Parts</t>
  </si>
  <si>
    <t>Rubber &amp; Plastics</t>
  </si>
  <si>
    <t>Diversified Machinery</t>
  </si>
  <si>
    <t>Packaging &amp; Containers</t>
  </si>
  <si>
    <t>Dairy Products</t>
  </si>
  <si>
    <t>Foreign Regional Banks</t>
  </si>
  <si>
    <t>General Building Materials</t>
  </si>
  <si>
    <t>Drug Manufacturers - Major</t>
  </si>
  <si>
    <t>Credit Services</t>
  </si>
  <si>
    <t>Gold</t>
  </si>
  <si>
    <t>Chemicals - Major Diversified</t>
  </si>
  <si>
    <t>Air Services, Other</t>
  </si>
  <si>
    <t>Manufactured Housing</t>
  </si>
  <si>
    <t>REIT - Hotel/Motel</t>
  </si>
  <si>
    <t>Industrial Electrical Equipment</t>
  </si>
  <si>
    <t>Investment Brokerage - National</t>
  </si>
  <si>
    <t>Gaming Activities</t>
  </si>
  <si>
    <t>Sporting Goods</t>
  </si>
  <si>
    <t>Trucks &amp; Other Vehicles</t>
  </si>
  <si>
    <t>Staffing &amp; Outsourcing Services</t>
  </si>
  <si>
    <t>Publishing - Newspapers</t>
  </si>
  <si>
    <t>Toys &amp; Games</t>
  </si>
  <si>
    <t>REIT - Healthcare Facilities</t>
  </si>
  <si>
    <t>Home Furnishings &amp; Fixtures</t>
  </si>
  <si>
    <t>Coal</t>
  </si>
  <si>
    <t>Life Insurance</t>
  </si>
  <si>
    <t>Data Storage Devices</t>
  </si>
  <si>
    <t>Specialized Health Services</t>
  </si>
  <si>
    <t>Processed &amp; Packaged Goods</t>
  </si>
  <si>
    <t>Tobacco Products, Other</t>
  </si>
  <si>
    <t>Aluminum</t>
  </si>
  <si>
    <t>Paper &amp; Paper Products</t>
  </si>
  <si>
    <t>Oil &amp; Gas Refining &amp; Marketing</t>
  </si>
  <si>
    <t>Trucking</t>
  </si>
  <si>
    <t>Agricultural Chemicals</t>
  </si>
  <si>
    <t>Closed-End Fund - Equity</t>
  </si>
  <si>
    <t>Shipping</t>
  </si>
  <si>
    <t>Movie Production, Theaters</t>
  </si>
  <si>
    <t>Business Software &amp; Services</t>
  </si>
  <si>
    <t>Management Services</t>
  </si>
  <si>
    <t>Semiconductor - Integrated Circuits</t>
  </si>
  <si>
    <t>Closed-End Fund - Foreign</t>
  </si>
  <si>
    <t>Regional Airlines</t>
  </si>
  <si>
    <t>Diversified Investments</t>
  </si>
  <si>
    <t>Foreign Money Center Banks</t>
  </si>
  <si>
    <t>Electronics Wholesale</t>
  </si>
  <si>
    <t>Real Estate Development</t>
  </si>
  <si>
    <t>Personal Services</t>
  </si>
  <si>
    <t>Information Technology Services</t>
  </si>
  <si>
    <t>Regional - Pacific Banks</t>
  </si>
  <si>
    <t>Multimedia &amp; Graphics Software</t>
  </si>
  <si>
    <t>Heavy Construction</t>
  </si>
  <si>
    <t>Gas Utilities</t>
  </si>
  <si>
    <t>Railroads</t>
  </si>
  <si>
    <t>Auto Parts Wholesale</t>
  </si>
  <si>
    <t>Textile - Apparel Clothing</t>
  </si>
  <si>
    <t>Broadcasting - TV</t>
  </si>
  <si>
    <t>Meat Products</t>
  </si>
  <si>
    <t>Housewares &amp; Accessories</t>
  </si>
  <si>
    <t>Property &amp; Casualty Insurance</t>
  </si>
  <si>
    <t>Wireless Communications</t>
  </si>
  <si>
    <t>Appliances</t>
  </si>
  <si>
    <t>Residential Construction</t>
  </si>
  <si>
    <t>Regional - Mid-Atlantic Banks</t>
  </si>
  <si>
    <t>Education &amp; Training Services</t>
  </si>
  <si>
    <t>Regional - Midwest Banks</t>
  </si>
  <si>
    <t>CATV Systems</t>
  </si>
  <si>
    <t>Regional - Southwest Banks</t>
  </si>
  <si>
    <t>Savings &amp; Loans</t>
  </si>
  <si>
    <t>Semiconductor Equipment &amp; Materials</t>
  </si>
  <si>
    <t>Home Furnishing Stores</t>
  </si>
  <si>
    <t>Scientific &amp; Technical Instruments</t>
  </si>
  <si>
    <t>Aerospace/Defense - Major Diversified</t>
  </si>
  <si>
    <t>Computer Based Systems</t>
  </si>
  <si>
    <t>Health Care Plans</t>
  </si>
  <si>
    <t>Hospitals</t>
  </si>
  <si>
    <t>Catalog &amp; Mail Order Houses</t>
  </si>
  <si>
    <t>Property Management</t>
  </si>
  <si>
    <t>Home Health Care</t>
  </si>
  <si>
    <t>Building Materials Wholesale</t>
  </si>
  <si>
    <t>Long-Term Care Facilities</t>
  </si>
  <si>
    <t>Drug Delivery</t>
  </si>
  <si>
    <t>Consumer Services</t>
  </si>
  <si>
    <t>Roads &amp; Infrastructure</t>
  </si>
  <si>
    <t>Semiconductor - Broad Line</t>
  </si>
  <si>
    <t>Copper</t>
  </si>
  <si>
    <t>Internet Software &amp; Services</t>
  </si>
  <si>
    <t>Air Delivery &amp; Freight Services</t>
  </si>
  <si>
    <t>Waste Management</t>
  </si>
  <si>
    <t>Drugs Wholesale</t>
  </si>
  <si>
    <t>Information &amp; Delivery Services</t>
  </si>
  <si>
    <t>Textile Industrial</t>
  </si>
  <si>
    <t>Auto Parts Stores</t>
  </si>
  <si>
    <t>Machine Tools &amp; Accessories</t>
  </si>
  <si>
    <t>Recreational Goods, Other</t>
  </si>
  <si>
    <t>Regional - Northeast Banks</t>
  </si>
  <si>
    <t>Semiconductor- Memory Chips</t>
  </si>
  <si>
    <t>Oil &amp; Gas Equipment &amp; Services</t>
  </si>
  <si>
    <t>Internet Service Providers</t>
  </si>
  <si>
    <t>Synthetics</t>
  </si>
  <si>
    <t>Discount, Variety Stores</t>
  </si>
  <si>
    <t>Business Equipment</t>
  </si>
  <si>
    <t>Diversified Computer Systems</t>
  </si>
  <si>
    <t>Nonmetallic Mineral Mining</t>
  </si>
  <si>
    <t>Steel &amp; Iron</t>
  </si>
  <si>
    <t>Drug Related Products</t>
  </si>
  <si>
    <t>Diversified Communication Services</t>
  </si>
  <si>
    <t>Basic Materials Wholesale</t>
  </si>
  <si>
    <t>Textile - Apparel Footwear &amp; Accessories</t>
  </si>
  <si>
    <t>Pollution &amp; Treatment Controls</t>
  </si>
  <si>
    <t>Music &amp; Video Stores</t>
  </si>
  <si>
    <t>Printed Circuit Boards</t>
  </si>
  <si>
    <t>Long Distance Carriers</t>
  </si>
  <si>
    <t>Lumber, Wood Production</t>
  </si>
  <si>
    <t>Beverages - Wineries &amp; Distillers</t>
  </si>
  <si>
    <t>N/A</t>
  </si>
  <si>
    <t>Small Tools &amp; Accessories</t>
  </si>
  <si>
    <t>Accident &amp; Health Insurance</t>
  </si>
  <si>
    <t>Investment Brokerage - Regional</t>
  </si>
  <si>
    <t>Personal Computers</t>
  </si>
  <si>
    <t>Diagnostic Substances</t>
  </si>
  <si>
    <t>Drug Stores</t>
  </si>
  <si>
    <t>Healthcare Information Services</t>
  </si>
  <si>
    <t>Networking &amp; Communication Devices</t>
  </si>
  <si>
    <t>Research Services</t>
  </si>
  <si>
    <t>Diversified Utilities</t>
  </si>
  <si>
    <t>Rental &amp; Leasing Services</t>
  </si>
  <si>
    <t>Silver</t>
  </si>
  <si>
    <t>REIT - Retail</t>
  </si>
  <si>
    <t>Closed-End Fund - Debt</t>
  </si>
  <si>
    <t>Water Utilities</t>
  </si>
  <si>
    <t>Beverages - Soft Drinks</t>
  </si>
  <si>
    <t>Lodging</t>
  </si>
  <si>
    <t>Photographic Equipment &amp; Supplies</t>
  </si>
  <si>
    <t>Cleaning Products</t>
  </si>
  <si>
    <t>Broadcasting - Radio</t>
  </si>
  <si>
    <t>Medical Equipment Wholesale</t>
  </si>
  <si>
    <t>Regional - Southeast Banks</t>
  </si>
  <si>
    <t>Wholesale, Other</t>
  </si>
  <si>
    <t>Sporting Goods Stores</t>
  </si>
  <si>
    <t>Surety &amp; Title Insurance</t>
  </si>
  <si>
    <t>Security Software &amp; Services</t>
  </si>
  <si>
    <t>Sporting Activities</t>
  </si>
  <si>
    <t>Computer Peripherals</t>
  </si>
  <si>
    <t>Advertising Agencies</t>
  </si>
  <si>
    <t>Medical Practitioners</t>
  </si>
  <si>
    <t>Processing Systems &amp; Products</t>
  </si>
  <si>
    <t>Publishing - Books</t>
  </si>
  <si>
    <t>Electronics Stores</t>
  </si>
  <si>
    <t>תוויות שורה</t>
  </si>
  <si>
    <t>(ריק)</t>
  </si>
  <si>
    <t>סכום כולל</t>
  </si>
  <si>
    <t>ספירה של Investor ID</t>
  </si>
  <si>
    <t>Positive Camp</t>
  </si>
  <si>
    <t>Date 13D Filed</t>
  </si>
  <si>
    <t>Date</t>
  </si>
  <si>
    <t>Open</t>
  </si>
  <si>
    <t>High</t>
  </si>
  <si>
    <t>Low</t>
  </si>
  <si>
    <t>Close</t>
  </si>
  <si>
    <t>Adj Close</t>
  </si>
  <si>
    <t>Volume</t>
  </si>
  <si>
    <t>Daily Return</t>
  </si>
  <si>
    <t>Alpha S&amp;P</t>
  </si>
  <si>
    <t>Camp Return Annualised (%)</t>
  </si>
  <si>
    <t>Nasadq Entry</t>
  </si>
  <si>
    <t>Entry Date</t>
  </si>
  <si>
    <t>Nasadq Exit</t>
  </si>
  <si>
    <t>nasdaq Days</t>
  </si>
  <si>
    <t>Nasdaq Change annualised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</si>
</sst>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3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1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9" fontId="2" fillId="0" borderId="0" xfId="1" applyFont="1" applyAlignment="1">
      <alignment horizontal="center" wrapText="1"/>
    </xf>
    <xf numFmtId="0" fontId="0" fillId="0" borderId="0" xfId="0" applyAlignment="1"/>
    <xf numFmtId="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9" fontId="0" fillId="0" borderId="0" xfId="1" applyFont="1" applyAlignment="1"/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marketing/Shared%20Documents/Global%20Activism/FLAT%20FILE/Activist%20List.xlsx%20-%20FF%2026005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F-Main Activists"/>
      <sheetName val="FF-All"/>
      <sheetName val="FF (2)"/>
      <sheetName val="FF Clean"/>
      <sheetName val="Year"/>
      <sheetName val="Year Clean"/>
      <sheetName val="גיליון2"/>
      <sheetName val="By ACT "/>
      <sheetName val="By ACT Clean"/>
      <sheetName val="נוסחאות פיבוט"/>
      <sheetName val="All Investors -conclusions"/>
      <sheetName val="Nasdaq"/>
      <sheetName val="Index"/>
      <sheetName val="By Sector"/>
      <sheetName val="By Sector-Year"/>
      <sheetName val="Conclusions"/>
      <sheetName val="By MArket Cap"/>
      <sheetName val="SECTOR"/>
      <sheetName val="DEMANDS"/>
      <sheetName val="PushForSaleCompany"/>
      <sheetName val="ShareRepurchase"/>
      <sheetName val="SpinOffSaleOfBusinessDivision"/>
      <sheetName val="RemovalOfCEOorOtherBoardMember"/>
      <sheetName val="Activist's list"/>
      <sheetName val="Atlantic Investment Management"/>
      <sheetName val="Blue Harbour Group"/>
      <sheetName val="Bulldog Investors"/>
      <sheetName val="Carl Icahn"/>
      <sheetName val="Cevian Capital"/>
      <sheetName val="Corvex Management LP"/>
      <sheetName val="Elevation Capital"/>
      <sheetName val="Elliott Management"/>
      <sheetName val="Engaged Capital"/>
      <sheetName val="Greenlight Capital, Inc."/>
      <sheetName val="JANA Partners"/>
      <sheetName val="Land and Buildings"/>
      <sheetName val="Marcato Capital Management"/>
      <sheetName val="Oasis Capital"/>
      <sheetName val="Pershing Square Capital Managem"/>
      <sheetName val="Prescience Point Capital Manage"/>
      <sheetName val="Raging Capital Management"/>
      <sheetName val="Relational Investors"/>
      <sheetName val="Sachem Head Capital Management"/>
      <sheetName val="Sarissa Capital Management"/>
      <sheetName val="Southeastern Asset Management"/>
      <sheetName val="SpringOwl Asset Management"/>
      <sheetName val="Starboard Value"/>
      <sheetName val="Steel Partners Holdings L.P."/>
      <sheetName val="Taconic Capital Advisors"/>
      <sheetName val="The Childrens Investment Fund "/>
      <sheetName val="Third Point Partners"/>
      <sheetName val="Trian Fund Management"/>
      <sheetName val="ValueAct Capital 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42.576765277779" createdVersion="7" refreshedVersion="7" minRefreshableVersion="3" recordCount="10838" xr:uid="{9BB5C081-45B5-4E4D-8461-F35D04AD6D37}">
  <cacheSource type="worksheet">
    <worksheetSource ref="A1:K9158" sheet="גיליון1"/>
  </cacheSource>
  <cacheFields count="11">
    <cacheField name="Helper" numFmtId="0">
      <sharedItems/>
    </cacheField>
    <cacheField name="Investor ID" numFmtId="1">
      <sharedItems containsString="0" containsBlank="1" containsNumber="1" containsInteger="1" minValue="2" maxValue="11059" count="2717">
        <n v="7800"/>
        <n v="6688"/>
        <n v="7039"/>
        <n v="9309"/>
        <n v="9356"/>
        <n v="7348"/>
        <n v="7275"/>
        <n v="5661"/>
        <n v="8940"/>
        <n v="6635"/>
        <n v="11010"/>
        <n v="5660"/>
        <n v="7564"/>
        <n v="7437"/>
        <n v="3346"/>
        <n v="8018"/>
        <n v="6863"/>
        <n v="9355"/>
        <n v="9357"/>
        <n v="8017"/>
        <n v="6418"/>
        <n v="6178"/>
        <n v="9389"/>
        <n v="6099"/>
        <n v="5934"/>
        <n v="5930"/>
        <n v="6740"/>
        <n v="6811"/>
        <n v="7490"/>
        <n v="6793"/>
        <n v="5588"/>
        <n v="6883"/>
        <n v="6345"/>
        <n v="2"/>
        <n v="7968"/>
        <n v="6391"/>
        <n v="7758"/>
        <n v="6486"/>
        <n v="5380"/>
        <n v="5931"/>
        <n v="8557"/>
        <n v="6553"/>
        <n v="7306"/>
        <n v="7059"/>
        <n v="9030"/>
        <n v="6538"/>
        <n v="5585"/>
        <n v="6919"/>
        <n v="6656"/>
        <n v="5072"/>
        <n v="4933"/>
        <n v="5840"/>
        <n v="5839"/>
        <n v="7498"/>
        <n v="5363"/>
        <n v="8896"/>
        <n v="7703"/>
        <n v="7192"/>
        <n v="7870"/>
        <n v="5620"/>
        <n v="754"/>
        <n v="5192"/>
        <n v="5208"/>
        <n v="5523"/>
        <n v="9351"/>
        <n v="8637"/>
        <n v="14"/>
        <n v="7705"/>
        <n v="689"/>
        <n v="5562"/>
        <n v="7374"/>
        <n v="5011"/>
        <n v="4978"/>
        <n v="8001"/>
        <n v="5138"/>
        <n v="4916"/>
        <n v="6576"/>
        <n v="6744"/>
        <n v="8847"/>
        <n v="6238"/>
        <n v="6108"/>
        <n v="6237"/>
        <n v="5095"/>
        <n v="7476"/>
        <n v="5730"/>
        <n v="5004"/>
        <n v="5712"/>
        <n v="592"/>
        <n v="5313"/>
        <n v="5600"/>
        <n v="5299"/>
        <n v="4886"/>
        <n v="5717"/>
        <n v="6146"/>
        <n v="7533"/>
        <n v="6960"/>
        <n v="7974"/>
        <n v="4314"/>
        <n v="1736"/>
        <n v="5737"/>
        <n v="5563"/>
        <n v="6558"/>
        <n v="7547"/>
        <n v="4857"/>
        <n v="8768"/>
        <n v="5405"/>
        <n v="4865"/>
        <n v="4994"/>
        <n v="5823"/>
        <n v="4964"/>
        <n v="5579"/>
        <n v="9378"/>
        <n v="6449"/>
        <n v="5148"/>
        <n v="7990"/>
        <n v="4875"/>
        <n v="9325"/>
        <n v="5025"/>
        <n v="8986"/>
        <n v="6756"/>
        <n v="7290"/>
        <n v="4323"/>
        <n v="5221"/>
        <n v="7359"/>
        <n v="6288"/>
        <n v="6839"/>
        <n v="5614"/>
        <n v="6959"/>
        <n v="1890"/>
        <n v="7184"/>
        <n v="7360"/>
        <n v="4919"/>
        <n v="594"/>
        <n v="7260"/>
        <n v="595"/>
        <n v="4822"/>
        <n v="37"/>
        <n v="7588"/>
        <n v="1892"/>
        <n v="7801"/>
        <n v="5129"/>
        <n v="5838"/>
        <n v="6404"/>
        <n v="5590"/>
        <n v="5592"/>
        <n v="5591"/>
        <n v="6810"/>
        <n v="5615"/>
        <n v="7895"/>
        <n v="7308"/>
        <n v="7211"/>
        <n v="7714"/>
        <n v="5828"/>
        <n v="6528"/>
        <n v="8769"/>
        <n v="6361"/>
        <n v="7212"/>
        <n v="7514"/>
        <n v="8871"/>
        <n v="9366"/>
        <n v="7992"/>
        <n v="6860"/>
        <n v="5427"/>
        <n v="7778"/>
        <n v="7139"/>
        <n v="8703"/>
        <n v="5142"/>
        <n v="952"/>
        <n v="7400"/>
        <n v="5767"/>
        <n v="5608"/>
        <n v="3436"/>
        <n v="8776"/>
        <n v="6697"/>
        <n v="5154"/>
        <n v="8807"/>
        <n v="5729"/>
        <n v="5709"/>
        <n v="2469"/>
        <n v="8783"/>
        <n v="3605"/>
        <n v="7350"/>
        <n v="5991"/>
        <n v="6429"/>
        <n v="5526"/>
        <n v="7310"/>
        <n v="7466"/>
        <n v="1719"/>
        <n v="9134"/>
        <n v="6904"/>
        <n v="7876"/>
        <n v="9206"/>
        <n v="4335"/>
        <n v="47"/>
        <n v="4912"/>
        <n v="8872"/>
        <n v="1625"/>
        <n v="7921"/>
        <n v="4905"/>
        <n v="6485"/>
        <n v="7239"/>
        <n v="7052"/>
        <n v="6254"/>
        <n v="5118"/>
        <n v="8008"/>
        <n v="5260"/>
        <n v="7121"/>
        <n v="4803"/>
        <n v="3847"/>
        <n v="6926"/>
        <n v="5304"/>
        <n v="4970"/>
        <n v="5521"/>
        <n v="9353"/>
        <n v="8982"/>
        <n v="8700"/>
        <n v="4845"/>
        <n v="6510"/>
        <n v="6355"/>
        <n v="5806"/>
        <n v="4977"/>
        <n v="5084"/>
        <n v="7237"/>
        <n v="1558"/>
        <n v="5184"/>
        <n v="5861"/>
        <n v="1727"/>
        <n v="6957"/>
        <n v="6630"/>
        <n v="577"/>
        <n v="7147"/>
        <n v="5779"/>
        <n v="5418"/>
        <n v="5230"/>
        <n v="6195"/>
        <n v="6875"/>
        <n v="961"/>
        <n v="6922"/>
        <n v="58"/>
        <n v="7788"/>
        <n v="4880"/>
        <n v="5702"/>
        <n v="7967"/>
        <n v="6003"/>
        <n v="5697"/>
        <n v="5689"/>
        <n v="7914"/>
        <n v="6551"/>
        <n v="6933"/>
        <n v="6509"/>
        <n v="4810"/>
        <n v="4828"/>
        <n v="6028"/>
        <n v="6767"/>
        <n v="6120"/>
        <n v="7542"/>
        <n v="7408"/>
        <n v="5417"/>
        <n v="8619"/>
        <n v="7080"/>
        <n v="7493"/>
        <n v="7478"/>
        <n v="4929"/>
        <n v="11045"/>
        <n v="11026"/>
        <n v="4946"/>
        <n v="7657"/>
        <n v="9280"/>
        <n v="6072"/>
        <n v="6562"/>
        <n v="8794"/>
        <n v="7613"/>
        <n v="7332"/>
        <n v="5369"/>
        <n v="5865"/>
        <n v="6102"/>
        <n v="7319"/>
        <n v="4814"/>
        <n v="5401"/>
        <n v="4952"/>
        <n v="7130"/>
        <n v="5475"/>
        <n v="4931"/>
        <n v="5247"/>
        <n v="11059"/>
        <n v="7361"/>
        <n v="72"/>
        <n v="7399"/>
        <n v="7757"/>
        <n v="6253"/>
        <n v="5263"/>
        <n v="9345"/>
        <n v="5320"/>
        <n v="5301"/>
        <n v="4356"/>
        <n v="5492"/>
        <n v="5734"/>
        <n v="8696"/>
        <n v="6004"/>
        <n v="6574"/>
        <n v="6149"/>
        <n v="4893"/>
        <n v="5200"/>
        <n v="6802"/>
        <n v="5134"/>
        <n v="4947"/>
        <n v="7073"/>
        <n v="6607"/>
        <n v="5451"/>
        <n v="6609"/>
        <n v="6297"/>
        <n v="7610"/>
        <n v="9218"/>
        <n v="5379"/>
        <n v="5584"/>
        <n v="5050"/>
        <n v="7692"/>
        <n v="5849"/>
        <n v="5850"/>
        <n v="5233"/>
        <n v="80"/>
        <n v="8840"/>
        <n v="6453"/>
        <n v="6760"/>
        <n v="5085"/>
        <n v="3496"/>
        <n v="7742"/>
        <n v="7795"/>
        <n v="7640"/>
        <n v="6703"/>
        <n v="8708"/>
        <n v="7163"/>
        <n v="5377"/>
        <n v="7010"/>
        <n v="5298"/>
        <n v="5157"/>
        <n v="5429"/>
        <n v="604"/>
        <n v="7441"/>
        <n v="6920"/>
        <n v="4954"/>
        <n v="4921"/>
        <n v="5259"/>
        <n v="4827"/>
        <n v="8984"/>
        <n v="7007"/>
        <n v="7172"/>
        <n v="8820"/>
        <n v="7860"/>
        <n v="7631"/>
        <n v="5816"/>
        <n v="6905"/>
        <n v="7189"/>
        <n v="1731"/>
        <n v="4924"/>
        <n v="7690"/>
        <n v="5462"/>
        <n v="5238"/>
        <n v="7604"/>
        <n v="7008"/>
        <n v="6264"/>
        <n v="7609"/>
        <n v="5055"/>
        <n v="9283"/>
        <n v="6769"/>
        <n v="8013"/>
        <n v="6176"/>
        <n v="7502"/>
        <n v="7154"/>
        <n v="5594"/>
        <n v="4888"/>
        <n v="5971"/>
        <n v="605"/>
        <n v="3541"/>
        <n v="6283"/>
        <n v="6970"/>
        <n v="7095"/>
        <n v="606"/>
        <n v="607"/>
        <n v="6494"/>
        <n v="7854"/>
        <n v="6014"/>
        <n v="5400"/>
        <n v="9125"/>
        <n v="5394"/>
        <n v="9403"/>
        <n v="7357"/>
        <n v="5529"/>
        <n v="5086"/>
        <n v="5634"/>
        <n v="7998"/>
        <n v="8540"/>
        <n v="6385"/>
        <n v="4897"/>
        <n v="7723"/>
        <n v="7062"/>
        <n v="6286"/>
        <n v="6937"/>
        <n v="7518"/>
        <n v="6570"/>
        <n v="5938"/>
        <n v="6695"/>
        <n v="6463"/>
        <n v="7295"/>
        <n v="4375"/>
        <n v="4830"/>
        <n v="6291"/>
        <n v="5586"/>
        <n v="8933"/>
        <n v="9311"/>
        <n v="6539"/>
        <n v="6600"/>
        <n v="7251"/>
        <n v="5099"/>
        <n v="8859"/>
        <n v="4881"/>
        <n v="4807"/>
        <n v="6836"/>
        <n v="4920"/>
        <n v="6911"/>
        <n v="7144"/>
        <n v="5175"/>
        <n v="9207"/>
        <n v="9333"/>
        <n v="7905"/>
        <n v="5656"/>
        <n v="7750"/>
        <n v="5508"/>
        <n v="5080"/>
        <n v="7913"/>
        <n v="6235"/>
        <n v="5360"/>
        <n v="4811"/>
        <n v="5442"/>
        <n v="7340"/>
        <n v="7186"/>
        <n v="4846"/>
        <n v="6020"/>
        <n v="7726"/>
        <n v="7440"/>
        <n v="6318"/>
        <n v="5550"/>
        <n v="6372"/>
        <n v="7480"/>
        <n v="7470"/>
        <n v="5536"/>
        <n v="5753"/>
        <n v="5752"/>
        <n v="7539"/>
        <n v="5333"/>
        <n v="7267"/>
        <n v="6387"/>
        <n v="7424"/>
        <n v="5721"/>
        <n v="6167"/>
        <n v="6564"/>
        <n v="7314"/>
        <n v="5487"/>
        <n v="6583"/>
        <n v="4839"/>
        <n v="6377"/>
        <n v="6228"/>
        <n v="6766"/>
        <n v="4937"/>
        <n v="7094"/>
        <n v="5653"/>
        <n v="6407"/>
        <n v="5742"/>
        <n v="6093"/>
        <n v="5769"/>
        <n v="9404"/>
        <n v="8838"/>
        <n v="7370"/>
        <n v="7743"/>
        <n v="7973"/>
        <n v="9056"/>
        <n v="5302"/>
        <n v="11043"/>
        <n v="6792"/>
        <n v="1466"/>
        <n v="773"/>
        <n v="7161"/>
        <n v="4901"/>
        <n v="6461"/>
        <n v="8962"/>
        <n v="117"/>
        <n v="4817"/>
        <n v="4959"/>
        <n v="6524"/>
        <n v="1705"/>
        <n v="5167"/>
        <n v="4861"/>
        <n v="7648"/>
        <n v="4877"/>
        <n v="5657"/>
        <n v="4936"/>
        <n v="5330"/>
        <n v="4806"/>
        <n v="8901"/>
        <n v="9122"/>
        <n v="6430"/>
        <n v="7663"/>
        <n v="9262"/>
        <n v="7790"/>
        <n v="5236"/>
        <n v="678"/>
        <n v="5821"/>
        <n v="7075"/>
        <n v="7170"/>
        <n v="5030"/>
        <n v="6455"/>
        <n v="6846"/>
        <n v="7936"/>
        <n v="6640"/>
        <n v="8042"/>
        <n v="7299"/>
        <n v="8068"/>
        <n v="9297"/>
        <n v="7617"/>
        <n v="7136"/>
        <n v="7598"/>
        <n v="7866"/>
        <n v="7872"/>
        <n v="5033"/>
        <n v="6753"/>
        <n v="5060"/>
        <n v="7792"/>
        <n v="8939"/>
        <n v="10990"/>
        <n v="7571"/>
        <n v="8995"/>
        <n v="6821"/>
        <n v="10991"/>
        <n v="11039"/>
        <n v="9190"/>
        <n v="7029"/>
        <n v="9358"/>
        <n v="7412"/>
        <n v="9164"/>
        <n v="8019"/>
        <n v="8024"/>
        <n v="5037"/>
        <n v="6696"/>
        <n v="9407"/>
        <n v="6353"/>
        <n v="7511"/>
        <n v="7003"/>
        <n v="11007"/>
        <n v="9401"/>
        <n v="6796"/>
        <n v="6715"/>
        <n v="9375"/>
        <n v="7632"/>
        <n v="11011"/>
        <n v="7336"/>
        <n v="7235"/>
        <n v="7510"/>
        <n v="7554"/>
        <n v="6239"/>
        <n v="7629"/>
        <n v="6713"/>
        <n v="6770"/>
        <n v="6868"/>
        <n v="6711"/>
        <n v="7021"/>
        <n v="7708"/>
        <n v="7081"/>
        <n v="6147"/>
        <n v="7443"/>
        <n v="7185"/>
        <n v="5043"/>
        <n v="7389"/>
        <n v="6924"/>
        <n v="7072"/>
        <n v="6661"/>
        <n v="5042"/>
        <n v="9427"/>
        <n v="8864"/>
        <n v="6112"/>
        <n v="5666"/>
        <n v="5542"/>
        <n v="7199"/>
        <n v="7954"/>
        <n v="6469"/>
        <n v="8878"/>
        <n v="7257"/>
        <n v="7471"/>
        <n v="6252"/>
        <n v="7540"/>
        <n v="6975"/>
        <n v="6311"/>
        <n v="7302"/>
        <n v="5224"/>
        <n v="7085"/>
        <n v="7452"/>
        <n v="7808"/>
        <n v="7298"/>
        <n v="6476"/>
        <n v="9397"/>
        <n v="5141"/>
        <n v="7363"/>
        <n v="7128"/>
        <n v="5066"/>
        <n v="6577"/>
        <n v="7677"/>
        <n v="1659"/>
        <n v="11038"/>
        <n v="6726"/>
        <n v="5069"/>
        <n v="6327"/>
        <n v="6637"/>
        <n v="5851"/>
        <n v="6653"/>
        <n v="5053"/>
        <n v="6838"/>
        <n v="6258"/>
        <n v="5020"/>
        <n v="6995"/>
        <n v="6575"/>
        <n v="6842"/>
        <n v="9379"/>
        <n v="6951"/>
        <n v="5595"/>
        <n v="7682"/>
        <n v="6927"/>
        <n v="7710"/>
        <n v="7529"/>
        <n v="5022"/>
        <n v="5019"/>
        <n v="6483"/>
        <n v="6837"/>
        <n v="8641"/>
        <n v="6348"/>
        <n v="8564"/>
        <n v="9398"/>
        <n v="7398"/>
        <n v="8936"/>
        <n v="6624"/>
        <n v="6401"/>
        <n v="6445"/>
        <n v="6666"/>
        <n v="7326"/>
        <n v="7997"/>
        <n v="6544"/>
        <n v="6266"/>
        <n v="7625"/>
        <n v="7766"/>
        <n v="7278"/>
        <n v="6333"/>
        <n v="7713"/>
        <n v="6639"/>
        <n v="6623"/>
        <n v="6298"/>
        <n v="8677"/>
        <n v="7599"/>
        <n v="7207"/>
        <n v="7022"/>
        <n v="6781"/>
        <n v="7317"/>
        <n v="6231"/>
        <n v="5040"/>
        <n v="6210"/>
        <n v="6884"/>
        <n v="9323"/>
        <n v="5121"/>
        <n v="6491"/>
        <n v="5966"/>
        <n v="5058"/>
        <n v="6819"/>
        <n v="6592"/>
        <n v="7215"/>
        <n v="7787"/>
        <n v="7567"/>
        <n v="6826"/>
        <n v="5654"/>
        <n v="8040"/>
        <n v="7465"/>
        <n v="6797"/>
        <n v="6506"/>
        <n v="6972"/>
        <n v="6378"/>
        <n v="6490"/>
        <n v="6312"/>
        <n v="6850"/>
        <n v="6379"/>
        <n v="6722"/>
        <n v="7622"/>
        <n v="6774"/>
        <n v="7349"/>
        <n v="5913"/>
        <n v="6745"/>
        <n v="7627"/>
        <n v="6813"/>
        <n v="6402"/>
        <n v="7618"/>
        <n v="5024"/>
        <n v="5781"/>
        <n v="8706"/>
        <n v="7555"/>
        <n v="6315"/>
        <n v="6546"/>
        <n v="7462"/>
        <n v="6660"/>
        <n v="6845"/>
        <n v="7885"/>
        <n v="5309"/>
        <n v="6691"/>
        <n v="7023"/>
        <n v="6451"/>
        <n v="7409"/>
        <n v="6619"/>
        <n v="6643"/>
        <n v="6684"/>
        <n v="7494"/>
        <n v="7268"/>
        <n v="5063"/>
        <n v="7155"/>
        <n v="7669"/>
        <n v="9197"/>
        <n v="8714"/>
        <n v="7311"/>
        <n v="8885"/>
        <n v="6257"/>
        <n v="7426"/>
        <n v="6413"/>
        <n v="6279"/>
        <n v="7196"/>
        <n v="5969"/>
        <n v="6054"/>
        <n v="6851"/>
        <n v="7017"/>
        <n v="7351"/>
        <n v="5045"/>
        <n v="7614"/>
        <n v="6864"/>
        <n v="6328"/>
        <n v="5113"/>
        <n v="7948"/>
        <n v="670"/>
        <n v="5440"/>
        <n v="6984"/>
        <n v="5165"/>
        <n v="7573"/>
        <n v="7368"/>
        <n v="7367"/>
        <n v="6263"/>
        <n v="8866"/>
        <n v="7704"/>
        <n v="3698"/>
        <n v="7463"/>
        <n v="7557"/>
        <n v="7883"/>
        <n v="7489"/>
        <n v="6354"/>
        <n v="5799"/>
        <n v="6118"/>
        <n v="6256"/>
        <n v="7356"/>
        <n v="6560"/>
        <n v="6038"/>
        <n v="1003"/>
        <n v="5596"/>
        <n v="613"/>
        <n v="4402"/>
        <n v="8707"/>
        <n v="6421"/>
        <n v="6016"/>
        <n v="7286"/>
        <n v="5686"/>
        <n v="6052"/>
        <n v="8562"/>
        <n v="5098"/>
        <n v="5202"/>
        <n v="5178"/>
        <n v="6867"/>
        <n v="5392"/>
        <n v="5187"/>
        <n v="8536"/>
        <n v="6708"/>
        <n v="5659"/>
        <n v="6552"/>
        <n v="7270"/>
        <n v="9144"/>
        <n v="7221"/>
        <n v="5541"/>
        <n v="5463"/>
        <n v="5415"/>
        <n v="5116"/>
        <n v="6063"/>
        <n v="1643"/>
        <n v="6319"/>
        <n v="6395"/>
        <n v="6705"/>
        <n v="9035"/>
        <n v="7110"/>
        <n v="9044"/>
        <n v="7334"/>
        <n v="7364"/>
        <n v="6676"/>
        <n v="7582"/>
        <n v="8055"/>
        <n v="6458"/>
        <n v="7697"/>
        <n v="5528"/>
        <n v="6150"/>
        <n v="9177"/>
        <n v="5959"/>
        <n v="6393"/>
        <n v="6084"/>
        <n v="5241"/>
        <n v="6082"/>
        <n v="5534"/>
        <n v="8811"/>
        <n v="5341"/>
        <n v="6087"/>
        <n v="5784"/>
        <n v="7982"/>
        <n v="7324"/>
        <n v="6091"/>
        <n v="8000"/>
        <n v="6081"/>
        <n v="6090"/>
        <n v="5922"/>
        <n v="5029"/>
        <n v="9148"/>
        <n v="146"/>
        <n v="6076"/>
        <n v="6406"/>
        <n v="7403"/>
        <n v="5097"/>
        <n v="615"/>
        <n v="5158"/>
        <n v="7000"/>
        <n v="6462"/>
        <n v="7660"/>
        <n v="9160"/>
        <n v="5743"/>
        <n v="7873"/>
        <n v="6392"/>
        <n v="6169"/>
        <n v="6168"/>
        <n v="5910"/>
        <n v="7634"/>
        <n v="8888"/>
        <n v="6172"/>
        <n v="6998"/>
        <n v="9012"/>
        <n v="5537"/>
        <n v="1016"/>
        <n v="5952"/>
        <n v="9223"/>
        <n v="6690"/>
        <n v="5758"/>
        <n v="7975"/>
        <n v="5862"/>
        <n v="8682"/>
        <n v="5670"/>
        <n v="4991"/>
        <n v="7325"/>
        <n v="7919"/>
        <n v="6743"/>
        <n v="5876"/>
        <n v="6137"/>
        <n v="5166"/>
        <n v="5612"/>
        <n v="158"/>
        <n v="6651"/>
        <n v="9235"/>
        <n v="6248"/>
        <n v="7728"/>
        <n v="6199"/>
        <n v="7644"/>
        <n v="5346"/>
        <n v="5611"/>
        <n v="5446"/>
        <n v="7791"/>
        <n v="163"/>
        <n v="7747"/>
        <n v="5720"/>
        <n v="6983"/>
        <n v="6907"/>
        <n v="7935"/>
        <n v="7899"/>
        <n v="6259"/>
        <n v="6752"/>
        <n v="6323"/>
        <n v="5945"/>
        <n v="4421"/>
        <n v="7281"/>
        <n v="5334"/>
        <n v="7245"/>
        <n v="6967"/>
        <n v="168"/>
        <n v="5675"/>
        <n v="7447"/>
        <n v="6670"/>
        <n v="6789"/>
        <n v="5504"/>
        <n v="7976"/>
        <n v="7263"/>
        <n v="617"/>
        <n v="1662"/>
        <n v="3574"/>
        <n v="7839"/>
        <n v="6216"/>
        <n v="9294"/>
        <n v="7507"/>
        <n v="5237"/>
        <n v="6638"/>
        <n v="5404"/>
        <n v="7984"/>
        <n v="6954"/>
        <n v="5760"/>
        <n v="9123"/>
        <n v="7431"/>
        <n v="7284"/>
        <n v="6817"/>
        <n v="6870"/>
        <n v="8931"/>
        <n v="5114"/>
        <n v="9154"/>
        <n v="8817"/>
        <n v="5335"/>
        <n v="6990"/>
        <n v="8964"/>
        <n v="7722"/>
        <n v="6224"/>
        <n v="8631"/>
        <n v="7153"/>
        <n v="7124"/>
        <n v="7269"/>
        <n v="5348"/>
        <n v="5225"/>
        <n v="7575"/>
        <n v="5866"/>
        <n v="6667"/>
        <n v="6627"/>
        <n v="5525"/>
        <n v="6365"/>
        <n v="6304"/>
        <n v="6714"/>
        <n v="6209"/>
        <n v="5459"/>
        <n v="1523"/>
        <n v="5682"/>
        <n v="6818"/>
        <n v="6855"/>
        <n v="6390"/>
        <n v="6840"/>
        <n v="1032"/>
        <n v="5960"/>
        <n v="6193"/>
        <n v="5908"/>
        <n v="5859"/>
        <n v="9394"/>
        <n v="7491"/>
        <n v="6307"/>
        <n v="8904"/>
        <n v="182"/>
        <n v="1250"/>
        <n v="7853"/>
        <n v="5232"/>
        <n v="6115"/>
        <n v="6265"/>
        <n v="6033"/>
        <n v="7193"/>
        <n v="7227"/>
        <n v="578"/>
        <n v="5735"/>
        <n v="5522"/>
        <n v="7146"/>
        <n v="6366"/>
        <n v="6227"/>
        <n v="5107"/>
        <n v="5831"/>
        <n v="7711"/>
        <n v="6356"/>
        <n v="7474"/>
        <n v="4962"/>
        <n v="7140"/>
        <n v="7254"/>
        <n v="5545"/>
        <n v="1788"/>
        <n v="194"/>
        <n v="9010"/>
        <n v="5044"/>
        <n v="9161"/>
        <n v="7209"/>
        <n v="7097"/>
        <n v="2337"/>
        <n v="7659"/>
        <n v="623"/>
        <n v="6116"/>
        <n v="6359"/>
        <n v="7333"/>
        <n v="8844"/>
        <n v="2378"/>
        <n v="7188"/>
        <n v="7804"/>
        <n v="5445"/>
        <n v="5373"/>
        <n v="7384"/>
        <n v="5117"/>
        <n v="4867"/>
        <n v="5869"/>
        <n v="5217"/>
        <n v="7879"/>
        <n v="7825"/>
        <n v="5564"/>
        <n v="5531"/>
        <n v="7532"/>
        <n v="4976"/>
        <n v="4989"/>
        <n v="7385"/>
        <n v="7047"/>
        <n v="7699"/>
        <n v="7587"/>
        <n v="8593"/>
        <n v="5873"/>
        <n v="6866"/>
        <n v="9244"/>
        <n v="6507"/>
        <n v="4812"/>
        <n v="6200"/>
        <n v="7411"/>
        <n v="6869"/>
        <n v="6595"/>
        <n v="5926"/>
        <n v="6351"/>
        <n v="7242"/>
        <n v="4907"/>
        <n v="906"/>
        <n v="209"/>
        <n v="6849"/>
        <n v="5137"/>
        <n v="7078"/>
        <n v="4860"/>
        <n v="6295"/>
        <n v="6206"/>
        <n v="8796"/>
        <n v="7881"/>
        <n v="6890"/>
        <n v="7797"/>
        <n v="4988"/>
        <n v="5538"/>
        <n v="6968"/>
        <n v="6955"/>
        <n v="5146"/>
        <n v="5215"/>
        <n v="2348"/>
        <n v="8033"/>
        <n v="8932"/>
        <n v="6936"/>
        <n v="5018"/>
        <n v="6191"/>
        <n v="5894"/>
        <n v="5892"/>
        <n v="7661"/>
        <n v="5896"/>
        <n v="5352"/>
        <n v="7058"/>
        <n v="8628"/>
        <n v="6105"/>
        <n v="4864"/>
        <n v="6776"/>
        <n v="5240"/>
        <n v="7783"/>
        <n v="7091"/>
        <n v="6892"/>
        <n v="7393"/>
        <n v="6346"/>
        <n v="6579"/>
        <n v="7042"/>
        <n v="4808"/>
        <n v="11022"/>
        <n v="5028"/>
        <n v="5227"/>
        <n v="5519"/>
        <n v="5842"/>
        <n v="7338"/>
        <n v="5261"/>
        <n v="6632"/>
        <n v="5052"/>
        <n v="7205"/>
        <n v="7827"/>
        <n v="8895"/>
        <n v="7834"/>
        <n v="5436"/>
        <n v="5258"/>
        <n v="9275"/>
        <n v="4461"/>
        <n v="4918"/>
        <n v="9140"/>
        <n v="7401"/>
        <n v="6281"/>
        <n v="6179"/>
        <n v="7683"/>
        <n v="5194"/>
        <n v="8710"/>
        <n v="5183"/>
        <n v="5941"/>
        <n v="1471"/>
        <n v="3827"/>
        <n v="6282"/>
        <n v="5268"/>
        <n v="5617"/>
        <n v="8903"/>
        <n v="6431"/>
        <n v="9282"/>
        <n v="7994"/>
        <n v="6070"/>
        <n v="7036"/>
        <n v="4922"/>
        <n v="4465"/>
        <n v="4923"/>
        <n v="6148"/>
        <n v="7696"/>
        <n v="9447"/>
        <n v="5269"/>
        <n v="4984"/>
        <n v="5949"/>
        <n v="8821"/>
        <n v="4837"/>
        <n v="5948"/>
        <n v="5950"/>
        <n v="6113"/>
        <n v="7729"/>
        <n v="6519"/>
        <n v="7636"/>
        <n v="4941"/>
        <n v="8658"/>
        <n v="8561"/>
        <n v="7208"/>
        <n v="5874"/>
        <n v="7537"/>
        <n v="7423"/>
        <n v="6068"/>
        <n v="5671"/>
        <n v="7875"/>
        <n v="5520"/>
        <n v="6364"/>
        <n v="7823"/>
        <n v="6759"/>
        <n v="6434"/>
        <n v="5748"/>
        <n v="5289"/>
        <n v="8967"/>
        <n v="6174"/>
        <n v="6135"/>
        <n v="7312"/>
        <n v="7950"/>
        <n v="5624"/>
        <n v="7429"/>
        <n v="5973"/>
        <n v="6233"/>
        <n v="6213"/>
        <n v="5149"/>
        <n v="9267"/>
        <n v="9490"/>
        <n v="7104"/>
        <n v="236"/>
        <n v="5937"/>
        <n v="5901"/>
        <n v="5266"/>
        <n v="1063"/>
        <n v="6902"/>
        <n v="5267"/>
        <n v="7492"/>
        <n v="6578"/>
        <n v="7712"/>
        <n v="5782"/>
        <n v="7653"/>
        <n v="4953"/>
        <n v="8905"/>
        <n v="8877"/>
        <n v="5144"/>
        <n v="242"/>
        <n v="5603"/>
        <n v="7561"/>
        <n v="4945"/>
        <n v="7999"/>
        <n v="6198"/>
        <n v="5434"/>
        <n v="6956"/>
        <n v="5818"/>
        <n v="7652"/>
        <n v="629"/>
        <n v="7805"/>
        <n v="5169"/>
        <n v="8906"/>
        <n v="7548"/>
        <n v="1888"/>
        <n v="565"/>
        <n v="6470"/>
        <n v="6422"/>
        <n v="4979"/>
        <n v="4914"/>
        <n v="6693"/>
        <n v="7438"/>
        <n v="7404"/>
        <n v="7581"/>
        <n v="6190"/>
        <n v="5329"/>
        <n v="5008"/>
        <n v="5076"/>
        <n v="1068"/>
        <n v="4951"/>
        <n v="6207"/>
        <n v="6537"/>
        <n v="7430"/>
        <n v="8909"/>
        <n v="250"/>
        <n v="5177"/>
        <n v="8815"/>
        <n v="6032"/>
        <n v="7793"/>
        <n v="573"/>
        <n v="5308"/>
        <n v="7468"/>
        <n v="7382"/>
        <n v="6079"/>
        <n v="9159"/>
        <n v="9306"/>
        <n v="6681"/>
        <n v="7093"/>
        <n v="7822"/>
        <n v="5280"/>
        <n v="8808"/>
        <n v="5587"/>
        <n v="5213"/>
        <n v="6456"/>
        <n v="8805"/>
        <n v="3612"/>
        <n v="7694"/>
        <n v="4935"/>
        <n v="5503"/>
        <n v="8965"/>
        <n v="7933"/>
        <n v="691"/>
        <n v="5480"/>
        <n v="1935"/>
        <n v="6029"/>
        <n v="7202"/>
        <n v="8030"/>
        <n v="7802"/>
        <n v="9226"/>
        <n v="7969"/>
        <n v="5645"/>
        <n v="5382"/>
        <n v="2284"/>
        <n v="1906"/>
        <n v="6899"/>
        <n v="7279"/>
        <n v="9156"/>
        <n v="5219"/>
        <n v="7181"/>
        <n v="5252"/>
        <n v="7135"/>
        <n v="6050"/>
        <n v="260"/>
        <n v="263"/>
        <n v="633"/>
        <n v="5485"/>
        <n v="5719"/>
        <n v="1786"/>
        <n v="5513"/>
        <n v="6290"/>
        <n v="5339"/>
        <n v="4967"/>
        <n v="7868"/>
        <n v="5423"/>
        <n v="5574"/>
        <n v="6858"/>
        <n v="7127"/>
        <n v="5951"/>
        <n v="6908"/>
        <n v="7811"/>
        <n v="5916"/>
        <n v="7678"/>
        <n v="5399"/>
        <n v="6642"/>
        <n v="7328"/>
        <n v="5005"/>
        <n v="5887"/>
        <n v="4940"/>
        <n v="7065"/>
        <n v="3068"/>
        <n v="6716"/>
        <n v="5450"/>
        <n v="8004"/>
        <n v="5180"/>
        <n v="6226"/>
        <n v="7112"/>
        <n v="9390"/>
        <n v="7901"/>
        <n v="5469"/>
        <n v="5473"/>
        <n v="5954"/>
        <n v="5474"/>
        <n v="8806"/>
        <n v="5472"/>
        <n v="5468"/>
        <n v="7991"/>
        <n v="5547"/>
        <n v="8875"/>
        <n v="4969"/>
        <n v="7499"/>
        <n v="5877"/>
        <n v="5518"/>
        <n v="4489"/>
        <n v="4854"/>
        <n v="7741"/>
        <n v="7684"/>
        <n v="7807"/>
        <n v="6424"/>
        <n v="9273"/>
        <n v="6976"/>
        <n v="5364"/>
        <n v="7233"/>
        <n v="8681"/>
        <n v="7877"/>
        <n v="6672"/>
        <n v="5576"/>
        <n v="8725"/>
        <n v="7061"/>
        <n v="8922"/>
        <n v="6799"/>
        <n v="6525"/>
        <n v="5964"/>
        <n v="6296"/>
        <n v="7942"/>
        <n v="6584"/>
        <n v="9425"/>
        <n v="8782"/>
        <n v="5759"/>
        <n v="8081"/>
        <n v="6196"/>
        <n v="5946"/>
        <n v="8954"/>
        <n v="5306"/>
        <n v="6980"/>
        <n v="4813"/>
        <n v="7472"/>
        <n v="7088"/>
        <n v="7736"/>
        <n v="5683"/>
        <n v="5387"/>
        <n v="8076"/>
        <n v="7225"/>
        <n v="5706"/>
        <n v="6895"/>
        <n v="6000"/>
        <n v="6602"/>
        <n v="5293"/>
        <n v="6590"/>
        <n v="8701"/>
        <n v="6405"/>
        <n v="5982"/>
        <n v="5996"/>
        <n v="7527"/>
        <n v="8818"/>
        <n v="5539"/>
        <n v="11057"/>
        <n v="6358"/>
        <n v="6373"/>
        <n v="7740"/>
        <n v="6958"/>
        <n v="7572"/>
        <n v="7882"/>
        <n v="7157"/>
        <n v="5847"/>
        <n v="6897"/>
        <n v="7115"/>
        <n v="7673"/>
        <n v="7907"/>
        <n v="6934"/>
        <n v="7436"/>
        <n v="6894"/>
        <n v="7475"/>
        <n v="7365"/>
        <n v="5461"/>
        <n v="579"/>
        <n v="7782"/>
        <n v="7229"/>
        <n v="7980"/>
        <n v="7371"/>
        <n v="5853"/>
        <n v="5292"/>
        <n v="7132"/>
        <n v="5761"/>
        <n v="5701"/>
        <n v="5713"/>
        <n v="6192"/>
        <n v="6921"/>
        <n v="5881"/>
        <n v="5365"/>
        <n v="7204"/>
        <n v="7180"/>
        <n v="7773"/>
        <n v="5273"/>
        <n v="1869"/>
        <n v="6950"/>
        <n v="9013"/>
        <n v="5357"/>
        <n v="7917"/>
        <n v="6678"/>
        <n v="5843"/>
        <n v="7887"/>
        <n v="6031"/>
        <n v="7938"/>
        <n v="5568"/>
        <n v="7687"/>
        <n v="5802"/>
        <n v="6992"/>
        <n v="4949"/>
        <n v="6694"/>
        <n v="6679"/>
        <n v="6303"/>
        <n v="4987"/>
        <n v="6012"/>
        <n v="7176"/>
        <n v="9043"/>
        <n v="7523"/>
        <n v="6724"/>
        <n v="5006"/>
        <n v="6977"/>
        <n v="5270"/>
        <n v="5448"/>
        <n v="5610"/>
        <n v="6689"/>
        <n v="1083"/>
        <n v="4971"/>
        <n v="8927"/>
        <n v="6844"/>
        <n v="816"/>
        <n v="5378"/>
        <n v="5890"/>
        <n v="7076"/>
        <n v="5583"/>
        <n v="6547"/>
        <n v="5947"/>
        <n v="6900"/>
        <n v="9009"/>
        <n v="9395"/>
        <n v="5552"/>
        <n v="7070"/>
        <n v="5325"/>
        <n v="7916"/>
        <n v="6848"/>
        <n v="5255"/>
        <n v="6871"/>
        <n v="7330"/>
        <n v="7074"/>
        <n v="7521"/>
        <n v="9201"/>
        <n v="6800"/>
        <n v="6222"/>
        <n v="8079"/>
        <n v="7014"/>
        <n v="6374"/>
        <n v="6626"/>
        <n v="6739"/>
        <n v="5140"/>
        <n v="7015"/>
        <n v="11058"/>
        <n v="7606"/>
        <n v="7798"/>
        <n v="5987"/>
        <n v="5989"/>
        <n v="6611"/>
        <n v="5078"/>
        <n v="6011"/>
        <n v="5993"/>
        <n v="7908"/>
        <n v="9222"/>
        <n v="6720"/>
        <n v="7651"/>
        <n v="8070"/>
        <n v="7043"/>
        <n v="1087"/>
        <n v="8902"/>
        <n v="7119"/>
        <n v="7893"/>
        <n v="5191"/>
        <n v="1981"/>
        <n v="7760"/>
        <n v="5621"/>
        <n v="6009"/>
        <n v="288"/>
        <n v="5075"/>
        <n v="6969"/>
        <n v="6514"/>
        <n v="8804"/>
        <n v="6777"/>
        <n v="5919"/>
        <n v="5311"/>
        <n v="6502"/>
        <n v="6913"/>
        <n v="5855"/>
        <n v="7203"/>
        <n v="5856"/>
        <n v="8966"/>
        <n v="580"/>
        <n v="289"/>
        <n v="5087"/>
        <n v="7654"/>
        <n v="7461"/>
        <n v="7647"/>
        <n v="4958"/>
        <n v="5833"/>
        <n v="9073"/>
        <n v="7556"/>
        <n v="8791"/>
        <n v="5413"/>
        <n v="5385"/>
        <n v="6493"/>
        <n v="6371"/>
        <n v="8556"/>
        <n v="8912"/>
        <n v="1092"/>
        <n v="6109"/>
        <n v="7544"/>
        <n v="6362"/>
        <n v="4847"/>
        <n v="7668"/>
        <n v="5393"/>
        <n v="5126"/>
        <n v="5013"/>
        <n v="4884"/>
        <n v="6773"/>
        <n v="8879"/>
        <n v="5990"/>
        <n v="6225"/>
        <n v="7789"/>
        <n v="4992"/>
        <n v="5746"/>
        <n v="5648"/>
        <n v="6605"/>
        <n v="6723"/>
        <n v="4990"/>
        <n v="5790"/>
        <n v="6533"/>
        <n v="6142"/>
        <n v="7220"/>
        <n v="7031"/>
        <n v="5824"/>
        <n v="4850"/>
        <n v="6124"/>
        <n v="7197"/>
        <n v="7848"/>
        <n v="7397"/>
        <n v="7123"/>
        <n v="5652"/>
        <n v="9347"/>
        <n v="8636"/>
        <n v="5251"/>
        <n v="5303"/>
        <n v="5372"/>
        <n v="7071"/>
        <n v="5244"/>
        <n v="7388"/>
        <n v="5763"/>
        <n v="298"/>
        <n v="4816"/>
        <n v="9261"/>
        <n v="6597"/>
        <n v="6862"/>
        <n v="4993"/>
        <n v="581"/>
        <n v="6648"/>
        <n v="5515"/>
        <n v="6166"/>
        <n v="8074"/>
        <n v="1980"/>
        <n v="5122"/>
        <n v="7989"/>
        <n v="5139"/>
        <n v="5414"/>
        <n v="5321"/>
        <n v="7961"/>
        <n v="5367"/>
        <n v="7027"/>
        <n v="5277"/>
        <n v="7177"/>
        <n v="6187"/>
        <n v="4522"/>
        <n v="5870"/>
        <n v="6019"/>
        <n v="7924"/>
        <n v="5965"/>
        <n v="5962"/>
        <n v="6896"/>
        <n v="9115"/>
        <n v="5038"/>
        <n v="9008"/>
        <n v="7849"/>
        <n v="1672"/>
        <n v="4968"/>
        <n v="5124"/>
        <n v="7428"/>
        <n v="5493"/>
        <n v="6243"/>
        <n v="6930"/>
        <n v="5390"/>
        <n v="5976"/>
        <n v="7666"/>
        <n v="7906"/>
        <n v="6161"/>
        <n v="6155"/>
        <n v="9448"/>
        <n v="5977"/>
        <n v="4805"/>
        <n v="5295"/>
        <n v="8955"/>
        <n v="4859"/>
        <n v="5439"/>
        <n v="5497"/>
        <n v="5438"/>
        <n v="5001"/>
        <n v="5829"/>
        <n v="7904"/>
        <n v="5220"/>
        <n v="9231"/>
        <n v="1441"/>
        <n v="7206"/>
        <n v="5900"/>
        <n v="7746"/>
        <n v="6325"/>
        <n v="320"/>
        <n v="6104"/>
        <n v="7280"/>
        <n v="5750"/>
        <n v="5751"/>
        <n v="5643"/>
        <n v="5316"/>
        <n v="4526"/>
        <n v="6122"/>
        <n v="7503"/>
        <n v="7840"/>
        <n v="6234"/>
        <n v="6049"/>
        <n v="9274"/>
        <n v="5532"/>
        <n v="7650"/>
        <n v="5708"/>
        <n v="7592"/>
        <n v="8985"/>
        <n v="1461"/>
        <n v="6914"/>
        <n v="4529"/>
        <n v="9370"/>
        <n v="5428"/>
        <n v="5073"/>
        <n v="5083"/>
        <n v="4944"/>
        <n v="6220"/>
        <n v="5495"/>
        <n v="4942"/>
        <n v="5663"/>
        <n v="6631"/>
        <n v="5622"/>
        <n v="9135"/>
        <n v="4892"/>
        <n v="6737"/>
        <n v="5081"/>
        <n v="7685"/>
        <n v="6034"/>
        <n v="6522"/>
        <n v="6771"/>
        <n v="6534"/>
        <n v="5383"/>
        <n v="7563"/>
        <n v="7109"/>
        <n v="6293"/>
        <n v="5858"/>
        <n v="6326"/>
        <n v="6674"/>
        <n v="7259"/>
        <n v="9374"/>
        <n v="8953"/>
        <n v="4938"/>
        <n v="3430"/>
        <n v="7457"/>
        <n v="5872"/>
        <n v="6414"/>
        <n v="6141"/>
        <n v="7165"/>
        <n v="6572"/>
        <n v="7304"/>
        <n v="6158"/>
        <n v="5924"/>
        <n v="6988"/>
        <n v="4824"/>
        <n v="4535"/>
        <n v="7902"/>
        <n v="6057"/>
        <n v="3595"/>
        <n v="7745"/>
        <n v="7048"/>
        <n v="6971"/>
        <n v="4948"/>
        <n v="5147"/>
        <n v="5958"/>
        <n v="5606"/>
        <n v="1555"/>
        <n v="7108"/>
        <n v="6650"/>
        <n v="6267"/>
        <n v="6163"/>
        <n v="7415"/>
        <n v="6097"/>
        <n v="6375"/>
        <n v="5153"/>
        <n v="7414"/>
        <n v="9002"/>
        <n v="5825"/>
        <n v="9252"/>
        <n v="5109"/>
        <n v="6701"/>
        <n v="7145"/>
        <n v="7087"/>
        <n v="6629"/>
        <n v="8834"/>
        <n v="7407"/>
        <n v="7344"/>
        <n v="7482"/>
        <n v="6250"/>
        <n v="7305"/>
        <n v="1665"/>
        <n v="4862"/>
        <n v="5920"/>
        <n v="7096"/>
        <n v="6561"/>
        <n v="5685"/>
        <n v="869"/>
        <n v="6073"/>
        <n v="5466"/>
        <n v="4927"/>
        <n v="4891"/>
        <n v="9014"/>
        <n v="8908"/>
        <n v="350"/>
        <n v="5278"/>
        <n v="11044"/>
        <n v="5696"/>
        <n v="5171"/>
        <n v="5640"/>
        <n v="5695"/>
        <n v="4870"/>
        <n v="7918"/>
        <n v="5007"/>
        <n v="6616"/>
        <n v="5567"/>
        <n v="4804"/>
        <n v="5555"/>
        <n v="5961"/>
        <n v="833"/>
        <n v="5569"/>
        <n v="6022"/>
        <n v="6468"/>
        <n v="6114"/>
        <n v="5811"/>
        <n v="5757"/>
        <n v="7779"/>
        <n v="5807"/>
        <n v="6045"/>
        <n v="7646"/>
        <n v="6417"/>
        <n v="6229"/>
        <n v="5968"/>
        <n v="5376"/>
        <n v="6443"/>
        <n v="6347"/>
        <n v="5318"/>
        <n v="6707"/>
        <n v="5051"/>
        <n v="6484"/>
        <n v="7506"/>
        <n v="7483"/>
        <n v="7079"/>
        <n v="6202"/>
        <n v="6219"/>
        <n v="653"/>
        <n v="6772"/>
        <n v="5888"/>
        <n v="5854"/>
        <n v="784"/>
        <n v="5895"/>
        <n v="5356"/>
        <n v="5476"/>
        <n v="1120"/>
        <n v="7649"/>
        <n v="5314"/>
        <n v="4985"/>
        <n v="7727"/>
        <n v="4557"/>
        <n v="5103"/>
        <n v="8679"/>
        <n v="5057"/>
        <n v="7164"/>
        <n v="6100"/>
        <n v="7200"/>
        <n v="5832"/>
        <n v="5152"/>
        <n v="6017"/>
        <n v="7781"/>
        <n v="6368"/>
        <n v="5723"/>
        <n v="1126"/>
        <n v="7642"/>
        <n v="9011"/>
        <n v="6941"/>
        <n v="6465"/>
        <n v="5863"/>
        <n v="7637"/>
        <n v="5786"/>
        <n v="6501"/>
        <n v="6153"/>
        <n v="7633"/>
        <n v="714"/>
        <n v="1496"/>
        <n v="786"/>
        <n v="9291"/>
        <n v="7141"/>
        <n v="6232"/>
        <n v="6244"/>
        <n v="7481"/>
        <n v="7824"/>
        <n v="7125"/>
        <n v="5605"/>
        <n v="8009"/>
        <n v="5646"/>
        <n v="6625"/>
        <n v="5848"/>
        <n v="7366"/>
        <n v="369"/>
        <n v="6160"/>
        <n v="5458"/>
        <n v="5457"/>
        <n v="371"/>
        <n v="6816"/>
        <n v="4957"/>
        <n v="7886"/>
        <n v="5195"/>
        <n v="8656"/>
        <n v="5490"/>
        <n v="6499"/>
        <n v="5739"/>
        <n v="7971"/>
        <n v="7949"/>
        <n v="7586"/>
        <n v="8997"/>
        <n v="5535"/>
        <n v="6139"/>
        <n v="8934"/>
        <n v="4848"/>
        <n v="5967"/>
        <n v="7566"/>
        <n v="6335"/>
        <n v="7752"/>
        <n v="8021"/>
        <n v="8758"/>
        <n v="6048"/>
        <n v="7932"/>
        <n v="7005"/>
        <n v="5985"/>
        <n v="6621"/>
        <n v="7559"/>
        <n v="6236"/>
        <n v="4573"/>
        <n v="4908"/>
        <n v="4909"/>
        <n v="8082"/>
        <n v="5062"/>
        <n v="5315"/>
        <n v="6622"/>
        <n v="5361"/>
        <n v="5127"/>
        <n v="8735"/>
        <n v="5242"/>
        <n v="7477"/>
        <n v="5411"/>
        <n v="5956"/>
        <n v="7774"/>
        <n v="5284"/>
        <n v="5338"/>
        <n v="5668"/>
        <n v="6948"/>
        <n v="7214"/>
        <n v="9382"/>
        <n v="7513"/>
        <n v="7025"/>
        <n v="6580"/>
        <n v="5374"/>
        <n v="7730"/>
        <n v="8712"/>
        <n v="8005"/>
        <n v="5722"/>
        <n v="5669"/>
        <n v="5692"/>
        <n v="6949"/>
        <n v="7380"/>
        <n v="8724"/>
        <n v="7069"/>
        <n v="5496"/>
        <n v="5597"/>
        <n v="9380"/>
        <n v="6935"/>
        <n v="5272"/>
        <n v="7055"/>
        <n v="6761"/>
        <n v="6111"/>
        <n v="6426"/>
        <n v="7131"/>
        <n v="1446"/>
        <n v="5673"/>
        <n v="5999"/>
        <n v="5812"/>
        <n v="2383"/>
        <n v="7756"/>
        <n v="5658"/>
        <n v="7856"/>
        <n v="1579"/>
        <n v="7698"/>
        <n v="7133"/>
        <n v="5300"/>
        <n v="5909"/>
        <n v="7667"/>
        <n v="6389"/>
        <n v="6909"/>
        <n v="6409"/>
        <n v="7406"/>
        <n v="8798"/>
        <n v="6812"/>
        <n v="7300"/>
        <n v="5925"/>
        <n v="9446"/>
        <n v="7026"/>
        <n v="8589"/>
        <n v="6382"/>
        <n v="6912"/>
        <n v="5212"/>
        <n v="5693"/>
        <n v="4883"/>
        <n v="657"/>
        <n v="7194"/>
        <n v="6134"/>
        <n v="5942"/>
        <n v="6042"/>
        <n v="6110"/>
        <n v="4587"/>
        <n v="5983"/>
        <n v="7806"/>
        <n v="6620"/>
        <n v="7116"/>
        <n v="4960"/>
        <n v="5151"/>
        <n v="7878"/>
        <n v="6663"/>
        <n v="7418"/>
        <n v="5814"/>
        <n v="4973"/>
        <n v="5223"/>
        <n v="5337"/>
        <n v="6331"/>
        <n v="8770"/>
        <n v="6008"/>
        <n v="7118"/>
        <n v="9174"/>
        <n v="4882"/>
        <n v="8549"/>
        <n v="6763"/>
        <n v="5447"/>
        <n v="5343"/>
        <n v="6260"/>
        <n v="5082"/>
        <n v="3567"/>
        <n v="5432"/>
        <n v="6467"/>
        <n v="4894"/>
        <n v="6857"/>
        <n v="7006"/>
        <n v="5852"/>
        <n v="9016"/>
        <n v="6732"/>
        <n v="5362"/>
        <n v="4982"/>
        <n v="6944"/>
        <n v="6683"/>
        <n v="4823"/>
        <n v="7626"/>
        <n v="5754"/>
        <n v="5096"/>
        <n v="4999"/>
        <n v="4887"/>
        <n v="4820"/>
        <n v="4598"/>
        <n v="4815"/>
        <n v="2464"/>
        <n v="660"/>
        <n v="5630"/>
        <n v="5810"/>
        <n v="5836"/>
        <n v="9243"/>
        <n v="7376"/>
        <n v="5452"/>
        <n v="5464"/>
        <n v="5571"/>
        <n v="1160"/>
        <n v="7615"/>
        <n v="7274"/>
        <n v="6299"/>
        <n v="8657"/>
        <n v="4872"/>
        <n v="7702"/>
        <n v="4604"/>
        <n v="6268"/>
        <n v="4932"/>
        <n v="6015"/>
        <n v="5744"/>
        <n v="7487"/>
        <n v="5403"/>
        <n v="5593"/>
        <n v="5618"/>
        <n v="6940"/>
        <n v="5211"/>
        <n v="9373"/>
        <n v="5616"/>
        <n v="5262"/>
        <n v="7799"/>
        <n v="6566"/>
        <n v="8084"/>
        <n v="2298"/>
        <n v="5305"/>
        <n v="5498"/>
        <n v="8947"/>
        <n v="7111"/>
        <n v="5281"/>
        <n v="8797"/>
        <n v="6721"/>
        <n v="414"/>
        <n v="9272"/>
        <n v="5168"/>
        <n v="4858"/>
        <n v="5543"/>
        <n v="6893"/>
        <n v="9029"/>
        <n v="6729"/>
        <n v="6098"/>
        <n v="7546"/>
        <n v="7019"/>
        <n v="7715"/>
        <n v="7861"/>
        <n v="7331"/>
        <n v="6157"/>
        <n v="7978"/>
        <n v="5794"/>
        <n v="6628"/>
        <n v="7689"/>
        <n v="5554"/>
        <n v="1521"/>
        <n v="4963"/>
        <n v="6427"/>
        <n v="4849"/>
        <n v="6588"/>
        <n v="6329"/>
        <n v="5566"/>
        <n v="6058"/>
        <n v="4615"/>
        <n v="6664"/>
        <n v="7591"/>
        <n v="6349"/>
        <n v="7002"/>
        <n v="6669"/>
        <n v="4863"/>
        <n v="3551"/>
        <n v="5724"/>
        <n v="8780"/>
        <n v="5732"/>
        <n v="9377"/>
        <n v="6814"/>
        <n v="4966"/>
        <n v="5573"/>
        <n v="7639"/>
        <n v="6658"/>
        <n v="5559"/>
        <n v="7106"/>
        <n v="1260"/>
        <n v="421"/>
        <n v="8719"/>
        <n v="7946"/>
        <n v="5917"/>
        <n v="94"/>
        <n v="664"/>
        <n v="7531"/>
        <n v="6841"/>
        <n v="7282"/>
        <n v="7874"/>
        <n v="6080"/>
        <n v="6183"/>
        <n v="6182"/>
        <n v="9266"/>
        <n v="7986"/>
        <n v="9027"/>
        <n v="5844"/>
        <n v="6795"/>
        <n v="8559"/>
        <n v="8809"/>
        <n v="7737"/>
        <n v="6170"/>
        <n v="7718"/>
        <n v="6594"/>
        <n v="6454"/>
        <n v="6411"/>
        <n v="5282"/>
        <n v="6709"/>
        <n v="6249"/>
        <n v="8839"/>
        <n v="7628"/>
        <n v="9449"/>
        <n v="8072"/>
        <n v="6820"/>
        <n v="9371"/>
        <n v="6144"/>
        <n v="6145"/>
        <n v="6143"/>
        <n v="6997"/>
        <n v="6717"/>
        <n v="7553"/>
        <n v="5813"/>
        <n v="7182"/>
        <n v="2436"/>
        <n v="11046"/>
        <n v="5203"/>
        <n v="665"/>
        <n v="5822"/>
        <n v="6247"/>
        <n v="3138"/>
        <n v="5772"/>
        <n v="8022"/>
        <n v="7020"/>
        <n v="6472"/>
        <n v="6617"/>
        <n v="4819"/>
        <n v="6140"/>
        <n v="6478"/>
        <n v="7318"/>
        <n v="6473"/>
        <n v="9248"/>
        <n v="5891"/>
        <n v="6320"/>
        <n v="6481"/>
        <n v="7238"/>
        <n v="1172"/>
        <n v="7519"/>
        <n v="8860"/>
        <n v="5424"/>
        <n v="5132"/>
        <n v="4898"/>
        <n v="5857"/>
        <n v="3573"/>
        <n v="5889"/>
        <n v="9259"/>
        <n v="1746"/>
        <n v="8678"/>
        <n v="7387"/>
        <n v="4844"/>
        <n v="4840"/>
        <n v="7900"/>
        <n v="4943"/>
        <n v="9170"/>
        <n v="5644"/>
        <n v="6832"/>
        <n v="5921"/>
        <n v="6665"/>
        <n v="7032"/>
        <n v="6471"/>
        <n v="7394"/>
        <n v="7158"/>
        <n v="6350"/>
        <n v="7621"/>
        <n v="8023"/>
        <n v="4972"/>
        <n v="6735"/>
        <n v="5601"/>
        <n v="6764"/>
        <n v="760"/>
        <n v="5764"/>
        <n v="585"/>
        <n v="5119"/>
        <n v="437"/>
        <n v="8563"/>
        <n v="5101"/>
        <n v="6384"/>
        <n v="8994"/>
        <n v="5094"/>
        <n v="7114"/>
        <n v="9001"/>
        <n v="4956"/>
        <n v="7777"/>
        <n v="5517"/>
        <n v="8046"/>
        <n v="4632"/>
        <n v="1889"/>
        <n v="7716"/>
        <n v="6128"/>
        <n v="911"/>
        <n v="5287"/>
        <n v="5745"/>
        <n v="6536"/>
        <n v="7174"/>
        <n v="5396"/>
        <n v="5286"/>
        <n v="7234"/>
        <n v="5883"/>
        <n v="7297"/>
        <n v="8711"/>
        <n v="927"/>
        <n v="5871"/>
        <n v="6415"/>
        <n v="8823"/>
        <n v="6787"/>
        <n v="6587"/>
        <n v="7187"/>
        <n v="6357"/>
        <n v="5312"/>
        <n v="6336"/>
        <n v="5524"/>
        <n v="7543"/>
        <n v="8827"/>
        <n v="7190"/>
        <n v="5032"/>
        <n v="8944"/>
        <n v="8915"/>
        <n v="6554"/>
        <n v="8945"/>
        <n v="11006"/>
        <n v="8054"/>
        <n v="7442"/>
        <n v="7296"/>
        <n v="7434"/>
        <n v="7102"/>
        <n v="5012"/>
        <n v="10992"/>
        <n v="6459"/>
        <n v="6598"/>
        <n v="5716"/>
        <n v="6399"/>
        <n v="6541"/>
        <n v="5017"/>
        <n v="6704"/>
        <n v="7343"/>
        <n v="7148"/>
        <n v="9026"/>
        <n v="5974"/>
        <n v="4818"/>
        <n v="5501"/>
        <n v="5762"/>
        <n v="6593"/>
        <n v="5254"/>
        <n v="5800"/>
        <n v="5435"/>
        <n v="3653"/>
        <n v="5430"/>
        <n v="5651"/>
        <n v="6655"/>
        <n v="5179"/>
        <n v="6061"/>
        <n v="7053"/>
        <n v="8764"/>
        <n v="6843"/>
        <n v="5478"/>
        <n v="8779"/>
        <n v="6591"/>
        <n v="4792"/>
        <n v="1762"/>
        <n v="7240"/>
        <n v="7719"/>
        <n v="4836"/>
        <n v="7171"/>
        <n v="6953"/>
        <n v="7313"/>
        <n v="5201"/>
        <n v="3353"/>
        <n v="6757"/>
        <n v="5229"/>
        <n v="6999"/>
        <n v="5454"/>
        <n v="5898"/>
        <n v="5932"/>
        <n v="5354"/>
        <n v="7054"/>
        <n v="7862"/>
        <n v="7889"/>
        <n v="7674"/>
        <n v="6699"/>
        <n v="5944"/>
        <n v="8554"/>
        <n v="4838"/>
        <n v="6657"/>
        <n v="6487"/>
        <n v="5733"/>
        <n v="6910"/>
        <n v="6246"/>
        <n v="6121"/>
        <n v="7329"/>
        <n v="449"/>
        <n v="6974"/>
        <n v="7250"/>
        <n v="8848"/>
        <n v="1193"/>
        <n v="7620"/>
        <n v="5467"/>
        <n v="6698"/>
        <n v="7686"/>
        <n v="6477"/>
        <n v="5939"/>
        <n v="5172"/>
        <n v="1509"/>
        <n v="7951"/>
        <n v="6027"/>
        <n v="7077"/>
        <n v="8886"/>
        <n v="7725"/>
        <n v="5112"/>
        <n v="5637"/>
        <n v="5105"/>
        <n v="6277"/>
        <n v="5718"/>
        <n v="5145"/>
        <n v="3855"/>
        <n v="5705"/>
        <n v="6492"/>
        <n v="5565"/>
        <n v="7734"/>
        <m/>
        <n v="5285"/>
        <n v="9225"/>
        <n v="5936"/>
        <n v="6428"/>
        <n v="11036"/>
        <n v="7262"/>
        <n v="5484"/>
        <n v="5778"/>
        <n v="5214"/>
        <n v="5777"/>
        <n v="7871"/>
        <n v="7143"/>
        <n v="5649"/>
        <n v="5776"/>
        <n v="6876"/>
        <n v="4876"/>
        <n v="5775"/>
        <n v="458"/>
        <n v="5234"/>
        <n v="6262"/>
        <n v="7450"/>
        <n v="5633"/>
        <n v="6671"/>
        <n v="9251"/>
        <n v="7179"/>
        <n v="5756"/>
        <n v="5402"/>
        <n v="5176"/>
        <n v="5835"/>
        <n v="4852"/>
        <n v="6728"/>
        <n v="6287"/>
        <n v="7574"/>
        <n v="5156"/>
        <n v="4842"/>
        <n v="7049"/>
        <n v="7724"/>
        <n v="2311"/>
        <n v="6854"/>
        <n v="9322"/>
        <n v="6645"/>
        <n v="4980"/>
        <n v="1488"/>
        <n v="6641"/>
        <n v="5046"/>
        <n v="5929"/>
        <n v="7560"/>
        <n v="6398"/>
        <n v="4961"/>
        <n v="6803"/>
        <n v="6833"/>
        <n v="7419"/>
        <n v="8822"/>
        <n v="7508"/>
        <n v="7303"/>
        <n v="5276"/>
        <n v="7922"/>
        <n v="6026"/>
        <n v="7226"/>
        <n v="5398"/>
        <n v="6965"/>
        <n v="6129"/>
        <n v="7417"/>
        <n v="5115"/>
        <n v="3791"/>
        <n v="5294"/>
        <n v="5349"/>
        <n v="8814"/>
        <n v="7635"/>
        <n v="467"/>
        <n v="5906"/>
        <n v="5632"/>
        <n v="5886"/>
        <n v="5155"/>
        <n v="5773"/>
        <n v="7486"/>
        <n v="5672"/>
        <n v="5665"/>
        <n v="5397"/>
        <n v="4843"/>
        <n v="5226"/>
        <n v="5198"/>
        <n v="5347"/>
        <n v="6447"/>
        <n v="9162"/>
        <n v="8629"/>
        <n v="7105"/>
        <n v="5731"/>
        <n v="8952"/>
        <n v="5386"/>
        <n v="4673"/>
        <n v="4835"/>
        <n v="4829"/>
        <n v="6823"/>
        <n v="4902"/>
        <n v="7244"/>
        <n v="7479"/>
        <n v="6520"/>
        <n v="6344"/>
        <n v="474"/>
        <n v="7272"/>
        <n v="7495"/>
        <n v="7701"/>
        <n v="5868"/>
        <n v="7307"/>
        <n v="8837"/>
        <n v="6005"/>
        <n v="5885"/>
        <n v="7271"/>
        <n v="8762"/>
        <n v="5510"/>
        <n v="6205"/>
        <n v="9152"/>
        <n v="9188"/>
        <n v="4833"/>
        <n v="6668"/>
        <n v="5687"/>
        <n v="5283"/>
        <n v="5218"/>
        <n v="6101"/>
        <n v="8802"/>
        <n v="7034"/>
        <n v="5507"/>
        <n v="7134"/>
        <n v="8680"/>
        <n v="8979"/>
        <n v="6571"/>
        <n v="6363"/>
        <n v="5815"/>
        <n v="6177"/>
        <n v="5502"/>
        <n v="5210"/>
        <n v="7945"/>
        <n v="5500"/>
        <n v="4543"/>
        <n v="7934"/>
        <n v="7855"/>
        <n v="6437"/>
        <n v="5509"/>
        <n v="5231"/>
        <n v="7966"/>
        <n v="470"/>
        <n v="5694"/>
        <n v="1922"/>
        <n v="8812"/>
        <n v="5789"/>
        <n v="7224"/>
        <n v="488"/>
        <n v="6071"/>
        <n v="7063"/>
        <n v="6885"/>
        <n v="9224"/>
        <n v="5391"/>
        <n v="6880"/>
        <n v="5370"/>
        <n v="6305"/>
        <n v="6479"/>
        <n v="6204"/>
        <n v="5609"/>
        <n v="5765"/>
        <n v="1983"/>
        <n v="1210"/>
        <n v="5000"/>
        <n v="6542"/>
        <n v="5679"/>
        <n v="5676"/>
        <n v="6685"/>
        <n v="5638"/>
        <n v="8741"/>
        <n v="6731"/>
        <n v="8887"/>
        <n v="7378"/>
        <n v="7892"/>
        <n v="5506"/>
        <n v="7920"/>
        <n v="8773"/>
        <n v="4856"/>
        <n v="5344"/>
        <n v="9342"/>
        <n v="7327"/>
        <n v="7589"/>
        <n v="6059"/>
        <n v="5860"/>
        <n v="6065"/>
        <n v="7150"/>
        <n v="8774"/>
        <n v="6245"/>
        <n v="5426"/>
        <n v="6308"/>
        <n v="587"/>
        <n v="6056"/>
        <n v="6446"/>
        <n v="6488"/>
        <n v="7113"/>
        <n v="8907"/>
        <n v="5623"/>
        <n v="3571"/>
        <n v="5650"/>
        <n v="7810"/>
        <n v="1218"/>
        <n v="5766"/>
        <n v="5512"/>
        <n v="8028"/>
        <n v="1630"/>
        <n v="5250"/>
        <n v="7152"/>
        <n v="7775"/>
        <n v="7092"/>
        <n v="6212"/>
        <n v="7516"/>
        <n v="6559"/>
        <n v="5204"/>
        <n v="4825"/>
        <n v="4895"/>
        <n v="5827"/>
        <n v="5123"/>
        <n v="6044"/>
        <n v="1950"/>
        <n v="6733"/>
        <n v="7601"/>
        <n v="5703"/>
        <n v="6710"/>
        <n v="7458"/>
        <n v="4900"/>
        <n v="9198"/>
        <n v="7894"/>
        <n v="7852"/>
        <n v="5091"/>
        <n v="5205"/>
        <n v="5336"/>
        <n v="4928"/>
        <n v="4910"/>
        <n v="2236"/>
        <n v="7524"/>
        <n v="1222"/>
        <n v="9042"/>
        <n v="4821"/>
        <n v="7963"/>
        <n v="5173"/>
        <n v="5481"/>
        <n v="4841"/>
        <n v="7720"/>
        <n v="7252"/>
        <n v="7347"/>
        <n v="6994"/>
        <n v="931"/>
        <n v="9268"/>
        <n v="6889"/>
        <n v="9298"/>
        <n v="6748"/>
        <n v="5826"/>
        <n v="7880"/>
        <n v="4950"/>
        <n v="6324"/>
        <n v="6615"/>
        <n v="569"/>
        <n v="7413"/>
        <n v="7979"/>
        <n v="6064"/>
        <n v="6738"/>
        <n v="7067"/>
        <n v="6075"/>
        <n v="6376"/>
        <n v="2891"/>
        <n v="6474"/>
        <n v="6419"/>
        <n v="7534"/>
        <n v="7162"/>
        <n v="6251"/>
        <n v="6614"/>
        <n v="4809"/>
        <n v="6749"/>
        <n v="1224"/>
        <n v="5691"/>
        <n v="5274"/>
        <n v="5128"/>
        <n v="6261"/>
        <n v="8941"/>
        <n v="9124"/>
        <n v="532"/>
        <n v="4725"/>
        <n v="7345"/>
        <n v="533"/>
        <n v="7335"/>
        <n v="5578"/>
        <n v="4726"/>
        <n v="7602"/>
        <n v="7952"/>
        <n v="5412"/>
        <n v="5190"/>
        <n v="5905"/>
        <n v="6945"/>
        <n v="8071"/>
        <n v="7247"/>
        <n v="4996"/>
        <n v="8883"/>
        <n v="4915"/>
        <n v="8688"/>
        <n v="7706"/>
        <n v="5074"/>
        <n v="7322"/>
        <n v="5031"/>
        <n v="5235"/>
        <n v="6496"/>
        <n v="7890"/>
        <n v="9385"/>
        <n v="5970"/>
        <n v="540"/>
        <n v="7923"/>
        <n v="6448"/>
        <n v="6556"/>
        <n v="7120"/>
        <n v="6549"/>
        <n v="6567"/>
        <n v="5041"/>
        <n v="5791"/>
        <n v="7488"/>
        <n v="7977"/>
        <n v="5796"/>
        <n v="6952"/>
        <n v="5797"/>
        <n v="7770"/>
        <n v="5798"/>
        <n v="5793"/>
        <n v="6280"/>
        <n v="5416"/>
        <n v="7755"/>
        <n v="6482"/>
        <n v="8534"/>
        <n v="5353"/>
        <n v="6608"/>
        <n v="5551"/>
        <n v="545"/>
        <n v="9376"/>
        <n v="6380"/>
        <n v="5326"/>
        <n v="6856"/>
        <n v="1927"/>
        <n v="6500"/>
        <n v="5322"/>
        <n v="4899"/>
        <n v="6432"/>
        <n v="6677"/>
        <n v="6334"/>
        <n v="7201"/>
        <n v="5125"/>
        <n v="7525"/>
        <n v="9116"/>
        <n v="8713"/>
        <n v="7261"/>
        <n v="4955"/>
        <n v="5641"/>
        <n v="4934"/>
        <n v="7605"/>
        <n v="7223"/>
        <n v="9364"/>
        <n v="5553"/>
        <n v="7484"/>
        <n v="5957"/>
        <n v="9295"/>
        <n v="5903"/>
        <n v="8545"/>
        <n v="6495"/>
        <n v="6188"/>
        <n v="1707"/>
        <n v="6865"/>
        <n v="6654"/>
        <n v="8810"/>
        <n v="5992"/>
        <n v="5248"/>
        <n v="8016"/>
        <n v="7375"/>
        <n v="5332"/>
        <n v="6397"/>
        <n v="5738"/>
        <n v="8704"/>
        <n v="7178"/>
        <n v="6497"/>
        <n v="6568"/>
        <n v="5444"/>
        <n v="6330"/>
      </sharedItems>
    </cacheField>
    <cacheField name="Activist" numFmtId="0">
      <sharedItems containsBlank="1"/>
    </cacheField>
    <cacheField name="PID" numFmtId="1">
      <sharedItems containsString="0" containsBlank="1" containsNumber="1" containsInteger="1" minValue="1" maxValue="49460"/>
    </cacheField>
    <cacheField name="Company" numFmtId="0">
      <sharedItems containsBlank="1"/>
    </cacheField>
    <cacheField name="Invested" numFmtId="14">
      <sharedItems containsNonDate="0" containsDate="1" containsString="0" containsBlank="1" minDate="1991-08-20T00:00:00" maxDate="2020-07-11T00:00:00"/>
    </cacheField>
    <cacheField name="Exited" numFmtId="1">
      <sharedItems containsString="0" containsBlank="1" containsNumber="1" containsInteger="1" minValue="38751" maxValue="44050"/>
    </cacheField>
    <cacheField name="Sector" numFmtId="0">
      <sharedItems containsBlank="1"/>
    </cacheField>
    <cacheField name="Industry" numFmtId="0">
      <sharedItems containsBlank="1"/>
    </cacheField>
    <cacheField name="Follower Return Annualised (%)" numFmtId="2">
      <sharedItems containsString="0" containsBlank="1" containsNumber="1" minValue="-100" maxValue="990.81"/>
    </cacheField>
    <cacheField name="S&amp;P Change Annualised (%)" numFmtId="2">
      <sharedItems containsString="0" containsBlank="1" containsNumber="1" minValue="-67.5" maxValue="232.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38">
  <r>
    <s v="780011686"/>
    <x v="0"/>
    <s v="104 Concerned Shareholders of Woolworths Group"/>
    <n v="11686"/>
    <s v="Woolworths Ltd."/>
    <d v="2018-09-25T00:00:00"/>
    <m/>
    <s v="Services"/>
    <s v="Grocery Stores"/>
    <n v="22.35"/>
    <n v="10.01"/>
  </r>
  <r>
    <s v="6688Kansai Electric Power Co. Inc."/>
    <x v="1"/>
    <s v="105 Concerned Shareholders of Kansai Electric Power"/>
    <n v="9932"/>
    <s v="Kansai Electric Power Co. Inc."/>
    <d v="2018-06-07T00:00:00"/>
    <m/>
    <s v="Utilities"/>
    <s v="Electric Utilities"/>
    <n v="-14.85"/>
    <n v="11.28"/>
  </r>
  <r>
    <s v="7039Woolworths Ltd."/>
    <x v="2"/>
    <s v="106 Concerned Shareholders of Woolworths Group"/>
    <n v="11686"/>
    <s v="Woolworths Ltd."/>
    <d v="2017-09-26T00:00:00"/>
    <m/>
    <s v="Services"/>
    <s v="Grocery Stores"/>
    <n v="18.96"/>
    <n v="13.08"/>
  </r>
  <r>
    <s v="9309Takeda Pharmaceutical Co. Ltd."/>
    <x v="3"/>
    <s v="11 Concerned Shareholders of Takeda Pharmaceutical"/>
    <n v="10536"/>
    <s v="Takeda Pharmaceutical Co. Ltd."/>
    <d v="2020-05-15T00:00:00"/>
    <m/>
    <s v="Healthcare"/>
    <s v="Drugs - Generic"/>
    <n v="-19.75"/>
    <n v="96.66"/>
  </r>
  <r>
    <s v="9356Kansai Electric Power Co. Inc."/>
    <x v="4"/>
    <s v="116 Concerned Shareholders of Kansai Electric Power"/>
    <n v="9932"/>
    <s v="Kansai Electric Power Co. Inc."/>
    <d v="2020-05-26T00:00:00"/>
    <m/>
    <s v="Utilities"/>
    <s v="Electric Utilities"/>
    <n v="-26.9"/>
    <n v="75.239999999999995"/>
  </r>
  <r>
    <s v="7348Santos Ltd."/>
    <x v="5"/>
    <s v="116 Shareholders of Santos Limited"/>
    <n v="11625"/>
    <s v="Santos Ltd."/>
    <d v="2018-03-05T00:00:00"/>
    <m/>
    <s v="Financial"/>
    <s v="Insurance Brokers"/>
    <n v="8.77"/>
    <n v="11.71"/>
  </r>
  <r>
    <s v="7275Qantas Airways Limited"/>
    <x v="6"/>
    <s v="122 Concerned Shareholders of Qantas Airways Limited"/>
    <n v="11608"/>
    <s v="Qantas Airways Limited"/>
    <d v="2018-08-30T00:00:00"/>
    <m/>
    <s v="Services"/>
    <s v="Major Airlines"/>
    <n v="-25.28"/>
    <n v="9.98"/>
  </r>
  <r>
    <s v="5661Origin Energy Ltd."/>
    <x v="7"/>
    <s v="129 Concerned Shareholders of Origin Energy"/>
    <n v="11590"/>
    <s v="Origin Energy Ltd."/>
    <d v="2017-08-22T00:00:00"/>
    <m/>
    <s v="Basic Materials"/>
    <s v="Major Integrated Oil &amp; Gas"/>
    <n v="-6.99"/>
    <n v="13.38"/>
  </r>
  <r>
    <s v="8940Takeda Pharmaceutical Co. Ltd."/>
    <x v="8"/>
    <s v="13 Concerned Shareholders of Takeda Pharmaceutical"/>
    <n v="10536"/>
    <s v="Takeda Pharmaceutical Co. Ltd."/>
    <d v="2019-05-30T00:00:00"/>
    <m/>
    <s v="Healthcare"/>
    <s v="Drugs - Generic"/>
    <n v="4.29"/>
    <n v="18.809999999999999"/>
  </r>
  <r>
    <s v="6635Takeda Pharmaceutical Co. Ltd."/>
    <x v="9"/>
    <s v="130 Concerned Shareholders of Takeda Pharmaceutical"/>
    <n v="10536"/>
    <s v="Takeda Pharmaceutical Co. Ltd."/>
    <d v="2018-06-05T00:00:00"/>
    <m/>
    <s v="Healthcare"/>
    <s v="Drugs - Generic"/>
    <n v="-1.39"/>
    <n v="11.66"/>
  </r>
  <r>
    <s v="11010Shikoku Electric Power Co. Inc."/>
    <x v="10"/>
    <s v="136 Shareholder Proponents of Shikoku Electric Power Co"/>
    <n v="10423"/>
    <s v="Shikoku Electric Power Co. Inc."/>
    <d v="2020-06-03T00:00:00"/>
    <m/>
    <s v="Services"/>
    <s v="Marketing Services"/>
    <n v="-34.85"/>
    <n v="48.33"/>
  </r>
  <r>
    <s v="5660Origin Energy Ltd."/>
    <x v="11"/>
    <s v="141 Concerned Shareholders of Origin Energy"/>
    <n v="11590"/>
    <s v="Origin Energy Ltd."/>
    <d v="2015-08-19T00:00:00"/>
    <m/>
    <s v="Basic Materials"/>
    <s v="Major Integrated Oil &amp; Gas"/>
    <n v="-8.77"/>
    <n v="12.37"/>
  </r>
  <r>
    <s v="7564Santos Ltd."/>
    <x v="12"/>
    <s v="161 Shareholders of Santos Limited"/>
    <n v="11625"/>
    <s v="Santos Ltd."/>
    <d v="2014-03-18T00:00:00"/>
    <m/>
    <s v="Financial"/>
    <s v="Insurance Brokers"/>
    <n v="-10.58"/>
    <n v="11.81"/>
  </r>
  <r>
    <s v="7437Bel Global Resources Holdings Ltd"/>
    <x v="13"/>
    <s v="17 Concerned Shareholders Of Bel Global Resources Holdings Ltd."/>
    <n v="31321"/>
    <s v="Bel Global Resources Holdings Ltd"/>
    <d v="2015-03-16T00:00:00"/>
    <n v="43335"/>
    <s v="Basic Materials"/>
    <s v="Major Integrated Oil &amp; Gas"/>
    <n v="0"/>
    <n v="11.92"/>
  </r>
  <r>
    <s v="3346Sonim Technologies Inc"/>
    <x v="14"/>
    <s v="180 Degree Capital Corp"/>
    <n v="46742"/>
    <s v="Sonim Technologies Inc"/>
    <d v="2020-06-10T00:00:00"/>
    <m/>
    <s v="Technology"/>
    <s v="Communication Equipment"/>
    <n v="129.07"/>
    <n v="38.61"/>
  </r>
  <r>
    <s v="3346TheStreet Inc."/>
    <x v="14"/>
    <s v="180 Degree Capital Corp"/>
    <n v="4712"/>
    <s v="TheStreet Inc."/>
    <d v="2017-11-14T00:00:00"/>
    <n v="43684"/>
    <s v="Technology"/>
    <s v="Internet Information Providers"/>
    <n v="31.21"/>
    <n v="8.8000000000000007"/>
  </r>
  <r>
    <s v="3346Adesto Technologies Corp"/>
    <x v="14"/>
    <s v="180 Degree Capital Corp"/>
    <n v="34258"/>
    <s v="Adesto Technologies Corp"/>
    <d v="2015-11-02T00:00:00"/>
    <n v="44011"/>
    <s v="Services"/>
    <s v="Grocery Stores"/>
    <n v="17.649999999999999"/>
    <n v="10.56"/>
  </r>
  <r>
    <s v="3346Potbelly Corporation"/>
    <x v="14"/>
    <s v="180 Degree Capital Corp"/>
    <n v="25957"/>
    <s v="Potbelly Corporation"/>
    <d v="2020-01-28T00:00:00"/>
    <m/>
    <s v="Services"/>
    <s v="Specialty Eateries"/>
    <n v="2.74"/>
    <n v="6.95"/>
  </r>
  <r>
    <s v="3346Synacor Inc."/>
    <x v="14"/>
    <s v="180 Degree Capital Corp"/>
    <n v="4646"/>
    <s v="Synacor Inc."/>
    <d v="2018-11-26T00:00:00"/>
    <m/>
    <s v="Technology"/>
    <s v="Internet Information Providers"/>
    <n v="-6.02"/>
    <n v="16.62"/>
  </r>
  <r>
    <s v="3346OpGen Inc"/>
    <x v="14"/>
    <s v="180 Degree Capital Corp"/>
    <n v="34099"/>
    <s v="OpGen Inc"/>
    <d v="2015-05-14T00:00:00"/>
    <m/>
    <s v="Healthcare"/>
    <s v="Medical Laboratories &amp; Research"/>
    <n v="-70.650000000000006"/>
    <n v="11.41"/>
  </r>
  <r>
    <s v="8018Kansai Electric Power Co. Inc."/>
    <x v="15"/>
    <s v="2 Concerned Shareholders of Kansai Electric Power"/>
    <n v="9932"/>
    <s v="Kansai Electric Power Co. Inc."/>
    <d v="2019-05-24T00:00:00"/>
    <m/>
    <s v="Utilities"/>
    <s v="Electric Utilities"/>
    <n v="-16.09"/>
    <n v="17.260000000000002"/>
  </r>
  <r>
    <s v="6863InfuSystem Holdings Inc."/>
    <x v="16"/>
    <s v="22NW LP"/>
    <n v="5147"/>
    <s v="InfuSystem Holdings Inc."/>
    <d v="2018-03-21T00:00:00"/>
    <n v="43235"/>
    <s v="Healthcare"/>
    <s v="Medical Instruments &amp; Supplies"/>
    <n v="259.73"/>
    <n v="1.54"/>
  </r>
  <r>
    <s v="6863Aimia Inc"/>
    <x v="16"/>
    <s v="22NW LP"/>
    <n v="20697"/>
    <s v="Aimia Inc"/>
    <d v="2018-04-13T00:00:00"/>
    <m/>
    <s v="Services"/>
    <s v="Marketing Services"/>
    <n v="33.299999999999997"/>
    <n v="12.81"/>
  </r>
  <r>
    <s v="6863Alaska Communications Systems Group Inc."/>
    <x v="16"/>
    <s v="22NW LP"/>
    <n v="4274"/>
    <s v="Alaska Communications Systems Group Inc."/>
    <d v="2018-10-04T00:00:00"/>
    <n v="43511"/>
    <s v="Technology"/>
    <s v="Telecom Services - Domestic"/>
    <n v="27.59"/>
    <n v="-9.5299999999999994"/>
  </r>
  <r>
    <s v="6863USA Technologies Inc."/>
    <x v="16"/>
    <s v="22NW LP"/>
    <n v="4757"/>
    <s v="USA Technologies Inc."/>
    <d v="2020-01-27T00:00:00"/>
    <m/>
    <s v="Industrial Goods"/>
    <s v="Farm &amp; Construction Machinery"/>
    <n v="-24.62"/>
    <n v="8.93"/>
  </r>
  <r>
    <s v="6863Performant Financial Corporation"/>
    <x v="16"/>
    <s v="22NW LP"/>
    <n v="2829"/>
    <s v="Performant Financial Corporation"/>
    <d v="2016-11-15T00:00:00"/>
    <n v="43921"/>
    <s v="Services"/>
    <s v="Business Services"/>
    <n v="-35.72"/>
    <n v="7.29"/>
  </r>
  <r>
    <s v="9355Kansai Electric Power Co. Inc."/>
    <x v="17"/>
    <s v="28 Concerned Shareholders of Kansai Electric Power"/>
    <n v="9932"/>
    <s v="Kansai Electric Power Co. Inc."/>
    <d v="2020-05-26T00:00:00"/>
    <m/>
    <s v="Utilities"/>
    <s v="Electric Utilities"/>
    <n v="-26.9"/>
    <n v="75.239999999999995"/>
  </r>
  <r>
    <s v="9357Kansai Electric Power Co. Inc."/>
    <x v="18"/>
    <s v="3 Concerned Shareholders of Kansai Electric Power_x0009_"/>
    <n v="9932"/>
    <s v="Kansai Electric Power Co. Inc."/>
    <d v="2020-05-26T00:00:00"/>
    <m/>
    <s v="Utilities"/>
    <s v="Electric Utilities"/>
    <n v="-26.9"/>
    <n v="75.239999999999995"/>
  </r>
  <r>
    <s v="8017Kansai Electric Power Co. Inc."/>
    <x v="19"/>
    <s v="35 Concerned Shareholders of Kansai Electric Power"/>
    <n v="9932"/>
    <s v="Kansai Electric Power Co. Inc."/>
    <d v="2019-05-24T00:00:00"/>
    <m/>
    <s v="Utilities"/>
    <s v="Electric Utilities"/>
    <n v="-16.09"/>
    <n v="17.260000000000002"/>
  </r>
  <r>
    <s v="6418Kansai Electric Power Co. Inc."/>
    <x v="20"/>
    <s v="36 Concerned Shareholders of Kansai Electric Power"/>
    <n v="9932"/>
    <s v="Kansai Electric Power Co. Inc."/>
    <d v="2018-06-07T00:00:00"/>
    <m/>
    <s v="Utilities"/>
    <s v="Electric Utilities"/>
    <n v="-14.85"/>
    <n v="11.28"/>
  </r>
  <r>
    <s v="6178Asia Pacific Data Centre Group"/>
    <x v="21"/>
    <s v="360 Capital Group Ltd"/>
    <n v="29000"/>
    <s v="Asia Pacific Data Centre Group"/>
    <d v="2017-05-02T00:00:00"/>
    <n v="43385"/>
    <s v="Financial"/>
    <s v="REIT - Diversified"/>
    <n v="20.010000000000002"/>
    <n v="12.85"/>
  </r>
  <r>
    <s v="6178Australian Industrial REIT"/>
    <x v="21"/>
    <s v="360 Capital Group Ltd"/>
    <n v="31135"/>
    <s v="Australian Industrial REIT"/>
    <d v="2014-12-05T00:00:00"/>
    <n v="42339"/>
    <s v="Financial"/>
    <s v="REIT - Industrial"/>
    <n v="17.57"/>
    <n v="3.46"/>
  </r>
  <r>
    <s v="9389Toshiba Corp."/>
    <x v="22"/>
    <s v="3D Investment Partners Pte Ltd"/>
    <n v="10624"/>
    <s v="Toshiba Corp."/>
    <d v="2019-09-19T00:00:00"/>
    <m/>
    <s v="Consumer Goods"/>
    <s v="Electronic Equipment"/>
    <n v="0.17"/>
    <n v="15.06"/>
  </r>
  <r>
    <s v="6099Orion Energy Systems Inc."/>
    <x v="23"/>
    <s v="3K Limited Partnership"/>
    <n v="4523"/>
    <s v="Orion Energy Systems Inc."/>
    <d v="2018-02-02T00:00:00"/>
    <m/>
    <s v="Consumer Goods"/>
    <s v="Electronic Equipment"/>
    <n v="108.59"/>
    <n v="10.25"/>
  </r>
  <r>
    <s v="6099Unilens Vision Inc"/>
    <x v="23"/>
    <s v="3K Limited Partnership"/>
    <n v="44635"/>
    <s v="Unilens Vision Inc"/>
    <d v="2013-10-09T00:00:00"/>
    <n v="42249"/>
    <s v="Consumer Goods"/>
    <s v="Personal Products"/>
    <n v="71.92"/>
    <n v="11.21"/>
  </r>
  <r>
    <s v="6099Rand Worldwide Inc"/>
    <x v="23"/>
    <s v="3K Limited Partnership"/>
    <n v="33040"/>
    <s v="Rand Worldwide Inc"/>
    <d v="2012-03-26T00:00:00"/>
    <m/>
    <s v="Technology"/>
    <s v="Application Software"/>
    <n v="43.29"/>
    <n v="13.18"/>
  </r>
  <r>
    <s v="6099Tile Shop Holdings Inc"/>
    <x v="23"/>
    <s v="3K Limited Partnership"/>
    <n v="1867"/>
    <s v="Tile Shop Holdings Inc"/>
    <d v="2019-11-04T00:00:00"/>
    <m/>
    <s v="Consumer Goods"/>
    <s v="Confectioners"/>
    <n v="40.35"/>
    <n v="14.35"/>
  </r>
  <r>
    <s v="6099Calloway's Nursery Inc"/>
    <x v="23"/>
    <s v="3K Limited Partnership"/>
    <n v="29371"/>
    <s v="Calloway's Nursery Inc"/>
    <d v="2013-05-10T00:00:00"/>
    <m/>
    <s v="Consumer Goods"/>
    <s v="Farm Products"/>
    <n v="35.96"/>
    <n v="12.73"/>
  </r>
  <r>
    <s v="6099Crystal Rock Holdings Inc."/>
    <x v="23"/>
    <s v="3K Limited Partnership"/>
    <n v="5294"/>
    <s v="Crystal Rock Holdings Inc."/>
    <d v="2015-12-14T00:00:00"/>
    <n v="43182"/>
    <s v="Consumer Goods"/>
    <s v="Office Supplies"/>
    <n v="29.1"/>
    <n v="13.81"/>
  </r>
  <r>
    <s v="6099Mam Software Group Inc"/>
    <x v="23"/>
    <s v="3K Limited Partnership"/>
    <n v="28964"/>
    <s v="Mam Software Group Inc"/>
    <d v="2012-05-21T00:00:00"/>
    <n v="43759"/>
    <s v="Services"/>
    <s v="Industrial Equipment Wholesale"/>
    <n v="27.05"/>
    <n v="14.13"/>
  </r>
  <r>
    <s v="6099Sunrise Telecom Inc"/>
    <x v="23"/>
    <s v="3K Limited Partnership"/>
    <n v="29516"/>
    <s v="Sunrise Telecom Inc"/>
    <d v="2012-05-25T00:00:00"/>
    <n v="41451"/>
    <s v="Technology"/>
    <s v="Communication Equipment"/>
    <n v="-9.23"/>
    <n v="22.48"/>
  </r>
  <r>
    <s v="5934Clariant AG"/>
    <x v="24"/>
    <s v="40 North Management LLC"/>
    <n v="9413"/>
    <s v="Clariant AG"/>
    <d v="2017-07-03T00:00:00"/>
    <n v="43125"/>
    <s v="Basic Materials"/>
    <s v="Oil &amp; Gas Pipelines"/>
    <n v="40.24"/>
    <n v="34.369999999999997"/>
  </r>
  <r>
    <s v="5934Columbia Property Trust, Inc."/>
    <x v="24"/>
    <s v="40 North Management LLC"/>
    <n v="26811"/>
    <s v="Columbia Property Trust, Inc."/>
    <d v="2015-09-01T00:00:00"/>
    <n v="42689"/>
    <s v="Financial"/>
    <s v="REIT - Office"/>
    <n v="6.37"/>
    <n v="13.85"/>
  </r>
  <r>
    <s v="5934Mattress Firm Holding Corp."/>
    <x v="24"/>
    <s v="40 North Management LLC"/>
    <n v="2103"/>
    <s v="Mattress Firm Holding Corp."/>
    <d v="2015-03-26T00:00:00"/>
    <n v="42629"/>
    <s v="Services"/>
    <s v="Specialty Retail, Other"/>
    <n v="-4.5199999999999996"/>
    <n v="4.9800000000000004"/>
  </r>
  <r>
    <s v="5934GCP Applied Technologies Inc"/>
    <x v="24"/>
    <s v="40 North Management LLC"/>
    <n v="37317"/>
    <s v="GCP Applied Technologies Inc"/>
    <d v="2017-03-13T00:00:00"/>
    <m/>
    <s v="Basic Materials"/>
    <s v="Specialty Chemicals"/>
    <n v="-6.4"/>
    <n v="12.9"/>
  </r>
  <r>
    <s v="5934WR Grace &amp; Co"/>
    <x v="24"/>
    <s v="40 North Management LLC"/>
    <n v="27359"/>
    <s v="WR Grace &amp; Co"/>
    <d v="2018-02-15T00:00:00"/>
    <m/>
    <s v="Basic Materials"/>
    <s v="Specialty Chemicals"/>
    <n v="-10.33"/>
    <n v="10.85"/>
  </r>
  <r>
    <s v="5930Genesco Inc."/>
    <x v="25"/>
    <s v="4010 Partners LP"/>
    <n v="1809"/>
    <s v="Genesco Inc."/>
    <d v="2018-01-16T00:00:00"/>
    <m/>
    <s v="Services"/>
    <s v="Apparel Stores"/>
    <n v="-21.79"/>
    <n v="9.86"/>
  </r>
  <r>
    <s v="6740Exxon Mobil Corporation"/>
    <x v="26"/>
    <s v="50/50 Climate Project"/>
    <n v="2"/>
    <s v="Exxon Mobil Corporation"/>
    <d v="2017-05-16T00:00:00"/>
    <m/>
    <s v="Basic Materials"/>
    <s v="Major Integrated Oil &amp; Gas"/>
    <n v="-10.78"/>
    <n v="13.14"/>
  </r>
  <r>
    <s v="6811Body Central Corp."/>
    <x v="27"/>
    <s v="683 Capital Partners"/>
    <n v="4344"/>
    <s v="Body Central Corp."/>
    <d v="2014-07-07T00:00:00"/>
    <n v="42506"/>
    <s v="Services"/>
    <s v="Apparel Stores"/>
    <n v="-90.32"/>
    <n v="4.58"/>
  </r>
  <r>
    <s v="7490Alico Inc."/>
    <x v="28"/>
    <s v="734 Investors (Trafelet Brokaw &amp; Co)"/>
    <n v="3366"/>
    <s v="Alico Inc."/>
    <d v="2013-11-29T00:00:00"/>
    <n v="43507"/>
    <s v="Consumer Goods"/>
    <s v="Farm Products"/>
    <n v="-4.29"/>
    <n v="10.35"/>
  </r>
  <r>
    <s v="6793Fingerprint Cards AB"/>
    <x v="29"/>
    <s v="AB Trovata"/>
    <n v="17702"/>
    <s v="Fingerprint Cards AB"/>
    <d v="2017-03-21T00:00:00"/>
    <m/>
    <s v="Services"/>
    <s v="Department Stores"/>
    <n v="-19.97"/>
    <n v="13.4"/>
  </r>
  <r>
    <s v="5588Kreisler Manufacturing Corp"/>
    <x v="30"/>
    <s v="AB Value Management LLC"/>
    <n v="29443"/>
    <s v="Kreisler Manufacturing Corp"/>
    <d v="2014-12-05T00:00:00"/>
    <n v="42578"/>
    <s v="Industrial Goods"/>
    <s v="Aerospace/Defense Products &amp; Services"/>
    <n v="23.98"/>
    <n v="4.83"/>
  </r>
  <r>
    <s v="5588Image Sensing Systems Inc."/>
    <x v="30"/>
    <s v="AB Value Management LLC"/>
    <n v="5086"/>
    <s v="Image Sensing Systems Inc."/>
    <d v="2015-06-05T00:00:00"/>
    <m/>
    <s v="Technology"/>
    <s v="Application Software"/>
    <n v="5.22"/>
    <n v="11.8"/>
  </r>
  <r>
    <s v="5588Rocky Mountain Chocolate Factory Inc."/>
    <x v="30"/>
    <s v="AB Value Management LLC"/>
    <n v="4621"/>
    <s v="Rocky Mountain Chocolate Factory Inc."/>
    <d v="2019-04-26T00:00:00"/>
    <m/>
    <s v="Consumer Goods"/>
    <s v="Confectioners"/>
    <n v="-50.28"/>
    <n v="13.09"/>
  </r>
  <r>
    <s v="6883Scanwolf Corporation Berhad"/>
    <x v="31"/>
    <s v="Abdul Hamid Bin Abdul Shukor"/>
    <n v="41016"/>
    <s v="Scanwolf Corporation Berhad"/>
    <d v="2015-05-14T00:00:00"/>
    <m/>
    <s v="Industrial Goods"/>
    <s v="General Contractors"/>
    <n v="-15.85"/>
    <n v="11.41"/>
  </r>
  <r>
    <s v="6345Gulfsands Petroleum PLC"/>
    <x v="32"/>
    <s v="Abdul Rahman Kayed"/>
    <n v="6758"/>
    <s v="Gulfsands Petroleum PLC"/>
    <d v="2008-12-04T00:00:00"/>
    <n v="43180"/>
    <s v="Basic Materials"/>
    <s v="Oil &amp; Gas Drilling &amp; Exploration"/>
    <n v="-37.44"/>
    <n v="15.81"/>
  </r>
  <r>
    <s v="2SABMiller PLC"/>
    <x v="33"/>
    <s v="Aberdeen Asset Management PLC"/>
    <n v="6494"/>
    <s v="SABMiller PLC"/>
    <d v="2015-09-17T00:00:00"/>
    <n v="42653"/>
    <s v="Consumer Goods"/>
    <s v="Beverages - Brewers"/>
    <n v="25.14"/>
    <n v="10.53"/>
  </r>
  <r>
    <s v="2BHP Group PLC"/>
    <x v="33"/>
    <s v="Aberdeen Asset Management PLC"/>
    <n v="6436"/>
    <s v="BHP Group PLC"/>
    <d v="2013-08-15T00:00:00"/>
    <m/>
    <s v="Basic Materials"/>
    <s v="Major Integrated Oil &amp; Gas"/>
    <n v="5.04"/>
    <n v="12.87"/>
  </r>
  <r>
    <s v="2Frasers Group plc"/>
    <x v="33"/>
    <s v="Aberdeen Asset Management PLC"/>
    <n v="6788"/>
    <s v="Frasers Group plc"/>
    <d v="2017-01-03T00:00:00"/>
    <m/>
    <s v="Consumer Goods"/>
    <s v="Recreational Vehicles"/>
    <n v="0.72"/>
    <n v="13.9"/>
  </r>
  <r>
    <s v="2Standard Chartered PLC"/>
    <x v="33"/>
    <s v="Aberdeen Asset Management PLC"/>
    <n v="6481"/>
    <s v="Standard Chartered PLC"/>
    <d v="2010-09-10T00:00:00"/>
    <m/>
    <s v="Financial"/>
    <s v="Money Center Banks"/>
    <n v="-9.9700000000000006"/>
    <n v="14.15"/>
  </r>
  <r>
    <s v="7968Bristow Group Inc (pre-merger)"/>
    <x v="34"/>
    <s v="Abernathey Holding Co."/>
    <n v="1368"/>
    <s v="Bristow Group Inc (pre-merger)"/>
    <d v="2019-05-03T00:00:00"/>
    <n v="43769"/>
    <s v="Industrial Goods"/>
    <s v="Cement"/>
    <n v="-99.95"/>
    <n v="8.5399999999999991"/>
  </r>
  <r>
    <s v="6391Carrefour"/>
    <x v="35"/>
    <s v="Abilio Diniz"/>
    <n v="9220"/>
    <s v="Carrefour"/>
    <d v="2015-04-09T00:00:00"/>
    <m/>
    <s v="Services"/>
    <s v="Grocery Stores"/>
    <n v="-13.51"/>
    <n v="11.52"/>
  </r>
  <r>
    <s v="6391BRF S.A."/>
    <x v="35"/>
    <s v="Abilio Diniz"/>
    <n v="11122"/>
    <s v="BRF S.A."/>
    <d v="2018-05-01T00:00:00"/>
    <m/>
    <s v="Consumer Goods"/>
    <s v="Food - Major Diversified"/>
    <n v="-22.79"/>
    <n v="13.12"/>
  </r>
  <r>
    <s v="7758Palladium One Mining Inc"/>
    <x v="36"/>
    <s v="Abraham Drost"/>
    <n v="45421"/>
    <s v="Palladium One Mining Inc"/>
    <d v="2016-03-31T00:00:00"/>
    <m/>
    <s v="Basic Materials"/>
    <s v="Industrial Metals &amp; Minerals"/>
    <n v="-13.11"/>
    <n v="14.13"/>
  </r>
  <r>
    <s v="6486Signet Jewelers Limited"/>
    <x v="37"/>
    <s v="Abrams Bison Investments"/>
    <n v="831"/>
    <s v="Signet Jewelers Limited"/>
    <d v="2016-09-23T00:00:00"/>
    <m/>
    <s v="Services"/>
    <s v="Jewelry Stores"/>
    <n v="-30.92"/>
    <n v="14.24"/>
  </r>
  <r>
    <s v="5380NorthStar Asset Management Group Inc"/>
    <x v="38"/>
    <s v="Abrams Capital"/>
    <n v="30707"/>
    <s v="NorthStar Asset Management Group Inc"/>
    <d v="2016-08-17T00:00:00"/>
    <n v="42745"/>
    <s v="Financial"/>
    <s v="Asset Management"/>
    <n v="96.33"/>
    <n v="12.54"/>
  </r>
  <r>
    <s v="5380Asbury Automotive Group Inc"/>
    <x v="38"/>
    <s v="Abrams Capital"/>
    <n v="1747"/>
    <s v="Asbury Automotive Group Inc"/>
    <d v="2018-03-15T00:00:00"/>
    <m/>
    <s v="Services"/>
    <s v="Auto Dealerships"/>
    <n v="17.21"/>
    <n v="10.86"/>
  </r>
  <r>
    <s v="5380Castle Private Equity Ag"/>
    <x v="38"/>
    <s v="Abrams Capital"/>
    <n v="20811"/>
    <s v="Castle Private Equity Ag"/>
    <d v="2010-11-01T00:00:00"/>
    <m/>
    <s v="Financial"/>
    <s v="Asset Management"/>
    <n v="9.4700000000000006"/>
    <n v="13.59"/>
  </r>
  <r>
    <s v="5380PG&amp;E Corp"/>
    <x v="38"/>
    <s v="Abrams Capital"/>
    <n v="353"/>
    <s v="PG&amp;E Corp"/>
    <d v="2019-03-15T00:00:00"/>
    <m/>
    <s v="Services"/>
    <s v="Marketing Services"/>
    <n v="-41.98"/>
    <n v="15.37"/>
  </r>
  <r>
    <s v="5931Baidu Inc"/>
    <x v="39"/>
    <s v="Acacia Partners LP"/>
    <n v="40471"/>
    <s v="Baidu Inc"/>
    <d v="2012-09-14T00:00:00"/>
    <m/>
    <s v="Services"/>
    <s v="Food Wholesale"/>
    <n v="1"/>
    <n v="13.37"/>
  </r>
  <r>
    <s v="8557Immersion Corporation"/>
    <x v="40"/>
    <s v="Acacia Research Corporation"/>
    <n v="3164"/>
    <s v="Immersion Corporation"/>
    <d v="2019-08-01T00:00:00"/>
    <m/>
    <s v="Services"/>
    <s v="Home Improvement Stores"/>
    <n v="4.76"/>
    <n v="15.63"/>
  </r>
  <r>
    <s v="6553Impact Coatings AB"/>
    <x v="41"/>
    <s v="Accendo Capital"/>
    <n v="42799"/>
    <s v="Impact Coatings AB"/>
    <d v="2017-12-05T00:00:00"/>
    <m/>
    <s v="Industrial Goods"/>
    <s v="General Contractors"/>
    <n v="33.700000000000003"/>
    <n v="11.73"/>
  </r>
  <r>
    <s v="6553Hexatronic Group"/>
    <x v="41"/>
    <s v="Accendo Capital"/>
    <n v="40780"/>
    <s v="Hexatronic Group"/>
    <d v="2016-09-14T00:00:00"/>
    <m/>
    <s v="Services"/>
    <s v="Technical Services"/>
    <n v="27.45"/>
    <n v="14.68"/>
  </r>
  <r>
    <s v="6553Cision AB"/>
    <x v="41"/>
    <s v="Accendo Capital"/>
    <n v="20847"/>
    <s v="Cision AB"/>
    <d v="2012-04-12T00:00:00"/>
    <n v="41736"/>
    <s v="Services"/>
    <s v="Home Improvement Stores"/>
    <n v="26.91"/>
    <n v="17.96"/>
  </r>
  <r>
    <s v="6553Okmetic Oyj"/>
    <x v="41"/>
    <s v="Accendo Capital"/>
    <n v="21334"/>
    <s v="Okmetic Oyj"/>
    <d v="2008-07-14T00:00:00"/>
    <n v="42682"/>
    <s v="Services"/>
    <s v="General Entertainment"/>
    <n v="23.58"/>
    <n v="9.25"/>
  </r>
  <r>
    <s v="6553Comptel Oyj"/>
    <x v="41"/>
    <s v="Accendo Capital"/>
    <n v="23911"/>
    <s v="Comptel Oyj"/>
    <d v="2010-03-01T00:00:00"/>
    <n v="42915"/>
    <s v="Technology"/>
    <s v="Technical &amp; System Software"/>
    <n v="21.37"/>
    <n v="13.5"/>
  </r>
  <r>
    <s v="6553Doro AB"/>
    <x v="41"/>
    <s v="Accendo Capital"/>
    <n v="20912"/>
    <s v="Doro AB"/>
    <d v="2009-01-01T00:00:00"/>
    <m/>
    <s v="Technology"/>
    <s v="Telecom Services - Foreign"/>
    <n v="20.84"/>
    <n v="14.04"/>
  </r>
  <r>
    <s v="6553Talentum Oyj"/>
    <x v="41"/>
    <s v="Accendo Capital"/>
    <n v="41082"/>
    <s v="Talentum Oyj"/>
    <d v="2009-06-22T00:00:00"/>
    <n v="42369"/>
    <s v="Services"/>
    <s v="Publishing - Periodicals"/>
    <n v="0"/>
    <n v="15.66"/>
  </r>
  <r>
    <s v="6553Cybercom Group AB"/>
    <x v="41"/>
    <s v="Accendo Capital"/>
    <n v="23924"/>
    <s v="Cybercom Group AB"/>
    <d v="2011-12-06T00:00:00"/>
    <n v="42368"/>
    <s v="Services"/>
    <s v="Entertainment - Diversified"/>
    <n v="-24.56"/>
    <n v="15.36"/>
  </r>
  <r>
    <s v="6553SSH Communications Security Oyj"/>
    <x v="41"/>
    <s v="Accendo Capital"/>
    <n v="45552"/>
    <s v="SSH Communications Security Oyj"/>
    <d v="2020-05-22T00:00:00"/>
    <m/>
    <s v="Services"/>
    <s v="Home Improvement Stores"/>
    <n v="-75.98"/>
    <n v="82.45"/>
  </r>
  <r>
    <s v="7306MZI Resources Ltd"/>
    <x v="42"/>
    <s v="Accent Resources NL"/>
    <n v="35296"/>
    <s v="MZI Resources Ltd"/>
    <d v="2015-11-30T00:00:00"/>
    <n v="43952"/>
    <s v="Basic Materials"/>
    <s v="Major Integrated Oil &amp; Gas"/>
    <n v="-51.71"/>
    <n v="9.41"/>
  </r>
  <r>
    <s v="7059ClearStream Energy Services Inc."/>
    <x v="43"/>
    <s v="Access Holdings Management"/>
    <n v="32636"/>
    <s v="ClearStream Energy Services Inc."/>
    <d v="2014-06-24T00:00:00"/>
    <m/>
    <s v="Financial"/>
    <s v="Mortgage Investment"/>
    <n v="-42.24"/>
    <n v="11.52"/>
  </r>
  <r>
    <s v="9030Anchiano Therapeutics Ltd"/>
    <x v="44"/>
    <s v="Access Industries Holdings LLC"/>
    <n v="45196"/>
    <s v="Anchiano Therapeutics Ltd"/>
    <d v="2019-02-21T00:00:00"/>
    <m/>
    <s v="Healthcare"/>
    <s v="Drugs - Generic"/>
    <n v="-76.34"/>
    <n v="16.16"/>
  </r>
  <r>
    <s v="6538Orchid Cellmark"/>
    <x v="45"/>
    <s v="Accipiter Capital Management"/>
    <n v="40946"/>
    <s v="Orchid Cellmark"/>
    <d v="2010-03-10T00:00:00"/>
    <n v="40893"/>
    <s v="Healthcare"/>
    <s v="Biotechnology"/>
    <n v="37.68"/>
    <n v="5.74"/>
  </r>
  <r>
    <s v="5585Ambertech Limited"/>
    <x v="46"/>
    <s v="Accretion Investment Management (Peter Chapman)"/>
    <n v="40568"/>
    <s v="Ambertech Limited"/>
    <d v="2012-06-29T00:00:00"/>
    <m/>
    <s v="Services"/>
    <s v="Computers Wholesale"/>
    <n v="-10.79"/>
    <n v="14.09"/>
  </r>
  <r>
    <s v="6919LSI Industries Inc."/>
    <x v="47"/>
    <s v="Accretive Capital"/>
    <n v="3802"/>
    <s v="LSI Industries Inc."/>
    <d v="2019-05-23T00:00:00"/>
    <m/>
    <s v="Consumer Goods"/>
    <s v="Electronic Equipment"/>
    <n v="76.77"/>
    <n v="17.63"/>
  </r>
  <r>
    <s v="6919Actions Semiconductor Co., Ltd."/>
    <x v="47"/>
    <s v="Accretive Capital"/>
    <n v="3841"/>
    <s v="Actions Semiconductor Co., Ltd."/>
    <d v="2014-12-03T00:00:00"/>
    <n v="42720"/>
    <s v="Technology"/>
    <s v="Semiconductor - Specialized"/>
    <n v="10.37"/>
    <n v="6.5"/>
  </r>
  <r>
    <s v="6919Nutrastar International Inc"/>
    <x v="47"/>
    <s v="Accretive Capital"/>
    <n v="40932"/>
    <s v="Nutrastar International Inc"/>
    <d v="2012-12-06T00:00:00"/>
    <n v="42717"/>
    <s v="Healthcare"/>
    <s v="Drug Manufacturers - Other"/>
    <n v="-63.3"/>
    <n v="14.92"/>
  </r>
  <r>
    <s v="6919MCG Capital Corporation"/>
    <x v="47"/>
    <s v="Accretive Capital"/>
    <n v="3225"/>
    <s v="MCG Capital Corporation"/>
    <d v="2015-01-22T00:00:00"/>
    <n v="42234"/>
    <s v="Financial"/>
    <s v="Asset Management"/>
    <n v="-98.84"/>
    <n v="5.12"/>
  </r>
  <r>
    <s v="6656Leclanche SA"/>
    <x v="48"/>
    <s v="ACE Energy Efficiency SPC"/>
    <n v="21778"/>
    <s v="Leclanche SA"/>
    <d v="2017-07-04T00:00:00"/>
    <m/>
    <s v="Technology"/>
    <s v="Diversified Electronics"/>
    <n v="-36.82"/>
    <n v="13.22"/>
  </r>
  <r>
    <s v="5072Helix BioPharma Corp."/>
    <x v="49"/>
    <s v="ACM Alpha Consulting Management AG"/>
    <n v="23009"/>
    <s v="Helix BioPharma Corp."/>
    <d v="2011-10-03T00:00:00"/>
    <m/>
    <s v="Healthcare"/>
    <s v="Biotechnology"/>
    <n v="-12.61"/>
    <n v="15.83"/>
  </r>
  <r>
    <s v="4933Stada Arzneimittel AG"/>
    <x v="50"/>
    <s v="Active Ownership Capital (AOC)"/>
    <n v="9092"/>
    <s v="Stada Arzneimittel AG"/>
    <d v="2016-04-01T00:00:00"/>
    <n v="42902"/>
    <s v="Healthcare"/>
    <s v="Drugs - Generic"/>
    <n v="67.930000000000007"/>
    <n v="16.66"/>
  </r>
  <r>
    <s v="4933PNE Wind AG"/>
    <x v="50"/>
    <s v="Active Ownership Capital (AOC)"/>
    <n v="19223"/>
    <s v="PNE Wind AG"/>
    <d v="2017-03-17T00:00:00"/>
    <m/>
    <s v="Utilities"/>
    <s v="Electric Utilities"/>
    <n v="23.53"/>
    <n v="12.88"/>
  </r>
  <r>
    <s v="4933Sunrise Communications Group AG"/>
    <x v="50"/>
    <s v="Active Ownership Capital (AOC)"/>
    <n v="33690"/>
    <s v="Sunrise Communications Group AG"/>
    <d v="2019-09-10T00:00:00"/>
    <m/>
    <s v="Basic Materials"/>
    <s v="Specialty Chemicals"/>
    <n v="13.04"/>
    <n v="16.2"/>
  </r>
  <r>
    <s v="4933Agfa Gevaert NV"/>
    <x v="50"/>
    <s v="Active Ownership Capital (AOC)"/>
    <n v="8919"/>
    <s v="Agfa Gevaert NV"/>
    <d v="2018-06-29T00:00:00"/>
    <m/>
    <s v="Industrial Goods"/>
    <s v="Industrial Equipment &amp; Components"/>
    <n v="-2.19"/>
    <n v="12.72"/>
  </r>
  <r>
    <s v="4933Schaltbau Holding AG"/>
    <x v="50"/>
    <s v="Active Ownership Capital (AOC)"/>
    <n v="19579"/>
    <s v="Schaltbau Holding AG"/>
    <d v="2017-05-05T00:00:00"/>
    <m/>
    <s v="Industrial Goods"/>
    <s v="General Contractors"/>
    <n v="-8.0500000000000007"/>
    <n v="13.07"/>
  </r>
  <r>
    <s v="5840AlarmForce Industries Inc."/>
    <x v="51"/>
    <s v="Adam Matlin"/>
    <n v="22519"/>
    <s v="AlarmForce Industries Inc."/>
    <d v="2014-03-10T00:00:00"/>
    <n v="43105"/>
    <s v="Services"/>
    <s v="Security &amp; Protection Services"/>
    <n v="13.32"/>
    <n v="12.74"/>
  </r>
  <r>
    <s v="5839Metalico Inc"/>
    <x v="52"/>
    <s v="Adam Weitsman"/>
    <n v="4675"/>
    <s v="Metalico Inc"/>
    <d v="2015-01-21T00:00:00"/>
    <n v="42261"/>
    <s v="Industrial Goods"/>
    <s v="Metal Fabrication"/>
    <n v="56.04"/>
    <m/>
  </r>
  <r>
    <s v="7498Neinor Homes SA"/>
    <x v="53"/>
    <s v="Adar Capital Partners"/>
    <n v="41857"/>
    <s v="Neinor Homes SA"/>
    <d v="2017-04-20T00:00:00"/>
    <m/>
    <s v="Financial"/>
    <s v="REIT - Residential"/>
    <n v="-13.8"/>
    <n v="13.54"/>
  </r>
  <r>
    <s v="5363International Game Technology (pre GTECH acquisition)"/>
    <x v="54"/>
    <s v="Ader Investment Management"/>
    <n v="843"/>
    <s v="International Game Technology (pre GTECH acquisition)"/>
    <d v="2012-08-06T00:00:00"/>
    <n v="41570"/>
    <s v="Consumer Goods"/>
    <s v="Cigarettes"/>
    <n v="51.01"/>
    <n v="23.11"/>
  </r>
  <r>
    <s v="5363Altaba Inc."/>
    <x v="54"/>
    <s v="Ader Investment Management"/>
    <n v="212"/>
    <s v="Altaba Inc."/>
    <d v="2015-10-21T00:00:00"/>
    <n v="43740"/>
    <s v="Services"/>
    <s v="Food Wholesale"/>
    <n v="23.27"/>
    <n v="11.75"/>
  </r>
  <r>
    <s v="5363Isle of Capri Casinos Inc."/>
    <x v="54"/>
    <s v="Ader Investment Management"/>
    <n v="3403"/>
    <s v="Isle of Capri Casinos Inc."/>
    <d v="2000-10-02T00:00:00"/>
    <n v="39266"/>
    <s v="Services"/>
    <s v="Resorts &amp; Casinos"/>
    <n v="6.75"/>
    <m/>
  </r>
  <r>
    <s v="5363Denny's Corporation"/>
    <x v="54"/>
    <s v="Ader Investment Management"/>
    <n v="2767"/>
    <s v="Denny's Corporation"/>
    <d v="2005-05-23T00:00:00"/>
    <n v="38979"/>
    <s v="Services"/>
    <s v="Restaurants"/>
    <n v="-4.2300000000000004"/>
    <m/>
  </r>
  <r>
    <s v="5363Great Wolf Resorts, Inc."/>
    <x v="54"/>
    <s v="Ader Investment Management"/>
    <n v="17905"/>
    <s v="Great Wolf Resorts, Inc."/>
    <d v="2006-02-16T00:00:00"/>
    <n v="39462"/>
    <s v="Services"/>
    <s v="Resorts &amp; Casinos"/>
    <n v="-19.559999999999999"/>
    <m/>
  </r>
  <r>
    <s v="8896Urals Energy PLC"/>
    <x v="55"/>
    <s v="Adler Impex S.A."/>
    <n v="33572"/>
    <s v="Urals Energy PLC"/>
    <d v="2013-11-20T00:00:00"/>
    <n v="43539"/>
    <s v="Basic Materials"/>
    <s v="Oil &amp; Gas Drilling &amp; Exploration"/>
    <n v="-26.87"/>
    <n v="11.32"/>
  </r>
  <r>
    <s v="7703Arotech Corporation"/>
    <x v="56"/>
    <s v="Admiralty Partners (Jon B. Kutler)"/>
    <n v="5196"/>
    <s v="Arotech Corporation"/>
    <d v="2016-02-03T00:00:00"/>
    <n v="43818"/>
    <s v="Industrial Goods"/>
    <s v="General Contractors"/>
    <n v="7.83"/>
    <n v="16.62"/>
  </r>
  <r>
    <s v="7192InfraStrata PLC"/>
    <x v="57"/>
    <s v="Adrian Pocock (Wealth Nominees Limited)"/>
    <n v="8124"/>
    <s v="InfraStrata PLC"/>
    <d v="2017-05-19T00:00:00"/>
    <m/>
    <s v="Financial"/>
    <s v="Insurance Brokers"/>
    <n v="259.01"/>
    <n v="13.44"/>
  </r>
  <r>
    <s v="7870Mithril Resources"/>
    <x v="58"/>
    <s v="Adrien Wing (Northern Star Nominees Pty Ltd)"/>
    <n v="45814"/>
    <s v="Mithril Resources"/>
    <d v="2019-03-21T00:00:00"/>
    <m/>
    <s v="Basic Materials"/>
    <s v="Industrial Metals &amp; Minerals"/>
    <n v="247.75"/>
    <n v="14.61"/>
  </r>
  <r>
    <s v="5620Visionary Holdings Co.,Ltd."/>
    <x v="59"/>
    <s v="Advantage Partners, LLP"/>
    <n v="43756"/>
    <s v="Visionary Holdings Co.,Ltd."/>
    <d v="2017-11-09T00:00:00"/>
    <m/>
    <s v="Consumer Goods"/>
    <s v="Personal Products"/>
    <n v="65.849999999999994"/>
    <n v="12.08"/>
  </r>
  <r>
    <s v="754Epsilon Energy Ltd."/>
    <x v="60"/>
    <s v="Advisory Research Inc."/>
    <n v="17605"/>
    <s v="Epsilon Energy Ltd."/>
    <d v="2011-09-12T00:00:00"/>
    <n v="43528"/>
    <s v="Basic Materials"/>
    <s v="Independent Oil &amp; Gas"/>
    <n v="-5.0599999999999996"/>
    <n v="14.83"/>
  </r>
  <r>
    <s v="5192Pacific Current Group"/>
    <x v="61"/>
    <s v="Advocate Strategic Investments"/>
    <n v="24950"/>
    <s v="Pacific Current Group"/>
    <d v="2016-08-30T00:00:00"/>
    <m/>
    <s v="Financial"/>
    <s v="Asset Management"/>
    <n v="6.6"/>
    <n v="13.87"/>
  </r>
  <r>
    <s v="5208PAR Technology Corporation"/>
    <x v="62"/>
    <s v="ADW Capital Partners"/>
    <n v="4623"/>
    <s v="PAR Technology Corporation"/>
    <d v="2018-03-29T00:00:00"/>
    <m/>
    <s v="Technology"/>
    <s v="Application Software"/>
    <n v="46.18"/>
    <n v="12.89"/>
  </r>
  <r>
    <s v="5208Diamond Resorts International, Inc."/>
    <x v="62"/>
    <s v="ADW Capital Partners"/>
    <n v="26183"/>
    <s v="Diamond Resorts International, Inc."/>
    <d v="2015-10-21T00:00:00"/>
    <n v="42615"/>
    <s v="Services"/>
    <s v="Resorts &amp; Casinos"/>
    <n v="25.18"/>
    <n v="11.72"/>
  </r>
  <r>
    <s v="5208Imvescor Restaurant Group Inc"/>
    <x v="62"/>
    <s v="ADW Capital Partners"/>
    <n v="26937"/>
    <s v="Imvescor Restaurant Group Inc"/>
    <d v="2014-02-19T00:00:00"/>
    <n v="43160"/>
    <s v="Services"/>
    <s v="Restaurants"/>
    <n v="23.22"/>
    <n v="12.23"/>
  </r>
  <r>
    <s v="5208Fiat Chrysler Automobiles NV"/>
    <x v="62"/>
    <s v="ADW Capital Partners"/>
    <n v="29151"/>
    <s v="Fiat Chrysler Automobiles NV"/>
    <d v="2015-08-19T00:00:00"/>
    <m/>
    <s v="Consumer Goods"/>
    <s v="Auto Manufacturers - Major"/>
    <n v="13.82"/>
    <n v="12.37"/>
  </r>
  <r>
    <s v="5208ClubCorp Holdings, Inc."/>
    <x v="62"/>
    <s v="ADW Capital Partners"/>
    <n v="26810"/>
    <s v="ClubCorp Holdings, Inc."/>
    <d v="2014-09-26T00:00:00"/>
    <n v="42996"/>
    <s v="Consumer Goods"/>
    <s v="Electronic Equipment"/>
    <n v="-0.13"/>
    <n v="10.45"/>
  </r>
  <r>
    <s v="5208Select Interior Concepts, Inc."/>
    <x v="62"/>
    <s v="ADW Capital Partners"/>
    <n v="45831"/>
    <s v="Select Interior Concepts, Inc."/>
    <d v="2019-02-14T00:00:00"/>
    <n v="43823"/>
    <s v="Consumer Goods"/>
    <s v="Personal Products"/>
    <n v="-17.88"/>
    <n v="23"/>
  </r>
  <r>
    <s v="5208IDW Media Holdings, Inc."/>
    <x v="62"/>
    <s v="ADW Capital Partners"/>
    <n v="40788"/>
    <s v="IDW Media Holdings, Inc."/>
    <d v="2015-12-08T00:00:00"/>
    <m/>
    <s v="Services"/>
    <s v="Publishing - Periodicals"/>
    <n v="-38.71"/>
    <n v="13.25"/>
  </r>
  <r>
    <s v="5523Alior Bank S.A."/>
    <x v="63"/>
    <s v="Aegon Powszechne Towarzystwo Emerytalne Spolka Akcyjna (Aegon PTE S.A.)"/>
    <n v="14666"/>
    <s v="Alior Bank S.A."/>
    <d v="2017-11-30T00:00:00"/>
    <m/>
    <s v="Financial"/>
    <s v="Money Center Banks"/>
    <n v="-44.78"/>
    <n v="11.39"/>
  </r>
  <r>
    <s v="5523Medicalgorithmics SA"/>
    <x v="63"/>
    <s v="Aegon Powszechne Towarzystwo Emerytalne Spolka Akcyjna (Aegon PTE S.A.)"/>
    <n v="34374"/>
    <s v="Medicalgorithmics SA"/>
    <d v="2017-09-07T00:00:00"/>
    <m/>
    <s v="Healthcare"/>
    <s v="Medical Appliances &amp; Equipment"/>
    <n v="-53.51"/>
    <n v="13.36"/>
  </r>
  <r>
    <s v="9351Haldex AB"/>
    <x v="64"/>
    <s v="AFA Sjukforsakrings AB"/>
    <n v="15730"/>
    <s v="Haldex AB"/>
    <d v="2009-04-02T00:00:00"/>
    <m/>
    <s v="Consumer Goods"/>
    <s v="Auto Parts"/>
    <n v="2.11"/>
    <n v="15.41"/>
  </r>
  <r>
    <s v="8637Plastrade Technology Bhd"/>
    <x v="65"/>
    <s v="Affin Hwang Asset Management"/>
    <n v="47161"/>
    <s v="Plastrade Technology Bhd"/>
    <d v="2015-05-08T00:00:00"/>
    <m/>
    <s v="Consumer Goods"/>
    <s v="Rubber &amp; Plastics"/>
    <n v="0"/>
    <n v="11.36"/>
  </r>
  <r>
    <s v="14T-Mobile US Inc."/>
    <x v="66"/>
    <s v="AFL-CIO"/>
    <n v="361"/>
    <s v="T-Mobile US Inc."/>
    <d v="2016-04-28T00:00:00"/>
    <m/>
    <s v="Basic Materials"/>
    <s v="Specialty Chemicals"/>
    <n v="28.39"/>
    <n v="14.16"/>
  </r>
  <r>
    <s v="14Illinois Tool Works Inc."/>
    <x v="66"/>
    <s v="AFL-CIO"/>
    <n v="195"/>
    <s v="Illinois Tool Works Inc."/>
    <d v="2016-03-04T00:00:00"/>
    <m/>
    <s v="Industrial Goods"/>
    <s v="Diversified Machinery"/>
    <n v="19.399999999999999"/>
    <n v="14.67"/>
  </r>
  <r>
    <s v="14Mondelez International Inc."/>
    <x v="66"/>
    <s v="AFL-CIO"/>
    <n v="110"/>
    <s v="Mondelez International Inc."/>
    <d v="2017-03-28T00:00:00"/>
    <m/>
    <s v="Consumer Goods"/>
    <s v="Food - Major Diversified"/>
    <n v="9.89"/>
    <n v="13.27"/>
  </r>
  <r>
    <s v="14Lazard Ltd."/>
    <x v="66"/>
    <s v="AFL-CIO"/>
    <n v="954"/>
    <s v="Lazard Ltd."/>
    <d v="2016-03-10T00:00:00"/>
    <m/>
    <s v="Financial"/>
    <s v="Asset Management"/>
    <n v="2.67"/>
    <n v="14.85"/>
  </r>
  <r>
    <s v="14Pearson Plc"/>
    <x v="66"/>
    <s v="AFL-CIO"/>
    <n v="6518"/>
    <s v="Pearson Plc"/>
    <d v="2016-02-23T00:00:00"/>
    <m/>
    <s v="Consumer Goods"/>
    <s v="Packaging &amp; Containers"/>
    <n v="-1.25"/>
    <n v="15.63"/>
  </r>
  <r>
    <s v="14Xerox Corp"/>
    <x v="66"/>
    <s v="AFL-CIO"/>
    <n v="495"/>
    <s v="Xerox Corp"/>
    <d v="2016-04-04T00:00:00"/>
    <n v="43677"/>
    <s v="Services"/>
    <s v="Entertainment - Diversified"/>
    <n v="-9.0500000000000007"/>
    <n v="13.82"/>
  </r>
  <r>
    <s v="14Dean Foods Company"/>
    <x v="66"/>
    <s v="AFL-CIO"/>
    <n v="1678"/>
    <s v="Dean Foods Company"/>
    <d v="2013-03-15T00:00:00"/>
    <m/>
    <s v="Consumer Goods"/>
    <s v="Dairy Products"/>
    <n v="-13.97"/>
    <n v="13.19"/>
  </r>
  <r>
    <s v="14Frontier Communications Corporation"/>
    <x v="66"/>
    <s v="AFL-CIO"/>
    <n v="1026"/>
    <s v="Frontier Communications Corporation"/>
    <d v="2013-03-25T00:00:00"/>
    <m/>
    <s v="Basic Materials"/>
    <s v="Specialty Chemicals"/>
    <n v="-33.1"/>
    <n v="13.33"/>
  </r>
  <r>
    <s v="7705Caravel Minerals Ltd."/>
    <x v="67"/>
    <s v="African Energy Resources Ltd"/>
    <n v="41784"/>
    <s v="Caravel Minerals Ltd."/>
    <d v="2018-03-09T00:00:00"/>
    <m/>
    <m/>
    <m/>
    <n v="-14.07"/>
    <n v="10.16"/>
  </r>
  <r>
    <s v="689Nabors Industries Ltd."/>
    <x v="68"/>
    <s v="AFSCME (American Federation of State, County and Municipal Employees)"/>
    <n v="922"/>
    <s v="Nabors Industries Ltd."/>
    <d v="2013-04-30T00:00:00"/>
    <m/>
    <s v="Financial"/>
    <s v="Foreign Regional Banks"/>
    <n v="31.49"/>
    <n v="13.04"/>
  </r>
  <r>
    <s v="689Lockheed Martin Corporation"/>
    <x v="68"/>
    <s v="AFSCME (American Federation of State, County and Municipal Employees)"/>
    <n v="159"/>
    <s v="Lockheed Martin Corporation"/>
    <d v="2013-03-08T00:00:00"/>
    <m/>
    <s v="Industrial Goods"/>
    <s v="Aerospace/Defense Products &amp; Services"/>
    <n v="23.97"/>
    <n v="13.25"/>
  </r>
  <r>
    <s v="689Vulcan Materials Company"/>
    <x v="68"/>
    <s v="AFSCME (American Federation of State, County and Municipal Employees)"/>
    <n v="753"/>
    <s v="Vulcan Materials Company"/>
    <d v="2013-03-29T00:00:00"/>
    <m/>
    <s v="Industrial Goods"/>
    <s v="General Building Materials"/>
    <n v="14.75"/>
    <n v="13.24"/>
  </r>
  <r>
    <s v="689Johnson &amp; Johnson"/>
    <x v="68"/>
    <s v="AFSCME (American Federation of State, County and Municipal Employees)"/>
    <n v="5"/>
    <s v="Johnson &amp; Johnson"/>
    <d v="2013-03-13T00:00:00"/>
    <m/>
    <s v="Healthcare"/>
    <s v="Drug Manufacturers - Major"/>
    <n v="11.35"/>
    <n v="13.24"/>
  </r>
  <r>
    <s v="689Target Corporation"/>
    <x v="68"/>
    <s v="AFSCME (American Federation of State, County and Municipal Employees)"/>
    <n v="161"/>
    <s v="Target Corporation"/>
    <d v="2013-04-29T00:00:00"/>
    <m/>
    <s v="Services"/>
    <s v="Specialty Retail, Other"/>
    <n v="10.96"/>
    <n v="13.07"/>
  </r>
  <r>
    <s v="689General Electric Company"/>
    <x v="68"/>
    <s v="AFSCME (American Federation of State, County and Municipal Employees)"/>
    <n v="7"/>
    <s v="General Electric Company"/>
    <d v="2012-12-18T00:00:00"/>
    <m/>
    <s v="Industrial Goods"/>
    <s v="Diversified Machinery"/>
    <n v="7.43"/>
    <n v="13.95"/>
  </r>
  <r>
    <s v="689Capital One Financial Corporation"/>
    <x v="68"/>
    <s v="AFSCME (American Federation of State, County and Municipal Employees)"/>
    <n v="163"/>
    <s v="Capital One Financial Corporation"/>
    <d v="2010-03-18T00:00:00"/>
    <m/>
    <s v="Financial"/>
    <s v="Credit Services"/>
    <n v="6.78"/>
    <n v="13.02"/>
  </r>
  <r>
    <s v="689Lazard Ltd."/>
    <x v="68"/>
    <s v="AFSCME (American Federation of State, County and Municipal Employees)"/>
    <n v="954"/>
    <s v="Lazard Ltd."/>
    <d v="2013-03-15T00:00:00"/>
    <m/>
    <s v="Financial"/>
    <s v="Asset Management"/>
    <n v="4.25"/>
    <n v="13.19"/>
  </r>
  <r>
    <s v="689Freeport-McMoran Inc."/>
    <x v="68"/>
    <s v="AFSCME (American Federation of State, County and Municipal Employees)"/>
    <n v="188"/>
    <s v="Freeport-McMoran Inc."/>
    <d v="2013-06-04T00:00:00"/>
    <m/>
    <s v="Basic Materials"/>
    <s v="Gold"/>
    <n v="-6.66"/>
    <n v="12.85"/>
  </r>
  <r>
    <s v="689QEP Resources Inc."/>
    <x v="68"/>
    <s v="AFSCME (American Federation of State, County and Municipal Employees)"/>
    <n v="898"/>
    <s v="QEP Resources Inc."/>
    <d v="2013-03-26T00:00:00"/>
    <m/>
    <s v="Basic Materials"/>
    <s v="Oil &amp; Gas Pipelines"/>
    <n v="-31.72"/>
    <n v="13.21"/>
  </r>
  <r>
    <s v="689Peabody Energy Corp"/>
    <x v="68"/>
    <s v="AFSCME (American Federation of State, County and Municipal Employees)"/>
    <n v="915"/>
    <s v="Peabody Energy Corp"/>
    <d v="2013-03-20T00:00:00"/>
    <m/>
    <s v="Basic Materials"/>
    <s v="Gold"/>
    <n v="-33.93"/>
    <n v="13.23"/>
  </r>
  <r>
    <s v="5562Herkules SA"/>
    <x v="69"/>
    <s v="AgioFunds TFI SA"/>
    <n v="36821"/>
    <s v="Herkules SA"/>
    <d v="2014-06-30T00:00:00"/>
    <m/>
    <s v="Industrial Goods"/>
    <s v="Industrial Equipment &amp; Components"/>
    <n v="-5.5"/>
    <n v="11.45"/>
  </r>
  <r>
    <s v="7374Detection Technology Oy"/>
    <x v="70"/>
    <s v="Ahlstrom Capital"/>
    <n v="39815"/>
    <s v="Detection Technology Oy"/>
    <d v="2017-06-22T00:00:00"/>
    <m/>
    <s v="Healthcare"/>
    <s v="Medical Appliances &amp; Equipment"/>
    <n v="2.2400000000000002"/>
    <n v="13.01"/>
  </r>
  <r>
    <s v="5011Airgas Inc."/>
    <x v="71"/>
    <s v="Air Products and Chemicals, Inc."/>
    <n v="691"/>
    <s v="Airgas Inc."/>
    <d v="2010-02-05T00:00:00"/>
    <n v="40589"/>
    <s v="Basic Materials"/>
    <s v="Specialty Chemicals"/>
    <n v="5.92"/>
    <n v="26.38"/>
  </r>
  <r>
    <s v="4978Kawasaki Kasei Chemicals Ltd."/>
    <x v="72"/>
    <s v="Air Water Inc."/>
    <n v="23134"/>
    <s v="Kawasaki Kasei Chemicals Ltd."/>
    <d v="2015-05-15T00:00:00"/>
    <n v="43227"/>
    <s v="Basic Materials"/>
    <s v="Chemicals - Major Diversified"/>
    <n v="22.37"/>
    <n v="10.28"/>
  </r>
  <r>
    <s v="8001Flughafen Wien AG"/>
    <x v="73"/>
    <s v="Airports Group Europe S.a r.l. (IFM)"/>
    <n v="8893"/>
    <s v="Flughafen Wien AG"/>
    <d v="2014-12-01T00:00:00"/>
    <m/>
    <s v="Services"/>
    <s v="Air Services, Other"/>
    <n v="6.45"/>
    <n v="11.27"/>
  </r>
  <r>
    <s v="5138Premier Exhibitions Inc."/>
    <x v="74"/>
    <s v="AJB Capital"/>
    <n v="4599"/>
    <s v="Premier Exhibitions Inc."/>
    <d v="2016-03-28T00:00:00"/>
    <m/>
    <s v="Services"/>
    <s v="General Entertainment"/>
    <n v="-58.13"/>
    <n v="14.4"/>
  </r>
  <r>
    <s v="4916Amgen Inc."/>
    <x v="75"/>
    <s v="AJF Financial Services"/>
    <n v="66"/>
    <s v="Amgen Inc."/>
    <d v="2016-04-07T00:00:00"/>
    <m/>
    <s v="Healthcare"/>
    <s v="Biotechnology"/>
    <n v="12.71"/>
    <n v="14.41"/>
  </r>
  <r>
    <s v="6576Investor AB"/>
    <x v="76"/>
    <s v="Aktiebolagstjanst Leif Malmborg AB"/>
    <n v="14948"/>
    <s v="Investor AB"/>
    <d v="2014-03-26T00:00:00"/>
    <m/>
    <s v="Financial"/>
    <s v="Asset Management"/>
    <n v="16.54"/>
    <n v="12.04"/>
  </r>
  <r>
    <s v="6744Sanshin Corporation"/>
    <x v="77"/>
    <s v="AKTIO Holdings Corporation"/>
    <n v="43830"/>
    <s v="Sanshin Corporation"/>
    <d v="2018-06-26T00:00:00"/>
    <n v="43361"/>
    <s v="Industrial Goods"/>
    <s v="Manufactured Housing"/>
    <n v="11.87"/>
    <n v="35"/>
  </r>
  <r>
    <s v="8847Braemar Hotels &amp; Resorts Inc"/>
    <x v="78"/>
    <s v="Al Shams Investments Limited"/>
    <n v="31545"/>
    <s v="Braemar Hotels &amp; Resorts Inc"/>
    <d v="2019-03-19T00:00:00"/>
    <m/>
    <s v="Financial"/>
    <s v="REIT - Hotel/Motel"/>
    <n v="-54.37"/>
    <n v="15.21"/>
  </r>
  <r>
    <s v="6238THC Global Group Limited"/>
    <x v="79"/>
    <s v="Alan Beasley"/>
    <n v="41655"/>
    <s v="THC Global Group Limited"/>
    <d v="2017-05-03T00:00:00"/>
    <m/>
    <s v="Industrial Goods"/>
    <s v="Industrial Electrical Equipment"/>
    <n v="-12.66"/>
    <n v="13.19"/>
  </r>
  <r>
    <s v="6108Robix Environmental Technologies Inc"/>
    <x v="80"/>
    <s v="Alan Kerr"/>
    <n v="41737"/>
    <s v="Robix Environmental Technologies Inc"/>
    <d v="2018-02-26T00:00:00"/>
    <m/>
    <s v="Financial"/>
    <s v="Investment Brokerage - National"/>
    <n v="-92.11"/>
    <n v="10.18"/>
  </r>
  <r>
    <s v="6237Ximen Mining Corp."/>
    <x v="81"/>
    <s v="Alan Slaughter"/>
    <n v="41144"/>
    <s v="Ximen Mining Corp."/>
    <d v="2017-03-03T00:00:00"/>
    <m/>
    <s v="Basic Materials"/>
    <s v="Gold"/>
    <n v="7.11"/>
    <n v="12.69"/>
  </r>
  <r>
    <s v="5095Washtec AG"/>
    <x v="82"/>
    <s v="Alantra Asset Management"/>
    <n v="21671"/>
    <s v="Washtec AG"/>
    <d v="2008-05-06T00:00:00"/>
    <m/>
    <s v="Technology"/>
    <s v="Diversified Electronics"/>
    <n v="12.71"/>
    <n v="9.59"/>
  </r>
  <r>
    <s v="7476Giga-tronics Incorporated"/>
    <x v="83"/>
    <s v="Alara Capital Partners"/>
    <n v="5472"/>
    <s v="Giga-tronics Incorporated"/>
    <d v="2011-11-14T00:00:00"/>
    <m/>
    <s v="Services"/>
    <s v="Gaming Activities"/>
    <n v="-17.36"/>
    <n v="14.3"/>
  </r>
  <r>
    <s v="5730Caravel Minerals Ltd."/>
    <x v="84"/>
    <s v="Alasdair Cooke"/>
    <n v="41784"/>
    <s v="Caravel Minerals Ltd."/>
    <d v="2017-07-14T00:00:00"/>
    <m/>
    <m/>
    <m/>
    <n v="-8.93"/>
    <n v="12.87"/>
  </r>
  <r>
    <s v="5004Valid Solucoes e Servicos de Seguranca em Meios de Pagamento e Identificacao S.A."/>
    <x v="85"/>
    <s v="Alaska Asset Management"/>
    <n v="11356"/>
    <s v="Valid Solucoes e Servicos de Seguranca em Meios de Pagamento e Identificacao S.A."/>
    <d v="2017-07-31T00:00:00"/>
    <m/>
    <s v="Services"/>
    <s v="Business Services"/>
    <n v="-21.16"/>
    <n v="12.9"/>
  </r>
  <r>
    <s v="5712Adidas AG"/>
    <x v="86"/>
    <s v="Albert Frere"/>
    <n v="8962"/>
    <s v="Adidas AG"/>
    <d v="2015-07-30T00:00:00"/>
    <n v="43437"/>
    <s v="Consumer Goods"/>
    <s v="Sporting Goods"/>
    <n v="35.159999999999997"/>
    <n v="11.01"/>
  </r>
  <r>
    <s v="5712Burberry Group PLC"/>
    <x v="86"/>
    <s v="Albert Frere"/>
    <n v="6583"/>
    <s v="Burberry Group PLC"/>
    <d v="2017-02-28T00:00:00"/>
    <n v="43437"/>
    <s v="Consumer Goods"/>
    <s v="Food - Major Diversified"/>
    <n v="6.47"/>
    <n v="12.05"/>
  </r>
  <r>
    <s v="592Linamar Corporation"/>
    <x v="87"/>
    <s v="Alberta Investment Management Corporation (AIMCo)"/>
    <n v="14531"/>
    <s v="Linamar Corporation"/>
    <d v="2019-03-28T00:00:00"/>
    <m/>
    <s v="Consumer Goods"/>
    <s v="Auto Parts"/>
    <n v="-7.33"/>
    <n v="15.98"/>
  </r>
  <r>
    <s v="592Apollo Education Group Inc"/>
    <x v="87"/>
    <s v="Alberta Investment Management Corporation (AIMCo)"/>
    <n v="33675"/>
    <s v="Apollo Education Group Inc"/>
    <d v="2013-08-15T00:00:00"/>
    <n v="42767"/>
    <s v="Consumer Goods"/>
    <s v="Trucks &amp; Other Vehicles"/>
    <n v="-17.600000000000001"/>
    <n v="11.86"/>
  </r>
  <r>
    <s v="5313Crowe Horwath Australasia Ltd"/>
    <x v="88"/>
    <s v="Alceon Group"/>
    <n v="25818"/>
    <s v="Crowe Horwath Australasia Ltd"/>
    <d v="2014-04-01T00:00:00"/>
    <n v="42010"/>
    <s v="Services"/>
    <s v="Business Services"/>
    <n v="30.49"/>
    <n v="10.38"/>
  </r>
  <r>
    <s v="5313IncentiaPay Ltd"/>
    <x v="88"/>
    <s v="Alceon Group"/>
    <n v="34796"/>
    <s v="IncentiaPay Ltd"/>
    <d v="2017-08-16T00:00:00"/>
    <m/>
    <s v="Services"/>
    <s v="Industrial Equipment Wholesale"/>
    <n v="-57.22"/>
    <n v="13.07"/>
  </r>
  <r>
    <s v="5600Pier 1 Imports Inc."/>
    <x v="89"/>
    <s v="Alden Global Capital LLC (MediaNews Group)"/>
    <n v="1509"/>
    <s v="Pier 1 Imports Inc."/>
    <d v="2016-09-19T00:00:00"/>
    <n v="42781"/>
    <s v="Consumer Goods"/>
    <s v="Dairy Products"/>
    <n v="288.79000000000002"/>
    <n v="28.5"/>
  </r>
  <r>
    <s v="5600Monster Worldwide Inc."/>
    <x v="89"/>
    <s v="Alden Global Capital LLC (MediaNews Group)"/>
    <n v="2865"/>
    <s v="Monster Worldwide Inc."/>
    <d v="2016-07-01T00:00:00"/>
    <n v="42675"/>
    <s v="Services"/>
    <s v="Staffing &amp; Outsourcing Services"/>
    <n v="191.81"/>
    <n v="3.15"/>
  </r>
  <r>
    <s v="5600Emmis Communications Corporation"/>
    <x v="89"/>
    <s v="Alden Global Capital LLC (MediaNews Group)"/>
    <n v="4325"/>
    <s v="Emmis Communications Corporation"/>
    <d v="2010-05-24T00:00:00"/>
    <n v="42050"/>
    <s v="Consumer Goods"/>
    <s v="Beverages - Brewers"/>
    <n v="-0.69"/>
    <n v="17.7"/>
  </r>
  <r>
    <s v="5600Tribune Publishing Company"/>
    <x v="89"/>
    <s v="Alden Global Capital LLC (MediaNews Group)"/>
    <n v="30855"/>
    <s v="Tribune Publishing Company"/>
    <d v="2019-11-25T00:00:00"/>
    <m/>
    <s v="Services"/>
    <s v="Publishing - Newspapers"/>
    <n v="-18.07"/>
    <n v="12.46"/>
  </r>
  <r>
    <s v="5600Fred's Inc."/>
    <x v="89"/>
    <s v="Alden Global Capital LLC (MediaNews Group)"/>
    <n v="2694"/>
    <s v="Fred's Inc."/>
    <d v="2016-12-22T00:00:00"/>
    <n v="43717"/>
    <s v="Consumer Goods"/>
    <s v="Toys &amp; Games"/>
    <n v="-78.459999999999994"/>
    <n v="12.91"/>
  </r>
  <r>
    <s v="5299Templeton Global Growth Fund Ltd"/>
    <x v="90"/>
    <s v="Alder &amp; Partners"/>
    <n v="30518"/>
    <s v="Templeton Global Growth Fund Ltd"/>
    <d v="2016-04-08T00:00:00"/>
    <m/>
    <s v="Financial"/>
    <s v="Asset Management"/>
    <n v="4.46"/>
    <n v="14.34"/>
  </r>
  <r>
    <s v="4886PHI Inc"/>
    <x v="91"/>
    <s v="Alesia Asset Management LLC"/>
    <n v="42676"/>
    <s v="PHI Inc"/>
    <d v="2018-08-20T00:00:00"/>
    <n v="43713"/>
    <s v="Services"/>
    <s v="Air Services, Other"/>
    <n v="-96.64"/>
    <n v="6.12"/>
  </r>
  <r>
    <s v="5717Geo Group Inc (The)"/>
    <x v="92"/>
    <s v="Alex Friedmann"/>
    <n v="1452"/>
    <s v="Geo Group Inc (The)"/>
    <d v="2018-03-13T00:00:00"/>
    <m/>
    <s v="Financial"/>
    <s v="REIT - Healthcare Facilities"/>
    <n v="-8.11"/>
    <n v="10.55"/>
  </r>
  <r>
    <s v="6146Victoria plc"/>
    <x v="93"/>
    <s v="Alexander Anton"/>
    <n v="28400"/>
    <s v="Victoria plc"/>
    <d v="2012-01-17T00:00:00"/>
    <m/>
    <s v="Consumer Goods"/>
    <s v="Home Furnishings &amp; Fixtures"/>
    <n v="35.659999999999997"/>
    <n v="14.12"/>
  </r>
  <r>
    <s v="6146Hornby PLC"/>
    <x v="93"/>
    <s v="Alexander Anton"/>
    <n v="7805"/>
    <s v="Hornby PLC"/>
    <d v="2017-04-10T00:00:00"/>
    <m/>
    <s v="Services"/>
    <s v="Specialty Retail, Other"/>
    <n v="-1.1599999999999999"/>
    <n v="13.41"/>
  </r>
  <r>
    <s v="7533Moreton Resources Ltd."/>
    <x v="94"/>
    <s v="Alexander Jason Elks"/>
    <n v="40901"/>
    <s v="Moreton Resources Ltd."/>
    <d v="2013-08-29T00:00:00"/>
    <m/>
    <s v="Basic Materials"/>
    <s v="Coal"/>
    <n v="10.48"/>
    <n v="13.12"/>
  </r>
  <r>
    <s v="6960Telit Communications PLC"/>
    <x v="95"/>
    <s v="Algebris Investments (Davide Serra)"/>
    <n v="7357"/>
    <s v="Telit Communications PLC"/>
    <d v="2017-08-14T00:00:00"/>
    <m/>
    <s v="Technology"/>
    <s v="Communication Equipment"/>
    <n v="1.31"/>
    <n v="13.1"/>
  </r>
  <r>
    <s v="7974SemGroup Corporation"/>
    <x v="96"/>
    <s v="Alinda Capital Partners (Buffalo Investor)"/>
    <n v="1429"/>
    <s v="SemGroup Corporation"/>
    <d v="2017-07-25T00:00:00"/>
    <n v="43804"/>
    <s v="Financial"/>
    <s v="Life Insurance"/>
    <n v="-10.82"/>
    <n v="12.44"/>
  </r>
  <r>
    <s v="4314Western Digital Corporation"/>
    <x v="97"/>
    <s v="Alken Asset Management Ltd"/>
    <n v="419"/>
    <s v="Western Digital Corporation"/>
    <d v="2014-11-15T00:00:00"/>
    <m/>
    <s v="Technology"/>
    <s v="Data Storage Devices"/>
    <n v="-11.22"/>
    <n v="11.31"/>
  </r>
  <r>
    <s v="1736Roc Oil Company Ltd."/>
    <x v="98"/>
    <s v="Allan Gray (Orbis Investment Management)"/>
    <n v="11620"/>
    <s v="Roc Oil Company Ltd."/>
    <d v="2014-05-05T00:00:00"/>
    <n v="41961"/>
    <s v="Basic Materials"/>
    <s v="Independent Oil &amp; Gas"/>
    <n v="107.76"/>
    <n v="19.63"/>
  </r>
  <r>
    <s v="1736MPI SA"/>
    <x v="98"/>
    <s v="Allan Gray (Orbis Investment Management)"/>
    <n v="28721"/>
    <s v="MPI SA"/>
    <d v="2015-02-06T00:00:00"/>
    <n v="42362"/>
    <s v="Basic Materials"/>
    <s v="Independent Oil &amp; Gas"/>
    <n v="60.43"/>
    <n v="2.48"/>
  </r>
  <r>
    <s v="1736Nanosonics Ltd"/>
    <x v="98"/>
    <s v="Allan Gray (Orbis Investment Management)"/>
    <n v="21269"/>
    <s v="Nanosonics Ltd"/>
    <d v="2012-05-14T00:00:00"/>
    <n v="42647"/>
    <s v="Healthcare"/>
    <s v="Specialized Health Services"/>
    <n v="53.62"/>
    <n v="13.81"/>
  </r>
  <r>
    <s v="1736Collins Foods Ltd"/>
    <x v="98"/>
    <s v="Allan Gray (Orbis Investment Management)"/>
    <n v="25133"/>
    <s v="Collins Foods Ltd"/>
    <d v="2011-12-22T00:00:00"/>
    <m/>
    <s v="Consumer Goods"/>
    <s v="Processed &amp; Packaged Goods"/>
    <n v="28.33"/>
    <n v="14.43"/>
  </r>
  <r>
    <s v="1736Evolution Mining Ltd."/>
    <x v="98"/>
    <s v="Allan Gray (Orbis Investment Management)"/>
    <n v="11435"/>
    <s v="Evolution Mining Ltd."/>
    <d v="2013-02-19T00:00:00"/>
    <m/>
    <s v="Basic Materials"/>
    <s v="Industrial Metals &amp; Minerals"/>
    <n v="22.71"/>
    <n v="13.38"/>
  </r>
  <r>
    <s v="1736SABMiller PLC"/>
    <x v="98"/>
    <s v="Allan Gray (Orbis Investment Management)"/>
    <n v="6494"/>
    <s v="SABMiller PLC"/>
    <d v="2015-10-01T00:00:00"/>
    <n v="42653"/>
    <s v="Consumer Goods"/>
    <s v="Beverages - Brewers"/>
    <n v="22.15"/>
    <n v="14.6"/>
  </r>
  <r>
    <s v="1736Old Mutual PLC"/>
    <x v="98"/>
    <s v="Allan Gray (Orbis Investment Management)"/>
    <n v="6531"/>
    <s v="Old Mutual PLC"/>
    <d v="2016-06-02T00:00:00"/>
    <n v="43277"/>
    <s v="Financial"/>
    <s v="Life Insurance"/>
    <n v="15.29"/>
    <n v="15.56"/>
  </r>
  <r>
    <s v="1736Tassal Group Ltd."/>
    <x v="98"/>
    <s v="Allan Gray (Orbis Investment Management)"/>
    <n v="11655"/>
    <s v="Tassal Group Ltd."/>
    <d v="2009-10-01T00:00:00"/>
    <m/>
    <s v="Consumer Goods"/>
    <s v="Tobacco Products, Other"/>
    <n v="9.75"/>
    <n v="13.83"/>
  </r>
  <r>
    <s v="1736Fairfax Media Ltd."/>
    <x v="98"/>
    <s v="Allan Gray (Orbis Investment Management)"/>
    <n v="11486"/>
    <s v="Fairfax Media Ltd."/>
    <d v="2011-06-09T00:00:00"/>
    <n v="43441"/>
    <s v="Services"/>
    <s v="Publishing - Newspapers"/>
    <n v="3.45"/>
    <n v="12.33"/>
  </r>
  <r>
    <s v="1736UGL Limited"/>
    <x v="98"/>
    <s v="Allan Gray (Orbis Investment Management)"/>
    <n v="11671"/>
    <s v="UGL Limited"/>
    <d v="2013-10-08T00:00:00"/>
    <n v="42738"/>
    <s v="Industrial Goods"/>
    <s v="General Contractors"/>
    <n v="-3.77"/>
    <n v="12.39"/>
  </r>
  <r>
    <s v="1736Southern Cross Media Group"/>
    <x v="98"/>
    <s v="Allan Gray (Orbis Investment Management)"/>
    <n v="11640"/>
    <s v="Southern Cross Media Group"/>
    <d v="2012-10-24T00:00:00"/>
    <m/>
    <s v="Services"/>
    <s v="Entertainment - Diversified"/>
    <n v="-5.67"/>
    <n v="14.12"/>
  </r>
  <r>
    <s v="1736Downer EDI Ltd."/>
    <x v="98"/>
    <s v="Allan Gray (Orbis Investment Management)"/>
    <n v="11471"/>
    <s v="Downer EDI Ltd."/>
    <d v="2017-04-25T00:00:00"/>
    <m/>
    <s v="Industrial Goods"/>
    <s v="General Contractors"/>
    <n v="-6.01"/>
    <n v="13.14"/>
  </r>
  <r>
    <s v="1736Broadspectrum Limited"/>
    <x v="98"/>
    <s v="Allan Gray (Orbis Investment Management)"/>
    <n v="11665"/>
    <s v="Broadspectrum Limited"/>
    <d v="2013-02-14T00:00:00"/>
    <n v="42493"/>
    <s v="Industrial Goods"/>
    <s v="General Contractors"/>
    <n v="-8.2799999999999994"/>
    <n v="12.25"/>
  </r>
  <r>
    <s v="1736Howmet Aerospace Inc."/>
    <x v="98"/>
    <s v="Allan Gray (Orbis Investment Management)"/>
    <n v="625"/>
    <s v="Howmet Aerospace Inc."/>
    <d v="2017-02-02T00:00:00"/>
    <m/>
    <s v="Basic Materials"/>
    <s v="Aluminum"/>
    <n v="-8.39"/>
    <n v="13.87"/>
  </r>
  <r>
    <s v="1736Sasol Ltd."/>
    <x v="98"/>
    <s v="Allan Gray (Orbis Investment Management)"/>
    <n v="216"/>
    <s v="Sasol Ltd."/>
    <d v="2011-12-30T00:00:00"/>
    <m/>
    <s v="Basic Materials"/>
    <s v="Major Integrated Oil &amp; Gas"/>
    <n v="-9.58"/>
    <n v="14.42"/>
  </r>
  <r>
    <s v="1736Sumitomo Corp."/>
    <x v="98"/>
    <s v="Allan Gray (Orbis Investment Management)"/>
    <n v="10489"/>
    <s v="Sumitomo Corp."/>
    <d v="2019-04-17T00:00:00"/>
    <m/>
    <s v="Conglomerates"/>
    <s v="Conglomerates"/>
    <n v="-12.23"/>
    <n v="13.77"/>
  </r>
  <r>
    <s v="1736RDI REIT PLC"/>
    <x v="98"/>
    <s v="Allan Gray (Orbis Investment Management)"/>
    <n v="16094"/>
    <s v="RDI REIT PLC"/>
    <d v="2016-09-22T00:00:00"/>
    <m/>
    <s v="Financial"/>
    <s v="REIT - Diversified"/>
    <n v="-14.55"/>
    <n v="14.06"/>
  </r>
  <r>
    <s v="1736Investec PLC"/>
    <x v="98"/>
    <s v="Allan Gray (Orbis Investment Management)"/>
    <n v="6639"/>
    <s v="Investec PLC"/>
    <d v="2016-08-19T00:00:00"/>
    <m/>
    <s v="Financial"/>
    <s v="Mortgage Investment"/>
    <n v="-14.68"/>
    <n v="13.67"/>
  </r>
  <r>
    <s v="1736Spicers Limited"/>
    <x v="98"/>
    <s v="Allan Gray (Orbis Investment Management)"/>
    <n v="11596"/>
    <s v="Spicers Limited"/>
    <d v="2008-01-08T00:00:00"/>
    <n v="43662"/>
    <s v="Consumer Goods"/>
    <s v="Paper &amp; Paper Products"/>
    <n v="-22.24"/>
    <n v="9.2200000000000006"/>
  </r>
  <r>
    <s v="1736Net 1 UEPS Technologies Inc."/>
    <x v="98"/>
    <s v="Allan Gray (Orbis Investment Management)"/>
    <n v="2770"/>
    <s v="Net 1 UEPS Technologies Inc."/>
    <d v="2017-03-17T00:00:00"/>
    <m/>
    <s v="Services"/>
    <s v="Business Services"/>
    <n v="-32.76"/>
    <n v="12.88"/>
  </r>
  <r>
    <s v="1736Arrium Limited"/>
    <x v="98"/>
    <s v="Allan Gray (Orbis Investment Management)"/>
    <n v="15379"/>
    <s v="Arrium Limited"/>
    <d v="2014-10-28T00:00:00"/>
    <n v="42422"/>
    <s v="Basic Materials"/>
    <s v="Oil &amp; Gas Refining &amp; Marketing"/>
    <n v="-86.99"/>
    <n v="0.64"/>
  </r>
  <r>
    <s v="5737Stobart Group Ltd"/>
    <x v="99"/>
    <s v="Allan Jenkinson"/>
    <n v="6609"/>
    <s v="Stobart Group Ltd"/>
    <d v="2013-05-21T00:00:00"/>
    <m/>
    <s v="Services"/>
    <s v="Trucking"/>
    <n v="-0.43"/>
    <n v="12.44"/>
  </r>
  <r>
    <s v="5563Syngenta AG"/>
    <x v="100"/>
    <s v="Alliance of Critical Syngenta-Shareholders"/>
    <n v="9492"/>
    <s v="Syngenta AG"/>
    <d v="2015-10-16T00:00:00"/>
    <n v="43035"/>
    <s v="Basic Materials"/>
    <s v="Agricultural Chemicals"/>
    <n v="25.32"/>
    <n v="14.84"/>
  </r>
  <r>
    <s v="6558Sorrento Therapeutics, Inc."/>
    <x v="101"/>
    <s v="Ally Bridge Group"/>
    <n v="15195"/>
    <s v="Sorrento Therapeutics, Inc."/>
    <d v="2017-07-10T00:00:00"/>
    <m/>
    <s v="Healthcare"/>
    <s v="Drugs - Generic"/>
    <n v="110.15"/>
    <n v="13.3"/>
  </r>
  <r>
    <s v="7547Urals Energy PLC"/>
    <x v="102"/>
    <s v="Alpcot Capital"/>
    <n v="33572"/>
    <s v="Urals Energy PLC"/>
    <d v="2011-01-05T00:00:00"/>
    <n v="41612"/>
    <s v="Basic Materials"/>
    <s v="Oil &amp; Gas Drilling &amp; Exploration"/>
    <n v="-7.37"/>
    <n v="14.82"/>
  </r>
  <r>
    <s v="4857MER Telemanagement Solutions Ltd."/>
    <x v="103"/>
    <s v="Alpha Capital Anstalt"/>
    <n v="44756"/>
    <s v="MER Telemanagement Solutions Ltd."/>
    <d v="2018-09-06T00:00:00"/>
    <m/>
    <s v="Technology"/>
    <s v="Telecom Services - Domestic"/>
    <n v="-10.61"/>
    <n v="10.51"/>
  </r>
  <r>
    <s v="8768OncoSec Medical Inc"/>
    <x v="104"/>
    <s v="Alpha Holdings, Inc."/>
    <n v="32698"/>
    <s v="OncoSec Medical Inc"/>
    <d v="2018-09-04T00:00:00"/>
    <m/>
    <s v="Healthcare"/>
    <s v="Biotechnology"/>
    <n v="66.930000000000007"/>
    <n v="10.130000000000001"/>
  </r>
  <r>
    <s v="5405Sparton Resources Inc"/>
    <x v="105"/>
    <s v="Alpha Prime Investments Ltd. (Adrian Lungan)"/>
    <n v="36582"/>
    <s v="Sparton Resources Inc"/>
    <d v="2012-05-18T00:00:00"/>
    <m/>
    <s v="Basic Materials"/>
    <s v="Industrial Metals &amp; Minerals"/>
    <n v="4.57"/>
    <n v="14.61"/>
  </r>
  <r>
    <s v="4865Industrial Multi Property Trust"/>
    <x v="106"/>
    <s v="Alpha Real Capital"/>
    <n v="40802"/>
    <s v="Industrial Multi Property Trust"/>
    <d v="2016-11-14T00:00:00"/>
    <n v="42857"/>
    <s v="Financial"/>
    <s v="Closed-End Fund - Equity"/>
    <n v="215.27"/>
    <n v="26.51"/>
  </r>
  <r>
    <s v="4994New Trend Lifestyle Group Plc"/>
    <x v="107"/>
    <s v="Alpha Returns Group PLC"/>
    <n v="40920"/>
    <s v="New Trend Lifestyle Group Plc"/>
    <d v="2016-08-31T00:00:00"/>
    <m/>
    <s v="Services"/>
    <s v="Specialty Retail, Other"/>
    <n v="-36.799999999999997"/>
    <n v="13.94"/>
  </r>
  <r>
    <s v="5823Inui Global Logistics Co Ltd"/>
    <x v="108"/>
    <s v="AlphaLeo Co., Ltd."/>
    <n v="23084"/>
    <s v="Inui Global Logistics Co Ltd"/>
    <d v="2014-09-24T00:00:00"/>
    <m/>
    <s v="Services"/>
    <s v="Shipping"/>
    <n v="-3.03"/>
    <n v="11.43"/>
  </r>
  <r>
    <s v="4964Booker Group PLC"/>
    <x v="109"/>
    <s v="Alpine Associates Management Inc."/>
    <n v="6604"/>
    <s v="Booker Group PLC"/>
    <d v="2017-07-04T00:00:00"/>
    <n v="43164"/>
    <s v="Services"/>
    <s v="Food Wholesale"/>
    <n v="18.149999999999999"/>
    <n v="18.91"/>
  </r>
  <r>
    <s v="5579HBM Healthcare Investments AG"/>
    <x v="110"/>
    <s v="Alpine Select AG"/>
    <n v="21036"/>
    <s v="HBM Healthcare Investments AG"/>
    <d v="2014-05-12T00:00:00"/>
    <m/>
    <s v="Healthcare"/>
    <s v="Drugs - Generic"/>
    <n v="26.48"/>
    <n v="11.83"/>
  </r>
  <r>
    <s v="5579ALTIN AG"/>
    <x v="110"/>
    <s v="Alpine Select AG"/>
    <n v="46946"/>
    <s v="ALTIN AG"/>
    <d v="2014-02-28T00:00:00"/>
    <n v="43098"/>
    <m/>
    <m/>
    <n v="-0.24"/>
    <n v="12.24"/>
  </r>
  <r>
    <s v="9378Collectors Universe Inc."/>
    <x v="111"/>
    <s v="Alta Fox Capital Management LLC"/>
    <n v="4247"/>
    <s v="Collectors Universe Inc."/>
    <d v="2020-06-18T00:00:00"/>
    <m/>
    <s v="Industrial Goods"/>
    <s v="Farm &amp; Construction Machinery"/>
    <n v="839.05"/>
    <n v="70.86"/>
  </r>
  <r>
    <s v="6449Intralinks Holdings Inc."/>
    <x v="112"/>
    <s v="Altai Capital Management"/>
    <n v="2971"/>
    <s v="Intralinks Holdings Inc."/>
    <d v="2011-11-15T00:00:00"/>
    <n v="41684"/>
    <s v="Services"/>
    <s v="Home Improvement Stores"/>
    <n v="30.45"/>
    <n v="21"/>
  </r>
  <r>
    <s v="6449Amber Road Inc"/>
    <x v="112"/>
    <s v="Altai Capital Management"/>
    <n v="30481"/>
    <s v="Amber Road Inc"/>
    <d v="2018-03-12T00:00:00"/>
    <n v="43648"/>
    <s v="Technology"/>
    <s v="Application Software"/>
    <n v="27.5"/>
    <n v="7.79"/>
  </r>
  <r>
    <s v="6449MobileIron Inc"/>
    <x v="112"/>
    <s v="Altai Capital Management"/>
    <n v="30948"/>
    <s v="MobileIron Inc"/>
    <d v="2017-10-04T00:00:00"/>
    <m/>
    <s v="Technology"/>
    <s v="Application Software"/>
    <n v="16.239999999999998"/>
    <n v="12.53"/>
  </r>
  <r>
    <s v="6449Emulex Corporation"/>
    <x v="112"/>
    <s v="Altai Capital Management"/>
    <n v="2505"/>
    <s v="Emulex Corporation"/>
    <d v="2012-08-15T00:00:00"/>
    <n v="42129"/>
    <s v="Technology"/>
    <s v="Technical &amp; System Software"/>
    <n v="6.91"/>
    <n v="18.12"/>
  </r>
  <r>
    <s v="6449Wausau Paper Corp."/>
    <x v="112"/>
    <s v="Altai Capital Management"/>
    <n v="2661"/>
    <s v="Wausau Paper Corp."/>
    <d v="2013-11-15T00:00:00"/>
    <n v="42390"/>
    <s v="Consumer Goods"/>
    <s v="Paper &amp; Paper Products"/>
    <n v="0.38"/>
    <n v="3.91"/>
  </r>
  <r>
    <s v="6449RealD Inc"/>
    <x v="112"/>
    <s v="Altai Capital Management"/>
    <n v="3265"/>
    <s v="RealD Inc"/>
    <d v="2011-02-15T00:00:00"/>
    <n v="42048"/>
    <s v="Services"/>
    <s v="Movie Production, Theaters"/>
    <n v="-14.98"/>
    <n v="14.53"/>
  </r>
  <r>
    <s v="6449ServiceSource International Inc."/>
    <x v="112"/>
    <s v="Altai Capital Management"/>
    <n v="2253"/>
    <s v="ServiceSource International Inc."/>
    <d v="2014-06-27T00:00:00"/>
    <n v="43419"/>
    <s v="Technology"/>
    <s v="Business Software &amp; Services"/>
    <n v="-27.29"/>
    <n v="10.07"/>
  </r>
  <r>
    <s v="6449E2open, LLC"/>
    <x v="112"/>
    <s v="Altai Capital Management"/>
    <n v="2650"/>
    <s v="E2open, LLC"/>
    <d v="2014-12-29T00:00:00"/>
    <n v="42089"/>
    <s v="Technology"/>
    <s v="Application Software"/>
    <n v="-40.42"/>
    <n v="-4.8099999999999996"/>
  </r>
  <r>
    <s v="6449TerraForm Power Inc"/>
    <x v="112"/>
    <s v="Altai Capital Management"/>
    <n v="30779"/>
    <s v="TerraForm Power Inc"/>
    <d v="2014-07-23T00:00:00"/>
    <n v="42506"/>
    <s v="Services"/>
    <s v="Management Services"/>
    <n v="-47.8"/>
    <n v="4.38"/>
  </r>
  <r>
    <s v="6449SunEdison Inc."/>
    <x v="112"/>
    <s v="Altai Capital Management"/>
    <n v="1656"/>
    <s v="SunEdison Inc."/>
    <d v="2012-06-08T00:00:00"/>
    <n v="43098"/>
    <s v="Technology"/>
    <s v="Semiconductor - Integrated Circuits"/>
    <n v="-59.71"/>
    <n v="15.87"/>
  </r>
  <r>
    <s v="5148Consort Medical PLC"/>
    <x v="113"/>
    <s v="Altaone Capital"/>
    <n v="7156"/>
    <s v="Consort Medical PLC"/>
    <d v="2020-01-08T00:00:00"/>
    <n v="43923"/>
    <s v="Healthcare"/>
    <s v="Medical Laboratories &amp; Research"/>
    <n v="-13.61"/>
    <m/>
  </r>
  <r>
    <s v="7990Tivity Health Inc"/>
    <x v="114"/>
    <s v="Altaris Capital"/>
    <n v="2670"/>
    <s v="Tivity Health Inc"/>
    <d v="2019-05-24T00:00:00"/>
    <m/>
    <s v="Healthcare"/>
    <s v="Specialized Health Services"/>
    <n v="-10.45"/>
    <n v="17.53"/>
  </r>
  <r>
    <s v="4875Ultrapar Participacoes S.A."/>
    <x v="115"/>
    <s v="Altima Partners"/>
    <n v="11348"/>
    <s v="Ultrapar Participacoes S.A."/>
    <d v="2008-11-15T00:00:00"/>
    <n v="40465"/>
    <s v="Services"/>
    <s v="Specialty Retail, Other"/>
    <n v="81.400000000000006"/>
    <n v="21.07"/>
  </r>
  <r>
    <s v="4875Darling Ingredients Inc."/>
    <x v="115"/>
    <s v="Altima Partners"/>
    <n v="1405"/>
    <s v="Darling Ingredients Inc."/>
    <d v="2009-08-15T00:00:00"/>
    <n v="40770"/>
    <s v="Financial"/>
    <s v="Closed-End Fund - Foreign"/>
    <n v="53.9"/>
    <n v="13.11"/>
  </r>
  <r>
    <s v="4875Copa Holdings SA"/>
    <x v="115"/>
    <s v="Altima Partners"/>
    <n v="14797"/>
    <s v="Copa Holdings SA"/>
    <d v="2008-11-15T00:00:00"/>
    <n v="40954"/>
    <s v="Services"/>
    <s v="Regional Airlines"/>
    <n v="42.44"/>
    <n v="17.64"/>
  </r>
  <r>
    <s v="4875Shearwater Group PLC"/>
    <x v="115"/>
    <s v="Altima Partners"/>
    <n v="33214"/>
    <s v="Shearwater Group PLC"/>
    <d v="2008-10-16T00:00:00"/>
    <n v="40520"/>
    <s v="Financial"/>
    <s v="Diversified Investments"/>
    <n v="39.42"/>
    <n v="15.58"/>
  </r>
  <r>
    <s v="4875Mosaic Company (The)"/>
    <x v="115"/>
    <s v="Altima Partners"/>
    <n v="337"/>
    <s v="Mosaic Company (The)"/>
    <d v="2010-03-02T00:00:00"/>
    <n v="40497"/>
    <s v="Basic Materials"/>
    <s v="Specialty Chemicals"/>
    <n v="11.86"/>
    <n v="12.38"/>
  </r>
  <r>
    <s v="4875Archer-Daniels-Midland Company"/>
    <x v="115"/>
    <s v="Altima Partners"/>
    <n v="268"/>
    <s v="Archer-Daniels-Midland Company"/>
    <d v="2009-05-15T00:00:00"/>
    <n v="40770"/>
    <s v="Consumer Goods"/>
    <s v="Farm Products"/>
    <n v="7.51"/>
    <n v="17.13"/>
  </r>
  <r>
    <s v="4875Lonrho plc"/>
    <x v="115"/>
    <s v="Altima Partners"/>
    <n v="15875"/>
    <s v="Lonrho plc"/>
    <d v="2009-08-11T00:00:00"/>
    <n v="41474"/>
    <s v="Services"/>
    <s v="Trucking"/>
    <n v="7.04"/>
    <n v="16.899999999999999"/>
  </r>
  <r>
    <s v="4875Itau Unibanco Holding S.A."/>
    <x v="115"/>
    <s v="Altima Partners"/>
    <n v="11246"/>
    <s v="Itau Unibanco Holding S.A."/>
    <d v="2009-11-06T00:00:00"/>
    <n v="40954"/>
    <s v="Financial"/>
    <s v="Foreign Money Center Banks"/>
    <n v="2.77"/>
    <n v="12.85"/>
  </r>
  <r>
    <s v="4875Chiquita Brands International Inc."/>
    <x v="115"/>
    <s v="Altima Partners"/>
    <n v="2697"/>
    <s v="Chiquita Brands International Inc."/>
    <d v="2009-08-15T00:00:00"/>
    <n v="40679"/>
    <s v="Consumer Goods"/>
    <s v="Farm Products"/>
    <n v="-1"/>
    <n v="21.43"/>
  </r>
  <r>
    <s v="4875InterOil Corporation"/>
    <x v="115"/>
    <s v="Altima Partners"/>
    <n v="1161"/>
    <s v="InterOil Corporation"/>
    <d v="2012-02-15T00:00:00"/>
    <n v="42788"/>
    <s v="Basic Materials"/>
    <s v="Oil &amp; Gas Refining &amp; Marketing"/>
    <n v="-6.09"/>
    <n v="14.32"/>
  </r>
  <r>
    <s v="4875Atalaya Mining PLC"/>
    <x v="115"/>
    <s v="Altima Partners"/>
    <n v="26009"/>
    <s v="Atalaya Mining PLC"/>
    <d v="2008-05-07T00:00:00"/>
    <m/>
    <s v="Basic Materials"/>
    <s v="Gold"/>
    <n v="-9.73"/>
    <n v="9.75"/>
  </r>
  <r>
    <s v="4875TomCo Energy PLC"/>
    <x v="115"/>
    <s v="Altima Partners"/>
    <n v="33530"/>
    <s v="TomCo Energy PLC"/>
    <d v="2011-09-05T00:00:00"/>
    <m/>
    <s v="Financial"/>
    <s v="Foreign Regional Banks"/>
    <n v="-31.65"/>
    <n v="14.85"/>
  </r>
  <r>
    <s v="9325Front Yard Residential Corp"/>
    <x v="116"/>
    <s v="Altisource Portfolio Solutions S.A."/>
    <n v="2908"/>
    <s v="Front Yard Residential Corp"/>
    <d v="2016-04-11T00:00:00"/>
    <m/>
    <s v="Services"/>
    <s v="Business Services"/>
    <n v="0.5"/>
    <n v="14.45"/>
  </r>
  <r>
    <s v="5025Resource Generation Ltd"/>
    <x v="117"/>
    <s v="Altius Investment Holdings (Shinto Torii Inc)"/>
    <n v="21424"/>
    <s v="Resource Generation Ltd"/>
    <d v="2015-09-29T00:00:00"/>
    <m/>
    <s v="Basic Materials"/>
    <s v="Industrial Metals &amp; Minerals"/>
    <n v="9.66"/>
    <n v="14.92"/>
  </r>
  <r>
    <s v="8986Labrador Iron Ore Royalty Corporation"/>
    <x v="118"/>
    <s v="Altius Minerals Corp."/>
    <n v="14527"/>
    <s v="Labrador Iron Ore Royalty Corporation"/>
    <d v="2019-02-05T00:00:00"/>
    <m/>
    <s v="Basic Materials"/>
    <s v="Oil &amp; Gas Refining &amp; Marketing"/>
    <n v="6.37"/>
    <n v="16.809999999999999"/>
  </r>
  <r>
    <s v="6756Toya SA"/>
    <x v="119"/>
    <s v="ALTUS Towarzystwo Funduszy Inwestycyjnych S.A."/>
    <n v="30990"/>
    <s v="Toya SA"/>
    <d v="2016-09-09T00:00:00"/>
    <m/>
    <s v="Industrial Goods"/>
    <s v="Industrial Equipment &amp; Components"/>
    <n v="13.84"/>
    <n v="14.61"/>
  </r>
  <r>
    <s v="6756Elektrotim SA"/>
    <x v="119"/>
    <s v="ALTUS Towarzystwo Funduszy Inwestycyjnych S.A."/>
    <n v="34176"/>
    <s v="Elektrotim SA"/>
    <d v="2015-08-05T00:00:00"/>
    <m/>
    <s v="Services"/>
    <s v="Electronics Wholesale"/>
    <n v="-10.199999999999999"/>
    <n v="12.08"/>
  </r>
  <r>
    <s v="6756Izostal SA"/>
    <x v="119"/>
    <s v="ALTUS Towarzystwo Funduszy Inwestycyjnych S.A."/>
    <n v="18345"/>
    <s v="Izostal SA"/>
    <d v="2016-05-18T00:00:00"/>
    <m/>
    <s v="Basic Materials"/>
    <s v="Specialty Chemicals"/>
    <n v="-11.91"/>
    <n v="14.68"/>
  </r>
  <r>
    <s v="6756Impel SA"/>
    <x v="119"/>
    <s v="ALTUS Towarzystwo Funduszy Inwestycyjnych S.A."/>
    <n v="18169"/>
    <s v="Impel SA"/>
    <d v="2016-11-14T00:00:00"/>
    <m/>
    <s v="Services"/>
    <s v="Business Services"/>
    <n v="-16"/>
    <n v="14.74"/>
  </r>
  <r>
    <s v="6756Debica SA"/>
    <x v="119"/>
    <s v="ALTUS Towarzystwo Funduszy Inwestycyjnych S.A."/>
    <n v="17394"/>
    <s v="Debica SA"/>
    <d v="2018-02-26T00:00:00"/>
    <n v="43664"/>
    <s v="Consumer Goods"/>
    <s v="Auto Parts"/>
    <n v="-16.59"/>
    <n v="7.65"/>
  </r>
  <r>
    <s v="6756Polnord S.A."/>
    <x v="119"/>
    <s v="ALTUS Towarzystwo Funduszy Inwestycyjnych S.A."/>
    <n v="12134"/>
    <s v="Polnord S.A."/>
    <d v="2015-09-15T00:00:00"/>
    <m/>
    <s v="Financial"/>
    <s v="Real Estate Development"/>
    <n v="-23.19"/>
    <n v="13.68"/>
  </r>
  <r>
    <s v="6756Herkules SA"/>
    <x v="119"/>
    <s v="ALTUS Towarzystwo Funduszy Inwestycyjnych S.A."/>
    <n v="36821"/>
    <s v="Herkules SA"/>
    <d v="2017-02-22T00:00:00"/>
    <m/>
    <s v="Industrial Goods"/>
    <s v="Industrial Equipment &amp; Components"/>
    <n v="-23.3"/>
    <n v="12.9"/>
  </r>
  <r>
    <s v="7290AMAG Austria Metall AG"/>
    <x v="120"/>
    <s v="AMAG Arbeitnehmer Privatstiftung"/>
    <n v="8883"/>
    <s v="AMAG Austria Metall AG"/>
    <d v="2018-03-20T00:00:00"/>
    <m/>
    <s v="Industrial Goods"/>
    <s v="Metal Fabrication"/>
    <n v="-18.850000000000001"/>
    <n v="11.44"/>
  </r>
  <r>
    <s v="4323T-Mobile US Inc."/>
    <x v="121"/>
    <s v="Amalgamated Bank"/>
    <n v="361"/>
    <s v="T-Mobile US Inc."/>
    <d v="2015-02-15T00:00:00"/>
    <m/>
    <s v="Basic Materials"/>
    <s v="Specialty Chemicals"/>
    <n v="26.64"/>
    <n v="11.17"/>
  </r>
  <r>
    <s v="4323Chipotle Mexican Grill Inc."/>
    <x v="121"/>
    <s v="Amalgamated Bank"/>
    <n v="485"/>
    <s v="Chipotle Mexican Grill Inc."/>
    <d v="2013-02-15T00:00:00"/>
    <m/>
    <s v="Services"/>
    <s v="Restaurants"/>
    <n v="19.07"/>
    <n v="13.47"/>
  </r>
  <r>
    <s v="4323Service Corp International"/>
    <x v="121"/>
    <s v="Amalgamated Bank"/>
    <n v="1054"/>
    <s v="Service Corp International"/>
    <d v="2013-11-15T00:00:00"/>
    <m/>
    <s v="Services"/>
    <s v="Personal Services"/>
    <n v="17.010000000000002"/>
    <n v="11.98"/>
  </r>
  <r>
    <s v="4323Walmart Inc"/>
    <x v="121"/>
    <s v="Amalgamated Bank"/>
    <n v="6"/>
    <s v="Walmart Inc"/>
    <d v="2010-11-15T00:00:00"/>
    <m/>
    <s v="Consumer Goods"/>
    <s v="Toys &amp; Games"/>
    <n v="11.21"/>
    <n v="13.5"/>
  </r>
  <r>
    <s v="4323Hewlett Packard Enterprise Co"/>
    <x v="121"/>
    <s v="Amalgamated Bank"/>
    <n v="33005"/>
    <s v="Hewlett Packard Enterprise Co"/>
    <d v="2015-11-16T00:00:00"/>
    <m/>
    <s v="Technology"/>
    <s v="Information Technology Services"/>
    <n v="11.16"/>
    <n v="13.23"/>
  </r>
  <r>
    <s v="4323Allegiant Travel Company"/>
    <x v="121"/>
    <s v="Amalgamated Bank"/>
    <n v="1647"/>
    <s v="Allegiant Travel Company"/>
    <d v="2016-11-15T00:00:00"/>
    <n v="43876"/>
    <s v="Services"/>
    <s v="Regional Airlines"/>
    <n v="3.29"/>
    <n v="16.63"/>
  </r>
  <r>
    <s v="4323Unit Corporation"/>
    <x v="121"/>
    <s v="Amalgamated Bank"/>
    <n v="1476"/>
    <s v="Unit Corporation"/>
    <d v="2013-10-30T00:00:00"/>
    <m/>
    <s v="Financial"/>
    <s v="Foreign Regional Banks"/>
    <n v="-63.04"/>
    <n v="12.24"/>
  </r>
  <r>
    <s v="5221Danske Bank A/S"/>
    <x v="122"/>
    <s v="Amalie Lund Jensen"/>
    <n v="10739"/>
    <s v="Danske Bank A/S"/>
    <d v="2013-02-18T00:00:00"/>
    <m/>
    <s v="Financial"/>
    <s v="Regional - Pacific Banks"/>
    <n v="4.96"/>
    <n v="13.49"/>
  </r>
  <r>
    <s v="7359Gameloft SE"/>
    <x v="123"/>
    <s v="Amber Capital"/>
    <n v="9262"/>
    <s v="Gameloft SE"/>
    <d v="2015-09-09T00:00:00"/>
    <n v="42524"/>
    <s v="Technology"/>
    <s v="Multimedia &amp; Graphics Software"/>
    <n v="230.97"/>
    <n v="13.69"/>
  </r>
  <r>
    <s v="7359Aeroporto Guglielmo Marconi di Bologna SpA"/>
    <x v="123"/>
    <s v="Amber Capital"/>
    <n v="40552"/>
    <s v="Aeroporto Guglielmo Marconi di Bologna SpA"/>
    <d v="2016-03-31T00:00:00"/>
    <n v="42956"/>
    <s v="Industrial Goods"/>
    <s v="Heavy Construction"/>
    <n v="63.26"/>
    <n v="16.829999999999998"/>
  </r>
  <r>
    <s v="7359AMPLIFON S.p.A"/>
    <x v="123"/>
    <s v="Amber Capital"/>
    <n v="11849"/>
    <s v="AMPLIFON S.p.A"/>
    <d v="2016-03-25T00:00:00"/>
    <n v="43010"/>
    <s v="Healthcare"/>
    <s v="Medical Instruments &amp; Supplies"/>
    <n v="45.42"/>
    <n v="16.989999999999998"/>
  </r>
  <r>
    <s v="7359Cerved Group SPA"/>
    <x v="123"/>
    <s v="Amber Capital"/>
    <n v="30542"/>
    <s v="Cerved Group SPA"/>
    <d v="2016-04-01T00:00:00"/>
    <n v="43010"/>
    <s v="Services"/>
    <s v="Business Services"/>
    <n v="28.9"/>
    <n v="16.54"/>
  </r>
  <r>
    <s v="7359Interpump Group Spa"/>
    <x v="123"/>
    <s v="Amber Capital"/>
    <n v="11922"/>
    <s v="Interpump Group Spa"/>
    <d v="2014-03-31T00:00:00"/>
    <n v="43010"/>
    <s v="Industrial Goods"/>
    <s v="General Contractors"/>
    <n v="28.75"/>
    <n v="11.25"/>
  </r>
  <r>
    <s v="7359Hellenic Telecommunications Organization SA"/>
    <x v="123"/>
    <s v="Amber Capital"/>
    <n v="12065"/>
    <s v="Hellenic Telecommunications Organization SA"/>
    <d v="2017-01-01T00:00:00"/>
    <m/>
    <s v="Technology"/>
    <s v="Telecom Services - Foreign"/>
    <n v="22.27"/>
    <n v="13.87"/>
  </r>
  <r>
    <s v="7359Ascopiave S.P.A."/>
    <x v="123"/>
    <s v="Amber Capital"/>
    <n v="11851"/>
    <s v="Ascopiave S.P.A."/>
    <d v="2014-02-14T00:00:00"/>
    <n v="43861"/>
    <s v="Utilities"/>
    <s v="Gas Utilities"/>
    <n v="20.68"/>
    <n v="12.14"/>
  </r>
  <r>
    <s v="7359EI Towers SpA"/>
    <x v="123"/>
    <s v="Amber Capital"/>
    <n v="11896"/>
    <s v="EI Towers SpA"/>
    <d v="2014-04-01T00:00:00"/>
    <n v="43378"/>
    <s v="Technology"/>
    <s v="Communication Equipment"/>
    <n v="11.61"/>
    <n v="12.17"/>
  </r>
  <r>
    <s v="7359Ansaldo STS SPA"/>
    <x v="123"/>
    <s v="Amber Capital"/>
    <n v="11850"/>
    <s v="Ansaldo STS SPA"/>
    <d v="2015-09-08T00:00:00"/>
    <n v="43362"/>
    <s v="Services"/>
    <s v="Railroads"/>
    <n v="9.9499999999999993"/>
    <n v="16.09"/>
  </r>
  <r>
    <s v="7359Nexans"/>
    <x v="123"/>
    <s v="Amber Capital"/>
    <n v="9326"/>
    <s v="Nexans"/>
    <d v="2014-04-15T00:00:00"/>
    <n v="43010"/>
    <s v="Technology"/>
    <s v="Communication Equipment"/>
    <n v="8.59"/>
    <n v="11.87"/>
  </r>
  <r>
    <s v="7359Italcementi Spa"/>
    <x v="123"/>
    <s v="Amber Capital"/>
    <n v="11924"/>
    <s v="Italcementi Spa"/>
    <d v="2016-03-11T00:00:00"/>
    <n v="42655"/>
    <s v="Industrial Goods"/>
    <s v="General Building Materials"/>
    <n v="7.46"/>
    <n v="12.31"/>
  </r>
  <r>
    <s v="7359Buzzi Unicem Spa"/>
    <x v="123"/>
    <s v="Amber Capital"/>
    <n v="11878"/>
    <s v="Buzzi Unicem Spa"/>
    <d v="2014-04-09T00:00:00"/>
    <m/>
    <s v="Industrial Goods"/>
    <s v="General Building Materials"/>
    <n v="7.19"/>
    <n v="11.91"/>
  </r>
  <r>
    <s v="7359Enav SpA"/>
    <x v="123"/>
    <s v="Amber Capital"/>
    <n v="37423"/>
    <s v="Enav SpA"/>
    <d v="2016-07-21T00:00:00"/>
    <m/>
    <s v="Technology"/>
    <s v="Technical &amp; System Software"/>
    <n v="5.01"/>
    <n v="13.63"/>
  </r>
  <r>
    <s v="7359Axiare Patrimonio SOCIMI SA"/>
    <x v="123"/>
    <s v="Amber Capital"/>
    <n v="33867"/>
    <s v="Axiare Patrimonio SOCIMI SA"/>
    <d v="2017-11-16T00:00:00"/>
    <n v="43287"/>
    <s v="Services"/>
    <s v="Auto Parts Wholesale"/>
    <n v="2.2599999999999998"/>
    <n v="12.92"/>
  </r>
  <r>
    <s v="7359Saft Groupe SA"/>
    <x v="123"/>
    <s v="Amber Capital"/>
    <n v="9342"/>
    <s v="Saft Groupe SA"/>
    <d v="2016-05-11T00:00:00"/>
    <n v="42594"/>
    <s v="Industrial Goods"/>
    <s v="Aerospace/Defense Products &amp; Services"/>
    <n v="1.1499999999999999"/>
    <n v="27.5"/>
  </r>
  <r>
    <s v="7359Edison Spa"/>
    <x v="123"/>
    <s v="Amber Capital"/>
    <n v="11895"/>
    <s v="Edison Spa"/>
    <d v="2018-03-28T00:00:00"/>
    <m/>
    <s v="Utilities"/>
    <s v="Electric Utilities"/>
    <n v="0.63"/>
    <n v="13.53"/>
  </r>
  <r>
    <s v="7359Basicnet SpA"/>
    <x v="123"/>
    <s v="Amber Capital"/>
    <n v="11871"/>
    <s v="Basicnet SpA"/>
    <d v="2016-03-30T00:00:00"/>
    <m/>
    <s v="Consumer Goods"/>
    <s v="Textile - Apparel Clothing"/>
    <n v="0.34"/>
    <n v="14.07"/>
  </r>
  <r>
    <s v="7359Suez SA"/>
    <x v="123"/>
    <s v="Amber Capital"/>
    <n v="9281"/>
    <s v="Suez SA"/>
    <d v="2018-12-07T00:00:00"/>
    <m/>
    <s v="Services"/>
    <s v="Movie Production, Theaters"/>
    <n v="0.24"/>
    <n v="17.93"/>
  </r>
  <r>
    <s v="7359Alerion Clean Power SPA"/>
    <x v="123"/>
    <s v="Amber Capital"/>
    <n v="11848"/>
    <s v="Alerion Clean Power SPA"/>
    <d v="2015-03-27T00:00:00"/>
    <n v="42677"/>
    <s v="Utilities"/>
    <s v="Electric Utilities"/>
    <n v="-2.93"/>
    <n v="3"/>
  </r>
  <r>
    <s v="7359Telecom Italia Spa"/>
    <x v="123"/>
    <s v="Amber Capital"/>
    <n v="11964"/>
    <s v="Telecom Italia Spa"/>
    <d v="2014-06-16T00:00:00"/>
    <n v="43165"/>
    <s v="Technology"/>
    <s v="Telecom Services - Domestic"/>
    <n v="-5.29"/>
    <n v="11.92"/>
  </r>
  <r>
    <s v="7359Lagardere SCA"/>
    <x v="123"/>
    <s v="Amber Capital"/>
    <n v="9296"/>
    <s v="Lagardere SCA"/>
    <d v="2016-12-31T00:00:00"/>
    <m/>
    <s v="Consumer Goods"/>
    <s v="Packaging &amp; Containers"/>
    <n v="-9.6300000000000008"/>
    <n v="14.13"/>
  </r>
  <r>
    <s v="7359Banca Popolare di Sondrio"/>
    <x v="123"/>
    <s v="Amber Capital"/>
    <n v="11866"/>
    <s v="Banca Popolare di Sondrio"/>
    <d v="2016-12-31T00:00:00"/>
    <m/>
    <s v="Financial"/>
    <s v="Money Center Banks"/>
    <n v="-10.37"/>
    <n v="14.13"/>
  </r>
  <r>
    <s v="7359Caltagirone Editore S.p.A."/>
    <x v="123"/>
    <s v="Amber Capital"/>
    <n v="16952"/>
    <s v="Caltagirone Editore S.p.A."/>
    <d v="2017-08-24T00:00:00"/>
    <m/>
    <s v="Services"/>
    <s v="Publishing - Newspapers"/>
    <n v="-12.15"/>
    <n v="13.62"/>
  </r>
  <r>
    <s v="7359Mediaset Spa"/>
    <x v="123"/>
    <s v="Amber Capital"/>
    <n v="11935"/>
    <s v="Mediaset Spa"/>
    <d v="2017-06-28T00:00:00"/>
    <m/>
    <s v="Services"/>
    <s v="Broadcasting - TV"/>
    <n v="-22.42"/>
    <n v="12.98"/>
  </r>
  <r>
    <s v="7359Guala Closures S.p.A"/>
    <x v="123"/>
    <s v="Amber Capital"/>
    <n v="48346"/>
    <s v="Guala Closures S.p.A"/>
    <d v="2020-02-21T00:00:00"/>
    <m/>
    <s v="Consumer Goods"/>
    <s v="Meat Products"/>
    <n v="-24.37"/>
    <n v="3.39"/>
  </r>
  <r>
    <s v="7359Eco Oro Minerals Corp"/>
    <x v="123"/>
    <s v="Amber Capital"/>
    <n v="17516"/>
    <s v="Eco Oro Minerals Corp"/>
    <d v="2015-02-02T00:00:00"/>
    <m/>
    <s v="Basic Materials"/>
    <s v="Industrial Metals &amp; Minerals"/>
    <n v="-39.21"/>
    <n v="11.91"/>
  </r>
  <r>
    <s v="7359Promotora de Informaciones S.A (PRISA)"/>
    <x v="123"/>
    <s v="Amber Capital"/>
    <n v="9169"/>
    <s v="Promotora de Informaciones S.A (PRISA)"/>
    <d v="2015-08-10T00:00:00"/>
    <m/>
    <s v="Consumer Goods"/>
    <s v="Housewares &amp; Accessories"/>
    <n v="-44.02"/>
    <n v="12.06"/>
  </r>
  <r>
    <s v="7359SoLocal Group SA"/>
    <x v="123"/>
    <s v="Amber Capital"/>
    <n v="9331"/>
    <s v="SoLocal Group SA"/>
    <d v="2015-10-16T00:00:00"/>
    <n v="42902"/>
    <s v="Technology"/>
    <s v="Internet Information Providers"/>
    <n v="-45.46"/>
    <n v="13.81"/>
  </r>
  <r>
    <s v="6288EnerNOC Inc."/>
    <x v="124"/>
    <s v="Ambina Partners LLC (Gregory Share)"/>
    <n v="3000"/>
    <s v="EnerNOC Inc."/>
    <d v="2017-04-17T00:00:00"/>
    <n v="42954"/>
    <s v="Services"/>
    <s v="Business Services"/>
    <n v="213.81"/>
    <n v="21.78"/>
  </r>
  <r>
    <s v="6288Unico American Corporation"/>
    <x v="124"/>
    <s v="Ambina Partners LLC (Gregory Share)"/>
    <n v="4721"/>
    <s v="Unico American Corporation"/>
    <d v="2018-12-26T00:00:00"/>
    <m/>
    <s v="Financial"/>
    <s v="Property &amp; Casualty Insurance"/>
    <n v="-18.47"/>
    <n v="23.33"/>
  </r>
  <r>
    <s v="6839CytRx Corporation"/>
    <x v="125"/>
    <s v="Amer Elhaija"/>
    <n v="4616"/>
    <s v="CytRx Corporation"/>
    <d v="2018-07-05T00:00:00"/>
    <m/>
    <s v="Healthcare"/>
    <s v="Biotechnology"/>
    <n v="-25.11"/>
    <n v="12.45"/>
  </r>
  <r>
    <s v="5614American Axle &amp; Manufacturing Holdings Inc."/>
    <x v="126"/>
    <s v="American Securities LLC"/>
    <n v="1823"/>
    <s v="American Axle &amp; Manufacturing Holdings Inc."/>
    <d v="2017-04-17T00:00:00"/>
    <n v="43084"/>
    <s v="Consumer Goods"/>
    <s v="Auto Parts"/>
    <n v="3.06"/>
    <n v="24.22"/>
  </r>
  <r>
    <s v="6959MusclePharm Corp."/>
    <x v="127"/>
    <s v="Amerop Holdings"/>
    <n v="31893"/>
    <s v="MusclePharm Corp."/>
    <d v="2017-01-19T00:00:00"/>
    <m/>
    <s v="Consumer Goods"/>
    <s v="Sporting Goods"/>
    <n v="-46.22"/>
    <n v="13.97"/>
  </r>
  <r>
    <s v="1890Intrum AB"/>
    <x v="128"/>
    <s v="AMF Fonder"/>
    <n v="25947"/>
    <s v="Intrum AB"/>
    <d v="2013-10-24T00:00:00"/>
    <m/>
    <s v="Industrial Goods"/>
    <s v="Farm &amp; Construction Machinery"/>
    <n v="6.99"/>
    <n v="12.32"/>
  </r>
  <r>
    <s v="7184Bison Gold Resources Inc"/>
    <x v="129"/>
    <s v="Amir Mousavi"/>
    <n v="32509"/>
    <s v="Bison Gold Resources Inc"/>
    <d v="2010-08-01T00:00:00"/>
    <n v="43028"/>
    <s v="Basic Materials"/>
    <s v="Gold"/>
    <n v="-23.49"/>
    <n v="14.54"/>
  </r>
  <r>
    <s v="7360Mazor Robotics Ltd."/>
    <x v="130"/>
    <s v="Amit Shiff"/>
    <n v="26040"/>
    <s v="Mazor Robotics Ltd."/>
    <d v="2016-06-16T00:00:00"/>
    <n v="43453"/>
    <s v="Healthcare"/>
    <s v="Medical Appliances &amp; Equipment"/>
    <n v="66.23"/>
    <n v="9.9499999999999993"/>
  </r>
  <r>
    <s v="4919Bezeq The Israeli Telecommunication Corp. Ltd."/>
    <x v="131"/>
    <s v="Amitim"/>
    <n v="10830"/>
    <s v="Bezeq The Israeli Telecommunication Corp. Ltd."/>
    <d v="2018-01-25T00:00:00"/>
    <m/>
    <s v="Technology"/>
    <s v="Telecom Services - Domestic"/>
    <n v="-13.72"/>
    <n v="8.99"/>
  </r>
  <r>
    <s v="594BHP Group PLC"/>
    <x v="132"/>
    <s v="AMP Capital"/>
    <n v="6436"/>
    <s v="BHP Group PLC"/>
    <d v="2017-06-09T00:00:00"/>
    <m/>
    <s v="Basic Materials"/>
    <s v="Major Integrated Oil &amp; Gas"/>
    <n v="25.98"/>
    <n v="12.92"/>
  </r>
  <r>
    <s v="7260Whitewave Foods Company (The)"/>
    <x v="133"/>
    <s v="Ampera Capital LLC"/>
    <n v="1160"/>
    <s v="Whitewave Foods Company (The)"/>
    <d v="2016-07-07T00:00:00"/>
    <n v="42837"/>
    <s v="Consumer Goods"/>
    <s v="Food - Major Diversified"/>
    <n v="0.05"/>
    <n v="18.11"/>
  </r>
  <r>
    <s v="595Vivendi SE"/>
    <x v="134"/>
    <s v="Amundi Asset Management"/>
    <n v="9380"/>
    <s v="Vivendi SE"/>
    <d v="2015-03-06T00:00:00"/>
    <m/>
    <s v="Technology"/>
    <s v="Wireless Communications"/>
    <n v="5.81"/>
    <n v="11.55"/>
  </r>
  <r>
    <s v="4822Conn's Inc."/>
    <x v="135"/>
    <s v="Anchorage Capital Group, LLC"/>
    <n v="1653"/>
    <s v="Conn's Inc."/>
    <d v="2015-03-13T00:00:00"/>
    <n v="43784"/>
    <s v="Consumer Goods"/>
    <s v="Appliances"/>
    <n v="-4.3600000000000003"/>
    <n v="11.61"/>
  </r>
  <r>
    <s v="4822Goodrich Petroleum Corporation"/>
    <x v="135"/>
    <s v="Anchorage Capital Group, LLC"/>
    <n v="2296"/>
    <s v="Goodrich Petroleum Corporation"/>
    <d v="2017-05-15T00:00:00"/>
    <m/>
    <s v="Basic Materials"/>
    <s v="Independent Oil &amp; Gas"/>
    <n v="-15.7"/>
    <n v="13.11"/>
  </r>
  <r>
    <s v="4822McCarthy &amp; Stone PLC"/>
    <x v="135"/>
    <s v="Anchorage Capital Group, LLC"/>
    <n v="33340"/>
    <s v="McCarthy &amp; Stone PLC"/>
    <d v="2015-11-13T00:00:00"/>
    <m/>
    <s v="Industrial Goods"/>
    <s v="Residential Construction"/>
    <n v="-19.14"/>
    <n v="13.56"/>
  </r>
  <r>
    <s v="4822Xenith Bankshares, Inc"/>
    <x v="135"/>
    <s v="Anchorage Capital Group, LLC"/>
    <n v="3556"/>
    <s v="Xenith Bankshares, Inc"/>
    <d v="2010-10-12T00:00:00"/>
    <n v="43098"/>
    <s v="Financial"/>
    <s v="Regional - Mid-Atlantic Banks"/>
    <n v="-23.77"/>
    <n v="14.53"/>
  </r>
  <r>
    <s v="4822Houghton Mifflin Harcourt Company"/>
    <x v="135"/>
    <s v="Anchorage Capital Group, LLC"/>
    <n v="26217"/>
    <s v="Houghton Mifflin Harcourt Company"/>
    <d v="2015-11-24T00:00:00"/>
    <m/>
    <s v="Services"/>
    <s v="Education &amp; Training Services"/>
    <n v="-33.53"/>
    <n v="12.86"/>
  </r>
  <r>
    <s v="4822PG&amp;E Corp"/>
    <x v="135"/>
    <s v="Anchorage Capital Group, LLC"/>
    <n v="353"/>
    <s v="PG&amp;E Corp"/>
    <d v="2017-11-15T00:00:00"/>
    <m/>
    <s v="Services"/>
    <s v="Marketing Services"/>
    <n v="-48.33"/>
    <n v="12.56"/>
  </r>
  <r>
    <s v="4822Rosehill Resources Inc"/>
    <x v="135"/>
    <s v="Anchorage Capital Group, LLC"/>
    <n v="38319"/>
    <s v="Rosehill Resources Inc"/>
    <d v="2017-05-08T00:00:00"/>
    <m/>
    <s v="Financial"/>
    <s v="Insurance Brokers"/>
    <n v="-75.069999999999993"/>
    <n v="13.1"/>
  </r>
  <r>
    <s v="37Biotel Inc"/>
    <x v="136"/>
    <s v="Ancora Advisors LLC"/>
    <n v="44265"/>
    <s v="Biotel Inc"/>
    <d v="2010-05-06T00:00:00"/>
    <n v="40533"/>
    <s v="Healthcare"/>
    <s v="Biotechnology"/>
    <n v="250.01"/>
    <n v="20.97"/>
  </r>
  <r>
    <s v="37SPS Commerce Inc."/>
    <x v="136"/>
    <s v="Ancora Advisors LLC"/>
    <n v="2149"/>
    <s v="SPS Commerce Inc."/>
    <d v="2018-03-16T00:00:00"/>
    <n v="43327"/>
    <s v="Technology"/>
    <s v="Application Software"/>
    <n v="148.18"/>
    <n v="7.84"/>
  </r>
  <r>
    <s v="37Mace Security International, Inc."/>
    <x v="136"/>
    <s v="Ancora Advisors LLC"/>
    <n v="23219"/>
    <s v="Mace Security International, Inc."/>
    <d v="2019-11-15T00:00:00"/>
    <m/>
    <s v="Basic Materials"/>
    <s v="Specialty Chemicals"/>
    <n v="120.62"/>
    <n v="12.68"/>
  </r>
  <r>
    <s v="37Element Fleet Management Corp."/>
    <x v="136"/>
    <s v="Ancora Advisors LLC"/>
    <n v="14482"/>
    <s v="Element Fleet Management Corp."/>
    <d v="2018-05-14T00:00:00"/>
    <n v="43876"/>
    <s v="Financial"/>
    <s v="Credit Services"/>
    <n v="73.400000000000006"/>
    <n v="15"/>
  </r>
  <r>
    <s v="37LNB Bancorp Inc."/>
    <x v="136"/>
    <s v="Ancora Advisors LLC"/>
    <n v="4519"/>
    <s v="LNB Bancorp Inc."/>
    <d v="2010-02-14T00:00:00"/>
    <n v="42230"/>
    <s v="Financial"/>
    <s v="Regional - Midwest Banks"/>
    <n v="30.67"/>
    <n v="14.88"/>
  </r>
  <r>
    <s v="37UFP Technologies Inc."/>
    <x v="136"/>
    <s v="Ancora Advisors LLC"/>
    <n v="4113"/>
    <s v="UFP Technologies Inc."/>
    <d v="2018-01-05T00:00:00"/>
    <n v="43692"/>
    <s v="Consumer Goods"/>
    <s v="Packaging &amp; Containers"/>
    <n v="24.23"/>
    <n v="4.41"/>
  </r>
  <r>
    <s v="37Farmers National Banc Corp."/>
    <x v="136"/>
    <s v="Ancora Advisors LLC"/>
    <n v="4310"/>
    <s v="Farmers National Banc Corp."/>
    <d v="2013-11-15T00:00:00"/>
    <n v="43146"/>
    <s v="Financial"/>
    <s v="Regional - Midwest Banks"/>
    <n v="23.49"/>
    <n v="12.64"/>
  </r>
  <r>
    <s v="37Axia NetMedia Corp."/>
    <x v="136"/>
    <s v="Ancora Advisors LLC"/>
    <n v="16705"/>
    <s v="Axia NetMedia Corp."/>
    <d v="2015-02-10T00:00:00"/>
    <n v="42580"/>
    <s v="Services"/>
    <s v="CATV Systems"/>
    <n v="15.79"/>
    <n v="5.68"/>
  </r>
  <r>
    <s v="37MutualFirst Financial Inc."/>
    <x v="136"/>
    <s v="Ancora Advisors LLC"/>
    <n v="4352"/>
    <s v="MutualFirst Financial Inc."/>
    <d v="2014-05-15T00:00:00"/>
    <n v="43945"/>
    <s v="Financial"/>
    <s v="Regional - Southwest Banks"/>
    <n v="15.31"/>
    <n v="9.4600000000000009"/>
  </r>
  <r>
    <s v="37ShoreTel Inc."/>
    <x v="136"/>
    <s v="Ancora Advisors LLC"/>
    <n v="3216"/>
    <s v="ShoreTel Inc."/>
    <d v="2016-05-16T00:00:00"/>
    <n v="43003"/>
    <s v="Technology"/>
    <s v="Communication Equipment"/>
    <n v="14.87"/>
    <n v="17.309999999999999"/>
  </r>
  <r>
    <s v="37Virtus Global Dividend &amp; Income Fund Inc."/>
    <x v="136"/>
    <s v="Ancora Advisors LLC"/>
    <n v="2988"/>
    <s v="Virtus Global Dividend &amp; Income Fund Inc."/>
    <d v="2015-12-30T00:00:00"/>
    <n v="42597"/>
    <s v="Financial"/>
    <s v="Closed-End Fund - Equity"/>
    <n v="13.17"/>
    <n v="12.41"/>
  </r>
  <r>
    <s v="37Swiss Helvetia Fund Inc. (The)"/>
    <x v="136"/>
    <s v="Ancora Advisors LLC"/>
    <n v="3029"/>
    <s v="Swiss Helvetia Fund Inc. (The)"/>
    <d v="2019-11-15T00:00:00"/>
    <m/>
    <s v="Financial"/>
    <s v="Asset Management"/>
    <n v="12.7"/>
    <n v="12.68"/>
  </r>
  <r>
    <s v="37Wayne Savings Bancshares Inc."/>
    <x v="136"/>
    <s v="Ancora Advisors LLC"/>
    <n v="5148"/>
    <s v="Wayne Savings Bancshares Inc."/>
    <d v="2016-08-15T00:00:00"/>
    <m/>
    <s v="Financial"/>
    <s v="Savings &amp; Loans"/>
    <n v="11.98"/>
    <n v="13.56"/>
  </r>
  <r>
    <s v="37Del Frisco's Restaurant Group Inc."/>
    <x v="136"/>
    <s v="Ancora Advisors LLC"/>
    <n v="2976"/>
    <s v="Del Frisco's Restaurant Group Inc."/>
    <d v="2016-02-15T00:00:00"/>
    <n v="42781"/>
    <s v="Services"/>
    <s v="Restaurants"/>
    <n v="11.37"/>
    <n v="26.55"/>
  </r>
  <r>
    <s v="37Rush Enterprises Inc."/>
    <x v="136"/>
    <s v="Ancora Advisors LLC"/>
    <n v="2175"/>
    <s v="Rush Enterprises Inc."/>
    <d v="2009-06-30T00:00:00"/>
    <n v="42324"/>
    <s v="Services"/>
    <s v="Auto Dealerships"/>
    <n v="11.29"/>
    <n v="15.82"/>
  </r>
  <r>
    <s v="37Lakeland Industries Inc."/>
    <x v="136"/>
    <s v="Ancora Advisors LLC"/>
    <n v="5222"/>
    <s v="Lakeland Industries Inc."/>
    <d v="2009-06-30T00:00:00"/>
    <m/>
    <s v="Healthcare"/>
    <s v="Medical Instruments &amp; Supplies"/>
    <n v="10.15"/>
    <n v="14.71"/>
  </r>
  <r>
    <s v="37Nuveen Ohio Quality Municipal Income Fund"/>
    <x v="136"/>
    <s v="Ancora Advisors LLC"/>
    <n v="27634"/>
    <s v="Nuveen Ohio Quality Municipal Income Fund"/>
    <d v="2019-11-15T00:00:00"/>
    <m/>
    <s v="Financial"/>
    <s v="Asset Management"/>
    <n v="8.8000000000000007"/>
    <n v="12.68"/>
  </r>
  <r>
    <s v="37Riverview Bancorp Inc"/>
    <x v="136"/>
    <s v="Ancora Advisors LLC"/>
    <n v="4778"/>
    <s v="Riverview Bancorp Inc"/>
    <d v="2014-05-15T00:00:00"/>
    <m/>
    <s v="Financial"/>
    <s v="Savings &amp; Loans"/>
    <n v="5.63"/>
    <n v="12.08"/>
  </r>
  <r>
    <s v="37Cortland Bancorp"/>
    <x v="136"/>
    <s v="Ancora Advisors LLC"/>
    <n v="38779"/>
    <s v="Cortland Bancorp"/>
    <d v="2015-08-06T00:00:00"/>
    <m/>
    <s v="Financial"/>
    <s v="Regional - Midwest Banks"/>
    <n v="3.93"/>
    <n v="12.26"/>
  </r>
  <r>
    <s v="37Eagle Capital Growth Fund Inc."/>
    <x v="136"/>
    <s v="Ancora Advisors LLC"/>
    <n v="5231"/>
    <s v="Eagle Capital Growth Fund Inc."/>
    <d v="2013-08-01T00:00:00"/>
    <m/>
    <s v="Financial"/>
    <s v="Asset Management"/>
    <n v="3.84"/>
    <n v="12.39"/>
  </r>
  <r>
    <s v="37Cadus Corp."/>
    <x v="136"/>
    <s v="Ancora Advisors LLC"/>
    <n v="25063"/>
    <s v="Cadus Corp."/>
    <d v="2013-01-17T00:00:00"/>
    <n v="43279"/>
    <s v="Healthcare"/>
    <s v="Biotechnology"/>
    <n v="2.87"/>
    <n v="14.13"/>
  </r>
  <r>
    <s v="37Shutterfly Inc."/>
    <x v="136"/>
    <s v="Ancora Advisors LLC"/>
    <n v="1518"/>
    <s v="Shutterfly Inc."/>
    <d v="2015-05-29T00:00:00"/>
    <n v="43419"/>
    <s v="Services"/>
    <s v="Personal Services"/>
    <n v="2.74"/>
    <n v="9.99"/>
  </r>
  <r>
    <s v="37OneSpan Inc"/>
    <x v="136"/>
    <s v="Ancora Advisors LLC"/>
    <n v="3364"/>
    <s v="OneSpan Inc"/>
    <d v="2018-08-15T00:00:00"/>
    <n v="43876"/>
    <s v="Technology"/>
    <s v="Application Software"/>
    <n v="2.13"/>
    <n v="14.9"/>
  </r>
  <r>
    <s v="37Lennar Corporation"/>
    <x v="136"/>
    <s v="Ancora Advisors LLC"/>
    <n v="751"/>
    <s v="Lennar Corporation"/>
    <d v="2012-11-01T00:00:00"/>
    <n v="42416"/>
    <s v="Industrial Goods"/>
    <s v="Residential Construction"/>
    <n v="1.96"/>
    <n v="11.36"/>
  </r>
  <r>
    <s v="37Hubbell Inc"/>
    <x v="136"/>
    <s v="Ancora Advisors LLC"/>
    <n v="5834"/>
    <s v="Hubbell Inc"/>
    <d v="2019-11-15T00:00:00"/>
    <m/>
    <s v="Technology"/>
    <s v="Diversified Electronics"/>
    <n v="1.22"/>
    <n v="12.68"/>
  </r>
  <r>
    <s v="37Middlefield Banc Corp"/>
    <x v="136"/>
    <s v="Ancora Advisors LLC"/>
    <n v="34187"/>
    <s v="Middlefield Banc Corp"/>
    <d v="2017-08-15T00:00:00"/>
    <m/>
    <s v="Financial"/>
    <s v="Money Center Banks"/>
    <n v="-3.11"/>
    <n v="13.12"/>
  </r>
  <r>
    <s v="37PVF Capital Corp."/>
    <x v="136"/>
    <s v="Ancora Advisors LLC"/>
    <n v="4376"/>
    <s v="PVF Capital Corp."/>
    <d v="2008-08-15T00:00:00"/>
    <n v="41558"/>
    <s v="Financial"/>
    <s v="Savings &amp; Loans"/>
    <n v="-4.45"/>
    <n v="7.78"/>
  </r>
  <r>
    <s v="37Solitron Devices Inc"/>
    <x v="136"/>
    <s v="Ancora Advisors LLC"/>
    <n v="31512"/>
    <s v="Solitron Devices Inc"/>
    <d v="2013-03-11T00:00:00"/>
    <m/>
    <s v="Technology"/>
    <s v="Semiconductor Equipment &amp; Materials"/>
    <n v="-4.63"/>
    <n v="13.21"/>
  </r>
  <r>
    <s v="37Madison Strategic Sector Premium Fund"/>
    <x v="136"/>
    <s v="Ancora Advisors LLC"/>
    <n v="4714"/>
    <s v="Madison Strategic Sector Premium Fund"/>
    <d v="2018-08-15T00:00:00"/>
    <n v="43381"/>
    <s v="Financial"/>
    <s v="Investment Brokerage - National"/>
    <n v="-9.26"/>
    <n v="19.12"/>
  </r>
  <r>
    <s v="37AutoWeb Inc"/>
    <x v="136"/>
    <s v="Ancora Advisors LLC"/>
    <n v="4729"/>
    <s v="AutoWeb Inc"/>
    <d v="2014-02-15T00:00:00"/>
    <n v="42781"/>
    <s v="Technology"/>
    <s v="Internet Information Providers"/>
    <n v="-10.02"/>
    <n v="10.77"/>
  </r>
  <r>
    <s v="37Bed Bath &amp; Beyond Inc."/>
    <x v="136"/>
    <s v="Ancora Advisors LLC"/>
    <n v="390"/>
    <s v="Bed Bath &amp; Beyond Inc."/>
    <d v="2019-03-26T00:00:00"/>
    <m/>
    <s v="Services"/>
    <s v="Home Furnishing Stores"/>
    <n v="-13.52"/>
    <n v="15.83"/>
  </r>
  <r>
    <s v="37Adams Natural Resources Fund Inc"/>
    <x v="136"/>
    <s v="Ancora Advisors LLC"/>
    <n v="34594"/>
    <s v="Adams Natural Resources Fund Inc"/>
    <d v="2019-10-25T00:00:00"/>
    <m/>
    <s v="Financial"/>
    <s v="Asset Management"/>
    <n v="-15.43"/>
    <n v="16.510000000000002"/>
  </r>
  <r>
    <s v="37J Alexander's Holdings Inc"/>
    <x v="136"/>
    <s v="Ancora Advisors LLC"/>
    <n v="33076"/>
    <s v="J Alexander's Holdings Inc"/>
    <d v="2015-11-15T00:00:00"/>
    <m/>
    <s v="Consumer Goods"/>
    <s v="Processed &amp; Packaged Goods"/>
    <n v="-16.5"/>
    <n v="13.22"/>
  </r>
  <r>
    <s v="37DHI Group Inc"/>
    <x v="136"/>
    <s v="Ancora Advisors LLC"/>
    <n v="30816"/>
    <s v="DHI Group Inc"/>
    <d v="2015-06-15T00:00:00"/>
    <n v="42689"/>
    <s v="Services"/>
    <s v="Staffing &amp; Outsourcing Services"/>
    <n v="-24.55"/>
    <n v="5.47"/>
  </r>
  <r>
    <s v="37Potbelly Corporation"/>
    <x v="136"/>
    <s v="Ancora Advisors LLC"/>
    <n v="25957"/>
    <s v="Potbelly Corporation"/>
    <d v="2017-06-22T00:00:00"/>
    <m/>
    <s v="Services"/>
    <s v="Specialty Eateries"/>
    <n v="-27.47"/>
    <n v="13.01"/>
  </r>
  <r>
    <s v="37Hill International Inc."/>
    <x v="136"/>
    <s v="Ancora Advisors LLC"/>
    <n v="4214"/>
    <s v="Hill International Inc."/>
    <d v="2017-02-15T00:00:00"/>
    <m/>
    <s v="Services"/>
    <s v="Management Services"/>
    <n v="-28.94"/>
    <n v="13.01"/>
  </r>
  <r>
    <s v="37Vishay Precision Group Inc."/>
    <x v="136"/>
    <s v="Ancora Advisors LLC"/>
    <n v="3866"/>
    <s v="Vishay Precision Group Inc."/>
    <d v="2019-11-15T00:00:00"/>
    <m/>
    <s v="Technology"/>
    <s v="Scientific &amp; Technical Instruments"/>
    <n v="-32.299999999999997"/>
    <n v="12.68"/>
  </r>
  <r>
    <s v="37AutoInfo Inc."/>
    <x v="136"/>
    <s v="Ancora Advisors LLC"/>
    <n v="25030"/>
    <s v="AutoInfo Inc."/>
    <d v="2013-03-22T00:00:00"/>
    <n v="41389"/>
    <s v="Services"/>
    <s v="Air Services, Other"/>
    <n v="-100"/>
    <n v="23.25"/>
  </r>
  <r>
    <s v="7588Versant Corporation"/>
    <x v="137"/>
    <s v="Andalusian Capital Partners"/>
    <n v="15277"/>
    <s v="Versant Corporation"/>
    <d v="2011-05-24T00:00:00"/>
    <n v="41264"/>
    <s v="Technology"/>
    <s v="Application Software"/>
    <n v="1.0900000000000001"/>
    <n v="7.79"/>
  </r>
  <r>
    <s v="1892Volkswagen AG"/>
    <x v="138"/>
    <s v="Andra AP-Fonden"/>
    <n v="9112"/>
    <s v="Volkswagen AG"/>
    <d v="2016-05-23T00:00:00"/>
    <m/>
    <s v="Consumer Goods"/>
    <s v="Auto Manufacturers - Major"/>
    <n v="3.56"/>
    <n v="14.72"/>
  </r>
  <r>
    <s v="7801PLx Pharma Inc"/>
    <x v="139"/>
    <s v="Andrew Shirley (Shirley Family Office)"/>
    <n v="31328"/>
    <s v="PLx Pharma Inc"/>
    <d v="2019-02-08T00:00:00"/>
    <m/>
    <s v="Healthcare"/>
    <s v="Biotechnology"/>
    <n v="-34.020000000000003"/>
    <n v="17.72"/>
  </r>
  <r>
    <s v="5129Gulf Resources Inc."/>
    <x v="140"/>
    <s v="Andri Capital"/>
    <n v="4753"/>
    <s v="Gulf Resources Inc."/>
    <d v="2017-06-28T00:00:00"/>
    <m/>
    <s v="Basic Materials"/>
    <s v="Oil &amp; Gas Pipelines"/>
    <n v="-8.56"/>
    <n v="12.98"/>
  </r>
  <r>
    <s v="5129Emerson Radio Corporation"/>
    <x v="140"/>
    <s v="Andri Capital"/>
    <n v="4821"/>
    <s v="Emerson Radio Corporation"/>
    <d v="2017-05-01T00:00:00"/>
    <m/>
    <s v="Consumer Goods"/>
    <s v="Electronic Equipment"/>
    <n v="-13.73"/>
    <n v="13.19"/>
  </r>
  <r>
    <s v="5838Rolls-Royce Holdings plc"/>
    <x v="141"/>
    <s v="Andvari Associates"/>
    <n v="16114"/>
    <s v="Rolls-Royce Holdings plc"/>
    <d v="2015-04-27T00:00:00"/>
    <m/>
    <s v="Industrial Goods"/>
    <s v="Aerospace/Defense - Major Diversified"/>
    <n v="-22.29"/>
    <n v="11.45"/>
  </r>
  <r>
    <s v="6404iCAD inc."/>
    <x v="142"/>
    <s v="Andy Sassine"/>
    <n v="4786"/>
    <s v="iCAD inc."/>
    <d v="2015-05-14T00:00:00"/>
    <m/>
    <s v="Services"/>
    <s v="Home Improvement Stores"/>
    <n v="39.89"/>
    <n v="11.41"/>
  </r>
  <r>
    <s v="5590iDimension Consolidated Berhad"/>
    <x v="143"/>
    <s v="Ang Beng Cheong"/>
    <n v="40787"/>
    <s v="iDimension Consolidated Berhad"/>
    <d v="2016-03-25T00:00:00"/>
    <m/>
    <s v="Technology"/>
    <s v="Computer Based Systems"/>
    <n v="1.59"/>
    <n v="14.29"/>
  </r>
  <r>
    <s v="5592iDimension Consolidated Berhad"/>
    <x v="144"/>
    <s v="Ang Beng Hwa"/>
    <n v="40787"/>
    <s v="iDimension Consolidated Berhad"/>
    <d v="2016-03-25T00:00:00"/>
    <m/>
    <s v="Technology"/>
    <s v="Computer Based Systems"/>
    <n v="1.59"/>
    <n v="14.29"/>
  </r>
  <r>
    <s v="5591iDimension Consolidated Berhad"/>
    <x v="145"/>
    <s v="Ang Beng Leong"/>
    <n v="40787"/>
    <s v="iDimension Consolidated Berhad"/>
    <d v="2014-09-25T00:00:00"/>
    <m/>
    <s v="Technology"/>
    <s v="Computer Based Systems"/>
    <n v="-8.32"/>
    <n v="11.73"/>
  </r>
  <r>
    <s v="6810GSE Systems Inc."/>
    <x v="146"/>
    <s v="Angeleno Group"/>
    <n v="5187"/>
    <s v="GSE Systems Inc."/>
    <d v="2015-12-17T00:00:00"/>
    <m/>
    <s v="Technology"/>
    <s v="Business Software &amp; Services"/>
    <n v="-16.97"/>
    <n v="13.57"/>
  </r>
  <r>
    <s v="5615Entravision Communications Corporation"/>
    <x v="147"/>
    <s v="Angelo Gordon &amp; Co"/>
    <n v="2981"/>
    <s v="Entravision Communications Corporation"/>
    <d v="2019-05-15T00:00:00"/>
    <m/>
    <s v="Services"/>
    <s v="Broadcasting - TV"/>
    <n v="-34.35"/>
    <n v="16.39"/>
  </r>
  <r>
    <s v="5615Northern Oil and Gas Inc."/>
    <x v="147"/>
    <s v="Angelo Gordon &amp; Co"/>
    <n v="2340"/>
    <s v="Northern Oil and Gas Inc."/>
    <d v="2018-05-15T00:00:00"/>
    <m/>
    <s v="Basic Materials"/>
    <s v="Oil &amp; Gas Drilling &amp; Exploration"/>
    <n v="-35.75"/>
    <n v="12.24"/>
  </r>
  <r>
    <s v="7895U.S. Energy Corp."/>
    <x v="148"/>
    <s v="Angelus Capital (APEG Energy)"/>
    <n v="4842"/>
    <s v="U.S. Energy Corp."/>
    <d v="2018-01-29T00:00:00"/>
    <m/>
    <s v="Financial"/>
    <s v="Insurance Brokers"/>
    <n v="-30.7"/>
    <n v="8.81"/>
  </r>
  <r>
    <s v="7308Oriole Resources PLC"/>
    <x v="149"/>
    <s v="AngloGold Ashanti Ltd"/>
    <n v="33499"/>
    <s v="Oriole Resources PLC"/>
    <d v="2017-09-08T00:00:00"/>
    <n v="43039"/>
    <s v="Basic Materials"/>
    <s v="Major Integrated Oil &amp; Gas"/>
    <n v="0"/>
    <n v="38.49"/>
  </r>
  <r>
    <s v="7211Anglo American PLC"/>
    <x v="150"/>
    <s v="Anil Agarwal (Volcan Investments)"/>
    <n v="6669"/>
    <s v="Anglo American PLC"/>
    <d v="2017-03-17T00:00:00"/>
    <m/>
    <s v="Basic Materials"/>
    <s v="Major Integrated Oil &amp; Gas"/>
    <n v="16.37"/>
    <n v="12.88"/>
  </r>
  <r>
    <s v="7714AS Olainfarm"/>
    <x v="151"/>
    <s v="Anna Emilija Maligina"/>
    <n v="31698"/>
    <s v="AS Olainfarm"/>
    <d v="2018-01-16T00:00:00"/>
    <m/>
    <s v="Basic Materials"/>
    <s v="Chemicals - Major Diversified"/>
    <n v="-4.4000000000000004"/>
    <n v="9.86"/>
  </r>
  <r>
    <s v="5828One Group Hospitality Inc"/>
    <x v="152"/>
    <s v="Anson Funds"/>
    <n v="32366"/>
    <s v="One Group Hospitality Inc"/>
    <d v="2017-02-14T00:00:00"/>
    <m/>
    <s v="Services"/>
    <s v="Restaurants"/>
    <n v="-3.66"/>
    <n v="13.17"/>
  </r>
  <r>
    <s v="5828Cobalt 27 Capital Corp"/>
    <x v="152"/>
    <s v="Anson Funds"/>
    <n v="36284"/>
    <s v="Cobalt 27 Capital Corp"/>
    <d v="2019-07-08T00:00:00"/>
    <n v="43763"/>
    <s v="Basic Materials"/>
    <s v="Industrial Metals &amp; Minerals"/>
    <n v="-7.18"/>
    <n v="7.36"/>
  </r>
  <r>
    <s v="6528Genetic Technologies Limited"/>
    <x v="153"/>
    <s v="Antanas Guoga"/>
    <n v="41198"/>
    <s v="Genetic Technologies Limited"/>
    <d v="2017-12-01T00:00:00"/>
    <m/>
    <s v="Healthcare"/>
    <s v="Health Care Plans"/>
    <n v="1.73"/>
    <n v="11.49"/>
  </r>
  <r>
    <s v="8769USA Technologies Inc."/>
    <x v="154"/>
    <s v="Antara Capital"/>
    <n v="4757"/>
    <s v="USA Technologies Inc."/>
    <d v="2019-10-16T00:00:00"/>
    <m/>
    <s v="Industrial Goods"/>
    <s v="Farm &amp; Construction Machinery"/>
    <n v="-2.67"/>
    <n v="17.559999999999999"/>
  </r>
  <r>
    <s v="6361ClearSign Technologies Corporation"/>
    <x v="155"/>
    <s v="Anthony DiGiandomenico"/>
    <n v="4707"/>
    <s v="ClearSign Technologies Corporation"/>
    <d v="2012-04-25T00:00:00"/>
    <m/>
    <s v="Industrial Goods"/>
    <s v="Metal Fabrication"/>
    <n v="-6.24"/>
    <n v="13.55"/>
  </r>
  <r>
    <s v="7212Central Petroleum Ltd."/>
    <x v="156"/>
    <s v="Anthony Gerard Byrne"/>
    <n v="17025"/>
    <s v="Central Petroleum Ltd."/>
    <d v="2017-05-15T00:00:00"/>
    <m/>
    <s v="Financial"/>
    <s v="Insurance Brokers"/>
    <n v="-20.59"/>
    <n v="13.11"/>
  </r>
  <r>
    <s v="7514Innocoll Holdings PLC"/>
    <x v="157"/>
    <s v="Anthony H. Wild"/>
    <n v="35288"/>
    <s v="Innocoll Holdings PLC"/>
    <d v="2017-04-03T00:00:00"/>
    <n v="42940"/>
    <s v="Healthcare"/>
    <s v="Hospitals"/>
    <n v="624.26"/>
    <n v="18.489999999999998"/>
  </r>
  <r>
    <s v="8871Boart Longyear Ltd."/>
    <x v="158"/>
    <s v="Anthony Maurici (Snowside Pty Ltd)"/>
    <n v="11422"/>
    <s v="Boart Longyear Ltd."/>
    <d v="2013-04-17T00:00:00"/>
    <m/>
    <s v="Financial"/>
    <s v="Investment Brokerage - National"/>
    <n v="-60.01"/>
    <n v="13.43"/>
  </r>
  <r>
    <s v="9366First Choice Healthcare Solutions Inc"/>
    <x v="159"/>
    <s v="Anthony Salino (VIA Acquisition Corp.)"/>
    <n v="39798"/>
    <s v="First Choice Healthcare Solutions Inc"/>
    <d v="2020-06-15T00:00:00"/>
    <m/>
    <s v="Healthcare"/>
    <s v="Medical Instruments &amp; Supplies"/>
    <n v="-66.06"/>
    <n v="84.07"/>
  </r>
  <r>
    <s v="7992Donaco International Limited"/>
    <x v="160"/>
    <s v="Antonia Caroline Collopy"/>
    <n v="17455"/>
    <s v="Donaco International Limited"/>
    <d v="2019-05-27T00:00:00"/>
    <m/>
    <s v="Services"/>
    <s v="Resorts &amp; Casinos"/>
    <n v="-50.07"/>
    <n v="17.66"/>
  </r>
  <r>
    <s v="6860Fairfax Media Ltd."/>
    <x v="161"/>
    <s v="Antony Catalano"/>
    <n v="11486"/>
    <s v="Fairfax Media Ltd."/>
    <d v="2015-01-12T00:00:00"/>
    <n v="43441"/>
    <s v="Services"/>
    <s v="Publishing - Newspapers"/>
    <n v="7.76"/>
    <n v="9.15"/>
  </r>
  <r>
    <s v="5427Rakuten Co."/>
    <x v="162"/>
    <s v="ANYA Investment Partners"/>
    <n v="10336"/>
    <s v="Rakuten Co."/>
    <d v="2016-04-12T00:00:00"/>
    <m/>
    <s v="Services"/>
    <s v="Catalog &amp; Mail Order Houses"/>
    <n v="-3.58"/>
    <n v="14.13"/>
  </r>
  <r>
    <s v="7778Frisch's Restaurants, Inc."/>
    <x v="163"/>
    <s v="AOF Management LLC (Active Owners Fund)"/>
    <n v="48707"/>
    <s v="Frisch's Restaurants, Inc."/>
    <d v="2014-07-01T00:00:00"/>
    <n v="42240"/>
    <s v="Consumer Goods"/>
    <s v="Processed &amp; Packaged Goods"/>
    <n v="40.49"/>
    <n v="-1.56"/>
  </r>
  <r>
    <s v="7139Danske Bank A/S"/>
    <x v="164"/>
    <s v="AP Moller Holding A/S"/>
    <n v="10739"/>
    <s v="Danske Bank A/S"/>
    <d v="2008-01-31T00:00:00"/>
    <m/>
    <s v="Financial"/>
    <s v="Regional - Pacific Banks"/>
    <n v="-0.66"/>
    <n v="9.67"/>
  </r>
  <r>
    <s v="8703Metals X Ltd."/>
    <x v="165"/>
    <s v="Apac Resources Ltd."/>
    <n v="11559"/>
    <s v="Metals X Ltd."/>
    <d v="2008-01-23T00:00:00"/>
    <m/>
    <s v="Basic Materials"/>
    <s v="Independent Oil &amp; Gas"/>
    <n v="-14.63"/>
    <n v="9.91"/>
  </r>
  <r>
    <s v="5142Midland Holdings Ltd"/>
    <x v="166"/>
    <s v="Apex Benchmark Limited"/>
    <n v="15921"/>
    <s v="Midland Holdings Ltd"/>
    <d v="2013-10-25T00:00:00"/>
    <m/>
    <s v="Financial"/>
    <s v="Property Management"/>
    <n v="-16.09"/>
    <n v="12.25"/>
  </r>
  <r>
    <s v="952MicroStrategy Incorporated"/>
    <x v="167"/>
    <s v="Apex Capital LLC"/>
    <n v="2031"/>
    <s v="MicroStrategy Incorporated"/>
    <d v="2013-05-15T00:00:00"/>
    <n v="42523"/>
    <s v="Technology"/>
    <s v="Application Software"/>
    <n v="26.49"/>
    <n v="10.42"/>
  </r>
  <r>
    <s v="952The Container Store Group, Inc."/>
    <x v="167"/>
    <s v="Apex Capital LLC"/>
    <n v="26893"/>
    <s v="The Container Store Group, Inc."/>
    <d v="2013-11-15T00:00:00"/>
    <n v="42523"/>
    <s v="Services"/>
    <s v="Specialty Retail, Other"/>
    <n v="-51.25"/>
    <n v="8.65"/>
  </r>
  <r>
    <s v="7400Athene Holding Ltd."/>
    <x v="168"/>
    <s v="Apollo Global Management, Inc."/>
    <n v="37682"/>
    <s v="Athene Holding Ltd."/>
    <d v="2020-03-09T00:00:00"/>
    <m/>
    <s v="Financial"/>
    <s v="REIT - Office"/>
    <n v="25.21"/>
    <n v="64.34"/>
  </r>
  <r>
    <s v="7400OneMain Holdings Inc"/>
    <x v="168"/>
    <s v="Apollo Global Management, Inc."/>
    <n v="26518"/>
    <s v="OneMain Holdings Inc"/>
    <d v="2018-07-03T00:00:00"/>
    <m/>
    <s v="Financial"/>
    <s v="Credit Services"/>
    <n v="13.8"/>
    <n v="12.89"/>
  </r>
  <r>
    <s v="7400Genco Shipping &amp; Trading Limited"/>
    <x v="168"/>
    <s v="Apollo Global Management, Inc."/>
    <n v="12819"/>
    <s v="Genco Shipping &amp; Trading Limited"/>
    <d v="2016-02-26T00:00:00"/>
    <m/>
    <s v="Services"/>
    <s v="Shipping"/>
    <n v="7.55"/>
    <n v="15.29"/>
  </r>
  <r>
    <s v="5767TerraForm Power Inc"/>
    <x v="169"/>
    <s v="Appaloosa Management"/>
    <n v="30779"/>
    <s v="TerraForm Power Inc"/>
    <d v="2015-12-01T00:00:00"/>
    <n v="43511"/>
    <s v="Services"/>
    <s v="Management Services"/>
    <n v="11.64"/>
    <n v="11.29"/>
  </r>
  <r>
    <s v="5767Allergan PLC"/>
    <x v="169"/>
    <s v="Appaloosa Management"/>
    <n v="363"/>
    <s v="Allergan PLC"/>
    <d v="2018-05-17T00:00:00"/>
    <n v="43959"/>
    <s v="Healthcare"/>
    <s v="Home Health Care"/>
    <n v="10.87"/>
    <n v="5.9"/>
  </r>
  <r>
    <s v="5767General Motors Company"/>
    <x v="169"/>
    <s v="Appaloosa Management"/>
    <n v="133"/>
    <s v="General Motors Company"/>
    <d v="2010-11-15T00:00:00"/>
    <n v="42689"/>
    <s v="Consumer Goods"/>
    <s v="Auto Manufacturers - Major"/>
    <n v="1.23"/>
    <n v="12.88"/>
  </r>
  <r>
    <s v="5767Intelsat SA"/>
    <x v="169"/>
    <s v="Appaloosa Management"/>
    <n v="27156"/>
    <s v="Intelsat SA"/>
    <d v="2020-02-18T00:00:00"/>
    <m/>
    <s v="Basic Materials"/>
    <s v="Specialty Chemicals"/>
    <n v="-98.42"/>
    <n v="1.31"/>
  </r>
  <r>
    <s v="5608Invesco Perpetual Enhanced Income Limited"/>
    <x v="170"/>
    <s v="Applerigg Ltd. (Practical Investment Fund)"/>
    <n v="18263"/>
    <s v="Invesco Perpetual Enhanced Income Limited"/>
    <d v="2018-05-22T00:00:00"/>
    <m/>
    <s v="Healthcare"/>
    <s v="Drug Manufacturers - Other"/>
    <n v="1.82"/>
    <n v="12.08"/>
  </r>
  <r>
    <s v="3436China TechFaith Wireless"/>
    <x v="171"/>
    <s v="Aptus Capital"/>
    <n v="40653"/>
    <s v="China TechFaith Wireless"/>
    <d v="2015-10-01T00:00:00"/>
    <m/>
    <s v="Services"/>
    <s v="CATV Systems"/>
    <n v="-48.41"/>
    <n v="14.45"/>
  </r>
  <r>
    <s v="8776Cromwell Property Group"/>
    <x v="172"/>
    <s v="ARA Asset Management"/>
    <n v="11457"/>
    <s v="Cromwell Property Group"/>
    <d v="2018-03-08T00:00:00"/>
    <m/>
    <s v="Services"/>
    <s v="Building Materials Wholesale"/>
    <n v="-2.68"/>
    <n v="10.93"/>
  </r>
  <r>
    <s v="6697Stereotaxis Inc."/>
    <x v="173"/>
    <s v="Arbiter Partners Capital Management"/>
    <n v="4868"/>
    <s v="Stereotaxis Inc."/>
    <d v="2018-03-20T00:00:00"/>
    <m/>
    <s v="Healthcare"/>
    <s v="Specialized Health Services"/>
    <n v="105.47"/>
    <n v="11.44"/>
  </r>
  <r>
    <s v="6697Capital Senior Living Corporation"/>
    <x v="173"/>
    <s v="Arbiter Partners Capital Management"/>
    <n v="2677"/>
    <s v="Capital Senior Living Corporation"/>
    <d v="2016-02-16T00:00:00"/>
    <m/>
    <s v="Healthcare"/>
    <s v="Long-Term Care Facilities"/>
    <n v="-49.66"/>
    <n v="15.92"/>
  </r>
  <r>
    <s v="5154HearUSA"/>
    <x v="174"/>
    <s v="Arcadia Capital Advisors"/>
    <n v="40778"/>
    <s v="HearUSA"/>
    <d v="2011-03-04T00:00:00"/>
    <n v="40801"/>
    <s v="Healthcare"/>
    <s v="Medical Laboratories &amp; Research"/>
    <n v="156.63999999999999"/>
    <n v="-13.53"/>
  </r>
  <r>
    <s v="5154CPEX Pharmaceuticals, Inc."/>
    <x v="174"/>
    <s v="Arcadia Capital Advisors"/>
    <n v="17296"/>
    <s v="CPEX Pharmaceuticals, Inc."/>
    <d v="2010-01-07T00:00:00"/>
    <n v="40638"/>
    <s v="Healthcare"/>
    <s v="Drug Delivery"/>
    <n v="104.22"/>
    <n v="15.51"/>
  </r>
  <r>
    <s v="5154Teledyne Bolt Inc"/>
    <x v="174"/>
    <s v="Arcadia Capital Advisors"/>
    <n v="44528"/>
    <s v="Teledyne Bolt Inc"/>
    <d v="2011-11-29T00:00:00"/>
    <n v="41961"/>
    <s v="Financial"/>
    <s v="Investment Brokerage - National"/>
    <n v="28.62"/>
    <n v="22.54"/>
  </r>
  <r>
    <s v="5154Cypress Bioscience, Inc."/>
    <x v="174"/>
    <s v="Arcadia Capital Advisors"/>
    <n v="17327"/>
    <s v="Cypress Bioscience, Inc."/>
    <d v="2010-01-04T00:00:00"/>
    <n v="40549"/>
    <s v="Healthcare"/>
    <s v="Drugs - Generic"/>
    <n v="7.75"/>
    <n v="14.68"/>
  </r>
  <r>
    <s v="5154Qumu Corporation"/>
    <x v="174"/>
    <s v="Arcadia Capital Advisors"/>
    <n v="26713"/>
    <s v="Qumu Corporation"/>
    <d v="2011-07-20T00:00:00"/>
    <m/>
    <s v="Services"/>
    <s v="Consumer Services"/>
    <n v="-12.01"/>
    <n v="13.14"/>
  </r>
  <r>
    <s v="8807Silver City Minerals Ltd"/>
    <x v="175"/>
    <s v="Archibald Geoffrey Loudon (L&amp;M Group Limited)"/>
    <n v="47708"/>
    <s v="Silver City Minerals Ltd"/>
    <d v="2018-09-26T00:00:00"/>
    <m/>
    <s v="Basic Materials"/>
    <s v="Industrial Metals &amp; Minerals"/>
    <n v="-20.29"/>
    <n v="10.220000000000001"/>
  </r>
  <r>
    <s v="5729Optiscan Imaging Ltd"/>
    <x v="176"/>
    <s v="Archie Fraser"/>
    <n v="41788"/>
    <s v="Optiscan Imaging Ltd"/>
    <d v="2016-05-13T00:00:00"/>
    <m/>
    <s v="Services"/>
    <s v="Gaming Activities"/>
    <n v="34.06"/>
    <n v="14.65"/>
  </r>
  <r>
    <s v="5709Saba Software Inc"/>
    <x v="177"/>
    <s v="Ardsley Advisory Partners"/>
    <n v="19497"/>
    <s v="Saba Software Inc"/>
    <d v="2012-12-14T00:00:00"/>
    <n v="42093"/>
    <s v="Technology"/>
    <s v="Business Software &amp; Services"/>
    <n v="5.62"/>
    <n v="21.01"/>
  </r>
  <r>
    <s v="5709World Energy Solutions Inc"/>
    <x v="177"/>
    <s v="Ardsley Advisory Partners"/>
    <n v="5015"/>
    <s v="World Energy Solutions Inc"/>
    <d v="2011-04-20T00:00:00"/>
    <n v="42009"/>
    <s v="Services"/>
    <s v="Business Services"/>
    <n v="5.55"/>
    <n v="14.34"/>
  </r>
  <r>
    <s v="2469Clayton Williams Energy Inc."/>
    <x v="178"/>
    <s v="Ares Management"/>
    <n v="2653"/>
    <s v="Clayton Williams Energy Inc."/>
    <d v="2016-03-15T00:00:00"/>
    <n v="42849"/>
    <s v="Basic Materials"/>
    <s v="Independent Oil &amp; Gas"/>
    <n v="896.36"/>
    <n v="18.29"/>
  </r>
  <r>
    <s v="2469Outfront Media Inc"/>
    <x v="178"/>
    <s v="Ares Management"/>
    <n v="30958"/>
    <s v="Outfront Media Inc"/>
    <d v="2020-04-16T00:00:00"/>
    <m/>
    <s v="Financial"/>
    <s v="REIT - Diversified"/>
    <n v="102.74"/>
    <n v="80.8"/>
  </r>
  <r>
    <s v="2469Infrastructure and Energy Alternatives Inc"/>
    <x v="178"/>
    <s v="Ares Management"/>
    <n v="43224"/>
    <s v="Infrastructure and Energy Alternatives Inc"/>
    <d v="2019-05-23T00:00:00"/>
    <m/>
    <s v="Services"/>
    <s v="Roads &amp; Infrastructure"/>
    <n v="7.32"/>
    <n v="17.63"/>
  </r>
  <r>
    <s v="2469Cincinnati Bell Inc"/>
    <x v="178"/>
    <s v="Ares Management"/>
    <n v="2684"/>
    <s v="Cincinnati Bell Inc"/>
    <d v="2018-02-15T00:00:00"/>
    <m/>
    <s v="Basic Materials"/>
    <s v="Specialty Chemicals"/>
    <n v="-0.11"/>
    <n v="10.85"/>
  </r>
  <r>
    <s v="2469Clear Channel Outdoor Holdings Inc."/>
    <x v="178"/>
    <s v="Ares Management"/>
    <n v="1294"/>
    <s v="Clear Channel Outdoor Holdings Inc."/>
    <d v="2017-11-15T00:00:00"/>
    <m/>
    <s v="Consumer Goods"/>
    <s v="Home Furnishings &amp; Fixtures"/>
    <n v="-36.86"/>
    <n v="12.56"/>
  </r>
  <r>
    <s v="8783Fiesta Restaurant Group Inc."/>
    <x v="179"/>
    <s v="AREX Capital Management"/>
    <n v="2363"/>
    <s v="Fiesta Restaurant Group Inc."/>
    <d v="2020-01-24T00:00:00"/>
    <m/>
    <s v="Services"/>
    <s v="Restaurants"/>
    <n v="-26.79"/>
    <n v="5.67"/>
  </r>
  <r>
    <s v="8783ZAGG Inc"/>
    <x v="179"/>
    <s v="AREX Capital Management"/>
    <n v="4164"/>
    <s v="ZAGG Inc"/>
    <d v="2019-10-22T00:00:00"/>
    <m/>
    <s v="Services"/>
    <s v="Specialty Retail, Other"/>
    <n v="-58.71"/>
    <n v="17.62"/>
  </r>
  <r>
    <s v="3605Daihatsu Motor Co. Ltd."/>
    <x v="180"/>
    <s v="ARGA Investment Management LP"/>
    <n v="9643"/>
    <s v="Daihatsu Motor Co. Ltd."/>
    <d v="2015-10-31T00:00:00"/>
    <n v="42579"/>
    <s v="Consumer Goods"/>
    <s v="Auto Manufacturers - Major"/>
    <n v="4.26"/>
    <n v="6.6"/>
  </r>
  <r>
    <s v="7350Aixtron SE"/>
    <x v="181"/>
    <s v="Argonaut Capital"/>
    <n v="8964"/>
    <s v="Aixtron SE"/>
    <d v="2016-01-12T00:00:00"/>
    <m/>
    <s v="Technology"/>
    <s v="Semiconductor - Broad Line"/>
    <n v="27.79"/>
    <n v="15.06"/>
  </r>
  <r>
    <s v="5991TTK Co Ltd"/>
    <x v="182"/>
    <s v="Argyle Street Management"/>
    <n v="23728"/>
    <s v="TTK Co Ltd"/>
    <d v="2017-06-19T00:00:00"/>
    <n v="43369"/>
    <s v="Services"/>
    <s v="CATV Systems"/>
    <n v="64.94"/>
    <n v="16.46"/>
  </r>
  <r>
    <s v="5991China Motor Bus Co., Ltd."/>
    <x v="182"/>
    <s v="Argyle Street Management"/>
    <n v="22698"/>
    <s v="China Motor Bus Co., Ltd."/>
    <d v="2017-01-26T00:00:00"/>
    <m/>
    <s v="Financial"/>
    <s v="Asset Management"/>
    <n v="8"/>
    <n v="13.58"/>
  </r>
  <r>
    <s v="5991Toshiba Corp."/>
    <x v="182"/>
    <s v="Argyle Street Management"/>
    <n v="10624"/>
    <s v="Toshiba Corp."/>
    <d v="2017-12-11T00:00:00"/>
    <m/>
    <s v="Consumer Goods"/>
    <s v="Electronic Equipment"/>
    <n v="5.18"/>
    <n v="11.2"/>
  </r>
  <r>
    <s v="5991Chofu Seisakusho Co. Ltd."/>
    <x v="182"/>
    <s v="Argyle Street Management"/>
    <n v="9608"/>
    <s v="Chofu Seisakusho Co. Ltd."/>
    <d v="2018-10-22T00:00:00"/>
    <m/>
    <s v="Consumer Goods"/>
    <s v="Appliances"/>
    <n v="-4.43"/>
    <n v="13.7"/>
  </r>
  <r>
    <s v="5991One Group Hospitality Inc"/>
    <x v="182"/>
    <s v="Argyle Street Management"/>
    <n v="32366"/>
    <s v="One Group Hospitality Inc"/>
    <d v="2018-03-23T00:00:00"/>
    <m/>
    <s v="Services"/>
    <s v="Restaurants"/>
    <n v="-23.03"/>
    <n v="13.76"/>
  </r>
  <r>
    <s v="5991Dai-ichi Life Holdings Inc"/>
    <x v="182"/>
    <s v="Argyle Street Management"/>
    <n v="9650"/>
    <s v="Dai-ichi Life Holdings Inc"/>
    <d v="2018-10-05T00:00:00"/>
    <m/>
    <s v="Financial"/>
    <s v="Life Insurance"/>
    <n v="-25.35"/>
    <n v="10.59"/>
  </r>
  <r>
    <s v="5991Donaco International Limited"/>
    <x v="182"/>
    <s v="Argyle Street Management"/>
    <n v="17455"/>
    <s v="Donaco International Limited"/>
    <d v="2019-03-01T00:00:00"/>
    <m/>
    <s v="Services"/>
    <s v="Resorts &amp; Casinos"/>
    <n v="-38.07"/>
    <n v="15.54"/>
  </r>
  <r>
    <s v="6429Hillgrove Resources Ltd"/>
    <x v="183"/>
    <s v="Ariadne Australia Limited"/>
    <n v="21047"/>
    <s v="Hillgrove Resources Ltd"/>
    <d v="2013-09-30T00:00:00"/>
    <m/>
    <s v="Basic Materials"/>
    <s v="Copper"/>
    <n v="-28.39"/>
    <n v="12.89"/>
  </r>
  <r>
    <s v="6429Ardent Leisure Group"/>
    <x v="183"/>
    <s v="Ariadne Australia Limited"/>
    <n v="11387"/>
    <s v="Ardent Leisure Group"/>
    <d v="2017-03-28T00:00:00"/>
    <m/>
    <s v="Consumer Goods"/>
    <s v="Electronic Equipment"/>
    <n v="-31.92"/>
    <n v="13.27"/>
  </r>
  <r>
    <s v="5526Kogi Iron Limited"/>
    <x v="184"/>
    <s v="Arina Management Pty Ltd"/>
    <n v="42616"/>
    <s v="Kogi Iron Limited"/>
    <d v="2018-05-10T00:00:00"/>
    <m/>
    <s v="Basic Materials"/>
    <s v="Oil &amp; Gas Refining &amp; Marketing"/>
    <n v="-47.81"/>
    <n v="11.97"/>
  </r>
  <r>
    <s v="7310Sina Corporation"/>
    <x v="185"/>
    <s v="Aristeia Capital LLC"/>
    <n v="868"/>
    <s v="Sina Corporation"/>
    <d v="2013-11-15T00:00:00"/>
    <n v="43146"/>
    <s v="Technology"/>
    <s v="Internet Software &amp; Services"/>
    <n v="8.18"/>
    <n v="12.64"/>
  </r>
  <r>
    <s v="7466AT&amp;T Inc."/>
    <x v="186"/>
    <s v="Arjuna Capital"/>
    <n v="19"/>
    <s v="AT&amp;T Inc."/>
    <d v="2016-01-12T00:00:00"/>
    <m/>
    <s v="Technology"/>
    <s v="Telecom Services - Domestic"/>
    <n v="7.64"/>
    <n v="15.06"/>
  </r>
  <r>
    <s v="7466Chevron Corporation"/>
    <x v="186"/>
    <s v="Arjuna Capital"/>
    <n v="8"/>
    <s v="Chevron Corporation"/>
    <d v="2015-02-20T00:00:00"/>
    <m/>
    <s v="Basic Materials"/>
    <s v="Major Integrated Oil &amp; Gas"/>
    <n v="1.39"/>
    <n v="11.1"/>
  </r>
  <r>
    <s v="1719Tesla Inc"/>
    <x v="187"/>
    <s v="ARK Investment Management LLC"/>
    <n v="290"/>
    <s v="Tesla Inc"/>
    <d v="2016-11-15T00:00:00"/>
    <m/>
    <s v="Consumer Goods"/>
    <s v="Auto Manufacturers - Major"/>
    <n v="72.790000000000006"/>
    <n v="14.51"/>
  </r>
  <r>
    <s v="9134FFBW Inc."/>
    <x v="188"/>
    <s v="Arles Advisors Inc. (Warren Mackey)"/>
    <n v="41710"/>
    <s v="FFBW Inc."/>
    <d v="2020-01-27T00:00:00"/>
    <m/>
    <s v="Financial"/>
    <s v="Regional - Southwest Banks"/>
    <n v="-37.31"/>
    <n v="8.93"/>
  </r>
  <r>
    <s v="6904Aytu BioScience Inc"/>
    <x v="189"/>
    <s v="Armistice Capital"/>
    <n v="34166"/>
    <s v="Aytu BioScience Inc"/>
    <d v="2017-08-24T00:00:00"/>
    <m/>
    <s v="Healthcare"/>
    <s v="Biotechnology"/>
    <n v="-31.3"/>
    <n v="13.62"/>
  </r>
  <r>
    <s v="6904Spectrum Pharmaceuticals Inc."/>
    <x v="189"/>
    <s v="Armistice Capital"/>
    <n v="2811"/>
    <s v="Spectrum Pharmaceuticals Inc."/>
    <d v="2018-11-15T00:00:00"/>
    <n v="43600"/>
    <s v="Healthcare"/>
    <s v="Biotechnology"/>
    <n v="-54.17"/>
    <n v="11.37"/>
  </r>
  <r>
    <s v="6904Clovis Oncology Inc."/>
    <x v="189"/>
    <s v="Armistice Capital"/>
    <n v="1488"/>
    <s v="Clovis Oncology Inc."/>
    <d v="2018-02-15T00:00:00"/>
    <n v="43600"/>
    <s v="Healthcare"/>
    <s v="Biotechnology"/>
    <n v="-57.61"/>
    <n v="5.58"/>
  </r>
  <r>
    <s v="7876Marie Brizard Wine &amp; Spirits SA"/>
    <x v="190"/>
    <s v="Arnaud Kermagoret"/>
    <n v="9206"/>
    <s v="Marie Brizard Wine &amp; Spirits SA"/>
    <d v="2019-01-10T00:00:00"/>
    <m/>
    <s v="Consumer Goods"/>
    <s v="Beverages - Brewers"/>
    <n v="-43.13"/>
    <n v="20.010000000000002"/>
  </r>
  <r>
    <s v="9206Iofina PLC"/>
    <x v="191"/>
    <s v="Arron Banks"/>
    <n v="7183"/>
    <s v="Iofina PLC"/>
    <d v="2011-04-21T00:00:00"/>
    <m/>
    <s v="Basic Materials"/>
    <s v="Oil &amp; Gas Pipelines"/>
    <n v="-8.1300000000000008"/>
    <n v="12.72"/>
  </r>
  <r>
    <s v="4335Valaris plc"/>
    <x v="192"/>
    <s v="Arrowgrass Capital Partners LLP"/>
    <n v="487"/>
    <s v="Valaris plc"/>
    <d v="2017-05-15T00:00:00"/>
    <n v="43054"/>
    <s v="Financial"/>
    <s v="Foreign Regional Banks"/>
    <n v="-47.55"/>
    <n v="16.14"/>
  </r>
  <r>
    <s v="47Syngenta AG"/>
    <x v="193"/>
    <s v="Artisan Partners"/>
    <n v="9492"/>
    <s v="Syngenta AG"/>
    <d v="2015-08-29T00:00:00"/>
    <n v="42865"/>
    <s v="Basic Materials"/>
    <s v="Agricultural Chemicals"/>
    <n v="22.97"/>
    <n v="14.66"/>
  </r>
  <r>
    <s v="47Deutsche Boerse AG"/>
    <x v="193"/>
    <s v="Artisan Partners"/>
    <n v="9003"/>
    <s v="Deutsche Boerse AG"/>
    <d v="2016-06-22T00:00:00"/>
    <m/>
    <s v="Financial"/>
    <s v="Asset Management"/>
    <n v="18.78"/>
    <n v="14.48"/>
  </r>
  <r>
    <s v="47Panalpina Welttransport (Holding) AG"/>
    <x v="193"/>
    <s v="Artisan Partners"/>
    <n v="9466"/>
    <s v="Panalpina Welttransport (Holding) AG"/>
    <d v="2009-03-12T00:00:00"/>
    <n v="43696"/>
    <s v="Services"/>
    <s v="Air Delivery &amp; Freight Services"/>
    <n v="17.95"/>
    <n v="16.309999999999999"/>
  </r>
  <r>
    <s v="47Johnson &amp; Johnson"/>
    <x v="193"/>
    <s v="Artisan Partners"/>
    <n v="5"/>
    <s v="Johnson &amp; Johnson"/>
    <d v="2011-08-15T00:00:00"/>
    <n v="43419"/>
    <s v="Healthcare"/>
    <s v="Drug Manufacturers - Major"/>
    <n v="13.84"/>
    <n v="14.32"/>
  </r>
  <r>
    <s v="47Annaly Capital Management Inc"/>
    <x v="193"/>
    <s v="Artisan Partners"/>
    <n v="527"/>
    <s v="Annaly Capital Management Inc"/>
    <d v="2015-03-31T00:00:00"/>
    <n v="42506"/>
    <s v="Financial"/>
    <s v="REIT - Diversified"/>
    <n v="13.68"/>
    <n v="2.12"/>
  </r>
  <r>
    <s v="47Alent PLC"/>
    <x v="193"/>
    <s v="Artisan Partners"/>
    <n v="6959"/>
    <s v="Alent PLC"/>
    <d v="2013-03-13T00:00:00"/>
    <n v="42248"/>
    <s v="Basic Materials"/>
    <s v="Chemicals - Major Diversified"/>
    <n v="11.14"/>
    <n v="11.04"/>
  </r>
  <r>
    <s v="47Adecco SA"/>
    <x v="193"/>
    <s v="Artisan Partners"/>
    <n v="9390"/>
    <s v="Adecco SA"/>
    <d v="2012-04-26T00:00:00"/>
    <n v="43033"/>
    <s v="Industrial Goods"/>
    <s v="Waste Management"/>
    <n v="9.8800000000000008"/>
    <n v="13.97"/>
  </r>
  <r>
    <s v="47Tesco PLC"/>
    <x v="193"/>
    <s v="Artisan Partners"/>
    <n v="6555"/>
    <s v="Tesco PLC"/>
    <d v="2017-03-27T00:00:00"/>
    <m/>
    <s v="Services"/>
    <s v="Grocery Stores"/>
    <n v="7.62"/>
    <n v="13.5"/>
  </r>
  <r>
    <s v="47ABB Ltd"/>
    <x v="193"/>
    <s v="Artisan Partners"/>
    <n v="9386"/>
    <s v="ABB Ltd"/>
    <d v="2016-09-14T00:00:00"/>
    <m/>
    <s v="Industrial Goods"/>
    <s v="Diversified Machinery"/>
    <n v="5.78"/>
    <n v="14.68"/>
  </r>
  <r>
    <s v="47ING Group N.V."/>
    <x v="193"/>
    <s v="Artisan Partners"/>
    <n v="152"/>
    <s v="ING Group N.V."/>
    <d v="2016-12-01T00:00:00"/>
    <m/>
    <s v="Financial"/>
    <s v="Property &amp; Casualty Insurance"/>
    <n v="-7.63"/>
    <n v="14.51"/>
  </r>
  <r>
    <s v="47Hatteras Financial Corp"/>
    <x v="193"/>
    <s v="Artisan Partners"/>
    <n v="1618"/>
    <s v="Hatteras Financial Corp"/>
    <d v="2011-02-15T00:00:00"/>
    <n v="42563"/>
    <s v="Financial"/>
    <s v="REIT - Residential"/>
    <n v="-10.69"/>
    <m/>
  </r>
  <r>
    <s v="47Bankia S.A."/>
    <x v="193"/>
    <s v="Artisan Partners"/>
    <n v="20758"/>
    <s v="Bankia S.A."/>
    <d v="2018-05-30T00:00:00"/>
    <m/>
    <s v="Financial"/>
    <s v="Money Center Banks"/>
    <n v="-34.880000000000003"/>
    <n v="12.19"/>
  </r>
  <r>
    <s v="4912Wynn Resorts, Limited"/>
    <x v="194"/>
    <s v="Aruze USA Inc"/>
    <n v="404"/>
    <s v="Wynn Resorts, Limited"/>
    <d v="2010-01-06T00:00:00"/>
    <m/>
    <s v="Services"/>
    <s v="Resorts &amp; Casinos"/>
    <n v="6.89"/>
    <n v="13.07"/>
  </r>
  <r>
    <s v="8872Oasmia Pharmaceutical AB"/>
    <x v="195"/>
    <s v="Arwidsro (Per Arwidsson)"/>
    <n v="44910"/>
    <s v="Oasmia Pharmaceutical AB"/>
    <d v="2017-07-10T00:00:00"/>
    <m/>
    <s v="Healthcare"/>
    <s v="Drug Manufacturers - Major"/>
    <n v="20.28"/>
    <n v="13.3"/>
  </r>
  <r>
    <s v="1625Facebook Inc."/>
    <x v="196"/>
    <s v="As You Sow"/>
    <n v="47"/>
    <s v="Facebook Inc."/>
    <d v="2020-04-10T00:00:00"/>
    <m/>
    <s v="Technology"/>
    <s v="Internet Information Providers"/>
    <n v="239.52"/>
    <n v="83.02"/>
  </r>
  <r>
    <s v="1625Home Depot Inc. (The)"/>
    <x v="196"/>
    <s v="As You Sow"/>
    <n v="49"/>
    <s v="Home Depot Inc. (The)"/>
    <d v="2020-04-06T00:00:00"/>
    <m/>
    <s v="Services"/>
    <s v="Home Improvement Stores"/>
    <n v="194.32"/>
    <n v="99.57"/>
  </r>
  <r>
    <s v="1625BlackRock Inc."/>
    <x v="196"/>
    <s v="As You Sow"/>
    <n v="145"/>
    <s v="BlackRock Inc."/>
    <d v="2016-04-18T00:00:00"/>
    <m/>
    <s v="Financial"/>
    <s v="Mortgage Investment"/>
    <n v="14.42"/>
    <n v="13.84"/>
  </r>
  <r>
    <s v="1625Time Warner Cable Inc"/>
    <x v="196"/>
    <s v="As You Sow"/>
    <n v="203"/>
    <s v="Time Warner Cable Inc"/>
    <d v="2015-06-03T00:00:00"/>
    <n v="42508"/>
    <s v="Services"/>
    <s v="CATV Systems"/>
    <n v="10.67"/>
    <m/>
  </r>
  <r>
    <s v="1625McKesson Corporation"/>
    <x v="196"/>
    <s v="As You Sow"/>
    <n v="224"/>
    <s v="McKesson Corporation"/>
    <d v="2018-06-14T00:00:00"/>
    <m/>
    <s v="Services"/>
    <s v="Drugs Wholesale"/>
    <n v="1.96"/>
    <n v="11.28"/>
  </r>
  <r>
    <s v="7921Sumitomo Densetsu Co. Ltd."/>
    <x v="197"/>
    <s v="Ascender Capital"/>
    <n v="16216"/>
    <s v="Sumitomo Densetsu Co. Ltd."/>
    <d v="2018-06-19T00:00:00"/>
    <m/>
    <s v="Industrial Goods"/>
    <s v="Heavy Construction"/>
    <n v="6.86"/>
    <n v="11.58"/>
  </r>
  <r>
    <s v="4905Heng Xin China Holdings Limited"/>
    <x v="198"/>
    <s v="Ascent Star Corporation"/>
    <n v="18024"/>
    <s v="Heng Xin China Holdings Limited"/>
    <d v="2018-03-15T00:00:00"/>
    <n v="43642"/>
    <s v="Technology"/>
    <s v="Semiconductor Equipment &amp; Materials"/>
    <n v="-62.73"/>
    <n v="6.77"/>
  </r>
  <r>
    <s v="6485ActivEX Limited"/>
    <x v="199"/>
    <s v="ASF Gold and Copper Pty Ltd"/>
    <n v="40546"/>
    <s v="ActivEX Limited"/>
    <d v="2012-07-03T00:00:00"/>
    <m/>
    <s v="Basic Materials"/>
    <s v="Industrial Metals &amp; Minerals"/>
    <n v="-2.71"/>
    <n v="13.99"/>
  </r>
  <r>
    <s v="7239Allison Transmission Holdings Inc."/>
    <x v="200"/>
    <s v="Ashe Capital Management"/>
    <n v="951"/>
    <s v="Allison Transmission Holdings Inc."/>
    <d v="2014-11-15T00:00:00"/>
    <n v="43784"/>
    <s v="Consumer Goods"/>
    <s v="Auto Parts"/>
    <n v="8.1"/>
    <n v="11.11"/>
  </r>
  <r>
    <s v="7052FelCor Lodging Trust Incorporated"/>
    <x v="201"/>
    <s v="Ashford Hospitality Trust Inc"/>
    <n v="2494"/>
    <s v="FelCor Lodging Trust Incorporated"/>
    <d v="2017-02-21T00:00:00"/>
    <n v="42979"/>
    <s v="Financial"/>
    <s v="REIT - Hotel/Motel"/>
    <n v="-10.97"/>
    <n v="11.43"/>
  </r>
  <r>
    <s v="6254China Shanshui Cement Group Ltd."/>
    <x v="202"/>
    <s v="Asia Cement Corporation"/>
    <n v="14775"/>
    <s v="China Shanshui Cement Group Ltd."/>
    <d v="2012-06-04T00:00:00"/>
    <m/>
    <s v="Industrial Goods"/>
    <s v="Cement"/>
    <n v="-8.4499999999999993"/>
    <n v="14.88"/>
  </r>
  <r>
    <s v="5118Ausmex Mining Group Limited"/>
    <x v="203"/>
    <s v="Asia Pacific Investment Partners"/>
    <n v="40731"/>
    <s v="Ausmex Mining Group Limited"/>
    <d v="2015-05-28T00:00:00"/>
    <m/>
    <s v="Basic Materials"/>
    <s v="Major Integrated Oil &amp; Gas"/>
    <n v="2.83"/>
    <n v="11.48"/>
  </r>
  <r>
    <s v="8008Rurelec PLC"/>
    <x v="204"/>
    <s v="Askar Alshinbayev (YF Finance Limited)"/>
    <n v="7508"/>
    <s v="Rurelec PLC"/>
    <d v="2013-02-15T00:00:00"/>
    <m/>
    <s v="Utilities"/>
    <s v="Electric Utilities"/>
    <n v="-33.19"/>
    <n v="13.47"/>
  </r>
  <r>
    <s v="5260Avadel Pharmaceuticals PLC"/>
    <x v="205"/>
    <s v="ASL Strategic Value Fund"/>
    <n v="4072"/>
    <s v="Avadel Pharmaceuticals PLC"/>
    <d v="2018-11-28T00:00:00"/>
    <m/>
    <s v="Healthcare"/>
    <s v="Drugs - Generic"/>
    <n v="75.319999999999993"/>
    <n v="14.9"/>
  </r>
  <r>
    <s v="5260Community Health Systems Inc."/>
    <x v="205"/>
    <s v="ASL Strategic Value Fund"/>
    <n v="1086"/>
    <s v="Community Health Systems Inc."/>
    <d v="2017-08-08T00:00:00"/>
    <m/>
    <s v="Healthcare"/>
    <s v="Medical Instruments &amp; Supplies"/>
    <n v="-6.98"/>
    <n v="12.91"/>
  </r>
  <r>
    <s v="7121Gold Mountain Limited"/>
    <x v="206"/>
    <s v="Aslan Equities Pty Ltd"/>
    <n v="40760"/>
    <s v="Gold Mountain Limited"/>
    <d v="2014-04-09T00:00:00"/>
    <m/>
    <s v="Basic Materials"/>
    <s v="Industrial Metals &amp; Minerals"/>
    <n v="14.66"/>
    <n v="11.91"/>
  </r>
  <r>
    <s v="4803Fukui Computer Holdings Inc"/>
    <x v="207"/>
    <s v="Asset Management Co., Ltd."/>
    <n v="23967"/>
    <s v="Fukui Computer Holdings Inc"/>
    <d v="2012-12-20T00:00:00"/>
    <m/>
    <s v="Technology"/>
    <s v="Technical &amp; System Software"/>
    <n v="34.33"/>
    <n v="13.95"/>
  </r>
  <r>
    <s v="3847SoftBank Group Corp"/>
    <x v="208"/>
    <s v="Asset Value Investors (AVI Japan Opportunity Trust)"/>
    <n v="10466"/>
    <s v="SoftBank Group Corp"/>
    <d v="2020-04-02T00:00:00"/>
    <m/>
    <s v="Technology"/>
    <s v="Information &amp; Delivery Services"/>
    <n v="366.45"/>
    <n v="124.89"/>
  </r>
  <r>
    <s v="3847Fujitec Co. Ltd."/>
    <x v="208"/>
    <s v="Asset Value Investors (AVI Japan Opportunity Trust)"/>
    <n v="9741"/>
    <s v="Fujitec Co. Ltd."/>
    <d v="2020-05-12T00:00:00"/>
    <m/>
    <s v="Industrial Goods"/>
    <s v="Heavy Construction"/>
    <n v="77.14"/>
    <n v="90.84"/>
  </r>
  <r>
    <s v="3847EF Realisation Co Ltd"/>
    <x v="208"/>
    <s v="Asset Value Investors (AVI Japan Opportunity Trust)"/>
    <n v="35506"/>
    <s v="EF Realisation Co Ltd"/>
    <d v="2016-09-29T00:00:00"/>
    <n v="43367"/>
    <s v="Financial"/>
    <s v="Mortgage Investment"/>
    <n v="29.33"/>
    <n v="18.96"/>
  </r>
  <r>
    <s v="3847Pershing Square Holdings Ltd/Fund"/>
    <x v="208"/>
    <s v="Asset Value Investors (AVI Japan Opportunity Trust)"/>
    <n v="30609"/>
    <s v="Pershing Square Holdings Ltd/Fund"/>
    <d v="2019-07-16T00:00:00"/>
    <m/>
    <s v="Financial"/>
    <s v="Asset Management"/>
    <n v="28.16"/>
    <n v="13.19"/>
  </r>
  <r>
    <s v="3847Teikoku Sen-i Co. Ltd."/>
    <x v="208"/>
    <s v="Asset Value Investors (AVI Japan Opportunity Trust)"/>
    <n v="19995"/>
    <s v="Teikoku Sen-i Co. Ltd."/>
    <d v="2019-11-15T00:00:00"/>
    <m/>
    <s v="Industrial Goods"/>
    <s v="Textile Industrial"/>
    <n v="26.98"/>
    <n v="12.26"/>
  </r>
  <r>
    <s v="3847Oakley Capital Investments Ltd"/>
    <x v="208"/>
    <s v="Asset Value Investors (AVI Japan Opportunity Trust)"/>
    <n v="7199"/>
    <s v="Oakley Capital Investments Ltd"/>
    <d v="2018-04-26T00:00:00"/>
    <m/>
    <s v="Financial"/>
    <s v="Asset Management"/>
    <n v="21.03"/>
    <n v="12.82"/>
  </r>
  <r>
    <s v="3847Ecofin Global Utilities and Infrastructure Trust PLC"/>
    <x v="208"/>
    <s v="Asset Value Investors (AVI Japan Opportunity Trust)"/>
    <n v="35505"/>
    <s v="Ecofin Global Utilities and Infrastructure Trust PLC"/>
    <d v="2016-09-29T00:00:00"/>
    <m/>
    <s v="Financial"/>
    <s v="Diversified Investments"/>
    <n v="14.77"/>
    <n v="14.48"/>
  </r>
  <r>
    <s v="3847Kanaden Corp."/>
    <x v="208"/>
    <s v="Asset Value Investors (AVI Japan Opportunity Trust)"/>
    <n v="9924"/>
    <s v="Kanaden Corp."/>
    <d v="2018-12-07T00:00:00"/>
    <m/>
    <s v="Consumer Goods"/>
    <s v="Electronic Equipment"/>
    <n v="5.95"/>
    <n v="17.739999999999998"/>
  </r>
  <r>
    <s v="3847Adler Real Estate AG"/>
    <x v="208"/>
    <s v="Asset Value Investors (AVI Japan Opportunity Trust)"/>
    <n v="30527"/>
    <s v="Adler Real Estate AG"/>
    <d v="2015-08-21T00:00:00"/>
    <m/>
    <s v="Services"/>
    <s v="Auto Parts Stores"/>
    <n v="2.61"/>
    <n v="13.6"/>
  </r>
  <r>
    <s v="3847Third Point Offshore Investors Ltd"/>
    <x v="208"/>
    <s v="Asset Value Investors (AVI Japan Opportunity Trust)"/>
    <n v="7047"/>
    <s v="Third Point Offshore Investors Ltd"/>
    <d v="2018-10-17T00:00:00"/>
    <m/>
    <s v="Healthcare"/>
    <s v="Drug Manufacturers - Other"/>
    <n v="1.76"/>
    <n v="12.58"/>
  </r>
  <r>
    <s v="3847Tokyo Broadcasting System Holdings Inc"/>
    <x v="208"/>
    <s v="Asset Value Investors (AVI Japan Opportunity Trust)"/>
    <n v="10591"/>
    <s v="Tokyo Broadcasting System Holdings Inc"/>
    <d v="2017-10-24T00:00:00"/>
    <m/>
    <s v="Services"/>
    <s v="Broadcasting - TV"/>
    <n v="-7.99"/>
    <n v="12.15"/>
  </r>
  <r>
    <s v="3847Pasona Group Inc"/>
    <x v="208"/>
    <s v="Asset Value Investors (AVI Japan Opportunity Trust)"/>
    <n v="9980"/>
    <s v="Pasona Group Inc"/>
    <d v="2019-11-19T00:00:00"/>
    <m/>
    <s v="Industrial Goods"/>
    <s v="Waste Management"/>
    <n v="-27.66"/>
    <n v="12.46"/>
  </r>
  <r>
    <s v="3847Riverstone Energy Limited"/>
    <x v="208"/>
    <s v="Asset Value Investors (AVI Japan Opportunity Trust)"/>
    <n v="26261"/>
    <s v="Riverstone Energy Limited"/>
    <d v="2018-12-05T00:00:00"/>
    <n v="43958"/>
    <s v="Healthcare"/>
    <s v="Drug Manufacturers - Other"/>
    <n v="-66.959999999999994"/>
    <n v="6.78"/>
  </r>
  <r>
    <s v="3847A-One Seimitsu Inc."/>
    <x v="208"/>
    <s v="Asset Value Investors (AVI Japan Opportunity Trust)"/>
    <n v="40581"/>
    <s v="A-One Seimitsu Inc."/>
    <d v="2020-03-02T00:00:00"/>
    <m/>
    <s v="Industrial Goods"/>
    <s v="Machine Tools &amp; Accessories"/>
    <n v="-78.09"/>
    <n v="22.46"/>
  </r>
  <r>
    <s v="6926Club Mediterranee"/>
    <x v="209"/>
    <s v="Association pour la Defense des Actionnaires Minoritaires (ADAM)"/>
    <n v="9229"/>
    <s v="Club Mediterranee"/>
    <d v="2013-05-29T00:00:00"/>
    <n v="42086"/>
    <s v="Consumer Goods"/>
    <s v="Recreational Goods, Other"/>
    <n v="20.32"/>
    <n v="16.78"/>
  </r>
  <r>
    <s v="6926Altran Technologies SA"/>
    <x v="209"/>
    <s v="Association pour la Defense des Actionnaires Minoritaires (ADAM)"/>
    <n v="9194"/>
    <s v="Altran Technologies SA"/>
    <d v="2019-08-13T00:00:00"/>
    <n v="43922"/>
    <s v="Services"/>
    <s v="Entertainment - Diversified"/>
    <n v="1.54"/>
    <n v="-21.83"/>
  </r>
  <r>
    <s v="6926Fonciere De Paris SIIC SA"/>
    <x v="209"/>
    <s v="Association pour la Defense des Actionnaires Minoritaires (ADAM)"/>
    <n v="17204"/>
    <s v="Fonciere De Paris SIIC SA"/>
    <d v="2016-06-14T00:00:00"/>
    <n v="42677"/>
    <s v="Financial"/>
    <s v="REIT - Diversified"/>
    <n v="-4.59"/>
    <n v="3.69"/>
  </r>
  <r>
    <s v="5304Telecom Italia Spa"/>
    <x v="210"/>
    <s v="Association Shareholders of Telecom Italia (ASATI)"/>
    <n v="11964"/>
    <s v="Telecom Italia Spa"/>
    <d v="2016-03-09T00:00:00"/>
    <m/>
    <s v="Technology"/>
    <s v="Telecom Services - Domestic"/>
    <n v="-19.329999999999998"/>
    <n v="14.85"/>
  </r>
  <r>
    <s v="4970Revolution Lighting Technologies Inc."/>
    <x v="211"/>
    <s v="Aston Capital LLC"/>
    <n v="3780"/>
    <s v="Revolution Lighting Technologies Inc."/>
    <d v="2012-10-05T00:00:00"/>
    <m/>
    <s v="Technology"/>
    <s v="Diversified Electronics"/>
    <n v="-36.29"/>
    <n v="13.5"/>
  </r>
  <r>
    <s v="5521Hawthorn Bancshares Inc."/>
    <x v="212"/>
    <s v="Ategra Capital Partners LLC"/>
    <n v="4676"/>
    <s v="Hawthorn Bancshares Inc."/>
    <d v="2015-09-18T00:00:00"/>
    <m/>
    <s v="Financial"/>
    <s v="Regional - Northeast Banks"/>
    <n v="6.46"/>
    <n v="13.94"/>
  </r>
  <r>
    <s v="9353Haldex AB"/>
    <x v="213"/>
    <s v="Athanase Industrial Partner"/>
    <n v="15730"/>
    <s v="Haldex AB"/>
    <d v="2010-04-01T00:00:00"/>
    <m/>
    <s v="Consumer Goods"/>
    <s v="Auto Parts"/>
    <n v="-4.49"/>
    <n v="12.95"/>
  </r>
  <r>
    <s v="8982Visteon Corporation"/>
    <x v="214"/>
    <s v="Atlantic Investment Management"/>
    <n v="1113"/>
    <s v="Visteon Corporation"/>
    <d v="2019-08-15T00:00:00"/>
    <n v="43784"/>
    <s v="Consumer Goods"/>
    <s v="Auto Parts"/>
    <n v="443.05"/>
    <n v="46.58"/>
  </r>
  <r>
    <s v="8982The ODP Corporation"/>
    <x v="214"/>
    <s v="Atlantic Investment Management"/>
    <n v="2027"/>
    <s v="The ODP Corporation"/>
    <d v="2016-08-15T00:00:00"/>
    <n v="42870"/>
    <s v="Consumer Goods"/>
    <s v="Recreational Vehicles"/>
    <n v="406.17"/>
    <n v="15.55"/>
  </r>
  <r>
    <s v="8982Ralph Lauren Corporation"/>
    <x v="214"/>
    <s v="Atlantic Investment Management"/>
    <n v="417"/>
    <s v="Ralph Lauren Corporation"/>
    <d v="2019-08-15T00:00:00"/>
    <n v="43784"/>
    <s v="Consumer Goods"/>
    <s v="Textile - Apparel Clothing"/>
    <n v="219.27"/>
    <n v="46.58"/>
  </r>
  <r>
    <s v="8982Micron Technology Inc."/>
    <x v="214"/>
    <s v="Atlantic Investment Management"/>
    <n v="365"/>
    <s v="Micron Technology Inc."/>
    <d v="2017-02-15T00:00:00"/>
    <n v="42870"/>
    <s v="Technology"/>
    <s v="Semiconductor- Memory Chips"/>
    <n v="151.68"/>
    <n v="11.74"/>
  </r>
  <r>
    <s v="8982Hewlett Packard Enterprise Co"/>
    <x v="214"/>
    <s v="Atlantic Investment Management"/>
    <n v="33005"/>
    <s v="Hewlett Packard Enterprise Co"/>
    <d v="2015-11-16T00:00:00"/>
    <n v="42597"/>
    <s v="Technology"/>
    <s v="Information Technology Services"/>
    <n v="96.49"/>
    <n v="11.45"/>
  </r>
  <r>
    <s v="8982MRC Global Inc."/>
    <x v="214"/>
    <s v="Atlantic Investment Management"/>
    <n v="1356"/>
    <s v="MRC Global Inc."/>
    <d v="2013-08-15T00:00:00"/>
    <n v="41639"/>
    <s v="Industrial Goods"/>
    <s v="Machine Tools &amp; Accessories"/>
    <n v="93.6"/>
    <n v="35.35"/>
  </r>
  <r>
    <s v="8982Curtiss-Wright Corporation"/>
    <x v="214"/>
    <s v="Atlantic Investment Management"/>
    <n v="1487"/>
    <s v="Curtiss-Wright Corporation"/>
    <d v="2012-08-15T00:00:00"/>
    <n v="41639"/>
    <s v="Industrial Goods"/>
    <s v="Aerospace/Defense Products &amp; Services"/>
    <n v="71.38"/>
    <n v="24.67"/>
  </r>
  <r>
    <s v="8982Masco Corporation"/>
    <x v="214"/>
    <s v="Atlantic Investment Management"/>
    <n v="680"/>
    <s v="Masco Corporation"/>
    <d v="2020-02-15T00:00:00"/>
    <m/>
    <s v="Services"/>
    <s v="Home Improvement Stores"/>
    <n v="68.92"/>
    <n v="1.28"/>
  </r>
  <r>
    <s v="8982Huntington Ingalls Industries Inc."/>
    <x v="214"/>
    <s v="Atlantic Investment Management"/>
    <n v="1179"/>
    <s v="Huntington Ingalls Industries Inc."/>
    <d v="2015-08-14T00:00:00"/>
    <n v="42324"/>
    <s v="Industrial Goods"/>
    <s v="Aerospace/Defense Products &amp; Services"/>
    <n v="47.94"/>
    <n v="-4.88"/>
  </r>
  <r>
    <s v="8982Graphic Packaging Holding Company"/>
    <x v="214"/>
    <s v="Atlantic Investment Management"/>
    <n v="1250"/>
    <s v="Graphic Packaging Holding Company"/>
    <d v="2018-11-15T00:00:00"/>
    <n v="43511"/>
    <s v="Consumer Goods"/>
    <s v="Packaging &amp; Containers"/>
    <n v="46.46"/>
    <n v="9"/>
  </r>
  <r>
    <s v="8982Conagra Brands Inc."/>
    <x v="214"/>
    <s v="Atlantic Investment Management"/>
    <n v="475"/>
    <s v="Conagra Brands Inc."/>
    <d v="2019-02-15T00:00:00"/>
    <n v="43692"/>
    <s v="Financial"/>
    <s v="Closed-End Fund - Foreign"/>
    <n v="43.21"/>
    <n v="7.47"/>
  </r>
  <r>
    <s v="8982Spirit Aerosystems Holdings Inc."/>
    <x v="214"/>
    <s v="Atlantic Investment Management"/>
    <n v="1152"/>
    <s v="Spirit Aerosystems Holdings Inc."/>
    <d v="2016-05-15T00:00:00"/>
    <n v="42689"/>
    <s v="Industrial Goods"/>
    <s v="Aerospace/Defense Products &amp; Services"/>
    <n v="42.45"/>
    <n v="13.63"/>
  </r>
  <r>
    <s v="8982Flowserve Corporation"/>
    <x v="214"/>
    <s v="Atlantic Investment Management"/>
    <n v="624"/>
    <s v="Flowserve Corporation"/>
    <d v="2011-08-15T00:00:00"/>
    <n v="41136"/>
    <s v="Industrial Goods"/>
    <s v="Diversified Machinery"/>
    <n v="41.1"/>
    <n v="19.329999999999998"/>
  </r>
  <r>
    <s v="8982Mueller Water Products, Inc."/>
    <x v="214"/>
    <s v="Atlantic Investment Management"/>
    <n v="1983"/>
    <s v="Mueller Water Products, Inc."/>
    <d v="2019-05-15T00:00:00"/>
    <n v="43692"/>
    <s v="Industrial Goods"/>
    <s v="Industrial Equipment &amp; Components"/>
    <n v="39.4"/>
    <n v="1.61"/>
  </r>
  <r>
    <s v="8982Norfolk Southern Corporation"/>
    <x v="214"/>
    <s v="Atlantic Investment Management"/>
    <n v="272"/>
    <s v="Norfolk Southern Corporation"/>
    <d v="2015-08-14T00:00:00"/>
    <n v="42324"/>
    <s v="Services"/>
    <s v="Railroads"/>
    <n v="38.49"/>
    <n v="-4.88"/>
  </r>
  <r>
    <s v="8982Asbury Automotive Group Inc"/>
    <x v="214"/>
    <s v="Atlantic Investment Management"/>
    <n v="1747"/>
    <s v="Asbury Automotive Group Inc"/>
    <d v="2016-05-16T00:00:00"/>
    <n v="42781"/>
    <s v="Services"/>
    <s v="Auto Dealerships"/>
    <n v="37.69"/>
    <n v="21.14"/>
  </r>
  <r>
    <s v="8982Cooper Tire &amp; Rubber Company"/>
    <x v="214"/>
    <s v="Atlantic Investment Management"/>
    <n v="1573"/>
    <s v="Cooper Tire &amp; Rubber Company"/>
    <d v="2019-08-15T00:00:00"/>
    <n v="43876"/>
    <s v="Consumer Goods"/>
    <s v="Rubber &amp; Plastics"/>
    <n v="37.67"/>
    <n v="42.4"/>
  </r>
  <r>
    <s v="8982Staples Inc."/>
    <x v="214"/>
    <s v="Atlantic Investment Management"/>
    <n v="580"/>
    <s v="Staples Inc."/>
    <d v="2016-11-15T00:00:00"/>
    <n v="42781"/>
    <s v="Services"/>
    <s v="Specialty Retail, Other"/>
    <n v="36.950000000000003"/>
    <n v="37.39"/>
  </r>
  <r>
    <s v="8982RR Donnelley &amp; Sons"/>
    <x v="214"/>
    <s v="Atlantic Investment Management"/>
    <n v="1313"/>
    <s v="RR Donnelley &amp; Sons"/>
    <d v="2014-05-15T00:00:00"/>
    <n v="41957"/>
    <s v="Services"/>
    <s v="Business Services"/>
    <n v="33.090000000000003"/>
    <n v="21.21"/>
  </r>
  <r>
    <s v="8982Axiall Corporation"/>
    <x v="214"/>
    <s v="Atlantic Investment Management"/>
    <n v="1342"/>
    <s v="Axiall Corporation"/>
    <d v="2013-08-15T00:00:00"/>
    <n v="41639"/>
    <s v="Basic Materials"/>
    <s v="Copper"/>
    <n v="32.5"/>
    <n v="35.35"/>
  </r>
  <r>
    <s v="8982Oil States International Inc."/>
    <x v="214"/>
    <s v="Atlantic Investment Management"/>
    <n v="837"/>
    <s v="Oil States International Inc."/>
    <d v="2012-05-15T00:00:00"/>
    <n v="42139"/>
    <s v="Basic Materials"/>
    <s v="Oil &amp; Gas Equipment &amp; Services"/>
    <n v="30.14"/>
    <n v="19.36"/>
  </r>
  <r>
    <s v="8982Exelis Inc."/>
    <x v="214"/>
    <s v="Atlantic Investment Management"/>
    <n v="1268"/>
    <s v="Exelis Inc."/>
    <d v="2014-05-15T00:00:00"/>
    <n v="41957"/>
    <s v="Technology"/>
    <s v="Communication Equipment"/>
    <n v="28.57"/>
    <n v="21.21"/>
  </r>
  <r>
    <s v="8982Cardinal Health Inc."/>
    <x v="214"/>
    <s v="Atlantic Investment Management"/>
    <n v="360"/>
    <s v="Cardinal Health Inc."/>
    <d v="2013-02-14T00:00:00"/>
    <n v="41501"/>
    <s v="Services"/>
    <s v="Electronics Wholesale"/>
    <n v="28.21"/>
    <n v="21.92"/>
  </r>
  <r>
    <s v="8982Taminco Corporation"/>
    <x v="214"/>
    <s v="Atlantic Investment Management"/>
    <n v="26521"/>
    <s v="Taminco Corporation"/>
    <d v="2014-02-14T00:00:00"/>
    <n v="41978"/>
    <s v="Basic Materials"/>
    <s v="Specialty Chemicals"/>
    <n v="27.49"/>
    <n v="18.63"/>
  </r>
  <r>
    <s v="8982Itochu Techno-Solutions Corp."/>
    <x v="214"/>
    <s v="Atlantic Investment Management"/>
    <n v="9860"/>
    <s v="Itochu Techno-Solutions Corp."/>
    <d v="2013-09-02T00:00:00"/>
    <m/>
    <s v="Technology"/>
    <s v="Internet Service Providers"/>
    <n v="26.7"/>
    <n v="13.19"/>
  </r>
  <r>
    <s v="8982News Corp."/>
    <x v="214"/>
    <s v="Atlantic Investment Management"/>
    <n v="167"/>
    <s v="News Corp."/>
    <d v="2013-08-15T00:00:00"/>
    <n v="41639"/>
    <s v="Services"/>
    <s v="Broadcasting - TV"/>
    <n v="26.37"/>
    <n v="35.35"/>
  </r>
  <r>
    <s v="8982Rockwood Holdings Inc."/>
    <x v="214"/>
    <s v="Atlantic Investment Management"/>
    <n v="893"/>
    <s v="Rockwood Holdings Inc."/>
    <d v="2011-11-15T00:00:00"/>
    <n v="41639"/>
    <s v="Basic Materials"/>
    <s v="Specialty Chemicals"/>
    <n v="25.85"/>
    <n v="22.49"/>
  </r>
  <r>
    <s v="8982J.M. Smucker Company (The)"/>
    <x v="214"/>
    <s v="Atlantic Investment Management"/>
    <n v="528"/>
    <s v="J.M. Smucker Company (The)"/>
    <d v="2019-11-15T00:00:00"/>
    <n v="43876"/>
    <s v="Consumer Goods"/>
    <s v="Processed &amp; Packaged Goods"/>
    <n v="25.11"/>
    <n v="38.340000000000003"/>
  </r>
  <r>
    <s v="8982Nomad Foods Ltd"/>
    <x v="214"/>
    <s v="Atlantic Investment Management"/>
    <n v="31542"/>
    <s v="Nomad Foods Ltd"/>
    <d v="2019-11-15T00:00:00"/>
    <m/>
    <s v="Conglomerates"/>
    <s v="Conglomerates"/>
    <n v="24.65"/>
    <n v="12.68"/>
  </r>
  <r>
    <s v="8982Robert Half International Inc."/>
    <x v="214"/>
    <s v="Atlantic Investment Management"/>
    <n v="871"/>
    <s v="Robert Half International Inc."/>
    <d v="2016-05-15T00:00:00"/>
    <n v="42689"/>
    <s v="Services"/>
    <s v="Staffing &amp; Outsourcing Services"/>
    <n v="23.94"/>
    <n v="13.63"/>
  </r>
  <r>
    <s v="8982Ingram Micro Inc."/>
    <x v="214"/>
    <s v="Atlantic Investment Management"/>
    <n v="1164"/>
    <s v="Ingram Micro Inc."/>
    <d v="2015-02-13T00:00:00"/>
    <n v="42710"/>
    <s v="Services"/>
    <s v="Computers Wholesale"/>
    <n v="23"/>
    <n v="5.23"/>
  </r>
  <r>
    <s v="8982Harman International Industries, Incorporated"/>
    <x v="214"/>
    <s v="Atlantic Investment Management"/>
    <n v="983"/>
    <s v="Harman International Industries, Incorporated"/>
    <d v="2011-11-15T00:00:00"/>
    <n v="42804"/>
    <s v="Consumer Goods"/>
    <s v="Electronic Equipment"/>
    <n v="21.59"/>
    <n v="15.12"/>
  </r>
  <r>
    <s v="8982Cytec Industries Inc."/>
    <x v="214"/>
    <s v="Atlantic Investment Management"/>
    <n v="1311"/>
    <s v="Cytec Industries Inc."/>
    <d v="2014-02-14T00:00:00"/>
    <n v="42139"/>
    <s v="Basic Materials"/>
    <s v="Specialty Chemicals"/>
    <n v="21.18"/>
    <n v="14.52"/>
  </r>
  <r>
    <s v="8982Ashland Inc"/>
    <x v="214"/>
    <s v="Atlantic Investment Management"/>
    <n v="46650"/>
    <s v="Ashland Inc"/>
    <d v="2011-05-16T00:00:00"/>
    <n v="41639"/>
    <s v="Basic Materials"/>
    <s v="Copper"/>
    <n v="19.899999999999999"/>
    <n v="15.87"/>
  </r>
  <r>
    <s v="8982Edgewell Personal Care Co"/>
    <x v="214"/>
    <s v="Atlantic Investment Management"/>
    <n v="35406"/>
    <s v="Edgewell Personal Care Co"/>
    <d v="2009-11-16T00:00:00"/>
    <n v="41409"/>
    <s v="Consumer Goods"/>
    <s v="Electronic Equipment"/>
    <n v="17.739999999999998"/>
    <n v="14.61"/>
  </r>
  <r>
    <s v="8982Baker Hughes Incorporated (Pre-merger with General Electric July 17)"/>
    <x v="214"/>
    <s v="Atlantic Investment Management"/>
    <n v="296"/>
    <s v="Baker Hughes Incorporated (Pre-merger with General Electric July 17)"/>
    <d v="2013-02-14T00:00:00"/>
    <n v="42048"/>
    <s v="Basic Materials"/>
    <s v="Oil &amp; Gas Equipment &amp; Services"/>
    <n v="17.66"/>
    <n v="19.899999999999999"/>
  </r>
  <r>
    <s v="8982IPG Photonics Corporation"/>
    <x v="214"/>
    <s v="Atlantic Investment Management"/>
    <n v="1264"/>
    <s v="IPG Photonics Corporation"/>
    <d v="2016-05-16T00:00:00"/>
    <n v="42597"/>
    <s v="Technology"/>
    <s v="Semiconductor Equipment &amp; Materials"/>
    <n v="15.45"/>
    <n v="28.99"/>
  </r>
  <r>
    <s v="8982Weatherford International plc"/>
    <x v="214"/>
    <s v="Atlantic Investment Management"/>
    <n v="515"/>
    <s v="Weatherford International plc"/>
    <d v="2012-08-15T00:00:00"/>
    <n v="41409"/>
    <s v="Financial"/>
    <s v="Investment Brokerage - National"/>
    <n v="14.56"/>
    <n v="27.65"/>
  </r>
  <r>
    <s v="8982AGCO Corporation"/>
    <x v="214"/>
    <s v="Atlantic Investment Management"/>
    <n v="817"/>
    <s v="AGCO Corporation"/>
    <d v="2013-02-14T00:00:00"/>
    <n v="41639"/>
    <s v="Industrial Goods"/>
    <s v="Farm &amp; Construction Machinery"/>
    <n v="11.94"/>
    <n v="27.54"/>
  </r>
  <r>
    <s v="8982Tesla Inc"/>
    <x v="214"/>
    <s v="Atlantic Investment Management"/>
    <n v="290"/>
    <s v="Tesla Inc"/>
    <d v="2018-08-15T00:00:00"/>
    <n v="43419"/>
    <s v="Consumer Goods"/>
    <s v="Auto Manufacturers - Major"/>
    <n v="11.92"/>
    <n v="-10.050000000000001"/>
  </r>
  <r>
    <s v="8982BWX Technologies Inc"/>
    <x v="214"/>
    <s v="Atlantic Investment Management"/>
    <n v="1097"/>
    <s v="BWX Technologies Inc"/>
    <d v="2014-05-15T00:00:00"/>
    <m/>
    <s v="Industrial Goods"/>
    <s v="Diversified Machinery"/>
    <n v="10.94"/>
    <n v="12.08"/>
  </r>
  <r>
    <s v="8982Timken Company (The)"/>
    <x v="214"/>
    <s v="Atlantic Investment Management"/>
    <n v="808"/>
    <s v="Timken Company (The)"/>
    <d v="2018-08-15T00:00:00"/>
    <m/>
    <s v="Industrial Goods"/>
    <s v="Machine Tools &amp; Accessories"/>
    <n v="10.5"/>
    <n v="11.42"/>
  </r>
  <r>
    <s v="8982Capri Holdings Limited"/>
    <x v="214"/>
    <s v="Atlantic Investment Management"/>
    <n v="413"/>
    <s v="Capri Holdings Limited"/>
    <d v="2019-08-15T00:00:00"/>
    <n v="43876"/>
    <s v="Basic Materials"/>
    <s v="Synthetics"/>
    <n v="9.01"/>
    <n v="42.4"/>
  </r>
  <r>
    <s v="8982ITT Inc."/>
    <x v="214"/>
    <s v="Atlantic Investment Management"/>
    <n v="1210"/>
    <s v="ITT Inc."/>
    <d v="2016-05-16T00:00:00"/>
    <n v="42597"/>
    <s v="Industrial Goods"/>
    <s v="Diversified Machinery"/>
    <n v="8.7899999999999991"/>
    <n v="28.99"/>
  </r>
  <r>
    <s v="8982Group 1 Automotive Inc."/>
    <x v="214"/>
    <s v="Atlantic Investment Management"/>
    <n v="1595"/>
    <s v="Group 1 Automotive Inc."/>
    <d v="2016-05-16T00:00:00"/>
    <n v="42597"/>
    <s v="Services"/>
    <s v="Auto Dealerships"/>
    <n v="8.61"/>
    <n v="28.99"/>
  </r>
  <r>
    <s v="8982Atos SE"/>
    <x v="214"/>
    <s v="Atlantic Investment Management"/>
    <n v="9203"/>
    <s v="Atos SE"/>
    <d v="2010-12-24T00:00:00"/>
    <m/>
    <s v="Technology"/>
    <s v="Information Technology Services"/>
    <n v="7.93"/>
    <n v="13.06"/>
  </r>
  <r>
    <s v="8982Crane Company"/>
    <x v="214"/>
    <s v="Atlantic Investment Management"/>
    <n v="1131"/>
    <s v="Crane Company"/>
    <d v="2019-02-15T00:00:00"/>
    <n v="43600"/>
    <s v="Industrial Goods"/>
    <s v="Diversified Machinery"/>
    <n v="5.49"/>
    <n v="13.88"/>
  </r>
  <r>
    <s v="8982Eastman Chemical Company"/>
    <x v="214"/>
    <s v="Atlantic Investment Management"/>
    <n v="502"/>
    <s v="Eastman Chemical Company"/>
    <d v="2015-11-16T00:00:00"/>
    <m/>
    <s v="Basic Materials"/>
    <s v="Copper"/>
    <n v="4.93"/>
    <n v="13.23"/>
  </r>
  <r>
    <s v="8982Avnet Inc."/>
    <x v="214"/>
    <s v="Atlantic Investment Management"/>
    <n v="836"/>
    <s v="Avnet Inc."/>
    <d v="2017-05-15T00:00:00"/>
    <n v="43692"/>
    <s v="Services"/>
    <s v="Electronics Wholesale"/>
    <n v="4.05"/>
    <n v="10.01"/>
  </r>
  <r>
    <s v="8982Crown Holdings Inc."/>
    <x v="214"/>
    <s v="Atlantic Investment Management"/>
    <n v="795"/>
    <s v="Crown Holdings Inc."/>
    <d v="2018-02-15T00:00:00"/>
    <n v="43511"/>
    <s v="Consumer Goods"/>
    <s v="Packaging &amp; Containers"/>
    <n v="3.52"/>
    <n v="3.65"/>
  </r>
  <r>
    <s v="8982KLX Inc"/>
    <x v="214"/>
    <s v="Atlantic Investment Management"/>
    <n v="31523"/>
    <s v="KLX Inc"/>
    <d v="2015-11-16T00:00:00"/>
    <n v="42506"/>
    <s v="Industrial Goods"/>
    <s v="Aerospace/Defense Products &amp; Services"/>
    <n v="3.5"/>
    <n v="3.59"/>
  </r>
  <r>
    <s v="8982ARRIS International Limited"/>
    <x v="214"/>
    <s v="Atlantic Investment Management"/>
    <n v="1469"/>
    <s v="ARRIS International Limited"/>
    <d v="2016-11-15T00:00:00"/>
    <n v="43419"/>
    <s v="Technology"/>
    <s v="Communication Equipment"/>
    <n v="2.88"/>
    <n v="14.15"/>
  </r>
  <r>
    <s v="8982Lanxess AG"/>
    <x v="214"/>
    <s v="Atlantic Investment Management"/>
    <n v="9053"/>
    <s v="Lanxess AG"/>
    <d v="2013-09-16T00:00:00"/>
    <m/>
    <s v="Basic Materials"/>
    <s v="Specialty Chemicals"/>
    <n v="-0.16"/>
    <n v="12.67"/>
  </r>
  <r>
    <s v="8982Flex Ltd."/>
    <x v="214"/>
    <s v="Atlantic Investment Management"/>
    <n v="834"/>
    <s v="Flex Ltd."/>
    <d v="2015-08-14T00:00:00"/>
    <n v="42324"/>
    <s v="Services"/>
    <s v="Discount, Variety Stores"/>
    <n v="-0.69"/>
    <n v="-4.88"/>
  </r>
  <r>
    <s v="8982Steelcase Inc."/>
    <x v="214"/>
    <s v="Atlantic Investment Management"/>
    <n v="1581"/>
    <s v="Steelcase Inc."/>
    <d v="2016-11-15T00:00:00"/>
    <n v="43235"/>
    <s v="Consumer Goods"/>
    <s v="Business Equipment"/>
    <n v="-2.57"/>
    <n v="18"/>
  </r>
  <r>
    <s v="8982KapStone Paper and Packaging Corporation"/>
    <x v="214"/>
    <s v="Atlantic Investment Management"/>
    <n v="1567"/>
    <s v="KapStone Paper and Packaging Corporation"/>
    <d v="2017-05-15T00:00:00"/>
    <n v="43054"/>
    <s v="Consumer Goods"/>
    <s v="Paper &amp; Paper Products"/>
    <n v="-2.68"/>
    <n v="16.14"/>
  </r>
  <r>
    <s v="8982American Axle &amp; Manufacturing Holdings Inc."/>
    <x v="214"/>
    <s v="Atlantic Investment Management"/>
    <n v="1823"/>
    <s v="American Axle &amp; Manufacturing Holdings Inc."/>
    <d v="2014-02-15T00:00:00"/>
    <n v="43511"/>
    <s v="Consumer Goods"/>
    <s v="Auto Parts"/>
    <n v="-2.75"/>
    <n v="10.81"/>
  </r>
  <r>
    <s v="8982Oshkosh Corporation"/>
    <x v="214"/>
    <s v="Atlantic Investment Management"/>
    <n v="1021"/>
    <s v="Oshkosh Corporation"/>
    <d v="2020-02-15T00:00:00"/>
    <m/>
    <s v="Consumer Goods"/>
    <s v="Trucks &amp; Other Vehicles"/>
    <n v="-3.65"/>
    <n v="1.28"/>
  </r>
  <r>
    <s v="8982Aptiv PLC"/>
    <x v="214"/>
    <s v="Atlantic Investment Management"/>
    <n v="364"/>
    <s v="Aptiv PLC"/>
    <d v="2020-02-15T00:00:00"/>
    <m/>
    <s v="Consumer Goods"/>
    <s v="Auto Parts"/>
    <n v="-3.67"/>
    <n v="1.28"/>
  </r>
  <r>
    <s v="8982Huntsman Corporation"/>
    <x v="214"/>
    <s v="Atlantic Investment Management"/>
    <n v="904"/>
    <s v="Huntsman Corporation"/>
    <d v="2017-05-15T00:00:00"/>
    <m/>
    <s v="Basic Materials"/>
    <s v="Specialty Chemicals"/>
    <n v="-4.3099999999999996"/>
    <n v="13.11"/>
  </r>
  <r>
    <s v="8982O-I Glass, Inc."/>
    <x v="214"/>
    <s v="Atlantic Investment Management"/>
    <n v="899"/>
    <s v="O-I Glass, Inc."/>
    <d v="2011-10-13T00:00:00"/>
    <m/>
    <s v="Consumer Goods"/>
    <s v="Meat Products"/>
    <n v="-4.76"/>
    <n v="14.68"/>
  </r>
  <r>
    <s v="8982Cameron International Corporation"/>
    <x v="214"/>
    <s v="Atlantic Investment Management"/>
    <n v="430"/>
    <s v="Cameron International Corporation"/>
    <d v="2013-08-15T00:00:00"/>
    <n v="42048"/>
    <s v="Basic Materials"/>
    <s v="Oil &amp; Gas Equipment &amp; Services"/>
    <n v="-7.69"/>
    <n v="19.239999999999998"/>
  </r>
  <r>
    <s v="8982WestRock Co"/>
    <x v="214"/>
    <s v="Atlantic Investment Management"/>
    <n v="33009"/>
    <s v="WestRock Co"/>
    <d v="2019-02-15T00:00:00"/>
    <m/>
    <s v="Consumer Goods"/>
    <s v="Meat Products"/>
    <n v="-9.23"/>
    <n v="15.98"/>
  </r>
  <r>
    <s v="8982CommScope Holding Co Inc"/>
    <x v="214"/>
    <s v="Atlantic Investment Management"/>
    <n v="38602"/>
    <s v="CommScope Holding Co Inc"/>
    <d v="2016-05-16T00:00:00"/>
    <n v="43511"/>
    <s v="Technology"/>
    <s v="Communication Equipment"/>
    <n v="-9.7799999999999994"/>
    <n v="13.59"/>
  </r>
  <r>
    <s v="8982FMC Corporation"/>
    <x v="214"/>
    <s v="Atlantic Investment Management"/>
    <n v="583"/>
    <s v="FMC Corporation"/>
    <d v="2014-11-14T00:00:00"/>
    <n v="42506"/>
    <s v="Basic Materials"/>
    <s v="Chemicals - Major Diversified"/>
    <n v="-10.63"/>
    <n v="3.04"/>
  </r>
  <r>
    <s v="8982National Oilwell Varco Inc."/>
    <x v="214"/>
    <s v="Atlantic Investment Management"/>
    <n v="199"/>
    <s v="National Oilwell Varco Inc."/>
    <d v="2012-04-16T00:00:00"/>
    <n v="41409"/>
    <s v="Basic Materials"/>
    <s v="Oil &amp; Gas Equipment &amp; Services"/>
    <n v="-11.01"/>
    <n v="22.19"/>
  </r>
  <r>
    <s v="8982Belden Inc"/>
    <x v="214"/>
    <s v="Atlantic Investment Management"/>
    <n v="1321"/>
    <s v="Belden Inc"/>
    <d v="2018-02-15T00:00:00"/>
    <n v="43327"/>
    <s v="Industrial Goods"/>
    <s v="Industrial Electrical Equipment"/>
    <n v="-11.49"/>
    <n v="8.58"/>
  </r>
  <r>
    <s v="8982NCR Corporation"/>
    <x v="214"/>
    <s v="Atlantic Investment Management"/>
    <n v="779"/>
    <s v="NCR Corporation"/>
    <d v="2017-11-15T00:00:00"/>
    <n v="43419"/>
    <s v="Technology"/>
    <s v="Information Technology Services"/>
    <n v="-11.8"/>
    <n v="8.5500000000000007"/>
  </r>
  <r>
    <s v="8982ADT Inc"/>
    <x v="214"/>
    <s v="Atlantic Investment Management"/>
    <n v="42682"/>
    <s v="ADT Inc"/>
    <d v="2018-05-15T00:00:00"/>
    <n v="43600"/>
    <s v="Services"/>
    <s v="Security &amp; Protection Services"/>
    <n v="-12.06"/>
    <n v="7.29"/>
  </r>
  <r>
    <s v="8982Direxion Shares ETF Trust- Direxion Daily CSI 300 China A Shares Bear 1X Shares"/>
    <x v="214"/>
    <s v="Atlantic Investment Management"/>
    <n v="40702"/>
    <s v="Direxion Shares ETF Trust- Direxion Daily CSI 300 China A Shares Bear 1X Shares"/>
    <d v="2015-08-14T00:00:00"/>
    <m/>
    <s v="Financial"/>
    <s v="Diversified Investments"/>
    <n v="-12.86"/>
    <n v="12.21"/>
  </r>
  <r>
    <s v="8982Unifirst Corporation"/>
    <x v="214"/>
    <s v="Atlantic Investment Management"/>
    <n v="1565"/>
    <s v="Unifirst Corporation"/>
    <d v="2015-11-16T00:00:00"/>
    <n v="42416"/>
    <s v="Consumer Goods"/>
    <s v="Textile - Apparel Clothing"/>
    <n v="-13.4"/>
    <n v="-25.46"/>
  </r>
  <r>
    <s v="8982Acuity Brands Inc"/>
    <x v="214"/>
    <s v="Atlantic Investment Management"/>
    <n v="1060"/>
    <s v="Acuity Brands Inc"/>
    <d v="2020-02-15T00:00:00"/>
    <m/>
    <s v="Technology"/>
    <s v="Computer Based Systems"/>
    <n v="-15.07"/>
    <n v="1.28"/>
  </r>
  <r>
    <s v="8982Magna International Inc."/>
    <x v="214"/>
    <s v="Atlantic Investment Management"/>
    <n v="14535"/>
    <s v="Magna International Inc."/>
    <d v="2015-02-13T00:00:00"/>
    <n v="42506"/>
    <s v="Consumer Goods"/>
    <s v="Auto Parts"/>
    <n v="-15.12"/>
    <n v="0.97"/>
  </r>
  <r>
    <s v="8982Lear Corporation"/>
    <x v="214"/>
    <s v="Atlantic Investment Management"/>
    <n v="832"/>
    <s v="Lear Corporation"/>
    <d v="2018-08-15T00:00:00"/>
    <m/>
    <s v="Consumer Goods"/>
    <s v="Auto Parts"/>
    <n v="-15.63"/>
    <n v="11.42"/>
  </r>
  <r>
    <s v="8982Sealed Air Corporation"/>
    <x v="214"/>
    <s v="Atlantic Investment Management"/>
    <n v="846"/>
    <s v="Sealed Air Corporation"/>
    <d v="2012-02-14T00:00:00"/>
    <n v="41228"/>
    <s v="Consumer Goods"/>
    <s v="Packaging &amp; Containers"/>
    <n v="-16.350000000000001"/>
    <n v="2.6"/>
  </r>
  <r>
    <s v="8982Triumph Group Inc."/>
    <x v="214"/>
    <s v="Atlantic Investment Management"/>
    <n v="1132"/>
    <s v="Triumph Group Inc."/>
    <d v="2013-08-15T00:00:00"/>
    <n v="43511"/>
    <s v="Industrial Goods"/>
    <s v="Aerospace/Defense Products &amp; Services"/>
    <n v="-18.690000000000001"/>
    <n v="12.05"/>
  </r>
  <r>
    <s v="8982Harsco Corporation"/>
    <x v="214"/>
    <s v="Atlantic Investment Management"/>
    <n v="1557"/>
    <s v="Harsco Corporation"/>
    <d v="2014-02-14T00:00:00"/>
    <n v="42139"/>
    <s v="Basic Materials"/>
    <s v="Industrial Metals &amp; Minerals"/>
    <n v="-21.13"/>
    <n v="14.52"/>
  </r>
  <r>
    <s v="8982Anixter International Inc."/>
    <x v="214"/>
    <s v="Atlantic Investment Management"/>
    <n v="1297"/>
    <s v="Anixter International Inc."/>
    <d v="2019-02-15T00:00:00"/>
    <n v="43692"/>
    <s v="Industrial Goods"/>
    <s v="Industrial Equipment &amp; Components"/>
    <n v="-21.88"/>
    <n v="7.47"/>
  </r>
  <r>
    <s v="8982International Game Technology PLC"/>
    <x v="214"/>
    <s v="Atlantic Investment Management"/>
    <n v="48376"/>
    <s v="International Game Technology PLC"/>
    <d v="2017-02-15T00:00:00"/>
    <n v="43600"/>
    <s v="Consumer Goods"/>
    <s v="Cigarettes"/>
    <n v="-21.92"/>
    <n v="11.19"/>
  </r>
  <r>
    <s v="8982Navistar International Corporation"/>
    <x v="214"/>
    <s v="Atlantic Investment Management"/>
    <n v="1244"/>
    <s v="Navistar International Corporation"/>
    <d v="2020-02-15T00:00:00"/>
    <m/>
    <s v="Consumer Goods"/>
    <s v="Trucks &amp; Other Vehicles"/>
    <n v="-22.75"/>
    <n v="1.28"/>
  </r>
  <r>
    <s v="8982Venator Materials PLC"/>
    <x v="214"/>
    <s v="Atlantic Investment Management"/>
    <n v="42654"/>
    <s v="Venator Materials PLC"/>
    <d v="2018-11-15T00:00:00"/>
    <n v="43511"/>
    <s v="Basic Materials"/>
    <s v="Chemicals - Major Diversified"/>
    <n v="-23.56"/>
    <n v="9"/>
  </r>
  <r>
    <s v="8982Manitowoc Company Inc. (The)"/>
    <x v="214"/>
    <s v="Atlantic Investment Management"/>
    <n v="1363"/>
    <s v="Manitowoc Company Inc. (The)"/>
    <d v="2012-04-16T00:00:00"/>
    <n v="41136"/>
    <s v="Industrial Goods"/>
    <s v="Farm &amp; Construction Machinery"/>
    <n v="-23.58"/>
    <n v="10.71"/>
  </r>
  <r>
    <s v="8982Mosaic Company (The)"/>
    <x v="214"/>
    <s v="Atlantic Investment Management"/>
    <n v="337"/>
    <s v="Mosaic Company (The)"/>
    <d v="2019-11-15T00:00:00"/>
    <n v="43876"/>
    <s v="Basic Materials"/>
    <s v="Specialty Chemicals"/>
    <n v="-25.3"/>
    <n v="38.340000000000003"/>
  </r>
  <r>
    <s v="8982Verifone Systems Inc."/>
    <x v="214"/>
    <s v="Atlantic Investment Management"/>
    <n v="1388"/>
    <s v="Verifone Systems Inc."/>
    <d v="2016-05-16T00:00:00"/>
    <n v="42781"/>
    <s v="Services"/>
    <s v="Technical Services"/>
    <n v="-26.32"/>
    <n v="21.14"/>
  </r>
  <r>
    <s v="8982International Paper Company"/>
    <x v="214"/>
    <s v="Atlantic Investment Management"/>
    <n v="307"/>
    <s v="International Paper Company"/>
    <d v="2018-02-15T00:00:00"/>
    <n v="43235"/>
    <s v="Consumer Goods"/>
    <s v="Packaging &amp; Containers"/>
    <n v="-26.92"/>
    <n v="-1.1599999999999999"/>
  </r>
  <r>
    <s v="8982CSX Corporation"/>
    <x v="214"/>
    <s v="Atlantic Investment Management"/>
    <n v="247"/>
    <s v="CSX Corporation"/>
    <d v="2015-08-14T00:00:00"/>
    <n v="42416"/>
    <s v="Services"/>
    <s v="Railroads"/>
    <n v="-27.63"/>
    <n v="-15.69"/>
  </r>
  <r>
    <s v="8982Terex Corporation"/>
    <x v="214"/>
    <s v="Atlantic Investment Management"/>
    <n v="1078"/>
    <s v="Terex Corporation"/>
    <d v="2014-05-15T00:00:00"/>
    <n v="42230"/>
    <s v="Industrial Goods"/>
    <s v="Farm &amp; Construction Machinery"/>
    <n v="-28.13"/>
    <n v="11.57"/>
  </r>
  <r>
    <s v="8982Diebold Nixdorf Inc"/>
    <x v="214"/>
    <s v="Atlantic Investment Management"/>
    <n v="1472"/>
    <s v="Diebold Nixdorf Inc"/>
    <d v="2016-08-15T00:00:00"/>
    <n v="43600"/>
    <s v="Technology"/>
    <s v="Diversified Computer Systems"/>
    <n v="-29.71"/>
    <n v="12.31"/>
  </r>
  <r>
    <s v="8982Cabot Corporation"/>
    <x v="214"/>
    <s v="Atlantic Investment Management"/>
    <n v="1353"/>
    <s v="Cabot Corporation"/>
    <d v="2018-11-15T00:00:00"/>
    <n v="43692"/>
    <s v="Basic Materials"/>
    <s v="Specialty Chemicals"/>
    <n v="-29.88"/>
    <n v="7.98"/>
  </r>
  <r>
    <s v="8982WRKCo Inc."/>
    <x v="214"/>
    <s v="Atlantic Investment Management"/>
    <n v="48333"/>
    <s v="WRKCo Inc."/>
    <d v="2018-05-15T00:00:00"/>
    <n v="43327"/>
    <s v="Consumer Goods"/>
    <s v="Meat Products"/>
    <n v="-31.18"/>
    <n v="18.920000000000002"/>
  </r>
  <r>
    <s v="8982AECOM"/>
    <x v="214"/>
    <s v="Atlantic Investment Management"/>
    <n v="1237"/>
    <s v="AECOM"/>
    <d v="2012-02-14T00:00:00"/>
    <n v="41136"/>
    <s v="Services"/>
    <s v="Technical Services"/>
    <n v="-31.8"/>
    <n v="10.82"/>
  </r>
  <r>
    <s v="8982General Cable Corporation"/>
    <x v="214"/>
    <s v="Atlantic Investment Management"/>
    <n v="1769"/>
    <s v="General Cable Corporation"/>
    <d v="2014-02-14T00:00:00"/>
    <n v="42139"/>
    <s v="Industrial Goods"/>
    <s v="Industrial Equipment &amp; Components"/>
    <n v="-32.159999999999997"/>
    <n v="14.52"/>
  </r>
  <r>
    <s v="8982Dana Inc."/>
    <x v="214"/>
    <s v="Atlantic Investment Management"/>
    <n v="1196"/>
    <s v="Dana Inc."/>
    <d v="2020-02-15T00:00:00"/>
    <m/>
    <s v="Consumer Goods"/>
    <s v="Auto Parts"/>
    <n v="-34.67"/>
    <n v="1.28"/>
  </r>
  <r>
    <s v="8982Joy Global Inc."/>
    <x v="214"/>
    <s v="Atlantic Investment Management"/>
    <n v="840"/>
    <s v="Joy Global Inc."/>
    <d v="2011-11-15T00:00:00"/>
    <n v="41228"/>
    <s v="Industrial Goods"/>
    <s v="Farm &amp; Construction Machinery"/>
    <n v="-34.81"/>
    <n v="10.029999999999999"/>
  </r>
  <r>
    <s v="8982Tech Data Corporation"/>
    <x v="214"/>
    <s v="Atlantic Investment Management"/>
    <n v="1630"/>
    <s v="Tech Data Corporation"/>
    <d v="2018-08-15T00:00:00"/>
    <n v="43419"/>
    <s v="Services"/>
    <s v="Computers Wholesale"/>
    <n v="-36.22"/>
    <n v="-10.050000000000001"/>
  </r>
  <r>
    <s v="8982Alaska Air Group Inc."/>
    <x v="214"/>
    <s v="Atlantic Investment Management"/>
    <n v="1000"/>
    <s v="Alaska Air Group Inc."/>
    <d v="2017-08-15T00:00:00"/>
    <n v="43146"/>
    <s v="Services"/>
    <s v="Regional Airlines"/>
    <n v="-36.44"/>
    <n v="25.01"/>
  </r>
  <r>
    <s v="8982Axalta Coating Systems Ltd"/>
    <x v="214"/>
    <s v="Atlantic Investment Management"/>
    <n v="30534"/>
    <s v="Axalta Coating Systems Ltd"/>
    <d v="2020-02-15T00:00:00"/>
    <m/>
    <s v="Basic Materials"/>
    <s v="Specialty Chemicals"/>
    <n v="-40.25"/>
    <n v="1.28"/>
  </r>
  <r>
    <s v="8982WESCO International Inc."/>
    <x v="214"/>
    <s v="Atlantic Investment Management"/>
    <n v="1099"/>
    <s v="WESCO International Inc."/>
    <d v="2015-02-15T00:00:00"/>
    <n v="42324"/>
    <s v="Services"/>
    <s v="Industrial Equipment Wholesale"/>
    <n v="-40.86"/>
    <n v="-0.95"/>
  </r>
  <r>
    <s v="8982WR Grace &amp; Co"/>
    <x v="214"/>
    <s v="Atlantic Investment Management"/>
    <n v="27359"/>
    <s v="WR Grace &amp; Co"/>
    <d v="2020-02-15T00:00:00"/>
    <m/>
    <s v="Basic Materials"/>
    <s v="Specialty Chemicals"/>
    <n v="-40.89"/>
    <n v="1.28"/>
  </r>
  <r>
    <s v="8982Kirby Corporation"/>
    <x v="214"/>
    <s v="Atlantic Investment Management"/>
    <n v="909"/>
    <s v="Kirby Corporation"/>
    <d v="2015-11-16T00:00:00"/>
    <n v="42416"/>
    <s v="Industrial Goods"/>
    <s v="Textile Industrial"/>
    <n v="-43.13"/>
    <n v="-25.46"/>
  </r>
  <r>
    <s v="8982DXC Technology Co"/>
    <x v="214"/>
    <s v="Atlantic Investment Management"/>
    <n v="38327"/>
    <s v="DXC Technology Co"/>
    <d v="2018-11-15T00:00:00"/>
    <m/>
    <s v="Technology"/>
    <s v="Information Technology Services"/>
    <n v="-45.21"/>
    <n v="14.94"/>
  </r>
  <r>
    <s v="8982Goodyear Tire &amp; Rubber Co/The"/>
    <x v="214"/>
    <s v="Atlantic Investment Management"/>
    <n v="860"/>
    <s v="Goodyear Tire &amp; Rubber Co/The"/>
    <d v="2018-11-15T00:00:00"/>
    <n v="43511"/>
    <s v="Consumer Goods"/>
    <s v="Rubber &amp; Plastics"/>
    <n v="-46.82"/>
    <n v="9"/>
  </r>
  <r>
    <s v="8982Allegheny Technologies Incorporated"/>
    <x v="214"/>
    <s v="Atlantic Investment Management"/>
    <n v="1187"/>
    <s v="Allegheny Technologies Incorporated"/>
    <d v="2019-11-15T00:00:00"/>
    <n v="43876"/>
    <s v="Industrial Goods"/>
    <s v="Metal Fabrication"/>
    <n v="-48.52"/>
    <n v="38.340000000000003"/>
  </r>
  <r>
    <s v="8982LSC Communications Inc"/>
    <x v="214"/>
    <s v="Atlantic Investment Management"/>
    <n v="37434"/>
    <s v="LSC Communications Inc"/>
    <d v="2017-02-15T00:00:00"/>
    <n v="43235"/>
    <s v="Industrial Goods"/>
    <s v="Farm &amp; Construction Machinery"/>
    <n v="-48.78"/>
    <n v="14.42"/>
  </r>
  <r>
    <s v="8982Korn Ferry"/>
    <x v="214"/>
    <s v="Atlantic Investment Management"/>
    <n v="2163"/>
    <s v="Korn Ferry"/>
    <d v="2019-05-15T00:00:00"/>
    <n v="43692"/>
    <s v="Services"/>
    <s v="Staffing &amp; Outsourcing Services"/>
    <n v="-51"/>
    <n v="1.61"/>
  </r>
  <r>
    <s v="8982Tenneco Inc."/>
    <x v="214"/>
    <s v="Atlantic Investment Management"/>
    <n v="1249"/>
    <s v="Tenneco Inc."/>
    <d v="2018-02-15T00:00:00"/>
    <n v="43235"/>
    <s v="Consumer Goods"/>
    <s v="Auto Parts"/>
    <n v="-52.11"/>
    <n v="-1.1599999999999999"/>
  </r>
  <r>
    <s v="8982Tiffany &amp; Co."/>
    <x v="214"/>
    <s v="Atlantic Investment Management"/>
    <n v="567"/>
    <s v="Tiffany &amp; Co."/>
    <d v="2019-05-15T00:00:00"/>
    <n v="43692"/>
    <s v="Services"/>
    <s v="Jewelry Stores"/>
    <n v="-53.38"/>
    <n v="1.61"/>
  </r>
  <r>
    <s v="8982Mohawk Industries Inc."/>
    <x v="214"/>
    <s v="Atlantic Investment Management"/>
    <n v="593"/>
    <s v="Mohawk Industries Inc."/>
    <d v="2020-02-15T00:00:00"/>
    <m/>
    <s v="Consumer Goods"/>
    <s v="Home Furnishings &amp; Fixtures"/>
    <n v="-53.5"/>
    <n v="1.28"/>
  </r>
  <r>
    <s v="8982Kennametal Inc."/>
    <x v="214"/>
    <s v="Atlantic Investment Management"/>
    <n v="1121"/>
    <s v="Kennametal Inc."/>
    <d v="2019-05-15T00:00:00"/>
    <n v="43692"/>
    <s v="Industrial Goods"/>
    <s v="Machine Tools &amp; Accessories"/>
    <n v="-55.07"/>
    <n v="1.61"/>
  </r>
  <r>
    <s v="8982TechnipFMC PLC"/>
    <x v="214"/>
    <s v="Atlantic Investment Management"/>
    <n v="38328"/>
    <s v="TechnipFMC PLC"/>
    <d v="2019-11-15T00:00:00"/>
    <m/>
    <s v="Financial"/>
    <s v="Investment Brokerage - National"/>
    <n v="-66.11"/>
    <n v="12.68"/>
  </r>
  <r>
    <s v="8982Babcock &amp; Wilcox Enterprises Inc"/>
    <x v="214"/>
    <s v="Atlantic Investment Management"/>
    <n v="35515"/>
    <s v="Babcock &amp; Wilcox Enterprises Inc"/>
    <d v="2016-11-15T00:00:00"/>
    <n v="43054"/>
    <s v="Industrial Goods"/>
    <s v="Industrial Electrical Equipment"/>
    <n v="-73.14"/>
    <n v="20.03"/>
  </r>
  <r>
    <s v="8982Adient plc"/>
    <x v="214"/>
    <s v="Atlantic Investment Management"/>
    <n v="36814"/>
    <s v="Adient plc"/>
    <d v="2018-08-15T00:00:00"/>
    <n v="43419"/>
    <s v="Consumer Goods"/>
    <s v="Auto Parts"/>
    <n v="-91.69"/>
    <n v="-10.050000000000001"/>
  </r>
  <r>
    <s v="8982SPX FLOW Inc"/>
    <x v="214"/>
    <s v="Atlantic Investment Management"/>
    <n v="33073"/>
    <s v="SPX FLOW Inc"/>
    <d v="2015-11-16T00:00:00"/>
    <n v="42416"/>
    <s v="Industrial Goods"/>
    <s v="Diversified Machinery"/>
    <n v="-92.33"/>
    <n v="-25.46"/>
  </r>
  <r>
    <s v="8700Horizon Global Corp"/>
    <x v="215"/>
    <s v="Atlas Holdings"/>
    <n v="33906"/>
    <s v="Horizon Global Corp"/>
    <d v="2018-11-30T00:00:00"/>
    <m/>
    <s v="Consumer Goods"/>
    <s v="Auto Parts"/>
    <n v="63.63"/>
    <n v="14.52"/>
  </r>
  <r>
    <s v="8700Verso Corp"/>
    <x v="215"/>
    <s v="Atlas Holdings"/>
    <n v="4929"/>
    <s v="Verso Corp"/>
    <d v="2019-09-20T00:00:00"/>
    <m/>
    <s v="Consumer Goods"/>
    <s v="Paper &amp; Paper Products"/>
    <n v="9.6199999999999992"/>
    <n v="16.100000000000001"/>
  </r>
  <r>
    <s v="4845Spanish Broadcasting System, Inc."/>
    <x v="216"/>
    <s v="Attiva Capital"/>
    <n v="15198"/>
    <s v="Spanish Broadcasting System, Inc."/>
    <d v="2011-06-14T00:00:00"/>
    <n v="42388"/>
    <s v="Services"/>
    <s v="Broadcasting - TV"/>
    <n v="-15.93"/>
    <n v="10.92"/>
  </r>
  <r>
    <s v="4845Cosi Inc."/>
    <x v="216"/>
    <s v="Attiva Capital"/>
    <n v="4973"/>
    <s v="Cosi Inc."/>
    <d v="2014-03-11T00:00:00"/>
    <n v="42781"/>
    <s v="Consumer Goods"/>
    <s v="Processed &amp; Packaged Goods"/>
    <n v="-79.319999999999993"/>
    <n v="10.43"/>
  </r>
  <r>
    <s v="6510Mineral Commodities Ltd."/>
    <x v="217"/>
    <s v="Au Mining Limited"/>
    <n v="28856"/>
    <s v="Mineral Commodities Ltd."/>
    <d v="2012-10-30T00:00:00"/>
    <m/>
    <s v="Basic Materials"/>
    <s v="Industrial Metals &amp; Minerals"/>
    <n v="16.66"/>
    <n v="14.12"/>
  </r>
  <r>
    <s v="6355GVC Holdings PLC"/>
    <x v="218"/>
    <s v="Audley Capital"/>
    <n v="7195"/>
    <s v="GVC Holdings PLC"/>
    <d v="2008-01-25T00:00:00"/>
    <m/>
    <s v="Technology"/>
    <s v="Business Software &amp; Services"/>
    <n v="22.3"/>
    <n v="9.9700000000000006"/>
  </r>
  <r>
    <s v="6355Anglo Pacific Group PLC"/>
    <x v="218"/>
    <s v="Audley Capital"/>
    <n v="6512"/>
    <s v="Anglo Pacific Group PLC"/>
    <d v="2013-10-21T00:00:00"/>
    <m/>
    <s v="Basic Materials"/>
    <s v="Nonmetallic Mineral Mining"/>
    <n v="-2.92"/>
    <n v="12.37"/>
  </r>
  <r>
    <s v="6355Curanum AG"/>
    <x v="218"/>
    <s v="Audley Capital"/>
    <n v="23923"/>
    <s v="Curanum AG"/>
    <d v="2008-07-09T00:00:00"/>
    <n v="42048"/>
    <s v="Healthcare"/>
    <s v="Medical Instruments &amp; Supplies"/>
    <n v="-4.93"/>
    <n v="10.62"/>
  </r>
  <r>
    <s v="6355Ironveld PLC"/>
    <x v="218"/>
    <s v="Audley Capital"/>
    <n v="33306"/>
    <s v="Ironveld PLC"/>
    <d v="2012-09-07T00:00:00"/>
    <m/>
    <s v="Basic Materials"/>
    <s v="Major Integrated Oil &amp; Gas"/>
    <n v="-13.1"/>
    <n v="13.61"/>
  </r>
  <r>
    <s v="6355OPG Power Ventures PLC"/>
    <x v="218"/>
    <s v="Audley Capital"/>
    <n v="7190"/>
    <s v="OPG Power Ventures PLC"/>
    <d v="2008-06-04T00:00:00"/>
    <m/>
    <s v="Services"/>
    <s v="Education &amp; Training Services"/>
    <n v="-14.53"/>
    <n v="9.89"/>
  </r>
  <r>
    <s v="6355Firestone Ventures Inc"/>
    <x v="218"/>
    <s v="Audley Capital"/>
    <n v="42394"/>
    <s v="Firestone Ventures Inc"/>
    <d v="2010-12-10T00:00:00"/>
    <m/>
    <s v="Basic Materials"/>
    <s v="Industrial Metals &amp; Minerals"/>
    <n v="-14.95"/>
    <n v="13.17"/>
  </r>
  <r>
    <s v="6355Kalina Power Limited"/>
    <x v="218"/>
    <s v="Audley Capital"/>
    <n v="46941"/>
    <s v="Kalina Power Limited"/>
    <d v="2010-12-06T00:00:00"/>
    <m/>
    <s v="Services"/>
    <s v="Major Airlines"/>
    <n v="-50.98"/>
    <n v="13.32"/>
  </r>
  <r>
    <s v="6355Circle Oil PLC"/>
    <x v="218"/>
    <s v="Audley Capital"/>
    <n v="6744"/>
    <s v="Circle Oil PLC"/>
    <d v="2011-02-02T00:00:00"/>
    <n v="42550"/>
    <s v="Basic Materials"/>
    <s v="Oil &amp; Gas Drilling &amp; Exploration"/>
    <n v="-53.22"/>
    <n v="11.29"/>
  </r>
  <r>
    <s v="6355Consolidated Growth Holdings Ltd"/>
    <x v="218"/>
    <s v="Audley Capital"/>
    <n v="7408"/>
    <s v="Consolidated Growth Holdings Ltd"/>
    <d v="2010-11-26T00:00:00"/>
    <n v="42660"/>
    <s v="Basic Materials"/>
    <s v="Steel &amp; Iron"/>
    <n v="-56.99"/>
    <n v="12.73"/>
  </r>
  <r>
    <s v="6355Walter Energy Inc."/>
    <x v="218"/>
    <s v="Audley Capital"/>
    <n v="2355"/>
    <s v="Walter Energy Inc."/>
    <d v="2010-11-18T00:00:00"/>
    <n v="42200"/>
    <s v="Basic Materials"/>
    <s v="Industrial Metals &amp; Minerals"/>
    <n v="-59.78"/>
    <n v="15.33"/>
  </r>
  <r>
    <s v="6355MWB Group Holdings PLC"/>
    <x v="218"/>
    <s v="Audley Capital"/>
    <n v="8773"/>
    <s v="MWB Group Holdings PLC"/>
    <d v="2010-02-15T00:00:00"/>
    <n v="41120"/>
    <s v="Financial"/>
    <s v="REIT - Residential"/>
    <n v="-64.83"/>
    <n v="13.17"/>
  </r>
  <r>
    <s v="5806SPDR Gold Trust"/>
    <x v="219"/>
    <s v="Aurelius Capital Management LP"/>
    <n v="27434"/>
    <s v="SPDR Gold Trust"/>
    <d v="2016-02-16T00:00:00"/>
    <m/>
    <s v="Financial"/>
    <s v="Diversified Investments"/>
    <n v="11.92"/>
    <n v="15.92"/>
  </r>
  <r>
    <s v="5806NII Holdings Inc."/>
    <x v="219"/>
    <s v="Aurelius Capital Management LP"/>
    <n v="2120"/>
    <s v="NII Holdings Inc."/>
    <d v="2015-07-06T00:00:00"/>
    <n v="43095"/>
    <s v="Basic Materials"/>
    <s v="Specialty Chemicals"/>
    <n v="-78.540000000000006"/>
    <n v="13.76"/>
  </r>
  <r>
    <s v="4977CanniMed Therapeutics Inc"/>
    <x v="220"/>
    <s v="Aurora Cannabis Inc"/>
    <n v="39901"/>
    <s v="CanniMed Therapeutics Inc"/>
    <d v="2017-11-14T00:00:00"/>
    <n v="43221"/>
    <s v="Healthcare"/>
    <s v="Drug Related Products"/>
    <n v="243.5"/>
    <n v="8.5"/>
  </r>
  <r>
    <s v="5084Yowie Group Ltd"/>
    <x v="221"/>
    <s v="Aurora Funds Management Limited"/>
    <n v="30467"/>
    <s v="Yowie Group Ltd"/>
    <d v="2018-01-17T00:00:00"/>
    <m/>
    <s v="Conglomerates"/>
    <s v="Conglomerates"/>
    <n v="-42.68"/>
    <n v="9.4700000000000006"/>
  </r>
  <r>
    <s v="7237AnteoTech Ltd."/>
    <x v="222"/>
    <s v="Austcorp"/>
    <n v="41240"/>
    <s v="AnteoTech Ltd."/>
    <d v="2011-08-23T00:00:00"/>
    <m/>
    <s v="Healthcare"/>
    <s v="Medical Laboratories &amp; Research"/>
    <n v="-1.07"/>
    <n v="14.93"/>
  </r>
  <r>
    <s v="1558Praemium Ltd"/>
    <x v="223"/>
    <s v="Australian Ethical Investment Limited"/>
    <n v="34073"/>
    <s v="Praemium Ltd"/>
    <d v="2017-03-15T00:00:00"/>
    <m/>
    <s v="Services"/>
    <s v="Entertainment - Diversified"/>
    <n v="3.84"/>
    <n v="12.76"/>
  </r>
  <r>
    <s v="5184Cirrus Networks Holdings Ltd (previously Liberty Resources)"/>
    <x v="224"/>
    <s v="Auto Investment International Limited"/>
    <n v="40658"/>
    <s v="Cirrus Networks Holdings Ltd (previously Liberty Resources)"/>
    <d v="2012-04-18T00:00:00"/>
    <m/>
    <s v="Services"/>
    <s v="Entertainment - Diversified"/>
    <n v="-17.059999999999999"/>
    <n v="13.57"/>
  </r>
  <r>
    <s v="5861Iridium Communications Inc"/>
    <x v="225"/>
    <s v="Avenir Corporation"/>
    <n v="2830"/>
    <s v="Iridium Communications Inc"/>
    <d v="2013-11-13T00:00:00"/>
    <n v="42230"/>
    <s v="Technology"/>
    <s v="Diversified Communication Services"/>
    <n v="14.09"/>
    <n v="11.85"/>
  </r>
  <r>
    <s v="5861Internap Corp"/>
    <x v="225"/>
    <s v="Avenir Corporation"/>
    <n v="3177"/>
    <s v="Internap Corp"/>
    <d v="2016-03-21T00:00:00"/>
    <n v="43959"/>
    <s v="Services"/>
    <s v="Home Improvement Stores"/>
    <n v="-69.709999999999994"/>
    <n v="11.22"/>
  </r>
  <r>
    <s v="1727Gener8 Maritime Inc"/>
    <x v="226"/>
    <s v="Avenue Capital Management"/>
    <n v="12824"/>
    <s v="Gener8 Maritime Inc"/>
    <d v="2017-11-15T00:00:00"/>
    <n v="43263"/>
    <s v="Services"/>
    <s v="Shipping"/>
    <n v="98.83"/>
    <n v="17.899999999999999"/>
  </r>
  <r>
    <s v="1727Ocean Rig UDW Inc."/>
    <x v="226"/>
    <s v="Avenue Capital Management"/>
    <n v="1436"/>
    <s v="Ocean Rig UDW Inc."/>
    <d v="2017-10-02T00:00:00"/>
    <n v="43439"/>
    <s v="Basic Materials"/>
    <s v="Oil &amp; Gas Drilling &amp; Exploration"/>
    <n v="15.34"/>
    <n v="7.69"/>
  </r>
  <r>
    <s v="1727YRC Worldwide Inc."/>
    <x v="226"/>
    <s v="Avenue Capital Management"/>
    <n v="3880"/>
    <s v="YRC Worldwide Inc."/>
    <d v="2013-12-19T00:00:00"/>
    <n v="42962"/>
    <s v="Services"/>
    <s v="Trucking"/>
    <n v="-5.65"/>
    <n v="11.12"/>
  </r>
  <r>
    <s v="1727Ultra Petroleum Corp."/>
    <x v="226"/>
    <s v="Avenue Capital Management"/>
    <n v="1216"/>
    <s v="Ultra Petroleum Corp."/>
    <d v="2018-06-26T00:00:00"/>
    <m/>
    <s v="Financial"/>
    <s v="Insurance Brokers"/>
    <n v="-89.16"/>
    <n v="12.59"/>
  </r>
  <r>
    <s v="6957AVIC Joy Holdings (HK) Ltd"/>
    <x v="227"/>
    <s v="AVIC International (HK) Group Limited"/>
    <n v="32372"/>
    <s v="AVIC Joy Holdings (HK) Ltd"/>
    <d v="2014-12-23T00:00:00"/>
    <m/>
    <s v="Basic Materials"/>
    <s v="Oil &amp; Gas Refining &amp; Marketing"/>
    <n v="-36.22"/>
    <n v="11.1"/>
  </r>
  <r>
    <s v="6630AngioDynamics Inc."/>
    <x v="228"/>
    <s v="Avista Capital Partners (DEC Funding LLC)"/>
    <n v="3003"/>
    <s v="AngioDynamics Inc."/>
    <d v="2012-05-22T00:00:00"/>
    <n v="42853"/>
    <s v="Healthcare"/>
    <s v="Medical Instruments &amp; Supplies"/>
    <n v="4.75"/>
    <n v="15.21"/>
  </r>
  <r>
    <s v="6630Discovery Energy Corp"/>
    <x v="228"/>
    <s v="Avista Capital Partners (DEC Funding LLC)"/>
    <n v="40704"/>
    <s v="Discovery Energy Corp"/>
    <d v="2016-06-06T00:00:00"/>
    <m/>
    <s v="Basic Materials"/>
    <s v="Oil &amp; Gas Drilling &amp; Exploration"/>
    <n v="-6.65"/>
    <n v="14.03"/>
  </r>
  <r>
    <s v="577Ferro SA"/>
    <x v="229"/>
    <s v="Aviva Investors"/>
    <n v="26830"/>
    <s v="Ferro SA"/>
    <d v="2012-03-22T00:00:00"/>
    <m/>
    <s v="Consumer Goods"/>
    <s v="Appliances"/>
    <n v="12.39"/>
    <n v="13.39"/>
  </r>
  <r>
    <s v="577Alumetal SA"/>
    <x v="229"/>
    <s v="Aviva Investors"/>
    <n v="27726"/>
    <s v="Alumetal SA"/>
    <d v="2014-07-14T00:00:00"/>
    <m/>
    <s v="Services"/>
    <s v="Auto Parts Wholesale"/>
    <n v="6.65"/>
    <n v="11.53"/>
  </r>
  <r>
    <s v="577Unilever PLC"/>
    <x v="229"/>
    <s v="Aviva Investors"/>
    <n v="6630"/>
    <s v="Unilever PLC"/>
    <d v="2018-09-17T00:00:00"/>
    <m/>
    <s v="Consumer Goods"/>
    <s v="Personal Products"/>
    <n v="6.61"/>
    <n v="10.43"/>
  </r>
  <r>
    <s v="577Vivendi SE"/>
    <x v="229"/>
    <s v="Aviva Investors"/>
    <n v="9380"/>
    <s v="Vivendi SE"/>
    <d v="2015-03-06T00:00:00"/>
    <m/>
    <s v="Technology"/>
    <s v="Wireless Communications"/>
    <n v="5.81"/>
    <n v="11.55"/>
  </r>
  <r>
    <s v="577Decora SA"/>
    <x v="229"/>
    <s v="Aviva Investors"/>
    <n v="25819"/>
    <s v="Decora SA"/>
    <d v="2010-05-20T00:00:00"/>
    <m/>
    <s v="Services"/>
    <s v="Basic Materials Wholesale"/>
    <n v="5.42"/>
    <n v="14.15"/>
  </r>
  <r>
    <s v="577Netia SA"/>
    <x v="229"/>
    <s v="Aviva Investors"/>
    <n v="12113"/>
    <s v="Netia SA"/>
    <d v="2013-06-25T00:00:00"/>
    <m/>
    <s v="Technology"/>
    <s v="Telecom Services - Foreign"/>
    <n v="5.33"/>
    <n v="13.37"/>
  </r>
  <r>
    <s v="577CCC SA"/>
    <x v="229"/>
    <s v="Aviva Investors"/>
    <n v="16999"/>
    <s v="CCC SA"/>
    <d v="2010-06-18T00:00:00"/>
    <m/>
    <s v="Consumer Goods"/>
    <s v="Textile - Apparel Footwear &amp; Accessories"/>
    <n v="3.33"/>
    <n v="13.78"/>
  </r>
  <r>
    <s v="577Kogeneracja SA"/>
    <x v="229"/>
    <s v="Aviva Investors"/>
    <n v="24311"/>
    <s v="Kogeneracja SA"/>
    <d v="2011-10-28T00:00:00"/>
    <m/>
    <s v="Utilities"/>
    <s v="Electric Utilities"/>
    <n v="-3.42"/>
    <n v="13.9"/>
  </r>
  <r>
    <s v="577Powszechna Kasa Oszczednosci Bank Polski S.A. (PKO Bank)"/>
    <x v="229"/>
    <s v="Aviva Investors"/>
    <n v="12139"/>
    <s v="Powszechna Kasa Oszczednosci Bank Polski S.A. (PKO Bank)"/>
    <d v="2013-01-28T00:00:00"/>
    <m/>
    <s v="Financial"/>
    <s v="Money Center Banks"/>
    <n v="-3.61"/>
    <n v="13.6"/>
  </r>
  <r>
    <s v="577Warimpex Finanz- und Beteiligungs AG"/>
    <x v="229"/>
    <s v="Aviva Investors"/>
    <n v="20351"/>
    <s v="Warimpex Finanz- und Beteiligungs AG"/>
    <d v="2011-03-29T00:00:00"/>
    <m/>
    <s v="Financial"/>
    <s v="REIT - Hotel/Motel"/>
    <n v="-6.22"/>
    <n v="12.77"/>
  </r>
  <r>
    <s v="577Lubelski Wegiel Bogdanka SA"/>
    <x v="229"/>
    <s v="Aviva Investors"/>
    <n v="12094"/>
    <s v="Lubelski Wegiel Bogdanka SA"/>
    <d v="2010-03-17T00:00:00"/>
    <m/>
    <s v="Basic Materials"/>
    <s v="Coal"/>
    <n v="-6.24"/>
    <n v="13.01"/>
  </r>
  <r>
    <s v="577Frasers Group plc"/>
    <x v="229"/>
    <s v="Aviva Investors"/>
    <n v="6788"/>
    <s v="Frasers Group plc"/>
    <d v="2016-01-16T00:00:00"/>
    <m/>
    <s v="Consumer Goods"/>
    <s v="Recreational Vehicles"/>
    <n v="-7.07"/>
    <n v="15.86"/>
  </r>
  <r>
    <s v="577Prime Car Management S.A."/>
    <x v="229"/>
    <s v="Aviva Investors"/>
    <n v="30712"/>
    <s v="Prime Car Management S.A."/>
    <d v="2015-04-10T00:00:00"/>
    <n v="43627"/>
    <s v="Industrial Goods"/>
    <s v="Residential Construction"/>
    <n v="-7.85"/>
    <n v="10.14"/>
  </r>
  <r>
    <s v="577Alior Bank S.A."/>
    <x v="229"/>
    <s v="Aviva Investors"/>
    <n v="14666"/>
    <s v="Alior Bank S.A."/>
    <d v="2015-01-09T00:00:00"/>
    <m/>
    <s v="Financial"/>
    <s v="Money Center Banks"/>
    <n v="-26.18"/>
    <n v="11.54"/>
  </r>
  <r>
    <s v="7147Monument Mining Limited"/>
    <x v="230"/>
    <s v="Avner Kreimer"/>
    <n v="40899"/>
    <s v="Monument Mining Limited"/>
    <d v="2014-01-07T00:00:00"/>
    <m/>
    <s v="Basic Materials"/>
    <s v="Industrial Metals &amp; Minerals"/>
    <n v="-15.77"/>
    <n v="11.84"/>
  </r>
  <r>
    <s v="5779Immunomedics Inc."/>
    <x v="231"/>
    <s v="Avoro Capital Advisors (formerly VenBio Select Advisor LLC)"/>
    <n v="2931"/>
    <s v="Immunomedics Inc."/>
    <d v="2016-11-16T00:00:00"/>
    <m/>
    <s v="Healthcare"/>
    <s v="Biotechnology"/>
    <n v="103.35"/>
    <n v="14.56"/>
  </r>
  <r>
    <s v="5418Turtle Beach Corp."/>
    <x v="232"/>
    <s v="AWM Investments"/>
    <n v="30993"/>
    <s v="Turtle Beach Corp."/>
    <d v="2012-02-13T00:00:00"/>
    <n v="41654"/>
    <s v="Services"/>
    <s v="CATV Systems"/>
    <n v="89.67"/>
    <n v="20.28"/>
  </r>
  <r>
    <s v="5418Plug Power Inc."/>
    <x v="232"/>
    <s v="AWM Investments"/>
    <n v="4817"/>
    <s v="Plug Power Inc."/>
    <d v="2012-04-02T00:00:00"/>
    <n v="41957"/>
    <s v="Technology"/>
    <s v="Diversified Electronics"/>
    <n v="50.73"/>
    <n v="17.36"/>
  </r>
  <r>
    <s v="5418Precision Optics Corp"/>
    <x v="232"/>
    <s v="AWM Investments"/>
    <n v="44498"/>
    <s v="Precision Optics Corp"/>
    <d v="2011-01-10T00:00:00"/>
    <n v="42033"/>
    <s v="Healthcare"/>
    <s v="Medical Instruments &amp; Supplies"/>
    <n v="50.64"/>
    <n v="14.55"/>
  </r>
  <r>
    <s v="5418Adept Technology Inc."/>
    <x v="232"/>
    <s v="AWM Investments"/>
    <n v="4659"/>
    <s v="Adept Technology Inc."/>
    <d v="2010-05-10T00:00:00"/>
    <n v="42300"/>
    <s v="Industrial Goods"/>
    <s v="Diversified Machinery"/>
    <n v="16.690000000000001"/>
    <n v="13.63"/>
  </r>
  <r>
    <s v="5418PFSweb Inc."/>
    <x v="232"/>
    <s v="AWM Investments"/>
    <n v="4529"/>
    <s v="PFSweb Inc."/>
    <d v="2010-06-04T00:00:00"/>
    <m/>
    <s v="Services"/>
    <s v="Business Services"/>
    <n v="9.31"/>
    <n v="14.28"/>
  </r>
  <r>
    <s v="5418Broadwind Energy Inc."/>
    <x v="232"/>
    <s v="AWM Investments"/>
    <n v="4357"/>
    <s v="Broadwind Energy Inc."/>
    <d v="2011-09-26T00:00:00"/>
    <m/>
    <s v="Industrial Goods"/>
    <s v="Diversified Machinery"/>
    <n v="0.37"/>
    <n v="15.06"/>
  </r>
  <r>
    <s v="5418Remedent, Inc."/>
    <x v="232"/>
    <s v="AWM Investments"/>
    <n v="40993"/>
    <s v="Remedent, Inc."/>
    <d v="2010-08-10T00:00:00"/>
    <n v="41957"/>
    <s v="Healthcare"/>
    <s v="Medical Instruments &amp; Supplies"/>
    <n v="0"/>
    <n v="17.55"/>
  </r>
  <r>
    <s v="5418Multiband Corporation"/>
    <x v="232"/>
    <s v="AWM Investments"/>
    <n v="15941"/>
    <s v="Multiband Corporation"/>
    <d v="2011-08-04T00:00:00"/>
    <n v="41516"/>
    <s v="Technology"/>
    <s v="Telecom Services - Foreign"/>
    <n v="-1.59"/>
    <n v="18.649999999999999"/>
  </r>
  <r>
    <s v="5418CDTi Advanced Materials Inc"/>
    <x v="232"/>
    <s v="AWM Investments"/>
    <n v="5362"/>
    <s v="CDTi Advanced Materials Inc"/>
    <d v="2011-07-06T00:00:00"/>
    <n v="41957"/>
    <s v="Industrial Goods"/>
    <s v="Pollution &amp; Treatment Controls"/>
    <n v="-18.28"/>
    <n v="15.81"/>
  </r>
  <r>
    <s v="5418Foundation HealthCare Inc"/>
    <x v="232"/>
    <s v="AWM Investments"/>
    <n v="25219"/>
    <s v="Foundation HealthCare Inc"/>
    <d v="2011-06-24T00:00:00"/>
    <n v="42324"/>
    <s v="Healthcare"/>
    <s v="Medical Instruments &amp; Supplies"/>
    <n v="-20.45"/>
    <n v="13.98"/>
  </r>
  <r>
    <s v="5418Daegis Inc"/>
    <x v="232"/>
    <s v="AWM Investments"/>
    <n v="5318"/>
    <s v="Daegis Inc"/>
    <d v="2010-01-08T00:00:00"/>
    <n v="41957"/>
    <s v="Services"/>
    <s v="Home Improvement Stores"/>
    <n v="-28.33"/>
    <n v="15.04"/>
  </r>
  <r>
    <s v="5418Image Sensing Systems Inc."/>
    <x v="232"/>
    <s v="AWM Investments"/>
    <n v="5086"/>
    <s v="Image Sensing Systems Inc."/>
    <d v="2010-05-10T00:00:00"/>
    <n v="41957"/>
    <s v="Technology"/>
    <s v="Application Software"/>
    <n v="-29.79"/>
    <n v="15.75"/>
  </r>
  <r>
    <s v="5418Cellectar Biosciences, Inc."/>
    <x v="232"/>
    <s v="AWM Investments"/>
    <n v="27825"/>
    <s v="Cellectar Biosciences, Inc."/>
    <d v="2014-09-09T00:00:00"/>
    <n v="42033"/>
    <s v="Healthcare"/>
    <s v="Biotechnology"/>
    <n v="-41.09"/>
    <n v="6.26"/>
  </r>
  <r>
    <s v="5418Response Genetics Inc."/>
    <x v="232"/>
    <s v="AWM Investments"/>
    <n v="4640"/>
    <s v="Response Genetics Inc."/>
    <d v="2010-02-17T00:00:00"/>
    <n v="42230"/>
    <s v="Healthcare"/>
    <s v="Medical Laboratories &amp; Research"/>
    <n v="-53.84"/>
    <n v="14.81"/>
  </r>
  <r>
    <s v="5418Wafergen Bio-systems Inc"/>
    <x v="232"/>
    <s v="AWM Investments"/>
    <n v="32051"/>
    <s v="Wafergen Bio-systems Inc"/>
    <d v="2014-08-29T00:00:00"/>
    <n v="42033"/>
    <s v="Healthcare"/>
    <s v="Medical Laboratories &amp; Research"/>
    <n v="-58.26"/>
    <n v="4.04"/>
  </r>
  <r>
    <s v="5418Avantair, Inc"/>
    <x v="232"/>
    <s v="AWM Investments"/>
    <n v="40603"/>
    <s v="Avantair, Inc"/>
    <d v="2009-10-26T00:00:00"/>
    <n v="41488"/>
    <s v="Industrial Goods"/>
    <s v="Cement"/>
    <n v="-68.64"/>
    <n v="15.75"/>
  </r>
  <r>
    <s v="5418Bakers Footwear Group, Inc."/>
    <x v="232"/>
    <s v="AWM Investments"/>
    <n v="24905"/>
    <s v="Bakers Footwear Group, Inc."/>
    <d v="2010-05-10T00:00:00"/>
    <n v="41185"/>
    <s v="Services"/>
    <s v="Specialty Retail, Other"/>
    <n v="-77.14"/>
    <n v="12.14"/>
  </r>
  <r>
    <s v="5230StoneMor Inc."/>
    <x v="233"/>
    <s v="Axar Capital Management"/>
    <n v="30068"/>
    <s v="StoneMor Inc."/>
    <d v="2018-03-09T00:00:00"/>
    <m/>
    <s v="Consumer Goods"/>
    <s v="Office Supplies"/>
    <n v="-57.69"/>
    <n v="10.16"/>
  </r>
  <r>
    <s v="6195Intershop Communications AG"/>
    <x v="234"/>
    <s v="Axxion SA"/>
    <n v="21102"/>
    <s v="Intershop Communications AG"/>
    <d v="2014-01-06T00:00:00"/>
    <m/>
    <s v="Technology"/>
    <s v="Information Technology Services"/>
    <n v="13.54"/>
    <n v="11.87"/>
  </r>
  <r>
    <s v="6195Sunrise Communications Group AG"/>
    <x v="234"/>
    <s v="Axxion SA"/>
    <n v="33690"/>
    <s v="Sunrise Communications Group AG"/>
    <d v="2019-09-10T00:00:00"/>
    <m/>
    <s v="Basic Materials"/>
    <s v="Specialty Chemicals"/>
    <n v="13.04"/>
    <n v="16.2"/>
  </r>
  <r>
    <s v="6875Bezeq The Israeli Telecommunication Corp. Ltd."/>
    <x v="235"/>
    <s v="B Communications Ltd"/>
    <n v="10830"/>
    <s v="Bezeq The Israeli Telecommunication Corp. Ltd."/>
    <d v="2010-04-14T00:00:00"/>
    <m/>
    <s v="Technology"/>
    <s v="Telecom Services - Domestic"/>
    <n v="-0.48"/>
    <n v="12.69"/>
  </r>
  <r>
    <s v="961Silicon Storage Technology, Inc."/>
    <x v="236"/>
    <s v="B. Riley Capital Management (Riley Investment Management LLC, B. Riley &amp; Co)"/>
    <n v="19712"/>
    <s v="Silicon Storage Technology, Inc."/>
    <d v="2010-01-04T00:00:00"/>
    <n v="40276"/>
    <s v="Services"/>
    <s v="Consumer Services"/>
    <n v="97.4"/>
    <n v="22.13"/>
  </r>
  <r>
    <s v="961Quantum Corporation"/>
    <x v="236"/>
    <s v="B. Riley Capital Management (Riley Investment Management LLC, B. Riley &amp; Co)"/>
    <n v="3214"/>
    <s v="Quantum Corporation"/>
    <d v="2018-08-15T00:00:00"/>
    <m/>
    <s v="Technology"/>
    <s v="Data Storage Devices"/>
    <n v="75.38"/>
    <n v="11.42"/>
  </r>
  <r>
    <s v="961Franchise Group, Inc."/>
    <x v="236"/>
    <s v="B. Riley Capital Management (Riley Investment Management LLC, B. Riley &amp; Co)"/>
    <n v="27757"/>
    <s v="Franchise Group, Inc."/>
    <d v="2018-05-15T00:00:00"/>
    <m/>
    <s v="Consumer Goods"/>
    <s v="Office Supplies"/>
    <n v="54.87"/>
    <n v="12.24"/>
  </r>
  <r>
    <s v="961Trans World Entertainment Corp."/>
    <x v="236"/>
    <s v="B. Riley Capital Management (Riley Investment Management LLC, B. Riley &amp; Co)"/>
    <n v="4131"/>
    <s v="Trans World Entertainment Corp."/>
    <d v="2009-01-14T00:00:00"/>
    <n v="40339"/>
    <s v="Services"/>
    <s v="Music &amp; Video Stores"/>
    <n v="51.57"/>
    <n v="22.65"/>
  </r>
  <r>
    <s v="961STR Holdings, Inc"/>
    <x v="236"/>
    <s v="B. Riley Capital Management (Riley Investment Management LLC, B. Riley &amp; Co)"/>
    <n v="4481"/>
    <s v="STR Holdings, Inc"/>
    <d v="2014-02-07T00:00:00"/>
    <n v="42324"/>
    <s v="Consumer Goods"/>
    <s v="Rubber &amp; Plastics"/>
    <n v="33.94"/>
    <n v="10.07"/>
  </r>
  <r>
    <s v="961DDI Corp"/>
    <x v="236"/>
    <s v="B. Riley Capital Management (Riley Investment Management LLC, B. Riley &amp; Co)"/>
    <n v="17393"/>
    <s v="DDI Corp"/>
    <d v="2007-05-16T00:00:00"/>
    <n v="41061"/>
    <s v="Technology"/>
    <s v="Printed Circuit Boards"/>
    <n v="13.73"/>
    <m/>
  </r>
  <r>
    <s v="961HC2 Holdings, Inc."/>
    <x v="236"/>
    <s v="B. Riley Capital Management (Riley Investment Management LLC, B. Riley &amp; Co)"/>
    <n v="27558"/>
    <s v="HC2 Holdings, Inc."/>
    <d v="2015-11-15T00:00:00"/>
    <n v="43876"/>
    <s v="Technology"/>
    <s v="Long Distance Carriers"/>
    <n v="-10.76"/>
    <n v="14.66"/>
  </r>
  <r>
    <s v="961National Holdings Corp"/>
    <x v="236"/>
    <s v="B. Riley Capital Management (Riley Investment Management LLC, B. Riley &amp; Co)"/>
    <n v="38139"/>
    <s v="National Holdings Corp"/>
    <d v="2018-11-15T00:00:00"/>
    <m/>
    <s v="Financial"/>
    <s v="REIT - Healthcare Facilities"/>
    <n v="-12.44"/>
    <n v="14.94"/>
  </r>
  <r>
    <s v="961United Online Inc."/>
    <x v="236"/>
    <s v="B. Riley Capital Management (Riley Investment Management LLC, B. Riley &amp; Co)"/>
    <n v="2467"/>
    <s v="United Online Inc."/>
    <d v="2015-11-16T00:00:00"/>
    <n v="42552"/>
    <s v="Services"/>
    <s v="Specialty Retail, Other"/>
    <n v="-13.12"/>
    <n v="6.27"/>
  </r>
  <r>
    <s v="961AYRO Inc."/>
    <x v="236"/>
    <s v="B. Riley Capital Management (Riley Investment Management LLC, B. Riley &amp; Co)"/>
    <n v="5500"/>
    <s v="AYRO Inc."/>
    <d v="2010-02-22T00:00:00"/>
    <n v="40659"/>
    <s v="Basic Materials"/>
    <s v="Specialty Chemicals"/>
    <n v="-21.82"/>
    <n v="20.440000000000001"/>
  </r>
  <r>
    <s v="961Standard Diversified Inc"/>
    <x v="236"/>
    <s v="B. Riley Capital Management (Riley Investment Management LLC, B. Riley &amp; Co)"/>
    <n v="26109"/>
    <s v="Standard Diversified Inc"/>
    <d v="2015-10-20T00:00:00"/>
    <n v="42430"/>
    <s v="Financial"/>
    <s v="Diversified Investments"/>
    <n v="-32.75"/>
    <n v="-4.7"/>
  </r>
  <r>
    <s v="961Select Interior Concepts, Inc."/>
    <x v="236"/>
    <s v="B. Riley Capital Management (Riley Investment Management LLC, B. Riley &amp; Co)"/>
    <n v="45831"/>
    <s v="Select Interior Concepts, Inc."/>
    <d v="2018-08-15T00:00:00"/>
    <m/>
    <s v="Consumer Goods"/>
    <s v="Personal Products"/>
    <n v="-34.33"/>
    <n v="10.96"/>
  </r>
  <r>
    <s v="961Cadiz Inc."/>
    <x v="236"/>
    <s v="B. Riley Capital Management (Riley Investment Management LLC, B. Riley &amp; Co)"/>
    <n v="4591"/>
    <s v="Cadiz Inc."/>
    <d v="2018-02-15T00:00:00"/>
    <n v="43235"/>
    <s v="Services"/>
    <s v="Business Services"/>
    <n v="-35.92"/>
    <n v="-1.1599999999999999"/>
  </r>
  <r>
    <s v="961Babcock &amp; Wilcox Enterprises Inc"/>
    <x v="236"/>
    <s v="B. Riley Capital Management (Riley Investment Management LLC, B. Riley &amp; Co)"/>
    <n v="35515"/>
    <s v="Babcock &amp; Wilcox Enterprises Inc"/>
    <d v="2018-05-15T00:00:00"/>
    <m/>
    <s v="Industrial Goods"/>
    <s v="Industrial Electrical Equipment"/>
    <n v="-63.21"/>
    <n v="12.24"/>
  </r>
  <r>
    <s v="6922Northern Oil and Gas Inc."/>
    <x v="237"/>
    <s v="Bahram Akradi"/>
    <n v="2340"/>
    <s v="Northern Oil and Gas Inc."/>
    <d v="2016-10-11T00:00:00"/>
    <m/>
    <s v="Basic Materials"/>
    <s v="Oil &amp; Gas Drilling &amp; Exploration"/>
    <n v="-23.15"/>
    <n v="14.79"/>
  </r>
  <r>
    <s v="58Dragon Oil PLC"/>
    <x v="238"/>
    <s v="Baillie Gifford &amp; Co."/>
    <n v="6746"/>
    <s v="Dragon Oil PLC"/>
    <d v="2009-06-08T00:00:00"/>
    <n v="42250"/>
    <s v="Basic Materials"/>
    <s v="Oil &amp; Gas Drilling &amp; Exploration"/>
    <n v="14.72"/>
    <n v="14.81"/>
  </r>
  <r>
    <s v="7788Legacy Reserves LP"/>
    <x v="239"/>
    <s v="Baines Creek Capital"/>
    <n v="1800"/>
    <s v="Legacy Reserves LP"/>
    <d v="2018-09-24T00:00:00"/>
    <n v="43810"/>
    <s v="Financial"/>
    <s v="Insurance Brokers"/>
    <n v="-99.71"/>
    <n v="8.41"/>
  </r>
  <r>
    <s v="4880The Intergroup Corporation"/>
    <x v="240"/>
    <s v="Baker Street Capital Management"/>
    <n v="4933"/>
    <s v="The Intergroup Corporation"/>
    <d v="2011-08-01T00:00:00"/>
    <n v="40802"/>
    <s v="Financial"/>
    <s v="Property Management"/>
    <n v="108.69"/>
    <n v="-34.340000000000003"/>
  </r>
  <r>
    <s v="4880Conygar Investment Company Plc"/>
    <x v="240"/>
    <s v="Baker Street Capital Management"/>
    <n v="7325"/>
    <s v="Conygar Investment Company Plc"/>
    <d v="2012-08-03T00:00:00"/>
    <n v="41170"/>
    <s v="Services"/>
    <s v="Auto Dealerships"/>
    <n v="97.11"/>
    <n v="50.24"/>
  </r>
  <r>
    <s v="4880Xyratex Ltd."/>
    <x v="240"/>
    <s v="Baker Street Capital Management"/>
    <n v="3458"/>
    <s v="Xyratex Ltd."/>
    <d v="2012-10-16T00:00:00"/>
    <n v="41729"/>
    <s v="Technology"/>
    <s v="Data Storage Devices"/>
    <n v="67.47"/>
    <n v="21.55"/>
  </r>
  <r>
    <s v="4880USA Truck Inc."/>
    <x v="240"/>
    <s v="Baker Street Capital Management"/>
    <n v="4750"/>
    <s v="USA Truck Inc."/>
    <d v="2013-11-07T00:00:00"/>
    <n v="42146"/>
    <s v="Services"/>
    <s v="Trucking"/>
    <n v="47.69"/>
    <n v="15.99"/>
  </r>
  <r>
    <s v="4880Atlas Arteria Ltd"/>
    <x v="240"/>
    <s v="Baker Street Capital Management"/>
    <n v="11547"/>
    <s v="Atlas Arteria Ltd"/>
    <d v="2010-05-03T00:00:00"/>
    <m/>
    <s v="Industrial Goods"/>
    <s v="Lumber, Wood Production"/>
    <n v="22.08"/>
    <n v="12.83"/>
  </r>
  <r>
    <s v="4880Dart Group PLC"/>
    <x v="240"/>
    <s v="Baker Street Capital Management"/>
    <n v="7079"/>
    <s v="Dart Group PLC"/>
    <d v="2010-04-22T00:00:00"/>
    <n v="40358"/>
    <s v="Industrial Goods"/>
    <s v="Aerospace/Defense Products &amp; Services"/>
    <n v="13.35"/>
    <n v="-54.09"/>
  </r>
  <r>
    <s v="4880Sears Holdings Corporation"/>
    <x v="240"/>
    <s v="Baker Street Capital Management"/>
    <n v="790"/>
    <s v="Sears Holdings Corporation"/>
    <d v="2013-02-27T00:00:00"/>
    <n v="41957"/>
    <s v="Consumer Goods"/>
    <s v="Beverages - Wineries &amp; Distillers"/>
    <n v="-1.0900000000000001"/>
    <n v="21.41"/>
  </r>
  <r>
    <s v="4880Tix Corp."/>
    <x v="240"/>
    <s v="Baker Street Capital Management"/>
    <n v="25667"/>
    <s v="Tix Corp."/>
    <d v="2010-11-12T00:00:00"/>
    <m/>
    <s v="Services"/>
    <s v="General Entertainment"/>
    <n v="-3.48"/>
    <n v="13.47"/>
  </r>
  <r>
    <s v="4880New Frontier Media, Inc."/>
    <x v="240"/>
    <s v="Baker Street Capital Management"/>
    <n v="15052"/>
    <s v="New Frontier Media, Inc."/>
    <d v="2010-12-21T00:00:00"/>
    <n v="40889"/>
    <s v="Services"/>
    <s v="Movie Production, Theaters"/>
    <n v="-37.880000000000003"/>
    <n v="0.57999999999999996"/>
  </r>
  <r>
    <s v="4880AutoInfo Inc."/>
    <x v="240"/>
    <s v="Baker Street Capital Management"/>
    <n v="25030"/>
    <s v="AutoInfo Inc."/>
    <d v="2011-11-10T00:00:00"/>
    <n v="41389"/>
    <s v="Services"/>
    <s v="Air Services, Other"/>
    <n v="-63.16"/>
    <n v="21.02"/>
  </r>
  <r>
    <s v="4880American International Industries Inc"/>
    <x v="240"/>
    <s v="Baker Street Capital Management"/>
    <n v="40572"/>
    <s v="American International Industries Inc"/>
    <d v="2011-05-16T00:00:00"/>
    <n v="41144"/>
    <s v="Services"/>
    <s v="Business Services"/>
    <n v="-65.41"/>
    <n v="6.59"/>
  </r>
  <r>
    <s v="5702STEC Inc"/>
    <x v="241"/>
    <s v="Balch Hill Capital"/>
    <n v="19848"/>
    <s v="STEC Inc"/>
    <d v="2012-11-16T00:00:00"/>
    <n v="41529"/>
    <s v="Technology"/>
    <s v="Data Storage Devices"/>
    <n v="85.08"/>
    <n v="32.549999999999997"/>
  </r>
  <r>
    <s v="5702PLX Technology Inc."/>
    <x v="241"/>
    <s v="Balch Hill Capital"/>
    <n v="3520"/>
    <s v="PLX Technology Inc."/>
    <d v="2012-02-07T00:00:00"/>
    <n v="41864"/>
    <s v="Technology"/>
    <s v="Semiconductor - Integrated Circuits"/>
    <n v="27.19"/>
    <n v="18.32"/>
  </r>
  <r>
    <s v="7967Valora Effekten Handel AG"/>
    <x v="242"/>
    <s v="Baltikum AG (Marcel Biedermann)"/>
    <n v="46136"/>
    <s v="Valora Effekten Handel AG"/>
    <d v="2017-04-13T00:00:00"/>
    <m/>
    <s v="Financial"/>
    <s v="N/A"/>
    <n v="0.95"/>
    <n v="13.85"/>
  </r>
  <r>
    <s v="6003Boardwalk Pipeline Partners, LP"/>
    <x v="243"/>
    <s v="Bandera Partners"/>
    <n v="42743"/>
    <s v="Boardwalk Pipeline Partners, LP"/>
    <d v="2018-05-21T00:00:00"/>
    <n v="43299"/>
    <s v="Financial"/>
    <s v="Life Insurance"/>
    <n v="86.8"/>
    <n v="22.74"/>
  </r>
  <r>
    <s v="6003Morgan'S Foods, Inc."/>
    <x v="243"/>
    <s v="Bandera Partners"/>
    <n v="27908"/>
    <s v="Morgan'S Foods, Inc."/>
    <d v="2013-04-22T00:00:00"/>
    <n v="41787"/>
    <s v="Services"/>
    <s v="Restaurants"/>
    <n v="43.98"/>
    <n v="22.65"/>
  </r>
  <r>
    <s v="6003Peerless Systems Corporation"/>
    <x v="243"/>
    <s v="Bandera Partners"/>
    <n v="5417"/>
    <s v="Peerless Systems Corporation"/>
    <d v="2009-05-05T00:00:00"/>
    <n v="40862"/>
    <s v="Services"/>
    <s v="Computers Wholesale"/>
    <n v="27.29"/>
    <n v="16.350000000000001"/>
  </r>
  <r>
    <s v="6003Kenneth Cole Productions, Inc."/>
    <x v="243"/>
    <s v="Bandera Partners"/>
    <n v="15825"/>
    <s v="Kenneth Cole Productions, Inc."/>
    <d v="2012-05-18T00:00:00"/>
    <n v="41177"/>
    <s v="Consumer Goods"/>
    <s v="Textile - Apparel Clothing"/>
    <n v="17.010000000000002"/>
    <n v="38"/>
  </r>
  <r>
    <s v="6003MakeMusic, Inc."/>
    <x v="243"/>
    <s v="Bandera Partners"/>
    <n v="15887"/>
    <s v="MakeMusic, Inc."/>
    <d v="2012-03-07T00:00:00"/>
    <n v="41395"/>
    <s v="Technology"/>
    <s v="Multimedia &amp; Graphics Software"/>
    <n v="14.75"/>
    <n v="17.13"/>
  </r>
  <r>
    <s v="6003Rubicon Technology Inc."/>
    <x v="243"/>
    <s v="Bandera Partners"/>
    <n v="3441"/>
    <s v="Rubicon Technology Inc."/>
    <d v="2017-02-15T00:00:00"/>
    <m/>
    <s v="Technology"/>
    <s v="Semiconductor Equipment &amp; Materials"/>
    <n v="13.48"/>
    <n v="13.01"/>
  </r>
  <r>
    <s v="6003Tandy Leather Factory Inc."/>
    <x v="243"/>
    <s v="Bandera Partners"/>
    <n v="4566"/>
    <s v="Tandy Leather Factory Inc."/>
    <d v="2011-01-19T00:00:00"/>
    <m/>
    <s v="Consumer Goods"/>
    <s v="Textile - Apparel Footwear &amp; Accessories"/>
    <n v="-2.98"/>
    <n v="12.92"/>
  </r>
  <r>
    <s v="6003PICO Holdings Inc."/>
    <x v="243"/>
    <s v="Bandera Partners"/>
    <n v="2847"/>
    <s v="PICO Holdings Inc."/>
    <d v="2015-05-15T00:00:00"/>
    <m/>
    <s v="Conglomerates"/>
    <s v="Conglomerates"/>
    <n v="-3.88"/>
    <n v="11.39"/>
  </r>
  <r>
    <s v="6003Tix Corp."/>
    <x v="243"/>
    <s v="Bandera Partners"/>
    <n v="25667"/>
    <s v="Tix Corp."/>
    <d v="2013-03-25T00:00:00"/>
    <m/>
    <s v="Services"/>
    <s v="General Entertainment"/>
    <n v="-5.44"/>
    <n v="13.33"/>
  </r>
  <r>
    <s v="6003Luby's Inc."/>
    <x v="243"/>
    <s v="Bandera Partners"/>
    <n v="3829"/>
    <s v="Luby's Inc."/>
    <d v="2009-11-15T00:00:00"/>
    <m/>
    <s v="Services"/>
    <s v="Restaurants"/>
    <n v="-9.58"/>
    <n v="13.18"/>
  </r>
  <r>
    <s v="6003Ambassadors Group Inc."/>
    <x v="243"/>
    <s v="Bandera Partners"/>
    <n v="4780"/>
    <s v="Ambassadors Group Inc."/>
    <d v="2012-02-10T00:00:00"/>
    <n v="42297"/>
    <s v="Services"/>
    <s v="Education &amp; Training Services"/>
    <n v="-10.82"/>
    <n v="14.27"/>
  </r>
  <r>
    <s v="6003BBQ Holdings, Inc."/>
    <x v="243"/>
    <s v="Bandera Partners"/>
    <n v="4248"/>
    <s v="BBQ Holdings, Inc."/>
    <d v="2016-01-06T00:00:00"/>
    <m/>
    <s v="Services"/>
    <s v="Restaurants"/>
    <n v="-14.78"/>
    <n v="14.34"/>
  </r>
  <r>
    <s v="5697China Biologic Products Inc."/>
    <x v="244"/>
    <s v="Bank of China Group Investment Limited (BOCGI)"/>
    <n v="2589"/>
    <s v="China Biologic Products Inc."/>
    <d v="2018-08-20T00:00:00"/>
    <m/>
    <s v="Healthcare"/>
    <s v="Biotechnology"/>
    <n v="3.01"/>
    <n v="10.72"/>
  </r>
  <r>
    <s v="5689Ambrian PLC"/>
    <x v="245"/>
    <s v="Bank of New York Nominees"/>
    <n v="8099"/>
    <s v="Ambrian PLC"/>
    <d v="2015-05-19T00:00:00"/>
    <m/>
    <s v="Basic Materials"/>
    <s v="Major Integrated Oil &amp; Gas"/>
    <n v="-59.73"/>
    <n v="11.36"/>
  </r>
  <r>
    <s v="7914Polymetal International plc"/>
    <x v="246"/>
    <s v="Bank Otkritie Financial Corporation"/>
    <n v="16049"/>
    <s v="Polymetal International plc"/>
    <d v="2017-10-03T00:00:00"/>
    <m/>
    <s v="Basic Materials"/>
    <s v="Industrial Metals &amp; Minerals"/>
    <n v="38.159999999999997"/>
    <n v="12.57"/>
  </r>
  <r>
    <s v="6551EuKedos SpA"/>
    <x v="247"/>
    <s v="Banor SIM SpA"/>
    <n v="43742"/>
    <s v="EuKedos SpA"/>
    <d v="2018-08-03T00:00:00"/>
    <m/>
    <s v="Healthcare"/>
    <s v="Medical Appliances &amp; Equipment"/>
    <n v="-6"/>
    <n v="10.85"/>
  </r>
  <r>
    <s v="6933LPKF Laser &amp; Electronics AG"/>
    <x v="248"/>
    <s v="Bantleon Group"/>
    <n v="18645"/>
    <s v="LPKF Laser &amp; Electronics AG"/>
    <d v="2016-06-23T00:00:00"/>
    <m/>
    <s v="Industrial Goods"/>
    <s v="Industrial Electrical Equipment"/>
    <n v="32.07"/>
    <n v="14.12"/>
  </r>
  <r>
    <s v="6509China Vanke Co., Ltd."/>
    <x v="249"/>
    <s v="Baoneng Group"/>
    <n v="13893"/>
    <s v="China Vanke Co., Ltd."/>
    <d v="2015-12-04T00:00:00"/>
    <m/>
    <s v="Financial"/>
    <s v="Real Estate Development"/>
    <n v="7.12"/>
    <n v="12.89"/>
  </r>
  <r>
    <s v="6509CSG Holding Co., Ltd."/>
    <x v="249"/>
    <s v="Baoneng Group"/>
    <n v="12496"/>
    <s v="CSG Holding Co., Ltd."/>
    <d v="2015-04-27T00:00:00"/>
    <m/>
    <s v="Industrial Goods"/>
    <s v="General Building Materials"/>
    <n v="-13.17"/>
    <n v="11.45"/>
  </r>
  <r>
    <s v="4810Blount International Inc."/>
    <x v="250"/>
    <s v="Barington Capital Group"/>
    <n v="2701"/>
    <s v="Blount International Inc."/>
    <d v="2015-11-16T00:00:00"/>
    <n v="42472"/>
    <s v="Consumer Goods"/>
    <s v="Home Furnishings &amp; Fixtures"/>
    <n v="383.11"/>
    <n v="3.31"/>
  </r>
  <r>
    <s v="4810Blucora Inc."/>
    <x v="250"/>
    <s v="Barington Capital Group"/>
    <n v="2269"/>
    <s v="Blucora Inc."/>
    <d v="2016-05-16T00:00:00"/>
    <n v="42597"/>
    <s v="Technology"/>
    <s v="Internet Information Providers"/>
    <n v="186.74"/>
    <n v="28.99"/>
  </r>
  <r>
    <s v="4810Esterline Technologies Corporation"/>
    <x v="250"/>
    <s v="Barington Capital Group"/>
    <n v="1401"/>
    <s v="Esterline Technologies Corporation"/>
    <d v="2017-11-15T00:00:00"/>
    <n v="43538"/>
    <s v="Industrial Goods"/>
    <s v="Aerospace/Defense Products &amp; Services"/>
    <n v="52.58"/>
    <n v="9.26"/>
  </r>
  <r>
    <s v="4810Outfront Media Inc"/>
    <x v="250"/>
    <s v="Barington Capital Group"/>
    <n v="30958"/>
    <s v="Outfront Media Inc"/>
    <d v="2019-05-15T00:00:00"/>
    <n v="43876"/>
    <s v="Financial"/>
    <s v="REIT - Diversified"/>
    <n v="38.96"/>
    <n v="27.25"/>
  </r>
  <r>
    <s v="4810Xerium Technologies Inc."/>
    <x v="250"/>
    <s v="Barington Capital Group"/>
    <n v="4000"/>
    <s v="Xerium Technologies Inc."/>
    <d v="2016-05-15T00:00:00"/>
    <n v="43390"/>
    <s v="Industrial Goods"/>
    <s v="Diversified Machinery"/>
    <n v="37.75"/>
    <n v="15.8"/>
  </r>
  <r>
    <s v="4810Four Corners Property Trust Inc"/>
    <x v="250"/>
    <s v="Barington Capital Group"/>
    <n v="34000"/>
    <s v="Four Corners Property Trust Inc"/>
    <d v="2015-11-16T00:00:00"/>
    <n v="43054"/>
    <s v="Financial"/>
    <s v="REIT - Diversified"/>
    <n v="32.979999999999997"/>
    <n v="14.14"/>
  </r>
  <r>
    <s v="4810Del Frisco's Restaurant Group Inc."/>
    <x v="250"/>
    <s v="Barington Capital Group"/>
    <n v="2976"/>
    <s v="Del Frisco's Restaurant Group Inc."/>
    <d v="2018-11-15T00:00:00"/>
    <n v="43733"/>
    <s v="Services"/>
    <s v="Restaurants"/>
    <n v="32.01"/>
    <n v="13.19"/>
  </r>
  <r>
    <s v="4810Children's Place Inc/The"/>
    <x v="250"/>
    <s v="Barington Capital Group"/>
    <n v="1987"/>
    <s v="Children's Place Inc/The"/>
    <d v="2015-03-11T00:00:00"/>
    <n v="42597"/>
    <s v="Services"/>
    <s v="Apparel Stores"/>
    <n v="30.33"/>
    <n v="7.34"/>
  </r>
  <r>
    <s v="4810Hanesbrands Inc."/>
    <x v="250"/>
    <s v="Barington Capital Group"/>
    <n v="784"/>
    <s v="Hanesbrands Inc."/>
    <d v="2020-02-15T00:00:00"/>
    <m/>
    <s v="Consumer Goods"/>
    <s v="Textile - Apparel Clothing"/>
    <n v="28.4"/>
    <n v="1.28"/>
  </r>
  <r>
    <s v="4810MSG Networks Inc"/>
    <x v="250"/>
    <s v="Barington Capital Group"/>
    <n v="998"/>
    <s v="MSG Networks Inc"/>
    <d v="2017-02-15T00:00:00"/>
    <n v="42870"/>
    <s v="Services"/>
    <s v="Entertainment - Diversified"/>
    <n v="27.87"/>
    <n v="11.74"/>
  </r>
  <r>
    <s v="4810Darden Restaurants Inc."/>
    <x v="250"/>
    <s v="Barington Capital Group"/>
    <n v="809"/>
    <s v="Darden Restaurants Inc."/>
    <d v="2013-10-09T00:00:00"/>
    <n v="42781"/>
    <s v="Services"/>
    <s v="Restaurants"/>
    <n v="21.63"/>
    <n v="13.34"/>
  </r>
  <r>
    <s v="4810Ebix Inc."/>
    <x v="250"/>
    <s v="Barington Capital Group"/>
    <n v="3165"/>
    <s v="Ebix Inc."/>
    <d v="2014-08-15T00:00:00"/>
    <n v="43784"/>
    <s v="Technology"/>
    <s v="Business Software &amp; Services"/>
    <n v="20.12"/>
    <n v="11.57"/>
  </r>
  <r>
    <s v="4810Cowen Inc."/>
    <x v="250"/>
    <s v="Barington Capital Group"/>
    <n v="3071"/>
    <s v="Cowen Inc."/>
    <d v="2016-02-15T00:00:00"/>
    <n v="42506"/>
    <s v="Financial"/>
    <s v="Investment Brokerage - National"/>
    <n v="15.22"/>
    <n v="44.42"/>
  </r>
  <r>
    <s v="4810Ameron International Corporation"/>
    <x v="250"/>
    <s v="Barington Capital Group"/>
    <n v="16535"/>
    <s v="Ameron International Corporation"/>
    <d v="2011-01-05T00:00:00"/>
    <n v="40821"/>
    <s v="Basic Materials"/>
    <s v="Oil &amp; Gas Pipelines"/>
    <n v="14.83"/>
    <n v="-11.83"/>
  </r>
  <r>
    <s v="4810Tribune Media Co"/>
    <x v="250"/>
    <s v="Barington Capital Group"/>
    <n v="27525"/>
    <s v="Tribune Media Co"/>
    <d v="2015-11-16T00:00:00"/>
    <n v="42597"/>
    <s v="Services"/>
    <s v="Publishing - Newspapers"/>
    <n v="11.45"/>
    <n v="11.45"/>
  </r>
  <r>
    <s v="4810Ashland Global Holdings Inc."/>
    <x v="250"/>
    <s v="Barington Capital Group"/>
    <n v="733"/>
    <s v="Ashland Global Holdings Inc."/>
    <d v="2018-02-15T00:00:00"/>
    <n v="43511"/>
    <s v="Basic Materials"/>
    <s v="Chemicals - Major Diversified"/>
    <n v="10.94"/>
    <n v="3.65"/>
  </r>
  <r>
    <s v="4810Avon Products Inc."/>
    <x v="250"/>
    <s v="Barington Capital Group"/>
    <n v="600"/>
    <s v="Avon Products Inc."/>
    <d v="2015-12-03T00:00:00"/>
    <n v="43833"/>
    <s v="Financial"/>
    <s v="Closed-End Fund - Equity"/>
    <n v="8.7200000000000006"/>
    <n v="14.11"/>
  </r>
  <r>
    <s v="4810Jones Group Inc. (The)"/>
    <x v="250"/>
    <s v="Barington Capital Group"/>
    <n v="1975"/>
    <s v="Jones Group Inc. (The)"/>
    <d v="2013-04-15T00:00:00"/>
    <n v="41738"/>
    <s v="Services"/>
    <s v="Apparel Stores"/>
    <n v="8.5299999999999994"/>
    <m/>
  </r>
  <r>
    <s v="4810L Brands Inc."/>
    <x v="250"/>
    <s v="Barington Capital Group"/>
    <n v="376"/>
    <s v="L Brands Inc."/>
    <d v="2019-03-05T00:00:00"/>
    <m/>
    <s v="Services"/>
    <s v="Apparel Stores"/>
    <n v="8.5"/>
    <n v="16.07"/>
  </r>
  <r>
    <s v="4810OMNOVA Solutions Inc."/>
    <x v="250"/>
    <s v="Barington Capital Group"/>
    <n v="3106"/>
    <s v="OMNOVA Solutions Inc."/>
    <d v="2014-12-03T00:00:00"/>
    <n v="43922"/>
    <s v="Basic Materials"/>
    <s v="Oil &amp; Gas Pipelines"/>
    <n v="6.54"/>
    <m/>
  </r>
  <r>
    <s v="4810Eastern Company (The)"/>
    <x v="250"/>
    <s v="Barington Capital Group"/>
    <n v="4434"/>
    <s v="Eastern Company (The)"/>
    <d v="2014-09-30T00:00:00"/>
    <m/>
    <s v="Industrial Goods"/>
    <s v="Small Tools &amp; Accessories"/>
    <n v="6.13"/>
    <n v="11.76"/>
  </r>
  <r>
    <s v="4810TriMas Corporation"/>
    <x v="250"/>
    <s v="Barington Capital Group"/>
    <n v="1724"/>
    <s v="TriMas Corporation"/>
    <d v="2016-11-15T00:00:00"/>
    <m/>
    <s v="Industrial Goods"/>
    <s v="Industrial Equipment &amp; Components"/>
    <n v="5.95"/>
    <n v="14.51"/>
  </r>
  <r>
    <s v="4810Pep Boys-Manny, Moe &amp; Jack (The)"/>
    <x v="250"/>
    <s v="Barington Capital Group"/>
    <n v="2647"/>
    <s v="Pep Boys-Manny, Moe &amp; Jack (The)"/>
    <d v="2005-11-21T00:00:00"/>
    <n v="42404"/>
    <s v="Services"/>
    <s v="Auto Parts Stores"/>
    <n v="2.41"/>
    <m/>
  </r>
  <r>
    <s v="4810Costar Technologies"/>
    <x v="250"/>
    <s v="Barington Capital Group"/>
    <n v="27671"/>
    <s v="Costar Technologies"/>
    <d v="2015-11-16T00:00:00"/>
    <m/>
    <s v="Technology"/>
    <s v="Technical &amp; System Software"/>
    <n v="1.02"/>
    <n v="13.23"/>
  </r>
  <r>
    <s v="4810Bloomin' Brands Inc."/>
    <x v="250"/>
    <s v="Barington Capital Group"/>
    <n v="1300"/>
    <s v="Bloomin' Brands Inc."/>
    <d v="2017-08-15T00:00:00"/>
    <n v="43692"/>
    <s v="Services"/>
    <s v="Restaurants"/>
    <n v="-3.36"/>
    <n v="9.64"/>
  </r>
  <r>
    <s v="4810Macy's Inc"/>
    <x v="250"/>
    <s v="Barington Capital Group"/>
    <n v="385"/>
    <s v="Macy's Inc"/>
    <d v="2015-11-16T00:00:00"/>
    <n v="43511"/>
    <s v="Services"/>
    <s v="Department Stores"/>
    <n v="-7.7"/>
    <n v="11.99"/>
  </r>
  <r>
    <s v="4810Avient Corporation"/>
    <x v="250"/>
    <s v="Barington Capital Group"/>
    <n v="1283"/>
    <s v="Avient Corporation"/>
    <d v="2019-02-15T00:00:00"/>
    <m/>
    <s v="Basic Materials"/>
    <s v="Oil &amp; Gas Pipelines"/>
    <n v="-10.47"/>
    <n v="15.98"/>
  </r>
  <r>
    <s v="4810Chico's FAS Inc."/>
    <x v="250"/>
    <s v="Barington Capital Group"/>
    <n v="1343"/>
    <s v="Chico's FAS Inc."/>
    <d v="2013-12-16T00:00:00"/>
    <n v="43146"/>
    <s v="Services"/>
    <s v="Apparel Stores"/>
    <n v="-11.51"/>
    <n v="13.04"/>
  </r>
  <r>
    <s v="4810Viacom Inc"/>
    <x v="250"/>
    <s v="Barington Capital Group"/>
    <n v="164"/>
    <s v="Viacom Inc"/>
    <d v="2016-08-15T00:00:00"/>
    <n v="43327"/>
    <s v="Consumer Goods"/>
    <s v="Housewares &amp; Accessories"/>
    <n v="-13.01"/>
    <n v="15.73"/>
  </r>
  <r>
    <s v="4810DHI Group Inc"/>
    <x v="250"/>
    <s v="Barington Capital Group"/>
    <n v="30816"/>
    <s v="DHI Group Inc"/>
    <d v="2015-06-15T00:00:00"/>
    <n v="42689"/>
    <s v="Services"/>
    <s v="Staffing &amp; Outsourcing Services"/>
    <n v="-24.55"/>
    <n v="5.47"/>
  </r>
  <r>
    <s v="4810Newell Brands Inc."/>
    <x v="250"/>
    <s v="Barington Capital Group"/>
    <n v="679"/>
    <s v="Newell Brands Inc."/>
    <d v="2018-02-15T00:00:00"/>
    <n v="43419"/>
    <s v="Consumer Goods"/>
    <s v="Housewares &amp; Accessories"/>
    <n v="-25.98"/>
    <n v="1.91"/>
  </r>
  <r>
    <s v="4810Mack-Cali Realty Corporation"/>
    <x v="250"/>
    <s v="Barington Capital Group"/>
    <n v="1611"/>
    <s v="Mack-Cali Realty Corporation"/>
    <d v="2019-08-15T00:00:00"/>
    <m/>
    <s v="Financial"/>
    <s v="REIT - Office"/>
    <n v="-29.72"/>
    <n v="20.49"/>
  </r>
  <r>
    <s v="4810Textron Inc."/>
    <x v="250"/>
    <s v="Barington Capital Group"/>
    <n v="667"/>
    <s v="Textron Inc."/>
    <d v="2020-02-15T00:00:00"/>
    <m/>
    <s v="Industrial Goods"/>
    <s v="Aerospace/Defense - Major Diversified"/>
    <n v="-34.020000000000003"/>
    <n v="1.28"/>
  </r>
  <r>
    <s v="4810Papa Murphy’s Holdings Inc"/>
    <x v="250"/>
    <s v="Barington Capital Group"/>
    <n v="30771"/>
    <s v="Papa Murphy’s Holdings Inc"/>
    <d v="2016-08-15T00:00:00"/>
    <n v="42781"/>
    <s v="Services"/>
    <s v="Specialty Eateries"/>
    <n v="-50.11"/>
    <n v="17.43"/>
  </r>
  <r>
    <s v="4810NN Inc."/>
    <x v="250"/>
    <s v="Barington Capital Group"/>
    <n v="3543"/>
    <s v="NN Inc."/>
    <d v="2019-02-15T00:00:00"/>
    <n v="43692"/>
    <s v="Industrial Goods"/>
    <s v="Industrial Equipment &amp; Components"/>
    <n v="-66.47"/>
    <n v="7.47"/>
  </r>
  <r>
    <s v="4810Edgewell Personal Care Co"/>
    <x v="250"/>
    <s v="Barington Capital Group"/>
    <n v="35406"/>
    <s v="Edgewell Personal Care Co"/>
    <d v="2019-02-15T00:00:00"/>
    <n v="43600"/>
    <s v="Consumer Goods"/>
    <s v="Electronic Equipment"/>
    <n v="-68.38"/>
    <n v="13.88"/>
  </r>
  <r>
    <s v="4810Rayonier Advanced Materials Inc"/>
    <x v="250"/>
    <s v="Barington Capital Group"/>
    <n v="30562"/>
    <s v="Rayonier Advanced Materials Inc"/>
    <d v="2018-08-15T00:00:00"/>
    <n v="43692"/>
    <s v="Basic Materials"/>
    <s v="Chemicals - Major Diversified"/>
    <n v="-86.08"/>
    <n v="3.12"/>
  </r>
  <r>
    <s v="4828YRC Worldwide Inc."/>
    <x v="251"/>
    <s v="Barna Capital Group Ltd."/>
    <n v="3880"/>
    <s v="YRC Worldwide Inc."/>
    <d v="2020-03-17T00:00:00"/>
    <m/>
    <s v="Services"/>
    <s v="Trucking"/>
    <n v="342.47"/>
    <n v="107.16"/>
  </r>
  <r>
    <s v="4828China Auto Logistics Inc."/>
    <x v="251"/>
    <s v="Barna Capital Group Ltd."/>
    <n v="5446"/>
    <s v="China Auto Logistics Inc."/>
    <d v="2017-12-29T00:00:00"/>
    <m/>
    <s v="Consumer Goods"/>
    <s v="Appliances"/>
    <n v="-67.44"/>
    <n v="11.29"/>
  </r>
  <r>
    <s v="6028Newmont Corporation"/>
    <x v="252"/>
    <s v="Barrick Gold Corp"/>
    <n v="453"/>
    <s v="Newmont Corporation"/>
    <d v="2019-02-24T00:00:00"/>
    <m/>
    <s v="Basic Materials"/>
    <s v="Gold"/>
    <n v="57.98"/>
    <n v="15.64"/>
  </r>
  <r>
    <s v="6028Midas Gold Corp."/>
    <x v="252"/>
    <s v="Barrick Gold Corp"/>
    <n v="15919"/>
    <s v="Midas Gold Corp."/>
    <d v="2018-05-10T00:00:00"/>
    <m/>
    <s v="Basic Materials"/>
    <s v="Gold"/>
    <n v="15.6"/>
    <n v="11.97"/>
  </r>
  <r>
    <s v="6767Nathan's Famous Inc."/>
    <x v="253"/>
    <s v="Barry Pasternack"/>
    <n v="3615"/>
    <s v="Nathan's Famous Inc."/>
    <d v="2016-07-14T00:00:00"/>
    <m/>
    <s v="Services"/>
    <s v="Restaurants"/>
    <n v="6.03"/>
    <n v="13.64"/>
  </r>
  <r>
    <s v="6120JP Morgan Chase &amp; Co"/>
    <x v="254"/>
    <s v="Bartlett Naylor"/>
    <n v="15"/>
    <s v="JP Morgan Chase &amp; Co"/>
    <d v="2016-03-16T00:00:00"/>
    <m/>
    <s v="Financial"/>
    <s v="Money Center Banks"/>
    <n v="16.66"/>
    <n v="14.41"/>
  </r>
  <r>
    <s v="6120Bank of America Corporation"/>
    <x v="254"/>
    <s v="Bartlett Naylor"/>
    <n v="28"/>
    <s v="Bank of America Corporation"/>
    <d v="2015-03-26T00:00:00"/>
    <m/>
    <s v="Financial"/>
    <s v="Money Center Banks"/>
    <n v="12.91"/>
    <n v="11.81"/>
  </r>
  <r>
    <s v="6120Citigroup Inc."/>
    <x v="254"/>
    <s v="Bartlett Naylor"/>
    <n v="27"/>
    <s v="Citigroup Inc."/>
    <d v="2015-03-18T00:00:00"/>
    <m/>
    <s v="Financial"/>
    <s v="Property Management"/>
    <n v="2.5099999999999998"/>
    <n v="11.33"/>
  </r>
  <r>
    <s v="6120Wells Fargo &amp; Company"/>
    <x v="254"/>
    <s v="Bartlett Naylor"/>
    <n v="10"/>
    <s v="Wells Fargo &amp; Company"/>
    <d v="2016-09-15T00:00:00"/>
    <m/>
    <s v="Financial"/>
    <s v="Money Center Banks"/>
    <n v="-8.2799999999999994"/>
    <n v="14.39"/>
  </r>
  <r>
    <s v="7542First California Financial Group, Inc."/>
    <x v="255"/>
    <s v="Basswood Capital"/>
    <n v="14858"/>
    <s v="First California Financial Group, Inc."/>
    <d v="2011-05-16T00:00:00"/>
    <n v="41425"/>
    <s v="Financial"/>
    <s v="Regional - Southwest Banks"/>
    <n v="48.85"/>
    <n v="13"/>
  </r>
  <r>
    <s v="7542Metro Bancorp, Inc"/>
    <x v="255"/>
    <s v="Basswood Capital"/>
    <n v="3390"/>
    <s v="Metro Bancorp, Inc"/>
    <d v="2014-02-12T00:00:00"/>
    <n v="42416"/>
    <s v="Financial"/>
    <s v="Regional - Northeast Banks"/>
    <n v="30.47"/>
    <n v="4.22"/>
  </r>
  <r>
    <s v="7542Hudson Valley Holding Corp."/>
    <x v="255"/>
    <s v="Basswood Capital"/>
    <n v="3189"/>
    <s v="Hudson Valley Holding Corp."/>
    <d v="2013-10-15T00:00:00"/>
    <n v="42185"/>
    <s v="Financial"/>
    <s v="Regional - Northeast Banks"/>
    <n v="26.72"/>
    <n v="14.42"/>
  </r>
  <r>
    <s v="7542Community Financial Corp/The"/>
    <x v="255"/>
    <s v="Basswood Capital"/>
    <n v="15563"/>
    <s v="Community Financial Corp/The"/>
    <d v="2016-03-25T00:00:00"/>
    <n v="43511"/>
    <s v="Financial"/>
    <s v="Money Center Banks"/>
    <n v="14.81"/>
    <n v="13.55"/>
  </r>
  <r>
    <s v="7542Seacoast Banking Corporation of Florida"/>
    <x v="255"/>
    <s v="Basswood Capital"/>
    <n v="3799"/>
    <s v="Seacoast Banking Corporation of Florida"/>
    <d v="2016-03-21T00:00:00"/>
    <n v="43692"/>
    <s v="Financial"/>
    <s v="Property &amp; Casualty Insurance"/>
    <n v="14"/>
    <n v="12.37"/>
  </r>
  <r>
    <s v="7542Sierra Bancorp"/>
    <x v="255"/>
    <s v="Basswood Capital"/>
    <n v="3718"/>
    <s v="Sierra Bancorp"/>
    <d v="2014-08-21T00:00:00"/>
    <n v="42597"/>
    <s v="Financial"/>
    <s v="Regional - Pacific Banks"/>
    <n v="6.82"/>
    <n v="7.12"/>
  </r>
  <r>
    <s v="7542Bridge Bancorp Inc."/>
    <x v="255"/>
    <s v="Basswood Capital"/>
    <n v="3856"/>
    <s v="Bridge Bancorp Inc."/>
    <d v="2015-06-29T00:00:00"/>
    <m/>
    <s v="Financial"/>
    <s v="Regional - Northeast Banks"/>
    <n v="7.0000000000000007E-2"/>
    <n v="12.31"/>
  </r>
  <r>
    <s v="7542Regional Management Corp."/>
    <x v="255"/>
    <s v="Basswood Capital"/>
    <n v="3223"/>
    <s v="Regional Management Corp."/>
    <d v="2017-12-15T00:00:00"/>
    <m/>
    <s v="Financial"/>
    <s v="REIT - Hotel/Motel"/>
    <n v="-11.24"/>
    <n v="11.1"/>
  </r>
  <r>
    <s v="7542Biolase Inc."/>
    <x v="255"/>
    <s v="Basswood Capital"/>
    <n v="4746"/>
    <s v="Biolase Inc."/>
    <d v="2013-11-22T00:00:00"/>
    <m/>
    <s v="Healthcare"/>
    <s v="Medical Instruments &amp; Supplies"/>
    <n v="-35.020000000000003"/>
    <n v="11.94"/>
  </r>
  <r>
    <s v="7408Air Transport Services Group, Inc"/>
    <x v="256"/>
    <s v="Bastogne Capital Management"/>
    <n v="2983"/>
    <s v="Air Transport Services Group, Inc"/>
    <d v="2013-02-14T00:00:00"/>
    <m/>
    <s v="Services"/>
    <s v="Air Delivery &amp; Freight Services"/>
    <n v="25.5"/>
    <n v="13.45"/>
  </r>
  <r>
    <s v="5417Biotie Therapies Corp"/>
    <x v="257"/>
    <s v="Baupost Group LLC"/>
    <n v="12014"/>
    <s v="Biotie Therapies Corp"/>
    <d v="2015-11-16T00:00:00"/>
    <n v="42471"/>
    <s v="Healthcare"/>
    <s v="Drugs - Generic"/>
    <n v="462.71"/>
    <n v="0.89"/>
  </r>
  <r>
    <s v="5417ViaSat Inc."/>
    <x v="257"/>
    <s v="Baupost Group LLC"/>
    <n v="1260"/>
    <s v="ViaSat Inc."/>
    <d v="2008-05-15T00:00:00"/>
    <m/>
    <s v="Technology"/>
    <s v="Communication Equipment"/>
    <n v="6"/>
    <n v="9.56"/>
  </r>
  <r>
    <s v="5417Orexigen Therapeutics Inc."/>
    <x v="257"/>
    <s v="Baupost Group LLC"/>
    <n v="2632"/>
    <s v="Orexigen Therapeutics Inc."/>
    <d v="2015-08-15T00:00:00"/>
    <n v="43616"/>
    <s v="Healthcare"/>
    <s v="Hospitals"/>
    <n v="-90.28"/>
    <n v="9.59"/>
  </r>
  <r>
    <s v="8619Barnes &amp; Noble Education Inc"/>
    <x v="258"/>
    <s v="Bay Capital Finance, LLC"/>
    <n v="33075"/>
    <s v="Barnes &amp; Noble Education Inc"/>
    <d v="2019-07-15T00:00:00"/>
    <m/>
    <s v="Services"/>
    <s v="Specialty Retail, Other"/>
    <n v="-41.17"/>
    <n v="12.8"/>
  </r>
  <r>
    <s v="7080Jos. A. Bank Clothiers Inc."/>
    <x v="259"/>
    <s v="BeaconLight Capital"/>
    <n v="2030"/>
    <s v="Jos. A. Bank Clothiers Inc."/>
    <d v="2013-08-14T00:00:00"/>
    <n v="41808"/>
    <s v="Services"/>
    <s v="Apparel Stores"/>
    <n v="55.07"/>
    <n v="21.88"/>
  </r>
  <r>
    <s v="7493OKYO Pharma Limited"/>
    <x v="260"/>
    <s v="Beaufort Nominees Limited"/>
    <n v="33581"/>
    <s v="OKYO Pharma Limited"/>
    <d v="2015-02-11T00:00:00"/>
    <n v="42777"/>
    <s v="Basic Materials"/>
    <s v="Industrial Metals &amp; Minerals"/>
    <n v="20.53"/>
    <n v="8.3800000000000008"/>
  </r>
  <r>
    <s v="7478Central Petroleum Ltd."/>
    <x v="261"/>
    <s v="Begley Superannuation Co Pty Ltd"/>
    <n v="17025"/>
    <s v="Central Petroleum Ltd."/>
    <d v="2017-05-15T00:00:00"/>
    <m/>
    <s v="Financial"/>
    <s v="Insurance Brokers"/>
    <n v="-20.59"/>
    <n v="13.11"/>
  </r>
  <r>
    <s v="4929Asia Allied Infrastructure Holdings"/>
    <x v="262"/>
    <s v="Beijing Huinong Capital Management (China New Way Investment)"/>
    <n v="22723"/>
    <s v="Asia Allied Infrastructure Holdings"/>
    <d v="2016-10-24T00:00:00"/>
    <n v="42713"/>
    <s v="Industrial Goods"/>
    <s v="Heavy Construction"/>
    <n v="156.99"/>
    <n v="51.61"/>
  </r>
  <r>
    <s v="11045China ZhongDi Dairy Holdings Co. Ltd."/>
    <x v="263"/>
    <s v="Beijing Jianye Fengde Investment Consulting Co. (Agriculture Investment Company and Jingmu Investment Company)"/>
    <n v="49460"/>
    <s v="China ZhongDi Dairy Holdings Co. Ltd."/>
    <d v="2015-12-02T00:00:00"/>
    <m/>
    <s v="Financial"/>
    <s v="Accident &amp; Health Insurance"/>
    <n v="-5.09"/>
    <n v="13.02"/>
  </r>
  <r>
    <s v="11026Star Phoenix Group Ltd."/>
    <x v="264"/>
    <s v="Beijing Sibo Investment Management LP"/>
    <n v="37292"/>
    <s v="Star Phoenix Group Ltd."/>
    <d v="2015-06-24T00:00:00"/>
    <m/>
    <s v="Financial"/>
    <s v="Insurance Brokers"/>
    <n v="-51.79"/>
    <n v="11.75"/>
  </r>
  <r>
    <s v="4946Pulse Electronics Corporation"/>
    <x v="265"/>
    <s v="Bel Fuse Inc"/>
    <n v="5097"/>
    <s v="Pulse Electronics Corporation"/>
    <d v="2011-03-25T00:00:00"/>
    <n v="42107"/>
    <s v="Technology"/>
    <s v="Diversified Electronics"/>
    <n v="-59.9"/>
    <n v="14.58"/>
  </r>
  <r>
    <s v="7657Tartisan Nickel Corp"/>
    <x v="266"/>
    <s v="Belgravia Hartford Capital Inc"/>
    <n v="43745"/>
    <s v="Tartisan Nickel Corp"/>
    <d v="2018-03-01T00:00:00"/>
    <m/>
    <s v="Basic Materials"/>
    <s v="Major Integrated Oil &amp; Gas"/>
    <n v="-10.68"/>
    <n v="11.89"/>
  </r>
  <r>
    <s v="9280TJX Companies Inc. (The)"/>
    <x v="267"/>
    <s v="Benedictine Sisters of Mount St. Scholastica"/>
    <n v="162"/>
    <s v="TJX Companies Inc. (The)"/>
    <d v="2019-04-25T00:00:00"/>
    <m/>
    <s v="Services"/>
    <s v="Department Stores"/>
    <n v="3.93"/>
    <n v="13.47"/>
  </r>
  <r>
    <s v="6072EssilorLuxottica SA"/>
    <x v="268"/>
    <s v="Benjamin de Rothschild (Edmond de Rothschild Holding SA)"/>
    <n v="9247"/>
    <s v="EssilorLuxottica SA"/>
    <d v="2019-04-21T00:00:00"/>
    <m/>
    <s v="Healthcare"/>
    <s v="Medical Instruments &amp; Supplies"/>
    <n v="1.08"/>
    <n v="13.13"/>
  </r>
  <r>
    <s v="6562Impac Mortgage Holdings, Inc."/>
    <x v="269"/>
    <s v="Benjamin Hard"/>
    <n v="27881"/>
    <s v="Impac Mortgage Holdings, Inc."/>
    <d v="2018-08-21T00:00:00"/>
    <m/>
    <s v="Financial"/>
    <s v="Mortgage Investment"/>
    <n v="-54.91"/>
    <n v="10.61"/>
  </r>
  <r>
    <s v="8794Respiri Limited"/>
    <x v="270"/>
    <s v="Benjamin Richards (Carldem Pty Ltd)"/>
    <n v="40999"/>
    <s v="Respiri Limited"/>
    <d v="2019-10-30T00:00:00"/>
    <m/>
    <s v="Healthcare"/>
    <s v="Medical Laboratories &amp; Research"/>
    <n v="170.34"/>
    <n v="15.62"/>
  </r>
  <r>
    <s v="7613Teva Pharmaceutical Industries Ltd."/>
    <x v="271"/>
    <s v="Benny Landa"/>
    <n v="10990"/>
    <s v="Teva Pharmaceutical Industries Ltd."/>
    <d v="2014-06-26T00:00:00"/>
    <m/>
    <s v="Healthcare"/>
    <s v="Drug Manufacturers - Other"/>
    <n v="-17.52"/>
    <n v="11.46"/>
  </r>
  <r>
    <s v="7332Australian Silica Quartz (formerly Bauxite Resources Limited)"/>
    <x v="272"/>
    <s v="Bentley Capital Limited"/>
    <n v="16775"/>
    <s v="Australian Silica Quartz (formerly Bauxite Resources Limited)"/>
    <d v="2013-11-19T00:00:00"/>
    <m/>
    <s v="Basic Materials"/>
    <s v="Aluminum"/>
    <n v="-12.73"/>
    <n v="12.09"/>
  </r>
  <r>
    <s v="5369Mattress Firm Holding Corp."/>
    <x v="273"/>
    <s v="Berkshire Partners LLC"/>
    <n v="2103"/>
    <s v="Mattress Firm Holding Corp."/>
    <d v="2016-02-09T00:00:00"/>
    <n v="42629"/>
    <s v="Services"/>
    <s v="Specialty Retail, Other"/>
    <n v="201.01"/>
    <n v="29.94"/>
  </r>
  <r>
    <s v="5369Advanced Drainage Systems Inc"/>
    <x v="273"/>
    <s v="Berkshire Partners LLC"/>
    <n v="35370"/>
    <s v="Advanced Drainage Systems Inc"/>
    <d v="2017-08-08T00:00:00"/>
    <m/>
    <s v="Consumer Goods"/>
    <s v="Rubber &amp; Plastics"/>
    <n v="36.049999999999997"/>
    <n v="12.91"/>
  </r>
  <r>
    <s v="5865Buccaneer Energy Limited"/>
    <x v="274"/>
    <s v="Bernard Cheng (Pacific Hill International Limited)"/>
    <n v="22636"/>
    <s v="Buccaneer Energy Limited"/>
    <d v="2013-03-22T00:00:00"/>
    <n v="42248"/>
    <s v="Basic Materials"/>
    <s v="Independent Oil &amp; Gas"/>
    <n v="29.5"/>
    <n v="11.08"/>
  </r>
  <r>
    <s v="6102Foris AG"/>
    <x v="275"/>
    <s v="Bernd Hartmann"/>
    <n v="40745"/>
    <s v="Foris AG"/>
    <d v="2013-09-30T00:00:00"/>
    <m/>
    <s v="Services"/>
    <s v="Business Services"/>
    <n v="4.8499999999999996"/>
    <n v="12.89"/>
  </r>
  <r>
    <s v="7319Yoc AG"/>
    <x v="276"/>
    <s v="Bernhard Heiss"/>
    <n v="21863"/>
    <s v="Yoc AG"/>
    <d v="2012-12-18T00:00:00"/>
    <m/>
    <s v="Services"/>
    <s v="Marketing Services"/>
    <n v="-14.37"/>
    <n v="13.95"/>
  </r>
  <r>
    <s v="4814STT Enviro Corp"/>
    <x v="277"/>
    <s v="BG Capital Group"/>
    <n v="41066"/>
    <s v="STT Enviro Corp"/>
    <d v="2015-01-16T00:00:00"/>
    <n v="42900"/>
    <s v="Financial"/>
    <s v="Asset Management"/>
    <n v="20.29"/>
    <n v="10.47"/>
  </r>
  <r>
    <s v="5401GFI Group Inc."/>
    <x v="278"/>
    <s v="BGC Partners"/>
    <n v="2892"/>
    <s v="GFI Group Inc."/>
    <d v="2014-09-15T00:00:00"/>
    <n v="42381"/>
    <s v="Financial"/>
    <s v="Investment Brokerage - Regional"/>
    <n v="2.13"/>
    <n v="0.32"/>
  </r>
  <r>
    <s v="4952Penn Millers Holding Corporation"/>
    <x v="279"/>
    <s v="Biglari Holdings Inc."/>
    <n v="24101"/>
    <s v="Penn Millers Holding Corporation"/>
    <d v="2011-04-29T00:00:00"/>
    <n v="40877"/>
    <s v="Financial"/>
    <s v="Property &amp; Casualty Insurance"/>
    <n v="56.9"/>
    <n v="-12.1"/>
  </r>
  <r>
    <s v="4952Fremont Michigan Insuracorp, Inc"/>
    <x v="279"/>
    <s v="Biglari Holdings Inc."/>
    <n v="40746"/>
    <s v="Fremont Michigan Insuracorp, Inc"/>
    <d v="2009-10-26T00:00:00"/>
    <n v="40746"/>
    <s v="Financial"/>
    <s v="Insurance Brokers"/>
    <n v="34.57"/>
    <n v="16.579999999999998"/>
  </r>
  <r>
    <s v="4952Air T Inc."/>
    <x v="279"/>
    <s v="Biglari Holdings Inc."/>
    <n v="5215"/>
    <s v="Air T Inc."/>
    <d v="2014-12-22T00:00:00"/>
    <n v="42556"/>
    <s v="Services"/>
    <s v="Air Delivery &amp; Freight Services"/>
    <n v="31.47"/>
    <n v="2.48"/>
  </r>
  <r>
    <s v="4952Cracker Barrel Old Country Store Inc."/>
    <x v="279"/>
    <s v="Biglari Holdings Inc."/>
    <n v="1426"/>
    <s v="Cracker Barrel Old Country Store Inc."/>
    <d v="2011-06-13T00:00:00"/>
    <m/>
    <s v="Services"/>
    <s v="Restaurants"/>
    <n v="16.12"/>
    <n v="13.52"/>
  </r>
  <r>
    <s v="4952Goldman Sachs Group Inc. (The)"/>
    <x v="279"/>
    <s v="Biglari Holdings Inc."/>
    <n v="80"/>
    <s v="Goldman Sachs Group Inc. (The)"/>
    <d v="2011-12-31T00:00:00"/>
    <n v="41136"/>
    <s v="Financial"/>
    <s v="Diversified Investments"/>
    <n v="14.79"/>
    <n v="19.22"/>
  </r>
  <r>
    <s v="4952Itex Corp"/>
    <x v="279"/>
    <s v="Biglari Holdings Inc."/>
    <n v="38136"/>
    <s v="Itex Corp"/>
    <d v="2008-06-10T00:00:00"/>
    <n v="42139"/>
    <s v="Services"/>
    <s v="Business Services"/>
    <n v="-1.32"/>
    <n v="9.01"/>
  </r>
  <r>
    <s v="4952Unico American Corporation"/>
    <x v="279"/>
    <s v="Biglari Holdings Inc."/>
    <n v="4721"/>
    <s v="Unico American Corporation"/>
    <d v="2012-08-15T00:00:00"/>
    <m/>
    <s v="Financial"/>
    <s v="Property &amp; Casualty Insurance"/>
    <n v="-7.83"/>
    <n v="13.84"/>
  </r>
  <r>
    <s v="4952CCA Industries Inc."/>
    <x v="279"/>
    <s v="Biglari Holdings Inc."/>
    <n v="5239"/>
    <s v="CCA Industries Inc."/>
    <d v="2011-02-04T00:00:00"/>
    <n v="43567"/>
    <s v="Financial"/>
    <s v="Closed-End Fund - Equity"/>
    <n v="-10.91"/>
    <n v="12.56"/>
  </r>
  <r>
    <s v="4952Insignia Systems Inc."/>
    <x v="279"/>
    <s v="Biglari Holdings Inc."/>
    <n v="5056"/>
    <s v="Insignia Systems Inc."/>
    <d v="2014-12-22T00:00:00"/>
    <n v="43146"/>
    <s v="Services"/>
    <s v="Marketing Services"/>
    <n v="-19.190000000000001"/>
    <n v="11.35"/>
  </r>
  <r>
    <s v="4952Biglari Holdings Inc."/>
    <x v="279"/>
    <s v="Biglari Holdings Inc."/>
    <n v="2691"/>
    <s v="Biglari Holdings Inc."/>
    <d v="2010-01-28T00:00:00"/>
    <m/>
    <s v="Services"/>
    <s v="Restaurants"/>
    <n v="-42.68"/>
    <n v="13.66"/>
  </r>
  <r>
    <s v="7130Regis Corporation"/>
    <x v="280"/>
    <s v="Birch Run Capital"/>
    <n v="2384"/>
    <s v="Regis Corporation"/>
    <d v="2012-05-17T00:00:00"/>
    <m/>
    <s v="Services"/>
    <s v="Personal Services"/>
    <n v="-7.7"/>
    <n v="14.51"/>
  </r>
  <r>
    <s v="5475SoLocal Group SA"/>
    <x v="281"/>
    <s v="BJ Invest (Benjamin Jayet)"/>
    <n v="9331"/>
    <s v="SoLocal Group SA"/>
    <d v="2016-10-05T00:00:00"/>
    <m/>
    <s v="Technology"/>
    <s v="Internet Information Providers"/>
    <n v="-49.22"/>
    <n v="14.41"/>
  </r>
  <r>
    <s v="4931Iteris Inc."/>
    <x v="282"/>
    <s v="BK Technologies, Inc."/>
    <n v="4815"/>
    <s v="Iteris Inc."/>
    <d v="2016-02-26T00:00:00"/>
    <m/>
    <s v="Technology"/>
    <s v="Communication Equipment"/>
    <n v="16.47"/>
    <n v="15.29"/>
  </r>
  <r>
    <s v="5247Qualstar Corporation"/>
    <x v="283"/>
    <s v="BKF Capital"/>
    <n v="5305"/>
    <s v="Qualstar Corporation"/>
    <d v="2011-01-03T00:00:00"/>
    <m/>
    <s v="Technology"/>
    <s v="Technical &amp; System Software"/>
    <n v="-13.93"/>
    <n v="12.96"/>
  </r>
  <r>
    <s v="11059Emeco Holdings Limited"/>
    <x v="284"/>
    <s v="Black Crane Capital"/>
    <n v="11480"/>
    <s v="Emeco Holdings Limited"/>
    <d v="2015-03-17T00:00:00"/>
    <m/>
    <s v="Industrial Goods"/>
    <s v="Residential Construction"/>
    <n v="-4.83"/>
    <n v="11.57"/>
  </r>
  <r>
    <s v="7361Etsy Inc"/>
    <x v="285"/>
    <s v="Black-and-White Capital LP"/>
    <n v="33954"/>
    <s v="Etsy Inc"/>
    <d v="2017-05-02T00:00:00"/>
    <m/>
    <s v="Services"/>
    <s v="Specialty Retail, Other"/>
    <n v="112.54"/>
    <n v="13.16"/>
  </r>
  <r>
    <s v="72AstraZeneca PLC"/>
    <x v="286"/>
    <s v="BlackRock Inc."/>
    <n v="6570"/>
    <s v="AstraZeneca PLC"/>
    <d v="2009-12-08T00:00:00"/>
    <m/>
    <s v="Healthcare"/>
    <s v="Drugs - Generic"/>
    <n v="13.09"/>
    <n v="13.38"/>
  </r>
  <r>
    <s v="72Dell Technologies Inc"/>
    <x v="286"/>
    <s v="BlackRock Inc."/>
    <n v="38034"/>
    <s v="Dell Technologies Inc"/>
    <d v="2017-08-15T00:00:00"/>
    <m/>
    <s v="Technology"/>
    <s v="Personal Computers"/>
    <n v="-2.2599999999999998"/>
    <n v="13.12"/>
  </r>
  <r>
    <s v="72Aviva plc"/>
    <x v="286"/>
    <s v="BlackRock Inc."/>
    <n v="6729"/>
    <s v="Aviva plc"/>
    <d v="2010-01-19T00:00:00"/>
    <m/>
    <s v="Financial"/>
    <s v="REIT - Office"/>
    <n v="-2.76"/>
    <n v="13"/>
  </r>
  <r>
    <s v="7399Amber Road Inc"/>
    <x v="287"/>
    <s v="Blackwells Capital LLC"/>
    <n v="30481"/>
    <s v="Amber Road Inc"/>
    <d v="2019-03-25T00:00:00"/>
    <n v="43648"/>
    <s v="Technology"/>
    <s v="Application Software"/>
    <n v="359.37"/>
    <n v="30.38"/>
  </r>
  <r>
    <s v="7399SuperValu Inc."/>
    <x v="287"/>
    <s v="Blackwells Capital LLC"/>
    <n v="1550"/>
    <s v="SuperValu Inc."/>
    <d v="2017-10-26T00:00:00"/>
    <n v="43395"/>
    <s v="Services"/>
    <s v="Grocery Stores"/>
    <n v="102.17"/>
    <n v="9.83"/>
  </r>
  <r>
    <s v="7399Colony Capital, Inc."/>
    <x v="287"/>
    <s v="Blackwells Capital LLC"/>
    <n v="37338"/>
    <s v="Colony Capital, Inc."/>
    <d v="2019-02-11T00:00:00"/>
    <m/>
    <s v="Financial"/>
    <s v="REIT - Diversified"/>
    <n v="-35.520000000000003"/>
    <n v="17.77"/>
  </r>
  <r>
    <s v="7399Colony Credit Real Estate Inc"/>
    <x v="287"/>
    <s v="Blackwells Capital LLC"/>
    <n v="43256"/>
    <s v="Colony Credit Real Estate Inc"/>
    <d v="2019-12-09T00:00:00"/>
    <m/>
    <s v="Services"/>
    <s v="Building Materials Wholesale"/>
    <n v="-60.6"/>
    <n v="12.93"/>
  </r>
  <r>
    <s v="7757Palladium One Mining Inc"/>
    <x v="288"/>
    <s v="Blair Naughty"/>
    <n v="45421"/>
    <s v="Palladium One Mining Inc"/>
    <d v="2019-01-10T00:00:00"/>
    <m/>
    <s v="Basic Materials"/>
    <s v="Industrial Metals &amp; Minerals"/>
    <n v="82.83"/>
    <n v="20.010000000000002"/>
  </r>
  <r>
    <s v="6253Creative Learning Corp"/>
    <x v="289"/>
    <s v="Blake Furlow"/>
    <n v="40682"/>
    <s v="Creative Learning Corp"/>
    <d v="2017-04-27T00:00:00"/>
    <m/>
    <s v="Services"/>
    <s v="Education &amp; Training Services"/>
    <n v="-4.16"/>
    <n v="13.14"/>
  </r>
  <r>
    <s v="5263Murray River Organics Group Ltd."/>
    <x v="290"/>
    <s v="BLBD Pty Ltd"/>
    <n v="40909"/>
    <s v="Murray River Organics Group Ltd."/>
    <d v="2017-11-29T00:00:00"/>
    <m/>
    <s v="Consumer Goods"/>
    <s v="Farm Products"/>
    <n v="-73.680000000000007"/>
    <n v="11.73"/>
  </r>
  <r>
    <s v="9345Path Corporation"/>
    <x v="291"/>
    <s v="Blockchain Global Limited"/>
    <n v="49061"/>
    <s v="Path Corporation"/>
    <d v="2020-02-20T00:00:00"/>
    <m/>
    <s v="Industrial Goods"/>
    <s v="Farm &amp; Construction Machinery"/>
    <n v="57.44"/>
    <n v="0.5"/>
  </r>
  <r>
    <s v="5320Magnetek Inc."/>
    <x v="292"/>
    <s v="Blott Asset Management"/>
    <n v="4813"/>
    <s v="Magnetek Inc."/>
    <d v="2013-03-06T00:00:00"/>
    <n v="42249"/>
    <s v="Industrial Goods"/>
    <s v="Industrial Electrical Equipment"/>
    <n v="78.33"/>
    <n v="12.16"/>
  </r>
  <r>
    <s v="5301Sleep Number Corp"/>
    <x v="293"/>
    <s v="Blue Clay Capital Management"/>
    <n v="1911"/>
    <s v="Sleep Number Corp"/>
    <d v="2014-11-14T00:00:00"/>
    <m/>
    <s v="Consumer Goods"/>
    <s v="Home Furnishings &amp; Fixtures"/>
    <n v="10.72"/>
    <n v="11.32"/>
  </r>
  <r>
    <s v="5301BBQ Holdings, Inc."/>
    <x v="293"/>
    <s v="Blue Clay Capital Management"/>
    <n v="4248"/>
    <s v="BBQ Holdings, Inc."/>
    <d v="2013-05-07T00:00:00"/>
    <m/>
    <s v="Services"/>
    <s v="Restaurants"/>
    <n v="-16.52"/>
    <n v="12.8"/>
  </r>
  <r>
    <s v="4356Comverse Technology, Inc."/>
    <x v="294"/>
    <s v="Blue Harbour Group"/>
    <n v="14794"/>
    <s v="Comverse Technology, Inc."/>
    <d v="2012-11-15T00:00:00"/>
    <n v="41309"/>
    <s v="Services"/>
    <s v="CATV Systems"/>
    <n v="314.58"/>
    <n v="60.07"/>
  </r>
  <r>
    <s v="4356Medpace Holdings Inc"/>
    <x v="294"/>
    <s v="Blue Harbour Group"/>
    <n v="37378"/>
    <s v="Medpace Holdings Inc"/>
    <d v="2019-05-15T00:00:00"/>
    <n v="43692"/>
    <s v="Healthcare"/>
    <s v="Diagnostic Substances"/>
    <n v="293.68"/>
    <n v="1.61"/>
  </r>
  <r>
    <s v="4356Choicepoint Inc"/>
    <x v="294"/>
    <s v="Blue Harbour Group"/>
    <n v="40656"/>
    <s v="Choicepoint Inc"/>
    <d v="2007-12-19T00:00:00"/>
    <n v="39553"/>
    <s v="Technology"/>
    <s v="Data Storage Devices"/>
    <n v="188.21"/>
    <m/>
  </r>
  <r>
    <s v="4356Diebold Nixdorf Inc"/>
    <x v="294"/>
    <s v="Blue Harbour Group"/>
    <n v="1472"/>
    <s v="Diebold Nixdorf Inc"/>
    <d v="2016-11-15T00:00:00"/>
    <n v="42781"/>
    <s v="Technology"/>
    <s v="Diversified Computer Systems"/>
    <n v="186.38"/>
    <n v="37.39"/>
  </r>
  <r>
    <s v="4356Savvis Inc"/>
    <x v="294"/>
    <s v="Blue Harbour Group"/>
    <n v="19558"/>
    <s v="Savvis Inc"/>
    <d v="2010-08-20T00:00:00"/>
    <n v="40737"/>
    <s v="Technology"/>
    <s v="Information Technology Services"/>
    <n v="163.35"/>
    <n v="28.44"/>
  </r>
  <r>
    <s v="4356Esterline Technologies Corporation"/>
    <x v="294"/>
    <s v="Blue Harbour Group"/>
    <n v="1401"/>
    <s v="Esterline Technologies Corporation"/>
    <d v="2012-11-15T00:00:00"/>
    <n v="41319"/>
    <s v="Industrial Goods"/>
    <s v="Aerospace/Defense Products &amp; Services"/>
    <n v="147.22999999999999"/>
    <n v="63.62"/>
  </r>
  <r>
    <s v="4356Power-One, Inc."/>
    <x v="294"/>
    <s v="Blue Harbour Group"/>
    <n v="19248"/>
    <s v="Power-One, Inc."/>
    <d v="2013-02-14T00:00:00"/>
    <n v="41480"/>
    <s v="Technology"/>
    <s v="Diversified Electronics"/>
    <n v="144.58000000000001"/>
    <n v="29.57"/>
  </r>
  <r>
    <s v="4356Solarwinds Inc."/>
    <x v="294"/>
    <s v="Blue Harbour Group"/>
    <n v="1295"/>
    <s v="Solarwinds Inc."/>
    <d v="2015-08-14T00:00:00"/>
    <n v="42405"/>
    <s v="Technology"/>
    <s v="Application Software"/>
    <n v="111.57"/>
    <n v="-18.22"/>
  </r>
  <r>
    <s v="4356LogMein Inc."/>
    <x v="294"/>
    <s v="Blue Harbour Group"/>
    <n v="2465"/>
    <s v="LogMein Inc."/>
    <d v="2017-11-15T00:00:00"/>
    <n v="43146"/>
    <s v="Services"/>
    <s v="Home Improvement Stores"/>
    <n v="87.83"/>
    <n v="30.91"/>
  </r>
  <r>
    <s v="4356Lazard Ltd."/>
    <x v="294"/>
    <s v="Blue Harbour Group"/>
    <n v="954"/>
    <s v="Lazard Ltd."/>
    <d v="2012-05-15T00:00:00"/>
    <n v="41319"/>
    <s v="Financial"/>
    <s v="Asset Management"/>
    <n v="84.82"/>
    <n v="22.25"/>
  </r>
  <r>
    <s v="4356Legg Mason Inc."/>
    <x v="294"/>
    <s v="Blue Harbour Group"/>
    <n v="1014"/>
    <s v="Legg Mason Inc."/>
    <d v="2016-02-16T00:00:00"/>
    <n v="42506"/>
    <s v="Financial"/>
    <s v="Mortgage Investment"/>
    <n v="74.599999999999994"/>
    <n v="45.01"/>
  </r>
  <r>
    <s v="4356Ingram Micro Inc."/>
    <x v="294"/>
    <s v="Blue Harbour Group"/>
    <n v="1164"/>
    <s v="Ingram Micro Inc."/>
    <d v="2013-05-15T00:00:00"/>
    <n v="41593"/>
    <s v="Services"/>
    <s v="Computers Wholesale"/>
    <n v="70.03"/>
    <n v="19.809999999999999"/>
  </r>
  <r>
    <s v="4356Citrix Systems Inc."/>
    <x v="294"/>
    <s v="Blue Harbour Group"/>
    <n v="443"/>
    <s v="Citrix Systems Inc."/>
    <d v="2014-05-15T00:00:00"/>
    <n v="41866"/>
    <s v="Services"/>
    <s v="Industrial Equipment Wholesale"/>
    <n v="64.5"/>
    <n v="21.43"/>
  </r>
  <r>
    <s v="4356FEI Company"/>
    <x v="294"/>
    <s v="Blue Harbour Group"/>
    <n v="1134"/>
    <s v="FEI Company"/>
    <d v="2011-08-15T00:00:00"/>
    <n v="41319"/>
    <s v="Technology"/>
    <s v="Scientific &amp; Technical Instruments"/>
    <n v="59.37"/>
    <n v="19.48"/>
  </r>
  <r>
    <s v="4356Fortinet Inc."/>
    <x v="294"/>
    <s v="Blue Harbour Group"/>
    <n v="1163"/>
    <s v="Fortinet Inc."/>
    <d v="2019-08-15T00:00:00"/>
    <m/>
    <s v="Technology"/>
    <s v="Application Software"/>
    <n v="59.21"/>
    <n v="20.49"/>
  </r>
  <r>
    <s v="4356Blackhawk Network Holdings, Inc."/>
    <x v="294"/>
    <s v="Blue Harbour Group"/>
    <n v="26157"/>
    <s v="Blackhawk Network Holdings, Inc."/>
    <d v="2014-08-15T00:00:00"/>
    <n v="42230"/>
    <s v="Financial"/>
    <s v="Credit Services"/>
    <n v="52.43"/>
    <n v="9.1999999999999993"/>
  </r>
  <r>
    <s v="4356Aercap Holdings N.V."/>
    <x v="294"/>
    <s v="Blue Harbour Group"/>
    <n v="1521"/>
    <s v="Aercap Holdings N.V."/>
    <d v="2012-05-15T00:00:00"/>
    <n v="41409"/>
    <s v="Industrial Goods"/>
    <s v="Aerospace/Defense - Major Diversified"/>
    <n v="50.58"/>
    <n v="27.55"/>
  </r>
  <r>
    <s v="4356Conversant, Inc"/>
    <x v="294"/>
    <s v="Blue Harbour Group"/>
    <n v="1782"/>
    <s v="Conversant, Inc"/>
    <d v="2014-02-15T00:00:00"/>
    <n v="41983"/>
    <s v="Technology"/>
    <s v="Internet Information Providers"/>
    <n v="46.04"/>
    <n v="14.77"/>
  </r>
  <r>
    <s v="4356Sapient Corporation"/>
    <x v="294"/>
    <s v="Blue Harbour Group"/>
    <n v="1492"/>
    <s v="Sapient Corporation"/>
    <d v="2012-08-15T00:00:00"/>
    <n v="41593"/>
    <s v="Technology"/>
    <s v="Business Software &amp; Services"/>
    <n v="44.39"/>
    <n v="24.44"/>
  </r>
  <r>
    <s v="4356Fabrinet"/>
    <x v="294"/>
    <s v="Blue Harbour Group"/>
    <n v="2907"/>
    <s v="Fabrinet"/>
    <d v="2019-08-15T00:00:00"/>
    <n v="43876"/>
    <s v="Consumer Goods"/>
    <s v="Electronic Equipment"/>
    <n v="41.47"/>
    <n v="42.4"/>
  </r>
  <r>
    <s v="4356Berry Global Group Inc"/>
    <x v="294"/>
    <s v="Blue Harbour Group"/>
    <n v="15418"/>
    <s v="Berry Global Group Inc"/>
    <d v="2018-08-15T00:00:00"/>
    <n v="43419"/>
    <s v="Consumer Goods"/>
    <s v="Packaging &amp; Containers"/>
    <n v="40.47"/>
    <n v="-10.050000000000001"/>
  </r>
  <r>
    <s v="4356Zayo Group Holdings Inc"/>
    <x v="294"/>
    <s v="Blue Harbour Group"/>
    <n v="32686"/>
    <s v="Zayo Group Holdings Inc"/>
    <d v="2017-11-15T00:00:00"/>
    <n v="43146"/>
    <s v="Services"/>
    <s v="CATV Systems"/>
    <n v="40.229999999999997"/>
    <n v="30.91"/>
  </r>
  <r>
    <s v="4356Arbitron Inc."/>
    <x v="294"/>
    <s v="Blue Harbour Group"/>
    <n v="1985"/>
    <s v="Arbitron Inc."/>
    <d v="2012-02-15T00:00:00"/>
    <n v="41319"/>
    <s v="Services"/>
    <s v="Marketing Services"/>
    <n v="37.17"/>
    <n v="15.85"/>
  </r>
  <r>
    <s v="4356Yankee Candle Co Inc"/>
    <x v="294"/>
    <s v="Blue Harbour Group"/>
    <n v="44649"/>
    <s v="Yankee Candle Co Inc"/>
    <d v="2006-01-27T00:00:00"/>
    <n v="39119"/>
    <s v="Consumer Goods"/>
    <s v="Home Furnishings &amp; Fixtures"/>
    <n v="35.880000000000003"/>
    <m/>
  </r>
  <r>
    <s v="4356Brocade Communications Systems Inc."/>
    <x v="294"/>
    <s v="Blue Harbour Group"/>
    <n v="1133"/>
    <s v="Brocade Communications Systems Inc."/>
    <d v="2013-02-14T00:00:00"/>
    <n v="41866"/>
    <s v="Services"/>
    <s v="Drug Stores"/>
    <n v="34.590000000000003"/>
    <n v="20.72"/>
  </r>
  <r>
    <s v="4356Xilinx Inc."/>
    <x v="294"/>
    <s v="Blue Harbour Group"/>
    <n v="494"/>
    <s v="Xilinx Inc."/>
    <d v="2015-02-13T00:00:00"/>
    <n v="43511"/>
    <s v="Technology"/>
    <s v="Semiconductor - Integrated Circuits"/>
    <n v="31.58"/>
    <n v="9.48"/>
  </r>
  <r>
    <s v="4356Ashland Global Holdings Inc."/>
    <x v="294"/>
    <s v="Blue Harbour Group"/>
    <n v="733"/>
    <s v="Ashland Global Holdings Inc."/>
    <d v="2019-08-15T00:00:00"/>
    <n v="43876"/>
    <s v="Basic Materials"/>
    <s v="Chemicals - Major Diversified"/>
    <n v="31.51"/>
    <n v="42.4"/>
  </r>
  <r>
    <s v="4356Adtalem Global Education Inc"/>
    <x v="294"/>
    <s v="Blue Harbour Group"/>
    <n v="1606"/>
    <s v="Adtalem Global Education Inc"/>
    <d v="2013-05-15T00:00:00"/>
    <n v="41866"/>
    <s v="Services"/>
    <s v="Education &amp; Training Services"/>
    <n v="30.01"/>
    <n v="16.399999999999999"/>
  </r>
  <r>
    <s v="4356Nabors Industries Ltd."/>
    <x v="294"/>
    <s v="Blue Harbour Group"/>
    <n v="922"/>
    <s v="Nabors Industries Ltd."/>
    <d v="2012-08-15T00:00:00"/>
    <n v="41957"/>
    <s v="Financial"/>
    <s v="Foreign Regional Banks"/>
    <n v="29.41"/>
    <n v="20.54"/>
  </r>
  <r>
    <s v="4356The Warnaco Group, Inc."/>
    <x v="294"/>
    <s v="Blue Harbour Group"/>
    <n v="15241"/>
    <s v="The Warnaco Group, Inc."/>
    <d v="2011-08-15T00:00:00"/>
    <n v="41318"/>
    <s v="Consumer Goods"/>
    <s v="Textile - Apparel Clothing"/>
    <n v="25.78"/>
    <n v="19.46"/>
  </r>
  <r>
    <s v="4356Genesee &amp; Wyoming Inc."/>
    <x v="294"/>
    <s v="Blue Harbour Group"/>
    <n v="919"/>
    <s v="Genesee &amp; Wyoming Inc."/>
    <d v="2018-05-15T00:00:00"/>
    <n v="43829"/>
    <s v="Industrial Goods"/>
    <s v="Pollution &amp; Treatment Controls"/>
    <n v="25.77"/>
    <m/>
  </r>
  <r>
    <s v="4356Dominion Diamond Corporation"/>
    <x v="294"/>
    <s v="Blue Harbour Group"/>
    <n v="2143"/>
    <s v="Dominion Diamond Corporation"/>
    <d v="2013-08-15T00:00:00"/>
    <n v="42139"/>
    <s v="Basic Materials"/>
    <s v="Industrial Metals &amp; Minerals"/>
    <n v="24.86"/>
    <n v="17.43"/>
  </r>
  <r>
    <s v="4356WebMD Health Corp"/>
    <x v="294"/>
    <s v="Blue Harbour Group"/>
    <n v="1816"/>
    <s v="WebMD Health Corp"/>
    <d v="2012-05-16T00:00:00"/>
    <n v="42993"/>
    <s v="Technology"/>
    <s v="Healthcare Information Services"/>
    <n v="23.58"/>
    <n v="15.06"/>
  </r>
  <r>
    <s v="4356Celestica Inc."/>
    <x v="294"/>
    <s v="Blue Harbour Group"/>
    <n v="14454"/>
    <s v="Celestica Inc."/>
    <d v="2014-02-14T00:00:00"/>
    <n v="41866"/>
    <s v="Services"/>
    <s v="Discount, Variety Stores"/>
    <n v="23.45"/>
    <n v="15.43"/>
  </r>
  <r>
    <s v="4356Harris Teeter Supermarkets Inc."/>
    <x v="294"/>
    <s v="Blue Harbour Group"/>
    <n v="1427"/>
    <s v="Harris Teeter Supermarkets Inc."/>
    <d v="2013-02-14T00:00:00"/>
    <n v="41667"/>
    <s v="Services"/>
    <s v="Grocery Stores"/>
    <n v="21.87"/>
    <n v="21.22"/>
  </r>
  <r>
    <s v="4356ITT Inc."/>
    <x v="294"/>
    <s v="Blue Harbour Group"/>
    <n v="1210"/>
    <s v="ITT Inc."/>
    <d v="2018-11-15T00:00:00"/>
    <n v="43876"/>
    <s v="Industrial Goods"/>
    <s v="Diversified Machinery"/>
    <n v="20.23"/>
    <n v="20.71"/>
  </r>
  <r>
    <s v="4356InterXion Holding N.V."/>
    <x v="294"/>
    <s v="Blue Harbour Group"/>
    <n v="1752"/>
    <s v="InterXion Holding N.V."/>
    <d v="2013-11-15T00:00:00"/>
    <n v="42506"/>
    <s v="Services"/>
    <s v="Food Wholesale"/>
    <n v="18.96"/>
    <n v="7.96"/>
  </r>
  <r>
    <s v="4356F5 Networks Inc."/>
    <x v="294"/>
    <s v="Blue Harbour Group"/>
    <n v="712"/>
    <s v="F5 Networks Inc."/>
    <d v="2016-02-16T00:00:00"/>
    <n v="43054"/>
    <s v="Technology"/>
    <s v="Business Software &amp; Services"/>
    <n v="18.14"/>
    <n v="21.38"/>
  </r>
  <r>
    <s v="4356Jack In The Box Inc."/>
    <x v="294"/>
    <s v="Blue Harbour Group"/>
    <n v="1699"/>
    <s v="Jack In The Box Inc."/>
    <d v="2010-07-28T00:00:00"/>
    <n v="43600"/>
    <s v="Services"/>
    <s v="Restaurants"/>
    <n v="17.41"/>
    <n v="13.71"/>
  </r>
  <r>
    <s v="4356CoreLogic, Inc."/>
    <x v="294"/>
    <s v="Blue Harbour Group"/>
    <n v="1374"/>
    <s v="CoreLogic, Inc."/>
    <d v="2010-11-15T00:00:00"/>
    <n v="41136"/>
    <s v="Industrial Goods"/>
    <s v="Farm &amp; Construction Machinery"/>
    <n v="17.149999999999999"/>
    <n v="11.94"/>
  </r>
  <r>
    <s v="4356LodgeNet Interactive Corporation"/>
    <x v="294"/>
    <s v="Blue Harbour Group"/>
    <n v="18632"/>
    <s v="LodgeNet Interactive Corporation"/>
    <d v="2009-07-08T00:00:00"/>
    <n v="40543"/>
    <s v="Services"/>
    <s v="CATV Systems"/>
    <n v="16.940000000000001"/>
    <n v="29.87"/>
  </r>
  <r>
    <s v="4356Waste Connections Inc"/>
    <x v="294"/>
    <s v="Blue Harbour Group"/>
    <n v="1274"/>
    <s v="Waste Connections Inc"/>
    <d v="2012-02-15T00:00:00"/>
    <n v="42139"/>
    <s v="Services"/>
    <s v="Apparel Stores"/>
    <n v="15.66"/>
    <n v="17.62"/>
  </r>
  <r>
    <s v="4356CACI International Inc."/>
    <x v="294"/>
    <s v="Blue Harbour Group"/>
    <n v="1766"/>
    <s v="CACI International Inc."/>
    <d v="2010-07-07T00:00:00"/>
    <n v="42230"/>
    <s v="Services"/>
    <s v="Technical Services"/>
    <n v="15.07"/>
    <n v="16.66"/>
  </r>
  <r>
    <s v="4356PVH Corp."/>
    <x v="294"/>
    <s v="Blue Harbour Group"/>
    <n v="565"/>
    <s v="PVH Corp."/>
    <d v="2008-10-10T00:00:00"/>
    <n v="40037"/>
    <s v="Consumer Goods"/>
    <s v="Textile - Apparel Footwear &amp; Accessories"/>
    <n v="15.07"/>
    <n v="17.47"/>
  </r>
  <r>
    <s v="4356Ferroglobe PLC"/>
    <x v="294"/>
    <s v="Blue Harbour Group"/>
    <n v="34369"/>
    <s v="Ferroglobe PLC"/>
    <d v="2015-11-16T00:00:00"/>
    <n v="42781"/>
    <s v="Basic Materials"/>
    <s v="Major Integrated Oil &amp; Gas"/>
    <n v="14.82"/>
    <n v="13.82"/>
  </r>
  <r>
    <s v="4356BWX Technologies Inc"/>
    <x v="294"/>
    <s v="Blue Harbour Group"/>
    <n v="1097"/>
    <s v="BWX Technologies Inc"/>
    <d v="2014-02-14T00:00:00"/>
    <n v="42962"/>
    <s v="Industrial Goods"/>
    <s v="Diversified Machinery"/>
    <n v="14.26"/>
    <n v="11.03"/>
  </r>
  <r>
    <s v="4356Entegris Inc."/>
    <x v="294"/>
    <s v="Blue Harbour Group"/>
    <n v="1894"/>
    <s v="Entegris Inc."/>
    <d v="2013-08-15T00:00:00"/>
    <n v="42506"/>
    <s v="Technology"/>
    <s v="Semiconductor Equipment &amp; Materials"/>
    <n v="14.17"/>
    <n v="10.54"/>
  </r>
  <r>
    <s v="4356SPDR S&amp;P 500 ETF Trust Series 1"/>
    <x v="294"/>
    <s v="Blue Harbour Group"/>
    <n v="41054"/>
    <s v="SPDR S&amp;P 500 ETF Trust Series 1"/>
    <d v="2016-11-15T00:00:00"/>
    <n v="43419"/>
    <s v="Healthcare"/>
    <s v="Drug Manufacturers - Other"/>
    <n v="13.83"/>
    <n v="14.15"/>
  </r>
  <r>
    <s v="4356Boyd Gaming Corporation"/>
    <x v="294"/>
    <s v="Blue Harbour Group"/>
    <n v="1810"/>
    <s v="Boyd Gaming Corporation"/>
    <d v="2018-11-15T00:00:00"/>
    <n v="43600"/>
    <s v="Services"/>
    <s v="Resorts &amp; Casinos"/>
    <n v="12.13"/>
    <n v="11.37"/>
  </r>
  <r>
    <s v="4356MGM Growth Properties LLC"/>
    <x v="294"/>
    <s v="Blue Harbour Group"/>
    <n v="37661"/>
    <s v="MGM Growth Properties LLC"/>
    <d v="2019-08-15T00:00:00"/>
    <m/>
    <s v="Financial"/>
    <s v="REIT - Diversified"/>
    <n v="12.02"/>
    <n v="20.49"/>
  </r>
  <r>
    <s v="4356Akamai Technologies Inc."/>
    <x v="294"/>
    <s v="Blue Harbour Group"/>
    <n v="596"/>
    <s v="Akamai Technologies Inc."/>
    <d v="2013-02-14T00:00:00"/>
    <n v="42416"/>
    <s v="Technology"/>
    <s v="Internet Information Providers"/>
    <n v="11.52"/>
    <n v="9.8800000000000008"/>
  </r>
  <r>
    <s v="4356Broadridge Financial Solutions Inc."/>
    <x v="294"/>
    <s v="Blue Harbour Group"/>
    <n v="1105"/>
    <s v="Broadridge Financial Solutions Inc."/>
    <d v="2011-05-16T00:00:00"/>
    <n v="41409"/>
    <s v="Industrial Goods"/>
    <s v="Farm &amp; Construction Machinery"/>
    <n v="11.38"/>
    <n v="14.24"/>
  </r>
  <r>
    <s v="4356Packaging Corporation of America"/>
    <x v="294"/>
    <s v="Blue Harbour Group"/>
    <n v="825"/>
    <s v="Packaging Corporation of America"/>
    <d v="2011-05-16T00:00:00"/>
    <n v="41136"/>
    <s v="Consumer Goods"/>
    <s v="Packaging &amp; Containers"/>
    <n v="11.34"/>
    <n v="6.9"/>
  </r>
  <r>
    <s v="4356Dun &amp; Bradstreet Corporation"/>
    <x v="294"/>
    <s v="Blue Harbour Group"/>
    <n v="15332"/>
    <s v="Dun &amp; Bradstreet Corporation"/>
    <d v="2017-08-15T00:00:00"/>
    <n v="43054"/>
    <s v="Industrial Goods"/>
    <s v="Farm &amp; Construction Machinery"/>
    <n v="10.94"/>
    <n v="19.38"/>
  </r>
  <r>
    <s v="4356Alliance Data Systems Corporation"/>
    <x v="294"/>
    <s v="Blue Harbour Group"/>
    <n v="562"/>
    <s v="Alliance Data Systems Corporation"/>
    <d v="2014-11-14T00:00:00"/>
    <n v="42139"/>
    <s v="Services"/>
    <s v="Business Services"/>
    <n v="9.86"/>
    <n v="10.55"/>
  </r>
  <r>
    <s v="4356Open Text Corporation"/>
    <x v="294"/>
    <s v="Blue Harbour Group"/>
    <n v="14555"/>
    <s v="Open Text Corporation"/>
    <d v="2017-02-15T00:00:00"/>
    <m/>
    <s v="Services"/>
    <s v="Home Improvement Stores"/>
    <n v="9.48"/>
    <n v="13.01"/>
  </r>
  <r>
    <s v="4356iGATE Corporation"/>
    <x v="294"/>
    <s v="Blue Harbour Group"/>
    <n v="1759"/>
    <s v="iGATE Corporation"/>
    <d v="2011-05-16T00:00:00"/>
    <n v="41501"/>
    <s v="Technology"/>
    <s v="Business Software &amp; Services"/>
    <n v="8.2200000000000006"/>
    <n v="12.89"/>
  </r>
  <r>
    <s v="4356Verint Systems Inc."/>
    <x v="294"/>
    <s v="Blue Harbour Group"/>
    <n v="1572"/>
    <s v="Verint Systems Inc."/>
    <d v="2012-11-15T00:00:00"/>
    <n v="42506"/>
    <s v="Services"/>
    <s v="Home Improvement Stores"/>
    <n v="8.08"/>
    <n v="15.27"/>
  </r>
  <r>
    <s v="4356Employers Holdings Inc"/>
    <x v="294"/>
    <s v="Blue Harbour Group"/>
    <n v="2298"/>
    <s v="Employers Holdings Inc"/>
    <d v="2011-02-15T00:00:00"/>
    <n v="42139"/>
    <s v="Financial"/>
    <s v="Property &amp; Casualty Insurance"/>
    <n v="7.79"/>
    <n v="14.08"/>
  </r>
  <r>
    <s v="4356Cornerstone OnDemand Inc."/>
    <x v="294"/>
    <s v="Blue Harbour Group"/>
    <n v="1328"/>
    <s v="Cornerstone OnDemand Inc."/>
    <d v="2019-11-15T00:00:00"/>
    <n v="43876"/>
    <s v="Technology"/>
    <s v="Application Software"/>
    <n v="7.72"/>
    <n v="38.340000000000003"/>
  </r>
  <r>
    <s v="4356Forest City Realty Trust Inc"/>
    <x v="294"/>
    <s v="Blue Harbour Group"/>
    <n v="5758"/>
    <s v="Forest City Realty Trust Inc"/>
    <d v="2017-08-15T00:00:00"/>
    <n v="43327"/>
    <s v="Services"/>
    <s v="Auto Dealerships"/>
    <n v="7.27"/>
    <n v="16.579999999999998"/>
  </r>
  <r>
    <s v="4356AGCO Corporation"/>
    <x v="294"/>
    <s v="Blue Harbour Group"/>
    <n v="817"/>
    <s v="AGCO Corporation"/>
    <d v="2014-05-15T00:00:00"/>
    <n v="43054"/>
    <s v="Industrial Goods"/>
    <s v="Farm &amp; Construction Machinery"/>
    <n v="6.61"/>
    <n v="11.71"/>
  </r>
  <r>
    <s v="4356Investors Bancorp Inc."/>
    <x v="294"/>
    <s v="Blue Harbour Group"/>
    <n v="1417"/>
    <s v="Investors Bancorp Inc."/>
    <d v="2014-02-15T00:00:00"/>
    <n v="43817"/>
    <s v="Financial"/>
    <s v="Savings &amp; Loans"/>
    <n v="5.77"/>
    <n v="12.15"/>
  </r>
  <r>
    <s v="4356Macquarie Infrastructure Company LLC"/>
    <x v="294"/>
    <s v="Blue Harbour Group"/>
    <n v="1303"/>
    <s v="Macquarie Infrastructure Company LLC"/>
    <d v="2017-11-15T00:00:00"/>
    <n v="43146"/>
    <s v="Services"/>
    <s v="Basic Materials Wholesale"/>
    <n v="4.45"/>
    <n v="30.91"/>
  </r>
  <r>
    <s v="4356Computer Sciences Corporation"/>
    <x v="294"/>
    <s v="Blue Harbour Group"/>
    <n v="693"/>
    <s v="Computer Sciences Corporation"/>
    <d v="2015-05-15T00:00:00"/>
    <n v="42324"/>
    <s v="Technology"/>
    <s v="Information Technology Services"/>
    <n v="4.24"/>
    <n v="-4.3600000000000003"/>
  </r>
  <r>
    <s v="4356Telephone &amp; Data Systems Inc"/>
    <x v="294"/>
    <s v="Blue Harbour Group"/>
    <n v="6212"/>
    <s v="Telephone &amp; Data Systems Inc"/>
    <d v="2014-02-14T00:00:00"/>
    <n v="41866"/>
    <s v="Technology"/>
    <s v="Wireless Communications"/>
    <n v="3.52"/>
    <n v="15.43"/>
  </r>
  <r>
    <s v="4356BCA Marketplace PLC"/>
    <x v="294"/>
    <s v="Blue Harbour Group"/>
    <n v="31051"/>
    <s v="BCA Marketplace PLC"/>
    <d v="2019-07-25T00:00:00"/>
    <n v="43776"/>
    <s v="Consumer Goods"/>
    <s v="Appliances"/>
    <n v="2.4700000000000002"/>
    <n v="11.98"/>
  </r>
  <r>
    <s v="4356ON Semiconductor Corporation"/>
    <x v="294"/>
    <s v="Blue Harbour Group"/>
    <n v="1200"/>
    <s v="ON Semiconductor Corporation"/>
    <d v="2017-11-15T00:00:00"/>
    <n v="43784"/>
    <s v="Technology"/>
    <s v="Semiconductor - Broad Line"/>
    <n v="1.62"/>
    <n v="12.52"/>
  </r>
  <r>
    <s v="4356Allscripts Healthcare Solutions Inc."/>
    <x v="294"/>
    <s v="Blue Harbour Group"/>
    <n v="1357"/>
    <s v="Allscripts Healthcare Solutions Inc."/>
    <d v="2012-08-15T00:00:00"/>
    <n v="43235"/>
    <s v="Technology"/>
    <s v="Healthcare Information Services"/>
    <n v="1.56"/>
    <n v="14.47"/>
  </r>
  <r>
    <s v="4356Urban Outfitters Inc."/>
    <x v="294"/>
    <s v="Blue Harbour Group"/>
    <n v="841"/>
    <s v="Urban Outfitters Inc."/>
    <d v="2014-02-14T00:00:00"/>
    <n v="41866"/>
    <s v="Services"/>
    <s v="Apparel Stores"/>
    <n v="1.1200000000000001"/>
    <n v="15.43"/>
  </r>
  <r>
    <s v="4356Acadia Healthcare Company Inc."/>
    <x v="294"/>
    <s v="Blue Harbour Group"/>
    <n v="1586"/>
    <s v="Acadia Healthcare Company Inc."/>
    <d v="2019-11-15T00:00:00"/>
    <m/>
    <s v="Healthcare"/>
    <s v="Specialized Health Services"/>
    <n v="1.08"/>
    <n v="12.68"/>
  </r>
  <r>
    <s v="4356Rackspace Hosting, Inc"/>
    <x v="294"/>
    <s v="Blue Harbour Group"/>
    <n v="705"/>
    <s v="Rackspace Hosting, Inc"/>
    <d v="2014-08-18T00:00:00"/>
    <n v="42677"/>
    <s v="Technology"/>
    <s v="Information Technology Services"/>
    <n v="0.26"/>
    <n v="4.82"/>
  </r>
  <r>
    <s v="4356Chico's FAS Inc."/>
    <x v="294"/>
    <s v="Blue Harbour Group"/>
    <n v="1343"/>
    <s v="Chico's FAS Inc."/>
    <d v="2011-08-15T00:00:00"/>
    <n v="42506"/>
    <s v="Services"/>
    <s v="Apparel Stores"/>
    <n v="-1.1100000000000001"/>
    <n v="14.46"/>
  </r>
  <r>
    <s v="4356WESCO International Inc."/>
    <x v="294"/>
    <s v="Blue Harbour Group"/>
    <n v="1099"/>
    <s v="WESCO International Inc."/>
    <d v="2017-08-15T00:00:00"/>
    <n v="43876"/>
    <s v="Services"/>
    <s v="Industrial Equipment Wholesale"/>
    <n v="-3.33"/>
    <n v="15.57"/>
  </r>
  <r>
    <s v="4356Axalta Coating Systems Ltd"/>
    <x v="294"/>
    <s v="Blue Harbour Group"/>
    <n v="30534"/>
    <s v="Axalta Coating Systems Ltd"/>
    <d v="2017-05-15T00:00:00"/>
    <n v="43327"/>
    <s v="Basic Materials"/>
    <s v="Specialty Chemicals"/>
    <n v="-3.36"/>
    <n v="15.85"/>
  </r>
  <r>
    <s v="4356SPDR Gold Trust"/>
    <x v="294"/>
    <s v="Blue Harbour Group"/>
    <n v="27434"/>
    <s v="SPDR Gold Trust"/>
    <d v="2011-05-16T00:00:00"/>
    <n v="41409"/>
    <s v="Financial"/>
    <s v="Diversified Investments"/>
    <n v="-3.76"/>
    <n v="14.24"/>
  </r>
  <r>
    <s v="4356Avnet Inc."/>
    <x v="294"/>
    <s v="Blue Harbour Group"/>
    <n v="836"/>
    <s v="Avnet Inc."/>
    <d v="2015-05-15T00:00:00"/>
    <n v="42962"/>
    <s v="Services"/>
    <s v="Electronics Wholesale"/>
    <n v="-6.69"/>
    <n v="9.14"/>
  </r>
  <r>
    <s v="4356Globe Specialty Metals Inc."/>
    <x v="294"/>
    <s v="Blue Harbour Group"/>
    <n v="2107"/>
    <s v="Globe Specialty Metals Inc."/>
    <d v="2012-02-15T00:00:00"/>
    <n v="42324"/>
    <s v="Basic Materials"/>
    <s v="Industrial Metals &amp; Minerals"/>
    <n v="-6.84"/>
    <n v="14.38"/>
  </r>
  <r>
    <s v="4356MGM Resorts International"/>
    <x v="294"/>
    <s v="Blue Harbour Group"/>
    <n v="581"/>
    <s v="MGM Resorts International"/>
    <d v="2018-11-15T00:00:00"/>
    <m/>
    <s v="Services"/>
    <s v="Resorts &amp; Casinos"/>
    <n v="-7.36"/>
    <n v="14.94"/>
  </r>
  <r>
    <s v="4356Genpact Limited"/>
    <x v="294"/>
    <s v="Blue Harbour Group"/>
    <n v="989"/>
    <s v="Genpact Limited"/>
    <d v="2018-08-15T00:00:00"/>
    <n v="43419"/>
    <s v="Industrial Goods"/>
    <s v="Farm &amp; Construction Machinery"/>
    <n v="-11.4"/>
    <n v="-10.050000000000001"/>
  </r>
  <r>
    <s v="4356CSK Auto Corp"/>
    <x v="294"/>
    <s v="Blue Harbour Group"/>
    <n v="44544"/>
    <s v="CSK Auto Corp"/>
    <d v="2006-01-26T00:00:00"/>
    <n v="39482"/>
    <s v="Consumer Goods"/>
    <s v="Auto Parts"/>
    <n v="-11.73"/>
    <m/>
  </r>
  <r>
    <s v="4356Rowan Companies plc"/>
    <x v="294"/>
    <s v="Blue Harbour Group"/>
    <n v="959"/>
    <s v="Rowan Companies plc"/>
    <d v="2014-02-14T00:00:00"/>
    <n v="43235"/>
    <s v="Basic Materials"/>
    <s v="Oil &amp; Gas Drilling &amp; Exploration"/>
    <n v="-13.65"/>
    <n v="11.85"/>
  </r>
  <r>
    <s v="4356Babcock &amp; Wilcox Enterprises Inc"/>
    <x v="294"/>
    <s v="Blue Harbour Group"/>
    <n v="35515"/>
    <s v="Babcock &amp; Wilcox Enterprises Inc"/>
    <d v="2015-08-14T00:00:00"/>
    <n v="42689"/>
    <s v="Industrial Goods"/>
    <s v="Industrial Electrical Equipment"/>
    <n v="-14.18"/>
    <n v="5.65"/>
  </r>
  <r>
    <s v="4356Clean Harbors Inc."/>
    <x v="294"/>
    <s v="Blue Harbour Group"/>
    <n v="1156"/>
    <s v="Clean Harbors Inc."/>
    <d v="2014-11-14T00:00:00"/>
    <n v="42324"/>
    <s v="Industrial Goods"/>
    <s v="Waste Management"/>
    <n v="-14.54"/>
    <n v="2.76"/>
  </r>
  <r>
    <s v="4356DHI Group Inc"/>
    <x v="294"/>
    <s v="Blue Harbour Group"/>
    <n v="30816"/>
    <s v="DHI Group Inc"/>
    <d v="2012-05-15T00:00:00"/>
    <n v="41684"/>
    <s v="Services"/>
    <s v="Staffing &amp; Outsourcing Services"/>
    <n v="-20.059999999999999"/>
    <n v="22.93"/>
  </r>
  <r>
    <s v="4356URS Corporation"/>
    <x v="294"/>
    <s v="Blue Harbour Group"/>
    <n v="1036"/>
    <s v="URS Corporation"/>
    <d v="2013-11-15T00:00:00"/>
    <n v="41729"/>
    <s v="Services"/>
    <s v="Technical Services"/>
    <n v="-21.41"/>
    <n v="13.76"/>
  </r>
  <r>
    <s v="4356Commvault Systems Inc."/>
    <x v="294"/>
    <s v="Blue Harbour Group"/>
    <n v="1035"/>
    <s v="Commvault Systems Inc."/>
    <d v="2014-08-15T00:00:00"/>
    <n v="41957"/>
    <s v="Services"/>
    <s v="Home Improvement Stores"/>
    <n v="-25.35"/>
    <n v="20.98"/>
  </r>
  <r>
    <s v="4356Mednax, Inc"/>
    <x v="294"/>
    <s v="Blue Harbour Group"/>
    <n v="890"/>
    <s v="Mednax, Inc"/>
    <d v="2016-08-15T00:00:00"/>
    <n v="43600"/>
    <s v="Healthcare"/>
    <s v="Health Care Plans"/>
    <n v="-26.46"/>
    <n v="12.31"/>
  </r>
  <r>
    <s v="4356Tribune Media Co"/>
    <x v="294"/>
    <s v="Blue Harbour Group"/>
    <n v="27525"/>
    <s v="Tribune Media Co"/>
    <d v="2014-02-21T00:00:00"/>
    <n v="42324"/>
    <s v="Services"/>
    <s v="Publishing - Newspapers"/>
    <n v="-26.54"/>
    <n v="8.86"/>
  </r>
  <r>
    <s v="4356Penn National Gaming Inc."/>
    <x v="294"/>
    <s v="Blue Harbour Group"/>
    <n v="972"/>
    <s v="Penn National Gaming Inc."/>
    <d v="2018-11-15T00:00:00"/>
    <n v="43692"/>
    <s v="Services"/>
    <s v="Resorts &amp; Casinos"/>
    <n v="-27.62"/>
    <n v="7.98"/>
  </r>
  <r>
    <s v="4356Juniper Networks Inc."/>
    <x v="294"/>
    <s v="Blue Harbour Group"/>
    <n v="551"/>
    <s v="Juniper Networks Inc."/>
    <d v="2014-08-15T00:00:00"/>
    <n v="41957"/>
    <s v="Technology"/>
    <s v="Networking &amp; Communication Devices"/>
    <n v="-29.25"/>
    <n v="20.98"/>
  </r>
  <r>
    <s v="4356Adient plc"/>
    <x v="294"/>
    <s v="Blue Harbour Group"/>
    <n v="36814"/>
    <s v="Adient plc"/>
    <d v="2017-02-15T00:00:00"/>
    <m/>
    <s v="Consumer Goods"/>
    <s v="Auto Parts"/>
    <n v="-30.7"/>
    <n v="13.01"/>
  </r>
  <r>
    <s v="4356Syneos Health Inc"/>
    <x v="294"/>
    <s v="Blue Harbour Group"/>
    <n v="30758"/>
    <s v="Syneos Health Inc"/>
    <d v="2017-06-30T00:00:00"/>
    <n v="42962"/>
    <s v="Services"/>
    <s v="Research Services"/>
    <n v="-34.380000000000003"/>
    <n v="16.670000000000002"/>
  </r>
  <r>
    <s v="4356CommScope Holding Co Inc"/>
    <x v="294"/>
    <s v="Blue Harbour Group"/>
    <n v="38602"/>
    <s v="CommScope Holding Co Inc"/>
    <d v="2017-05-15T00:00:00"/>
    <n v="43419"/>
    <s v="Technology"/>
    <s v="Communication Equipment"/>
    <n v="-35.68"/>
    <n v="11.04"/>
  </r>
  <r>
    <s v="4356Colony Capital, Inc."/>
    <x v="294"/>
    <s v="Blue Harbour Group"/>
    <n v="37338"/>
    <s v="Colony Capital, Inc."/>
    <d v="2017-05-15T00:00:00"/>
    <n v="43146"/>
    <s v="Financial"/>
    <s v="REIT - Diversified"/>
    <n v="-45.76"/>
    <n v="20.87"/>
  </r>
  <r>
    <s v="4356KLX Inc"/>
    <x v="294"/>
    <s v="Blue Harbour Group"/>
    <n v="31523"/>
    <s v="KLX Inc"/>
    <d v="2015-05-15T00:00:00"/>
    <n v="42324"/>
    <s v="Industrial Goods"/>
    <s v="Aerospace/Defense Products &amp; Services"/>
    <n v="-50.37"/>
    <n v="-4.3600000000000003"/>
  </r>
  <r>
    <s v="4356Inovalon Holdings Inc"/>
    <x v="294"/>
    <s v="Blue Harbour Group"/>
    <n v="31554"/>
    <s v="Inovalon Holdings Inc"/>
    <d v="2016-05-16T00:00:00"/>
    <n v="42597"/>
    <s v="Technology"/>
    <s v="Healthcare Information Services"/>
    <n v="-52.67"/>
    <n v="28.99"/>
  </r>
  <r>
    <s v="4356WW International, Inc."/>
    <x v="294"/>
    <s v="Blue Harbour Group"/>
    <n v="1535"/>
    <s v="WW International, Inc."/>
    <d v="2013-05-15T00:00:00"/>
    <n v="41501"/>
    <s v="Consumer Goods"/>
    <s v="Office Supplies"/>
    <n v="-56.38"/>
    <n v="2.74"/>
  </r>
  <r>
    <s v="4356Treehouse Foods Inc."/>
    <x v="294"/>
    <s v="Blue Harbour Group"/>
    <n v="1411"/>
    <s v="Treehouse Foods Inc."/>
    <d v="2017-08-15T00:00:00"/>
    <n v="43146"/>
    <s v="Financial"/>
    <s v="Closed-End Fund - Foreign"/>
    <n v="-71.89"/>
    <n v="25.01"/>
  </r>
  <r>
    <s v="4356Dave &amp; Buster's Entertainment Inc"/>
    <x v="294"/>
    <s v="Blue Harbour Group"/>
    <n v="30913"/>
    <s v="Dave &amp; Buster's Entertainment Inc"/>
    <d v="2019-05-15T00:00:00"/>
    <n v="43692"/>
    <s v="Services"/>
    <s v="Restaurants"/>
    <n v="-76.05"/>
    <n v="1.61"/>
  </r>
  <r>
    <s v="4356Fossil Group Inc."/>
    <x v="294"/>
    <s v="Blue Harbour Group"/>
    <n v="758"/>
    <s v="Fossil Group Inc."/>
    <d v="2015-08-14T00:00:00"/>
    <n v="42324"/>
    <s v="Consumer Goods"/>
    <s v="Recreational Goods, Other"/>
    <n v="-92.19"/>
    <n v="-4.88"/>
  </r>
  <r>
    <s v="5492HomeStreet Inc."/>
    <x v="295"/>
    <s v="Blue Lion Capital"/>
    <n v="3488"/>
    <s v="HomeStreet Inc."/>
    <d v="2017-11-20T00:00:00"/>
    <n v="43657"/>
    <s v="Financial"/>
    <s v="Savings &amp; Loans"/>
    <n v="-1.33"/>
    <n v="11.78"/>
  </r>
  <r>
    <s v="5492Empire Bancorp Inc"/>
    <x v="295"/>
    <s v="Blue Lion Capital"/>
    <n v="34230"/>
    <s v="Empire Bancorp Inc"/>
    <d v="2018-08-01T00:00:00"/>
    <m/>
    <s v="Financial"/>
    <s v="Regional - Northeast Banks"/>
    <n v="-20.170000000000002"/>
    <n v="11.36"/>
  </r>
  <r>
    <s v="5734Spicers Limited"/>
    <x v="296"/>
    <s v="Blue Pacific Partners"/>
    <n v="11596"/>
    <s v="Spicers Limited"/>
    <d v="2015-08-11T00:00:00"/>
    <n v="43662"/>
    <s v="Consumer Goods"/>
    <s v="Paper &amp; Paper Products"/>
    <n v="29.11"/>
    <n v="12.03"/>
  </r>
  <r>
    <s v="8696Verso Corp"/>
    <x v="297"/>
    <s v="Blue Wolf Capital Partners"/>
    <n v="4929"/>
    <s v="Verso Corp"/>
    <d v="2019-09-20T00:00:00"/>
    <m/>
    <s v="Consumer Goods"/>
    <s v="Paper &amp; Paper Products"/>
    <n v="9.6199999999999992"/>
    <n v="16.100000000000001"/>
  </r>
  <r>
    <s v="6004Mediobanca SPA"/>
    <x v="298"/>
    <s v="Bluebell Partners"/>
    <n v="11860"/>
    <s v="Mediobanca SPA"/>
    <d v="2020-06-29T00:00:00"/>
    <m/>
    <s v="Financial"/>
    <s v="Regional - Pacific Banks"/>
    <n v="47"/>
    <n v="133.41"/>
  </r>
  <r>
    <s v="6004Ansaldo STS SPA"/>
    <x v="298"/>
    <s v="Bluebell Partners"/>
    <n v="11850"/>
    <s v="Ansaldo STS SPA"/>
    <d v="2015-11-10T00:00:00"/>
    <n v="43486"/>
    <s v="Services"/>
    <s v="Railroads"/>
    <n v="9.06"/>
    <n v="10.33"/>
  </r>
  <r>
    <s v="6004Cineplex Inc."/>
    <x v="298"/>
    <s v="Bluebell Partners"/>
    <n v="14461"/>
    <s v="Cineplex Inc."/>
    <d v="2020-03-16T00:00:00"/>
    <m/>
    <s v="Consumer Goods"/>
    <s v="Housewares &amp; Accessories"/>
    <n v="-32.590000000000003"/>
    <n v="138.22"/>
  </r>
  <r>
    <s v="6004GAM Holding Ltd."/>
    <x v="298"/>
    <s v="Bluebell Partners"/>
    <n v="9429"/>
    <s v="GAM Holding Ltd."/>
    <d v="2019-12-03T00:00:00"/>
    <m/>
    <s v="Financial"/>
    <s v="Mortgage Investment"/>
    <n v="-34.049999999999997"/>
    <n v="14.96"/>
  </r>
  <r>
    <s v="6004Deutsche Lufthansa AG"/>
    <x v="298"/>
    <s v="Bluebell Partners"/>
    <n v="9004"/>
    <s v="Deutsche Lufthansa AG"/>
    <d v="2019-11-29T00:00:00"/>
    <m/>
    <s v="Industrial Goods"/>
    <s v="Cement"/>
    <n v="-64.069999999999993"/>
    <n v="12.23"/>
  </r>
  <r>
    <s v="6004Hugo Boss AG"/>
    <x v="298"/>
    <s v="Bluebell Partners"/>
    <n v="8979"/>
    <s v="Hugo Boss AG"/>
    <d v="2020-02-13T00:00:00"/>
    <m/>
    <s v="Consumer Goods"/>
    <s v="Textile - Apparel Clothing"/>
    <n v="-70.290000000000006"/>
    <n v="1.0900000000000001"/>
  </r>
  <r>
    <s v="6574Chatham Lodging Trust (REIT)"/>
    <x v="299"/>
    <s v="BlueMountain Capital Management, LLC"/>
    <n v="3016"/>
    <s v="Chatham Lodging Trust (REIT)"/>
    <d v="2013-10-07T00:00:00"/>
    <n v="41957"/>
    <s v="Financial"/>
    <s v="REIT - Hotel/Motel"/>
    <n v="44.25"/>
    <n v="21.97"/>
  </r>
  <r>
    <s v="6574International Seaways Inc"/>
    <x v="299"/>
    <s v="BlueMountain Capital Management, LLC"/>
    <n v="37787"/>
    <s v="International Seaways Inc"/>
    <d v="2016-12-09T00:00:00"/>
    <n v="43600"/>
    <s v="Industrial Goods"/>
    <s v="Textile Industrial"/>
    <n v="14.96"/>
    <n v="12.24"/>
  </r>
  <r>
    <s v="6574TerraForm Power Inc"/>
    <x v="299"/>
    <s v="BlueMountain Capital Management, LLC"/>
    <n v="30779"/>
    <s v="TerraForm Power Inc"/>
    <d v="2015-12-04T00:00:00"/>
    <n v="42506"/>
    <s v="Services"/>
    <s v="Management Services"/>
    <n v="14.13"/>
    <n v="-0.51"/>
  </r>
  <r>
    <s v="6574Ocean Rig UDW Inc."/>
    <x v="299"/>
    <s v="BlueMountain Capital Management, LLC"/>
    <n v="1436"/>
    <s v="Ocean Rig UDW Inc."/>
    <d v="2017-09-29T00:00:00"/>
    <n v="43439"/>
    <s v="Basic Materials"/>
    <s v="Oil &amp; Gas Drilling &amp; Exploration"/>
    <n v="14.08"/>
    <n v="7.99"/>
  </r>
  <r>
    <s v="6574Taro Pharmaceutical Industries Ltd."/>
    <x v="299"/>
    <s v="BlueMountain Capital Management, LLC"/>
    <n v="1239"/>
    <s v="Taro Pharmaceutical Industries Ltd."/>
    <d v="2018-02-15T00:00:00"/>
    <n v="43600"/>
    <s v="Healthcare"/>
    <s v="Drug Manufacturers - Other"/>
    <n v="10.02"/>
    <n v="5.58"/>
  </r>
  <r>
    <s v="6574MedEquities Realty Trust Inc"/>
    <x v="299"/>
    <s v="BlueMountain Capital Management, LLC"/>
    <n v="37324"/>
    <s v="MedEquities Realty Trust Inc"/>
    <d v="2016-10-11T00:00:00"/>
    <n v="43511"/>
    <s v="Services"/>
    <s v="Restaurants"/>
    <n v="2.91"/>
    <n v="14.05"/>
  </r>
  <r>
    <s v="6574Lexmark International Inc."/>
    <x v="299"/>
    <s v="BlueMountain Capital Management, LLC"/>
    <n v="1552"/>
    <s v="Lexmark International Inc."/>
    <d v="2013-04-26T00:00:00"/>
    <n v="42416"/>
    <s v="Technology"/>
    <s v="Computer Based Systems"/>
    <n v="0.54"/>
    <n v="8.92"/>
  </r>
  <r>
    <s v="6574RadNet Inc."/>
    <x v="299"/>
    <s v="BlueMountain Capital Management, LLC"/>
    <n v="4428"/>
    <s v="RadNet Inc."/>
    <d v="2013-05-29T00:00:00"/>
    <n v="41684"/>
    <s v="Healthcare"/>
    <s v="Medical Laboratories &amp; Research"/>
    <n v="-31.63"/>
    <n v="19"/>
  </r>
  <r>
    <s v="6574PG&amp;E Corp"/>
    <x v="299"/>
    <s v="BlueMountain Capital Management, LLC"/>
    <n v="353"/>
    <s v="PG&amp;E Corp"/>
    <d v="2017-11-15T00:00:00"/>
    <n v="43784"/>
    <s v="Services"/>
    <s v="Marketing Services"/>
    <n v="-63.48"/>
    <n v="12.52"/>
  </r>
  <r>
    <s v="6574SAExploration Holdings Inc."/>
    <x v="299"/>
    <s v="BlueMountain Capital Management, LLC"/>
    <n v="4221"/>
    <s v="SAExploration Holdings Inc."/>
    <d v="2016-08-08T00:00:00"/>
    <m/>
    <s v="Technology"/>
    <s v="Information &amp; Delivery Services"/>
    <n v="-77.47"/>
    <n v="13.63"/>
  </r>
  <r>
    <s v="6574Dune Energy Inc"/>
    <x v="299"/>
    <s v="BlueMountain Capital Management, LLC"/>
    <n v="44548"/>
    <s v="Dune Energy Inc"/>
    <d v="2012-01-09T00:00:00"/>
    <n v="42277"/>
    <s v="Basic Materials"/>
    <s v="Oil &amp; Gas Drilling &amp; Exploration"/>
    <n v="-84.54"/>
    <n v="13.88"/>
  </r>
  <r>
    <s v="6149NRG Energy Inc."/>
    <x v="300"/>
    <s v="Bluescape Resources"/>
    <n v="623"/>
    <s v="NRG Energy Inc."/>
    <d v="2017-01-17T00:00:00"/>
    <m/>
    <s v="Utilities"/>
    <s v="Electric Utilities"/>
    <n v="28.18"/>
    <n v="13.89"/>
  </r>
  <r>
    <s v="6149Sempra Energy"/>
    <x v="300"/>
    <s v="Bluescape Resources"/>
    <n v="309"/>
    <s v="Sempra Energy"/>
    <d v="2018-06-11T00:00:00"/>
    <m/>
    <s v="Utilities"/>
    <s v="Diversified Utilities"/>
    <n v="10.78"/>
    <n v="11.27"/>
  </r>
  <r>
    <s v="6149TransAlta Corporation"/>
    <x v="300"/>
    <s v="Bluescape Resources"/>
    <n v="1143"/>
    <s v="TransAlta Corporation"/>
    <d v="2019-03-15T00:00:00"/>
    <m/>
    <s v="Services"/>
    <s v="Management Services"/>
    <n v="5.23"/>
    <n v="15.37"/>
  </r>
  <r>
    <s v="4893Spanish Broadcasting System, Inc."/>
    <x v="301"/>
    <s v="Bluestone Financial LTD"/>
    <n v="15198"/>
    <s v="Spanish Broadcasting System, Inc."/>
    <d v="2016-01-20T00:00:00"/>
    <m/>
    <s v="Services"/>
    <s v="Broadcasting - TV"/>
    <n v="-46.33"/>
    <n v="16.190000000000001"/>
  </r>
  <r>
    <s v="4893McClatchy Company (The)"/>
    <x v="301"/>
    <s v="Bluestone Financial LTD"/>
    <n v="3592"/>
    <s v="McClatchy Company (The)"/>
    <d v="2018-03-05T00:00:00"/>
    <m/>
    <s v="Consumer Goods"/>
    <s v="Packaging &amp; Containers"/>
    <n v="-81.98"/>
    <n v="11.71"/>
  </r>
  <r>
    <s v="5200Marriott Vacations Worldwide Corp"/>
    <x v="302"/>
    <s v="Blum Capital Partners"/>
    <n v="44890"/>
    <s v="Marriott Vacations Worldwide Corp"/>
    <d v="2012-02-15T00:00:00"/>
    <n v="41501"/>
    <s v="Financial"/>
    <s v="Property Management"/>
    <n v="58.43"/>
    <n v="17.84"/>
  </r>
  <r>
    <s v="5200Newell Brands Inc."/>
    <x v="302"/>
    <s v="Blum Capital Partners"/>
    <n v="679"/>
    <s v="Newell Brands Inc."/>
    <d v="2011-08-15T00:00:00"/>
    <n v="41409"/>
    <s v="Consumer Goods"/>
    <s v="Housewares &amp; Accessories"/>
    <n v="53.51"/>
    <n v="22.81"/>
  </r>
  <r>
    <s v="5200SBA Communications Corporation"/>
    <x v="302"/>
    <s v="Blum Capital Partners"/>
    <n v="578"/>
    <s v="SBA Communications Corporation"/>
    <d v="2008-11-17T00:00:00"/>
    <n v="41228"/>
    <s v="Services"/>
    <s v="Rental &amp; Leasing Services"/>
    <n v="44.54"/>
    <n v="14.83"/>
  </r>
  <r>
    <s v="5200PRGX Global Inc."/>
    <x v="302"/>
    <s v="Blum Capital Partners"/>
    <n v="3920"/>
    <s v="PRGX Global Inc."/>
    <d v="2005-11-30T00:00:00"/>
    <n v="41255"/>
    <s v="Services"/>
    <s v="Business Services"/>
    <n v="31.82"/>
    <m/>
  </r>
  <r>
    <s v="5200Advance Auto Parts Inc"/>
    <x v="302"/>
    <s v="Blum Capital Partners"/>
    <n v="815"/>
    <s v="Advance Auto Parts Inc"/>
    <d v="2011-08-15T00:00:00"/>
    <n v="41501"/>
    <s v="Services"/>
    <s v="Auto Parts Stores"/>
    <n v="20.85"/>
    <n v="20.09"/>
  </r>
  <r>
    <s v="5200JDA Software Group, Inc."/>
    <x v="302"/>
    <s v="Blum Capital Partners"/>
    <n v="14962"/>
    <s v="JDA Software Group, Inc."/>
    <d v="2010-05-17T00:00:00"/>
    <n v="41264"/>
    <s v="Technology"/>
    <s v="Business Software &amp; Services"/>
    <n v="20.07"/>
    <n v="11.6"/>
  </r>
  <r>
    <s v="5200CBRE Group, Inc."/>
    <x v="302"/>
    <s v="Blum Capital Partners"/>
    <n v="677"/>
    <s v="CBRE Group, Inc."/>
    <d v="2004-06-21T00:00:00"/>
    <n v="42324"/>
    <s v="Financial"/>
    <s v="Property Management"/>
    <n v="16.12"/>
    <m/>
  </r>
  <r>
    <s v="5200Collective Brands, Inc."/>
    <x v="302"/>
    <s v="Blum Capital Partners"/>
    <n v="14789"/>
    <s v="Collective Brands, Inc."/>
    <d v="2010-07-06T00:00:00"/>
    <n v="41191"/>
    <s v="Conglomerates"/>
    <s v="Conglomerates"/>
    <n v="15.59"/>
    <n v="18.600000000000001"/>
  </r>
  <r>
    <s v="5200SEI Investments Company"/>
    <x v="302"/>
    <s v="Blum Capital Partners"/>
    <n v="873"/>
    <s v="SEI Investments Company"/>
    <d v="2008-08-15T00:00:00"/>
    <n v="41866"/>
    <s v="Financial"/>
    <s v="Asset Management"/>
    <n v="7.96"/>
    <n v="9.4499999999999993"/>
  </r>
  <r>
    <s v="5200CareFusion Corporation"/>
    <x v="302"/>
    <s v="Blum Capital Partners"/>
    <n v="661"/>
    <s v="CareFusion Corporation"/>
    <d v="2011-08-15T00:00:00"/>
    <n v="41136"/>
    <s v="Healthcare"/>
    <s v="Medical Instruments &amp; Supplies"/>
    <n v="4.8"/>
    <n v="19.329999999999998"/>
  </r>
  <r>
    <s v="5200Electronics for Imaging Inc."/>
    <x v="302"/>
    <s v="Blum Capital Partners"/>
    <n v="1882"/>
    <s v="Electronics for Imaging Inc."/>
    <d v="2005-02-15T00:00:00"/>
    <n v="41136"/>
    <s v="Services"/>
    <s v="Consumer Services"/>
    <n v="-1.04"/>
    <m/>
  </r>
  <r>
    <s v="5200Sealed Air Corporation"/>
    <x v="302"/>
    <s v="Blum Capital Partners"/>
    <n v="846"/>
    <s v="Sealed Air Corporation"/>
    <d v="2011-05-16T00:00:00"/>
    <n v="41409"/>
    <s v="Consumer Goods"/>
    <s v="Packaging &amp; Containers"/>
    <n v="-2.89"/>
    <n v="14.24"/>
  </r>
  <r>
    <s v="5200Avid Technology Inc."/>
    <x v="302"/>
    <s v="Blum Capital Partners"/>
    <n v="3776"/>
    <s v="Avid Technology Inc."/>
    <d v="2006-04-24T00:00:00"/>
    <m/>
    <s v="Technology"/>
    <s v="Multimedia &amp; Graphics Software"/>
    <n v="-9.5399999999999991"/>
    <m/>
  </r>
  <r>
    <s v="5200ARC Document Solutions Inc."/>
    <x v="302"/>
    <s v="Blum Capital Partners"/>
    <n v="3764"/>
    <s v="ARC Document Solutions Inc."/>
    <d v="2009-09-08T00:00:00"/>
    <n v="40504"/>
    <s v="Technology"/>
    <s v="Application Software"/>
    <n v="-14.81"/>
    <n v="16.059999999999999"/>
  </r>
  <r>
    <s v="5200Perdoceo Education Corporation"/>
    <x v="302"/>
    <s v="Blum Capital Partners"/>
    <n v="3953"/>
    <s v="Perdoceo Education Corporation"/>
    <d v="2006-12-21T00:00:00"/>
    <n v="42324"/>
    <s v="Consumer Goods"/>
    <s v="Trucks &amp; Other Vehicles"/>
    <n v="-18.5"/>
    <m/>
  </r>
  <r>
    <s v="5200Moneygram International Inc."/>
    <x v="302"/>
    <s v="Blum Capital Partners"/>
    <n v="2089"/>
    <s v="Moneygram International Inc."/>
    <d v="2007-11-19T00:00:00"/>
    <n v="42139"/>
    <s v="Services"/>
    <s v="Business Services"/>
    <n v="-27.9"/>
    <m/>
  </r>
  <r>
    <s v="5200ITT Educational Services Inc."/>
    <x v="302"/>
    <s v="Blum Capital Partners"/>
    <n v="2557"/>
    <s v="ITT Educational Services Inc."/>
    <d v="2008-03-03T00:00:00"/>
    <n v="42139"/>
    <s v="Services"/>
    <s v="Education &amp; Training Services"/>
    <n v="-33.71"/>
    <n v="9.0500000000000007"/>
  </r>
  <r>
    <s v="6802Genesis Resources Ltd."/>
    <x v="303"/>
    <s v="Blumont Group Ltd. (Indigo Pearl Capital Ltd.)"/>
    <n v="44722"/>
    <s v="Genesis Resources Ltd."/>
    <d v="2012-03-27T00:00:00"/>
    <n v="41767"/>
    <s v="Basic Materials"/>
    <s v="Industrial Metals &amp; Minerals"/>
    <n v="77.48"/>
    <n v="16.86"/>
  </r>
  <r>
    <s v="5134ProPhase Labs Inc."/>
    <x v="304"/>
    <s v="BML Capital Management"/>
    <n v="5168"/>
    <s v="ProPhase Labs Inc."/>
    <d v="2013-12-30T00:00:00"/>
    <m/>
    <s v="Healthcare"/>
    <s v="Drug Related Products"/>
    <n v="12.16"/>
    <n v="11.77"/>
  </r>
  <r>
    <s v="5134Millendo Therapeutics Inc"/>
    <x v="304"/>
    <s v="BML Capital Management"/>
    <n v="3954"/>
    <s v="Millendo Therapeutics Inc"/>
    <d v="2018-03-28T00:00:00"/>
    <n v="43441"/>
    <s v="Healthcare"/>
    <s v="Drugs - Generic"/>
    <n v="-20.07"/>
    <n v="3.59"/>
  </r>
  <r>
    <s v="4947Prodigy Gold NL"/>
    <x v="305"/>
    <s v="BNP Paribas Nominees Pty Limited"/>
    <n v="22491"/>
    <s v="Prodigy Gold NL"/>
    <d v="2016-02-18T00:00:00"/>
    <m/>
    <s v="Basic Materials"/>
    <s v="Industrial Metals &amp; Minerals"/>
    <n v="12.87"/>
    <n v="15.63"/>
  </r>
  <r>
    <s v="7073Tix Corp."/>
    <x v="306"/>
    <s v="Boris Suvorov"/>
    <n v="25667"/>
    <s v="Tix Corp."/>
    <d v="2017-07-21T00:00:00"/>
    <m/>
    <s v="Services"/>
    <s v="General Entertainment"/>
    <n v="-25.35"/>
    <n v="12.75"/>
  </r>
  <r>
    <s v="6607Asia Resource Minerals plc"/>
    <x v="307"/>
    <s v="Borneo Bumi Energi &amp; Metal"/>
    <n v="6706"/>
    <s v="Asia Resource Minerals plc"/>
    <d v="2012-02-03T00:00:00"/>
    <n v="42200"/>
    <s v="Basic Materials"/>
    <s v="Major Integrated Oil &amp; Gas"/>
    <n v="-60.26"/>
    <n v="16.38"/>
  </r>
  <r>
    <s v="5451Monarca Minerals Inc"/>
    <x v="308"/>
    <s v="Botaneco (Incorporated as Concept Capital Management Limited)"/>
    <n v="29800"/>
    <s v="Monarca Minerals Inc"/>
    <d v="2012-10-12T00:00:00"/>
    <m/>
    <s v="Basic Materials"/>
    <s v="Silver"/>
    <n v="-14.25"/>
    <n v="13.86"/>
  </r>
  <r>
    <s v="6609Kin Mining NL"/>
    <x v="309"/>
    <s v="Botsis Holdings Pty Ltd."/>
    <n v="40832"/>
    <s v="Kin Mining NL"/>
    <d v="2016-09-06T00:00:00"/>
    <m/>
    <s v="Basic Materials"/>
    <s v="Industrial Metals &amp; Minerals"/>
    <n v="-13.03"/>
    <n v="13.8"/>
  </r>
  <r>
    <s v="6297Casella Waste Systems Inc."/>
    <x v="310"/>
    <s v="Bourgeon Capital Management LLC"/>
    <n v="3735"/>
    <s v="Casella Waste Systems Inc."/>
    <d v="2009-05-15T00:00:00"/>
    <n v="42415"/>
    <s v="Industrial Goods"/>
    <s v="Waste Management"/>
    <n v="16.02"/>
    <n v="14.36"/>
  </r>
  <r>
    <s v="7610NorthStar Realty Europe Corp"/>
    <x v="311"/>
    <s v="Bow Street LLC"/>
    <n v="38365"/>
    <s v="NorthStar Realty Europe Corp"/>
    <d v="2015-10-31T00:00:00"/>
    <n v="42867"/>
    <s v="Financial"/>
    <s v="REIT - Office"/>
    <n v="7.68"/>
    <n v="11.11"/>
  </r>
  <r>
    <s v="7610Mack-Cali Realty Corporation"/>
    <x v="311"/>
    <s v="Bow Street LLC"/>
    <n v="1611"/>
    <s v="Mack-Cali Realty Corporation"/>
    <d v="2019-03-18T00:00:00"/>
    <m/>
    <s v="Financial"/>
    <s v="REIT - Office"/>
    <n v="-19.850000000000001"/>
    <n v="15.47"/>
  </r>
  <r>
    <s v="9218Leaf Group Ltd"/>
    <x v="312"/>
    <s v="Boyle Capital Management"/>
    <n v="2730"/>
    <s v="Leaf Group Ltd"/>
    <d v="2020-03-12T00:00:00"/>
    <m/>
    <s v="Technology"/>
    <s v="Internet Software &amp; Services"/>
    <n v="622"/>
    <n v="112.13"/>
  </r>
  <r>
    <s v="5379Indiana Resources Limited"/>
    <x v="313"/>
    <s v="BPM Capital Limited"/>
    <n v="23062"/>
    <s v="Indiana Resources Limited"/>
    <d v="2016-07-27T00:00:00"/>
    <m/>
    <s v="Basic Materials"/>
    <s v="Major Integrated Oil &amp; Gas"/>
    <n v="-20.74"/>
    <n v="13.72"/>
  </r>
  <r>
    <s v="5584Applied Energetics Inc."/>
    <x v="314"/>
    <s v="Bradford Adamczyk (MoriahStone Investment Management)"/>
    <n v="16579"/>
    <s v="Applied Energetics Inc."/>
    <d v="2018-01-18T00:00:00"/>
    <m/>
    <s v="Technology"/>
    <s v="Scientific &amp; Technical Instruments"/>
    <n v="104.5"/>
    <n v="9.5399999999999991"/>
  </r>
  <r>
    <s v="5050Parkit Enterprise Inc"/>
    <x v="315"/>
    <s v="Bradley Miller (B&amp;M Miller Equity Holdings Inc)"/>
    <n v="40957"/>
    <s v="Parkit Enterprise Inc"/>
    <d v="2014-10-09T00:00:00"/>
    <m/>
    <s v="Services"/>
    <s v="Personal Services"/>
    <n v="-28.16"/>
    <n v="12.23"/>
  </r>
  <r>
    <s v="7692Omega Protein Corporation"/>
    <x v="316"/>
    <s v="Bradley Radoff, BLR (Fondren Management)"/>
    <n v="3826"/>
    <s v="Omega Protein Corporation"/>
    <d v="2017-08-28T00:00:00"/>
    <n v="43088"/>
    <s v="Consumer Goods"/>
    <s v="Processed &amp; Packaged Goods"/>
    <n v="179.72"/>
    <n v="37.58"/>
  </r>
  <r>
    <s v="7692CDI Corporation"/>
    <x v="316"/>
    <s v="Bradley Radoff, BLR (Fondren Management)"/>
    <n v="3437"/>
    <s v="CDI Corporation"/>
    <d v="2016-09-28T00:00:00"/>
    <n v="42991"/>
    <s v="Services"/>
    <s v="Staffing &amp; Outsourcing Services"/>
    <n v="55.28"/>
    <n v="18.16"/>
  </r>
  <r>
    <s v="7692Photon Control Inc"/>
    <x v="316"/>
    <s v="Bradley Radoff, BLR (Fondren Management)"/>
    <n v="32609"/>
    <s v="Photon Control Inc"/>
    <d v="2016-10-12T00:00:00"/>
    <m/>
    <s v="Technology"/>
    <s v="Scientific &amp; Technical Instruments"/>
    <n v="26.76"/>
    <n v="14.77"/>
  </r>
  <r>
    <s v="7692Monotype Imaging Holdings Inc."/>
    <x v="316"/>
    <s v="Bradley Radoff, BLR (Fondren Management)"/>
    <n v="2142"/>
    <s v="Monotype Imaging Holdings Inc."/>
    <d v="2019-02-15T00:00:00"/>
    <n v="43749"/>
    <s v="Technology"/>
    <s v="Application Software"/>
    <n v="16.34"/>
    <n v="13.22"/>
  </r>
  <r>
    <s v="7692Stratus Properties Inc."/>
    <x v="316"/>
    <s v="Bradley Radoff, BLR (Fondren Management)"/>
    <n v="15211"/>
    <s v="Stratus Properties Inc."/>
    <d v="2016-09-09T00:00:00"/>
    <n v="43511"/>
    <s v="Services"/>
    <s v="Auto Dealerships"/>
    <n v="10.94"/>
    <n v="13.79"/>
  </r>
  <r>
    <s v="7692support.com Inc."/>
    <x v="316"/>
    <s v="Bradley Radoff, BLR (Fondren Management)"/>
    <n v="3434"/>
    <s v="support.com Inc."/>
    <d v="2016-06-27T00:00:00"/>
    <m/>
    <s v="Technology"/>
    <s v="Internet Software &amp; Services"/>
    <n v="8.18"/>
    <n v="15.69"/>
  </r>
  <r>
    <s v="7692SeaBright Holdings, Inc."/>
    <x v="316"/>
    <s v="Bradley Radoff, BLR (Fondren Management)"/>
    <n v="16138"/>
    <s v="SeaBright Holdings, Inc."/>
    <d v="2011-05-03T00:00:00"/>
    <n v="41312"/>
    <s v="Financial"/>
    <s v="REIT - Retail"/>
    <n v="7.43"/>
    <n v="8.6300000000000008"/>
  </r>
  <r>
    <s v="7692Casey's General Stores Inc."/>
    <x v="316"/>
    <s v="Bradley Radoff, BLR (Fondren Management)"/>
    <n v="1327"/>
    <s v="Casey's General Stores Inc."/>
    <d v="2016-11-15T00:00:00"/>
    <n v="43146"/>
    <s v="Financial"/>
    <s v="Closed-End Fund - Debt"/>
    <n v="-3.44"/>
    <n v="22.14"/>
  </r>
  <r>
    <s v="7692Vaalco Energy Inc"/>
    <x v="316"/>
    <s v="Bradley Radoff, BLR (Fondren Management)"/>
    <n v="3379"/>
    <s v="Vaalco Energy Inc"/>
    <d v="2015-09-25T00:00:00"/>
    <m/>
    <s v="Basic Materials"/>
    <s v="Independent Oil &amp; Gas"/>
    <n v="-7.97"/>
    <n v="14.32"/>
  </r>
  <r>
    <s v="7692Front Yard Residential Corp"/>
    <x v="316"/>
    <s v="Bradley Radoff, BLR (Fondren Management)"/>
    <n v="2908"/>
    <s v="Front Yard Residential Corp"/>
    <d v="2015-12-18T00:00:00"/>
    <n v="42689"/>
    <s v="Services"/>
    <s v="Business Services"/>
    <n v="-11.94"/>
    <n v="12"/>
  </r>
  <r>
    <s v="7692Acacia Research Corporation"/>
    <x v="316"/>
    <s v="Bradley Radoff, BLR (Fondren Management)"/>
    <n v="2094"/>
    <s v="Acacia Research Corporation"/>
    <d v="2018-03-19T00:00:00"/>
    <n v="43600"/>
    <s v="Services"/>
    <s v="Research Services"/>
    <n v="-12.99"/>
    <n v="6.47"/>
  </r>
  <r>
    <s v="7692Drive Shack Inc"/>
    <x v="316"/>
    <s v="Bradley Radoff, BLR (Fondren Management)"/>
    <n v="1741"/>
    <s v="Drive Shack Inc"/>
    <d v="2015-10-28T00:00:00"/>
    <n v="42735"/>
    <s v="Financial"/>
    <s v="REIT - Diversified"/>
    <n v="-13.6"/>
    <n v="9.17"/>
  </r>
  <r>
    <s v="7692Flotek Industries Inc."/>
    <x v="316"/>
    <s v="Bradley Radoff, BLR (Fondren Management)"/>
    <n v="2122"/>
    <s v="Flotek Industries Inc."/>
    <d v="2019-02-15T00:00:00"/>
    <n v="43876"/>
    <s v="Basic Materials"/>
    <s v="Oil &amp; Gas Equipment &amp; Services"/>
    <n v="-39.26"/>
    <n v="23.85"/>
  </r>
  <r>
    <s v="7692Harte Hanks Inc."/>
    <x v="316"/>
    <s v="Bradley Radoff, BLR (Fondren Management)"/>
    <n v="2809"/>
    <s v="Harte Hanks Inc."/>
    <d v="2016-11-15T00:00:00"/>
    <m/>
    <s v="Consumer Goods"/>
    <s v="Home Furnishings &amp; Fixtures"/>
    <n v="-41.81"/>
    <n v="14.51"/>
  </r>
  <r>
    <s v="5849Surge Components"/>
    <x v="317"/>
    <s v="Bradley Rexroad"/>
    <n v="41074"/>
    <s v="Surge Components"/>
    <d v="2014-09-15T00:00:00"/>
    <m/>
    <s v="Industrial Goods"/>
    <s v="Industrial Equipment &amp; Components"/>
    <n v="8.85"/>
    <n v="11.57"/>
  </r>
  <r>
    <s v="5850Barnwell Industries Inc."/>
    <x v="318"/>
    <s v="Bradley Tirpak"/>
    <n v="5175"/>
    <s v="Barnwell Industries Inc."/>
    <d v="2016-01-21T00:00:00"/>
    <m/>
    <s v="Basic Materials"/>
    <s v="Independent Oil &amp; Gas"/>
    <n v="-8.9"/>
    <n v="16.059999999999999"/>
  </r>
  <r>
    <s v="5233Unity Mining Ltd"/>
    <x v="319"/>
    <s v="Brahman Pure Alpha"/>
    <n v="21643"/>
    <s v="Unity Mining Ltd"/>
    <d v="2016-03-29T00:00:00"/>
    <n v="42527"/>
    <s v="Basic Materials"/>
    <s v="Gold"/>
    <n v="876.48"/>
    <n v="17.399999999999999"/>
  </r>
  <r>
    <s v="80Maezawa Kyuso Industries Co. Ltd. (6485)"/>
    <x v="320"/>
    <s v="Brandes Investment Partners LP"/>
    <n v="10027"/>
    <s v="Maezawa Kyuso Industries Co. Ltd. (6485)"/>
    <d v="2016-08-18T00:00:00"/>
    <m/>
    <s v="Utilities"/>
    <s v="Water Utilities"/>
    <n v="13.59"/>
    <n v="13.54"/>
  </r>
  <r>
    <s v="80AsiaInfo-Linkage Inc."/>
    <x v="320"/>
    <s v="Brandes Investment Partners LP"/>
    <n v="2369"/>
    <s v="AsiaInfo-Linkage Inc."/>
    <d v="2013-08-09T00:00:00"/>
    <n v="41654"/>
    <s v="Services"/>
    <s v="Home Improvement Stores"/>
    <n v="9.39"/>
    <n v="25.16"/>
  </r>
  <r>
    <s v="80Tachi-S Co. Ltd."/>
    <x v="320"/>
    <s v="Brandes Investment Partners LP"/>
    <n v="10512"/>
    <s v="Tachi-S Co. Ltd."/>
    <d v="2014-02-05T00:00:00"/>
    <m/>
    <s v="Services"/>
    <s v="Auto Parts Wholesale"/>
    <n v="-5.05"/>
    <n v="12.75"/>
  </r>
  <r>
    <s v="80Komori Corp."/>
    <x v="320"/>
    <s v="Brandes Investment Partners LP"/>
    <n v="9987"/>
    <s v="Komori Corp."/>
    <d v="2016-03-18T00:00:00"/>
    <m/>
    <s v="Consumer Goods"/>
    <s v="Electronic Equipment"/>
    <n v="-9.3000000000000007"/>
    <n v="14.08"/>
  </r>
  <r>
    <s v="8840Universal Coal PLC"/>
    <x v="321"/>
    <s v="Brasidas Investment Management"/>
    <n v="41120"/>
    <s v="Universal Coal PLC"/>
    <d v="2019-11-20T00:00:00"/>
    <n v="44015"/>
    <s v="Basic Materials"/>
    <s v="Gold"/>
    <n v="-48.05"/>
    <n v="3.15"/>
  </r>
  <r>
    <s v="6453Wolf Petroleum Limited"/>
    <x v="322"/>
    <s v="Brave Warrior Holdings Ltd"/>
    <n v="44813"/>
    <s v="Wolf Petroleum Limited"/>
    <d v="2012-09-13T00:00:00"/>
    <n v="43426"/>
    <s v="Basic Materials"/>
    <s v="Oil &amp; Gas Drilling &amp; Exploration"/>
    <n v="-32.01"/>
    <n v="12.42"/>
  </r>
  <r>
    <s v="6760Sparton Corporation"/>
    <x v="323"/>
    <s v="Breach Inlet Capital"/>
    <n v="3642"/>
    <s v="Sparton Corporation"/>
    <d v="2018-08-29T00:00:00"/>
    <n v="43528"/>
    <s v="Technology"/>
    <s v="Diversified Electronics"/>
    <n v="110"/>
    <n v="-6.03"/>
  </r>
  <r>
    <s v="6760Aimia Inc"/>
    <x v="323"/>
    <s v="Breach Inlet Capital"/>
    <n v="20697"/>
    <s v="Aimia Inc"/>
    <d v="2019-04-04T00:00:00"/>
    <m/>
    <s v="Services"/>
    <s v="Marketing Services"/>
    <n v="-11.38"/>
    <n v="14.28"/>
  </r>
  <r>
    <s v="5085Xchanging PLC"/>
    <x v="324"/>
    <s v="Breeden Capital Management"/>
    <n v="6659"/>
    <s v="Xchanging PLC"/>
    <d v="2011-03-24T00:00:00"/>
    <n v="40742"/>
    <s v="Services"/>
    <s v="Business Services"/>
    <n v="129.94"/>
    <n v="0.87"/>
  </r>
  <r>
    <s v="5085Eastman Chemical Company"/>
    <x v="324"/>
    <s v="Breeden Capital Management"/>
    <n v="502"/>
    <s v="Eastman Chemical Company"/>
    <d v="2012-08-15T00:00:00"/>
    <n v="41319"/>
    <s v="Basic Materials"/>
    <s v="Copper"/>
    <n v="91.21"/>
    <n v="19.8"/>
  </r>
  <r>
    <s v="5085Ashland Inc"/>
    <x v="324"/>
    <s v="Breeden Capital Management"/>
    <n v="46650"/>
    <s v="Ashland Inc"/>
    <d v="2011-11-15T00:00:00"/>
    <n v="41319"/>
    <s v="Basic Materials"/>
    <s v="Copper"/>
    <n v="34.04"/>
    <n v="19.079999999999998"/>
  </r>
  <r>
    <s v="5085Apple Inc."/>
    <x v="324"/>
    <s v="Breeden Capital Management"/>
    <n v="1"/>
    <s v="Apple Inc."/>
    <d v="2013-05-15T00:00:00"/>
    <m/>
    <s v="Services"/>
    <s v="Consumer Services"/>
    <n v="32.549999999999997"/>
    <n v="12.5"/>
  </r>
  <r>
    <s v="5085Iron Mountain Incorporated"/>
    <x v="324"/>
    <s v="Breeden Capital Management"/>
    <n v="858"/>
    <s v="Iron Mountain Incorporated"/>
    <d v="2010-11-15T00:00:00"/>
    <n v="41228"/>
    <s v="Technology"/>
    <s v="Business Software &amp; Services"/>
    <n v="30.06"/>
    <n v="8.61"/>
  </r>
  <r>
    <s v="5085Shutterfly Inc."/>
    <x v="324"/>
    <s v="Breeden Capital Management"/>
    <n v="1518"/>
    <s v="Shutterfly Inc."/>
    <d v="2012-02-15T00:00:00"/>
    <n v="41136"/>
    <s v="Services"/>
    <s v="Personal Services"/>
    <n v="27.37"/>
    <n v="12.01"/>
  </r>
  <r>
    <s v="5085Sony Corporation"/>
    <x v="324"/>
    <s v="Breeden Capital Management"/>
    <n v="10471"/>
    <s v="Sony Corporation"/>
    <d v="2013-05-15T00:00:00"/>
    <m/>
    <s v="Conglomerates"/>
    <s v="Conglomerates"/>
    <n v="21.9"/>
    <n v="12.46"/>
  </r>
  <r>
    <s v="5085Stanley Black &amp; Decker Inc."/>
    <x v="324"/>
    <s v="Breeden Capital Management"/>
    <n v="439"/>
    <s v="Stanley Black &amp; Decker Inc."/>
    <d v="2010-08-16T00:00:00"/>
    <n v="41319"/>
    <s v="Industrial Goods"/>
    <s v="Machine Tools &amp; Accessories"/>
    <n v="17.170000000000002"/>
    <n v="17.21"/>
  </r>
  <r>
    <s v="5085Aon Corp"/>
    <x v="324"/>
    <s v="Breeden Capital Management"/>
    <n v="9"/>
    <s v="Aon Corp"/>
    <d v="2010-02-16T00:00:00"/>
    <n v="40953"/>
    <s v="Financial"/>
    <s v="Savings &amp; Loans"/>
    <n v="11.23"/>
    <n v="13.39"/>
  </r>
  <r>
    <s v="5085Caterpillar Inc."/>
    <x v="324"/>
    <s v="Breeden Capital Management"/>
    <n v="119"/>
    <s v="Caterpillar Inc."/>
    <d v="2013-05-15T00:00:00"/>
    <m/>
    <s v="Conglomerates"/>
    <s v="Conglomerates"/>
    <n v="9.69"/>
    <n v="12.5"/>
  </r>
  <r>
    <s v="5085Dun &amp; Bradstreet Corporation"/>
    <x v="324"/>
    <s v="Breeden Capital Management"/>
    <n v="15332"/>
    <s v="Dun &amp; Bradstreet Corporation"/>
    <d v="2009-08-17T00:00:00"/>
    <n v="41136"/>
    <s v="Industrial Goods"/>
    <s v="Farm &amp; Construction Machinery"/>
    <n v="5.13"/>
    <n v="15.18"/>
  </r>
  <r>
    <s v="5085Helmerich &amp; Payne Inc."/>
    <x v="324"/>
    <s v="Breeden Capital Management"/>
    <n v="702"/>
    <s v="Helmerich &amp; Payne Inc."/>
    <d v="2006-11-15T00:00:00"/>
    <m/>
    <s v="Basic Materials"/>
    <s v="Oil &amp; Gas Drilling &amp; Exploration"/>
    <n v="4.1900000000000004"/>
    <m/>
  </r>
  <r>
    <s v="5085Hillenbrand Inc"/>
    <x v="324"/>
    <s v="Breeden Capital Management"/>
    <n v="1711"/>
    <s v="Hillenbrand Inc"/>
    <d v="2008-09-22T00:00:00"/>
    <n v="40605"/>
    <s v="Consumer Goods"/>
    <s v="Home Furnishings &amp; Fixtures"/>
    <n v="4.01"/>
    <n v="6.48"/>
  </r>
  <r>
    <s v="5085Briggs &amp; Stratton Corporation"/>
    <x v="324"/>
    <s v="Breeden Capital Management"/>
    <n v="2262"/>
    <s v="Briggs &amp; Stratton Corporation"/>
    <d v="2012-02-15T00:00:00"/>
    <n v="41136"/>
    <s v="Industrial Goods"/>
    <s v="General Contractors"/>
    <n v="3.77"/>
    <n v="12.01"/>
  </r>
  <r>
    <s v="5085Flowserve Corporation"/>
    <x v="324"/>
    <s v="Breeden Capital Management"/>
    <n v="624"/>
    <s v="Flowserve Corporation"/>
    <d v="2010-11-15T00:00:00"/>
    <m/>
    <s v="Industrial Goods"/>
    <s v="Diversified Machinery"/>
    <n v="2.33"/>
    <n v="13.5"/>
  </r>
  <r>
    <s v="5085H&amp;R Block Inc."/>
    <x v="324"/>
    <s v="Breeden Capital Management"/>
    <n v="708"/>
    <s v="H&amp;R Block Inc."/>
    <d v="2007-08-15T00:00:00"/>
    <n v="41136"/>
    <s v="Services"/>
    <s v="Personal Services"/>
    <n v="0.89"/>
    <m/>
  </r>
  <r>
    <s v="5085Zale Corporation"/>
    <x v="324"/>
    <s v="Breeden Capital Management"/>
    <n v="2986"/>
    <s v="Zale Corporation"/>
    <d v="2007-09-17T00:00:00"/>
    <n v="41788"/>
    <s v="Services"/>
    <s v="Jewelry Stores"/>
    <n v="-0.89"/>
    <m/>
  </r>
  <r>
    <s v="5085STERIS Corporation (premerger to form STERIS PLC)"/>
    <x v="324"/>
    <s v="Breeden Capital Management"/>
    <n v="38"/>
    <s v="STERIS Corporation (premerger to form STERIS PLC)"/>
    <d v="2008-02-08T00:00:00"/>
    <n v="42310"/>
    <s v="Healthcare"/>
    <s v="Medical Appliances &amp; Equipment"/>
    <n v="-2.2200000000000002"/>
    <n v="8.42"/>
  </r>
  <r>
    <s v="5085EMCOR Group Inc."/>
    <x v="324"/>
    <s v="Breeden Capital Management"/>
    <n v="1361"/>
    <s v="EMCOR Group Inc."/>
    <d v="2010-05-14T00:00:00"/>
    <n v="40862"/>
    <s v="Industrial Goods"/>
    <s v="General Contractors"/>
    <n v="-5.23"/>
    <n v="9.23"/>
  </r>
  <r>
    <s v="5085American Science and Engineering Inc."/>
    <x v="324"/>
    <s v="Breeden Capital Management"/>
    <n v="3011"/>
    <s v="American Science and Engineering Inc."/>
    <d v="2011-05-16T00:00:00"/>
    <n v="41136"/>
    <s v="Services"/>
    <s v="Security &amp; Protection Services"/>
    <n v="-24.8"/>
    <n v="6.9"/>
  </r>
  <r>
    <s v="5085Hill-Rom Holdings Inc"/>
    <x v="324"/>
    <s v="Breeden Capital Management"/>
    <n v="1541"/>
    <s v="Hill-Rom Holdings Inc"/>
    <d v="2008-08-18T00:00:00"/>
    <n v="40053"/>
    <s v="Healthcare"/>
    <s v="Medical Instruments &amp; Supplies"/>
    <n v="-27.04"/>
    <n v="-16.84"/>
  </r>
  <r>
    <s v="5085J.C. Penney Company Inc. Holding Company"/>
    <x v="324"/>
    <s v="Breeden Capital Management"/>
    <n v="1302"/>
    <s v="J.C. Penney Company Inc. Holding Company"/>
    <d v="2013-05-15T00:00:00"/>
    <m/>
    <s v="Consumer Goods"/>
    <s v="Beverages - Wineries &amp; Distillers"/>
    <n v="-41.93"/>
    <n v="12.5"/>
  </r>
  <r>
    <s v="5085Acco Brands Corporation"/>
    <x v="324"/>
    <s v="Breeden Capital Management"/>
    <n v="2431"/>
    <s v="Acco Brands Corporation"/>
    <d v="2007-05-29T00:00:00"/>
    <n v="39650"/>
    <s v="Consumer Goods"/>
    <s v="Office Supplies"/>
    <n v="-62.25"/>
    <m/>
  </r>
  <r>
    <s v="5085Matson Inc."/>
    <x v="324"/>
    <s v="Breeden Capital Management"/>
    <n v="2063"/>
    <s v="Matson Inc."/>
    <d v="2008-09-15T00:00:00"/>
    <n v="39860"/>
    <s v="Services"/>
    <s v="Shipping"/>
    <n v="-82.64"/>
    <n v="-61.31"/>
  </r>
  <r>
    <s v="3496Kulicke and Soffa Industries Inc."/>
    <x v="325"/>
    <s v="Breithorn Capital Management LLC"/>
    <n v="2349"/>
    <s v="Kulicke and Soffa Industries Inc."/>
    <d v="2013-05-15T00:00:00"/>
    <n v="42948"/>
    <s v="Technology"/>
    <s v="Semiconductor Equipment &amp; Materials"/>
    <n v="16.66"/>
    <n v="12.28"/>
  </r>
  <r>
    <s v="7742Flinders Mines Limited"/>
    <x v="326"/>
    <s v="Brendon Dunstan"/>
    <n v="11493"/>
    <s v="Flinders Mines Limited"/>
    <d v="2016-09-27T00:00:00"/>
    <m/>
    <s v="Basic Materials"/>
    <s v="Industrial Metals &amp; Minerals"/>
    <n v="11.04"/>
    <n v="14.34"/>
  </r>
  <r>
    <s v="7795Astaire Group"/>
    <x v="327"/>
    <s v="Brett Miller"/>
    <n v="40594"/>
    <s v="Astaire Group"/>
    <d v="2010-08-19T00:00:00"/>
    <n v="40842"/>
    <s v="Healthcare"/>
    <s v="Drug Manufacturers - Major"/>
    <n v="199.38"/>
    <n v="15.15"/>
  </r>
  <r>
    <s v="7640Creative Learning Corp"/>
    <x v="328"/>
    <s v="Brian and Christine Pappas (FranVentures, LLC)"/>
    <n v="40682"/>
    <s v="Creative Learning Corp"/>
    <d v="2016-10-27T00:00:00"/>
    <m/>
    <s v="Services"/>
    <s v="Education &amp; Training Services"/>
    <n v="3.28"/>
    <n v="15.01"/>
  </r>
  <r>
    <s v="6703Liquid Holdings Group, Inc."/>
    <x v="329"/>
    <s v="Brian Ferdinand"/>
    <n v="27900"/>
    <s v="Liquid Holdings Group, Inc."/>
    <d v="2013-08-12T00:00:00"/>
    <n v="42427"/>
    <s v="Technology"/>
    <s v="Application Software"/>
    <n v="-96.62"/>
    <n v="7.67"/>
  </r>
  <r>
    <s v="8708Veris Limited"/>
    <x v="330"/>
    <s v="Brian Mangano"/>
    <n v="30372"/>
    <s v="Veris Limited"/>
    <d v="2018-09-04T00:00:00"/>
    <m/>
    <s v="Industrial Goods"/>
    <s v="Heavy Construction"/>
    <n v="-57.47"/>
    <n v="10.130000000000001"/>
  </r>
  <r>
    <s v="7163Zinc of Ireland NL"/>
    <x v="331"/>
    <s v="Brian Quicano"/>
    <n v="41148"/>
    <s v="Zinc of Ireland NL"/>
    <d v="2012-10-18T00:00:00"/>
    <m/>
    <s v="Basic Materials"/>
    <s v="Independent Oil &amp; Gas"/>
    <n v="-52.74"/>
    <n v="13.6"/>
  </r>
  <r>
    <s v="5377Polnord S.A."/>
    <x v="332"/>
    <s v="Briarwood Chase Management LLC"/>
    <n v="12134"/>
    <s v="Polnord S.A."/>
    <d v="2015-04-22T00:00:00"/>
    <m/>
    <s v="Financial"/>
    <s v="Real Estate Development"/>
    <n v="-19.71"/>
    <n v="11.43"/>
  </r>
  <r>
    <s v="7010OCI Partners LP"/>
    <x v="333"/>
    <s v="Brigade Capital Management"/>
    <n v="41618"/>
    <s v="OCI Partners LP"/>
    <d v="2018-01-31T00:00:00"/>
    <n v="43298"/>
    <s v="Basic Materials"/>
    <s v="Chemicals - Major Diversified"/>
    <n v="75.099999999999994"/>
    <m/>
  </r>
  <r>
    <s v="7010PIMCO Income Strategy Fund II"/>
    <x v="333"/>
    <s v="Brigade Capital Management"/>
    <n v="2703"/>
    <s v="PIMCO Income Strategy Fund II"/>
    <d v="2011-01-28T00:00:00"/>
    <n v="41949"/>
    <s v="Financial"/>
    <s v="Diversified Investments"/>
    <n v="8.43"/>
    <n v="15.55"/>
  </r>
  <r>
    <s v="7010Axiall Corporation"/>
    <x v="333"/>
    <s v="Brigade Capital Management"/>
    <n v="1342"/>
    <s v="Axiall Corporation"/>
    <d v="2014-05-15T00:00:00"/>
    <n v="42613"/>
    <s v="Basic Materials"/>
    <s v="Copper"/>
    <n v="-8.94"/>
    <n v="8.9600000000000009"/>
  </r>
  <r>
    <s v="7010Kindred Healthcare Inc."/>
    <x v="333"/>
    <s v="Brigade Capital Management"/>
    <n v="2525"/>
    <s v="Kindred Healthcare Inc."/>
    <d v="2017-12-27T00:00:00"/>
    <n v="43283"/>
    <s v="Healthcare"/>
    <s v="Long-Term Care Facilities"/>
    <n v="-13.6"/>
    <m/>
  </r>
  <r>
    <s v="5298Paragon Offshore PLC"/>
    <x v="334"/>
    <s v="Brightleaf Advisory Group, LLP"/>
    <n v="30495"/>
    <s v="Paragon Offshore PLC"/>
    <d v="2017-03-20T00:00:00"/>
    <n v="42934"/>
    <s v="Basic Materials"/>
    <s v="Oil &amp; Gas Drilling &amp; Exploration"/>
    <n v="-99.96"/>
    <n v="13.75"/>
  </r>
  <r>
    <s v="5157Miller Energy Resources Inc."/>
    <x v="335"/>
    <s v="Bristol Capital Advisors"/>
    <n v="3452"/>
    <s v="Miller Energy Resources Inc."/>
    <d v="2013-12-17T00:00:00"/>
    <n v="42362"/>
    <s v="Basic Materials"/>
    <s v="Independent Oil &amp; Gas"/>
    <n v="-97.32"/>
    <n v="9.75"/>
  </r>
  <r>
    <s v="5429Jaguar Mining Inc"/>
    <x v="336"/>
    <s v="Bristol Investment Partners"/>
    <n v="18355"/>
    <s v="Jaguar Mining Inc"/>
    <d v="2011-12-20T00:00:00"/>
    <m/>
    <s v="Basic Materials"/>
    <s v="Gold"/>
    <n v="-22.47"/>
    <n v="14.55"/>
  </r>
  <r>
    <s v="604Linamar Corporation"/>
    <x v="337"/>
    <s v="British Columbia Investment Management Corporation"/>
    <n v="14531"/>
    <s v="Linamar Corporation"/>
    <d v="2019-03-28T00:00:00"/>
    <m/>
    <s v="Consumer Goods"/>
    <s v="Auto Parts"/>
    <n v="-7.33"/>
    <n v="15.98"/>
  </r>
  <r>
    <s v="604Bombardier Inc."/>
    <x v="337"/>
    <s v="British Columbia Investment Management Corporation"/>
    <n v="14428"/>
    <s v="Bombardier Inc."/>
    <d v="2016-04-28T00:00:00"/>
    <m/>
    <s v="Industrial Goods"/>
    <s v="Aerospace/Defense - Major Diversified"/>
    <n v="-31.02"/>
    <n v="14.16"/>
  </r>
  <r>
    <s v="7441QUALCOMM Incorporated"/>
    <x v="338"/>
    <s v="Broadcom Inc"/>
    <n v="42"/>
    <s v="QUALCOMM Incorporated"/>
    <d v="2017-11-06T00:00:00"/>
    <m/>
    <s v="Technology"/>
    <s v="Communication Equipment"/>
    <n v="24.94"/>
    <n v="12.07"/>
  </r>
  <r>
    <s v="6920Nevro Corp"/>
    <x v="339"/>
    <s v="Broadfin Capital"/>
    <n v="30703"/>
    <s v="Nevro Corp"/>
    <d v="2018-11-15T00:00:00"/>
    <n v="43784"/>
    <s v="Healthcare"/>
    <s v="Medical Appliances &amp; Equipment"/>
    <n v="158.96"/>
    <n v="16.63"/>
  </r>
  <r>
    <s v="6920Avadel Pharmaceuticals PLC"/>
    <x v="339"/>
    <s v="Broadfin Capital"/>
    <n v="4072"/>
    <s v="Avadel Pharmaceuticals PLC"/>
    <d v="2012-08-15T00:00:00"/>
    <m/>
    <s v="Healthcare"/>
    <s v="Drugs - Generic"/>
    <n v="6.29"/>
    <n v="13.84"/>
  </r>
  <r>
    <s v="6920BioDelivery Sciences International Inc."/>
    <x v="339"/>
    <s v="Broadfin Capital"/>
    <n v="3811"/>
    <s v="BioDelivery Sciences International Inc."/>
    <d v="2012-11-15T00:00:00"/>
    <m/>
    <s v="Healthcare"/>
    <s v="Biotechnology"/>
    <n v="1.28"/>
    <n v="14.8"/>
  </r>
  <r>
    <s v="6920Derma Sciences Inc."/>
    <x v="339"/>
    <s v="Broadfin Capital"/>
    <n v="3704"/>
    <s v="Derma Sciences Inc."/>
    <d v="2012-05-15T00:00:00"/>
    <n v="42748"/>
    <s v="Healthcare"/>
    <s v="Medical Instruments &amp; Supplies"/>
    <n v="-6.58"/>
    <n v="14.6"/>
  </r>
  <r>
    <s v="6920Novelion Therapeutics Inc"/>
    <x v="339"/>
    <s v="Broadfin Capital"/>
    <n v="3653"/>
    <s v="Novelion Therapeutics Inc"/>
    <d v="2010-11-15T00:00:00"/>
    <n v="43600"/>
    <s v="Healthcare"/>
    <s v="Drugs - Generic"/>
    <n v="-8.84"/>
    <n v="13.08"/>
  </r>
  <r>
    <s v="6920Strata Skin Sciences Inc"/>
    <x v="339"/>
    <s v="Broadfin Capital"/>
    <n v="5159"/>
    <s v="Strata Skin Sciences Inc"/>
    <d v="2014-02-04T00:00:00"/>
    <m/>
    <s v="Healthcare"/>
    <s v="Medical Instruments &amp; Supplies"/>
    <n v="-23.1"/>
    <n v="12.76"/>
  </r>
  <r>
    <s v="6920Dextera Surgical Inc"/>
    <x v="339"/>
    <s v="Broadfin Capital"/>
    <n v="4764"/>
    <s v="Dextera Surgical Inc"/>
    <d v="2013-02-15T00:00:00"/>
    <n v="42962"/>
    <s v="Healthcare"/>
    <s v="Specialized Health Services"/>
    <n v="-58.24"/>
    <n v="13.71"/>
  </r>
  <r>
    <s v="6920Aegerion Pharmaceuticals Inc."/>
    <x v="339"/>
    <s v="Broadfin Capital"/>
    <n v="1419"/>
    <s v="Aegerion Pharmaceuticals Inc."/>
    <d v="2014-02-14T00:00:00"/>
    <n v="42703"/>
    <s v="Healthcare"/>
    <s v="Biotechnology"/>
    <n v="-71.08"/>
    <n v="9"/>
  </r>
  <r>
    <s v="4954RDM Corp"/>
    <x v="340"/>
    <s v="Broadview Capital Management Inc."/>
    <n v="29490"/>
    <s v="RDM Corp"/>
    <d v="2009-05-01T00:00:00"/>
    <n v="42829"/>
    <s v="Technology"/>
    <s v="Information Technology Services"/>
    <n v="25.21"/>
    <n v="15.72"/>
  </r>
  <r>
    <s v="4954PAR Technology Corporation"/>
    <x v="340"/>
    <s v="Broadview Capital Management Inc."/>
    <n v="4623"/>
    <s v="PAR Technology Corporation"/>
    <d v="2014-05-15T00:00:00"/>
    <n v="42858"/>
    <s v="Technology"/>
    <s v="Application Software"/>
    <n v="21.65"/>
    <n v="10.85"/>
  </r>
  <r>
    <s v="4954AlarmForce Industries Inc."/>
    <x v="340"/>
    <s v="Broadview Capital Management Inc."/>
    <n v="22519"/>
    <s v="AlarmForce Industries Inc."/>
    <d v="2016-09-28T00:00:00"/>
    <n v="42858"/>
    <s v="Services"/>
    <s v="Security &amp; Protection Services"/>
    <n v="9.06"/>
    <n v="19.739999999999998"/>
  </r>
  <r>
    <s v="4921Asterias Biotherapeutics, Inc"/>
    <x v="341"/>
    <s v="Broadwood Capital Inc."/>
    <n v="32781"/>
    <s v="Asterias Biotherapeutics, Inc"/>
    <d v="2016-05-13T00:00:00"/>
    <n v="43532"/>
    <s v="Healthcare"/>
    <s v="Biotechnology"/>
    <n v="-33.78"/>
    <n v="13.23"/>
  </r>
  <r>
    <s v="5259SunEdison Inc."/>
    <x v="342"/>
    <s v="Bronte Capital"/>
    <n v="1656"/>
    <s v="SunEdison Inc."/>
    <d v="2015-10-02T00:00:00"/>
    <n v="43098"/>
    <s v="Technology"/>
    <s v="Semiconductor - Integrated Circuits"/>
    <n v="-94.84"/>
    <n v="17.510000000000002"/>
  </r>
  <r>
    <s v="4827TerraForm Power Inc"/>
    <x v="343"/>
    <s v="Brookfield Asset Management Inc"/>
    <n v="30779"/>
    <s v="TerraForm Power Inc"/>
    <d v="2016-06-29T00:00:00"/>
    <n v="44043"/>
    <s v="Services"/>
    <s v="Management Services"/>
    <n v="19.89"/>
    <n v="14.08"/>
  </r>
  <r>
    <s v="4827Infigen Energy Ltd."/>
    <x v="343"/>
    <s v="Brookfield Asset Management Inc"/>
    <n v="11526"/>
    <s v="Infigen Energy Ltd."/>
    <d v="2018-04-11T00:00:00"/>
    <m/>
    <s v="Services"/>
    <s v="Management Services"/>
    <n v="19.53"/>
    <n v="13.05"/>
  </r>
  <r>
    <s v="4827TerraForm Global Inc"/>
    <x v="343"/>
    <s v="Brookfield Asset Management Inc"/>
    <n v="33078"/>
    <s v="TerraForm Global Inc"/>
    <d v="2017-03-07T00:00:00"/>
    <n v="43097"/>
    <s v="Utilities"/>
    <s v="Diversified Utilities"/>
    <n v="4.4000000000000004"/>
    <n v="19.21"/>
  </r>
  <r>
    <s v="4827TransAlta Corporation"/>
    <x v="343"/>
    <s v="Brookfield Asset Management Inc"/>
    <n v="1143"/>
    <s v="TransAlta Corporation"/>
    <d v="2020-03-02T00:00:00"/>
    <m/>
    <s v="Services"/>
    <s v="Management Services"/>
    <n v="-31.88"/>
    <n v="23.23"/>
  </r>
  <r>
    <s v="4827Teekay Offshore Partners L.P."/>
    <x v="343"/>
    <s v="Brookfield Asset Management Inc"/>
    <n v="44630"/>
    <s v="Teekay Offshore Partners L.P."/>
    <d v="2017-02-14T00:00:00"/>
    <n v="43853"/>
    <s v="Industrial Goods"/>
    <s v="Textile Industrial"/>
    <n v="-37.04"/>
    <m/>
  </r>
  <r>
    <s v="4827Performance Sports Group Ltd"/>
    <x v="343"/>
    <s v="Brookfield Asset Management Inc"/>
    <n v="28390"/>
    <s v="Performance Sports Group Ltd"/>
    <d v="2016-09-12T00:00:00"/>
    <n v="42794"/>
    <s v="Consumer Goods"/>
    <s v="Electronic Equipment"/>
    <n v="-93.55"/>
    <n v="24.24"/>
  </r>
  <r>
    <s v="8984TransAlta Corporation"/>
    <x v="344"/>
    <s v="Brookfield Renewable Partners"/>
    <n v="1143"/>
    <s v="TransAlta Corporation"/>
    <d v="2019-03-25T00:00:00"/>
    <m/>
    <s v="Services"/>
    <s v="Management Services"/>
    <n v="-4.21"/>
    <n v="16.399999999999999"/>
  </r>
  <r>
    <s v="7007Origo Partners PLC"/>
    <x v="345"/>
    <s v="Brooks Macdonald"/>
    <n v="7800"/>
    <s v="Origo Partners PLC"/>
    <d v="2013-02-20T00:00:00"/>
    <m/>
    <s v="Financial"/>
    <s v="Closed-End Fund - Equity"/>
    <n v="-44.8"/>
    <n v="13.58"/>
  </r>
  <r>
    <s v="7172Arcturus Therapeutics Ltd"/>
    <x v="346"/>
    <s v="Brosh Capital Partners"/>
    <n v="25986"/>
    <s v="Arcturus Therapeutics Ltd"/>
    <d v="2017-02-02T00:00:00"/>
    <m/>
    <s v="Healthcare"/>
    <s v="Biotechnology"/>
    <n v="205.15"/>
    <n v="13.87"/>
  </r>
  <r>
    <s v="7172Kamada Ltd."/>
    <x v="346"/>
    <s v="Brosh Capital Partners"/>
    <n v="2864"/>
    <s v="Kamada Ltd."/>
    <d v="2017-09-13T00:00:00"/>
    <m/>
    <s v="Healthcare"/>
    <s v="Biotechnology"/>
    <n v="23.99"/>
    <n v="12.91"/>
  </r>
  <r>
    <s v="8820Domino's Pizza Group PLC"/>
    <x v="347"/>
    <s v="Browning West LP"/>
    <n v="6964"/>
    <s v="Domino's Pizza Group PLC"/>
    <d v="2019-10-23T00:00:00"/>
    <m/>
    <s v="Services"/>
    <s v="Restaurants"/>
    <n v="20.6"/>
    <n v="17.260000000000002"/>
  </r>
  <r>
    <s v="7860Lark Distilling Co. Ltd"/>
    <x v="348"/>
    <s v="Bruce Neill (Quality Life Pty Ltd)"/>
    <n v="45757"/>
    <s v="Lark Distilling Co. Ltd"/>
    <d v="2016-12-14T00:00:00"/>
    <m/>
    <s v="Consumer Goods"/>
    <s v="Textile - Apparel Footwear &amp; Accessories"/>
    <n v="119.27"/>
    <n v="13.76"/>
  </r>
  <r>
    <s v="7631Murray River Organics Group Ltd."/>
    <x v="349"/>
    <s v="Bryan Meredith"/>
    <n v="40909"/>
    <s v="Murray River Organics Group Ltd."/>
    <d v="2016-12-20T00:00:00"/>
    <m/>
    <s v="Consumer Goods"/>
    <s v="Farm Products"/>
    <n v="-69.73"/>
    <n v="13.58"/>
  </r>
  <r>
    <s v="5816IPB Petroleum Limited"/>
    <x v="350"/>
    <s v="BTMB Investments Pty Ltd"/>
    <n v="40815"/>
    <s v="IPB Petroleum Limited"/>
    <d v="2013-04-30T00:00:00"/>
    <m/>
    <s v="Financial"/>
    <s v="Investment Brokerage - Regional"/>
    <n v="-36.369999999999997"/>
    <n v="13.04"/>
  </r>
  <r>
    <s v="6905Triple Energy Ltd."/>
    <x v="351"/>
    <s v="Bubbly Water Ltd"/>
    <n v="41110"/>
    <s v="Triple Energy Ltd."/>
    <d v="2013-12-23T00:00:00"/>
    <m/>
    <s v="Basic Materials"/>
    <s v="Independent Oil &amp; Gas"/>
    <n v="-41.05"/>
    <n v="11.86"/>
  </r>
  <r>
    <s v="7189Ipso"/>
    <x v="352"/>
    <s v="Buckton Homes Limited"/>
    <n v="42900"/>
    <s v="Ipso"/>
    <d v="2011-11-14T00:00:00"/>
    <n v="41306"/>
    <s v="Services"/>
    <s v="Business Services"/>
    <n v="-43.9"/>
    <n v="19.46"/>
  </r>
  <r>
    <s v="1731LGL Group Inc. (The)"/>
    <x v="353"/>
    <s v="Bulldog Investors"/>
    <n v="5339"/>
    <s v="LGL Group Inc. (The)"/>
    <d v="2009-11-16T00:00:00"/>
    <n v="40312"/>
    <s v="Technology"/>
    <s v="Scientific &amp; Technical Instruments"/>
    <n v="566.16999999999996"/>
    <n v="6.98"/>
  </r>
  <r>
    <s v="1731SuperValu Inc."/>
    <x v="353"/>
    <s v="Bulldog Investors"/>
    <n v="1550"/>
    <s v="SuperValu Inc."/>
    <d v="2013-02-15T00:00:00"/>
    <n v="41501"/>
    <s v="Services"/>
    <s v="Grocery Stores"/>
    <n v="263.35000000000002"/>
    <n v="22.29"/>
  </r>
  <r>
    <s v="1731Royce Micro-Cap Trust Inc."/>
    <x v="353"/>
    <s v="Bulldog Investors"/>
    <n v="3271"/>
    <s v="Royce Micro-Cap Trust Inc."/>
    <d v="2020-04-07T00:00:00"/>
    <m/>
    <s v="Financial"/>
    <s v="Closed-End Fund - Equity"/>
    <n v="220.53"/>
    <n v="101.62"/>
  </r>
  <r>
    <s v="1731FS KKR Capital Corp."/>
    <x v="353"/>
    <s v="Bulldog Investors"/>
    <n v="24285"/>
    <s v="FS KKR Capital Corp."/>
    <d v="2019-05-15T00:00:00"/>
    <m/>
    <s v="Financial"/>
    <s v="REIT - Healthcare Facilities"/>
    <n v="213.45"/>
    <n v="16.39"/>
  </r>
  <r>
    <s v="1731ASA Gold and Precious Metals Limited"/>
    <x v="353"/>
    <s v="Bulldog Investors"/>
    <n v="3562"/>
    <s v="ASA Gold and Precious Metals Limited"/>
    <d v="2020-02-15T00:00:00"/>
    <m/>
    <s v="Financial"/>
    <s v="Asset Management"/>
    <n v="192.37"/>
    <n v="1.28"/>
  </r>
  <r>
    <s v="1731Royce Value Trust Inc."/>
    <x v="353"/>
    <s v="Bulldog Investors"/>
    <n v="2087"/>
    <s v="Royce Value Trust Inc."/>
    <d v="2020-04-07T00:00:00"/>
    <m/>
    <s v="Financial"/>
    <s v="Closed-End Fund - Equity"/>
    <n v="189.92"/>
    <n v="101.62"/>
  </r>
  <r>
    <s v="1731SuRo Capital Corp."/>
    <x v="353"/>
    <s v="Bulldog Investors"/>
    <n v="3590"/>
    <s v="SuRo Capital Corp."/>
    <d v="2019-11-15T00:00:00"/>
    <m/>
    <s v="Financial"/>
    <s v="Mortgage Investment"/>
    <n v="169.93"/>
    <n v="12.68"/>
  </r>
  <r>
    <s v="1731Western Asset High Income Fund II Inc."/>
    <x v="353"/>
    <s v="Bulldog Investors"/>
    <n v="2421"/>
    <s v="Western Asset High Income Fund II Inc."/>
    <d v="2020-04-07T00:00:00"/>
    <m/>
    <s v="Financial"/>
    <s v="Closed-End Fund - Equity"/>
    <n v="160.87"/>
    <n v="101.62"/>
  </r>
  <r>
    <s v="1731Associated Estates Realty Corporation"/>
    <x v="353"/>
    <s v="Bulldog Investors"/>
    <n v="2456"/>
    <s v="Associated Estates Realty Corporation"/>
    <d v="2015-02-16T00:00:00"/>
    <n v="42139"/>
    <s v="Financial"/>
    <s v="REIT - Residential"/>
    <n v="140.9"/>
    <n v="6.61"/>
  </r>
  <r>
    <s v="1731Eaton Vance Tax-Advantage Global Dividend Opp"/>
    <x v="353"/>
    <s v="Bulldog Investors"/>
    <n v="3309"/>
    <s v="Eaton Vance Tax-Advantage Global Dividend Opp"/>
    <d v="2012-11-15T00:00:00"/>
    <n v="41320"/>
    <s v="Healthcare"/>
    <s v="Drug Manufacturers - Other"/>
    <n v="135.30000000000001"/>
    <n v="62.13"/>
  </r>
  <r>
    <s v="1731Western Asset Emerging Markets Debt Fund Inc"/>
    <x v="353"/>
    <s v="Bulldog Investors"/>
    <n v="2801"/>
    <s v="Western Asset Emerging Markets Debt Fund Inc"/>
    <d v="2020-04-07T00:00:00"/>
    <m/>
    <s v="Healthcare"/>
    <s v="Drug Manufacturers - Other"/>
    <n v="129.72999999999999"/>
    <n v="101.62"/>
  </r>
  <r>
    <s v="1731Western Asset Global High Income Fund Inc"/>
    <x v="353"/>
    <s v="Bulldog Investors"/>
    <n v="3172"/>
    <s v="Western Asset Global High Income Fund Inc"/>
    <d v="2020-04-07T00:00:00"/>
    <m/>
    <s v="Financial"/>
    <s v="Closed-End Fund - Equity"/>
    <n v="126.89"/>
    <n v="101.62"/>
  </r>
  <r>
    <s v="1731New York Mortgage Trust Inc."/>
    <x v="353"/>
    <s v="Bulldog Investors"/>
    <n v="3057"/>
    <s v="New York Mortgage Trust Inc."/>
    <d v="2012-11-15T00:00:00"/>
    <n v="41320"/>
    <s v="Financial"/>
    <s v="REIT - Residential"/>
    <n v="126.66"/>
    <n v="62.13"/>
  </r>
  <r>
    <s v="1731LMP Capital and Income Fund Inc"/>
    <x v="353"/>
    <s v="Bulldog Investors"/>
    <n v="27695"/>
    <s v="LMP Capital and Income Fund Inc"/>
    <d v="2020-04-07T00:00:00"/>
    <m/>
    <s v="Financial"/>
    <s v="Closed-End Fund - Equity"/>
    <n v="118.92"/>
    <n v="101.62"/>
  </r>
  <r>
    <s v="1731Eaton Vance Senior Income Trust"/>
    <x v="353"/>
    <s v="Bulldog Investors"/>
    <n v="3531"/>
    <s v="Eaton Vance Senior Income Trust"/>
    <d v="2009-11-16T00:00:00"/>
    <n v="40224"/>
    <s v="Healthcare"/>
    <s v="Drug Manufacturers - Other"/>
    <n v="112.85"/>
    <n v="-3.17"/>
  </r>
  <r>
    <s v="1731AllianzGI International &amp; Premium Strategy Fund"/>
    <x v="353"/>
    <s v="Bulldog Investors"/>
    <n v="4385"/>
    <s v="AllianzGI International &amp; Premium Strategy Fund"/>
    <d v="2013-08-15T00:00:00"/>
    <n v="41563"/>
    <s v="Healthcare"/>
    <s v="Drug Manufacturers - Other"/>
    <n v="103.25"/>
    <n v="25.77"/>
  </r>
  <r>
    <s v="1731Western Asset High Yield Defined Opportunity Fund Inc."/>
    <x v="353"/>
    <s v="Bulldog Investors"/>
    <n v="3113"/>
    <s v="Western Asset High Yield Defined Opportunity Fund Inc."/>
    <d v="2020-04-07T00:00:00"/>
    <m/>
    <s v="Healthcare"/>
    <s v="Drug Manufacturers - Other"/>
    <n v="91.03"/>
    <n v="101.62"/>
  </r>
  <r>
    <s v="1731Western Asset Inflation-Linked Income Fund"/>
    <x v="353"/>
    <s v="Bulldog Investors"/>
    <n v="3294"/>
    <s v="Western Asset Inflation-Linked Income Fund"/>
    <d v="2020-04-07T00:00:00"/>
    <m/>
    <s v="Healthcare"/>
    <s v="Drug Manufacturers - Other"/>
    <n v="79.94"/>
    <n v="101.62"/>
  </r>
  <r>
    <s v="1731Western Asset Inflation-Linked Opportunities &amp; Income Fund"/>
    <x v="353"/>
    <s v="Bulldog Investors"/>
    <n v="43826"/>
    <s v="Western Asset Inflation-Linked Opportunities &amp; Income Fund"/>
    <d v="2020-04-07T00:00:00"/>
    <m/>
    <s v="Healthcare"/>
    <s v="Drug Manufacturers - Other"/>
    <n v="70.680000000000007"/>
    <n v="101.62"/>
  </r>
  <r>
    <s v="1731Cohen &amp; Steers Dividend Majors Fund"/>
    <x v="353"/>
    <s v="Bulldog Investors"/>
    <n v="3978"/>
    <s v="Cohen &amp; Steers Dividend Majors Fund"/>
    <d v="2012-11-15T00:00:00"/>
    <n v="41320"/>
    <s v="Financial"/>
    <s v="Closed-End Fund - Equity"/>
    <n v="67.08"/>
    <n v="62.13"/>
  </r>
  <r>
    <s v="1731Boulder Brands Inc."/>
    <x v="353"/>
    <s v="Bulldog Investors"/>
    <n v="2231"/>
    <s v="Boulder Brands Inc."/>
    <d v="2015-08-14T00:00:00"/>
    <n v="42384"/>
    <s v="Consumer Goods"/>
    <s v="Processed &amp; Packaged Goods"/>
    <n v="61.32"/>
    <n v="-20.6"/>
  </r>
  <r>
    <s v="1731Eaton Vance California Municipal Income Trust"/>
    <x v="353"/>
    <s v="Bulldog Investors"/>
    <n v="28435"/>
    <s v="Eaton Vance California Municipal Income Trust"/>
    <d v="2019-05-15T00:00:00"/>
    <n v="43692"/>
    <s v="Healthcare"/>
    <s v="Drug Manufacturers - Other"/>
    <n v="59.45"/>
    <n v="1.61"/>
  </r>
  <r>
    <s v="1731Griffin Industrial Realty Inc"/>
    <x v="353"/>
    <s v="Bulldog Investors"/>
    <n v="4045"/>
    <s v="Griffin Industrial Realty Inc"/>
    <d v="2020-02-15T00:00:00"/>
    <m/>
    <s v="Consumer Goods"/>
    <s v="Farm Products"/>
    <n v="57.94"/>
    <n v="1.28"/>
  </r>
  <r>
    <s v="1731Anworth Mortgage Asset Corporation"/>
    <x v="353"/>
    <s v="Bulldog Investors"/>
    <n v="2587"/>
    <s v="Anworth Mortgage Asset Corporation"/>
    <d v="2013-11-15T00:00:00"/>
    <n v="41774"/>
    <s v="Financial"/>
    <s v="REIT - Diversified"/>
    <n v="55.41"/>
    <n v="10.63"/>
  </r>
  <r>
    <s v="1731Brookfield Global Listed Infrastructure Income Fund"/>
    <x v="353"/>
    <s v="Bulldog Investors"/>
    <n v="4039"/>
    <s v="Brookfield Global Listed Infrastructure Income Fund"/>
    <d v="2013-11-15T00:00:00"/>
    <n v="41774"/>
    <s v="Industrial Goods"/>
    <s v="Lumber, Wood Production"/>
    <n v="54.28"/>
    <n v="10.63"/>
  </r>
  <r>
    <s v="1731Hercules Capital Inc"/>
    <x v="353"/>
    <s v="Bulldog Investors"/>
    <n v="2301"/>
    <s v="Hercules Capital Inc"/>
    <d v="2013-02-15T00:00:00"/>
    <n v="41409"/>
    <s v="Healthcare"/>
    <s v="Drug Manufacturers - Major"/>
    <n v="53.74"/>
    <n v="46.42"/>
  </r>
  <r>
    <s v="1731General Motors Company"/>
    <x v="353"/>
    <s v="Bulldog Investors"/>
    <n v="133"/>
    <s v="General Motors Company"/>
    <d v="2015-08-14T00:00:00"/>
    <n v="42324"/>
    <s v="Consumer Goods"/>
    <s v="Auto Manufacturers - Major"/>
    <n v="53.6"/>
    <n v="-4.88"/>
  </r>
  <r>
    <s v="1731Healthcare Trust of America Inc."/>
    <x v="353"/>
    <s v="Bulldog Investors"/>
    <n v="1395"/>
    <s v="Healthcare Trust of America Inc."/>
    <d v="2012-08-15T00:00:00"/>
    <n v="41320"/>
    <s v="Financial"/>
    <s v="REIT - Healthcare Facilities"/>
    <n v="53.06"/>
    <n v="19.45"/>
  </r>
  <r>
    <s v="1731Eaton Vance Tax-Managed Global Diversified Equity Income Fund"/>
    <x v="353"/>
    <s v="Bulldog Investors"/>
    <n v="1293"/>
    <s v="Eaton Vance Tax-Managed Global Diversified Equity Income Fund"/>
    <d v="2012-11-15T00:00:00"/>
    <n v="41409"/>
    <s v="Healthcare"/>
    <s v="Drug Manufacturers - Other"/>
    <n v="52.74"/>
    <n v="54.21"/>
  </r>
  <r>
    <s v="1731Xynomic Pharmaceuticals Holdings Inc"/>
    <x v="353"/>
    <s v="Bulldog Investors"/>
    <n v="47080"/>
    <s v="Xynomic Pharmaceuticals Holdings Inc"/>
    <d v="2019-05-15T00:00:00"/>
    <n v="43692"/>
    <s v="Healthcare"/>
    <s v="Drugs - Generic"/>
    <n v="52.65"/>
    <n v="1.61"/>
  </r>
  <r>
    <s v="1731Blue Capital Reinsurance Holdings Ltd."/>
    <x v="353"/>
    <s v="Bulldog Investors"/>
    <n v="25934"/>
    <s v="Blue Capital Reinsurance Holdings Ltd."/>
    <d v="2014-02-14T00:00:00"/>
    <n v="41774"/>
    <s v="Financial"/>
    <s v="Savings &amp; Loans"/>
    <n v="46.76"/>
    <n v="9.6"/>
  </r>
  <r>
    <s v="1731Insight Select Income Fund"/>
    <x v="353"/>
    <s v="Bulldog Investors"/>
    <n v="3910"/>
    <s v="Insight Select Income Fund"/>
    <d v="2009-11-16T00:00:00"/>
    <n v="40193"/>
    <s v="Healthcare"/>
    <s v="Drug Manufacturers - Other"/>
    <n v="44.66"/>
    <n v="17.89"/>
  </r>
  <r>
    <s v="1731Western Asset Intermediate Muni Fund Inc"/>
    <x v="353"/>
    <s v="Bulldog Investors"/>
    <n v="28288"/>
    <s v="Western Asset Intermediate Muni Fund Inc"/>
    <d v="2020-04-07T00:00:00"/>
    <m/>
    <s v="Healthcare"/>
    <s v="Drug Manufacturers - Other"/>
    <n v="43.67"/>
    <n v="101.62"/>
  </r>
  <r>
    <s v="1731Cushing Renaissance Fund"/>
    <x v="353"/>
    <s v="Bulldog Investors"/>
    <n v="28179"/>
    <s v="Cushing Renaissance Fund"/>
    <d v="2015-11-16T00:00:00"/>
    <n v="42962"/>
    <s v="Healthcare"/>
    <s v="Drug Manufacturers - Other"/>
    <n v="40.409999999999997"/>
    <n v="13.41"/>
  </r>
  <r>
    <s v="1731Diamond Hill Financial Trends Fund"/>
    <x v="353"/>
    <s v="Bulldog Investors"/>
    <n v="24271"/>
    <s v="Diamond Hill Financial Trends Fund"/>
    <d v="2011-09-15T00:00:00"/>
    <n v="41355"/>
    <s v="Financial"/>
    <s v="Closed-End Fund - Equity"/>
    <n v="40.35"/>
    <n v="20.8"/>
  </r>
  <r>
    <s v="1731ARMOUR Residential REIT Inc."/>
    <x v="353"/>
    <s v="Bulldog Investors"/>
    <n v="1807"/>
    <s v="ARMOUR Residential REIT Inc."/>
    <d v="2010-08-16T00:00:00"/>
    <n v="40497"/>
    <s v="Financial"/>
    <s v="REIT - Residential"/>
    <n v="39.65"/>
    <n v="54.89"/>
  </r>
  <r>
    <s v="1731U.S. Geothermal Inc."/>
    <x v="353"/>
    <s v="Bulldog Investors"/>
    <n v="4958"/>
    <s v="U.S. Geothermal Inc."/>
    <d v="2012-11-10T00:00:00"/>
    <n v="41685"/>
    <s v="Utilities"/>
    <s v="Diversified Utilities"/>
    <n v="38.86"/>
    <n v="28.35"/>
  </r>
  <r>
    <s v="1731Nuveen Connecticut Quality Municipal Income Fund"/>
    <x v="353"/>
    <s v="Bulldog Investors"/>
    <n v="3968"/>
    <s v="Nuveen Connecticut Quality Municipal Income Fund"/>
    <d v="2018-11-15T00:00:00"/>
    <n v="43787"/>
    <s v="Financial"/>
    <s v="Mortgage Investment"/>
    <n v="38.380000000000003"/>
    <n v="16.54"/>
  </r>
  <r>
    <s v="1731Aberdeen Greater China Fund, Inc."/>
    <x v="353"/>
    <s v="Bulldog Investors"/>
    <n v="3479"/>
    <s v="Aberdeen Greater China Fund, Inc."/>
    <d v="2017-02-15T00:00:00"/>
    <n v="43217"/>
    <s v="Healthcare"/>
    <s v="Drug Manufacturers - Other"/>
    <n v="38.25"/>
    <n v="13.47"/>
  </r>
  <r>
    <s v="1731MFS California Municipal Fund"/>
    <x v="353"/>
    <s v="Bulldog Investors"/>
    <n v="32194"/>
    <s v="MFS California Municipal Fund"/>
    <d v="2019-02-15T00:00:00"/>
    <n v="43719"/>
    <s v="Financial"/>
    <s v="Asset Management"/>
    <n v="34.32"/>
    <n v="17.02"/>
  </r>
  <r>
    <s v="1731ARC Capital Holdings Ltd"/>
    <x v="353"/>
    <s v="Bulldog Investors"/>
    <n v="27658"/>
    <s v="ARC Capital Holdings Ltd"/>
    <d v="2013-08-15T00:00:00"/>
    <n v="41593"/>
    <s v="Financial"/>
    <s v="Closed-End Fund - Equity"/>
    <n v="32.04"/>
    <n v="39.72"/>
  </r>
  <r>
    <s v="1731Liberty All-Star Equity Fund"/>
    <x v="353"/>
    <s v="Bulldog Investors"/>
    <n v="2173"/>
    <s v="Liberty All-Star Equity Fund"/>
    <d v="2009-11-16T00:00:00"/>
    <n v="43146"/>
    <s v="Financial"/>
    <s v="Closed-End Fund - Equity"/>
    <n v="31.32"/>
    <n v="13.9"/>
  </r>
  <r>
    <s v="1731Arowana Inc"/>
    <x v="353"/>
    <s v="Bulldog Investors"/>
    <n v="37023"/>
    <s v="Arowana Inc"/>
    <d v="2016-05-16T00:00:00"/>
    <n v="42732"/>
    <s v="Conglomerates"/>
    <s v="Conglomerates"/>
    <n v="29.69"/>
    <n v="17.23"/>
  </r>
  <r>
    <s v="1731Aberdeen Emerging Markets Equity Income Fund Inc"/>
    <x v="353"/>
    <s v="Bulldog Investors"/>
    <n v="4224"/>
    <s v="Aberdeen Emerging Markets Equity Income Fund Inc"/>
    <d v="2017-02-15T00:00:00"/>
    <m/>
    <s v="Healthcare"/>
    <s v="Drug Manufacturers - Other"/>
    <n v="28.69"/>
    <n v="13.01"/>
  </r>
  <r>
    <s v="1731Franklin Templeton Limited Duration Income Trust"/>
    <x v="353"/>
    <s v="Bulldog Investors"/>
    <n v="3251"/>
    <s v="Franklin Templeton Limited Duration Income Trust"/>
    <d v="2016-11-15T00:00:00"/>
    <n v="42781"/>
    <s v="Financial"/>
    <s v="Closed-End Fund - Debt"/>
    <n v="28.52"/>
    <n v="37.39"/>
  </r>
  <r>
    <s v="1731BlackRock Credit Allocation Income Trust"/>
    <x v="353"/>
    <s v="Bulldog Investors"/>
    <n v="1938"/>
    <s v="BlackRock Credit Allocation Income Trust"/>
    <d v="2019-05-15T00:00:00"/>
    <n v="43784"/>
    <s v="Financial"/>
    <s v="Closed-End Fund - Equity"/>
    <n v="28.13"/>
    <n v="22.04"/>
  </r>
  <r>
    <s v="1731Aberdeen Emerging Markets Smaller Company Opportunities Fund I"/>
    <x v="353"/>
    <s v="Bulldog Investors"/>
    <n v="4024"/>
    <s v="Aberdeen Emerging Markets Smaller Company Opportunities Fund I"/>
    <d v="2017-02-15T00:00:00"/>
    <n v="43217"/>
    <s v="Healthcare"/>
    <s v="Drug Manufacturers - Other"/>
    <n v="28.03"/>
    <n v="13.47"/>
  </r>
  <r>
    <s v="1731Apollo Investment Corporation"/>
    <x v="353"/>
    <s v="Bulldog Investors"/>
    <n v="1660"/>
    <s v="Apollo Investment Corporation"/>
    <d v="2019-05-15T00:00:00"/>
    <n v="43784"/>
    <s v="Financial"/>
    <s v="Asset Management"/>
    <n v="27.87"/>
    <n v="22.04"/>
  </r>
  <r>
    <s v="1731Tekla Healthcare Investors"/>
    <x v="353"/>
    <s v="Bulldog Investors"/>
    <n v="35344"/>
    <s v="Tekla Healthcare Investors"/>
    <d v="2010-05-14T00:00:00"/>
    <n v="41866"/>
    <s v="Financial"/>
    <s v="Closed-End Fund - Equity"/>
    <n v="27.18"/>
    <n v="16.05"/>
  </r>
  <r>
    <s v="1731American Select Portfolio Inc."/>
    <x v="353"/>
    <s v="Bulldog Investors"/>
    <n v="5018"/>
    <s v="American Select Portfolio Inc."/>
    <d v="2013-08-15T00:00:00"/>
    <n v="41774"/>
    <s v="Financial"/>
    <s v="Closed-End Fund - Debt"/>
    <n v="27.17"/>
    <n v="19.690000000000001"/>
  </r>
  <r>
    <s v="1731Lazard Global Total Return and Income Fund"/>
    <x v="353"/>
    <s v="Bulldog Investors"/>
    <n v="4053"/>
    <s v="Lazard Global Total Return and Income Fund"/>
    <d v="2016-05-16T00:00:00"/>
    <n v="43235"/>
    <s v="Financial"/>
    <s v="Closed-End Fund - Equity"/>
    <n v="27.04"/>
    <n v="16.91"/>
  </r>
  <r>
    <s v="1731Tekla Life Sciences Investors"/>
    <x v="353"/>
    <s v="Bulldog Investors"/>
    <n v="32153"/>
    <s v="Tekla Life Sciences Investors"/>
    <d v="2009-11-16T00:00:00"/>
    <n v="41866"/>
    <s v="Financial"/>
    <s v="Asset Management"/>
    <n v="26.05"/>
    <n v="15.08"/>
  </r>
  <r>
    <s v="1731Nuveen Preferred Income Opportunites Fund"/>
    <x v="353"/>
    <s v="Bulldog Investors"/>
    <n v="2373"/>
    <s v="Nuveen Preferred Income Opportunites Fund"/>
    <d v="2009-11-16T00:00:00"/>
    <n v="40589"/>
    <s v="Financial"/>
    <s v="Closed-End Fund - Equity"/>
    <n v="26"/>
    <n v="17.82"/>
  </r>
  <r>
    <s v="1731Fort Dearborn Income Securities Inc."/>
    <x v="353"/>
    <s v="Bulldog Investors"/>
    <n v="4261"/>
    <s v="Fort Dearborn Income Securities Inc."/>
    <d v="2009-11-16T00:00:00"/>
    <n v="40406"/>
    <s v="Financial"/>
    <s v="Closed-End Fund - Debt"/>
    <n v="25.9"/>
    <n v="-1.65"/>
  </r>
  <r>
    <s v="1731Alteva Inc"/>
    <x v="353"/>
    <s v="Bulldog Investors"/>
    <n v="16316"/>
    <s v="Alteva Inc"/>
    <d v="2009-11-16T00:00:00"/>
    <n v="40224"/>
    <s v="Technology"/>
    <s v="Telecom Services - Domestic"/>
    <n v="25.36"/>
    <n v="-3.17"/>
  </r>
  <r>
    <s v="1731Whitestone REIT"/>
    <x v="353"/>
    <s v="Bulldog Investors"/>
    <n v="3573"/>
    <s v="Whitestone REIT"/>
    <d v="2013-11-15T00:00:00"/>
    <n v="41684"/>
    <s v="Financial"/>
    <s v="REIT - Diversified"/>
    <n v="24.93"/>
    <n v="11.66"/>
  </r>
  <r>
    <s v="1731European Equity Fund Inc. (The)"/>
    <x v="353"/>
    <s v="Bulldog Investors"/>
    <n v="4578"/>
    <s v="European Equity Fund Inc. (The)"/>
    <d v="2013-02-15T00:00:00"/>
    <n v="41593"/>
    <s v="Healthcare"/>
    <s v="Drug Manufacturers - Other"/>
    <n v="24.88"/>
    <n v="27.91"/>
  </r>
  <r>
    <s v="1731Altaba Inc."/>
    <x v="353"/>
    <s v="Bulldog Investors"/>
    <n v="212"/>
    <s v="Altaba Inc."/>
    <d v="2011-11-15T00:00:00"/>
    <n v="41320"/>
    <s v="Services"/>
    <s v="Food Wholesale"/>
    <n v="24.73"/>
    <n v="18.940000000000001"/>
  </r>
  <r>
    <s v="1731Managed Duration Investment Grade Municipal Fund"/>
    <x v="353"/>
    <s v="Bulldog Investors"/>
    <n v="26381"/>
    <s v="Managed Duration Investment Grade Municipal Fund"/>
    <d v="2018-02-15T00:00:00"/>
    <n v="43315"/>
    <s v="Financial"/>
    <s v="Closed-End Fund - Equity"/>
    <n v="23.94"/>
    <n v="10.83"/>
  </r>
  <r>
    <s v="1731First Trust Dividend and Income Fund"/>
    <x v="353"/>
    <s v="Bulldog Investors"/>
    <n v="26345"/>
    <s v="First Trust Dividend and Income Fund"/>
    <d v="2015-09-25T00:00:00"/>
    <n v="42667"/>
    <s v="Healthcare"/>
    <s v="Drug Manufacturers - Other"/>
    <n v="23.72"/>
    <n v="12.9"/>
  </r>
  <r>
    <s v="1731Macquarie/First Trust Global"/>
    <x v="353"/>
    <s v="Bulldog Investors"/>
    <n v="4196"/>
    <s v="Macquarie/First Trust Global"/>
    <d v="2010-05-14T00:00:00"/>
    <n v="40777"/>
    <s v="Financial"/>
    <s v="Closed-End Fund - Equity"/>
    <n v="22.9"/>
    <n v="1.19"/>
  </r>
  <r>
    <s v="1731First Trust Enhanced Equity Income Fund"/>
    <x v="353"/>
    <s v="Bulldog Investors"/>
    <n v="32289"/>
    <s v="First Trust Enhanced Equity Income Fund"/>
    <d v="2016-11-15T00:00:00"/>
    <n v="43054"/>
    <s v="Financial"/>
    <s v="Investment Brokerage - National"/>
    <n v="22.85"/>
    <n v="20.03"/>
  </r>
  <r>
    <s v="1731Preferred Apartment Communities Inc."/>
    <x v="353"/>
    <s v="Bulldog Investors"/>
    <n v="4509"/>
    <s v="Preferred Apartment Communities Inc."/>
    <d v="2013-11-15T00:00:00"/>
    <n v="42416"/>
    <s v="Financial"/>
    <s v="REIT - Residential"/>
    <n v="22.48"/>
    <n v="4.53"/>
  </r>
  <r>
    <s v="1731Orchid Island Capital, Inc."/>
    <x v="353"/>
    <s v="Bulldog Investors"/>
    <n v="27925"/>
    <s v="Orchid Island Capital, Inc."/>
    <d v="2014-02-14T00:00:00"/>
    <n v="41774"/>
    <s v="Financial"/>
    <s v="REIT - Diversified"/>
    <n v="22.41"/>
    <n v="9.6"/>
  </r>
  <r>
    <s v="1731Royce Global Value Trust Inc"/>
    <x v="353"/>
    <s v="Bulldog Investors"/>
    <n v="34633"/>
    <s v="Royce Global Value Trust Inc"/>
    <d v="2019-05-15T00:00:00"/>
    <m/>
    <s v="Healthcare"/>
    <s v="Drug Manufacturers - Other"/>
    <n v="22.38"/>
    <n v="16.39"/>
  </r>
  <r>
    <s v="1731WhiteHorse Finance Inc."/>
    <x v="353"/>
    <s v="Bulldog Investors"/>
    <n v="3727"/>
    <s v="WhiteHorse Finance Inc."/>
    <d v="2019-05-15T00:00:00"/>
    <n v="43876"/>
    <s v="Financial"/>
    <s v="Asset Management"/>
    <n v="21.56"/>
    <n v="27.25"/>
  </r>
  <r>
    <s v="1731First Trust/Aberdeen Global Opportunity Income Fund"/>
    <x v="353"/>
    <s v="Bulldog Investors"/>
    <n v="3635"/>
    <s v="First Trust/Aberdeen Global Opportunity Income Fund"/>
    <d v="2018-08-15T00:00:00"/>
    <n v="43784"/>
    <s v="Financial"/>
    <s v="Asset Management"/>
    <n v="21.29"/>
    <n v="10.69"/>
  </r>
  <r>
    <s v="1731Western Asset Inflation Management Fund Inc"/>
    <x v="353"/>
    <s v="Bulldog Investors"/>
    <n v="4324"/>
    <s v="Western Asset Inflation Management Fund Inc"/>
    <d v="2013-08-15T00:00:00"/>
    <n v="41774"/>
    <s v="Financial"/>
    <s v="Diversified Investments"/>
    <n v="20.81"/>
    <n v="19.690000000000001"/>
  </r>
  <r>
    <s v="1731Putnam Municipal Opportunities Trust"/>
    <x v="353"/>
    <s v="Bulldog Investors"/>
    <n v="2970"/>
    <s v="Putnam Municipal Opportunities Trust"/>
    <d v="2017-03-20T00:00:00"/>
    <n v="42968"/>
    <s v="Financial"/>
    <s v="Closed-End Fund - Debt"/>
    <n v="20.34"/>
    <n v="7.69"/>
  </r>
  <r>
    <s v="1731Sprott Focus Trust, Inc."/>
    <x v="353"/>
    <s v="Bulldog Investors"/>
    <n v="4064"/>
    <s v="Sprott Focus Trust, Inc."/>
    <d v="2010-08-16T00:00:00"/>
    <n v="40954"/>
    <s v="Financial"/>
    <s v="N/A"/>
    <n v="20"/>
    <n v="18.12"/>
  </r>
  <r>
    <s v="1731Neuberger Berman High Yield Strategies Fund Inc"/>
    <x v="353"/>
    <s v="Bulldog Investors"/>
    <n v="28058"/>
    <s v="Neuberger Berman High Yield Strategies Fund Inc"/>
    <d v="2019-02-15T00:00:00"/>
    <n v="43692"/>
    <s v="Financial"/>
    <s v="Asset Management"/>
    <n v="19.809999999999999"/>
    <n v="7.47"/>
  </r>
  <r>
    <s v="1731Ivy High Income Opportunities Fund"/>
    <x v="353"/>
    <s v="Bulldog Investors"/>
    <n v="32017"/>
    <s v="Ivy High Income Opportunities Fund"/>
    <d v="2019-02-15T00:00:00"/>
    <n v="43600"/>
    <s v="Financial"/>
    <s v="Asset Management"/>
    <n v="19.37"/>
    <n v="13.88"/>
  </r>
  <r>
    <s v="1731Oracle Corporation"/>
    <x v="353"/>
    <s v="Bulldog Investors"/>
    <n v="25"/>
    <s v="Oracle Corporation"/>
    <d v="2009-11-16T00:00:00"/>
    <n v="40224"/>
    <s v="Technology"/>
    <s v="Computer Based Systems"/>
    <n v="19.36"/>
    <n v="-3.17"/>
  </r>
  <r>
    <s v="1731Deutsche High Income Trust"/>
    <x v="353"/>
    <s v="Bulldog Investors"/>
    <n v="31649"/>
    <s v="Deutsche High Income Trust"/>
    <d v="2016-05-16T00:00:00"/>
    <n v="42688"/>
    <s v="Healthcare"/>
    <s v="Drug Manufacturers - Other"/>
    <n v="18.96"/>
    <n v="12.05"/>
  </r>
  <r>
    <s v="1731Managed High Yield Plus Fund Inc."/>
    <x v="353"/>
    <s v="Bulldog Investors"/>
    <n v="4269"/>
    <s v="Managed High Yield Plus Fund Inc."/>
    <d v="2015-08-14T00:00:00"/>
    <n v="42506"/>
    <s v="Financial"/>
    <s v="Asset Management"/>
    <n v="18.59"/>
    <n v="0.62"/>
  </r>
  <r>
    <s v="1731Putnam Managed Municipal Income Trust"/>
    <x v="353"/>
    <s v="Bulldog Investors"/>
    <n v="26425"/>
    <s v="Putnam Managed Municipal Income Trust"/>
    <d v="2017-03-20T00:00:00"/>
    <n v="42968"/>
    <s v="Financial"/>
    <s v="Closed-End Fund - Equity"/>
    <n v="18.54"/>
    <n v="7.69"/>
  </r>
  <r>
    <s v="1731BlackRock New York Investment Quality Municipal Trust Inc"/>
    <x v="353"/>
    <s v="Bulldog Investors"/>
    <n v="40621"/>
    <s v="BlackRock New York Investment Quality Municipal Trust Inc"/>
    <d v="2012-05-15T00:00:00"/>
    <n v="41092"/>
    <s v="Financial"/>
    <s v="Closed-End Fund - Equity"/>
    <n v="18.5"/>
    <n v="24.45"/>
  </r>
  <r>
    <s v="1731Macquarie Global Infrastructure Total Return Fund Inc."/>
    <x v="353"/>
    <s v="Bulldog Investors"/>
    <n v="3533"/>
    <s v="Macquarie Global Infrastructure Total Return Fund Inc."/>
    <d v="2010-05-14T00:00:00"/>
    <n v="41501"/>
    <s v="Financial"/>
    <s v="Closed-End Fund - Foreign"/>
    <n v="18.27"/>
    <n v="14.83"/>
  </r>
  <r>
    <s v="1731Invesco High Yield Investments Fund, Inc."/>
    <x v="353"/>
    <s v="Bulldog Investors"/>
    <n v="46671"/>
    <s v="Invesco High Yield Investments Fund, Inc."/>
    <d v="2008-07-15T00:00:00"/>
    <n v="40459"/>
    <s v="Healthcare"/>
    <s v="Drug Manufacturers - Other"/>
    <n v="17.88"/>
    <n v="0.47"/>
  </r>
  <r>
    <s v="1731Invesco Dynamic Credit Opportunities Fund"/>
    <x v="353"/>
    <s v="Bulldog Investors"/>
    <n v="44497"/>
    <s v="Invesco Dynamic Credit Opportunities Fund"/>
    <d v="2019-02-15T00:00:00"/>
    <n v="43876"/>
    <s v="Financial"/>
    <s v="Investment Brokerage - Regional"/>
    <n v="17.87"/>
    <n v="23.85"/>
  </r>
  <r>
    <s v="1731Pacholder High Yield Fund"/>
    <x v="353"/>
    <s v="Bulldog Investors"/>
    <n v="28478"/>
    <s v="Pacholder High Yield Fund"/>
    <d v="2015-08-14T00:00:00"/>
    <n v="42926"/>
    <s v="Financial"/>
    <s v="Asset Management"/>
    <n v="17.77"/>
    <n v="10.47"/>
  </r>
  <r>
    <s v="1731Thai Capital Fund"/>
    <x v="353"/>
    <s v="Bulldog Investors"/>
    <n v="41096"/>
    <s v="Thai Capital Fund"/>
    <d v="2012-05-15T00:00:00"/>
    <n v="41498"/>
    <s v="Financial"/>
    <s v="Diversified Investments"/>
    <n v="17.55"/>
    <n v="23.88"/>
  </r>
  <r>
    <s v="1731AllianzGI NFJ Dividend, Interest &amp; Premium Strategy Fund"/>
    <x v="353"/>
    <s v="Bulldog Investors"/>
    <n v="1745"/>
    <s v="AllianzGI NFJ Dividend, Interest &amp; Premium Strategy Fund"/>
    <d v="2010-05-14T00:00:00"/>
    <n v="40497"/>
    <s v="Financial"/>
    <s v="Closed-End Fund - Equity"/>
    <n v="17.190000000000001"/>
    <n v="13.35"/>
  </r>
  <r>
    <s v="1731Monmouth Real Estate Investment Corporation"/>
    <x v="353"/>
    <s v="Bulldog Investors"/>
    <n v="3142"/>
    <s v="Monmouth Real Estate Investment Corporation"/>
    <d v="2010-05-15T00:00:00"/>
    <n v="40497"/>
    <s v="Financial"/>
    <s v="REIT - Industrial"/>
    <n v="17.14"/>
    <n v="13.14"/>
  </r>
  <r>
    <s v="1731Clough Global Dividend &amp; Income Fund"/>
    <x v="353"/>
    <s v="Bulldog Investors"/>
    <n v="4069"/>
    <s v="Clough Global Dividend &amp; Income Fund"/>
    <d v="2017-02-15T00:00:00"/>
    <n v="43054"/>
    <s v="Financial"/>
    <s v="Mortgage Investment"/>
    <n v="16.89"/>
    <n v="14.69"/>
  </r>
  <r>
    <s v="1731Winthrop Realty Trust"/>
    <x v="353"/>
    <s v="Bulldog Investors"/>
    <n v="3092"/>
    <s v="Winthrop Realty Trust"/>
    <d v="2009-11-16T00:00:00"/>
    <n v="42583"/>
    <s v="Financial"/>
    <s v="REIT - Diversified"/>
    <n v="16.760000000000002"/>
    <n v="12.87"/>
  </r>
  <r>
    <s v="1731The Gabelli Healthcare &amp; Wellness Trust"/>
    <x v="353"/>
    <s v="Bulldog Investors"/>
    <n v="4321"/>
    <s v="The Gabelli Healthcare &amp; Wellness Trust"/>
    <d v="2011-05-16T00:00:00"/>
    <n v="41593"/>
    <s v="Financial"/>
    <s v="Asset Management"/>
    <n v="16.68"/>
    <n v="15.34"/>
  </r>
  <r>
    <s v="1731VEREIT Inc."/>
    <x v="353"/>
    <s v="Bulldog Investors"/>
    <n v="1463"/>
    <s v="VEREIT Inc."/>
    <d v="2011-11-15T00:00:00"/>
    <n v="41866"/>
    <s v="Financial"/>
    <s v="REIT - Diversified"/>
    <n v="16.510000000000002"/>
    <n v="19.97"/>
  </r>
  <r>
    <s v="1731Nuveen Ohio Quality Municipal Income Fund"/>
    <x v="353"/>
    <s v="Bulldog Investors"/>
    <n v="27634"/>
    <s v="Nuveen Ohio Quality Municipal Income Fund"/>
    <d v="2019-02-15T00:00:00"/>
    <n v="43876"/>
    <s v="Financial"/>
    <s v="Asset Management"/>
    <n v="16.48"/>
    <n v="23.85"/>
  </r>
  <r>
    <s v="1731DCA Total Return Fund"/>
    <x v="353"/>
    <s v="Bulldog Investors"/>
    <n v="40695"/>
    <s v="DCA Total Return Fund"/>
    <d v="2009-11-16T00:00:00"/>
    <n v="42825"/>
    <s v="Healthcare"/>
    <s v="Drug Manufacturers - Other"/>
    <n v="16.46"/>
    <n v="13.16"/>
  </r>
  <r>
    <s v="1731MFS Investment Grade Municipal Trust"/>
    <x v="353"/>
    <s v="Bulldog Investors"/>
    <n v="27630"/>
    <s v="MFS Investment Grade Municipal Trust"/>
    <d v="2010-02-15T00:00:00"/>
    <n v="40312"/>
    <s v="Financial"/>
    <s v="Diversified Investments"/>
    <n v="16.09"/>
    <n v="18.600000000000001"/>
  </r>
  <r>
    <s v="1731Nuveen Credit Strategies Income Fund"/>
    <x v="353"/>
    <s v="Bulldog Investors"/>
    <n v="1970"/>
    <s v="Nuveen Credit Strategies Income Fund"/>
    <d v="2019-02-15T00:00:00"/>
    <n v="43784"/>
    <s v="Financial"/>
    <s v="Closed-End Fund - Equity"/>
    <n v="16.07"/>
    <n v="19.32"/>
  </r>
  <r>
    <s v="1731Delaware Investments Dividend &amp; Income Fund Inc."/>
    <x v="353"/>
    <s v="Bulldog Investors"/>
    <n v="4541"/>
    <s v="Delaware Investments Dividend &amp; Income Fund Inc."/>
    <d v="2015-11-15T00:00:00"/>
    <n v="43235"/>
    <s v="Healthcare"/>
    <s v="Drug Manufacturers - Other"/>
    <n v="16"/>
    <n v="14.1"/>
  </r>
  <r>
    <s v="1731Boulder Total Return Fund Inc."/>
    <x v="353"/>
    <s v="Bulldog Investors"/>
    <n v="3506"/>
    <s v="Boulder Total Return Fund Inc."/>
    <d v="2010-05-14T00:00:00"/>
    <n v="42051"/>
    <s v="Financial"/>
    <s v="Closed-End Fund - Equity"/>
    <n v="15.97"/>
    <n v="16.21"/>
  </r>
  <r>
    <s v="1731Cohen &amp; Steers Infrastructure Fund, Inc"/>
    <x v="353"/>
    <s v="Bulldog Investors"/>
    <n v="1735"/>
    <s v="Cohen &amp; Steers Infrastructure Fund, Inc"/>
    <d v="2010-02-15T00:00:00"/>
    <n v="40954"/>
    <s v="Financial"/>
    <s v="Closed-End Fund - Equity"/>
    <n v="15.67"/>
    <n v="13.07"/>
  </r>
  <r>
    <s v="1731Liberty All-Star Growth Fund Inc."/>
    <x v="353"/>
    <s v="Bulldog Investors"/>
    <n v="4304"/>
    <s v="Liberty All-Star Growth Fund Inc."/>
    <d v="2009-11-16T00:00:00"/>
    <n v="41129"/>
    <s v="Financial"/>
    <s v="Closed-End Fund - Equity"/>
    <n v="15.35"/>
    <n v="11.24"/>
  </r>
  <r>
    <s v="1731SPDR S&amp;P 500 ETF Trust Series 1"/>
    <x v="353"/>
    <s v="Bulldog Investors"/>
    <n v="41054"/>
    <s v="SPDR S&amp;P 500 ETF Trust Series 1"/>
    <d v="2018-11-15T00:00:00"/>
    <m/>
    <s v="Healthcare"/>
    <s v="Drug Manufacturers - Other"/>
    <n v="15.29"/>
    <n v="14.94"/>
  </r>
  <r>
    <s v="1731Taiwan Fund Inc. (The)"/>
    <x v="353"/>
    <s v="Bulldog Investors"/>
    <n v="4087"/>
    <s v="Taiwan Fund Inc. (The)"/>
    <d v="2017-05-15T00:00:00"/>
    <m/>
    <s v="Financial"/>
    <s v="Closed-End Fund - Equity"/>
    <n v="15.27"/>
    <n v="13.11"/>
  </r>
  <r>
    <s v="1731Western Asset High Income Opportunity Fund Inc."/>
    <x v="353"/>
    <s v="Bulldog Investors"/>
    <n v="3015"/>
    <s v="Western Asset High Income Opportunity Fund Inc."/>
    <d v="2019-02-15T00:00:00"/>
    <m/>
    <s v="Healthcare"/>
    <s v="Drug Manufacturers - Other"/>
    <n v="15.05"/>
    <n v="15.98"/>
  </r>
  <r>
    <s v="1731Korea Fund Inc/The"/>
    <x v="353"/>
    <s v="Bulldog Investors"/>
    <n v="3170"/>
    <s v="Korea Fund Inc/The"/>
    <d v="2010-02-15T00:00:00"/>
    <n v="40406"/>
    <s v="Healthcare"/>
    <s v="Drug Manufacturers - Other"/>
    <n v="14.96"/>
    <n v="-0.89"/>
  </r>
  <r>
    <s v="1731Aberdeen Latin America Equity Fund, Inc."/>
    <x v="353"/>
    <s v="Bulldog Investors"/>
    <n v="44502"/>
    <s v="Aberdeen Latin America Equity Fund, Inc."/>
    <d v="2017-08-15T00:00:00"/>
    <n v="43217"/>
    <s v="Healthcare"/>
    <s v="Drug Manufacturers - Other"/>
    <n v="14.81"/>
    <n v="14.26"/>
  </r>
  <r>
    <s v="1731Credit Suisse Asset Management Income Fund Inc."/>
    <x v="353"/>
    <s v="Bulldog Investors"/>
    <n v="3926"/>
    <s v="Credit Suisse Asset Management Income Fund Inc."/>
    <d v="2015-11-16T00:00:00"/>
    <n v="43054"/>
    <s v="Financial"/>
    <s v="Asset Management"/>
    <n v="14.61"/>
    <n v="14.14"/>
  </r>
  <r>
    <s v="1731Gabelli Dividend &amp; Income Trust"/>
    <x v="353"/>
    <s v="Bulldog Investors"/>
    <n v="1731"/>
    <s v="Gabelli Dividend &amp; Income Trust"/>
    <d v="2009-11-16T00:00:00"/>
    <n v="40770"/>
    <s v="Healthcare"/>
    <s v="Drug Manufacturers - Other"/>
    <n v="14.55"/>
    <n v="6.93"/>
  </r>
  <r>
    <s v="1731Neuberger Berman Real Estate Securities Income Fund Inc."/>
    <x v="353"/>
    <s v="Bulldog Investors"/>
    <n v="3580"/>
    <s v="Neuberger Berman Real Estate Securities Income Fund Inc."/>
    <d v="2009-11-16T00:00:00"/>
    <n v="42962"/>
    <s v="Financial"/>
    <s v="Diversified Investments"/>
    <n v="14.41"/>
    <n v="13.21"/>
  </r>
  <r>
    <s v="1731Casey's General Stores Inc."/>
    <x v="353"/>
    <s v="Bulldog Investors"/>
    <n v="1327"/>
    <s v="Casey's General Stores Inc."/>
    <d v="2010-08-16T00:00:00"/>
    <n v="40770"/>
    <s v="Financial"/>
    <s v="Closed-End Fund - Debt"/>
    <n v="14.14"/>
    <n v="13.86"/>
  </r>
  <r>
    <s v="1731India Fund Inc. (The)"/>
    <x v="353"/>
    <s v="Bulldog Investors"/>
    <n v="2531"/>
    <s v="India Fund Inc. (The)"/>
    <d v="2012-08-15T00:00:00"/>
    <n v="41774"/>
    <s v="Financial"/>
    <s v="Closed-End Fund - Debt"/>
    <n v="13.88"/>
    <n v="20.350000000000001"/>
  </r>
  <r>
    <s v="1731Calamos Strategic Total Return Fund"/>
    <x v="353"/>
    <s v="Bulldog Investors"/>
    <n v="40635"/>
    <s v="Calamos Strategic Total Return Fund"/>
    <d v="2010-11-15T00:00:00"/>
    <n v="41136"/>
    <s v="Financial"/>
    <s v="Closed-End Fund - Equity"/>
    <n v="13.4"/>
    <n v="11.94"/>
  </r>
  <r>
    <s v="1731Aberdeen Asia Pacific Income Fund Inc"/>
    <x v="353"/>
    <s v="Bulldog Investors"/>
    <n v="1753"/>
    <s v="Aberdeen Asia Pacific Income Fund Inc"/>
    <d v="2019-05-15T00:00:00"/>
    <m/>
    <s v="Financial"/>
    <s v="Asset Management"/>
    <n v="13"/>
    <n v="16.39"/>
  </r>
  <r>
    <s v="1731New Germany Fund Inc. (The)"/>
    <x v="353"/>
    <s v="Bulldog Investors"/>
    <n v="3312"/>
    <s v="New Germany Fund Inc. (The)"/>
    <d v="2009-11-16T00:00:00"/>
    <n v="41409"/>
    <s v="Financial"/>
    <s v="Asset Management"/>
    <n v="12.68"/>
    <n v="14.61"/>
  </r>
  <r>
    <s v="1731Gabelli Multi-Media Trust Inc. (The)"/>
    <x v="353"/>
    <s v="Bulldog Investors"/>
    <n v="3969"/>
    <s v="Gabelli Multi-Media Trust Inc. (The)"/>
    <d v="2010-02-15T00:00:00"/>
    <n v="41044"/>
    <s v="Financial"/>
    <s v="Diversified Investments"/>
    <n v="12.55"/>
    <n v="11.34"/>
  </r>
  <r>
    <s v="1731BlackRock New York Municipal Income Quality Trust"/>
    <x v="353"/>
    <s v="Bulldog Investors"/>
    <n v="4582"/>
    <s v="BlackRock New York Municipal Income Quality Trust"/>
    <d v="2018-05-15T00:00:00"/>
    <n v="43692"/>
    <s v="Healthcare"/>
    <s v="Drug Manufacturers - Other"/>
    <n v="12.46"/>
    <n v="6.12"/>
  </r>
  <r>
    <s v="1731Aberdeen Israel Fund Inc."/>
    <x v="353"/>
    <s v="Bulldog Investors"/>
    <n v="4736"/>
    <s v="Aberdeen Israel Fund Inc."/>
    <d v="2012-08-15T00:00:00"/>
    <n v="43217"/>
    <s v="Healthcare"/>
    <s v="Drug Manufacturers - Other"/>
    <n v="12.36"/>
    <n v="14.27"/>
  </r>
  <r>
    <s v="1731Tri Continental Corporation"/>
    <x v="353"/>
    <s v="Bulldog Investors"/>
    <n v="2069"/>
    <s v="Tri Continental Corporation"/>
    <d v="2009-11-16T00:00:00"/>
    <n v="43600"/>
    <s v="Financial"/>
    <s v="Asset Management"/>
    <n v="11.9"/>
    <n v="12.77"/>
  </r>
  <r>
    <s v="1731Eaton Vance Risk-Managed Diversified Equity Income Fund"/>
    <x v="353"/>
    <s v="Bulldog Investors"/>
    <n v="2466"/>
    <s v="Eaton Vance Risk-Managed Diversified Equity Income Fund"/>
    <d v="2011-11-15T00:00:00"/>
    <n v="41866"/>
    <s v="Healthcare"/>
    <s v="Drug Manufacturers - Other"/>
    <n v="11.87"/>
    <n v="19.97"/>
  </r>
  <r>
    <s v="1731Guggenheim Enhanced Equity Income Fund"/>
    <x v="353"/>
    <s v="Bulldog Investors"/>
    <n v="4057"/>
    <s v="Guggenheim Enhanced Equity Income Fund"/>
    <d v="2009-11-16T00:00:00"/>
    <n v="40224"/>
    <s v="Healthcare"/>
    <s v="Drug Manufacturers - Other"/>
    <n v="11.81"/>
    <n v="-3.17"/>
  </r>
  <r>
    <s v="1731First Trust High Income Long Short Fund"/>
    <x v="353"/>
    <s v="Bulldog Investors"/>
    <n v="2648"/>
    <s v="First Trust High Income Long Short Fund"/>
    <d v="2019-05-15T00:00:00"/>
    <m/>
    <s v="Financial"/>
    <s v="Closed-End Fund - Debt"/>
    <n v="11.61"/>
    <n v="16.39"/>
  </r>
  <r>
    <s v="1731John Hancock Financial Opportunities Fund"/>
    <x v="353"/>
    <s v="Bulldog Investors"/>
    <n v="3144"/>
    <s v="John Hancock Financial Opportunities Fund"/>
    <d v="2009-11-16T00:00:00"/>
    <n v="41228"/>
    <s v="Healthcare"/>
    <s v="Drug Manufacturers - Other"/>
    <n v="11.3"/>
    <n v="9.1199999999999992"/>
  </r>
  <r>
    <s v="1731Clough Global Equity Fund"/>
    <x v="353"/>
    <s v="Bulldog Investors"/>
    <n v="3529"/>
    <s v="Clough Global Equity Fund"/>
    <d v="2012-11-15T00:00:00"/>
    <n v="43054"/>
    <s v="Financial"/>
    <s v="Closed-End Fund - Equity"/>
    <n v="11.14"/>
    <n v="16.04"/>
  </r>
  <r>
    <s v="1731Agree Realty Corporation"/>
    <x v="353"/>
    <s v="Bulldog Investors"/>
    <n v="3134"/>
    <s v="Agree Realty Corporation"/>
    <d v="2011-02-15T00:00:00"/>
    <n v="40679"/>
    <s v="Financial"/>
    <s v="Property Management"/>
    <n v="11.04"/>
    <n v="2.3199999999999998"/>
  </r>
  <r>
    <s v="1731Neuberger Berman New York Intermediate Municipal Fund Inc"/>
    <x v="353"/>
    <s v="Bulldog Investors"/>
    <n v="26391"/>
    <s v="Neuberger Berman New York Intermediate Municipal Fund Inc"/>
    <d v="2019-05-15T00:00:00"/>
    <n v="43692"/>
    <s v="Services"/>
    <s v="Management Services"/>
    <n v="10.82"/>
    <n v="1.61"/>
  </r>
  <r>
    <s v="1731Oxford Lane Capital Corp."/>
    <x v="353"/>
    <s v="Bulldog Investors"/>
    <n v="28560"/>
    <s v="Oxford Lane Capital Corp."/>
    <d v="2012-11-20T00:00:00"/>
    <n v="41274"/>
    <s v="Financial"/>
    <s v="Closed-End Fund - Debt"/>
    <n v="10.64"/>
    <n v="30.68"/>
  </r>
  <r>
    <s v="1731BrandywineGLOBAL-Global Income Opportunities Fund Inc"/>
    <x v="353"/>
    <s v="Bulldog Investors"/>
    <n v="27694"/>
    <s v="BrandywineGLOBAL-Global Income Opportunities Fund Inc"/>
    <d v="2018-05-15T00:00:00"/>
    <m/>
    <s v="Healthcare"/>
    <s v="Drug Manufacturers - Other"/>
    <n v="10.63"/>
    <n v="12.24"/>
  </r>
  <r>
    <s v="1731Quartet Merger Corp"/>
    <x v="353"/>
    <s v="Bulldog Investors"/>
    <n v="47738"/>
    <s v="Quartet Merger Corp"/>
    <d v="2013-11-08T00:00:00"/>
    <n v="41914"/>
    <s v="Services"/>
    <s v="Music &amp; Video Stores"/>
    <n v="10.57"/>
    <n v="13.41"/>
  </r>
  <r>
    <s v="1731Franklin Universal Trust"/>
    <x v="353"/>
    <s v="Bulldog Investors"/>
    <n v="3995"/>
    <s v="Franklin Universal Trust"/>
    <d v="2019-05-15T00:00:00"/>
    <m/>
    <s v="Financial"/>
    <s v="Closed-End Fund - Debt"/>
    <n v="10.29"/>
    <n v="16.39"/>
  </r>
  <r>
    <s v="1731BlackRock Income Trust Inc. (The)"/>
    <x v="353"/>
    <s v="Bulldog Investors"/>
    <n v="3067"/>
    <s v="BlackRock Income Trust Inc. (The)"/>
    <d v="2018-05-15T00:00:00"/>
    <n v="43511"/>
    <s v="Financial"/>
    <s v="Closed-End Fund - Equity"/>
    <n v="10.130000000000001"/>
    <n v="5.25"/>
  </r>
  <r>
    <s v="1731Virtus Total Return Fund Inc"/>
    <x v="353"/>
    <s v="Bulldog Investors"/>
    <n v="3409"/>
    <s v="Virtus Total Return Fund Inc"/>
    <d v="2009-11-16T00:00:00"/>
    <n v="41593"/>
    <s v="Healthcare"/>
    <s v="Drug Manufacturers - Other"/>
    <n v="10.06"/>
    <n v="15.25"/>
  </r>
  <r>
    <s v="1731Delaware Enhanced Global Dividend &amp; Income Fund"/>
    <x v="353"/>
    <s v="Bulldog Investors"/>
    <n v="27672"/>
    <s v="Delaware Enhanced Global Dividend &amp; Income Fund"/>
    <d v="2016-11-15T00:00:00"/>
    <n v="43419"/>
    <s v="Financial"/>
    <s v="Diversified Investments"/>
    <n v="10.050000000000001"/>
    <n v="14.15"/>
  </r>
  <r>
    <s v="1731Adams Diversified Equity Fund"/>
    <x v="353"/>
    <s v="Bulldog Investors"/>
    <n v="2065"/>
    <s v="Adams Diversified Equity Fund"/>
    <d v="2010-05-14T00:00:00"/>
    <m/>
    <s v="Financial"/>
    <s v="Closed-End Fund - Equity"/>
    <n v="9.92"/>
    <n v="13.49"/>
  </r>
  <r>
    <s v="1731Prospect Capital Corporation"/>
    <x v="353"/>
    <s v="Bulldog Investors"/>
    <n v="1258"/>
    <s v="Prospect Capital Corporation"/>
    <d v="2011-05-16T00:00:00"/>
    <n v="41320"/>
    <s v="Financial"/>
    <s v="N/A"/>
    <n v="9.91"/>
    <n v="10.37"/>
  </r>
  <r>
    <s v="1731Western Asset Corporate Loan Fund Inc"/>
    <x v="353"/>
    <s v="Bulldog Investors"/>
    <n v="4255"/>
    <s v="Western Asset Corporate Loan Fund Inc"/>
    <d v="2019-05-15T00:00:00"/>
    <m/>
    <s v="Financial"/>
    <s v="Asset Management"/>
    <n v="9.91"/>
    <n v="16.39"/>
  </r>
  <r>
    <s v="1731DTF Tax-Free Income Inc"/>
    <x v="353"/>
    <s v="Bulldog Investors"/>
    <n v="24273"/>
    <s v="DTF Tax-Free Income Inc"/>
    <d v="2019-08-15T00:00:00"/>
    <m/>
    <s v="Healthcare"/>
    <s v="Drug Manufacturers - Other"/>
    <n v="9.49"/>
    <n v="20.49"/>
  </r>
  <r>
    <s v="1731Alpine Global Premier Properties Fund"/>
    <x v="353"/>
    <s v="Bulldog Investors"/>
    <n v="2668"/>
    <s v="Alpine Global Premier Properties Fund"/>
    <d v="2017-02-15T00:00:00"/>
    <n v="43419"/>
    <s v="Financial"/>
    <s v="Closed-End Fund - Equity"/>
    <n v="9.41"/>
    <n v="11.14"/>
  </r>
  <r>
    <s v="1731Duff &amp; Phelps Utility &amp; Corporate Bond Trust Inc."/>
    <x v="353"/>
    <s v="Bulldog Investors"/>
    <n v="3486"/>
    <s v="Duff &amp; Phelps Utility &amp; Corporate Bond Trust Inc."/>
    <d v="2018-08-15T00:00:00"/>
    <n v="43692"/>
    <s v="Healthcare"/>
    <s v="Drug Manufacturers - Other"/>
    <n v="9.4"/>
    <n v="3.12"/>
  </r>
  <r>
    <s v="1731Morgan Stanley Eastern Europe Fund Inc."/>
    <x v="353"/>
    <s v="Bulldog Investors"/>
    <n v="4747"/>
    <s v="Morgan Stanley Eastern Europe Fund Inc."/>
    <d v="2014-11-14T00:00:00"/>
    <n v="42051"/>
    <s v="Financial"/>
    <s v="Closed-End Fund - Foreign"/>
    <n v="9.26"/>
    <n v="14.38"/>
  </r>
  <r>
    <s v="1731Boulder Growth &amp; Income Fund Inc"/>
    <x v="353"/>
    <s v="Bulldog Investors"/>
    <n v="24611"/>
    <s v="Boulder Growth &amp; Income Fund Inc"/>
    <d v="2010-05-14T00:00:00"/>
    <m/>
    <s v="Financial"/>
    <s v="Closed-End Fund - Equity"/>
    <n v="9.19"/>
    <n v="13.49"/>
  </r>
  <r>
    <s v="1731High Income Securities Fund"/>
    <x v="353"/>
    <s v="Bulldog Investors"/>
    <n v="4182"/>
    <s v="High Income Securities Fund"/>
    <d v="2015-11-16T00:00:00"/>
    <m/>
    <s v="Healthcare"/>
    <s v="Drug Manufacturers - Other"/>
    <n v="9.18"/>
    <n v="13.23"/>
  </r>
  <r>
    <s v="1731BlackRock Debt Strategies Fund Inc."/>
    <x v="353"/>
    <s v="Bulldog Investors"/>
    <n v="3036"/>
    <s v="BlackRock Debt Strategies Fund Inc."/>
    <d v="2018-11-15T00:00:00"/>
    <n v="43600"/>
    <s v="Healthcare"/>
    <s v="Drug Manufacturers - Other"/>
    <n v="8.9700000000000006"/>
    <n v="11.37"/>
  </r>
  <r>
    <s v="1731Ellsworth Growth and Income Fund Ltd"/>
    <x v="353"/>
    <s v="Bulldog Investors"/>
    <n v="4366"/>
    <s v="Ellsworth Growth and Income Fund Ltd"/>
    <d v="2009-11-16T00:00:00"/>
    <n v="43054"/>
    <s v="Healthcare"/>
    <s v="Drug Manufacturers - Other"/>
    <n v="8.91"/>
    <n v="13.4"/>
  </r>
  <r>
    <s v="1731DCP Midstream Partners LP"/>
    <x v="353"/>
    <s v="Bulldog Investors"/>
    <n v="33652"/>
    <s v="DCP Midstream Partners LP"/>
    <d v="2013-08-15T00:00:00"/>
    <n v="41866"/>
    <s v="Basic Materials"/>
    <s v="Oil &amp; Gas Equipment &amp; Services"/>
    <n v="8.9"/>
    <n v="20.12"/>
  </r>
  <r>
    <s v="1731Central Securities Corporation"/>
    <x v="353"/>
    <s v="Bulldog Investors"/>
    <n v="2793"/>
    <s v="Central Securities Corporation"/>
    <d v="2010-02-15T00:00:00"/>
    <m/>
    <s v="Financial"/>
    <s v="Closed-End Fund - Equity"/>
    <n v="8.89"/>
    <n v="13.61"/>
  </r>
  <r>
    <s v="1731Global High Income Dollar Fund Inc."/>
    <x v="353"/>
    <s v="Bulldog Investors"/>
    <n v="3773"/>
    <s v="Global High Income Dollar Fund Inc."/>
    <d v="2015-02-16T00:00:00"/>
    <n v="42471"/>
    <s v="Financial"/>
    <s v="Closed-End Fund - Debt"/>
    <n v="8.81"/>
    <n v="-0.31"/>
  </r>
  <r>
    <s v="1731BlackRock Credit Allocation Income Trust III"/>
    <x v="353"/>
    <s v="Bulldog Investors"/>
    <n v="40619"/>
    <s v="BlackRock Credit Allocation Income Trust III"/>
    <d v="2011-02-15T00:00:00"/>
    <n v="41253"/>
    <s v="Healthcare"/>
    <s v="Drug Manufacturers - Other"/>
    <n v="8.8000000000000007"/>
    <n v="5.99"/>
  </r>
  <r>
    <s v="1731Deutsche Multi-Market Income Trust"/>
    <x v="353"/>
    <s v="Bulldog Investors"/>
    <n v="24275"/>
    <s v="Deutsche Multi-Market Income Trust"/>
    <d v="2016-05-16T00:00:00"/>
    <n v="43420"/>
    <s v="Healthcare"/>
    <s v="Drug Manufacturers - Other"/>
    <n v="8.7100000000000009"/>
    <n v="14.15"/>
  </r>
  <r>
    <s v="1731Alliance California Municipal Income Fund Inc"/>
    <x v="353"/>
    <s v="Bulldog Investors"/>
    <n v="41713"/>
    <s v="Alliance California Municipal Income Fund Inc"/>
    <d v="2017-11-15T00:00:00"/>
    <n v="43581"/>
    <s v="Financial"/>
    <s v="Closed-End Fund - Debt"/>
    <n v="8.6999999999999993"/>
    <n v="12.09"/>
  </r>
  <r>
    <s v="1731Invesco High Income Trust II"/>
    <x v="353"/>
    <s v="Bulldog Investors"/>
    <n v="4225"/>
    <s v="Invesco High Income Trust II"/>
    <d v="2018-05-15T00:00:00"/>
    <m/>
    <s v="Financial"/>
    <s v="Diversified Investments"/>
    <n v="8.4499999999999993"/>
    <n v="12.24"/>
  </r>
  <r>
    <s v="1731Bancroft Fund Limited"/>
    <x v="353"/>
    <s v="Bulldog Investors"/>
    <n v="4441"/>
    <s v="Bancroft Fund Limited"/>
    <d v="2010-05-14T00:00:00"/>
    <n v="42597"/>
    <s v="Financial"/>
    <s v="Closed-End Fund - Debt"/>
    <n v="8.26"/>
    <n v="13.45"/>
  </r>
  <r>
    <s v="1731Montgomery Street Income Securities Inc."/>
    <x v="353"/>
    <s v="Bulldog Investors"/>
    <n v="4026"/>
    <s v="Montgomery Street Income Securities Inc."/>
    <d v="2013-11-15T00:00:00"/>
    <n v="41774"/>
    <s v="Financial"/>
    <s v="Asset Management"/>
    <n v="8.06"/>
    <n v="10.63"/>
  </r>
  <r>
    <s v="1731Delaware Investments Minnesota Municipal Income Fund II, Inc."/>
    <x v="353"/>
    <s v="Bulldog Investors"/>
    <n v="28124"/>
    <s v="Delaware Investments Minnesota Municipal Income Fund II, Inc."/>
    <d v="2019-11-15T00:00:00"/>
    <m/>
    <s v="Healthcare"/>
    <s v="Drug Manufacturers - Other"/>
    <n v="7.99"/>
    <n v="12.68"/>
  </r>
  <r>
    <s v="1731General American Investors Inc."/>
    <x v="353"/>
    <s v="Bulldog Investors"/>
    <n v="2192"/>
    <s v="General American Investors Inc."/>
    <d v="2013-02-15T00:00:00"/>
    <m/>
    <s v="Healthcare"/>
    <s v="Drug Manufacturers - Other"/>
    <n v="7.93"/>
    <n v="13.47"/>
  </r>
  <r>
    <s v="1731Nuveen Municipal Credit Income Fund"/>
    <x v="353"/>
    <s v="Bulldog Investors"/>
    <n v="2872"/>
    <s v="Nuveen Municipal Credit Income Fund"/>
    <d v="2014-05-15T00:00:00"/>
    <n v="42051"/>
    <s v="Financial"/>
    <s v="Closed-End Fund - Debt"/>
    <n v="7.92"/>
    <n v="18.84"/>
  </r>
  <r>
    <s v="1731MFS InterMarket Income Trust I"/>
    <x v="353"/>
    <s v="Bulldog Investors"/>
    <n v="28155"/>
    <s v="MFS InterMarket Income Trust I"/>
    <d v="2014-02-14T00:00:00"/>
    <n v="42256"/>
    <s v="Healthcare"/>
    <s v="Drug Manufacturers - Other"/>
    <n v="7.82"/>
    <n v="5.7"/>
  </r>
  <r>
    <s v="1731Japan Smaller Capitalization Fund Inc"/>
    <x v="353"/>
    <s v="Bulldog Investors"/>
    <n v="3595"/>
    <s v="Japan Smaller Capitalization Fund Inc"/>
    <d v="2016-08-15T00:00:00"/>
    <m/>
    <s v="Financial"/>
    <s v="Closed-End Fund - Foreign"/>
    <n v="7.74"/>
    <n v="13.56"/>
  </r>
  <r>
    <s v="1731American Capital Senior Floating Ltd"/>
    <x v="353"/>
    <s v="Bulldog Investors"/>
    <n v="30669"/>
    <s v="American Capital Senior Floating Ltd"/>
    <d v="2018-05-15T00:00:00"/>
    <n v="43361"/>
    <s v="Financial"/>
    <s v="Asset Management"/>
    <n v="7.65"/>
    <n v="24.54"/>
  </r>
  <r>
    <s v="1731Nuveen Enhanced AMT-Free Municipal Credit Opportunities Fund"/>
    <x v="353"/>
    <s v="Bulldog Investors"/>
    <n v="3175"/>
    <s v="Nuveen Enhanced AMT-Free Municipal Credit Opportunities Fund"/>
    <d v="2014-05-15T00:00:00"/>
    <n v="41957"/>
    <s v="Financial"/>
    <s v="Mortgage Investment"/>
    <n v="7.51"/>
    <n v="21.21"/>
  </r>
  <r>
    <s v="1731Aberdeen Singapore Fund Inc"/>
    <x v="353"/>
    <s v="Bulldog Investors"/>
    <n v="4415"/>
    <s v="Aberdeen Singapore Fund Inc"/>
    <d v="2015-05-15T00:00:00"/>
    <n v="43217"/>
    <s v="Healthcare"/>
    <s v="Drug Manufacturers - Other"/>
    <n v="7.43"/>
    <n v="10.33"/>
  </r>
  <r>
    <s v="1731NexPoint Strategic Opportunities Fund"/>
    <x v="353"/>
    <s v="Bulldog Investors"/>
    <n v="5978"/>
    <s v="NexPoint Strategic Opportunities Fund"/>
    <d v="2019-05-15T00:00:00"/>
    <n v="43876"/>
    <s v="Financial"/>
    <s v="Closed-End Fund - Equity"/>
    <n v="7.33"/>
    <n v="27.25"/>
  </r>
  <r>
    <s v="1731Mexico Equity and Income Fund Inc. (The)"/>
    <x v="353"/>
    <s v="Bulldog Investors"/>
    <n v="4440"/>
    <s v="Mexico Equity and Income Fund Inc. (The)"/>
    <d v="2018-08-15T00:00:00"/>
    <n v="43876"/>
    <s v="Financial"/>
    <s v="Closed-End Fund - Debt"/>
    <n v="7.16"/>
    <n v="14.9"/>
  </r>
  <r>
    <s v="1731Swiss Helvetia Fund Inc. (The)"/>
    <x v="353"/>
    <s v="Bulldog Investors"/>
    <n v="3029"/>
    <s v="Swiss Helvetia Fund Inc. (The)"/>
    <d v="2012-05-15T00:00:00"/>
    <m/>
    <s v="Financial"/>
    <s v="Asset Management"/>
    <n v="7.07"/>
    <n v="14.23"/>
  </r>
  <r>
    <s v="1731Profire Energy, Inc."/>
    <x v="353"/>
    <s v="Bulldog Investors"/>
    <n v="28391"/>
    <s v="Profire Energy, Inc."/>
    <d v="2014-05-15T00:00:00"/>
    <n v="41866"/>
    <s v="Basic Materials"/>
    <s v="Oil &amp; Gas Equipment &amp; Services"/>
    <n v="7.04"/>
    <n v="21.43"/>
  </r>
  <r>
    <s v="1731Aberdeen Indonesia Fund Inc."/>
    <x v="353"/>
    <s v="Bulldog Investors"/>
    <n v="4430"/>
    <s v="Aberdeen Indonesia Fund Inc."/>
    <d v="2017-02-15T00:00:00"/>
    <n v="43217"/>
    <s v="Healthcare"/>
    <s v="Drug Manufacturers - Other"/>
    <n v="6.65"/>
    <n v="13.47"/>
  </r>
  <r>
    <s v="1731American Strategic Income Portfolio II"/>
    <x v="353"/>
    <s v="Bulldog Investors"/>
    <n v="5331"/>
    <s v="American Strategic Income Portfolio II"/>
    <d v="2011-02-15T00:00:00"/>
    <n v="41887"/>
    <s v="Financial"/>
    <s v="Diversified Investments"/>
    <n v="6.5"/>
    <n v="14.77"/>
  </r>
  <r>
    <s v="1731Deutsche Strategic Income Trust"/>
    <x v="353"/>
    <s v="Bulldog Investors"/>
    <n v="28431"/>
    <s v="Deutsche Strategic Income Trust"/>
    <d v="2017-08-15T00:00:00"/>
    <n v="43420"/>
    <s v="Financial"/>
    <s v="Closed-End Fund - Debt"/>
    <n v="6.43"/>
    <n v="10.83"/>
  </r>
  <r>
    <s v="1731Alliancebernstein Income Fund Inc"/>
    <x v="353"/>
    <s v="Bulldog Investors"/>
    <n v="1720"/>
    <s v="Alliancebernstein Income Fund Inc"/>
    <d v="2011-02-15T00:00:00"/>
    <n v="42051"/>
    <s v="Financial"/>
    <s v="Closed-End Fund - Debt"/>
    <n v="6.18"/>
    <n v="14.55"/>
  </r>
  <r>
    <s v="1731Pioneer Diversified High Income Trust"/>
    <x v="353"/>
    <s v="Bulldog Investors"/>
    <n v="4007"/>
    <s v="Pioneer Diversified High Income Trust"/>
    <d v="2019-08-15T00:00:00"/>
    <m/>
    <s v="Financial"/>
    <s v="Asset Management"/>
    <n v="6.12"/>
    <n v="20.49"/>
  </r>
  <r>
    <s v="1731American Strategic Income Portfolio III"/>
    <x v="353"/>
    <s v="Bulldog Investors"/>
    <n v="4349"/>
    <s v="American Strategic Income Portfolio III"/>
    <d v="2011-02-15T00:00:00"/>
    <n v="41890"/>
    <s v="Financial"/>
    <s v="Closed-End Fund - Equity"/>
    <n v="6.01"/>
    <n v="14.64"/>
  </r>
  <r>
    <s v="1731China Fund Inc. (The)"/>
    <x v="353"/>
    <s v="Bulldog Investors"/>
    <n v="3238"/>
    <s v="China Fund Inc. (The)"/>
    <d v="2017-05-15T00:00:00"/>
    <n v="43511"/>
    <s v="Financial"/>
    <s v="Closed-End Fund - Debt"/>
    <n v="5.98"/>
    <n v="10.74"/>
  </r>
  <r>
    <s v="1731Monroe Capital Corporation"/>
    <x v="353"/>
    <s v="Bulldog Investors"/>
    <n v="4223"/>
    <s v="Monroe Capital Corporation"/>
    <d v="2013-08-15T00:00:00"/>
    <n v="41684"/>
    <s v="Financial"/>
    <s v="Closed-End Fund - Debt"/>
    <n v="5.88"/>
    <n v="24.98"/>
  </r>
  <r>
    <s v="1731Stewart Information Services Corporation"/>
    <x v="353"/>
    <s v="Bulldog Investors"/>
    <n v="2554"/>
    <s v="Stewart Information Services Corporation"/>
    <d v="2014-02-14T00:00:00"/>
    <n v="43419"/>
    <s v="Financial"/>
    <s v="Property &amp; Casualty Insurance"/>
    <n v="5.5"/>
    <n v="10.93"/>
  </r>
  <r>
    <s v="1731Virtus Global Dividend &amp; Income Fund Inc."/>
    <x v="353"/>
    <s v="Bulldog Investors"/>
    <n v="2988"/>
    <s v="Virtus Global Dividend &amp; Income Fund Inc."/>
    <d v="2009-11-16T00:00:00"/>
    <n v="41957"/>
    <s v="Financial"/>
    <s v="Closed-End Fund - Equity"/>
    <n v="5.48"/>
    <n v="15.37"/>
  </r>
  <r>
    <s v="1731Western Asset Municipal Partners Fund Inc"/>
    <x v="353"/>
    <s v="Bulldog Investors"/>
    <n v="26470"/>
    <s v="Western Asset Municipal Partners Fund Inc"/>
    <d v="2014-11-10T00:00:00"/>
    <m/>
    <s v="Healthcare"/>
    <s v="Drug Manufacturers - Other"/>
    <n v="5.42"/>
    <n v="11.32"/>
  </r>
  <r>
    <s v="1731Source Capital Inc."/>
    <x v="353"/>
    <s v="Bulldog Investors"/>
    <n v="2803"/>
    <s v="Source Capital Inc."/>
    <d v="2017-02-15T00:00:00"/>
    <m/>
    <s v="Financial"/>
    <s v="Closed-End Fund - Equity"/>
    <n v="5.28"/>
    <n v="13.01"/>
  </r>
  <r>
    <s v="1731Advent Claymore Enhanced Growth &amp; Income Fund"/>
    <x v="353"/>
    <s v="Bulldog Investors"/>
    <n v="4187"/>
    <s v="Advent Claymore Enhanced Growth &amp; Income Fund"/>
    <d v="2013-08-15T00:00:00"/>
    <n v="42962"/>
    <s v="Financial"/>
    <s v="Closed-End Fund - Equity"/>
    <n v="5.25"/>
    <n v="12.69"/>
  </r>
  <r>
    <s v="1731Western Asset Variable Rate Strategic Fund Inc."/>
    <x v="353"/>
    <s v="Bulldog Investors"/>
    <n v="4336"/>
    <s v="Western Asset Variable Rate Strategic Fund Inc."/>
    <d v="2020-02-15T00:00:00"/>
    <m/>
    <s v="Financial"/>
    <s v="Closed-End Fund - Debt"/>
    <n v="5.22"/>
    <n v="1.28"/>
  </r>
  <r>
    <s v="1731Asia Tigers Fund Inc. (The)"/>
    <x v="353"/>
    <s v="Bulldog Investors"/>
    <n v="4986"/>
    <s v="Asia Tigers Fund Inc. (The)"/>
    <d v="2013-08-15T00:00:00"/>
    <n v="43217"/>
    <s v="Financial"/>
    <s v="Closed-End Fund - Equity"/>
    <n v="5.21"/>
    <n v="12.92"/>
  </r>
  <r>
    <s v="1731Aberdeen Japan Equity Fund, Inc."/>
    <x v="353"/>
    <s v="Bulldog Investors"/>
    <n v="31623"/>
    <s v="Aberdeen Japan Equity Fund, Inc."/>
    <d v="2017-02-15T00:00:00"/>
    <m/>
    <s v="Financial"/>
    <s v="Closed-End Fund - Equity"/>
    <n v="5.03"/>
    <n v="13.01"/>
  </r>
  <r>
    <s v="1731Gabelli Equity Trust Inc. (The)"/>
    <x v="353"/>
    <s v="Bulldog Investors"/>
    <n v="1995"/>
    <s v="Gabelli Equity Trust Inc. (The)"/>
    <d v="2014-08-15T00:00:00"/>
    <n v="43146"/>
    <s v="Financial"/>
    <s v="Closed-End Fund - Equity"/>
    <n v="4.99"/>
    <n v="12.32"/>
  </r>
  <r>
    <s v="1731Eaton Vance Floating-Rate Income Plus Fund"/>
    <x v="353"/>
    <s v="Bulldog Investors"/>
    <n v="35031"/>
    <s v="Eaton Vance Floating-Rate Income Plus Fund"/>
    <d v="2019-08-15T00:00:00"/>
    <m/>
    <s v="Healthcare"/>
    <s v="Drug Manufacturers - Other"/>
    <n v="4.8499999999999996"/>
    <n v="20.49"/>
  </r>
  <r>
    <s v="1731Madison Strategic Sector Premium Fund"/>
    <x v="353"/>
    <s v="Bulldog Investors"/>
    <n v="4714"/>
    <s v="Madison Strategic Sector Premium Fund"/>
    <d v="2014-02-14T00:00:00"/>
    <n v="42230"/>
    <s v="Financial"/>
    <s v="Investment Brokerage - National"/>
    <n v="4.78"/>
    <n v="11.24"/>
  </r>
  <r>
    <s v="1731BlackRock New York Municipal Bond Trust"/>
    <x v="353"/>
    <s v="Bulldog Investors"/>
    <n v="5080"/>
    <s v="BlackRock New York Municipal Bond Trust"/>
    <d v="2010-07-01T00:00:00"/>
    <n v="43692"/>
    <s v="Healthcare"/>
    <s v="Drug Manufacturers - Other"/>
    <n v="4.58"/>
    <n v="14.18"/>
  </r>
  <r>
    <s v="1731Morgan Stanley Asia-Pacific Fund Inc."/>
    <x v="353"/>
    <s v="Bulldog Investors"/>
    <n v="3368"/>
    <s v="Morgan Stanley Asia-Pacific Fund Inc."/>
    <d v="2016-08-15T00:00:00"/>
    <n v="43563"/>
    <s v="Financial"/>
    <s v="Closed-End Fund - Debt"/>
    <n v="4.57"/>
    <m/>
  </r>
  <r>
    <s v="1731Transamerica Income Shares Inc."/>
    <x v="353"/>
    <s v="Bulldog Investors"/>
    <n v="4226"/>
    <s v="Transamerica Income Shares Inc."/>
    <d v="2015-08-14T00:00:00"/>
    <n v="42335"/>
    <s v="Conglomerates"/>
    <s v="Conglomerates"/>
    <n v="4.5"/>
    <n v="2.04"/>
  </r>
  <r>
    <s v="1731Deutsche Global High Income Fund Inc"/>
    <x v="353"/>
    <s v="Bulldog Investors"/>
    <n v="24274"/>
    <s v="Deutsche Global High Income Fund Inc"/>
    <d v="2013-02-15T00:00:00"/>
    <n v="42597"/>
    <s v="Healthcare"/>
    <s v="Drug Manufacturers - Other"/>
    <n v="4.49"/>
    <n v="13.37"/>
  </r>
  <r>
    <s v="1731Eaton Vance Municipal Bond Fund II"/>
    <x v="353"/>
    <s v="Bulldog Investors"/>
    <n v="44834"/>
    <s v="Eaton Vance Municipal Bond Fund II"/>
    <d v="2018-08-15T00:00:00"/>
    <n v="43546"/>
    <s v="Financial"/>
    <s v="Asset Management"/>
    <n v="4.05"/>
    <n v="1.04"/>
  </r>
  <r>
    <s v="1731Gladstone Investment Corporation"/>
    <x v="353"/>
    <s v="Bulldog Investors"/>
    <n v="3885"/>
    <s v="Gladstone Investment Corporation"/>
    <d v="2013-02-15T00:00:00"/>
    <n v="41593"/>
    <s v="Financial"/>
    <s v="Mortgage Investment"/>
    <n v="3.88"/>
    <n v="27.91"/>
  </r>
  <r>
    <s v="1731BlackRock Credit Allocation Income Trust II"/>
    <x v="353"/>
    <s v="Bulldog Investors"/>
    <n v="40618"/>
    <s v="BlackRock Credit Allocation Income Trust II"/>
    <d v="2011-02-15T00:00:00"/>
    <n v="40770"/>
    <s v="Financial"/>
    <s v="Closed-End Fund - Equity"/>
    <n v="3.79"/>
    <n v="-16.25"/>
  </r>
  <r>
    <s v="1731Federated Premier Municipal Income Fund"/>
    <x v="353"/>
    <s v="Bulldog Investors"/>
    <n v="40166"/>
    <s v="Federated Premier Municipal Income Fund"/>
    <d v="2011-04-15T00:00:00"/>
    <n v="41501"/>
    <s v="Healthcare"/>
    <s v="Drug Manufacturers - Other"/>
    <n v="3.74"/>
    <n v="12.82"/>
  </r>
  <r>
    <s v="1731Equitable Financial Corp"/>
    <x v="353"/>
    <s v="Bulldog Investors"/>
    <n v="39546"/>
    <s v="Equitable Financial Corp"/>
    <d v="2015-08-14T00:00:00"/>
    <m/>
    <s v="Financial"/>
    <s v="Savings &amp; Loans"/>
    <n v="3.7"/>
    <n v="12.21"/>
  </r>
  <r>
    <s v="1731Dividend and Income Fund"/>
    <x v="353"/>
    <s v="Bulldog Investors"/>
    <n v="4507"/>
    <s v="Dividend and Income Fund"/>
    <d v="2017-11-15T00:00:00"/>
    <m/>
    <s v="Healthcare"/>
    <s v="Drug Manufacturers - Other"/>
    <n v="3.26"/>
    <n v="12.56"/>
  </r>
  <r>
    <s v="1731MVC Capital Inc."/>
    <x v="353"/>
    <s v="Bulldog Investors"/>
    <n v="3432"/>
    <s v="MVC Capital Inc."/>
    <d v="2009-11-16T00:00:00"/>
    <m/>
    <s v="Financial"/>
    <s v="Mortgage Investment"/>
    <n v="3.11"/>
    <n v="13.19"/>
  </r>
  <r>
    <s v="1731Lazard World Dividend &amp; Income Fund Inc."/>
    <x v="353"/>
    <s v="Bulldog Investors"/>
    <n v="4476"/>
    <s v="Lazard World Dividend &amp; Income Fund Inc."/>
    <d v="2017-02-15T00:00:00"/>
    <n v="43692"/>
    <s v="Healthcare"/>
    <s v="Drug Manufacturers - Other"/>
    <n v="2.85"/>
    <n v="10.18"/>
  </r>
  <r>
    <s v="1731Nuveen Long/Short Commodity Total Return Fund"/>
    <x v="353"/>
    <s v="Bulldog Investors"/>
    <n v="30131"/>
    <s v="Nuveen Long/Short Commodity Total Return Fund"/>
    <d v="2014-08-15T00:00:00"/>
    <n v="42689"/>
    <s v="Financial"/>
    <s v="N/A"/>
    <n v="2.73"/>
    <n v="7.21"/>
  </r>
  <r>
    <s v="1731Nuveen Municipal Advantage Fund Inc."/>
    <x v="353"/>
    <s v="Bulldog Investors"/>
    <n v="2789"/>
    <s v="Nuveen Municipal Advantage Fund Inc."/>
    <d v="2014-08-15T00:00:00"/>
    <n v="41957"/>
    <s v="Financial"/>
    <s v="Asset Management"/>
    <n v="2.69"/>
    <n v="20.98"/>
  </r>
  <r>
    <s v="1731Great Elm Capital Corp."/>
    <x v="353"/>
    <s v="Bulldog Investors"/>
    <n v="40769"/>
    <s v="Great Elm Capital Corp."/>
    <d v="2016-11-15T00:00:00"/>
    <n v="43600"/>
    <s v="Financial"/>
    <s v="Asset Management"/>
    <n v="2.54"/>
    <n v="13.59"/>
  </r>
  <r>
    <s v="1731Quad Graphics, Inc"/>
    <x v="353"/>
    <s v="Bulldog Investors"/>
    <n v="1863"/>
    <s v="Quad Graphics, Inc"/>
    <d v="2014-08-15T00:00:00"/>
    <n v="41957"/>
    <s v="Services"/>
    <s v="Business Services"/>
    <n v="2.2000000000000002"/>
    <n v="20.98"/>
  </r>
  <r>
    <s v="1731PennantPark Floating Rate Capital Ltd."/>
    <x v="353"/>
    <s v="Bulldog Investors"/>
    <n v="3842"/>
    <s v="PennantPark Floating Rate Capital Ltd."/>
    <d v="2013-02-15T00:00:00"/>
    <n v="41593"/>
    <s v="Financial"/>
    <s v="Closed-End Fund - Debt"/>
    <n v="2.09"/>
    <n v="27.91"/>
  </r>
  <r>
    <s v="1731Gyrodyne, LLC"/>
    <x v="353"/>
    <s v="Bulldog Investors"/>
    <n v="4338"/>
    <s v="Gyrodyne, LLC"/>
    <d v="2012-11-15T00:00:00"/>
    <n v="42416"/>
    <s v="Financial"/>
    <s v="REIT - Diversified"/>
    <n v="1.96"/>
    <n v="13.28"/>
  </r>
  <r>
    <s v="1731Javelin Mortgage Investment Corp."/>
    <x v="353"/>
    <s v="Bulldog Investors"/>
    <n v="4080"/>
    <s v="Javelin Mortgage Investment Corp."/>
    <d v="2012-11-15T00:00:00"/>
    <n v="41639"/>
    <s v="Financial"/>
    <s v="Real Estate Development"/>
    <n v="1.51"/>
    <n v="34.770000000000003"/>
  </r>
  <r>
    <s v="1731ZAIS Group Holdings Inc"/>
    <x v="353"/>
    <s v="Bulldog Investors"/>
    <n v="32143"/>
    <s v="ZAIS Group Holdings Inc"/>
    <d v="2013-04-02T00:00:00"/>
    <n v="42050"/>
    <s v="Financial"/>
    <s v="Asset Management"/>
    <n v="0.95"/>
    <n v="19.260000000000002"/>
  </r>
  <r>
    <s v="1731Gabelli Global Small and Mid Cap Value Trust/The"/>
    <x v="353"/>
    <s v="Bulldog Investors"/>
    <n v="30780"/>
    <s v="Gabelli Global Small and Mid Cap Value Trust/The"/>
    <d v="2017-11-15T00:00:00"/>
    <n v="43327"/>
    <s v="Healthcare"/>
    <s v="Drug Manufacturers - Other"/>
    <n v="-0.88"/>
    <n v="15.65"/>
  </r>
  <r>
    <s v="1731Nuveen Quality Income Municipal Fund Inc."/>
    <x v="353"/>
    <s v="Bulldog Investors"/>
    <n v="2571"/>
    <s v="Nuveen Quality Income Municipal Fund Inc."/>
    <d v="2014-08-15T00:00:00"/>
    <n v="41957"/>
    <s v="Financial"/>
    <s v="Asset Management"/>
    <n v="-1.23"/>
    <n v="20.98"/>
  </r>
  <r>
    <s v="1731Adams Natural Resources Fund Inc"/>
    <x v="353"/>
    <s v="Bulldog Investors"/>
    <n v="34594"/>
    <s v="Adams Natural Resources Fund Inc"/>
    <d v="2019-05-15T00:00:00"/>
    <m/>
    <s v="Financial"/>
    <s v="Asset Management"/>
    <n v="-1.77"/>
    <n v="16.39"/>
  </r>
  <r>
    <s v="1731Invesco Pennsylvania Value Municipal Income Trust"/>
    <x v="353"/>
    <s v="Bulldog Investors"/>
    <n v="26364"/>
    <s v="Invesco Pennsylvania Value Municipal Income Trust"/>
    <d v="2017-05-15T00:00:00"/>
    <n v="43146"/>
    <s v="Financial"/>
    <s v="Diversified Investments"/>
    <n v="-1.8"/>
    <n v="20.87"/>
  </r>
  <r>
    <s v="1731Firsthand Technology Value Fund Inc."/>
    <x v="353"/>
    <s v="Bulldog Investors"/>
    <n v="3834"/>
    <s v="Firsthand Technology Value Fund Inc."/>
    <d v="2012-08-15T00:00:00"/>
    <n v="43054"/>
    <s v="Financial"/>
    <s v="Closed-End Fund - Equity"/>
    <n v="-1.85"/>
    <n v="14.52"/>
  </r>
  <r>
    <s v="1731Gabelli Global Utility &amp; Income Trust"/>
    <x v="353"/>
    <s v="Bulldog Investors"/>
    <n v="28024"/>
    <s v="Gabelli Global Utility &amp; Income Trust"/>
    <d v="2013-05-15T00:00:00"/>
    <n v="41774"/>
    <s v="Financial"/>
    <s v="Closed-End Fund - Equity"/>
    <n v="-1.96"/>
    <n v="15.17"/>
  </r>
  <r>
    <s v="1731Nuveen Flexible Investment Income Fund"/>
    <x v="353"/>
    <s v="Bulldog Investors"/>
    <n v="32069"/>
    <s v="Nuveen Flexible Investment Income Fund"/>
    <d v="2014-08-15T00:00:00"/>
    <n v="41957"/>
    <s v="Financial"/>
    <s v="Closed-End Fund - Equity"/>
    <n v="-3.98"/>
    <n v="20.98"/>
  </r>
  <r>
    <s v="1731Barings BDC, Inc."/>
    <x v="353"/>
    <s v="Bulldog Investors"/>
    <n v="2417"/>
    <s v="Barings BDC, Inc."/>
    <d v="2019-05-15T00:00:00"/>
    <m/>
    <s v="Financial"/>
    <s v="Credit Services"/>
    <n v="-4.67"/>
    <n v="16.39"/>
  </r>
  <r>
    <s v="1731New York REIT Inc"/>
    <x v="353"/>
    <s v="Bulldog Investors"/>
    <n v="30955"/>
    <s v="New York REIT Inc"/>
    <d v="2015-05-15T00:00:00"/>
    <n v="43406"/>
    <s v="Financial"/>
    <s v="REIT - Office"/>
    <n v="-4.96"/>
    <n v="9.66"/>
  </r>
  <r>
    <s v="1731Clough Global Opportunities Fund"/>
    <x v="353"/>
    <s v="Bulldog Investors"/>
    <n v="2598"/>
    <s v="Clough Global Opportunities Fund"/>
    <d v="2017-08-15T00:00:00"/>
    <n v="43054"/>
    <s v="Financial"/>
    <s v="Closed-End Fund - Equity"/>
    <n v="-6"/>
    <n v="19.38"/>
  </r>
  <r>
    <s v="1731Global Defense &amp; National Security Systems, Inc."/>
    <x v="353"/>
    <s v="Bulldog Investors"/>
    <n v="31781"/>
    <s v="Global Defense &amp; National Security Systems, Inc."/>
    <d v="2013-11-15T00:00:00"/>
    <n v="42332"/>
    <s v="Services"/>
    <s v="Entertainment - Diversified"/>
    <n v="-6.09"/>
    <n v="9.94"/>
  </r>
  <r>
    <s v="1731Trade Street Residential, Inc."/>
    <x v="353"/>
    <s v="Bulldog Investors"/>
    <n v="26751"/>
    <s v="Trade Street Residential, Inc."/>
    <d v="2014-11-14T00:00:00"/>
    <n v="42230"/>
    <s v="Financial"/>
    <s v="REIT - Retail"/>
    <n v="-6.16"/>
    <n v="5.54"/>
  </r>
  <r>
    <s v="1731Limbach Holdings Inc"/>
    <x v="353"/>
    <s v="Bulldog Investors"/>
    <n v="34593"/>
    <s v="Limbach Holdings Inc"/>
    <d v="2014-08-15T00:00:00"/>
    <n v="42597"/>
    <s v="Industrial Goods"/>
    <s v="General Contractors"/>
    <n v="-6.38"/>
    <n v="8.1"/>
  </r>
  <r>
    <s v="1731Central Europe, Russia and Turkey Fund Inc. (The)"/>
    <x v="353"/>
    <s v="Bulldog Investors"/>
    <n v="3096"/>
    <s v="Central Europe, Russia and Turkey Fund Inc. (The)"/>
    <d v="2012-08-15T00:00:00"/>
    <n v="41957"/>
    <s v="Financial"/>
    <s v="Closed-End Fund - Foreign"/>
    <n v="-6.44"/>
    <n v="20.54"/>
  </r>
  <r>
    <s v="1731Oxford Square Capital Corp"/>
    <x v="353"/>
    <s v="Bulldog Investors"/>
    <n v="2853"/>
    <s v="Oxford Square Capital Corp"/>
    <d v="2013-02-15T00:00:00"/>
    <n v="41501"/>
    <s v="Financial"/>
    <s v="Asset Management"/>
    <n v="-6.76"/>
    <n v="22.29"/>
  </r>
  <r>
    <s v="1731First Trust Senior Floating Rate Income Fund II"/>
    <x v="353"/>
    <s v="Bulldog Investors"/>
    <n v="3139"/>
    <s v="First Trust Senior Floating Rate Income Fund II"/>
    <d v="2020-02-15T00:00:00"/>
    <m/>
    <s v="Healthcare"/>
    <s v="Drug Manufacturers - Other"/>
    <n v="-7.23"/>
    <n v="1.28"/>
  </r>
  <r>
    <s v="1731Atlantic Alliance Partnership Corp"/>
    <x v="353"/>
    <s v="Bulldog Investors"/>
    <n v="39565"/>
    <s v="Atlantic Alliance Partnership Corp"/>
    <d v="2016-05-16T00:00:00"/>
    <n v="42689"/>
    <s v="Financial"/>
    <s v="N/A"/>
    <n v="-7.87"/>
    <n v="13.71"/>
  </r>
  <r>
    <s v="1731New Ireland Fund Inc. (The)"/>
    <x v="353"/>
    <s v="Bulldog Investors"/>
    <n v="4790"/>
    <s v="New Ireland Fund Inc. (The)"/>
    <d v="2019-11-15T00:00:00"/>
    <m/>
    <s v="Financial"/>
    <s v="Closed-End Fund - Equity"/>
    <n v="-8.23"/>
    <n v="12.68"/>
  </r>
  <r>
    <s v="1731Ameritrans Capital Corp"/>
    <x v="353"/>
    <s v="Bulldog Investors"/>
    <n v="40575"/>
    <s v="Ameritrans Capital Corp"/>
    <d v="2009-11-16T00:00:00"/>
    <n v="40954"/>
    <s v="Healthcare"/>
    <s v="Drug Manufacturers - Other"/>
    <n v="-8.44"/>
    <n v="11.14"/>
  </r>
  <r>
    <s v="1731Equus Total Return, Inc."/>
    <x v="353"/>
    <s v="Bulldog Investors"/>
    <n v="27680"/>
    <s v="Equus Total Return, Inc."/>
    <d v="2010-02-15T00:00:00"/>
    <m/>
    <s v="Financial"/>
    <s v="Closed-End Fund - Debt"/>
    <n v="-8.49"/>
    <n v="13.61"/>
  </r>
  <r>
    <s v="1731Pioneer Floating Rate Trust"/>
    <x v="353"/>
    <s v="Bulldog Investors"/>
    <n v="3388"/>
    <s v="Pioneer Floating Rate Trust"/>
    <d v="2020-02-15T00:00:00"/>
    <m/>
    <s v="Financial"/>
    <s v="Mortgage Investment"/>
    <n v="-9.0500000000000007"/>
    <n v="1.28"/>
  </r>
  <r>
    <s v="1731Kearny Financial"/>
    <x v="353"/>
    <s v="Bulldog Investors"/>
    <n v="2622"/>
    <s v="Kearny Financial"/>
    <d v="2018-05-15T00:00:00"/>
    <n v="43419"/>
    <s v="Healthcare"/>
    <s v="Diagnostic Substances"/>
    <n v="-9.1"/>
    <n v="3.43"/>
  </r>
  <r>
    <s v="1731Tecnoglass Inc"/>
    <x v="353"/>
    <s v="Bulldog Investors"/>
    <n v="30077"/>
    <s v="Tecnoglass Inc"/>
    <d v="2016-08-15T00:00:00"/>
    <n v="42870"/>
    <s v="Industrial Goods"/>
    <s v="General Building Materials"/>
    <n v="-9.1"/>
    <n v="15.55"/>
  </r>
  <r>
    <s v="1731The Herzfeld Caribbean Basin Fund Inc."/>
    <x v="353"/>
    <s v="Bulldog Investors"/>
    <n v="5121"/>
    <s v="The Herzfeld Caribbean Basin Fund Inc."/>
    <d v="2019-04-30T00:00:00"/>
    <m/>
    <s v="Financial"/>
    <s v="Closed-End Fund - Equity"/>
    <n v="-9.1300000000000008"/>
    <n v="13.02"/>
  </r>
  <r>
    <s v="1731Aberdeen Total Dynamic Dividend Fund"/>
    <x v="353"/>
    <s v="Bulldog Investors"/>
    <n v="2328"/>
    <s v="Aberdeen Total Dynamic Dividend Fund"/>
    <d v="2018-02-15T00:00:00"/>
    <n v="43235"/>
    <s v="Financial"/>
    <s v="Investment Brokerage - National"/>
    <n v="-9.43"/>
    <n v="-1.1599999999999999"/>
  </r>
  <r>
    <s v="1731The GDL Fund"/>
    <x v="353"/>
    <s v="Bulldog Investors"/>
    <n v="3679"/>
    <s v="The GDL Fund"/>
    <d v="2020-02-15T00:00:00"/>
    <m/>
    <s v="Financial"/>
    <s v="Mortgage Investment"/>
    <n v="-10.95"/>
    <n v="1.28"/>
  </r>
  <r>
    <s v="1731Myrexis, Inc."/>
    <x v="353"/>
    <s v="Bulldog Investors"/>
    <n v="15038"/>
    <s v="Myrexis, Inc."/>
    <d v="2010-05-14T00:00:00"/>
    <n v="41409"/>
    <s v="Healthcare"/>
    <s v="Drugs - Generic"/>
    <n v="-11.09"/>
    <n v="15.91"/>
  </r>
  <r>
    <s v="1731Acre Realty Investors, Inc."/>
    <x v="353"/>
    <s v="Bulldog Investors"/>
    <n v="5428"/>
    <s v="Acre Realty Investors, Inc."/>
    <d v="2009-11-16T00:00:00"/>
    <n v="41957"/>
    <s v="Financial"/>
    <s v="REIT - Office"/>
    <n v="-11.38"/>
    <n v="15.37"/>
  </r>
  <r>
    <s v="1731Nuveen Global High Income Fund"/>
    <x v="353"/>
    <s v="Bulldog Investors"/>
    <n v="34753"/>
    <s v="Nuveen Global High Income Fund"/>
    <d v="2014-11-24T00:00:00"/>
    <n v="42324"/>
    <s v="Financial"/>
    <s v="Diversified Investments"/>
    <n v="-12.36"/>
    <n v="1.39"/>
  </r>
  <r>
    <s v="1731John Hancock Tax-Advantaged Global Shareholder Yield Fund"/>
    <x v="353"/>
    <s v="Bulldog Investors"/>
    <n v="35320"/>
    <s v="John Hancock Tax-Advantaged Global Shareholder Yield Fund"/>
    <d v="2019-11-15T00:00:00"/>
    <m/>
    <s v="Healthcare"/>
    <s v="Drug Manufacturers - Other"/>
    <n v="-12.42"/>
    <n v="12.68"/>
  </r>
  <r>
    <s v="1731Navios Maritime Acquisition Corporation"/>
    <x v="353"/>
    <s v="Bulldog Investors"/>
    <n v="2858"/>
    <s v="Navios Maritime Acquisition Corporation"/>
    <d v="2009-11-16T00:00:00"/>
    <n v="40312"/>
    <s v="Services"/>
    <s v="Shipping"/>
    <n v="-13.51"/>
    <n v="6.98"/>
  </r>
  <r>
    <s v="1731Morgan Stanley India Investment Fund Inc."/>
    <x v="353"/>
    <s v="Bulldog Investors"/>
    <n v="3483"/>
    <s v="Morgan Stanley India Investment Fund Inc."/>
    <d v="2019-11-15T00:00:00"/>
    <m/>
    <s v="Financial"/>
    <s v="Investment Brokerage - National"/>
    <n v="-13.56"/>
    <n v="12.68"/>
  </r>
  <r>
    <s v="1731Oaktree Strategic Income Corp"/>
    <x v="353"/>
    <s v="Bulldog Investors"/>
    <n v="28094"/>
    <s v="Oaktree Strategic Income Corp"/>
    <d v="2014-08-15T00:00:00"/>
    <n v="42139"/>
    <s v="Financial"/>
    <s v="Closed-End Fund - Debt"/>
    <n v="-13.59"/>
    <n v="13.92"/>
  </r>
  <r>
    <s v="1731Exantas Capital Corp"/>
    <x v="353"/>
    <s v="Bulldog Investors"/>
    <n v="2424"/>
    <s v="Exantas Capital Corp"/>
    <d v="2013-05-15T00:00:00"/>
    <n v="42324"/>
    <s v="Financial"/>
    <s v="REIT - Diversified"/>
    <n v="-13.66"/>
    <n v="11.15"/>
  </r>
  <r>
    <s v="1731Special Opportunities Fund Inc."/>
    <x v="353"/>
    <s v="Bulldog Investors"/>
    <n v="4292"/>
    <s v="Special Opportunities Fund Inc."/>
    <d v="2009-11-16T00:00:00"/>
    <n v="40224"/>
    <s v="Financial"/>
    <s v="Diversified Investments"/>
    <n v="-14.22"/>
    <n v="-3.17"/>
  </r>
  <r>
    <s v="1731MFS Intermediate High Inc Fd"/>
    <x v="353"/>
    <s v="Bulldog Investors"/>
    <n v="24327"/>
    <s v="MFS Intermediate High Inc Fd"/>
    <d v="2015-02-16T00:00:00"/>
    <n v="42230"/>
    <s v="Services"/>
    <s v="Management Services"/>
    <n v="-14.56"/>
    <n v="1.17"/>
  </r>
  <r>
    <s v="1731Full Circle Capital Corporation"/>
    <x v="353"/>
    <s v="Bulldog Investors"/>
    <n v="4756"/>
    <s v="Full Circle Capital Corporation"/>
    <d v="2015-02-16T00:00:00"/>
    <n v="42678"/>
    <s v="Financial"/>
    <s v="Closed-End Fund - Equity"/>
    <n v="-14.96"/>
    <n v="1.71"/>
  </r>
  <r>
    <s v="1731Brookfield DTLA Fund Office Trust Investor Inc"/>
    <x v="353"/>
    <s v="Bulldog Investors"/>
    <n v="31817"/>
    <s v="Brookfield DTLA Fund Office Trust Investor Inc"/>
    <d v="2017-08-28T00:00:00"/>
    <m/>
    <s v="Financial"/>
    <s v="Investment Brokerage - National"/>
    <n v="-16.39"/>
    <n v="13.58"/>
  </r>
  <r>
    <s v="1731Wheeler Real Estate Investment Trust, Inc."/>
    <x v="353"/>
    <s v="Bulldog Investors"/>
    <n v="28107"/>
    <s v="Wheeler Real Estate Investment Trust, Inc."/>
    <d v="2013-08-15T00:00:00"/>
    <n v="42870"/>
    <s v="Financial"/>
    <s v="REIT - Retail"/>
    <n v="-18.02"/>
    <n v="12.67"/>
  </r>
  <r>
    <s v="1731Garrison Capital Inc."/>
    <x v="353"/>
    <s v="Bulldog Investors"/>
    <n v="26203"/>
    <s v="Garrison Capital Inc."/>
    <d v="2019-05-15T00:00:00"/>
    <m/>
    <s v="Financial"/>
    <s v="Mortgage Investment"/>
    <n v="-20.350000000000001"/>
    <n v="16.39"/>
  </r>
  <r>
    <s v="1731Voya Prime Rate Trust"/>
    <x v="353"/>
    <s v="Bulldog Investors"/>
    <n v="33479"/>
    <s v="Voya Prime Rate Trust"/>
    <d v="2020-02-15T00:00:00"/>
    <m/>
    <s v="Healthcare"/>
    <s v="Drug Manufacturers - Other"/>
    <n v="-21.13"/>
    <n v="1.28"/>
  </r>
  <r>
    <s v="1731Highland Income Fund"/>
    <x v="353"/>
    <s v="Bulldog Investors"/>
    <n v="28456"/>
    <s v="Highland Income Fund"/>
    <d v="2019-08-15T00:00:00"/>
    <m/>
    <s v="Healthcare"/>
    <s v="Drug Manufacturers - Other"/>
    <n v="-21.14"/>
    <n v="20.49"/>
  </r>
  <r>
    <s v="1731Hunt Companies Finance Trust Inc"/>
    <x v="353"/>
    <s v="Bulldog Investors"/>
    <n v="27854"/>
    <s v="Hunt Companies Finance Trust Inc"/>
    <d v="2014-05-15T00:00:00"/>
    <n v="42230"/>
    <s v="Services"/>
    <s v="Business Services"/>
    <n v="-22.31"/>
    <n v="11.57"/>
  </r>
  <r>
    <s v="1731180 Degree Capital Corp"/>
    <x v="353"/>
    <s v="Bulldog Investors"/>
    <n v="4464"/>
    <s v="180 Degree Capital Corp"/>
    <d v="2020-02-15T00:00:00"/>
    <m/>
    <s v="Financial"/>
    <s v="Mortgage Investment"/>
    <n v="-22.5"/>
    <n v="1.28"/>
  </r>
  <r>
    <s v="1731Highland Global Allocation Fund"/>
    <x v="353"/>
    <s v="Bulldog Investors"/>
    <n v="47104"/>
    <s v="Highland Global Allocation Fund"/>
    <d v="2019-05-15T00:00:00"/>
    <m/>
    <s v="Financial"/>
    <s v="Mortgage Investment"/>
    <n v="-22.95"/>
    <n v="16.39"/>
  </r>
  <r>
    <s v="1731iShares MSCI Emerging Markets Asia ETF"/>
    <x v="353"/>
    <s v="Bulldog Investors"/>
    <n v="5111"/>
    <s v="iShares MSCI Emerging Markets Asia ETF"/>
    <d v="2013-05-15T00:00:00"/>
    <n v="41501"/>
    <s v="Financial"/>
    <s v="Asset Management"/>
    <n v="-26.56"/>
    <n v="2.74"/>
  </r>
  <r>
    <s v="1731TEGNA Inc"/>
    <x v="353"/>
    <s v="Bulldog Investors"/>
    <n v="820"/>
    <s v="TEGNA Inc"/>
    <d v="2019-11-15T00:00:00"/>
    <m/>
    <s v="Services"/>
    <s v="Broadcasting - TV"/>
    <n v="-26.93"/>
    <n v="12.68"/>
  </r>
  <r>
    <s v="1731Ibero-America Fund"/>
    <x v="353"/>
    <s v="Bulldog Investors"/>
    <n v="40784"/>
    <s v="Ibero-America Fund"/>
    <d v="2011-05-16T00:00:00"/>
    <n v="40770"/>
    <s v="Financial"/>
    <s v="Closed-End Fund - Equity"/>
    <n v="-27.08"/>
    <n v="-31.3"/>
  </r>
  <r>
    <s v="1731Crescent Capital BDC Inc"/>
    <x v="353"/>
    <s v="Bulldog Investors"/>
    <n v="48640"/>
    <s v="Crescent Capital BDC Inc"/>
    <d v="2020-02-15T00:00:00"/>
    <m/>
    <s v="Financial"/>
    <s v="Mortgage Investment"/>
    <n v="-30.53"/>
    <n v="1.28"/>
  </r>
  <r>
    <s v="1731Brookfield Property Partners LP"/>
    <x v="353"/>
    <s v="Bulldog Investors"/>
    <n v="30157"/>
    <s v="Brookfield Property Partners LP"/>
    <d v="2013-05-15T00:00:00"/>
    <n v="41501"/>
    <s v="Services"/>
    <s v="Auto Parts Stores"/>
    <n v="-32.46"/>
    <n v="2.74"/>
  </r>
  <r>
    <s v="1731Change Healthcare Inc."/>
    <x v="353"/>
    <s v="Bulldog Investors"/>
    <n v="47374"/>
    <s v="Change Healthcare Inc."/>
    <d v="2020-02-15T00:00:00"/>
    <m/>
    <s v="Services"/>
    <s v="Electronics Wholesale"/>
    <n v="-34.74"/>
    <n v="1.28"/>
  </r>
  <r>
    <s v="1731Silver Bay Realty Trust Corp."/>
    <x v="353"/>
    <s v="Bulldog Investors"/>
    <n v="2667"/>
    <s v="Silver Bay Realty Trust Corp."/>
    <d v="2015-08-14T00:00:00"/>
    <n v="42416"/>
    <s v="Financial"/>
    <s v="REIT - Residential"/>
    <n v="-35.29"/>
    <n v="-15.69"/>
  </r>
  <r>
    <s v="1731Hill International Inc."/>
    <x v="353"/>
    <s v="Bulldog Investors"/>
    <n v="4214"/>
    <s v="Hill International Inc."/>
    <d v="2018-11-15T00:00:00"/>
    <m/>
    <s v="Services"/>
    <s v="Management Services"/>
    <n v="-35.479999999999997"/>
    <n v="14.94"/>
  </r>
  <r>
    <s v="1731Trinity Place Holdings Inc"/>
    <x v="353"/>
    <s v="Bulldog Investors"/>
    <n v="32110"/>
    <s v="Trinity Place Holdings Inc"/>
    <d v="2017-05-15T00:00:00"/>
    <m/>
    <s v="Services"/>
    <s v="Auto Dealerships"/>
    <n v="-40.57"/>
    <n v="13.11"/>
  </r>
  <r>
    <s v="1731India Globalization Capital, Inc."/>
    <x v="353"/>
    <s v="Bulldog Investors"/>
    <n v="40798"/>
    <s v="India Globalization Capital, Inc."/>
    <d v="2009-11-16T00:00:00"/>
    <n v="41320"/>
    <s v="Basic Materials"/>
    <s v="Oil &amp; Gas Refining &amp; Marketing"/>
    <n v="-41.93"/>
    <n v="12.52"/>
  </r>
  <r>
    <s v="1731Putnam Master Intermediate Income Trust"/>
    <x v="353"/>
    <s v="Bulldog Investors"/>
    <n v="3331"/>
    <s v="Putnam Master Intermediate Income Trust"/>
    <d v="2011-05-16T00:00:00"/>
    <n v="40770"/>
    <s v="Financial"/>
    <s v="Closed-End Fund - Equity"/>
    <n v="-43"/>
    <n v="-31.3"/>
  </r>
  <r>
    <s v="1731BlackRock Taxable Municipal Bond Trust"/>
    <x v="353"/>
    <s v="Bulldog Investors"/>
    <n v="2140"/>
    <s v="BlackRock Taxable Municipal Bond Trust"/>
    <d v="2013-05-15T00:00:00"/>
    <n v="41501"/>
    <s v="Financial"/>
    <s v="Closed-End Fund - Equity"/>
    <n v="-44.2"/>
    <n v="2.74"/>
  </r>
  <r>
    <s v="1731First Trust Strategic High Income Fund"/>
    <x v="353"/>
    <s v="Bulldog Investors"/>
    <n v="40742"/>
    <s v="First Trust Strategic High Income Fund"/>
    <d v="2011-08-15T00:00:00"/>
    <n v="40819"/>
    <s v="Healthcare"/>
    <s v="Drug Manufacturers - Other"/>
    <n v="-44.26"/>
    <n v="-48.27"/>
  </r>
  <r>
    <s v="1731American Strategic Income Portfolio"/>
    <x v="353"/>
    <s v="Bulldog Investors"/>
    <n v="5008"/>
    <s v="American Strategic Income Portfolio"/>
    <d v="2013-05-15T00:00:00"/>
    <n v="41501"/>
    <s v="Financial"/>
    <s v="Closed-End Fund - Debt"/>
    <n v="-45.35"/>
    <n v="2.74"/>
  </r>
  <r>
    <s v="1731Mexico Fund"/>
    <x v="353"/>
    <s v="Bulldog Investors"/>
    <n v="31690"/>
    <s v="Mexico Fund"/>
    <d v="2020-02-15T00:00:00"/>
    <m/>
    <s v="Financial"/>
    <s v="Closed-End Fund - Equity"/>
    <n v="-45.36"/>
    <n v="1.28"/>
  </r>
  <r>
    <s v="1731Portman Ridge Finance Corporation"/>
    <x v="353"/>
    <s v="Bulldog Investors"/>
    <n v="3440"/>
    <s v="Portman Ridge Finance Corporation"/>
    <d v="2019-05-15T00:00:00"/>
    <n v="43692"/>
    <s v="Financial"/>
    <s v="Mortgage Investment"/>
    <n v="-47.3"/>
    <n v="1.61"/>
  </r>
  <r>
    <s v="1731Promotora de Informaciones S.A (PRISA)"/>
    <x v="353"/>
    <s v="Bulldog Investors"/>
    <n v="9169"/>
    <s v="Promotora de Informaciones S.A (PRISA)"/>
    <d v="2012-05-15T00:00:00"/>
    <n v="41320"/>
    <s v="Consumer Goods"/>
    <s v="Housewares &amp; Accessories"/>
    <n v="-47.71"/>
    <n v="22"/>
  </r>
  <r>
    <s v="1731Zion Oil &amp; Gas Inc"/>
    <x v="353"/>
    <s v="Bulldog Investors"/>
    <n v="4767"/>
    <s v="Zion Oil &amp; Gas Inc"/>
    <d v="2011-08-15T00:00:00"/>
    <n v="41320"/>
    <s v="Basic Materials"/>
    <s v="Oil &amp; Gas Drilling &amp; Exploration"/>
    <n v="-48.56"/>
    <n v="19.37"/>
  </r>
  <r>
    <s v="1731Box Ships Inc."/>
    <x v="353"/>
    <s v="Bulldog Investors"/>
    <n v="4404"/>
    <s v="Box Ships Inc."/>
    <d v="2013-02-15T00:00:00"/>
    <n v="41684"/>
    <s v="Industrial Goods"/>
    <s v="Textile Industrial"/>
    <n v="-48.67"/>
    <n v="23.64"/>
  </r>
  <r>
    <s v="1731Borqs Technologies Inc"/>
    <x v="353"/>
    <s v="Bulldog Investors"/>
    <n v="38685"/>
    <s v="Borqs Technologies Inc"/>
    <d v="2016-11-15T00:00:00"/>
    <n v="43054"/>
    <s v="Financial"/>
    <s v="N/A"/>
    <n v="-54.63"/>
    <n v="20.03"/>
  </r>
  <r>
    <s v="1731Coty Inc."/>
    <x v="353"/>
    <s v="Bulldog Investors"/>
    <n v="28762"/>
    <s v="Coty Inc."/>
    <d v="2016-08-15T00:00:00"/>
    <n v="42781"/>
    <s v="Consumer Goods"/>
    <s v="Personal Products"/>
    <n v="-54.98"/>
    <n v="17.43"/>
  </r>
  <r>
    <s v="1731Howard Hughes Corporation (The)"/>
    <x v="353"/>
    <s v="Bulldog Investors"/>
    <n v="1008"/>
    <s v="Howard Hughes Corporation (The)"/>
    <d v="2019-11-15T00:00:00"/>
    <m/>
    <s v="Financial"/>
    <s v="REIT - Diversified"/>
    <n v="-58.75"/>
    <n v="12.68"/>
  </r>
  <r>
    <s v="1731Cushing MLP &amp; Infrastructure Total Return Fund"/>
    <x v="353"/>
    <s v="Bulldog Investors"/>
    <n v="27722"/>
    <s v="Cushing MLP &amp; Infrastructure Total Return Fund"/>
    <d v="2015-08-14T00:00:00"/>
    <n v="42324"/>
    <s v="Healthcare"/>
    <s v="Drug Manufacturers - Other"/>
    <n v="-62.87"/>
    <n v="-4.88"/>
  </r>
  <r>
    <s v="1731PVF Capital Corp."/>
    <x v="353"/>
    <s v="Bulldog Investors"/>
    <n v="4376"/>
    <s v="PVF Capital Corp."/>
    <d v="2010-02-15T00:00:00"/>
    <n v="40312"/>
    <s v="Financial"/>
    <s v="Savings &amp; Loans"/>
    <n v="-64.45"/>
    <n v="18.600000000000001"/>
  </r>
  <r>
    <s v="1731Seanergy Maritime Holdings Corp"/>
    <x v="353"/>
    <s v="Bulldog Investors"/>
    <n v="5216"/>
    <s v="Seanergy Maritime Holdings Corp"/>
    <d v="2010-05-14T00:00:00"/>
    <n v="40709"/>
    <s v="Services"/>
    <s v="Shipping"/>
    <n v="-69.86"/>
    <n v="12.7"/>
  </r>
  <r>
    <s v="1731First Eagle Alternative Capital BDC, Inc."/>
    <x v="353"/>
    <s v="Bulldog Investors"/>
    <n v="2821"/>
    <s v="First Eagle Alternative Capital BDC, Inc."/>
    <d v="2020-02-15T00:00:00"/>
    <m/>
    <s v="Financial"/>
    <s v="Mortgage Investment"/>
    <n v="-70.489999999999995"/>
    <n v="1.28"/>
  </r>
  <r>
    <s v="1731Simplicity Esports and Gaming Company"/>
    <x v="353"/>
    <s v="Bulldog Investors"/>
    <n v="44675"/>
    <s v="Simplicity Esports and Gaming Company"/>
    <d v="2018-11-15T00:00:00"/>
    <m/>
    <s v="Industrial Goods"/>
    <s v="General Building Materials"/>
    <n v="-73.819999999999993"/>
    <n v="14.94"/>
  </r>
  <r>
    <s v="1731Kaixin Auto Holdings"/>
    <x v="353"/>
    <s v="Bulldog Investors"/>
    <n v="47103"/>
    <s v="Kaixin Auto Holdings"/>
    <d v="2019-05-15T00:00:00"/>
    <n v="43876"/>
    <s v="Conglomerates"/>
    <s v="Conglomerates"/>
    <n v="-74.06"/>
    <n v="27.25"/>
  </r>
  <r>
    <s v="1731COPSync Inc"/>
    <x v="353"/>
    <s v="Bulldog Investors"/>
    <n v="36367"/>
    <s v="COPSync Inc"/>
    <d v="2015-11-16T00:00:00"/>
    <n v="42781"/>
    <s v="Services"/>
    <s v="Home Improvement Stores"/>
    <n v="-76.52"/>
    <n v="13.82"/>
  </r>
  <r>
    <s v="1731Medallion Financial Corp."/>
    <x v="353"/>
    <s v="Bulldog Investors"/>
    <n v="3335"/>
    <s v="Medallion Financial Corp."/>
    <d v="2016-08-15T00:00:00"/>
    <n v="42781"/>
    <s v="Financial"/>
    <s v="Credit Services"/>
    <n v="-83.19"/>
    <n v="17.43"/>
  </r>
  <r>
    <s v="1731Quest Resource Holding Corporation"/>
    <x v="353"/>
    <s v="Bulldog Investors"/>
    <n v="27771"/>
    <s v="Quest Resource Holding Corporation"/>
    <d v="2014-08-15T00:00:00"/>
    <n v="41957"/>
    <s v="Industrial Goods"/>
    <s v="Waste Management"/>
    <n v="-98.23"/>
    <n v="20.98"/>
  </r>
  <r>
    <s v="1731Reebonz Holding Ltd."/>
    <x v="353"/>
    <s v="Bulldog Investors"/>
    <n v="45519"/>
    <s v="Reebonz Holding Ltd."/>
    <d v="2018-11-15T00:00:00"/>
    <n v="43511"/>
    <s v="Consumer Goods"/>
    <s v="Recreational Vehicles"/>
    <n v="-99.93"/>
    <n v="9"/>
  </r>
  <r>
    <s v="4924Palladium One Mining Inc"/>
    <x v="354"/>
    <s v="BullRun Capital Inc."/>
    <n v="45421"/>
    <s v="Palladium One Mining Inc"/>
    <d v="2019-01-24T00:00:00"/>
    <m/>
    <s v="Basic Materials"/>
    <s v="Industrial Metals &amp; Minerals"/>
    <n v="26.87"/>
    <n v="19.170000000000002"/>
  </r>
  <r>
    <s v="4924GrowMax Resources Corp"/>
    <x v="354"/>
    <s v="BullRun Capital Inc."/>
    <n v="14674"/>
    <s v="GrowMax Resources Corp"/>
    <d v="2018-07-06T00:00:00"/>
    <m/>
    <s v="Basic Materials"/>
    <s v="Independent Oil &amp; Gas"/>
    <n v="-18.329999999999998"/>
    <n v="12.02"/>
  </r>
  <r>
    <s v="7690Mayer Holdings Limited"/>
    <x v="355"/>
    <s v="Bumper East Ltd. (Lin Jinhe)"/>
    <n v="40878"/>
    <s v="Mayer Holdings Limited"/>
    <d v="2012-01-11T00:00:00"/>
    <m/>
    <s v="Basic Materials"/>
    <s v="Oil &amp; Gas Refining &amp; Marketing"/>
    <n v="-3.76"/>
    <n v="14.11"/>
  </r>
  <r>
    <s v="5462eHi Car Services Ltd"/>
    <x v="356"/>
    <s v="Burford Capital Ltd"/>
    <n v="31654"/>
    <s v="eHi Car Services Ltd"/>
    <d v="2018-05-22T00:00:00"/>
    <n v="43564"/>
    <s v="Industrial Goods"/>
    <s v="Residential Construction"/>
    <n v="-8.82"/>
    <n v="8.58"/>
  </r>
  <r>
    <s v="5238DLH Holdings Corp."/>
    <x v="357"/>
    <s v="Burton Osterweis"/>
    <n v="5422"/>
    <s v="DLH Holdings Corp."/>
    <d v="2014-05-10T00:00:00"/>
    <m/>
    <s v="Services"/>
    <s v="Staffing &amp; Outsourcing Services"/>
    <n v="27.83"/>
    <n v="11.82"/>
  </r>
  <r>
    <s v="7604Pfeiffer Vacuum Technology AG"/>
    <x v="358"/>
    <s v="Busch Group"/>
    <n v="9069"/>
    <s v="Pfeiffer Vacuum Technology AG"/>
    <d v="2015-09-18T00:00:00"/>
    <m/>
    <s v="Industrial Goods"/>
    <s v="Diversified Machinery"/>
    <n v="13.02"/>
    <n v="13.94"/>
  </r>
  <r>
    <s v="7008Nueva Expresion Textil SA"/>
    <x v="359"/>
    <s v="BusinessGate SL"/>
    <n v="22820"/>
    <s v="Nueva Expresion Textil SA"/>
    <d v="2014-07-23T00:00:00"/>
    <m/>
    <s v="Consumer Goods"/>
    <s v="Rubber &amp; Plastics"/>
    <n v="2.66"/>
    <n v="11.31"/>
  </r>
  <r>
    <s v="6264resTORbio Inc"/>
    <x v="360"/>
    <s v="Butler Hall Capital LLC"/>
    <n v="42699"/>
    <s v="resTORbio Inc"/>
    <d v="2019-12-20T00:00:00"/>
    <m/>
    <s v="Healthcare"/>
    <s v="Drugs - Generic"/>
    <n v="193.05"/>
    <n v="8.82"/>
  </r>
  <r>
    <s v="6264CVR Refining LP"/>
    <x v="360"/>
    <s v="Butler Hall Capital LLC"/>
    <n v="40689"/>
    <s v="CVR Refining LP"/>
    <d v="2018-06-28T00:00:00"/>
    <n v="43494"/>
    <s v="Basic Materials"/>
    <s v="Oil &amp; Gas Refining &amp; Marketing"/>
    <n v="-64.42"/>
    <n v="-2.91"/>
  </r>
  <r>
    <s v="7609Wellard Ltd"/>
    <x v="361"/>
    <s v="Butt Nominees Pty Ltd"/>
    <n v="36133"/>
    <s v="Wellard Ltd"/>
    <d v="2016-08-19T00:00:00"/>
    <m/>
    <s v="Financial"/>
    <s v="Closed-End Fund - Foreign"/>
    <n v="-35.520000000000003"/>
    <n v="13.67"/>
  </r>
  <r>
    <s v="5055Celera Corporation"/>
    <x v="362"/>
    <s v="BVF Partners (Biotechnology Value Fund)"/>
    <n v="17007"/>
    <s v="Celera Corporation"/>
    <d v="2010-11-15T00:00:00"/>
    <n v="40620"/>
    <s v="Healthcare"/>
    <s v="Biotechnology"/>
    <n v="144.37"/>
    <n v="24.08"/>
  </r>
  <r>
    <s v="5055Ligand Pharmaceuticals Incorporated"/>
    <x v="362"/>
    <s v="BVF Partners (Biotechnology Value Fund)"/>
    <n v="2284"/>
    <s v="Ligand Pharmaceuticals Incorporated"/>
    <d v="2012-12-14T00:00:00"/>
    <n v="42139"/>
    <s v="Healthcare"/>
    <s v="Drugs - Generic"/>
    <n v="81.510000000000005"/>
    <n v="20.8"/>
  </r>
  <r>
    <s v="5055XOMA Corporation"/>
    <x v="362"/>
    <s v="BVF Partners (Biotechnology Value Fund)"/>
    <n v="3058"/>
    <s v="XOMA Corporation"/>
    <d v="2016-11-18T00:00:00"/>
    <m/>
    <s v="Healthcare"/>
    <s v="Biotechnology"/>
    <n v="28.3"/>
    <n v="14.51"/>
  </r>
  <r>
    <s v="5055Cascadian Therapeutics, Inc."/>
    <x v="362"/>
    <s v="BVF Partners (Biotechnology Value Fund)"/>
    <n v="4291"/>
    <s v="Cascadian Therapeutics, Inc."/>
    <d v="2011-05-16T00:00:00"/>
    <n v="43168"/>
    <s v="Healthcare"/>
    <s v="Biotechnology"/>
    <n v="11.99"/>
    <n v="13.86"/>
  </r>
  <r>
    <s v="5055Brickell Biotech, Inc."/>
    <x v="362"/>
    <s v="BVF Partners (Biotechnology Value Fund)"/>
    <n v="4359"/>
    <s v="Brickell Biotech, Inc."/>
    <d v="2017-11-15T00:00:00"/>
    <n v="43876"/>
    <s v="Healthcare"/>
    <s v="Biotechnology"/>
    <n v="-6.07"/>
    <n v="15.15"/>
  </r>
  <r>
    <s v="5055Addex Therapeutics Ltd"/>
    <x v="362"/>
    <s v="BVF Partners (Biotechnology Value Fund)"/>
    <n v="23842"/>
    <s v="Addex Therapeutics Ltd"/>
    <d v="2010-02-16T00:00:00"/>
    <m/>
    <s v="Healthcare"/>
    <s v="Biotechnology"/>
    <n v="-13.59"/>
    <n v="13.61"/>
  </r>
  <r>
    <s v="5055CTI Biopharma Corp"/>
    <x v="362"/>
    <s v="BVF Partners (Biotechnology Value Fund)"/>
    <n v="4084"/>
    <s v="CTI Biopharma Corp"/>
    <d v="2015-12-11T00:00:00"/>
    <m/>
    <s v="Healthcare"/>
    <s v="Biotechnology"/>
    <n v="-36.71"/>
    <n v="13.88"/>
  </r>
  <r>
    <s v="5055Rigel Pharmaceuticals Inc."/>
    <x v="362"/>
    <s v="BVF Partners (Biotechnology Value Fund)"/>
    <n v="3377"/>
    <s v="Rigel Pharmaceuticals Inc."/>
    <d v="2013-05-15T00:00:00"/>
    <n v="41866"/>
    <s v="Healthcare"/>
    <s v="Drug Manufacturers - Major"/>
    <n v="-37.22"/>
    <n v="16.399999999999999"/>
  </r>
  <r>
    <s v="5055Catalyst Biosciences Inc"/>
    <x v="362"/>
    <s v="BVF Partners (Biotechnology Value Fund)"/>
    <n v="3940"/>
    <s v="Catalyst Biosciences Inc"/>
    <d v="2012-11-14T00:00:00"/>
    <n v="42689"/>
    <s v="Healthcare"/>
    <s v="Biotechnology"/>
    <n v="-60.07"/>
    <n v="15.01"/>
  </r>
  <r>
    <s v="5055Sarossa Capital Ltd"/>
    <x v="362"/>
    <s v="BVF Partners (Biotechnology Value Fund)"/>
    <n v="6594"/>
    <s v="Sarossa Capital Ltd"/>
    <d v="2008-01-09T00:00:00"/>
    <n v="42401"/>
    <s v="Healthcare"/>
    <s v="Drug Manufacturers - Major"/>
    <n v="-76.680000000000007"/>
    <n v="6.32"/>
  </r>
  <r>
    <s v="9283Lotus Resources Limited"/>
    <x v="363"/>
    <s v="BW Equities"/>
    <n v="48678"/>
    <s v="Lotus Resources Limited"/>
    <d v="2019-06-23T00:00:00"/>
    <m/>
    <s v="Basic Materials"/>
    <s v="Major Integrated Oil &amp; Gas"/>
    <n v="54.91"/>
    <n v="14.49"/>
  </r>
  <r>
    <s v="6769Dorian LPG Ltd"/>
    <x v="364"/>
    <s v="BW LPG"/>
    <n v="27080"/>
    <s v="Dorian LPG Ltd"/>
    <d v="2015-07-28T00:00:00"/>
    <m/>
    <s v="Services"/>
    <s v="Shipping"/>
    <n v="-10.5"/>
    <n v="12.11"/>
  </r>
  <r>
    <s v="8013Millennium &amp; Copthorne Hotels PLC"/>
    <x v="365"/>
    <s v="BWM AG (Braun, von Wyss &amp; Muller) (Classic Fund Management)"/>
    <n v="6505"/>
    <s v="Millennium &amp; Copthorne Hotels PLC"/>
    <d v="2011-06-30T00:00:00"/>
    <n v="43749"/>
    <s v="Consumer Goods"/>
    <s v="Farm Products"/>
    <n v="5.22"/>
    <n v="12.61"/>
  </r>
  <r>
    <s v="6176Ferro SA"/>
    <x v="366"/>
    <s v="BZ WBK Asset Management S.A."/>
    <n v="26830"/>
    <s v="Ferro SA"/>
    <d v="2012-03-22T00:00:00"/>
    <m/>
    <s v="Consumer Goods"/>
    <s v="Appliances"/>
    <n v="12.39"/>
    <n v="13.39"/>
  </r>
  <r>
    <s v="6176Polnord S.A."/>
    <x v="366"/>
    <s v="BZ WBK Asset Management S.A."/>
    <n v="12134"/>
    <s v="Polnord S.A."/>
    <d v="2015-07-23T00:00:00"/>
    <m/>
    <s v="Financial"/>
    <s v="Real Estate Development"/>
    <n v="-20.78"/>
    <n v="11.98"/>
  </r>
  <r>
    <s v="7502Stargroup Ltd."/>
    <x v="367"/>
    <s v="C &amp; AC Pty Ltd"/>
    <n v="41061"/>
    <s v="Stargroup Ltd."/>
    <d v="2011-09-29T00:00:00"/>
    <n v="43864"/>
    <s v="Consumer Goods"/>
    <s v="Recreational Vehicles"/>
    <n v="-22.8"/>
    <n v="15.5"/>
  </r>
  <r>
    <s v="7154Insignia Systems Inc."/>
    <x v="368"/>
    <s v="Cable Car Capital"/>
    <n v="5056"/>
    <s v="Insignia Systems Inc."/>
    <d v="2017-03-13T00:00:00"/>
    <m/>
    <s v="Services"/>
    <s v="Marketing Services"/>
    <n v="-12.63"/>
    <n v="12.9"/>
  </r>
  <r>
    <s v="5594Bacanora Minerals Ltd"/>
    <x v="369"/>
    <s v="Cadence Minerals (formerly Rare Earth Minerals)"/>
    <n v="33215"/>
    <s v="Bacanora Minerals Ltd"/>
    <d v="2015-02-11T00:00:00"/>
    <n v="43182"/>
    <s v="Basic Materials"/>
    <s v="Major Integrated Oil &amp; Gas"/>
    <n v="22.21"/>
    <n v="9.74"/>
  </r>
  <r>
    <s v="4888Altera Corporation"/>
    <x v="370"/>
    <s v="Cadian Capital Management"/>
    <n v="504"/>
    <s v="Altera Corporation"/>
    <d v="2012-11-15T00:00:00"/>
    <n v="42366"/>
    <s v="Technology"/>
    <s v="Semiconductor - Specialized"/>
    <n v="20.46"/>
    <n v="16.79"/>
  </r>
  <r>
    <s v="4888Comverse Technology, Inc."/>
    <x v="370"/>
    <s v="Cadian Capital Management"/>
    <n v="14794"/>
    <s v="Comverse Technology, Inc."/>
    <d v="2012-03-28T00:00:00"/>
    <n v="41309"/>
    <s v="Services"/>
    <s v="CATV Systems"/>
    <n v="13.15"/>
    <n v="9.9"/>
  </r>
  <r>
    <s v="5971Kate Spade &amp; Company"/>
    <x v="371"/>
    <s v="Caerus Investors"/>
    <n v="26225"/>
    <s v="Kate Spade &amp; Company"/>
    <d v="2016-11-14T00:00:00"/>
    <n v="42927"/>
    <s v="Consumer Goods"/>
    <s v="Textile - Apparel Clothing"/>
    <n v="4.9000000000000004"/>
    <n v="21.54"/>
  </r>
  <r>
    <s v="605Imperial Oil Limited"/>
    <x v="372"/>
    <s v="Caisse de depot et placement du Quebec"/>
    <n v="14518"/>
    <s v="Imperial Oil Limited"/>
    <d v="2019-03-14T00:00:00"/>
    <m/>
    <s v="Financial"/>
    <s v="Investment Brokerage - Regional"/>
    <n v="-27.39"/>
    <n v="15.75"/>
  </r>
  <r>
    <s v="3541Banque Cantonale De Geneve"/>
    <x v="373"/>
    <s v="Caisse de prevoyance de l'Etat de Geneve (CPEG)"/>
    <n v="20759"/>
    <s v="Banque Cantonale De Geneve"/>
    <d v="2017-03-30T00:00:00"/>
    <m/>
    <s v="Financial"/>
    <s v="Foreign Regional Banks"/>
    <n v="6.44"/>
    <n v="13.15"/>
  </r>
  <r>
    <s v="6283UniCredit SpA"/>
    <x v="374"/>
    <s v="Caius Capital"/>
    <n v="11970"/>
    <s v="UniCredit SpA"/>
    <d v="2018-05-08T00:00:00"/>
    <m/>
    <s v="Financial"/>
    <s v="Regional - Pacific Banks"/>
    <n v="-28.42"/>
    <n v="12.9"/>
  </r>
  <r>
    <s v="6970Promotora de Informaciones S.A (PRISA)"/>
    <x v="375"/>
    <s v="Caixabank SA"/>
    <n v="9169"/>
    <s v="Promotora de Informaciones S.A (PRISA)"/>
    <d v="2014-07-23T00:00:00"/>
    <m/>
    <s v="Consumer Goods"/>
    <s v="Housewares &amp; Accessories"/>
    <n v="-40.92"/>
    <n v="11.31"/>
  </r>
  <r>
    <s v="7095Caravel Minerals Ltd."/>
    <x v="376"/>
    <s v="Calama Holdings Pty Ltd"/>
    <n v="41784"/>
    <s v="Caravel Minerals Ltd."/>
    <d v="2018-03-09T00:00:00"/>
    <m/>
    <m/>
    <m/>
    <n v="-14.07"/>
    <n v="10.16"/>
  </r>
  <r>
    <s v="606Weis Markets Inc."/>
    <x v="377"/>
    <s v="California Public Employees' Retirement System (CalPERS)"/>
    <n v="1954"/>
    <s v="Weis Markets Inc."/>
    <d v="2019-08-15T00:00:00"/>
    <m/>
    <s v="Financial"/>
    <s v="Closed-End Fund - Debt"/>
    <n v="36.97"/>
    <n v="20.49"/>
  </r>
  <r>
    <s v="606Omega Flex Inc."/>
    <x v="377"/>
    <s v="California Public Employees' Retirement System (CalPERS)"/>
    <n v="3919"/>
    <s v="Omega Flex Inc."/>
    <d v="2010-02-15T00:00:00"/>
    <m/>
    <s v="Industrial Goods"/>
    <s v="Diversified Machinery"/>
    <n v="28.27"/>
    <n v="13.61"/>
  </r>
  <r>
    <s v="606Nabors Industries Ltd."/>
    <x v="377"/>
    <s v="California Public Employees' Retirement System (CalPERS)"/>
    <n v="922"/>
    <s v="Nabors Industries Ltd."/>
    <d v="2012-05-14T00:00:00"/>
    <m/>
    <s v="Financial"/>
    <s v="Foreign Regional Banks"/>
    <n v="27.81"/>
    <n v="14.15"/>
  </r>
  <r>
    <s v="606O'Reilly Automotive Inc."/>
    <x v="377"/>
    <s v="California Public Employees' Retirement System (CalPERS)"/>
    <n v="461"/>
    <s v="O'Reilly Automotive Inc."/>
    <d v="2011-02-15T00:00:00"/>
    <m/>
    <s v="Services"/>
    <s v="Auto Parts Stores"/>
    <n v="24.48"/>
    <n v="12.59"/>
  </r>
  <r>
    <s v="606FleetCor Technologies Inc."/>
    <x v="377"/>
    <s v="California Public Employees' Retirement System (CalPERS)"/>
    <n v="616"/>
    <s v="FleetCor Technologies Inc."/>
    <d v="2012-05-15T00:00:00"/>
    <m/>
    <s v="Services"/>
    <s v="Business Services"/>
    <n v="24.35"/>
    <n v="14.23"/>
  </r>
  <r>
    <s v="606Rocket Pharmaceuticals Inc"/>
    <x v="377"/>
    <s v="California Public Employees' Retirement System (CalPERS)"/>
    <n v="31348"/>
    <s v="Rocket Pharmaceuticals Inc"/>
    <d v="2018-08-15T00:00:00"/>
    <m/>
    <s v="Healthcare"/>
    <s v="Biotechnology"/>
    <n v="19.23"/>
    <n v="11.42"/>
  </r>
  <r>
    <s v="606Nathan's Famous Inc."/>
    <x v="377"/>
    <s v="California Public Employees' Retirement System (CalPERS)"/>
    <n v="3615"/>
    <s v="Nathan's Famous Inc."/>
    <d v="2009-02-15T00:00:00"/>
    <m/>
    <s v="Services"/>
    <s v="Restaurants"/>
    <n v="18.73"/>
    <n v="15.83"/>
  </r>
  <r>
    <s v="606TG Therapeutics, Inc."/>
    <x v="377"/>
    <s v="California Public Employees' Retirement System (CalPERS)"/>
    <n v="26522"/>
    <s v="TG Therapeutics, Inc."/>
    <d v="2013-08-15T00:00:00"/>
    <m/>
    <s v="Healthcare"/>
    <s v="Drugs - Generic"/>
    <n v="18.47"/>
    <n v="12.87"/>
  </r>
  <r>
    <s v="606WEC Energy Group, Inc."/>
    <x v="377"/>
    <s v="California Public Employees' Retirement System (CalPERS)"/>
    <n v="604"/>
    <s v="WEC Energy Group, Inc."/>
    <d v="2015-05-15T00:00:00"/>
    <m/>
    <s v="Services"/>
    <s v="Marketing Services"/>
    <n v="16.39"/>
    <n v="11.39"/>
  </r>
  <r>
    <s v="606Monster Beverage Corporation"/>
    <x v="377"/>
    <s v="California Public Employees' Retirement System (CalPERS)"/>
    <n v="598"/>
    <s v="Monster Beverage Corporation"/>
    <d v="2012-05-15T00:00:00"/>
    <m/>
    <s v="Consumer Goods"/>
    <s v="Beverages - Soft Drinks"/>
    <n v="16.149999999999999"/>
    <n v="14.23"/>
  </r>
  <r>
    <s v="606Utah Medical Products Inc."/>
    <x v="377"/>
    <s v="California Public Employees' Retirement System (CalPERS)"/>
    <n v="3846"/>
    <s v="Utah Medical Products Inc."/>
    <d v="2011-11-15T00:00:00"/>
    <m/>
    <s v="Healthcare"/>
    <s v="Medical Instruments &amp; Supplies"/>
    <n v="14.87"/>
    <n v="14.24"/>
  </r>
  <r>
    <s v="606Old Republic International Corporation"/>
    <x v="377"/>
    <s v="California Public Employees' Retirement System (CalPERS)"/>
    <n v="1057"/>
    <s v="Old Republic International Corporation"/>
    <d v="2010-02-15T00:00:00"/>
    <m/>
    <s v="Financial"/>
    <s v="Property &amp; Casualty Insurance"/>
    <n v="9.8000000000000007"/>
    <n v="13.61"/>
  </r>
  <r>
    <s v="606First Community Bancshares Inc."/>
    <x v="377"/>
    <s v="California Public Employees' Retirement System (CalPERS)"/>
    <n v="3338"/>
    <s v="First Community Bancshares Inc."/>
    <d v="2010-02-15T00:00:00"/>
    <m/>
    <s v="Financial"/>
    <s v="Money Center Banks"/>
    <n v="9"/>
    <n v="13.61"/>
  </r>
  <r>
    <s v="6062U Inc"/>
    <x v="377"/>
    <s v="California Public Employees' Retirement System (CalPERS)"/>
    <n v="30667"/>
    <s v="2U Inc"/>
    <d v="2015-05-15T00:00:00"/>
    <m/>
    <s v="Services"/>
    <s v="Industrial Equipment Wholesale"/>
    <n v="8.35"/>
    <n v="11.39"/>
  </r>
  <r>
    <s v="606Visteon Corporation"/>
    <x v="377"/>
    <s v="California Public Employees' Retirement System (CalPERS)"/>
    <n v="1113"/>
    <s v="Visteon Corporation"/>
    <d v="2012-05-15T00:00:00"/>
    <m/>
    <s v="Consumer Goods"/>
    <s v="Auto Parts"/>
    <n v="7.8"/>
    <n v="14.23"/>
  </r>
  <r>
    <s v="606NetApp Inc."/>
    <x v="377"/>
    <s v="California Public Employees' Retirement System (CalPERS)"/>
    <n v="434"/>
    <s v="NetApp Inc."/>
    <d v="2008-02-15T00:00:00"/>
    <m/>
    <s v="Technology"/>
    <s v="Data Storage Devices"/>
    <n v="7.65"/>
    <n v="9.8800000000000008"/>
  </r>
  <r>
    <s v="606New Residential Investment Corp"/>
    <x v="377"/>
    <s v="California Public Employees' Retirement System (CalPERS)"/>
    <n v="26243"/>
    <s v="New Residential Investment Corp"/>
    <d v="2013-05-15T00:00:00"/>
    <m/>
    <s v="Financial"/>
    <s v="REIT - Residential"/>
    <n v="7.07"/>
    <n v="12.5"/>
  </r>
  <r>
    <s v="606Equity Residential"/>
    <x v="377"/>
    <s v="California Public Employees' Retirement System (CalPERS)"/>
    <n v="317"/>
    <s v="Equity Residential"/>
    <d v="2008-08-15T00:00:00"/>
    <m/>
    <s v="Financial"/>
    <s v="REIT - Residential"/>
    <n v="6.11"/>
    <n v="10.57"/>
  </r>
  <r>
    <s v="606Vivendi SE"/>
    <x v="377"/>
    <s v="California Public Employees' Retirement System (CalPERS)"/>
    <n v="9380"/>
    <s v="Vivendi SE"/>
    <d v="2015-03-06T00:00:00"/>
    <m/>
    <s v="Technology"/>
    <s v="Wireless Communications"/>
    <n v="5.81"/>
    <n v="11.55"/>
  </r>
  <r>
    <s v="606Service Properties Trust"/>
    <x v="377"/>
    <s v="California Public Employees' Retirement System (CalPERS)"/>
    <n v="1067"/>
    <s v="Service Properties Trust"/>
    <d v="2009-11-15T00:00:00"/>
    <m/>
    <s v="Financial"/>
    <s v="REIT - Retail"/>
    <n v="4.13"/>
    <n v="13.18"/>
  </r>
  <r>
    <s v="606Universal Logistics Holdings, Inc."/>
    <x v="377"/>
    <s v="California Public Employees' Retirement System (CalPERS)"/>
    <n v="2403"/>
    <s v="Universal Logistics Holdings, Inc."/>
    <d v="2019-03-28T00:00:00"/>
    <m/>
    <s v="Services"/>
    <s v="Trucking"/>
    <n v="2.2200000000000002"/>
    <n v="15.98"/>
  </r>
  <r>
    <s v="606Fortress Biotech Inc."/>
    <x v="377"/>
    <s v="California Public Employees' Retirement System (CalPERS)"/>
    <n v="3627"/>
    <s v="Fortress Biotech Inc."/>
    <d v="2015-08-17T00:00:00"/>
    <m/>
    <s v="Healthcare"/>
    <s v="Biotechnology"/>
    <n v="1.38"/>
    <n v="12.11"/>
  </r>
  <r>
    <s v="606Diversified Healthcare Trust"/>
    <x v="377"/>
    <s v="California Public Employees' Retirement System (CalPERS)"/>
    <n v="999"/>
    <s v="Diversified Healthcare Trust"/>
    <d v="2008-08-15T00:00:00"/>
    <n v="43784"/>
    <s v="Financial"/>
    <s v="REIT - Diversified"/>
    <n v="0.64"/>
    <n v="10.43"/>
  </r>
  <r>
    <s v="606EchoStar Corporation"/>
    <x v="377"/>
    <s v="California Public Employees' Retirement System (CalPERS)"/>
    <n v="1061"/>
    <s v="EchoStar Corporation"/>
    <d v="2008-02-15T00:00:00"/>
    <m/>
    <s v="Technology"/>
    <s v="Communication Equipment"/>
    <n v="-0.16"/>
    <n v="9.8800000000000008"/>
  </r>
  <r>
    <s v="606Kinder Morgan Inc."/>
    <x v="377"/>
    <s v="California Public Employees' Retirement System (CalPERS)"/>
    <n v="172"/>
    <s v="Kinder Morgan Inc."/>
    <d v="2011-05-15T00:00:00"/>
    <m/>
    <s v="Basic Materials"/>
    <s v="Oil &amp; Gas Pipelines"/>
    <n v="-0.56000000000000005"/>
    <n v="12.87"/>
  </r>
  <r>
    <s v="606Clarus Corp"/>
    <x v="377"/>
    <s v="California Public Employees' Retirement System (CalPERS)"/>
    <n v="3145"/>
    <s v="Clarus Corp"/>
    <d v="2019-05-15T00:00:00"/>
    <m/>
    <s v="Consumer Goods"/>
    <s v="Sporting Goods"/>
    <n v="-3.26"/>
    <n v="16.39"/>
  </r>
  <r>
    <s v="606Hatteras Financial Corp"/>
    <x v="377"/>
    <s v="California Public Employees' Retirement System (CalPERS)"/>
    <n v="1618"/>
    <s v="Hatteras Financial Corp"/>
    <d v="2008-08-15T00:00:00"/>
    <n v="42563"/>
    <s v="Financial"/>
    <s v="REIT - Residential"/>
    <n v="-5.13"/>
    <m/>
  </r>
  <r>
    <s v="606National Oilwell Varco Inc."/>
    <x v="377"/>
    <s v="California Public Employees' Retirement System (CalPERS)"/>
    <n v="199"/>
    <s v="National Oilwell Varco Inc."/>
    <d v="2008-02-15T00:00:00"/>
    <m/>
    <s v="Basic Materials"/>
    <s v="Oil &amp; Gas Equipment &amp; Services"/>
    <n v="-5.47"/>
    <n v="9.8800000000000008"/>
  </r>
  <r>
    <s v="606SPDR Index Shares Fund"/>
    <x v="377"/>
    <s v="California Public Employees' Retirement System (CalPERS)"/>
    <n v="41053"/>
    <s v="SPDR Index Shares Fund"/>
    <d v="2011-05-13T00:00:00"/>
    <n v="42323"/>
    <s v="Financial"/>
    <s v="Diversified Investments"/>
    <n v="-8.76"/>
    <n v="12.34"/>
  </r>
  <r>
    <s v="606New Senior Investment Group Inc"/>
    <x v="377"/>
    <s v="California Public Employees' Retirement System (CalPERS)"/>
    <n v="30840"/>
    <s v="New Senior Investment Group Inc"/>
    <d v="2014-11-15T00:00:00"/>
    <m/>
    <s v="Financial"/>
    <s v="REIT - Residential"/>
    <n v="-9.9"/>
    <n v="11.31"/>
  </r>
  <r>
    <s v="606Seaboard Corporation"/>
    <x v="377"/>
    <s v="California Public Employees' Retirement System (CalPERS)"/>
    <n v="1180"/>
    <s v="Seaboard Corporation"/>
    <d v="2018-02-15T00:00:00"/>
    <m/>
    <s v="Industrial Goods"/>
    <s v="General Building Materials"/>
    <n v="-11.87"/>
    <n v="10.85"/>
  </r>
  <r>
    <s v="606Red Rock Resorts Inc"/>
    <x v="377"/>
    <s v="California Public Employees' Retirement System (CalPERS)"/>
    <n v="38121"/>
    <s v="Red Rock Resorts Inc"/>
    <d v="2017-05-15T00:00:00"/>
    <m/>
    <s v="Services"/>
    <s v="Rental &amp; Leasing Services"/>
    <n v="-12.47"/>
    <n v="13.11"/>
  </r>
  <r>
    <s v="606Townsquare Media Inc"/>
    <x v="377"/>
    <s v="California Public Employees' Retirement System (CalPERS)"/>
    <n v="30781"/>
    <s v="Townsquare Media Inc"/>
    <d v="2016-02-15T00:00:00"/>
    <m/>
    <s v="Consumer Goods"/>
    <s v="Beverages - Brewers"/>
    <n v="-13.47"/>
    <n v="15.91"/>
  </r>
  <r>
    <s v="606Stemline Therapeutics Inc."/>
    <x v="377"/>
    <s v="California Public Employees' Retirement System (CalPERS)"/>
    <n v="2933"/>
    <s v="Stemline Therapeutics Inc."/>
    <d v="2013-08-15T00:00:00"/>
    <n v="43992"/>
    <s v="Healthcare"/>
    <s v="Drugs - Generic"/>
    <n v="-14.81"/>
    <n v="12.31"/>
  </r>
  <r>
    <s v="606J Alexander's Holdings Inc"/>
    <x v="377"/>
    <s v="California Public Employees' Retirement System (CalPERS)"/>
    <n v="33076"/>
    <s v="J Alexander's Holdings Inc"/>
    <d v="2015-09-30T00:00:00"/>
    <m/>
    <s v="Consumer Goods"/>
    <s v="Processed &amp; Packaged Goods"/>
    <n v="-15.47"/>
    <n v="14.49"/>
  </r>
  <r>
    <s v="606Cloud Peak Energy Inc"/>
    <x v="377"/>
    <s v="California Public Employees' Retirement System (CalPERS)"/>
    <n v="2319"/>
    <s v="Cloud Peak Energy Inc"/>
    <d v="2009-11-16T00:00:00"/>
    <n v="42870"/>
    <s v="Basic Materials"/>
    <s v="Gold"/>
    <n v="-17.68"/>
    <n v="13.46"/>
  </r>
  <r>
    <s v="606NACCO Industries Inc."/>
    <x v="377"/>
    <s v="California Public Employees' Retirement System (CalPERS)"/>
    <n v="3024"/>
    <s v="NACCO Industries Inc."/>
    <d v="2019-03-22T00:00:00"/>
    <m/>
    <s v="Basic Materials"/>
    <s v="Coal"/>
    <n v="-27.73"/>
    <n v="16.23"/>
  </r>
  <r>
    <s v="606Mustang Bio Inc"/>
    <x v="377"/>
    <s v="California Public Employees' Retirement System (CalPERS)"/>
    <n v="43151"/>
    <s v="Mustang Bio Inc"/>
    <d v="2018-05-15T00:00:00"/>
    <m/>
    <s v="Healthcare"/>
    <s v="Drugs - Generic"/>
    <n v="-32.74"/>
    <n v="12.24"/>
  </r>
  <r>
    <s v="606Lipocine Inc"/>
    <x v="377"/>
    <s v="California Public Employees' Retirement System (CalPERS)"/>
    <n v="31612"/>
    <s v="Lipocine Inc"/>
    <d v="2015-11-15T00:00:00"/>
    <m/>
    <s v="Healthcare"/>
    <s v="Drug Manufacturers - Major"/>
    <n v="-33.03"/>
    <n v="13.22"/>
  </r>
  <r>
    <s v="606Advaxis Inc"/>
    <x v="377"/>
    <s v="California Public Employees' Retirement System (CalPERS)"/>
    <n v="28403"/>
    <s v="Advaxis Inc"/>
    <d v="2014-05-15T00:00:00"/>
    <n v="43517"/>
    <s v="Healthcare"/>
    <s v="Biotechnology"/>
    <n v="-33.11"/>
    <n v="10.86"/>
  </r>
  <r>
    <s v="606Abeona Therapeutics, Inc"/>
    <x v="377"/>
    <s v="California Public Employees' Retirement System (CalPERS)"/>
    <n v="24619"/>
    <s v="Abeona Therapeutics, Inc"/>
    <d v="2017-11-15T00:00:00"/>
    <m/>
    <s v="Healthcare"/>
    <s v="Drug Manufacturers - Other"/>
    <n v="-46.72"/>
    <n v="12.56"/>
  </r>
  <r>
    <s v="607Tesla Inc"/>
    <x v="378"/>
    <s v="California State Teachers' Retirement System (CalSTRS)"/>
    <n v="290"/>
    <s v="Tesla Inc"/>
    <d v="2010-06-29T00:00:00"/>
    <m/>
    <s v="Consumer Goods"/>
    <s v="Auto Manufacturers - Major"/>
    <n v="49.69"/>
    <n v="14.62"/>
  </r>
  <r>
    <s v="607Netflix Inc."/>
    <x v="378"/>
    <s v="California State Teachers' Retirement System (CalSTRS)"/>
    <n v="352"/>
    <s v="Netflix Inc."/>
    <d v="2009-05-15T00:00:00"/>
    <m/>
    <s v="Services"/>
    <s v="Music &amp; Video Stores"/>
    <n v="48.88"/>
    <n v="14.97"/>
  </r>
  <r>
    <s v="607LGI Homes, Inc."/>
    <x v="378"/>
    <s v="California State Teachers' Retirement System (CalSTRS)"/>
    <n v="27756"/>
    <s v="LGI Homes, Inc."/>
    <d v="2013-11-15T00:00:00"/>
    <m/>
    <s v="Financial"/>
    <s v="Real Estate Development"/>
    <n v="36.450000000000003"/>
    <n v="11.98"/>
  </r>
  <r>
    <s v="607Installed Building Products, Inc."/>
    <x v="378"/>
    <s v="California State Teachers' Retirement System (CalSTRS)"/>
    <n v="26843"/>
    <s v="Installed Building Products, Inc."/>
    <d v="2014-02-15T00:00:00"/>
    <m/>
    <s v="Industrial Goods"/>
    <s v="General Building Materials"/>
    <n v="34.630000000000003"/>
    <n v="11.97"/>
  </r>
  <r>
    <s v="607Ensign Group Inc/The"/>
    <x v="378"/>
    <s v="California State Teachers' Retirement System (CalSTRS)"/>
    <n v="2315"/>
    <s v="Ensign Group Inc/The"/>
    <d v="2010-05-15T00:00:00"/>
    <m/>
    <s v="Healthcare"/>
    <s v="Long-Term Care Facilities"/>
    <n v="31.02"/>
    <n v="13.48"/>
  </r>
  <r>
    <s v="607Rockwood Holdings Inc."/>
    <x v="378"/>
    <s v="California State Teachers' Retirement System (CalSTRS)"/>
    <n v="893"/>
    <s v="Rockwood Holdings Inc."/>
    <d v="2010-05-15T00:00:00"/>
    <n v="42016"/>
    <s v="Basic Materials"/>
    <s v="Specialty Chemicals"/>
    <n v="28.26"/>
    <n v="15.63"/>
  </r>
  <r>
    <s v="607FleetCor Technologies Inc."/>
    <x v="378"/>
    <s v="California State Teachers' Retirement System (CalSTRS)"/>
    <n v="616"/>
    <s v="FleetCor Technologies Inc."/>
    <d v="2011-02-15T00:00:00"/>
    <m/>
    <s v="Services"/>
    <s v="Business Services"/>
    <n v="23.87"/>
    <n v="12.59"/>
  </r>
  <r>
    <s v="607Mentor Graphics Corporation"/>
    <x v="378"/>
    <s v="California State Teachers' Retirement System (CalSTRS)"/>
    <n v="1384"/>
    <s v="Mentor Graphics Corporation"/>
    <d v="2010-05-15T00:00:00"/>
    <n v="42824"/>
    <s v="Technology"/>
    <s v="Technical &amp; System Software"/>
    <n v="23.37"/>
    <n v="13.64"/>
  </r>
  <r>
    <s v="607Papa John's International Inc."/>
    <x v="378"/>
    <s v="California State Teachers' Retirement System (CalSTRS)"/>
    <n v="1796"/>
    <s v="Papa John's International Inc."/>
    <d v="2010-05-15T00:00:00"/>
    <m/>
    <s v="Services"/>
    <s v="Restaurants"/>
    <n v="22.05"/>
    <n v="13.48"/>
  </r>
  <r>
    <s v="607ITC Holdings Corp."/>
    <x v="378"/>
    <s v="California State Teachers' Retirement System (CalSTRS)"/>
    <n v="926"/>
    <s v="ITC Holdings Corp."/>
    <d v="2010-02-15T00:00:00"/>
    <n v="42657"/>
    <s v="Utilities"/>
    <s v="Electric Utilities"/>
    <n v="21.41"/>
    <n v="12.89"/>
  </r>
  <r>
    <s v="607Insperity Inc."/>
    <x v="378"/>
    <s v="California State Teachers' Retirement System (CalSTRS)"/>
    <n v="2279"/>
    <s v="Insperity Inc."/>
    <d v="2011-02-15T00:00:00"/>
    <m/>
    <s v="Services"/>
    <s v="Business Services"/>
    <n v="19.559999999999999"/>
    <n v="12.59"/>
  </r>
  <r>
    <s v="607Universal Insurance Holdings, Inc."/>
    <x v="378"/>
    <s v="California State Teachers' Retirement System (CalSTRS)"/>
    <n v="3567"/>
    <s v="Universal Insurance Holdings, Inc."/>
    <d v="2010-05-15T00:00:00"/>
    <m/>
    <s v="Financial"/>
    <s v="Property &amp; Casualty Insurance"/>
    <n v="17.59"/>
    <n v="13.48"/>
  </r>
  <r>
    <s v="607AmTrust Financial Services Inc."/>
    <x v="378"/>
    <s v="California State Teachers' Retirement System (CalSTRS)"/>
    <n v="1305"/>
    <s v="AmTrust Financial Services Inc."/>
    <d v="2010-05-15T00:00:00"/>
    <n v="43433"/>
    <s v="Financial"/>
    <s v="REIT - Retail"/>
    <n v="14.28"/>
    <n v="13.2"/>
  </r>
  <r>
    <s v="607Simpson Manufacturing Company Inc."/>
    <x v="378"/>
    <s v="California State Teachers' Retirement System (CalSTRS)"/>
    <n v="1788"/>
    <s v="Simpson Manufacturing Company Inc."/>
    <d v="2010-05-15T00:00:00"/>
    <m/>
    <s v="Industrial Goods"/>
    <s v="Small Tools &amp; Accessories"/>
    <n v="12.53"/>
    <n v="13.48"/>
  </r>
  <r>
    <s v="607Inter Parfums Inc."/>
    <x v="378"/>
    <s v="California State Teachers' Retirement System (CalSTRS)"/>
    <n v="2307"/>
    <s v="Inter Parfums Inc."/>
    <d v="2010-05-15T00:00:00"/>
    <m/>
    <s v="Consumer Goods"/>
    <s v="Personal Products"/>
    <n v="12.31"/>
    <n v="13.48"/>
  </r>
  <r>
    <s v="607Universal Health Realty Income Trust"/>
    <x v="378"/>
    <s v="California State Teachers' Retirement System (CalSTRS)"/>
    <n v="2834"/>
    <s v="Universal Health Realty Income Trust"/>
    <d v="2010-05-15T00:00:00"/>
    <m/>
    <s v="Financial"/>
    <s v="REIT - Healthcare Facilities"/>
    <n v="11.56"/>
    <n v="13.48"/>
  </r>
  <r>
    <s v="607Monmouth Real Estate Investment Corporation"/>
    <x v="378"/>
    <s v="California State Teachers' Retirement System (CalSTRS)"/>
    <n v="3142"/>
    <s v="Monmouth Real Estate Investment Corporation"/>
    <d v="2010-05-15T00:00:00"/>
    <m/>
    <s v="Financial"/>
    <s v="REIT - Industrial"/>
    <n v="10.62"/>
    <n v="13.48"/>
  </r>
  <r>
    <s v="607MET-PRO CORPORATION"/>
    <x v="378"/>
    <s v="California State Teachers' Retirement System (CalSTRS)"/>
    <n v="15910"/>
    <s v="MET-PRO CORPORATION"/>
    <d v="2010-05-15T00:00:00"/>
    <n v="41513"/>
    <s v="Industrial Goods"/>
    <s v="Industrial Equipment &amp; Components"/>
    <n v="9.44"/>
    <m/>
  </r>
  <r>
    <s v="607Acadia Healthcare Company Inc."/>
    <x v="378"/>
    <s v="California State Teachers' Retirement System (CalSTRS)"/>
    <n v="1586"/>
    <s v="Acadia Healthcare Company Inc."/>
    <d v="2012-05-15T00:00:00"/>
    <m/>
    <s v="Healthcare"/>
    <s v="Specialized Health Services"/>
    <n v="9.01"/>
    <n v="14.23"/>
  </r>
  <r>
    <s v="607Healthcare Services Group Inc."/>
    <x v="378"/>
    <s v="California State Teachers' Retirement System (CalSTRS)"/>
    <n v="1665"/>
    <s v="Healthcare Services Group Inc."/>
    <d v="2010-05-15T00:00:00"/>
    <m/>
    <s v="Services"/>
    <s v="Business Services"/>
    <n v="8.8699999999999992"/>
    <n v="13.48"/>
  </r>
  <r>
    <s v="607Ebix Inc."/>
    <x v="378"/>
    <s v="California State Teachers' Retirement System (CalSTRS)"/>
    <n v="3165"/>
    <s v="Ebix Inc."/>
    <d v="2010-05-15T00:00:00"/>
    <m/>
    <s v="Technology"/>
    <s v="Business Software &amp; Services"/>
    <n v="6.54"/>
    <n v="13.48"/>
  </r>
  <r>
    <s v="607Apollo Commercial Real Estate Finance Inc"/>
    <x v="378"/>
    <s v="California State Teachers' Retirement System (CalSTRS)"/>
    <n v="2718"/>
    <s v="Apollo Commercial Real Estate Finance Inc"/>
    <d v="2010-05-15T00:00:00"/>
    <m/>
    <s v="Financial"/>
    <s v="REIT - Diversified"/>
    <n v="5.22"/>
    <n v="13.48"/>
  </r>
  <r>
    <s v="607Heartland Express Inc."/>
    <x v="378"/>
    <s v="California State Teachers' Retirement System (CalSTRS)"/>
    <n v="2058"/>
    <s v="Heartland Express Inc."/>
    <d v="2010-05-15T00:00:00"/>
    <m/>
    <s v="Services"/>
    <s v="Trucking"/>
    <n v="3.41"/>
    <n v="13.48"/>
  </r>
  <r>
    <s v="607Perry Ellis International Inc."/>
    <x v="378"/>
    <s v="California State Teachers' Retirement System (CalSTRS)"/>
    <n v="3394"/>
    <s v="Perry Ellis International Inc."/>
    <d v="2010-05-15T00:00:00"/>
    <n v="43395"/>
    <s v="Consumer Goods"/>
    <s v="Textile - Apparel Clothing"/>
    <n v="2.3199999999999998"/>
    <n v="13.4"/>
  </r>
  <r>
    <s v="607Banc Of California, Inc."/>
    <x v="378"/>
    <s v="California State Teachers' Retirement System (CalSTRS)"/>
    <n v="3645"/>
    <s v="Banc Of California, Inc."/>
    <d v="2013-08-15T00:00:00"/>
    <m/>
    <s v="Financial"/>
    <s v="Regional - Pacific Banks"/>
    <n v="0.45"/>
    <n v="12.87"/>
  </r>
  <r>
    <s v="607Koppers Holdings Inc."/>
    <x v="378"/>
    <s v="California State Teachers' Retirement System (CalSTRS)"/>
    <n v="2342"/>
    <s v="Koppers Holdings Inc."/>
    <d v="2010-05-15T00:00:00"/>
    <m/>
    <s v="Basic Materials"/>
    <s v="Specialty Chemicals"/>
    <n v="-0.47"/>
    <n v="13.48"/>
  </r>
  <r>
    <s v="607Spectrum Pharmaceuticals Inc."/>
    <x v="378"/>
    <s v="California State Teachers' Retirement System (CalSTRS)"/>
    <n v="2811"/>
    <s v="Spectrum Pharmaceuticals Inc."/>
    <d v="2010-05-15T00:00:00"/>
    <m/>
    <s v="Healthcare"/>
    <s v="Biotechnology"/>
    <n v="-0.95"/>
    <n v="13.48"/>
  </r>
  <r>
    <s v="607JAKKS Pacific Inc."/>
    <x v="378"/>
    <s v="California State Teachers' Retirement System (CalSTRS)"/>
    <n v="4354"/>
    <s v="JAKKS Pacific Inc."/>
    <d v="2010-05-14T00:00:00"/>
    <n v="42870"/>
    <s v="Consumer Goods"/>
    <s v="Electronic Equipment"/>
    <n v="-3.27"/>
    <n v="13.67"/>
  </r>
  <r>
    <s v="607Oclaro Inc."/>
    <x v="378"/>
    <s v="California State Teachers' Retirement System (CalSTRS)"/>
    <n v="4085"/>
    <s v="Oclaro Inc."/>
    <d v="2010-05-15T00:00:00"/>
    <n v="43444"/>
    <s v="Technology"/>
    <s v="Semiconductor Equipment &amp; Materials"/>
    <n v="-4.76"/>
    <n v="12.64"/>
  </r>
  <r>
    <s v="607Red Lion Hotels Corporation"/>
    <x v="378"/>
    <s v="California State Teachers' Retirement System (CalSTRS)"/>
    <n v="4386"/>
    <s v="Red Lion Hotels Corporation"/>
    <d v="2010-05-15T00:00:00"/>
    <m/>
    <s v="Services"/>
    <s v="Lodging"/>
    <n v="-10.06"/>
    <n v="13.48"/>
  </r>
  <r>
    <s v="607Hallmark Financial Services Inc."/>
    <x v="378"/>
    <s v="California State Teachers' Retirement System (CalSTRS)"/>
    <n v="3986"/>
    <s v="Hallmark Financial Services Inc."/>
    <d v="2010-05-15T00:00:00"/>
    <m/>
    <s v="Financial"/>
    <s v="Property &amp; Casualty Insurance"/>
    <n v="-11.21"/>
    <n v="13.48"/>
  </r>
  <r>
    <s v="607Travelzoo Inc."/>
    <x v="378"/>
    <s v="California State Teachers' Retirement System (CalSTRS)"/>
    <n v="3069"/>
    <s v="Travelzoo Inc."/>
    <d v="2010-05-15T00:00:00"/>
    <n v="42506"/>
    <s v="Technology"/>
    <s v="Internet Information Providers"/>
    <n v="-12.8"/>
    <n v="12.82"/>
  </r>
  <r>
    <s v="607Rockwell Medical Inc."/>
    <x v="378"/>
    <s v="California State Teachers' Retirement System (CalSTRS)"/>
    <n v="3221"/>
    <s v="Rockwell Medical Inc."/>
    <d v="2011-05-15T00:00:00"/>
    <m/>
    <s v="Healthcare"/>
    <s v="Drug Manufacturers - Major"/>
    <n v="-19.829999999999998"/>
    <n v="12.87"/>
  </r>
  <r>
    <s v="6494SJW Group"/>
    <x v="379"/>
    <s v="California Water Service Group Holding"/>
    <n v="2743"/>
    <s v="SJW Group"/>
    <d v="2018-05-02T00:00:00"/>
    <m/>
    <s v="Utilities"/>
    <s v="Water Utilities"/>
    <n v="9.1999999999999993"/>
    <n v="13.5"/>
  </r>
  <r>
    <s v="7854Knowles Corporation"/>
    <x v="380"/>
    <s v="Caligan Partners"/>
    <n v="25950"/>
    <s v="Knowles Corporation"/>
    <d v="2019-03-11T00:00:00"/>
    <n v="43738"/>
    <s v="Technology"/>
    <s v="Diversified Electronics"/>
    <n v="49.73"/>
    <n v="15.09"/>
  </r>
  <r>
    <s v="7854AMAG Pharmaceuticals Inc."/>
    <x v="380"/>
    <s v="Caligan Partners"/>
    <n v="2737"/>
    <s v="AMAG Pharmaceuticals Inc."/>
    <d v="2019-08-15T00:00:00"/>
    <m/>
    <s v="Healthcare"/>
    <s v="Diagnostic Substances"/>
    <n v="-5.32"/>
    <n v="20.49"/>
  </r>
  <r>
    <s v="6014Liberated Syndication Inc"/>
    <x v="381"/>
    <s v="Camac Partners"/>
    <n v="38835"/>
    <s v="Liberated Syndication Inc"/>
    <d v="2019-01-08T00:00:00"/>
    <m/>
    <s v="Technology"/>
    <s v="Internet Information Providers"/>
    <n v="91.77"/>
    <n v="20.61"/>
  </r>
  <r>
    <s v="6014Imvescor Restaurant Group Inc"/>
    <x v="381"/>
    <s v="Camac Partners"/>
    <n v="26937"/>
    <s v="Imvescor Restaurant Group Inc"/>
    <d v="2016-08-22T00:00:00"/>
    <n v="43160"/>
    <s v="Services"/>
    <s v="Restaurants"/>
    <n v="23.31"/>
    <n v="16.7"/>
  </r>
  <r>
    <s v="6014Impac Mortgage Holdings, Inc."/>
    <x v="381"/>
    <s v="Camac Partners"/>
    <n v="27881"/>
    <s v="Impac Mortgage Holdings, Inc."/>
    <d v="2014-08-26T00:00:00"/>
    <m/>
    <s v="Financial"/>
    <s v="Mortgage Investment"/>
    <n v="-20.66"/>
    <n v="11.33"/>
  </r>
  <r>
    <s v="5400Sequenom Inc."/>
    <x v="382"/>
    <s v="Camber Capital Management"/>
    <n v="3324"/>
    <s v="Sequenom Inc."/>
    <d v="2016-03-24T00:00:00"/>
    <n v="42620"/>
    <s v="Healthcare"/>
    <s v="Biotechnology"/>
    <n v="191.95"/>
    <n v="19.399999999999999"/>
  </r>
  <r>
    <s v="5400CONMED Corporation"/>
    <x v="382"/>
    <s v="Camber Capital Management"/>
    <n v="2302"/>
    <s v="CONMED Corporation"/>
    <d v="2012-08-15T00:00:00"/>
    <n v="42139"/>
    <s v="Healthcare"/>
    <s v="Medical Appliances &amp; Equipment"/>
    <n v="30.99"/>
    <n v="18.670000000000002"/>
  </r>
  <r>
    <s v="5400Volcano Corporation"/>
    <x v="382"/>
    <s v="Camber Capital Management"/>
    <n v="1993"/>
    <s v="Volcano Corporation"/>
    <d v="2013-05-15T00:00:00"/>
    <n v="42052"/>
    <s v="Healthcare"/>
    <s v="Medical Appliances &amp; Equipment"/>
    <n v="3.85"/>
    <n v="16.71"/>
  </r>
  <r>
    <s v="5400Conceptus, Inc."/>
    <x v="382"/>
    <s v="Camber Capital Management"/>
    <n v="17247"/>
    <s v="Conceptus, Inc."/>
    <d v="2010-02-15T00:00:00"/>
    <n v="41319"/>
    <s v="Healthcare"/>
    <s v="Medical Appliances &amp; Equipment"/>
    <n v="2.0699999999999998"/>
    <n v="13.99"/>
  </r>
  <r>
    <s v="5400AMAG Pharmaceuticals Inc."/>
    <x v="382"/>
    <s v="Camber Capital Management"/>
    <n v="2737"/>
    <s v="AMAG Pharmaceuticals Inc."/>
    <d v="2017-05-15T00:00:00"/>
    <m/>
    <s v="Healthcare"/>
    <s v="Diagnostic Substances"/>
    <n v="-11.24"/>
    <n v="13.11"/>
  </r>
  <r>
    <s v="9125Aurwest Resources Corporation"/>
    <x v="383"/>
    <s v="Cameron MacDonald"/>
    <n v="48125"/>
    <s v="Aurwest Resources Corporation"/>
    <d v="2020-01-24T00:00:00"/>
    <m/>
    <s v="Basic Materials"/>
    <s v="Major Integrated Oil &amp; Gas"/>
    <n v="312.95"/>
    <n v="5.67"/>
  </r>
  <r>
    <s v="5394Pacific Ethanol Inc."/>
    <x v="384"/>
    <s v="Candlewood Investment Group"/>
    <n v="4878"/>
    <s v="Pacific Ethanol Inc."/>
    <d v="2014-11-15T00:00:00"/>
    <m/>
    <s v="Basic Materials"/>
    <s v="Oil &amp; Gas Refining &amp; Marketing"/>
    <n v="-23.09"/>
    <n v="11.31"/>
  </r>
  <r>
    <s v="9403CoreLogic, Inc."/>
    <x v="385"/>
    <s v="Cannae Holdings Inc"/>
    <n v="1374"/>
    <s v="CoreLogic, Inc."/>
    <d v="2020-06-30T00:00:00"/>
    <m/>
    <s v="Industrial Goods"/>
    <s v="Farm &amp; Construction Machinery"/>
    <n v="-2.23"/>
    <n v="107.81"/>
  </r>
  <r>
    <s v="7357Envivio Inc."/>
    <x v="386"/>
    <s v="Cannell Capital LLC"/>
    <n v="4517"/>
    <s v="Envivio Inc."/>
    <d v="2014-11-15T00:00:00"/>
    <n v="42304"/>
    <s v="Technology"/>
    <s v="Communication Equipment"/>
    <n v="169.84"/>
    <n v="3.33"/>
  </r>
  <r>
    <s v="7357Procera Networks Inc."/>
    <x v="386"/>
    <s v="Cannell Capital LLC"/>
    <n v="3376"/>
    <s v="Procera Networks Inc."/>
    <d v="2014-11-15T00:00:00"/>
    <n v="42160"/>
    <s v="Technology"/>
    <s v="Business Software &amp; Services"/>
    <n v="157.72999999999999"/>
    <n v="6.79"/>
  </r>
  <r>
    <s v="7357CarParts.com, Inc."/>
    <x v="386"/>
    <s v="Cannell Capital LLC"/>
    <n v="5034"/>
    <s v="CarParts.com, Inc."/>
    <d v="2015-05-15T00:00:00"/>
    <m/>
    <s v="Consumer Goods"/>
    <s v="Recreational Vehicles"/>
    <n v="42.63"/>
    <n v="11.39"/>
  </r>
  <r>
    <s v="7357TeleCommunication Systems Inc."/>
    <x v="386"/>
    <s v="Cannell Capital LLC"/>
    <n v="4091"/>
    <s v="TeleCommunication Systems Inc."/>
    <d v="2012-09-13T00:00:00"/>
    <n v="42347"/>
    <s v="Technology"/>
    <s v="Communication Equipment"/>
    <n v="30.59"/>
    <n v="13.38"/>
  </r>
  <r>
    <s v="7357Strad Inc."/>
    <x v="386"/>
    <s v="Cannell Capital LLC"/>
    <n v="19858"/>
    <s v="Strad Inc."/>
    <d v="2017-07-10T00:00:00"/>
    <n v="43942"/>
    <s v="Financial"/>
    <s v="Investment Brokerage - National"/>
    <n v="23.74"/>
    <n v="6.48"/>
  </r>
  <r>
    <s v="7357Intralinks Holdings Inc."/>
    <x v="386"/>
    <s v="Cannell Capital LLC"/>
    <n v="2971"/>
    <s v="Intralinks Holdings Inc."/>
    <d v="2012-08-15T00:00:00"/>
    <n v="42758"/>
    <s v="Services"/>
    <s v="Home Improvement Stores"/>
    <n v="22.95"/>
    <n v="13.72"/>
  </r>
  <r>
    <s v="7357Franchise Group, Inc."/>
    <x v="386"/>
    <s v="Cannell Capital LLC"/>
    <n v="27757"/>
    <s v="Franchise Group, Inc."/>
    <d v="2017-02-15T00:00:00"/>
    <m/>
    <s v="Consumer Goods"/>
    <s v="Office Supplies"/>
    <n v="20.18"/>
    <n v="13.01"/>
  </r>
  <r>
    <s v="7357Rightside Group Ltd"/>
    <x v="386"/>
    <s v="Cannell Capital LLC"/>
    <n v="30774"/>
    <s v="Rightside Group Ltd"/>
    <d v="2016-03-01T00:00:00"/>
    <n v="42944"/>
    <s v="Technology"/>
    <s v="Internet Information Providers"/>
    <n v="16.88"/>
    <n v="19.600000000000001"/>
  </r>
  <r>
    <s v="7357TheStreet Inc."/>
    <x v="386"/>
    <s v="Cannell Capital LLC"/>
    <n v="4712"/>
    <s v="TheStreet Inc."/>
    <d v="2011-11-15T00:00:00"/>
    <n v="43684"/>
    <s v="Technology"/>
    <s v="Internet Information Providers"/>
    <n v="5.35"/>
    <n v="13.68"/>
  </r>
  <r>
    <s v="7357United Online Inc."/>
    <x v="386"/>
    <s v="Cannell Capital LLC"/>
    <n v="2467"/>
    <s v="United Online Inc."/>
    <d v="2014-02-14T00:00:00"/>
    <n v="42552"/>
    <s v="Services"/>
    <s v="Specialty Retail, Other"/>
    <n v="1.65"/>
    <n v="8.06"/>
  </r>
  <r>
    <s v="7357Multiband Corporation"/>
    <x v="386"/>
    <s v="Cannell Capital LLC"/>
    <n v="15941"/>
    <s v="Multiband Corporation"/>
    <d v="2012-02-13T00:00:00"/>
    <n v="41516"/>
    <s v="Technology"/>
    <s v="Telecom Services - Foreign"/>
    <n v="-5.21"/>
    <n v="15.58"/>
  </r>
  <r>
    <s v="7357iMedia Brands, Inc."/>
    <x v="386"/>
    <s v="Cannell Capital LLC"/>
    <n v="3740"/>
    <s v="iMedia Brands, Inc."/>
    <d v="2012-08-15T00:00:00"/>
    <n v="42870"/>
    <s v="Consumer Goods"/>
    <s v="Recreational Vehicles"/>
    <n v="-7.87"/>
    <n v="14.34"/>
  </r>
  <r>
    <s v="7357ServiceSource International Inc."/>
    <x v="386"/>
    <s v="Cannell Capital LLC"/>
    <n v="2253"/>
    <s v="ServiceSource International Inc."/>
    <d v="2014-08-15T00:00:00"/>
    <m/>
    <s v="Technology"/>
    <s v="Business Software &amp; Services"/>
    <n v="-10.97"/>
    <n v="11.71"/>
  </r>
  <r>
    <s v="7357Digirad Corporation"/>
    <x v="386"/>
    <s v="Cannell Capital LLC"/>
    <n v="4911"/>
    <s v="Digirad Corporation"/>
    <d v="2014-02-14T00:00:00"/>
    <m/>
    <s v="Healthcare"/>
    <s v="Medical Appliances &amp; Equipment"/>
    <n v="-14.01"/>
    <n v="11.99"/>
  </r>
  <r>
    <s v="7357Hudson Global Inc."/>
    <x v="386"/>
    <s v="Cannell Capital LLC"/>
    <n v="4389"/>
    <s v="Hudson Global Inc."/>
    <d v="2014-05-15T00:00:00"/>
    <n v="43876"/>
    <s v="Industrial Goods"/>
    <s v="Waste Management"/>
    <n v="-15.77"/>
    <n v="13.04"/>
  </r>
  <r>
    <s v="7357Ring Energy Inc"/>
    <x v="386"/>
    <s v="Cannell Capital LLC"/>
    <n v="28980"/>
    <s v="Ring Energy Inc"/>
    <d v="2015-02-15T00:00:00"/>
    <n v="43692"/>
    <s v="Basic Materials"/>
    <s v="Oil &amp; Gas Drilling &amp; Exploration"/>
    <n v="-32.36"/>
    <n v="9.2200000000000006"/>
  </r>
  <r>
    <s v="7357GTT Communications, Inc."/>
    <x v="386"/>
    <s v="Cannell Capital LLC"/>
    <n v="27557"/>
    <s v="GTT Communications, Inc."/>
    <d v="2018-11-15T00:00:00"/>
    <n v="43511"/>
    <s v="Technology"/>
    <s v="Diversified Communication Services"/>
    <n v="-35.19"/>
    <n v="9"/>
  </r>
  <r>
    <s v="7357Lee Enterprises, Incorporated"/>
    <x v="386"/>
    <s v="Cannell Capital LLC"/>
    <n v="4140"/>
    <s v="Lee Enterprises, Incorporated"/>
    <d v="2018-12-27T00:00:00"/>
    <m/>
    <s v="Services"/>
    <s v="Publishing - Newspapers"/>
    <n v="-38.86"/>
    <n v="22.72"/>
  </r>
  <r>
    <s v="7357Destination XL Group Inc."/>
    <x v="386"/>
    <s v="Cannell Capital LLC"/>
    <n v="3272"/>
    <s v="Destination XL Group Inc."/>
    <d v="2017-08-15T00:00:00"/>
    <m/>
    <s v="Services"/>
    <s v="Apparel Stores"/>
    <n v="-42.81"/>
    <n v="13.12"/>
  </r>
  <r>
    <s v="7357Hooper Holmes Inc."/>
    <x v="386"/>
    <s v="Cannell Capital LLC"/>
    <n v="5114"/>
    <s v="Hooper Holmes Inc."/>
    <d v="2012-10-22T00:00:00"/>
    <n v="42689"/>
    <s v="Healthcare"/>
    <s v="Medical Instruments &amp; Supplies"/>
    <n v="-44.78"/>
    <n v="13.25"/>
  </r>
  <r>
    <s v="7357SandRidge Energy Inc."/>
    <x v="386"/>
    <s v="Cannell Capital LLC"/>
    <n v="1320"/>
    <s v="SandRidge Energy Inc."/>
    <d v="2016-11-15T00:00:00"/>
    <m/>
    <s v="Financial"/>
    <s v="Insurance Brokers"/>
    <n v="-50.68"/>
    <n v="14.51"/>
  </r>
  <r>
    <s v="7357eHealth Inc."/>
    <x v="386"/>
    <s v="Cannell Capital LLC"/>
    <n v="2798"/>
    <s v="eHealth Inc."/>
    <d v="2019-08-15T00:00:00"/>
    <n v="43784"/>
    <s v="Healthcare"/>
    <s v="Biotechnology"/>
    <n v="-65.11"/>
    <n v="46.58"/>
  </r>
  <r>
    <s v="7357Build-A-Bear Workshop Inc."/>
    <x v="386"/>
    <s v="Cannell Capital LLC"/>
    <n v="4266"/>
    <s v="Build-A-Bear Workshop Inc."/>
    <d v="2020-02-15T00:00:00"/>
    <m/>
    <s v="Services"/>
    <s v="Specialty Retail, Other"/>
    <n v="-70.3"/>
    <n v="1.28"/>
  </r>
  <r>
    <s v="7357Crumbs Bake Shop Inc."/>
    <x v="386"/>
    <s v="Cannell Capital LLC"/>
    <n v="5382"/>
    <s v="Crumbs Bake Shop Inc."/>
    <d v="2013-08-15T00:00:00"/>
    <n v="41828"/>
    <s v="Services"/>
    <s v="Restaurants"/>
    <n v="-97.45"/>
    <n v="23.03"/>
  </r>
  <r>
    <s v="5529Berry Global Group Inc"/>
    <x v="387"/>
    <s v="Canyon Capital Advisors"/>
    <n v="15418"/>
    <s v="Berry Global Group Inc"/>
    <d v="2012-11-15T00:00:00"/>
    <m/>
    <s v="Consumer Goods"/>
    <s v="Packaging &amp; Containers"/>
    <n v="18.989999999999998"/>
    <n v="14.8"/>
  </r>
  <r>
    <s v="5529Navient Corp"/>
    <x v="387"/>
    <s v="Canyon Capital Advisors"/>
    <n v="29176"/>
    <s v="Navient Corp"/>
    <d v="2017-11-15T00:00:00"/>
    <n v="43858"/>
    <s v="Financial"/>
    <s v="Credit Services"/>
    <n v="13.85"/>
    <n v="13.96"/>
  </r>
  <r>
    <s v="5529Altaba Inc."/>
    <x v="387"/>
    <s v="Canyon Capital Advisors"/>
    <n v="212"/>
    <s v="Altaba Inc."/>
    <d v="2015-02-16T00:00:00"/>
    <n v="43419"/>
    <s v="Services"/>
    <s v="Food Wholesale"/>
    <n v="11.01"/>
    <n v="9.48"/>
  </r>
  <r>
    <s v="5529Caesars Holdings, Inc."/>
    <x v="387"/>
    <s v="Canyon Capital Advisors"/>
    <n v="1298"/>
    <s v="Caesars Holdings, Inc."/>
    <d v="2012-08-15T00:00:00"/>
    <n v="44032"/>
    <s v="Consumer Goods"/>
    <s v="Photographic Equipment &amp; Supplies"/>
    <n v="5.84"/>
    <n v="13.47"/>
  </r>
  <r>
    <s v="5529Ambac Financial Group Inc."/>
    <x v="387"/>
    <s v="Canyon Capital Advisors"/>
    <n v="2329"/>
    <s v="Ambac Financial Group Inc."/>
    <d v="2013-05-15T00:00:00"/>
    <n v="42781"/>
    <s v="Financial"/>
    <s v="REIT - Retail"/>
    <n v="-0.34"/>
    <n v="12.03"/>
  </r>
  <r>
    <s v="5529Santander Consumer USA Holdings Inc"/>
    <x v="387"/>
    <s v="Canyon Capital Advisors"/>
    <n v="31207"/>
    <s v="Santander Consumer USA Holdings Inc"/>
    <d v="2014-02-15T00:00:00"/>
    <m/>
    <s v="Healthcare"/>
    <s v="Drug Manufacturers - Major"/>
    <n v="-2.12"/>
    <n v="11.97"/>
  </r>
  <r>
    <s v="5529Rowan Companies plc"/>
    <x v="387"/>
    <s v="Canyon Capital Advisors"/>
    <n v="959"/>
    <s v="Rowan Companies plc"/>
    <d v="2018-08-15T00:00:00"/>
    <n v="43566"/>
    <s v="Basic Materials"/>
    <s v="Oil &amp; Gas Drilling &amp; Exploration"/>
    <n v="-18.53"/>
    <n v="5.98"/>
  </r>
  <r>
    <s v="5086Premier Foods PLC"/>
    <x v="388"/>
    <s v="Cape Wrath Capital"/>
    <n v="6603"/>
    <s v="Premier Foods PLC"/>
    <d v="2017-06-29T00:00:00"/>
    <m/>
    <s v="Financial"/>
    <s v="Closed-End Fund - Foreign"/>
    <n v="27.99"/>
    <n v="13.31"/>
  </r>
  <r>
    <s v="5634Seacoast Banking Corporation of Florida"/>
    <x v="389"/>
    <s v="CapGen Financial Group"/>
    <n v="3799"/>
    <s v="Seacoast Banking Corporation of Florida"/>
    <d v="2010-04-01T00:00:00"/>
    <m/>
    <s v="Financial"/>
    <s v="Property &amp; Casualty Insurance"/>
    <n v="9.02"/>
    <n v="12.95"/>
  </r>
  <r>
    <s v="5634Union Bankshares Inc."/>
    <x v="389"/>
    <s v="CapGen Financial Group"/>
    <n v="4454"/>
    <s v="Union Bankshares Inc."/>
    <d v="2018-01-10T00:00:00"/>
    <m/>
    <s v="Financial"/>
    <s v="Regional - Northeast Banks"/>
    <n v="-25.39"/>
    <n v="10.23"/>
  </r>
  <r>
    <s v="7998Can-Fite BioPharma Ltd"/>
    <x v="390"/>
    <s v="Capital Point"/>
    <n v="35382"/>
    <s v="Can-Fite BioPharma Ltd"/>
    <d v="2019-05-24T00:00:00"/>
    <m/>
    <s v="Healthcare"/>
    <s v="Drug Manufacturers - Other"/>
    <n v="-21.93"/>
    <n v="17.53"/>
  </r>
  <r>
    <s v="8540Watford Holdings Ltd"/>
    <x v="391"/>
    <s v="Capital Returns Management, LLC"/>
    <n v="46747"/>
    <s v="Watford Holdings Ltd"/>
    <d v="2020-05-19T00:00:00"/>
    <m/>
    <s v="Financial"/>
    <s v="REIT - Office"/>
    <n v="354.28"/>
    <n v="87.77"/>
  </r>
  <r>
    <s v="8540FedNat Holding Company"/>
    <x v="391"/>
    <s v="Capital Returns Management, LLC"/>
    <n v="26097"/>
    <s v="FedNat Holding Company"/>
    <d v="2015-05-15T00:00:00"/>
    <m/>
    <s v="Financial"/>
    <s v="Property &amp; Casualty Insurance"/>
    <n v="-13.58"/>
    <n v="11.39"/>
  </r>
  <r>
    <s v="6385Mayer Holdings Limited"/>
    <x v="392"/>
    <s v="Capital Wealth Finance Company Ltd. (Lee Kwok Leung)"/>
    <n v="40878"/>
    <s v="Mayer Holdings Limited"/>
    <d v="2010-01-05T00:00:00"/>
    <n v="42606"/>
    <s v="Basic Materials"/>
    <s v="Oil &amp; Gas Refining &amp; Marketing"/>
    <n v="-23.99"/>
    <n v="12.64"/>
  </r>
  <r>
    <s v="4897Norvestia Oyj"/>
    <x v="393"/>
    <s v="CapMan Plc"/>
    <n v="24970"/>
    <s v="Norvestia Oyj"/>
    <d v="2015-05-12T00:00:00"/>
    <n v="42901"/>
    <s v="Financial"/>
    <s v="Investment Brokerage - National"/>
    <n v="42.75"/>
    <n v="9.64"/>
  </r>
  <r>
    <s v="7723Manhattan Bridge Capital Inc"/>
    <x v="394"/>
    <s v="Capstone Equities Capital Management"/>
    <n v="34241"/>
    <s v="Manhattan Bridge Capital Inc"/>
    <d v="2011-09-09T00:00:00"/>
    <m/>
    <s v="Financial"/>
    <s v="Diversified Investments"/>
    <n v="22.24"/>
    <n v="15.09"/>
  </r>
  <r>
    <s v="7723Prime Office REIT"/>
    <x v="394"/>
    <s v="Capstone Equities Capital Management"/>
    <n v="46950"/>
    <s v="Prime Office REIT"/>
    <d v="2013-08-22T00:00:00"/>
    <n v="41660"/>
    <s v="Services"/>
    <s v="Auto Parts Wholesale"/>
    <n v="17.14"/>
    <n v="31.83"/>
  </r>
  <r>
    <s v="7723Front Yard Residential Corp"/>
    <x v="394"/>
    <s v="Capstone Equities Capital Management"/>
    <n v="2908"/>
    <s v="Front Yard Residential Corp"/>
    <d v="2015-03-09T00:00:00"/>
    <m/>
    <s v="Services"/>
    <s v="Business Services"/>
    <n v="-7.65"/>
    <n v="11.48"/>
  </r>
  <r>
    <s v="7062URU Metals Ltd"/>
    <x v="395"/>
    <s v="Captor Capital Corp (formerly NWT Uranium Corp)"/>
    <n v="33573"/>
    <s v="URU Metals Ltd"/>
    <d v="2010-01-20T00:00:00"/>
    <m/>
    <s v="Basic Materials"/>
    <s v="Industrial Metals &amp; Minerals"/>
    <n v="-4.8899999999999997"/>
    <n v="13.11"/>
  </r>
  <r>
    <s v="6286Medibio Ltd"/>
    <x v="396"/>
    <s v="Carakho Holdings Pty"/>
    <n v="41480"/>
    <s v="Medibio Ltd"/>
    <d v="2018-10-01T00:00:00"/>
    <m/>
    <s v="Healthcare"/>
    <s v="Biotechnology"/>
    <n v="-58.31"/>
    <n v="9.91"/>
  </r>
  <r>
    <s v="6937Holmen AB"/>
    <x v="397"/>
    <s v="Carl Axel Bruno"/>
    <n v="15758"/>
    <s v="Holmen AB"/>
    <d v="2013-03-04T00:00:00"/>
    <m/>
    <s v="Consumer Goods"/>
    <s v="Paper &amp; Paper Products"/>
    <n v="17.61"/>
    <n v="13.49"/>
  </r>
  <r>
    <s v="6937Axfood AB"/>
    <x v="397"/>
    <s v="Carl Axel Bruno"/>
    <n v="15397"/>
    <s v="Axfood AB"/>
    <d v="2018-02-08T00:00:00"/>
    <m/>
    <s v="Services"/>
    <s v="Food Wholesale"/>
    <n v="16.89"/>
    <n v="13.34"/>
  </r>
  <r>
    <s v="6937Volvo AB"/>
    <x v="397"/>
    <s v="Carl Axel Bruno"/>
    <n v="14633"/>
    <s v="Volvo AB"/>
    <d v="2012-11-16T00:00:00"/>
    <m/>
    <s v="Consumer Goods"/>
    <s v="Auto Manufacturers - Major"/>
    <n v="10.76"/>
    <n v="14.73"/>
  </r>
  <r>
    <s v="7518VerifyMe"/>
    <x v="398"/>
    <s v="Carl Berg"/>
    <n v="42661"/>
    <s v="VerifyMe"/>
    <d v="2018-02-16T00:00:00"/>
    <m/>
    <s v="Industrial Goods"/>
    <s v="Small Tools &amp; Accessories"/>
    <n v="184.69"/>
    <n v="10.84"/>
  </r>
  <r>
    <s v="6570Eniro AB"/>
    <x v="399"/>
    <s v="Carl Henric Bramelid"/>
    <n v="15638"/>
    <s v="Eniro AB"/>
    <d v="2015-02-25T00:00:00"/>
    <m/>
    <s v="Consumer Goods"/>
    <s v="Packaging &amp; Containers"/>
    <n v="-64.45"/>
    <n v="11.09"/>
  </r>
  <r>
    <s v="5938Family Dollar Stores Inc."/>
    <x v="400"/>
    <s v="Carl Icahn"/>
    <n v="645"/>
    <s v="Family Dollar Stores Inc."/>
    <d v="2014-06-06T00:00:00"/>
    <n v="41885"/>
    <s v="Services"/>
    <s v="Discount, Variety Stores"/>
    <n v="222.63"/>
    <n v="13.46"/>
  </r>
  <r>
    <s v="5938Pep Boys-Manny, Moe &amp; Jack (The)"/>
    <x v="400"/>
    <s v="Carl Icahn"/>
    <n v="2647"/>
    <s v="Pep Boys-Manny, Moe &amp; Jack (The)"/>
    <d v="2015-12-04T00:00:00"/>
    <n v="42404"/>
    <s v="Services"/>
    <s v="Auto Parts Stores"/>
    <n v="163.76"/>
    <m/>
  </r>
  <r>
    <s v="5938Allergan PLC"/>
    <x v="400"/>
    <s v="Carl Icahn"/>
    <n v="363"/>
    <s v="Allergan PLC"/>
    <d v="2018-06-06T00:00:00"/>
    <n v="43327"/>
    <s v="Healthcare"/>
    <s v="Home Health Care"/>
    <n v="144.76"/>
    <n v="10.95"/>
  </r>
  <r>
    <s v="5938Dell Inc."/>
    <x v="400"/>
    <s v="Carl Icahn"/>
    <n v="270"/>
    <s v="Dell Inc."/>
    <d v="2013-03-07T00:00:00"/>
    <n v="41576"/>
    <s v="Services"/>
    <s v="Consumer Services"/>
    <n v="140.4"/>
    <n v="26.18"/>
  </r>
  <r>
    <s v="5938Netflix Inc."/>
    <x v="400"/>
    <s v="Carl Icahn"/>
    <n v="352"/>
    <s v="Netflix Inc."/>
    <d v="2012-08-15T00:00:00"/>
    <n v="42179"/>
    <s v="Services"/>
    <s v="Music &amp; Video Stores"/>
    <n v="129.41999999999999"/>
    <n v="17.7"/>
  </r>
  <r>
    <s v="5938Delek US Holdings Inc."/>
    <x v="400"/>
    <s v="Carl Icahn"/>
    <n v="1989"/>
    <s v="Delek US Holdings Inc."/>
    <d v="2020-03-19T00:00:00"/>
    <m/>
    <s v="Basic Materials"/>
    <s v="Oil &amp; Gas Refining &amp; Marketing"/>
    <n v="113.43"/>
    <n v="136.61000000000001"/>
  </r>
  <r>
    <s v="5938eBay Inc."/>
    <x v="400"/>
    <s v="Carl Icahn"/>
    <n v="91"/>
    <s v="eBay Inc."/>
    <d v="2014-01-22T00:00:00"/>
    <n v="42230"/>
    <s v="Services"/>
    <s v="Catalog &amp; Mail Order Houses"/>
    <n v="98.44"/>
    <n v="10.65"/>
  </r>
  <r>
    <s v="5938BEA Systems Inc"/>
    <x v="400"/>
    <s v="Carl Icahn"/>
    <n v="44266"/>
    <s v="BEA Systems Inc"/>
    <d v="2007-09-14T00:00:00"/>
    <n v="39569"/>
    <s v="Technology"/>
    <s v="Business Software &amp; Services"/>
    <n v="94.11"/>
    <m/>
  </r>
  <r>
    <s v="5938Dynegy Inc."/>
    <x v="400"/>
    <s v="Carl Icahn"/>
    <n v="1593"/>
    <s v="Dynegy Inc."/>
    <d v="2010-10-12T00:00:00"/>
    <n v="41228"/>
    <s v="Utilities"/>
    <s v="Electric Utilities"/>
    <n v="89.02"/>
    <n v="9.5299999999999994"/>
  </r>
  <r>
    <s v="5938Cloudera Inc"/>
    <x v="400"/>
    <s v="Carl Icahn"/>
    <n v="38301"/>
    <s v="Cloudera Inc"/>
    <d v="2019-08-01T00:00:00"/>
    <m/>
    <s v="Technology"/>
    <s v="Application Software"/>
    <n v="74.790000000000006"/>
    <n v="15.63"/>
  </r>
  <r>
    <s v="5938Dollar Tree Inc."/>
    <x v="400"/>
    <s v="Carl Icahn"/>
    <n v="482"/>
    <s v="Dollar Tree Inc."/>
    <d v="2018-10-16T00:00:00"/>
    <n v="43472"/>
    <s v="Services"/>
    <s v="Discount, Variety Stores"/>
    <n v="72.83"/>
    <n v="-33.4"/>
  </r>
  <r>
    <s v="5938Fairmont Hotels &amp; Resorts Inc"/>
    <x v="400"/>
    <s v="Carl Icahn"/>
    <n v="44560"/>
    <s v="Fairmont Hotels &amp; Resorts Inc"/>
    <d v="2005-11-07T00:00:00"/>
    <n v="38854"/>
    <s v="Services"/>
    <s v="Resorts &amp; Casinos"/>
    <n v="56.74"/>
    <m/>
  </r>
  <r>
    <s v="5938Gannett Media Corp."/>
    <x v="400"/>
    <s v="Carl Icahn"/>
    <n v="33984"/>
    <s v="Gannett Media Corp."/>
    <d v="2015-07-09T00:00:00"/>
    <n v="42416"/>
    <s v="Consumer Goods"/>
    <s v="Packaging &amp; Containers"/>
    <n v="53.65"/>
    <n v="-10.23"/>
  </r>
  <r>
    <s v="5938Hain Celestial Group Inc. (The)"/>
    <x v="400"/>
    <s v="Carl Icahn"/>
    <n v="1103"/>
    <s v="Hain Celestial Group Inc. (The)"/>
    <d v="2010-05-13T00:00:00"/>
    <n v="41529"/>
    <s v="Consumer Goods"/>
    <s v="Processed &amp; Packaged Goods"/>
    <n v="48.56"/>
    <n v="14.31"/>
  </r>
  <r>
    <s v="5938TEGNA Inc"/>
    <x v="400"/>
    <s v="Carl Icahn"/>
    <n v="820"/>
    <s v="TEGNA Inc"/>
    <d v="2014-05-15T00:00:00"/>
    <n v="42416"/>
    <s v="Services"/>
    <s v="Broadcasting - TV"/>
    <n v="38.53"/>
    <n v="2.87"/>
  </r>
  <r>
    <s v="5938Lawson Software, Inc."/>
    <x v="400"/>
    <s v="Carl Icahn"/>
    <n v="18582"/>
    <s v="Lawson Software, Inc."/>
    <d v="2010-05-24T00:00:00"/>
    <n v="40729"/>
    <s v="Technology"/>
    <s v="Business Software &amp; Services"/>
    <n v="33.520000000000003"/>
    <n v="24.26"/>
  </r>
  <r>
    <s v="5938Forest Laboratories Inc."/>
    <x v="400"/>
    <s v="Carl Icahn"/>
    <n v="508"/>
    <s v="Forest Laboratories Inc."/>
    <d v="2011-06-17T00:00:00"/>
    <n v="41821"/>
    <s v="Healthcare"/>
    <s v="Home Health Care"/>
    <n v="32.97"/>
    <n v="18.09"/>
  </r>
  <r>
    <s v="5938Genzyme Corp."/>
    <x v="400"/>
    <s v="Carl Icahn"/>
    <n v="17832"/>
    <s v="Genzyme Corp."/>
    <d v="2010-02-22T00:00:00"/>
    <n v="40590"/>
    <s v="Healthcare"/>
    <s v="Biotechnology"/>
    <n v="32.659999999999997"/>
    <n v="23.42"/>
  </r>
  <r>
    <s v="5938PayPal Holdings Inc"/>
    <x v="400"/>
    <s v="Carl Icahn"/>
    <n v="33006"/>
    <s v="PayPal Holdings Inc"/>
    <d v="2015-07-20T00:00:00"/>
    <n v="43146"/>
    <s v="Financial"/>
    <s v="Credit Services"/>
    <n v="29.17"/>
    <n v="12.51"/>
  </r>
  <r>
    <s v="5938Caesars Holdings, Inc."/>
    <x v="400"/>
    <s v="Carl Icahn"/>
    <n v="1298"/>
    <s v="Caesars Holdings, Inc."/>
    <d v="2019-01-11T00:00:00"/>
    <n v="44032"/>
    <s v="Consumer Goods"/>
    <s v="Photographic Equipment &amp; Supplies"/>
    <n v="28.42"/>
    <n v="18.25"/>
  </r>
  <r>
    <s v="5938Enzon Pharmaceuticals Inc."/>
    <x v="400"/>
    <s v="Carl Icahn"/>
    <n v="4641"/>
    <s v="Enzon Pharmaceuticals Inc."/>
    <d v="2008-03-14T00:00:00"/>
    <m/>
    <s v="Healthcare"/>
    <s v="Biotechnology"/>
    <n v="27.56"/>
    <n v="10.34"/>
  </r>
  <r>
    <s v="5938Imclone Systems Inc"/>
    <x v="400"/>
    <s v="Carl Icahn"/>
    <n v="44576"/>
    <s v="Imclone Systems Inc"/>
    <d v="2006-02-14T00:00:00"/>
    <n v="39776"/>
    <s v="Healthcare"/>
    <s v="Biotechnology"/>
    <n v="27.18"/>
    <m/>
  </r>
  <r>
    <s v="5938Biogen Inc."/>
    <x v="400"/>
    <s v="Carl Icahn"/>
    <n v="108"/>
    <s v="Biogen Inc."/>
    <d v="2008-08-11T00:00:00"/>
    <n v="40716"/>
    <s v="Healthcare"/>
    <s v="Biotechnology"/>
    <n v="26.49"/>
    <n v="1.78"/>
  </r>
  <r>
    <s v="5938VMware Inc"/>
    <x v="400"/>
    <s v="Carl Icahn"/>
    <n v="171"/>
    <s v="VMware Inc"/>
    <d v="2018-05-15T00:00:00"/>
    <n v="43419"/>
    <s v="Technology"/>
    <s v="Technical &amp; System Software"/>
    <n v="24.73"/>
    <n v="3.43"/>
  </r>
  <r>
    <s v="5938Cigna Holding Co (Pre-merger)"/>
    <x v="400"/>
    <s v="Carl Icahn"/>
    <n v="291"/>
    <s v="Cigna Holding Co (Pre-merger)"/>
    <d v="2018-05-15T00:00:00"/>
    <n v="43327"/>
    <s v="Healthcare"/>
    <s v="Long-Term Care Facilities"/>
    <n v="22.97"/>
    <n v="18.920000000000002"/>
  </r>
  <r>
    <s v="5938Hologic Inc."/>
    <x v="400"/>
    <s v="Carl Icahn"/>
    <n v="863"/>
    <s v="Hologic Inc."/>
    <d v="2013-11-21T00:00:00"/>
    <n v="42416"/>
    <s v="Healthcare"/>
    <s v="Medical Appliances &amp; Equipment"/>
    <n v="19.489999999999998"/>
    <n v="4.6100000000000003"/>
  </r>
  <r>
    <s v="5938AmTrust Financial Services Inc."/>
    <x v="400"/>
    <s v="Carl Icahn"/>
    <n v="1305"/>
    <s v="AmTrust Financial Services Inc."/>
    <d v="2018-05-17T00:00:00"/>
    <n v="43433"/>
    <s v="Financial"/>
    <s v="REIT - Retail"/>
    <n v="19.079999999999998"/>
    <n v="3.54"/>
  </r>
  <r>
    <s v="5938Take-Two Interactive Software Inc."/>
    <x v="400"/>
    <s v="Carl Icahn"/>
    <n v="1784"/>
    <s v="Take-Two Interactive Software Inc."/>
    <d v="2009-12-17T00:00:00"/>
    <n v="41604"/>
    <s v="Technology"/>
    <s v="Business Software &amp; Services"/>
    <n v="18.3"/>
    <n v="15.87"/>
  </r>
  <r>
    <s v="5938Motorola Mobility Holdings Inc."/>
    <x v="400"/>
    <s v="Carl Icahn"/>
    <n v="18847"/>
    <s v="Motorola Mobility Holdings Inc."/>
    <d v="2011-01-12T00:00:00"/>
    <n v="41051"/>
    <s v="Technology"/>
    <s v="Communication Equipment"/>
    <n v="16.170000000000002"/>
    <n v="3.92"/>
  </r>
  <r>
    <s v="5938Apple Inc."/>
    <x v="400"/>
    <s v="Carl Icahn"/>
    <n v="1"/>
    <s v="Apple Inc."/>
    <d v="2013-08-13T00:00:00"/>
    <n v="42488"/>
    <s v="Services"/>
    <s v="Consumer Services"/>
    <n v="13.96"/>
    <n v="10.050000000000001"/>
  </r>
  <r>
    <s v="5938Mentor Graphics Corporation"/>
    <x v="400"/>
    <s v="Carl Icahn"/>
    <n v="1384"/>
    <s v="Mentor Graphics Corporation"/>
    <d v="2010-05-27T00:00:00"/>
    <n v="42416"/>
    <s v="Technology"/>
    <s v="Technical &amp; System Software"/>
    <n v="13.08"/>
    <n v="12.26"/>
  </r>
  <r>
    <s v="5938Herbalife Nutrition Ltd"/>
    <x v="400"/>
    <s v="Carl Icahn"/>
    <n v="722"/>
    <s v="Herbalife Nutrition Ltd"/>
    <d v="2013-01-17T00:00:00"/>
    <m/>
    <s v="Financial"/>
    <s v="Closed-End Fund - Equity"/>
    <n v="12.14"/>
    <n v="13.74"/>
  </r>
  <r>
    <s v="5938Cyberonics Inc."/>
    <x v="400"/>
    <s v="Carl Icahn"/>
    <n v="1902"/>
    <s v="Cyberonics Inc."/>
    <d v="2007-01-22T00:00:00"/>
    <n v="40695"/>
    <s v="Healthcare"/>
    <s v="Medical Appliances &amp; Equipment"/>
    <n v="11.51"/>
    <m/>
  </r>
  <r>
    <s v="5938CVR Energy Inc."/>
    <x v="400"/>
    <s v="Carl Icahn"/>
    <n v="1178"/>
    <s v="CVR Energy Inc."/>
    <d v="2012-01-13T00:00:00"/>
    <m/>
    <s v="Basic Materials"/>
    <s v="Oil &amp; Gas Refining &amp; Marketing"/>
    <n v="9.98"/>
    <n v="14.15"/>
  </r>
  <r>
    <s v="5938Lexar Media Inc"/>
    <x v="400"/>
    <s v="Carl Icahn"/>
    <n v="40858"/>
    <s v="Lexar Media Inc"/>
    <d v="2006-03-17T00:00:00"/>
    <n v="38896"/>
    <s v="Technology"/>
    <s v="Data Storage Devices"/>
    <n v="8.9499999999999993"/>
    <m/>
  </r>
  <r>
    <s v="5938Danske Bank A/S"/>
    <x v="400"/>
    <s v="Carl Icahn"/>
    <n v="10739"/>
    <s v="Danske Bank A/S"/>
    <d v="2011-11-22T00:00:00"/>
    <m/>
    <s v="Financial"/>
    <s v="Regional - Pacific Banks"/>
    <n v="8.64"/>
    <n v="15.02"/>
  </r>
  <r>
    <s v="5938HP Inc"/>
    <x v="400"/>
    <s v="Carl Icahn"/>
    <n v="160"/>
    <s v="HP Inc"/>
    <d v="2019-08-15T00:00:00"/>
    <m/>
    <s v="Technology"/>
    <s v="Computer Based Systems"/>
    <n v="8.5"/>
    <n v="20.49"/>
  </r>
  <r>
    <s v="5938Vector Group Ltd."/>
    <x v="400"/>
    <s v="Carl Icahn"/>
    <n v="1804"/>
    <s v="Vector Group Ltd."/>
    <d v="2000-05-02T00:00:00"/>
    <n v="40870"/>
    <s v="Consumer Goods"/>
    <s v="Cigarettes"/>
    <n v="8.01"/>
    <m/>
  </r>
  <r>
    <s v="5938Freeport-McMoran Inc."/>
    <x v="400"/>
    <s v="Carl Icahn"/>
    <n v="188"/>
    <s v="Freeport-McMoran Inc."/>
    <d v="2015-08-27T00:00:00"/>
    <m/>
    <s v="Basic Materials"/>
    <s v="Gold"/>
    <n v="8.01"/>
    <n v="13.45"/>
  </r>
  <r>
    <s v="5938American Railcar Industries Inc."/>
    <x v="400"/>
    <s v="Carl Icahn"/>
    <n v="2388"/>
    <s v="American Railcar Industries Inc."/>
    <d v="2006-01-31T00:00:00"/>
    <n v="43440"/>
    <s v="Services"/>
    <s v="Railroads"/>
    <n v="7.86"/>
    <m/>
  </r>
  <r>
    <s v="5938Commercial Metals Company"/>
    <x v="400"/>
    <s v="Carl Icahn"/>
    <n v="1588"/>
    <s v="Commercial Metals Company"/>
    <d v="2011-07-28T00:00:00"/>
    <n v="41282"/>
    <s v="Basic Materials"/>
    <s v="Steel &amp; Iron"/>
    <n v="7.48"/>
    <n v="10.65"/>
  </r>
  <r>
    <s v="5938Bristol-Myers Squibb Company"/>
    <x v="400"/>
    <s v="Carl Icahn"/>
    <n v="78"/>
    <s v="Bristol-Myers Squibb Company"/>
    <d v="2017-02-21T00:00:00"/>
    <m/>
    <s v="Healthcare"/>
    <s v="Home Health Care"/>
    <n v="7.03"/>
    <n v="12.85"/>
  </r>
  <r>
    <s v="5938WebMD Health Corp"/>
    <x v="400"/>
    <s v="Carl Icahn"/>
    <n v="1816"/>
    <s v="WebMD Health Corp"/>
    <d v="2011-10-21T00:00:00"/>
    <n v="41568"/>
    <s v="Technology"/>
    <s v="Healthcare Information Services"/>
    <n v="4.63"/>
    <n v="21.32"/>
  </r>
  <r>
    <s v="5938Energen Corporation"/>
    <x v="400"/>
    <s v="Carl Icahn"/>
    <n v="867"/>
    <s v="Energen Corporation"/>
    <d v="2018-05-21T00:00:00"/>
    <n v="43433"/>
    <s v="Basic Materials"/>
    <s v="Independent Oil &amp; Gas"/>
    <n v="1.1399999999999999"/>
    <n v="2.67"/>
  </r>
  <r>
    <s v="5938Amylin Pharmaceuticals Inc."/>
    <x v="400"/>
    <s v="Carl Icahn"/>
    <n v="16549"/>
    <s v="Amylin Pharmaceuticals Inc."/>
    <d v="2008-05-22T00:00:00"/>
    <n v="41129"/>
    <s v="Healthcare"/>
    <s v="Biotechnology"/>
    <n v="0.03"/>
    <n v="2.38"/>
  </r>
  <r>
    <s v="5938Motorola Solutions Inc."/>
    <x v="400"/>
    <s v="Carl Icahn"/>
    <n v="398"/>
    <s v="Motorola Solutions Inc."/>
    <d v="2008-02-06T00:00:00"/>
    <n v="40966"/>
    <s v="Technology"/>
    <s v="Communication Equipment"/>
    <n v="-0.88"/>
    <n v="3.03"/>
  </r>
  <r>
    <s v="5938Oshkosh Corporation"/>
    <x v="400"/>
    <s v="Carl Icahn"/>
    <n v="1021"/>
    <s v="Oshkosh Corporation"/>
    <d v="2011-06-30T00:00:00"/>
    <n v="41256"/>
    <s v="Consumer Goods"/>
    <s v="Trucks &amp; Other Vehicles"/>
    <n v="-1.0900000000000001"/>
    <n v="7.49"/>
  </r>
  <r>
    <s v="5938CVR Refining LP"/>
    <x v="400"/>
    <s v="Carl Icahn"/>
    <n v="40689"/>
    <s v="CVR Refining LP"/>
    <d v="2013-01-17T00:00:00"/>
    <n v="43494"/>
    <s v="Basic Materials"/>
    <s v="Oil &amp; Gas Refining &amp; Marketing"/>
    <n v="-1.56"/>
    <n v="12.34"/>
  </r>
  <r>
    <s v="5938Navistar International Corporation"/>
    <x v="400"/>
    <s v="Carl Icahn"/>
    <n v="1244"/>
    <s v="Navistar International Corporation"/>
    <d v="2011-10-13T00:00:00"/>
    <m/>
    <s v="Consumer Goods"/>
    <s v="Trucks &amp; Other Vehicles"/>
    <n v="-1.76"/>
    <n v="14.68"/>
  </r>
  <r>
    <s v="5938Nuance Communications Inc."/>
    <x v="400"/>
    <s v="Carl Icahn"/>
    <n v="807"/>
    <s v="Nuance Communications Inc."/>
    <d v="2013-02-14T00:00:00"/>
    <n v="42781"/>
    <s v="Technology"/>
    <s v="Application Software"/>
    <n v="-2.75"/>
    <n v="13.84"/>
  </r>
  <r>
    <s v="5938American International Group Inc."/>
    <x v="400"/>
    <s v="Carl Icahn"/>
    <n v="86"/>
    <s v="American International Group Inc."/>
    <d v="2015-08-15T00:00:00"/>
    <n v="43227"/>
    <s v="Financial"/>
    <s v="Property &amp; Casualty Insurance"/>
    <n v="-4.67"/>
    <n v="11.46"/>
  </r>
  <r>
    <s v="5938Diamondback Energy Inc."/>
    <x v="400"/>
    <s v="Carl Icahn"/>
    <n v="1589"/>
    <s v="Diamondback Energy Inc."/>
    <d v="2018-11-15T00:00:00"/>
    <n v="43600"/>
    <s v="Basic Materials"/>
    <s v="Independent Oil &amp; Gas"/>
    <n v="-5.19"/>
    <n v="11.37"/>
  </r>
  <r>
    <s v="5938Cheniere Energy Inc."/>
    <x v="400"/>
    <s v="Carl Icahn"/>
    <n v="709"/>
    <s v="Cheniere Energy Inc."/>
    <d v="2015-05-15T00:00:00"/>
    <m/>
    <s v="Basic Materials"/>
    <s v="Oil &amp; Gas Drilling &amp; Exploration"/>
    <n v="-6.02"/>
    <n v="11.39"/>
  </r>
  <r>
    <s v="5938Xerox Corp"/>
    <x v="400"/>
    <s v="Carl Icahn"/>
    <n v="495"/>
    <s v="Xerox Corp"/>
    <d v="2015-11-23T00:00:00"/>
    <n v="43677"/>
    <s v="Services"/>
    <s v="Entertainment - Diversified"/>
    <n v="-7.62"/>
    <n v="12.41"/>
  </r>
  <r>
    <s v="5938Clorox Company (The)"/>
    <x v="400"/>
    <s v="Carl Icahn"/>
    <n v="546"/>
    <s v="Clorox Company (The)"/>
    <d v="2011-02-11T00:00:00"/>
    <n v="40878"/>
    <s v="Consumer Goods"/>
    <s v="Personal Products"/>
    <n v="-7.98"/>
    <n v="-5.86"/>
  </r>
  <r>
    <s v="5938Greenbrier Companies Inc. (The)"/>
    <x v="400"/>
    <s v="Carl Icahn"/>
    <n v="2588"/>
    <s v="Greenbrier Companies Inc. (The)"/>
    <d v="2008-02-04T00:00:00"/>
    <n v="41269"/>
    <s v="Services"/>
    <s v="Railroads"/>
    <n v="-8.0299999999999994"/>
    <n v="2.86"/>
  </r>
  <r>
    <s v="5938Federal-Mogul Holdings LLC"/>
    <x v="400"/>
    <s v="Carl Icahn"/>
    <n v="1406"/>
    <s v="Federal-Mogul Holdings LLC"/>
    <d v="2008-01-07T00:00:00"/>
    <n v="42758"/>
    <s v="Consumer Goods"/>
    <s v="Auto Parts"/>
    <n v="-9.0500000000000007"/>
    <n v="7.64"/>
  </r>
  <r>
    <s v="5938Newell Brands Inc."/>
    <x v="400"/>
    <s v="Carl Icahn"/>
    <n v="679"/>
    <s v="Newell Brands Inc."/>
    <d v="2018-03-01T00:00:00"/>
    <m/>
    <s v="Consumer Goods"/>
    <s v="Housewares &amp; Accessories"/>
    <n v="-10.39"/>
    <n v="11.89"/>
  </r>
  <r>
    <s v="5938Federal Home Loan Mortgage Corporation (Freddie Mac)"/>
    <x v="400"/>
    <s v="Carl Icahn"/>
    <n v="40738"/>
    <s v="Federal Home Loan Mortgage Corporation (Freddie Mac)"/>
    <d v="2014-06-04T00:00:00"/>
    <m/>
    <s v="Financial"/>
    <s v="Mortgage Investment"/>
    <n v="-11.33"/>
    <n v="11.64"/>
  </r>
  <r>
    <s v="5938Talisman Energy Inc."/>
    <x v="400"/>
    <s v="Carl Icahn"/>
    <n v="524"/>
    <s v="Talisman Energy Inc."/>
    <d v="2012-08-15T00:00:00"/>
    <n v="42132"/>
    <s v="Basic Materials"/>
    <s v="Oil &amp; Gas Drilling &amp; Exploration"/>
    <n v="-14.48"/>
    <n v="18.64"/>
  </r>
  <r>
    <s v="5938Chesapeake Energy Corporation"/>
    <x v="400"/>
    <s v="Carl Icahn"/>
    <n v="371"/>
    <s v="Chesapeake Energy Corporation"/>
    <d v="2010-12-17T00:00:00"/>
    <n v="42781"/>
    <s v="Financial"/>
    <s v="Insurance Brokers"/>
    <n v="-18.309999999999999"/>
    <n v="13.24"/>
  </r>
  <r>
    <s v="5938Manitowoc Company Inc. (The)"/>
    <x v="400"/>
    <s v="Carl Icahn"/>
    <n v="1363"/>
    <s v="Manitowoc Company Inc. (The)"/>
    <d v="2014-12-29T00:00:00"/>
    <n v="43511"/>
    <s v="Industrial Goods"/>
    <s v="Farm &amp; Construction Machinery"/>
    <n v="-22.87"/>
    <n v="9.33"/>
  </r>
  <r>
    <s v="5938Transocean Ltd."/>
    <x v="400"/>
    <s v="Carl Icahn"/>
    <n v="392"/>
    <s v="Transocean Ltd."/>
    <d v="2012-12-31T00:00:00"/>
    <n v="42597"/>
    <s v="Basic Materials"/>
    <s v="Oil &amp; Gas Drilling &amp; Exploration"/>
    <n v="-26.67"/>
    <n v="14.96"/>
  </r>
  <r>
    <s v="5938Conduent Inc"/>
    <x v="400"/>
    <s v="Carl Icahn"/>
    <n v="37419"/>
    <s v="Conduent Inc"/>
    <d v="2017-01-09T00:00:00"/>
    <m/>
    <s v="Services"/>
    <s v="Technical Services"/>
    <n v="-27.06"/>
    <n v="13.79"/>
  </r>
  <r>
    <s v="5938Altaba Inc."/>
    <x v="400"/>
    <s v="Carl Icahn"/>
    <n v="212"/>
    <s v="Altaba Inc."/>
    <d v="2008-05-15T00:00:00"/>
    <n v="40133"/>
    <s v="Services"/>
    <s v="Food Wholesale"/>
    <n v="-30.41"/>
    <n v="-13.12"/>
  </r>
  <r>
    <s v="5938Rentech Nitrogen Partners, LP"/>
    <x v="400"/>
    <s v="Carl Icahn"/>
    <n v="33355"/>
    <s v="Rentech Nitrogen Partners, LP"/>
    <d v="2015-08-19T00:00:00"/>
    <n v="42461"/>
    <s v="Basic Materials"/>
    <s v="Agricultural Chemicals"/>
    <n v="-32.119999999999997"/>
    <n v="1.68"/>
  </r>
  <r>
    <s v="5938Xerox Holdings Corporation"/>
    <x v="400"/>
    <s v="Carl Icahn"/>
    <n v="47946"/>
    <s v="Xerox Holdings Corporation"/>
    <d v="2019-08-01T00:00:00"/>
    <m/>
    <s v="Services"/>
    <s v="Entertainment - Diversified"/>
    <n v="-37.32"/>
    <n v="15.63"/>
  </r>
  <r>
    <s v="5938Voltari Corporation"/>
    <x v="400"/>
    <s v="Carl Icahn"/>
    <n v="5212"/>
    <s v="Voltari Corporation"/>
    <d v="2011-02-11T00:00:00"/>
    <n v="43733"/>
    <s v="Technology"/>
    <s v="Diversified Communication Services"/>
    <n v="-45.84"/>
    <n v="12.16"/>
  </r>
  <r>
    <s v="5938Blockbuster LLC"/>
    <x v="400"/>
    <s v="Carl Icahn"/>
    <n v="44527"/>
    <s v="Blockbuster LLC"/>
    <d v="2004-12-14T00:00:00"/>
    <n v="40641"/>
    <s v="Services"/>
    <s v="Music &amp; Video Stores"/>
    <n v="-46.35"/>
    <m/>
  </r>
  <r>
    <s v="5938Dell Technologies Inc"/>
    <x v="400"/>
    <s v="Carl Icahn"/>
    <n v="38034"/>
    <s v="Dell Technologies Inc"/>
    <d v="2018-05-15T00:00:00"/>
    <n v="43465"/>
    <s v="Technology"/>
    <s v="Personal Computers"/>
    <n v="-48.14"/>
    <n v="-9.92"/>
  </r>
  <r>
    <s v="5938Tenneco Inc."/>
    <x v="400"/>
    <s v="Carl Icahn"/>
    <n v="1249"/>
    <s v="Tenneco Inc."/>
    <d v="2018-10-01T00:00:00"/>
    <m/>
    <s v="Consumer Goods"/>
    <s v="Auto Parts"/>
    <n v="-54.16"/>
    <n v="9.91"/>
  </r>
  <r>
    <s v="5938SandRidge Energy Inc."/>
    <x v="400"/>
    <s v="Carl Icahn"/>
    <n v="1320"/>
    <s v="SandRidge Energy Inc."/>
    <d v="2017-11-22T00:00:00"/>
    <m/>
    <s v="Financial"/>
    <s v="Insurance Brokers"/>
    <n v="-57.14"/>
    <n v="12.11"/>
  </r>
  <r>
    <s v="5938Occidental Petroleum Corporation"/>
    <x v="400"/>
    <s v="Carl Icahn"/>
    <n v="85"/>
    <s v="Occidental Petroleum Corporation"/>
    <d v="2019-05-03T00:00:00"/>
    <m/>
    <s v="Basic Materials"/>
    <s v="Major Integrated Oil &amp; Gas"/>
    <n v="-57.21"/>
    <n v="13.11"/>
  </r>
  <r>
    <s v="5938Hertz Global Holdings Inc"/>
    <x v="400"/>
    <s v="Carl Icahn"/>
    <n v="38357"/>
    <s v="Hertz Global Holdings Inc"/>
    <d v="2016-05-16T00:00:00"/>
    <n v="43978"/>
    <s v="Industrial Goods"/>
    <s v="Residential Construction"/>
    <n v="-65.900000000000006"/>
    <n v="12.25"/>
  </r>
  <r>
    <s v="5938Guaranty Financial Group Inc."/>
    <x v="400"/>
    <s v="Carl Icahn"/>
    <n v="44571"/>
    <s v="Guaranty Financial Group Inc."/>
    <d v="2008-01-24T00:00:00"/>
    <n v="40114"/>
    <s v="Financial"/>
    <s v="Regional - Southwest Banks"/>
    <n v="-70.319999999999993"/>
    <n v="-11.89"/>
  </r>
  <r>
    <s v="5938Temple-Inland Inc."/>
    <x v="400"/>
    <s v="Carl Icahn"/>
    <n v="20009"/>
    <s v="Temple-Inland Inc."/>
    <d v="2007-01-22T00:00:00"/>
    <n v="39780"/>
    <s v="Consumer Goods"/>
    <s v="Paper &amp; Paper Products"/>
    <n v="-75.03"/>
    <m/>
  </r>
  <r>
    <s v="5938Alliance Data Systems Corporation"/>
    <x v="400"/>
    <s v="Carl Icahn"/>
    <n v="562"/>
    <s v="Alliance Data Systems Corporation"/>
    <d v="2008-02-11T00:00:00"/>
    <n v="39521"/>
    <s v="Services"/>
    <s v="Business Services"/>
    <n v="-85.79"/>
    <n v="-33.799999999999997"/>
  </r>
  <r>
    <s v="5938Seventy Seven Energy Inc"/>
    <x v="400"/>
    <s v="Carl Icahn"/>
    <n v="30851"/>
    <s v="Seventy Seven Energy Inc"/>
    <d v="2014-07-09T00:00:00"/>
    <n v="42584"/>
    <s v="Basic Materials"/>
    <s v="Oil &amp; Gas Equipment &amp; Services"/>
    <n v="-92.69"/>
    <n v="6.6"/>
  </r>
  <r>
    <s v="6695SSAB AB"/>
    <x v="401"/>
    <s v="Carl-Henrik Shah"/>
    <n v="16203"/>
    <s v="SSAB AB"/>
    <d v="2013-02-21T00:00:00"/>
    <m/>
    <s v="Basic Materials"/>
    <s v="Steel &amp; Iron"/>
    <n v="-6.31"/>
    <n v="13.67"/>
  </r>
  <r>
    <s v="6463Renewable Energy Group Inc."/>
    <x v="402"/>
    <s v="Carlson Capital"/>
    <n v="2861"/>
    <s v="Renewable Energy Group Inc."/>
    <d v="2019-05-15T00:00:00"/>
    <m/>
    <s v="Basic Materials"/>
    <s v="Oil &amp; Gas Refining &amp; Marketing"/>
    <n v="92.63"/>
    <n v="16.39"/>
  </r>
  <r>
    <s v="6463Elan Corporation Plc"/>
    <x v="402"/>
    <s v="Carlson Capital"/>
    <n v="669"/>
    <s v="Elan Corporation Plc"/>
    <d v="2013-05-15T00:00:00"/>
    <n v="41626"/>
    <s v="Healthcare"/>
    <s v="Home Health Care"/>
    <n v="83.8"/>
    <n v="18.3"/>
  </r>
  <r>
    <s v="6463Titan Europe Plc"/>
    <x v="402"/>
    <s v="Carlson Capital"/>
    <n v="22389"/>
    <s v="Titan Europe Plc"/>
    <d v="2009-07-29T00:00:00"/>
    <n v="41191"/>
    <s v="Consumer Goods"/>
    <s v="Auto Parts"/>
    <n v="53.73"/>
    <n v="15.39"/>
  </r>
  <r>
    <s v="6463Hot Topic, Inc."/>
    <x v="402"/>
    <s v="Carlson Capital"/>
    <n v="14920"/>
    <s v="Hot Topic, Inc."/>
    <d v="2010-04-05T00:00:00"/>
    <n v="41437"/>
    <s v="Services"/>
    <s v="Apparel Stores"/>
    <n v="30.23"/>
    <n v="12.46"/>
  </r>
  <r>
    <s v="6463Ultratech Inc."/>
    <x v="402"/>
    <s v="Carlson Capital"/>
    <n v="2371"/>
    <s v="Ultratech Inc."/>
    <d v="2016-03-15T00:00:00"/>
    <n v="42881"/>
    <s v="Technology"/>
    <s v="Semiconductor Equipment &amp; Materials"/>
    <n v="30.23"/>
    <n v="18.78"/>
  </r>
  <r>
    <s v="6463Archrock Inc"/>
    <x v="402"/>
    <s v="Carlson Capital"/>
    <n v="1634"/>
    <s v="Archrock Inc"/>
    <d v="2016-05-04T00:00:00"/>
    <n v="43327"/>
    <s v="Utilities"/>
    <s v="Gas Utilities"/>
    <n v="28.6"/>
    <n v="17.32"/>
  </r>
  <r>
    <s v="6463EPL Oil &amp; Gas Inc."/>
    <x v="402"/>
    <s v="Carlson Capital"/>
    <n v="1914"/>
    <s v="EPL Oil &amp; Gas Inc."/>
    <d v="2007-12-03T00:00:00"/>
    <n v="41795"/>
    <s v="Basic Materials"/>
    <s v="Independent Oil &amp; Gas"/>
    <n v="19.68"/>
    <m/>
  </r>
  <r>
    <s v="6463Pennsylvania Real Estate Investment Trust"/>
    <x v="402"/>
    <s v="Carlson Capital"/>
    <n v="1955"/>
    <s v="Pennsylvania Real Estate Investment Trust"/>
    <d v="2013-05-15T00:00:00"/>
    <n v="42048"/>
    <s v="Financial"/>
    <s v="REIT - Retail"/>
    <n v="11.2"/>
    <n v="16.71"/>
  </r>
  <r>
    <s v="6463Forestar Group Inc"/>
    <x v="402"/>
    <s v="Carlson Capital"/>
    <n v="2504"/>
    <s v="Forestar Group Inc"/>
    <d v="2015-05-15T00:00:00"/>
    <n v="42962"/>
    <s v="Services"/>
    <s v="Auto Dealerships"/>
    <n v="7.89"/>
    <n v="9.14"/>
  </r>
  <r>
    <s v="6463CTO Realty Growth, Inc."/>
    <x v="402"/>
    <s v="Carlson Capital"/>
    <n v="3730"/>
    <s v="CTO Realty Growth, Inc."/>
    <d v="2011-11-18T00:00:00"/>
    <m/>
    <s v="Services"/>
    <s v="Auto Dealerships"/>
    <n v="6.66"/>
    <n v="14.7"/>
  </r>
  <r>
    <s v="6463SWK Holdings Corporation"/>
    <x v="402"/>
    <s v="Carlson Capital"/>
    <n v="25634"/>
    <s v="SWK Holdings Corporation"/>
    <d v="2012-03-01T00:00:00"/>
    <m/>
    <s v="Financial"/>
    <s v="Mortgage Investment"/>
    <n v="5.27"/>
    <n v="13.49"/>
  </r>
  <r>
    <s v="6463Portec Rail Products Inc"/>
    <x v="402"/>
    <s v="Carlson Capital"/>
    <n v="40972"/>
    <s v="Portec Rail Products Inc"/>
    <d v="2010-05-14T00:00:00"/>
    <n v="40497"/>
    <s v="Industrial Goods"/>
    <s v="General Contractors"/>
    <n v="2.72"/>
    <n v="13.35"/>
  </r>
  <r>
    <s v="6463Vitamin Shoppe, Inc"/>
    <x v="402"/>
    <s v="Carlson Capital"/>
    <n v="2010"/>
    <s v="Vitamin Shoppe, Inc"/>
    <d v="2019-08-15T00:00:00"/>
    <n v="43815"/>
    <s v="Consumer Goods"/>
    <s v="Recreational Vehicles"/>
    <n v="2.3199999999999998"/>
    <n v="43.06"/>
  </r>
  <r>
    <s v="6463Hardy Underwriting Bermuda Ltd"/>
    <x v="402"/>
    <s v="Carlson Capital"/>
    <n v="22108"/>
    <s v="Hardy Underwriting Bermuda Ltd"/>
    <d v="2011-01-14T00:00:00"/>
    <n v="41093"/>
    <s v="Financial"/>
    <s v="Insurance Brokers"/>
    <n v="-0.12"/>
    <n v="6.46"/>
  </r>
  <r>
    <s v="6463Ruby Tuesday Inc."/>
    <x v="402"/>
    <s v="Carlson Capital"/>
    <n v="2979"/>
    <s v="Ruby Tuesday Inc."/>
    <d v="2011-06-17T00:00:00"/>
    <n v="41593"/>
    <s v="Services"/>
    <s v="Restaurants"/>
    <n v="-15.48"/>
    <n v="17.989999999999998"/>
  </r>
  <r>
    <s v="6463Information Services Group Inc."/>
    <x v="402"/>
    <s v="Carlson Capital"/>
    <n v="4149"/>
    <s v="Information Services Group Inc."/>
    <d v="2007-02-15T00:00:00"/>
    <n v="41324"/>
    <s v="Industrial Goods"/>
    <s v="Farm &amp; Construction Machinery"/>
    <n v="-19.940000000000001"/>
    <m/>
  </r>
  <r>
    <s v="6463Omega Insurance Holdings Ltd."/>
    <x v="402"/>
    <s v="Carlson Capital"/>
    <n v="19052"/>
    <s v="Omega Insurance Holdings Ltd."/>
    <d v="2011-01-14T00:00:00"/>
    <n v="41142"/>
    <s v="Financial"/>
    <s v="Insurance Brokers"/>
    <n v="-23.99"/>
    <n v="7.98"/>
  </r>
  <r>
    <s v="6463Cleveland-Cliffs Inc"/>
    <x v="402"/>
    <s v="Carlson Capital"/>
    <n v="1181"/>
    <s v="Cleveland-Cliffs Inc"/>
    <d v="2020-02-15T00:00:00"/>
    <m/>
    <s v="Basic Materials"/>
    <s v="Industrial Metals &amp; Minerals"/>
    <n v="-33.03"/>
    <n v="1.28"/>
  </r>
  <r>
    <s v="6463Cano Petroleum, Inc"/>
    <x v="402"/>
    <s v="Carlson Capital"/>
    <n v="40637"/>
    <s v="Cano Petroleum, Inc"/>
    <d v="2008-08-25T00:00:00"/>
    <n v="40983"/>
    <s v="Basic Materials"/>
    <s v="Oil &amp; Gas Drilling &amp; Exploration"/>
    <n v="-79.89"/>
    <n v="5.24"/>
  </r>
  <r>
    <s v="7295magicJack VocalTec Ltd"/>
    <x v="403"/>
    <s v="Carnegie Technologies Holdings"/>
    <n v="3632"/>
    <s v="magicJack VocalTec Ltd"/>
    <d v="2017-01-05T00:00:00"/>
    <n v="43419"/>
    <s v="Technology"/>
    <s v="Telecom Services - Domestic"/>
    <n v="3.98"/>
    <m/>
  </r>
  <r>
    <s v="4375StoneCo Ltd"/>
    <x v="404"/>
    <s v="Cartica Management, LLC"/>
    <n v="44780"/>
    <s v="StoneCo Ltd"/>
    <d v="2019-02-15T00:00:00"/>
    <m/>
    <s v="Services"/>
    <s v="Home Improvement Stores"/>
    <n v="66.8"/>
    <n v="15.98"/>
  </r>
  <r>
    <s v="4375Arco Platform Limited"/>
    <x v="404"/>
    <s v="Cartica Management, LLC"/>
    <n v="44815"/>
    <s v="Arco Platform Limited"/>
    <d v="2019-11-15T00:00:00"/>
    <m/>
    <s v="Technology"/>
    <s v="Application Software"/>
    <n v="17.66"/>
    <n v="12.68"/>
  </r>
  <r>
    <s v="4375PI Industries Ltd"/>
    <x v="404"/>
    <s v="Cartica Management, LLC"/>
    <n v="15104"/>
    <s v="PI Industries Ltd"/>
    <d v="2015-06-15T00:00:00"/>
    <n v="43296"/>
    <s v="Basic Materials"/>
    <s v="Agricultural Chemicals"/>
    <n v="8.4700000000000006"/>
    <n v="12.32"/>
  </r>
  <r>
    <s v="4830Catena AB"/>
    <x v="405"/>
    <s v="Carve Capital AB"/>
    <n v="23889"/>
    <s v="Catena AB"/>
    <d v="2015-09-08T00:00:00"/>
    <m/>
    <s v="Financial"/>
    <s v="Property Management"/>
    <n v="26.08"/>
    <n v="13.74"/>
  </r>
  <r>
    <s v="6291Mentor Graphics Corporation"/>
    <x v="406"/>
    <s v="Casablanca Capital"/>
    <n v="1384"/>
    <s v="Mentor Graphics Corporation"/>
    <d v="2011-02-03T00:00:00"/>
    <n v="40969"/>
    <s v="Technology"/>
    <s v="Technical &amp; System Software"/>
    <n v="13.78"/>
    <n v="7.07"/>
  </r>
  <r>
    <s v="6291Cleveland-Cliffs Inc"/>
    <x v="406"/>
    <s v="Casablanca Capital"/>
    <n v="1181"/>
    <s v="Cleveland-Cliffs Inc"/>
    <d v="2014-01-28T00:00:00"/>
    <n v="42496"/>
    <s v="Basic Materials"/>
    <s v="Industrial Metals &amp; Minerals"/>
    <n v="-50.78"/>
    <n v="8.52"/>
  </r>
  <r>
    <s v="5586Fisher Communications, Inc."/>
    <x v="407"/>
    <s v="Cascade Investment LLC (Bill Gates)"/>
    <n v="17717"/>
    <s v="Fisher Communications, Inc."/>
    <d v="2010-01-13T00:00:00"/>
    <n v="41494"/>
    <s v="Services"/>
    <s v="Broadcasting - TV"/>
    <n v="41.26"/>
    <n v="14.03"/>
  </r>
  <r>
    <s v="5586Strategic Hotels &amp; Resorts Inc"/>
    <x v="407"/>
    <s v="Cascade Investment LLC (Bill Gates)"/>
    <n v="1671"/>
    <s v="Strategic Hotels &amp; Resorts Inc"/>
    <d v="2010-05-14T00:00:00"/>
    <n v="42349"/>
    <s v="Financial"/>
    <s v="REIT - Hotel/Motel"/>
    <n v="20.86"/>
    <n v="13.17"/>
  </r>
  <r>
    <s v="5586Ecolab Inc."/>
    <x v="407"/>
    <s v="Cascade Investment LLC (Bill Gates)"/>
    <n v="227"/>
    <s v="Ecolab Inc."/>
    <d v="2011-07-29T00:00:00"/>
    <m/>
    <s v="Consumer Goods"/>
    <s v="Cleaning Products"/>
    <n v="17.16"/>
    <n v="13.49"/>
  </r>
  <r>
    <s v="5586AutoNation Inc."/>
    <x v="407"/>
    <s v="Cascade Investment LLC (Bill Gates)"/>
    <n v="775"/>
    <s v="AutoNation Inc."/>
    <d v="2009-02-05T00:00:00"/>
    <m/>
    <s v="Services"/>
    <s v="Auto Dealerships"/>
    <n v="15.95"/>
    <n v="15.11"/>
  </r>
  <r>
    <s v="5586Deere &amp; Company"/>
    <x v="407"/>
    <s v="Cascade Investment LLC (Bill Gates)"/>
    <n v="209"/>
    <s v="Deere &amp; Company"/>
    <d v="2011-08-23T00:00:00"/>
    <m/>
    <s v="Industrial Goods"/>
    <s v="Farm &amp; Construction Machinery"/>
    <n v="15.88"/>
    <n v="14.93"/>
  </r>
  <r>
    <s v="5586Republic Services Inc."/>
    <x v="407"/>
    <s v="Cascade Investment LLC (Bill Gates)"/>
    <n v="498"/>
    <s v="Republic Services Inc."/>
    <d v="2010-11-05T00:00:00"/>
    <m/>
    <s v="Industrial Goods"/>
    <s v="Waste Management"/>
    <n v="13.89"/>
    <n v="13.2"/>
  </r>
  <r>
    <s v="5586Otter Tail Corporation"/>
    <x v="407"/>
    <s v="Cascade Investment LLC (Bill Gates)"/>
    <n v="2201"/>
    <s v="Otter Tail Corporation"/>
    <d v="2010-06-29T00:00:00"/>
    <m/>
    <s v="Utilities"/>
    <s v="Diversified Utilities"/>
    <n v="10.97"/>
    <n v="14.62"/>
  </r>
  <r>
    <s v="5586Fomento Economico Mexicano S.A.B. de C.V. (FEMSA)"/>
    <x v="407"/>
    <s v="Cascade Investment LLC (Bill Gates)"/>
    <n v="11199"/>
    <s v="Fomento Economico Mexicano S.A.B. de C.V. (FEMSA)"/>
    <d v="2010-04-27T00:00:00"/>
    <m/>
    <s v="Consumer Goods"/>
    <s v="Beverages - Brewers"/>
    <n v="4.4400000000000004"/>
    <n v="12.99"/>
  </r>
  <r>
    <s v="5586Western Asset Inflation-Linked Income Fund"/>
    <x v="407"/>
    <s v="Cascade Investment LLC (Bill Gates)"/>
    <n v="3294"/>
    <s v="Western Asset Inflation-Linked Income Fund"/>
    <d v="2010-10-15T00:00:00"/>
    <m/>
    <s v="Healthcare"/>
    <s v="Drug Manufacturers - Other"/>
    <n v="2.92"/>
    <n v="13.6"/>
  </r>
  <r>
    <s v="5586Grupo Televisa S.A."/>
    <x v="407"/>
    <s v="Cascade Investment LLC (Bill Gates)"/>
    <n v="15715"/>
    <s v="Grupo Televisa S.A."/>
    <d v="2010-03-10T00:00:00"/>
    <m/>
    <s v="Services"/>
    <s v="Broadcasting - TV"/>
    <n v="-8.69"/>
    <n v="13.18"/>
  </r>
  <r>
    <s v="8933Power REIT"/>
    <x v="408"/>
    <s v="Cascadilla Capital Partners, LLC"/>
    <n v="5355"/>
    <s v="Power REIT"/>
    <d v="2019-04-23T00:00:00"/>
    <m/>
    <s v="Financial"/>
    <s v="REIT - Diversified"/>
    <n v="184.98"/>
    <n v="13.19"/>
  </r>
  <r>
    <s v="9311GenMark Diagnostics Inc."/>
    <x v="409"/>
    <s v="Casdin Capital LLC"/>
    <n v="3128"/>
    <s v="GenMark Diagnostics Inc."/>
    <d v="2015-11-15T00:00:00"/>
    <m/>
    <s v="Healthcare"/>
    <s v="Medical Appliances &amp; Equipment"/>
    <n v="17.86"/>
    <n v="13.22"/>
  </r>
  <r>
    <s v="6539Essex Rental Corporation"/>
    <x v="410"/>
    <s v="Casey Capital LLC"/>
    <n v="4553"/>
    <s v="Essex Rental Corporation"/>
    <d v="2014-11-14T00:00:00"/>
    <n v="42356"/>
    <s v="Services"/>
    <s v="Rental &amp; Leasing Services"/>
    <n v="-83.27"/>
    <n v="0.56000000000000005"/>
  </r>
  <r>
    <s v="6600Rubicor Group Limited"/>
    <x v="411"/>
    <s v="Cashel Capital Partners Fund"/>
    <n v="41010"/>
    <s v="Rubicor Group Limited"/>
    <d v="2014-01-03T00:00:00"/>
    <n v="43892"/>
    <s v="Industrial Goods"/>
    <s v="Waste Management"/>
    <n v="-22.47"/>
    <n v="11.11"/>
  </r>
  <r>
    <s v="6600Quickflix"/>
    <x v="411"/>
    <s v="Cashel Capital Partners Fund"/>
    <n v="40982"/>
    <s v="Quickflix"/>
    <d v="2014-02-19T00:00:00"/>
    <n v="42039"/>
    <s v="Services"/>
    <s v="Specialty Retail, Other"/>
    <n v="-85.8"/>
    <n v="14.4"/>
  </r>
  <r>
    <s v="7251Marie Brizard Wine &amp; Spirits SA"/>
    <x v="412"/>
    <s v="Castel Group"/>
    <n v="9206"/>
    <s v="Marie Brizard Wine &amp; Spirits SA"/>
    <d v="2015-06-02T00:00:00"/>
    <m/>
    <s v="Consumer Goods"/>
    <s v="Beverages - Brewers"/>
    <n v="-41.99"/>
    <n v="11.62"/>
  </r>
  <r>
    <s v="5099Procera Networks Inc."/>
    <x v="413"/>
    <s v="Castle Union LLC"/>
    <n v="3376"/>
    <s v="Procera Networks Inc."/>
    <d v="2014-10-28T00:00:00"/>
    <n v="42160"/>
    <s v="Technology"/>
    <s v="Business Software &amp; Services"/>
    <n v="104.59"/>
    <n v="11.56"/>
  </r>
  <r>
    <s v="5099Meru Networks Inc."/>
    <x v="413"/>
    <s v="Castle Union LLC"/>
    <n v="4539"/>
    <s v="Meru Networks Inc."/>
    <d v="2014-05-07T00:00:00"/>
    <n v="42193"/>
    <s v="Technology"/>
    <s v="Wireless Communications"/>
    <n v="-49.8"/>
    <n v="9.89"/>
  </r>
  <r>
    <s v="8859Just Eat PLC"/>
    <x v="414"/>
    <s v="Cat Rock Capital Management LP"/>
    <n v="29702"/>
    <s v="Just Eat PLC"/>
    <d v="2018-12-17T00:00:00"/>
    <n v="43910"/>
    <s v="Services"/>
    <s v="Food Wholesale"/>
    <n v="44.02"/>
    <m/>
  </r>
  <r>
    <s v="4881Cars.com Inc"/>
    <x v="415"/>
    <s v="Catalus Capital Management LLC"/>
    <n v="39856"/>
    <s v="Cars.com Inc"/>
    <d v="2017-08-25T00:00:00"/>
    <m/>
    <s v="Technology"/>
    <s v="Internet Information Providers"/>
    <n v="-30.22"/>
    <n v="13.56"/>
  </r>
  <r>
    <s v="4807Inseego Corp"/>
    <x v="416"/>
    <s v="Catamount Strategic Advisors"/>
    <n v="4477"/>
    <s v="Inseego Corp"/>
    <d v="2014-03-20T00:00:00"/>
    <m/>
    <s v="Technology"/>
    <s v="Diversified Communication Services"/>
    <n v="35.4"/>
    <n v="11.82"/>
  </r>
  <r>
    <s v="6836Honeywell International Inc."/>
    <x v="417"/>
    <s v="Cathy Snyder"/>
    <n v="100"/>
    <s v="Honeywell International Inc."/>
    <d v="2013-03-07T00:00:00"/>
    <m/>
    <s v="Industrial Goods"/>
    <s v="Diversified Machinery"/>
    <n v="14.31"/>
    <n v="13.31"/>
  </r>
  <r>
    <s v="4920Crescent Point Energy Corp."/>
    <x v="418"/>
    <s v="Cation Capital Inc"/>
    <n v="14468"/>
    <s v="Crescent Point Energy Corp."/>
    <d v="2018-04-09T00:00:00"/>
    <m/>
    <s v="Financial"/>
    <s v="Insurance Brokers"/>
    <n v="-39.78"/>
    <n v="13.55"/>
  </r>
  <r>
    <s v="6911Alexander Energy Ltd."/>
    <x v="419"/>
    <s v="Cavalon Capital"/>
    <n v="28941"/>
    <s v="Alexander Energy Ltd."/>
    <d v="2012-04-26T00:00:00"/>
    <n v="41729"/>
    <s v="Financial"/>
    <s v="Insurance Brokers"/>
    <n v="89.03"/>
    <n v="18.86"/>
  </r>
  <r>
    <s v="7144Senvion SA"/>
    <x v="420"/>
    <s v="CCP Acquisition Holdings Luxco S.a r.l"/>
    <n v="24124"/>
    <s v="Senvion SA"/>
    <d v="2016-04-04T00:00:00"/>
    <m/>
    <s v="Industrial Goods"/>
    <s v="Diversified Machinery"/>
    <n v="-76.25"/>
    <n v="14"/>
  </r>
  <r>
    <s v="5175China Biologic Products Inc."/>
    <x v="421"/>
    <s v="CDH Investments"/>
    <n v="2589"/>
    <s v="China Biologic Products Inc."/>
    <d v="2018-08-20T00:00:00"/>
    <m/>
    <s v="Healthcare"/>
    <s v="Biotechnology"/>
    <n v="3.01"/>
    <n v="10.72"/>
  </r>
  <r>
    <s v="9207MGX Minerals Inc"/>
    <x v="422"/>
    <s v="CDS &amp; Co."/>
    <n v="35463"/>
    <s v="MGX Minerals Inc"/>
    <d v="2020-03-09T00:00:00"/>
    <m/>
    <s v="Basic Materials"/>
    <s v="Major Integrated Oil &amp; Gas"/>
    <n v="97.75"/>
    <n v="64.34"/>
  </r>
  <r>
    <s v="9333Ekitan &amp; Co. Ltd."/>
    <x v="423"/>
    <s v="CE Holdings Co Ltd"/>
    <n v="49023"/>
    <s v="Ekitan &amp; Co. Ltd."/>
    <d v="2020-06-01T00:00:00"/>
    <m/>
    <s v="Basic Materials"/>
    <s v="Specialty Chemicals"/>
    <n v="-60.76"/>
    <n v="64.38"/>
  </r>
  <r>
    <s v="7905PepsiCo Inc."/>
    <x v="424"/>
    <s v="Cecilia Perry"/>
    <n v="37"/>
    <s v="PepsiCo Inc."/>
    <d v="2019-03-08T00:00:00"/>
    <m/>
    <s v="Consumer Goods"/>
    <s v="Textile - Apparel Clothing"/>
    <n v="17.3"/>
    <n v="17.52"/>
  </r>
  <r>
    <s v="5656Scanwolf Corporation Berhad"/>
    <x v="425"/>
    <s v="Cedric Wong King Ti"/>
    <n v="41016"/>
    <s v="Scanwolf Corporation Berhad"/>
    <d v="2015-05-14T00:00:00"/>
    <m/>
    <s v="Industrial Goods"/>
    <s v="General Contractors"/>
    <n v="-15.85"/>
    <n v="11.41"/>
  </r>
  <r>
    <s v="7750Bioton SA"/>
    <x v="426"/>
    <s v="CEE Equity Partners (Basolma Holding Ltd., AIS Investment)"/>
    <n v="12015"/>
    <s v="Bioton SA"/>
    <d v="2018-09-26T00:00:00"/>
    <m/>
    <s v="Healthcare"/>
    <s v="Drug Manufacturers - Other"/>
    <n v="-9.34"/>
    <n v="10.220000000000001"/>
  </r>
  <r>
    <s v="5508Temple Hotels Inc."/>
    <x v="427"/>
    <s v="Centennial Group Limited"/>
    <n v="24383"/>
    <s v="Temple Hotels Inc."/>
    <d v="2015-05-26T00:00:00"/>
    <n v="43879"/>
    <s v="Services"/>
    <s v="Broadcasting - Radio"/>
    <n v="-32.42"/>
    <n v="12.74"/>
  </r>
  <r>
    <s v="5080Boart Longyear Ltd."/>
    <x v="428"/>
    <s v="Centerbridge Partners"/>
    <n v="11422"/>
    <s v="Boart Longyear Ltd."/>
    <d v="2014-07-25T00:00:00"/>
    <m/>
    <s v="Financial"/>
    <s v="Investment Brokerage - National"/>
    <n v="-58"/>
    <n v="11.4"/>
  </r>
  <r>
    <s v="7913Tyranna Resources"/>
    <x v="429"/>
    <s v="Central Iron Ore Limited"/>
    <n v="45884"/>
    <s v="Tyranna Resources"/>
    <d v="2018-08-10T00:00:00"/>
    <m/>
    <s v="Basic Materials"/>
    <s v="Industrial Metals &amp; Minerals"/>
    <n v="-34.5"/>
    <n v="11.06"/>
  </r>
  <r>
    <s v="6235Nabors Industries Ltd."/>
    <x v="430"/>
    <s v="Central Laborer's Pension Fund"/>
    <n v="922"/>
    <s v="Nabors Industries Ltd."/>
    <d v="2014-04-30T00:00:00"/>
    <m/>
    <s v="Financial"/>
    <s v="Foreign Regional Banks"/>
    <n v="24.41"/>
    <n v="11.91"/>
  </r>
  <r>
    <s v="6235Essential Utilities, Inc."/>
    <x v="430"/>
    <s v="Central Laborer's Pension Fund"/>
    <n v="1011"/>
    <s v="Essential Utilities, Inc."/>
    <d v="2014-03-27T00:00:00"/>
    <m/>
    <s v="Services"/>
    <s v="Movie Production, Theaters"/>
    <n v="12.87"/>
    <n v="12.07"/>
  </r>
  <r>
    <s v="6235Vornado Realty Trust"/>
    <x v="430"/>
    <s v="Central Laborer's Pension Fund"/>
    <n v="395"/>
    <s v="Vornado Realty Trust"/>
    <d v="2013-04-11T00:00:00"/>
    <m/>
    <s v="Financial"/>
    <s v="REIT - Diversified"/>
    <n v="10.199999999999999"/>
    <n v="12.99"/>
  </r>
  <r>
    <s v="6235AvalonBay Communities Inc."/>
    <x v="430"/>
    <s v="Central Laborer's Pension Fund"/>
    <n v="378"/>
    <s v="AvalonBay Communities Inc."/>
    <d v="2014-04-10T00:00:00"/>
    <m/>
    <s v="Financial"/>
    <s v="REIT - Residential"/>
    <n v="6.1"/>
    <n v="12.29"/>
  </r>
  <r>
    <s v="6235CNX Resources Corp"/>
    <x v="430"/>
    <s v="Central Laborer's Pension Fund"/>
    <n v="668"/>
    <s v="CNX Resources Corp"/>
    <d v="2015-03-25T00:00:00"/>
    <m/>
    <s v="Financial"/>
    <s v="Insurance Brokers"/>
    <n v="-9.5"/>
    <n v="11.75"/>
  </r>
  <r>
    <s v="5360PICO Holdings Inc."/>
    <x v="431"/>
    <s v="Central Square Management"/>
    <n v="2847"/>
    <s v="PICO Holdings Inc."/>
    <d v="2015-02-09T00:00:00"/>
    <m/>
    <s v="Conglomerates"/>
    <s v="Conglomerates"/>
    <n v="-2.84"/>
    <n v="11.68"/>
  </r>
  <r>
    <s v="4811Centuria Industrial REIT"/>
    <x v="432"/>
    <s v="Centuria Capital Group"/>
    <n v="27458"/>
    <s v="Centuria Industrial REIT"/>
    <d v="2016-11-23T00:00:00"/>
    <m/>
    <s v="Services"/>
    <s v="Broadcasting - TV"/>
    <n v="12.68"/>
    <n v="14.24"/>
  </r>
  <r>
    <s v="5442Hooper Holmes Inc."/>
    <x v="433"/>
    <s v="Century Equity Partners"/>
    <n v="5114"/>
    <s v="Hooper Holmes Inc."/>
    <d v="2017-05-22T00:00:00"/>
    <n v="43509"/>
    <s v="Healthcare"/>
    <s v="Medical Instruments &amp; Supplies"/>
    <n v="-96.94"/>
    <n v="10.54"/>
  </r>
  <r>
    <s v="7340Deutsche Bank AG"/>
    <x v="434"/>
    <s v="Cerberus Capital"/>
    <n v="139"/>
    <s v="Deutsche Bank AG"/>
    <d v="2017-11-15T00:00:00"/>
    <m/>
    <s v="Financial"/>
    <s v="Foreign Regional Banks"/>
    <n v="-21.07"/>
    <n v="12.56"/>
  </r>
  <r>
    <s v="7340Commerzbank AG"/>
    <x v="434"/>
    <s v="Cerberus Capital"/>
    <n v="8989"/>
    <s v="Commerzbank AG"/>
    <d v="2017-07-26T00:00:00"/>
    <m/>
    <s v="Financial"/>
    <s v="Money Center Banks"/>
    <n v="-22.92"/>
    <n v="12.73"/>
  </r>
  <r>
    <s v="7186Layne Christensen Company"/>
    <x v="435"/>
    <s v="Cetus Capital"/>
    <n v="3123"/>
    <s v="Layne Christensen Company"/>
    <d v="2018-02-22T00:00:00"/>
    <n v="43265"/>
    <s v="Industrial Goods"/>
    <s v="Heavy Construction"/>
    <n v="-14.35"/>
    <n v="12.05"/>
  </r>
  <r>
    <s v="4846Pearson Plc"/>
    <x v="436"/>
    <s v="Cevian Capital"/>
    <n v="6518"/>
    <s v="Pearson Plc"/>
    <d v="2020-06-11T00:00:00"/>
    <m/>
    <s v="Consumer Goods"/>
    <s v="Packaging &amp; Containers"/>
    <n v="183.36"/>
    <n v="101.53"/>
  </r>
  <r>
    <s v="4846Swedbank Ab"/>
    <x v="436"/>
    <s v="Cevian Capital"/>
    <n v="15219"/>
    <s v="Swedbank Ab"/>
    <d v="2010-08-23T00:00:00"/>
    <n v="40633"/>
    <s v="Financial"/>
    <s v="Money Center Banks"/>
    <n v="108.82"/>
    <n v="46.17"/>
  </r>
  <r>
    <s v="4846Nordea Bank Ab"/>
    <x v="436"/>
    <s v="Cevian Capital"/>
    <n v="15066"/>
    <s v="Nordea Bank Ab"/>
    <d v="2018-12-21T00:00:00"/>
    <m/>
    <s v="Financial"/>
    <s v="Money Center Banks"/>
    <n v="50.56"/>
    <n v="24.71"/>
  </r>
  <r>
    <s v="4846Demag Cranes AG"/>
    <x v="436"/>
    <s v="Cevian Capital"/>
    <n v="8998"/>
    <s v="Demag Cranes AG"/>
    <d v="2009-05-20T00:00:00"/>
    <n v="40774"/>
    <s v="Industrial Goods"/>
    <s v="General Contractors"/>
    <n v="45.96"/>
    <n v="12.44"/>
  </r>
  <r>
    <s v="4846Ferguson PLC"/>
    <x v="436"/>
    <s v="Cevian Capital"/>
    <n v="6798"/>
    <s v="Ferguson PLC"/>
    <d v="2010-06-23T00:00:00"/>
    <n v="42004"/>
    <s v="Industrial Goods"/>
    <s v="Industrial Equipment &amp; Components"/>
    <n v="26.06"/>
    <n v="17.5"/>
  </r>
  <r>
    <s v="4846Valmet Corp"/>
    <x v="436"/>
    <s v="Cevian Capital"/>
    <n v="26282"/>
    <s v="Valmet Corp"/>
    <d v="2013-12-30T00:00:00"/>
    <n v="42436"/>
    <s v="Consumer Goods"/>
    <s v="Paper &amp; Paper Products"/>
    <n v="22.97"/>
    <n v="6.33"/>
  </r>
  <r>
    <s v="4846CRH PLC"/>
    <x v="436"/>
    <s v="Cevian Capital"/>
    <n v="6808"/>
    <s v="CRH PLC"/>
    <d v="2019-02-06T00:00:00"/>
    <m/>
    <s v="Basic Materials"/>
    <s v="Steel &amp; Iron"/>
    <n v="20.25"/>
    <n v="17.010000000000002"/>
  </r>
  <r>
    <s v="4846Telefonaktiebolaget LM Ericsson"/>
    <x v="436"/>
    <s v="Cevian Capital"/>
    <n v="8847"/>
    <s v="Telefonaktiebolaget LM Ericsson"/>
    <d v="2017-05-30T00:00:00"/>
    <m/>
    <s v="Services"/>
    <s v="CATV Systems"/>
    <n v="18.39"/>
    <n v="13.1"/>
  </r>
  <r>
    <s v="4846Panalpina Welttransport (Holding) AG"/>
    <x v="436"/>
    <s v="Cevian Capital"/>
    <n v="9466"/>
    <s v="Panalpina Welttransport (Holding) AG"/>
    <d v="2010-01-27T00:00:00"/>
    <n v="43696"/>
    <s v="Services"/>
    <s v="Air Delivery &amp; Freight Services"/>
    <n v="13.19"/>
    <n v="13.13"/>
  </r>
  <r>
    <s v="4846Danske Bank A/S"/>
    <x v="436"/>
    <s v="Cevian Capital"/>
    <n v="10739"/>
    <s v="Danske Bank A/S"/>
    <d v="2011-11-22T00:00:00"/>
    <m/>
    <s v="Financial"/>
    <s v="Regional - Pacific Banks"/>
    <n v="8.64"/>
    <n v="15.02"/>
  </r>
  <r>
    <s v="4846TietoEvry Corp."/>
    <x v="436"/>
    <s v="Cevian Capital"/>
    <n v="16258"/>
    <s v="TietoEvry Corp."/>
    <d v="2009-11-12T00:00:00"/>
    <m/>
    <s v="Services"/>
    <s v="Entertainment - Diversified"/>
    <n v="8.2200000000000006"/>
    <n v="13.35"/>
  </r>
  <r>
    <s v="4846ABB Ltd"/>
    <x v="436"/>
    <s v="Cevian Capital"/>
    <n v="9386"/>
    <s v="ABB Ltd"/>
    <d v="2015-05-27T00:00:00"/>
    <m/>
    <s v="Industrial Goods"/>
    <s v="Diversified Machinery"/>
    <n v="4.95"/>
    <n v="11.45"/>
  </r>
  <r>
    <s v="4846Daimler AG"/>
    <x v="436"/>
    <s v="Cevian Capital"/>
    <n v="8997"/>
    <s v="Daimler AG"/>
    <d v="2008-08-05T00:00:00"/>
    <m/>
    <s v="Consumer Goods"/>
    <s v="Auto Manufacturers - Major"/>
    <n v="4.72"/>
    <n v="10.65"/>
  </r>
  <r>
    <s v="4846RSA Insurance Group PLC"/>
    <x v="436"/>
    <s v="Cevian Capital"/>
    <n v="6513"/>
    <s v="RSA Insurance Group PLC"/>
    <d v="2014-03-27T00:00:00"/>
    <m/>
    <s v="Financial"/>
    <s v="Insurance Brokers"/>
    <n v="3.11"/>
    <n v="12.07"/>
  </r>
  <r>
    <s v="4846Rexel SA"/>
    <x v="436"/>
    <s v="Cevian Capital"/>
    <n v="9343"/>
    <s v="Rexel SA"/>
    <d v="2016-02-24T00:00:00"/>
    <m/>
    <s v="Services"/>
    <s v="Business Services"/>
    <n v="2.4500000000000002"/>
    <n v="15.53"/>
  </r>
  <r>
    <s v="4846Vesuvius PLC"/>
    <x v="436"/>
    <s v="Cevian Capital"/>
    <n v="6942"/>
    <s v="Vesuvius PLC"/>
    <d v="2012-11-01T00:00:00"/>
    <m/>
    <s v="Basic Materials"/>
    <s v="Industrial Metals &amp; Minerals"/>
    <n v="-1.1599999999999999"/>
    <n v="13.96"/>
  </r>
  <r>
    <s v="4846G4S PLC"/>
    <x v="436"/>
    <s v="Cevian Capital"/>
    <n v="6601"/>
    <s v="G4S PLC"/>
    <d v="2013-08-08T00:00:00"/>
    <m/>
    <s v="Industrial Goods"/>
    <s v="Small Tools &amp; Accessories"/>
    <n v="-1.17"/>
    <n v="12.5"/>
  </r>
  <r>
    <s v="4846Autoliv Inc."/>
    <x v="436"/>
    <s v="Cevian Capital"/>
    <n v="644"/>
    <s v="Autoliv Inc."/>
    <d v="2018-03-01T00:00:00"/>
    <m/>
    <s v="Consumer Goods"/>
    <s v="Auto Parts"/>
    <n v="-1.72"/>
    <n v="11.89"/>
  </r>
  <r>
    <s v="4846Bilfinger SE"/>
    <x v="436"/>
    <s v="Cevian Capital"/>
    <n v="8977"/>
    <s v="Bilfinger SE"/>
    <d v="2011-10-31T00:00:00"/>
    <m/>
    <s v="Industrial Goods"/>
    <s v="Heavy Construction"/>
    <n v="-8.64"/>
    <n v="14.24"/>
  </r>
  <r>
    <s v="4846ThyssenKrupp AG"/>
    <x v="436"/>
    <s v="Cevian Capital"/>
    <n v="9104"/>
    <s v="ThyssenKrupp AG"/>
    <d v="2013-08-05T00:00:00"/>
    <m/>
    <s v="Basic Materials"/>
    <s v="Oil &amp; Gas Refining &amp; Marketing"/>
    <n v="-9.7899999999999991"/>
    <n v="12.41"/>
  </r>
  <r>
    <s v="4846Cookson Group"/>
    <x v="436"/>
    <s v="Cevian Capital"/>
    <n v="46341"/>
    <s v="Cookson Group"/>
    <d v="2011-11-14T00:00:00"/>
    <n v="41262"/>
    <s v="Conglomerates"/>
    <s v="Conglomerates"/>
    <n v="-24.85"/>
    <n v="15.92"/>
  </r>
  <r>
    <s v="6020Overseas Shipholding Group, Inc."/>
    <x v="437"/>
    <s v="CF Partners"/>
    <n v="19092"/>
    <s v="Overseas Shipholding Group, Inc."/>
    <d v="2018-11-20T00:00:00"/>
    <m/>
    <s v="Services"/>
    <s v="Shipping"/>
    <n v="4.49"/>
    <n v="17.27"/>
  </r>
  <r>
    <s v="7726Potbelly Corporation"/>
    <x v="438"/>
    <s v="Chain of Lakes Investment Fund"/>
    <n v="25957"/>
    <s v="Potbelly Corporation"/>
    <d v="2020-03-19T00:00:00"/>
    <m/>
    <s v="Services"/>
    <s v="Specialty Eateries"/>
    <n v="386.1"/>
    <n v="136.61000000000001"/>
  </r>
  <r>
    <s v="7726PC-Tel Inc."/>
    <x v="438"/>
    <s v="Chain of Lakes Investment Fund"/>
    <n v="4059"/>
    <s v="PC-Tel Inc."/>
    <d v="2018-12-27T00:00:00"/>
    <m/>
    <s v="Technology"/>
    <s v="Wireless Communications"/>
    <n v="36.79"/>
    <n v="22.72"/>
  </r>
  <r>
    <s v="7440Miclyn Express Offshore Ltd"/>
    <x v="439"/>
    <s v="CHAMP Private Equity"/>
    <n v="11561"/>
    <s v="Miclyn Express Offshore Ltd"/>
    <d v="2013-05-10T00:00:00"/>
    <n v="41624"/>
    <s v="Basic Materials"/>
    <s v="Oil &amp; Gas Equipment &amp; Services"/>
    <n v="19.3"/>
    <n v="18.5"/>
  </r>
  <r>
    <s v="6318Aeso Holdings Limited"/>
    <x v="440"/>
    <s v="Chan Hin Hai Henry"/>
    <n v="40553"/>
    <s v="Aeso Holdings Limited"/>
    <d v="2017-04-13T00:00:00"/>
    <m/>
    <s v="Industrial Goods"/>
    <s v="General Contractors"/>
    <n v="-64.59"/>
    <n v="13.85"/>
  </r>
  <r>
    <s v="5550Silver Dragon Resources"/>
    <x v="441"/>
    <s v="Chan King Yuet"/>
    <n v="41038"/>
    <s v="Silver Dragon Resources"/>
    <d v="2012-09-17T00:00:00"/>
    <n v="43636"/>
    <s v="Basic Materials"/>
    <s v="Silver"/>
    <n v="-7.63"/>
    <n v="13.32"/>
  </r>
  <r>
    <s v="6372Aeso Holdings Limited"/>
    <x v="442"/>
    <s v="Chan Kooi Por Benjamin"/>
    <n v="40553"/>
    <s v="Aeso Holdings Limited"/>
    <d v="2017-04-13T00:00:00"/>
    <m/>
    <s v="Industrial Goods"/>
    <s v="General Contractors"/>
    <n v="-64.59"/>
    <n v="13.85"/>
  </r>
  <r>
    <s v="7480Reffind Limited"/>
    <x v="443"/>
    <s v="Chapmans Ltd"/>
    <n v="40990"/>
    <s v="Reffind Limited"/>
    <d v="2017-03-14T00:00:00"/>
    <n v="43245"/>
    <s v="Services"/>
    <s v="Home Improvement Stores"/>
    <n v="-70.75"/>
    <n v="14.62"/>
  </r>
  <r>
    <s v="7470EQT Corporation"/>
    <x v="444"/>
    <s v="Chapter IV Investors LLC"/>
    <n v="455"/>
    <s v="EQT Corporation"/>
    <d v="2015-03-31T00:00:00"/>
    <n v="43235"/>
    <s v="Basic Materials"/>
    <s v="Oil &amp; Gas Equipment &amp; Services"/>
    <n v="-13.51"/>
    <n v="11.34"/>
  </r>
  <r>
    <s v="5536SFR Group SA"/>
    <x v="445"/>
    <s v="Charity Investment Asset Management (CIAM)"/>
    <n v="26682"/>
    <s v="SFR Group SA"/>
    <d v="2016-09-13T00:00:00"/>
    <n v="43017"/>
    <s v="Services"/>
    <s v="Entertainment - Diversified"/>
    <n v="34.270000000000003"/>
    <n v="20.66"/>
  </r>
  <r>
    <s v="5536Locindus"/>
    <x v="445"/>
    <s v="Charity Investment Asset Management (CIAM)"/>
    <n v="26857"/>
    <s v="Locindus"/>
    <d v="2018-05-02T00:00:00"/>
    <n v="43525"/>
    <s v="Financial"/>
    <s v="N/A"/>
    <n v="30.78"/>
    <n v="10.02"/>
  </r>
  <r>
    <s v="5536Euro Disney SCA"/>
    <x v="445"/>
    <s v="Charity Investment Asset Management (CIAM)"/>
    <n v="9242"/>
    <s v="Euro Disney SCA"/>
    <d v="2015-04-09T00:00:00"/>
    <n v="42905"/>
    <s v="Services"/>
    <s v="Entertainment - Diversified"/>
    <n v="23.85"/>
    <n v="9.8699999999999992"/>
  </r>
  <r>
    <s v="5536Club Mediterranee"/>
    <x v="445"/>
    <s v="Charity Investment Asset Management (CIAM)"/>
    <n v="9229"/>
    <s v="Club Mediterranee"/>
    <d v="2013-07-17T00:00:00"/>
    <n v="42086"/>
    <s v="Consumer Goods"/>
    <s v="Recreational Goods, Other"/>
    <n v="22.31"/>
    <n v="16.68"/>
  </r>
  <r>
    <s v="5536Koninklijke Ahold Delhaize NV"/>
    <x v="445"/>
    <s v="Charity Investment Asset Management (CIAM)"/>
    <n v="11026"/>
    <s v="Koninklijke Ahold Delhaize NV"/>
    <d v="2018-03-29T00:00:00"/>
    <m/>
    <s v="Consumer Goods"/>
    <s v="Food - Major Diversified"/>
    <n v="17.75"/>
    <n v="12.89"/>
  </r>
  <r>
    <s v="5536Zodiac Aerospace"/>
    <x v="445"/>
    <s v="Charity Investment Asset Management (CIAM)"/>
    <n v="9385"/>
    <s v="Zodiac Aerospace"/>
    <d v="2017-01-10T00:00:00"/>
    <n v="43144"/>
    <s v="Industrial Goods"/>
    <s v="Aerospace/Defense - Major Diversified"/>
    <n v="10.23"/>
    <n v="18.059999999999999"/>
  </r>
  <r>
    <s v="5536Telenet Group Holding NV"/>
    <x v="445"/>
    <s v="Charity Investment Asset Management (CIAM)"/>
    <n v="8952"/>
    <s v="Telenet Group Holding NV"/>
    <d v="2020-02-28T00:00:00"/>
    <m/>
    <s v="Technology"/>
    <s v="Telecom Services - Domestic"/>
    <n v="-8.2799999999999994"/>
    <n v="35.700000000000003"/>
  </r>
  <r>
    <s v="5536Scor SE"/>
    <x v="445"/>
    <s v="Charity Investment Asset Management (CIAM)"/>
    <n v="9224"/>
    <s v="Scor SE"/>
    <d v="2018-09-18T00:00:00"/>
    <m/>
    <s v="Financial"/>
    <s v="Insurance Brokers"/>
    <n v="-19.7"/>
    <n v="10.14"/>
  </r>
  <r>
    <s v="5536Ontex Group NV"/>
    <x v="445"/>
    <s v="Charity Investment Asset Management (CIAM)"/>
    <n v="30844"/>
    <s v="Ontex Group NV"/>
    <d v="2019-09-13T00:00:00"/>
    <m/>
    <s v="Financial"/>
    <s v="Closed-End Fund - Equity"/>
    <n v="-25.78"/>
    <n v="15.1"/>
  </r>
  <r>
    <s v="5536Renault SA"/>
    <x v="445"/>
    <s v="Charity Investment Asset Management (CIAM)"/>
    <n v="9340"/>
    <s v="Renault SA"/>
    <d v="2019-06-03T00:00:00"/>
    <m/>
    <s v="Consumer Goods"/>
    <s v="Auto Manufacturers - Major"/>
    <n v="-43.3"/>
    <n v="20.87"/>
  </r>
  <r>
    <s v="5536Europcar Mobility Group SA"/>
    <x v="445"/>
    <s v="Charity Investment Asset Management (CIAM)"/>
    <n v="33164"/>
    <s v="Europcar Mobility Group SA"/>
    <d v="2019-11-12T00:00:00"/>
    <m/>
    <s v="Industrial Goods"/>
    <s v="Residential Construction"/>
    <n v="-71.64"/>
    <n v="14"/>
  </r>
  <r>
    <s v="5753Ambrian PLC"/>
    <x v="446"/>
    <s v="Charles Davies"/>
    <n v="8099"/>
    <s v="Ambrian PLC"/>
    <d v="2013-06-04T00:00:00"/>
    <m/>
    <s v="Basic Materials"/>
    <s v="Major Integrated Oil &amp; Gas"/>
    <n v="-50.19"/>
    <n v="12.85"/>
  </r>
  <r>
    <s v="5752HC2 Holdings, Inc."/>
    <x v="447"/>
    <s v="Charles Frischer"/>
    <n v="27558"/>
    <s v="HC2 Holdings, Inc."/>
    <d v="2014-09-08T00:00:00"/>
    <m/>
    <s v="Technology"/>
    <s v="Long Distance Carriers"/>
    <n v="15.55"/>
    <n v="11.38"/>
  </r>
  <r>
    <s v="5752Aimia Inc"/>
    <x v="447"/>
    <s v="Charles Frischer"/>
    <n v="20697"/>
    <s v="Aimia Inc"/>
    <d v="2019-07-08T00:00:00"/>
    <m/>
    <s v="Services"/>
    <s v="Marketing Services"/>
    <n v="-12.67"/>
    <n v="13.93"/>
  </r>
  <r>
    <s v="5752Drive Shack Inc"/>
    <x v="447"/>
    <s v="Charles Frischer"/>
    <n v="1741"/>
    <s v="Drive Shack Inc"/>
    <d v="2015-07-06T00:00:00"/>
    <m/>
    <s v="Financial"/>
    <s v="REIT - Diversified"/>
    <n v="-17.79"/>
    <n v="12.23"/>
  </r>
  <r>
    <s v="5752Regional Health Properties"/>
    <x v="447"/>
    <s v="Charles Frischer"/>
    <n v="4781"/>
    <s v="Regional Health Properties"/>
    <d v="2018-01-26T00:00:00"/>
    <m/>
    <s v="Healthcare"/>
    <s v="Long-Term Care Facilities"/>
    <n v="-69.040000000000006"/>
    <n v="8.49"/>
  </r>
  <r>
    <s v="5752Westmoreland Coal Company"/>
    <x v="447"/>
    <s v="Charles Frischer"/>
    <n v="3891"/>
    <s v="Westmoreland Coal Company"/>
    <d v="2015-03-09T00:00:00"/>
    <n v="43905"/>
    <s v="Basic Materials"/>
    <s v="Gold"/>
    <n v="-79.040000000000006"/>
    <n v="4.9000000000000004"/>
  </r>
  <r>
    <s v="7539Tap Oil Ltd."/>
    <x v="448"/>
    <s v="Chatchai Yenbamroong"/>
    <n v="11653"/>
    <s v="Tap Oil Ltd."/>
    <d v="2010-10-14T00:00:00"/>
    <m/>
    <s v="Basic Materials"/>
    <s v="Independent Oil &amp; Gas"/>
    <n v="-19.07"/>
    <n v="13.62"/>
  </r>
  <r>
    <s v="5333RR Donnelley &amp; Sons"/>
    <x v="449"/>
    <s v="Chatham Asset Management"/>
    <n v="1313"/>
    <s v="RR Donnelley &amp; Sons"/>
    <d v="2019-07-01T00:00:00"/>
    <m/>
    <s v="Services"/>
    <s v="Business Services"/>
    <n v="-27.52"/>
    <n v="14.12"/>
  </r>
  <r>
    <s v="5333McClatchy Company (The)"/>
    <x v="449"/>
    <s v="Chatham Asset Management"/>
    <n v="3592"/>
    <s v="McClatchy Company (The)"/>
    <d v="2017-10-03T00:00:00"/>
    <m/>
    <s v="Consumer Goods"/>
    <s v="Packaging &amp; Containers"/>
    <n v="-75.319999999999993"/>
    <n v="12.57"/>
  </r>
  <r>
    <s v="7267Central Petroleum Ltd."/>
    <x v="450"/>
    <s v="Chembank Pty Limited (Blamnco Trading Pty Ltd)"/>
    <n v="17025"/>
    <s v="Central Petroleum Ltd."/>
    <d v="2014-09-19T00:00:00"/>
    <m/>
    <s v="Financial"/>
    <s v="Insurance Brokers"/>
    <n v="-20.38"/>
    <n v="11.34"/>
  </r>
  <r>
    <s v="6387Buccaneer Energy Limited"/>
    <x v="451"/>
    <s v="Cheng Chih Kwong (Harbour Sun Enterprises)"/>
    <n v="22636"/>
    <s v="Buccaneer Energy Limited"/>
    <d v="2013-03-22T00:00:00"/>
    <n v="42248"/>
    <s v="Basic Materials"/>
    <s v="Independent Oil &amp; Gas"/>
    <n v="29.5"/>
    <n v="11.08"/>
  </r>
  <r>
    <s v="7424Xinhua Winshare Publishing &amp; Media Co., Ltd."/>
    <x v="452"/>
    <s v="Chengdu Hua Sheng Group Industrial Co. Ltd."/>
    <n v="16334"/>
    <s v="Xinhua Winshare Publishing &amp; Media Co., Ltd."/>
    <d v="2017-10-12T00:00:00"/>
    <m/>
    <s v="Services"/>
    <s v="Specialty Retail, Other"/>
    <n v="-3.03"/>
    <n v="12.4"/>
  </r>
  <r>
    <s v="5721Christine International Holdings Limited"/>
    <x v="453"/>
    <s v="Chester Top Holdings Limited"/>
    <n v="40657"/>
    <s v="Christine International Holdings Limited"/>
    <d v="2016-04-20T00:00:00"/>
    <m/>
    <s v="Financial"/>
    <s v="Diversified Investments"/>
    <n v="-19.71"/>
    <n v="13.75"/>
  </r>
  <r>
    <s v="6167Aeso Holdings Limited"/>
    <x v="454"/>
    <s v="Cheung Denise"/>
    <n v="40553"/>
    <s v="Aeso Holdings Limited"/>
    <d v="2017-04-13T00:00:00"/>
    <m/>
    <s v="Industrial Goods"/>
    <s v="General Contractors"/>
    <n v="-64.59"/>
    <n v="13.85"/>
  </r>
  <r>
    <s v="6564Tempur Sealy International Inc."/>
    <x v="455"/>
    <s v="Chieftain Capital Management"/>
    <n v="1370"/>
    <s v="Tempur Sealy International Inc."/>
    <d v="2010-11-15T00:00:00"/>
    <n v="42781"/>
    <s v="Consumer Goods"/>
    <s v="Home Furnishings &amp; Fixtures"/>
    <n v="4.72"/>
    <n v="13.77"/>
  </r>
  <r>
    <s v="7314Southgobi Resources Ltd."/>
    <x v="456"/>
    <s v="China Cinda Asset Management (Novel Sunrise Investments Ltd.)"/>
    <n v="16189"/>
    <s v="Southgobi Resources Ltd."/>
    <d v="2015-02-24T00:00:00"/>
    <m/>
    <s v="Basic Materials"/>
    <s v="Industrial Metals &amp; Minerals"/>
    <n v="-28.44"/>
    <n v="11.07"/>
  </r>
  <r>
    <s v="5487KazMunaiGas Exploration Production JSC"/>
    <x v="457"/>
    <s v="China Investment Corporation"/>
    <n v="20619"/>
    <s v="KazMunaiGas Exploration Production JSC"/>
    <d v="2009-09-30T00:00:00"/>
    <n v="43230"/>
    <s v="Basic Materials"/>
    <s v="Independent Oil &amp; Gas"/>
    <n v="-5.28"/>
    <n v="13.97"/>
  </r>
  <r>
    <s v="6583Shenzhen Expressway Company Ltd."/>
    <x v="458"/>
    <s v="China Merchants Expressway Network &amp; Technology Holdings Co., Ltd"/>
    <n v="13889"/>
    <s v="Shenzhen Expressway Company Ltd."/>
    <d v="2016-09-27T00:00:00"/>
    <m/>
    <s v="Industrial Goods"/>
    <s v="General Contractors"/>
    <n v="0.85"/>
    <n v="14.34"/>
  </r>
  <r>
    <s v="4839Water Oasis Group Ltd."/>
    <x v="459"/>
    <s v="China Minsheng Investment Group (Shareholder Value Fund)"/>
    <n v="23787"/>
    <s v="Water Oasis Group Ltd."/>
    <d v="2017-04-07T00:00:00"/>
    <m/>
    <s v="Services"/>
    <s v="Specialty Retail, Other"/>
    <n v="9.6999999999999993"/>
    <n v="13.4"/>
  </r>
  <r>
    <s v="6377Hua Lien International (Holding) Co., Ltd."/>
    <x v="460"/>
    <s v="China National Complete Plant Import &amp; Export Co Ltd"/>
    <n v="23039"/>
    <s v="Hua Lien International (Holding) Co., Ltd."/>
    <d v="2008-11-12T00:00:00"/>
    <m/>
    <s v="Industrial Goods"/>
    <s v="Textile Industrial"/>
    <n v="-18.18"/>
    <n v="14.78"/>
  </r>
  <r>
    <s v="6228Shanghai Zendai Property Limited"/>
    <x v="461"/>
    <s v="China Orient Asset Management (Smart Success Capital Limited)"/>
    <n v="19650"/>
    <s v="Shanghai Zendai Property Limited"/>
    <d v="2015-01-26T00:00:00"/>
    <m/>
    <s v="Financial"/>
    <s v="Real Estate Development"/>
    <n v="-27.41"/>
    <n v="11.51"/>
  </r>
  <r>
    <s v="6766China Vanke Co., Ltd."/>
    <x v="462"/>
    <s v="China Resources Group"/>
    <n v="13893"/>
    <s v="China Vanke Co., Ltd."/>
    <d v="2014-06-30T00:00:00"/>
    <m/>
    <s v="Financial"/>
    <s v="Real Estate Development"/>
    <n v="13.99"/>
    <n v="11.45"/>
  </r>
  <r>
    <s v="4937Curasan AG"/>
    <x v="463"/>
    <s v="Chindex Hong Kong Limited"/>
    <n v="41192"/>
    <s v="Curasan AG"/>
    <d v="2017-11-27T00:00:00"/>
    <m/>
    <s v="Services"/>
    <s v="Medical Equipment Wholesale"/>
    <n v="-60.35"/>
    <n v="12.1"/>
  </r>
  <r>
    <s v="7094Mongolian Resource Corp Ltd."/>
    <x v="464"/>
    <s v="Chinggis Metal Pty Ltd"/>
    <n v="40898"/>
    <s v="Mongolian Resource Corp Ltd."/>
    <d v="2011-04-11T00:00:00"/>
    <n v="42506"/>
    <s v="Basic Materials"/>
    <s v="Gold"/>
    <n v="-46.33"/>
    <n v="11.48"/>
  </r>
  <r>
    <s v="5653Midland Holdings Ltd"/>
    <x v="465"/>
    <s v="Choi Man"/>
    <n v="15921"/>
    <s v="Midland Holdings Ltd"/>
    <d v="2014-07-15T00:00:00"/>
    <m/>
    <s v="Financial"/>
    <s v="Property Management"/>
    <n v="-21.45"/>
    <n v="11.4"/>
  </r>
  <r>
    <s v="6407Optiscan Imaging Ltd"/>
    <x v="466"/>
    <s v="Chris &amp; Diane Graham"/>
    <n v="41788"/>
    <s v="Optiscan Imaging Ltd"/>
    <d v="2018-03-26T00:00:00"/>
    <n v="43238"/>
    <s v="Services"/>
    <s v="Gaming Activities"/>
    <n v="-32.54"/>
    <n v="17.440000000000001"/>
  </r>
  <r>
    <s v="5742Chilean Metals Inc"/>
    <x v="467"/>
    <s v="Chris Berlet"/>
    <n v="40648"/>
    <s v="Chilean Metals Inc"/>
    <d v="2018-04-12T00:00:00"/>
    <m/>
    <s v="Basic Materials"/>
    <s v="Major Integrated Oil &amp; Gas"/>
    <n v="-49.86"/>
    <n v="12.53"/>
  </r>
  <r>
    <s v="6093Albis Leasing AG"/>
    <x v="468"/>
    <s v="Christoph Zitzmann"/>
    <n v="43053"/>
    <s v="Albis Leasing AG"/>
    <d v="2011-08-11T00:00:00"/>
    <m/>
    <s v="Financial"/>
    <s v="Credit Services"/>
    <n v="27.56"/>
    <n v="14.76"/>
  </r>
  <r>
    <s v="5769Velocity Composites Plc"/>
    <x v="469"/>
    <s v="Christopher Banks"/>
    <n v="43441"/>
    <s v="Velocity Composites Plc"/>
    <d v="2017-05-18T00:00:00"/>
    <m/>
    <s v="Industrial Goods"/>
    <s v="Aerospace/Defense Products &amp; Services"/>
    <n v="-39.74"/>
    <n v="13.67"/>
  </r>
  <r>
    <s v="9404Scientific Industries Inc"/>
    <x v="470"/>
    <s v="Christopher Cox"/>
    <n v="41543"/>
    <s v="Scientific Industries Inc"/>
    <d v="2020-06-30T00:00:00"/>
    <m/>
    <s v="Services"/>
    <s v="Gaming Activities"/>
    <n v="43.82"/>
    <n v="107.81"/>
  </r>
  <r>
    <s v="8838Creative Learning Corp"/>
    <x v="471"/>
    <s v="Christopher Rego"/>
    <n v="40682"/>
    <s v="Creative Learning Corp"/>
    <d v="2019-11-19T00:00:00"/>
    <m/>
    <s v="Services"/>
    <s v="Education &amp; Training Services"/>
    <n v="425.04"/>
    <n v="12.89"/>
  </r>
  <r>
    <s v="7370Societe de La Tour Eiffel"/>
    <x v="472"/>
    <s v="Chuc Hoang (MI29)"/>
    <n v="9368"/>
    <s v="Societe de La Tour Eiffel"/>
    <d v="2013-04-25T00:00:00"/>
    <m/>
    <s v="Financial"/>
    <s v="REIT - Office"/>
    <n v="-2.08"/>
    <n v="13.14"/>
  </r>
  <r>
    <s v="7743Flinders Mines Limited"/>
    <x v="473"/>
    <s v="Chunlin Ouyang (OCJ Investment (Australia) Pty Ltd)"/>
    <n v="11493"/>
    <s v="Flinders Mines Limited"/>
    <d v="2013-02-22T00:00:00"/>
    <m/>
    <s v="Basic Materials"/>
    <s v="Industrial Metals &amp; Minerals"/>
    <n v="-10.73"/>
    <n v="13.54"/>
  </r>
  <r>
    <s v="7973Exxon Mobil Corporation"/>
    <x v="474"/>
    <s v="Church Commissioners for England"/>
    <n v="2"/>
    <s v="Exxon Mobil Corporation"/>
    <d v="2017-05-31T00:00:00"/>
    <m/>
    <s v="Basic Materials"/>
    <s v="Major Integrated Oil &amp; Gas"/>
    <n v="-10.199999999999999"/>
    <n v="13.12"/>
  </r>
  <r>
    <s v="9056Cuentas Inc"/>
    <x v="475"/>
    <s v="CIMA Telecom, Inc."/>
    <n v="48052"/>
    <s v="Cuentas Inc"/>
    <d v="2020-01-10T00:00:00"/>
    <m/>
    <s v="Services"/>
    <s v="Industrial Equipment Wholesale"/>
    <n v="-73.790000000000006"/>
    <n v="7.02"/>
  </r>
  <r>
    <s v="5302Warner Media, LLC"/>
    <x v="476"/>
    <s v="Citadel Advisors"/>
    <n v="107"/>
    <s v="Warner Media, LLC"/>
    <d v="2009-11-15T00:00:00"/>
    <n v="43235"/>
    <s v="Consumer Goods"/>
    <s v="Housewares &amp; Accessories"/>
    <n v="15.77"/>
    <n v="13.43"/>
  </r>
  <r>
    <s v="11043China ZhongDi Dairy Holdings Co. Ltd."/>
    <x v="477"/>
    <s v="CITIC Capital Holdings Ltd (Peak Ring Holdings)"/>
    <n v="49460"/>
    <s v="China ZhongDi Dairy Holdings Co. Ltd."/>
    <d v="2015-12-02T00:00:00"/>
    <m/>
    <s v="Financial"/>
    <s v="Accident &amp; Health Insurance"/>
    <n v="-5.09"/>
    <n v="13.02"/>
  </r>
  <r>
    <s v="6792Greenway Mining Group Limited"/>
    <x v="478"/>
    <s v="CITIC Dameng Holdings Limited"/>
    <n v="17115"/>
    <s v="Greenway Mining Group Limited"/>
    <d v="2015-06-15T00:00:00"/>
    <m/>
    <s v="Basic Materials"/>
    <s v="Major Integrated Oil &amp; Gas"/>
    <n v="-19.18"/>
    <n v="11.94"/>
  </r>
  <r>
    <s v="1466Aberdeen Greater China Fund, Inc."/>
    <x v="479"/>
    <s v="City of London Investment Group"/>
    <n v="3479"/>
    <s v="Aberdeen Greater China Fund, Inc."/>
    <d v="2017-03-28T00:00:00"/>
    <n v="43217"/>
    <s v="Healthcare"/>
    <s v="Drug Manufacturers - Other"/>
    <n v="30.63"/>
    <n v="14.33"/>
  </r>
  <r>
    <s v="1466China Fund Inc. (The)"/>
    <x v="479"/>
    <s v="City of London Investment Group"/>
    <n v="3238"/>
    <s v="China Fund Inc. (The)"/>
    <d v="2017-04-27T00:00:00"/>
    <m/>
    <s v="Financial"/>
    <s v="Closed-End Fund - Debt"/>
    <n v="16.46"/>
    <n v="13.14"/>
  </r>
  <r>
    <s v="1466Templeton Dragon Fund Inc."/>
    <x v="479"/>
    <s v="City of London Investment Group"/>
    <n v="2237"/>
    <s v="Templeton Dragon Fund Inc."/>
    <d v="2017-03-28T00:00:00"/>
    <m/>
    <s v="Financial"/>
    <s v="Investment Brokerage - National"/>
    <n v="14.43"/>
    <n v="13.27"/>
  </r>
  <r>
    <s v="1466Aberdeen Indonesia Fund Inc."/>
    <x v="479"/>
    <s v="City of London Investment Group"/>
    <n v="4430"/>
    <s v="Aberdeen Indonesia Fund Inc."/>
    <d v="2008-10-09T00:00:00"/>
    <n v="43217"/>
    <s v="Healthcare"/>
    <s v="Drug Manufacturers - Other"/>
    <n v="12.23"/>
    <n v="14.36"/>
  </r>
  <r>
    <s v="1466JPMorgan China Region Fund, Inc"/>
    <x v="479"/>
    <s v="City of London Investment Group"/>
    <n v="4444"/>
    <s v="JPMorgan China Region Fund, Inc"/>
    <d v="2013-11-15T00:00:00"/>
    <n v="42870"/>
    <s v="Financial"/>
    <s v="Mortgage Investment"/>
    <n v="10.35"/>
    <n v="10.94"/>
  </r>
  <r>
    <s v="1466Taiwan Fund Inc. (The)"/>
    <x v="479"/>
    <s v="City of London Investment Group"/>
    <n v="4087"/>
    <s v="Taiwan Fund Inc. (The)"/>
    <d v="2014-09-23T00:00:00"/>
    <m/>
    <s v="Financial"/>
    <s v="Closed-End Fund - Equity"/>
    <n v="9.82"/>
    <n v="11.62"/>
  </r>
  <r>
    <s v="1466Aberdeen Emerging Markets Smaller Company Opportunities Fund I"/>
    <x v="479"/>
    <s v="City of London Investment Group"/>
    <n v="4024"/>
    <s v="Aberdeen Emerging Markets Smaller Company Opportunities Fund I"/>
    <d v="2008-12-09T00:00:00"/>
    <n v="43217"/>
    <s v="Healthcare"/>
    <s v="Drug Manufacturers - Other"/>
    <n v="8.4"/>
    <n v="14.86"/>
  </r>
  <r>
    <s v="1466JPMorgan Indian Investment Trust Plc"/>
    <x v="479"/>
    <s v="City of London Investment Group"/>
    <n v="7097"/>
    <s v="JPMorgan Indian Investment Trust Plc"/>
    <d v="2012-05-09T00:00:00"/>
    <m/>
    <s v="Healthcare"/>
    <s v="Drug Manufacturers - Other"/>
    <n v="7.14"/>
    <n v="13.96"/>
  </r>
  <r>
    <s v="1466Morgan Stanley Eastern Europe Fund Inc."/>
    <x v="479"/>
    <s v="City of London Investment Group"/>
    <n v="4747"/>
    <s v="Morgan Stanley Eastern Europe Fund Inc."/>
    <d v="2011-09-22T00:00:00"/>
    <n v="42083"/>
    <s v="Financial"/>
    <s v="Closed-End Fund - Foreign"/>
    <n v="6.4"/>
    <n v="22.16"/>
  </r>
  <r>
    <s v="1466Asia Tigers Fund Inc. (The)"/>
    <x v="479"/>
    <s v="City of London Investment Group"/>
    <n v="4986"/>
    <s v="Asia Tigers Fund Inc. (The)"/>
    <d v="2014-05-09T00:00:00"/>
    <n v="43217"/>
    <s v="Financial"/>
    <s v="Closed-End Fund - Equity"/>
    <n v="5.34"/>
    <n v="11.54"/>
  </r>
  <r>
    <s v="1466Korea Fund Inc/The"/>
    <x v="479"/>
    <s v="City of London Investment Group"/>
    <n v="3170"/>
    <s v="Korea Fund Inc/The"/>
    <d v="2017-03-28T00:00:00"/>
    <m/>
    <s v="Healthcare"/>
    <s v="Drug Manufacturers - Other"/>
    <n v="2.61"/>
    <n v="13.27"/>
  </r>
  <r>
    <s v="1466Icapital.biz Bhd"/>
    <x v="479"/>
    <s v="City of London Investment Group"/>
    <n v="37396"/>
    <s v="Icapital.biz Bhd"/>
    <d v="2011-08-18T00:00:00"/>
    <m/>
    <s v="Healthcare"/>
    <s v="Drug Manufacturers - Other"/>
    <n v="0.08"/>
    <n v="15.14"/>
  </r>
  <r>
    <s v="1466Morgan Stanley India Investment Fund Inc."/>
    <x v="479"/>
    <s v="City of London Investment Group"/>
    <n v="3483"/>
    <s v="Morgan Stanley India Investment Fund Inc."/>
    <d v="2017-03-28T00:00:00"/>
    <m/>
    <s v="Financial"/>
    <s v="Investment Brokerage - National"/>
    <n v="-2.37"/>
    <n v="13.27"/>
  </r>
  <r>
    <s v="773CVS Health Corp"/>
    <x v="480"/>
    <s v="City of Philadelphia Board of Pensions and Retirement"/>
    <n v="88"/>
    <s v="CVS Health Corp"/>
    <d v="2019-04-05T00:00:00"/>
    <m/>
    <s v="Healthcare"/>
    <s v="Medical Instruments &amp; Supplies"/>
    <n v="21.99"/>
    <n v="13.92"/>
  </r>
  <r>
    <s v="7161Bezeq The Israeli Telecommunication Corp. Ltd."/>
    <x v="481"/>
    <s v="Clal Insurance Enterprise Holdings Ltd"/>
    <n v="10830"/>
    <s v="Bezeq The Israeli Telecommunication Corp. Ltd."/>
    <d v="2018-01-25T00:00:00"/>
    <m/>
    <s v="Technology"/>
    <s v="Telecom Services - Domestic"/>
    <n v="-13.72"/>
    <n v="8.99"/>
  </r>
  <r>
    <s v="4901Sherritt International Corp"/>
    <x v="482"/>
    <s v="Clarke Inc"/>
    <n v="21480"/>
    <s v="Sherritt International Corp"/>
    <d v="2013-12-24T00:00:00"/>
    <m/>
    <s v="Basic Materials"/>
    <s v="Industrial Metals &amp; Minerals"/>
    <n v="-31.92"/>
    <n v="11.82"/>
  </r>
  <r>
    <s v="6461VBI Vaccines Inc"/>
    <x v="483"/>
    <s v="Clarus Ventures"/>
    <n v="31437"/>
    <s v="VBI Vaccines Inc"/>
    <d v="2017-02-10T00:00:00"/>
    <m/>
    <s v="Healthcare"/>
    <s v="Drugs - Generic"/>
    <n v="0.77"/>
    <n v="13.44"/>
  </r>
  <r>
    <s v="8962Garrison Capital Inc."/>
    <x v="484"/>
    <s v="Clear Harbor Asset Management, LLC"/>
    <n v="26203"/>
    <s v="Garrison Capital Inc."/>
    <d v="2018-08-15T00:00:00"/>
    <m/>
    <s v="Financial"/>
    <s v="Mortgage Investment"/>
    <n v="-15.7"/>
    <n v="11.42"/>
  </r>
  <r>
    <s v="117athenahealth Inc."/>
    <x v="485"/>
    <s v="ClearBridge Investments LLC"/>
    <n v="1025"/>
    <s v="athenahealth Inc."/>
    <d v="2010-02-15T00:00:00"/>
    <n v="43507"/>
    <s v="Technology"/>
    <s v="Healthcare Information Services"/>
    <n v="13.71"/>
    <n v="12.93"/>
  </r>
  <r>
    <s v="4817Tangoe Inc."/>
    <x v="486"/>
    <s v="Clearlake Capital Group"/>
    <n v="2336"/>
    <s v="Tangoe Inc."/>
    <d v="2015-11-30T00:00:00"/>
    <n v="42810"/>
    <s v="Technology"/>
    <s v="Business Software &amp; Services"/>
    <n v="-32.729999999999997"/>
    <n v="13.47"/>
  </r>
  <r>
    <s v="4959AutoCanada Inc."/>
    <x v="487"/>
    <s v="Clearwater Capital Management Inc."/>
    <n v="16681"/>
    <s v="AutoCanada Inc."/>
    <d v="2018-06-11T00:00:00"/>
    <m/>
    <s v="Consumer Goods"/>
    <s v="Appliances"/>
    <n v="-7.31"/>
    <n v="11.27"/>
  </r>
  <r>
    <s v="6524InterOil Corporation"/>
    <x v="488"/>
    <s v="Clermont Group (formerly Chandler Group)"/>
    <n v="1161"/>
    <s v="InterOil Corporation"/>
    <d v="2012-02-24T00:00:00"/>
    <n v="42230"/>
    <s v="Basic Materials"/>
    <s v="Oil &amp; Gas Refining &amp; Marketing"/>
    <n v="-13.41"/>
    <n v="15.49"/>
  </r>
  <r>
    <s v="6524Africa Oil Corp."/>
    <x v="488"/>
    <s v="Clermont Group (formerly Chandler Group)"/>
    <n v="14656"/>
    <s v="Africa Oil Corp."/>
    <d v="2013-10-22T00:00:00"/>
    <m/>
    <s v="Financial"/>
    <s v="Insurance Brokers"/>
    <n v="-26.06"/>
    <n v="12.29"/>
  </r>
  <r>
    <s v="1705NextGen Healthcare, Inc."/>
    <x v="489"/>
    <s v="Clinton Group"/>
    <n v="2012"/>
    <s v="NextGen Healthcare, Inc."/>
    <d v="2013-05-15T00:00:00"/>
    <n v="41593"/>
    <s v="Technology"/>
    <s v="Healthcare Information Services"/>
    <n v="49.46"/>
    <n v="19.809999999999999"/>
  </r>
  <r>
    <s v="1705Arlington Asset Investment Corp"/>
    <x v="489"/>
    <s v="Clinton Group"/>
    <n v="3045"/>
    <s v="Arlington Asset Investment Corp"/>
    <d v="2016-03-03T00:00:00"/>
    <n v="42597"/>
    <s v="Financial"/>
    <s v="Mortgage Investment"/>
    <n v="48.22"/>
    <n v="25.76"/>
  </r>
  <r>
    <s v="1705Great Lakes Dredge &amp; Dock Corporation"/>
    <x v="489"/>
    <s v="Clinton Group"/>
    <n v="3008"/>
    <s v="Great Lakes Dredge &amp; Dock Corporation"/>
    <d v="2016-12-20T00:00:00"/>
    <n v="42781"/>
    <s v="Industrial Goods"/>
    <s v="Diversified Machinery"/>
    <n v="38.880000000000003"/>
    <n v="26.94"/>
  </r>
  <r>
    <s v="1705Radian Group Inc."/>
    <x v="489"/>
    <s v="Clinton Group"/>
    <n v="1444"/>
    <s v="Radian Group Inc."/>
    <d v="2012-05-21T00:00:00"/>
    <n v="43235"/>
    <s v="Financial"/>
    <s v="Property &amp; Casualty Insurance"/>
    <n v="37.31"/>
    <n v="15.23"/>
  </r>
  <r>
    <s v="1705Red Robin Gourmet Burgers Inc."/>
    <x v="489"/>
    <s v="Clinton Group"/>
    <n v="2223"/>
    <s v="Red Robin Gourmet Burgers Inc."/>
    <d v="2009-12-22T00:00:00"/>
    <n v="42689"/>
    <s v="Services"/>
    <s v="Restaurants"/>
    <n v="16.98"/>
    <n v="12.51"/>
  </r>
  <r>
    <s v="1705Rumson-Fair Haven Bank and Trust"/>
    <x v="489"/>
    <s v="Clinton Group"/>
    <n v="44611"/>
    <s v="Rumson-Fair Haven Bank and Trust"/>
    <d v="2012-04-04T00:00:00"/>
    <n v="41680"/>
    <s v="Financial"/>
    <s v="Regional - Northeast Banks"/>
    <n v="14.33"/>
    <n v="17.07"/>
  </r>
  <r>
    <s v="1705Stillwater Mining Company"/>
    <x v="489"/>
    <s v="Clinton Group"/>
    <n v="1946"/>
    <s v="Stillwater Mining Company"/>
    <d v="2012-08-15T00:00:00"/>
    <n v="42689"/>
    <s v="Basic Materials"/>
    <s v="Industrial Metals &amp; Minerals"/>
    <n v="13.38"/>
    <n v="13.26"/>
  </r>
  <r>
    <s v="1705BJ's Restaurants Inc."/>
    <x v="489"/>
    <s v="Clinton Group"/>
    <n v="2343"/>
    <s v="BJ's Restaurants Inc."/>
    <d v="2014-03-06T00:00:00"/>
    <n v="42506"/>
    <s v="Services"/>
    <s v="Restaurants"/>
    <n v="12.99"/>
    <n v="6.68"/>
  </r>
  <r>
    <s v="1705Pacific Mercantile Bancorp"/>
    <x v="489"/>
    <s v="Clinton Group"/>
    <n v="4301"/>
    <s v="Pacific Mercantile Bancorp"/>
    <d v="2011-08-30T00:00:00"/>
    <n v="42597"/>
    <s v="Financial"/>
    <s v="Regional - Pacific Banks"/>
    <n v="10.78"/>
    <n v="15.09"/>
  </r>
  <r>
    <s v="1705California Pizza Kitchen, Inc."/>
    <x v="489"/>
    <s v="Clinton Group"/>
    <n v="16949"/>
    <s v="California Pizza Kitchen, Inc."/>
    <d v="2011-05-25T00:00:00"/>
    <n v="40730"/>
    <s v="Services"/>
    <s v="Restaurants"/>
    <n v="3.84"/>
    <n v="15.62"/>
  </r>
  <r>
    <s v="1705XenoPort Inc."/>
    <x v="489"/>
    <s v="Clinton Group"/>
    <n v="3538"/>
    <s v="XenoPort Inc."/>
    <d v="2013-05-15T00:00:00"/>
    <n v="42048"/>
    <s v="Healthcare"/>
    <s v="Drug Manufacturers - Major"/>
    <n v="1.22"/>
    <n v="16.71"/>
  </r>
  <r>
    <s v="1705Steel Connect Inc"/>
    <x v="489"/>
    <s v="Clinton Group"/>
    <n v="4143"/>
    <s v="Steel Connect Inc"/>
    <d v="2011-08-01T00:00:00"/>
    <n v="41593"/>
    <s v="Technology"/>
    <s v="Internet Software &amp; Services"/>
    <n v="-0.74"/>
    <n v="18.329999999999998"/>
  </r>
  <r>
    <s v="1705Abraxas Petroleum Corporation"/>
    <x v="489"/>
    <s v="Clinton Group"/>
    <n v="3692"/>
    <s v="Abraxas Petroleum Corporation"/>
    <d v="2011-06-30T00:00:00"/>
    <n v="41593"/>
    <s v="Basic Materials"/>
    <s v="Independent Oil &amp; Gas"/>
    <n v="-2.91"/>
    <n v="16.39"/>
  </r>
  <r>
    <s v="1705Gleacher &amp; Company Inc."/>
    <x v="489"/>
    <s v="Clinton Group"/>
    <n v="4552"/>
    <s v="Gleacher &amp; Company Inc."/>
    <d v="2013-03-26T00:00:00"/>
    <n v="41684"/>
    <s v="Financial"/>
    <s v="Mortgage Investment"/>
    <n v="-4.29"/>
    <n v="22.5"/>
  </r>
  <r>
    <s v="1705Community Financial Shares Inc"/>
    <x v="489"/>
    <s v="Clinton Group"/>
    <n v="40668"/>
    <s v="Community Financial Shares Inc"/>
    <d v="2012-12-31T00:00:00"/>
    <n v="41624"/>
    <s v="Financial"/>
    <s v="Regional - Midwest Banks"/>
    <n v="-6.81"/>
    <n v="29.22"/>
  </r>
  <r>
    <s v="1705Viking Systems Inc"/>
    <x v="489"/>
    <s v="Clinton Group"/>
    <n v="41132"/>
    <s v="Viking Systems Inc"/>
    <d v="2011-05-20T00:00:00"/>
    <n v="41176"/>
    <s v="Healthcare"/>
    <s v="Medical Appliances &amp; Equipment"/>
    <n v="-7.5"/>
    <n v="9.14"/>
  </r>
  <r>
    <s v="1705Inteliquent Inc."/>
    <x v="489"/>
    <s v="Clinton Group"/>
    <n v="3474"/>
    <s v="Inteliquent Inc."/>
    <d v="2010-08-16T00:00:00"/>
    <n v="41425"/>
    <s v="Technology"/>
    <s v="Wireless Communications"/>
    <n v="-10.58"/>
    <n v="18.46"/>
  </r>
  <r>
    <s v="1705Campus Crest Communities Inc."/>
    <x v="489"/>
    <s v="Clinton Group"/>
    <n v="2549"/>
    <s v="Campus Crest Communities Inc."/>
    <d v="2014-08-15T00:00:00"/>
    <n v="42324"/>
    <s v="Financial"/>
    <s v="REIT - Diversified"/>
    <n v="-13.24"/>
    <n v="6.15"/>
  </r>
  <r>
    <s v="1705Limestone Bancorp, Inc."/>
    <x v="489"/>
    <s v="Clinton Group"/>
    <n v="5301"/>
    <s v="Limestone Bancorp, Inc."/>
    <d v="2011-07-11T00:00:00"/>
    <n v="42689"/>
    <s v="Financial"/>
    <s v="Regional - Southeast Banks"/>
    <n v="-14.55"/>
    <n v="12.23"/>
  </r>
  <r>
    <s v="1705Atlantic Power Corporation"/>
    <x v="489"/>
    <s v="Clinton Group"/>
    <n v="2879"/>
    <s v="Atlantic Power Corporation"/>
    <d v="2014-10-16T00:00:00"/>
    <n v="42416"/>
    <s v="Services"/>
    <s v="Management Services"/>
    <n v="-19.489999999999998"/>
    <n v="3.49"/>
  </r>
  <r>
    <s v="1705JAKKS Pacific Inc."/>
    <x v="489"/>
    <s v="Clinton Group"/>
    <n v="4354"/>
    <s v="JAKKS Pacific Inc."/>
    <d v="2012-03-14T00:00:00"/>
    <n v="41593"/>
    <s v="Consumer Goods"/>
    <s v="Electronic Equipment"/>
    <n v="-21.7"/>
    <n v="18.98"/>
  </r>
  <r>
    <s v="1705iMedia Brands, Inc."/>
    <x v="489"/>
    <s v="Clinton Group"/>
    <n v="3740"/>
    <s v="iMedia Brands, Inc."/>
    <d v="2013-08-16T00:00:00"/>
    <m/>
    <s v="Consumer Goods"/>
    <s v="Recreational Vehicles"/>
    <n v="-29.15"/>
    <n v="12.93"/>
  </r>
  <r>
    <s v="1705Overland Storage Inc."/>
    <x v="489"/>
    <s v="Clinton Group"/>
    <n v="5162"/>
    <s v="Overland Storage Inc."/>
    <d v="2011-03-24T00:00:00"/>
    <n v="41774"/>
    <s v="Technology"/>
    <s v="Data Storage Devices"/>
    <n v="-35.020000000000003"/>
    <n v="14.47"/>
  </r>
  <r>
    <s v="1705Digital Generation Inc."/>
    <x v="489"/>
    <s v="Clinton Group"/>
    <n v="3215"/>
    <s v="Digital Generation Inc."/>
    <d v="2012-05-15T00:00:00"/>
    <n v="41680"/>
    <s v="Services"/>
    <s v="Business Services"/>
    <n v="-43.81"/>
    <n v="21.54"/>
  </r>
  <r>
    <s v="1705VIVUS Inc."/>
    <x v="489"/>
    <s v="Clinton Group"/>
    <n v="2185"/>
    <s v="VIVUS Inc."/>
    <d v="2013-05-15T00:00:00"/>
    <n v="42139"/>
    <s v="Healthcare"/>
    <s v="Drugs - Generic"/>
    <n v="-55.91"/>
    <n v="15.47"/>
  </r>
  <r>
    <s v="1705GlassBridge Enterprises, Inc."/>
    <x v="489"/>
    <s v="Clinton Group"/>
    <n v="4003"/>
    <s v="GlassBridge Enterprises, Inc."/>
    <d v="2014-12-16T00:00:00"/>
    <m/>
    <s v="Financial"/>
    <s v="Asset Management"/>
    <n v="-58.95"/>
    <n v="12.13"/>
  </r>
  <r>
    <s v="1705NutriSystem Inc"/>
    <x v="489"/>
    <s v="Clinton Group"/>
    <n v="3118"/>
    <s v="NutriSystem Inc"/>
    <d v="2018-02-15T00:00:00"/>
    <n v="43235"/>
    <s v="Healthcare"/>
    <s v="Drug Manufacturers - Other"/>
    <n v="-63.6"/>
    <n v="-1.1599999999999999"/>
  </r>
  <r>
    <s v="1705Sphere 3D Corp"/>
    <x v="489"/>
    <s v="Clinton Group"/>
    <n v="31569"/>
    <s v="Sphere 3D Corp"/>
    <d v="2014-11-15T00:00:00"/>
    <n v="42962"/>
    <s v="Services"/>
    <s v="Home Improvement Stores"/>
    <n v="-77.09"/>
    <n v="9.3800000000000008"/>
  </r>
  <r>
    <s v="1705EveryWare Global, Inc."/>
    <x v="489"/>
    <s v="Clinton Group"/>
    <n v="3596"/>
    <s v="EveryWare Global, Inc."/>
    <d v="2012-08-15T00:00:00"/>
    <n v="42159"/>
    <s v="Consumer Goods"/>
    <s v="Confectioners"/>
    <n v="-82.72"/>
    <n v="17.79"/>
  </r>
  <r>
    <s v="1705Violin Memory, Inc."/>
    <x v="489"/>
    <s v="Clinton Group"/>
    <n v="27531"/>
    <s v="Violin Memory, Inc."/>
    <d v="2013-12-19T00:00:00"/>
    <n v="42846"/>
    <s v="Technology"/>
    <s v="Data Storage Devices"/>
    <n v="-88.67"/>
    <n v="10.41"/>
  </r>
  <r>
    <s v="5167Coastway Bancorp, Inc."/>
    <x v="490"/>
    <s v="Clover Partners"/>
    <n v="28090"/>
    <s v="Coastway Bancorp, Inc."/>
    <d v="2017-02-15T00:00:00"/>
    <n v="43235"/>
    <s v="Financial"/>
    <s v="Money Center Banks"/>
    <n v="51.08"/>
    <n v="14.42"/>
  </r>
  <r>
    <s v="5167Southwest Bancorp Inc."/>
    <x v="490"/>
    <s v="Clover Partners"/>
    <n v="3469"/>
    <s v="Southwest Bancorp Inc."/>
    <d v="2016-05-16T00:00:00"/>
    <n v="42962"/>
    <s v="Financial"/>
    <s v="Regional - Southwest Banks"/>
    <n v="48.2"/>
    <n v="17.579999999999998"/>
  </r>
  <r>
    <s v="5167Hampden Bancorp, Inc."/>
    <x v="490"/>
    <s v="Clover Partners"/>
    <n v="15731"/>
    <s v="Hampden Bancorp, Inc."/>
    <d v="2012-08-22T00:00:00"/>
    <n v="42111"/>
    <s v="Financial"/>
    <s v="Regional - Northeast Banks"/>
    <n v="34.21"/>
    <n v="18.170000000000002"/>
  </r>
  <r>
    <s v="5167Metro Bancorp, Inc"/>
    <x v="490"/>
    <s v="Clover Partners"/>
    <n v="3390"/>
    <s v="Metro Bancorp, Inc"/>
    <d v="2014-06-13T00:00:00"/>
    <n v="42230"/>
    <s v="Financial"/>
    <s v="Regional - Northeast Banks"/>
    <n v="29.89"/>
    <n v="8.99"/>
  </r>
  <r>
    <s v="5167Financial Institutions Inc."/>
    <x v="490"/>
    <s v="Clover Partners"/>
    <n v="3510"/>
    <s v="Financial Institutions Inc."/>
    <d v="2015-08-11T00:00:00"/>
    <n v="42781"/>
    <s v="Financial"/>
    <s v="Regional - Northeast Banks"/>
    <n v="29.28"/>
    <n v="10.61"/>
  </r>
  <r>
    <s v="5167Bank Mutual Corporation"/>
    <x v="490"/>
    <s v="Clover Partners"/>
    <n v="3448"/>
    <s v="Bank Mutual Corporation"/>
    <d v="2016-01-22T00:00:00"/>
    <n v="43132"/>
    <s v="Financial"/>
    <s v="Money Center Banks"/>
    <n v="21.5"/>
    <n v="23.84"/>
  </r>
  <r>
    <s v="5167OBA Financial Services Inc."/>
    <x v="490"/>
    <s v="Clover Partners"/>
    <n v="4605"/>
    <s v="OBA Financial Services Inc."/>
    <d v="2011-02-15T00:00:00"/>
    <n v="41737"/>
    <s v="Financial"/>
    <s v="Regional - Mid-Atlantic Banks"/>
    <n v="18"/>
    <n v="13.59"/>
  </r>
  <r>
    <s v="5167Alliance Bancorp Inc. of Pennsylvania"/>
    <x v="490"/>
    <s v="Clover Partners"/>
    <n v="4660"/>
    <s v="Alliance Bancorp Inc. of Pennsylvania"/>
    <d v="2013-08-15T00:00:00"/>
    <n v="42048"/>
    <s v="Financial"/>
    <s v="Regional - Northeast Banks"/>
    <n v="11.22"/>
    <n v="19.239999999999998"/>
  </r>
  <r>
    <s v="5167Bancorp of New Jersey, Inc"/>
    <x v="490"/>
    <s v="Clover Partners"/>
    <n v="4652"/>
    <s v="Bancorp of New Jersey, Inc"/>
    <d v="2017-02-14T00:00:00"/>
    <n v="43832"/>
    <s v="Healthcare"/>
    <s v="Diagnostic Substances"/>
    <n v="6.19"/>
    <m/>
  </r>
  <r>
    <s v="5167Western New England Bancorp Inc"/>
    <x v="490"/>
    <s v="Clover Partners"/>
    <n v="4117"/>
    <s v="Western New England Bancorp Inc"/>
    <d v="2017-02-27T00:00:00"/>
    <n v="43054"/>
    <s v="Financial"/>
    <s v="Regional - Northeast Banks"/>
    <n v="5.52"/>
    <n v="13.91"/>
  </r>
  <r>
    <s v="5167SI Financial Group Inc."/>
    <x v="490"/>
    <s v="Clover Partners"/>
    <n v="4279"/>
    <s v="SI Financial Group Inc."/>
    <d v="2016-02-14T00:00:00"/>
    <n v="43419"/>
    <s v="Financial"/>
    <s v="Savings &amp; Loans"/>
    <n v="0.92"/>
    <n v="16.510000000000002"/>
  </r>
  <r>
    <s v="5167Chicopee Bancorp Inc."/>
    <x v="490"/>
    <s v="Clover Partners"/>
    <n v="4442"/>
    <s v="Chicopee Bancorp Inc."/>
    <d v="2008-12-05T00:00:00"/>
    <n v="42664"/>
    <s v="Financial"/>
    <s v="Savings &amp; Loans"/>
    <n v="-14.48"/>
    <n v="14.45"/>
  </r>
  <r>
    <s v="4861Comerica Incorporated"/>
    <x v="491"/>
    <s v="CLSA (Mike Mayo)"/>
    <n v="710"/>
    <s v="Comerica Incorporated"/>
    <d v="2016-04-22T00:00:00"/>
    <m/>
    <s v="Financial"/>
    <s v="Regional - Southwest Banks"/>
    <n v="3.66"/>
    <n v="13.91"/>
  </r>
  <r>
    <s v="7648CIB Marine Bancshares Inc"/>
    <x v="492"/>
    <s v="Clutterbuck Capital Management"/>
    <n v="38764"/>
    <s v="CIB Marine Bancshares Inc"/>
    <d v="2010-04-02T00:00:00"/>
    <m/>
    <s v="Financial"/>
    <s v="Money Center Banks"/>
    <n v="17.559999999999999"/>
    <n v="12.91"/>
  </r>
  <r>
    <s v="4877Detour Gold Corporation"/>
    <x v="493"/>
    <s v="Coast Capital LLC"/>
    <n v="14472"/>
    <s v="Detour Gold Corporation"/>
    <d v="2018-07-18T00:00:00"/>
    <n v="43861"/>
    <s v="Basic Materials"/>
    <s v="Industrial Metals &amp; Minerals"/>
    <n v="57.23"/>
    <n v="11.41"/>
  </r>
  <r>
    <s v="4877FirstGroup PLC"/>
    <x v="493"/>
    <s v="Coast Capital LLC"/>
    <n v="6478"/>
    <s v="FirstGroup PLC"/>
    <d v="2018-11-09T00:00:00"/>
    <m/>
    <s v="Services"/>
    <s v="Air Services, Other"/>
    <n v="-32.200000000000003"/>
    <n v="13.63"/>
  </r>
  <r>
    <s v="5657Spicers Limited"/>
    <x v="494"/>
    <s v="Coastal Investment Management (Coastal Capital International Limited)"/>
    <n v="11596"/>
    <s v="Spicers Limited"/>
    <d v="2014-01-13T00:00:00"/>
    <n v="43662"/>
    <s v="Consumer Goods"/>
    <s v="Paper &amp; Paper Products"/>
    <n v="10"/>
    <n v="11.81"/>
  </r>
  <r>
    <s v="5657PaperlinX SPS Trust"/>
    <x v="494"/>
    <s v="Coastal Investment Management (Coastal Capital International Limited)"/>
    <n v="42755"/>
    <s v="PaperlinX SPS Trust"/>
    <d v="2012-03-04T00:00:00"/>
    <n v="42913"/>
    <s v="Financial"/>
    <s v="N/A"/>
    <n v="-0.88"/>
    <n v="13.77"/>
  </r>
  <r>
    <s v="5657Billabong International Ltd."/>
    <x v="494"/>
    <s v="Coastal Investment Management (Coastal Capital International Limited)"/>
    <n v="11419"/>
    <s v="Billabong International Ltd."/>
    <d v="2013-08-09T00:00:00"/>
    <n v="43216"/>
    <s v="Consumer Goods"/>
    <s v="Sporting Goods"/>
    <n v="-19.760000000000002"/>
    <n v="12.44"/>
  </r>
  <r>
    <s v="4936Horsehead Holding Corp."/>
    <x v="495"/>
    <s v="Cobalt Capital Management Inc."/>
    <n v="2715"/>
    <s v="Horsehead Holding Corp."/>
    <d v="2008-08-20T00:00:00"/>
    <n v="39813"/>
    <s v="Basic Materials"/>
    <s v="Industrial Metals &amp; Minerals"/>
    <n v="-73.83"/>
    <n v="-60.01"/>
  </r>
  <r>
    <s v="5330Aryzta AG"/>
    <x v="496"/>
    <s v="Cobas Asset Management"/>
    <n v="9397"/>
    <s v="Aryzta AG"/>
    <d v="2017-06-20T00:00:00"/>
    <m/>
    <s v="Consumer Goods"/>
    <s v="Food - Major Diversified"/>
    <n v="-33.11"/>
    <n v="12.95"/>
  </r>
  <r>
    <s v="4806Chicago Bridge &amp; Iron Company N.V."/>
    <x v="497"/>
    <s v="Cohen Capital Management"/>
    <n v="725"/>
    <s v="Chicago Bridge &amp; Iron Company N.V."/>
    <d v="2016-08-24T00:00:00"/>
    <n v="43230"/>
    <s v="Industrial Goods"/>
    <s v="Heavy Construction"/>
    <n v="-31.34"/>
    <n v="16.32"/>
  </r>
  <r>
    <s v="8901Sequoia Financial Group Limited"/>
    <x v="498"/>
    <s v="Cojones Pty Ltd (Anthony Jones)"/>
    <n v="41025"/>
    <s v="Sequoia Financial Group Limited"/>
    <d v="2017-07-31T00:00:00"/>
    <m/>
    <s v="Healthcare"/>
    <s v="Drug Manufacturers - Other"/>
    <n v="-6.11"/>
    <n v="12.9"/>
  </r>
  <r>
    <s v="9122Aurwest Resources Corporation"/>
    <x v="499"/>
    <s v="Colin Christensen"/>
    <n v="48125"/>
    <s v="Aurwest Resources Corporation"/>
    <d v="2020-01-24T00:00:00"/>
    <m/>
    <s v="Basic Materials"/>
    <s v="Major Integrated Oil &amp; Gas"/>
    <n v="312.95"/>
    <n v="5.67"/>
  </r>
  <r>
    <s v="6430Purple Innovation, Inc."/>
    <x v="500"/>
    <s v="Coliseum Capital Management"/>
    <n v="38731"/>
    <s v="Purple Innovation, Inc."/>
    <d v="2018-02-02T00:00:00"/>
    <m/>
    <s v="Consumer Goods"/>
    <s v="Housewares &amp; Accessories"/>
    <n v="40.32"/>
    <n v="12.09"/>
  </r>
  <r>
    <s v="6430Providence Service Corp/The"/>
    <x v="500"/>
    <s v="Coliseum Capital Management"/>
    <n v="3197"/>
    <s v="Providence Service Corp/The"/>
    <d v="2012-07-27T00:00:00"/>
    <m/>
    <s v="Healthcare"/>
    <s v="Specialized Health Services"/>
    <n v="27.09"/>
    <n v="13.97"/>
  </r>
  <r>
    <s v="6430Advanced Emissions Solutions Inc."/>
    <x v="500"/>
    <s v="Coliseum Capital Management"/>
    <n v="3056"/>
    <s v="Advanced Emissions Solutions Inc."/>
    <d v="2016-08-15T00:00:00"/>
    <n v="43419"/>
    <s v="Industrial Goods"/>
    <s v="Pollution &amp; Treatment Controls"/>
    <n v="23.26"/>
    <n v="12.51"/>
  </r>
  <r>
    <s v="6430LHC Group"/>
    <x v="500"/>
    <s v="Coliseum Capital Management"/>
    <n v="3120"/>
    <s v="LHC Group"/>
    <d v="2017-11-15T00:00:00"/>
    <n v="43235"/>
    <s v="Healthcare"/>
    <s v="Medical Instruments &amp; Supplies"/>
    <n v="23.23"/>
    <n v="14.02"/>
  </r>
  <r>
    <s v="6430Lazydays Holdings, Inc."/>
    <x v="500"/>
    <s v="Coliseum Capital Management"/>
    <n v="41950"/>
    <s v="Lazydays Holdings, Inc."/>
    <d v="2018-03-21T00:00:00"/>
    <m/>
    <s v="Consumer Goods"/>
    <s v="Appliances"/>
    <n v="12.72"/>
    <n v="11.54"/>
  </r>
  <r>
    <s v="6430Universal Technical Institute Inc"/>
    <x v="500"/>
    <s v="Coliseum Capital Management"/>
    <n v="3427"/>
    <s v="Universal Technical Institute Inc"/>
    <d v="2015-12-14T00:00:00"/>
    <n v="43784"/>
    <s v="Services"/>
    <s v="Education &amp; Training Services"/>
    <n v="8.56"/>
    <n v="14"/>
  </r>
  <r>
    <s v="6430Accuride Corp"/>
    <x v="500"/>
    <s v="Coliseum Capital Management"/>
    <n v="3598"/>
    <s v="Accuride Corp"/>
    <d v="2012-11-15T00:00:00"/>
    <n v="42692"/>
    <s v="Consumer Goods"/>
    <s v="Trucks &amp; Other Vehicles"/>
    <n v="1.93"/>
    <n v="15.07"/>
  </r>
  <r>
    <s v="6430BlueLinx Holdings Inc."/>
    <x v="500"/>
    <s v="Coliseum Capital Management"/>
    <n v="4047"/>
    <s v="BlueLinx Holdings Inc."/>
    <d v="2018-11-15T00:00:00"/>
    <m/>
    <s v="Services"/>
    <s v="Building Materials Wholesale"/>
    <n v="-13.5"/>
    <n v="14.94"/>
  </r>
  <r>
    <s v="6430Blue Bird Corp"/>
    <x v="500"/>
    <s v="Coliseum Capital Management"/>
    <n v="31921"/>
    <s v="Blue Bird Corp"/>
    <d v="2020-02-15T00:00:00"/>
    <m/>
    <s v="Conglomerates"/>
    <s v="Conglomerates"/>
    <n v="-47.34"/>
    <n v="1.28"/>
  </r>
  <r>
    <s v="6430Performance Sports Group Ltd"/>
    <x v="500"/>
    <s v="Coliseum Capital Management"/>
    <n v="28390"/>
    <s v="Performance Sports Group Ltd"/>
    <d v="2016-02-14T00:00:00"/>
    <n v="42794"/>
    <s v="Consumer Goods"/>
    <s v="Electronic Equipment"/>
    <n v="-85.85"/>
    <n v="26.28"/>
  </r>
  <r>
    <s v="7663Starwood Waypoint Homes"/>
    <x v="501"/>
    <s v="Colony Capital (Formerly Colony Financial)"/>
    <n v="33895"/>
    <s v="Starwood Waypoint Homes"/>
    <d v="2016-01-15T00:00:00"/>
    <n v="43055"/>
    <s v="Financial"/>
    <s v="REIT - Residential"/>
    <n v="39"/>
    <n v="21.46"/>
  </r>
  <r>
    <s v="7663Grubb &amp; Ellis Company"/>
    <x v="501"/>
    <s v="Colony Capital (Formerly Colony Financial)"/>
    <n v="23976"/>
    <s v="Grubb &amp; Ellis Company"/>
    <d v="2011-04-25T00:00:00"/>
    <n v="40835"/>
    <s v="Services"/>
    <s v="Rental &amp; Leasing Services"/>
    <n v="-53.68"/>
    <n v="-16.579999999999998"/>
  </r>
  <r>
    <s v="9262OOTOYA Holdings Co Ltd"/>
    <x v="502"/>
    <s v="Colowide Co., Ltd."/>
    <n v="34380"/>
    <s v="OOTOYA Holdings Co Ltd"/>
    <d v="2019-10-11T00:00:00"/>
    <m/>
    <s v="Consumer Goods"/>
    <s v="Processed &amp; Packaged Goods"/>
    <n v="32.18"/>
    <n v="17.79"/>
  </r>
  <r>
    <s v="7790Spotless Group Ltd."/>
    <x v="503"/>
    <s v="Coltrane Asset Management LP"/>
    <n v="11643"/>
    <s v="Spotless Group Ltd."/>
    <d v="2017-03-23T00:00:00"/>
    <n v="43707"/>
    <s v="Services"/>
    <s v="Management Services"/>
    <n v="22.62"/>
    <n v="11.69"/>
  </r>
  <r>
    <s v="7790Interserve PLC"/>
    <x v="503"/>
    <s v="Coltrane Asset Management LP"/>
    <n v="6448"/>
    <s v="Interserve PLC"/>
    <d v="2017-06-14T00:00:00"/>
    <n v="43542"/>
    <s v="Services"/>
    <s v="Business Services"/>
    <n v="-83.65"/>
    <n v="10.85"/>
  </r>
  <r>
    <s v="5236Vitesse Semiconductor Corporation"/>
    <x v="504"/>
    <s v="Columbia Pacific Opportunity Fund LP"/>
    <n v="3990"/>
    <s v="Vitesse Semiconductor Corporation"/>
    <d v="2013-06-12T00:00:00"/>
    <n v="41958"/>
    <s v="Technology"/>
    <s v="Semiconductor - Integrated Circuits"/>
    <n v="28.77"/>
    <n v="20.41"/>
  </r>
  <r>
    <s v="5236TeraGo Inc."/>
    <x v="504"/>
    <s v="Columbia Pacific Opportunity Fund LP"/>
    <n v="28547"/>
    <s v="TeraGo Inc."/>
    <d v="2015-12-18T00:00:00"/>
    <m/>
    <s v="Technology"/>
    <s v="Wireless Communications"/>
    <n v="8.07"/>
    <n v="14.01"/>
  </r>
  <r>
    <s v="5236ChinaEdu Corporation"/>
    <x v="504"/>
    <s v="Columbia Pacific Opportunity Fund LP"/>
    <n v="4252"/>
    <s v="ChinaEdu Corporation"/>
    <d v="2011-08-17T00:00:00"/>
    <n v="41312"/>
    <s v="Consumer Goods"/>
    <s v="Trucks &amp; Other Vehicles"/>
    <n v="-5.09"/>
    <n v="19.82"/>
  </r>
  <r>
    <s v="5236Red Lion Hotels Corporation"/>
    <x v="504"/>
    <s v="Columbia Pacific Opportunity Fund LP"/>
    <n v="4386"/>
    <s v="Red Lion Hotels Corporation"/>
    <d v="2008-06-27T00:00:00"/>
    <m/>
    <s v="Services"/>
    <s v="Lodging"/>
    <n v="-8.44"/>
    <n v="10.61"/>
  </r>
  <r>
    <s v="5236Modsys International Ltd."/>
    <x v="504"/>
    <s v="Columbia Pacific Opportunity Fund LP"/>
    <n v="4965"/>
    <s v="Modsys International Ltd."/>
    <d v="2012-05-07T00:00:00"/>
    <n v="43648"/>
    <s v="Services"/>
    <s v="Home Improvement Stores"/>
    <n v="-9.5500000000000007"/>
    <n v="13.8"/>
  </r>
  <r>
    <s v="5236Bitstream Inc."/>
    <x v="504"/>
    <s v="Columbia Pacific Opportunity Fund LP"/>
    <n v="22619"/>
    <s v="Bitstream Inc."/>
    <d v="2010-04-20T00:00:00"/>
    <n v="40987"/>
    <s v="Technology"/>
    <s v="Application Software"/>
    <n v="-23.67"/>
    <n v="10.74"/>
  </r>
  <r>
    <s v="5236Marlborough Software Development Holdings, Inc."/>
    <x v="504"/>
    <s v="Columbia Pacific Opportunity Fund LP"/>
    <n v="28103"/>
    <s v="Marlborough Software Development Holdings, Inc."/>
    <d v="2013-02-14T00:00:00"/>
    <n v="41409"/>
    <s v="Technology"/>
    <s v="Application Software"/>
    <n v="-80.69"/>
    <n v="45.24"/>
  </r>
  <r>
    <s v="678Unilever PLC"/>
    <x v="505"/>
    <s v="Columbia Threadneedle UK"/>
    <n v="6630"/>
    <s v="Unilever PLC"/>
    <d v="2018-03-23T00:00:00"/>
    <m/>
    <s v="Consumer Goods"/>
    <s v="Personal Products"/>
    <n v="11.78"/>
    <n v="13.76"/>
  </r>
  <r>
    <s v="678FirstGroup PLC"/>
    <x v="505"/>
    <s v="Columbia Threadneedle UK"/>
    <n v="6478"/>
    <s v="FirstGroup PLC"/>
    <d v="2015-12-18T00:00:00"/>
    <m/>
    <s v="Services"/>
    <s v="Air Services, Other"/>
    <n v="-18.09"/>
    <n v="14.01"/>
  </r>
  <r>
    <s v="5821Dampier Gold Ltd."/>
    <x v="506"/>
    <s v="Columbus Minerals Pty Ltd"/>
    <n v="24709"/>
    <s v="Dampier Gold Ltd."/>
    <d v="2012-11-19T00:00:00"/>
    <m/>
    <s v="Basic Materials"/>
    <s v="Industrial Metals &amp; Minerals"/>
    <n v="-13.36"/>
    <n v="14.46"/>
  </r>
  <r>
    <s v="7075TJX Companies Inc. (The)"/>
    <x v="507"/>
    <s v="Comerica Bank &amp; Trust NA"/>
    <n v="162"/>
    <s v="TJX Companies Inc. (The)"/>
    <d v="2018-04-26T00:00:00"/>
    <m/>
    <s v="Services"/>
    <s v="Department Stores"/>
    <n v="15.05"/>
    <n v="12.82"/>
  </r>
  <r>
    <s v="7170Orange County Business Bank"/>
    <x v="508"/>
    <s v="Commerce Street Capital"/>
    <n v="33110"/>
    <s v="Orange County Business Bank"/>
    <d v="2015-02-09T00:00:00"/>
    <n v="42401"/>
    <s v="Financial"/>
    <s v="Regional - Pacific Banks"/>
    <n v="-84.84"/>
    <n v="-3.37"/>
  </r>
  <r>
    <s v="5030Gas Natural Inc"/>
    <x v="509"/>
    <s v="Committee to Re-Energize Gas Natural"/>
    <n v="34651"/>
    <s v="Gas Natural Inc"/>
    <d v="2016-05-25T00:00:00"/>
    <n v="42954"/>
    <s v="Utilities"/>
    <s v="Gas Utilities"/>
    <n v="73.41"/>
    <n v="17.670000000000002"/>
  </r>
  <r>
    <s v="6455Reed's Inc."/>
    <x v="510"/>
    <s v="Committee to Rescue Reed's"/>
    <n v="4725"/>
    <s v="Reed's Inc."/>
    <d v="2016-08-18T00:00:00"/>
    <m/>
    <s v="Consumer Goods"/>
    <s v="Textile - Apparel Clothing"/>
    <n v="-16.13"/>
    <n v="13.62"/>
  </r>
  <r>
    <s v="6846Total Telcom Inc"/>
    <x v="511"/>
    <s v="Committee to Save TTZ"/>
    <n v="36605"/>
    <s v="Total Telcom Inc"/>
    <d v="2011-03-08T00:00:00"/>
    <m/>
    <s v="Technology"/>
    <s v="Communication Equipment"/>
    <n v="7.62"/>
    <n v="12.71"/>
  </r>
  <r>
    <s v="7936Tribune Publishing Company"/>
    <x v="512"/>
    <s v="Communication Workers of America"/>
    <n v="30855"/>
    <s v="Tribune Publishing Company"/>
    <d v="2020-05-05T00:00:00"/>
    <m/>
    <s v="Services"/>
    <s v="Publishing - Newspapers"/>
    <n v="169.6"/>
    <n v="85"/>
  </r>
  <r>
    <s v="7936Gannett Media Corp."/>
    <x v="512"/>
    <s v="Communication Workers of America"/>
    <n v="33984"/>
    <s v="Gannett Media Corp."/>
    <d v="2019-04-11T00:00:00"/>
    <n v="43788"/>
    <s v="Consumer Goods"/>
    <s v="Packaging &amp; Containers"/>
    <n v="4.7300000000000004"/>
    <n v="15.78"/>
  </r>
  <r>
    <s v="7936AT&amp;T Inc."/>
    <x v="512"/>
    <s v="Communication Workers of America"/>
    <n v="19"/>
    <s v="AT&amp;T Inc."/>
    <d v="2019-09-30T00:00:00"/>
    <m/>
    <s v="Technology"/>
    <s v="Telecom Services - Domestic"/>
    <n v="-9.31"/>
    <n v="17.3"/>
  </r>
  <r>
    <s v="6640Bel Global Resources Holdings Ltd"/>
    <x v="513"/>
    <s v="Concerned Shareholder Group (Bel Global Resources Holdings Ltd.)"/>
    <n v="31321"/>
    <s v="Bel Global Resources Holdings Ltd"/>
    <d v="2015-03-02T00:00:00"/>
    <n v="43335"/>
    <s v="Basic Materials"/>
    <s v="Major Integrated Oil &amp; Gas"/>
    <n v="0"/>
    <n v="11.26"/>
  </r>
  <r>
    <s v="8042Advanex Inc."/>
    <x v="514"/>
    <s v="Concerned Shareholder of Advanex"/>
    <n v="20688"/>
    <s v="Advanex Inc."/>
    <d v="2019-05-06T00:00:00"/>
    <m/>
    <s v="Services"/>
    <s v="Wholesale, Other"/>
    <n v="-15.33"/>
    <n v="14.84"/>
  </r>
  <r>
    <s v="7299AP Company Co., Ltd."/>
    <x v="515"/>
    <s v="Concerned Shareholder of AP Company"/>
    <n v="16571"/>
    <s v="AP Company Co., Ltd."/>
    <d v="2018-06-12T00:00:00"/>
    <m/>
    <s v="Services"/>
    <s v="Restaurants"/>
    <n v="-24.29"/>
    <n v="11.05"/>
  </r>
  <r>
    <s v="8068Asahi Group Holdings Ltd."/>
    <x v="516"/>
    <s v="Concerned Shareholder of Asahi"/>
    <n v="9558"/>
    <s v="Asahi Group Holdings Ltd."/>
    <d v="2017-03-06T00:00:00"/>
    <m/>
    <s v="Consumer Goods"/>
    <s v="Sporting Goods"/>
    <n v="-2.16"/>
    <n v="12.74"/>
  </r>
  <r>
    <s v="9297Avant Corp"/>
    <x v="517"/>
    <s v="Concerned Shareholder of Avant Corp"/>
    <n v="40277"/>
    <s v="Avant Corp"/>
    <d v="2017-09-05T00:00:00"/>
    <m/>
    <s v="Services"/>
    <s v="Home Improvement Stores"/>
    <n v="-12.42"/>
    <n v="13.35"/>
  </r>
  <r>
    <s v="7617BHP Group PLC"/>
    <x v="518"/>
    <s v="Concerned Shareholder of BHP for the Appointment of Ian Dunlop"/>
    <n v="6436"/>
    <s v="BHP Group PLC"/>
    <d v="2013-09-25T00:00:00"/>
    <m/>
    <s v="Basic Materials"/>
    <s v="Major Integrated Oil &amp; Gas"/>
    <n v="5.77"/>
    <n v="12.75"/>
  </r>
  <r>
    <s v="7136Broad Investments Ltd"/>
    <x v="519"/>
    <s v="Concerned Shareholder of Broad Investments"/>
    <n v="40632"/>
    <s v="Broad Investments Ltd"/>
    <d v="2016-03-24T00:00:00"/>
    <n v="43374"/>
    <s v="Financial"/>
    <s v="N/A"/>
    <n v="0"/>
    <n v="17.79"/>
  </r>
  <r>
    <s v="7598Compugen Ltd."/>
    <x v="520"/>
    <s v="Concerned Shareholder of Compugen Ltd"/>
    <n v="3207"/>
    <s v="Compugen Ltd."/>
    <d v="2017-05-30T00:00:00"/>
    <m/>
    <s v="Healthcare"/>
    <s v="Biotechnology"/>
    <n v="44.92"/>
    <n v="13.1"/>
  </r>
  <r>
    <s v="7866DataDot Technology Ltd"/>
    <x v="521"/>
    <s v="Concerned Shareholder of DataDot Technology Ltd"/>
    <n v="34518"/>
    <s v="DataDot Technology Ltd"/>
    <d v="2019-03-19T00:00:00"/>
    <m/>
    <s v="Consumer Goods"/>
    <s v="Auto Parts"/>
    <n v="-33"/>
    <n v="15.21"/>
  </r>
  <r>
    <s v="7872Digital Wine Ventures"/>
    <x v="522"/>
    <s v="Concerned Shareholder of Digital Wine Ventures"/>
    <n v="45815"/>
    <s v="Digital Wine Ventures"/>
    <d v="2019-03-21T00:00:00"/>
    <m/>
    <s v="Consumer Goods"/>
    <s v="Textile - Apparel Footwear &amp; Accessories"/>
    <n v="244.81"/>
    <n v="14.61"/>
  </r>
  <r>
    <s v="5033FIDEA Holdings Co. Ltd."/>
    <x v="523"/>
    <s v="Concerned Shareholder of FIDEA Holdings Inc."/>
    <n v="9729"/>
    <s v="FIDEA Holdings Co. Ltd."/>
    <d v="2016-06-02T00:00:00"/>
    <m/>
    <s v="Financial"/>
    <s v="Foreign Regional Banks"/>
    <n v="-4.96"/>
    <n v="13.97"/>
  </r>
  <r>
    <s v="6753Fleetwood Corporation Ltd."/>
    <x v="524"/>
    <s v="Concerned Shareholder of Fleetwood Corporation"/>
    <n v="11490"/>
    <s v="Fleetwood Corporation Ltd."/>
    <d v="2018-05-17T00:00:00"/>
    <m/>
    <s v="Consumer Goods"/>
    <s v="Paper &amp; Paper Products"/>
    <n v="-16.84"/>
    <n v="12.08"/>
  </r>
  <r>
    <s v="5060Fuji Media Holdings Inc."/>
    <x v="525"/>
    <s v="Concerned Shareholder of Fuji Media Holdings Inc."/>
    <n v="9742"/>
    <s v="Fuji Media Holdings Inc."/>
    <d v="2015-06-01T00:00:00"/>
    <m/>
    <s v="Services"/>
    <s v="Broadcasting - TV"/>
    <n v="-5.56"/>
    <n v="11.53"/>
  </r>
  <r>
    <s v="7792Global Graphics PLC"/>
    <x v="526"/>
    <s v="Concerned Shareholder of Global Graphics PLC"/>
    <n v="45506"/>
    <s v="Global Graphics PLC"/>
    <d v="2019-02-06T00:00:00"/>
    <m/>
    <s v="Technology"/>
    <s v="Application Software"/>
    <n v="-10.17"/>
    <n v="17.010000000000002"/>
  </r>
  <r>
    <s v="8939Hitachi Ltd."/>
    <x v="527"/>
    <s v="Concerned Shareholder of Hitachi Ltd"/>
    <n v="9808"/>
    <s v="Hitachi Ltd."/>
    <d v="2019-05-22T00:00:00"/>
    <m/>
    <s v="Consumer Goods"/>
    <s v="Electronic Equipment"/>
    <n v="-7.77"/>
    <n v="16.190000000000001"/>
  </r>
  <r>
    <s v="10990Hitachi Zosen Corp."/>
    <x v="528"/>
    <s v="Concerned Shareholder of Hitachi Zosen"/>
    <n v="9813"/>
    <s v="Hitachi Zosen Corp."/>
    <d v="2020-06-04T00:00:00"/>
    <m/>
    <s v="Services"/>
    <s v="Apparel Stores"/>
    <n v="-20.079999999999998"/>
    <n v="51.79"/>
  </r>
  <r>
    <s v="7571Inui Global Logistics Co Ltd"/>
    <x v="529"/>
    <s v="Concerned Shareholder of Inui Global"/>
    <n v="23084"/>
    <s v="Inui Global Logistics Co Ltd"/>
    <d v="2018-06-04T00:00:00"/>
    <m/>
    <s v="Services"/>
    <s v="Shipping"/>
    <n v="-8.44"/>
    <n v="11.69"/>
  </r>
  <r>
    <s v="8995Inui Global Logistics Co Ltd"/>
    <x v="530"/>
    <s v="Concerned Shareholder of Inui Global (2019)"/>
    <n v="23084"/>
    <s v="Inui Global Logistics Co Ltd"/>
    <d v="2019-10-18T00:00:00"/>
    <m/>
    <s v="Services"/>
    <s v="Shipping"/>
    <n v="-36.28"/>
    <n v="17.45"/>
  </r>
  <r>
    <s v="6821Itec Corp"/>
    <x v="531"/>
    <s v="Concerned Shareholder of Itec Corp"/>
    <n v="40073"/>
    <s v="Itec Corp"/>
    <d v="2018-06-05T00:00:00"/>
    <m/>
    <s v="Basic Materials"/>
    <s v="Steel &amp; Iron"/>
    <n v="6.8"/>
    <n v="11.66"/>
  </r>
  <r>
    <s v="10991Iyo Bank Ltd."/>
    <x v="532"/>
    <s v="Concerned Shareholder of Iyo Bank"/>
    <n v="9869"/>
    <s v="Iyo Bank Ltd."/>
    <d v="2020-06-04T00:00:00"/>
    <m/>
    <s v="Financial"/>
    <s v="Money Center Banks"/>
    <n v="9.92"/>
    <n v="51.79"/>
  </r>
  <r>
    <s v="11039Japan Asia Group Ltd"/>
    <x v="533"/>
    <s v="Concerned Shareholder of Japan Asia Group"/>
    <n v="24746"/>
    <s v="Japan Asia Group Ltd"/>
    <d v="2020-06-10T00:00:00"/>
    <m/>
    <s v="Industrial Goods"/>
    <s v="General Building Materials"/>
    <n v="-54.56"/>
    <n v="36.35"/>
  </r>
  <r>
    <s v="9190Japan Post Holdings Co Ltd"/>
    <x v="534"/>
    <s v="Concerned Shareholder of Japan Post Holdings"/>
    <n v="34238"/>
    <s v="Japan Post Holdings Co Ltd"/>
    <d v="2018-05-31T00:00:00"/>
    <m/>
    <s v="Financial"/>
    <s v="Insurance Brokers"/>
    <n v="-16.93"/>
    <n v="12.41"/>
  </r>
  <r>
    <s v="7029JFE Holdings Inc."/>
    <x v="535"/>
    <s v="Concerned Shareholder of JFE Holdings"/>
    <n v="9902"/>
    <s v="JFE Holdings Inc."/>
    <d v="2017-06-01T00:00:00"/>
    <m/>
    <s v="Basic Materials"/>
    <s v="Steel &amp; Iron"/>
    <n v="-18.29"/>
    <n v="12.76"/>
  </r>
  <r>
    <s v="9358Kansai Electric Power Co. Inc."/>
    <x v="536"/>
    <s v="Concerned Shareholder of Kansai Electric Power (2020)"/>
    <n v="9932"/>
    <s v="Kansai Electric Power Co. Inc."/>
    <d v="2020-05-26T00:00:00"/>
    <m/>
    <s v="Utilities"/>
    <s v="Electric Utilities"/>
    <n v="-26.9"/>
    <n v="75.239999999999995"/>
  </r>
  <r>
    <s v="7412Narasaki Sangyo Co Ltd"/>
    <x v="537"/>
    <s v="Concerned Shareholder of Narasaki Sangyo Co Ltd"/>
    <n v="23311"/>
    <s v="Narasaki Sangyo Co Ltd"/>
    <d v="2018-06-04T00:00:00"/>
    <m/>
    <s v="Consumer Goods"/>
    <s v="Electronic Equipment"/>
    <n v="-3.43"/>
    <n v="11.69"/>
  </r>
  <r>
    <s v="9164Narasaki Sangyo Co Ltd"/>
    <x v="538"/>
    <s v="Concerned Shareholder of Narasaki Sangyo Co Ltd (2019)"/>
    <n v="23311"/>
    <s v="Narasaki Sangyo Co Ltd"/>
    <d v="2019-06-04T00:00:00"/>
    <m/>
    <s v="Consumer Goods"/>
    <s v="Electronic Equipment"/>
    <n v="9.1999999999999993"/>
    <n v="18.5"/>
  </r>
  <r>
    <s v="8019NGK Insulators Ltd."/>
    <x v="539"/>
    <s v="Concerned Shareholder of NGK Insulators"/>
    <n v="10150"/>
    <s v="NGK Insulators Ltd."/>
    <d v="2019-05-30T00:00:00"/>
    <m/>
    <s v="Industrial Goods"/>
    <s v="Textile Industrial"/>
    <n v="1.49"/>
    <n v="18.809999999999999"/>
  </r>
  <r>
    <s v="8024Olympus Corp."/>
    <x v="540"/>
    <s v="Concerned Shareholder of Olympus Corp"/>
    <n v="10290"/>
    <s v="Olympus Corp."/>
    <d v="2019-05-17T00:00:00"/>
    <m/>
    <s v="Technology"/>
    <s v="Scientific &amp; Technical Instruments"/>
    <n v="42.11"/>
    <n v="15.89"/>
  </r>
  <r>
    <s v="5037RiverFort Global Opportunities plc"/>
    <x v="541"/>
    <s v="Concerned Shareholder of Paternoster Resources PLC"/>
    <n v="33390"/>
    <s v="RiverFort Global Opportunities plc"/>
    <d v="2018-01-16T00:00:00"/>
    <m/>
    <s v="Financial"/>
    <s v="Investment Brokerage - National"/>
    <n v="99.09"/>
    <n v="9.86"/>
  </r>
  <r>
    <s v="6696Hydrocarbon Dynamics Ltd."/>
    <x v="542"/>
    <s v="Concerned Shareholder of Pryme Energy"/>
    <n v="40796"/>
    <s v="Hydrocarbon Dynamics Ltd."/>
    <d v="2016-01-06T00:00:00"/>
    <m/>
    <s v="Financial"/>
    <s v="Investment Brokerage - Regional"/>
    <n v="-19.21"/>
    <n v="14.34"/>
  </r>
  <r>
    <s v="9407Ramsay Health Care Ltd."/>
    <x v="543"/>
    <s v="Concerned Shareholder of Ramsay Health Care"/>
    <n v="11611"/>
    <s v="Ramsay Health Care Ltd."/>
    <d v="2018-10-10T00:00:00"/>
    <m/>
    <s v="Healthcare"/>
    <s v="Medical Instruments &amp; Supplies"/>
    <n v="9.0500000000000007"/>
    <n v="12.97"/>
  </r>
  <r>
    <s v="6353Rank Progress SA"/>
    <x v="544"/>
    <s v="Concerned Shareholder of Rank Progress"/>
    <n v="19398"/>
    <s v="Rank Progress SA"/>
    <d v="2014-04-14T00:00:00"/>
    <m/>
    <s v="Financial"/>
    <s v="Real Estate Development"/>
    <n v="-18.09"/>
    <n v="12.33"/>
  </r>
  <r>
    <s v="7511Eneco Refresh Ltd."/>
    <x v="545"/>
    <s v="Concerned Shareholder of Refresh Group Limited"/>
    <n v="40991"/>
    <s v="Eneco Refresh Ltd."/>
    <d v="2016-10-27T00:00:00"/>
    <m/>
    <s v="Consumer Goods"/>
    <s v="Textile - Apparel Clothing"/>
    <n v="0.44"/>
    <n v="15.01"/>
  </r>
  <r>
    <s v="7003Sanden Holdings Corp"/>
    <x v="546"/>
    <s v="Concerned Shareholder of Sanden"/>
    <n v="10369"/>
    <s v="Sanden Holdings Corp"/>
    <d v="2018-05-31T00:00:00"/>
    <m/>
    <s v="Consumer Goods"/>
    <s v="Electronic Equipment"/>
    <n v="-52.27"/>
    <n v="12.41"/>
  </r>
  <r>
    <s v="11007Shikoku Bank Ltd."/>
    <x v="547"/>
    <s v="Concerned Shareholder of Shikoku Bank"/>
    <n v="10421"/>
    <s v="Shikoku Bank Ltd."/>
    <d v="2019-06-05T00:00:00"/>
    <m/>
    <s v="Financial"/>
    <s v="Foreign Money Center Banks"/>
    <n v="-17.86"/>
    <n v="17.73"/>
  </r>
  <r>
    <s v="9401Sintokogio Ltd."/>
    <x v="548"/>
    <s v="Concerned Shareholder of Sintokogio"/>
    <n v="10459"/>
    <s v="Sintokogio Ltd."/>
    <d v="2020-05-25T00:00:00"/>
    <m/>
    <s v="Industrial Goods"/>
    <s v="General Contractors"/>
    <n v="-9.18"/>
    <n v="84.35"/>
  </r>
  <r>
    <s v="6796Sky Limited"/>
    <x v="549"/>
    <s v="Concerned Shareholder of Sky"/>
    <n v="6445"/>
    <s v="Sky Limited"/>
    <d v="2016-12-10T00:00:00"/>
    <n v="43411"/>
    <s v="Services"/>
    <s v="Broadcasting - TV"/>
    <n v="34.1"/>
    <n v="14.42"/>
  </r>
  <r>
    <s v="6715SolGold PLC"/>
    <x v="550"/>
    <s v="Concerned Shareholder of SolGold"/>
    <n v="33491"/>
    <s v="SolGold PLC"/>
    <d v="2013-02-15T00:00:00"/>
    <m/>
    <s v="Basic Materials"/>
    <s v="Industrial Metals &amp; Minerals"/>
    <n v="34.74"/>
    <n v="13.47"/>
  </r>
  <r>
    <s v="9375Tera Probe Inc"/>
    <x v="551"/>
    <s v="Concerned Shareholder of Tera Probe"/>
    <n v="24478"/>
    <s v="Tera Probe Inc"/>
    <d v="2020-03-11T00:00:00"/>
    <m/>
    <s v="Services"/>
    <s v="General Entertainment"/>
    <n v="115.77"/>
    <n v="65.03"/>
  </r>
  <r>
    <s v="7632The Bank Of Kochi,Ltd."/>
    <x v="552"/>
    <s v="Concerned Shareholder of the Bank of Kochi"/>
    <n v="21591"/>
    <s v="The Bank Of Kochi,Ltd."/>
    <d v="2017-05-17T00:00:00"/>
    <m/>
    <s v="Financial"/>
    <s v="Money Center Banks"/>
    <n v="-15.25"/>
    <n v="13.69"/>
  </r>
  <r>
    <s v="11011Tokai Tokyo Financial Holdings Inc"/>
    <x v="553"/>
    <s v="Concerned Shareholder of Tokai Tokyo Financial"/>
    <n v="10584"/>
    <s v="Tokai Tokyo Financial Holdings Inc"/>
    <d v="2020-06-10T00:00:00"/>
    <m/>
    <s v="Financial"/>
    <s v="Mortgage Investment"/>
    <n v="-60.24"/>
    <n v="36.35"/>
  </r>
  <r>
    <s v="7336Wakita &amp; Co., Ltd."/>
    <x v="554"/>
    <s v="Concerned Shareholder of Wakita &amp; Co. Ltd."/>
    <n v="16313"/>
    <s v="Wakita &amp; Co., Ltd."/>
    <d v="2017-05-02T00:00:00"/>
    <m/>
    <s v="Industrial Goods"/>
    <s v="Heavy Construction"/>
    <n v="-7.39"/>
    <n v="13.07"/>
  </r>
  <r>
    <s v="7235Jervois Mining Limited"/>
    <x v="555"/>
    <s v="Concerned Shareholder(s) of Jervois Mining Limited"/>
    <n v="40822"/>
    <s v="Jervois Mining Limited"/>
    <d v="2016-11-18T00:00:00"/>
    <m/>
    <s v="Basic Materials"/>
    <s v="Copper"/>
    <n v="52.56"/>
    <n v="14.51"/>
  </r>
  <r>
    <s v="7510Merlin Diamonds Limited"/>
    <x v="556"/>
    <s v="Concerned Shareholder(s) of Merlin Diamonds"/>
    <n v="40888"/>
    <s v="Merlin Diamonds Limited"/>
    <d v="2016-08-31T00:00:00"/>
    <n v="43906"/>
    <s v="Basic Materials"/>
    <s v="Major Integrated Oil &amp; Gas"/>
    <n v="-28.81"/>
    <n v="4.78"/>
  </r>
  <r>
    <s v="7554Onthehouse Holdings Limited"/>
    <x v="557"/>
    <s v="Concerned Shareholder(s) of Onthehouse"/>
    <n v="35837"/>
    <s v="Onthehouse Holdings Limited"/>
    <d v="2015-01-29T00:00:00"/>
    <n v="42655"/>
    <s v="Technology"/>
    <s v="Internet Information Providers"/>
    <n v="19.920000000000002"/>
    <n v="5.66"/>
  </r>
  <r>
    <s v="6239Echo Resources Ltd"/>
    <x v="558"/>
    <s v="Concerned Shareholders (Echo Resources)"/>
    <n v="41489"/>
    <s v="Echo Resources Ltd"/>
    <d v="2015-06-29T00:00:00"/>
    <n v="43782"/>
    <s v="Basic Materials"/>
    <s v="Major Integrated Oil &amp; Gas"/>
    <n v="39.78"/>
    <n v="12.03"/>
  </r>
  <r>
    <s v="7629Tanga Resources Ltd"/>
    <x v="559"/>
    <s v="Concerned Shareholders for the removal of Allen Lafferty and John Stockley at Argentina Mining Ltd"/>
    <n v="41084"/>
    <s v="Tanga Resources Ltd"/>
    <d v="2014-05-22T00:00:00"/>
    <m/>
    <s v="Basic Materials"/>
    <s v="Industrial Metals &amp; Minerals"/>
    <n v="23.97"/>
    <n v="11.86"/>
  </r>
  <r>
    <s v="6713Tanga Resources Ltd"/>
    <x v="560"/>
    <s v="Concerned Shareholders for the removal of Douglas Bright at Argentina Mining Ltd"/>
    <n v="41084"/>
    <s v="Tanga Resources Ltd"/>
    <d v="2014-05-21T00:00:00"/>
    <m/>
    <s v="Basic Materials"/>
    <s v="Industrial Metals &amp; Minerals"/>
    <n v="36.74"/>
    <n v="11.9"/>
  </r>
  <r>
    <s v="6770Tanga Resources Ltd"/>
    <x v="561"/>
    <s v="Concerned Shareholders for the removal of Eduardo Videla at Argentina Mining Ltd"/>
    <n v="41084"/>
    <s v="Tanga Resources Ltd"/>
    <d v="2014-05-26T00:00:00"/>
    <m/>
    <s v="Basic Materials"/>
    <s v="Industrial Metals &amp; Minerals"/>
    <n v="26.03"/>
    <n v="11.81"/>
  </r>
  <r>
    <s v="6868Admiralty Resources NL"/>
    <x v="562"/>
    <s v="Concerned Shareholders of Admiralty Resources NL"/>
    <n v="40549"/>
    <s v="Admiralty Resources NL"/>
    <d v="2013-03-07T00:00:00"/>
    <m/>
    <s v="Basic Materials"/>
    <s v="Copper"/>
    <n v="-19.47"/>
    <n v="13.31"/>
  </r>
  <r>
    <s v="6711Afarak Group PLC"/>
    <x v="563"/>
    <s v="Concerned Shareholders of Afarak Group"/>
    <n v="19487"/>
    <s v="Afarak Group PLC"/>
    <d v="2017-09-19T00:00:00"/>
    <m/>
    <s v="Industrial Goods"/>
    <s v="Metal Fabrication"/>
    <n v="-26.5"/>
    <n v="12.84"/>
  </r>
  <r>
    <s v="7021AGL Energy Ltd."/>
    <x v="564"/>
    <s v="Concerned Shareholders of AGL Energy Limited"/>
    <n v="11371"/>
    <s v="AGL Energy Ltd."/>
    <d v="2015-07-29T00:00:00"/>
    <m/>
    <s v="Utilities"/>
    <s v="Electric Utilities"/>
    <n v="5.23"/>
    <n v="11.95"/>
  </r>
  <r>
    <s v="7708Alexandria Minerals Corp"/>
    <x v="565"/>
    <s v="Concerned Shareholders of Alexandria Minerals Corp (The Founder's Group)"/>
    <n v="29281"/>
    <s v="Alexandria Minerals Corp"/>
    <d v="2018-02-09T00:00:00"/>
    <n v="43678"/>
    <s v="Basic Materials"/>
    <s v="Industrial Metals &amp; Minerals"/>
    <n v="-31.59"/>
    <n v="10.65"/>
  </r>
  <r>
    <s v="7081Ambac Financial Group Inc."/>
    <x v="566"/>
    <s v="Concerned Shareholders of Ambac Financial Group"/>
    <n v="2329"/>
    <s v="Ambac Financial Group Inc."/>
    <d v="2016-01-13T00:00:00"/>
    <m/>
    <s v="Financial"/>
    <s v="REIT - Retail"/>
    <n v="2.92"/>
    <n v="15.7"/>
  </r>
  <r>
    <s v="6147Ambac Financial Group Inc."/>
    <x v="567"/>
    <s v="Concerned Shareholders of Ambac Financial Group (Queens Court Capital, Trillium Fundamental, Gator Capital Management, Anthology Capital, Anabatic)"/>
    <n v="2329"/>
    <s v="Ambac Financial Group Inc."/>
    <d v="2015-11-17T00:00:00"/>
    <m/>
    <s v="Financial"/>
    <s v="REIT - Retail"/>
    <n v="-0.9"/>
    <n v="13.26"/>
  </r>
  <r>
    <s v="7443Amerco"/>
    <x v="568"/>
    <s v="Concerned Shareholders of Amerco"/>
    <n v="1108"/>
    <s v="Amerco"/>
    <d v="2009-07-15T00:00:00"/>
    <m/>
    <s v="Services"/>
    <s v="Rental &amp; Leasing Services"/>
    <n v="22.64"/>
    <n v="14.61"/>
  </r>
  <r>
    <s v="7185American CuMo Mining Corp"/>
    <x v="569"/>
    <s v="Concerned Shareholders of American Cumo Mining Corporation"/>
    <n v="36280"/>
    <s v="American CuMo Mining Corp"/>
    <d v="2014-06-30T00:00:00"/>
    <m/>
    <s v="Basic Materials"/>
    <s v="Oil &amp; Gas Equipment &amp; Services"/>
    <n v="-8.74"/>
    <n v="11.45"/>
  </r>
  <r>
    <s v="5043HSC Technology Ltd"/>
    <x v="570"/>
    <s v="Concerned Shareholders of Antilles Oil and Gas"/>
    <n v="40579"/>
    <s v="HSC Technology Ltd"/>
    <d v="2015-08-26T00:00:00"/>
    <m/>
    <s v="Financial"/>
    <s v="Investment Brokerage - Regional"/>
    <n v="-21.45"/>
    <n v="13.99"/>
  </r>
  <r>
    <s v="7389Australia and New Zealand Banking Group Ltd (ANZ)"/>
    <x v="571"/>
    <s v="Concerned Shareholders of ANZ (1)"/>
    <n v="11405"/>
    <s v="Australia and New Zealand Banking Group Ltd (ANZ)"/>
    <d v="2014-10-13T00:00:00"/>
    <m/>
    <s v="Financial"/>
    <s v="Property Management"/>
    <n v="-2.64"/>
    <n v="12.8"/>
  </r>
  <r>
    <s v="6924Australia and New Zealand Banking Group Ltd (ANZ)"/>
    <x v="572"/>
    <s v="Concerned Shareholders of ANZ (2)"/>
    <n v="11405"/>
    <s v="Australia and New Zealand Banking Group Ltd (ANZ)"/>
    <d v="2015-10-16T00:00:00"/>
    <m/>
    <s v="Financial"/>
    <s v="Property Management"/>
    <n v="-3.03"/>
    <n v="13.26"/>
  </r>
  <r>
    <s v="7072Schrole Group Ltd"/>
    <x v="573"/>
    <s v="Concerned Shareholders of Aquaint Capital"/>
    <n v="42600"/>
    <s v="Schrole Group Ltd"/>
    <d v="2016-02-17T00:00:00"/>
    <n v="43014"/>
    <s v="Technology"/>
    <s v="Business Software &amp; Services"/>
    <n v="-91.82"/>
    <n v="21.19"/>
  </r>
  <r>
    <s v="6661Arena Pharmaceuticals Inc."/>
    <x v="574"/>
    <s v="Concerned Shareholders of Arena Pharmaceuticals"/>
    <n v="1974"/>
    <s v="Arena Pharmaceuticals Inc."/>
    <d v="2018-03-07T00:00:00"/>
    <m/>
    <s v="Healthcare"/>
    <s v="Biotechnology"/>
    <n v="18.32"/>
    <n v="11.13"/>
  </r>
  <r>
    <s v="5042Argonaut Exploration Inc"/>
    <x v="575"/>
    <s v="Concerned Shareholders of Argonaut Exploration Inc"/>
    <n v="40589"/>
    <s v="Argonaut Exploration Inc"/>
    <d v="2012-01-24T00:00:00"/>
    <n v="42047"/>
    <s v="Basic Materials"/>
    <s v="Industrial Metals &amp; Minerals"/>
    <n v="-44.38"/>
    <n v="18.899999999999999"/>
  </r>
  <r>
    <s v="9427ASIT Biotech SA"/>
    <x v="576"/>
    <s v="Concerned Shareholders of ASIT"/>
    <n v="35552"/>
    <s v="ASIT Biotech SA"/>
    <d v="2018-11-16T00:00:00"/>
    <m/>
    <s v="Healthcare"/>
    <s v="Drugs - Generic"/>
    <n v="-74.63"/>
    <n v="14.81"/>
  </r>
  <r>
    <s v="8864Austpac Resources NL"/>
    <x v="577"/>
    <s v="Concerned Shareholders of Austpac Resources"/>
    <n v="22574"/>
    <s v="Austpac Resources NL"/>
    <d v="2018-11-21T00:00:00"/>
    <m/>
    <s v="Basic Materials"/>
    <s v="Industrial Metals &amp; Minerals"/>
    <n v="0"/>
    <n v="17.09"/>
  </r>
  <r>
    <s v="6112Automotive Solutions Group Limited"/>
    <x v="578"/>
    <s v="Concerned Shareholders of Automotive Solutions for the Removal of Peter James Alexander and Mark Larkham"/>
    <n v="40602"/>
    <s v="Automotive Solutions Group Limited"/>
    <d v="2017-10-10T00:00:00"/>
    <n v="43119"/>
    <s v="Consumer Goods"/>
    <s v="Auto Parts"/>
    <n v="501.38"/>
    <n v="44.58"/>
  </r>
  <r>
    <s v="5666Automotive Solutions Group Limited"/>
    <x v="579"/>
    <s v="Concerned Shareholders of Automotive Solutions Group for the Removal of Bryce Wedemeyer"/>
    <n v="40602"/>
    <s v="Automotive Solutions Group Limited"/>
    <d v="2017-10-10T00:00:00"/>
    <n v="43119"/>
    <s v="Consumer Goods"/>
    <s v="Auto Parts"/>
    <n v="501.38"/>
    <n v="44.58"/>
  </r>
  <r>
    <s v="5542Decimal Software Ltd"/>
    <x v="580"/>
    <s v="Concerned Shareholders of Aviva Corporation"/>
    <n v="32526"/>
    <s v="Decimal Software Ltd"/>
    <d v="2013-03-20T00:00:00"/>
    <n v="43465"/>
    <s v="Technology"/>
    <s v="Application Software"/>
    <n v="-13.03"/>
    <n v="10.82"/>
  </r>
  <r>
    <s v="7199Beaufield Resources Inc"/>
    <x v="581"/>
    <s v="Concerned Shareholders of Beaufield Resources"/>
    <n v="36312"/>
    <s v="Beaufield Resources Inc"/>
    <d v="2017-02-23T00:00:00"/>
    <n v="43392"/>
    <s v="Basic Materials"/>
    <s v="Industrial Metals &amp; Minerals"/>
    <n v="-9.18"/>
    <n v="12.18"/>
  </r>
  <r>
    <s v="7954Benjamin Hornigold Limited"/>
    <x v="582"/>
    <s v="Concerned Shareholders of Benjamin Hornigold"/>
    <n v="45821"/>
    <s v="Benjamin Hornigold Limited"/>
    <d v="2019-04-26T00:00:00"/>
    <m/>
    <s v="Financial"/>
    <s v="N/A"/>
    <n v="-61.74"/>
    <n v="13.09"/>
  </r>
  <r>
    <s v="6469BHP Group PLC"/>
    <x v="583"/>
    <s v="Concerned Shareholders of BHP Billiton"/>
    <n v="6436"/>
    <s v="BHP Group PLC"/>
    <d v="2017-09-19T00:00:00"/>
    <m/>
    <s v="Basic Materials"/>
    <s v="Major Integrated Oil &amp; Gas"/>
    <n v="22.9"/>
    <n v="12.84"/>
  </r>
  <r>
    <s v="8878Big 5 Sporting Goods Corporation"/>
    <x v="584"/>
    <s v="Concerned Shareholders of Big 5 Group"/>
    <n v="3181"/>
    <s v="Big 5 Sporting Goods Corporation"/>
    <d v="2018-05-31T00:00:00"/>
    <m/>
    <s v="Services"/>
    <s v="Sporting Goods Stores"/>
    <n v="-0.78"/>
    <n v="12.55"/>
  </r>
  <r>
    <s v="7257Solon Eiendom ASA"/>
    <x v="585"/>
    <s v="Concerned Shareholders of Bionor Pharma"/>
    <n v="31515"/>
    <s v="Solon Eiendom ASA"/>
    <d v="2016-02-12T00:00:00"/>
    <m/>
    <s v="Healthcare"/>
    <s v="Biotechnology"/>
    <n v="-30.28"/>
    <n v="16.309999999999999"/>
  </r>
  <r>
    <s v="7471Mali Lithium Limited"/>
    <x v="586"/>
    <s v="Concerned Shareholders of Birimian"/>
    <n v="40616"/>
    <s v="Mali Lithium Limited"/>
    <d v="2017-01-30T00:00:00"/>
    <m/>
    <s v="Basic Materials"/>
    <s v="Industrial Metals &amp; Minerals"/>
    <n v="-18.53"/>
    <n v="13.85"/>
  </r>
  <r>
    <s v="6252Mali Lithium Limited"/>
    <x v="587"/>
    <s v="Concerned Shareholders of Birimian for the Removal of Directors"/>
    <n v="40616"/>
    <s v="Mali Lithium Limited"/>
    <d v="2018-11-13T00:00:00"/>
    <m/>
    <s v="Basic Materials"/>
    <s v="Industrial Metals &amp; Minerals"/>
    <n v="-10.45"/>
    <n v="15.12"/>
  </r>
  <r>
    <s v="7540Birner Dental Management Services Inc."/>
    <x v="588"/>
    <s v="Concerned Shareholders of Birner Dental Management Services"/>
    <n v="5110"/>
    <s v="Birner Dental Management Services Inc."/>
    <d v="2017-04-04T00:00:00"/>
    <n v="43479"/>
    <s v="Services"/>
    <s v="Business Services"/>
    <n v="-5.99"/>
    <n v="7.28"/>
  </r>
  <r>
    <s v="6975Bison Gold Resources Inc"/>
    <x v="589"/>
    <s v="Concerned Shareholders of Bison Gold Resources (Allan Fredette)"/>
    <n v="32509"/>
    <s v="Bison Gold Resources Inc"/>
    <d v="2016-10-22T00:00:00"/>
    <n v="43028"/>
    <s v="Basic Materials"/>
    <s v="Gold"/>
    <n v="87.31"/>
    <n v="22.32"/>
  </r>
  <r>
    <s v="6311Wiluna Mining Corporation Limited"/>
    <x v="590"/>
    <s v="Concerned Shareholders of Blackham Resources"/>
    <n v="33677"/>
    <s v="Wiluna Mining Corporation Limited"/>
    <d v="2014-07-21T00:00:00"/>
    <m/>
    <s v="Basic Materials"/>
    <s v="Industrial Metals &amp; Minerals"/>
    <n v="-35.93"/>
    <n v="11.42"/>
  </r>
  <r>
    <s v="7302Bonterra Resources Inc"/>
    <x v="591"/>
    <s v="Concerned Shareholders of Bonterra Resources"/>
    <n v="37037"/>
    <s v="Bonterra Resources Inc"/>
    <d v="2013-01-07T00:00:00"/>
    <m/>
    <s v="Basic Materials"/>
    <s v="Industrial Metals &amp; Minerals"/>
    <n v="-20.66"/>
    <n v="13.89"/>
  </r>
  <r>
    <s v="5224BT Group plc"/>
    <x v="592"/>
    <s v="Concerned Shareholders of BT Group"/>
    <n v="6806"/>
    <s v="BT Group plc"/>
    <d v="2018-08-20T00:00:00"/>
    <m/>
    <s v="Basic Materials"/>
    <s v="Specialty Chemicals"/>
    <n v="-25.05"/>
    <n v="10.72"/>
  </r>
  <r>
    <s v="7085CAB Cakaran Corp Bhd"/>
    <x v="593"/>
    <s v="Concerned Shareholders of CAB Cakaran Corp Bhd"/>
    <n v="41171"/>
    <s v="CAB Cakaran Corp Bhd"/>
    <d v="2018-02-08T00:00:00"/>
    <m/>
    <s v="Consumer Goods"/>
    <s v="Farm Products"/>
    <n v="-23.84"/>
    <n v="13.17"/>
  </r>
  <r>
    <s v="7452Caltagirone Editore S.p.A."/>
    <x v="594"/>
    <s v="Concerned Shareholders of Caltagirone Editore"/>
    <n v="16952"/>
    <s v="Caltagirone Editore S.p.A."/>
    <d v="2017-07-04T00:00:00"/>
    <m/>
    <s v="Services"/>
    <s v="Publishing - Newspapers"/>
    <n v="-11.54"/>
    <n v="13.22"/>
  </r>
  <r>
    <s v="7808Centennial Mining"/>
    <x v="595"/>
    <s v="Concerned Shareholders of Centennial Mining"/>
    <n v="45516"/>
    <s v="Centennial Mining"/>
    <d v="2019-02-14T00:00:00"/>
    <n v="43706"/>
    <s v="Basic Materials"/>
    <s v="Gold"/>
    <n v="0"/>
    <n v="14.77"/>
  </r>
  <r>
    <s v="7298Cez A.S."/>
    <x v="596"/>
    <s v="Concerned Shareholders of CEZ A.S."/>
    <n v="14755"/>
    <s v="Cez A.S."/>
    <d v="2018-07-08T00:00:00"/>
    <m/>
    <s v="Utilities"/>
    <s v="Electric Utilities"/>
    <n v="-2.66"/>
    <n v="11.56"/>
  </r>
  <r>
    <s v="6476Charle Co., Ltd."/>
    <x v="597"/>
    <s v="Concerned Shareholders of Charle Co."/>
    <n v="23896"/>
    <s v="Charle Co., Ltd."/>
    <d v="2015-06-10T00:00:00"/>
    <m/>
    <s v="Services"/>
    <s v="Specialty Retail, Other"/>
    <n v="-2.15"/>
    <n v="11.65"/>
  </r>
  <r>
    <s v="9397Chori Co. Ltd."/>
    <x v="598"/>
    <s v="Concerned Shareholders of Chori Co. Ltd."/>
    <n v="15542"/>
    <s v="Chori Co. Ltd."/>
    <d v="2020-06-01T00:00:00"/>
    <m/>
    <s v="Industrial Goods"/>
    <s v="Industrial Equipment &amp; Components"/>
    <n v="-68.28"/>
    <n v="64.38"/>
  </r>
  <r>
    <s v="5141Commonwealth Bank Of Australia"/>
    <x v="599"/>
    <s v="Concerned Shareholders of Commonwealth Bank of Australia"/>
    <n v="11451"/>
    <s v="Commonwealth Bank Of Australia"/>
    <d v="2014-09-10T00:00:00"/>
    <m/>
    <s v="Financial"/>
    <s v="Money Center Banks"/>
    <n v="3.06"/>
    <n v="11.44"/>
  </r>
  <r>
    <s v="7363Naos Small Cap Opportunities Company Ltd"/>
    <x v="600"/>
    <s v="Concerned Shareholders of Contango Microcap"/>
    <n v="36109"/>
    <s v="Naos Small Cap Opportunities Company Ltd"/>
    <d v="2017-01-30T00:00:00"/>
    <m/>
    <s v="Financial"/>
    <s v="Asset Management"/>
    <n v="-12.99"/>
    <n v="13.85"/>
  </r>
  <r>
    <s v="7128Cordy Oilfield Services Inc"/>
    <x v="601"/>
    <s v="Concerned Shareholders of Cordy Oilfield Services"/>
    <n v="40677"/>
    <s v="Cordy Oilfield Services Inc"/>
    <d v="2015-08-26T00:00:00"/>
    <m/>
    <s v="Financial"/>
    <s v="Investment Brokerage - National"/>
    <n v="0"/>
    <n v="13.99"/>
  </r>
  <r>
    <s v="5066Current Water Technologies Inc."/>
    <x v="602"/>
    <s v="Concerned Shareholders of Current Water Technologies Inc."/>
    <n v="37087"/>
    <s v="Current Water Technologies Inc."/>
    <d v="2018-08-30T00:00:00"/>
    <m/>
    <s v="Industrial Goods"/>
    <s v="Pollution &amp; Treatment Controls"/>
    <n v="-43.11"/>
    <n v="9.98"/>
  </r>
  <r>
    <s v="6577DataDot Technology Ltd"/>
    <x v="603"/>
    <s v="Concerned Shareholders of DataDot Technology Ltd"/>
    <n v="34518"/>
    <s v="DataDot Technology Ltd"/>
    <d v="2018-03-09T00:00:00"/>
    <m/>
    <s v="Consumer Goods"/>
    <s v="Auto Parts"/>
    <n v="-15.4"/>
    <n v="10.16"/>
  </r>
  <r>
    <s v="7677Debenhams PLC"/>
    <x v="604"/>
    <s v="Concerned Shareholders of Debenhams"/>
    <n v="6631"/>
    <s v="Debenhams PLC"/>
    <d v="2015-09-21T00:00:00"/>
    <n v="43565"/>
    <s v="Services"/>
    <s v="Department Stores"/>
    <n v="-41.07"/>
    <n v="13.74"/>
  </r>
  <r>
    <s v="1659Delta Lloyd NV"/>
    <x v="605"/>
    <s v="Concerned Shareholders of Delta Lloyd"/>
    <n v="11041"/>
    <s v="Delta Lloyd NV"/>
    <d v="2016-02-14T00:00:00"/>
    <n v="42832"/>
    <s v="Financial"/>
    <s v="Asset Management"/>
    <n v="24.41"/>
    <n v="25.31"/>
  </r>
  <r>
    <s v="11038Densan Co., Ltd."/>
    <x v="606"/>
    <s v="Concerned Shareholders of Densan"/>
    <n v="17412"/>
    <s v="Densan Co., Ltd."/>
    <d v="2020-06-10T00:00:00"/>
    <m/>
    <s v="Services"/>
    <s v="Grocery Stores"/>
    <n v="-18.600000000000001"/>
    <n v="36.35"/>
  </r>
  <r>
    <s v="6726DQ Entertainment PLC"/>
    <x v="607"/>
    <s v="Concerned Shareholders of DQ Entertainment"/>
    <n v="8103"/>
    <s v="DQ Entertainment PLC"/>
    <d v="2015-09-30T00:00:00"/>
    <m/>
    <s v="Consumer Goods"/>
    <s v="Housewares &amp; Accessories"/>
    <n v="-41.53"/>
    <n v="14.49"/>
  </r>
  <r>
    <s v="5069Earth Alive Clean Technologies Inc"/>
    <x v="608"/>
    <s v="Concerned Shareholders of Earth Alive Clean Technologies Inc"/>
    <n v="36395"/>
    <s v="Earth Alive Clean Technologies Inc"/>
    <d v="2017-12-22T00:00:00"/>
    <m/>
    <s v="Basic Materials"/>
    <s v="Chemicals - Major Diversified"/>
    <n v="9.75"/>
    <n v="11.06"/>
  </r>
  <r>
    <s v="6327Eco Oro Minerals Corp"/>
    <x v="609"/>
    <s v="Concerned Shareholders of Eco Oro"/>
    <n v="17516"/>
    <s v="Eco Oro Minerals Corp"/>
    <d v="2016-10-03T00:00:00"/>
    <m/>
    <s v="Basic Materials"/>
    <s v="Industrial Metals &amp; Minerals"/>
    <n v="-29.36"/>
    <n v="14.38"/>
  </r>
  <r>
    <s v="6637Edisun Power Europe AG"/>
    <x v="610"/>
    <s v="Concerned Shareholders of Edisun Power Europe"/>
    <n v="31192"/>
    <s v="Edisun Power Europe AG"/>
    <d v="2014-05-11T00:00:00"/>
    <m/>
    <s v="Utilities"/>
    <s v="Electric Utilities"/>
    <n v="25.71"/>
    <n v="11.83"/>
  </r>
  <r>
    <s v="5851VMware Inc"/>
    <x v="611"/>
    <s v="Concerned Shareholders of EMC and VMware"/>
    <n v="171"/>
    <s v="VMware Inc"/>
    <d v="2015-11-24T00:00:00"/>
    <m/>
    <s v="Technology"/>
    <s v="Technical &amp; System Software"/>
    <n v="24.29"/>
    <n v="12.86"/>
  </r>
  <r>
    <s v="5851EMC Corporation"/>
    <x v="611"/>
    <s v="Concerned Shareholders of EMC and VMware"/>
    <n v="118"/>
    <s v="EMC Corporation"/>
    <d v="2015-11-24T00:00:00"/>
    <n v="42620"/>
    <s v="Technology"/>
    <s v="Data Storage Devices"/>
    <n v="21.12"/>
    <n v="8.2899999999999991"/>
  </r>
  <r>
    <s v="6653Empire Resources Limited"/>
    <x v="612"/>
    <s v="Concerned Shareholders of Empire Resources Limited"/>
    <n v="42797"/>
    <s v="Empire Resources Limited"/>
    <d v="2018-05-29T00:00:00"/>
    <m/>
    <s v="Basic Materials"/>
    <s v="Industrial Metals &amp; Minerals"/>
    <n v="0"/>
    <n v="12.83"/>
  </r>
  <r>
    <s v="5053EOR Group Limited"/>
    <x v="613"/>
    <s v="Concerned Shareholders of Enhanced Oil &amp; Gas Recovery Limited"/>
    <n v="40725"/>
    <s v="EOR Group Limited"/>
    <d v="2015-10-29T00:00:00"/>
    <n v="43955"/>
    <s v="Financial"/>
    <s v="Foreign Regional Banks"/>
    <n v="10.96"/>
    <n v="9.26"/>
  </r>
  <r>
    <s v="6838Environmental Group Limited"/>
    <x v="614"/>
    <s v="Concerned Shareholders of Environmental Group Limited"/>
    <n v="40728"/>
    <s v="Environmental Group Limited"/>
    <d v="2014-06-03T00:00:00"/>
    <m/>
    <s v="Services"/>
    <s v="Medical Equipment Wholesale"/>
    <n v="-5.6"/>
    <n v="11.67"/>
  </r>
  <r>
    <s v="6258Excelsior Gold Ltd"/>
    <x v="615"/>
    <s v="Concerned Shareholders of Excelsior Gold"/>
    <n v="32534"/>
    <s v="Excelsior Gold Ltd"/>
    <d v="2016-08-23T00:00:00"/>
    <n v="43378"/>
    <s v="Basic Materials"/>
    <s v="Gold"/>
    <n v="-16.29"/>
    <n v="16.28"/>
  </r>
  <r>
    <s v="5020FirstGroup PLC"/>
    <x v="616"/>
    <s v="Concerned Shareholders of FirstGroup plc"/>
    <n v="6478"/>
    <s v="FirstGroup PLC"/>
    <d v="2018-10-27T00:00:00"/>
    <m/>
    <s v="Services"/>
    <s v="Air Services, Other"/>
    <n v="-33.49"/>
    <n v="16.72"/>
  </r>
  <r>
    <s v="6995Flinders Mines Limited"/>
    <x v="617"/>
    <s v="Concerned Shareholders of Flinders Mines"/>
    <n v="11493"/>
    <s v="Flinders Mines Limited"/>
    <d v="2016-10-19T00:00:00"/>
    <m/>
    <s v="Basic Materials"/>
    <s v="Industrial Metals &amp; Minerals"/>
    <n v="16.07"/>
    <n v="14.77"/>
  </r>
  <r>
    <s v="6575Geomega Resources Inc"/>
    <x v="618"/>
    <s v="Concerned Shareholders of Geomega Resources"/>
    <n v="35456"/>
    <s v="Geomega Resources Inc"/>
    <d v="2011-09-22T00:00:00"/>
    <m/>
    <s v="Basic Materials"/>
    <s v="Industrial Metals &amp; Minerals"/>
    <n v="-21.72"/>
    <n v="15.42"/>
  </r>
  <r>
    <s v="6842Zinc of Ireland NL"/>
    <x v="619"/>
    <s v="Concerned Shareholders of Global Metals Exploration"/>
    <n v="41148"/>
    <s v="Zinc of Ireland NL"/>
    <d v="2013-03-25T00:00:00"/>
    <m/>
    <s v="Basic Materials"/>
    <s v="Independent Oil &amp; Gas"/>
    <n v="-46.4"/>
    <n v="13.33"/>
  </r>
  <r>
    <s v="9379GMO Financial Holdings Inc"/>
    <x v="620"/>
    <s v="Concerned Shareholders of GMO Financial"/>
    <n v="35041"/>
    <s v="GMO Financial Holdings Inc"/>
    <d v="2020-03-02T00:00:00"/>
    <m/>
    <s v="Financial"/>
    <s v="REIT - Healthcare Facilities"/>
    <n v="58.89"/>
    <n v="22.46"/>
  </r>
  <r>
    <s v="6951Zoono Group"/>
    <x v="621"/>
    <s v="Concerned Shareholders of Goldsearch Limited"/>
    <n v="40762"/>
    <s v="Zoono Group"/>
    <d v="2014-07-02T00:00:00"/>
    <m/>
    <s v="Basic Materials"/>
    <s v="Major Integrated Oil &amp; Gas"/>
    <n v="14.76"/>
    <n v="11.33"/>
  </r>
  <r>
    <s v="5595Green Invest Limited"/>
    <x v="622"/>
    <s v="Concerned Shareholders of Green Invest Limited"/>
    <n v="40770"/>
    <s v="Green Invest Limited"/>
    <d v="2015-12-07T00:00:00"/>
    <n v="42612"/>
    <s v="Industrial Goods"/>
    <s v="Pollution &amp; Treatment Controls"/>
    <n v="0"/>
    <n v="8.9499999999999993"/>
  </r>
  <r>
    <s v="7682Greencap Limited"/>
    <x v="623"/>
    <s v="Concerned Shareholders of Greencap Limited"/>
    <n v="40772"/>
    <s v="Greencap Limited"/>
    <d v="2013-07-17T00:00:00"/>
    <n v="41607"/>
    <s v="Services"/>
    <s v="Business Services"/>
    <n v="276.36"/>
    <n v="24.06"/>
  </r>
  <r>
    <s v="6927Harboes Bryggeri A/S"/>
    <x v="624"/>
    <s v="Concerned Shareholders of Harboes Bryggeri"/>
    <n v="17996"/>
    <s v="Harboes Bryggeri A/S"/>
    <d v="2018-07-19T00:00:00"/>
    <m/>
    <s v="Consumer Goods"/>
    <s v="Beverages - Brewers"/>
    <n v="-17.75"/>
    <n v="11.33"/>
  </r>
  <r>
    <s v="7710Hastings Technology Metals Ltd."/>
    <x v="625"/>
    <s v="Concerned Shareholders of Hastings Technology Metals"/>
    <n v="40777"/>
    <s v="Hastings Technology Metals Ltd."/>
    <d v="2013-09-23T00:00:00"/>
    <m/>
    <s v="Basic Materials"/>
    <s v="Major Integrated Oil &amp; Gas"/>
    <n v="25.44"/>
    <n v="12.66"/>
  </r>
  <r>
    <s v="7529Helix BioPharma Corp."/>
    <x v="626"/>
    <s v="Concerned Shareholders of Helix BioPharma"/>
    <n v="23009"/>
    <s v="Helix BioPharma Corp."/>
    <d v="2011-10-18T00:00:00"/>
    <m/>
    <s v="Healthcare"/>
    <s v="Biotechnology"/>
    <n v="-14.03"/>
    <n v="14.47"/>
  </r>
  <r>
    <s v="5022Hemostemix Inc"/>
    <x v="627"/>
    <s v="Concerned Shareholders of Hemostemix Inc"/>
    <n v="40779"/>
    <s v="Hemostemix Inc"/>
    <d v="2016-08-22T00:00:00"/>
    <m/>
    <s v="Healthcare"/>
    <s v="Medical Laboratories &amp; Research"/>
    <n v="-52.98"/>
    <n v="13.71"/>
  </r>
  <r>
    <s v="5019HIBU PLC"/>
    <x v="628"/>
    <s v="Concerned Shareholders of hibu PLC"/>
    <n v="8719"/>
    <s v="HIBU PLC"/>
    <d v="2013-10-23T00:00:00"/>
    <n v="41606"/>
    <s v="Services"/>
    <s v="Marketing Services"/>
    <n v="0"/>
    <n v="45.23"/>
  </r>
  <r>
    <s v="6483Hokuriku Electric Power"/>
    <x v="629"/>
    <s v="Concerned Shareholders of Hokuriku Electric Power"/>
    <n v="9825"/>
    <s v="Hokuriku Electric Power"/>
    <d v="2017-06-07T00:00:00"/>
    <m/>
    <s v="Utilities"/>
    <s v="Electric Utilities"/>
    <n v="-12.02"/>
    <n v="12.78"/>
  </r>
  <r>
    <s v="6837iKang Healthcare Group"/>
    <x v="630"/>
    <s v="Concerned Shareholders of iKang Healthcare"/>
    <n v="40790"/>
    <s v="iKang Healthcare Group"/>
    <d v="2018-08-14T00:00:00"/>
    <n v="43483"/>
    <s v="Healthcare"/>
    <s v="Medical Instruments &amp; Supplies"/>
    <n v="5.39"/>
    <n v="-11.53"/>
  </r>
  <r>
    <s v="8641Imperial Brands PLC"/>
    <x v="631"/>
    <s v="Concerned Shareholders of Imperial Brands"/>
    <n v="6486"/>
    <s v="Imperial Brands PLC"/>
    <d v="2019-08-19T00:00:00"/>
    <m/>
    <s v="Financial"/>
    <s v="Diversified Investments"/>
    <n v="-31.67"/>
    <n v="17.510000000000002"/>
  </r>
  <r>
    <s v="6348Indus Coal Limited"/>
    <x v="632"/>
    <s v="Concerned shareholders of Indus Coal Limited"/>
    <n v="40800"/>
    <s v="Indus Coal Limited"/>
    <d v="2014-02-05T00:00:00"/>
    <n v="43024"/>
    <s v="Basic Materials"/>
    <s v="Industrial Metals &amp; Minerals"/>
    <n v="-21.96"/>
    <n v="13.14"/>
  </r>
  <r>
    <s v="8564Integra Resources Corp"/>
    <x v="633"/>
    <s v="Concerned Shareholders of Integra Resources Corp"/>
    <n v="32596"/>
    <s v="Integra Resources Corp"/>
    <d v="2019-08-06T00:00:00"/>
    <m/>
    <s v="Basic Materials"/>
    <s v="Major Integrated Oil &amp; Gas"/>
    <n v="431.19"/>
    <n v="18.68"/>
  </r>
  <r>
    <s v="9398Inui Global Logistics Co Ltd"/>
    <x v="634"/>
    <s v="Concerned Shareholders of Inui Global"/>
    <n v="23084"/>
    <s v="Inui Global Logistics Co Ltd"/>
    <d v="2020-06-04T00:00:00"/>
    <m/>
    <s v="Services"/>
    <s v="Shipping"/>
    <n v="-78.010000000000005"/>
    <n v="51.79"/>
  </r>
  <r>
    <s v="7398IOT Group Limited"/>
    <x v="635"/>
    <s v="Concerned Shareholders of IOT Group Limited"/>
    <n v="40814"/>
    <s v="IOT Group Limited"/>
    <d v="2016-09-21T00:00:00"/>
    <n v="43920"/>
    <s v="Services"/>
    <s v="Department Stores"/>
    <n v="-58.41"/>
    <n v="7.8"/>
  </r>
  <r>
    <s v="8936Iyo Bank Ltd."/>
    <x v="636"/>
    <s v="Concerned Shareholders of Iyo Bank"/>
    <n v="9869"/>
    <s v="Iyo Bank Ltd."/>
    <d v="2019-05-10T00:00:00"/>
    <m/>
    <s v="Financial"/>
    <s v="Money Center Banks"/>
    <n v="10.210000000000001"/>
    <n v="15"/>
  </r>
  <r>
    <s v="6624JA Solar Holdings, Co., Ltd."/>
    <x v="637"/>
    <s v="Concerned Shareholders of JA Solar Holdings"/>
    <n v="3218"/>
    <s v="JA Solar Holdings, Co., Ltd."/>
    <d v="2018-03-12T00:00:00"/>
    <n v="43297"/>
    <s v="Utilities"/>
    <s v="Electric Utilities"/>
    <n v="4.79"/>
    <n v="3.54"/>
  </r>
  <r>
    <s v="6401Jazz Pharmaceuticals plc"/>
    <x v="638"/>
    <s v="Concerned Shareholders of Jazz Pharmaceuticals"/>
    <n v="889"/>
    <s v="Jazz Pharmaceuticals plc"/>
    <d v="2018-04-24T00:00:00"/>
    <m/>
    <s v="Healthcare"/>
    <s v="Biotechnology"/>
    <n v="-8.3800000000000008"/>
    <n v="13.39"/>
  </r>
  <r>
    <s v="6445Jervois Mining Limited"/>
    <x v="639"/>
    <s v="Concerned Shareholders of Jervois Mining Limited for the Removal of Pursell, Foster and Failam"/>
    <n v="40822"/>
    <s v="Jervois Mining Limited"/>
    <d v="2016-10-06T00:00:00"/>
    <m/>
    <s v="Basic Materials"/>
    <s v="Copper"/>
    <n v="58.05"/>
    <n v="14.4"/>
  </r>
  <r>
    <s v="6666John Laing Infrastructure"/>
    <x v="640"/>
    <s v="Concerned Shareholders of John Laing Infrastructure Fund"/>
    <n v="7007"/>
    <s v="John Laing Infrastructure"/>
    <d v="2018-07-30T00:00:00"/>
    <n v="43371"/>
    <s v="Healthcare"/>
    <s v="Drug Manufacturers - Other"/>
    <n v="28.94"/>
    <n v="29.62"/>
  </r>
  <r>
    <s v="7326Kansai Electric Power Co. Inc."/>
    <x v="641"/>
    <s v="Concerned Shareholders of Kansai Electric Power"/>
    <n v="9932"/>
    <s v="Kansai Electric Power Co. Inc."/>
    <d v="2018-06-07T00:00:00"/>
    <m/>
    <s v="Utilities"/>
    <s v="Electric Utilities"/>
    <n v="-14.85"/>
    <n v="11.28"/>
  </r>
  <r>
    <s v="7997Karelian Diamond Resources PLC"/>
    <x v="642"/>
    <s v="Concerned Shareholders of Karelian Diamond Resources PLC"/>
    <n v="33311"/>
    <s v="Karelian Diamond Resources PLC"/>
    <d v="2019-05-31T00:00:00"/>
    <m/>
    <s v="Basic Materials"/>
    <s v="Industrial Metals &amp; Minerals"/>
    <n v="58"/>
    <n v="20.440000000000001"/>
  </r>
  <r>
    <s v="6544Karnalyte Resources Inc"/>
    <x v="643"/>
    <s v="Concerned shareholders of Karnalyte Resources (disbanded)"/>
    <n v="18461"/>
    <s v="Karnalyte Resources Inc"/>
    <d v="2014-12-10T00:00:00"/>
    <m/>
    <s v="Basic Materials"/>
    <s v="Agricultural Chemicals"/>
    <n v="-17.100000000000001"/>
    <n v="11.57"/>
  </r>
  <r>
    <s v="6266Karnalyte Resources Inc"/>
    <x v="644"/>
    <s v="Concerned Shareholders of Karnalyte Resources (Robin Phinney and Dan Brown)"/>
    <n v="18461"/>
    <s v="Karnalyte Resources Inc"/>
    <d v="2018-05-25T00:00:00"/>
    <m/>
    <s v="Basic Materials"/>
    <s v="Agricultural Chemicals"/>
    <n v="-13.52"/>
    <n v="12.17"/>
  </r>
  <r>
    <s v="7625Kin Mining NL"/>
    <x v="645"/>
    <s v="Concerned Shareholders of Kin Mining NL"/>
    <n v="40832"/>
    <s v="Kin Mining NL"/>
    <d v="2018-02-12T00:00:00"/>
    <m/>
    <s v="Basic Materials"/>
    <s v="Industrial Metals &amp; Minerals"/>
    <n v="-23.07"/>
    <n v="12.09"/>
  </r>
  <r>
    <s v="7766Kuuhubb Inc"/>
    <x v="646"/>
    <s v="Concerned Shareholders of Kuuhubb Inc. (Marco Durante)"/>
    <n v="44808"/>
    <s v="Kuuhubb Inc"/>
    <d v="2019-01-28T00:00:00"/>
    <m/>
    <s v="Technology"/>
    <s v="Multimedia &amp; Graphics Software"/>
    <n v="-32.54"/>
    <n v="19.27"/>
  </r>
  <r>
    <s v="7278Metalsearch Limited"/>
    <x v="647"/>
    <s v="Concerned Shareholders of Laconia"/>
    <n v="40848"/>
    <s v="Metalsearch Limited"/>
    <d v="2014-09-30T00:00:00"/>
    <m/>
    <s v="Basic Materials"/>
    <s v="Major Integrated Oil &amp; Gas"/>
    <n v="-16.39"/>
    <n v="11.76"/>
  </r>
  <r>
    <s v="6333Sureserve Group plc"/>
    <x v="648"/>
    <s v="Concerned Shareholders of Lakehouse (Slater Investments, Steve Rawlings)"/>
    <n v="33064"/>
    <s v="Sureserve Group plc"/>
    <d v="2015-03-23T00:00:00"/>
    <m/>
    <s v="Services"/>
    <s v="Technical Services"/>
    <n v="-11.42"/>
    <n v="11.31"/>
  </r>
  <r>
    <s v="7713Leigh Creek Energy Limited"/>
    <x v="649"/>
    <s v="Concerned Shareholders of Leigh Creek Energy Limited"/>
    <n v="40855"/>
    <s v="Leigh Creek Energy Limited"/>
    <d v="2017-05-02T00:00:00"/>
    <m/>
    <s v="Basic Materials"/>
    <s v="Oil &amp; Gas Pipelines"/>
    <n v="-19.239999999999998"/>
    <n v="13.16"/>
  </r>
  <r>
    <s v="6639Lemarne Corporation Limited"/>
    <x v="650"/>
    <s v="Concerned Shareholders of Lemarne"/>
    <n v="23203"/>
    <s v="Lemarne Corporation Limited"/>
    <d v="2014-09-18T00:00:00"/>
    <n v="42369"/>
    <s v="Financial"/>
    <s v="N/A"/>
    <n v="0"/>
    <n v="3.38"/>
  </r>
  <r>
    <s v="6623Leonardo SpA"/>
    <x v="651"/>
    <s v="Concerned Shareholders of Leonardo SpA"/>
    <n v="11908"/>
    <s v="Leonardo SpA"/>
    <d v="2017-03-17T00:00:00"/>
    <m/>
    <s v="Industrial Goods"/>
    <s v="Aerospace/Defense Products &amp; Services"/>
    <n v="-19.66"/>
    <n v="12.88"/>
  </r>
  <r>
    <s v="6298Lifewatch Ag"/>
    <x v="652"/>
    <s v="Concerned Shareholders of LifeWatch AG"/>
    <n v="21200"/>
    <s v="Lifewatch Ag"/>
    <d v="2013-04-02T00:00:00"/>
    <n v="42928"/>
    <s v="Healthcare"/>
    <s v="Medical Appliances &amp; Equipment"/>
    <n v="14.89"/>
    <n v="13.24"/>
  </r>
  <r>
    <s v="8677Living Cell Technologies Ltd."/>
    <x v="653"/>
    <s v="Concerned Shareholders of Living Cell Technologies"/>
    <n v="47296"/>
    <s v="Living Cell Technologies Ltd."/>
    <d v="2019-09-10T00:00:00"/>
    <m/>
    <s v="Healthcare"/>
    <s v="Drugs - Generic"/>
    <n v="-18.02"/>
    <n v="16.2"/>
  </r>
  <r>
    <s v="7599Magnetic Resources NL"/>
    <x v="654"/>
    <s v="Concerned Shareholders of Magnetic Resources"/>
    <n v="40866"/>
    <s v="Magnetic Resources NL"/>
    <d v="2015-11-24T00:00:00"/>
    <m/>
    <s v="Basic Materials"/>
    <s v="Industrial Metals &amp; Minerals"/>
    <n v="84.72"/>
    <n v="12.86"/>
  </r>
  <r>
    <s v="7207Marmota Ltd."/>
    <x v="655"/>
    <s v="Concerned Shareholders of Marmota Energy"/>
    <n v="40872"/>
    <s v="Marmota Ltd."/>
    <d v="2015-03-16T00:00:00"/>
    <m/>
    <s v="Basic Materials"/>
    <s v="Major Integrated Oil &amp; Gas"/>
    <n v="37.96"/>
    <n v="11.5"/>
  </r>
  <r>
    <s v="7022MEC Resources Limited"/>
    <x v="656"/>
    <s v="Concerned Shareholders of MEC Resources Limited"/>
    <n v="40881"/>
    <s v="MEC Resources Limited"/>
    <d v="2018-01-15T00:00:00"/>
    <m/>
    <s v="Financial"/>
    <s v="Investment Brokerage - Regional"/>
    <n v="-36.79"/>
    <n v="9.6999999999999993"/>
  </r>
  <r>
    <s v="6781Medytox Solutions"/>
    <x v="657"/>
    <s v="Concerned Shareholders of Medytox (Seamus Lagan)"/>
    <n v="40884"/>
    <s v="Medytox Solutions"/>
    <d v="2013-10-29T00:00:00"/>
    <n v="42310"/>
    <s v="Healthcare"/>
    <s v="Medical Laboratories &amp; Research"/>
    <n v="-35.78"/>
    <n v="11.19"/>
  </r>
  <r>
    <s v="7317Metallica Minerals Limited"/>
    <x v="658"/>
    <s v="Concerned Shareholders of Metallica Minerals Limited (Paul Dostal, Rosemarie Kryger and Graham and Carolyn Dow)"/>
    <n v="44180"/>
    <s v="Metallica Minerals Limited"/>
    <d v="2018-10-11T00:00:00"/>
    <m/>
    <s v="Basic Materials"/>
    <s v="Major Integrated Oil &amp; Gas"/>
    <n v="-31.49"/>
    <n v="14.27"/>
  </r>
  <r>
    <s v="6231Hammer Metals Ltd."/>
    <x v="659"/>
    <s v="Concerned Shareholders of Midas Resources"/>
    <n v="40776"/>
    <s v="Hammer Metals Ltd."/>
    <d v="2013-06-12T00:00:00"/>
    <m/>
    <s v="Basic Materials"/>
    <s v="Gold"/>
    <n v="-8.24"/>
    <n v="13.07"/>
  </r>
  <r>
    <s v="5040Minera Alamos Inc"/>
    <x v="660"/>
    <s v="Concerned Shareholders of Minera Alamos Inc"/>
    <n v="36507"/>
    <s v="Minera Alamos Inc"/>
    <d v="2014-08-20T00:00:00"/>
    <m/>
    <s v="Basic Materials"/>
    <s v="Major Integrated Oil &amp; Gas"/>
    <n v="37.119999999999997"/>
    <n v="11.43"/>
  </r>
  <r>
    <s v="6210Mitsubishi UFJ Financial Group"/>
    <x v="661"/>
    <s v="Concerned Shareholders of Mitsubishi UFJ Financial"/>
    <n v="10090"/>
    <s v="Mitsubishi UFJ Financial Group"/>
    <d v="2015-06-08T00:00:00"/>
    <m/>
    <s v="Financial"/>
    <s v="Money Center Banks"/>
    <n v="-10.27"/>
    <n v="11.9"/>
  </r>
  <r>
    <s v="6884Multi-Usage Holdings Berhad"/>
    <x v="662"/>
    <s v="Concerned Shareholders of Multi-Usage Holdings (Topazvest Temasek)"/>
    <n v="40908"/>
    <s v="Multi-Usage Holdings Berhad"/>
    <d v="2016-03-01T00:00:00"/>
    <m/>
    <s v="Services"/>
    <s v="Building Materials Wholesale"/>
    <n v="-22.18"/>
    <n v="14.93"/>
  </r>
  <r>
    <s v="9323Nasu Denki Tekko Co Ltd"/>
    <x v="663"/>
    <s v="Concerned Shareholders of Nasu Denki Tekko"/>
    <n v="47861"/>
    <s v="Nasu Denki Tekko Co Ltd"/>
    <d v="2019-05-14T00:00:00"/>
    <m/>
    <s v="Industrial Goods"/>
    <s v="Manufactured Housing"/>
    <n v="45.95"/>
    <n v="16.66"/>
  </r>
  <r>
    <s v="5121National Australia Bank Limited"/>
    <x v="664"/>
    <s v="Concerned Shareholders of National Australia Bank"/>
    <n v="11575"/>
    <s v="National Australia Bank Limited"/>
    <d v="2014-10-13T00:00:00"/>
    <m/>
    <s v="Financial"/>
    <s v="Property Management"/>
    <n v="-3.8"/>
    <n v="12.8"/>
  </r>
  <r>
    <s v="6491Navios Maritime Acquisition Corporation"/>
    <x v="665"/>
    <s v="Concerned Shareholders of Navios Maritime Acquisition"/>
    <n v="2858"/>
    <s v="Navios Maritime Acquisition Corporation"/>
    <d v="2016-03-09T00:00:00"/>
    <m/>
    <s v="Services"/>
    <s v="Shipping"/>
    <n v="-12.94"/>
    <n v="14.85"/>
  </r>
  <r>
    <s v="5966New Millennium Iron Corp."/>
    <x v="666"/>
    <s v="Concerned Shareholders of New Millennium Iron Corp"/>
    <n v="18922"/>
    <s v="New Millennium Iron Corp."/>
    <d v="2015-11-24T00:00:00"/>
    <m/>
    <s v="Basic Materials"/>
    <s v="Industrial Metals &amp; Minerals"/>
    <n v="0"/>
    <n v="12.86"/>
  </r>
  <r>
    <s v="5058New World Oil &amp; Gas Plc"/>
    <x v="667"/>
    <s v="Concerned Shareholders of New World Oil and Gas"/>
    <n v="15054"/>
    <s v="New World Oil &amp; Gas Plc"/>
    <d v="2016-06-23T00:00:00"/>
    <n v="42684"/>
    <s v="Basic Materials"/>
    <s v="Independent Oil &amp; Gas"/>
    <n v="0"/>
    <n v="9.07"/>
  </r>
  <r>
    <s v="6819Nido Petroleum Ltd."/>
    <x v="668"/>
    <s v="Concerned Shareholders of Nido Petroleum Limited"/>
    <n v="18943"/>
    <s v="Nido Petroleum Ltd."/>
    <d v="2013-05-15T00:00:00"/>
    <n v="42820"/>
    <s v="Basic Materials"/>
    <s v="Independent Oil &amp; Gas"/>
    <n v="-61"/>
    <n v="11.65"/>
  </r>
  <r>
    <s v="6592Nkwe Platinum Limited"/>
    <x v="669"/>
    <s v="Concerned Shareholders of Nkwe Platinum Limited"/>
    <n v="18981"/>
    <s v="Nkwe Platinum Limited"/>
    <d v="2015-12-07T00:00:00"/>
    <n v="42661"/>
    <s v="Basic Materials"/>
    <s v="Industrial Metals &amp; Minerals"/>
    <n v="-53.91"/>
    <n v="5.73"/>
  </r>
  <r>
    <s v="7215NTM Gold Limited (previously Northern Manganese Limited)"/>
    <x v="670"/>
    <s v="Concerned Shareholders of Northern Manganese"/>
    <n v="40931"/>
    <s v="NTM Gold Limited (previously Northern Manganese Limited)"/>
    <d v="2015-01-15T00:00:00"/>
    <m/>
    <s v="Basic Materials"/>
    <s v="Copper"/>
    <n v="29.37"/>
    <n v="12.09"/>
  </r>
  <r>
    <s v="7787Oasmia Pharmaceutical AB"/>
    <x v="671"/>
    <s v="Concerned Shareholders of Oasmia Pharmaceutical AB"/>
    <n v="44910"/>
    <s v="Oasmia Pharmaceutical AB"/>
    <d v="2019-02-04T00:00:00"/>
    <m/>
    <s v="Healthcare"/>
    <s v="Drug Manufacturers - Major"/>
    <n v="-22.8"/>
    <n v="17.14"/>
  </r>
  <r>
    <s v="7567Oji Holdings Corporation"/>
    <x v="672"/>
    <s v="Concerned Shareholders of Oji Holdings"/>
    <n v="10278"/>
    <s v="Oji Holdings Corporation"/>
    <d v="2015-06-03T00:00:00"/>
    <m/>
    <s v="Consumer Goods"/>
    <s v="Paper &amp; Paper Products"/>
    <n v="-1.5"/>
    <n v="11.52"/>
  </r>
  <r>
    <s v="6826Ovaro Kiinteistosijoitus Oyj"/>
    <x v="673"/>
    <s v="Concerned Shareholders of Orava Residential REIT"/>
    <n v="35331"/>
    <s v="Ovaro Kiinteistosijoitus Oyj"/>
    <d v="2017-08-28T00:00:00"/>
    <n v="43087"/>
    <s v="Services"/>
    <s v="Auto Dealerships"/>
    <n v="-11.18"/>
    <n v="39.43"/>
  </r>
  <r>
    <s v="5654Origin Energy Ltd."/>
    <x v="674"/>
    <s v="Concerned Shareholders of Origin Energy Limited"/>
    <n v="11590"/>
    <s v="Origin Energy Ltd."/>
    <d v="2018-08-20T00:00:00"/>
    <m/>
    <s v="Basic Materials"/>
    <s v="Major Integrated Oil &amp; Gas"/>
    <n v="-17.489999999999998"/>
    <n v="10.72"/>
  </r>
  <r>
    <s v="8040Orion Equities Limited"/>
    <x v="675"/>
    <s v="Concerned Shareholders of Orion Equities"/>
    <n v="46781"/>
    <s v="Orion Equities Limited"/>
    <d v="2019-06-28T00:00:00"/>
    <m/>
    <s v="Financial"/>
    <s v="Asset Management"/>
    <n v="-66.92"/>
    <n v="14.79"/>
  </r>
  <r>
    <s v="7465Vanadiumcorp Resource Inc. (PacificOre Mining Corp)"/>
    <x v="676"/>
    <s v="Concerned Shareholders of PacificOre Mining Corp"/>
    <n v="41127"/>
    <s v="Vanadiumcorp Resource Inc. (PacificOre Mining Corp)"/>
    <d v="2013-04-11T00:00:00"/>
    <m/>
    <s v="Basic Materials"/>
    <s v="Industrial Metals &amp; Minerals"/>
    <n v="0"/>
    <n v="12.99"/>
  </r>
  <r>
    <s v="6797Pan Asia Corporation Limited"/>
    <x v="677"/>
    <s v="Concerned Shareholders of Pan Asia Corporation Limited"/>
    <n v="42145"/>
    <s v="Pan Asia Corporation Limited"/>
    <d v="2018-04-03T00:00:00"/>
    <n v="43565"/>
    <s v="Basic Materials"/>
    <s v="Industrial Metals &amp; Minerals"/>
    <n v="0"/>
    <n v="12.52"/>
  </r>
  <r>
    <s v="6506IODM Limited"/>
    <x v="678"/>
    <s v="Concerned Shareholders of Paradigm Metals"/>
    <n v="40813"/>
    <s v="IODM Limited"/>
    <d v="2016-03-04T00:00:00"/>
    <m/>
    <s v="Basic Materials"/>
    <s v="Industrial Metals &amp; Minerals"/>
    <n v="37.61"/>
    <n v="14.67"/>
  </r>
  <r>
    <s v="6972Pathfinder Minerals PLC"/>
    <x v="679"/>
    <s v="Concerned Shareholders of Pathfinder Minerals"/>
    <n v="8265"/>
    <s v="Pathfinder Minerals PLC"/>
    <d v="2018-03-21T00:00:00"/>
    <m/>
    <s v="Basic Materials"/>
    <s v="Industrial Metals &amp; Minerals"/>
    <n v="3.15"/>
    <n v="11.54"/>
  </r>
  <r>
    <s v="6378Pearson Plc"/>
    <x v="680"/>
    <s v="Concerned Shareholders of Pearson"/>
    <n v="6518"/>
    <s v="Pearson Plc"/>
    <d v="2016-02-23T00:00:00"/>
    <m/>
    <s v="Consumer Goods"/>
    <s v="Packaging &amp; Containers"/>
    <n v="-1.25"/>
    <n v="15.63"/>
  </r>
  <r>
    <s v="6490ROK Resources Inc."/>
    <x v="681"/>
    <s v="Concerned Shareholders of Petrodorado"/>
    <n v="42392"/>
    <s v="ROK Resources Inc."/>
    <d v="2015-10-14T00:00:00"/>
    <m/>
    <s v="Financial"/>
    <s v="Insurance Brokers"/>
    <n v="-32.93"/>
    <n v="13.69"/>
  </r>
  <r>
    <s v="6312Pihlajalinna Oyj"/>
    <x v="682"/>
    <s v="Concerned Shareholders of Pihlajalinna Konserni"/>
    <n v="34564"/>
    <s v="Pihlajalinna Oyj"/>
    <d v="2016-03-23T00:00:00"/>
    <m/>
    <s v="Healthcare"/>
    <s v="Hospitals"/>
    <n v="-2.4"/>
    <n v="14.36"/>
  </r>
  <r>
    <s v="6850Proto Resources &amp; Investments Ltd"/>
    <x v="683"/>
    <s v="Concerned Shareholders of Proto Resources &amp; Investments Ltd"/>
    <n v="40978"/>
    <s v="Proto Resources &amp; Investments Ltd"/>
    <d v="2015-05-15T00:00:00"/>
    <n v="42173"/>
    <s v="Basic Materials"/>
    <s v="Industrial Metals &amp; Minerals"/>
    <n v="0"/>
    <n v="1.5"/>
  </r>
  <r>
    <s v="6379Pura Vida Energy NL"/>
    <x v="684"/>
    <s v="Concerned Shareholders of Pura Vida Energy"/>
    <n v="29672"/>
    <s v="Pura Vida Energy NL"/>
    <d v="2016-08-01T00:00:00"/>
    <m/>
    <s v="Basic Materials"/>
    <s v="Oil &amp; Gas Drilling &amp; Exploration"/>
    <n v="-11.13"/>
    <n v="13.61"/>
  </r>
  <r>
    <s v="6722QBE Insurance Group Ltd."/>
    <x v="685"/>
    <s v="Concerned Shareholders of QBE Insurance Group Ltd."/>
    <n v="11609"/>
    <s v="QBE Insurance Group Ltd."/>
    <d v="2018-03-05T00:00:00"/>
    <m/>
    <s v="Financial"/>
    <s v="Property &amp; Casualty Insurance"/>
    <n v="3.02"/>
    <n v="11.71"/>
  </r>
  <r>
    <s v="7622Quickflix"/>
    <x v="686"/>
    <s v="Concerned Shareholders of Quickflix"/>
    <n v="40982"/>
    <s v="Quickflix"/>
    <d v="2014-04-23T00:00:00"/>
    <n v="42780"/>
    <s v="Services"/>
    <s v="Specialty Retail, Other"/>
    <n v="-52.21"/>
    <n v="10.46"/>
  </r>
  <r>
    <s v="6774Red Mountain Mining Ltd"/>
    <x v="687"/>
    <s v="Concerned Shareholders of Red Mountain Mining"/>
    <n v="40989"/>
    <s v="Red Mountain Mining Ltd"/>
    <d v="2016-05-04T00:00:00"/>
    <m/>
    <s v="Basic Materials"/>
    <s v="Major Integrated Oil &amp; Gas"/>
    <n v="-27.72"/>
    <n v="14.53"/>
  </r>
  <r>
    <s v="7349Red River Resources Ltd"/>
    <x v="688"/>
    <s v="Concerned Shareholders of Red River Resources"/>
    <n v="36131"/>
    <s v="Red River Resources Ltd"/>
    <d v="2015-04-30T00:00:00"/>
    <m/>
    <s v="Basic Materials"/>
    <s v="Industrial Metals &amp; Minerals"/>
    <n v="0.67"/>
    <n v="11.7"/>
  </r>
  <r>
    <s v="5913Resona Holdings Inc."/>
    <x v="689"/>
    <s v="Concerned Shareholders of Resona Holdings"/>
    <n v="10339"/>
    <s v="Resona Holdings Inc."/>
    <d v="2017-06-07T00:00:00"/>
    <m/>
    <s v="Financial"/>
    <s v="Money Center Banks"/>
    <n v="-9.6999999999999993"/>
    <n v="12.78"/>
  </r>
  <r>
    <s v="6745Respiri Limited"/>
    <x v="690"/>
    <s v="Concerned Shareholders of Respiri Limited"/>
    <n v="40999"/>
    <s v="Respiri Limited"/>
    <d v="2017-10-17T00:00:00"/>
    <m/>
    <s v="Healthcare"/>
    <s v="Medical Laboratories &amp; Research"/>
    <n v="58.49"/>
    <n v="12.33"/>
  </r>
  <r>
    <s v="7627Rio Tinto PLC"/>
    <x v="691"/>
    <s v="Concerned Shareholders of Rio Tinto"/>
    <n v="6523"/>
    <s v="Rio Tinto PLC"/>
    <d v="2018-03-02T00:00:00"/>
    <m/>
    <s v="Basic Materials"/>
    <s v="Major Integrated Oil &amp; Gas"/>
    <n v="21.18"/>
    <n v="11.67"/>
  </r>
  <r>
    <s v="6813Santos Ltd."/>
    <x v="692"/>
    <s v="Concerned Shareholders of Santos"/>
    <n v="11625"/>
    <s v="Santos Ltd."/>
    <d v="2016-03-03T00:00:00"/>
    <m/>
    <s v="Financial"/>
    <s v="Insurance Brokers"/>
    <n v="11.57"/>
    <n v="14.75"/>
  </r>
  <r>
    <s v="6402Schaltbau Holding AG"/>
    <x v="693"/>
    <s v="Concerned Shareholders of Schaltbau Holding AG"/>
    <n v="19579"/>
    <s v="Schaltbau Holding AG"/>
    <d v="2017-11-03T00:00:00"/>
    <m/>
    <s v="Industrial Goods"/>
    <s v="General Contractors"/>
    <n v="-4.3899999999999997"/>
    <n v="12.08"/>
  </r>
  <r>
    <s v="7618Schweizerische Nationalbank"/>
    <x v="694"/>
    <s v="Concerned Shareholders of Schweizerische Nationalbank"/>
    <n v="26722"/>
    <s v="Schweizerische Nationalbank"/>
    <d v="2016-03-30T00:00:00"/>
    <m/>
    <s v="Financial"/>
    <s v="Money Center Banks"/>
    <n v="43.61"/>
    <n v="14.07"/>
  </r>
  <r>
    <s v="5024Seair Inc"/>
    <x v="695"/>
    <s v="Concerned Shareholders of Seair Inc."/>
    <n v="36569"/>
    <s v="Seair Inc"/>
    <d v="2017-04-03T00:00:00"/>
    <n v="42921"/>
    <s v="Industrial Goods"/>
    <s v="Pollution &amp; Treatment Controls"/>
    <n v="-98.66"/>
    <n v="15.2"/>
  </r>
  <r>
    <s v="5781Sefton Resources"/>
    <x v="696"/>
    <s v="Concerned Shareholders of Sefton Resources"/>
    <n v="41020"/>
    <s v="Sefton Resources"/>
    <d v="2015-09-08T00:00:00"/>
    <n v="42331"/>
    <s v="Basic Materials"/>
    <s v="Independent Oil &amp; Gas"/>
    <n v="-99.49"/>
    <n v="34.94"/>
  </r>
  <r>
    <s v="8706Select Sands Corp"/>
    <x v="697"/>
    <s v="Concerned Shareholders of Select Sands"/>
    <n v="39978"/>
    <s v="Select Sands Corp"/>
    <d v="2019-08-08T00:00:00"/>
    <m/>
    <s v="Basic Materials"/>
    <s v="Industrial Metals &amp; Minerals"/>
    <n v="-66.37"/>
    <n v="16.5"/>
  </r>
  <r>
    <s v="7555Senomyx Inc."/>
    <x v="698"/>
    <s v="Concerned Shareholders of Senomyx"/>
    <n v="4132"/>
    <s v="Senomyx Inc."/>
    <d v="2017-03-06T00:00:00"/>
    <n v="43406"/>
    <s v="Basic Materials"/>
    <s v="Specialty Chemicals"/>
    <n v="22.56"/>
    <n v="10.68"/>
  </r>
  <r>
    <s v="6315Shikoku Bank Ltd."/>
    <x v="699"/>
    <s v="Concerned Shareholders of Shikoku Bank"/>
    <n v="10421"/>
    <s v="Shikoku Bank Ltd."/>
    <d v="2017-06-05T00:00:00"/>
    <m/>
    <s v="Financial"/>
    <s v="Foreign Money Center Banks"/>
    <n v="-18.66"/>
    <n v="12.72"/>
  </r>
  <r>
    <s v="6546Siem Shipping Inc"/>
    <x v="700"/>
    <s v="Concerned Shareholders of Siem Shipping"/>
    <n v="41035"/>
    <s v="Siem Shipping Inc"/>
    <d v="2016-05-25T00:00:00"/>
    <n v="42781"/>
    <s v="Services"/>
    <s v="Shipping"/>
    <n v="-4.38"/>
    <n v="19.899999999999999"/>
  </r>
  <r>
    <s v="7462Real Industry, Inc."/>
    <x v="701"/>
    <s v="Concerned Shareholders of Signature Group"/>
    <n v="20653"/>
    <s v="Real Industry, Inc."/>
    <d v="2013-04-23T00:00:00"/>
    <n v="41471"/>
    <s v="Financial"/>
    <s v="Mortgage Investment"/>
    <n v="915.8"/>
    <n v="32.71"/>
  </r>
  <r>
    <s v="6660Sirius XM Canada Holdings Inc."/>
    <x v="702"/>
    <s v="Concerned Shareholders of Sirius XM Canada"/>
    <n v="19732"/>
    <s v="Sirius XM Canada Holdings Inc."/>
    <d v="2016-07-15T00:00:00"/>
    <n v="42880"/>
    <s v="Services"/>
    <s v="Broadcasting - Radio"/>
    <n v="-0.13"/>
    <n v="16.170000000000002"/>
  </r>
  <r>
    <s v="6845Smurfit Kappa Group PLC"/>
    <x v="703"/>
    <s v="Concerned Shareholders of Smurfit"/>
    <n v="6787"/>
    <s v="Smurfit Kappa Group PLC"/>
    <d v="2018-05-23T00:00:00"/>
    <m/>
    <s v="Consumer Goods"/>
    <s v="Paper &amp; Paper Products"/>
    <n v="-5.0999999999999996"/>
    <n v="11.93"/>
  </r>
  <r>
    <s v="7885SoLocal Group SA"/>
    <x v="704"/>
    <s v="Concerned Shareholders of SoLocal"/>
    <n v="9331"/>
    <s v="SoLocal Group SA"/>
    <d v="2017-05-26T00:00:00"/>
    <m/>
    <s v="Technology"/>
    <s v="Internet Information Providers"/>
    <n v="-53.91"/>
    <n v="13.01"/>
  </r>
  <r>
    <s v="5309Oriole Resources PLC"/>
    <x v="705"/>
    <s v="Concerned Shareholders of Stratex International"/>
    <n v="33499"/>
    <s v="Oriole Resources PLC"/>
    <d v="2017-09-08T00:00:00"/>
    <m/>
    <s v="Basic Materials"/>
    <s v="Major Integrated Oil &amp; Gas"/>
    <n v="-30.35"/>
    <n v="13.43"/>
  </r>
  <r>
    <s v="6691SunEdison Inc."/>
    <x v="706"/>
    <s v="Concerned Shareholders of SunEdison"/>
    <n v="1656"/>
    <s v="SunEdison Inc."/>
    <d v="2017-04-21T00:00:00"/>
    <n v="43098"/>
    <s v="Technology"/>
    <s v="Semiconductor - Integrated Circuits"/>
    <n v="-92.65"/>
    <n v="23.1"/>
  </r>
  <r>
    <s v="7023Swedbank Ab"/>
    <x v="707"/>
    <s v="Concerned Shareholders of Swedbank"/>
    <n v="15219"/>
    <s v="Swedbank Ab"/>
    <d v="2016-03-30T00:00:00"/>
    <m/>
    <s v="Financial"/>
    <s v="Money Center Banks"/>
    <n v="2.96"/>
    <n v="14.07"/>
  </r>
  <r>
    <s v="6451T7 Global Bhd"/>
    <x v="708"/>
    <s v="Concerned Shareholders of T7 Global (Tanjung Offshore Berhad)"/>
    <n v="24861"/>
    <s v="T7 Global Bhd"/>
    <d v="2015-02-12T00:00:00"/>
    <m/>
    <s v="Financial"/>
    <s v="Asset Management"/>
    <n v="-5.31"/>
    <n v="11.27"/>
  </r>
  <r>
    <s v="7409Takeda Pharmaceutical Co. Ltd."/>
    <x v="709"/>
    <s v="Concerned Shareholders of Takeda Pharmaceutical"/>
    <n v="10536"/>
    <s v="Takeda Pharmaceutical Co. Ltd."/>
    <d v="2014-06-20T00:00:00"/>
    <m/>
    <s v="Healthcare"/>
    <s v="Drugs - Generic"/>
    <n v="0.15"/>
    <n v="11.33"/>
  </r>
  <r>
    <s v="6619Firstwave Cloud Technology Limited"/>
    <x v="710"/>
    <s v="Concerned Shareholders of Tellus"/>
    <n v="40683"/>
    <s v="Firstwave Cloud Technology Limited"/>
    <d v="2014-08-08T00:00:00"/>
    <m/>
    <s v="Financial"/>
    <s v="Foreign Regional Banks"/>
    <n v="-63.83"/>
    <n v="11.9"/>
  </r>
  <r>
    <s v="6643Specialist Investment Properties PLC"/>
    <x v="711"/>
    <s v="Concerned Shareholders of The Hotel Corporation"/>
    <n v="30184"/>
    <s v="Specialist Investment Properties PLC"/>
    <d v="2015-08-10T00:00:00"/>
    <n v="43020"/>
    <s v="Services"/>
    <s v="Lodging"/>
    <n v="-32.26"/>
    <n v="11.62"/>
  </r>
  <r>
    <s v="6684NatWest Group plc"/>
    <x v="712"/>
    <s v="Concerned Shareholders of The Royal Bank of Scotland (UKSA, ShareSoc)"/>
    <n v="6534"/>
    <s v="NatWest Group plc"/>
    <d v="2016-12-29T00:00:00"/>
    <m/>
    <s v="Financial"/>
    <s v="Property Management"/>
    <n v="-9.9"/>
    <n v="13.96"/>
  </r>
  <r>
    <s v="7494Tokyo Electric Power Co. Ltd."/>
    <x v="713"/>
    <s v="Concerned Shareholders of Tokyo Electric Power Company"/>
    <n v="10595"/>
    <s v="Tokyo Electric Power Co. Ltd."/>
    <d v="2017-06-06T00:00:00"/>
    <m/>
    <s v="Utilities"/>
    <s v="Diversified Utilities"/>
    <n v="-12.06"/>
    <n v="12.83"/>
  </r>
  <r>
    <s v="7268Toshiba Corp."/>
    <x v="714"/>
    <s v="Concerned Shareholders of Toshiba Corp."/>
    <n v="10624"/>
    <s v="Toshiba Corp."/>
    <d v="2013-05-31T00:00:00"/>
    <m/>
    <s v="Consumer Goods"/>
    <s v="Electronic Equipment"/>
    <n v="-4.2699999999999996"/>
    <n v="12.8"/>
  </r>
  <r>
    <s v="5063Universal Power Group Inc"/>
    <x v="715"/>
    <s v="Concerned Shareholders of Universal Power Group Inc"/>
    <n v="5429"/>
    <s v="Universal Power Group Inc"/>
    <d v="2016-06-30T00:00:00"/>
    <n v="43265"/>
    <s v="Services"/>
    <s v="Electronics Wholesale"/>
    <n v="25.34"/>
    <n v="17.88"/>
  </r>
  <r>
    <s v="7155URSA Major Minerals Inc"/>
    <x v="716"/>
    <s v="Concerned Shareholders of URSA Minerals Incorporated"/>
    <n v="41123"/>
    <s v="URSA Major Minerals Inc"/>
    <d v="2011-05-26T00:00:00"/>
    <n v="41106"/>
    <s v="Basic Materials"/>
    <s v="Industrial Metals &amp; Minerals"/>
    <n v="-51.9"/>
    <n v="4.07"/>
  </r>
  <r>
    <s v="7669USEN Corp."/>
    <x v="717"/>
    <s v="Concerned Shareholders of USEN Corp"/>
    <n v="10704"/>
    <s v="USEN Corp."/>
    <d v="2013-11-14T00:00:00"/>
    <n v="42927"/>
    <s v="Services"/>
    <s v="Broadcasting - Radio"/>
    <n v="10.47"/>
    <n v="10.95"/>
  </r>
  <r>
    <s v="9197ValiRx PLC"/>
    <x v="718"/>
    <s v="Concerned Shareholders of ValiRx plc"/>
    <n v="33574"/>
    <s v="ValiRx PLC"/>
    <d v="2020-03-04T00:00:00"/>
    <m/>
    <s v="Healthcare"/>
    <s v="Drugs - Generic"/>
    <m/>
    <n v="19.95"/>
  </r>
  <r>
    <s v="8714Ventus 2 VCT Plc"/>
    <x v="719"/>
    <s v="Concerned Shareholders of Ventus Funds"/>
    <n v="7883"/>
    <s v="Ventus 2 VCT Plc"/>
    <d v="2019-06-05T00:00:00"/>
    <m/>
    <s v="Financial"/>
    <s v="Asset Management"/>
    <n v="16.309999999999999"/>
    <n v="18"/>
  </r>
  <r>
    <s v="8714Ventus VCT Plc"/>
    <x v="719"/>
    <s v="Concerned Shareholders of Ventus Funds"/>
    <n v="7879"/>
    <s v="Ventus VCT Plc"/>
    <d v="2019-06-05T00:00:00"/>
    <m/>
    <s v="Financial"/>
    <s v="Asset Management"/>
    <n v="9.18"/>
    <n v="18"/>
  </r>
  <r>
    <s v="7311Experion Holdings Ltd."/>
    <x v="720"/>
    <s v="Concerned Shareholders of Viridium Pacific Group"/>
    <n v="41787"/>
    <s v="Experion Holdings Ltd."/>
    <d v="2018-03-08T00:00:00"/>
    <m/>
    <s v="Healthcare"/>
    <s v="Home Health Care"/>
    <n v="-57.14"/>
    <n v="10.93"/>
  </r>
  <r>
    <s v="8885Walkabout Resources Limited"/>
    <x v="721"/>
    <s v="Concerned Shareholders of Walkabout Resources"/>
    <n v="45011"/>
    <s v="Walkabout Resources Limited"/>
    <d v="2018-12-07T00:00:00"/>
    <m/>
    <s v="Basic Materials"/>
    <s v="Major Integrated Oil &amp; Gas"/>
    <n v="48.68"/>
    <n v="17.93"/>
  </r>
  <r>
    <s v="6257Weifa ASA"/>
    <x v="722"/>
    <s v="Concerned Shareholders of Weifa ASA"/>
    <n v="32685"/>
    <s v="Weifa ASA"/>
    <d v="2015-11-06T00:00:00"/>
    <n v="43035"/>
    <s v="Healthcare"/>
    <s v="Drugs - Generic"/>
    <n v="18.89"/>
    <n v="13.39"/>
  </r>
  <r>
    <s v="7426West Japan Railway Co."/>
    <x v="723"/>
    <s v="Concerned Shareholders of West Japan Railway Company"/>
    <n v="10691"/>
    <s v="West Japan Railway Co."/>
    <d v="2014-05-30T00:00:00"/>
    <m/>
    <s v="Services"/>
    <s v="Railroads"/>
    <n v="4.6100000000000003"/>
    <n v="11.6"/>
  </r>
  <r>
    <s v="6413Whitehaven Coal Ltd."/>
    <x v="724"/>
    <s v="Concerned Shareholders of Whitehaven"/>
    <n v="11684"/>
    <s v="Whitehaven Coal Ltd."/>
    <d v="2018-09-24T00:00:00"/>
    <m/>
    <s v="Basic Materials"/>
    <s v="Coal"/>
    <n v="-46.82"/>
    <n v="9.92"/>
  </r>
  <r>
    <s v="6279Woolworths Ltd."/>
    <x v="725"/>
    <s v="Concerned Shareholders of Woolworths for the Appointment of Roger Corbett"/>
    <n v="11686"/>
    <s v="Woolworths Ltd."/>
    <d v="2014-10-24T00:00:00"/>
    <m/>
    <s v="Services"/>
    <s v="Grocery Stores"/>
    <n v="4.3899999999999997"/>
    <n v="11.96"/>
  </r>
  <r>
    <s v="7196World Titanium Resources Limited"/>
    <x v="726"/>
    <s v="Concerned Shareholders of World Titanium Resources"/>
    <n v="21859"/>
    <s v="World Titanium Resources Limited"/>
    <d v="2013-10-23T00:00:00"/>
    <n v="42734"/>
    <s v="Basic Materials"/>
    <s v="Industrial Metals &amp; Minerals"/>
    <n v="-19.54"/>
    <n v="10.42"/>
  </r>
  <r>
    <s v="5969Xinhua News Media Holdings Limited"/>
    <x v="727"/>
    <s v="Concerned Shareholders of Xinhua News Media"/>
    <n v="41404"/>
    <s v="Xinhua News Media Holdings Limited"/>
    <d v="2018-01-17T00:00:00"/>
    <m/>
    <s v="Industrial Goods"/>
    <s v="Waste Management"/>
    <n v="-30.58"/>
    <n v="9.4700000000000006"/>
  </r>
  <r>
    <s v="6054Xinhua News Media Holdings Limited"/>
    <x v="728"/>
    <s v="Concerned Shareholders of Xinhua News Media for the Appointment of Chen Ming and Li Bing"/>
    <n v="41404"/>
    <s v="Xinhua News Media Holdings Limited"/>
    <d v="2018-01-18T00:00:00"/>
    <m/>
    <s v="Industrial Goods"/>
    <s v="Waste Management"/>
    <n v="-31.64"/>
    <n v="9.5399999999999991"/>
  </r>
  <r>
    <s v="6851Xstate Resources Limited"/>
    <x v="729"/>
    <s v="Concerned Shareholders of Xstate Resources"/>
    <n v="41146"/>
    <s v="Xstate Resources Limited"/>
    <d v="2015-02-10T00:00:00"/>
    <m/>
    <s v="Basic Materials"/>
    <s v="Oil &amp; Gas Drilling &amp; Exploration"/>
    <n v="-32.93"/>
    <n v="11.47"/>
  </r>
  <r>
    <s v="7017Yowie Group Ltd"/>
    <x v="730"/>
    <s v="Concerned Shareholders of Yowie Group Limited"/>
    <n v="30467"/>
    <s v="Yowie Group Ltd"/>
    <d v="2017-10-12T00:00:00"/>
    <m/>
    <s v="Conglomerates"/>
    <s v="Conglomerates"/>
    <n v="-47.25"/>
    <n v="12.4"/>
  </r>
  <r>
    <s v="7351ZEN Graphene Solutions Ltd"/>
    <x v="731"/>
    <s v="Concerned Shareholders of Zenyatta Ventures Ltd"/>
    <n v="28524"/>
    <s v="ZEN Graphene Solutions Ltd"/>
    <d v="2018-02-08T00:00:00"/>
    <m/>
    <s v="Basic Materials"/>
    <s v="Major Integrated Oil &amp; Gas"/>
    <n v="-13.28"/>
    <n v="13.34"/>
  </r>
  <r>
    <s v="5045ZincOx Resources PLC"/>
    <x v="732"/>
    <s v="Concerned Shareholders of ZincOx Resources plc"/>
    <n v="7994"/>
    <s v="ZincOx Resources PLC"/>
    <d v="2010-03-18T00:00:00"/>
    <n v="42857"/>
    <s v="Basic Materials"/>
    <s v="Industrial Metals &amp; Minerals"/>
    <n v="-48.71"/>
    <n v="12.95"/>
  </r>
  <r>
    <s v="7614Full House Resorts Inc."/>
    <x v="733"/>
    <s v="Concerned Stockholders of Full House"/>
    <n v="4910"/>
    <s v="Full House Resorts Inc."/>
    <d v="2014-10-09T00:00:00"/>
    <m/>
    <s v="Services"/>
    <s v="Resorts &amp; Casinos"/>
    <n v="7.73"/>
    <n v="12.23"/>
  </r>
  <r>
    <s v="6864Vermillion Inc."/>
    <x v="734"/>
    <s v="Concerned Vermillion Stockholders"/>
    <n v="4794"/>
    <s v="Vermillion Inc."/>
    <d v="2012-02-29T00:00:00"/>
    <m/>
    <s v="Healthcare"/>
    <s v="Diagnostic Substances"/>
    <n v="-7.68"/>
    <n v="13.56"/>
  </r>
  <r>
    <s v="6328AbbVie Inc."/>
    <x v="735"/>
    <s v="Congregation of Sisters of St. Agnes"/>
    <n v="81"/>
    <s v="AbbVie Inc."/>
    <d v="2017-03-08T00:00:00"/>
    <m/>
    <s v="Healthcare"/>
    <s v="Drug Manufacturers - Major"/>
    <n v="17.14"/>
    <n v="13.01"/>
  </r>
  <r>
    <s v="5113Thomson Reuters Corp"/>
    <x v="736"/>
    <s v="Congregation of the Sisters of Mercy of Newfoundland"/>
    <n v="232"/>
    <s v="Thomson Reuters Corp"/>
    <d v="2019-04-17T00:00:00"/>
    <m/>
    <s v="Consumer Goods"/>
    <s v="Packaging &amp; Containers"/>
    <n v="20.93"/>
    <n v="14"/>
  </r>
  <r>
    <s v="7948Facebook Inc."/>
    <x v="737"/>
    <s v="Connecticut Office of the State Treasurer"/>
    <n v="47"/>
    <s v="Facebook Inc."/>
    <d v="2019-04-16T00:00:00"/>
    <m/>
    <s v="Technology"/>
    <s v="Internet Information Providers"/>
    <n v="33.9"/>
    <n v="13.78"/>
  </r>
  <r>
    <s v="670Tesla Inc"/>
    <x v="738"/>
    <s v="Connecticut Retirement Plans and Trust Funds"/>
    <n v="290"/>
    <s v="Tesla Inc"/>
    <d v="2017-04-12T00:00:00"/>
    <m/>
    <s v="Consumer Goods"/>
    <s v="Auto Manufacturers - Major"/>
    <n v="59.92"/>
    <n v="13.61"/>
  </r>
  <r>
    <s v="670Walt Disney Company"/>
    <x v="738"/>
    <s v="Connecticut Retirement Plans and Trust Funds"/>
    <n v="45"/>
    <s v="Walt Disney Company"/>
    <d v="2013-02-27T00:00:00"/>
    <m/>
    <s v="Services"/>
    <s v="Entertainment - Diversified"/>
    <n v="13.46"/>
    <n v="13.56"/>
  </r>
  <r>
    <s v="670Vornado Realty Trust"/>
    <x v="738"/>
    <s v="Connecticut Retirement Plans and Trust Funds"/>
    <n v="395"/>
    <s v="Vornado Realty Trust"/>
    <d v="2013-04-11T00:00:00"/>
    <m/>
    <s v="Financial"/>
    <s v="REIT - Diversified"/>
    <n v="10.199999999999999"/>
    <n v="12.99"/>
  </r>
  <r>
    <s v="5440Prime Active Capital PLC"/>
    <x v="739"/>
    <s v="Conor Martin"/>
    <n v="8496"/>
    <s v="Prime Active Capital PLC"/>
    <d v="2015-07-31T00:00:00"/>
    <n v="42436"/>
    <s v="Financial"/>
    <s v="N/A"/>
    <n v="0"/>
    <n v="-5.76"/>
  </r>
  <r>
    <s v="6984Vitacost.com Inc."/>
    <x v="740"/>
    <s v="Consac LLC"/>
    <n v="3439"/>
    <s v="Vitacost.com Inc."/>
    <d v="2013-11-05T00:00:00"/>
    <n v="41869"/>
    <s v="Services"/>
    <s v="Catalog &amp; Mail Order Houses"/>
    <n v="3.12"/>
    <n v="17.850000000000001"/>
  </r>
  <r>
    <s v="6984bebe stores Inc."/>
    <x v="740"/>
    <s v="Consac LLC"/>
    <n v="2968"/>
    <s v="bebe stores Inc."/>
    <d v="2014-08-18T00:00:00"/>
    <m/>
    <s v="Services"/>
    <s v="Apparel Stores"/>
    <n v="-19.82"/>
    <n v="11.56"/>
  </r>
  <r>
    <s v="6984MusclePharm Corp."/>
    <x v="740"/>
    <s v="Consac LLC"/>
    <n v="31893"/>
    <s v="MusclePharm Corp."/>
    <d v="2015-05-20T00:00:00"/>
    <m/>
    <s v="Consumer Goods"/>
    <s v="Sporting Goods"/>
    <n v="-47.66"/>
    <n v="11.39"/>
  </r>
  <r>
    <s v="5165Ambrian PLC"/>
    <x v="741"/>
    <s v="Consolidated General Minerals"/>
    <n v="8099"/>
    <s v="Ambrian PLC"/>
    <d v="2012-09-07T00:00:00"/>
    <n v="42079"/>
    <s v="Basic Materials"/>
    <s v="Major Integrated Oil &amp; Gas"/>
    <n v="-10.1"/>
    <n v="18.29"/>
  </r>
  <r>
    <s v="7573Pacira BioSciences, Inc."/>
    <x v="742"/>
    <s v="Consonance Capital"/>
    <n v="1900"/>
    <s v="Pacira BioSciences, Inc."/>
    <d v="2016-11-15T00:00:00"/>
    <n v="43738"/>
    <s v="Healthcare"/>
    <s v="Drug Manufacturers - Major"/>
    <n v="0.43"/>
    <n v="13.69"/>
  </r>
  <r>
    <s v="7368Telenor ASA"/>
    <x v="743"/>
    <s v="Constructive Capital AS"/>
    <n v="11701"/>
    <s v="Telenor ASA"/>
    <d v="2019-01-28T00:00:00"/>
    <m/>
    <s v="Technology"/>
    <s v="Telecom Services - Foreign"/>
    <n v="-2.5099999999999998"/>
    <n v="19.27"/>
  </r>
  <r>
    <s v="7368Kongsberg Automotive Holding Asa"/>
    <x v="743"/>
    <s v="Constructive Capital AS"/>
    <n v="18518"/>
    <s v="Kongsberg Automotive Holding Asa"/>
    <d v="2015-11-25T00:00:00"/>
    <m/>
    <s v="Consumer Goods"/>
    <s v="Auto Parts"/>
    <n v="-53.05"/>
    <n v="12.78"/>
  </r>
  <r>
    <s v="7367Smithfield Foods Inc."/>
    <x v="744"/>
    <s v="Continental Grain Company (734 Investors)"/>
    <n v="943"/>
    <s v="Smithfield Foods Inc."/>
    <d v="2013-04-25T00:00:00"/>
    <n v="41428"/>
    <s v="Consumer Goods"/>
    <s v="Meat Products"/>
    <n v="734.61"/>
    <n v="41.4"/>
  </r>
  <r>
    <s v="7367Alico Inc."/>
    <x v="744"/>
    <s v="Continental Grain Company (734 Investors)"/>
    <n v="3366"/>
    <s v="Alico Inc."/>
    <d v="2013-11-27T00:00:00"/>
    <m/>
    <s v="Consumer Goods"/>
    <s v="Farm Products"/>
    <n v="-1.63"/>
    <n v="11.94"/>
  </r>
  <r>
    <s v="7367Bunge Limited"/>
    <x v="744"/>
    <s v="Continental Grain Company (734 Investors)"/>
    <n v="520"/>
    <s v="Bunge Limited"/>
    <d v="2018-03-05T00:00:00"/>
    <m/>
    <s v="Consumer Goods"/>
    <s v="Farm Products"/>
    <n v="-14.83"/>
    <n v="11.71"/>
  </r>
  <r>
    <s v="6263Fomento de Construcciones y Contratas, S.A."/>
    <x v="745"/>
    <s v="Control Empresarial de Capitales, S.A. de C.V."/>
    <n v="9151"/>
    <s v="Fomento de Construcciones y Contratas, S.A."/>
    <d v="2015-02-28T00:00:00"/>
    <m/>
    <s v="Services"/>
    <s v="Apparel Stores"/>
    <n v="-4.2699999999999996"/>
    <n v="11.07"/>
  </r>
  <r>
    <s v="8866Eureka Group Holdings Ltd"/>
    <x v="746"/>
    <s v="Cooper Investors"/>
    <n v="32751"/>
    <s v="Eureka Group Holdings Ltd"/>
    <d v="2016-10-14T00:00:00"/>
    <m/>
    <s v="Services"/>
    <s v="Auto Parts Stores"/>
    <n v="-19"/>
    <n v="14.87"/>
  </r>
  <r>
    <s v="7704Itron Inc."/>
    <x v="747"/>
    <s v="Coppersmith Capital (acquired by Scopia Capital Management)"/>
    <n v="1725"/>
    <s v="Itron Inc."/>
    <d v="2015-09-21T00:00:00"/>
    <n v="42416"/>
    <s v="Technology"/>
    <s v="Scientific &amp; Technical Instruments"/>
    <n v="69.88"/>
    <n v="-6.64"/>
  </r>
  <r>
    <s v="7704Alere Inc."/>
    <x v="747"/>
    <s v="Coppersmith Capital (acquired by Scopia Capital Management)"/>
    <n v="1392"/>
    <s v="Alere Inc."/>
    <d v="2013-05-09T00:00:00"/>
    <n v="41957"/>
    <s v="Healthcare"/>
    <s v="Medical Laboratories &amp; Research"/>
    <n v="29.91"/>
    <n v="18.52"/>
  </r>
  <r>
    <s v="7704CONMED Corporation"/>
    <x v="747"/>
    <s v="Coppersmith Capital (acquired by Scopia Capital Management)"/>
    <n v="2302"/>
    <s v="CONMED Corporation"/>
    <d v="2014-02-06T00:00:00"/>
    <n v="42416"/>
    <s v="Healthcare"/>
    <s v="Medical Appliances &amp; Equipment"/>
    <n v="-2.8"/>
    <n v="5.54"/>
  </r>
  <r>
    <s v="3698Garrison Capital Inc."/>
    <x v="748"/>
    <s v="Corbin Capital Partners, L.P."/>
    <n v="26203"/>
    <s v="Garrison Capital Inc."/>
    <d v="2014-02-14T00:00:00"/>
    <m/>
    <s v="Financial"/>
    <s v="Mortgage Investment"/>
    <n v="-3.08"/>
    <n v="11.99"/>
  </r>
  <r>
    <s v="7463Kabel Deutschland Holding AG"/>
    <x v="749"/>
    <s v="Cornwall 2 GmbH and Co. KG"/>
    <n v="9075"/>
    <s v="Kabel Deutschland Holding AG"/>
    <d v="2014-04-23T00:00:00"/>
    <m/>
    <s v="Technology"/>
    <s v="Telecom Services - Domestic"/>
    <n v="2.29"/>
    <n v="11.95"/>
  </r>
  <r>
    <s v="7557American Pacific Corporation"/>
    <x v="750"/>
    <s v="Cornwall Capital Management"/>
    <n v="3084"/>
    <s v="American Pacific Corporation"/>
    <d v="2011-10-12T00:00:00"/>
    <n v="41697"/>
    <s v="Basic Materials"/>
    <s v="Specialty Chemicals"/>
    <n v="117.15"/>
    <n v="22.42"/>
  </r>
  <r>
    <s v="7557Ambac Financial Group Inc."/>
    <x v="750"/>
    <s v="Cornwall Capital Management"/>
    <n v="2329"/>
    <s v="Ambac Financial Group Inc."/>
    <d v="2016-03-28T00:00:00"/>
    <m/>
    <s v="Financial"/>
    <s v="REIT - Retail"/>
    <n v="-2.33"/>
    <n v="14.4"/>
  </r>
  <r>
    <s v="7557Keweenaw Land Association, Ltd."/>
    <x v="750"/>
    <s v="Cornwall Capital Management"/>
    <n v="24025"/>
    <s v="Keweenaw Land Association, Ltd."/>
    <d v="2015-09-11T00:00:00"/>
    <m/>
    <s v="Industrial Goods"/>
    <s v="General Building Materials"/>
    <n v="-3.48"/>
    <n v="13.85"/>
  </r>
  <r>
    <s v="7557Hill International Inc."/>
    <x v="750"/>
    <s v="Cornwall Capital Management"/>
    <n v="4214"/>
    <s v="Hill International Inc."/>
    <d v="2016-04-22T00:00:00"/>
    <m/>
    <s v="Services"/>
    <s v="Management Services"/>
    <n v="-21.27"/>
    <n v="13.91"/>
  </r>
  <r>
    <s v="7883Uniper SE"/>
    <x v="751"/>
    <s v="Cornwall GmbH &amp; Co. KG"/>
    <n v="37671"/>
    <s v="Uniper SE"/>
    <d v="2018-06-19T00:00:00"/>
    <m/>
    <s v="Utilities"/>
    <s v="Electric Utilities"/>
    <n v="11.87"/>
    <n v="11.72"/>
  </r>
  <r>
    <s v="7489Uniper SE"/>
    <x v="752"/>
    <s v="Cornwall Luxembourg S.a.r.l."/>
    <n v="37671"/>
    <s v="Uniper SE"/>
    <d v="2018-04-20T00:00:00"/>
    <m/>
    <s v="Utilities"/>
    <s v="Electric Utilities"/>
    <n v="14.9"/>
    <n v="12.66"/>
  </r>
  <r>
    <s v="6354Caravel Minerals Ltd."/>
    <x v="753"/>
    <s v="Corporate Property Services Pty Ltd"/>
    <n v="41784"/>
    <s v="Caravel Minerals Ltd."/>
    <d v="2018-03-09T00:00:00"/>
    <m/>
    <m/>
    <m/>
    <n v="-14.07"/>
    <n v="10.16"/>
  </r>
  <r>
    <s v="5799A.M. Castle &amp; Co."/>
    <x v="754"/>
    <s v="Corre Partners Management"/>
    <n v="3168"/>
    <s v="A.M. Castle &amp; Co."/>
    <d v="2017-09-11T00:00:00"/>
    <m/>
    <s v="Industrial Goods"/>
    <s v="Manufactured Housing"/>
    <n v="680.95"/>
    <n v="12.92"/>
  </r>
  <r>
    <s v="5799Emmis Communications Corporation"/>
    <x v="754"/>
    <s v="Corre Partners Management"/>
    <n v="4325"/>
    <s v="Emmis Communications Corporation"/>
    <d v="2011-12-16T00:00:00"/>
    <m/>
    <s v="Consumer Goods"/>
    <s v="Beverages - Brewers"/>
    <n v="-5.68"/>
    <n v="14.77"/>
  </r>
  <r>
    <s v="6118Alteryx Inc"/>
    <x v="755"/>
    <s v="Corvex Management LP"/>
    <n v="38296"/>
    <s v="Alteryx Inc"/>
    <d v="2019-05-15T00:00:00"/>
    <n v="43692"/>
    <s v="Technology"/>
    <s v="Application Software"/>
    <n v="387.55"/>
    <n v="1.61"/>
  </r>
  <r>
    <s v="6118Zayo Group Holdings Inc"/>
    <x v="755"/>
    <s v="Corvex Management LP"/>
    <n v="32686"/>
    <s v="Zayo Group Holdings Inc"/>
    <d v="2019-02-15T00:00:00"/>
    <n v="43600"/>
    <s v="Services"/>
    <s v="CATV Systems"/>
    <n v="173.55"/>
    <n v="13.88"/>
  </r>
  <r>
    <s v="6118Match Group Inc (Pre-Merger)"/>
    <x v="755"/>
    <s v="Corvex Management LP"/>
    <n v="34137"/>
    <s v="Match Group Inc (Pre-Merger)"/>
    <d v="2020-02-15T00:00:00"/>
    <m/>
    <s v="Services"/>
    <s v="Food Wholesale"/>
    <n v="133.22999999999999"/>
    <n v="1.28"/>
  </r>
  <r>
    <s v="6118WR Grace &amp; Co"/>
    <x v="755"/>
    <s v="Corvex Management LP"/>
    <n v="27359"/>
    <s v="WR Grace &amp; Co"/>
    <d v="2018-11-15T00:00:00"/>
    <n v="43511"/>
    <s v="Basic Materials"/>
    <s v="Specialty Chemicals"/>
    <n v="91.26"/>
    <n v="9"/>
  </r>
  <r>
    <s v="6118PAREXEL International Corporation"/>
    <x v="755"/>
    <s v="Corvex Management LP"/>
    <n v="1325"/>
    <s v="PAREXEL International Corporation"/>
    <d v="2016-11-15T00:00:00"/>
    <n v="42870"/>
    <s v="Healthcare"/>
    <s v="Medical Laboratories &amp; Research"/>
    <n v="87.27"/>
    <n v="24.11"/>
  </r>
  <r>
    <s v="6118Take-Two Interactive Software Inc."/>
    <x v="755"/>
    <s v="Corvex Management LP"/>
    <n v="1784"/>
    <s v="Take-Two Interactive Software Inc."/>
    <d v="2019-02-15T00:00:00"/>
    <n v="43600"/>
    <s v="Technology"/>
    <s v="Business Software &amp; Services"/>
    <n v="78.650000000000006"/>
    <n v="13.88"/>
  </r>
  <r>
    <s v="6118Ralcorp Holdings, Inc."/>
    <x v="755"/>
    <s v="Corvex Management LP"/>
    <n v="15137"/>
    <s v="Ralcorp Holdings, Inc."/>
    <d v="2012-08-23T00:00:00"/>
    <n v="41305"/>
    <s v="Consumer Goods"/>
    <s v="Food - Major Diversified"/>
    <n v="77.819999999999993"/>
    <n v="18.809999999999999"/>
  </r>
  <r>
    <s v="6118AboveNet Inc"/>
    <x v="755"/>
    <s v="Corvex Management LP"/>
    <n v="16392"/>
    <s v="AboveNet Inc"/>
    <d v="2011-12-01T00:00:00"/>
    <n v="41092"/>
    <m/>
    <m/>
    <n v="73.36"/>
    <n v="19.66"/>
  </r>
  <r>
    <s v="6118Activision Blizzard, Inc"/>
    <x v="755"/>
    <s v="Corvex Management LP"/>
    <n v="340"/>
    <s v="Activision Blizzard, Inc"/>
    <d v="2020-02-15T00:00:00"/>
    <m/>
    <s v="Technology"/>
    <s v="Multimedia &amp; Graphics Software"/>
    <n v="72.709999999999994"/>
    <n v="1.28"/>
  </r>
  <r>
    <s v="6118Cboe Global Markets Inc"/>
    <x v="755"/>
    <s v="Corvex Management LP"/>
    <n v="1049"/>
    <s v="Cboe Global Markets Inc"/>
    <d v="2019-02-15T00:00:00"/>
    <n v="43692"/>
    <s v="Financial"/>
    <s v="REIT - Industrial"/>
    <n v="71.37"/>
    <n v="7.47"/>
  </r>
  <r>
    <s v="6118Guidewire Software Inc."/>
    <x v="755"/>
    <s v="Corvex Management LP"/>
    <n v="1326"/>
    <s v="Guidewire Software Inc."/>
    <d v="2019-02-15T00:00:00"/>
    <n v="43600"/>
    <s v="Technology"/>
    <s v="Internet Software &amp; Services"/>
    <n v="62.14"/>
    <n v="13.88"/>
  </r>
  <r>
    <s v="6118SPDR Gold Trust"/>
    <x v="755"/>
    <s v="Corvex Management LP"/>
    <n v="27434"/>
    <s v="SPDR Gold Trust"/>
    <d v="2020-02-15T00:00:00"/>
    <m/>
    <s v="Financial"/>
    <s v="Diversified Investments"/>
    <n v="61.06"/>
    <n v="1.28"/>
  </r>
  <r>
    <s v="6118Netflix Inc."/>
    <x v="755"/>
    <s v="Corvex Management LP"/>
    <n v="352"/>
    <s v="Netflix Inc."/>
    <d v="2020-02-15T00:00:00"/>
    <m/>
    <s v="Services"/>
    <s v="Music &amp; Video Stores"/>
    <n v="57.53"/>
    <n v="1.28"/>
  </r>
  <r>
    <s v="6118Amazon.com Inc."/>
    <x v="755"/>
    <s v="Corvex Management LP"/>
    <n v="30"/>
    <s v="Amazon.com Inc."/>
    <d v="2019-02-15T00:00:00"/>
    <m/>
    <s v="Services"/>
    <s v="Catalog &amp; Mail Order Houses"/>
    <n v="57.22"/>
    <n v="15.98"/>
  </r>
  <r>
    <s v="6118CoreCivic Inc"/>
    <x v="755"/>
    <s v="Corvex Management LP"/>
    <n v="1047"/>
    <s v="CoreCivic Inc"/>
    <d v="2012-04-05T00:00:00"/>
    <n v="41409"/>
    <s v="Financial"/>
    <s v="REIT - Diversified"/>
    <n v="55.13"/>
    <n v="19.309999999999999"/>
  </r>
  <r>
    <s v="6118Nomad Foods Ltd"/>
    <x v="755"/>
    <s v="Corvex Management LP"/>
    <n v="31542"/>
    <s v="Nomad Foods Ltd"/>
    <d v="2016-02-15T00:00:00"/>
    <n v="43146"/>
    <s v="Conglomerates"/>
    <s v="Conglomerates"/>
    <n v="54.12"/>
    <n v="22.5"/>
  </r>
  <r>
    <s v="6118Adobe Inc."/>
    <x v="755"/>
    <s v="Corvex Management LP"/>
    <n v="248"/>
    <s v="Adobe Inc."/>
    <d v="2019-02-15T00:00:00"/>
    <m/>
    <s v="Technology"/>
    <s v="Application Software"/>
    <n v="43.44"/>
    <n v="15.98"/>
  </r>
  <r>
    <s v="6118Walt Disney Company"/>
    <x v="755"/>
    <s v="Corvex Management LP"/>
    <n v="45"/>
    <s v="Walt Disney Company"/>
    <d v="2019-02-15T00:00:00"/>
    <n v="43692"/>
    <s v="Services"/>
    <s v="Entertainment - Diversified"/>
    <n v="42.68"/>
    <n v="7.47"/>
  </r>
  <r>
    <s v="6118Clariant AG"/>
    <x v="755"/>
    <s v="Corvex Management LP"/>
    <n v="9413"/>
    <s v="Clariant AG"/>
    <d v="2017-07-03T00:00:00"/>
    <n v="43125"/>
    <s v="Basic Materials"/>
    <s v="Oil &amp; Gas Pipelines"/>
    <n v="40.24"/>
    <n v="34.369999999999997"/>
  </r>
  <r>
    <s v="6118Bank of America Corporation"/>
    <x v="755"/>
    <s v="Corvex Management LP"/>
    <n v="28"/>
    <s v="Bank of America Corporation"/>
    <d v="2016-08-15T00:00:00"/>
    <n v="43419"/>
    <s v="Financial"/>
    <s v="Money Center Banks"/>
    <n v="33.58"/>
    <n v="12.51"/>
  </r>
  <r>
    <s v="6118TW Telecom inc."/>
    <x v="755"/>
    <s v="Corvex Management LP"/>
    <n v="986"/>
    <s v="TW Telecom inc."/>
    <d v="2013-05-09T00:00:00"/>
    <n v="41943"/>
    <s v="Technology"/>
    <s v="Telecom Services - Domestic"/>
    <n v="32.25"/>
    <n v="18.07"/>
  </r>
  <r>
    <s v="6118Yum! Brands Inc."/>
    <x v="755"/>
    <s v="Corvex Management LP"/>
    <n v="207"/>
    <s v="Yum! Brands Inc."/>
    <d v="2015-02-14T00:00:00"/>
    <n v="42870"/>
    <s v="Services"/>
    <s v="Restaurants"/>
    <n v="29.79"/>
    <n v="8.43"/>
  </r>
  <r>
    <s v="6118Humana Inc."/>
    <x v="755"/>
    <s v="Corvex Management LP"/>
    <n v="423"/>
    <s v="Humana Inc."/>
    <d v="2020-02-15T00:00:00"/>
    <m/>
    <s v="Healthcare"/>
    <s v="Health Care Plans"/>
    <n v="29.78"/>
    <n v="1.28"/>
  </r>
  <r>
    <s v="6118Salesforce.com Inc"/>
    <x v="755"/>
    <s v="Corvex Management LP"/>
    <n v="213"/>
    <s v="Salesforce.com Inc"/>
    <d v="2019-11-15T00:00:00"/>
    <m/>
    <s v="Technology"/>
    <s v="Application Software"/>
    <n v="29.23"/>
    <n v="12.68"/>
  </r>
  <r>
    <s v="6118Global Payments Inc."/>
    <x v="755"/>
    <s v="Corvex Management LP"/>
    <n v="1089"/>
    <s v="Global Payments Inc."/>
    <d v="2019-05-15T00:00:00"/>
    <n v="43692"/>
    <s v="Industrial Goods"/>
    <s v="Farm &amp; Construction Machinery"/>
    <n v="23.57"/>
    <n v="1.61"/>
  </r>
  <r>
    <s v="6118Monsanto Company"/>
    <x v="755"/>
    <s v="Corvex Management LP"/>
    <n v="113"/>
    <s v="Monsanto Company"/>
    <d v="2018-02-15T00:00:00"/>
    <n v="43258"/>
    <s v="Basic Materials"/>
    <s v="Agricultural Chemicals"/>
    <n v="21.77"/>
    <n v="6.86"/>
  </r>
  <r>
    <s v="6118Fidelity National Financial Inc"/>
    <x v="755"/>
    <s v="Corvex Management LP"/>
    <n v="811"/>
    <s v="Fidelity National Financial Inc"/>
    <d v="2013-08-16T00:00:00"/>
    <n v="42781"/>
    <s v="Financial"/>
    <s v="Surety &amp; Title Insurance"/>
    <n v="21.74"/>
    <n v="12.85"/>
  </r>
  <r>
    <s v="6118Altaba Inc."/>
    <x v="755"/>
    <s v="Corvex Management LP"/>
    <n v="212"/>
    <s v="Altaba Inc."/>
    <d v="2017-11-15T00:00:00"/>
    <n v="43235"/>
    <s v="Services"/>
    <s v="Food Wholesale"/>
    <n v="21.41"/>
    <n v="14.02"/>
  </r>
  <r>
    <s v="6118Celgene Corporation"/>
    <x v="755"/>
    <s v="Corvex Management LP"/>
    <n v="104"/>
    <s v="Celgene Corporation"/>
    <d v="2019-02-15T00:00:00"/>
    <n v="43600"/>
    <s v="Healthcare"/>
    <s v="Drugs - Generic"/>
    <n v="20.77"/>
    <n v="13.88"/>
  </r>
  <r>
    <s v="6118T-Mobile US Inc."/>
    <x v="755"/>
    <s v="Corvex Management LP"/>
    <n v="361"/>
    <s v="T-Mobile US Inc."/>
    <d v="2017-05-15T00:00:00"/>
    <m/>
    <s v="Basic Materials"/>
    <s v="Specialty Chemicals"/>
    <n v="19.2"/>
    <n v="13.11"/>
  </r>
  <r>
    <s v="6118VEREIT Inc."/>
    <x v="755"/>
    <s v="Corvex Management LP"/>
    <n v="1463"/>
    <s v="VEREIT Inc."/>
    <d v="2014-12-29T00:00:00"/>
    <n v="42597"/>
    <s v="Financial"/>
    <s v="REIT - Diversified"/>
    <n v="18.34"/>
    <n v="5.12"/>
  </r>
  <r>
    <s v="6118Microsoft Corporation"/>
    <x v="755"/>
    <s v="Corvex Management LP"/>
    <n v="4"/>
    <s v="Microsoft Corporation"/>
    <d v="2018-02-15T00:00:00"/>
    <n v="43511"/>
    <s v="Services"/>
    <s v="Industrial Equipment Wholesale"/>
    <n v="18.2"/>
    <n v="3.65"/>
  </r>
  <r>
    <s v="6118Zendesk Inc"/>
    <x v="755"/>
    <s v="Corvex Management LP"/>
    <n v="30509"/>
    <s v="Zendesk Inc"/>
    <d v="2019-08-15T00:00:00"/>
    <m/>
    <s v="Technology"/>
    <s v="Application Software"/>
    <n v="17.14"/>
    <n v="20.49"/>
  </r>
  <r>
    <s v="6118Energen Corporation"/>
    <x v="755"/>
    <s v="Corvex Management LP"/>
    <n v="867"/>
    <s v="Energen Corporation"/>
    <d v="2017-05-31T00:00:00"/>
    <n v="43433"/>
    <s v="Basic Materials"/>
    <s v="Independent Oil &amp; Gas"/>
    <n v="16.98"/>
    <n v="11.1"/>
  </r>
  <r>
    <s v="6118AT&amp;T Inc."/>
    <x v="755"/>
    <s v="Corvex Management LP"/>
    <n v="19"/>
    <s v="AT&amp;T Inc."/>
    <d v="2018-05-15T00:00:00"/>
    <n v="43327"/>
    <s v="Technology"/>
    <s v="Telecom Services - Domestic"/>
    <n v="16.84"/>
    <n v="18.920000000000002"/>
  </r>
  <r>
    <s v="6118Intercontinental Exchange Inc."/>
    <x v="755"/>
    <s v="Corvex Management LP"/>
    <n v="468"/>
    <s v="Intercontinental Exchange Inc."/>
    <d v="2018-02-15T00:00:00"/>
    <n v="43419"/>
    <s v="Financial"/>
    <s v="Diversified Investments"/>
    <n v="15.7"/>
    <n v="1.91"/>
  </r>
  <r>
    <s v="6118UnitedHealth Group Incorporated"/>
    <x v="755"/>
    <s v="Corvex Management LP"/>
    <n v="89"/>
    <s v="UnitedHealth Group Incorporated"/>
    <d v="2020-02-15T00:00:00"/>
    <m/>
    <s v="Healthcare"/>
    <s v="Health Care Plans"/>
    <n v="15.32"/>
    <n v="1.28"/>
  </r>
  <r>
    <s v="6118Crown Castle International Corporation"/>
    <x v="755"/>
    <s v="Corvex Management LP"/>
    <n v="314"/>
    <s v="Crown Castle International Corporation"/>
    <d v="2013-08-15T00:00:00"/>
    <n v="42139"/>
    <s v="Technology"/>
    <s v="Diversified Communication Services"/>
    <n v="14.51"/>
    <n v="17.43"/>
  </r>
  <r>
    <s v="6118Keurig Dr Pepper Inc"/>
    <x v="755"/>
    <s v="Corvex Management LP"/>
    <n v="601"/>
    <s v="Keurig Dr Pepper Inc"/>
    <d v="2018-02-15T00:00:00"/>
    <n v="43235"/>
    <s v="Consumer Goods"/>
    <s v="Textile - Apparel Clothing"/>
    <n v="14.43"/>
    <n v="-1.1599999999999999"/>
  </r>
  <r>
    <s v="6118Union Pacific Corporation"/>
    <x v="755"/>
    <s v="Corvex Management LP"/>
    <n v="84"/>
    <s v="Union Pacific Corporation"/>
    <d v="2019-11-15T00:00:00"/>
    <m/>
    <s v="Services"/>
    <s v="Railroads"/>
    <n v="12.83"/>
    <n v="12.68"/>
  </r>
  <r>
    <s v="6118Warner Media, LLC"/>
    <x v="755"/>
    <s v="Corvex Management LP"/>
    <n v="107"/>
    <s v="Warner Media, LLC"/>
    <d v="2014-02-14T00:00:00"/>
    <n v="43235"/>
    <s v="Consumer Goods"/>
    <s v="Housewares &amp; Accessories"/>
    <n v="12.62"/>
    <n v="11.85"/>
  </r>
  <r>
    <s v="6118ServiceNow Inc."/>
    <x v="755"/>
    <s v="Corvex Management LP"/>
    <n v="726"/>
    <s v="ServiceNow Inc."/>
    <d v="2019-08-15T00:00:00"/>
    <n v="43784"/>
    <s v="Technology"/>
    <s v="Information Technology Services"/>
    <n v="12.62"/>
    <n v="46.58"/>
  </r>
  <r>
    <s v="6118Equity Commonwealth"/>
    <x v="755"/>
    <s v="Corvex Management LP"/>
    <n v="1366"/>
    <s v="Equity Commonwealth"/>
    <d v="2013-02-26T00:00:00"/>
    <n v="42506"/>
    <s v="Services"/>
    <s v="Building Materials Wholesale"/>
    <n v="4.7300000000000004"/>
    <n v="12.88"/>
  </r>
  <r>
    <s v="6118Anadarko Petroleum Corporation"/>
    <x v="755"/>
    <s v="Corvex Management LP"/>
    <n v="143"/>
    <s v="Anadarko Petroleum Corporation"/>
    <d v="2019-05-15T00:00:00"/>
    <n v="43685"/>
    <s v="Basic Materials"/>
    <s v="Independent Oil &amp; Gas"/>
    <n v="1.18"/>
    <n v="15.94"/>
  </r>
  <r>
    <s v="6118CenturyLink Inc."/>
    <x v="755"/>
    <s v="Corvex Management LP"/>
    <n v="327"/>
    <s v="CenturyLink Inc."/>
    <d v="2017-05-08T00:00:00"/>
    <n v="43327"/>
    <s v="Technology"/>
    <s v="Telecom Services - Domestic"/>
    <n v="1.17"/>
    <n v="15.78"/>
  </r>
  <r>
    <s v="6118NXP Semiconductors N.V."/>
    <x v="755"/>
    <s v="Corvex Management LP"/>
    <n v="587"/>
    <s v="NXP Semiconductors N.V."/>
    <d v="2015-02-15T00:00:00"/>
    <n v="43419"/>
    <s v="Technology"/>
    <s v="Semiconductor - Integrated Circuits"/>
    <n v="0.36"/>
    <n v="9.4700000000000006"/>
  </r>
  <r>
    <s v="6118WellCare Health Plans Inc."/>
    <x v="755"/>
    <s v="Corvex Management LP"/>
    <n v="1286"/>
    <s v="WellCare Health Plans Inc."/>
    <d v="2019-05-15T00:00:00"/>
    <n v="43692"/>
    <s v="Healthcare"/>
    <s v="Long-Term Care Facilities"/>
    <n v="-0.35"/>
    <n v="1.61"/>
  </r>
  <r>
    <s v="6118Signet Jewelers Limited"/>
    <x v="755"/>
    <s v="Corvex Management LP"/>
    <n v="831"/>
    <s v="Signet Jewelers Limited"/>
    <d v="2013-11-15T00:00:00"/>
    <n v="43054"/>
    <s v="Services"/>
    <s v="Jewelry Stores"/>
    <n v="-0.39"/>
    <n v="11.58"/>
  </r>
  <r>
    <s v="6118Williams Companies Inc. (The)"/>
    <x v="755"/>
    <s v="Corvex Management LP"/>
    <n v="259"/>
    <s v="Williams Companies Inc. (The)"/>
    <d v="2013-12-16T00:00:00"/>
    <n v="42781"/>
    <s v="Basic Materials"/>
    <s v="Oil &amp; Gas Pipelines"/>
    <n v="-0.73"/>
    <n v="11.35"/>
  </r>
  <r>
    <s v="6118Groupe Danone"/>
    <x v="755"/>
    <s v="Corvex Management LP"/>
    <n v="9217"/>
    <s v="Groupe Danone"/>
    <d v="2017-08-14T00:00:00"/>
    <m/>
    <s v="Consumer Goods"/>
    <s v="Food - Major Diversified"/>
    <n v="-3.65"/>
    <n v="13.1"/>
  </r>
  <r>
    <s v="6118Vulcan Materials Company"/>
    <x v="755"/>
    <s v="Corvex Management LP"/>
    <n v="753"/>
    <s v="Vulcan Materials Company"/>
    <d v="2020-02-15T00:00:00"/>
    <m/>
    <s v="Industrial Goods"/>
    <s v="General Building Materials"/>
    <n v="-5.56"/>
    <n v="1.28"/>
  </r>
  <r>
    <s v="6118ForeScout Technologies Inc"/>
    <x v="755"/>
    <s v="Corvex Management LP"/>
    <n v="42220"/>
    <s v="ForeScout Technologies Inc"/>
    <d v="2019-05-15T00:00:00"/>
    <n v="43868"/>
    <s v="Services"/>
    <s v="Home Improvement Stores"/>
    <n v="-6.21"/>
    <n v="25.83"/>
  </r>
  <r>
    <s v="6118Medicines Co/The"/>
    <x v="755"/>
    <s v="Corvex Management LP"/>
    <n v="1649"/>
    <s v="Medicines Co/The"/>
    <d v="2015-02-15T00:00:00"/>
    <n v="43419"/>
    <s v="Healthcare"/>
    <s v="Hospitals"/>
    <n v="-9.09"/>
    <n v="9.4700000000000006"/>
  </r>
  <r>
    <s v="6118JetBlue Airways Corporation"/>
    <x v="755"/>
    <s v="Corvex Management LP"/>
    <n v="1628"/>
    <s v="JetBlue Airways Corporation"/>
    <d v="2017-05-15T00:00:00"/>
    <n v="43419"/>
    <s v="Industrial Goods"/>
    <s v="Aerospace/Defense Products &amp; Services"/>
    <n v="-9.92"/>
    <n v="11.04"/>
  </r>
  <r>
    <s v="6118Centene Corporation"/>
    <x v="755"/>
    <s v="Corvex Management LP"/>
    <n v="1219"/>
    <s v="Centene Corporation"/>
    <d v="2020-02-15T00:00:00"/>
    <m/>
    <s v="Healthcare"/>
    <s v="Health Care Plans"/>
    <n v="-11.13"/>
    <n v="1.28"/>
  </r>
  <r>
    <s v="6118MGM Resorts International"/>
    <x v="755"/>
    <s v="Corvex Management LP"/>
    <n v="581"/>
    <s v="MGM Resorts International"/>
    <d v="2018-05-15T00:00:00"/>
    <m/>
    <s v="Services"/>
    <s v="Resorts &amp; Casinos"/>
    <n v="-12.78"/>
    <n v="12.24"/>
  </r>
  <r>
    <s v="6118Anthem Inc."/>
    <x v="755"/>
    <s v="Corvex Management LP"/>
    <n v="266"/>
    <s v="Anthem Inc."/>
    <d v="2020-02-15T00:00:00"/>
    <m/>
    <s v="Healthcare"/>
    <s v="Long-Term Care Facilities"/>
    <n v="-13.03"/>
    <n v="1.28"/>
  </r>
  <r>
    <s v="6118Charter Communications Inc."/>
    <x v="755"/>
    <s v="Corvex Management LP"/>
    <n v="462"/>
    <s v="Charter Communications Inc."/>
    <d v="2017-11-15T00:00:00"/>
    <n v="43327"/>
    <s v="Basic Materials"/>
    <s v="Silver"/>
    <n v="-15.08"/>
    <n v="15.65"/>
  </r>
  <r>
    <s v="6118ADT Corporation"/>
    <x v="755"/>
    <s v="Corvex Management LP"/>
    <n v="620"/>
    <s v="ADT Corporation"/>
    <d v="2012-10-25T00:00:00"/>
    <n v="41684"/>
    <s v="Services"/>
    <s v="Security &amp; Protection Services"/>
    <n v="-16.91"/>
    <n v="25.07"/>
  </r>
  <r>
    <s v="6118Envision Healthcare Corp"/>
    <x v="755"/>
    <s v="Corvex Management LP"/>
    <n v="17566"/>
    <s v="Envision Healthcare Corp"/>
    <d v="2016-05-15T00:00:00"/>
    <n v="43235"/>
    <s v="Healthcare"/>
    <s v="Long-Term Care Facilities"/>
    <n v="-21.77"/>
    <n v="16.88"/>
  </r>
  <r>
    <s v="6118Pandora Media, LLC."/>
    <x v="755"/>
    <s v="Corvex Management LP"/>
    <n v="937"/>
    <s v="Pandora Media, LLC."/>
    <d v="2016-02-15T00:00:00"/>
    <n v="43054"/>
    <s v="Services"/>
    <s v="Broadcasting - Radio"/>
    <n v="-23.67"/>
    <n v="21.34"/>
  </r>
  <r>
    <s v="6118Jack In The Box Inc."/>
    <x v="755"/>
    <s v="Corvex Management LP"/>
    <n v="1699"/>
    <s v="Jack In The Box Inc."/>
    <d v="2017-02-15T00:00:00"/>
    <n v="42870"/>
    <s v="Services"/>
    <s v="Restaurants"/>
    <n v="-30.23"/>
    <n v="11.74"/>
  </r>
  <r>
    <s v="6118Dollar Tree Inc."/>
    <x v="755"/>
    <s v="Corvex Management LP"/>
    <n v="482"/>
    <s v="Dollar Tree Inc."/>
    <d v="2018-08-15T00:00:00"/>
    <n v="43419"/>
    <s v="Services"/>
    <s v="Discount, Variety Stores"/>
    <n v="-31.94"/>
    <n v="-10.050000000000001"/>
  </r>
  <r>
    <s v="6118CenterPoint Energy Inc."/>
    <x v="755"/>
    <s v="Corvex Management LP"/>
    <n v="561"/>
    <s v="CenterPoint Energy Inc."/>
    <d v="2020-02-15T00:00:00"/>
    <m/>
    <s v="Utilities"/>
    <s v="Gas Utilities"/>
    <n v="-35.700000000000003"/>
    <n v="1.28"/>
  </r>
  <r>
    <s v="6118Diamondback Energy Inc."/>
    <x v="755"/>
    <s v="Corvex Management LP"/>
    <n v="1589"/>
    <s v="Diamondback Energy Inc."/>
    <d v="2018-11-15T00:00:00"/>
    <m/>
    <s v="Basic Materials"/>
    <s v="Independent Oil &amp; Gas"/>
    <n v="-39.29"/>
    <n v="14.94"/>
  </r>
  <r>
    <s v="6118Falcon Minerals Corp"/>
    <x v="755"/>
    <s v="Corvex Management LP"/>
    <n v="43893"/>
    <s v="Falcon Minerals Corp"/>
    <d v="2018-08-29T00:00:00"/>
    <m/>
    <s v="Industrial Goods"/>
    <s v="General Building Materials"/>
    <n v="-41.59"/>
    <n v="9.7200000000000006"/>
  </r>
  <r>
    <s v="6118Marathon Petroleum Corporation"/>
    <x v="755"/>
    <s v="Corvex Management LP"/>
    <n v="318"/>
    <s v="Marathon Petroleum Corporation"/>
    <d v="2020-02-15T00:00:00"/>
    <m/>
    <s v="Basic Materials"/>
    <s v="Oil &amp; Gas Refining &amp; Marketing"/>
    <n v="-52.27"/>
    <n v="1.28"/>
  </r>
  <r>
    <s v="6118Mohawk Industries Inc."/>
    <x v="755"/>
    <s v="Corvex Management LP"/>
    <n v="593"/>
    <s v="Mohawk Industries Inc."/>
    <d v="2018-05-15T00:00:00"/>
    <n v="43419"/>
    <s v="Consumer Goods"/>
    <s v="Home Furnishings &amp; Fixtures"/>
    <n v="-64.64"/>
    <n v="3.43"/>
  </r>
  <r>
    <s v="6118The Stars Group Inc."/>
    <x v="755"/>
    <s v="Corvex Management LP"/>
    <n v="31132"/>
    <s v="The Stars Group Inc."/>
    <d v="2018-08-15T00:00:00"/>
    <n v="43419"/>
    <s v="Services"/>
    <s v="Home Improvement Stores"/>
    <n v="-82.42"/>
    <n v="-10.050000000000001"/>
  </r>
  <r>
    <s v="6118Waitr Holdings Inc"/>
    <x v="755"/>
    <s v="Corvex Management LP"/>
    <n v="44909"/>
    <s v="Waitr Holdings Inc"/>
    <d v="2018-11-15T00:00:00"/>
    <n v="43692"/>
    <s v="Consumer Goods"/>
    <s v="Processed &amp; Packaged Goods"/>
    <n v="-93.14"/>
    <n v="7.98"/>
  </r>
  <r>
    <s v="6256Robix Environmental Technologies Inc"/>
    <x v="756"/>
    <s v="Cory Hlus"/>
    <n v="41737"/>
    <s v="Robix Environmental Technologies Inc"/>
    <d v="2018-02-26T00:00:00"/>
    <m/>
    <s v="Financial"/>
    <s v="Investment Brokerage - National"/>
    <n v="-92.11"/>
    <n v="10.18"/>
  </r>
  <r>
    <s v="7356ISC8 Inc"/>
    <x v="757"/>
    <s v="Costa Brava Partnership III LP"/>
    <n v="40817"/>
    <s v="ISC8 Inc"/>
    <d v="2008-05-13T00:00:00"/>
    <n v="41906"/>
    <s v="Technology"/>
    <s v="Security Software &amp; Services"/>
    <n v="-69.260000000000005"/>
    <n v="8.06"/>
  </r>
  <r>
    <s v="6560Bank of America Corporation"/>
    <x v="758"/>
    <s v="Cougar Capital LLC"/>
    <n v="28"/>
    <s v="Bank of America Corporation"/>
    <d v="2009-05-15T00:00:00"/>
    <m/>
    <s v="Financial"/>
    <s v="Money Center Banks"/>
    <n v="9.6199999999999992"/>
    <n v="14.97"/>
  </r>
  <r>
    <s v="6038Eco Oro Minerals Corp"/>
    <x v="759"/>
    <s v="Courtenay Wolfe"/>
    <n v="17516"/>
    <s v="Eco Oro Minerals Corp"/>
    <d v="2017-02-10T00:00:00"/>
    <m/>
    <s v="Basic Materials"/>
    <s v="Industrial Metals &amp; Minerals"/>
    <n v="-51.27"/>
    <n v="13.44"/>
  </r>
  <r>
    <s v="1003Wright Investors' Service Holdings Inc"/>
    <x v="760"/>
    <s v="Cove Street Capital, LLC"/>
    <n v="43267"/>
    <s v="Wright Investors' Service Holdings Inc"/>
    <d v="2019-03-25T00:00:00"/>
    <n v="43711"/>
    <s v="Financial"/>
    <s v="Asset Management"/>
    <n v="16.82"/>
    <n v="11.07"/>
  </r>
  <r>
    <s v="1003Avid Technology Inc."/>
    <x v="760"/>
    <s v="Cove Street Capital, LLC"/>
    <n v="3776"/>
    <s v="Avid Technology Inc."/>
    <d v="2013-05-15T00:00:00"/>
    <m/>
    <s v="Technology"/>
    <s v="Multimedia &amp; Graphics Software"/>
    <n v="3.3"/>
    <n v="12.5"/>
  </r>
  <r>
    <s v="1003Forestar Group Inc"/>
    <x v="760"/>
    <s v="Cove Street Capital, LLC"/>
    <n v="2504"/>
    <s v="Forestar Group Inc"/>
    <d v="2013-02-15T00:00:00"/>
    <n v="42870"/>
    <s v="Services"/>
    <s v="Auto Dealerships"/>
    <n v="-7.9"/>
    <n v="13.75"/>
  </r>
  <r>
    <s v="1003Westell Technologies Inc."/>
    <x v="760"/>
    <s v="Cove Street Capital, LLC"/>
    <n v="3863"/>
    <s v="Westell Technologies Inc."/>
    <d v="2012-06-30T00:00:00"/>
    <n v="43235"/>
    <s v="Technology"/>
    <s v="Communication Equipment"/>
    <n v="-17.8"/>
    <n v="14.76"/>
  </r>
  <r>
    <s v="1003iMedia Brands, Inc."/>
    <x v="760"/>
    <s v="Cove Street Capital, LLC"/>
    <n v="3740"/>
    <s v="iMedia Brands, Inc."/>
    <d v="2014-11-15T00:00:00"/>
    <n v="43600"/>
    <s v="Consumer Goods"/>
    <s v="Recreational Vehicles"/>
    <n v="-43.14"/>
    <n v="9.9499999999999993"/>
  </r>
  <r>
    <s v="1003Capital Senior Living Corporation"/>
    <x v="760"/>
    <s v="Cove Street Capital, LLC"/>
    <n v="2677"/>
    <s v="Capital Senior Living Corporation"/>
    <d v="2015-02-15T00:00:00"/>
    <m/>
    <s v="Healthcare"/>
    <s v="Long-Term Care Facilities"/>
    <n v="-47.82"/>
    <n v="11.17"/>
  </r>
  <r>
    <s v="1003Apex Global Brands Inc."/>
    <x v="760"/>
    <s v="Cove Street Capital, LLC"/>
    <n v="4356"/>
    <s v="Apex Global Brands Inc."/>
    <d v="2017-11-15T00:00:00"/>
    <m/>
    <s v="Conglomerates"/>
    <s v="Conglomerates"/>
    <n v="-59.82"/>
    <n v="12.56"/>
  </r>
  <r>
    <s v="5596Diversicare Healthcare Services Inc."/>
    <x v="761"/>
    <s v="Covington Health Group, LLC"/>
    <n v="5152"/>
    <s v="Diversicare Healthcare Services Inc."/>
    <d v="2011-05-20T00:00:00"/>
    <m/>
    <s v="Healthcare"/>
    <s v="Long-Term Care Facilities"/>
    <n v="-6.61"/>
    <n v="12.85"/>
  </r>
  <r>
    <s v="613Entertainment One Ltd"/>
    <x v="762"/>
    <s v="CPP Investment Board (CPPIB)"/>
    <n v="7008"/>
    <s v="Entertainment One Ltd"/>
    <d v="2015-09-23T00:00:00"/>
    <n v="43830"/>
    <s v="Consumer Goods"/>
    <s v="Housewares &amp; Accessories"/>
    <n v="16.899999999999999"/>
    <n v="15.02"/>
  </r>
  <r>
    <s v="613Enstar Group Limited"/>
    <x v="762"/>
    <s v="CPP Investment Board (CPPIB)"/>
    <n v="1489"/>
    <s v="Enstar Group Limited"/>
    <d v="2015-06-03T00:00:00"/>
    <m/>
    <s v="Financial"/>
    <s v="Property &amp; Casualty Insurance"/>
    <n v="2.59"/>
    <n v="11.58"/>
  </r>
  <r>
    <s v="4402Deutsche Bank AG"/>
    <x v="763"/>
    <s v="C-Quadrat"/>
    <n v="139"/>
    <s v="Deutsche Bank AG"/>
    <d v="2017-05-02T00:00:00"/>
    <m/>
    <s v="Financial"/>
    <s v="Foreign Regional Banks"/>
    <n v="-18.95"/>
    <n v="13.16"/>
  </r>
  <r>
    <s v="8707Veris Limited"/>
    <x v="764"/>
    <s v="Craig Chapman"/>
    <n v="30372"/>
    <s v="Veris Limited"/>
    <d v="2015-10-07T00:00:00"/>
    <m/>
    <s v="Industrial Goods"/>
    <s v="Heavy Construction"/>
    <n v="-15.19"/>
    <n v="13.62"/>
  </r>
  <r>
    <s v="6421Icade"/>
    <x v="765"/>
    <s v="Credit Agricole Assurances"/>
    <n v="9277"/>
    <s v="Icade"/>
    <d v="2013-03-13T00:00:00"/>
    <m/>
    <s v="Services"/>
    <s v="Auto Dealerships"/>
    <n v="4.46"/>
    <n v="13.24"/>
  </r>
  <r>
    <s v="6016Bridgewater Systems Corp."/>
    <x v="766"/>
    <s v="Crescendo Partners"/>
    <n v="22629"/>
    <s v="Bridgewater Systems Corp."/>
    <d v="2008-11-20T00:00:00"/>
    <n v="40772"/>
    <s v="Technology"/>
    <s v="Wireless Communications"/>
    <n v="67.37"/>
    <n v="20.98"/>
  </r>
  <r>
    <s v="6016Imvescor Restaurant Group Inc"/>
    <x v="766"/>
    <s v="Crescendo Partners"/>
    <n v="26937"/>
    <s v="Imvescor Restaurant Group Inc"/>
    <d v="2014-09-22T00:00:00"/>
    <n v="43160"/>
    <s v="Services"/>
    <s v="Restaurants"/>
    <n v="31"/>
    <n v="11.24"/>
  </r>
  <r>
    <s v="6016Absolute Software Corp."/>
    <x v="766"/>
    <s v="Crescendo Partners"/>
    <n v="16394"/>
    <s v="Absolute Software Corp."/>
    <d v="2012-11-15T00:00:00"/>
    <m/>
    <s v="Technology"/>
    <s v="Technical &amp; System Software"/>
    <n v="20.16"/>
    <n v="14.8"/>
  </r>
  <r>
    <s v="6016ITT Inc."/>
    <x v="766"/>
    <s v="Crescendo Partners"/>
    <n v="1210"/>
    <s v="ITT Inc."/>
    <d v="2012-05-15T00:00:00"/>
    <m/>
    <s v="Industrial Goods"/>
    <s v="Diversified Machinery"/>
    <n v="14.82"/>
    <n v="14.23"/>
  </r>
  <r>
    <s v="6016Michael Baker Corporation"/>
    <x v="766"/>
    <s v="Crescendo Partners"/>
    <n v="3138"/>
    <s v="Michael Baker Corporation"/>
    <d v="2011-02-15T00:00:00"/>
    <n v="41558"/>
    <s v="Services"/>
    <s v="Technical Services"/>
    <n v="12.43"/>
    <n v="12.25"/>
  </r>
  <r>
    <s v="6016Quartet Merger Corp"/>
    <x v="766"/>
    <s v="Crescendo Partners"/>
    <n v="47738"/>
    <s v="Quartet Merger Corp"/>
    <d v="2013-10-28T00:00:00"/>
    <n v="41914"/>
    <s v="Services"/>
    <s v="Music &amp; Video Stores"/>
    <n v="10.210000000000001"/>
    <n v="12.99"/>
  </r>
  <r>
    <s v="6016BSM Technologies Inc"/>
    <x v="766"/>
    <s v="Crescendo Partners"/>
    <n v="28818"/>
    <s v="BSM Technologies Inc"/>
    <d v="2016-05-24T00:00:00"/>
    <n v="43616"/>
    <s v="Technology"/>
    <s v="Diversified Electronics"/>
    <n v="10"/>
    <n v="12.03"/>
  </r>
  <r>
    <s v="601620-20 Technologies Inc."/>
    <x v="766"/>
    <s v="Crescendo Partners"/>
    <n v="22486"/>
    <s v="20-20 Technologies Inc."/>
    <d v="2010-10-15T00:00:00"/>
    <n v="41121"/>
    <s v="Technology"/>
    <s v="Communication Equipment"/>
    <n v="4.4400000000000004"/>
    <n v="11.58"/>
  </r>
  <r>
    <s v="6016Aecon Group Inc."/>
    <x v="766"/>
    <s v="Crescendo Partners"/>
    <n v="14394"/>
    <s v="Aecon Group Inc."/>
    <d v="2017-06-01T00:00:00"/>
    <m/>
    <s v="Industrial Goods"/>
    <s v="General Contractors"/>
    <n v="0.82"/>
    <n v="12.86"/>
  </r>
  <r>
    <s v="6016Primoris Services Corporation"/>
    <x v="766"/>
    <s v="Crescendo Partners"/>
    <n v="1971"/>
    <s v="Primoris Services Corporation"/>
    <d v="2013-03-27T00:00:00"/>
    <m/>
    <s v="Industrial Goods"/>
    <s v="Heavy Construction"/>
    <n v="-1.4"/>
    <n v="13.22"/>
  </r>
  <r>
    <s v="6016CPI Aerostructures Inc."/>
    <x v="766"/>
    <s v="Crescendo Partners"/>
    <n v="4429"/>
    <s v="CPI Aerostructures Inc."/>
    <d v="2003-04-09T00:00:00"/>
    <m/>
    <s v="Industrial Goods"/>
    <s v="Aerospace/Defense Products &amp; Services"/>
    <n v="-3.88"/>
    <m/>
  </r>
  <r>
    <s v="6016Destination Maternity Corporation"/>
    <x v="766"/>
    <s v="Crescendo Partners"/>
    <n v="3040"/>
    <s v="Destination Maternity Corporation"/>
    <d v="2007-12-17T00:00:00"/>
    <m/>
    <s v="Services"/>
    <s v="Apparel Stores"/>
    <n v="-5.76"/>
    <m/>
  </r>
  <r>
    <s v="6016Tupperware Brands Corporation"/>
    <x v="766"/>
    <s v="Crescendo Partners"/>
    <n v="981"/>
    <s v="Tupperware Brands Corporation"/>
    <d v="2011-08-15T00:00:00"/>
    <m/>
    <s v="Consumer Goods"/>
    <s v="Packaging &amp; Containers"/>
    <n v="-7.24"/>
    <n v="14.44"/>
  </r>
  <r>
    <s v="6016Optiva Inc"/>
    <x v="766"/>
    <s v="Crescendo Partners"/>
    <n v="19420"/>
    <s v="Optiva Inc"/>
    <d v="2016-08-11T00:00:00"/>
    <m/>
    <s v="Services"/>
    <s v="Home Improvement Stores"/>
    <n v="-11.03"/>
    <n v="13.59"/>
  </r>
  <r>
    <s v="6016Stuart Olson Inc"/>
    <x v="766"/>
    <s v="Crescendo Partners"/>
    <n v="16243"/>
    <s v="Stuart Olson Inc"/>
    <d v="2010-12-31T00:00:00"/>
    <m/>
    <s v="Industrial Goods"/>
    <s v="General Contractors"/>
    <n v="-14.02"/>
    <n v="13.08"/>
  </r>
  <r>
    <s v="6016Hill International Inc."/>
    <x v="766"/>
    <s v="Crescendo Partners"/>
    <n v="4214"/>
    <s v="Hill International Inc."/>
    <d v="2016-03-10T00:00:00"/>
    <m/>
    <s v="Services"/>
    <s v="Management Services"/>
    <n v="-16.11"/>
    <n v="14.85"/>
  </r>
  <r>
    <s v="6016SAExploration Holdings Inc."/>
    <x v="766"/>
    <s v="Crescendo Partners"/>
    <n v="4221"/>
    <s v="SAExploration Holdings Inc."/>
    <d v="2013-07-05T00:00:00"/>
    <m/>
    <s v="Technology"/>
    <s v="Information &amp; Delivery Services"/>
    <n v="-76.78"/>
    <n v="12.98"/>
  </r>
  <r>
    <s v="6016Aeropostale Inc"/>
    <x v="766"/>
    <s v="Crescendo Partners"/>
    <n v="2446"/>
    <s v="Aeropostale Inc"/>
    <d v="2013-11-21T00:00:00"/>
    <n v="42626"/>
    <s v="Services"/>
    <s v="Apparel Stores"/>
    <n v="-85.99"/>
    <n v="8.4700000000000006"/>
  </r>
  <r>
    <s v="7286Cardno Ltd."/>
    <x v="767"/>
    <s v="Crescent Capital Partners"/>
    <n v="11432"/>
    <s v="Cardno Ltd."/>
    <d v="2015-05-25T00:00:00"/>
    <m/>
    <s v="Industrial Goods"/>
    <s v="Heavy Construction"/>
    <n v="-32.61"/>
    <n v="11.41"/>
  </r>
  <r>
    <s v="5686Clearwire Corporation"/>
    <x v="768"/>
    <s v="Crest Financial Ltd"/>
    <n v="17180"/>
    <s v="Clearwire Corporation"/>
    <d v="2012-05-22T00:00:00"/>
    <n v="41464"/>
    <s v="Basic Materials"/>
    <s v="Specialty Chemicals"/>
    <n v="228.88"/>
    <n v="25.01"/>
  </r>
  <r>
    <s v="6052Sygnity SA"/>
    <x v="769"/>
    <s v="CRON Sp"/>
    <n v="19915"/>
    <s v="Sygnity SA"/>
    <d v="2016-03-03T00:00:00"/>
    <m/>
    <s v="Technology"/>
    <s v="Information Technology Services"/>
    <n v="-2.08"/>
    <n v="14.75"/>
  </r>
  <r>
    <s v="8562Francesca's Holdings Corporation"/>
    <x v="770"/>
    <s v="Cross River Capital Management"/>
    <n v="2359"/>
    <s v="Francesca's Holdings Corporation"/>
    <d v="2019-01-08T00:00:00"/>
    <m/>
    <s v="Services"/>
    <s v="Apparel Stores"/>
    <n v="-30.34"/>
    <n v="20.61"/>
  </r>
  <r>
    <s v="5098SurfStitch Group Ltd"/>
    <x v="771"/>
    <s v="Crown Financial Advisers Pty Ltd"/>
    <n v="32745"/>
    <s v="SurfStitch Group Ltd"/>
    <d v="2016-09-01T00:00:00"/>
    <n v="43207"/>
    <s v="Services"/>
    <s v="Specialty Retail, Other"/>
    <n v="-44.11"/>
    <n v="16.850000000000001"/>
  </r>
  <r>
    <s v="5202Bowleven PLC"/>
    <x v="772"/>
    <s v="Crown Ocean Capital"/>
    <n v="6738"/>
    <s v="Bowleven PLC"/>
    <d v="2016-06-03T00:00:00"/>
    <m/>
    <s v="Basic Materials"/>
    <s v="Oil &amp; Gas Drilling &amp; Exploration"/>
    <n v="14.79"/>
    <n v="14.13"/>
  </r>
  <r>
    <s v="5178A. Schulman Inc."/>
    <x v="773"/>
    <s v="Cruiser Capital Advisors, LLC"/>
    <n v="2357"/>
    <s v="A. Schulman Inc."/>
    <d v="2017-08-14T00:00:00"/>
    <n v="43333"/>
    <s v="Basic Materials"/>
    <s v="Chemicals - Major Diversified"/>
    <n v="47.58"/>
    <n v="18.07"/>
  </r>
  <r>
    <s v="5178Arotech Corporation"/>
    <x v="773"/>
    <s v="Cruiser Capital Advisors, LLC"/>
    <n v="5196"/>
    <s v="Arotech Corporation"/>
    <d v="2015-12-10T00:00:00"/>
    <n v="43818"/>
    <s v="Industrial Goods"/>
    <s v="General Contractors"/>
    <n v="13.37"/>
    <n v="14.01"/>
  </r>
  <r>
    <s v="5178Ashland Global Holdings Inc."/>
    <x v="773"/>
    <s v="Cruiser Capital Advisors, LLC"/>
    <n v="733"/>
    <s v="Ashland Global Holdings Inc."/>
    <d v="2017-11-15T00:00:00"/>
    <m/>
    <s v="Basic Materials"/>
    <s v="Chemicals - Major Diversified"/>
    <n v="8"/>
    <n v="12.56"/>
  </r>
  <r>
    <s v="5178iMedia Brands, Inc."/>
    <x v="773"/>
    <s v="Cruiser Capital Advisors, LLC"/>
    <n v="3740"/>
    <s v="iMedia Brands, Inc."/>
    <d v="2017-11-15T00:00:00"/>
    <m/>
    <s v="Consumer Goods"/>
    <s v="Recreational Vehicles"/>
    <n v="-25.72"/>
    <n v="12.56"/>
  </r>
  <r>
    <s v="6867Delta Plc"/>
    <x v="774"/>
    <s v="Crystal Amber Fund Ltd"/>
    <n v="46954"/>
    <s v="Delta Plc"/>
    <d v="2010-03-04T00:00:00"/>
    <n v="40310"/>
    <s v="Industrial Goods"/>
    <s v="General Contractors"/>
    <n v="204.73"/>
    <n v="27.42"/>
  </r>
  <r>
    <s v="6867Ocado Group PLC"/>
    <x v="774"/>
    <s v="Crystal Amber Fund Ltd"/>
    <n v="6690"/>
    <s v="Ocado Group PLC"/>
    <d v="2017-06-05T00:00:00"/>
    <n v="43294"/>
    <s v="Services"/>
    <s v="Grocery Stores"/>
    <n v="194.67"/>
    <n v="15.71"/>
  </r>
  <r>
    <s v="6867Restaurant Group (The) PLC"/>
    <x v="774"/>
    <s v="Crystal Amber Fund Ltd"/>
    <n v="6628"/>
    <s v="Restaurant Group (The) PLC"/>
    <d v="2016-06-05T00:00:00"/>
    <n v="42608"/>
    <s v="Consumer Goods"/>
    <s v="Processed &amp; Packaged Goods"/>
    <n v="125.42"/>
    <n v="15.61"/>
  </r>
  <r>
    <s v="6867PayPoint PLC"/>
    <x v="774"/>
    <s v="Crystal Amber Fund Ltd"/>
    <n v="6607"/>
    <s v="PayPoint PLC"/>
    <d v="2010-05-25T00:00:00"/>
    <n v="40604"/>
    <s v="Services"/>
    <s v="Business Services"/>
    <n v="115.59"/>
    <n v="31.91"/>
  </r>
  <r>
    <s v="6867Ultimate Sports Group PLC"/>
    <x v="774"/>
    <s v="Crystal Amber Fund Ltd"/>
    <n v="32778"/>
    <s v="Ultimate Sports Group PLC"/>
    <d v="2018-02-23T00:00:00"/>
    <m/>
    <s v="Financial"/>
    <s v="N/A"/>
    <n v="94.02"/>
    <n v="10.51"/>
  </r>
  <r>
    <s v="6867Thorntons PLC"/>
    <x v="774"/>
    <s v="Crystal Amber Fund Ltd"/>
    <n v="6556"/>
    <s v="Thorntons PLC"/>
    <d v="2012-12-20T00:00:00"/>
    <n v="42177"/>
    <s v="Consumer Goods"/>
    <s v="Confectioners"/>
    <n v="65.61"/>
    <n v="19.09"/>
  </r>
  <r>
    <s v="68674imprint Group PLC"/>
    <x v="774"/>
    <s v="Crystal Amber Fund Ltd"/>
    <n v="7273"/>
    <s v="4imprint Group PLC"/>
    <d v="2013-03-08T00:00:00"/>
    <n v="42626"/>
    <s v="Consumer Goods"/>
    <s v="Recreational Vehicles"/>
    <n v="43.69"/>
    <n v="11.71"/>
  </r>
  <r>
    <s v="6867Aer Lingus Group plc"/>
    <x v="774"/>
    <s v="Crystal Amber Fund Ltd"/>
    <n v="31546"/>
    <s v="Aer Lingus Group plc"/>
    <d v="2014-02-14T00:00:00"/>
    <n v="42264"/>
    <s v="Services"/>
    <s v="Major Airlines"/>
    <n v="35.299999999999997"/>
    <n v="7.3"/>
  </r>
  <r>
    <s v="6867Young &amp; Co's Brewery PLC"/>
    <x v="774"/>
    <s v="Crystal Amber Fund Ltd"/>
    <n v="7052"/>
    <s v="Young &amp; Co's Brewery PLC"/>
    <d v="2012-06-30T00:00:00"/>
    <n v="41820"/>
    <s v="Consumer Goods"/>
    <s v="Beverages - Brewers"/>
    <n v="32.07"/>
    <n v="22.43"/>
  </r>
  <r>
    <s v="6867Boku Incorporated"/>
    <x v="774"/>
    <s v="Crystal Amber Fund Ltd"/>
    <n v="42607"/>
    <s v="Boku Incorporated"/>
    <d v="2017-12-31T00:00:00"/>
    <n v="43721"/>
    <s v="Technology"/>
    <s v="Application Software"/>
    <n v="28.06"/>
    <n v="8.8000000000000007"/>
  </r>
  <r>
    <s v="6867Pinewood Group Plc"/>
    <x v="774"/>
    <s v="Crystal Amber Fund Ltd"/>
    <n v="30032"/>
    <s v="Pinewood Group Plc"/>
    <d v="2009-01-08T00:00:00"/>
    <n v="42647"/>
    <s v="Services"/>
    <s v="Entertainment - Diversified"/>
    <n v="22.22"/>
    <n v="14.18"/>
  </r>
  <r>
    <s v="6867Plus500 Ltd"/>
    <x v="774"/>
    <s v="Crystal Amber Fund Ltd"/>
    <n v="28163"/>
    <s v="Plus500 Ltd"/>
    <d v="2014-06-06T00:00:00"/>
    <m/>
    <s v="Financial"/>
    <s v="Investment Brokerage - National"/>
    <n v="20.3"/>
    <n v="11.44"/>
  </r>
  <r>
    <s v="6867Coats Group PLC"/>
    <x v="774"/>
    <s v="Crystal Amber Fund Ltd"/>
    <n v="6815"/>
    <s v="Coats Group PLC"/>
    <d v="2015-06-30T00:00:00"/>
    <m/>
    <s v="Financial"/>
    <s v="Diversified Investments"/>
    <n v="19.71"/>
    <n v="12.26"/>
  </r>
  <r>
    <s v="6867Renishaw PLC"/>
    <x v="774"/>
    <s v="Crystal Amber Fund Ltd"/>
    <n v="6528"/>
    <s v="Renishaw PLC"/>
    <d v="2012-07-06T00:00:00"/>
    <m/>
    <s v="Consumer Goods"/>
    <s v="Electronic Equipment"/>
    <n v="19.04"/>
    <n v="14.2"/>
  </r>
  <r>
    <s v="6867NCC Group PLC"/>
    <x v="774"/>
    <s v="Crystal Amber Fund Ltd"/>
    <n v="6824"/>
    <s v="NCC Group PLC"/>
    <d v="2017-04-10T00:00:00"/>
    <n v="43721"/>
    <s v="Technology"/>
    <s v="Technical &amp; System Software"/>
    <n v="17.579999999999998"/>
    <n v="12.79"/>
  </r>
  <r>
    <s v="6867UDG Healthcare PLC"/>
    <x v="774"/>
    <s v="Crystal Amber Fund Ltd"/>
    <n v="16295"/>
    <s v="UDG Healthcare PLC"/>
    <d v="2012-09-30T00:00:00"/>
    <m/>
    <s v="Healthcare"/>
    <s v="Specialized Health Services"/>
    <n v="16.82"/>
    <n v="13.65"/>
  </r>
  <r>
    <s v="6867API Group PLC (Prior to Steel Partners Acquisition)"/>
    <x v="774"/>
    <s v="Crystal Amber Fund Ltd"/>
    <n v="7569"/>
    <s v="API Group PLC (Prior to Steel Partners Acquisition)"/>
    <d v="2011-12-30T00:00:00"/>
    <n v="42082"/>
    <s v="Consumer Goods"/>
    <s v="Meat Products"/>
    <n v="14.16"/>
    <n v="19.61"/>
  </r>
  <r>
    <s v="6867Norcros PLC"/>
    <x v="774"/>
    <s v="Crystal Amber Fund Ltd"/>
    <n v="7334"/>
    <s v="Norcros PLC"/>
    <d v="2012-06-06T00:00:00"/>
    <n v="42822"/>
    <s v="Industrial Goods"/>
    <s v="General Building Materials"/>
    <n v="11.74"/>
    <n v="15.34"/>
  </r>
  <r>
    <s v="6867Grainger PLC"/>
    <x v="774"/>
    <s v="Crystal Amber Fund Ltd"/>
    <n v="6610"/>
    <s v="Grainger PLC"/>
    <d v="2015-06-26T00:00:00"/>
    <n v="42916"/>
    <s v="Financial"/>
    <s v="Property Management"/>
    <n v="10.1"/>
    <n v="9.65"/>
  </r>
  <r>
    <s v="6867Cenkos Securities PLC"/>
    <x v="774"/>
    <s v="Crystal Amber Fund Ltd"/>
    <n v="7531"/>
    <s v="Cenkos Securities PLC"/>
    <d v="2012-11-12T00:00:00"/>
    <m/>
    <s v="Financial"/>
    <s v="Investment Brokerage - National"/>
    <n v="6.14"/>
    <n v="14.51"/>
  </r>
  <r>
    <s v="6867Dart Group PLC"/>
    <x v="774"/>
    <s v="Crystal Amber Fund Ltd"/>
    <n v="7079"/>
    <s v="Dart Group PLC"/>
    <d v="2015-04-09T00:00:00"/>
    <n v="42640"/>
    <s v="Industrial Goods"/>
    <s v="Aerospace/Defense Products &amp; Services"/>
    <n v="4.13"/>
    <n v="4.4400000000000004"/>
  </r>
  <r>
    <s v="6867Tribal Group PLC"/>
    <x v="774"/>
    <s v="Crystal Amber Fund Ltd"/>
    <n v="6838"/>
    <s v="Tribal Group PLC"/>
    <d v="2010-12-31T00:00:00"/>
    <m/>
    <s v="Services"/>
    <s v="Business Services"/>
    <n v="4.01"/>
    <n v="13.08"/>
  </r>
  <r>
    <s v="6867Redde Northgate plc"/>
    <x v="774"/>
    <s v="Crystal Amber Fund Ltd"/>
    <n v="6694"/>
    <s v="Redde Northgate plc"/>
    <d v="2012-09-30T00:00:00"/>
    <m/>
    <s v="Industrial Goods"/>
    <s v="Residential Construction"/>
    <n v="2.56"/>
    <n v="13.65"/>
  </r>
  <r>
    <s v="6867Kenmare Resources PLC"/>
    <x v="774"/>
    <s v="Crystal Amber Fund Ltd"/>
    <n v="6767"/>
    <s v="Kenmare Resources PLC"/>
    <d v="2019-05-09T00:00:00"/>
    <m/>
    <s v="Basic Materials"/>
    <s v="Major Integrated Oil &amp; Gas"/>
    <n v="1.85"/>
    <n v="15.59"/>
  </r>
  <r>
    <s v="6867STV Group PLC"/>
    <x v="774"/>
    <s v="Crystal Amber Fund Ltd"/>
    <n v="7381"/>
    <s v="STV Group PLC"/>
    <d v="2013-12-12T00:00:00"/>
    <m/>
    <s v="Services"/>
    <s v="Entertainment - Diversified"/>
    <n v="0.32"/>
    <n v="12.3"/>
  </r>
  <r>
    <s v="6867TT electronics PLC"/>
    <x v="774"/>
    <s v="Crystal Amber Fund Ltd"/>
    <n v="6552"/>
    <s v="TT electronics PLC"/>
    <d v="2011-09-01T00:00:00"/>
    <n v="42185"/>
    <s v="Consumer Goods"/>
    <s v="Electronic Equipment"/>
    <n v="0.25"/>
    <n v="17.579999999999998"/>
  </r>
  <r>
    <s v="6867Balfour Beatty PLC"/>
    <x v="774"/>
    <s v="Crystal Amber Fund Ltd"/>
    <n v="6442"/>
    <s v="Balfour Beatty PLC"/>
    <d v="2015-11-09T00:00:00"/>
    <m/>
    <s v="Industrial Goods"/>
    <s v="Heavy Construction"/>
    <n v="0.22"/>
    <n v="12.89"/>
  </r>
  <r>
    <s v="6867Devro PLC"/>
    <x v="774"/>
    <s v="Crystal Amber Fund Ltd"/>
    <n v="6467"/>
    <s v="Devro PLC"/>
    <d v="2011-12-30T00:00:00"/>
    <m/>
    <s v="Consumer Goods"/>
    <s v="Food - Major Diversified"/>
    <n v="-0.19"/>
    <n v="14.42"/>
  </r>
  <r>
    <s v="6867Equals Group Plc"/>
    <x v="774"/>
    <s v="Crystal Amber Fund Ltd"/>
    <n v="33270"/>
    <s v="Equals Group Plc"/>
    <d v="2016-03-07T00:00:00"/>
    <m/>
    <s v="Financial"/>
    <s v="REIT - Hotel/Motel"/>
    <n v="-0.74"/>
    <n v="14.68"/>
  </r>
  <r>
    <s v="6867Hansard Global PLC"/>
    <x v="774"/>
    <s v="Crystal Amber Fund Ltd"/>
    <n v="7236"/>
    <s v="Hansard Global PLC"/>
    <d v="2014-02-26T00:00:00"/>
    <m/>
    <s v="Financial"/>
    <s v="Life Insurance"/>
    <n v="-1.04"/>
    <n v="11.98"/>
  </r>
  <r>
    <s v="6867Camellia PLC"/>
    <x v="774"/>
    <s v="Crystal Amber Fund Ltd"/>
    <n v="6452"/>
    <s v="Camellia PLC"/>
    <d v="2016-11-07T00:00:00"/>
    <m/>
    <s v="Consumer Goods"/>
    <s v="Farm Products"/>
    <n v="-2.98"/>
    <n v="15.15"/>
  </r>
  <r>
    <s v="6867Connect Group Plc"/>
    <x v="774"/>
    <s v="Crystal Amber Fund Ltd"/>
    <n v="6641"/>
    <s v="Connect Group Plc"/>
    <d v="2012-08-07T00:00:00"/>
    <m/>
    <s v="Consumer Goods"/>
    <s v="Packaging &amp; Containers"/>
    <n v="-4.8499999999999996"/>
    <n v="13.87"/>
  </r>
  <r>
    <s v="6867Brown (N) Group PLC"/>
    <x v="774"/>
    <s v="Crystal Amber Fund Ltd"/>
    <n v="6657"/>
    <s v="Brown (N) Group PLC"/>
    <d v="2011-07-31T00:00:00"/>
    <m/>
    <s v="Services"/>
    <s v="Apparel Stores"/>
    <n v="-6.96"/>
    <n v="13.55"/>
  </r>
  <r>
    <s v="6867NBNK Investments PLC"/>
    <x v="774"/>
    <s v="Crystal Amber Fund Ltd"/>
    <n v="7974"/>
    <s v="NBNK Investments PLC"/>
    <d v="2013-12-02T00:00:00"/>
    <n v="42543"/>
    <s v="Financial"/>
    <s v="Money Center Banks"/>
    <n v="-7.88"/>
    <n v="8.16"/>
  </r>
  <r>
    <s v="6867Hayward Tyler Group PLC"/>
    <x v="774"/>
    <s v="Crystal Amber Fund Ltd"/>
    <n v="33296"/>
    <s v="Hayward Tyler Group PLC"/>
    <d v="2014-01-30T00:00:00"/>
    <n v="42979"/>
    <s v="Industrial Goods"/>
    <s v="Heavy Construction"/>
    <n v="-9.39"/>
    <n v="11.74"/>
  </r>
  <r>
    <s v="6867Sutton Harbour Group PLC"/>
    <x v="774"/>
    <s v="Crystal Amber Fund Ltd"/>
    <n v="33519"/>
    <s v="Sutton Harbour Group PLC"/>
    <d v="2010-02-01T00:00:00"/>
    <m/>
    <s v="Industrial Goods"/>
    <s v="Textile Industrial"/>
    <n v="-9.39"/>
    <n v="13.63"/>
  </r>
  <r>
    <s v="6867Juridica Investments Ltd"/>
    <x v="774"/>
    <s v="Crystal Amber Fund Ltd"/>
    <n v="7249"/>
    <s v="Juridica Investments Ltd"/>
    <d v="2014-06-17T00:00:00"/>
    <n v="43454"/>
    <s v="Healthcare"/>
    <s v="Drug Manufacturers - Other"/>
    <n v="-10.58"/>
    <n v="7.64"/>
  </r>
  <r>
    <s v="6867Allied Minds PLC"/>
    <x v="774"/>
    <s v="Crystal Amber Fund Ltd"/>
    <n v="29698"/>
    <s v="Allied Minds PLC"/>
    <d v="2019-04-09T00:00:00"/>
    <m/>
    <s v="Technology"/>
    <s v="Information Technology Services"/>
    <n v="-11.4"/>
    <n v="14.44"/>
  </r>
  <r>
    <s v="6867Omega Insurance Holdings Ltd."/>
    <x v="774"/>
    <s v="Crystal Amber Fund Ltd"/>
    <n v="19052"/>
    <s v="Omega Insurance Holdings Ltd."/>
    <d v="2010-06-30T00:00:00"/>
    <n v="41142"/>
    <s v="Financial"/>
    <s v="Insurance Brokers"/>
    <n v="-14.81"/>
    <n v="18.309999999999999"/>
  </r>
  <r>
    <s v="6867Hurricane Energy Plc"/>
    <x v="774"/>
    <s v="Crystal Amber Fund Ltd"/>
    <n v="22127"/>
    <s v="Hurricane Energy Plc"/>
    <d v="2014-11-24T00:00:00"/>
    <m/>
    <s v="Basic Materials"/>
    <s v="Oil &amp; Gas Drilling &amp; Exploration"/>
    <n v="-21.67"/>
    <n v="11.09"/>
  </r>
  <r>
    <s v="6867De La Rue PLC"/>
    <x v="774"/>
    <s v="Crystal Amber Fund Ltd"/>
    <n v="6688"/>
    <s v="De La Rue PLC"/>
    <d v="2018-04-09T00:00:00"/>
    <m/>
    <s v="Industrial Goods"/>
    <s v="Farm &amp; Construction Machinery"/>
    <n v="-33.47"/>
    <n v="13.55"/>
  </r>
  <r>
    <s v="6867Woodford Patient Capital Trust PLC"/>
    <x v="774"/>
    <s v="Crystal Amber Fund Ltd"/>
    <n v="33159"/>
    <s v="Woodford Patient Capital Trust PLC"/>
    <d v="2018-04-10T00:00:00"/>
    <n v="43817"/>
    <s v="Healthcare"/>
    <s v="Drug Manufacturers - Other"/>
    <n v="-41.56"/>
    <n v="13.7"/>
  </r>
  <r>
    <s v="6867GI Dynamics, Inc."/>
    <x v="774"/>
    <s v="Crystal Amber Fund Ltd"/>
    <n v="14878"/>
    <s v="GI Dynamics, Inc."/>
    <d v="2016-05-24T00:00:00"/>
    <n v="44034"/>
    <s v="Healthcare"/>
    <s v="Medical Laboratories &amp; Research"/>
    <n v="-42.47"/>
    <n v="13.83"/>
  </r>
  <r>
    <s v="6867Johnston Press PLC"/>
    <x v="774"/>
    <s v="Crystal Amber Fund Ltd"/>
    <n v="7390"/>
    <s v="Johnston Press PLC"/>
    <d v="2013-12-31T00:00:00"/>
    <n v="43423"/>
    <s v="Services"/>
    <s v="Publishing - Newspapers"/>
    <n v="-68.7"/>
    <n v="10.23"/>
  </r>
  <r>
    <s v="5392Activision Blizzard, Inc"/>
    <x v="775"/>
    <s v="CtW Investment Group"/>
    <n v="340"/>
    <s v="Activision Blizzard, Inc"/>
    <d v="2020-06-03T00:00:00"/>
    <m/>
    <s v="Technology"/>
    <s v="Multimedia &amp; Graphics Software"/>
    <n v="139.27000000000001"/>
    <n v="50.53"/>
  </r>
  <r>
    <s v="5392Nabors Industries Ltd."/>
    <x v="775"/>
    <s v="CtW Investment Group"/>
    <n v="922"/>
    <s v="Nabors Industries Ltd."/>
    <d v="2016-05-17T00:00:00"/>
    <m/>
    <s v="Financial"/>
    <s v="Foreign Regional Banks"/>
    <n v="70.03"/>
    <n v="14.67"/>
  </r>
  <r>
    <s v="5392Burger King Worldwide Inc."/>
    <x v="775"/>
    <s v="CtW Investment Group"/>
    <n v="737"/>
    <s v="Burger King Worldwide Inc."/>
    <d v="2014-04-21T00:00:00"/>
    <n v="41985"/>
    <s v="Services"/>
    <s v="Restaurants"/>
    <n v="69.7"/>
    <n v="13.42"/>
  </r>
  <r>
    <s v="5392Tesla Inc"/>
    <x v="775"/>
    <s v="CtW Investment Group"/>
    <n v="290"/>
    <s v="Tesla Inc"/>
    <d v="2016-06-28T00:00:00"/>
    <m/>
    <s v="Consumer Goods"/>
    <s v="Auto Manufacturers - Major"/>
    <n v="60.53"/>
    <n v="15.2"/>
  </r>
  <r>
    <s v="5392Lyft Inc."/>
    <x v="775"/>
    <s v="CtW Investment Group"/>
    <n v="45837"/>
    <s v="Lyft Inc."/>
    <d v="2020-05-14T00:00:00"/>
    <m/>
    <s v="Services"/>
    <s v="Home Improvement Stores"/>
    <n v="60.09"/>
    <n v="100.72"/>
  </r>
  <r>
    <s v="5392Electronic Arts Inc."/>
    <x v="775"/>
    <s v="CtW Investment Group"/>
    <n v="662"/>
    <s v="Electronic Arts Inc."/>
    <d v="2020-07-08T00:00:00"/>
    <m/>
    <s v="Technology"/>
    <s v="Multimedia &amp; Graphics Software"/>
    <n v="50.31"/>
    <n v="93.48"/>
  </r>
  <r>
    <s v="5392Netflix Inc."/>
    <x v="775"/>
    <s v="CtW Investment Group"/>
    <n v="352"/>
    <s v="Netflix Inc."/>
    <d v="2016-05-10T00:00:00"/>
    <m/>
    <s v="Services"/>
    <s v="Music &amp; Video Stores"/>
    <n v="47.35"/>
    <n v="14.15"/>
  </r>
  <r>
    <s v="5392Domino's Pizza Inc"/>
    <x v="775"/>
    <s v="CtW Investment Group"/>
    <n v="1104"/>
    <s v="Domino's Pizza Inc"/>
    <d v="2014-04-16T00:00:00"/>
    <m/>
    <s v="Services"/>
    <s v="Restaurants"/>
    <n v="30.34"/>
    <n v="12.04"/>
  </r>
  <r>
    <s v="5392T-Mobile US Inc."/>
    <x v="775"/>
    <s v="CtW Investment Group"/>
    <n v="361"/>
    <s v="T-Mobile US Inc."/>
    <d v="2016-05-23T00:00:00"/>
    <m/>
    <s v="Basic Materials"/>
    <s v="Specialty Chemicals"/>
    <n v="27.5"/>
    <n v="14.72"/>
  </r>
  <r>
    <s v="5392Alphabet Inc"/>
    <x v="775"/>
    <s v="CtW Investment Group"/>
    <n v="3"/>
    <s v="Alphabet Inc"/>
    <d v="2019-05-24T00:00:00"/>
    <m/>
    <s v="Services"/>
    <s v="Food Wholesale"/>
    <n v="25.22"/>
    <n v="17.53"/>
  </r>
  <r>
    <s v="5392Skechers U.S.A. Inc."/>
    <x v="775"/>
    <s v="CtW Investment Group"/>
    <n v="1841"/>
    <s v="Skechers U.S.A. Inc."/>
    <d v="2014-02-07T00:00:00"/>
    <m/>
    <s v="Consumer Goods"/>
    <s v="Textile - Apparel Footwear &amp; Accessories"/>
    <n v="19.079999999999998"/>
    <n v="12.36"/>
  </r>
  <r>
    <s v="5392Wendy's Company (The)"/>
    <x v="775"/>
    <s v="CtW Investment Group"/>
    <n v="1199"/>
    <s v="Wendy's Company (The)"/>
    <d v="2014-05-09T00:00:00"/>
    <m/>
    <s v="Services"/>
    <s v="Restaurants"/>
    <n v="18.579999999999998"/>
    <n v="11.99"/>
  </r>
  <r>
    <s v="5392Equifax Inc."/>
    <x v="775"/>
    <s v="CtW Investment Group"/>
    <n v="704"/>
    <s v="Equifax Inc."/>
    <d v="2018-04-11T00:00:00"/>
    <m/>
    <s v="Financial"/>
    <s v="Credit Services"/>
    <n v="16.920000000000002"/>
    <n v="13.05"/>
  </r>
  <r>
    <s v="5392JP Morgan Chase &amp; Co"/>
    <x v="775"/>
    <s v="CtW Investment Group"/>
    <n v="15"/>
    <s v="JP Morgan Chase &amp; Co"/>
    <d v="2012-05-14T00:00:00"/>
    <m/>
    <s v="Financial"/>
    <s v="Money Center Banks"/>
    <n v="16.05"/>
    <n v="14.15"/>
  </r>
  <r>
    <s v="5392McDonald's Holdings Company (Japan) Ltd."/>
    <x v="775"/>
    <s v="CtW Investment Group"/>
    <n v="10063"/>
    <s v="McDonald's Holdings Company (Japan) Ltd."/>
    <d v="2015-03-20T00:00:00"/>
    <m/>
    <s v="Consumer Goods"/>
    <s v="Processed &amp; Packaged Goods"/>
    <n v="14.08"/>
    <n v="11.2"/>
  </r>
  <r>
    <s v="5392Chipotle Mexican Grill Inc."/>
    <x v="775"/>
    <s v="CtW Investment Group"/>
    <n v="485"/>
    <s v="Chipotle Mexican Grill Inc."/>
    <d v="2014-04-22T00:00:00"/>
    <m/>
    <s v="Services"/>
    <s v="Restaurants"/>
    <n v="13.84"/>
    <n v="11.91"/>
  </r>
  <r>
    <s v="5392Altaba Inc."/>
    <x v="775"/>
    <s v="CtW Investment Group"/>
    <n v="212"/>
    <s v="Altaba Inc."/>
    <d v="2014-02-05T00:00:00"/>
    <n v="43740"/>
    <s v="Services"/>
    <s v="Food Wholesale"/>
    <n v="13.08"/>
    <n v="11.51"/>
  </r>
  <r>
    <s v="5392Service Corp International"/>
    <x v="775"/>
    <s v="CtW Investment Group"/>
    <n v="1054"/>
    <s v="Service Corp International"/>
    <d v="2015-04-17T00:00:00"/>
    <m/>
    <s v="Services"/>
    <s v="Personal Services"/>
    <n v="12.94"/>
    <n v="11.67"/>
  </r>
  <r>
    <s v="5392Walmart Inc"/>
    <x v="775"/>
    <s v="CtW Investment Group"/>
    <n v="6"/>
    <s v="Walmart Inc"/>
    <d v="2015-05-19T00:00:00"/>
    <m/>
    <s v="Consumer Goods"/>
    <s v="Toys &amp; Games"/>
    <n v="12.84"/>
    <n v="11.36"/>
  </r>
  <r>
    <s v="5392Bank of America Corporation"/>
    <x v="775"/>
    <s v="CtW Investment Group"/>
    <n v="28"/>
    <s v="Bank of America Corporation"/>
    <d v="2015-08-28T00:00:00"/>
    <m/>
    <s v="Financial"/>
    <s v="Money Center Banks"/>
    <n v="12.69"/>
    <n v="13.44"/>
  </r>
  <r>
    <s v="5392Caterpillar Inc."/>
    <x v="775"/>
    <s v="CtW Investment Group"/>
    <n v="119"/>
    <s v="Caterpillar Inc."/>
    <d v="2015-05-18T00:00:00"/>
    <m/>
    <s v="Conglomerates"/>
    <s v="Conglomerates"/>
    <n v="12.66"/>
    <n v="11.35"/>
  </r>
  <r>
    <s v="5392Southern Company (The)"/>
    <x v="775"/>
    <s v="CtW Investment Group"/>
    <n v="179"/>
    <s v="Southern Company (The)"/>
    <d v="2015-05-11T00:00:00"/>
    <m/>
    <s v="Services"/>
    <s v="Marketing Services"/>
    <n v="9.3800000000000008"/>
    <n v="11.55"/>
  </r>
  <r>
    <s v="5392Oracle Corporation"/>
    <x v="775"/>
    <s v="CtW Investment Group"/>
    <n v="25"/>
    <s v="Oracle Corporation"/>
    <d v="2013-09-27T00:00:00"/>
    <m/>
    <s v="Technology"/>
    <s v="Computer Based Systems"/>
    <n v="8.92"/>
    <n v="12.77"/>
  </r>
  <r>
    <s v="5392DaVita Inc"/>
    <x v="775"/>
    <s v="CtW Investment Group"/>
    <n v="496"/>
    <s v="DaVita Inc"/>
    <d v="2017-01-12T00:00:00"/>
    <m/>
    <s v="Healthcare"/>
    <s v="Specialized Health Services"/>
    <n v="7.67"/>
    <n v="13.8"/>
  </r>
  <r>
    <s v="5392XPO Logistics Inc."/>
    <x v="775"/>
    <s v="CtW Investment Group"/>
    <n v="2669"/>
    <s v="XPO Logistics Inc."/>
    <d v="2019-12-20T00:00:00"/>
    <m/>
    <s v="Services"/>
    <s v="Air Delivery &amp; Freight Services"/>
    <n v="6.22"/>
    <n v="8.82"/>
  </r>
  <r>
    <s v="5392McKesson Corporation"/>
    <x v="775"/>
    <s v="CtW Investment Group"/>
    <n v="224"/>
    <s v="McKesson Corporation"/>
    <d v="2013-07-01T00:00:00"/>
    <m/>
    <s v="Services"/>
    <s v="Drugs Wholesale"/>
    <n v="4.78"/>
    <n v="13.13"/>
  </r>
  <r>
    <s v="5392Starwood Property Trust, Inc."/>
    <x v="775"/>
    <s v="CtW Investment Group"/>
    <n v="1041"/>
    <s v="Starwood Property Trust, Inc."/>
    <d v="2014-04-09T00:00:00"/>
    <m/>
    <s v="Financial"/>
    <s v="REIT - Diversified"/>
    <n v="4.1900000000000004"/>
    <n v="11.91"/>
  </r>
  <r>
    <s v="5392Allegiant Travel Company"/>
    <x v="775"/>
    <s v="CtW Investment Group"/>
    <n v="1647"/>
    <s v="Allegiant Travel Company"/>
    <d v="2015-05-25T00:00:00"/>
    <m/>
    <s v="Services"/>
    <s v="Regional Airlines"/>
    <n v="-2.36"/>
    <n v="11.63"/>
  </r>
  <r>
    <s v="5392Universal Health Services, Inc."/>
    <x v="775"/>
    <s v="CtW Investment Group"/>
    <n v="720"/>
    <s v="Universal Health Services, Inc."/>
    <d v="2017-03-28T00:00:00"/>
    <m/>
    <s v="Healthcare"/>
    <s v="Hospitals"/>
    <n v="-2.67"/>
    <n v="13.27"/>
  </r>
  <r>
    <s v="5392Arcos Dorados Holdings Inc."/>
    <x v="775"/>
    <s v="CtW Investment Group"/>
    <n v="1396"/>
    <s v="Arcos Dorados Holdings Inc."/>
    <d v="2015-04-09T00:00:00"/>
    <m/>
    <s v="Services"/>
    <s v="Restaurants"/>
    <n v="-3.38"/>
    <n v="11.52"/>
  </r>
  <r>
    <s v="5392Mylan NV"/>
    <x v="775"/>
    <s v="CtW Investment Group"/>
    <n v="433"/>
    <s v="Mylan NV"/>
    <d v="2019-06-07T00:00:00"/>
    <m/>
    <s v="Healthcare"/>
    <s v="Drugs - Generic"/>
    <n v="-5.0999999999999996"/>
    <n v="16.41"/>
  </r>
  <r>
    <s v="5392Discovery Inc"/>
    <x v="775"/>
    <s v="CtW Investment Group"/>
    <n v="320"/>
    <s v="Discovery Inc"/>
    <d v="2016-04-21T00:00:00"/>
    <m/>
    <s v="Consumer Goods"/>
    <s v="Housewares &amp; Accessories"/>
    <n v="-5.95"/>
    <n v="13.9"/>
  </r>
  <r>
    <s v="5392Renault SA"/>
    <x v="775"/>
    <s v="CtW Investment Group"/>
    <n v="9340"/>
    <s v="Renault SA"/>
    <d v="2017-06-01T00:00:00"/>
    <m/>
    <s v="Consumer Goods"/>
    <s v="Auto Manufacturers - Major"/>
    <n v="-24.66"/>
    <n v="12.86"/>
  </r>
  <r>
    <s v="5187Conwert Immobilien Invest SE"/>
    <x v="776"/>
    <s v="Cube Invest GmbH"/>
    <n v="8890"/>
    <s v="Conwert Immobilien Invest SE"/>
    <d v="2013-09-06T00:00:00"/>
    <n v="43070"/>
    <s v="Services"/>
    <s v="Auto Parts Stores"/>
    <n v="17.79"/>
    <m/>
  </r>
  <r>
    <s v="8536PepinNini Lithium Limited"/>
    <x v="777"/>
    <s v="Cuprum Holdings Ltd"/>
    <n v="46940"/>
    <s v="PepinNini Lithium Limited"/>
    <d v="2019-07-23T00:00:00"/>
    <m/>
    <s v="Basic Materials"/>
    <s v="Major Integrated Oil &amp; Gas"/>
    <n v="-55.31"/>
    <n v="13.38"/>
  </r>
  <r>
    <s v="6708Johnston Press PLC"/>
    <x v="778"/>
    <s v="Custos Group"/>
    <n v="7390"/>
    <s v="Johnston Press PLC"/>
    <d v="2017-08-09T00:00:00"/>
    <n v="43423"/>
    <s v="Services"/>
    <s v="Publishing - Newspapers"/>
    <n v="-69.459999999999994"/>
    <n v="8.9"/>
  </r>
  <r>
    <s v="5659Bionomics Ltd"/>
    <x v="779"/>
    <s v="CVC Limited"/>
    <n v="22615"/>
    <s v="Bionomics Ltd"/>
    <d v="2016-02-04T00:00:00"/>
    <n v="42788"/>
    <s v="Healthcare"/>
    <s v="Biotechnology"/>
    <n v="22.57"/>
    <n v="24.79"/>
  </r>
  <r>
    <s v="6552Norske Skogindustrier ASA"/>
    <x v="780"/>
    <s v="Cyrus Capital Partners"/>
    <n v="11726"/>
    <s v="Norske Skogindustrier ASA"/>
    <d v="2015-12-08T00:00:00"/>
    <n v="43224"/>
    <s v="Consumer Goods"/>
    <s v="Paper &amp; Paper Products"/>
    <n v="5.82"/>
    <n v="13.49"/>
  </r>
  <r>
    <s v="6552International Seaways Inc"/>
    <x v="780"/>
    <s v="Cyrus Capital Partners"/>
    <n v="37787"/>
    <s v="International Seaways Inc"/>
    <d v="2016-12-09T00:00:00"/>
    <m/>
    <s v="Industrial Goods"/>
    <s v="Textile Industrial"/>
    <n v="5.67"/>
    <n v="13.63"/>
  </r>
  <r>
    <s v="6552Catalyst Paper Corporation"/>
    <x v="780"/>
    <s v="Cyrus Capital Partners"/>
    <n v="22654"/>
    <s v="Catalyst Paper Corporation"/>
    <d v="2016-05-13T00:00:00"/>
    <n v="42762"/>
    <s v="Consumer Goods"/>
    <s v="Paper &amp; Paper Products"/>
    <n v="-22.66"/>
    <n v="19.95"/>
  </r>
  <r>
    <s v="6552Intelsat SA"/>
    <x v="780"/>
    <s v="Cyrus Capital Partners"/>
    <n v="27156"/>
    <s v="Intelsat SA"/>
    <d v="2013-05-15T00:00:00"/>
    <m/>
    <s v="Basic Materials"/>
    <s v="Specialty Chemicals"/>
    <n v="-40.6"/>
    <n v="12.5"/>
  </r>
  <r>
    <s v="6552Sphere 3D Corp"/>
    <x v="780"/>
    <s v="Cyrus Capital Partners"/>
    <n v="31569"/>
    <s v="Sphere 3D Corp"/>
    <d v="2014-12-09T00:00:00"/>
    <m/>
    <s v="Services"/>
    <s v="Home Improvement Stores"/>
    <n v="-65.599999999999994"/>
    <n v="11.29"/>
  </r>
  <r>
    <s v="7270SoLocal Group SA"/>
    <x v="781"/>
    <s v="D&amp;P Finance"/>
    <n v="9331"/>
    <s v="SoLocal Group SA"/>
    <d v="2016-09-21T00:00:00"/>
    <m/>
    <s v="Technology"/>
    <s v="Internet Information Providers"/>
    <n v="-43.59"/>
    <n v="14.24"/>
  </r>
  <r>
    <s v="9144Superior Industries International Inc."/>
    <x v="782"/>
    <s v="D.C. Capital Partners LP"/>
    <n v="2910"/>
    <s v="Superior Industries International Inc."/>
    <d v="2017-08-15T00:00:00"/>
    <m/>
    <s v="Consumer Goods"/>
    <s v="Auto Parts"/>
    <n v="-46.1"/>
    <n v="13.12"/>
  </r>
  <r>
    <s v="7221B.O.S. Better Online Solutions"/>
    <x v="783"/>
    <s v="D.D. Goldstein Properties &amp; Investments Ltd."/>
    <n v="31442"/>
    <s v="B.O.S. Better Online Solutions"/>
    <d v="2014-11-28T00:00:00"/>
    <m/>
    <s v="Technology"/>
    <s v="Information Technology Services"/>
    <n v="-5.92"/>
    <n v="11.12"/>
  </r>
  <r>
    <s v="5541Elan Corporation Plc"/>
    <x v="784"/>
    <s v="D.E. Shaw Investment Management"/>
    <n v="669"/>
    <s v="Elan Corporation Plc"/>
    <d v="2013-05-15T00:00:00"/>
    <n v="41593"/>
    <s v="Healthcare"/>
    <s v="Home Health Care"/>
    <n v="139.88"/>
    <n v="19.809999999999999"/>
  </r>
  <r>
    <s v="5541Louisiana-Pacific Corporation"/>
    <x v="784"/>
    <s v="D.E. Shaw Investment Management"/>
    <n v="1402"/>
    <s v="Louisiana-Pacific Corporation"/>
    <d v="2016-05-15T00:00:00"/>
    <m/>
    <s v="Industrial Goods"/>
    <s v="Lumber, Wood Production"/>
    <n v="14.93"/>
    <n v="14.41"/>
  </r>
  <r>
    <s v="5541Schneider Electric SA"/>
    <x v="784"/>
    <s v="D.E. Shaw Investment Management"/>
    <n v="9355"/>
    <s v="Schneider Electric SA"/>
    <d v="2013-08-08T00:00:00"/>
    <m/>
    <s v="Industrial Goods"/>
    <s v="Diversified Machinery"/>
    <n v="9.4700000000000006"/>
    <n v="12.5"/>
  </r>
  <r>
    <s v="5541Emerson Electric Company"/>
    <x v="784"/>
    <s v="D.E. Shaw Investment Management"/>
    <n v="146"/>
    <s v="Emerson Electric Company"/>
    <d v="2010-11-15T00:00:00"/>
    <m/>
    <s v="Industrial Goods"/>
    <s v="Industrial Electrical Equipment"/>
    <n v="4.68"/>
    <n v="13.5"/>
  </r>
  <r>
    <s v="5541Invensys PLC"/>
    <x v="784"/>
    <s v="D.E. Shaw Investment Management"/>
    <n v="6643"/>
    <s v="Invensys PLC"/>
    <d v="2013-08-08T00:00:00"/>
    <n v="41656"/>
    <s v="Industrial Goods"/>
    <s v="Diversified Machinery"/>
    <n v="2.4700000000000002"/>
    <n v="22.25"/>
  </r>
  <r>
    <s v="5541EQT Corporation"/>
    <x v="784"/>
    <s v="D.E. Shaw Investment Management"/>
    <n v="455"/>
    <s v="EQT Corporation"/>
    <d v="2017-09-14T00:00:00"/>
    <m/>
    <s v="Basic Materials"/>
    <s v="Oil &amp; Gas Equipment &amp; Services"/>
    <n v="-1.1200000000000001"/>
    <n v="12.96"/>
  </r>
  <r>
    <s v="5541Endo International Plc"/>
    <x v="784"/>
    <s v="D.E. Shaw Investment Management"/>
    <n v="881"/>
    <s v="Endo International Plc"/>
    <d v="2007-07-30T00:00:00"/>
    <n v="43876"/>
    <s v="Healthcare"/>
    <s v="Drug Manufacturers - Other"/>
    <n v="-12.88"/>
    <m/>
  </r>
  <r>
    <s v="5541CVR Energy Inc."/>
    <x v="784"/>
    <s v="D.E. Shaw Investment Management"/>
    <n v="1178"/>
    <s v="CVR Energy Inc."/>
    <d v="2019-08-15T00:00:00"/>
    <n v="43876"/>
    <s v="Basic Materials"/>
    <s v="Oil &amp; Gas Refining &amp; Marketing"/>
    <n v="-28.75"/>
    <n v="42.4"/>
  </r>
  <r>
    <s v="5541Belmond Ltd"/>
    <x v="784"/>
    <s v="D.E. Shaw Investment Management"/>
    <n v="1803"/>
    <s v="Belmond Ltd"/>
    <d v="2008-02-13T00:00:00"/>
    <n v="40330"/>
    <s v="Services"/>
    <s v="Lodging"/>
    <n v="-51.68"/>
    <n v="-7.96"/>
  </r>
  <r>
    <s v="5541Weatherford International plc"/>
    <x v="784"/>
    <s v="D.E. Shaw Investment Management"/>
    <n v="515"/>
    <s v="Weatherford International plc"/>
    <d v="2020-02-02T00:00:00"/>
    <m/>
    <s v="Financial"/>
    <s v="Investment Brokerage - National"/>
    <n v="-99.18"/>
    <n v="8.82"/>
  </r>
  <r>
    <s v="5463Stereotaxis Inc."/>
    <x v="785"/>
    <s v="DAFNA Capital Management LLC"/>
    <n v="4868"/>
    <s v="Stereotaxis Inc."/>
    <d v="2009-11-15T00:00:00"/>
    <m/>
    <s v="Healthcare"/>
    <s v="Specialized Health Services"/>
    <n v="-19.07"/>
    <n v="13.18"/>
  </r>
  <r>
    <s v="5415Dotz Nano Limited"/>
    <x v="786"/>
    <s v="Dalnor Assets Ltd."/>
    <n v="11582"/>
    <s v="Dotz Nano Limited"/>
    <d v="2013-03-13T00:00:00"/>
    <m/>
    <s v="Basic Materials"/>
    <s v="Specialty Chemicals"/>
    <n v="-65.930000000000007"/>
    <n v="13.24"/>
  </r>
  <r>
    <s v="5116Internet Initiative Japan Inc"/>
    <x v="787"/>
    <s v="Dalton Investments"/>
    <n v="9853"/>
    <s v="Internet Initiative Japan Inc"/>
    <d v="2016-11-15T00:00:00"/>
    <m/>
    <s v="Technology"/>
    <s v="Communication Equipment"/>
    <n v="30.43"/>
    <n v="14.43"/>
  </r>
  <r>
    <s v="5116Lec,Inc."/>
    <x v="787"/>
    <s v="Dalton Investments"/>
    <n v="21193"/>
    <s v="Lec,Inc."/>
    <d v="2013-12-18T00:00:00"/>
    <m/>
    <s v="Consumer Goods"/>
    <s v="Housewares &amp; Accessories"/>
    <n v="29.95"/>
    <n v="11.95"/>
  </r>
  <r>
    <s v="5116Prestige International Inc."/>
    <x v="787"/>
    <s v="Dalton Investments"/>
    <n v="23425"/>
    <s v="Prestige International Inc."/>
    <d v="2013-08-22T00:00:00"/>
    <m/>
    <s v="Services"/>
    <s v="Business Services"/>
    <n v="26.78"/>
    <n v="12.91"/>
  </r>
  <r>
    <s v="5116Macnica Fuji Electronics Holdings Inc"/>
    <x v="787"/>
    <s v="Dalton Investments"/>
    <n v="34272"/>
    <s v="Macnica Fuji Electronics Holdings Inc"/>
    <d v="2016-08-24T00:00:00"/>
    <m/>
    <s v="Services"/>
    <s v="Electronics Wholesale"/>
    <n v="15.39"/>
    <n v="13.75"/>
  </r>
  <r>
    <s v="5116Doshisha Co."/>
    <x v="787"/>
    <s v="Dalton Investments"/>
    <n v="9682"/>
    <s v="Doshisha Co."/>
    <d v="2014-03-05T00:00:00"/>
    <m/>
    <s v="Industrial Goods"/>
    <s v="General Building Materials"/>
    <n v="5.93"/>
    <n v="11.69"/>
  </r>
  <r>
    <s v="5116Taisei Oncho Co Ltd"/>
    <x v="787"/>
    <s v="Dalton Investments"/>
    <n v="43217"/>
    <s v="Taisei Oncho Co Ltd"/>
    <d v="2018-12-14T00:00:00"/>
    <m/>
    <s v="Basic Materials"/>
    <s v="Chemicals - Major Diversified"/>
    <n v="3.13"/>
    <n v="18.84"/>
  </r>
  <r>
    <s v="5116Honeys Holdings Co Ltd"/>
    <x v="787"/>
    <s v="Dalton Investments"/>
    <n v="9817"/>
    <s v="Honeys Holdings Co Ltd"/>
    <d v="2014-01-29T00:00:00"/>
    <m/>
    <s v="Consumer Goods"/>
    <s v="Textile - Apparel Clothing"/>
    <n v="3.1"/>
    <n v="12.5"/>
  </r>
  <r>
    <s v="5116Aizawa Securities Co., Ltd."/>
    <x v="787"/>
    <s v="Dalton Investments"/>
    <n v="22512"/>
    <s v="Aizawa Securities Co., Ltd."/>
    <d v="2017-06-02T00:00:00"/>
    <m/>
    <s v="Financial"/>
    <s v="Asset Management"/>
    <n v="2.33"/>
    <n v="12.64"/>
  </r>
  <r>
    <s v="5116T &amp; K Toka Co., Ltd."/>
    <x v="787"/>
    <s v="Dalton Investments"/>
    <n v="19927"/>
    <s v="T &amp; K Toka Co., Ltd."/>
    <d v="2013-02-20T00:00:00"/>
    <m/>
    <s v="Basic Materials"/>
    <s v="Specialty Chemicals"/>
    <n v="0.78"/>
    <n v="13.53"/>
  </r>
  <r>
    <s v="5116Tenma Corp."/>
    <x v="787"/>
    <s v="Dalton Investments"/>
    <n v="10549"/>
    <s v="Tenma Corp."/>
    <d v="2016-07-25T00:00:00"/>
    <m/>
    <s v="Consumer Goods"/>
    <s v="Rubber &amp; Plastics"/>
    <n v="0.36"/>
    <n v="13.6"/>
  </r>
  <r>
    <s v="5116Trancom Co. Ltd."/>
    <x v="787"/>
    <s v="Dalton Investments"/>
    <n v="20154"/>
    <s v="Trancom Co. Ltd."/>
    <d v="2018-09-11T00:00:00"/>
    <m/>
    <s v="Services"/>
    <s v="Business Services"/>
    <n v="-0.43"/>
    <n v="10.23"/>
  </r>
  <r>
    <s v="5116Plat'Home Co., Ltd."/>
    <x v="787"/>
    <s v="Dalton Investments"/>
    <n v="42601"/>
    <s v="Plat'Home Co., Ltd."/>
    <d v="2017-02-01T00:00:00"/>
    <m/>
    <s v="Technology"/>
    <s v="Computer Based Systems"/>
    <n v="-0.49"/>
    <n v="13.79"/>
  </r>
  <r>
    <s v="5116Sato Holding Corporation"/>
    <x v="787"/>
    <s v="Dalton Investments"/>
    <n v="10391"/>
    <s v="Sato Holding Corporation"/>
    <d v="2015-11-04T00:00:00"/>
    <m/>
    <s v="Technology"/>
    <s v="Internet Software &amp; Services"/>
    <n v="-0.71"/>
    <n v="12.53"/>
  </r>
  <r>
    <s v="5116Hogy Medical Co. Ltd."/>
    <x v="787"/>
    <s v="Dalton Investments"/>
    <n v="9815"/>
    <s v="Hogy Medical Co. Ltd."/>
    <d v="2018-12-04T00:00:00"/>
    <m/>
    <s v="Healthcare"/>
    <s v="Medical Instruments &amp; Supplies"/>
    <n v="-1.06"/>
    <n v="15.94"/>
  </r>
  <r>
    <s v="5116Heian Ceremony Service Co., Ltd."/>
    <x v="787"/>
    <s v="Dalton Investments"/>
    <n v="21760"/>
    <s v="Heian Ceremony Service Co., Ltd."/>
    <d v="2019-04-19T00:00:00"/>
    <m/>
    <s v="Consumer Goods"/>
    <s v="Office Supplies"/>
    <n v="-1.54"/>
    <n v="13.69"/>
  </r>
  <r>
    <s v="5116CMIC Co. Ltd."/>
    <x v="787"/>
    <s v="Dalton Investments"/>
    <n v="9624"/>
    <s v="CMIC Co. Ltd."/>
    <d v="2014-10-02T00:00:00"/>
    <m/>
    <s v="Healthcare"/>
    <s v="Health Care Plans"/>
    <n v="-3.99"/>
    <n v="11.97"/>
  </r>
  <r>
    <s v="5116Avex Inc."/>
    <x v="787"/>
    <s v="Dalton Investments"/>
    <n v="9574"/>
    <s v="Avex Inc."/>
    <d v="2014-09-03T00:00:00"/>
    <m/>
    <s v="Conglomerates"/>
    <s v="Conglomerates"/>
    <n v="-6.12"/>
    <n v="11.31"/>
  </r>
  <r>
    <s v="5116Stella Chemifa Corp."/>
    <x v="787"/>
    <s v="Dalton Investments"/>
    <n v="10482"/>
    <s v="Stella Chemifa Corp."/>
    <d v="2018-05-07T00:00:00"/>
    <m/>
    <s v="Basic Materials"/>
    <s v="Specialty Chemicals"/>
    <n v="-8.93"/>
    <n v="12.73"/>
  </r>
  <r>
    <s v="5116TOA Corporation  (#6809)"/>
    <x v="787"/>
    <s v="Dalton Investments"/>
    <n v="10557"/>
    <s v="TOA Corporation  (#6809)"/>
    <d v="2015-08-05T00:00:00"/>
    <m/>
    <s v="Industrial Goods"/>
    <s v="Small Tools &amp; Accessories"/>
    <n v="-9.3000000000000007"/>
    <n v="12.02"/>
  </r>
  <r>
    <s v="5116OPT Holding Inc"/>
    <x v="787"/>
    <s v="Dalton Investments"/>
    <n v="19065"/>
    <s v="OPT Holding Inc"/>
    <d v="2018-04-24T00:00:00"/>
    <m/>
    <s v="Services"/>
    <s v="Food Wholesale"/>
    <n v="-9.3800000000000008"/>
    <n v="13.25"/>
  </r>
  <r>
    <s v="5116Nitta Corporation"/>
    <x v="787"/>
    <s v="Dalton Investments"/>
    <n v="10240"/>
    <s v="Nitta Corporation"/>
    <d v="2017-07-07T00:00:00"/>
    <m/>
    <s v="Industrial Goods"/>
    <s v="Industrial Equipment &amp; Components"/>
    <n v="-11.25"/>
    <n v="13.2"/>
  </r>
  <r>
    <s v="5116Iwaki Co Ltd"/>
    <x v="787"/>
    <s v="Dalton Investments"/>
    <n v="38264"/>
    <s v="Iwaki Co Ltd"/>
    <d v="2018-11-20T00:00:00"/>
    <m/>
    <s v="Industrial Goods"/>
    <s v="Industrial Equipment &amp; Components"/>
    <n v="-12.34"/>
    <n v="17.079999999999998"/>
  </r>
  <r>
    <s v="5116Shinsei Bank, Ltd."/>
    <x v="787"/>
    <s v="Dalton Investments"/>
    <n v="10440"/>
    <s v="Shinsei Bank, Ltd."/>
    <d v="2017-03-16T00:00:00"/>
    <m/>
    <s v="Financial"/>
    <s v="Regional - Mid-Atlantic Banks"/>
    <n v="-14.8"/>
    <n v="12.73"/>
  </r>
  <r>
    <s v="5116Eros International PLC"/>
    <x v="787"/>
    <s v="Dalton Investments"/>
    <n v="6749"/>
    <s v="Eros International PLC"/>
    <d v="2014-11-15T00:00:00"/>
    <n v="42870"/>
    <s v="Consumer Goods"/>
    <s v="Housewares &amp; Accessories"/>
    <n v="-22.05"/>
    <n v="9.02"/>
  </r>
  <r>
    <s v="6063Rangers International Football Club plc"/>
    <x v="788"/>
    <s v="Damille Investments"/>
    <n v="26055"/>
    <s v="Rangers International Football Club plc"/>
    <d v="2014-01-15T00:00:00"/>
    <n v="42096"/>
    <s v="Services"/>
    <s v="Sporting Activities"/>
    <n v="18.77"/>
    <n v="11.96"/>
  </r>
  <r>
    <s v="6063EIH Ltd."/>
    <x v="788"/>
    <s v="Damille Investments"/>
    <n v="12698"/>
    <s v="EIH Ltd."/>
    <d v="2010-04-20T00:00:00"/>
    <n v="41346"/>
    <s v="Financial"/>
    <s v="Diversified Investments"/>
    <n v="12.68"/>
    <n v="11.51"/>
  </r>
  <r>
    <s v="6063Local Shopping REIT (The) PLC"/>
    <x v="788"/>
    <s v="Damille Investments"/>
    <n v="7875"/>
    <s v="Local Shopping REIT (The) PLC"/>
    <d v="2015-06-15T00:00:00"/>
    <n v="43185"/>
    <s v="Financial"/>
    <s v="REIT - Retail"/>
    <n v="3.78"/>
    <n v="11.44"/>
  </r>
  <r>
    <s v="6063Private Equity Investor PLC"/>
    <x v="788"/>
    <s v="Damille Investments"/>
    <n v="7703"/>
    <s v="Private Equity Investor PLC"/>
    <d v="2012-02-01T00:00:00"/>
    <n v="42662"/>
    <s v="Financial"/>
    <s v="Diversified Investments"/>
    <n v="1.63"/>
    <n v="13.16"/>
  </r>
  <r>
    <s v="6063Trinity Capital PLC"/>
    <x v="788"/>
    <s v="Damille Investments"/>
    <n v="7998"/>
    <s v="Trinity Capital PLC"/>
    <d v="2010-11-30T00:00:00"/>
    <n v="43187"/>
    <s v="Financial"/>
    <s v="Mortgage Investment"/>
    <n v="-0.36"/>
    <n v="13.77"/>
  </r>
  <r>
    <s v="6063Cadogan Petroleum PLC"/>
    <x v="788"/>
    <s v="Damille Investments"/>
    <n v="7707"/>
    <s v="Cadogan Petroleum PLC"/>
    <d v="2013-02-04T00:00:00"/>
    <n v="43193"/>
    <s v="Basic Materials"/>
    <s v="Independent Oil &amp; Gas"/>
    <n v="-1.43"/>
    <n v="13.78"/>
  </r>
  <r>
    <s v="6063Ovoca Bio PLC"/>
    <x v="788"/>
    <s v="Damille Investments"/>
    <n v="33038"/>
    <s v="Ovoca Bio PLC"/>
    <d v="2013-04-17T00:00:00"/>
    <n v="43193"/>
    <s v="Basic Materials"/>
    <s v="Gold"/>
    <n v="-4.4000000000000004"/>
    <n v="13.41"/>
  </r>
  <r>
    <s v="6063Glenwick PLC"/>
    <x v="788"/>
    <s v="Damille Investments"/>
    <n v="7701"/>
    <s v="Glenwick PLC"/>
    <d v="2014-09-05T00:00:00"/>
    <n v="42606"/>
    <s v="Industrial Goods"/>
    <s v="General Building Materials"/>
    <n v="-9.5500000000000007"/>
    <n v="6.4"/>
  </r>
  <r>
    <s v="6063Tally Ltd"/>
    <x v="788"/>
    <s v="Damille Investments"/>
    <n v="8362"/>
    <s v="Tally Ltd"/>
    <d v="2013-06-06T00:00:00"/>
    <n v="43193"/>
    <s v="Basic Materials"/>
    <s v="Industrial Metals &amp; Minerals"/>
    <n v="-9.6300000000000008"/>
    <n v="12.69"/>
  </r>
  <r>
    <s v="6063Salvarx Group PLC"/>
    <x v="788"/>
    <s v="Damille Investments"/>
    <n v="7901"/>
    <s v="Salvarx Group PLC"/>
    <d v="2012-07-05T00:00:00"/>
    <n v="42451"/>
    <s v="Financial"/>
    <s v="Insurance Brokers"/>
    <n v="-13.04"/>
    <n v="13.93"/>
  </r>
  <r>
    <s v="6063Dolphin Capital Investors"/>
    <x v="788"/>
    <s v="Damille Investments"/>
    <n v="7163"/>
    <s v="Dolphin Capital Investors"/>
    <d v="2012-09-05T00:00:00"/>
    <n v="43193"/>
    <s v="Financial"/>
    <s v="Real Estate Development"/>
    <n v="-14.61"/>
    <n v="14.17"/>
  </r>
  <r>
    <s v="6063Infinity Energy SA"/>
    <x v="788"/>
    <s v="Damille Investments"/>
    <n v="33861"/>
    <s v="Infinity Energy SA"/>
    <d v="2011-05-27T00:00:00"/>
    <n v="43193"/>
    <s v="Consumer Goods"/>
    <s v="Processed &amp; Packaged Goods"/>
    <n v="-15.21"/>
    <n v="12.7"/>
  </r>
  <r>
    <s v="6063St Peter Port Capital"/>
    <x v="788"/>
    <s v="Damille Investments"/>
    <n v="26064"/>
    <s v="St Peter Port Capital"/>
    <d v="2012-03-01T00:00:00"/>
    <n v="42978"/>
    <s v="Financial"/>
    <s v="Diversified Investments"/>
    <n v="-23.73"/>
    <n v="13.65"/>
  </r>
  <r>
    <s v="6063Sunrise Resources PLC"/>
    <x v="788"/>
    <s v="Damille Investments"/>
    <n v="33517"/>
    <s v="Sunrise Resources PLC"/>
    <d v="2014-03-19T00:00:00"/>
    <n v="43193"/>
    <s v="Basic Materials"/>
    <s v="Industrial Metals &amp; Minerals"/>
    <n v="-27.71"/>
    <n v="11.04"/>
  </r>
  <r>
    <s v="6063Cabot Energy PLC"/>
    <x v="788"/>
    <s v="Damille Investments"/>
    <n v="7761"/>
    <s v="Cabot Energy PLC"/>
    <d v="2012-12-14T00:00:00"/>
    <n v="41774"/>
    <s v="Financial"/>
    <s v="Insurance Brokers"/>
    <n v="-39.56"/>
    <n v="24.48"/>
  </r>
  <r>
    <s v="6063Origo Partners PLC"/>
    <x v="788"/>
    <s v="Damille Investments"/>
    <n v="7800"/>
    <s v="Origo Partners PLC"/>
    <d v="2014-11-14T00:00:00"/>
    <n v="43193"/>
    <s v="Financial"/>
    <s v="Closed-End Fund - Equity"/>
    <n v="-41.06"/>
    <n v="9.86"/>
  </r>
  <r>
    <s v="6063Duke Royalty Ltd"/>
    <x v="788"/>
    <s v="Damille Investments"/>
    <n v="33591"/>
    <s v="Duke Royalty Ltd"/>
    <d v="2013-10-30T00:00:00"/>
    <n v="42643"/>
    <s v="Financial"/>
    <s v="Investment Brokerage - Regional"/>
    <n v="-45.41"/>
    <n v="9.64"/>
  </r>
  <r>
    <s v="6063SeaEnergy PLC"/>
    <x v="788"/>
    <s v="Damille Investments"/>
    <n v="33483"/>
    <s v="SeaEnergy PLC"/>
    <d v="2012-04-02T00:00:00"/>
    <n v="42486"/>
    <s v="Utilities"/>
    <s v="Electric Utilities"/>
    <n v="-46.41"/>
    <n v="12.38"/>
  </r>
  <r>
    <s v="6063The Ukraine Opportunity Trust PLC"/>
    <x v="788"/>
    <s v="Damille Investments"/>
    <n v="32705"/>
    <s v="The Ukraine Opportunity Trust PLC"/>
    <d v="2015-05-05T00:00:00"/>
    <n v="42333"/>
    <s v="Healthcare"/>
    <s v="Drug Manufacturers - Other"/>
    <n v="-94.27"/>
    <n v="2.25"/>
  </r>
  <r>
    <s v="1643AbbVie Inc."/>
    <x v="789"/>
    <s v="Dana Investment Advisors"/>
    <n v="81"/>
    <s v="AbbVie Inc."/>
    <d v="2013-02-15T00:00:00"/>
    <m/>
    <s v="Healthcare"/>
    <s v="Drug Manufacturers - Major"/>
    <n v="16.53"/>
    <n v="13.47"/>
  </r>
  <r>
    <s v="6319Eagle Energy Inc."/>
    <x v="790"/>
    <s v="Daniel Gundersen"/>
    <n v="36393"/>
    <s v="Eagle Energy Inc."/>
    <d v="2017-05-04T00:00:00"/>
    <m/>
    <s v="Financial"/>
    <s v="Insurance Brokers"/>
    <n v="-40.119999999999997"/>
    <n v="13.2"/>
  </r>
  <r>
    <s v="6395Fingerprint Cards AB"/>
    <x v="791"/>
    <s v="Daniel Guner"/>
    <n v="17702"/>
    <s v="Fingerprint Cards AB"/>
    <d v="2017-03-21T00:00:00"/>
    <m/>
    <s v="Services"/>
    <s v="Department Stores"/>
    <n v="-19.97"/>
    <n v="13.4"/>
  </r>
  <r>
    <s v="6705DS Healthcare Group Inc"/>
    <x v="792"/>
    <s v="Daniel Khesin"/>
    <n v="40489"/>
    <s v="DS Healthcare Group Inc"/>
    <d v="2016-03-31T00:00:00"/>
    <n v="43308"/>
    <s v="Consumer Goods"/>
    <s v="Personal Products"/>
    <n v="-78.349999999999994"/>
    <n v="16.79"/>
  </r>
  <r>
    <s v="9035Wheeler Real Estate Investment Trust, Inc."/>
    <x v="793"/>
    <s v="Daniel Khoshaba"/>
    <n v="28107"/>
    <s v="Wheeler Real Estate Investment Trust, Inc."/>
    <d v="2019-09-24T00:00:00"/>
    <m/>
    <s v="Financial"/>
    <s v="REIT - Retail"/>
    <n v="50.01"/>
    <n v="17.440000000000001"/>
  </r>
  <r>
    <s v="7110Rightside Group Ltd"/>
    <x v="794"/>
    <s v="Daniel Negari"/>
    <n v="30774"/>
    <s v="Rightside Group Ltd"/>
    <d v="2015-11-30T00:00:00"/>
    <n v="42942"/>
    <s v="Technology"/>
    <s v="Internet Information Providers"/>
    <n v="19.53"/>
    <n v="13.51"/>
  </r>
  <r>
    <s v="9044Tenneco Inc."/>
    <x v="795"/>
    <s v="Daniel Ninivaggi (Protean Services LLC)"/>
    <n v="1249"/>
    <s v="Tenneco Inc."/>
    <d v="2020-01-08T00:00:00"/>
    <m/>
    <s v="Consumer Goods"/>
    <s v="Auto Parts"/>
    <n v="-24.83"/>
    <n v="7.69"/>
  </r>
  <r>
    <s v="7334Synex International Inc."/>
    <x v="796"/>
    <s v="Daniel Russell and Concerned Shareholders of Synex"/>
    <n v="41078"/>
    <s v="Synex International Inc."/>
    <d v="2017-10-03T00:00:00"/>
    <m/>
    <s v="Utilities"/>
    <s v="Electric Utilities"/>
    <n v="-23.27"/>
    <n v="12.57"/>
  </r>
  <r>
    <s v="7364Kinnevik AB"/>
    <x v="797"/>
    <s v="Daniel Sward"/>
    <n v="14947"/>
    <s v="Kinnevik AB"/>
    <d v="2013-04-09T00:00:00"/>
    <m/>
    <s v="Financial"/>
    <s v="Diversified Investments"/>
    <n v="12.62"/>
    <n v="13.22"/>
  </r>
  <r>
    <s v="6676Alternative Investment Trust"/>
    <x v="798"/>
    <s v="Danny Goldberg"/>
    <n v="40567"/>
    <s v="Alternative Investment Trust"/>
    <d v="2012-12-17T00:00:00"/>
    <m/>
    <s v="Financial"/>
    <s v="Diversified Investments"/>
    <n v="5.33"/>
    <n v="14.12"/>
  </r>
  <r>
    <s v="7582Invictus Energy Limited"/>
    <x v="799"/>
    <s v="Darien Jagger (Vivienne Jagger)"/>
    <n v="40808"/>
    <s v="Invictus Energy Limited"/>
    <d v="2015-04-07T00:00:00"/>
    <m/>
    <s v="Financial"/>
    <s v="Investment Brokerage - Regional"/>
    <n v="-22.73"/>
    <n v="11.67"/>
  </r>
  <r>
    <s v="8055CFN Enterprises Inc."/>
    <x v="800"/>
    <s v="Darren Dayton (Emerging Growth)"/>
    <n v="46790"/>
    <s v="CFN Enterprises Inc."/>
    <d v="2019-07-03T00:00:00"/>
    <m/>
    <s v="Services"/>
    <s v="Food Wholesale"/>
    <n v="-38.08"/>
    <n v="13.69"/>
  </r>
  <r>
    <s v="6458Australian Foundation Investment Co Ltd/Fund"/>
    <x v="801"/>
    <s v="Darren Olney-Fraser (Nottingham Funds Management Pty Ltd)"/>
    <n v="36302"/>
    <s v="Australian Foundation Investment Co Ltd/Fund"/>
    <d v="2013-08-29T00:00:00"/>
    <m/>
    <s v="Healthcare"/>
    <s v="Drug Manufacturers - Other"/>
    <n v="5.14"/>
    <n v="13.17"/>
  </r>
  <r>
    <s v="6458Swift Media Ltd"/>
    <x v="801"/>
    <s v="Darren Olney-Fraser (Nottingham Funds Management Pty Ltd)"/>
    <n v="41076"/>
    <s v="Swift Media Ltd"/>
    <d v="2012-08-15T00:00:00"/>
    <m/>
    <s v="Services"/>
    <s v="CATV Systems"/>
    <n v="-34.35"/>
    <n v="13.84"/>
  </r>
  <r>
    <s v="7697Property Connect Holdings Limited"/>
    <x v="802"/>
    <s v="Darren Patterson"/>
    <n v="44735"/>
    <s v="Property Connect Holdings Limited"/>
    <d v="2017-01-06T00:00:00"/>
    <m/>
    <s v="Technology"/>
    <s v="Application Software"/>
    <n v="-53.76"/>
    <n v="13.56"/>
  </r>
  <r>
    <s v="5528Optiscan Imaging Ltd"/>
    <x v="803"/>
    <s v="Darryl Corps (Project Management Pty Ltd)"/>
    <n v="41788"/>
    <s v="Optiscan Imaging Ltd"/>
    <d v="2018-03-26T00:00:00"/>
    <n v="43238"/>
    <s v="Services"/>
    <s v="Gaming Activities"/>
    <n v="-32.54"/>
    <n v="17.440000000000001"/>
  </r>
  <r>
    <s v="6150Xerox Corp"/>
    <x v="804"/>
    <s v="Darwin Deason"/>
    <n v="495"/>
    <s v="Xerox Corp"/>
    <d v="2009-12-31T00:00:00"/>
    <n v="43677"/>
    <s v="Services"/>
    <s v="Entertainment - Diversified"/>
    <n v="-0.55000000000000004"/>
    <n v="13.13"/>
  </r>
  <r>
    <s v="9177Eli Lilly and Company"/>
    <x v="805"/>
    <s v="Daughters of Charity, Inc."/>
    <n v="106"/>
    <s v="Eli Lilly and Company"/>
    <d v="2018-03-19T00:00:00"/>
    <m/>
    <s v="Healthcare"/>
    <s v="Drug Manufacturers - Major"/>
    <n v="74.58"/>
    <n v="11.5"/>
  </r>
  <r>
    <s v="5959Westpac Banking Corporation"/>
    <x v="806"/>
    <s v="David Barrow"/>
    <n v="11682"/>
    <s v="Westpac Banking Corporation"/>
    <d v="2013-11-13T00:00:00"/>
    <m/>
    <s v="Financial"/>
    <s v="Property Management"/>
    <n v="-2.2999999999999998"/>
    <n v="12.12"/>
  </r>
  <r>
    <s v="5959National Australia Bank Limited"/>
    <x v="806"/>
    <s v="David Barrow"/>
    <n v="11575"/>
    <s v="National Australia Bank Limited"/>
    <d v="2013-11-18T00:00:00"/>
    <m/>
    <s v="Financial"/>
    <s v="Property Management"/>
    <n v="-3.86"/>
    <n v="12.05"/>
  </r>
  <r>
    <s v="6393MEC Resources Limited"/>
    <x v="807"/>
    <s v="David Breeze (Trandcorp Pty Ltd)"/>
    <n v="40881"/>
    <s v="MEC Resources Limited"/>
    <d v="2016-12-20T00:00:00"/>
    <m/>
    <s v="Financial"/>
    <s v="Investment Brokerage - Regional"/>
    <n v="-10.119999999999999"/>
    <n v="13.58"/>
  </r>
  <r>
    <s v="6084Smartspace Software Plc"/>
    <x v="808"/>
    <s v="David Breith"/>
    <n v="33236"/>
    <s v="Smartspace Software Plc"/>
    <d v="2012-12-21T00:00:00"/>
    <m/>
    <s v="Technology"/>
    <s v="Information Technology Services"/>
    <n v="3.36"/>
    <n v="14.14"/>
  </r>
  <r>
    <s v="5241Identiv Inc"/>
    <x v="809"/>
    <s v="David Callan"/>
    <n v="4845"/>
    <s v="Identiv Inc"/>
    <d v="2014-03-14T00:00:00"/>
    <m/>
    <s v="Technology"/>
    <s v="Computer Peripherals"/>
    <n v="-7.82"/>
    <n v="12.08"/>
  </r>
  <r>
    <s v="6082Tesoro Minerals Corp"/>
    <x v="810"/>
    <s v="David Elliott"/>
    <n v="41092"/>
    <s v="Tesoro Minerals Corp"/>
    <d v="2012-12-20T00:00:00"/>
    <m/>
    <s v="Basic Materials"/>
    <s v="Gold"/>
    <n v="10.87"/>
    <n v="13.99"/>
  </r>
  <r>
    <s v="5534XCD Energy"/>
    <x v="811"/>
    <s v="David James Wall"/>
    <n v="22878"/>
    <s v="XCD Energy"/>
    <d v="2017-07-05T00:00:00"/>
    <n v="44034"/>
    <s v="Financial"/>
    <s v="Insurance Brokers"/>
    <n v="-22.78"/>
    <n v="12.45"/>
  </r>
  <r>
    <s v="8811Ellerston Global Investments Limited"/>
    <x v="812"/>
    <s v="David Kingston"/>
    <n v="47714"/>
    <s v="Ellerston Global Investments Limited"/>
    <d v="2019-10-30T00:00:00"/>
    <m/>
    <s v="Financial"/>
    <s v="Asset Management"/>
    <n v="18.36"/>
    <n v="15.62"/>
  </r>
  <r>
    <s v="5341White Mountain Titanium Corp"/>
    <x v="813"/>
    <s v="David Kirkingburg (KirkCapital Asset Management)"/>
    <n v="41140"/>
    <s v="White Mountain Titanium Corp"/>
    <d v="2016-01-29T00:00:00"/>
    <n v="42772"/>
    <s v="Industrial Goods"/>
    <s v="Manufactured Housing"/>
    <n v="-72.87"/>
    <n v="20.260000000000002"/>
  </r>
  <r>
    <s v="6087Robix Environmental Technologies Inc"/>
    <x v="814"/>
    <s v="David Kushniruk"/>
    <n v="41737"/>
    <s v="Robix Environmental Technologies Inc"/>
    <d v="2018-02-26T00:00:00"/>
    <m/>
    <s v="Financial"/>
    <s v="Investment Brokerage - National"/>
    <n v="-92.11"/>
    <n v="10.18"/>
  </r>
  <r>
    <s v="5784NGE Capital Ltd"/>
    <x v="815"/>
    <s v="David Lamm (Parkbay Capital Pty Ltd)"/>
    <n v="23322"/>
    <s v="NGE Capital Ltd"/>
    <d v="2015-05-18T00:00:00"/>
    <m/>
    <s v="Basic Materials"/>
    <s v="Oil &amp; Gas Drilling &amp; Exploration"/>
    <n v="8.9"/>
    <n v="11.35"/>
  </r>
  <r>
    <s v="7982Aura Systems Inc"/>
    <x v="816"/>
    <s v="David Mann"/>
    <n v="41556"/>
    <s v="Aura Systems Inc"/>
    <d v="2017-11-28T00:00:00"/>
    <m/>
    <s v="Industrial Goods"/>
    <s v="Diversified Machinery"/>
    <n v="-53.83"/>
    <n v="11.71"/>
  </r>
  <r>
    <s v="7324Torchlight Energy Resources Inc"/>
    <x v="817"/>
    <s v="David Moradi (Anthion Partners II LLC)"/>
    <n v="30232"/>
    <s v="Torchlight Energy Resources Inc"/>
    <d v="2015-12-23T00:00:00"/>
    <m/>
    <s v="Basic Materials"/>
    <s v="Oil &amp; Gas Drilling &amp; Exploration"/>
    <n v="-24.35"/>
    <n v="13.34"/>
  </r>
  <r>
    <s v="6091Itex Corp"/>
    <x v="818"/>
    <s v="David Polonitza"/>
    <n v="38136"/>
    <s v="Itex Corp"/>
    <d v="2007-12-28T00:00:00"/>
    <m/>
    <s v="Services"/>
    <s v="Business Services"/>
    <n v="1.04"/>
    <m/>
  </r>
  <r>
    <s v="8000Aguia Resources Limited"/>
    <x v="819"/>
    <s v="David Shearwood and Harry Shearwood"/>
    <n v="25002"/>
    <s v="Aguia Resources Limited"/>
    <d v="2019-04-12T00:00:00"/>
    <m/>
    <s v="Basic Materials"/>
    <s v="Major Integrated Oil &amp; Gas"/>
    <n v="-63.52"/>
    <n v="13.66"/>
  </r>
  <r>
    <s v="6081Kin Mining NL"/>
    <x v="820"/>
    <s v="David Sproule"/>
    <n v="40832"/>
    <s v="Kin Mining NL"/>
    <d v="2017-02-13T00:00:00"/>
    <m/>
    <s v="Basic Materials"/>
    <s v="Industrial Metals &amp; Minerals"/>
    <n v="-12.23"/>
    <n v="13.3"/>
  </r>
  <r>
    <s v="6090Yorkey Optical International (Cayman) Ltd."/>
    <x v="821"/>
    <s v="David Webb"/>
    <n v="23827"/>
    <s v="Yorkey Optical International (Cayman) Ltd."/>
    <d v="2013-05-25T00:00:00"/>
    <m/>
    <s v="Consumer Goods"/>
    <s v="Electronic Equipment"/>
    <n v="13.93"/>
    <n v="12.64"/>
  </r>
  <r>
    <s v="6090Ming Fai International Holdings Ltd."/>
    <x v="821"/>
    <s v="David Webb"/>
    <n v="15026"/>
    <s v="Ming Fai International Holdings Ltd."/>
    <d v="2015-01-23T00:00:00"/>
    <m/>
    <s v="Consumer Goods"/>
    <s v="Personal Products"/>
    <n v="10.82"/>
    <n v="11.55"/>
  </r>
  <r>
    <s v="6090Computer And Technologies Holdings Ltd."/>
    <x v="821"/>
    <s v="David Webb"/>
    <n v="22752"/>
    <s v="Computer And Technologies Holdings Ltd."/>
    <d v="2014-01-15T00:00:00"/>
    <m/>
    <s v="Services"/>
    <s v="Business Services"/>
    <n v="8.06"/>
    <n v="11.77"/>
  </r>
  <r>
    <s v="5922Optex Systems Holdings, Inc"/>
    <x v="822"/>
    <s v="David Wright (Henry Partners)"/>
    <n v="47533"/>
    <s v="Optex Systems Holdings, Inc"/>
    <d v="2018-11-29T00:00:00"/>
    <m/>
    <s v="Industrial Goods"/>
    <s v="Aerospace/Defense - Major Diversified"/>
    <n v="19.12"/>
    <n v="14.93"/>
  </r>
  <r>
    <s v="5029China Biologic Products Inc."/>
    <x v="823"/>
    <s v="David Xiaoying Gao (Feng Tai Global Limited)"/>
    <n v="2589"/>
    <s v="China Biologic Products Inc."/>
    <d v="2011-10-06T00:00:00"/>
    <m/>
    <s v="Healthcare"/>
    <s v="Biotechnology"/>
    <n v="37.32"/>
    <n v="15.07"/>
  </r>
  <r>
    <s v="9148Qiagen N.V."/>
    <x v="824"/>
    <s v="Davidson Kempner Capital Management"/>
    <n v="905"/>
    <s v="Qiagen N.V."/>
    <d v="2020-07-10T00:00:00"/>
    <m/>
    <s v="Healthcare"/>
    <s v="Health Care Plans"/>
    <n v="33.99"/>
    <n v="90.27"/>
  </r>
  <r>
    <s v="9148Quorum Health Corp"/>
    <x v="824"/>
    <s v="Davidson Kempner Capital Management"/>
    <n v="37574"/>
    <s v="Quorum Health Corp"/>
    <d v="2019-04-11T00:00:00"/>
    <n v="44021"/>
    <s v="Healthcare"/>
    <s v="Medical Instruments &amp; Supplies"/>
    <n v="-86.27"/>
    <n v="9.41"/>
  </r>
  <r>
    <s v="146Transatlantic Holdings, Inc."/>
    <x v="825"/>
    <s v="Davis Selected Advisors"/>
    <n v="20156"/>
    <s v="Transatlantic Holdings, Inc."/>
    <d v="2011-06-14T00:00:00"/>
    <n v="40974"/>
    <s v="Financial"/>
    <s v="Property &amp; Casualty Insurance"/>
    <n v="30.86"/>
    <n v="8.3000000000000007"/>
  </r>
  <r>
    <s v="146Iron Mountain Incorporated"/>
    <x v="825"/>
    <s v="Davis Selected Advisors"/>
    <n v="858"/>
    <s v="Iron Mountain Incorporated"/>
    <d v="2011-04-01T00:00:00"/>
    <n v="41684"/>
    <s v="Technology"/>
    <s v="Business Software &amp; Services"/>
    <n v="3.67"/>
    <n v="14.31"/>
  </r>
  <r>
    <s v="146Sealed Air Corporation"/>
    <x v="825"/>
    <s v="Davis Selected Advisors"/>
    <n v="846"/>
    <s v="Sealed Air Corporation"/>
    <d v="2011-06-03T00:00:00"/>
    <n v="41228"/>
    <s v="Consumer Goods"/>
    <s v="Packaging &amp; Containers"/>
    <n v="-15.48"/>
    <n v="5.0999999999999996"/>
  </r>
  <r>
    <s v="6076AWE Limited"/>
    <x v="826"/>
    <s v="Dawney &amp; Co Pty Ltd"/>
    <n v="11410"/>
    <s v="AWE Limited"/>
    <d v="2016-10-04T00:00:00"/>
    <n v="43222"/>
    <s v="Basic Materials"/>
    <s v="Independent Oil &amp; Gas"/>
    <n v="23.98"/>
    <n v="16.05"/>
  </r>
  <r>
    <s v="6076Hillgrove Resources Ltd"/>
    <x v="826"/>
    <s v="Dawney &amp; Co Pty Ltd"/>
    <n v="21047"/>
    <s v="Hillgrove Resources Ltd"/>
    <d v="2016-04-22T00:00:00"/>
    <m/>
    <s v="Basic Materials"/>
    <s v="Copper"/>
    <n v="4.91"/>
    <n v="13.91"/>
  </r>
  <r>
    <s v="6406Hill International Inc."/>
    <x v="827"/>
    <s v="DC Capital Partners"/>
    <n v="4214"/>
    <s v="Hill International Inc."/>
    <d v="2015-05-04T00:00:00"/>
    <m/>
    <s v="Services"/>
    <s v="Management Services"/>
    <n v="-19.96"/>
    <n v="11.44"/>
  </r>
  <r>
    <s v="7403Altisource Portfolio Solutions S.A."/>
    <x v="828"/>
    <s v="Deer Park Road Management"/>
    <n v="10768"/>
    <s v="Altisource Portfolio Solutions S.A."/>
    <d v="2018-08-14T00:00:00"/>
    <m/>
    <s v="Services"/>
    <s v="Business Services"/>
    <n v="-49.51"/>
    <n v="10.99"/>
  </r>
  <r>
    <s v="5097AdaptHealth Corp."/>
    <x v="829"/>
    <s v="Deerfield Management Company LP (James Flynn)"/>
    <n v="41777"/>
    <s v="AdaptHealth Corp."/>
    <d v="2020-05-26T00:00:00"/>
    <m/>
    <s v="Industrial Goods"/>
    <s v="General Building Materials"/>
    <n v="516.87"/>
    <n v="77.569999999999993"/>
  </r>
  <r>
    <s v="5097Adeptus Health Inc"/>
    <x v="829"/>
    <s v="Deerfield Management Company LP (James Flynn)"/>
    <n v="31185"/>
    <s v="Adeptus Health Inc"/>
    <d v="2014-08-15T00:00:00"/>
    <n v="43010"/>
    <s v="Healthcare"/>
    <s v="Hospitals"/>
    <n v="-61.55"/>
    <n v="10.86"/>
  </r>
  <r>
    <s v="615Wirecard AG"/>
    <x v="830"/>
    <s v="Deka Investment"/>
    <n v="9009"/>
    <s v="Wirecard AG"/>
    <d v="2020-05-06T00:00:00"/>
    <m/>
    <s v="Services"/>
    <s v="Home Improvement Stores"/>
    <n v="-100"/>
    <n v="91.16"/>
  </r>
  <r>
    <s v="5158Rapier Gold Inc"/>
    <x v="831"/>
    <s v="Delbrook Capital Advisors"/>
    <n v="36552"/>
    <s v="Rapier Gold Inc"/>
    <d v="2016-01-04T00:00:00"/>
    <n v="43159"/>
    <s v="Basic Materials"/>
    <s v="Gold"/>
    <n v="4.12"/>
    <n v="17.309999999999999"/>
  </r>
  <r>
    <s v="7000Vaxart Inc"/>
    <x v="832"/>
    <s v="DellaCamera Capital Management"/>
    <n v="4276"/>
    <s v="Vaxart Inc"/>
    <d v="2008-01-31T00:00:00"/>
    <n v="40267"/>
    <s v="Healthcare"/>
    <s v="Biotechnology"/>
    <n v="22.87"/>
    <n v="-4.9400000000000004"/>
  </r>
  <r>
    <s v="6462RWE AG"/>
    <x v="833"/>
    <s v="DELPHI Unternehmensberatung AG"/>
    <n v="9080"/>
    <s v="RWE AG"/>
    <d v="2018-03-29T00:00:00"/>
    <m/>
    <s v="Utilities"/>
    <s v="Diversified Utilities"/>
    <n v="32.68"/>
    <n v="12.89"/>
  </r>
  <r>
    <s v="6462Deutsche Bank AG"/>
    <x v="833"/>
    <s v="DELPHI Unternehmensberatung AG"/>
    <n v="139"/>
    <s v="Deutsche Bank AG"/>
    <d v="2019-05-09T00:00:00"/>
    <m/>
    <s v="Financial"/>
    <s v="Foreign Regional Banks"/>
    <n v="13.52"/>
    <n v="15.59"/>
  </r>
  <r>
    <s v="6462Asian Bamboo AG"/>
    <x v="833"/>
    <s v="DELPHI Unternehmensberatung AG"/>
    <n v="8967"/>
    <s v="Asian Bamboo AG"/>
    <d v="2013-12-24T00:00:00"/>
    <n v="42486"/>
    <s v="Industrial Goods"/>
    <s v="Lumber, Wood Production"/>
    <n v="-67.77"/>
    <n v="7.8"/>
  </r>
  <r>
    <s v="7660Bellamy's Australia Ltd"/>
    <x v="834"/>
    <s v="Delta Partners LP"/>
    <n v="30253"/>
    <s v="Bellamy's Australia Ltd"/>
    <d v="2017-01-27T00:00:00"/>
    <n v="43822"/>
    <s v="Financial"/>
    <s v="Closed-End Fund - Foreign"/>
    <n v="51.89"/>
    <n v="14.69"/>
  </r>
  <r>
    <s v="7660Good Times Restaurants Inc."/>
    <x v="834"/>
    <s v="Delta Partners LP"/>
    <n v="28096"/>
    <s v="Good Times Restaurants Inc."/>
    <d v="2016-05-15T00:00:00"/>
    <m/>
    <s v="Services"/>
    <s v="Restaurants"/>
    <n v="-21.19"/>
    <n v="14.41"/>
  </r>
  <r>
    <s v="9160Tuesday Morning Corp."/>
    <x v="835"/>
    <s v="Delta Value Group LLC"/>
    <n v="2641"/>
    <s v="Tuesday Morning Corp."/>
    <d v="2020-02-13T00:00:00"/>
    <m/>
    <s v="Consumer Goods"/>
    <s v="Toys &amp; Games"/>
    <n v="-98.38"/>
    <n v="1.0900000000000001"/>
  </r>
  <r>
    <s v="5743The Shaw Group Inc."/>
    <x v="836"/>
    <s v="Denali Investors"/>
    <n v="15240"/>
    <s v="The Shaw Group Inc."/>
    <d v="2012-08-13T00:00:00"/>
    <n v="41296"/>
    <s v="Industrial Goods"/>
    <s v="Heavy Construction"/>
    <n v="42.73"/>
    <n v="17.39"/>
  </r>
  <r>
    <s v="5743Genworth Financial Inc"/>
    <x v="836"/>
    <s v="Denali Investors"/>
    <n v="805"/>
    <s v="Genworth Financial Inc"/>
    <d v="2011-11-15T00:00:00"/>
    <m/>
    <s v="Financial"/>
    <s v="Life Insurance"/>
    <n v="-9.83"/>
    <n v="14.24"/>
  </r>
  <r>
    <s v="5743Donnelley Financial Solutions Inc"/>
    <x v="836"/>
    <s v="Denali Investors"/>
    <n v="37422"/>
    <s v="Donnelley Financial Solutions Inc"/>
    <d v="2018-06-06T00:00:00"/>
    <m/>
    <s v="Financial"/>
    <s v="Diversified Investments"/>
    <n v="-14.21"/>
    <n v="11.38"/>
  </r>
  <r>
    <s v="7873Marie Brizard Wine &amp; Spirits SA"/>
    <x v="837"/>
    <s v="Denis Nahas"/>
    <n v="9206"/>
    <s v="Marie Brizard Wine &amp; Spirits SA"/>
    <d v="2019-01-10T00:00:00"/>
    <m/>
    <s v="Consumer Goods"/>
    <s v="Beverages - Brewers"/>
    <n v="-43.13"/>
    <n v="20.010000000000002"/>
  </r>
  <r>
    <s v="6392Rockgate Capital Corp."/>
    <x v="838"/>
    <s v="Denison Mines Corp"/>
    <n v="19460"/>
    <s v="Rockgate Capital Corp."/>
    <d v="2013-09-17T00:00:00"/>
    <n v="41656"/>
    <s v="Basic Materials"/>
    <s v="Industrial Metals &amp; Minerals"/>
    <n v="212.43"/>
    <n v="27.92"/>
  </r>
  <r>
    <s v="6169Impac Mortgage Holdings, Inc."/>
    <x v="839"/>
    <s v="Dennis Hesse"/>
    <n v="27881"/>
    <s v="Impac Mortgage Holdings, Inc."/>
    <d v="2018-08-21T00:00:00"/>
    <m/>
    <s v="Financial"/>
    <s v="Mortgage Investment"/>
    <n v="-54.91"/>
    <n v="10.61"/>
  </r>
  <r>
    <s v="6168General Electric Company"/>
    <x v="840"/>
    <s v="Dennis Rocheleau"/>
    <n v="7"/>
    <s v="General Electric Company"/>
    <d v="2018-03-12T00:00:00"/>
    <m/>
    <s v="Industrial Goods"/>
    <s v="Diversified Machinery"/>
    <n v="-24.22"/>
    <n v="10.25"/>
  </r>
  <r>
    <s v="5910Innovative Food Holdings Inc."/>
    <x v="841"/>
    <s v="Denver Smith"/>
    <n v="40805"/>
    <s v="Innovative Food Holdings Inc."/>
    <d v="2017-05-04T00:00:00"/>
    <m/>
    <s v="Services"/>
    <s v="Food Wholesale"/>
    <n v="-19.440000000000001"/>
    <n v="13.2"/>
  </r>
  <r>
    <s v="7634Skullcandy Inc."/>
    <x v="842"/>
    <s v="Derek Capo"/>
    <n v="3981"/>
    <s v="Skullcandy Inc."/>
    <d v="2016-07-08T00:00:00"/>
    <n v="42646"/>
    <s v="Industrial Goods"/>
    <s v="Industrial Electrical Equipment"/>
    <n v="20.83"/>
    <n v="8.42"/>
  </r>
  <r>
    <s v="8888EQT Corporation"/>
    <x v="843"/>
    <s v="Derek Rice"/>
    <n v="455"/>
    <s v="EQT Corporation"/>
    <d v="2018-12-10T00:00:00"/>
    <m/>
    <s v="Basic Materials"/>
    <s v="Oil &amp; Gas Equipment &amp; Services"/>
    <n v="-7.07"/>
    <n v="17.899999999999999"/>
  </r>
  <r>
    <s v="6172Ladbrokes PLC"/>
    <x v="844"/>
    <s v="Dermot Desmond"/>
    <n v="6629"/>
    <s v="Ladbrokes PLC"/>
    <d v="2015-11-18T00:00:00"/>
    <n v="42675"/>
    <s v="Consumer Goods"/>
    <s v="Cigarettes"/>
    <n v="29.5"/>
    <n v="3.56"/>
  </r>
  <r>
    <s v="6998RWE AG"/>
    <x v="845"/>
    <s v="Deutsche Balaton AG"/>
    <n v="9080"/>
    <s v="RWE AG"/>
    <d v="2018-03-26T00:00:00"/>
    <m/>
    <s v="Utilities"/>
    <s v="Diversified Utilities"/>
    <n v="33.61"/>
    <n v="12.54"/>
  </r>
  <r>
    <s v="6998Marna Beteiligungen AG"/>
    <x v="845"/>
    <s v="Deutsche Balaton AG"/>
    <n v="40871"/>
    <s v="Marna Beteiligungen AG"/>
    <d v="2015-03-12T00:00:00"/>
    <m/>
    <s v="Industrial Goods"/>
    <s v="Textile Industrial"/>
    <n v="-20.94"/>
    <n v="11.63"/>
  </r>
  <r>
    <s v="6998Biofrontera AG"/>
    <x v="845"/>
    <s v="Deutsche Balaton AG"/>
    <n v="31738"/>
    <s v="Biofrontera AG"/>
    <d v="2018-06-11T00:00:00"/>
    <m/>
    <s v="Healthcare"/>
    <s v="Drugs - Generic"/>
    <n v="-21.24"/>
    <n v="11.27"/>
  </r>
  <r>
    <s v="6998Mologen AG"/>
    <x v="845"/>
    <s v="Deutsche Balaton AG"/>
    <n v="21255"/>
    <s v="Mologen AG"/>
    <d v="2015-05-04T00:00:00"/>
    <m/>
    <s v="Healthcare"/>
    <s v="Biotechnology"/>
    <n v="-52.95"/>
    <n v="11.44"/>
  </r>
  <r>
    <s v="6998Asian Bamboo AG"/>
    <x v="845"/>
    <s v="Deutsche Balaton AG"/>
    <n v="8967"/>
    <s v="Asian Bamboo AG"/>
    <d v="2014-05-23T00:00:00"/>
    <n v="42486"/>
    <s v="Industrial Goods"/>
    <s v="Lumber, Wood Production"/>
    <n v="-72.88"/>
    <n v="7.29"/>
  </r>
  <r>
    <s v="9012ThyssenKrupp AG"/>
    <x v="846"/>
    <s v="Deutsche Bank AG"/>
    <n v="9104"/>
    <s v="ThyssenKrupp AG"/>
    <d v="2019-01-31T00:00:00"/>
    <m/>
    <s v="Basic Materials"/>
    <s v="Oil &amp; Gas Refining &amp; Marketing"/>
    <n v="-37.369999999999997"/>
    <n v="17.61"/>
  </r>
  <r>
    <s v="5537Davenham Group"/>
    <x v="847"/>
    <s v="DG Anthony"/>
    <n v="40694"/>
    <s v="Davenham Group"/>
    <d v="2010-12-01T00:00:00"/>
    <n v="40833"/>
    <s v="Financial"/>
    <s v="Credit Services"/>
    <n v="-26.88"/>
    <n v="1.5"/>
  </r>
  <r>
    <s v="1016HC2 Holdings, Inc."/>
    <x v="848"/>
    <s v="DG Capital Management LLC"/>
    <n v="27558"/>
    <s v="HC2 Holdings, Inc."/>
    <d v="2015-12-29T00:00:00"/>
    <m/>
    <s v="Technology"/>
    <s v="Long Distance Carriers"/>
    <n v="6.29"/>
    <n v="13.22"/>
  </r>
  <r>
    <s v="1016Portman Ridge Finance Corporation"/>
    <x v="848"/>
    <s v="DG Capital Management LLC"/>
    <n v="3440"/>
    <s v="Portman Ridge Finance Corporation"/>
    <d v="2015-08-16T00:00:00"/>
    <m/>
    <s v="Financial"/>
    <s v="Mortgage Investment"/>
    <n v="-6.44"/>
    <n v="12.11"/>
  </r>
  <r>
    <s v="5952Credito Valtellinese Spa"/>
    <x v="849"/>
    <s v="DGFD SA (Denis Dumont)"/>
    <n v="11862"/>
    <s v="Credito Valtellinese Spa"/>
    <d v="2018-08-08T00:00:00"/>
    <m/>
    <s v="Financial"/>
    <s v="Money Center Banks"/>
    <n v="703.17"/>
    <n v="10.59"/>
  </r>
  <r>
    <s v="9223Parkd Ltd"/>
    <x v="850"/>
    <s v="DHT Investments (WA) Pty Ltd"/>
    <n v="48505"/>
    <s v="Parkd Ltd"/>
    <d v="2017-12-04T00:00:00"/>
    <m/>
    <s v="Industrial Goods"/>
    <s v="Heavy Construction"/>
    <n v="-58.88"/>
    <n v="11.72"/>
  </r>
  <r>
    <s v="6690Advanced Analogic Technologies Incorporated"/>
    <x v="851"/>
    <s v="Dialectic Capital Management"/>
    <n v="16430"/>
    <s v="Advanced Analogic Technologies Incorporated"/>
    <d v="2010-08-09T00:00:00"/>
    <n v="40918"/>
    <s v="Technology"/>
    <s v="Semiconductor - Integrated Circuits"/>
    <n v="47.11"/>
    <n v="12.38"/>
  </r>
  <r>
    <s v="6690Covisint Corporation"/>
    <x v="851"/>
    <s v="Dialectic Capital Management"/>
    <n v="27389"/>
    <s v="Covisint Corporation"/>
    <d v="2015-03-31T00:00:00"/>
    <n v="42942"/>
    <s v="Technology"/>
    <s v="Application Software"/>
    <n v="8.43"/>
    <n v="10.4"/>
  </r>
  <r>
    <s v="6690Immersion Corporation"/>
    <x v="851"/>
    <s v="Dialectic Capital Management"/>
    <n v="3164"/>
    <s v="Immersion Corporation"/>
    <d v="2011-01-10T00:00:00"/>
    <m/>
    <s v="Services"/>
    <s v="Home Improvement Stores"/>
    <n v="2.71"/>
    <n v="13"/>
  </r>
  <r>
    <s v="6690Tellabs Inc."/>
    <x v="851"/>
    <s v="Dialectic Capital Management"/>
    <n v="2370"/>
    <s v="Tellabs Inc."/>
    <d v="2008-08-15T00:00:00"/>
    <n v="41612"/>
    <s v="Technology"/>
    <s v="Communication Equipment"/>
    <n v="-13.99"/>
    <m/>
  </r>
  <r>
    <s v="5758Marie Brizard Wine &amp; Spirits SA"/>
    <x v="852"/>
    <s v="Diana Holding"/>
    <n v="9206"/>
    <s v="Marie Brizard Wine &amp; Spirits SA"/>
    <d v="2014-09-02T00:00:00"/>
    <m/>
    <s v="Consumer Goods"/>
    <s v="Beverages - Brewers"/>
    <n v="-30.38"/>
    <n v="11.34"/>
  </r>
  <r>
    <s v="7975Deutsche Bank AG"/>
    <x v="853"/>
    <s v="Dietrich-E. Kutz"/>
    <n v="139"/>
    <s v="Deutsche Bank AG"/>
    <d v="2019-05-06T00:00:00"/>
    <m/>
    <s v="Financial"/>
    <s v="Foreign Regional Banks"/>
    <n v="9.65"/>
    <n v="13.59"/>
  </r>
  <r>
    <s v="5862CarParts.com, Inc."/>
    <x v="854"/>
    <s v="Digirad Corporation"/>
    <n v="5034"/>
    <s v="CarParts.com, Inc."/>
    <d v="2018-05-16T00:00:00"/>
    <m/>
    <s v="Consumer Goods"/>
    <s v="Recreational Vehicles"/>
    <n v="157.52000000000001"/>
    <n v="12.04"/>
  </r>
  <r>
    <s v="5862Birner Dental Management Services Inc."/>
    <x v="854"/>
    <s v="Digirad Corporation"/>
    <n v="5110"/>
    <s v="Birner Dental Management Services Inc."/>
    <d v="2017-03-09T00:00:00"/>
    <n v="43479"/>
    <s v="Services"/>
    <s v="Business Services"/>
    <n v="-14.76"/>
    <n v="6.94"/>
  </r>
  <r>
    <s v="8682DPW Holdings Inc"/>
    <x v="855"/>
    <s v="Ding Gu"/>
    <n v="5495"/>
    <s v="DPW Holdings Inc"/>
    <d v="2019-09-12T00:00:00"/>
    <m/>
    <s v="Services"/>
    <s v="Drugs Wholesale"/>
    <n v="-18.11"/>
    <n v="15"/>
  </r>
  <r>
    <s v="5670China Dairy Corporation Ltd"/>
    <x v="856"/>
    <s v="Dingxi (Shanghai) Equity Investment Management Co. Ltd"/>
    <n v="42613"/>
    <s v="China Dairy Corporation Ltd"/>
    <d v="2016-09-27T00:00:00"/>
    <n v="43304"/>
    <s v="Consumer Goods"/>
    <s v="Dairy Products"/>
    <n v="-34.39"/>
    <n v="17.82"/>
  </r>
  <r>
    <s v="4991Stein Mart Inc."/>
    <x v="857"/>
    <s v="Discovery Group"/>
    <n v="2709"/>
    <s v="Stein Mart Inc."/>
    <d v="2016-08-15T00:00:00"/>
    <n v="42689"/>
    <s v="Services"/>
    <s v="Apparel Stores"/>
    <n v="464.72"/>
    <n v="0.38"/>
  </r>
  <r>
    <s v="4991ClickSoftware Technologies Ltd."/>
    <x v="857"/>
    <s v="Discovery Group"/>
    <n v="3859"/>
    <s v="ClickSoftware Technologies Ltd."/>
    <d v="2015-02-14T00:00:00"/>
    <n v="42139"/>
    <s v="Technology"/>
    <s v="Internet Software &amp; Services"/>
    <n v="455.43"/>
    <n v="6.46"/>
  </r>
  <r>
    <s v="4991Imperva Inc."/>
    <x v="857"/>
    <s v="Discovery Group"/>
    <n v="2052"/>
    <s v="Imperva Inc."/>
    <d v="2016-05-16T00:00:00"/>
    <n v="42597"/>
    <s v="Technology"/>
    <s v="Application Software"/>
    <n v="273.33"/>
    <n v="28.99"/>
  </r>
  <r>
    <s v="4991Cutera Inc."/>
    <x v="857"/>
    <s v="Discovery Group"/>
    <n v="4180"/>
    <s v="Cutera Inc."/>
    <d v="2016-08-15T00:00:00"/>
    <n v="42781"/>
    <s v="Healthcare"/>
    <s v="Medical Appliances &amp; Equipment"/>
    <n v="233.74"/>
    <n v="17.43"/>
  </r>
  <r>
    <s v="4991Manitowoc Company Inc. (The)"/>
    <x v="857"/>
    <s v="Discovery Group"/>
    <n v="1363"/>
    <s v="Manitowoc Company Inc. (The)"/>
    <d v="2016-11-15T00:00:00"/>
    <n v="42781"/>
    <s v="Industrial Goods"/>
    <s v="Farm &amp; Construction Machinery"/>
    <n v="232.8"/>
    <n v="37.39"/>
  </r>
  <r>
    <s v="4991K2M Group Holdings Inc"/>
    <x v="857"/>
    <s v="Discovery Group"/>
    <n v="30940"/>
    <s v="K2M Group Holdings Inc"/>
    <d v="2016-05-16T00:00:00"/>
    <n v="42689"/>
    <s v="Healthcare"/>
    <s v="Medical Appliances &amp; Equipment"/>
    <n v="208.82"/>
    <n v="13.71"/>
  </r>
  <r>
    <s v="4991Hypercom Corporation"/>
    <x v="857"/>
    <s v="Discovery Group"/>
    <n v="18123"/>
    <s v="Hypercom Corporation"/>
    <d v="2010-08-31T00:00:00"/>
    <n v="40759"/>
    <s v="Technology"/>
    <s v="Computer Peripherals"/>
    <n v="207.6"/>
    <n v="17.84"/>
  </r>
  <r>
    <s v="4991Actuate Corporation"/>
    <x v="857"/>
    <s v="Discovery Group"/>
    <n v="3217"/>
    <s v="Actuate Corporation"/>
    <d v="2014-08-15T00:00:00"/>
    <n v="42019"/>
    <s v="Technology"/>
    <s v="Application Software"/>
    <n v="157.46"/>
    <n v="6.75"/>
  </r>
  <r>
    <s v="4991Ply Gem Holdings, Inc."/>
    <x v="857"/>
    <s v="Discovery Group"/>
    <n v="26253"/>
    <s v="Ply Gem Holdings, Inc."/>
    <d v="2016-11-15T00:00:00"/>
    <n v="42781"/>
    <s v="Industrial Goods"/>
    <s v="General Building Materials"/>
    <n v="136.35"/>
    <n v="37.39"/>
  </r>
  <r>
    <s v="4991Xactly Corp"/>
    <x v="857"/>
    <s v="Discovery Group"/>
    <n v="34207"/>
    <s v="Xactly Corp"/>
    <d v="2016-02-16T00:00:00"/>
    <n v="42947"/>
    <s v="Technology"/>
    <s v="Business Software &amp; Services"/>
    <n v="125.33"/>
    <n v="22.47"/>
  </r>
  <r>
    <s v="4991Model N Inc."/>
    <x v="857"/>
    <s v="Discovery Group"/>
    <n v="3793"/>
    <s v="Model N Inc."/>
    <d v="2016-11-15T00:00:00"/>
    <n v="42781"/>
    <s v="Technology"/>
    <s v="Application Software"/>
    <n v="123.08"/>
    <n v="37.39"/>
  </r>
  <r>
    <s v="4991Foundation Medicine, Inc."/>
    <x v="857"/>
    <s v="Discovery Group"/>
    <n v="26833"/>
    <s v="Foundation Medicine, Inc."/>
    <d v="2015-08-16T00:00:00"/>
    <n v="43312"/>
    <s v="Healthcare"/>
    <s v="Medical Laboratories &amp; Research"/>
    <n v="90.88"/>
    <n v="12.67"/>
  </r>
  <r>
    <s v="4991Alliance HealthCare Services Inc."/>
    <x v="857"/>
    <s v="Discovery Group"/>
    <n v="3552"/>
    <s v="Alliance HealthCare Services Inc."/>
    <d v="2011-08-22T00:00:00"/>
    <n v="41501"/>
    <s v="Healthcare"/>
    <s v="Medical Laboratories &amp; Research"/>
    <n v="89.35"/>
    <n v="24.55"/>
  </r>
  <r>
    <s v="4991Yodlee Inc"/>
    <x v="857"/>
    <s v="Discovery Group"/>
    <n v="30791"/>
    <s v="Yodlee Inc"/>
    <d v="2015-05-15T00:00:00"/>
    <n v="42230"/>
    <s v="Technology"/>
    <s v="Application Software"/>
    <n v="88.4"/>
    <n v="-3.82"/>
  </r>
  <r>
    <s v="4991Central Pacific Financial Corp."/>
    <x v="857"/>
    <s v="Discovery Group"/>
    <n v="2501"/>
    <s v="Central Pacific Financial Corp."/>
    <d v="2014-08-15T00:00:00"/>
    <n v="42048"/>
    <s v="Financial"/>
    <s v="Regional - Pacific Banks"/>
    <n v="86.35"/>
    <n v="17.48"/>
  </r>
  <r>
    <s v="4991Exar Corporation"/>
    <x v="857"/>
    <s v="Discovery Group"/>
    <n v="2651"/>
    <s v="Exar Corporation"/>
    <d v="2015-11-16T00:00:00"/>
    <n v="42597"/>
    <s v="Technology"/>
    <s v="Semiconductor - Integrated Circuits"/>
    <n v="81.53"/>
    <n v="11.45"/>
  </r>
  <r>
    <s v="4991Control4 Corporation"/>
    <x v="857"/>
    <s v="Discovery Group"/>
    <n v="26173"/>
    <s v="Control4 Corporation"/>
    <d v="2015-11-25T00:00:00"/>
    <n v="42597"/>
    <s v="Services"/>
    <s v="Drugs Wholesale"/>
    <n v="80.510000000000005"/>
    <n v="9.1300000000000008"/>
  </r>
  <r>
    <s v="4991Apptio Inc"/>
    <x v="857"/>
    <s v="Discovery Group"/>
    <n v="38229"/>
    <s v="Apptio Inc"/>
    <d v="2017-05-15T00:00:00"/>
    <n v="42962"/>
    <s v="Services"/>
    <s v="Business Services"/>
    <n v="77.67"/>
    <n v="12.99"/>
  </r>
  <r>
    <s v="4991LivePerson Inc."/>
    <x v="857"/>
    <s v="Discovery Group"/>
    <n v="2825"/>
    <s v="LivePerson Inc."/>
    <d v="2016-05-16T00:00:00"/>
    <m/>
    <s v="Services"/>
    <s v="Industrial Equipment Wholesale"/>
    <n v="71.13"/>
    <n v="14.42"/>
  </r>
  <r>
    <s v="4991Convio Inc"/>
    <x v="857"/>
    <s v="Discovery Group"/>
    <n v="17268"/>
    <s v="Convio Inc"/>
    <d v="2011-05-27T00:00:00"/>
    <n v="40927"/>
    <s v="Services"/>
    <s v="Home Improvement Stores"/>
    <n v="69.599999999999994"/>
    <n v="0.21"/>
  </r>
  <r>
    <s v="4991Herley Industries, Inc."/>
    <x v="857"/>
    <s v="Discovery Group"/>
    <n v="18025"/>
    <s v="Herley Industries, Inc."/>
    <d v="2011-01-07T00:00:00"/>
    <n v="40630"/>
    <s v="Industrial Goods"/>
    <s v="Aerospace/Defense Products &amp; Services"/>
    <n v="65.22"/>
    <n v="16.670000000000002"/>
  </r>
  <r>
    <s v="4991Genomic Health Inc."/>
    <x v="857"/>
    <s v="Discovery Group"/>
    <n v="2226"/>
    <s v="Genomic Health Inc."/>
    <d v="2014-08-15T00:00:00"/>
    <n v="41957"/>
    <s v="Healthcare"/>
    <s v="Health Care Plans"/>
    <n v="65.180000000000007"/>
    <n v="20.98"/>
  </r>
  <r>
    <s v="4991Given Imaging Ltd."/>
    <x v="857"/>
    <s v="Discovery Group"/>
    <n v="2724"/>
    <s v="Given Imaging Ltd."/>
    <d v="2012-11-15T00:00:00"/>
    <n v="41619"/>
    <s v="Healthcare"/>
    <s v="Medical Appliances &amp; Equipment"/>
    <n v="59.95"/>
    <n v="32.14"/>
  </r>
  <r>
    <s v="4991SciQuest Inc."/>
    <x v="857"/>
    <s v="Discovery Group"/>
    <n v="2819"/>
    <s v="SciQuest Inc."/>
    <d v="2015-08-14T00:00:00"/>
    <n v="42521"/>
    <s v="Technology"/>
    <s v="Application Software"/>
    <n v="58.8"/>
    <n v="2.59"/>
  </r>
  <r>
    <s v="4991TESSCO Technologies Incorporated"/>
    <x v="857"/>
    <s v="Discovery Group"/>
    <n v="3546"/>
    <s v="TESSCO Technologies Incorporated"/>
    <d v="2011-08-16T00:00:00"/>
    <n v="41593"/>
    <s v="Services"/>
    <s v="Electronics Wholesale"/>
    <n v="54.8"/>
    <n v="22.69"/>
  </r>
  <r>
    <s v="4991Endologix Inc."/>
    <x v="857"/>
    <s v="Discovery Group"/>
    <n v="2177"/>
    <s v="Endologix Inc."/>
    <d v="2010-05-13T00:00:00"/>
    <n v="41136"/>
    <s v="Healthcare"/>
    <s v="Specialized Health Services"/>
    <n v="50.77"/>
    <n v="11.3"/>
  </r>
  <r>
    <s v="4991ArthroCare Corporation"/>
    <x v="857"/>
    <s v="Discovery Group"/>
    <n v="2230"/>
    <s v="ArthroCare Corporation"/>
    <d v="2012-12-31T00:00:00"/>
    <n v="41319"/>
    <s v="Healthcare"/>
    <s v="Medical Appliances &amp; Equipment"/>
    <n v="49.9"/>
    <n v="72.599999999999994"/>
  </r>
  <r>
    <s v="4991Workiva Inc"/>
    <x v="857"/>
    <s v="Discovery Group"/>
    <n v="30862"/>
    <s v="Workiva Inc"/>
    <d v="2017-02-15T00:00:00"/>
    <m/>
    <s v="Technology"/>
    <s v="Application Software"/>
    <n v="48.53"/>
    <n v="13.01"/>
  </r>
  <r>
    <s v="4991Cardiovascular Systems Inc."/>
    <x v="857"/>
    <s v="Discovery Group"/>
    <n v="2901"/>
    <s v="Cardiovascular Systems Inc."/>
    <d v="2011-08-17T00:00:00"/>
    <n v="41684"/>
    <s v="Healthcare"/>
    <s v="Medical Appliances &amp; Equipment"/>
    <n v="46.06"/>
    <n v="21.51"/>
  </r>
  <r>
    <s v="4991IXYS Corporation"/>
    <x v="857"/>
    <s v="Discovery Group"/>
    <n v="3334"/>
    <s v="IXYS Corporation"/>
    <d v="2016-05-16T00:00:00"/>
    <n v="42962"/>
    <s v="Technology"/>
    <s v="Semiconductor - Specialized"/>
    <n v="43.47"/>
    <n v="17.579999999999998"/>
  </r>
  <r>
    <s v="4991Checkpoint Systems Inc."/>
    <x v="857"/>
    <s v="Discovery Group"/>
    <n v="2624"/>
    <s v="Checkpoint Systems Inc."/>
    <d v="2014-05-15T00:00:00"/>
    <n v="41866"/>
    <s v="Technology"/>
    <s v="Security Software &amp; Services"/>
    <n v="42.55"/>
    <n v="21.43"/>
  </r>
  <r>
    <s v="4991Guidance Software Inc."/>
    <x v="857"/>
    <s v="Discovery Group"/>
    <n v="3569"/>
    <s v="Guidance Software Inc."/>
    <d v="2015-02-13T00:00:00"/>
    <n v="42139"/>
    <s v="Technology"/>
    <s v="Application Software"/>
    <n v="40.86"/>
    <n v="7.13"/>
  </r>
  <r>
    <s v="4991Nautilus Inc"/>
    <x v="857"/>
    <s v="Discovery Group"/>
    <n v="3738"/>
    <s v="Nautilus Inc"/>
    <d v="2017-02-15T00:00:00"/>
    <n v="42870"/>
    <s v="Consumer Goods"/>
    <s v="Sporting Goods"/>
    <n v="40.770000000000003"/>
    <n v="11.74"/>
  </r>
  <r>
    <s v="4991Horizon Therapeutics Public Ltd Co"/>
    <x v="857"/>
    <s v="Discovery Group"/>
    <n v="3763"/>
    <s v="Horizon Therapeutics Public Ltd Co"/>
    <d v="2012-08-13T00:00:00"/>
    <n v="41866"/>
    <s v="Healthcare"/>
    <s v="Hospitals"/>
    <n v="40.71"/>
    <n v="20.52"/>
  </r>
  <r>
    <s v="4991Mercury Systems Inc"/>
    <x v="857"/>
    <s v="Discovery Group"/>
    <n v="3356"/>
    <s v="Mercury Systems Inc"/>
    <d v="2014-08-15T00:00:00"/>
    <n v="42230"/>
    <s v="Technology"/>
    <s v="Computer Peripherals"/>
    <n v="40.53"/>
    <n v="9.1999999999999993"/>
  </r>
  <r>
    <s v="4991Kofax Ltd"/>
    <x v="857"/>
    <s v="Discovery Group"/>
    <n v="7104"/>
    <s v="Kofax Ltd"/>
    <d v="2014-11-14T00:00:00"/>
    <n v="42048"/>
    <s v="Technology"/>
    <s v="Application Software"/>
    <n v="39.79"/>
    <n v="14.08"/>
  </r>
  <r>
    <s v="4991Syneron Medical Ltd."/>
    <x v="857"/>
    <s v="Discovery Group"/>
    <n v="3411"/>
    <s v="Syneron Medical Ltd."/>
    <d v="2017-02-15T00:00:00"/>
    <n v="42870"/>
    <s v="Healthcare"/>
    <s v="Medical Appliances &amp; Equipment"/>
    <n v="38.68"/>
    <n v="11.74"/>
  </r>
  <r>
    <s v="4991Natera Inc"/>
    <x v="857"/>
    <s v="Discovery Group"/>
    <n v="33087"/>
    <s v="Natera Inc"/>
    <d v="2016-02-16T00:00:00"/>
    <n v="42870"/>
    <s v="Healthcare"/>
    <s v="Medical Laboratories &amp; Research"/>
    <n v="37.909999999999997"/>
    <n v="23.56"/>
  </r>
  <r>
    <s v="4991Bottomline Technologies Inc."/>
    <x v="857"/>
    <s v="Discovery Group"/>
    <n v="2148"/>
    <s v="Bottomline Technologies Inc."/>
    <d v="2016-08-15T00:00:00"/>
    <n v="42962"/>
    <s v="Technology"/>
    <s v="Technical &amp; System Software"/>
    <n v="37.89"/>
    <n v="14.9"/>
  </r>
  <r>
    <s v="4991Globecomm Systems Inc."/>
    <x v="857"/>
    <s v="Discovery Group"/>
    <n v="3299"/>
    <s v="Globecomm Systems Inc."/>
    <d v="2012-07-23T00:00:00"/>
    <n v="41544"/>
    <s v="Technology"/>
    <s v="Networking &amp; Communication Devices"/>
    <n v="35.049999999999997"/>
    <n v="23.78"/>
  </r>
  <r>
    <s v="4991Flagstar Bancorp Inc."/>
    <x v="857"/>
    <s v="Discovery Group"/>
    <n v="2414"/>
    <s v="Flagstar Bancorp Inc."/>
    <d v="2014-05-15T00:00:00"/>
    <n v="41866"/>
    <s v="Financial"/>
    <s v="Savings &amp; Loans"/>
    <n v="34.32"/>
    <n v="21.43"/>
  </r>
  <r>
    <s v="4991Supernus Pharmaceuticals Inc."/>
    <x v="857"/>
    <s v="Discovery Group"/>
    <n v="3795"/>
    <s v="Supernus Pharmaceuticals Inc."/>
    <d v="2014-02-15T00:00:00"/>
    <n v="42506"/>
    <s v="Healthcare"/>
    <s v="Drugs - Generic"/>
    <n v="33.729999999999997"/>
    <n v="7.5"/>
  </r>
  <r>
    <s v="4991Rally Software Development Corp."/>
    <x v="857"/>
    <s v="Discovery Group"/>
    <n v="26877"/>
    <s v="Rally Software Development Corp."/>
    <d v="2014-05-15T00:00:00"/>
    <n v="42193"/>
    <s v="Technology"/>
    <s v="Application Software"/>
    <n v="33.4"/>
    <n v="10.36"/>
  </r>
  <r>
    <s v="4991WebMD Health Corp"/>
    <x v="857"/>
    <s v="Discovery Group"/>
    <n v="1816"/>
    <s v="WebMD Health Corp"/>
    <d v="2016-11-15T00:00:00"/>
    <n v="42962"/>
    <s v="Technology"/>
    <s v="Healthcare Information Services"/>
    <n v="32.18"/>
    <n v="20.25"/>
  </r>
  <r>
    <s v="4991Bio-Reference Laboratories Inc."/>
    <x v="857"/>
    <s v="Discovery Group"/>
    <n v="2428"/>
    <s v="Bio-Reference Laboratories Inc."/>
    <d v="2014-05-15T00:00:00"/>
    <n v="42236"/>
    <s v="Healthcare"/>
    <s v="Medical Laboratories &amp; Research"/>
    <n v="29.26"/>
    <n v="9.09"/>
  </r>
  <r>
    <s v="4991Anaren Inc."/>
    <x v="857"/>
    <s v="Discovery Group"/>
    <n v="3289"/>
    <s v="Anaren Inc."/>
    <d v="2012-08-16T00:00:00"/>
    <n v="41688"/>
    <s v="Technology"/>
    <s v="Wireless Communications"/>
    <n v="28.48"/>
    <n v="21.61"/>
  </r>
  <r>
    <s v="4991Zumiez Inc."/>
    <x v="857"/>
    <s v="Discovery Group"/>
    <n v="2394"/>
    <s v="Zumiez Inc."/>
    <d v="2014-05-15T00:00:00"/>
    <n v="41866"/>
    <s v="Services"/>
    <s v="Specialty Retail, Other"/>
    <n v="28.25"/>
    <n v="21.43"/>
  </r>
  <r>
    <s v="4991SurModics Inc."/>
    <x v="857"/>
    <s v="Discovery Group"/>
    <n v="3349"/>
    <s v="SurModics Inc."/>
    <d v="2014-08-15T00:00:00"/>
    <n v="41957"/>
    <s v="Healthcare"/>
    <s v="Diagnostic Substances"/>
    <n v="28.23"/>
    <n v="20.98"/>
  </r>
  <r>
    <s v="4991PRGX Global Inc."/>
    <x v="857"/>
    <s v="Discovery Group"/>
    <n v="3920"/>
    <s v="PRGX Global Inc."/>
    <d v="2010-02-12T00:00:00"/>
    <n v="40679"/>
    <s v="Services"/>
    <s v="Business Services"/>
    <n v="23.88"/>
    <n v="20.75"/>
  </r>
  <r>
    <s v="4991Interactive Intelligence Group Inc."/>
    <x v="857"/>
    <s v="Discovery Group"/>
    <n v="2016"/>
    <s v="Interactive Intelligence Group Inc."/>
    <d v="2015-02-13T00:00:00"/>
    <n v="42597"/>
    <s v="Technology"/>
    <s v="Business Software &amp; Services"/>
    <n v="23.68"/>
    <n v="5.16"/>
  </r>
  <r>
    <s v="4991Entellus Medical Inc"/>
    <x v="857"/>
    <s v="Discovery Group"/>
    <n v="33997"/>
    <s v="Entellus Medical Inc"/>
    <d v="2015-11-16T00:00:00"/>
    <n v="43077"/>
    <s v="Healthcare"/>
    <s v="Medical Instruments &amp; Supplies"/>
    <n v="22.43"/>
    <n v="15.62"/>
  </r>
  <r>
    <s v="4991NuVasive Inc."/>
    <x v="857"/>
    <s v="Discovery Group"/>
    <n v="2137"/>
    <s v="NuVasive Inc."/>
    <d v="2015-05-15T00:00:00"/>
    <n v="42324"/>
    <s v="Healthcare"/>
    <s v="Medical Appliances &amp; Equipment"/>
    <n v="21.65"/>
    <n v="-4.3600000000000003"/>
  </r>
  <r>
    <s v="4991Onto Innovations Inc."/>
    <x v="857"/>
    <s v="Discovery Group"/>
    <n v="3176"/>
    <s v="Onto Innovations Inc."/>
    <d v="2015-05-15T00:00:00"/>
    <n v="42597"/>
    <s v="Services"/>
    <s v="General Entertainment"/>
    <n v="21.51"/>
    <n v="4.7699999999999996"/>
  </r>
  <r>
    <s v="4991Cybex International, Inc."/>
    <x v="857"/>
    <s v="Discovery Group"/>
    <n v="15584"/>
    <s v="Cybex International, Inc."/>
    <d v="2010-04-21T00:00:00"/>
    <n v="41312"/>
    <s v="Consumer Goods"/>
    <s v="Sporting Goods"/>
    <n v="19.71"/>
    <n v="10.68"/>
  </r>
  <r>
    <s v="4991Territorial Bancorp Inc."/>
    <x v="857"/>
    <s v="Discovery Group"/>
    <n v="3742"/>
    <s v="Territorial Bancorp Inc."/>
    <d v="2015-02-13T00:00:00"/>
    <n v="42139"/>
    <s v="Financial"/>
    <s v="Regional - Pacific Banks"/>
    <n v="19.59"/>
    <n v="7.13"/>
  </r>
  <r>
    <s v="4991Amplify Snack Brands Inc"/>
    <x v="857"/>
    <s v="Discovery Group"/>
    <n v="33082"/>
    <s v="Amplify Snack Brands Inc"/>
    <d v="2017-02-15T00:00:00"/>
    <n v="43088"/>
    <s v="Consumer Goods"/>
    <s v="Food - Major Diversified"/>
    <n v="19.350000000000001"/>
    <n v="19.38"/>
  </r>
  <r>
    <s v="4991Novanta, Inc."/>
    <x v="857"/>
    <s v="Discovery Group"/>
    <n v="3343"/>
    <s v="Novanta, Inc."/>
    <d v="2013-11-15T00:00:00"/>
    <n v="41866"/>
    <s v="Technology"/>
    <s v="Scientific &amp; Technical Instruments"/>
    <n v="18.97"/>
    <n v="14.16"/>
  </r>
  <r>
    <s v="4991Intralinks Holdings Inc."/>
    <x v="857"/>
    <s v="Discovery Group"/>
    <n v="2971"/>
    <s v="Intralinks Holdings Inc."/>
    <d v="2011-12-02T00:00:00"/>
    <n v="42323"/>
    <s v="Services"/>
    <s v="Home Improvement Stores"/>
    <n v="17.03"/>
    <n v="15.94"/>
  </r>
  <r>
    <s v="4991PLX Technology Inc."/>
    <x v="857"/>
    <s v="Discovery Group"/>
    <n v="3520"/>
    <s v="PLX Technology Inc."/>
    <d v="2013-09-13T00:00:00"/>
    <n v="41815"/>
    <s v="Technology"/>
    <s v="Semiconductor - Integrated Circuits"/>
    <n v="13.72"/>
    <n v="23.54"/>
  </r>
  <r>
    <s v="4991Planet Payment Inc."/>
    <x v="857"/>
    <s v="Discovery Group"/>
    <n v="4201"/>
    <s v="Planet Payment Inc."/>
    <d v="2016-11-15T00:00:00"/>
    <n v="43038"/>
    <s v="Technology"/>
    <s v="Technical &amp; System Software"/>
    <n v="12.91"/>
    <n v="21.27"/>
  </r>
  <r>
    <s v="4991Online Resources Corporation"/>
    <x v="857"/>
    <s v="Discovery Group"/>
    <n v="19058"/>
    <s v="Online Resources Corporation"/>
    <d v="2011-07-07T00:00:00"/>
    <n v="41309"/>
    <s v="Services"/>
    <s v="Food Wholesale"/>
    <n v="10.96"/>
    <n v="8.89"/>
  </r>
  <r>
    <s v="4991magicJack VocalTec Ltd"/>
    <x v="857"/>
    <s v="Discovery Group"/>
    <n v="3632"/>
    <s v="magicJack VocalTec Ltd"/>
    <d v="2017-08-15T00:00:00"/>
    <n v="43419"/>
    <s v="Technology"/>
    <s v="Telecom Services - Domestic"/>
    <n v="10.92"/>
    <m/>
  </r>
  <r>
    <s v="4991Amber Road Inc"/>
    <x v="857"/>
    <s v="Discovery Group"/>
    <n v="30481"/>
    <s v="Amber Road Inc"/>
    <d v="2015-02-13T00:00:00"/>
    <n v="42689"/>
    <s v="Technology"/>
    <s v="Application Software"/>
    <n v="10.91"/>
    <n v="4.46"/>
  </r>
  <r>
    <s v="4991Keynote Systems, Inc."/>
    <x v="857"/>
    <s v="Discovery Group"/>
    <n v="14976"/>
    <s v="Keynote Systems, Inc."/>
    <d v="2012-05-04T00:00:00"/>
    <n v="41319"/>
    <s v="Technology"/>
    <s v="Internet Software &amp; Services"/>
    <n v="9.3699999999999992"/>
    <n v="17.14"/>
  </r>
  <r>
    <s v="4991Drugstore.com Inc."/>
    <x v="857"/>
    <s v="Discovery Group"/>
    <n v="17481"/>
    <s v="Drugstore.com Inc."/>
    <d v="2008-02-07T00:00:00"/>
    <n v="40630"/>
    <s v="Healthcare"/>
    <s v="Drug Related Products"/>
    <n v="9"/>
    <n v="1.61"/>
  </r>
  <r>
    <s v="4991Exa Corporation"/>
    <x v="857"/>
    <s v="Discovery Group"/>
    <n v="3822"/>
    <s v="Exa Corporation"/>
    <d v="2013-05-29T00:00:00"/>
    <n v="42324"/>
    <s v="Technology"/>
    <s v="Application Software"/>
    <n v="6.89"/>
    <n v="11.6"/>
  </r>
  <r>
    <s v="4991AtriCure Inc."/>
    <x v="857"/>
    <s v="Discovery Group"/>
    <n v="3726"/>
    <s v="AtriCure Inc."/>
    <d v="2010-09-10T00:00:00"/>
    <n v="41501"/>
    <s v="Healthcare"/>
    <s v="Medical Instruments &amp; Supplies"/>
    <n v="6.19"/>
    <n v="17.260000000000002"/>
  </r>
  <r>
    <s v="4991Nutraceutical International Corporation"/>
    <x v="857"/>
    <s v="Discovery Group"/>
    <n v="3725"/>
    <s v="Nutraceutical International Corporation"/>
    <d v="2014-05-15T00:00:00"/>
    <n v="42324"/>
    <s v="Consumer Goods"/>
    <s v="Food - Major Diversified"/>
    <n v="5.85"/>
    <n v="8.57"/>
  </r>
  <r>
    <s v="4991Invuity Inc"/>
    <x v="857"/>
    <s v="Discovery Group"/>
    <n v="33909"/>
    <s v="Invuity Inc"/>
    <d v="2016-11-15T00:00:00"/>
    <n v="43396"/>
    <s v="Healthcare"/>
    <s v="Medical Instruments &amp; Supplies"/>
    <n v="4.79"/>
    <n v="14.77"/>
  </r>
  <r>
    <s v="4991McCormick &amp; Schmick's Seafood Restaurants, Inc."/>
    <x v="857"/>
    <s v="Discovery Group"/>
    <n v="18730"/>
    <s v="McCormick &amp; Schmick's Seafood Restaurants, Inc."/>
    <d v="2011-06-30T00:00:00"/>
    <n v="40911"/>
    <s v="Services"/>
    <s v="Restaurants"/>
    <n v="3.67"/>
    <n v="-4.24"/>
  </r>
  <r>
    <s v="4991Zix Corporation"/>
    <x v="857"/>
    <s v="Discovery Group"/>
    <n v="3396"/>
    <s v="Zix Corporation"/>
    <d v="2014-08-15T00:00:00"/>
    <n v="42048"/>
    <s v="Technology"/>
    <s v="Application Software"/>
    <n v="2.74"/>
    <n v="17.48"/>
  </r>
  <r>
    <s v="4991American Medical Alert Corp."/>
    <x v="857"/>
    <s v="Discovery Group"/>
    <n v="23857"/>
    <s v="American Medical Alert Corp."/>
    <d v="2007-11-23T00:00:00"/>
    <n v="40899"/>
    <s v="Healthcare"/>
    <s v="Medical Instruments &amp; Supplies"/>
    <n v="2.44"/>
    <m/>
  </r>
  <r>
    <s v="4991Stewart Information Services Corporation"/>
    <x v="857"/>
    <s v="Discovery Group"/>
    <n v="2554"/>
    <s v="Stewart Information Services Corporation"/>
    <d v="2016-11-15T00:00:00"/>
    <n v="42870"/>
    <s v="Financial"/>
    <s v="Property &amp; Casualty Insurance"/>
    <n v="1.99"/>
    <n v="24.11"/>
  </r>
  <r>
    <s v="4991GAIN Capital Holdings Inc."/>
    <x v="857"/>
    <s v="Discovery Group"/>
    <n v="3125"/>
    <s v="GAIN Capital Holdings Inc."/>
    <d v="2012-09-14T00:00:00"/>
    <n v="41396"/>
    <s v="Financial"/>
    <s v="REIT - Healthcare Facilities"/>
    <n v="1.39"/>
    <n v="17.12"/>
  </r>
  <r>
    <s v="4991Opower Inc"/>
    <x v="857"/>
    <s v="Discovery Group"/>
    <n v="30770"/>
    <s v="Opower Inc"/>
    <d v="2015-08-14T00:00:00"/>
    <n v="42535"/>
    <s v="Technology"/>
    <s v="Application Software"/>
    <n v="1.29"/>
    <n v="1.32"/>
  </r>
  <r>
    <s v="4991Progress Software Corporation"/>
    <x v="857"/>
    <s v="Discovery Group"/>
    <n v="1901"/>
    <s v="Progress Software Corporation"/>
    <d v="2016-11-15T00:00:00"/>
    <n v="42781"/>
    <s v="Technology"/>
    <s v="Application Software"/>
    <n v="0.76"/>
    <n v="37.39"/>
  </r>
  <r>
    <s v="4991Agilysys Inc."/>
    <x v="857"/>
    <s v="Discovery Group"/>
    <n v="3499"/>
    <s v="Agilysys Inc."/>
    <d v="2014-05-15T00:00:00"/>
    <n v="43014"/>
    <s v="Technology"/>
    <s v="Application Software"/>
    <n v="0.12"/>
    <n v="11.85"/>
  </r>
  <r>
    <s v="4991Murphy USA Inc."/>
    <x v="857"/>
    <s v="Discovery Group"/>
    <n v="1620"/>
    <s v="Murphy USA Inc."/>
    <d v="2015-05-15T00:00:00"/>
    <n v="42416"/>
    <s v="Services"/>
    <s v="Specialty Retail, Other"/>
    <n v="7.0000000000000007E-2"/>
    <n v="-11.96"/>
  </r>
  <r>
    <s v="4991American Software Inc."/>
    <x v="857"/>
    <s v="Discovery Group"/>
    <n v="3710"/>
    <s v="American Software Inc."/>
    <d v="2016-08-15T00:00:00"/>
    <n v="42870"/>
    <s v="Technology"/>
    <s v="Application Software"/>
    <n v="-0.24"/>
    <n v="15.55"/>
  </r>
  <r>
    <s v="4991Versant Corporation"/>
    <x v="857"/>
    <s v="Discovery Group"/>
    <n v="15277"/>
    <s v="Versant Corporation"/>
    <d v="2009-03-03T00:00:00"/>
    <n v="41264"/>
    <s v="Technology"/>
    <s v="Application Software"/>
    <n v="-2.46"/>
    <n v="23.45"/>
  </r>
  <r>
    <s v="4991Obagi Medical Products Inc"/>
    <x v="857"/>
    <s v="Discovery Group"/>
    <n v="19023"/>
    <s v="Obagi Medical Products Inc"/>
    <d v="2009-11-13T00:00:00"/>
    <n v="40921"/>
    <s v="Healthcare"/>
    <s v="Biotechnology"/>
    <n v="-2.56"/>
    <n v="10.130000000000001"/>
  </r>
  <r>
    <s v="4991Fiesta Restaurant Group Inc."/>
    <x v="857"/>
    <s v="Discovery Group"/>
    <n v="2363"/>
    <s v="Fiesta Restaurant Group Inc."/>
    <d v="2016-11-15T00:00:00"/>
    <n v="42781"/>
    <s v="Services"/>
    <s v="Restaurants"/>
    <n v="-5.4"/>
    <n v="37.39"/>
  </r>
  <r>
    <s v="4991TubeMogul Inc"/>
    <x v="857"/>
    <s v="Discovery Group"/>
    <n v="30992"/>
    <s v="TubeMogul Inc"/>
    <d v="2015-02-13T00:00:00"/>
    <n v="42688"/>
    <s v="Technology"/>
    <s v="Application Software"/>
    <n v="-6.37"/>
    <n v="4.01"/>
  </r>
  <r>
    <s v="4991Carbonite Inc."/>
    <x v="857"/>
    <s v="Discovery Group"/>
    <n v="3104"/>
    <s v="Carbonite Inc."/>
    <d v="2013-11-15T00:00:00"/>
    <n v="42139"/>
    <s v="Services"/>
    <s v="Industrial Equipment Wholesale"/>
    <n v="-6.74"/>
    <n v="14.04"/>
  </r>
  <r>
    <s v="4991Yelp Inc."/>
    <x v="857"/>
    <s v="Discovery Group"/>
    <n v="962"/>
    <s v="Yelp Inc."/>
    <d v="2017-05-15T00:00:00"/>
    <m/>
    <s v="Technology"/>
    <s v="Internet Information Providers"/>
    <n v="-6.85"/>
    <n v="13.11"/>
  </r>
  <r>
    <s v="4991Aerohive Networks Inc"/>
    <x v="857"/>
    <s v="Discovery Group"/>
    <n v="30739"/>
    <s v="Aerohive Networks Inc"/>
    <d v="2015-02-13T00:00:00"/>
    <n v="42962"/>
    <s v="Technology"/>
    <s v="Communication Equipment"/>
    <n v="-7.13"/>
    <n v="8.94"/>
  </r>
  <r>
    <s v="4991Diplomat Pharmacy Inc"/>
    <x v="857"/>
    <s v="Discovery Group"/>
    <n v="30746"/>
    <s v="Diplomat Pharmacy Inc"/>
    <d v="2016-11-15T00:00:00"/>
    <n v="42781"/>
    <s v="Healthcare"/>
    <s v="Hospitals"/>
    <n v="-12.9"/>
    <n v="37.39"/>
  </r>
  <r>
    <s v="4991Official Payments Holdings Inc."/>
    <x v="857"/>
    <s v="Discovery Group"/>
    <n v="4154"/>
    <s v="Official Payments Holdings Inc."/>
    <d v="2008-05-12T00:00:00"/>
    <n v="41163"/>
    <s v="Technology"/>
    <s v="Information Technology Services"/>
    <n v="-13.16"/>
    <n v="2.76"/>
  </r>
  <r>
    <s v="4991TechTarget Inc."/>
    <x v="857"/>
    <s v="Discovery Group"/>
    <n v="3930"/>
    <s v="TechTarget Inc."/>
    <d v="2015-05-15T00:00:00"/>
    <n v="42534"/>
    <s v="Technology"/>
    <s v="Internet Software &amp; Services"/>
    <n v="-13.21"/>
    <n v="0.28000000000000003"/>
  </r>
  <r>
    <s v="4991Bravo Brio Restaurant Group Inc."/>
    <x v="857"/>
    <s v="Discovery Group"/>
    <n v="3382"/>
    <s v="Bravo Brio Restaurant Group Inc."/>
    <d v="2013-12-05T00:00:00"/>
    <n v="42048"/>
    <s v="Services"/>
    <s v="Restaurants"/>
    <n v="-13.57"/>
    <n v="16.84"/>
  </r>
  <r>
    <s v="4991Pharmerica Corporation"/>
    <x v="857"/>
    <s v="Discovery Group"/>
    <n v="3143"/>
    <s v="Pharmerica Corporation"/>
    <d v="2016-02-16T00:00:00"/>
    <n v="42506"/>
    <s v="Services"/>
    <s v="Drug Stores"/>
    <n v="-17.350000000000001"/>
    <n v="45.01"/>
  </r>
  <r>
    <s v="4991American Vanguard Corporation"/>
    <x v="857"/>
    <s v="Discovery Group"/>
    <n v="2496"/>
    <s v="American Vanguard Corporation"/>
    <d v="2014-08-15T00:00:00"/>
    <n v="42048"/>
    <s v="Basic Materials"/>
    <s v="Agricultural Chemicals"/>
    <n v="-17.829999999999998"/>
    <n v="17.48"/>
  </r>
  <r>
    <s v="4991Benefitfocus, Inc."/>
    <x v="857"/>
    <s v="Discovery Group"/>
    <n v="26481"/>
    <s v="Benefitfocus, Inc."/>
    <d v="2016-11-15T00:00:00"/>
    <m/>
    <s v="Technology"/>
    <s v="Application Software"/>
    <n v="-20.02"/>
    <n v="14.51"/>
  </r>
  <r>
    <s v="4991Gilat Satellite Networks Ltd."/>
    <x v="857"/>
    <s v="Discovery Group"/>
    <n v="3800"/>
    <s v="Gilat Satellite Networks Ltd."/>
    <d v="2014-05-15T00:00:00"/>
    <n v="42324"/>
    <s v="Services"/>
    <s v="Technical Services"/>
    <n v="-21.08"/>
    <n v="8.57"/>
  </r>
  <r>
    <s v="4991eGain Corporation"/>
    <x v="857"/>
    <s v="Discovery Group"/>
    <n v="3303"/>
    <s v="eGain Corporation"/>
    <d v="2015-05-15T00:00:00"/>
    <n v="42689"/>
    <s v="Technology"/>
    <s v="Business Software &amp; Services"/>
    <n v="-22.44"/>
    <n v="4.0199999999999996"/>
  </r>
  <r>
    <s v="4991Information Services Group Inc."/>
    <x v="857"/>
    <s v="Discovery Group"/>
    <n v="4149"/>
    <s v="Information Services Group Inc."/>
    <d v="2011-01-11T00:00:00"/>
    <n v="41044"/>
    <s v="Industrial Goods"/>
    <s v="Farm &amp; Construction Machinery"/>
    <n v="-23.65"/>
    <n v="5.47"/>
  </r>
  <r>
    <s v="4991Digital Generation Inc."/>
    <x v="857"/>
    <s v="Discovery Group"/>
    <n v="3215"/>
    <s v="Digital Generation Inc."/>
    <d v="2012-03-09T00:00:00"/>
    <n v="41409"/>
    <s v="Services"/>
    <s v="Business Services"/>
    <n v="-26.95"/>
    <n v="20.14"/>
  </r>
  <r>
    <s v="4991Shutterfly Inc."/>
    <x v="857"/>
    <s v="Discovery Group"/>
    <n v="1518"/>
    <s v="Shutterfly Inc."/>
    <d v="2016-11-15T00:00:00"/>
    <n v="42781"/>
    <s v="Services"/>
    <s v="Personal Services"/>
    <n v="-27.9"/>
    <n v="37.39"/>
  </r>
  <r>
    <s v="4991CardioNet Inc"/>
    <x v="857"/>
    <s v="Discovery Group"/>
    <n v="16975"/>
    <s v="CardioNet Inc"/>
    <d v="2010-03-08T00:00:00"/>
    <n v="40613"/>
    <s v="Healthcare"/>
    <s v="Specialized Health Services"/>
    <n v="-29.66"/>
    <n v="16.760000000000002"/>
  </r>
  <r>
    <s v="4991American Residential Properties, Inc."/>
    <x v="857"/>
    <s v="Discovery Group"/>
    <n v="26149"/>
    <s v="American Residential Properties, Inc."/>
    <d v="2015-05-15T00:00:00"/>
    <n v="42324"/>
    <s v="Financial"/>
    <s v="REIT - Residential"/>
    <n v="-33.380000000000003"/>
    <n v="-4.3600000000000003"/>
  </r>
  <r>
    <s v="4991Bazaarvoice Inc."/>
    <x v="857"/>
    <s v="Discovery Group"/>
    <n v="2508"/>
    <s v="Bazaarvoice Inc."/>
    <d v="2014-08-15T00:00:00"/>
    <n v="42506"/>
    <s v="Technology"/>
    <s v="Application Software"/>
    <n v="-34.74"/>
    <n v="5.42"/>
  </r>
  <r>
    <s v="4991K12 Inc"/>
    <x v="857"/>
    <s v="Discovery Group"/>
    <n v="1939"/>
    <s v="K12 Inc"/>
    <d v="2014-05-15T00:00:00"/>
    <n v="42048"/>
    <s v="Services"/>
    <s v="Education &amp; Training Services"/>
    <n v="-35.549999999999997"/>
    <n v="18.79"/>
  </r>
  <r>
    <s v="4991STR Holdings, Inc"/>
    <x v="857"/>
    <s v="Discovery Group"/>
    <n v="4481"/>
    <s v="STR Holdings, Inc"/>
    <d v="2012-07-19T00:00:00"/>
    <n v="41409"/>
    <s v="Consumer Goods"/>
    <s v="Rubber &amp; Plastics"/>
    <n v="-38.6"/>
    <n v="28.41"/>
  </r>
  <r>
    <s v="4991Ascena Retail Group Inc."/>
    <x v="857"/>
    <s v="Discovery Group"/>
    <n v="1350"/>
    <s v="Ascena Retail Group Inc."/>
    <d v="2015-11-16T00:00:00"/>
    <n v="42689"/>
    <s v="Conglomerates"/>
    <s v="Conglomerates"/>
    <n v="-39.94"/>
    <n v="8.5500000000000007"/>
  </r>
  <r>
    <s v="4991Assertio Holdings, Inc."/>
    <x v="857"/>
    <s v="Discovery Group"/>
    <n v="3049"/>
    <s v="Assertio Holdings, Inc."/>
    <d v="2015-05-15T00:00:00"/>
    <n v="42962"/>
    <s v="Healthcare"/>
    <s v="Hospitals"/>
    <n v="-41.42"/>
    <n v="9.14"/>
  </r>
  <r>
    <s v="4991Volcano Corporation"/>
    <x v="857"/>
    <s v="Discovery Group"/>
    <n v="1993"/>
    <s v="Volcano Corporation"/>
    <d v="2014-08-15T00:00:00"/>
    <n v="41957"/>
    <s v="Healthcare"/>
    <s v="Medical Appliances &amp; Equipment"/>
    <n v="-44.21"/>
    <n v="20.98"/>
  </r>
  <r>
    <s v="4991Imprivata Inc"/>
    <x v="857"/>
    <s v="Discovery Group"/>
    <n v="30757"/>
    <s v="Imprivata Inc"/>
    <d v="2015-05-15T00:00:00"/>
    <n v="42324"/>
    <s v="Technology"/>
    <s v="Healthcare Information Services"/>
    <n v="-55.18"/>
    <n v="-4.3600000000000003"/>
  </r>
  <r>
    <s v="4991Tesco Corporation"/>
    <x v="857"/>
    <s v="Discovery Group"/>
    <n v="2635"/>
    <s v="Tesco Corporation"/>
    <d v="2014-05-15T00:00:00"/>
    <n v="42051"/>
    <s v="Services"/>
    <s v="Technical Services"/>
    <n v="-55.4"/>
    <n v="18.84"/>
  </r>
  <r>
    <s v="4991GSI Technology Inc."/>
    <x v="857"/>
    <s v="Discovery Group"/>
    <n v="3892"/>
    <s v="GSI Technology Inc."/>
    <d v="2011-07-07T00:00:00"/>
    <n v="40907"/>
    <s v="Technology"/>
    <s v="Semiconductor - Broad Line"/>
    <n v="-60.34"/>
    <n v="-12.17"/>
  </r>
  <r>
    <s v="4991Meridian Bioscience Inc."/>
    <x v="857"/>
    <s v="Discovery Group"/>
    <n v="2228"/>
    <s v="Meridian Bioscience Inc."/>
    <d v="2016-11-15T00:00:00"/>
    <n v="42781"/>
    <s v="Healthcare"/>
    <s v="Diagnostic Substances"/>
    <n v="-63.2"/>
    <n v="37.39"/>
  </r>
  <r>
    <s v="4991CarParts.com, Inc."/>
    <x v="857"/>
    <s v="Discovery Group"/>
    <n v="5034"/>
    <s v="CarParts.com, Inc."/>
    <d v="2012-05-11T00:00:00"/>
    <n v="41501"/>
    <s v="Consumer Goods"/>
    <s v="Recreational Vehicles"/>
    <n v="-65.430000000000007"/>
    <n v="20.309999999999999"/>
  </r>
  <r>
    <s v="4991Velti plc"/>
    <x v="857"/>
    <s v="Discovery Group"/>
    <n v="5102"/>
    <s v="Velti plc"/>
    <d v="2011-11-15T00:00:00"/>
    <n v="41409"/>
    <s v="Technology"/>
    <s v="Business Software &amp; Services"/>
    <n v="-65.569999999999993"/>
    <n v="23.03"/>
  </r>
  <r>
    <s v="4991Internap Corp"/>
    <x v="857"/>
    <s v="Discovery Group"/>
    <n v="3177"/>
    <s v="Internap Corp"/>
    <d v="2015-02-13T00:00:00"/>
    <n v="42506"/>
    <s v="Services"/>
    <s v="Home Improvement Stores"/>
    <n v="-68.23"/>
    <n v="0.97"/>
  </r>
  <r>
    <s v="4991ReachLocal Inc."/>
    <x v="857"/>
    <s v="Discovery Group"/>
    <n v="3285"/>
    <s v="ReachLocal Inc."/>
    <d v="2013-11-15T00:00:00"/>
    <n v="41957"/>
    <s v="Services"/>
    <s v="Advertising Agencies"/>
    <n v="-69.5"/>
    <n v="15.83"/>
  </r>
  <r>
    <s v="4991Achaogen Inc"/>
    <x v="857"/>
    <s v="Discovery Group"/>
    <n v="30738"/>
    <s v="Achaogen Inc"/>
    <d v="2015-08-14T00:00:00"/>
    <n v="42506"/>
    <s v="Healthcare"/>
    <s v="Biotechnology"/>
    <n v="-71.97"/>
    <n v="0.62"/>
  </r>
  <r>
    <s v="4991Brightcove Inc."/>
    <x v="857"/>
    <s v="Discovery Group"/>
    <n v="3346"/>
    <s v="Brightcove Inc."/>
    <d v="2014-05-15T00:00:00"/>
    <n v="41866"/>
    <s v="Services"/>
    <s v="Home Improvement Stores"/>
    <n v="-72.33"/>
    <n v="21.43"/>
  </r>
  <r>
    <s v="4991Datawatch Corporation"/>
    <x v="857"/>
    <s v="Discovery Group"/>
    <n v="3878"/>
    <s v="Datawatch Corporation"/>
    <d v="2014-08-15T00:00:00"/>
    <n v="42048"/>
    <s v="Technology"/>
    <s v="Business Software &amp; Services"/>
    <n v="-76.62"/>
    <n v="17.48"/>
  </r>
  <r>
    <s v="4991Tangoe Inc."/>
    <x v="857"/>
    <s v="Discovery Group"/>
    <n v="2336"/>
    <s v="Tangoe Inc."/>
    <d v="2016-11-15T00:00:00"/>
    <n v="42810"/>
    <s v="Technology"/>
    <s v="Business Software &amp; Services"/>
    <n v="-78.33"/>
    <n v="33.4"/>
  </r>
  <r>
    <s v="4991Resolute Energy Corporation"/>
    <x v="857"/>
    <s v="Discovery Group"/>
    <n v="2585"/>
    <s v="Resolute Energy Corporation"/>
    <d v="2014-05-15T00:00:00"/>
    <n v="42324"/>
    <s v="Basic Materials"/>
    <s v="Independent Oil &amp; Gas"/>
    <n v="-82.09"/>
    <n v="8.57"/>
  </r>
  <r>
    <s v="7325TeleNav Inc."/>
    <x v="858"/>
    <s v="Divisar Capital Management"/>
    <n v="3712"/>
    <s v="TeleNav Inc."/>
    <d v="2016-11-15T00:00:00"/>
    <m/>
    <s v="Technology"/>
    <s v="Internet Software &amp; Services"/>
    <n v="0.18"/>
    <n v="14.51"/>
  </r>
  <r>
    <s v="7919Henry Morgan Limited"/>
    <x v="859"/>
    <s v="Dixon Trustee"/>
    <n v="45890"/>
    <s v="Henry Morgan Limited"/>
    <d v="2019-04-02T00:00:00"/>
    <n v="43864"/>
    <s v="Financial"/>
    <s v="Mortgage Investment"/>
    <n v="0"/>
    <n v="18.260000000000002"/>
  </r>
  <r>
    <s v="6743Emmis Communications Corporation"/>
    <x v="860"/>
    <s v="DJD Group LLLP"/>
    <n v="4325"/>
    <s v="Emmis Communications Corporation"/>
    <d v="2010-07-16T00:00:00"/>
    <m/>
    <s v="Consumer Goods"/>
    <s v="Beverages - Brewers"/>
    <n v="-14.3"/>
    <n v="14.43"/>
  </r>
  <r>
    <s v="5876Faroe Petroleum PLC"/>
    <x v="861"/>
    <s v="DNO ASA"/>
    <n v="6751"/>
    <s v="Faroe Petroleum PLC"/>
    <d v="2018-04-04T00:00:00"/>
    <n v="43545"/>
    <s v="Basic Materials"/>
    <s v="Oil &amp; Gas Drilling &amp; Exploration"/>
    <n v="54.96"/>
    <m/>
  </r>
  <r>
    <s v="6137Central Petroleum Ltd."/>
    <x v="862"/>
    <s v="Dock Investments Pty Limited"/>
    <n v="17025"/>
    <s v="Central Petroleum Ltd."/>
    <d v="2017-05-15T00:00:00"/>
    <m/>
    <s v="Financial"/>
    <s v="Insurance Brokers"/>
    <n v="-20.59"/>
    <n v="13.11"/>
  </r>
  <r>
    <s v="5166Family Dollar Stores Inc."/>
    <x v="863"/>
    <s v="Dollar General Corporation"/>
    <n v="645"/>
    <s v="Family Dollar Stores Inc."/>
    <d v="2014-08-05T00:00:00"/>
    <n v="42191"/>
    <s v="Services"/>
    <s v="Discount, Variety Stores"/>
    <n v="3.69"/>
    <n v="10.76"/>
  </r>
  <r>
    <s v="5612Multimedia Games Holding Company Inc."/>
    <x v="864"/>
    <s v="Dolphin Associates LLC"/>
    <n v="2206"/>
    <s v="Multimedia Games Holding Company Inc."/>
    <d v="2010-10-01T00:00:00"/>
    <n v="41992"/>
    <s v="Services"/>
    <s v="Gaming Activities"/>
    <n v="72.63"/>
    <n v="17.52"/>
  </r>
  <r>
    <s v="5612First Trust High Income Long Short Fund"/>
    <x v="864"/>
    <s v="Dolphin Associates LLC"/>
    <n v="2648"/>
    <s v="First Trust High Income Long Short Fund"/>
    <d v="2020-01-13T00:00:00"/>
    <m/>
    <s v="Financial"/>
    <s v="Closed-End Fund - Debt"/>
    <n v="-3.93"/>
    <n v="5.84"/>
  </r>
  <r>
    <s v="5612Qumu Corporation"/>
    <x v="864"/>
    <s v="Dolphin Associates LLC"/>
    <n v="26713"/>
    <s v="Qumu Corporation"/>
    <d v="2013-03-18T00:00:00"/>
    <m/>
    <s v="Services"/>
    <s v="Consumer Services"/>
    <n v="-6.27"/>
    <n v="13.29"/>
  </r>
  <r>
    <s v="5612Rentech Inc."/>
    <x v="864"/>
    <s v="Dolphin Associates LLC"/>
    <n v="2942"/>
    <s v="Rentech Inc."/>
    <d v="2014-06-26T00:00:00"/>
    <n v="43207"/>
    <s v="Basic Materials"/>
    <s v="Specialty Chemicals"/>
    <n v="-90.65"/>
    <n v="11.15"/>
  </r>
  <r>
    <s v="1583M Company"/>
    <x v="865"/>
    <s v="Domini Impact Investments LLC"/>
    <n v="73"/>
    <s v="3M Company"/>
    <d v="2016-03-23T00:00:00"/>
    <n v="42689"/>
    <s v="Industrial Goods"/>
    <s v="Diversified Machinery"/>
    <n v="11.65"/>
    <n v="13.46"/>
  </r>
  <r>
    <s v="6651EnerNOC Inc."/>
    <x v="866"/>
    <s v="Dominik Dolenec (Emona Capital)"/>
    <n v="3000"/>
    <s v="EnerNOC Inc."/>
    <d v="2017-04-17T00:00:00"/>
    <n v="42954"/>
    <s v="Services"/>
    <s v="Business Services"/>
    <n v="213.81"/>
    <n v="21.78"/>
  </r>
  <r>
    <s v="9235Firsthand Technology Value Fund Inc."/>
    <x v="867"/>
    <s v="Donald Chambers"/>
    <n v="3834"/>
    <s v="Firsthand Technology Value Fund Inc."/>
    <d v="2020-03-20T00:00:00"/>
    <m/>
    <s v="Financial"/>
    <s v="Closed-End Fund - Equity"/>
    <n v="266.49"/>
    <n v="166.44"/>
  </r>
  <r>
    <s v="6248Kin Mining NL"/>
    <x v="868"/>
    <s v="Donald Gray &amp; Robyn Gray"/>
    <n v="40832"/>
    <s v="Kin Mining NL"/>
    <d v="2018-10-18T00:00:00"/>
    <m/>
    <s v="Basic Materials"/>
    <s v="Industrial Metals &amp; Minerals"/>
    <n v="33.479999999999997"/>
    <n v="13.49"/>
  </r>
  <r>
    <s v="7728Guyana Goldfields Inc."/>
    <x v="869"/>
    <s v="Donald Ross"/>
    <n v="14897"/>
    <s v="Guyana Goldfields Inc."/>
    <d v="2019-01-02T00:00:00"/>
    <m/>
    <s v="Basic Materials"/>
    <s v="Gold"/>
    <n v="3.65"/>
    <n v="22.31"/>
  </r>
  <r>
    <s v="6199Westway Group, Inc."/>
    <x v="870"/>
    <s v="Dorset Management Corporation"/>
    <n v="16322"/>
    <s v="Westway Group, Inc."/>
    <d v="2009-10-02T00:00:00"/>
    <n v="41306"/>
    <s v="Services"/>
    <s v="Business Services"/>
    <n v="16.25"/>
    <n v="14.76"/>
  </r>
  <r>
    <s v="6199China Ceramics Co., Ltd."/>
    <x v="870"/>
    <s v="Dorset Management Corporation"/>
    <n v="4796"/>
    <s v="China Ceramics Co., Ltd."/>
    <d v="2011-10-04T00:00:00"/>
    <n v="43419"/>
    <s v="Industrial Goods"/>
    <s v="General Building Materials"/>
    <n v="-2.33"/>
    <n v="15.69"/>
  </r>
  <r>
    <s v="6199Essex Rental Corporation"/>
    <x v="870"/>
    <s v="Dorset Management Corporation"/>
    <n v="4553"/>
    <s v="Essex Rental Corporation"/>
    <d v="2009-01-12T00:00:00"/>
    <n v="42324"/>
    <s v="Services"/>
    <s v="Rental &amp; Leasing Services"/>
    <n v="-33"/>
    <n v="15.81"/>
  </r>
  <r>
    <s v="7644Tesson Holdings Limited (previously Kith Holdings)"/>
    <x v="871"/>
    <s v="Double Key International Limited"/>
    <n v="41093"/>
    <s v="Tesson Holdings Limited (previously Kith Holdings)"/>
    <d v="2013-12-19T00:00:00"/>
    <m/>
    <s v="Consumer Goods"/>
    <s v="Packaging &amp; Containers"/>
    <n v="-5.97"/>
    <n v="12.01"/>
  </r>
  <r>
    <s v="5346Table Trac Inc"/>
    <x v="872"/>
    <s v="Doucet Asset Management"/>
    <n v="41079"/>
    <s v="Table Trac Inc"/>
    <d v="2010-02-11T00:00:00"/>
    <m/>
    <s v="Services"/>
    <s v="Resorts &amp; Casinos"/>
    <n v="9.89"/>
    <n v="13.76"/>
  </r>
  <r>
    <s v="5346Global Healthcare REIT"/>
    <x v="872"/>
    <s v="Doucet Asset Management"/>
    <n v="40755"/>
    <s v="Global Healthcare REIT"/>
    <d v="2014-11-05T00:00:00"/>
    <m/>
    <s v="Healthcare"/>
    <s v="Medical Practitioners"/>
    <n v="-21.79"/>
    <n v="11.44"/>
  </r>
  <r>
    <s v="5346Regional Health Properties"/>
    <x v="872"/>
    <s v="Doucet Asset Management"/>
    <n v="4781"/>
    <s v="Regional Health Properties"/>
    <d v="2014-06-10T00:00:00"/>
    <m/>
    <s v="Healthcare"/>
    <s v="Long-Term Care Facilities"/>
    <n v="-61.32"/>
    <n v="11.45"/>
  </r>
  <r>
    <s v="5346Global Axcess Corp"/>
    <x v="872"/>
    <s v="Doucet Asset Management"/>
    <n v="40753"/>
    <s v="Global Axcess Corp"/>
    <d v="2011-09-20T00:00:00"/>
    <n v="41492"/>
    <s v="Technology"/>
    <s v="Processing Systems &amp; Products"/>
    <n v="-94.16"/>
    <n v="22.82"/>
  </r>
  <r>
    <s v="5611XCD Energy"/>
    <x v="873"/>
    <s v="Dougal James Ferguson"/>
    <n v="22878"/>
    <s v="XCD Energy"/>
    <d v="2017-07-05T00:00:00"/>
    <n v="44034"/>
    <s v="Financial"/>
    <s v="Insurance Brokers"/>
    <n v="-22.78"/>
    <n v="12.45"/>
  </r>
  <r>
    <s v="5446Etsy Inc"/>
    <x v="874"/>
    <s v="Dragoneer Investment Group LLC"/>
    <n v="33954"/>
    <s v="Etsy Inc"/>
    <d v="2017-05-15T00:00:00"/>
    <m/>
    <s v="Services"/>
    <s v="Specialty Retail, Other"/>
    <n v="114.71"/>
    <n v="13.11"/>
  </r>
  <r>
    <s v="7791 Luff Enterprises Ltd. (formerly Ascent Industries Corp.)"/>
    <x v="875"/>
    <s v="Drew Malcolm"/>
    <n v="45500"/>
    <s v=" Luff Enterprises Ltd. (formerly Ascent Industries Corp.)"/>
    <d v="2019-02-01T00:00:00"/>
    <m/>
    <s v="Healthcare"/>
    <s v="Hospitals"/>
    <n v="-81.11"/>
    <n v="17.559999999999999"/>
  </r>
  <r>
    <s v="163Carmike Cinemas Inc."/>
    <x v="876"/>
    <s v="Driehaus Capital Management LLC"/>
    <n v="2884"/>
    <s v="Carmike Cinemas Inc."/>
    <d v="2016-03-24T00:00:00"/>
    <n v="42725"/>
    <s v="Services"/>
    <s v="Movie Production, Theaters"/>
    <n v="11.62"/>
    <n v="17.899999999999999"/>
  </r>
  <r>
    <s v="163Stewart Information Services Corporation"/>
    <x v="876"/>
    <s v="Driehaus Capital Management LLC"/>
    <n v="2554"/>
    <s v="Stewart Information Services Corporation"/>
    <d v="2016-10-27T00:00:00"/>
    <n v="42957"/>
    <s v="Financial"/>
    <s v="Property &amp; Casualty Insurance"/>
    <n v="-17.09"/>
    <n v="21.08"/>
  </r>
  <r>
    <s v="7747National Bankshares Inc."/>
    <x v="877"/>
    <s v="Driver Management Co LLC"/>
    <n v="3622"/>
    <s v="National Bankshares Inc."/>
    <d v="2018-10-19T00:00:00"/>
    <m/>
    <s v="Financial"/>
    <s v="Regional - Mid-Atlantic Banks"/>
    <n v="-19.47"/>
    <n v="13.54"/>
  </r>
  <r>
    <s v="7747First United Corporation"/>
    <x v="877"/>
    <s v="Driver Management Co LLC"/>
    <n v="4901"/>
    <s v="First United Corporation"/>
    <d v="2019-03-26T00:00:00"/>
    <m/>
    <s v="Financial"/>
    <s v="Regional - Mid-Atlantic Banks"/>
    <n v="-21.72"/>
    <n v="15.83"/>
  </r>
  <r>
    <s v="7747Community Bankers Trust Corporation."/>
    <x v="877"/>
    <s v="Driver Management Co LLC"/>
    <n v="4593"/>
    <s v="Community Bankers Trust Corporation."/>
    <d v="2020-01-13T00:00:00"/>
    <m/>
    <s v="Financial"/>
    <s v="Regional - Southwest Banks"/>
    <n v="-61.09"/>
    <n v="5.84"/>
  </r>
  <r>
    <s v="5720PIMCO California Municipal Income Fund II"/>
    <x v="878"/>
    <s v="Dryden Capital LLC"/>
    <n v="44495"/>
    <s v="PIMCO California Municipal Income Fund II"/>
    <d v="2018-10-23T00:00:00"/>
    <m/>
    <s v="Healthcare"/>
    <s v="Drug Manufacturers - Other"/>
    <n v="18.79"/>
    <n v="14.24"/>
  </r>
  <r>
    <s v="5720PIMCO California Municipal Income Fund"/>
    <x v="878"/>
    <s v="Dryden Capital LLC"/>
    <n v="44492"/>
    <s v="PIMCO California Municipal Income Fund"/>
    <d v="2018-10-23T00:00:00"/>
    <m/>
    <s v="Healthcare"/>
    <s v="Drug Manufacturers - Other"/>
    <n v="18.579999999999998"/>
    <n v="14.24"/>
  </r>
  <r>
    <s v="5720PIMCO Municipal Income Fund"/>
    <x v="878"/>
    <s v="Dryden Capital LLC"/>
    <n v="44491"/>
    <s v="PIMCO Municipal Income Fund"/>
    <d v="2018-10-23T00:00:00"/>
    <m/>
    <s v="Healthcare"/>
    <s v="Drug Manufacturers - Other"/>
    <n v="16.010000000000002"/>
    <n v="14.24"/>
  </r>
  <r>
    <s v="5720PIMCO California Municipal Income Fund III"/>
    <x v="878"/>
    <s v="Dryden Capital LLC"/>
    <n v="32149"/>
    <s v="PIMCO California Municipal Income Fund III"/>
    <d v="2018-10-23T00:00:00"/>
    <m/>
    <s v="Financial"/>
    <s v="Closed-End Fund - Equity"/>
    <n v="15.39"/>
    <n v="14.24"/>
  </r>
  <r>
    <s v="5720PIMCO Municipal Income Fund II"/>
    <x v="878"/>
    <s v="Dryden Capital LLC"/>
    <n v="44494"/>
    <s v="PIMCO Municipal Income Fund II"/>
    <d v="2018-10-23T00:00:00"/>
    <m/>
    <s v="Healthcare"/>
    <s v="Drug Manufacturers - Other"/>
    <n v="14.88"/>
    <n v="14.24"/>
  </r>
  <r>
    <s v="5720PIMCO Municipal Income Fund III"/>
    <x v="878"/>
    <s v="Dryden Capital LLC"/>
    <n v="26416"/>
    <s v="PIMCO Municipal Income Fund III"/>
    <d v="2018-10-23T00:00:00"/>
    <m/>
    <s v="Healthcare"/>
    <s v="Drug Manufacturers - Other"/>
    <n v="13.08"/>
    <n v="14.24"/>
  </r>
  <r>
    <s v="5720PIMCO New York Municipal Income Fund"/>
    <x v="878"/>
    <s v="Dryden Capital LLC"/>
    <n v="44493"/>
    <s v="PIMCO New York Municipal Income Fund"/>
    <d v="2018-10-23T00:00:00"/>
    <m/>
    <s v="Healthcare"/>
    <s v="Drug Manufacturers - Other"/>
    <n v="11.03"/>
    <n v="14.24"/>
  </r>
  <r>
    <s v="5720PIMCO New York Municipal Income Fund II"/>
    <x v="878"/>
    <s v="Dryden Capital LLC"/>
    <n v="32422"/>
    <s v="PIMCO New York Municipal Income Fund II"/>
    <d v="2018-10-23T00:00:00"/>
    <m/>
    <s v="Healthcare"/>
    <s v="Drug Manufacturers - Other"/>
    <n v="8.44"/>
    <n v="14.24"/>
  </r>
  <r>
    <s v="6983Syzygy AG"/>
    <x v="879"/>
    <s v="DSBK Activate GmbH"/>
    <n v="27435"/>
    <s v="Syzygy AG"/>
    <d v="2014-04-28T00:00:00"/>
    <m/>
    <s v="Technology"/>
    <s v="Information Technology Services"/>
    <n v="1.86"/>
    <n v="12.03"/>
  </r>
  <r>
    <s v="6907Volkswagen AG"/>
    <x v="880"/>
    <s v="DSW (Deutsche Schutzvereinigung fur Wertpapierbesitz e. V.)"/>
    <n v="9112"/>
    <s v="Volkswagen AG"/>
    <d v="2016-05-23T00:00:00"/>
    <m/>
    <s v="Consumer Goods"/>
    <s v="Auto Manufacturers - Major"/>
    <n v="3.56"/>
    <n v="14.72"/>
  </r>
  <r>
    <s v="7935Polnord S.A."/>
    <x v="881"/>
    <s v="Duet Group (Hanapeta Holdings)"/>
    <n v="12134"/>
    <s v="Polnord S.A."/>
    <d v="2018-06-27T00:00:00"/>
    <m/>
    <s v="Financial"/>
    <s v="Real Estate Development"/>
    <n v="-38.090000000000003"/>
    <n v="13.07"/>
  </r>
  <r>
    <s v="7899Incyte Corporation"/>
    <x v="882"/>
    <s v="Dundas Flaherty"/>
    <n v="861"/>
    <s v="Incyte Corporation"/>
    <d v="2019-03-21T00:00:00"/>
    <m/>
    <s v="Healthcare"/>
    <s v="Drugs - Generic"/>
    <n v="5.91"/>
    <n v="14.61"/>
  </r>
  <r>
    <s v="6259eCobalt Solutions Inc"/>
    <x v="883"/>
    <s v="Dundee Corporation"/>
    <n v="22919"/>
    <s v="eCobalt Solutions Inc"/>
    <d v="2011-03-14T00:00:00"/>
    <n v="43670"/>
    <s v="Basic Materials"/>
    <s v="Major Integrated Oil &amp; Gas"/>
    <n v="-16.02"/>
    <n v="12.97"/>
  </r>
  <r>
    <s v="6752Samson Oil &amp; Gas Limited"/>
    <x v="884"/>
    <s v="DynEvolve Capital"/>
    <n v="21451"/>
    <s v="Samson Oil &amp; Gas Limited"/>
    <d v="2018-04-02T00:00:00"/>
    <m/>
    <s v="Financial"/>
    <s v="Insurance Brokers"/>
    <n v="-53.21"/>
    <n v="14.04"/>
  </r>
  <r>
    <s v="6323Experion Holdings Ltd."/>
    <x v="885"/>
    <s v="E &amp; R Holdings Ltd (Bob Howard)"/>
    <n v="41787"/>
    <s v="Experion Holdings Ltd."/>
    <d v="2018-03-13T00:00:00"/>
    <m/>
    <s v="Healthcare"/>
    <s v="Home Health Care"/>
    <n v="-57.34"/>
    <n v="10.55"/>
  </r>
  <r>
    <s v="5945Fortis Healthcare (India) Ltd."/>
    <x v="886"/>
    <s v="East Bridge Capital Management LP"/>
    <n v="12797"/>
    <s v="Fortis Healthcare (India) Ltd."/>
    <d v="2016-09-02T00:00:00"/>
    <m/>
    <s v="Healthcare"/>
    <s v="Hospitals"/>
    <n v="-6.07"/>
    <n v="13.84"/>
  </r>
  <r>
    <s v="4421Moneta Money Bank AS"/>
    <x v="887"/>
    <s v="East Capital"/>
    <n v="37438"/>
    <s v="Moneta Money Bank AS"/>
    <d v="2017-04-13T00:00:00"/>
    <m/>
    <s v="Financial"/>
    <s v="Money Center Banks"/>
    <n v="-2.81"/>
    <n v="13.85"/>
  </r>
  <r>
    <s v="7281Vaxart Inc"/>
    <x v="888"/>
    <s v="East Hill Management Company LLC"/>
    <n v="4276"/>
    <s v="Vaxart Inc"/>
    <d v="2017-06-19T00:00:00"/>
    <n v="43144"/>
    <s v="Healthcare"/>
    <s v="Biotechnology"/>
    <n v="94.74"/>
    <n v="15.47"/>
  </r>
  <r>
    <s v="5334Shutterfly Inc."/>
    <x v="889"/>
    <s v="EastBay Asset Management"/>
    <n v="1518"/>
    <s v="Shutterfly Inc."/>
    <d v="2016-02-26T00:00:00"/>
    <n v="43511"/>
    <s v="Services"/>
    <s v="Personal Services"/>
    <n v="1.4"/>
    <n v="14.96"/>
  </r>
  <r>
    <s v="5334WildBrain Ltd"/>
    <x v="889"/>
    <s v="EastBay Asset Management"/>
    <n v="20590"/>
    <s v="WildBrain Ltd"/>
    <d v="2018-05-16T00:00:00"/>
    <m/>
    <s v="Consumer Goods"/>
    <s v="Beverages - Soft Drinks"/>
    <n v="-36.74"/>
    <n v="12.04"/>
  </r>
  <r>
    <s v="7245Sarepta Therapeutics Inc."/>
    <x v="890"/>
    <s v="Eastbourne Capital Management"/>
    <n v="1862"/>
    <s v="Sarepta Therapeutics Inc."/>
    <d v="2009-02-09T00:00:00"/>
    <n v="40245"/>
    <s v="Healthcare"/>
    <s v="Biotechnology"/>
    <n v="35.1"/>
    <n v="31.52"/>
  </r>
  <r>
    <s v="6967PanAsialum Holdings Company Limited"/>
    <x v="891"/>
    <s v="Easy Star Holdings Limited"/>
    <n v="40956"/>
    <s v="PanAsialum Holdings Company Limited"/>
    <d v="2013-02-05T00:00:00"/>
    <m/>
    <s v="Industrial Goods"/>
    <s v="Industrial Electrical Equipment"/>
    <n v="-24.84"/>
    <n v="13.53"/>
  </r>
  <r>
    <s v="168Siminn hf"/>
    <x v="892"/>
    <s v="Eaton Vance Management, Inc."/>
    <n v="44168"/>
    <s v="Siminn hf"/>
    <d v="2017-06-29T00:00:00"/>
    <m/>
    <s v="Technology"/>
    <s v="Telecom Services - Domestic"/>
    <n v="15.42"/>
    <n v="13.31"/>
  </r>
  <r>
    <s v="5675HireQuest, Inc."/>
    <x v="893"/>
    <s v="Echo Lake Capital"/>
    <n v="37059"/>
    <s v="HireQuest, Inc."/>
    <d v="2017-09-27T00:00:00"/>
    <m/>
    <s v="Services"/>
    <s v="Staffing &amp; Outsourcing Services"/>
    <n v="5.71"/>
    <n v="12.93"/>
  </r>
  <r>
    <s v="5675Arotech Corporation"/>
    <x v="893"/>
    <s v="Echo Lake Capital"/>
    <n v="5196"/>
    <s v="Arotech Corporation"/>
    <d v="2015-03-23T00:00:00"/>
    <n v="43818"/>
    <s v="Industrial Goods"/>
    <s v="General Contractors"/>
    <n v="-2.2999999999999998"/>
    <n v="11.54"/>
  </r>
  <r>
    <s v="5675Safeguard Scientifics Inc."/>
    <x v="893"/>
    <s v="Echo Lake Capital"/>
    <n v="3361"/>
    <s v="Safeguard Scientifics Inc."/>
    <d v="2019-08-08T00:00:00"/>
    <m/>
    <s v="Services"/>
    <s v="Business Services"/>
    <n v="-29"/>
    <n v="16.5"/>
  </r>
  <r>
    <s v="5675Regional Health Properties"/>
    <x v="893"/>
    <s v="Echo Lake Capital"/>
    <n v="4781"/>
    <s v="Regional Health Properties"/>
    <d v="2016-03-14T00:00:00"/>
    <m/>
    <s v="Healthcare"/>
    <s v="Long-Term Care Facilities"/>
    <n v="-69.31"/>
    <n v="14.49"/>
  </r>
  <r>
    <s v="7447Triple Energy Ltd."/>
    <x v="894"/>
    <s v="ECI International Pty Ltd"/>
    <n v="41110"/>
    <s v="Triple Energy Ltd."/>
    <d v="2013-12-23T00:00:00"/>
    <m/>
    <s v="Basic Materials"/>
    <s v="Independent Oil &amp; Gas"/>
    <n v="-41.05"/>
    <n v="11.86"/>
  </r>
  <r>
    <s v="6670iDimension Consolidated Berhad"/>
    <x v="895"/>
    <s v="EClub Interactive Sdn. Bhd."/>
    <n v="40787"/>
    <s v="iDimension Consolidated Berhad"/>
    <d v="2014-09-25T00:00:00"/>
    <m/>
    <s v="Technology"/>
    <s v="Computer Based Systems"/>
    <n v="-8.32"/>
    <n v="11.73"/>
  </r>
  <r>
    <s v="6789EDP Renovaveis SA"/>
    <x v="896"/>
    <s v="Ecofin"/>
    <n v="9144"/>
    <s v="EDP Renovaveis SA"/>
    <d v="2017-04-20T00:00:00"/>
    <m/>
    <s v="Utilities"/>
    <s v="Electric Utilities"/>
    <n v="24.53"/>
    <n v="13.54"/>
  </r>
  <r>
    <s v="5504Good Energy Group PLC"/>
    <x v="897"/>
    <s v="Ecotricity Group Limited"/>
    <n v="7888"/>
    <s v="Good Energy Group PLC"/>
    <d v="2016-03-15T00:00:00"/>
    <m/>
    <s v="Services"/>
    <s v="Marketing Services"/>
    <n v="0.59"/>
    <n v="14.55"/>
  </r>
  <r>
    <s v="7976Deutsche Bank AG"/>
    <x v="898"/>
    <s v="Ed Taylor Parkins"/>
    <n v="139"/>
    <s v="Deutsche Bank AG"/>
    <d v="2019-05-09T00:00:00"/>
    <m/>
    <s v="Financial"/>
    <s v="Foreign Regional Banks"/>
    <n v="13.52"/>
    <n v="15.59"/>
  </r>
  <r>
    <s v="7263ServiceSource International Inc."/>
    <x v="899"/>
    <s v="Edenbrook Capital"/>
    <n v="2253"/>
    <s v="ServiceSource International Inc."/>
    <d v="2019-04-23T00:00:00"/>
    <m/>
    <s v="Technology"/>
    <s v="Business Software &amp; Services"/>
    <n v="57.66"/>
    <n v="13.19"/>
  </r>
  <r>
    <s v="7263YuMe, Inc."/>
    <x v="899"/>
    <s v="Edenbrook Capital"/>
    <n v="26785"/>
    <s v="YuMe, Inc."/>
    <d v="2016-02-12T00:00:00"/>
    <n v="43133"/>
    <s v="Services"/>
    <s v="Advertising Agencies"/>
    <n v="26.75"/>
    <n v="24.52"/>
  </r>
  <r>
    <s v="7263Brightcove Inc."/>
    <x v="899"/>
    <s v="Edenbrook Capital"/>
    <n v="3346"/>
    <s v="Brightcove Inc."/>
    <d v="2017-06-19T00:00:00"/>
    <m/>
    <s v="Services"/>
    <s v="Home Improvement Stores"/>
    <n v="18.170000000000002"/>
    <n v="12.7"/>
  </r>
  <r>
    <s v="7263DigitalGlobe, Inc"/>
    <x v="899"/>
    <s v="Edenbrook Capital"/>
    <n v="1425"/>
    <s v="DigitalGlobe, Inc"/>
    <d v="2017-03-27T00:00:00"/>
    <n v="43013"/>
    <s v="Industrial Goods"/>
    <s v="Aerospace/Defense - Major Diversified"/>
    <n v="13.39"/>
    <n v="20.170000000000002"/>
  </r>
  <r>
    <s v="7263Frequency Electronics Inc."/>
    <x v="899"/>
    <s v="Edenbrook Capital"/>
    <n v="4426"/>
    <s v="Frequency Electronics Inc."/>
    <d v="2016-03-18T00:00:00"/>
    <m/>
    <s v="Technology"/>
    <s v="Communication Equipment"/>
    <n v="-1.68"/>
    <n v="14.15"/>
  </r>
  <r>
    <s v="7263Marchex Inc."/>
    <x v="899"/>
    <s v="Edenbrook Capital"/>
    <n v="3490"/>
    <s v="Marchex Inc."/>
    <d v="2016-05-24T00:00:00"/>
    <m/>
    <s v="Services"/>
    <s v="Marketing Services"/>
    <n v="-9.91"/>
    <n v="14.36"/>
  </r>
  <r>
    <s v="7263Hemisphere Media Group, Inc."/>
    <x v="899"/>
    <s v="Edenbrook Capital"/>
    <n v="26214"/>
    <s v="Hemisphere Media Group, Inc."/>
    <d v="2019-11-15T00:00:00"/>
    <m/>
    <s v="Services"/>
    <s v="CATV Systems"/>
    <n v="-37.24"/>
    <n v="12.68"/>
  </r>
  <r>
    <s v="617Aviva plc"/>
    <x v="900"/>
    <s v="EdenTree Investment Management"/>
    <n v="6729"/>
    <s v="Aviva plc"/>
    <d v="2018-03-21T00:00:00"/>
    <m/>
    <s v="Financial"/>
    <s v="REIT - Office"/>
    <n v="-18.68"/>
    <n v="11.54"/>
  </r>
  <r>
    <s v="1662Element Fleet Management Corp."/>
    <x v="901"/>
    <s v="EdgePoint Wealth Management"/>
    <n v="14482"/>
    <s v="Element Fleet Management Corp."/>
    <d v="2018-05-14T00:00:00"/>
    <m/>
    <s v="Financial"/>
    <s v="Credit Services"/>
    <n v="45.51"/>
    <n v="11.88"/>
  </r>
  <r>
    <s v="1662DAVIDsTEA Inc"/>
    <x v="901"/>
    <s v="EdgePoint Wealth Management"/>
    <n v="34174"/>
    <s v="DAVIDsTEA Inc"/>
    <d v="2018-01-09T00:00:00"/>
    <n v="43382"/>
    <s v="Consumer Goods"/>
    <s v="Food - Major Diversified"/>
    <n v="-26.44"/>
    <n v="8.3800000000000008"/>
  </r>
  <r>
    <s v="1662Novelion Therapeutics Inc"/>
    <x v="901"/>
    <s v="EdgePoint Wealth Management"/>
    <n v="3653"/>
    <s v="Novelion Therapeutics Inc"/>
    <d v="2017-12-08T00:00:00"/>
    <n v="43846"/>
    <s v="Healthcare"/>
    <s v="Drugs - Generic"/>
    <n v="-54.21"/>
    <n v="13.41"/>
  </r>
  <r>
    <s v="3574New Tachikawa Aircraft Co Ltd"/>
    <x v="902"/>
    <s v="Effissimo Capital Management"/>
    <n v="40919"/>
    <s v="New Tachikawa Aircraft Co Ltd"/>
    <d v="2011-09-02T00:00:00"/>
    <n v="40836"/>
    <s v="Consumer Goods"/>
    <s v="Auto Parts"/>
    <n v="203.71"/>
    <n v="32.9"/>
  </r>
  <r>
    <s v="3574Lifenet Insurance company"/>
    <x v="902"/>
    <s v="Effissimo Capital Management"/>
    <n v="15863"/>
    <s v="Lifenet Insurance company"/>
    <d v="2019-05-22T00:00:00"/>
    <m/>
    <s v="Financial"/>
    <s v="Insurance Brokers"/>
    <n v="108.01"/>
    <n v="16.190000000000001"/>
  </r>
  <r>
    <s v="3574Tasaki &amp; Co."/>
    <x v="902"/>
    <s v="Effissimo Capital Management"/>
    <n v="24183"/>
    <s v="Tasaki &amp; Co."/>
    <d v="2017-01-06T00:00:00"/>
    <n v="42912"/>
    <s v="Services"/>
    <s v="Apparel Stores"/>
    <n v="94.52"/>
    <n v="18.12"/>
  </r>
  <r>
    <s v="3574Square Enix Holdings Co., Ltd."/>
    <x v="902"/>
    <s v="Effissimo Capital Management"/>
    <n v="10475"/>
    <s v="Square Enix Holdings Co., Ltd."/>
    <d v="2013-04-22T00:00:00"/>
    <m/>
    <s v="Services"/>
    <s v="Entertainment - Diversified"/>
    <n v="29.52"/>
    <n v="13.3"/>
  </r>
  <r>
    <s v="3574Nitto Boseki Co. Ltd."/>
    <x v="902"/>
    <s v="Effissimo Capital Management"/>
    <n v="10243"/>
    <s v="Nitto Boseki Co. Ltd."/>
    <d v="2016-07-04T00:00:00"/>
    <m/>
    <s v="Industrial Goods"/>
    <s v="Textile Industrial"/>
    <n v="25.42"/>
    <n v="14.28"/>
  </r>
  <r>
    <s v="3574Toshiba Corp."/>
    <x v="902"/>
    <s v="Effissimo Capital Management"/>
    <n v="10624"/>
    <s v="Toshiba Corp."/>
    <d v="2017-03-23T00:00:00"/>
    <m/>
    <s v="Consumer Goods"/>
    <s v="Electronic Equipment"/>
    <n v="16.170000000000002"/>
    <n v="13.3"/>
  </r>
  <r>
    <s v="3574Dexerials Corp"/>
    <x v="902"/>
    <s v="Effissimo Capital Management"/>
    <n v="34266"/>
    <s v="Dexerials Corp"/>
    <d v="2018-12-19T00:00:00"/>
    <m/>
    <s v="Industrial Goods"/>
    <s v="Industrial Electrical Equipment"/>
    <n v="15.91"/>
    <n v="21.66"/>
  </r>
  <r>
    <s v="3574Nichiigakkan Co."/>
    <x v="902"/>
    <s v="Effissimo Capital Management"/>
    <n v="10157"/>
    <s v="Nichiigakkan Co."/>
    <d v="2014-04-18T00:00:00"/>
    <m/>
    <s v="Healthcare"/>
    <s v="Medical Instruments &amp; Supplies"/>
    <n v="11.21"/>
    <n v="11.98"/>
  </r>
  <r>
    <s v="3574Torii Pharmaceutical Co. Ltd"/>
    <x v="902"/>
    <s v="Effissimo Capital Management"/>
    <n v="10622"/>
    <s v="Torii Pharmaceutical Co. Ltd"/>
    <d v="2012-05-21T00:00:00"/>
    <m/>
    <s v="Healthcare"/>
    <s v="Drug Manufacturers - Major"/>
    <n v="10.119999999999999"/>
    <n v="14.37"/>
  </r>
  <r>
    <s v="3574Yamada Denki Co."/>
    <x v="902"/>
    <s v="Effissimo Capital Management"/>
    <n v="10697"/>
    <s v="Yamada Denki Co."/>
    <d v="2014-10-21T00:00:00"/>
    <m/>
    <s v="Consumer Goods"/>
    <s v="Electronic Equipment"/>
    <n v="9.98"/>
    <n v="12.12"/>
  </r>
  <r>
    <s v="3574TOC Co. Ltd."/>
    <x v="902"/>
    <s v="Effissimo Capital Management"/>
    <n v="10562"/>
    <s v="TOC Co. Ltd."/>
    <d v="2011-10-24T00:00:00"/>
    <m/>
    <s v="Financial"/>
    <s v="Real Estate Development"/>
    <n v="9"/>
    <n v="14.16"/>
  </r>
  <r>
    <s v="3574Toyota Boshoku Corp."/>
    <x v="902"/>
    <s v="Effissimo Capital Management"/>
    <n v="10639"/>
    <s v="Toyota Boshoku Corp."/>
    <d v="2014-10-21T00:00:00"/>
    <m/>
    <s v="Consumer Goods"/>
    <s v="Auto Parts"/>
    <n v="6.91"/>
    <n v="12.12"/>
  </r>
  <r>
    <s v="3574Fujibo Holdings Inc."/>
    <x v="902"/>
    <s v="Effissimo Capital Management"/>
    <n v="14868"/>
    <s v="Fujibo Holdings Inc."/>
    <d v="2018-09-21T00:00:00"/>
    <m/>
    <s v="Conglomerates"/>
    <s v="Conglomerates"/>
    <n v="4.71"/>
    <n v="9.51"/>
  </r>
  <r>
    <s v="3574Kanto Denka Kogyo Co. Ltd."/>
    <x v="902"/>
    <s v="Effissimo Capital Management"/>
    <n v="9936"/>
    <s v="Kanto Denka Kogyo Co. Ltd."/>
    <d v="2018-12-19T00:00:00"/>
    <m/>
    <s v="Basic Materials"/>
    <s v="Chemicals - Major Diversified"/>
    <n v="3.14"/>
    <n v="21.66"/>
  </r>
  <r>
    <s v="3574Nissan Shatai Co. Ltd."/>
    <x v="902"/>
    <s v="Effissimo Capital Management"/>
    <n v="10228"/>
    <s v="Nissan Shatai Co. Ltd."/>
    <d v="2011-10-17T00:00:00"/>
    <m/>
    <s v="Consumer Goods"/>
    <s v="Auto Manufacturers - Major"/>
    <n v="2.91"/>
    <n v="14.7"/>
  </r>
  <r>
    <s v="3574Happinet Corp."/>
    <x v="902"/>
    <s v="Effissimo Capital Management"/>
    <n v="17993"/>
    <s v="Happinet Corp."/>
    <d v="2016-11-22T00:00:00"/>
    <m/>
    <s v="Consumer Goods"/>
    <s v="Recreational Vehicles"/>
    <n v="2.16"/>
    <n v="14.17"/>
  </r>
  <r>
    <s v="3574Sanken Electric Co. Ltd."/>
    <x v="902"/>
    <s v="Effissimo Capital Management"/>
    <n v="10373"/>
    <s v="Sanken Electric Co. Ltd."/>
    <d v="2018-12-19T00:00:00"/>
    <m/>
    <s v="Technology"/>
    <s v="Semiconductor Equipment &amp; Materials"/>
    <n v="0.69"/>
    <n v="21.66"/>
  </r>
  <r>
    <s v="3574Enplas Corp."/>
    <x v="902"/>
    <s v="Effissimo Capital Management"/>
    <n v="9649"/>
    <s v="Enplas Corp."/>
    <d v="2012-09-07T00:00:00"/>
    <m/>
    <s v="Industrial Goods"/>
    <s v="Industrial Equipment &amp; Components"/>
    <n v="0.67"/>
    <n v="13.58"/>
  </r>
  <r>
    <s v="3574Futaba Industrial Co. Ltd."/>
    <x v="902"/>
    <s v="Effissimo Capital Management"/>
    <n v="9755"/>
    <s v="Futaba Industrial Co. Ltd."/>
    <d v="2014-07-22T00:00:00"/>
    <m/>
    <s v="Consumer Goods"/>
    <s v="Auto Parts"/>
    <n v="0.47"/>
    <n v="11.29"/>
  </r>
  <r>
    <s v="3574Dai-ichi Life Holdings Inc"/>
    <x v="902"/>
    <s v="Effissimo Capital Management"/>
    <n v="9650"/>
    <s v="Dai-ichi Life Holdings Inc"/>
    <d v="2016-01-21T00:00:00"/>
    <m/>
    <s v="Financial"/>
    <s v="Life Insurance"/>
    <n v="-0.69"/>
    <n v="15.99"/>
  </r>
  <r>
    <s v="3574Naigai Co Ltd"/>
    <x v="902"/>
    <s v="Effissimo Capital Management"/>
    <n v="23304"/>
    <s v="Naigai Co Ltd"/>
    <d v="2011-11-22T00:00:00"/>
    <m/>
    <s v="Consumer Goods"/>
    <s v="Textile - Apparel Footwear &amp; Accessories"/>
    <n v="-0.93"/>
    <n v="14.98"/>
  </r>
  <r>
    <s v="3574Tokyo Tekko Co. Ltd."/>
    <x v="902"/>
    <s v="Effissimo Capital Management"/>
    <n v="16267"/>
    <s v="Tokyo Tekko Co. Ltd."/>
    <d v="2016-06-21T00:00:00"/>
    <m/>
    <s v="Basic Materials"/>
    <s v="Steel &amp; Iron"/>
    <n v="-1.62"/>
    <n v="14.35"/>
  </r>
  <r>
    <s v="3574Gakken Holdings Co Ltd"/>
    <x v="902"/>
    <s v="Effissimo Capital Management"/>
    <n v="9757"/>
    <s v="Gakken Holdings Co Ltd"/>
    <d v="2008-04-22T00:00:00"/>
    <m/>
    <s v="Services"/>
    <s v="Publishing - Books"/>
    <n v="-3.97"/>
    <n v="9.8000000000000007"/>
  </r>
  <r>
    <s v="3574MESCO Inc"/>
    <x v="902"/>
    <s v="Effissimo Capital Management"/>
    <n v="23262"/>
    <s v="MESCO Inc"/>
    <d v="2017-03-23T00:00:00"/>
    <m/>
    <s v="Industrial Goods"/>
    <s v="Heavy Construction"/>
    <n v="-5.42"/>
    <n v="13.3"/>
  </r>
  <r>
    <s v="3574Ricoh Co. Ltd."/>
    <x v="902"/>
    <s v="Effissimo Capital Management"/>
    <n v="10342"/>
    <s v="Ricoh Co. Ltd."/>
    <d v="2015-09-04T00:00:00"/>
    <m/>
    <s v="Consumer Goods"/>
    <s v="Business Equipment"/>
    <n v="-5.8"/>
    <n v="13.86"/>
  </r>
  <r>
    <s v="3574Kawasaki Kinkai Kisen Kaisha Ltd"/>
    <x v="902"/>
    <s v="Effissimo Capital Management"/>
    <n v="9947"/>
    <s v="Kawasaki Kinkai Kisen Kaisha Ltd"/>
    <d v="2015-09-04T00:00:00"/>
    <m/>
    <s v="Industrial Goods"/>
    <s v="Textile Industrial"/>
    <n v="-5.84"/>
    <n v="13.86"/>
  </r>
  <r>
    <s v="3574Tachihi Enterprise Co Ltd"/>
    <x v="902"/>
    <s v="Effissimo Capital Management"/>
    <n v="41080"/>
    <s v="Tachihi Enterprise Co Ltd"/>
    <d v="2011-09-02T00:00:00"/>
    <n v="40836"/>
    <s v="Services"/>
    <s v="Auto Parts Stores"/>
    <n v="-8.1999999999999993"/>
    <n v="32.9"/>
  </r>
  <r>
    <s v="3574Osaka Steel Co., Ltd."/>
    <x v="902"/>
    <s v="Effissimo Capital Management"/>
    <n v="10306"/>
    <s v="Osaka Steel Co., Ltd."/>
    <d v="2016-10-27T00:00:00"/>
    <m/>
    <s v="Basic Materials"/>
    <s v="Steel &amp; Iron"/>
    <n v="-10.18"/>
    <n v="14.93"/>
  </r>
  <r>
    <s v="3574UACJ Corporation"/>
    <x v="902"/>
    <s v="Effissimo Capital Management"/>
    <n v="9767"/>
    <s v="UACJ Corporation"/>
    <d v="2018-03-23T00:00:00"/>
    <m/>
    <s v="Basic Materials"/>
    <s v="Aluminum"/>
    <n v="-13.65"/>
    <n v="13.63"/>
  </r>
  <r>
    <s v="3574Kinki Sharyo Co. Ltd."/>
    <x v="902"/>
    <s v="Effissimo Capital Management"/>
    <n v="9965"/>
    <s v="Kinki Sharyo Co. Ltd."/>
    <d v="2014-09-19T00:00:00"/>
    <m/>
    <s v="Industrial Goods"/>
    <s v="General Contractors"/>
    <n v="-16.05"/>
    <n v="11.29"/>
  </r>
  <r>
    <s v="3574Japan Display Inc."/>
    <x v="902"/>
    <s v="Effissimo Capital Management"/>
    <n v="26846"/>
    <s v="Japan Display Inc."/>
    <d v="2016-07-04T00:00:00"/>
    <m/>
    <s v="Consumer Goods"/>
    <s v="Electronic Equipment"/>
    <n v="-25.5"/>
    <n v="14.28"/>
  </r>
  <r>
    <s v="3574Pacific Metals Co. Ltd."/>
    <x v="902"/>
    <s v="Effissimo Capital Management"/>
    <n v="10312"/>
    <s v="Pacific Metals Co. Ltd."/>
    <d v="2018-12-19T00:00:00"/>
    <m/>
    <s v="Basic Materials"/>
    <s v="Industrial Metals &amp; Minerals"/>
    <n v="-29.42"/>
    <n v="21.66"/>
  </r>
  <r>
    <s v="3574MX Mobiling Co Ltd"/>
    <x v="902"/>
    <s v="Effissimo Capital Management"/>
    <n v="40910"/>
    <s v="MX Mobiling Co Ltd"/>
    <d v="2013-04-22T00:00:00"/>
    <n v="41445"/>
    <s v="Technology"/>
    <s v="Telecom Services - Domestic"/>
    <n v="-63.35"/>
    <n v="13.39"/>
  </r>
  <r>
    <s v="3574Sharp Corp."/>
    <x v="902"/>
    <s v="Effissimo Capital Management"/>
    <n v="10413"/>
    <s v="Sharp Corp."/>
    <d v="2016-02-03T00:00:00"/>
    <n v="42594"/>
    <s v="Consumer Goods"/>
    <s v="Electronic Equipment"/>
    <n v="-100"/>
    <n v="31.88"/>
  </r>
  <r>
    <s v="7839Lundin Petroleum Ab"/>
    <x v="903"/>
    <s v="Egbert Wesselink"/>
    <n v="15005"/>
    <s v="Lundin Petroleum Ab"/>
    <d v="2012-04-11T00:00:00"/>
    <m/>
    <s v="Basic Materials"/>
    <s v="Oil &amp; Gas Drilling &amp; Exploration"/>
    <n v="7.17"/>
    <n v="13.65"/>
  </r>
  <r>
    <s v="6216Danske Bank A/S"/>
    <x v="904"/>
    <s v="Egon Geertsen"/>
    <n v="10739"/>
    <s v="Danske Bank A/S"/>
    <d v="2013-02-18T00:00:00"/>
    <m/>
    <s v="Financial"/>
    <s v="Regional - Pacific Banks"/>
    <n v="4.96"/>
    <n v="13.49"/>
  </r>
  <r>
    <s v="9294VolitionRX Ltd"/>
    <x v="905"/>
    <s v="Eight Corp Ltd."/>
    <n v="35438"/>
    <s v="VolitionRX Ltd"/>
    <d v="2019-01-03T00:00:00"/>
    <m/>
    <s v="Healthcare"/>
    <s v="Diagnostic Substances"/>
    <n v="33.979999999999997"/>
    <n v="24.26"/>
  </r>
  <r>
    <s v="7507Telefonaktiebolaget LM Ericsson"/>
    <x v="906"/>
    <s v="Einar Hellbom"/>
    <n v="8847"/>
    <s v="Telefonaktiebolaget LM Ericsson"/>
    <d v="2018-02-21T00:00:00"/>
    <m/>
    <s v="Services"/>
    <s v="CATV Systems"/>
    <n v="29.67"/>
    <n v="11.41"/>
  </r>
  <r>
    <s v="5237On Deck Capital Inc"/>
    <x v="907"/>
    <s v="EJF Capital LLC"/>
    <n v="30842"/>
    <s v="On Deck Capital Inc"/>
    <d v="2017-02-21T00:00:00"/>
    <n v="43419"/>
    <s v="Financial"/>
    <s v="Investment Brokerage - Regional"/>
    <n v="27.09"/>
    <n v="10.8"/>
  </r>
  <r>
    <s v="5237PHH Corp"/>
    <x v="907"/>
    <s v="EJF Capital LLC"/>
    <n v="1897"/>
    <s v="PHH Corp"/>
    <d v="2017-03-09T00:00:00"/>
    <n v="42989"/>
    <s v="Financial"/>
    <s v="Credit Services"/>
    <n v="13.12"/>
    <n v="10.31"/>
  </r>
  <r>
    <s v="5237Eurocastle Investment Ltd"/>
    <x v="907"/>
    <s v="EJF Capital LLC"/>
    <n v="17627"/>
    <s v="Eurocastle Investment Ltd"/>
    <d v="2015-04-29T00:00:00"/>
    <m/>
    <s v="Financial"/>
    <s v="Mortgage Investment"/>
    <n v="1.25"/>
    <n v="11.48"/>
  </r>
  <r>
    <s v="6638Sears Holdings Corporation"/>
    <x v="908"/>
    <s v="Elarof Trust (Memento)"/>
    <n v="790"/>
    <s v="Sears Holdings Corporation"/>
    <d v="2017-12-07T00:00:00"/>
    <m/>
    <s v="Consumer Goods"/>
    <s v="Beverages - Wineries &amp; Distillers"/>
    <n v="-66.319999999999993"/>
    <n v="11.63"/>
  </r>
  <r>
    <s v="5404Premier Foods PLC"/>
    <x v="909"/>
    <s v="Elevation Capital"/>
    <n v="6603"/>
    <s v="Premier Foods PLC"/>
    <d v="2011-12-31T00:00:00"/>
    <n v="41060"/>
    <s v="Financial"/>
    <s v="Closed-End Fund - Foreign"/>
    <n v="327.89"/>
    <n v="8.74"/>
  </r>
  <r>
    <s v="5404eBay Inc."/>
    <x v="909"/>
    <s v="Elevation Capital"/>
    <n v="91"/>
    <s v="eBay Inc."/>
    <d v="2014-10-31T00:00:00"/>
    <n v="42338"/>
    <s v="Services"/>
    <s v="Catalog &amp; Mail Order Houses"/>
    <n v="182.49"/>
    <n v="5.08"/>
  </r>
  <r>
    <s v="5404Dolby Laboratories"/>
    <x v="909"/>
    <s v="Elevation Capital"/>
    <n v="1149"/>
    <s v="Dolby Laboratories"/>
    <d v="2011-12-31T00:00:00"/>
    <n v="41060"/>
    <s v="Services"/>
    <s v="Entertainment - Diversified"/>
    <n v="111.45"/>
    <n v="8.74"/>
  </r>
  <r>
    <s v="5404Hess Corporation"/>
    <x v="909"/>
    <s v="Elevation Capital"/>
    <n v="245"/>
    <s v="Hess Corporation"/>
    <d v="2012-12-31T00:00:00"/>
    <n v="41578"/>
    <s v="Financial"/>
    <s v="Insurance Brokers"/>
    <n v="68.16"/>
    <n v="31.1"/>
  </r>
  <r>
    <s v="5404MetLife Inc."/>
    <x v="909"/>
    <s v="Elevation Capital"/>
    <n v="129"/>
    <s v="MetLife Inc."/>
    <d v="2013-02-28T00:00:00"/>
    <n v="41547"/>
    <s v="Financial"/>
    <s v="Life Insurance"/>
    <n v="64.8"/>
    <n v="22.01"/>
  </r>
  <r>
    <s v="5404Adidas AG"/>
    <x v="909"/>
    <s v="Elevation Capital"/>
    <n v="8962"/>
    <s v="Adidas AG"/>
    <d v="2014-09-30T00:00:00"/>
    <n v="42426"/>
    <s v="Consumer Goods"/>
    <s v="Sporting Goods"/>
    <n v="45.63"/>
    <n v="1.27"/>
  </r>
  <r>
    <s v="5404Altaba Inc."/>
    <x v="909"/>
    <s v="Elevation Capital"/>
    <n v="212"/>
    <s v="Altaba Inc."/>
    <d v="2011-12-31T00:00:00"/>
    <n v="41425"/>
    <s v="Services"/>
    <s v="Food Wholesale"/>
    <n v="40.24"/>
    <n v="21.52"/>
  </r>
  <r>
    <s v="5404SGS SA"/>
    <x v="909"/>
    <s v="Elevation Capital"/>
    <n v="9479"/>
    <s v="SGS SA"/>
    <d v="2015-12-31T00:00:00"/>
    <n v="42582"/>
    <s v="Industrial Goods"/>
    <s v="Farm &amp; Construction Machinery"/>
    <n v="32.94"/>
    <n v="14.97"/>
  </r>
  <r>
    <s v="5404Daimler AG"/>
    <x v="909"/>
    <s v="Elevation Capital"/>
    <n v="8997"/>
    <s v="Daimler AG"/>
    <d v="2016-07-31T00:00:00"/>
    <n v="42674"/>
    <s v="Consumer Goods"/>
    <s v="Auto Manufacturers - Major"/>
    <n v="32.659999999999997"/>
    <n v="-5.98"/>
  </r>
  <r>
    <s v="5404Japan Tobacco Inc"/>
    <x v="909"/>
    <s v="Elevation Capital"/>
    <n v="9896"/>
    <s v="Japan Tobacco Inc"/>
    <d v="2011-12-31T00:00:00"/>
    <n v="41943"/>
    <s v="Consumer Goods"/>
    <s v="Tobacco Products, Other"/>
    <n v="30.38"/>
    <n v="20.02"/>
  </r>
  <r>
    <s v="5404Dufry AG"/>
    <x v="909"/>
    <s v="Elevation Capital"/>
    <n v="9417"/>
    <s v="Dufry AG"/>
    <d v="2016-02-29T00:00:00"/>
    <n v="42674"/>
    <s v="Services"/>
    <s v="Consumer Services"/>
    <n v="22.97"/>
    <n v="17.68"/>
  </r>
  <r>
    <s v="5404Smith &amp; Nephew PLC"/>
    <x v="909"/>
    <s v="Elevation Capital"/>
    <n v="6832"/>
    <s v="Smith &amp; Nephew PLC"/>
    <d v="2011-12-31T00:00:00"/>
    <n v="41698"/>
    <s v="Healthcare"/>
    <s v="Medical Laboratories &amp; Research"/>
    <n v="21.34"/>
    <n v="21.59"/>
  </r>
  <r>
    <s v="5404Tesco PLC"/>
    <x v="909"/>
    <s v="Elevation Capital"/>
    <n v="6555"/>
    <s v="Tesco PLC"/>
    <d v="2012-12-31T00:00:00"/>
    <n v="41517"/>
    <s v="Services"/>
    <s v="Grocery Stores"/>
    <n v="20.420000000000002"/>
    <n v="25.22"/>
  </r>
  <r>
    <s v="5404Post Holdings Inc."/>
    <x v="909"/>
    <s v="Elevation Capital"/>
    <n v="1896"/>
    <s v="Post Holdings Inc."/>
    <d v="2013-12-31T00:00:00"/>
    <n v="42338"/>
    <s v="Consumer Goods"/>
    <s v="Food - Major Diversified"/>
    <n v="19.7"/>
    <n v="8.6"/>
  </r>
  <r>
    <s v="5404CK Hutchison Holdings Ltd"/>
    <x v="909"/>
    <s v="Elevation Capital"/>
    <n v="30486"/>
    <s v="CK Hutchison Holdings Ltd"/>
    <d v="2011-12-31T00:00:00"/>
    <n v="41152"/>
    <s v="Services"/>
    <s v="Auto Dealerships"/>
    <n v="19.13"/>
    <n v="18.12"/>
  </r>
  <r>
    <s v="5404Carrefour"/>
    <x v="909"/>
    <s v="Elevation Capital"/>
    <n v="9220"/>
    <s v="Carrefour"/>
    <d v="2011-12-31T00:00:00"/>
    <n v="41333"/>
    <s v="Services"/>
    <s v="Grocery Stores"/>
    <n v="16.53"/>
    <n v="20.010000000000002"/>
  </r>
  <r>
    <s v="5404Tiffany &amp; Co."/>
    <x v="909"/>
    <s v="Elevation Capital"/>
    <n v="567"/>
    <s v="Tiffany &amp; Co."/>
    <d v="2017-02-08T00:00:00"/>
    <m/>
    <s v="Services"/>
    <s v="Jewelry Stores"/>
    <n v="16.52"/>
    <n v="13.73"/>
  </r>
  <r>
    <s v="5404Remy Cointreau SA"/>
    <x v="909"/>
    <s v="Elevation Capital"/>
    <n v="9341"/>
    <s v="Remy Cointreau SA"/>
    <d v="2014-01-31T00:00:00"/>
    <n v="42580"/>
    <s v="Consumer Goods"/>
    <s v="Beverages - Wineries &amp; Distillers"/>
    <n v="16.32"/>
    <n v="10.6"/>
  </r>
  <r>
    <s v="5404Kering"/>
    <x v="909"/>
    <s v="Elevation Capital"/>
    <n v="9337"/>
    <s v="Kering"/>
    <d v="2015-12-31T00:00:00"/>
    <n v="42613"/>
    <s v="Services"/>
    <s v="Consumer Services"/>
    <n v="15.53"/>
    <n v="11.92"/>
  </r>
  <r>
    <s v="5404Vivendi SE"/>
    <x v="909"/>
    <s v="Elevation Capital"/>
    <n v="9380"/>
    <s v="Vivendi SE"/>
    <d v="2011-12-31T00:00:00"/>
    <n v="42216"/>
    <s v="Technology"/>
    <s v="Wireless Communications"/>
    <n v="15.05"/>
    <n v="17.91"/>
  </r>
  <r>
    <s v="5404Procter &amp; Gamble Company (The)"/>
    <x v="909"/>
    <s v="Elevation Capital"/>
    <n v="11"/>
    <s v="Procter &amp; Gamble Company (The)"/>
    <d v="2016-03-31T00:00:00"/>
    <m/>
    <s v="Consumer Goods"/>
    <s v="Personal Products"/>
    <n v="14.86"/>
    <n v="14.13"/>
  </r>
  <r>
    <s v="5404Imperial Brands PLC"/>
    <x v="909"/>
    <s v="Elevation Capital"/>
    <n v="6486"/>
    <s v="Imperial Brands PLC"/>
    <d v="2011-12-31T00:00:00"/>
    <n v="42369"/>
    <s v="Financial"/>
    <s v="Diversified Investments"/>
    <n v="13.77"/>
    <n v="14.89"/>
  </r>
  <r>
    <s v="5404Luxottica Group S.p.A."/>
    <x v="909"/>
    <s v="Elevation Capital"/>
    <n v="11932"/>
    <s v="Luxottica Group S.p.A."/>
    <d v="2016-12-30T00:00:00"/>
    <n v="43376"/>
    <s v="Services"/>
    <s v="Apparel Stores"/>
    <n v="10.02"/>
    <n v="18.72"/>
  </r>
  <r>
    <s v="5404Mondelez International Inc."/>
    <x v="909"/>
    <s v="Elevation Capital"/>
    <n v="110"/>
    <s v="Mondelez International Inc."/>
    <d v="2015-05-31T00:00:00"/>
    <n v="42735"/>
    <s v="Consumer Goods"/>
    <s v="Food - Major Diversified"/>
    <n v="7.86"/>
    <n v="6.58"/>
  </r>
  <r>
    <s v="5404Staples Inc."/>
    <x v="909"/>
    <s v="Elevation Capital"/>
    <n v="580"/>
    <s v="Staples Inc."/>
    <d v="2011-12-31T00:00:00"/>
    <n v="42155"/>
    <s v="Services"/>
    <s v="Specialty Retail, Other"/>
    <n v="7"/>
    <n v="18.36"/>
  </r>
  <r>
    <s v="5404Diageo plc"/>
    <x v="909"/>
    <s v="Elevation Capital"/>
    <n v="6461"/>
    <s v="Diageo plc"/>
    <d v="2014-11-28T00:00:00"/>
    <m/>
    <s v="Consumer Goods"/>
    <s v="Beverages - Wineries &amp; Distillers"/>
    <n v="6.96"/>
    <n v="11.12"/>
  </r>
  <r>
    <s v="5404Monster Worldwide Inc."/>
    <x v="909"/>
    <s v="Elevation Capital"/>
    <n v="2865"/>
    <s v="Monster Worldwide Inc."/>
    <d v="2012-12-31T00:00:00"/>
    <n v="42094"/>
    <s v="Services"/>
    <s v="Staffing &amp; Outsourcing Services"/>
    <n v="5.51"/>
    <n v="20.47"/>
  </r>
  <r>
    <s v="5404Freeport-McMoran Inc."/>
    <x v="909"/>
    <s v="Elevation Capital"/>
    <n v="188"/>
    <s v="Freeport-McMoran Inc."/>
    <d v="2011-12-31T00:00:00"/>
    <n v="41182"/>
    <s v="Basic Materials"/>
    <s v="Gold"/>
    <n v="4.16"/>
    <n v="20.43"/>
  </r>
  <r>
    <s v="5404Philip Morris International Inc"/>
    <x v="909"/>
    <s v="Elevation Capital"/>
    <n v="29"/>
    <s v="Philip Morris International Inc"/>
    <d v="2015-12-31T00:00:00"/>
    <m/>
    <s v="Consumer Goods"/>
    <s v="Cigarettes"/>
    <n v="3.2"/>
    <n v="13.65"/>
  </r>
  <r>
    <s v="5404News Corp."/>
    <x v="909"/>
    <s v="Elevation Capital"/>
    <n v="167"/>
    <s v="News Corp."/>
    <d v="2015-12-31T00:00:00"/>
    <m/>
    <s v="Services"/>
    <s v="Broadcasting - TV"/>
    <n v="2.79"/>
    <n v="13.65"/>
  </r>
  <r>
    <s v="5404Advanced Info Service PCL"/>
    <x v="909"/>
    <s v="Elevation Capital"/>
    <n v="12225"/>
    <s v="Advanced Info Service PCL"/>
    <d v="2014-02-28T00:00:00"/>
    <m/>
    <s v="Technology"/>
    <s v="Telecom Services - Domestic"/>
    <n v="2.6"/>
    <n v="11.85"/>
  </r>
  <r>
    <s v="5404Coca-Cola Amatil Ltd."/>
    <x v="909"/>
    <s v="Elevation Capital"/>
    <n v="11447"/>
    <s v="Coca-Cola Amatil Ltd."/>
    <d v="2014-06-30T00:00:00"/>
    <m/>
    <s v="Consumer Goods"/>
    <s v="Beverages - Soft Drinks"/>
    <n v="2.35"/>
    <n v="11.45"/>
  </r>
  <r>
    <s v="5404Jefferies Financial Group Inc"/>
    <x v="909"/>
    <s v="Elevation Capital"/>
    <n v="574"/>
    <s v="Jefferies Financial Group Inc"/>
    <d v="2011-12-31T00:00:00"/>
    <n v="41943"/>
    <s v="Financial"/>
    <s v="REIT - Healthcare Facilities"/>
    <n v="1.1399999999999999"/>
    <n v="20.04"/>
  </r>
  <r>
    <s v="5404Global Masters Fund"/>
    <x v="909"/>
    <s v="Elevation Capital"/>
    <n v="40756"/>
    <s v="Global Masters Fund"/>
    <d v="2008-10-07T00:00:00"/>
    <n v="40350"/>
    <s v="Financial"/>
    <s v="Asset Management"/>
    <n v="0"/>
    <n v="9.33"/>
  </r>
  <r>
    <s v="5404Pental Ltd"/>
    <x v="909"/>
    <s v="Elevation Capital"/>
    <n v="29059"/>
    <s v="Pental Ltd"/>
    <d v="2015-10-30T00:00:00"/>
    <m/>
    <s v="Financial"/>
    <s v="Closed-End Fund - Equity"/>
    <n v="-0.22"/>
    <n v="12.83"/>
  </r>
  <r>
    <s v="5404Canadian Natural Resources Limited"/>
    <x v="909"/>
    <s v="Elevation Capital"/>
    <n v="193"/>
    <s v="Canadian Natural Resources Limited"/>
    <d v="2011-12-31T00:00:00"/>
    <m/>
    <s v="Financial"/>
    <s v="Insurance Brokers"/>
    <n v="-3.16"/>
    <n v="14.22"/>
  </r>
  <r>
    <s v="5404Discovery Inc"/>
    <x v="909"/>
    <s v="Elevation Capital"/>
    <n v="320"/>
    <s v="Discovery Inc"/>
    <d v="2016-06-30T00:00:00"/>
    <m/>
    <s v="Consumer Goods"/>
    <s v="Housewares &amp; Accessories"/>
    <n v="-3.51"/>
    <n v="14.37"/>
  </r>
  <r>
    <s v="5404Scholastic Corporation"/>
    <x v="909"/>
    <s v="Elevation Capital"/>
    <n v="2270"/>
    <s v="Scholastic Corporation"/>
    <d v="2014-11-28T00:00:00"/>
    <m/>
    <s v="Services"/>
    <s v="Publishing - Books"/>
    <n v="-3.71"/>
    <n v="11.12"/>
  </r>
  <r>
    <s v="5404Tapestry Inc"/>
    <x v="909"/>
    <s v="Elevation Capital"/>
    <n v="410"/>
    <s v="Tapestry Inc"/>
    <d v="2013-12-31T00:00:00"/>
    <m/>
    <s v="Consumer Goods"/>
    <s v="Textile - Apparel Footwear &amp; Accessories"/>
    <n v="-14.56"/>
    <n v="11.71"/>
  </r>
  <r>
    <s v="5404Viacom Inc"/>
    <x v="909"/>
    <s v="Elevation Capital"/>
    <n v="164"/>
    <s v="Viacom Inc"/>
    <d v="2015-02-27T00:00:00"/>
    <n v="43803"/>
    <s v="Consumer Goods"/>
    <s v="Housewares &amp; Accessories"/>
    <n v="-16.64"/>
    <n v="10.8"/>
  </r>
  <r>
    <s v="5404Anglo American PLC"/>
    <x v="909"/>
    <s v="Elevation Capital"/>
    <n v="6669"/>
    <s v="Anglo American PLC"/>
    <d v="2011-12-31T00:00:00"/>
    <n v="42490"/>
    <s v="Basic Materials"/>
    <s v="Major Integrated Oil &amp; Gas"/>
    <n v="-21.42"/>
    <n v="14.11"/>
  </r>
  <r>
    <s v="5404Chesapeake Energy Corporation"/>
    <x v="909"/>
    <s v="Elevation Capital"/>
    <n v="371"/>
    <s v="Chesapeake Energy Corporation"/>
    <d v="2012-12-31T00:00:00"/>
    <n v="42613"/>
    <s v="Financial"/>
    <s v="Insurance Brokers"/>
    <n v="-21.88"/>
    <n v="14.54"/>
  </r>
  <r>
    <s v="5404Edgewell Personal Care Co"/>
    <x v="909"/>
    <s v="Elevation Capital"/>
    <n v="35406"/>
    <s v="Edgewell Personal Care Co"/>
    <d v="2016-11-30T00:00:00"/>
    <m/>
    <s v="Consumer Goods"/>
    <s v="Electronic Equipment"/>
    <n v="-22.67"/>
    <n v="14.39"/>
  </r>
  <r>
    <s v="5404Tod's SPA"/>
    <x v="909"/>
    <s v="Elevation Capital"/>
    <n v="11965"/>
    <s v="Tod's SPA"/>
    <d v="2017-10-31T00:00:00"/>
    <m/>
    <s v="Services"/>
    <s v="Consumer Services"/>
    <n v="-24.35"/>
    <n v="12.25"/>
  </r>
  <r>
    <s v="5404Coty Inc."/>
    <x v="909"/>
    <s v="Elevation Capital"/>
    <n v="28762"/>
    <s v="Coty Inc."/>
    <d v="2017-04-28T00:00:00"/>
    <m/>
    <s v="Consumer Goods"/>
    <s v="Personal Products"/>
    <n v="-28.26"/>
    <n v="13.22"/>
  </r>
  <r>
    <s v="5404SuperValu Inc."/>
    <x v="909"/>
    <s v="Elevation Capital"/>
    <n v="1550"/>
    <s v="SuperValu Inc."/>
    <d v="2011-12-31T00:00:00"/>
    <n v="41274"/>
    <s v="Services"/>
    <s v="Grocery Stores"/>
    <n v="-68.62"/>
    <n v="14.19"/>
  </r>
  <r>
    <s v="5404Gale Force Petroleum"/>
    <x v="909"/>
    <s v="Elevation Capital"/>
    <n v="46948"/>
    <s v="Gale Force Petroleum"/>
    <d v="2013-12-31T00:00:00"/>
    <n v="42093"/>
    <s v="Financial"/>
    <s v="Foreign Regional Banks"/>
    <n v="-84.3"/>
    <n v="12.5"/>
  </r>
  <r>
    <s v="7984Aura Systems Inc"/>
    <x v="910"/>
    <s v="Elimelech Lowy"/>
    <n v="41556"/>
    <s v="Aura Systems Inc"/>
    <d v="2018-05-31T00:00:00"/>
    <m/>
    <s v="Industrial Goods"/>
    <s v="Diversified Machinery"/>
    <n v="-24.29"/>
    <n v="12.55"/>
  </r>
  <r>
    <s v="6954Iqzan Holding Berhad"/>
    <x v="911"/>
    <s v="Elite Cosmo Group Ltd."/>
    <n v="40816"/>
    <s v="Iqzan Holding Berhad"/>
    <d v="2016-12-30T00:00:00"/>
    <m/>
    <s v="Consumer Goods"/>
    <s v="Meat Products"/>
    <n v="-8.1"/>
    <n v="14.12"/>
  </r>
  <r>
    <s v="5760Premier Farnell PLC"/>
    <x v="912"/>
    <s v="Elliott Management"/>
    <n v="6475"/>
    <s v="Premier Farnell PLC"/>
    <d v="2016-06-14T00:00:00"/>
    <n v="42660"/>
    <s v="Consumer Goods"/>
    <s v="Electronic Equipment"/>
    <n v="365.53"/>
    <n v="9.5299999999999994"/>
  </r>
  <r>
    <s v="5760NortonLifeLock Inc."/>
    <x v="912"/>
    <s v="Elliott Management"/>
    <n v="373"/>
    <s v="NortonLifeLock Inc."/>
    <d v="2019-11-15T00:00:00"/>
    <m/>
    <s v="Services"/>
    <s v="Home Improvement Stores"/>
    <n v="142.86000000000001"/>
    <n v="12.68"/>
  </r>
  <r>
    <s v="5760LifeLock Inc."/>
    <x v="912"/>
    <s v="Elliott Management"/>
    <n v="1965"/>
    <s v="LifeLock Inc."/>
    <d v="2016-06-16T00:00:00"/>
    <n v="42731"/>
    <s v="Technology"/>
    <s v="Application Software"/>
    <n v="138.62"/>
    <n v="20.440000000000001"/>
  </r>
  <r>
    <s v="5760Quintain Estates &amp; Development PLC"/>
    <x v="912"/>
    <s v="Elliott Management"/>
    <n v="6522"/>
    <s v="Quintain Estates &amp; Development PLC"/>
    <d v="2015-09-23T00:00:00"/>
    <n v="42303"/>
    <s v="Financial"/>
    <s v="Property Management"/>
    <n v="125.61"/>
    <n v="111.08"/>
  </r>
  <r>
    <s v="5760Unizo Holdings Company Limited"/>
    <x v="912"/>
    <s v="Elliott Management"/>
    <n v="23115"/>
    <s v="Unizo Holdings Company Limited"/>
    <d v="2019-08-06T00:00:00"/>
    <n v="43937"/>
    <s v="Financial"/>
    <s v="REIT - Hotel/Motel"/>
    <n v="116.05"/>
    <n v="-2.08"/>
  </r>
  <r>
    <s v="5760Sky Limited"/>
    <x v="912"/>
    <s v="Elliott Management"/>
    <n v="6445"/>
    <s v="Sky Limited"/>
    <d v="2018-01-26T00:00:00"/>
    <n v="43368"/>
    <s v="Services"/>
    <s v="Broadcasting - TV"/>
    <n v="113.83"/>
    <n v="4.3099999999999996"/>
  </r>
  <r>
    <s v="5760Mentor Graphics Corporation"/>
    <x v="912"/>
    <s v="Elliott Management"/>
    <n v="1384"/>
    <s v="Mentor Graphics Corporation"/>
    <d v="2016-05-15T00:00:00"/>
    <n v="42824"/>
    <s v="Technology"/>
    <s v="Technical &amp; System Software"/>
    <n v="105.69"/>
    <n v="19.37"/>
  </r>
  <r>
    <s v="5760SoftBank Group Corp"/>
    <x v="912"/>
    <s v="Elliott Management"/>
    <n v="10466"/>
    <s v="SoftBank Group Corp"/>
    <d v="2020-02-06T00:00:00"/>
    <m/>
    <s v="Technology"/>
    <s v="Information &amp; Delivery Services"/>
    <n v="89.26"/>
    <n v="2.3199999999999998"/>
  </r>
  <r>
    <s v="5760NRG Energy Inc."/>
    <x v="912"/>
    <s v="Elliott Management"/>
    <n v="623"/>
    <s v="NRG Energy Inc."/>
    <d v="2016-11-15T00:00:00"/>
    <n v="43146"/>
    <s v="Utilities"/>
    <s v="Electric Utilities"/>
    <n v="88.62"/>
    <n v="22.14"/>
  </r>
  <r>
    <s v="5760Dragon Oil PLC"/>
    <x v="912"/>
    <s v="Elliott Management"/>
    <n v="6746"/>
    <s v="Dragon Oil PLC"/>
    <d v="2015-07-01T00:00:00"/>
    <n v="42250"/>
    <s v="Basic Materials"/>
    <s v="Oil &amp; Gas Drilling &amp; Exploration"/>
    <n v="73.94"/>
    <n v="-28.62"/>
  </r>
  <r>
    <s v="5760CenterPoint Energy Inc."/>
    <x v="912"/>
    <s v="Elliott Management"/>
    <n v="561"/>
    <s v="CenterPoint Energy Inc."/>
    <d v="2015-12-11T00:00:00"/>
    <n v="42597"/>
    <s v="Utilities"/>
    <s v="Gas Utilities"/>
    <n v="62.62"/>
    <n v="15.74"/>
  </r>
  <r>
    <s v="5760Scout24 AG"/>
    <x v="912"/>
    <s v="Elliott Management"/>
    <n v="34142"/>
    <s v="Scout24 AG"/>
    <d v="2019-05-21T00:00:00"/>
    <m/>
    <s v="Technology"/>
    <s v="Internet Information Providers"/>
    <n v="57.86"/>
    <n v="16.14"/>
  </r>
  <r>
    <s v="5760GKN PLC"/>
    <x v="912"/>
    <s v="Elliott Management"/>
    <n v="6573"/>
    <s v="GKN PLC"/>
    <d v="2018-01-15T00:00:00"/>
    <n v="43241"/>
    <s v="Consumer Goods"/>
    <s v="Auto Parts"/>
    <n v="55"/>
    <n v="-3.51"/>
  </r>
  <r>
    <s v="5760Cabela's Inc"/>
    <x v="912"/>
    <s v="Elliott Management"/>
    <n v="973"/>
    <s v="Cabela's Inc"/>
    <d v="2015-10-28T00:00:00"/>
    <n v="42689"/>
    <s v="Services"/>
    <s v="Sporting Goods Stores"/>
    <n v="51.29"/>
    <n v="6.44"/>
  </r>
  <r>
    <s v="5760Demag Cranes AG"/>
    <x v="912"/>
    <s v="Elliott Management"/>
    <n v="8998"/>
    <s v="Demag Cranes AG"/>
    <d v="2011-03-29T00:00:00"/>
    <n v="40774"/>
    <s v="Industrial Goods"/>
    <s v="General Contractors"/>
    <n v="49.76"/>
    <n v="-32.28"/>
  </r>
  <r>
    <s v="5760Informatica Corporation"/>
    <x v="912"/>
    <s v="Elliott Management"/>
    <n v="1004"/>
    <s v="Informatica Corporation"/>
    <d v="2014-12-31T00:00:00"/>
    <n v="42230"/>
    <s v="Technology"/>
    <s v="Business Software &amp; Services"/>
    <n v="48.65"/>
    <m/>
  </r>
  <r>
    <s v="5760eBay Inc."/>
    <x v="912"/>
    <s v="Elliott Management"/>
    <n v="91"/>
    <s v="eBay Inc."/>
    <d v="2018-11-15T00:00:00"/>
    <m/>
    <s v="Services"/>
    <s v="Catalog &amp; Mail Order Houses"/>
    <n v="47.83"/>
    <n v="14.94"/>
  </r>
  <r>
    <s v="5760Shire PLC"/>
    <x v="912"/>
    <s v="Elliott Management"/>
    <n v="6786"/>
    <s v="Shire PLC"/>
    <d v="2018-12-07T00:00:00"/>
    <n v="43473"/>
    <s v="Healthcare"/>
    <s v="Medical Laboratories &amp; Research"/>
    <n v="46.72"/>
    <n v="-21.43"/>
  </r>
  <r>
    <s v="5760Invensys PLC"/>
    <x v="912"/>
    <s v="Elliott Management"/>
    <n v="6643"/>
    <s v="Invensys PLC"/>
    <d v="2012-08-02T00:00:00"/>
    <n v="41656"/>
    <s v="Industrial Goods"/>
    <s v="Diversified Machinery"/>
    <n v="45.98"/>
    <n v="25.37"/>
  </r>
  <r>
    <s v="5760Cognizant Technology Solutions Corporation"/>
    <x v="912"/>
    <s v="Elliott Management"/>
    <n v="261"/>
    <s v="Cognizant Technology Solutions Corporation"/>
    <d v="2016-11-15T00:00:00"/>
    <n v="43146"/>
    <s v="Technology"/>
    <s v="Business Software &amp; Services"/>
    <n v="39.01"/>
    <n v="22.14"/>
  </r>
  <r>
    <s v="5760ASM International NV"/>
    <x v="912"/>
    <s v="Elliott Management"/>
    <n v="11032"/>
    <s v="ASM International NV"/>
    <d v="2017-11-01T00:00:00"/>
    <m/>
    <s v="Services"/>
    <s v="General Entertainment"/>
    <n v="36.020000000000003"/>
    <n v="12.2"/>
  </r>
  <r>
    <s v="5760The Advisory Board Company"/>
    <x v="912"/>
    <s v="Elliott Management"/>
    <n v="1525"/>
    <s v="The Advisory Board Company"/>
    <d v="2017-01-12T00:00:00"/>
    <n v="43056"/>
    <s v="Services"/>
    <s v="Business Services"/>
    <n v="34"/>
    <n v="18.62"/>
  </r>
  <r>
    <s v="5760Qlik Technologies Inc."/>
    <x v="912"/>
    <s v="Elliott Management"/>
    <n v="1207"/>
    <s v="Qlik Technologies Inc."/>
    <d v="2016-03-03T00:00:00"/>
    <n v="42604"/>
    <s v="Technology"/>
    <s v="Business Software &amp; Services"/>
    <n v="33.159999999999997"/>
    <n v="23.85"/>
  </r>
  <r>
    <s v="5760PulteGroup Inc."/>
    <x v="912"/>
    <s v="Elliott Management"/>
    <n v="762"/>
    <s v="PulteGroup Inc."/>
    <d v="2016-05-16T00:00:00"/>
    <n v="42962"/>
    <s v="Industrial Goods"/>
    <s v="Residential Construction"/>
    <n v="32.9"/>
    <n v="17.579999999999998"/>
  </r>
  <r>
    <s v="5760Taubman Centers Inc."/>
    <x v="912"/>
    <s v="Elliott Management"/>
    <n v="993"/>
    <s v="Taubman Centers Inc."/>
    <d v="2017-08-16T00:00:00"/>
    <n v="43146"/>
    <s v="Financial"/>
    <s v="REIT - Retail"/>
    <n v="31.86"/>
    <n v="24.74"/>
  </r>
  <r>
    <s v="5760Mitek Systems Inc."/>
    <x v="912"/>
    <s v="Elliott Management"/>
    <n v="4051"/>
    <s v="Mitek Systems Inc."/>
    <d v="2018-08-15T00:00:00"/>
    <n v="43600"/>
    <s v="Technology"/>
    <s v="Application Software"/>
    <n v="31.3"/>
    <n v="3.64"/>
  </r>
  <r>
    <s v="5760Actelion Ltd."/>
    <x v="912"/>
    <s v="Elliott Management"/>
    <n v="9389"/>
    <s v="Actelion Ltd."/>
    <d v="2010-12-01T00:00:00"/>
    <n v="42902"/>
    <s v="Healthcare"/>
    <s v="Biotechnology"/>
    <n v="29.55"/>
    <n v="13.71"/>
  </r>
  <r>
    <s v="5760Speedway Motorsports Inc."/>
    <x v="912"/>
    <s v="Elliott Management"/>
    <n v="2458"/>
    <s v="Speedway Motorsports Inc."/>
    <d v="2019-05-15T00:00:00"/>
    <n v="43726"/>
    <s v="Services"/>
    <s v="Sporting Activities"/>
    <n v="26.51"/>
    <m/>
  </r>
  <r>
    <s v="5760FirstEnergy Corporation"/>
    <x v="912"/>
    <s v="Elliott Management"/>
    <n v="416"/>
    <s v="FirstEnergy Corporation"/>
    <d v="2018-01-22T00:00:00"/>
    <n v="43692"/>
    <s v="Utilities"/>
    <s v="Electric Utilities"/>
    <n v="26.25"/>
    <n v="2.38"/>
  </r>
  <r>
    <s v="5760Riverbed Technology Inc."/>
    <x v="912"/>
    <s v="Elliott Management"/>
    <n v="1394"/>
    <s v="Riverbed Technology Inc."/>
    <d v="2013-09-30T00:00:00"/>
    <n v="42121"/>
    <s v="Technology"/>
    <s v="Information Technology Services"/>
    <n v="26.06"/>
    <m/>
  </r>
  <r>
    <s v="5760EDP-Energias de Portugal S.A"/>
    <x v="912"/>
    <s v="Elliott Management"/>
    <n v="12138"/>
    <s v="EDP-Energias de Portugal S.A"/>
    <d v="2018-10-16T00:00:00"/>
    <m/>
    <s v="Utilities"/>
    <s v="Electric Utilities"/>
    <n v="25.68"/>
    <n v="12.54"/>
  </r>
  <r>
    <s v="5760Boyd Gaming Corporation"/>
    <x v="912"/>
    <s v="Elliott Management"/>
    <n v="1810"/>
    <s v="Boyd Gaming Corporation"/>
    <d v="2014-03-10T00:00:00"/>
    <n v="42051"/>
    <s v="Services"/>
    <s v="Resorts &amp; Casinos"/>
    <n v="23.69"/>
    <n v="15.01"/>
  </r>
  <r>
    <s v="5760Poundland Group Plc"/>
    <x v="912"/>
    <s v="Elliott Management"/>
    <n v="27769"/>
    <s v="Poundland Group Plc"/>
    <d v="2016-07-14T00:00:00"/>
    <n v="42629"/>
    <s v="Services"/>
    <s v="Discount, Variety Stores"/>
    <n v="23.28"/>
    <n v="-4.1500000000000004"/>
  </r>
  <r>
    <s v="5760Novell, Inc."/>
    <x v="912"/>
    <s v="Elliott Management"/>
    <n v="19008"/>
    <s v="Novell, Inc."/>
    <d v="2010-02-12T00:00:00"/>
    <n v="40660"/>
    <s v="Technology"/>
    <s v="Communication Equipment"/>
    <n v="23.12"/>
    <n v="23.6"/>
  </r>
  <r>
    <s v="5760Brocade Communications Systems Inc."/>
    <x v="912"/>
    <s v="Elliott Management"/>
    <n v="1133"/>
    <s v="Brocade Communications Systems Inc."/>
    <d v="2011-11-04T00:00:00"/>
    <n v="41319"/>
    <s v="Services"/>
    <s v="Drug Stores"/>
    <n v="22.82"/>
    <n v="19.04"/>
  </r>
  <r>
    <s v="5760Polycom Inc."/>
    <x v="912"/>
    <s v="Elliott Management"/>
    <n v="1650"/>
    <s v="Polycom Inc."/>
    <d v="2015-09-30T00:00:00"/>
    <n v="42563"/>
    <s v="Technology"/>
    <s v="Processing Systems &amp; Products"/>
    <n v="22.8"/>
    <n v="18.27"/>
  </r>
  <r>
    <s v="5760BMC Software, Inc."/>
    <x v="912"/>
    <s v="Elliott Management"/>
    <n v="14731"/>
    <s v="BMC Software, Inc."/>
    <d v="2011-12-30T00:00:00"/>
    <n v="41527"/>
    <s v="Services"/>
    <s v="Entertainment - Diversified"/>
    <n v="22.47"/>
    <n v="21.4"/>
  </r>
  <r>
    <s v="5760RPM International Inc."/>
    <x v="912"/>
    <s v="Elliott Management"/>
    <n v="931"/>
    <s v="RPM International Inc."/>
    <d v="2018-06-28T00:00:00"/>
    <m/>
    <s v="Basic Materials"/>
    <s v="Specialty Chemicals"/>
    <n v="21.75"/>
    <n v="12.75"/>
  </r>
  <r>
    <s v="5760Iron Mountain Incorporated"/>
    <x v="912"/>
    <s v="Elliott Management"/>
    <n v="858"/>
    <s v="Iron Mountain Incorporated"/>
    <d v="2010-09-30T00:00:00"/>
    <n v="41957"/>
    <s v="Technology"/>
    <s v="Business Software &amp; Services"/>
    <n v="21.44"/>
    <n v="17.59"/>
  </r>
  <r>
    <s v="5760BHP Group PLC"/>
    <x v="912"/>
    <s v="Elliott Management"/>
    <n v="6436"/>
    <s v="BHP Group PLC"/>
    <d v="2017-04-10T00:00:00"/>
    <m/>
    <s v="Basic Materials"/>
    <s v="Major Integrated Oil &amp; Gas"/>
    <n v="21.38"/>
    <n v="13.41"/>
  </r>
  <r>
    <s v="5760Allergan PLC"/>
    <x v="912"/>
    <s v="Elliott Management"/>
    <n v="363"/>
    <s v="Allergan PLC"/>
    <d v="2019-06-26T00:00:00"/>
    <n v="43959"/>
    <s v="Healthcare"/>
    <s v="Home Health Care"/>
    <n v="21.04"/>
    <n v="2.63"/>
  </r>
  <r>
    <s v="5760Stada Arzneimittel AG"/>
    <x v="912"/>
    <s v="Elliott Management"/>
    <n v="9092"/>
    <s v="Stada Arzneimittel AG"/>
    <d v="2017-07-07T00:00:00"/>
    <n v="43432"/>
    <s v="Healthcare"/>
    <s v="Drugs - Generic"/>
    <n v="20.6"/>
    <n v="11.37"/>
  </r>
  <r>
    <s v="5760Alcatel Lucent"/>
    <x v="912"/>
    <s v="Elliott Management"/>
    <n v="9190"/>
    <s v="Alcatel Lucent"/>
    <d v="2015-06-26T00:00:00"/>
    <n v="42676"/>
    <s v="Services"/>
    <s v="CATV Systems"/>
    <n v="20.55"/>
    <n v="2.0099999999999998"/>
  </r>
  <r>
    <s v="5760American Capital, Ltd."/>
    <x v="912"/>
    <s v="Elliott Management"/>
    <n v="1063"/>
    <s v="American Capital, Ltd."/>
    <d v="2015-11-16T00:00:00"/>
    <n v="42738"/>
    <s v="Financial"/>
    <s v="Mortgage Investment"/>
    <n v="19.829999999999998"/>
    <n v="11.13"/>
  </r>
  <r>
    <s v="5760NetApp Inc."/>
    <x v="912"/>
    <s v="Elliott Management"/>
    <n v="434"/>
    <s v="NetApp Inc."/>
    <d v="2012-08-15T00:00:00"/>
    <n v="41684"/>
    <s v="Technology"/>
    <s v="Data Storage Devices"/>
    <n v="18.89"/>
    <n v="22.22"/>
  </r>
  <r>
    <s v="5760CorMedix Inc"/>
    <x v="912"/>
    <s v="Elliott Management"/>
    <n v="5391"/>
    <s v="CorMedix Inc"/>
    <d v="2012-06-29T00:00:00"/>
    <m/>
    <s v="Healthcare"/>
    <s v="Biotechnology"/>
    <n v="18.79"/>
    <n v="14.09"/>
  </r>
  <r>
    <s v="5760Toshiba Corp."/>
    <x v="912"/>
    <s v="Elliott Management"/>
    <n v="10624"/>
    <s v="Toshiba Corp."/>
    <d v="2017-12-05T00:00:00"/>
    <n v="43491"/>
    <s v="Consumer Goods"/>
    <s v="Electronic Equipment"/>
    <n v="18.32"/>
    <n v="2.41"/>
  </r>
  <r>
    <s v="5760Mitel Networks Corporation"/>
    <x v="912"/>
    <s v="Elliott Management"/>
    <n v="3387"/>
    <s v="Mitel Networks Corporation"/>
    <d v="2011-12-30T00:00:00"/>
    <n v="43146"/>
    <s v="Technology"/>
    <s v="Communication Equipment"/>
    <n v="18.2"/>
    <n v="15.9"/>
  </r>
  <r>
    <s v="5760Alliance Trust PLC"/>
    <x v="912"/>
    <s v="Elliott Management"/>
    <n v="6801"/>
    <s v="Alliance Trust PLC"/>
    <d v="2012-11-14T00:00:00"/>
    <n v="42808"/>
    <s v="Financial"/>
    <s v="Asset Management"/>
    <n v="18.16"/>
    <n v="16.170000000000002"/>
  </r>
  <r>
    <s v="5760Akamai Technologies Inc."/>
    <x v="912"/>
    <s v="Elliott Management"/>
    <n v="596"/>
    <s v="Akamai Technologies Inc."/>
    <d v="2017-12-15T00:00:00"/>
    <n v="43511"/>
    <s v="Technology"/>
    <s v="Internet Information Providers"/>
    <n v="17.989999999999998"/>
    <n v="5.21"/>
  </r>
  <r>
    <s v="5760Citrix Systems Inc."/>
    <x v="912"/>
    <s v="Elliott Management"/>
    <n v="443"/>
    <s v="Citrix Systems Inc."/>
    <d v="2015-06-11T00:00:00"/>
    <m/>
    <s v="Services"/>
    <s v="Industrial Equipment Wholesale"/>
    <n v="17.18"/>
    <n v="11.67"/>
  </r>
  <r>
    <s v="5760SABMiller PLC"/>
    <x v="912"/>
    <s v="Elliott Management"/>
    <n v="6494"/>
    <s v="SABMiller PLC"/>
    <d v="2016-07-12T00:00:00"/>
    <n v="42653"/>
    <s v="Consumer Goods"/>
    <s v="Beverages - Brewers"/>
    <n v="16.96"/>
    <n v="4.38"/>
  </r>
  <r>
    <s v="5760Juniper Networks Inc."/>
    <x v="912"/>
    <s v="Elliott Management"/>
    <n v="551"/>
    <s v="Juniper Networks Inc."/>
    <d v="2013-12-31T00:00:00"/>
    <n v="42324"/>
    <s v="Technology"/>
    <s v="Networking &amp; Communication Devices"/>
    <n v="15.77"/>
    <n v="7.97"/>
  </r>
  <r>
    <s v="5760Sempra Energy"/>
    <x v="912"/>
    <s v="Elliott Management"/>
    <n v="309"/>
    <s v="Sempra Energy"/>
    <d v="2018-06-11T00:00:00"/>
    <n v="43600"/>
    <s v="Utilities"/>
    <s v="Diversified Utilities"/>
    <n v="15.19"/>
    <n v="4.75"/>
  </r>
  <r>
    <s v="5760Charter Court Financial Services Group plc"/>
    <x v="912"/>
    <s v="Elliott Management"/>
    <n v="42523"/>
    <s v="Charter Court Financial Services Group plc"/>
    <d v="2017-10-05T00:00:00"/>
    <n v="43742"/>
    <s v="Financial"/>
    <s v="Regional - Pacific Banks"/>
    <n v="14.69"/>
    <n v="9.7200000000000006"/>
  </r>
  <r>
    <s v="5760Augusta Technologie AG"/>
    <x v="912"/>
    <s v="Elliott Management"/>
    <n v="23865"/>
    <s v="Augusta Technologie AG"/>
    <d v="2012-07-12T00:00:00"/>
    <n v="41835"/>
    <s v="Industrial Goods"/>
    <s v="Industrial Electrical Equipment"/>
    <n v="13.61"/>
    <n v="24.14"/>
  </r>
  <r>
    <s v="5760Energen Corporation"/>
    <x v="912"/>
    <s v="Elliott Management"/>
    <n v="867"/>
    <s v="Energen Corporation"/>
    <d v="2017-02-15T00:00:00"/>
    <n v="43235"/>
    <s v="Basic Materials"/>
    <s v="Independent Oil &amp; Gas"/>
    <n v="13.4"/>
    <n v="14.42"/>
  </r>
  <r>
    <s v="5760Imperva Inc."/>
    <x v="912"/>
    <s v="Elliott Management"/>
    <n v="2052"/>
    <s v="Imperva Inc."/>
    <d v="2016-06-20T00:00:00"/>
    <n v="43475"/>
    <s v="Technology"/>
    <s v="Application Software"/>
    <n v="13.37"/>
    <n v="11.2"/>
  </r>
  <r>
    <s v="5760BB Biotech AG"/>
    <x v="912"/>
    <s v="Elliott Management"/>
    <n v="9405"/>
    <s v="BB Biotech AG"/>
    <d v="2014-11-14T00:00:00"/>
    <m/>
    <s v="Healthcare"/>
    <s v="Biotechnology"/>
    <n v="13.19"/>
    <n v="11.32"/>
  </r>
  <r>
    <s v="5760Arcam AB"/>
    <x v="912"/>
    <s v="Elliott Management"/>
    <n v="25991"/>
    <s v="Arcam AB"/>
    <d v="2016-09-13T00:00:00"/>
    <n v="43126"/>
    <s v="Industrial Goods"/>
    <s v="Aerospace/Defense - Major Diversified"/>
    <n v="11.56"/>
    <n v="27.02"/>
  </r>
  <r>
    <s v="5760Parques Reunidos Servicios Centrales SAU"/>
    <x v="912"/>
    <s v="Elliott Management"/>
    <n v="36933"/>
    <s v="Parques Reunidos Servicios Centrales SAU"/>
    <d v="2019-10-17T00:00:00"/>
    <n v="43804"/>
    <s v="Consumer Goods"/>
    <s v="Housewares &amp; Accessories"/>
    <n v="11.31"/>
    <n v="36.74"/>
  </r>
  <r>
    <s v="5760AbbVie Inc."/>
    <x v="912"/>
    <s v="Elliott Management"/>
    <n v="81"/>
    <s v="AbbVie Inc."/>
    <d v="2014-11-06T00:00:00"/>
    <m/>
    <s v="Healthcare"/>
    <s v="Drug Manufacturers - Major"/>
    <n v="11.14"/>
    <n v="11.37"/>
  </r>
  <r>
    <s v="5760Fidessa Group PLC"/>
    <x v="912"/>
    <s v="Elliott Management"/>
    <n v="6535"/>
    <s v="Fidessa Group PLC"/>
    <d v="2018-02-21T00:00:00"/>
    <n v="43343"/>
    <s v="Technology"/>
    <s v="Business Software &amp; Services"/>
    <n v="10.42"/>
    <n v="16.91"/>
  </r>
  <r>
    <s v="5760Ansaldo STS SPA"/>
    <x v="912"/>
    <s v="Elliott Management"/>
    <n v="11850"/>
    <s v="Ansaldo STS SPA"/>
    <d v="2016-01-29T00:00:00"/>
    <n v="43409"/>
    <s v="Services"/>
    <s v="Railroads"/>
    <n v="10.19"/>
    <n v="15.57"/>
  </r>
  <r>
    <s v="5760Terex Corporation"/>
    <x v="912"/>
    <s v="Elliott Management"/>
    <n v="1078"/>
    <s v="Terex Corporation"/>
    <d v="2011-08-19T00:00:00"/>
    <n v="42416"/>
    <s v="Industrial Goods"/>
    <s v="Farm &amp; Construction Machinery"/>
    <n v="9.9"/>
    <n v="14.77"/>
  </r>
  <r>
    <s v="5760Uniper SE"/>
    <x v="912"/>
    <s v="Elliott Management"/>
    <n v="37671"/>
    <s v="Uniper SE"/>
    <d v="2017-12-05T00:00:00"/>
    <m/>
    <s v="Utilities"/>
    <s v="Electric Utilities"/>
    <n v="9.77"/>
    <n v="11.73"/>
  </r>
  <r>
    <s v="5760AVI Global Trust plc"/>
    <x v="912"/>
    <s v="Elliott Management"/>
    <n v="6986"/>
    <s v="AVI Global Trust plc"/>
    <d v="2016-07-01T00:00:00"/>
    <m/>
    <s v="Financial"/>
    <s v="Closed-End Fund - Equity"/>
    <n v="9.77"/>
    <n v="14.22"/>
  </r>
  <r>
    <s v="5760Compuware Corporation"/>
    <x v="912"/>
    <s v="Elliott Management"/>
    <n v="1457"/>
    <s v="Compuware Corporation"/>
    <d v="2012-03-30T00:00:00"/>
    <n v="41988"/>
    <s v="Technology"/>
    <s v="Application Software"/>
    <n v="9.7100000000000009"/>
    <n v="16.05"/>
  </r>
  <r>
    <s v="5760Interpublic Group of Companies Inc. (The)"/>
    <x v="912"/>
    <s v="Elliott Management"/>
    <n v="713"/>
    <s v="Interpublic Group of Companies Inc. (The)"/>
    <d v="2014-06-30T00:00:00"/>
    <n v="42689"/>
    <s v="Services"/>
    <s v="Advertising Agencies"/>
    <n v="9.6"/>
    <n v="6.81"/>
  </r>
  <r>
    <s v="5760Prezzo PLC"/>
    <x v="912"/>
    <s v="Elliott Management"/>
    <n v="7140"/>
    <s v="Prezzo PLC"/>
    <d v="2014-11-07T00:00:00"/>
    <n v="42038"/>
    <s v="Services"/>
    <s v="Restaurants"/>
    <n v="9.5"/>
    <n v="5.58"/>
  </r>
  <r>
    <s v="5760DMG Mori AG"/>
    <x v="912"/>
    <s v="Elliott Management"/>
    <n v="9023"/>
    <s v="DMG Mori AG"/>
    <d v="2015-01-28T00:00:00"/>
    <n v="43930"/>
    <s v="Industrial Goods"/>
    <s v="Machine Tools &amp; Accessories"/>
    <n v="9.19"/>
    <n v="8.81"/>
  </r>
  <r>
    <s v="5760LogMein Inc."/>
    <x v="912"/>
    <s v="Elliott Management"/>
    <n v="2465"/>
    <s v="LogMein Inc."/>
    <d v="2019-11-15T00:00:00"/>
    <m/>
    <s v="Services"/>
    <s v="Home Improvement Stores"/>
    <n v="8.2899999999999991"/>
    <n v="12.68"/>
  </r>
  <r>
    <s v="5760Arkema"/>
    <x v="912"/>
    <s v="Elliott Management"/>
    <n v="9197"/>
    <s v="Arkema"/>
    <d v="2020-02-25T00:00:00"/>
    <m/>
    <s v="Basic Materials"/>
    <s v="Copper"/>
    <n v="7.79"/>
    <n v="19.190000000000001"/>
  </r>
  <r>
    <s v="5760Convergys Corporation"/>
    <x v="912"/>
    <s v="Elliott Management"/>
    <n v="1599"/>
    <s v="Convergys Corporation"/>
    <d v="2017-11-15T00:00:00"/>
    <n v="43378"/>
    <s v="Services"/>
    <s v="Business Services"/>
    <n v="7.69"/>
    <n v="16.43"/>
  </r>
  <r>
    <s v="5760National Express Group PLC"/>
    <x v="912"/>
    <s v="Elliott Management"/>
    <n v="6510"/>
    <s v="National Express Group PLC"/>
    <d v="2009-12-07T00:00:00"/>
    <n v="41437"/>
    <s v="Services"/>
    <s v="Railroads"/>
    <n v="7.42"/>
    <n v="13.79"/>
  </r>
  <r>
    <s v="5760Alpha Immobiliare Fund"/>
    <x v="912"/>
    <s v="Elliott Management"/>
    <n v="40564"/>
    <s v="Alpha Immobiliare Fund"/>
    <d v="2016-08-22T00:00:00"/>
    <m/>
    <s v="Financial"/>
    <s v="Closed-End Fund - Equity"/>
    <n v="6.96"/>
    <n v="13.71"/>
  </r>
  <r>
    <s v="5760Schuler AG"/>
    <x v="912"/>
    <s v="Elliott Management"/>
    <n v="19581"/>
    <s v="Schuler AG"/>
    <d v="2012-06-14T00:00:00"/>
    <n v="41324"/>
    <s v="Industrial Goods"/>
    <s v="Diversified Machinery"/>
    <n v="6.49"/>
    <n v="25.74"/>
  </r>
  <r>
    <s v="5760Smith &amp; Nephew PLC"/>
    <x v="912"/>
    <s v="Elliott Management"/>
    <n v="6832"/>
    <s v="Smith &amp; Nephew PLC"/>
    <d v="2017-10-10T00:00:00"/>
    <m/>
    <s v="Healthcare"/>
    <s v="Medical Laboratories &amp; Research"/>
    <n v="6.41"/>
    <n v="12.39"/>
  </r>
  <r>
    <s v="5760EMC Corporation"/>
    <x v="912"/>
    <s v="Elliott Management"/>
    <n v="118"/>
    <s v="EMC Corporation"/>
    <d v="2014-06-30T00:00:00"/>
    <n v="42620"/>
    <s v="Technology"/>
    <s v="Data Storage Devices"/>
    <n v="5.9"/>
    <n v="7.36"/>
  </r>
  <r>
    <s v="5760Hess Corporation"/>
    <x v="912"/>
    <s v="Elliott Management"/>
    <n v="245"/>
    <s v="Hess Corporation"/>
    <d v="2012-12-31T00:00:00"/>
    <n v="43784"/>
    <s v="Financial"/>
    <s v="Insurance Brokers"/>
    <n v="5.13"/>
    <n v="14.39"/>
  </r>
  <r>
    <s v="5760Medion AG"/>
    <x v="912"/>
    <s v="Elliott Management"/>
    <n v="18747"/>
    <s v="Medion AG"/>
    <d v="2011-08-17T00:00:00"/>
    <m/>
    <s v="Consumer Goods"/>
    <s v="Electronic Equipment"/>
    <n v="4.75"/>
    <n v="14.56"/>
  </r>
  <r>
    <s v="5760Kabel Deutschland Holding AG"/>
    <x v="912"/>
    <s v="Elliott Management"/>
    <n v="9075"/>
    <s v="Kabel Deutschland Holding AG"/>
    <d v="2013-09-06T00:00:00"/>
    <m/>
    <s v="Technology"/>
    <s v="Telecom Services - Domestic"/>
    <n v="4.47"/>
    <n v="13.03"/>
  </r>
  <r>
    <s v="5760XPO Logistics Europe SA"/>
    <x v="912"/>
    <s v="Elliott Management"/>
    <n v="18989"/>
    <s v="XPO Logistics Europe SA"/>
    <d v="2015-06-24T00:00:00"/>
    <n v="43797"/>
    <s v="Services"/>
    <s v="Air Delivery &amp; Freight Services"/>
    <n v="4.17"/>
    <n v="11.78"/>
  </r>
  <r>
    <s v="5760Kenedix Inc."/>
    <x v="912"/>
    <s v="Elliott Management"/>
    <n v="9957"/>
    <s v="Kenedix Inc."/>
    <d v="2017-04-06T00:00:00"/>
    <m/>
    <s v="Financial"/>
    <s v="Investment Brokerage - National"/>
    <n v="4.1500000000000004"/>
    <n v="13.27"/>
  </r>
  <r>
    <s v="5760McKesson Europe AG"/>
    <x v="912"/>
    <s v="Elliott Management"/>
    <n v="8983"/>
    <s v="McKesson Europe AG"/>
    <d v="2013-11-06T00:00:00"/>
    <m/>
    <s v="Healthcare"/>
    <s v="Hospitals"/>
    <n v="3.9"/>
    <n v="12.2"/>
  </r>
  <r>
    <s v="5760Pacific Century Premium Development Ltd"/>
    <x v="912"/>
    <s v="Elliott Management"/>
    <n v="19097"/>
    <s v="Pacific Century Premium Development Ltd"/>
    <d v="2008-02-19T00:00:00"/>
    <n v="41031"/>
    <s v="Financial"/>
    <s v="Asset Management"/>
    <n v="3.01"/>
    <n v="3.18"/>
  </r>
  <r>
    <s v="5760CDK Global Inc"/>
    <x v="912"/>
    <s v="Elliott Management"/>
    <n v="32360"/>
    <s v="CDK Global Inc"/>
    <d v="2015-03-31T00:00:00"/>
    <n v="43419"/>
    <s v="Technology"/>
    <s v="Application Software"/>
    <n v="2.87"/>
    <n v="10.199999999999999"/>
  </r>
  <r>
    <s v="5760Danisco A/S"/>
    <x v="912"/>
    <s v="Elliott Management"/>
    <n v="17375"/>
    <s v="Danisco A/S"/>
    <d v="2011-02-01T00:00:00"/>
    <n v="40679"/>
    <s v="Healthcare"/>
    <s v="Biotechnology"/>
    <n v="2.68"/>
    <n v="8.2200000000000006"/>
  </r>
  <r>
    <s v="5760athenahealth Inc."/>
    <x v="912"/>
    <s v="Elliott Management"/>
    <n v="1025"/>
    <s v="athenahealth Inc."/>
    <d v="2017-05-18T00:00:00"/>
    <n v="43507"/>
    <s v="Technology"/>
    <s v="Healthcare Information Services"/>
    <n v="2.16"/>
    <n v="10.25"/>
  </r>
  <r>
    <s v="5760Dialog Semiconductor Plc"/>
    <x v="912"/>
    <s v="Elliott Management"/>
    <n v="14819"/>
    <s v="Dialog Semiconductor Plc"/>
    <d v="2015-11-09T00:00:00"/>
    <m/>
    <s v="Services"/>
    <s v="Home Furnishing Stores"/>
    <n v="1.64"/>
    <n v="12.89"/>
  </r>
  <r>
    <s v="5760Wm Morrison Supermarkets PLC"/>
    <x v="912"/>
    <s v="Elliott Management"/>
    <n v="6509"/>
    <s v="Wm Morrison Supermarkets PLC"/>
    <d v="2014-01-10T00:00:00"/>
    <m/>
    <s v="Services"/>
    <s v="Grocery Stores"/>
    <n v="0.9"/>
    <n v="11.81"/>
  </r>
  <r>
    <s v="5760Axis AB"/>
    <x v="912"/>
    <s v="Elliott Management"/>
    <n v="15398"/>
    <s v="Axis AB"/>
    <d v="2015-03-26T00:00:00"/>
    <n v="43392"/>
    <s v="Technology"/>
    <s v="Networking &amp; Communication Devices"/>
    <n v="0.82"/>
    <n v="10.94"/>
  </r>
  <r>
    <s v="5760Altran Technologies SA"/>
    <x v="912"/>
    <s v="Elliott Management"/>
    <n v="9194"/>
    <s v="Altran Technologies SA"/>
    <d v="2019-07-12T00:00:00"/>
    <n v="43907"/>
    <s v="Services"/>
    <s v="Entertainment - Diversified"/>
    <n v="0.41"/>
    <n v="-21.11"/>
  </r>
  <r>
    <s v="5760Family Dollar Stores Inc."/>
    <x v="912"/>
    <s v="Elliott Management"/>
    <n v="645"/>
    <s v="Family Dollar Stores Inc."/>
    <d v="2014-08-16T00:00:00"/>
    <n v="42191"/>
    <s v="Services"/>
    <s v="Discount, Variety Stores"/>
    <n v="7.0000000000000007E-2"/>
    <n v="7.73"/>
  </r>
  <r>
    <s v="5760Acino Holding AG"/>
    <x v="912"/>
    <s v="Elliott Management"/>
    <n v="9388"/>
    <s v="Acino Holding AG"/>
    <d v="2013-11-07T00:00:00"/>
    <n v="41898"/>
    <s v="Healthcare"/>
    <s v="Drug Manufacturers - Major"/>
    <n v="-0.1"/>
    <n v="19.46"/>
  </r>
  <r>
    <s v="5760Pernod Ricard"/>
    <x v="912"/>
    <s v="Elliott Management"/>
    <n v="9334"/>
    <s v="Pernod Ricard"/>
    <d v="2018-12-12T00:00:00"/>
    <m/>
    <s v="Consumer Goods"/>
    <s v="Beverages - Wineries &amp; Distillers"/>
    <n v="-0.26"/>
    <n v="17.61"/>
  </r>
  <r>
    <s v="5760RPC Group PLC"/>
    <x v="912"/>
    <s v="Elliott Management"/>
    <n v="6524"/>
    <s v="RPC Group PLC"/>
    <d v="2019-03-20T00:00:00"/>
    <n v="43647"/>
    <s v="Consumer Goods"/>
    <s v="Meat Products"/>
    <n v="-0.27"/>
    <n v="21.01"/>
  </r>
  <r>
    <s v="5760Polis Fondi Immobiliari"/>
    <x v="912"/>
    <s v="Elliott Management"/>
    <n v="40970"/>
    <s v="Polis Fondi Immobiliari"/>
    <d v="2016-06-23T00:00:00"/>
    <m/>
    <s v="Financial"/>
    <s v="Asset Management"/>
    <n v="-0.28000000000000003"/>
    <n v="14.12"/>
  </r>
  <r>
    <s v="5760Intertrust NV"/>
    <x v="912"/>
    <s v="Elliott Management"/>
    <n v="34004"/>
    <s v="Intertrust NV"/>
    <d v="2019-02-13T00:00:00"/>
    <m/>
    <s v="Financial"/>
    <s v="Mortgage Investment"/>
    <n v="-0.63"/>
    <n v="16.579999999999998"/>
  </r>
  <r>
    <s v="5760Howmet Aerospace Inc."/>
    <x v="912"/>
    <s v="Elliott Management"/>
    <n v="625"/>
    <s v="Howmet Aerospace Inc."/>
    <d v="2015-11-23T00:00:00"/>
    <m/>
    <s v="Basic Materials"/>
    <s v="Aluminum"/>
    <n v="-0.73"/>
    <n v="12.88"/>
  </r>
  <r>
    <s v="5760Opus Bank"/>
    <x v="912"/>
    <s v="Elliott Management"/>
    <n v="30494"/>
    <s v="Opus Bank"/>
    <d v="2014-05-15T00:00:00"/>
    <n v="43983"/>
    <s v="Financial"/>
    <s v="Regional - Southwest Banks"/>
    <n v="-0.86"/>
    <n v="10.68"/>
  </r>
  <r>
    <s v="5760Bayer AG"/>
    <x v="912"/>
    <s v="Elliott Management"/>
    <n v="8971"/>
    <s v="Bayer AG"/>
    <d v="2018-12-07T00:00:00"/>
    <m/>
    <s v="Healthcare"/>
    <s v="Drug Manufacturers - Major"/>
    <n v="-1.1299999999999999"/>
    <n v="17.93"/>
  </r>
  <r>
    <s v="5760Hyundai Mobis Co."/>
    <x v="912"/>
    <s v="Elliott Management"/>
    <n v="13058"/>
    <s v="Hyundai Mobis Co."/>
    <d v="2018-04-03T00:00:00"/>
    <n v="43852"/>
    <s v="Consumer Goods"/>
    <s v="Auto Parts"/>
    <n v="-1.31"/>
    <n v="16.46"/>
  </r>
  <r>
    <s v="5760Alexion Pharmaceuticals Inc."/>
    <x v="912"/>
    <s v="Elliott Management"/>
    <n v="292"/>
    <s v="Alexion Pharmaceuticals Inc."/>
    <d v="2017-12-07T00:00:00"/>
    <m/>
    <s v="Healthcare"/>
    <s v="Drugs - Generic"/>
    <n v="-1.74"/>
    <n v="11.63"/>
  </r>
  <r>
    <s v="5760Twitter, Inc."/>
    <x v="912"/>
    <s v="Elliott Management"/>
    <n v="26279"/>
    <s v="Twitter, Inc."/>
    <d v="2020-02-15T00:00:00"/>
    <m/>
    <s v="Technology"/>
    <s v="Internet Information Providers"/>
    <n v="-3.33"/>
    <n v="1.28"/>
  </r>
  <r>
    <s v="5760Tesco PLC"/>
    <x v="912"/>
    <s v="Elliott Management"/>
    <n v="6555"/>
    <s v="Tesco PLC"/>
    <d v="2013-01-28T00:00:00"/>
    <m/>
    <s v="Services"/>
    <s v="Grocery Stores"/>
    <n v="-3.63"/>
    <n v="13.6"/>
  </r>
  <r>
    <s v="5760Commvault Systems Inc."/>
    <x v="912"/>
    <s v="Elliott Management"/>
    <n v="1035"/>
    <s v="Commvault Systems Inc."/>
    <d v="2018-02-14T00:00:00"/>
    <n v="43600"/>
    <s v="Services"/>
    <s v="Home Improvement Stores"/>
    <n v="-3.73"/>
    <n v="6.61"/>
  </r>
  <r>
    <s v="5760Travelport Worldwide Ltd"/>
    <x v="912"/>
    <s v="Elliott Management"/>
    <n v="30782"/>
    <s v="Travelport Worldwide Ltd"/>
    <d v="2018-03-26T00:00:00"/>
    <n v="43615"/>
    <s v="Consumer Goods"/>
    <s v="Electronic Equipment"/>
    <n v="-4.18"/>
    <n v="6.25"/>
  </r>
  <r>
    <s v="5760Fortis Healthcare (India) Ltd."/>
    <x v="912"/>
    <s v="Elliott Management"/>
    <n v="12797"/>
    <s v="Fortis Healthcare (India) Ltd."/>
    <d v="2018-03-19T00:00:00"/>
    <m/>
    <s v="Healthcare"/>
    <s v="Hospitals"/>
    <n v="-4.34"/>
    <n v="11.5"/>
  </r>
  <r>
    <s v="5760F&amp;C Asset Management"/>
    <x v="912"/>
    <s v="Elliott Management"/>
    <n v="6490"/>
    <s v="F&amp;C Asset Management"/>
    <d v="2014-01-29T00:00:00"/>
    <n v="41766"/>
    <s v="Financial"/>
    <s v="Mortgage Investment"/>
    <n v="-4.45"/>
    <n v="26.34"/>
  </r>
  <r>
    <s v="5760GEA Group AG"/>
    <x v="912"/>
    <s v="Elliott Management"/>
    <n v="9024"/>
    <s v="GEA Group AG"/>
    <d v="2017-10-10T00:00:00"/>
    <m/>
    <s v="Industrial Goods"/>
    <s v="Industrial Equipment &amp; Components"/>
    <n v="-4.5199999999999996"/>
    <n v="12.39"/>
  </r>
  <r>
    <s v="5760Sainsbury (J) PLC"/>
    <x v="912"/>
    <s v="Elliott Management"/>
    <n v="6598"/>
    <s v="Sainsbury (J) PLC"/>
    <d v="2014-01-16T00:00:00"/>
    <m/>
    <s v="Financial"/>
    <s v="Closed-End Fund - Debt"/>
    <n v="-4.75"/>
    <n v="11.8"/>
  </r>
  <r>
    <s v="5760Meggitt PLC"/>
    <x v="912"/>
    <s v="Elliott Management"/>
    <n v="6508"/>
    <s v="Meggitt PLC"/>
    <d v="2016-08-08T00:00:00"/>
    <m/>
    <s v="Industrial Goods"/>
    <s v="Aerospace/Defense - Major Diversified"/>
    <n v="-5.0199999999999996"/>
    <n v="13.63"/>
  </r>
  <r>
    <s v="5760WS Atkins PLC"/>
    <x v="912"/>
    <s v="Elliott Management"/>
    <n v="6438"/>
    <s v="WS Atkins PLC"/>
    <d v="2017-04-24T00:00:00"/>
    <n v="42920"/>
    <s v="Services"/>
    <s v="Business Services"/>
    <n v="-5.27"/>
    <n v="14.86"/>
  </r>
  <r>
    <s v="5760Immobiliare Dinamico"/>
    <x v="912"/>
    <s v="Elliott Management"/>
    <n v="40792"/>
    <s v="Immobiliare Dinamico"/>
    <d v="2016-08-25T00:00:00"/>
    <m/>
    <s v="Financial"/>
    <s v="Closed-End Fund - Equity"/>
    <n v="-5.32"/>
    <n v="13.88"/>
  </r>
  <r>
    <s v="5760Nokian Renkaat Oyj"/>
    <x v="912"/>
    <s v="Elliott Management"/>
    <n v="18984"/>
    <s v="Nokian Renkaat Oyj"/>
    <d v="2020-01-30T00:00:00"/>
    <m/>
    <s v="Consumer Goods"/>
    <s v="Auto Parts"/>
    <n v="-5.8"/>
    <n v="6.54"/>
  </r>
  <r>
    <s v="5760AT&amp;T Inc."/>
    <x v="912"/>
    <s v="Elliott Management"/>
    <n v="19"/>
    <s v="AT&amp;T Inc."/>
    <d v="2019-09-09T00:00:00"/>
    <m/>
    <s v="Technology"/>
    <s v="Telecom Services - Domestic"/>
    <n v="-5.92"/>
    <n v="16.190000000000001"/>
  </r>
  <r>
    <s v="5760Mediobanca SPA"/>
    <x v="912"/>
    <s v="Elliott Management"/>
    <n v="11860"/>
    <s v="Mediobanca SPA"/>
    <d v="2018-08-03T00:00:00"/>
    <m/>
    <s v="Financial"/>
    <s v="Regional - Pacific Banks"/>
    <n v="-6.13"/>
    <n v="10.85"/>
  </r>
  <r>
    <s v="5760The Bank Of East Asia, Limited"/>
    <x v="912"/>
    <s v="Elliott Management"/>
    <n v="12334"/>
    <s v="The Bank Of East Asia, Limited"/>
    <d v="2015-02-10T00:00:00"/>
    <m/>
    <s v="Financial"/>
    <s v="Regional - Mid-Atlantic Banks"/>
    <n v="-6.26"/>
    <n v="11.47"/>
  </r>
  <r>
    <s v="5760NXP Semiconductors N.V."/>
    <x v="912"/>
    <s v="Elliott Management"/>
    <n v="587"/>
    <s v="NXP Semiconductors N.V."/>
    <d v="2016-11-15T00:00:00"/>
    <n v="43419"/>
    <s v="Technology"/>
    <s v="Semiconductor - Integrated Circuits"/>
    <n v="-6.84"/>
    <n v="14.15"/>
  </r>
  <r>
    <s v="5760Hyundai Motor Co."/>
    <x v="912"/>
    <s v="Elliott Management"/>
    <n v="13056"/>
    <s v="Hyundai Motor Co."/>
    <d v="2018-04-03T00:00:00"/>
    <n v="43852"/>
    <s v="Consumer Goods"/>
    <s v="Auto Manufacturers - Major"/>
    <n v="-7.91"/>
    <n v="16.46"/>
  </r>
  <r>
    <s v="5760B. Riley Financial, Inc."/>
    <x v="912"/>
    <s v="Elliott Management"/>
    <n v="23974"/>
    <s v="B. Riley Financial, Inc."/>
    <d v="2009-08-13T00:00:00"/>
    <m/>
    <s v="Services"/>
    <s v="Business Services"/>
    <n v="-7.99"/>
    <n v="13.85"/>
  </r>
  <r>
    <s v="5760Gigamon Inc."/>
    <x v="912"/>
    <s v="Elliott Management"/>
    <n v="26492"/>
    <s v="Gigamon Inc."/>
    <d v="2017-05-08T00:00:00"/>
    <n v="43096"/>
    <s v="Technology"/>
    <s v="Networking &amp; Communication Devices"/>
    <n v="-10.07"/>
    <n v="21.58"/>
  </r>
  <r>
    <s v="5760Emulex Corporation"/>
    <x v="912"/>
    <s v="Elliott Management"/>
    <n v="2505"/>
    <s v="Emulex Corporation"/>
    <d v="2012-06-29T00:00:00"/>
    <n v="41957"/>
    <s v="Technology"/>
    <s v="Technical &amp; System Software"/>
    <n v="-10.91"/>
    <n v="21.07"/>
  </r>
  <r>
    <s v="5760Bezeq The Israeli Telecommunication Corp. Ltd."/>
    <x v="912"/>
    <s v="Elliott Management"/>
    <n v="10830"/>
    <s v="Bezeq The Israeli Telecommunication Corp. Ltd."/>
    <d v="2018-01-16T00:00:00"/>
    <m/>
    <s v="Technology"/>
    <s v="Telecom Services - Domestic"/>
    <n v="-12.49"/>
    <n v="9.86"/>
  </r>
  <r>
    <s v="5760Blue Coat Systems, Inc."/>
    <x v="912"/>
    <s v="Elliott Management"/>
    <n v="16851"/>
    <s v="Blue Coat Systems, Inc."/>
    <d v="2010-04-15T00:00:00"/>
    <n v="40954"/>
    <s v="Technology"/>
    <s v="Business Software &amp; Services"/>
    <n v="-13.78"/>
    <n v="7.98"/>
  </r>
  <r>
    <s v="5760Nielsen Holdings N.V."/>
    <x v="912"/>
    <s v="Elliott Management"/>
    <n v="464"/>
    <s v="Nielsen Holdings N.V."/>
    <d v="2018-08-13T00:00:00"/>
    <m/>
    <s v="Industrial Goods"/>
    <s v="Farm &amp; Construction Machinery"/>
    <n v="-14.1"/>
    <n v="11.33"/>
  </r>
  <r>
    <s v="5760Wipro Limited"/>
    <x v="912"/>
    <s v="Elliott Management"/>
    <n v="14320"/>
    <s v="Wipro Limited"/>
    <d v="2018-02-14T00:00:00"/>
    <n v="43327"/>
    <s v="Services"/>
    <s v="Entertainment - Diversified"/>
    <n v="-14.44"/>
    <n v="11.23"/>
  </r>
  <r>
    <s v="5760NN Group NV"/>
    <x v="912"/>
    <s v="Elliott Management"/>
    <n v="30705"/>
    <s v="NN Group NV"/>
    <d v="2020-02-20T00:00:00"/>
    <m/>
    <s v="Financial"/>
    <s v="REIT - Office"/>
    <n v="-15.43"/>
    <n v="1.0900000000000001"/>
  </r>
  <r>
    <s v="5760Marathon Petroleum Corporation"/>
    <x v="912"/>
    <s v="Elliott Management"/>
    <n v="318"/>
    <s v="Marathon Petroleum Corporation"/>
    <d v="2019-05-15T00:00:00"/>
    <m/>
    <s v="Basic Materials"/>
    <s v="Oil &amp; Gas Refining &amp; Marketing"/>
    <n v="-17.18"/>
    <n v="16.39"/>
  </r>
  <r>
    <s v="5760Vodafone Group Plc"/>
    <x v="912"/>
    <s v="Elliott Management"/>
    <n v="6638"/>
    <s v="Vodafone Group Plc"/>
    <d v="2018-07-30T00:00:00"/>
    <m/>
    <s v="Basic Materials"/>
    <s v="Specialty Chemicals"/>
    <n v="-17.989999999999998"/>
    <n v="11.54"/>
  </r>
  <r>
    <s v="5760Onesavings Bank PLC"/>
    <x v="912"/>
    <s v="Elliott Management"/>
    <n v="31020"/>
    <s v="Onesavings Bank PLC"/>
    <d v="2019-08-12T00:00:00"/>
    <m/>
    <s v="Financial"/>
    <s v="Savings &amp; Loans"/>
    <n v="-18.07"/>
    <n v="18.899999999999999"/>
  </r>
  <r>
    <s v="5760Whitbread PLC"/>
    <x v="912"/>
    <s v="Elliott Management"/>
    <n v="6655"/>
    <s v="Whitbread PLC"/>
    <d v="2018-04-16T00:00:00"/>
    <m/>
    <s v="Consumer Goods"/>
    <s v="Processed &amp; Packaged Goods"/>
    <n v="-18.16"/>
    <n v="12.47"/>
  </r>
  <r>
    <s v="5760Riviera Resources Inc."/>
    <x v="912"/>
    <s v="Elliott Management"/>
    <n v="44295"/>
    <s v="Riviera Resources Inc."/>
    <d v="2018-08-08T00:00:00"/>
    <m/>
    <s v="Basic Materials"/>
    <s v="Oil &amp; Gas Drilling &amp; Exploration"/>
    <n v="-20.52"/>
    <n v="10.59"/>
  </r>
  <r>
    <s v="5760Hammerson PLC"/>
    <x v="912"/>
    <s v="Elliott Management"/>
    <n v="6480"/>
    <s v="Hammerson PLC"/>
    <d v="2018-04-20T00:00:00"/>
    <n v="43829"/>
    <s v="Financial"/>
    <s v="REIT - Retail"/>
    <n v="-23.15"/>
    <n v="13.95"/>
  </r>
  <r>
    <s v="5760Mednax, Inc"/>
    <x v="912"/>
    <s v="Elliott Management"/>
    <n v="890"/>
    <s v="Mednax, Inc"/>
    <d v="2017-11-16T00:00:00"/>
    <n v="43511"/>
    <s v="Healthcare"/>
    <s v="Health Care Plans"/>
    <n v="-24.03"/>
    <n v="7.92"/>
  </r>
  <r>
    <s v="5760Telecom Italia Spa"/>
    <x v="912"/>
    <s v="Elliott Management"/>
    <n v="11964"/>
    <s v="Telecom Italia Spa"/>
    <d v="2018-03-06T00:00:00"/>
    <m/>
    <s v="Technology"/>
    <s v="Telecom Services - Domestic"/>
    <n v="-24.32"/>
    <n v="11.1"/>
  </r>
  <r>
    <s v="5760GAME Digital plc"/>
    <x v="912"/>
    <s v="Elliott Management"/>
    <n v="29237"/>
    <s v="GAME Digital plc"/>
    <d v="2014-06-11T00:00:00"/>
    <n v="43202"/>
    <s v="Services"/>
    <s v="Specialty Retail, Other"/>
    <n v="-26.37"/>
    <n v="10.83"/>
  </r>
  <r>
    <s v="5760Alps Alpine Co. Ltd."/>
    <x v="912"/>
    <s v="Elliott Management"/>
    <n v="9542"/>
    <s v="Alps Alpine Co. Ltd."/>
    <d v="2018-08-13T00:00:00"/>
    <m/>
    <s v="Services"/>
    <s v="Department Stores"/>
    <n v="-28.21"/>
    <n v="11.18"/>
  </r>
  <r>
    <s v="5760Jersey Oil and Gas PLC"/>
    <x v="912"/>
    <s v="Elliott Management"/>
    <n v="7891"/>
    <s v="Jersey Oil and Gas PLC"/>
    <d v="2011-03-14T00:00:00"/>
    <m/>
    <s v="Financial"/>
    <s v="Insurance Brokers"/>
    <n v="-30.12"/>
    <n v="13.17"/>
  </r>
  <r>
    <s v="5760Evergy Inc"/>
    <x v="912"/>
    <s v="Elliott Management"/>
    <n v="47687"/>
    <s v="Evergy Inc"/>
    <d v="2020-01-21T00:00:00"/>
    <m/>
    <s v="Services"/>
    <s v="Marketing Services"/>
    <n v="-30.65"/>
    <n v="4.16"/>
  </r>
  <r>
    <s v="5760CNH Industrial NV"/>
    <x v="912"/>
    <s v="Elliott Management"/>
    <n v="25915"/>
    <s v="CNH Industrial NV"/>
    <d v="2019-09-16T00:00:00"/>
    <m/>
    <s v="Industrial Goods"/>
    <s v="Farm &amp; Construction Machinery"/>
    <n v="-31.45"/>
    <n v="15.65"/>
  </r>
  <r>
    <s v="5760Avocet Mining PLC"/>
    <x v="912"/>
    <s v="Elliott Management"/>
    <n v="6728"/>
    <s v="Avocet Mining PLC"/>
    <d v="2011-03-06T00:00:00"/>
    <n v="43698"/>
    <s v="Basic Materials"/>
    <s v="Industrial Metals &amp; Minerals"/>
    <n v="-33.61"/>
    <n v="12.28"/>
  </r>
  <r>
    <s v="5760Peabody Energy Corp"/>
    <x v="912"/>
    <s v="Elliott Management"/>
    <n v="915"/>
    <s v="Peabody Energy Corp"/>
    <d v="2017-04-13T00:00:00"/>
    <m/>
    <s v="Basic Materials"/>
    <s v="Gold"/>
    <n v="-34.380000000000003"/>
    <n v="13.85"/>
  </r>
  <r>
    <s v="5760Hilton Grand Vacations Inc"/>
    <x v="912"/>
    <s v="Elliott Management"/>
    <n v="37319"/>
    <s v="Hilton Grand Vacations Inc"/>
    <d v="2019-09-18T00:00:00"/>
    <m/>
    <s v="Consumer Goods"/>
    <s v="Photographic Equipment &amp; Supplies"/>
    <n v="-36.53"/>
    <n v="15.37"/>
  </r>
  <r>
    <s v="5760SLM Solutions Group AG"/>
    <x v="912"/>
    <s v="Elliott Management"/>
    <n v="31040"/>
    <s v="SLM Solutions Group AG"/>
    <d v="2016-09-13T00:00:00"/>
    <m/>
    <s v="Industrial Goods"/>
    <s v="Diversified Machinery"/>
    <n v="-36.729999999999997"/>
    <n v="14.65"/>
  </r>
  <r>
    <s v="5760Airgas Inc."/>
    <x v="912"/>
    <s v="Elliott Management"/>
    <n v="691"/>
    <s v="Airgas Inc."/>
    <d v="2015-02-16T00:00:00"/>
    <n v="42139"/>
    <s v="Basic Materials"/>
    <s v="Specialty Chemicals"/>
    <n v="-37.32"/>
    <n v="6.61"/>
  </r>
  <r>
    <s v="5760Micro Focus International PLC"/>
    <x v="912"/>
    <s v="Elliott Management"/>
    <n v="6614"/>
    <s v="Micro Focus International PLC"/>
    <d v="2018-04-12T00:00:00"/>
    <m/>
    <s v="Services"/>
    <s v="Home Improvement Stores"/>
    <n v="-37.97"/>
    <n v="12.66"/>
  </r>
  <r>
    <s v="5760Crown Castle International Corporation"/>
    <x v="912"/>
    <s v="Elliott Management"/>
    <n v="314"/>
    <s v="Crown Castle International Corporation"/>
    <d v="2020-07-06T00:00:00"/>
    <m/>
    <s v="Technology"/>
    <s v="Diversified Communication Services"/>
    <n v="-39.200000000000003"/>
    <n v="80.47"/>
  </r>
  <r>
    <s v="5760ThyssenKrupp AG"/>
    <x v="912"/>
    <s v="Elliott Management"/>
    <n v="9104"/>
    <s v="ThyssenKrupp AG"/>
    <d v="2018-05-22T00:00:00"/>
    <m/>
    <s v="Basic Materials"/>
    <s v="Oil &amp; Gas Refining &amp; Marketing"/>
    <n v="-39.74"/>
    <n v="12.08"/>
  </r>
  <r>
    <s v="5760Dufry AG"/>
    <x v="912"/>
    <s v="Elliott Management"/>
    <n v="9417"/>
    <s v="Dufry AG"/>
    <d v="2017-12-20T00:00:00"/>
    <m/>
    <s v="Services"/>
    <s v="Consumer Services"/>
    <n v="-41.58"/>
    <n v="11.1"/>
  </r>
  <r>
    <s v="5760QEP Resources Inc."/>
    <x v="912"/>
    <s v="Elliott Management"/>
    <n v="898"/>
    <s v="QEP Resources Inc."/>
    <d v="2017-11-15T00:00:00"/>
    <m/>
    <s v="Basic Materials"/>
    <s v="Oil &amp; Gas Pipelines"/>
    <n v="-44.81"/>
    <n v="12.56"/>
  </r>
  <r>
    <s v="5760Provident Financial PLC"/>
    <x v="912"/>
    <s v="Elliott Management"/>
    <n v="6672"/>
    <s v="Provident Financial PLC"/>
    <d v="2018-03-13T00:00:00"/>
    <m/>
    <s v="Financial"/>
    <s v="REIT - Hotel/Motel"/>
    <n v="-45.04"/>
    <n v="10.55"/>
  </r>
  <r>
    <s v="5760Roadrunner Transportation Systems, Inc"/>
    <x v="912"/>
    <s v="Elliott Management"/>
    <n v="2195"/>
    <s v="Roadrunner Transportation Systems, Inc"/>
    <d v="2015-11-15T00:00:00"/>
    <m/>
    <s v="Services"/>
    <s v="Trucking"/>
    <n v="-58.92"/>
    <n v="13.22"/>
  </r>
  <r>
    <s v="5760Alpine Electronics Inc."/>
    <x v="912"/>
    <s v="Elliott Management"/>
    <n v="9541"/>
    <s v="Alpine Electronics Inc."/>
    <d v="2018-07-13T00:00:00"/>
    <n v="43460"/>
    <s v="Consumer Goods"/>
    <s v="Electronic Equipment"/>
    <n v="-62.56"/>
    <n v="-22.84"/>
  </r>
  <r>
    <s v="5760Flagstone Reinsurance Holdings, S.A."/>
    <x v="912"/>
    <s v="Elliott Management"/>
    <n v="10775"/>
    <s v="Flagstone Reinsurance Holdings, S.A."/>
    <d v="2011-08-08T00:00:00"/>
    <n v="41243"/>
    <s v="Financial"/>
    <s v="Property &amp; Casualty Insurance"/>
    <n v="-64.16"/>
    <n v="22.35"/>
  </r>
  <r>
    <s v="5760Perrigo Co PLC"/>
    <x v="912"/>
    <s v="Elliott Management"/>
    <n v="509"/>
    <s v="Perrigo Co PLC"/>
    <d v="2015-08-15T00:00:00"/>
    <n v="42506"/>
    <s v="Healthcare"/>
    <s v="Hospitals"/>
    <n v="-65.12"/>
    <n v="-0.09"/>
  </r>
  <r>
    <s v="5760Sundance Energy Ltd"/>
    <x v="912"/>
    <s v="Elliott Management"/>
    <n v="21538"/>
    <s v="Sundance Energy Ltd"/>
    <d v="2018-01-30T00:00:00"/>
    <n v="43796"/>
    <s v="Financial"/>
    <s v="Insurance Brokers"/>
    <n v="-67.13"/>
    <n v="8.44"/>
  </r>
  <r>
    <s v="5760Affinion Group Holdings, Inc."/>
    <x v="912"/>
    <s v="Elliott Management"/>
    <n v="40554"/>
    <s v="Affinion Group Holdings, Inc."/>
    <d v="2017-05-12T00:00:00"/>
    <n v="43565"/>
    <s v="Services"/>
    <s v="Management Services"/>
    <n v="-74.599999999999994"/>
    <n v="12.6"/>
  </r>
  <r>
    <s v="5760Ocean Rig UDW Inc."/>
    <x v="912"/>
    <s v="Elliott Management"/>
    <n v="1436"/>
    <s v="Ocean Rig UDW Inc."/>
    <d v="2017-08-15T00:00:00"/>
    <n v="43439"/>
    <s v="Basic Materials"/>
    <s v="Oil &amp; Gas Drilling &amp; Exploration"/>
    <n v="-95.42"/>
    <n v="9.23"/>
  </r>
  <r>
    <s v="5760Endace Ltd."/>
    <x v="912"/>
    <s v="Elliott Management"/>
    <n v="17580"/>
    <s v="Endace Ltd."/>
    <d v="2012-12-20T00:00:00"/>
    <n v="41331"/>
    <s v="Technology"/>
    <s v="Networking &amp; Communication Devices"/>
    <n v="-99.72"/>
    <n v="24.09"/>
  </r>
  <r>
    <s v="5760Hitachi Kokusai Electric Co. Ltd."/>
    <x v="912"/>
    <s v="Elliott Management"/>
    <n v="9807"/>
    <s v="Hitachi Kokusai Electric Co. Ltd."/>
    <d v="2017-09-11T00:00:00"/>
    <n v="43078"/>
    <s v="Services"/>
    <s v="CATV Systems"/>
    <n v="-100"/>
    <n v="40.31"/>
  </r>
  <r>
    <s v="9123Aurwest Resources Corporation"/>
    <x v="913"/>
    <s v="Elmer Stewart"/>
    <n v="48125"/>
    <s v="Aurwest Resources Corporation"/>
    <d v="2020-01-24T00:00:00"/>
    <m/>
    <s v="Basic Materials"/>
    <s v="Major Integrated Oil &amp; Gas"/>
    <n v="312.95"/>
    <n v="5.67"/>
  </r>
  <r>
    <s v="7431SolarCity Corporation"/>
    <x v="914"/>
    <s v="Elon Musk (Tesla)"/>
    <n v="1281"/>
    <s v="SolarCity Corporation"/>
    <d v="2012-12-21T00:00:00"/>
    <n v="42695"/>
    <s v="Technology"/>
    <s v="Semiconductor - Specialized"/>
    <n v="17.72"/>
    <n v="13.97"/>
  </r>
  <r>
    <s v="7284Redbubble Ltd"/>
    <x v="915"/>
    <s v="Emancipation Capital"/>
    <n v="36222"/>
    <s v="Redbubble Ltd"/>
    <d v="2019-12-26T00:00:00"/>
    <m/>
    <s v="Consumer Goods"/>
    <s v="Recreational Vehicles"/>
    <n v="583.94000000000005"/>
    <n v="8.0299999999999994"/>
  </r>
  <r>
    <s v="7284Globecomm Systems Inc."/>
    <x v="915"/>
    <s v="Emancipation Capital"/>
    <n v="3299"/>
    <s v="Globecomm Systems Inc."/>
    <d v="2012-10-16T00:00:00"/>
    <n v="41547"/>
    <s v="Technology"/>
    <s v="Networking &amp; Communication Devices"/>
    <n v="27.69"/>
    <n v="18.96"/>
  </r>
  <r>
    <s v="7284Saba Software Inc"/>
    <x v="915"/>
    <s v="Emancipation Capital"/>
    <n v="19497"/>
    <s v="Saba Software Inc"/>
    <d v="2013-04-22T00:00:00"/>
    <n v="42093"/>
    <s v="Technology"/>
    <s v="Business Software &amp; Services"/>
    <n v="2.99"/>
    <n v="18.55"/>
  </r>
  <r>
    <s v="6817Kin Mining NL"/>
    <x v="916"/>
    <s v="Emily Grace Sproule"/>
    <n v="40832"/>
    <s v="Kin Mining NL"/>
    <d v="2018-10-18T00:00:00"/>
    <m/>
    <s v="Basic Materials"/>
    <s v="Industrial Metals &amp; Minerals"/>
    <n v="33.479999999999997"/>
    <n v="13.49"/>
  </r>
  <r>
    <s v="6870Jos. A. Bank Clothiers Inc."/>
    <x v="917"/>
    <s v="Eminence Capital"/>
    <n v="2030"/>
    <s v="Jos. A. Bank Clothiers Inc."/>
    <d v="2014-01-13T00:00:00"/>
    <n v="41729"/>
    <s v="Services"/>
    <s v="Apparel Stores"/>
    <n v="86"/>
    <n v="17.05"/>
  </r>
  <r>
    <s v="6870Just Eat PLC"/>
    <x v="917"/>
    <s v="Eminence Capital"/>
    <n v="29702"/>
    <s v="Just Eat PLC"/>
    <d v="2019-07-30T00:00:00"/>
    <n v="43910"/>
    <s v="Services"/>
    <s v="Food Wholesale"/>
    <n v="36.6"/>
    <m/>
  </r>
  <r>
    <s v="6870ASM International NV"/>
    <x v="917"/>
    <s v="Eminence Capital"/>
    <n v="11032"/>
    <s v="ASM International NV"/>
    <d v="2013-12-13T00:00:00"/>
    <m/>
    <s v="Services"/>
    <s v="General Entertainment"/>
    <n v="31.15"/>
    <n v="12.31"/>
  </r>
  <r>
    <s v="6870Autodesk Inc."/>
    <x v="917"/>
    <s v="Eminence Capital"/>
    <n v="607"/>
    <s v="Autodesk Inc."/>
    <d v="2013-08-15T00:00:00"/>
    <n v="43327"/>
    <s v="Technology"/>
    <s v="Application Software"/>
    <n v="29.44"/>
    <n v="13.46"/>
  </r>
  <r>
    <s v="6870Ashland Global Holdings Inc."/>
    <x v="917"/>
    <s v="Eminence Capital"/>
    <n v="733"/>
    <s v="Ashland Global Holdings Inc."/>
    <d v="2019-06-13T00:00:00"/>
    <m/>
    <s v="Basic Materials"/>
    <s v="Chemicals - Major Diversified"/>
    <n v="0.53"/>
    <n v="15.98"/>
  </r>
  <r>
    <s v="6870Tailored Brands Inc"/>
    <x v="917"/>
    <s v="Eminence Capital"/>
    <n v="1775"/>
    <s v="Tailored Brands Inc"/>
    <d v="2013-11-07T00:00:00"/>
    <n v="42860"/>
    <s v="Services"/>
    <s v="Apparel Stores"/>
    <n v="-26.2"/>
    <n v="11.82"/>
  </r>
  <r>
    <s v="8931Athelney Trust PLC"/>
    <x v="918"/>
    <s v="Emmanuel Pohl (Manny Pohl)"/>
    <n v="33537"/>
    <s v="Athelney Trust PLC"/>
    <d v="2010-06-30T00:00:00"/>
    <m/>
    <s v="Financial"/>
    <s v="Closed-End Fund - Equity"/>
    <n v="7.48"/>
    <n v="14.74"/>
  </r>
  <r>
    <s v="5114Hyperdynamics Corporation"/>
    <x v="919"/>
    <s v="Empower Capital"/>
    <n v="4483"/>
    <s v="Hyperdynamics Corporation"/>
    <d v="2015-12-01T00:00:00"/>
    <m/>
    <s v="Financial"/>
    <s v="Foreign Regional Banks"/>
    <n v="-74.62"/>
    <n v="12.75"/>
  </r>
  <r>
    <s v="9154Bilfinger SE"/>
    <x v="920"/>
    <s v="ENA Investment Capital"/>
    <n v="8977"/>
    <s v="Bilfinger SE"/>
    <d v="2019-08-07T00:00:00"/>
    <m/>
    <s v="Industrial Goods"/>
    <s v="Heavy Construction"/>
    <n v="-29.23"/>
    <n v="18.64"/>
  </r>
  <r>
    <s v="9154Ontex Group NV"/>
    <x v="920"/>
    <s v="ENA Investment Capital"/>
    <n v="30844"/>
    <s v="Ontex Group NV"/>
    <d v="2019-12-27T00:00:00"/>
    <m/>
    <s v="Financial"/>
    <s v="Closed-End Fund - Equity"/>
    <n v="-51.71"/>
    <n v="8.06"/>
  </r>
  <r>
    <s v="8817Montage Resources Corporation"/>
    <x v="921"/>
    <s v="EnCap Investments LP"/>
    <n v="30747"/>
    <s v="Montage Resources Corporation"/>
    <d v="2014-07-07T00:00:00"/>
    <m/>
    <s v="Basic Materials"/>
    <s v="Oil &amp; Gas Drilling &amp; Exploration"/>
    <n v="-10.68"/>
    <n v="11.32"/>
  </r>
  <r>
    <s v="8817SM Energy Co."/>
    <x v="921"/>
    <s v="EnCap Investments LP"/>
    <n v="897"/>
    <s v="SM Energy Co."/>
    <d v="2016-12-21T00:00:00"/>
    <m/>
    <s v="Basic Materials"/>
    <s v="Independent Oil &amp; Gas"/>
    <n v="-46.86"/>
    <n v="13.67"/>
  </r>
  <r>
    <s v="8817Oasis Petroleum Inc."/>
    <x v="921"/>
    <s v="EnCap Investments LP"/>
    <n v="1017"/>
    <s v="Oasis Petroleum Inc."/>
    <d v="2017-11-15T00:00:00"/>
    <m/>
    <s v="Services"/>
    <s v="Basic Materials Wholesale"/>
    <n v="-61.65"/>
    <n v="12.56"/>
  </r>
  <r>
    <s v="5335Gaming Partners International Corporation"/>
    <x v="922"/>
    <s v="Enclave Asset Management"/>
    <n v="4737"/>
    <s v="Gaming Partners International Corporation"/>
    <d v="2012-02-01T00:00:00"/>
    <n v="43586"/>
    <s v="Consumer Goods"/>
    <s v="Toys &amp; Games"/>
    <n v="11.2"/>
    <n v="13.91"/>
  </r>
  <r>
    <s v="6990Sino-Excel Energy Limited"/>
    <x v="923"/>
    <s v="Endless Adventure Limited"/>
    <n v="41042"/>
    <s v="Sino-Excel Energy Limited"/>
    <d v="2015-07-16T00:00:00"/>
    <n v="42611"/>
    <s v="Basic Materials"/>
    <s v="Industrial Metals &amp; Minerals"/>
    <n v="0"/>
    <n v="4.63"/>
  </r>
  <r>
    <s v="8964MESB Bhd"/>
    <x v="924"/>
    <s v="Eng Yee Koon"/>
    <n v="47709"/>
    <s v="MESB Bhd"/>
    <d v="2019-10-21T00:00:00"/>
    <n v="43944"/>
    <s v="Services"/>
    <s v="Apparel Stores"/>
    <n v="-72.08"/>
    <n v="-11.5"/>
  </r>
  <r>
    <s v="7722ICU Medical Inc."/>
    <x v="925"/>
    <s v="Engaged Capital"/>
    <n v="2224"/>
    <s v="ICU Medical Inc."/>
    <d v="2014-08-15T00:00:00"/>
    <n v="41957"/>
    <s v="Healthcare"/>
    <s v="Medical Instruments &amp; Supplies"/>
    <n v="240.48"/>
    <n v="20.98"/>
  </r>
  <r>
    <s v="7722Outerwall Inc."/>
    <x v="925"/>
    <s v="Engaged Capital"/>
    <n v="1973"/>
    <s v="Outerwall Inc."/>
    <d v="2016-02-08T00:00:00"/>
    <n v="42640"/>
    <s v="Services"/>
    <s v="Specialty Retail, Other"/>
    <n v="148.33000000000001"/>
    <n v="30.1"/>
  </r>
  <r>
    <s v="7722Procera Networks Inc."/>
    <x v="925"/>
    <s v="Engaged Capital"/>
    <n v="3376"/>
    <s v="Procera Networks Inc."/>
    <d v="2014-11-14T00:00:00"/>
    <n v="42160"/>
    <s v="Technology"/>
    <s v="Business Software &amp; Services"/>
    <n v="138"/>
    <n v="6.9"/>
  </r>
  <r>
    <s v="7722Aerojet Rocketdyne Holdings Inc"/>
    <x v="925"/>
    <s v="Engaged Capital"/>
    <n v="2204"/>
    <s v="Aerojet Rocketdyne Holdings Inc"/>
    <d v="2017-02-15T00:00:00"/>
    <n v="42962"/>
    <s v="Industrial Goods"/>
    <s v="Aerospace/Defense - Major Diversified"/>
    <n v="100.94"/>
    <n v="12.38"/>
  </r>
  <r>
    <s v="7722National Instruments Corp"/>
    <x v="925"/>
    <s v="Engaged Capital"/>
    <n v="1069"/>
    <s v="National Instruments Corp"/>
    <d v="2017-02-15T00:00:00"/>
    <n v="42870"/>
    <s v="Technology"/>
    <s v="Technical &amp; System Software"/>
    <n v="85.08"/>
    <n v="11.74"/>
  </r>
  <r>
    <s v="7722Harman International Industries, Incorporated"/>
    <x v="925"/>
    <s v="Engaged Capital"/>
    <n v="983"/>
    <s v="Harman International Industries, Incorporated"/>
    <d v="2012-11-08T00:00:00"/>
    <n v="41486"/>
    <s v="Consumer Goods"/>
    <s v="Electronic Equipment"/>
    <n v="83.75"/>
    <n v="34.96"/>
  </r>
  <r>
    <s v="7722Medifast Inc"/>
    <x v="925"/>
    <s v="Engaged Capital"/>
    <n v="3188"/>
    <s v="Medifast Inc"/>
    <d v="2019-08-15T00:00:00"/>
    <m/>
    <s v="Services"/>
    <s v="Specialty Retail, Other"/>
    <n v="78.55"/>
    <n v="20.49"/>
  </r>
  <r>
    <s v="7722BroadSoft Inc."/>
    <x v="925"/>
    <s v="Engaged Capital"/>
    <n v="2199"/>
    <s v="BroadSoft Inc."/>
    <d v="2017-05-15T00:00:00"/>
    <n v="43133"/>
    <s v="Technology"/>
    <s v="Application Software"/>
    <n v="70.78"/>
    <n v="23.72"/>
  </r>
  <r>
    <s v="7722Casey's General Stores Inc."/>
    <x v="925"/>
    <s v="Engaged Capital"/>
    <n v="1327"/>
    <s v="Casey's General Stores Inc."/>
    <d v="2018-05-15T00:00:00"/>
    <n v="43327"/>
    <s v="Financial"/>
    <s v="Closed-End Fund - Debt"/>
    <n v="59.82"/>
    <n v="18.920000000000002"/>
  </r>
  <r>
    <s v="7722Lsb Industries Inc."/>
    <x v="925"/>
    <s v="Engaged Capital"/>
    <n v="2480"/>
    <s v="Lsb Industries Inc."/>
    <d v="2014-02-14T00:00:00"/>
    <n v="41774"/>
    <s v="Basic Materials"/>
    <s v="Chemicals - Major Diversified"/>
    <n v="53.05"/>
    <n v="9.6"/>
  </r>
  <r>
    <s v="7722Imax Corporation"/>
    <x v="925"/>
    <s v="Engaged Capital"/>
    <n v="1598"/>
    <s v="Imax Corporation"/>
    <d v="2017-08-15T00:00:00"/>
    <n v="43146"/>
    <s v="Consumer Goods"/>
    <s v="Housewares &amp; Accessories"/>
    <n v="51.88"/>
    <n v="25.01"/>
  </r>
  <r>
    <s v="7722comScore Inc."/>
    <x v="925"/>
    <s v="Engaged Capital"/>
    <n v="2170"/>
    <s v="comScore Inc."/>
    <d v="2016-08-15T00:00:00"/>
    <n v="42689"/>
    <s v="Services"/>
    <s v="Business Services"/>
    <n v="50.44"/>
    <n v="0.38"/>
  </r>
  <r>
    <s v="7722Oplink Communications Inc."/>
    <x v="925"/>
    <s v="Engaged Capital"/>
    <n v="3185"/>
    <s v="Oplink Communications Inc."/>
    <d v="2014-02-14T00:00:00"/>
    <n v="41996"/>
    <s v="Technology"/>
    <s v="Semiconductor - Integrated Circuits"/>
    <n v="47.25"/>
    <m/>
  </r>
  <r>
    <s v="7722DST Systems Inc."/>
    <x v="925"/>
    <s v="Engaged Capital"/>
    <n v="1201"/>
    <s v="DST Systems Inc."/>
    <d v="2012-10-01T00:00:00"/>
    <n v="41397"/>
    <s v="Technology"/>
    <s v="Information Technology Services"/>
    <n v="41.92"/>
    <n v="23.58"/>
  </r>
  <r>
    <s v="7722AMAG Pharmaceuticals Inc."/>
    <x v="925"/>
    <s v="Engaged Capital"/>
    <n v="2737"/>
    <s v="AMAG Pharmaceuticals Inc."/>
    <d v="2016-02-16T00:00:00"/>
    <n v="42597"/>
    <s v="Healthcare"/>
    <s v="Diagnostic Substances"/>
    <n v="41.08"/>
    <n v="36.72"/>
  </r>
  <r>
    <s v="7722Rent-A-Center Inc."/>
    <x v="925"/>
    <s v="Engaged Capital"/>
    <n v="1578"/>
    <s v="Rent-A-Center Inc."/>
    <d v="2016-11-15T00:00:00"/>
    <m/>
    <s v="Services"/>
    <s v="Rental &amp; Leasing Services"/>
    <n v="35.950000000000003"/>
    <n v="14.51"/>
  </r>
  <r>
    <s v="7722Armstrong World Industries Inc"/>
    <x v="925"/>
    <s v="Engaged Capital"/>
    <n v="1204"/>
    <s v="Armstrong World Industries Inc"/>
    <d v="2014-11-14T00:00:00"/>
    <n v="42139"/>
    <s v="Industrial Goods"/>
    <s v="General Building Materials"/>
    <n v="35.03"/>
    <n v="10.55"/>
  </r>
  <r>
    <s v="7722Universal Electronics Inc."/>
    <x v="925"/>
    <s v="Engaged Capital"/>
    <n v="2880"/>
    <s v="Universal Electronics Inc."/>
    <d v="2018-05-15T00:00:00"/>
    <n v="43419"/>
    <s v="Technology"/>
    <s v="Technical &amp; System Software"/>
    <n v="34.61"/>
    <n v="3.43"/>
  </r>
  <r>
    <s v="7722Del Frisco's Restaurant Group Inc."/>
    <x v="925"/>
    <s v="Engaged Capital"/>
    <n v="2976"/>
    <s v="Del Frisco's Restaurant Group Inc."/>
    <d v="2018-11-15T00:00:00"/>
    <n v="43733"/>
    <s v="Services"/>
    <s v="Restaurants"/>
    <n v="32.01"/>
    <n v="13.19"/>
  </r>
  <r>
    <s v="7722MagnaChip Semiconductor Corporation"/>
    <x v="925"/>
    <s v="Engaged Capital"/>
    <n v="2448"/>
    <s v="MagnaChip Semiconductor Corporation"/>
    <d v="2015-05-15T00:00:00"/>
    <n v="43235"/>
    <s v="Services"/>
    <s v="Home Furnishing Stores"/>
    <n v="30.19"/>
    <n v="10.77"/>
  </r>
  <r>
    <s v="7722Magellan Health Inc"/>
    <x v="925"/>
    <s v="Engaged Capital"/>
    <n v="1792"/>
    <s v="Magellan Health Inc"/>
    <d v="2018-11-15T00:00:00"/>
    <n v="43692"/>
    <s v="Healthcare"/>
    <s v="Health Care Plans"/>
    <n v="29.86"/>
    <n v="7.98"/>
  </r>
  <r>
    <s v="7722Silicon Image Inc."/>
    <x v="925"/>
    <s v="Engaged Capital"/>
    <n v="3060"/>
    <s v="Silicon Image Inc."/>
    <d v="2013-11-15T00:00:00"/>
    <n v="42040"/>
    <s v="Technology"/>
    <s v="Semiconductor - Broad Line"/>
    <n v="27.29"/>
    <n v="14.12"/>
  </r>
  <r>
    <s v="7722Express Inc."/>
    <x v="925"/>
    <s v="Engaged Capital"/>
    <n v="1579"/>
    <s v="Express Inc."/>
    <d v="2014-08-15T00:00:00"/>
    <n v="41957"/>
    <s v="Services"/>
    <s v="Apparel Stores"/>
    <n v="24.01"/>
    <n v="20.98"/>
  </r>
  <r>
    <s v="7722Timken Company (The)"/>
    <x v="925"/>
    <s v="Engaged Capital"/>
    <n v="808"/>
    <s v="Timken Company (The)"/>
    <d v="2014-02-14T00:00:00"/>
    <n v="41774"/>
    <s v="Industrial Goods"/>
    <s v="Machine Tools &amp; Accessories"/>
    <n v="21.23"/>
    <n v="9.6"/>
  </r>
  <r>
    <s v="7722Web.com Group Inc."/>
    <x v="925"/>
    <s v="Engaged Capital"/>
    <n v="1762"/>
    <s v="Web.com Group Inc."/>
    <d v="2015-02-13T00:00:00"/>
    <n v="42870"/>
    <s v="Technology"/>
    <s v="Internet Information Providers"/>
    <n v="13.12"/>
    <n v="8.5"/>
  </r>
  <r>
    <s v="7722Global Brass and Copper Holdings, Inc."/>
    <x v="925"/>
    <s v="Engaged Capital"/>
    <n v="26206"/>
    <s v="Global Brass and Copper Holdings, Inc."/>
    <d v="2014-05-15T00:00:00"/>
    <n v="41866"/>
    <s v="Industrial Goods"/>
    <s v="Manufactured Housing"/>
    <n v="12.66"/>
    <n v="21.43"/>
  </r>
  <r>
    <s v="7722PAREXEL International Corporation"/>
    <x v="925"/>
    <s v="Engaged Capital"/>
    <n v="1325"/>
    <s v="PAREXEL International Corporation"/>
    <d v="2014-02-14T00:00:00"/>
    <n v="42781"/>
    <s v="Healthcare"/>
    <s v="Medical Laboratories &amp; Research"/>
    <n v="9.0399999999999991"/>
    <n v="10.81"/>
  </r>
  <r>
    <s v="7722Aratana Therapeutics, Inc."/>
    <x v="925"/>
    <s v="Engaged Capital"/>
    <n v="26479"/>
    <s v="Aratana Therapeutics, Inc."/>
    <d v="2018-02-15T00:00:00"/>
    <n v="43664"/>
    <s v="Healthcare"/>
    <s v="Biotechnology"/>
    <n v="6.91"/>
    <n v="8.85"/>
  </r>
  <r>
    <s v="7722Jamba Inc."/>
    <x v="925"/>
    <s v="Engaged Capital"/>
    <n v="3697"/>
    <s v="Jamba Inc."/>
    <d v="2014-05-15T00:00:00"/>
    <n v="43356"/>
    <s v="Services"/>
    <s v="Restaurants"/>
    <n v="6.29"/>
    <n v="12.98"/>
  </r>
  <r>
    <s v="7722Boulder Brands Inc."/>
    <x v="925"/>
    <s v="Engaged Capital"/>
    <n v="2231"/>
    <s v="Boulder Brands Inc."/>
    <d v="2015-02-13T00:00:00"/>
    <n v="42384"/>
    <s v="Consumer Goods"/>
    <s v="Processed &amp; Packaged Goods"/>
    <n v="5.51"/>
    <n v="-9.3000000000000007"/>
  </r>
  <r>
    <s v="7722Tenet Healthcare Corporation"/>
    <x v="925"/>
    <s v="Engaged Capital"/>
    <n v="1013"/>
    <s v="Tenet Healthcare Corporation"/>
    <d v="2017-08-15T00:00:00"/>
    <n v="43054"/>
    <s v="Healthcare"/>
    <s v="Hospitals"/>
    <n v="4.95"/>
    <n v="19.38"/>
  </r>
  <r>
    <s v="7722Anika Therapeutics Inc."/>
    <x v="925"/>
    <s v="Engaged Capital"/>
    <n v="3330"/>
    <s v="Anika Therapeutics Inc."/>
    <d v="2018-05-15T00:00:00"/>
    <n v="43511"/>
    <s v="Healthcare"/>
    <s v="Biotechnology"/>
    <n v="4.78"/>
    <n v="5.25"/>
  </r>
  <r>
    <s v="7722URS Corporation"/>
    <x v="925"/>
    <s v="Engaged Capital"/>
    <n v="1036"/>
    <s v="URS Corporation"/>
    <d v="2014-02-14T00:00:00"/>
    <n v="41774"/>
    <s v="Services"/>
    <s v="Technical Services"/>
    <n v="4.28"/>
    <n v="9.6"/>
  </r>
  <r>
    <s v="7722TriMas Corporation"/>
    <x v="925"/>
    <s v="Engaged Capital"/>
    <n v="1724"/>
    <s v="TriMas Corporation"/>
    <d v="2014-08-15T00:00:00"/>
    <n v="42962"/>
    <s v="Industrial Goods"/>
    <s v="Industrial Equipment &amp; Components"/>
    <n v="3.98"/>
    <n v="10.32"/>
  </r>
  <r>
    <s v="7722Benchmark Electronics Inc."/>
    <x v="925"/>
    <s v="Engaged Capital"/>
    <n v="2017"/>
    <s v="Benchmark Electronics Inc."/>
    <d v="2015-02-13T00:00:00"/>
    <n v="43600"/>
    <s v="Technology"/>
    <s v="Printed Circuit Boards"/>
    <n v="2.92"/>
    <n v="9.7200000000000006"/>
  </r>
  <r>
    <s v="7722Rentech Nitrogen Partners, LP"/>
    <x v="925"/>
    <s v="Engaged Capital"/>
    <n v="33355"/>
    <s v="Rentech Nitrogen Partners, LP"/>
    <d v="2015-05-15T00:00:00"/>
    <n v="42230"/>
    <s v="Basic Materials"/>
    <s v="Agricultural Chemicals"/>
    <n v="2.1"/>
    <n v="-3.82"/>
  </r>
  <r>
    <s v="7722Terex Corporation"/>
    <x v="925"/>
    <s v="Engaged Capital"/>
    <n v="1078"/>
    <s v="Terex Corporation"/>
    <d v="2014-11-14T00:00:00"/>
    <n v="42139"/>
    <s v="Industrial Goods"/>
    <s v="Farm &amp; Construction Machinery"/>
    <n v="1.5"/>
    <n v="10.55"/>
  </r>
  <r>
    <s v="7722ABM Industries Incorporated"/>
    <x v="925"/>
    <s v="Engaged Capital"/>
    <n v="1868"/>
    <s v="ABM Industries Incorporated"/>
    <d v="2015-05-15T00:00:00"/>
    <n v="42416"/>
    <s v="Services"/>
    <s v="Business Services"/>
    <n v="-0.27"/>
    <n v="-11.96"/>
  </r>
  <r>
    <s v="7722Hain Celestial Group Inc. (The)"/>
    <x v="925"/>
    <s v="Engaged Capital"/>
    <n v="1103"/>
    <s v="Hain Celestial Group Inc. (The)"/>
    <d v="2017-06-29T00:00:00"/>
    <m/>
    <s v="Consumer Goods"/>
    <s v="Processed &amp; Packaged Goods"/>
    <n v="-2.36"/>
    <n v="13.31"/>
  </r>
  <r>
    <s v="7722AeroVironment Inc."/>
    <x v="925"/>
    <s v="Engaged Capital"/>
    <n v="2845"/>
    <s v="AeroVironment Inc."/>
    <d v="2013-07-17T00:00:00"/>
    <n v="42286"/>
    <s v="Industrial Goods"/>
    <s v="Aerospace/Defense - Major Diversified"/>
    <n v="-3.54"/>
    <n v="10.74"/>
  </r>
  <r>
    <s v="7722Houghton Mifflin Harcourt Company"/>
    <x v="925"/>
    <s v="Engaged Capital"/>
    <n v="26217"/>
    <s v="Houghton Mifflin Harcourt Company"/>
    <d v="2016-11-15T00:00:00"/>
    <n v="42962"/>
    <s v="Services"/>
    <s v="Education &amp; Training Services"/>
    <n v="-4.68"/>
    <n v="20.25"/>
  </r>
  <r>
    <s v="7722Volcano Corporation"/>
    <x v="925"/>
    <s v="Engaged Capital"/>
    <n v="1993"/>
    <s v="Volcano Corporation"/>
    <d v="2013-11-04T00:00:00"/>
    <n v="42052"/>
    <s v="Healthcare"/>
    <s v="Medical Appliances &amp; Equipment"/>
    <n v="-8.8800000000000008"/>
    <n v="16.760000000000002"/>
  </r>
  <r>
    <s v="7722Zix Corporation"/>
    <x v="925"/>
    <s v="Engaged Capital"/>
    <n v="3396"/>
    <s v="Zix Corporation"/>
    <d v="2015-05-15T00:00:00"/>
    <n v="42416"/>
    <s v="Technology"/>
    <s v="Application Software"/>
    <n v="-9.84"/>
    <n v="-11.96"/>
  </r>
  <r>
    <s v="7722Gigamon Inc."/>
    <x v="925"/>
    <s v="Engaged Capital"/>
    <n v="26492"/>
    <s v="Gigamon Inc."/>
    <d v="2017-08-15T00:00:00"/>
    <n v="43096"/>
    <s v="Technology"/>
    <s v="Networking &amp; Communication Devices"/>
    <n v="-9.89"/>
    <n v="28.42"/>
  </r>
  <r>
    <s v="7722SunOpta Inc."/>
    <x v="925"/>
    <s v="Engaged Capital"/>
    <n v="2630"/>
    <s v="SunOpta Inc."/>
    <d v="2015-02-15T00:00:00"/>
    <m/>
    <s v="Financial"/>
    <s v="Closed-End Fund - Foreign"/>
    <n v="-10.51"/>
    <n v="11.17"/>
  </r>
  <r>
    <s v="7722Celestica Inc."/>
    <x v="925"/>
    <s v="Engaged Capital"/>
    <n v="14454"/>
    <s v="Celestica Inc."/>
    <d v="2017-08-15T00:00:00"/>
    <n v="43419"/>
    <s v="Services"/>
    <s v="Discount, Variety Stores"/>
    <n v="-11.21"/>
    <n v="10.65"/>
  </r>
  <r>
    <s v="7722QEP Resources Inc."/>
    <x v="925"/>
    <s v="Engaged Capital"/>
    <n v="898"/>
    <s v="QEP Resources Inc."/>
    <d v="2014-02-14T00:00:00"/>
    <n v="41774"/>
    <s v="Basic Materials"/>
    <s v="Oil &amp; Gas Pipelines"/>
    <n v="-12.26"/>
    <n v="9.6"/>
  </r>
  <r>
    <s v="7722Abercrombie &amp; Fitch Company"/>
    <x v="925"/>
    <s v="Engaged Capital"/>
    <n v="1285"/>
    <s v="Abercrombie &amp; Fitch Company"/>
    <d v="2012-10-01T00:00:00"/>
    <n v="42139"/>
    <s v="Services"/>
    <s v="Apparel Stores"/>
    <n v="-13.05"/>
    <n v="18.32"/>
  </r>
  <r>
    <s v="7722TiVo Corp"/>
    <x v="925"/>
    <s v="Engaged Capital"/>
    <n v="1648"/>
    <s v="TiVo Corp"/>
    <d v="2014-02-14T00:00:00"/>
    <n v="43983"/>
    <s v="Services"/>
    <s v="Home Improvement Stores"/>
    <n v="-15.52"/>
    <n v="10.64"/>
  </r>
  <r>
    <s v="7722NCR Corporation"/>
    <x v="925"/>
    <s v="Engaged Capital"/>
    <n v="779"/>
    <s v="NCR Corporation"/>
    <d v="2017-08-15T00:00:00"/>
    <m/>
    <s v="Technology"/>
    <s v="Information Technology Services"/>
    <n v="-15.93"/>
    <n v="13.12"/>
  </r>
  <r>
    <s v="7722Cross Country Healthcare Inc."/>
    <x v="925"/>
    <s v="Engaged Capital"/>
    <n v="3943"/>
    <s v="Cross Country Healthcare Inc."/>
    <d v="2017-05-15T00:00:00"/>
    <n v="43327"/>
    <s v="Industrial Goods"/>
    <s v="Waste Management"/>
    <n v="-17.63"/>
    <n v="15.85"/>
  </r>
  <r>
    <s v="7722Apogee Enterprises Inc."/>
    <x v="925"/>
    <s v="Engaged Capital"/>
    <n v="2348"/>
    <s v="Apogee Enterprises Inc."/>
    <d v="2017-11-15T00:00:00"/>
    <m/>
    <s v="Industrial Goods"/>
    <s v="General Building Materials"/>
    <n v="-18.38"/>
    <n v="12.56"/>
  </r>
  <r>
    <s v="7722Ruby Tuesday Inc."/>
    <x v="925"/>
    <s v="Engaged Capital"/>
    <n v="2979"/>
    <s v="Ruby Tuesday Inc."/>
    <d v="2016-08-15T00:00:00"/>
    <n v="43090"/>
    <s v="Services"/>
    <s v="Restaurants"/>
    <n v="-20.11"/>
    <n v="18.68"/>
  </r>
  <r>
    <s v="7722Big 5 Sporting Goods Corporation"/>
    <x v="925"/>
    <s v="Engaged Capital"/>
    <n v="3181"/>
    <s v="Big 5 Sporting Goods Corporation"/>
    <d v="2015-02-13T00:00:00"/>
    <n v="42230"/>
    <s v="Services"/>
    <s v="Sporting Goods Stores"/>
    <n v="-20.29"/>
    <n v="1.51"/>
  </r>
  <r>
    <s v="7722OSI Systems Inc."/>
    <x v="925"/>
    <s v="Engaged Capital"/>
    <n v="1834"/>
    <s v="OSI Systems Inc."/>
    <d v="2014-02-14T00:00:00"/>
    <n v="41774"/>
    <s v="Industrial Goods"/>
    <s v="Industrial Electrical Equipment"/>
    <n v="-21.17"/>
    <n v="9.6"/>
  </r>
  <r>
    <s v="7722Astec Industries Inc."/>
    <x v="925"/>
    <s v="Engaged Capital"/>
    <n v="2386"/>
    <s v="Astec Industries Inc."/>
    <d v="2018-08-15T00:00:00"/>
    <n v="43511"/>
    <s v="Industrial Goods"/>
    <s v="Farm &amp; Construction Machinery"/>
    <n v="-27.08"/>
    <n v="-0.98"/>
  </r>
  <r>
    <s v="7722Finisar Corporation"/>
    <x v="925"/>
    <s v="Engaged Capital"/>
    <n v="1480"/>
    <s v="Finisar Corporation"/>
    <d v="2018-02-15T00:00:00"/>
    <n v="43235"/>
    <s v="Technology"/>
    <s v="Networking &amp; Communication Devices"/>
    <n v="-30.24"/>
    <n v="-1.1599999999999999"/>
  </r>
  <r>
    <s v="7722UTi Worldwide Inc."/>
    <x v="925"/>
    <s v="Engaged Capital"/>
    <n v="1781"/>
    <s v="UTi Worldwide Inc."/>
    <d v="2014-02-14T00:00:00"/>
    <n v="42139"/>
    <s v="Services"/>
    <s v="Air Delivery &amp; Freight Services"/>
    <n v="-32.69"/>
    <n v="14.52"/>
  </r>
  <r>
    <s v="7722SeaChange International Inc."/>
    <x v="925"/>
    <s v="Engaged Capital"/>
    <n v="3161"/>
    <s v="SeaChange International Inc."/>
    <d v="2015-05-15T00:00:00"/>
    <n v="42230"/>
    <s v="Technology"/>
    <s v="Application Software"/>
    <n v="-32.979999999999997"/>
    <n v="-3.82"/>
  </r>
  <r>
    <s v="7722Groupon Inc."/>
    <x v="925"/>
    <s v="Engaged Capital"/>
    <n v="646"/>
    <s v="Groupon Inc."/>
    <d v="2018-05-15T00:00:00"/>
    <n v="43511"/>
    <s v="Services"/>
    <s v="Food Wholesale"/>
    <n v="-35.64"/>
    <n v="5.25"/>
  </r>
  <r>
    <s v="7722InnerWorkings Inc."/>
    <x v="925"/>
    <s v="Engaged Capital"/>
    <n v="2807"/>
    <s v="InnerWorkings Inc."/>
    <d v="2018-08-15T00:00:00"/>
    <m/>
    <s v="Services"/>
    <s v="Business Services"/>
    <n v="-37.53"/>
    <n v="11.42"/>
  </r>
  <r>
    <s v="7722Horizon Global Corp"/>
    <x v="925"/>
    <s v="Engaged Capital"/>
    <n v="33906"/>
    <s v="Horizon Global Corp"/>
    <d v="2015-08-14T00:00:00"/>
    <n v="42416"/>
    <s v="Consumer Goods"/>
    <s v="Auto Parts"/>
    <n v="-38.53"/>
    <n v="-15.69"/>
  </r>
  <r>
    <s v="7722HMS Holdings Corp"/>
    <x v="925"/>
    <s v="Engaged Capital"/>
    <n v="1555"/>
    <s v="HMS Holdings Corp"/>
    <d v="2015-02-13T00:00:00"/>
    <n v="42139"/>
    <s v="Services"/>
    <s v="Business Services"/>
    <n v="-50.66"/>
    <n v="7.13"/>
  </r>
  <r>
    <s v="7722BioDelivery Sciences International Inc."/>
    <x v="925"/>
    <s v="Engaged Capital"/>
    <n v="3811"/>
    <s v="BioDelivery Sciences International Inc."/>
    <d v="2016-02-16T00:00:00"/>
    <n v="42781"/>
    <s v="Healthcare"/>
    <s v="Biotechnology"/>
    <n v="-51.16"/>
    <n v="26.63"/>
  </r>
  <r>
    <s v="7722Diebold Nixdorf Inc"/>
    <x v="925"/>
    <s v="Engaged Capital"/>
    <n v="1472"/>
    <s v="Diebold Nixdorf Inc"/>
    <d v="2017-08-15T00:00:00"/>
    <n v="43054"/>
    <s v="Technology"/>
    <s v="Diversified Computer Systems"/>
    <n v="-62.09"/>
    <n v="19.38"/>
  </r>
  <r>
    <s v="7722Xperi Corp."/>
    <x v="925"/>
    <s v="Engaged Capital"/>
    <n v="2161"/>
    <s v="Xperi Corp."/>
    <d v="2017-08-15T00:00:00"/>
    <n v="43054"/>
    <s v="Services"/>
    <s v="General Entertainment"/>
    <n v="-69.760000000000005"/>
    <n v="19.38"/>
  </r>
  <r>
    <s v="7722DexCom Inc."/>
    <x v="925"/>
    <s v="Engaged Capital"/>
    <n v="1580"/>
    <s v="DexCom Inc."/>
    <d v="2017-08-15T00:00:00"/>
    <n v="43054"/>
    <s v="Healthcare"/>
    <s v="Medical Laboratories &amp; Research"/>
    <n v="-71.319999999999993"/>
    <n v="19.38"/>
  </r>
  <r>
    <s v="7722Babcock &amp; Wilcox Enterprises Inc"/>
    <x v="925"/>
    <s v="Engaged Capital"/>
    <n v="35515"/>
    <s v="Babcock &amp; Wilcox Enterprises Inc"/>
    <d v="2017-11-15T00:00:00"/>
    <n v="43511"/>
    <s v="Industrial Goods"/>
    <s v="Industrial Electrical Equipment"/>
    <n v="-78.08"/>
    <n v="8.64"/>
  </r>
  <r>
    <s v="7722HeartWare International Inc."/>
    <x v="925"/>
    <s v="Engaged Capital"/>
    <n v="1996"/>
    <s v="HeartWare International Inc."/>
    <d v="2015-08-15T00:00:00"/>
    <n v="42506"/>
    <s v="Healthcare"/>
    <s v="Medical Laboratories &amp; Research"/>
    <n v="-78.61"/>
    <n v="-0.09"/>
  </r>
  <r>
    <s v="7722Exar Corporation"/>
    <x v="925"/>
    <s v="Engaged Capital"/>
    <n v="2651"/>
    <s v="Exar Corporation"/>
    <d v="2015-05-15T00:00:00"/>
    <n v="42230"/>
    <s v="Technology"/>
    <s v="Semiconductor - Integrated Circuits"/>
    <n v="-89.28"/>
    <n v="-3.82"/>
  </r>
  <r>
    <s v="7722Puma Biotechnology Inc"/>
    <x v="925"/>
    <s v="Engaged Capital"/>
    <n v="1758"/>
    <s v="Puma Biotechnology Inc"/>
    <d v="2018-08-15T00:00:00"/>
    <n v="43419"/>
    <s v="Healthcare"/>
    <s v="Biotechnology"/>
    <n v="-91.78"/>
    <n v="-10.050000000000001"/>
  </r>
  <r>
    <s v="6224CymaBay Therapeutics, Inc."/>
    <x v="926"/>
    <s v="Engine Capital LP"/>
    <n v="27549"/>
    <s v="CymaBay Therapeutics, Inc."/>
    <d v="2019-12-12T00:00:00"/>
    <m/>
    <s v="Healthcare"/>
    <s v="Drugs - Generic"/>
    <n v="712.77"/>
    <n v="11.32"/>
  </r>
  <r>
    <s v="6224Matrix Service Company"/>
    <x v="926"/>
    <s v="Engine Capital LP"/>
    <n v="2943"/>
    <s v="Matrix Service Company"/>
    <d v="2017-05-15T00:00:00"/>
    <n v="43008"/>
    <s v="Basic Materials"/>
    <s v="Oil &amp; Gas Equipment &amp; Services"/>
    <n v="277.35000000000002"/>
    <n v="16.91"/>
  </r>
  <r>
    <s v="6224Carbonite Inc."/>
    <x v="926"/>
    <s v="Engine Capital LP"/>
    <n v="3104"/>
    <s v="Carbonite Inc."/>
    <d v="2019-08-15T00:00:00"/>
    <n v="43823"/>
    <s v="Services"/>
    <s v="Industrial Equipment Wholesale"/>
    <n v="215.95"/>
    <n v="44.02"/>
  </r>
  <r>
    <s v="6224Care.com, Inc."/>
    <x v="926"/>
    <s v="Engine Capital LP"/>
    <n v="26485"/>
    <s v="Care.com, Inc."/>
    <d v="2019-08-15T00:00:00"/>
    <n v="43872"/>
    <s v="Services"/>
    <s v="Food Wholesale"/>
    <n v="124.8"/>
    <m/>
  </r>
  <r>
    <s v="6224LoJack Corporation"/>
    <x v="926"/>
    <s v="Engine Capital LP"/>
    <n v="4804"/>
    <s v="LoJack Corporation"/>
    <d v="2015-03-18T00:00:00"/>
    <n v="42447"/>
    <s v="Technology"/>
    <s v="Security Software &amp; Services"/>
    <n v="115.99"/>
    <n v="-0.24"/>
  </r>
  <r>
    <s v="6224Jive Software Inc."/>
    <x v="926"/>
    <s v="Engine Capital LP"/>
    <n v="2326"/>
    <s v="Jive Software Inc."/>
    <d v="2017-02-15T00:00:00"/>
    <n v="42898"/>
    <s v="Technology"/>
    <s v="Application Software"/>
    <n v="100.6"/>
    <n v="13.28"/>
  </r>
  <r>
    <s v="6224Navigant Consulting Inc."/>
    <x v="926"/>
    <s v="Engine Capital LP"/>
    <n v="2455"/>
    <s v="Navigant Consulting Inc."/>
    <d v="2018-01-24T00:00:00"/>
    <n v="43235"/>
    <s v="Services"/>
    <s v="Management Services"/>
    <n v="77.959999999999994"/>
    <n v="-12.15"/>
  </r>
  <r>
    <s v="6224MYR Group Inc."/>
    <x v="926"/>
    <s v="Engine Capital LP"/>
    <n v="2867"/>
    <s v="MYR Group Inc."/>
    <d v="2015-12-08T00:00:00"/>
    <n v="42505"/>
    <s v="Industrial Goods"/>
    <s v="General Contractors"/>
    <n v="68.209999999999994"/>
    <n v="2.57"/>
  </r>
  <r>
    <s v="6224Harvard Bioscience Inc."/>
    <x v="926"/>
    <s v="Engine Capital LP"/>
    <n v="4038"/>
    <s v="Harvard Bioscience Inc."/>
    <d v="2019-05-15T00:00:00"/>
    <m/>
    <s v="Healthcare"/>
    <s v="Medical Instruments &amp; Supplies"/>
    <n v="61.88"/>
    <n v="16.39"/>
  </r>
  <r>
    <s v="6224Motorcar Parts of America Inc."/>
    <x v="926"/>
    <s v="Engine Capital LP"/>
    <n v="4096"/>
    <s v="Motorcar Parts of America Inc."/>
    <d v="2016-11-15T00:00:00"/>
    <n v="42870"/>
    <s v="Consumer Goods"/>
    <s v="Auto Parts"/>
    <n v="42.57"/>
    <n v="24.11"/>
  </r>
  <r>
    <s v="6224Ferro Corporation"/>
    <x v="926"/>
    <s v="Engine Capital LP"/>
    <n v="2450"/>
    <s v="Ferro Corporation"/>
    <d v="2016-03-17T00:00:00"/>
    <n v="42870"/>
    <s v="Basic Materials"/>
    <s v="Specialty Chemicals"/>
    <n v="40.74"/>
    <n v="17.5"/>
  </r>
  <r>
    <s v="6224Vitran Corporation Inc."/>
    <x v="926"/>
    <s v="Engine Capital LP"/>
    <n v="4673"/>
    <s v="Vitran Corporation Inc."/>
    <d v="2013-10-02T00:00:00"/>
    <n v="41724"/>
    <s v="Services"/>
    <s v="Air Delivery &amp; Freight Services"/>
    <n v="39.03"/>
    <n v="23.05"/>
  </r>
  <r>
    <s v="6224Sparton Corporation"/>
    <x v="926"/>
    <s v="Engine Capital LP"/>
    <n v="3642"/>
    <s v="Sparton Corporation"/>
    <d v="2016-03-10T00:00:00"/>
    <n v="42962"/>
    <s v="Technology"/>
    <s v="Diversified Electronics"/>
    <n v="32.11"/>
    <n v="18.559999999999999"/>
  </r>
  <r>
    <s v="6224Imvescor Restaurant Group Inc"/>
    <x v="926"/>
    <s v="Engine Capital LP"/>
    <n v="26937"/>
    <s v="Imvescor Restaurant Group Inc"/>
    <d v="2013-07-30T00:00:00"/>
    <n v="43160"/>
    <s v="Services"/>
    <s v="Restaurants"/>
    <n v="27.8"/>
    <n v="12.95"/>
  </r>
  <r>
    <s v="6224Del Frisco's Restaurant Group Inc."/>
    <x v="926"/>
    <s v="Engine Capital LP"/>
    <n v="2976"/>
    <s v="Del Frisco's Restaurant Group Inc."/>
    <d v="2016-08-15T00:00:00"/>
    <n v="42870"/>
    <s v="Services"/>
    <s v="Restaurants"/>
    <n v="18.62"/>
    <n v="15.55"/>
  </r>
  <r>
    <s v="6224Tier REIT"/>
    <x v="926"/>
    <s v="Engine Capital LP"/>
    <n v="28507"/>
    <s v="Tier REIT"/>
    <d v="2016-05-15T00:00:00"/>
    <n v="43054"/>
    <s v="Financial"/>
    <s v="REIT - Office"/>
    <n v="18.579999999999998"/>
    <n v="17.850000000000001"/>
  </r>
  <r>
    <s v="6224CST Brands, Inc."/>
    <x v="926"/>
    <s v="Engine Capital LP"/>
    <n v="26177"/>
    <s v="CST Brands, Inc."/>
    <d v="2015-12-09T00:00:00"/>
    <n v="42914"/>
    <s v="Services"/>
    <s v="Specialty Retail, Other"/>
    <n v="18.36"/>
    <m/>
  </r>
  <r>
    <s v="6224Stewart Information Services Corporation"/>
    <x v="926"/>
    <s v="Engine Capital LP"/>
    <n v="2554"/>
    <s v="Stewart Information Services Corporation"/>
    <d v="2013-12-04T00:00:00"/>
    <n v="42689"/>
    <s v="Financial"/>
    <s v="Property &amp; Casualty Insurance"/>
    <n v="14.13"/>
    <n v="9.1300000000000008"/>
  </r>
  <r>
    <s v="6224PDL BioPharma Inc."/>
    <x v="926"/>
    <s v="Engine Capital LP"/>
    <n v="2104"/>
    <s v="PDL BioPharma Inc."/>
    <d v="2019-10-23T00:00:00"/>
    <m/>
    <s v="Healthcare"/>
    <s v="Biotechnology"/>
    <n v="12.7"/>
    <n v="17.260000000000002"/>
  </r>
  <r>
    <s v="6224AECOM"/>
    <x v="926"/>
    <s v="Engine Capital LP"/>
    <n v="1237"/>
    <s v="AECOM"/>
    <d v="2018-08-15T00:00:00"/>
    <m/>
    <s v="Services"/>
    <s v="Technical Services"/>
    <n v="10.02"/>
    <n v="11.42"/>
  </r>
  <r>
    <s v="6224StarTek Inc."/>
    <x v="926"/>
    <s v="Engine Capital LP"/>
    <n v="4436"/>
    <s v="StarTek Inc."/>
    <d v="2014-04-29T00:00:00"/>
    <n v="43600"/>
    <s v="Services"/>
    <s v="Business Services"/>
    <n v="1.54"/>
    <n v="10.89"/>
  </r>
  <r>
    <s v="6224Lsb Industries Inc."/>
    <x v="926"/>
    <s v="Engine Capital LP"/>
    <n v="2480"/>
    <s v="Lsb Industries Inc."/>
    <d v="2013-12-30T00:00:00"/>
    <n v="42074"/>
    <s v="Basic Materials"/>
    <s v="Chemicals - Major Diversified"/>
    <n v="-0.63"/>
    <n v="11.26"/>
  </r>
  <r>
    <s v="6224PFSweb Inc."/>
    <x v="926"/>
    <s v="Engine Capital LP"/>
    <n v="4529"/>
    <s v="PFSweb Inc."/>
    <d v="2014-12-29T00:00:00"/>
    <m/>
    <s v="Services"/>
    <s v="Business Services"/>
    <n v="-6.21"/>
    <n v="11.05"/>
  </r>
  <r>
    <s v="6224Team Inc."/>
    <x v="926"/>
    <s v="Engine Capital LP"/>
    <n v="2433"/>
    <s v="Team Inc."/>
    <d v="2017-02-15T00:00:00"/>
    <n v="43692"/>
    <s v="Services"/>
    <s v="Business Services"/>
    <n v="-24.49"/>
    <n v="10.18"/>
  </r>
  <r>
    <s v="6224Recro Pharma Inc"/>
    <x v="926"/>
    <s v="Engine Capital LP"/>
    <n v="31430"/>
    <s v="Recro Pharma Inc"/>
    <d v="2018-02-15T00:00:00"/>
    <m/>
    <s v="Healthcare"/>
    <s v="Biotechnology"/>
    <n v="-28.93"/>
    <n v="10.85"/>
  </r>
  <r>
    <s v="6224InnerWorkings Inc."/>
    <x v="926"/>
    <s v="Engine Capital LP"/>
    <n v="2807"/>
    <s v="InnerWorkings Inc."/>
    <d v="2018-02-15T00:00:00"/>
    <n v="43784"/>
    <s v="Services"/>
    <s v="Business Services"/>
    <n v="-31.92"/>
    <n v="10.09"/>
  </r>
  <r>
    <s v="6224Hill International Inc."/>
    <x v="926"/>
    <s v="Engine Capital LP"/>
    <n v="4214"/>
    <s v="Hill International Inc."/>
    <d v="2018-11-15T00:00:00"/>
    <m/>
    <s v="Services"/>
    <s v="Management Services"/>
    <n v="-35.479999999999997"/>
    <n v="14.94"/>
  </r>
  <r>
    <s v="6224CIM Commercial Trust Corp"/>
    <x v="926"/>
    <s v="Engine Capital LP"/>
    <n v="4439"/>
    <s v="CIM Commercial Trust Corp"/>
    <d v="2020-01-02T00:00:00"/>
    <m/>
    <s v="Services"/>
    <s v="Auto Parts Wholesale"/>
    <n v="-37.68"/>
    <n v="7.25"/>
  </r>
  <r>
    <s v="6224Speed Commerce Inc"/>
    <x v="926"/>
    <s v="Engine Capital LP"/>
    <n v="15042"/>
    <s v="Speed Commerce Inc"/>
    <d v="2014-12-29T00:00:00"/>
    <n v="42324"/>
    <s v="Services"/>
    <s v="Computers Wholesale"/>
    <n v="-95.11"/>
    <n v="0.04"/>
  </r>
  <r>
    <s v="8631Energiekontor AG"/>
    <x v="927"/>
    <s v="Enkraft Capital"/>
    <n v="31026"/>
    <s v="Energiekontor AG"/>
    <d v="2020-05-04T00:00:00"/>
    <m/>
    <s v="Services"/>
    <s v="Marketing Services"/>
    <n v="308.98"/>
    <n v="90.11"/>
  </r>
  <r>
    <s v="8631PNE Wind AG"/>
    <x v="927"/>
    <s v="Enkraft Capital"/>
    <n v="19223"/>
    <s v="PNE Wind AG"/>
    <d v="2019-08-28T00:00:00"/>
    <m/>
    <s v="Utilities"/>
    <s v="Electric Utilities"/>
    <n v="55.23"/>
    <n v="19.489999999999998"/>
  </r>
  <r>
    <s v="7153CECONOMY AG"/>
    <x v="928"/>
    <s v="EP Global Commerce GmbH (Daniel Kretinsky, Patrik Tkac)"/>
    <n v="9058"/>
    <s v="CECONOMY AG"/>
    <d v="2018-08-28T00:00:00"/>
    <m/>
    <s v="Services"/>
    <s v="Food Wholesale"/>
    <n v="-13.98"/>
    <n v="10.029999999999999"/>
  </r>
  <r>
    <s v="7124Baker Hughes Incorporated (Pre-merger with General Electric July 17)"/>
    <x v="929"/>
    <s v="Equality Network Foundation"/>
    <n v="296"/>
    <s v="Baker Hughes Incorporated (Pre-merger with General Electric July 17)"/>
    <d v="2016-04-11T00:00:00"/>
    <n v="42919"/>
    <s v="Basic Materials"/>
    <s v="Oil &amp; Gas Equipment &amp; Services"/>
    <n v="27.44"/>
    <n v="17.63"/>
  </r>
  <r>
    <s v="7124Morgan Stanley"/>
    <x v="929"/>
    <s v="Equality Network Foundation"/>
    <n v="117"/>
    <s v="Morgan Stanley"/>
    <d v="2017-02-15T00:00:00"/>
    <m/>
    <s v="Financial"/>
    <s v="Investment Brokerage - National"/>
    <n v="5.37"/>
    <n v="13.01"/>
  </r>
  <r>
    <s v="7269BHF Kleinwort Benson"/>
    <x v="930"/>
    <s v="Equilibria Capital Management"/>
    <n v="8947"/>
    <s v="BHF Kleinwort Benson"/>
    <d v="2012-05-31T00:00:00"/>
    <n v="42440"/>
    <s v="Financial"/>
    <s v="Mortgage Investment"/>
    <n v="4.6100000000000003"/>
    <n v="14.6"/>
  </r>
  <r>
    <s v="5348Pinetree Capital Ltd."/>
    <x v="931"/>
    <s v="Equity Financial Trust Company"/>
    <n v="19198"/>
    <s v="Pinetree Capital Ltd."/>
    <d v="2015-02-13T00:00:00"/>
    <m/>
    <s v="Financial"/>
    <s v="Investment Brokerage - National"/>
    <n v="-30.52"/>
    <n v="11.2"/>
  </r>
  <r>
    <s v="5225Par Pacific Holdings Inc"/>
    <x v="932"/>
    <s v="Equity Group Investments"/>
    <n v="30961"/>
    <s v="Par Pacific Holdings Inc"/>
    <d v="2014-11-12T00:00:00"/>
    <m/>
    <s v="Basic Materials"/>
    <s v="Oil &amp; Gas Drilling &amp; Exploration"/>
    <n v="-10.81"/>
    <n v="11.33"/>
  </r>
  <r>
    <s v="5225Real Industry, Inc."/>
    <x v="932"/>
    <s v="Equity Group Investments"/>
    <n v="20653"/>
    <s v="Real Industry, Inc."/>
    <d v="2012-09-10T00:00:00"/>
    <n v="43229"/>
    <s v="Financial"/>
    <s v="Mortgage Investment"/>
    <n v="-33.979999999999997"/>
    <n v="14.23"/>
  </r>
  <r>
    <s v="5225Dune Energy Inc"/>
    <x v="932"/>
    <s v="Equity Group Investments"/>
    <n v="44548"/>
    <s v="Dune Energy Inc"/>
    <d v="2012-01-03T00:00:00"/>
    <n v="42277"/>
    <s v="Basic Materials"/>
    <s v="Oil &amp; Gas Drilling &amp; Exploration"/>
    <n v="-84.12"/>
    <n v="13.92"/>
  </r>
  <r>
    <s v="7575Bligh Resources Limited"/>
    <x v="933"/>
    <s v="Eric King Wai Chan (Caveau Capital Investments Pty Ltd)"/>
    <n v="40623"/>
    <s v="Bligh Resources Limited"/>
    <d v="2015-04-10T00:00:00"/>
    <n v="43689"/>
    <s v="Basic Materials"/>
    <s v="Industrial Metals &amp; Minerals"/>
    <n v="178.39"/>
    <n v="9.77"/>
  </r>
  <r>
    <s v="5866Qliro Group AB"/>
    <x v="934"/>
    <s v="Erik Nordell"/>
    <n v="14751"/>
    <s v="Qliro Group AB"/>
    <d v="2018-04-17T00:00:00"/>
    <m/>
    <s v="Services"/>
    <s v="Specialty Retail, Other"/>
    <n v="-9.08"/>
    <n v="11.97"/>
  </r>
  <r>
    <s v="6667Solitron Devices Inc"/>
    <x v="935"/>
    <s v="Eriksen Capital Management"/>
    <n v="31512"/>
    <s v="Solitron Devices Inc"/>
    <d v="2014-08-07T00:00:00"/>
    <m/>
    <s v="Technology"/>
    <s v="Semiconductor Equipment &amp; Materials"/>
    <n v="-6.79"/>
    <n v="12.11"/>
  </r>
  <r>
    <s v="6667Enterprise Diversified Inc"/>
    <x v="935"/>
    <s v="Eriksen Capital Management"/>
    <n v="41045"/>
    <s v="Enterprise Diversified Inc"/>
    <d v="2016-11-15T00:00:00"/>
    <m/>
    <s v="Technology"/>
    <s v="Internet Service Providers"/>
    <n v="-27.93"/>
    <n v="14.51"/>
  </r>
  <r>
    <s v="6627Empire Oil &amp; Gas NL"/>
    <x v="936"/>
    <s v="ERM Power Limited"/>
    <n v="22867"/>
    <s v="Empire Oil &amp; Gas NL"/>
    <d v="2013-09-27T00:00:00"/>
    <n v="43047"/>
    <s v="Basic Materials"/>
    <s v="Independent Oil &amp; Gas"/>
    <n v="-46.69"/>
    <n v="13.26"/>
  </r>
  <r>
    <s v="5525Marna Beteiligungen AG"/>
    <x v="937"/>
    <s v="Ernst Russ AG"/>
    <n v="40871"/>
    <s v="Marna Beteiligungen AG"/>
    <d v="2016-12-20T00:00:00"/>
    <m/>
    <s v="Industrial Goods"/>
    <s v="Textile Industrial"/>
    <n v="14.12"/>
    <n v="13.58"/>
  </r>
  <r>
    <s v="6365Sears Canada Inc."/>
    <x v="938"/>
    <s v="ESL Investments"/>
    <n v="16140"/>
    <s v="Sears Canada Inc."/>
    <d v="2012-11-13T00:00:00"/>
    <m/>
    <s v="Consumer Goods"/>
    <s v="Beverages - Wineries &amp; Distillers"/>
    <n v="-3.8"/>
    <n v="14.57"/>
  </r>
  <r>
    <s v="6365Lands' End Inc"/>
    <x v="938"/>
    <s v="ESL Investments"/>
    <n v="30762"/>
    <s v="Lands' End Inc"/>
    <d v="2014-04-08T00:00:00"/>
    <m/>
    <s v="Services"/>
    <s v="Catalog &amp; Mail Order Houses"/>
    <n v="-14.19"/>
    <n v="12.1"/>
  </r>
  <r>
    <s v="6365Seritage Growth Properties"/>
    <x v="938"/>
    <s v="ESL Investments"/>
    <n v="33086"/>
    <s v="Seritage Growth Properties"/>
    <d v="2015-07-17T00:00:00"/>
    <m/>
    <s v="Financial"/>
    <s v="REIT - Retail"/>
    <n v="-14.61"/>
    <n v="11.69"/>
  </r>
  <r>
    <s v="6365Sears Holdings Corporation"/>
    <x v="938"/>
    <s v="ESL Investments"/>
    <n v="790"/>
    <s v="Sears Holdings Corporation"/>
    <d v="2014-02-15T00:00:00"/>
    <m/>
    <s v="Consumer Goods"/>
    <s v="Beverages - Wineries &amp; Distillers"/>
    <n v="-53.18"/>
    <n v="11.97"/>
  </r>
  <r>
    <s v="6304SIGA Technologies Inc."/>
    <x v="939"/>
    <s v="Esopus Creek Management"/>
    <n v="3899"/>
    <s v="SIGA Technologies Inc."/>
    <d v="2018-10-02T00:00:00"/>
    <m/>
    <s v="Healthcare"/>
    <s v="Drugs - Generic"/>
    <n v="15.71"/>
    <n v="9.94"/>
  </r>
  <r>
    <s v="6714New Energy Exchange Ltd"/>
    <x v="940"/>
    <s v="Esplanade Capital LLC"/>
    <n v="14778"/>
    <s v="New Energy Exchange Ltd"/>
    <d v="2017-04-26T00:00:00"/>
    <m/>
    <s v="Technology"/>
    <s v="Semiconductor - Specialized"/>
    <n v="-52.16"/>
    <n v="13.15"/>
  </r>
  <r>
    <s v="6209Centuria Capital Group"/>
    <x v="941"/>
    <s v="ESR Real Estate"/>
    <n v="39813"/>
    <s v="Centuria Capital Group"/>
    <d v="2017-10-09T00:00:00"/>
    <m/>
    <s v="Financial"/>
    <s v="Mortgage Investment"/>
    <n v="16.59"/>
    <n v="12.47"/>
  </r>
  <r>
    <s v="5459Rasmala PLC"/>
    <x v="942"/>
    <s v="Esterad Investment Company"/>
    <n v="7543"/>
    <s v="Rasmala PLC"/>
    <d v="2008-06-20T00:00:00"/>
    <n v="43453"/>
    <s v="Financial"/>
    <s v="Asset Management"/>
    <n v="-7.32"/>
    <n v="8.6199999999999992"/>
  </r>
  <r>
    <s v="1523Sika AG"/>
    <x v="943"/>
    <s v="Ethos"/>
    <n v="9481"/>
    <s v="Sika AG"/>
    <d v="2014-12-23T00:00:00"/>
    <m/>
    <s v="Basic Materials"/>
    <s v="Chemicals - Major Diversified"/>
    <n v="29.85"/>
    <n v="11.1"/>
  </r>
  <r>
    <s v="5682Airgas Inc."/>
    <x v="944"/>
    <s v="Eton Park Capital Management"/>
    <n v="691"/>
    <s v="Airgas Inc."/>
    <d v="2010-05-28T00:00:00"/>
    <n v="41957"/>
    <s v="Basic Materials"/>
    <s v="Specialty Chemicals"/>
    <n v="15.98"/>
    <n v="17.53"/>
  </r>
  <r>
    <s v="6818RENN Fund, Inc"/>
    <x v="945"/>
    <s v="Etude Capital"/>
    <n v="24368"/>
    <s v="RENN Fund, Inc"/>
    <d v="2016-03-14T00:00:00"/>
    <m/>
    <s v="Financial"/>
    <s v="Closed-End Fund - Equity"/>
    <n v="7.74"/>
    <n v="14.49"/>
  </r>
  <r>
    <s v="6855Bergbahnen Engelberg-Truebsee-Titlis AG"/>
    <x v="946"/>
    <s v="Eugenio Ruegger"/>
    <n v="29875"/>
    <s v="Bergbahnen Engelberg-Truebsee-Titlis AG"/>
    <d v="2013-11-30T00:00:00"/>
    <m/>
    <s v="Consumer Goods"/>
    <s v="Recreational Goods, Other"/>
    <n v="-15.47"/>
    <n v="12.01"/>
  </r>
  <r>
    <s v="6390LCA-Vision Inc."/>
    <x v="947"/>
    <s v="EuroEyes Holding AG"/>
    <n v="4696"/>
    <s v="LCA-Vision Inc."/>
    <d v="2013-08-12T00:00:00"/>
    <n v="41771"/>
    <s v="Healthcare"/>
    <s v="Medical Practitioners"/>
    <n v="57.12"/>
    <n v="19.190000000000001"/>
  </r>
  <r>
    <s v="6390STAAR Surgical Company"/>
    <x v="947"/>
    <s v="EuroEyes Holding AG"/>
    <n v="2937"/>
    <s v="STAAR Surgical Company"/>
    <d v="2015-05-26T00:00:00"/>
    <m/>
    <s v="Healthcare"/>
    <s v="Medical Instruments &amp; Supplies"/>
    <n v="39.25"/>
    <n v="11.64"/>
  </r>
  <r>
    <s v="6840Dragon Mining Ltd"/>
    <x v="948"/>
    <s v="Eurogold Limited"/>
    <n v="20914"/>
    <s v="Dragon Mining Ltd"/>
    <d v="2013-12-10T00:00:00"/>
    <n v="41918"/>
    <s v="Basic Materials"/>
    <s v="Industrial Metals &amp; Minerals"/>
    <n v="-49.38"/>
    <n v="13.32"/>
  </r>
  <r>
    <s v="1032Essa Pharma Inc"/>
    <x v="949"/>
    <s v="Eventide Asset Management, LLC"/>
    <n v="42118"/>
    <s v="Essa Pharma Inc"/>
    <d v="2016-03-21T00:00:00"/>
    <m/>
    <s v="Healthcare"/>
    <s v="Hospitals"/>
    <n v="-40.18"/>
    <n v="14.15"/>
  </r>
  <r>
    <s v="5960Connecticut Water Service Inc."/>
    <x v="950"/>
    <s v="Eversource Energy"/>
    <n v="3250"/>
    <s v="Connecticut Water Service Inc."/>
    <d v="2018-04-27T00:00:00"/>
    <n v="43747"/>
    <s v="Utilities"/>
    <s v="Water Utilities"/>
    <n v="3.2"/>
    <n v="8.5299999999999994"/>
  </r>
  <r>
    <s v="6193Verbund AG"/>
    <x v="951"/>
    <s v="EVN Group"/>
    <n v="8911"/>
    <s v="Verbund AG"/>
    <d v="2010-09-23T00:00:00"/>
    <m/>
    <s v="Utilities"/>
    <s v="Electric Utilities"/>
    <n v="7.16"/>
    <n v="14.04"/>
  </r>
  <r>
    <s v="5908Hydrocarbon Dynamics Ltd."/>
    <x v="952"/>
    <s v="Evolution Financial Group (Michael Lerch)"/>
    <n v="40796"/>
    <s v="Hydrocarbon Dynamics Ltd."/>
    <d v="2015-11-05T00:00:00"/>
    <m/>
    <s v="Financial"/>
    <s v="Investment Brokerage - Regional"/>
    <n v="-13.53"/>
    <n v="12.63"/>
  </r>
  <r>
    <s v="5859Neon Capital Ltd"/>
    <x v="953"/>
    <s v="Evoworld Corporation"/>
    <n v="18903"/>
    <s v="Neon Capital Ltd"/>
    <d v="2014-09-05T00:00:00"/>
    <n v="42790"/>
    <s v="Basic Materials"/>
    <s v="Independent Oil &amp; Gas"/>
    <n v="-18.05"/>
    <n v="9.19"/>
  </r>
  <r>
    <s v="9394NSX Limited"/>
    <x v="954"/>
    <s v="Exchange Technology Investments Pty Ltd (Brian Price)"/>
    <n v="49189"/>
    <s v="NSX Limited"/>
    <d v="2016-04-15T00:00:00"/>
    <m/>
    <s v="Financial"/>
    <s v="REIT - Industrial"/>
    <n v="-15.35"/>
    <n v="13.98"/>
  </r>
  <r>
    <s v="7491Turbotec Products"/>
    <x v="955"/>
    <s v="Execuzen"/>
    <n v="41115"/>
    <s v="Turbotec Products"/>
    <d v="2010-04-29T00:00:00"/>
    <n v="41395"/>
    <s v="Industrial Goods"/>
    <s v="Industrial Equipment &amp; Components"/>
    <n v="-22.48"/>
    <n v="11.79"/>
  </r>
  <r>
    <s v="6307Ferrari NV"/>
    <x v="956"/>
    <s v="EXOR NV"/>
    <n v="33168"/>
    <s v="Ferrari NV"/>
    <d v="2016-01-04T00:00:00"/>
    <m/>
    <s v="Consumer Goods"/>
    <s v="Auto Manufacturers - Major"/>
    <n v="32.61"/>
    <n v="14.06"/>
  </r>
  <r>
    <s v="6307Fiat Chrysler Automobiles NV"/>
    <x v="956"/>
    <s v="EXOR NV"/>
    <n v="29151"/>
    <s v="Fiat Chrysler Automobiles NV"/>
    <d v="2014-10-22T00:00:00"/>
    <m/>
    <s v="Consumer Goods"/>
    <s v="Auto Manufacturers - Major"/>
    <n v="21.22"/>
    <n v="12.32"/>
  </r>
  <r>
    <s v="6307PartnerRe Ltd."/>
    <x v="956"/>
    <s v="EXOR NV"/>
    <n v="912"/>
    <s v="PartnerRe Ltd."/>
    <d v="2015-04-14T00:00:00"/>
    <n v="42447"/>
    <s v="Financial"/>
    <s v="Savings &amp; Loans"/>
    <n v="9.23"/>
    <n v="-0.2"/>
  </r>
  <r>
    <s v="8904Document Security Systems Inc."/>
    <x v="957"/>
    <s v="Fai Heng Chan (Ambrose)"/>
    <n v="4831"/>
    <s v="Document Security Systems Inc."/>
    <d v="2017-09-15T00:00:00"/>
    <m/>
    <s v="Industrial Goods"/>
    <s v="Farm &amp; Construction Machinery"/>
    <n v="143.4"/>
    <n v="12.89"/>
  </r>
  <r>
    <s v="182Now Inc"/>
    <x v="958"/>
    <s v="Fairholme Capital"/>
    <n v="30708"/>
    <s v="Now Inc"/>
    <d v="2015-12-31T00:00:00"/>
    <n v="42506"/>
    <s v="Basic Materials"/>
    <s v="Oil &amp; Gas Equipment &amp; Services"/>
    <n v="18.11"/>
    <n v="5.3"/>
  </r>
  <r>
    <s v="182MRC Global Inc."/>
    <x v="958"/>
    <s v="Fairholme Capital"/>
    <n v="1356"/>
    <s v="MRC Global Inc."/>
    <d v="2015-08-14T00:00:00"/>
    <n v="42459"/>
    <s v="Industrial Goods"/>
    <s v="Machine Tools &amp; Accessories"/>
    <n v="3.94"/>
    <n v="0.12"/>
  </r>
  <r>
    <s v="182Sears Holdings Corporation"/>
    <x v="958"/>
    <s v="Fairholme Capital"/>
    <n v="790"/>
    <s v="Sears Holdings Corporation"/>
    <d v="2013-05-15T00:00:00"/>
    <m/>
    <s v="Consumer Goods"/>
    <s v="Beverages - Wineries &amp; Distillers"/>
    <n v="-51.68"/>
    <n v="12.5"/>
  </r>
  <r>
    <s v="182Sears Canada Inc."/>
    <x v="958"/>
    <s v="Fairholme Capital"/>
    <n v="16140"/>
    <s v="Sears Canada Inc."/>
    <d v="2016-11-30T00:00:00"/>
    <m/>
    <s v="Consumer Goods"/>
    <s v="Beverages - Wineries &amp; Distillers"/>
    <n v="-81.86"/>
    <n v="14.39"/>
  </r>
  <r>
    <s v="1250Nuance Communications Inc."/>
    <x v="959"/>
    <s v="Fairpointe Capital LLC"/>
    <n v="807"/>
    <s v="Nuance Communications Inc."/>
    <d v="2011-05-15T00:00:00"/>
    <n v="43784"/>
    <s v="Technology"/>
    <s v="Application Software"/>
    <n v="-1.34"/>
    <n v="12.89"/>
  </r>
  <r>
    <s v="1250McDermott International Inc."/>
    <x v="959"/>
    <s v="Fairpointe Capital LLC"/>
    <n v="1707"/>
    <s v="McDermott International Inc."/>
    <d v="2013-02-15T00:00:00"/>
    <n v="43692"/>
    <s v="Financial"/>
    <s v="Investment Brokerage - National"/>
    <n v="-29.33"/>
    <n v="12.44"/>
  </r>
  <r>
    <s v="7853Knowles Corporation"/>
    <x v="960"/>
    <s v="Falcon Edge Capital"/>
    <n v="25950"/>
    <s v="Knowles Corporation"/>
    <d v="2019-03-11T00:00:00"/>
    <m/>
    <s v="Technology"/>
    <s v="Diversified Electronics"/>
    <n v="-1.92"/>
    <n v="16.43"/>
  </r>
  <r>
    <s v="7853Kyushu Railway Co"/>
    <x v="960"/>
    <s v="Falcon Edge Capital"/>
    <n v="38183"/>
    <s v="Kyushu Railway Co"/>
    <d v="2019-06-05T00:00:00"/>
    <m/>
    <s v="Services"/>
    <s v="Railroads"/>
    <n v="-26.47"/>
    <n v="17.73"/>
  </r>
  <r>
    <s v="5232Majestic Gold Corp"/>
    <x v="961"/>
    <s v="Fan Zhong Kong"/>
    <n v="40868"/>
    <s v="Majestic Gold Corp"/>
    <d v="2009-07-21T00:00:00"/>
    <m/>
    <s v="Basic Materials"/>
    <s v="Industrial Metals &amp; Minerals"/>
    <n v="4.7300000000000004"/>
    <n v="14.39"/>
  </r>
  <r>
    <s v="6115Elan Corporation Plc"/>
    <x v="962"/>
    <s v="Farallon Capital Management (formerly Noonday Asset Management)"/>
    <n v="669"/>
    <s v="Elan Corporation Plc"/>
    <d v="2013-05-29T00:00:00"/>
    <n v="41593"/>
    <s v="Healthcare"/>
    <s v="Home Health Care"/>
    <n v="118.51"/>
    <n v="23.12"/>
  </r>
  <r>
    <s v="6115GW Pharmaceuticals Plc"/>
    <x v="962"/>
    <s v="Farallon Capital Management (formerly Noonday Asset Management)"/>
    <n v="7337"/>
    <s v="GW Pharmaceuticals Plc"/>
    <d v="2013-05-10T00:00:00"/>
    <n v="42870"/>
    <s v="Healthcare"/>
    <s v="Medical Laboratories &amp; Research"/>
    <n v="83.97"/>
    <n v="12.42"/>
  </r>
  <r>
    <s v="6115Solarwinds Inc."/>
    <x v="962"/>
    <s v="Farallon Capital Management (formerly Noonday Asset Management)"/>
    <n v="1295"/>
    <s v="Solarwinds Inc."/>
    <d v="2015-12-21T00:00:00"/>
    <n v="42405"/>
    <s v="Technology"/>
    <s v="Application Software"/>
    <n v="43.22"/>
    <n v="-42.64"/>
  </r>
  <r>
    <s v="6115Kaisa Group Holdings Ltd."/>
    <x v="962"/>
    <s v="Farallon Capital Management (formerly Noonday Asset Management)"/>
    <n v="15816"/>
    <s v="Kaisa Group Holdings Ltd."/>
    <d v="2015-11-06T00:00:00"/>
    <m/>
    <s v="Financial"/>
    <s v="Property Management"/>
    <n v="21.45"/>
    <n v="12.64"/>
  </r>
  <r>
    <s v="6115Hudson Pacific Properties Inc."/>
    <x v="962"/>
    <s v="Farallon Capital Management (formerly Noonday Asset Management)"/>
    <n v="2079"/>
    <s v="Hudson Pacific Properties Inc."/>
    <d v="2010-07-08T00:00:00"/>
    <n v="42781"/>
    <s v="Services"/>
    <s v="Building Materials Wholesale"/>
    <n v="13.93"/>
    <n v="15.04"/>
  </r>
  <r>
    <s v="6115Invensys PLC"/>
    <x v="962"/>
    <s v="Farallon Capital Management (formerly Noonday Asset Management)"/>
    <n v="6643"/>
    <s v="Invensys PLC"/>
    <d v="2013-11-21T00:00:00"/>
    <n v="41656"/>
    <s v="Industrial Goods"/>
    <s v="Diversified Machinery"/>
    <n v="10.55"/>
    <n v="18.5"/>
  </r>
  <r>
    <s v="6115Toshiba Corp."/>
    <x v="962"/>
    <s v="Farallon Capital Management (formerly Noonday Asset Management)"/>
    <n v="10624"/>
    <s v="Toshiba Corp."/>
    <d v="2018-04-23T00:00:00"/>
    <m/>
    <s v="Consumer Goods"/>
    <s v="Electronic Equipment"/>
    <n v="6.8"/>
    <n v="12.57"/>
  </r>
  <r>
    <s v="6115Eurasian Natural Resources Corporation PLC"/>
    <x v="962"/>
    <s v="Farallon Capital Management (formerly Noonday Asset Management)"/>
    <n v="6907"/>
    <s v="Eurasian Natural Resources Corporation PLC"/>
    <d v="2013-08-23T00:00:00"/>
    <n v="41600"/>
    <s v="Basic Materials"/>
    <s v="Industrial Metals &amp; Minerals"/>
    <n v="-11.82"/>
    <n v="41.62"/>
  </r>
  <r>
    <s v="6115Nexvet Biopharma PLC"/>
    <x v="962"/>
    <s v="Farallon Capital Management (formerly Noonday Asset Management)"/>
    <n v="32785"/>
    <s v="Nexvet Biopharma PLC"/>
    <d v="2015-02-20T00:00:00"/>
    <n v="42947"/>
    <s v="Healthcare"/>
    <s v="Biotechnology"/>
    <n v="-13.21"/>
    <n v="8.91"/>
  </r>
  <r>
    <s v="6115Radius Health Inc"/>
    <x v="962"/>
    <s v="Farallon Capital Management (formerly Noonday Asset Management)"/>
    <n v="30497"/>
    <s v="Radius Health Inc"/>
    <d v="2017-01-17T00:00:00"/>
    <m/>
    <s v="Healthcare"/>
    <s v="Drug Manufacturers - Other"/>
    <n v="-29.03"/>
    <n v="13.89"/>
  </r>
  <r>
    <s v="6115EnergyO Solutions Russia AB"/>
    <x v="962"/>
    <s v="Farallon Capital Management (formerly Noonday Asset Management)"/>
    <n v="17592"/>
    <s v="EnergyO Solutions Russia AB"/>
    <d v="2012-02-17T00:00:00"/>
    <n v="41703"/>
    <s v="Services"/>
    <s v="Marketing Services"/>
    <n v="-46.44"/>
    <n v="19.489999999999998"/>
  </r>
  <r>
    <s v="6115Perfect World Co., Ltd."/>
    <x v="962"/>
    <s v="Farallon Capital Management (formerly Noonday Asset Management)"/>
    <n v="2209"/>
    <s v="Perfect World Co., Ltd."/>
    <d v="2015-06-12T00:00:00"/>
    <n v="42213"/>
    <s v="Technology"/>
    <s v="Multimedia &amp; Graphics Software"/>
    <n v="-100"/>
    <n v="0.99"/>
  </r>
  <r>
    <s v="6265Pro-Dex Inc."/>
    <x v="963"/>
    <s v="Farnam Street Partners LP"/>
    <n v="5467"/>
    <s v="Pro-Dex Inc."/>
    <d v="2011-11-29T00:00:00"/>
    <m/>
    <s v="Healthcare"/>
    <s v="Medical Instruments &amp; Supplies"/>
    <n v="29.5"/>
    <n v="14.97"/>
  </r>
  <r>
    <s v="6265HCI Group, Inc."/>
    <x v="963"/>
    <s v="Farnam Street Partners LP"/>
    <n v="26493"/>
    <s v="HCI Group, Inc."/>
    <d v="2016-08-09T00:00:00"/>
    <m/>
    <s v="Financial"/>
    <s v="Property &amp; Casualty Insurance"/>
    <n v="20.04"/>
    <n v="13.63"/>
  </r>
  <r>
    <s v="6265Air T Inc."/>
    <x v="963"/>
    <s v="Farnam Street Partners LP"/>
    <n v="5215"/>
    <s v="Air T Inc."/>
    <d v="2015-10-14T00:00:00"/>
    <m/>
    <s v="Services"/>
    <s v="Air Delivery &amp; Freight Services"/>
    <n v="-1.67"/>
    <n v="13.69"/>
  </r>
  <r>
    <s v="6033Fission Uranium Corp."/>
    <x v="964"/>
    <s v="FCU Oversight"/>
    <n v="26016"/>
    <s v="Fission Uranium Corp."/>
    <d v="2015-10-06T00:00:00"/>
    <m/>
    <s v="Basic Materials"/>
    <s v="Industrial Metals &amp; Minerals"/>
    <n v="-12.13"/>
    <n v="13.81"/>
  </r>
  <r>
    <s v="7193EuKedos SpA"/>
    <x v="965"/>
    <s v="Fedele De Vita"/>
    <n v="43742"/>
    <s v="EuKedos SpA"/>
    <d v="2018-08-03T00:00:00"/>
    <m/>
    <s v="Healthcare"/>
    <s v="Medical Appliances &amp; Equipment"/>
    <n v="-6"/>
    <n v="10.85"/>
  </r>
  <r>
    <s v="7227Retelit Spa"/>
    <x v="966"/>
    <s v="Fiber 4.0 S.r.l"/>
    <n v="24126"/>
    <s v="Retelit Spa"/>
    <d v="2018-03-15T00:00:00"/>
    <m/>
    <s v="Technology"/>
    <s v="Wireless Communications"/>
    <n v="1.28"/>
    <n v="10.86"/>
  </r>
  <r>
    <s v="578Millennium &amp; Copthorne Hotels PLC"/>
    <x v="967"/>
    <s v="Fidelity International"/>
    <n v="6505"/>
    <s v="Millennium &amp; Copthorne Hotels PLC"/>
    <d v="2017-10-16T00:00:00"/>
    <n v="43749"/>
    <s v="Consumer Goods"/>
    <s v="Farm Products"/>
    <n v="9.91"/>
    <n v="9.99"/>
  </r>
  <r>
    <s v="578EssilorLuxottica SA"/>
    <x v="967"/>
    <s v="Fidelity International"/>
    <n v="9247"/>
    <s v="EssilorLuxottica SA"/>
    <d v="2019-04-21T00:00:00"/>
    <m/>
    <s v="Healthcare"/>
    <s v="Medical Instruments &amp; Supplies"/>
    <n v="1.08"/>
    <n v="13.13"/>
  </r>
  <r>
    <s v="5735Del Frisco's Restaurant Group Inc."/>
    <x v="968"/>
    <s v="Fidelity National Financial Inc"/>
    <n v="2976"/>
    <s v="Del Frisco's Restaurant Group Inc."/>
    <d v="2015-12-28T00:00:00"/>
    <n v="43054"/>
    <s v="Services"/>
    <s v="Restaurants"/>
    <n v="-8.4"/>
    <n v="14.82"/>
  </r>
  <r>
    <s v="5522Intrepid Mines Ltd."/>
    <x v="969"/>
    <s v="Fides Capital Partners LLC"/>
    <n v="11530"/>
    <s v="Intrepid Mines Ltd."/>
    <d v="2013-04-23T00:00:00"/>
    <m/>
    <s v="Basic Materials"/>
    <s v="Industrial Metals &amp; Minerals"/>
    <n v="-4.18"/>
    <n v="13.13"/>
  </r>
  <r>
    <s v="7146Kamada Ltd."/>
    <x v="970"/>
    <s v="FIMI Opportunity Funds"/>
    <n v="2864"/>
    <s v="Kamada Ltd."/>
    <d v="2019-11-27T00:00:00"/>
    <m/>
    <s v="Healthcare"/>
    <s v="Biotechnology"/>
    <n v="27.7"/>
    <n v="11.53"/>
  </r>
  <r>
    <s v="7146Magal Security Systems Ltd."/>
    <x v="970"/>
    <s v="FIMI Opportunity Funds"/>
    <n v="4829"/>
    <s v="Magal Security Systems Ltd."/>
    <d v="2014-08-07T00:00:00"/>
    <m/>
    <s v="Services"/>
    <s v="Security &amp; Protection Services"/>
    <n v="-2.66"/>
    <n v="12.11"/>
  </r>
  <r>
    <s v="6366Latecoere SA"/>
    <x v="971"/>
    <s v="Financiere De l'Echiquier"/>
    <n v="21190"/>
    <s v="Latecoere SA"/>
    <d v="2012-12-26T00:00:00"/>
    <m/>
    <s v="Industrial Goods"/>
    <s v="Aerospace/Defense Products &amp; Services"/>
    <n v="-17.09"/>
    <n v="14.29"/>
  </r>
  <r>
    <s v="6227Telecom Italia Spa"/>
    <x v="972"/>
    <s v="Findim Group"/>
    <n v="11964"/>
    <s v="Telecom Italia Spa"/>
    <d v="2008-06-24T00:00:00"/>
    <m/>
    <s v="Technology"/>
    <s v="Telecom Services - Domestic"/>
    <n v="-5.88"/>
    <n v="10.36"/>
  </r>
  <r>
    <s v="5107WildBrain Ltd"/>
    <x v="973"/>
    <s v="Fine Capital Partners, L.P."/>
    <n v="20590"/>
    <s v="WildBrain Ltd"/>
    <d v="2016-02-16T00:00:00"/>
    <m/>
    <s v="Consumer Goods"/>
    <s v="Beverages - Soft Drinks"/>
    <n v="-31.87"/>
    <n v="15.92"/>
  </r>
  <r>
    <s v="5831TSR Inc."/>
    <x v="974"/>
    <s v="Fintech Consulting LLC (Aptask LLC)"/>
    <n v="5469"/>
    <s v="TSR Inc."/>
    <d v="2018-07-25T00:00:00"/>
    <m/>
    <s v="Technology"/>
    <s v="Business Software &amp; Services"/>
    <n v="-17.79"/>
    <n v="10.63"/>
  </r>
  <r>
    <s v="7711Netia SA"/>
    <x v="975"/>
    <s v="FIP 11 FIZ AN"/>
    <n v="12113"/>
    <s v="Netia SA"/>
    <d v="2014-04-29T00:00:00"/>
    <m/>
    <s v="Technology"/>
    <s v="Telecom Services - Foreign"/>
    <n v="2.2000000000000002"/>
    <n v="11.95"/>
  </r>
  <r>
    <s v="6356Resolute Energy Corporation"/>
    <x v="976"/>
    <s v="Fir Tree Partners"/>
    <n v="2585"/>
    <s v="Resolute Energy Corporation"/>
    <d v="2017-11-15T00:00:00"/>
    <n v="43235"/>
    <s v="Basic Materials"/>
    <s v="Independent Oil &amp; Gas"/>
    <n v="66.88"/>
    <n v="14.02"/>
  </r>
  <r>
    <s v="6356CDK Global Inc"/>
    <x v="976"/>
    <s v="Fir Tree Partners"/>
    <n v="32360"/>
    <s v="CDK Global Inc"/>
    <d v="2014-12-08T00:00:00"/>
    <n v="42962"/>
    <s v="Technology"/>
    <s v="Application Software"/>
    <n v="17.98"/>
    <n v="9.17"/>
  </r>
  <r>
    <s v="6356Delta Lloyd NV"/>
    <x v="976"/>
    <s v="Fir Tree Partners"/>
    <n v="11041"/>
    <s v="Delta Lloyd NV"/>
    <d v="2016-01-08T00:00:00"/>
    <n v="42832"/>
    <s v="Financial"/>
    <s v="Asset Management"/>
    <n v="6.71"/>
    <n v="20.29"/>
  </r>
  <r>
    <s v="6356Kyushu Railway Co"/>
    <x v="976"/>
    <s v="Fir Tree Partners"/>
    <n v="38183"/>
    <s v="Kyushu Railway Co"/>
    <d v="2016-10-25T00:00:00"/>
    <m/>
    <s v="Services"/>
    <s v="Railroads"/>
    <n v="-4.7300000000000004"/>
    <n v="14.77"/>
  </r>
  <r>
    <s v="6356Millennium Investment &amp; Acquisition Co Inc"/>
    <x v="976"/>
    <s v="Fir Tree Partners"/>
    <n v="32022"/>
    <s v="Millennium Investment &amp; Acquisition Co Inc"/>
    <d v="2013-08-22T00:00:00"/>
    <n v="42018"/>
    <s v="Financial"/>
    <s v="Asset Management"/>
    <n v="-18.61"/>
    <n v="17.25"/>
  </r>
  <r>
    <s v="6356SandRidge Energy Inc."/>
    <x v="976"/>
    <s v="Fir Tree Partners"/>
    <n v="1320"/>
    <s v="SandRidge Energy Inc."/>
    <d v="2016-11-15T00:00:00"/>
    <n v="43235"/>
    <s v="Financial"/>
    <s v="Insurance Brokers"/>
    <n v="-29.15"/>
    <n v="18"/>
  </r>
  <r>
    <s v="6356ChinaCast Education Corporation"/>
    <x v="976"/>
    <s v="Fir Tree Partners"/>
    <n v="17140"/>
    <s v="ChinaCast Education Corporation"/>
    <d v="2011-12-02T00:00:00"/>
    <n v="41061"/>
    <s v="Services"/>
    <s v="Education &amp; Training Services"/>
    <n v="-33.840000000000003"/>
    <n v="7.84"/>
  </r>
  <r>
    <s v="6356Noble Corporation plc"/>
    <x v="976"/>
    <s v="Fir Tree Partners"/>
    <n v="584"/>
    <s v="Noble Corporation plc"/>
    <d v="2014-09-03T00:00:00"/>
    <n v="42048"/>
    <s v="Financial"/>
    <s v="Foreign Regional Banks"/>
    <n v="-56.06"/>
    <n v="13.38"/>
  </r>
  <r>
    <s v="6356Jones Energy, Inc."/>
    <x v="976"/>
    <s v="Fir Tree Partners"/>
    <n v="26224"/>
    <s v="Jones Energy, Inc."/>
    <d v="2016-11-15T00:00:00"/>
    <n v="43465"/>
    <s v="Basic Materials"/>
    <s v="Independent Oil &amp; Gas"/>
    <n v="-68.069999999999993"/>
    <n v="8.93"/>
  </r>
  <r>
    <s v="6356Titan Energy LLC"/>
    <x v="976"/>
    <s v="Fir Tree Partners"/>
    <n v="41103"/>
    <s v="Titan Energy LLC"/>
    <d v="2016-09-12T00:00:00"/>
    <m/>
    <s v="Basic Materials"/>
    <s v="Oil &amp; Gas Drilling &amp; Exploration"/>
    <n v="-81.89"/>
    <n v="14.22"/>
  </r>
  <r>
    <s v="6356Ultra Petroleum Corp."/>
    <x v="976"/>
    <s v="Fir Tree Partners"/>
    <n v="1216"/>
    <s v="Ultra Petroleum Corp."/>
    <d v="2017-08-10T00:00:00"/>
    <m/>
    <s v="Financial"/>
    <s v="Insurance Brokers"/>
    <n v="-86.34"/>
    <n v="13.48"/>
  </r>
  <r>
    <s v="6356Eco-Stim Energy Solutions Inc"/>
    <x v="976"/>
    <s v="Fir Tree Partners"/>
    <n v="34367"/>
    <s v="Eco-Stim Energy Solutions Inc"/>
    <d v="2017-03-09T00:00:00"/>
    <n v="44034"/>
    <s v="Financial"/>
    <s v="Investment Brokerage - National"/>
    <n v="-87.57"/>
    <n v="12.33"/>
  </r>
  <r>
    <s v="7474Urals Energy PLC"/>
    <x v="977"/>
    <s v="Fire East Corp"/>
    <n v="33572"/>
    <s v="Urals Energy PLC"/>
    <d v="2013-09-25T00:00:00"/>
    <n v="43539"/>
    <s v="Basic Materials"/>
    <s v="Oil &amp; Gas Drilling &amp; Exploration"/>
    <n v="-20.47"/>
    <n v="12.09"/>
  </r>
  <r>
    <s v="4962ASB Bancorp Inc."/>
    <x v="978"/>
    <s v="Firefly Value Partners"/>
    <n v="4472"/>
    <s v="ASB Bancorp Inc."/>
    <d v="2014-11-15T00:00:00"/>
    <n v="42335"/>
    <s v="Financial"/>
    <s v="Regional - Mid-Atlantic Banks"/>
    <n v="26.78"/>
    <n v="4.49"/>
  </r>
  <r>
    <s v="4962Gulfport Energy Corporation"/>
    <x v="978"/>
    <s v="Firefly Value Partners"/>
    <n v="929"/>
    <s v="Gulfport Energy Corporation"/>
    <d v="2013-05-15T00:00:00"/>
    <m/>
    <s v="Basic Materials"/>
    <s v="Independent Oil &amp; Gas"/>
    <n v="-41.96"/>
    <n v="12.5"/>
  </r>
  <r>
    <s v="7140PCM Inc."/>
    <x v="979"/>
    <s v="Firoz Lalji"/>
    <n v="4312"/>
    <s v="PCM Inc."/>
    <d v="2014-03-13T00:00:00"/>
    <n v="43707"/>
    <s v="Services"/>
    <s v="Specialty Retail, Other"/>
    <n v="26.14"/>
    <n v="11.04"/>
  </r>
  <r>
    <s v="7254EuKedos SpA"/>
    <x v="980"/>
    <s v="First Capital SpA"/>
    <n v="43742"/>
    <s v="EuKedos SpA"/>
    <d v="2018-08-03T00:00:00"/>
    <m/>
    <s v="Healthcare"/>
    <s v="Medical Appliances &amp; Equipment"/>
    <n v="-6"/>
    <n v="10.85"/>
  </r>
  <r>
    <s v="5545Emmis Communications Corporation"/>
    <x v="981"/>
    <s v="First Derivative Traders, L.P."/>
    <n v="4325"/>
    <s v="Emmis Communications Corporation"/>
    <d v="2011-12-16T00:00:00"/>
    <m/>
    <s v="Consumer Goods"/>
    <s v="Beverages - Brewers"/>
    <n v="-5.68"/>
    <n v="14.77"/>
  </r>
  <r>
    <s v="1788VIVUS Inc."/>
    <x v="982"/>
    <s v="First Manhattan Co."/>
    <n v="2185"/>
    <s v="VIVUS Inc."/>
    <d v="2012-11-15T00:00:00"/>
    <m/>
    <s v="Healthcare"/>
    <s v="Drugs - Generic"/>
    <n v="-54.54"/>
    <n v="14.8"/>
  </r>
  <r>
    <s v="194Esterline Technologies Corporation"/>
    <x v="983"/>
    <s v="First Pacific Advisors LLC"/>
    <n v="1401"/>
    <s v="Esterline Technologies Corporation"/>
    <d v="2016-06-27T00:00:00"/>
    <n v="43538"/>
    <s v="Industrial Goods"/>
    <s v="Aerospace/Defense Products &amp; Services"/>
    <n v="32.65"/>
    <n v="15.65"/>
  </r>
  <r>
    <s v="194Occidental Petroleum Corporation"/>
    <x v="983"/>
    <s v="First Pacific Advisors LLC"/>
    <n v="85"/>
    <s v="Occidental Petroleum Corporation"/>
    <d v="2013-04-04T00:00:00"/>
    <n v="43235"/>
    <s v="Basic Materials"/>
    <s v="Major Integrated Oil &amp; Gas"/>
    <n v="10.06"/>
    <n v="13.75"/>
  </r>
  <r>
    <s v="194Apollo Education Group Inc"/>
    <x v="983"/>
    <s v="First Pacific Advisors LLC"/>
    <n v="33675"/>
    <s v="Apollo Education Group Inc"/>
    <d v="2013-03-31T00:00:00"/>
    <n v="42767"/>
    <s v="Consumer Goods"/>
    <s v="Trucks &amp; Other Vehicles"/>
    <n v="-13.78"/>
    <n v="12.67"/>
  </r>
  <r>
    <s v="194Ditech Holding Corp"/>
    <x v="983"/>
    <s v="First Pacific Advisors LLC"/>
    <n v="1824"/>
    <s v="Ditech Holding Corp"/>
    <d v="2018-02-14T00:00:00"/>
    <n v="43511"/>
    <s v="Healthcare"/>
    <s v="Drug Manufacturers - Major"/>
    <n v="-98.89"/>
    <n v="4.91"/>
  </r>
  <r>
    <s v="9010engage:BDR Limited"/>
    <x v="984"/>
    <s v="First Round Capital LLC (Ted Dhanik)"/>
    <n v="47961"/>
    <s v="engage:BDR Limited"/>
    <d v="2017-12-22T00:00:00"/>
    <m/>
    <s v="Services"/>
    <s v="Personal Services"/>
    <n v="-72.040000000000006"/>
    <n v="11.06"/>
  </r>
  <r>
    <s v="5044Emeco Holdings Limited"/>
    <x v="985"/>
    <s v="First Samuel"/>
    <n v="11480"/>
    <s v="Emeco Holdings Limited"/>
    <d v="2015-03-17T00:00:00"/>
    <m/>
    <s v="Industrial Goods"/>
    <s v="Residential Construction"/>
    <n v="-4.83"/>
    <n v="11.57"/>
  </r>
  <r>
    <s v="9161USA Technologies Inc."/>
    <x v="986"/>
    <s v="Fisher Park Capital LP"/>
    <n v="4757"/>
    <s v="USA Technologies Inc."/>
    <d v="2020-02-13T00:00:00"/>
    <m/>
    <s v="Industrial Goods"/>
    <s v="Farm &amp; Construction Machinery"/>
    <n v="-33.17"/>
    <n v="1.0900000000000001"/>
  </r>
  <r>
    <s v="7209Royalco Resources Ltd"/>
    <x v="987"/>
    <s v="Fitzroy River Corporation Limited"/>
    <n v="29676"/>
    <s v="Royalco Resources Ltd"/>
    <d v="2015-12-21T00:00:00"/>
    <n v="43878"/>
    <s v="Basic Materials"/>
    <s v="Major Integrated Oil &amp; Gas"/>
    <n v="2.56"/>
    <n v="15.47"/>
  </r>
  <r>
    <s v="7097TheStreet Inc."/>
    <x v="988"/>
    <s v="FiveT Capital AG"/>
    <n v="4712"/>
    <s v="TheStreet Inc."/>
    <d v="2011-12-21T00:00:00"/>
    <n v="43684"/>
    <s v="Technology"/>
    <s v="Internet Information Providers"/>
    <n v="5.61"/>
    <n v="14"/>
  </r>
  <r>
    <s v="2337Haldex AB"/>
    <x v="989"/>
    <s v="Fjarde Ap-fonden"/>
    <n v="15730"/>
    <s v="Haldex AB"/>
    <d v="2010-04-01T00:00:00"/>
    <m/>
    <s v="Consumer Goods"/>
    <s v="Auto Parts"/>
    <n v="-4.49"/>
    <n v="12.95"/>
  </r>
  <r>
    <s v="7659Model N Inc."/>
    <x v="990"/>
    <s v="Flatbush Watermill LLC (Joshua Schwartz)"/>
    <n v="3793"/>
    <s v="Model N Inc."/>
    <d v="2018-12-10T00:00:00"/>
    <m/>
    <s v="Technology"/>
    <s v="Application Software"/>
    <n v="80"/>
    <n v="17.899999999999999"/>
  </r>
  <r>
    <s v="623Petroleo Brasileiro S.A. (Petrobras)"/>
    <x v="991"/>
    <s v="Florida State Board of Administration"/>
    <n v="11296"/>
    <s v="Petroleo Brasileiro S.A. (Petrobras)"/>
    <d v="2011-06-27T00:00:00"/>
    <m/>
    <s v="Basic Materials"/>
    <s v="Oil &amp; Gas Drilling &amp; Exploration"/>
    <n v="-11.3"/>
    <n v="13.49"/>
  </r>
  <r>
    <s v="6116Flinders Mines Limited"/>
    <x v="992"/>
    <s v="FMS United"/>
    <n v="11493"/>
    <s v="Flinders Mines Limited"/>
    <d v="2015-06-26T00:00:00"/>
    <m/>
    <s v="Basic Materials"/>
    <s v="Industrial Metals &amp; Minerals"/>
    <n v="13.04"/>
    <n v="11.83"/>
  </r>
  <r>
    <s v="6359Christine International Holdings Limited"/>
    <x v="993"/>
    <s v="Focal Luck Enterprise Corporation"/>
    <n v="40657"/>
    <s v="Christine International Holdings Limited"/>
    <d v="2016-04-20T00:00:00"/>
    <m/>
    <s v="Financial"/>
    <s v="Diversified Investments"/>
    <n v="-19.71"/>
    <n v="13.75"/>
  </r>
  <r>
    <s v="7333Gigamon Inc."/>
    <x v="994"/>
    <s v="Foglamp Capital"/>
    <n v="26492"/>
    <s v="Gigamon Inc."/>
    <d v="2017-05-09T00:00:00"/>
    <n v="43096"/>
    <s v="Technology"/>
    <s v="Networking &amp; Communication Devices"/>
    <n v="-6.57"/>
    <n v="21.87"/>
  </r>
  <r>
    <s v="8844S.N. Nuclearelectrica SA"/>
    <x v="995"/>
    <s v="Fondul Proprietatea SA/Fund"/>
    <n v="19495"/>
    <s v="S.N. Nuclearelectrica SA"/>
    <d v="2018-02-15T00:00:00"/>
    <m/>
    <s v="Services"/>
    <s v="Marketing Services"/>
    <n v="53.01"/>
    <n v="10.85"/>
  </r>
  <r>
    <s v="2378PPC Ltd"/>
    <x v="996"/>
    <s v="Foord Asset Management"/>
    <n v="11815"/>
    <s v="PPC Ltd"/>
    <d v="2014-10-22T00:00:00"/>
    <m/>
    <s v="Services"/>
    <s v="Building Materials Wholesale"/>
    <n v="-25.77"/>
    <n v="12.32"/>
  </r>
  <r>
    <s v="7188Bglobal PLC"/>
    <x v="997"/>
    <s v="Forest Nominees Limited"/>
    <n v="8177"/>
    <s v="Bglobal PLC"/>
    <d v="2011-03-15T00:00:00"/>
    <n v="41884"/>
    <s v="Industrial Goods"/>
    <s v="Farm &amp; Construction Machinery"/>
    <n v="-54.79"/>
    <n v="16.170000000000002"/>
  </r>
  <r>
    <s v="7804Strategic Equity Capital PLC"/>
    <x v="998"/>
    <s v="Fortelus Capital Management LLP"/>
    <n v="7436"/>
    <s v="Strategic Equity Capital PLC"/>
    <d v="2009-04-21T00:00:00"/>
    <m/>
    <s v="Financial"/>
    <s v="Investment Brokerage - National"/>
    <n v="-20.86"/>
    <n v="15.29"/>
  </r>
  <r>
    <s v="5445Kewill plc"/>
    <x v="999"/>
    <s v="Fortress Investment Group LLC"/>
    <n v="18485"/>
    <s v="Kewill plc"/>
    <d v="2012-06-01T00:00:00"/>
    <n v="41102"/>
    <s v="Technology"/>
    <s v="Technical &amp; System Software"/>
    <n v="257.38"/>
    <n v="50.28"/>
  </r>
  <r>
    <s v="5445Skywest Airlines Limited"/>
    <x v="999"/>
    <s v="Fortress Investment Group LLC"/>
    <n v="16308"/>
    <s v="Skywest Airlines Limited"/>
    <d v="2012-12-14T00:00:00"/>
    <n v="41375"/>
    <s v="Industrial Goods"/>
    <s v="Aerospace/Defense Products &amp; Services"/>
    <n v="27.54"/>
    <n v="47.92"/>
  </r>
  <r>
    <s v="5445Demag Cranes AG"/>
    <x v="999"/>
    <s v="Fortress Investment Group LLC"/>
    <n v="8998"/>
    <s v="Demag Cranes AG"/>
    <d v="2011-01-03T00:00:00"/>
    <n v="40774"/>
    <s v="Industrial Goods"/>
    <s v="General Contractors"/>
    <n v="24.13"/>
    <n v="-16.34"/>
  </r>
  <r>
    <s v="5445Gaming and Leisure Properties Inc"/>
    <x v="999"/>
    <s v="Fortress Investment Group LLC"/>
    <n v="27110"/>
    <s v="Gaming and Leisure Properties Inc"/>
    <d v="2018-08-15T00:00:00"/>
    <m/>
    <s v="Financial"/>
    <s v="REIT - Diversified"/>
    <n v="15.14"/>
    <n v="11.42"/>
  </r>
  <r>
    <s v="5445Aegis Group Plc"/>
    <x v="999"/>
    <s v="Fortress Investment Group LLC"/>
    <n v="14653"/>
    <s v="Aegis Group Plc"/>
    <d v="2012-07-26T00:00:00"/>
    <n v="41359"/>
    <s v="Services"/>
    <s v="Advertising Agencies"/>
    <n v="2.4900000000000002"/>
    <n v="26.31"/>
  </r>
  <r>
    <s v="5445SBM Offshore NV"/>
    <x v="999"/>
    <s v="Fortress Investment Group LLC"/>
    <n v="15158"/>
    <s v="SBM Offshore NV"/>
    <d v="2013-12-02T00:00:00"/>
    <m/>
    <s v="Industrial Goods"/>
    <s v="Residential Construction"/>
    <n v="1.1299999999999999"/>
    <n v="12.02"/>
  </r>
  <r>
    <s v="5445Intec Telecom Systems PLC"/>
    <x v="999"/>
    <s v="Fortress Investment Group LLC"/>
    <n v="18224"/>
    <s v="Intec Telecom Systems PLC"/>
    <d v="2010-10-05T00:00:00"/>
    <n v="40507"/>
    <s v="Technology"/>
    <s v="Networking &amp; Communication Devices"/>
    <n v="-30.47"/>
    <n v="28.27"/>
  </r>
  <r>
    <s v="5445Ainsworth Game Technology Ltd."/>
    <x v="999"/>
    <s v="Fortress Investment Group LLC"/>
    <n v="15355"/>
    <s v="Ainsworth Game Technology Ltd."/>
    <d v="2016-05-17T00:00:00"/>
    <m/>
    <s v="Services"/>
    <s v="Gaming Activities"/>
    <n v="-32.1"/>
    <n v="14.67"/>
  </r>
  <r>
    <s v="5373Stewart Information Services Corporation"/>
    <x v="1000"/>
    <s v="Foundation Asset Management"/>
    <n v="2554"/>
    <s v="Stewart Information Services Corporation"/>
    <d v="2013-12-04T00:00:00"/>
    <n v="43146"/>
    <s v="Financial"/>
    <s v="Property &amp; Casualty Insurance"/>
    <n v="8.7100000000000009"/>
    <n v="12.85"/>
  </r>
  <r>
    <s v="7384Infosys Ltd."/>
    <x v="1001"/>
    <s v="Founders of Infosys Ltd."/>
    <n v="13107"/>
    <s v="Infosys Ltd."/>
    <d v="2017-02-09T00:00:00"/>
    <m/>
    <s v="Technology"/>
    <s v="Technical &amp; System Software"/>
    <n v="-0.85"/>
    <n v="13.55"/>
  </r>
  <r>
    <s v="5117Emmis Communications Corporation"/>
    <x v="1002"/>
    <s v="Francis Capital Management"/>
    <n v="4325"/>
    <s v="Emmis Communications Corporation"/>
    <d v="2016-08-22T00:00:00"/>
    <m/>
    <s v="Consumer Goods"/>
    <s v="Beverages - Brewers"/>
    <n v="-18.63"/>
    <n v="13.71"/>
  </r>
  <r>
    <s v="4867Sweett Group PLC"/>
    <x v="1003"/>
    <s v="Francis Ives"/>
    <n v="33521"/>
    <s v="Sweett Group PLC"/>
    <d v="2013-03-21T00:00:00"/>
    <n v="42620"/>
    <s v="Services"/>
    <s v="Business Services"/>
    <n v="19.82"/>
    <n v="12.87"/>
  </r>
  <r>
    <s v="5869Condor Resources Inc."/>
    <x v="1004"/>
    <s v="Francisco Fonck"/>
    <n v="40671"/>
    <s v="Condor Resources Inc."/>
    <d v="2011-09-02T00:00:00"/>
    <m/>
    <s v="Basic Materials"/>
    <s v="Industrial Metals &amp; Minerals"/>
    <n v="7.28"/>
    <n v="14.84"/>
  </r>
  <r>
    <s v="5217Jive Software Inc."/>
    <x v="1005"/>
    <s v="Francisco Partners"/>
    <n v="2326"/>
    <s v="Jive Software Inc."/>
    <d v="2015-02-16T00:00:00"/>
    <n v="42898"/>
    <s v="Technology"/>
    <s v="Application Software"/>
    <n v="0.16"/>
    <n v="8.76"/>
  </r>
  <r>
    <s v="5217Connecture Inc"/>
    <x v="1005"/>
    <s v="Francisco Partners"/>
    <n v="31189"/>
    <s v="Connecture Inc"/>
    <d v="2016-05-04T00:00:00"/>
    <n v="43216"/>
    <s v="Healthcare"/>
    <s v="Health Care Plans"/>
    <n v="-61.65"/>
    <n v="16.559999999999999"/>
  </r>
  <r>
    <s v="7879Marie Brizard Wine &amp; Spirits SA"/>
    <x v="1006"/>
    <s v="Francoise Lavoine"/>
    <n v="9206"/>
    <s v="Marie Brizard Wine &amp; Spirits SA"/>
    <d v="2019-01-10T00:00:00"/>
    <m/>
    <s v="Consumer Goods"/>
    <s v="Beverages - Brewers"/>
    <n v="-43.13"/>
    <n v="20.010000000000002"/>
  </r>
  <r>
    <s v="7825Danske Bank A/S"/>
    <x v="1007"/>
    <s v="Frank Aaen"/>
    <n v="10739"/>
    <s v="Danske Bank A/S"/>
    <d v="2013-03-18T00:00:00"/>
    <m/>
    <s v="Financial"/>
    <s v="Regional - Pacific Banks"/>
    <n v="5.07"/>
    <n v="13.29"/>
  </r>
  <r>
    <s v="5564Tejon Ranch Co"/>
    <x v="1008"/>
    <s v="Frank Partnoy"/>
    <n v="2700"/>
    <s v="Tejon Ranch Co"/>
    <d v="2015-05-13T00:00:00"/>
    <n v="42705"/>
    <s v="Financial"/>
    <s v="Property Management"/>
    <n v="4.34"/>
    <n v="5.09"/>
  </r>
  <r>
    <s v="5531Chesser Resources Limited"/>
    <x v="1009"/>
    <s v="Frank Terranova (Novabank Pty Limited)"/>
    <n v="22680"/>
    <s v="Chesser Resources Limited"/>
    <d v="2014-12-15T00:00:00"/>
    <m/>
    <s v="Basic Materials"/>
    <s v="Independent Oil &amp; Gas"/>
    <n v="51.04"/>
    <n v="11.96"/>
  </r>
  <r>
    <s v="7532Argo Blockchain"/>
    <x v="1010"/>
    <s v="Frank Timis (First Investments Holding, Lynchwood Nominees)"/>
    <n v="45882"/>
    <s v="Argo Blockchain"/>
    <d v="2019-04-01T00:00:00"/>
    <m/>
    <s v="Technology"/>
    <s v="Information Technology Services"/>
    <n v="75.290000000000006"/>
    <n v="14.57"/>
  </r>
  <r>
    <s v="4976Moneta Money Bank AS"/>
    <x v="1011"/>
    <s v="Franklin Resources Inc."/>
    <n v="37438"/>
    <s v="Moneta Money Bank AS"/>
    <d v="2017-03-13T00:00:00"/>
    <m/>
    <s v="Financial"/>
    <s v="Money Center Banks"/>
    <n v="-0.75"/>
    <n v="12.9"/>
  </r>
  <r>
    <s v="4976Axiall Corporation"/>
    <x v="1011"/>
    <s v="Franklin Resources Inc."/>
    <n v="1342"/>
    <s v="Axiall Corporation"/>
    <d v="2013-02-14T00:00:00"/>
    <n v="42537"/>
    <s v="Basic Materials"/>
    <s v="Copper"/>
    <n v="-15.33"/>
    <n v="12.15"/>
  </r>
  <r>
    <s v="4976Timber Pharmaceuticals, Inc."/>
    <x v="1011"/>
    <s v="Franklin Resources Inc."/>
    <n v="36317"/>
    <s v="Timber Pharmaceuticals, Inc."/>
    <d v="2015-12-21T00:00:00"/>
    <n v="43784"/>
    <s v="Healthcare"/>
    <s v="Drugs - Generic"/>
    <n v="-71.27"/>
    <n v="14.07"/>
  </r>
  <r>
    <s v="4989Studio Retail Group plc"/>
    <x v="1012"/>
    <s v="Frasers Group plc"/>
    <n v="6477"/>
    <s v="Studio Retail Group plc"/>
    <d v="2015-09-29T00:00:00"/>
    <m/>
    <s v="Consumer Goods"/>
    <s v="Recreational Vehicles"/>
    <n v="-1.77"/>
    <n v="14.92"/>
  </r>
  <r>
    <s v="4989Debenhams PLC"/>
    <x v="1012"/>
    <s v="Frasers Group plc"/>
    <n v="6631"/>
    <s v="Debenhams PLC"/>
    <d v="2014-01-13T00:00:00"/>
    <n v="43565"/>
    <s v="Services"/>
    <s v="Department Stores"/>
    <n v="-26.77"/>
    <n v="11.5"/>
  </r>
  <r>
    <s v="4989Goals Soccer Centres PLC"/>
    <x v="1012"/>
    <s v="Frasers Group plc"/>
    <n v="7421"/>
    <s v="Goals Soccer Centres PLC"/>
    <d v="2015-11-16T00:00:00"/>
    <n v="43738"/>
    <s v="Consumer Goods"/>
    <s v="Electronic Equipment"/>
    <n v="-35.08"/>
    <n v="12.34"/>
  </r>
  <r>
    <s v="4989Iconix Brand Group Inc."/>
    <x v="1012"/>
    <s v="Frasers Group plc"/>
    <n v="1685"/>
    <s v="Iconix Brand Group Inc."/>
    <d v="2016-01-05T00:00:00"/>
    <m/>
    <s v="Consumer Goods"/>
    <s v="Textile - Apparel Footwear &amp; Accessories"/>
    <n v="-58.42"/>
    <n v="14.02"/>
  </r>
  <r>
    <s v="4989Performance Sports Group Ltd"/>
    <x v="1012"/>
    <s v="Frasers Group plc"/>
    <n v="28390"/>
    <s v="Performance Sports Group Ltd"/>
    <d v="2016-08-17T00:00:00"/>
    <n v="42794"/>
    <s v="Consumer Goods"/>
    <s v="Electronic Equipment"/>
    <n v="-69.52"/>
    <n v="18.579999999999998"/>
  </r>
  <r>
    <s v="7385Danske Bank A/S"/>
    <x v="1013"/>
    <s v="Frederik Gjorup"/>
    <n v="10739"/>
    <s v="Danske Bank A/S"/>
    <d v="2013-02-18T00:00:00"/>
    <m/>
    <s v="Financial"/>
    <s v="Regional - Pacific Banks"/>
    <n v="4.96"/>
    <n v="13.49"/>
  </r>
  <r>
    <s v="7047Danske Bank A/S"/>
    <x v="1014"/>
    <s v="Frederikke Molleman"/>
    <n v="10739"/>
    <s v="Danske Bank A/S"/>
    <d v="2013-02-18T00:00:00"/>
    <m/>
    <s v="Financial"/>
    <s v="Regional - Pacific Banks"/>
    <n v="4.96"/>
    <n v="13.49"/>
  </r>
  <r>
    <s v="7699Puma Biotechnology Inc"/>
    <x v="1015"/>
    <s v="Fredric Eshelman"/>
    <n v="1758"/>
    <s v="Puma Biotechnology Inc"/>
    <d v="2015-05-18T00:00:00"/>
    <m/>
    <s v="Healthcare"/>
    <s v="Biotechnology"/>
    <n v="-41.92"/>
    <n v="11.35"/>
  </r>
  <r>
    <s v="7587Fingerprint Cards AB"/>
    <x v="1016"/>
    <s v="Fredrik Vildo"/>
    <n v="17702"/>
    <s v="Fingerprint Cards AB"/>
    <d v="2017-03-21T00:00:00"/>
    <m/>
    <s v="Services"/>
    <s v="Department Stores"/>
    <n v="-19.97"/>
    <n v="13.4"/>
  </r>
  <r>
    <s v="8593Sunrise Communications Group AG"/>
    <x v="1017"/>
    <s v="Freenet AG"/>
    <n v="33690"/>
    <s v="Sunrise Communications Group AG"/>
    <d v="2016-03-22T00:00:00"/>
    <m/>
    <s v="Basic Materials"/>
    <s v="Specialty Chemicals"/>
    <n v="8.8800000000000008"/>
    <n v="14.18"/>
  </r>
  <r>
    <s v="5873Owens Realty Mortgage, Inc."/>
    <x v="1018"/>
    <s v="Freestone Capital Management"/>
    <n v="28104"/>
    <s v="Owens Realty Mortgage, Inc."/>
    <d v="2014-02-12T00:00:00"/>
    <n v="43103"/>
    <s v="Financial"/>
    <s v="REIT - Office"/>
    <n v="3.76"/>
    <n v="13.14"/>
  </r>
  <r>
    <s v="6866JP-Holdings Inc."/>
    <x v="1019"/>
    <s v="Fresia Advisors Co., Ltd"/>
    <n v="18421"/>
    <s v="JP-Holdings Inc."/>
    <d v="2018-04-23T00:00:00"/>
    <m/>
    <s v="Services"/>
    <s v="Consumer Services"/>
    <n v="-6.95"/>
    <n v="12.57"/>
  </r>
  <r>
    <s v="9244Gilead Sciences Inc."/>
    <x v="1020"/>
    <s v="Friends Fiduciary Corporation"/>
    <n v="56"/>
    <s v="Gilead Sciences Inc."/>
    <d v="2018-11-22T00:00:00"/>
    <m/>
    <s v="Healthcare"/>
    <s v="Biotechnology"/>
    <n v="7.65"/>
    <n v="17.559999999999999"/>
  </r>
  <r>
    <s v="6507SAS AB"/>
    <x v="1021"/>
    <s v="Fritz Schur (Dagmar Sorensen Holding ApS)"/>
    <n v="16134"/>
    <s v="SAS AB"/>
    <d v="2018-03-07T00:00:00"/>
    <m/>
    <s v="Services"/>
    <s v="Air Services, Other"/>
    <n v="-35.17"/>
    <n v="11.13"/>
  </r>
  <r>
    <s v="4812Spartan Energy Corp"/>
    <x v="1022"/>
    <s v="FrontFour Capital Group"/>
    <n v="24616"/>
    <s v="Spartan Energy Corp"/>
    <d v="2013-10-22T00:00:00"/>
    <n v="41698"/>
    <s v="Financial"/>
    <s v="Insurance Brokers"/>
    <n v="170.79"/>
    <n v="20.49"/>
  </r>
  <r>
    <s v="4812Medley Capital Corporation"/>
    <x v="1022"/>
    <s v="FrontFour Capital Group"/>
    <n v="2800"/>
    <s v="Medley Capital Corporation"/>
    <d v="2018-08-15T00:00:00"/>
    <m/>
    <s v="Financial"/>
    <s v="N/A"/>
    <n v="144.04"/>
    <n v="11.42"/>
  </r>
  <r>
    <s v="4812Marathon Petroleum Corporation"/>
    <x v="1022"/>
    <s v="FrontFour Capital Group"/>
    <n v="318"/>
    <s v="Marathon Petroleum Corporation"/>
    <d v="2017-08-15T00:00:00"/>
    <n v="43054"/>
    <s v="Basic Materials"/>
    <s v="Oil &amp; Gas Refining &amp; Marketing"/>
    <n v="101.34"/>
    <n v="19.38"/>
  </r>
  <r>
    <s v="4812Ferro Corporation"/>
    <x v="1022"/>
    <s v="FrontFour Capital Group"/>
    <n v="2450"/>
    <s v="Ferro Corporation"/>
    <d v="2012-11-14T00:00:00"/>
    <n v="42870"/>
    <s v="Basic Materials"/>
    <s v="Specialty Chemicals"/>
    <n v="53.81"/>
    <n v="15.98"/>
  </r>
  <r>
    <s v="4812ILG, Inc."/>
    <x v="1022"/>
    <s v="FrontFour Capital Group"/>
    <n v="1950"/>
    <s v="ILG, Inc."/>
    <d v="2017-02-15T00:00:00"/>
    <n v="43344"/>
    <s v="Services"/>
    <s v="Business Services"/>
    <n v="44.47"/>
    <m/>
  </r>
  <r>
    <s v="4812Fisher Communications, Inc."/>
    <x v="1022"/>
    <s v="FrontFour Capital Group"/>
    <n v="17717"/>
    <s v="Fisher Communications, Inc."/>
    <d v="2011-01-27T00:00:00"/>
    <n v="41379"/>
    <s v="Services"/>
    <s v="Broadcasting - TV"/>
    <n v="38.54"/>
    <n v="10.76"/>
  </r>
  <r>
    <s v="4812OM Group Inc."/>
    <x v="1022"/>
    <s v="FrontFour Capital Group"/>
    <n v="2189"/>
    <s v="OM Group Inc."/>
    <d v="2014-11-15T00:00:00"/>
    <n v="42305"/>
    <s v="Basic Materials"/>
    <s v="Specialty Chemicals"/>
    <n v="29.38"/>
    <n v="4.62"/>
  </r>
  <r>
    <s v="4812Diamond Resorts International, Inc."/>
    <x v="1022"/>
    <s v="FrontFour Capital Group"/>
    <n v="26183"/>
    <s v="Diamond Resorts International, Inc."/>
    <d v="2014-05-15T00:00:00"/>
    <n v="42615"/>
    <s v="Services"/>
    <s v="Resorts &amp; Casinos"/>
    <n v="20.97"/>
    <n v="9.14"/>
  </r>
  <r>
    <s v="4812Granite REIT"/>
    <x v="1022"/>
    <s v="FrontFour Capital Group"/>
    <n v="5801"/>
    <s v="Granite REIT"/>
    <d v="2017-05-02T00:00:00"/>
    <m/>
    <s v="Services"/>
    <s v="Broadcasting - TV"/>
    <n v="18.57"/>
    <n v="13.16"/>
  </r>
  <r>
    <s v="4812Bob Evans Farms Inc."/>
    <x v="1022"/>
    <s v="FrontFour Capital Group"/>
    <n v="1808"/>
    <s v="Bob Evans Farms Inc."/>
    <d v="2013-05-15T00:00:00"/>
    <n v="42870"/>
    <s v="Services"/>
    <s v="Restaurants"/>
    <n v="12.08"/>
    <n v="12.02"/>
  </r>
  <r>
    <s v="4812Sensient Technologies Corporation"/>
    <x v="1022"/>
    <s v="FrontFour Capital Group"/>
    <n v="1455"/>
    <s v="Sensient Technologies Corporation"/>
    <d v="2014-02-19T00:00:00"/>
    <n v="43600"/>
    <s v="Basic Materials"/>
    <s v="Specialty Chemicals"/>
    <n v="8.09"/>
    <n v="11.11"/>
  </r>
  <r>
    <s v="4812ClubCorp Holdings, Inc."/>
    <x v="1022"/>
    <s v="FrontFour Capital Group"/>
    <n v="26810"/>
    <s v="ClubCorp Holdings, Inc."/>
    <d v="2013-11-15T00:00:00"/>
    <n v="42996"/>
    <s v="Consumer Goods"/>
    <s v="Electronic Equipment"/>
    <n v="6.24"/>
    <n v="11.31"/>
  </r>
  <r>
    <s v="4812Intertape Polymer Group Inc."/>
    <x v="1022"/>
    <s v="FrontFour Capital Group"/>
    <n v="14522"/>
    <s v="Intertape Polymer Group Inc."/>
    <d v="2015-11-10T00:00:00"/>
    <m/>
    <s v="Consumer Goods"/>
    <s v="Packaging &amp; Containers"/>
    <n v="3.27"/>
    <n v="12.86"/>
  </r>
  <r>
    <s v="4812Trez Capital Mortgage Investment Corp"/>
    <x v="1022"/>
    <s v="FrontFour Capital Group"/>
    <n v="31119"/>
    <s v="Trez Capital Mortgage Investment Corp"/>
    <d v="2016-02-08T00:00:00"/>
    <n v="43677"/>
    <s v="Healthcare"/>
    <s v="Drug Manufacturers - Major"/>
    <n v="-3.48"/>
    <n v="17"/>
  </r>
  <r>
    <s v="4812Innophos Holdings Inc."/>
    <x v="1022"/>
    <s v="FrontFour Capital Group"/>
    <n v="2083"/>
    <s v="Innophos Holdings Inc."/>
    <d v="2014-10-07T00:00:00"/>
    <n v="43419"/>
    <s v="Basic Materials"/>
    <s v="Oil &amp; Gas Pipelines"/>
    <n v="-9.0399999999999991"/>
    <n v="11.01"/>
  </r>
  <r>
    <s v="4812Cominar Real Estate Investment Trust"/>
    <x v="1022"/>
    <s v="FrontFour Capital Group"/>
    <n v="14464"/>
    <s v="Cominar Real Estate Investment Trust"/>
    <d v="2018-12-04T00:00:00"/>
    <m/>
    <s v="Services"/>
    <s v="Auto Parts Wholesale"/>
    <n v="-16.32"/>
    <n v="16.13"/>
  </r>
  <r>
    <s v="4812Rock Energy Inc."/>
    <x v="1022"/>
    <s v="FrontFour Capital Group"/>
    <n v="19458"/>
    <s v="Rock Energy Inc."/>
    <d v="2015-02-05T00:00:00"/>
    <n v="42572"/>
    <s v="Basic Materials"/>
    <s v="Independent Oil &amp; Gas"/>
    <n v="-19.57"/>
    <n v="5.65"/>
  </r>
  <r>
    <s v="4812MDC Partners Inc."/>
    <x v="1022"/>
    <s v="FrontFour Capital Group"/>
    <n v="2427"/>
    <s v="MDC Partners Inc."/>
    <d v="2016-11-15T00:00:00"/>
    <m/>
    <s v="Services"/>
    <s v="Marketing Services"/>
    <n v="-22.13"/>
    <n v="14.51"/>
  </r>
  <r>
    <s v="4812Legacy Oil &amp; Gas Inc."/>
    <x v="1022"/>
    <s v="FrontFour Capital Group"/>
    <n v="14529"/>
    <s v="Legacy Oil &amp; Gas Inc."/>
    <d v="2015-04-17T00:00:00"/>
    <n v="42185"/>
    <s v="Basic Materials"/>
    <s v="Independent Oil &amp; Gas"/>
    <n v="-27.26"/>
    <n v="-2.1"/>
  </r>
  <r>
    <s v="4812North American Construction Group Ltd"/>
    <x v="1022"/>
    <s v="FrontFour Capital Group"/>
    <n v="3927"/>
    <s v="North American Construction Group Ltd"/>
    <d v="2014-09-24T00:00:00"/>
    <n v="42597"/>
    <s v="Financial"/>
    <s v="Investment Brokerage - National"/>
    <n v="-32.72"/>
    <n v="7.22"/>
  </r>
  <r>
    <s v="4812Obsidian Energy Ltd"/>
    <x v="1022"/>
    <s v="FrontFour Capital Group"/>
    <n v="14564"/>
    <s v="Obsidian Energy Ltd"/>
    <d v="2017-08-15T00:00:00"/>
    <m/>
    <s v="Financial"/>
    <s v="Insurance Brokers"/>
    <n v="-59.46"/>
    <n v="13.12"/>
  </r>
  <r>
    <s v="4812Xinergy Ltd."/>
    <x v="1022"/>
    <s v="FrontFour Capital Group"/>
    <n v="20426"/>
    <s v="Xinergy Ltd."/>
    <d v="2012-05-22T00:00:00"/>
    <n v="42100"/>
    <s v="Basic Materials"/>
    <s v="Industrial Metals &amp; Minerals"/>
    <n v="-78.33"/>
    <n v="19.78"/>
  </r>
  <r>
    <s v="4812Sundial Growers Inc."/>
    <x v="1022"/>
    <s v="FrontFour Capital Group"/>
    <n v="47280"/>
    <s v="Sundial Growers Inc."/>
    <d v="2019-11-28T00:00:00"/>
    <m/>
    <s v="Healthcare"/>
    <s v="Hospitals"/>
    <n v="-88.16"/>
    <n v="12.18"/>
  </r>
  <r>
    <s v="6200Quattro Plus Real Estate"/>
    <x v="1023"/>
    <s v="Frost Holdings Pty Ltd (Greg Woolley)"/>
    <n v="23459"/>
    <s v="Quattro Plus Real Estate"/>
    <d v="2013-02-08T00:00:00"/>
    <m/>
    <s v="Services"/>
    <s v="Auto Parts Wholesale"/>
    <n v="-39.909999999999997"/>
    <n v="13.47"/>
  </r>
  <r>
    <s v="7411JP-Holdings Inc."/>
    <x v="1024"/>
    <s v="FS Co., Ltd."/>
    <n v="18421"/>
    <s v="JP-Holdings Inc."/>
    <d v="2018-01-30T00:00:00"/>
    <m/>
    <s v="Services"/>
    <s v="Consumer Services"/>
    <n v="-6.86"/>
    <n v="9.17"/>
  </r>
  <r>
    <s v="6869Delta Lloyd NV"/>
    <x v="1025"/>
    <s v="Fubon Financial Holding Co. Ltd."/>
    <n v="11041"/>
    <s v="Delta Lloyd NV"/>
    <d v="2015-03-17T00:00:00"/>
    <n v="42832"/>
    <s v="Financial"/>
    <s v="Asset Management"/>
    <n v="-42.73"/>
    <n v="8.66"/>
  </r>
  <r>
    <s v="6595Prelios SPA"/>
    <x v="1026"/>
    <s v="Fulvio Conti"/>
    <n v="11940"/>
    <s v="Prelios SPA"/>
    <d v="2016-03-09T00:00:00"/>
    <n v="43234"/>
    <s v="Financial"/>
    <s v="Property Management"/>
    <n v="10"/>
    <n v="17.98"/>
  </r>
  <r>
    <s v="5926Magnetek Inc."/>
    <x v="1027"/>
    <s v="Fundamental Global Partners"/>
    <n v="4813"/>
    <s v="Magnetek Inc."/>
    <d v="2014-02-28T00:00:00"/>
    <n v="42249"/>
    <s v="Industrial Goods"/>
    <s v="Industrial Electrical Equipment"/>
    <n v="61.9"/>
    <n v="5.29"/>
  </r>
  <r>
    <s v="5926Iteris Inc."/>
    <x v="1027"/>
    <s v="Fundamental Global Partners"/>
    <n v="4815"/>
    <s v="Iteris Inc."/>
    <d v="2016-02-26T00:00:00"/>
    <m/>
    <s v="Technology"/>
    <s v="Communication Equipment"/>
    <n v="16.47"/>
    <n v="15.29"/>
  </r>
  <r>
    <s v="5926Perma-Fix Environmental Services Inc."/>
    <x v="1027"/>
    <s v="Fundamental Global Partners"/>
    <n v="5122"/>
    <s v="Perma-Fix Environmental Services Inc."/>
    <d v="2016-08-02T00:00:00"/>
    <m/>
    <s v="Industrial Goods"/>
    <s v="Waste Management"/>
    <n v="9.4600000000000009"/>
    <n v="13.91"/>
  </r>
  <r>
    <s v="5926Itasca Capital Ltd"/>
    <x v="1027"/>
    <s v="Fundamental Global Partners"/>
    <n v="32704"/>
    <s v="Itasca Capital Ltd"/>
    <d v="2016-06-23T00:00:00"/>
    <m/>
    <s v="Basic Materials"/>
    <s v="Major Integrated Oil &amp; Gas"/>
    <n v="2.57"/>
    <n v="14.12"/>
  </r>
  <r>
    <s v="5926Standard Diversified Inc"/>
    <x v="1027"/>
    <s v="Fundamental Global Partners"/>
    <n v="26109"/>
    <s v="Standard Diversified Inc"/>
    <d v="2014-05-16T00:00:00"/>
    <n v="42076"/>
    <s v="Financial"/>
    <s v="Diversified Investments"/>
    <n v="-1.07"/>
    <n v="13.77"/>
  </r>
  <r>
    <s v="5926BK Technologies, Inc."/>
    <x v="1027"/>
    <s v="Fundamental Global Partners"/>
    <n v="5068"/>
    <s v="BK Technologies, Inc."/>
    <d v="2014-09-03T00:00:00"/>
    <m/>
    <s v="Technology"/>
    <s v="Communication Equipment"/>
    <n v="-3.79"/>
    <n v="11.36"/>
  </r>
  <r>
    <s v="59261347 Property Insurance Holdings Inc"/>
    <x v="1027"/>
    <s v="Fundamental Global Partners"/>
    <n v="31023"/>
    <s v="1347 Property Insurance Holdings Inc"/>
    <d v="2015-06-18T00:00:00"/>
    <m/>
    <s v="Financial"/>
    <s v="Property &amp; Casualty Insurance"/>
    <n v="-10.93"/>
    <n v="11.58"/>
  </r>
  <r>
    <s v="5926Kingsway Financial Services Inc."/>
    <x v="1027"/>
    <s v="Fundamental Global Partners"/>
    <n v="4926"/>
    <s v="Kingsway Financial Services Inc."/>
    <d v="2015-05-07T00:00:00"/>
    <m/>
    <s v="Financial"/>
    <s v="Property &amp; Casualty Insurance"/>
    <n v="-12.65"/>
    <n v="11.71"/>
  </r>
  <r>
    <s v="5926Ballantyne Strong, Inc"/>
    <x v="1027"/>
    <s v="Fundamental Global Partners"/>
    <n v="4789"/>
    <s v="Ballantyne Strong, Inc"/>
    <d v="2014-09-03T00:00:00"/>
    <m/>
    <s v="Services"/>
    <s v="Entertainment - Diversified"/>
    <n v="-13.61"/>
    <n v="11.36"/>
  </r>
  <r>
    <s v="6351Sandmartin International Holdings Ltd."/>
    <x v="1028"/>
    <s v="Fung Chuen"/>
    <n v="23500"/>
    <s v="Sandmartin International Holdings Ltd."/>
    <d v="2016-01-04T00:00:00"/>
    <m/>
    <s v="Technology"/>
    <s v="Communication Equipment"/>
    <n v="-35.39"/>
    <n v="14.06"/>
  </r>
  <r>
    <s v="7242Microwave Filter Co Inc"/>
    <x v="1029"/>
    <s v="Furlong Financial LLC"/>
    <n v="29455"/>
    <s v="Microwave Filter Co Inc"/>
    <d v="2012-01-20T00:00:00"/>
    <m/>
    <s v="Technology"/>
    <s v="Diversified Electronics"/>
    <n v="-2.3199999999999998"/>
    <n v="13.91"/>
  </r>
  <r>
    <s v="4907Paragon Technologies Co., Ltd."/>
    <x v="1030"/>
    <s v="GAD Partners Funds"/>
    <n v="19129"/>
    <s v="Paragon Technologies Co., Ltd."/>
    <d v="2012-03-16T00:00:00"/>
    <m/>
    <s v="Technology"/>
    <s v="Technical &amp; System Software"/>
    <n v="-3.51"/>
    <n v="13.25"/>
  </r>
  <r>
    <s v="4907SED International Holdings Inc"/>
    <x v="1030"/>
    <s v="GAD Partners Funds"/>
    <n v="5403"/>
    <s v="SED International Holdings Inc"/>
    <d v="2012-12-10T00:00:00"/>
    <n v="41828"/>
    <s v="Services"/>
    <s v="Computers Wholesale"/>
    <n v="-81.66"/>
    <n v="25.56"/>
  </r>
  <r>
    <s v="906Invesco Perpetual Enhanced Income Limited"/>
    <x v="1031"/>
    <s v="GAM Holding Ltd."/>
    <n v="18263"/>
    <s v="Invesco Perpetual Enhanced Income Limited"/>
    <d v="2018-05-22T00:00:00"/>
    <m/>
    <s v="Healthcare"/>
    <s v="Drug Manufacturers - Other"/>
    <n v="1.82"/>
    <n v="12.08"/>
  </r>
  <r>
    <s v="209iHeartMedia Inc"/>
    <x v="1032"/>
    <s v="GAMCO Investors"/>
    <n v="20582"/>
    <s v="iHeartMedia Inc"/>
    <d v="2016-06-30T00:00:00"/>
    <m/>
    <s v="Services"/>
    <s v="Entertainment - Diversified"/>
    <n v="59.33"/>
    <n v="14.37"/>
  </r>
  <r>
    <s v="209PLX Technology Inc."/>
    <x v="1032"/>
    <s v="GAMCO Investors"/>
    <n v="3520"/>
    <s v="PLX Technology Inc."/>
    <d v="2014-05-16T00:00:00"/>
    <n v="41864"/>
    <s v="Technology"/>
    <s v="Semiconductor - Integrated Circuits"/>
    <n v="58.44"/>
    <n v="18.190000000000001"/>
  </r>
  <r>
    <s v="209Schmitt Industries Inc."/>
    <x v="1032"/>
    <s v="GAMCO Investors"/>
    <n v="5456"/>
    <s v="Schmitt Industries Inc."/>
    <d v="2017-10-20T00:00:00"/>
    <n v="43327"/>
    <s v="Technology"/>
    <s v="Scientific &amp; Technical Instruments"/>
    <n v="56.33"/>
    <n v="13.83"/>
  </r>
  <r>
    <s v="209Hawk Corporation"/>
    <x v="1032"/>
    <s v="GAMCO Investors"/>
    <n v="18004"/>
    <s v="Hawk Corporation"/>
    <d v="2008-06-09T00:00:00"/>
    <n v="40514"/>
    <s v="Consumer Goods"/>
    <s v="Auto Parts"/>
    <n v="51.71"/>
    <n v="-2.0499999999999998"/>
  </r>
  <r>
    <s v="209Journal Media Group Inc"/>
    <x v="1032"/>
    <s v="GAMCO Investors"/>
    <n v="33176"/>
    <s v="Journal Media Group Inc"/>
    <d v="2015-04-06T00:00:00"/>
    <n v="42468"/>
    <s v="Consumer Goods"/>
    <s v="Housewares &amp; Accessories"/>
    <n v="45.7"/>
    <n v="0.61"/>
  </r>
  <r>
    <s v="209EZchip Semiconductor Limited"/>
    <x v="1032"/>
    <s v="GAMCO Investors"/>
    <n v="2642"/>
    <s v="EZchip Semiconductor Limited"/>
    <d v="2015-08-16T00:00:00"/>
    <n v="42423"/>
    <s v="Technology"/>
    <s v="Semiconductor - Integrated Circuits"/>
    <n v="36"/>
    <n v="-13.93"/>
  </r>
  <r>
    <s v="209Global Sources Ltd."/>
    <x v="1032"/>
    <s v="GAMCO Investors"/>
    <n v="3604"/>
    <s v="Global Sources Ltd."/>
    <d v="2013-05-15T00:00:00"/>
    <n v="42975"/>
    <s v="Services"/>
    <s v="Business Services"/>
    <n v="29.26"/>
    <n v="11.77"/>
  </r>
  <r>
    <s v="209Davide Campari-Milano N.V."/>
    <x v="1032"/>
    <s v="GAMCO Investors"/>
    <n v="11880"/>
    <s v="Davide Campari-Milano N.V."/>
    <d v="2015-01-23T00:00:00"/>
    <m/>
    <s v="Consumer Goods"/>
    <s v="Textile - Apparel Footwear &amp; Accessories"/>
    <n v="22.37"/>
    <n v="11.55"/>
  </r>
  <r>
    <s v="209Rochester Medical Corporation"/>
    <x v="1032"/>
    <s v="GAMCO Investors"/>
    <n v="3628"/>
    <s v="Rochester Medical Corporation"/>
    <d v="2010-05-17T00:00:00"/>
    <n v="41592"/>
    <s v="Healthcare"/>
    <s v="Medical Instruments &amp; Supplies"/>
    <n v="19.38"/>
    <n v="16.329999999999998"/>
  </r>
  <r>
    <s v="209Pep Boys-Manny, Moe &amp; Jack (The)"/>
    <x v="1032"/>
    <s v="GAMCO Investors"/>
    <n v="2647"/>
    <s v="Pep Boys-Manny, Moe &amp; Jack (The)"/>
    <d v="2013-05-15T00:00:00"/>
    <n v="42404"/>
    <s v="Services"/>
    <s v="Auto Parts Stores"/>
    <n v="17.71"/>
    <m/>
  </r>
  <r>
    <s v="209Lennar Corporation"/>
    <x v="1032"/>
    <s v="GAMCO Investors"/>
    <n v="751"/>
    <s v="Lennar Corporation"/>
    <d v="2013-08-15T00:00:00"/>
    <m/>
    <s v="Industrial Goods"/>
    <s v="Residential Construction"/>
    <n v="12.86"/>
    <n v="12.87"/>
  </r>
  <r>
    <s v="209Materion, Corp."/>
    <x v="1032"/>
    <s v="GAMCO Investors"/>
    <n v="2590"/>
    <s v="Materion, Corp."/>
    <d v="2010-08-13T00:00:00"/>
    <m/>
    <s v="Basic Materials"/>
    <s v="Industrial Metals &amp; Minerals"/>
    <n v="11.12"/>
    <n v="14.37"/>
  </r>
  <r>
    <s v="209Brink's Company (The)"/>
    <x v="1032"/>
    <s v="GAMCO Investors"/>
    <n v="1943"/>
    <s v="Brink's Company (The)"/>
    <d v="2012-02-13T00:00:00"/>
    <m/>
    <s v="Services"/>
    <s v="Security &amp; Protection Services"/>
    <n v="9.7799999999999994"/>
    <n v="13.65"/>
  </r>
  <r>
    <s v="209CH Energy Group ,Inc."/>
    <x v="1032"/>
    <s v="GAMCO Investors"/>
    <n v="20535"/>
    <s v="CH Energy Group ,Inc."/>
    <d v="2001-12-07T00:00:00"/>
    <n v="41452"/>
    <s v="Services"/>
    <s v="Major Airlines"/>
    <n v="9.3699999999999992"/>
    <m/>
  </r>
  <r>
    <s v="209AZ Electronic Materials SA"/>
    <x v="1032"/>
    <s v="GAMCO Investors"/>
    <n v="10770"/>
    <s v="AZ Electronic Materials SA"/>
    <d v="2014-01-15T00:00:00"/>
    <n v="41761"/>
    <s v="Basic Materials"/>
    <s v="Copper"/>
    <n v="8.9499999999999993"/>
    <n v="8.23"/>
  </r>
  <r>
    <s v="209Medtox Scientific, Inc."/>
    <x v="1032"/>
    <s v="GAMCO Investors"/>
    <n v="15017"/>
    <s v="Medtox Scientific, Inc."/>
    <d v="2012-06-15T00:00:00"/>
    <n v="41121"/>
    <s v="Financial"/>
    <s v="REIT - Healthcare Facilities"/>
    <n v="8.6199999999999992"/>
    <n v="25.64"/>
  </r>
  <r>
    <s v="209SL Industries Inc."/>
    <x v="1032"/>
    <s v="GAMCO Investors"/>
    <n v="4341"/>
    <s v="SL Industries Inc."/>
    <d v="1998-11-02T00:00:00"/>
    <n v="42522"/>
    <s v="Consumer Goods"/>
    <s v="Processed &amp; Packaged Goods"/>
    <n v="7.92"/>
    <m/>
  </r>
  <r>
    <s v="209Gardner Denver Inc"/>
    <x v="1032"/>
    <s v="GAMCO Investors"/>
    <n v="46342"/>
    <s v="Gardner Denver Inc"/>
    <d v="2013-03-07T00:00:00"/>
    <n v="41486"/>
    <s v="Industrial Goods"/>
    <s v="General Contractors"/>
    <n v="7.79"/>
    <n v="26.92"/>
  </r>
  <r>
    <s v="209Pennichuck Corporation"/>
    <x v="1032"/>
    <s v="GAMCO Investors"/>
    <n v="19155"/>
    <s v="Pennichuck Corporation"/>
    <d v="2008-02-11T00:00:00"/>
    <n v="40934"/>
    <s v="Utilities"/>
    <s v="Water Utilities"/>
    <n v="7.66"/>
    <m/>
  </r>
  <r>
    <s v="209Wausau Paper Corp."/>
    <x v="1032"/>
    <s v="GAMCO Investors"/>
    <n v="2661"/>
    <s v="Wausau Paper Corp."/>
    <d v="2013-05-15T00:00:00"/>
    <n v="42390"/>
    <s v="Consumer Goods"/>
    <s v="Paper &amp; Paper Products"/>
    <n v="6.18"/>
    <n v="6.72"/>
  </r>
  <r>
    <s v="209Standard Microsystems Corporation"/>
    <x v="1032"/>
    <s v="GAMCO Investors"/>
    <n v="15208"/>
    <s v="Standard Microsystems Corporation"/>
    <d v="2012-05-07T00:00:00"/>
    <n v="41122"/>
    <s v="Technology"/>
    <s v="Semiconductor Equipment &amp; Materials"/>
    <n v="6.07"/>
    <n v="4.09"/>
  </r>
  <r>
    <s v="209PowerSecure International, Inc"/>
    <x v="1032"/>
    <s v="GAMCO Investors"/>
    <n v="3329"/>
    <s v="PowerSecure International, Inc"/>
    <d v="2016-03-17T00:00:00"/>
    <n v="42500"/>
    <s v="Services"/>
    <s v="Business Services"/>
    <n v="5.96"/>
    <n v="17.25"/>
  </r>
  <r>
    <s v="209Herley Industries, Inc."/>
    <x v="1032"/>
    <s v="GAMCO Investors"/>
    <n v="18025"/>
    <s v="Herley Industries, Inc."/>
    <d v="2006-10-25T00:00:00"/>
    <n v="40630"/>
    <s v="Industrial Goods"/>
    <s v="Aerospace/Defense Products &amp; Services"/>
    <n v="5.0599999999999996"/>
    <m/>
  </r>
  <r>
    <s v="209Ryman Hospitality Properties Inc."/>
    <x v="1032"/>
    <s v="GAMCO Investors"/>
    <n v="1670"/>
    <s v="Ryman Hospitality Properties Inc."/>
    <d v="1997-10-06T00:00:00"/>
    <m/>
    <s v="Services"/>
    <s v="Lodging"/>
    <n v="4.8499999999999996"/>
    <m/>
  </r>
  <r>
    <s v="209Chiquita Brands International Inc."/>
    <x v="1032"/>
    <s v="GAMCO Investors"/>
    <n v="2697"/>
    <s v="Chiquita Brands International Inc."/>
    <d v="2014-11-14T00:00:00"/>
    <n v="42010"/>
    <s v="Consumer Goods"/>
    <s v="Farm Products"/>
    <n v="2.9"/>
    <n v="-10.210000000000001"/>
  </r>
  <r>
    <s v="209California Micro Devices Corp"/>
    <x v="1032"/>
    <s v="GAMCO Investors"/>
    <n v="44531"/>
    <s v="California Micro Devices Corp"/>
    <d v="2007-12-26T00:00:00"/>
    <n v="40206"/>
    <s v="Technology"/>
    <s v="Communication Equipment"/>
    <n v="2.87"/>
    <m/>
  </r>
  <r>
    <s v="209Sonesta International Hotels Corporation"/>
    <x v="1032"/>
    <s v="GAMCO Investors"/>
    <n v="23585"/>
    <s v="Sonesta International Hotels Corporation"/>
    <d v="2008-02-11T00:00:00"/>
    <n v="40939"/>
    <s v="Services"/>
    <s v="Lodging"/>
    <n v="2.79"/>
    <n v="1.72"/>
  </r>
  <r>
    <s v="209Alteva Inc"/>
    <x v="1032"/>
    <s v="GAMCO Investors"/>
    <n v="16316"/>
    <s v="Alteva Inc"/>
    <d v="2014-09-30T00:00:00"/>
    <n v="42359"/>
    <s v="Technology"/>
    <s v="Telecom Services - Domestic"/>
    <n v="2.77"/>
    <n v="4.18"/>
  </r>
  <r>
    <s v="209National Fuel Gas Company"/>
    <x v="1032"/>
    <s v="GAMCO Investors"/>
    <n v="842"/>
    <s v="National Fuel Gas Company"/>
    <d v="2010-08-11T00:00:00"/>
    <m/>
    <s v="Utilities"/>
    <s v="Gas Utilities"/>
    <n v="2.7"/>
    <n v="14.26"/>
  </r>
  <r>
    <s v="209Myers Industries Inc."/>
    <x v="1032"/>
    <s v="GAMCO Investors"/>
    <n v="2612"/>
    <s v="Myers Industries Inc."/>
    <d v="2006-10-25T00:00:00"/>
    <m/>
    <s v="Consumer Goods"/>
    <s v="Rubber &amp; Plastics"/>
    <n v="2.69"/>
    <m/>
  </r>
  <r>
    <s v="209Mac-Gray Corporation"/>
    <x v="1032"/>
    <s v="GAMCO Investors"/>
    <n v="3774"/>
    <s v="Mac-Gray Corporation"/>
    <d v="2013-10-24T00:00:00"/>
    <n v="41648"/>
    <s v="Services"/>
    <s v="Consumer Services"/>
    <n v="2.4900000000000002"/>
    <m/>
  </r>
  <r>
    <s v="209OMNOVA Solutions Inc."/>
    <x v="1032"/>
    <s v="GAMCO Investors"/>
    <n v="3106"/>
    <s v="OMNOVA Solutions Inc."/>
    <d v="1999-10-14T00:00:00"/>
    <n v="43922"/>
    <s v="Basic Materials"/>
    <s v="Oil &amp; Gas Pipelines"/>
    <n v="1.29"/>
    <m/>
  </r>
  <r>
    <s v="209United States Cellular Corporation"/>
    <x v="1032"/>
    <s v="GAMCO Investors"/>
    <n v="1123"/>
    <s v="United States Cellular Corporation"/>
    <d v="2009-03-24T00:00:00"/>
    <m/>
    <s v="Technology"/>
    <s v="Wireless Communications"/>
    <n v="1.01"/>
    <n v="15.73"/>
  </r>
  <r>
    <s v="209Teledyne Bolt Inc"/>
    <x v="1032"/>
    <s v="GAMCO Investors"/>
    <n v="44528"/>
    <s v="Teledyne Bolt Inc"/>
    <d v="2014-09-11T00:00:00"/>
    <n v="41961"/>
    <s v="Financial"/>
    <s v="Investment Brokerage - National"/>
    <n v="0.74"/>
    <n v="17.7"/>
  </r>
  <r>
    <s v="209Communications Systems Inc."/>
    <x v="1032"/>
    <s v="GAMCO Investors"/>
    <n v="4419"/>
    <s v="Communications Systems Inc."/>
    <d v="2008-08-29T00:00:00"/>
    <m/>
    <s v="Services"/>
    <s v="CATV Systems"/>
    <n v="-0.1"/>
    <n v="10.71"/>
  </r>
  <r>
    <s v="209Invensys PLC"/>
    <x v="1032"/>
    <s v="GAMCO Investors"/>
    <n v="6643"/>
    <s v="Invensys PLC"/>
    <d v="2013-08-02T00:00:00"/>
    <n v="41656"/>
    <s v="Industrial Goods"/>
    <s v="Diversified Machinery"/>
    <n v="-0.22"/>
    <n v="19.68"/>
  </r>
  <r>
    <s v="209L.S. Starrett Company (The)"/>
    <x v="1032"/>
    <s v="GAMCO Investors"/>
    <n v="4611"/>
    <s v="L.S. Starrett Company (The)"/>
    <d v="2009-07-28T00:00:00"/>
    <m/>
    <s v="Industrial Goods"/>
    <s v="Small Tools &amp; Accessories"/>
    <n v="-1.61"/>
    <n v="14.15"/>
  </r>
  <r>
    <s v="209Ferro Corporation"/>
    <x v="1032"/>
    <s v="GAMCO Investors"/>
    <n v="2450"/>
    <s v="Ferro Corporation"/>
    <d v="1998-05-06T00:00:00"/>
    <m/>
    <s v="Basic Materials"/>
    <s v="Specialty Chemicals"/>
    <n v="-1.71"/>
    <m/>
  </r>
  <r>
    <s v="209Navistar International Corporation"/>
    <x v="1032"/>
    <s v="GAMCO Investors"/>
    <n v="1244"/>
    <s v="Navistar International Corporation"/>
    <d v="2012-01-30T00:00:00"/>
    <m/>
    <s v="Consumer Goods"/>
    <s v="Trucks &amp; Other Vehicles"/>
    <n v="-3.16"/>
    <n v="13.98"/>
  </r>
  <r>
    <s v="209Wells Fargo &amp; Company"/>
    <x v="1032"/>
    <s v="GAMCO Investors"/>
    <n v="10"/>
    <s v="Wells Fargo &amp; Company"/>
    <d v="2014-02-15T00:00:00"/>
    <m/>
    <s v="Financial"/>
    <s v="Money Center Banks"/>
    <n v="-3.65"/>
    <n v="11.97"/>
  </r>
  <r>
    <s v="209Federal-Mogul Holdings LLC"/>
    <x v="1032"/>
    <s v="GAMCO Investors"/>
    <n v="1406"/>
    <s v="Federal-Mogul Holdings LLC"/>
    <d v="2009-11-16T00:00:00"/>
    <n v="42758"/>
    <s v="Consumer Goods"/>
    <s v="Auto Parts"/>
    <n v="-4.54"/>
    <n v="12.79"/>
  </r>
  <r>
    <s v="209Diebold Nixdorf Inc"/>
    <x v="1032"/>
    <s v="GAMCO Investors"/>
    <n v="1472"/>
    <s v="Diebold Nixdorf Inc"/>
    <d v="2008-04-11T00:00:00"/>
    <m/>
    <s v="Technology"/>
    <s v="Diversified Computer Systems"/>
    <n v="-5.86"/>
    <n v="10.09"/>
  </r>
  <r>
    <s v="209Layne Christensen Company"/>
    <x v="1032"/>
    <s v="GAMCO Investors"/>
    <n v="3123"/>
    <s v="Layne Christensen Company"/>
    <d v="2011-10-07T00:00:00"/>
    <n v="43265"/>
    <s v="Industrial Goods"/>
    <s v="Heavy Construction"/>
    <n v="-5.87"/>
    <n v="16.47"/>
  </r>
  <r>
    <s v="209Steel Excel, Inc."/>
    <x v="1032"/>
    <s v="GAMCO Investors"/>
    <n v="21526"/>
    <s v="Steel Excel, Inc."/>
    <d v="2010-09-21T00:00:00"/>
    <n v="42780"/>
    <s v="Services"/>
    <s v="Entertainment - Diversified"/>
    <n v="-7.58"/>
    <n v="14.27"/>
  </r>
  <r>
    <s v="209Columbia Pipeline Partners LP"/>
    <x v="1032"/>
    <s v="GAMCO Investors"/>
    <n v="38202"/>
    <s v="Columbia Pipeline Partners LP"/>
    <d v="2015-08-15T00:00:00"/>
    <n v="42783"/>
    <s v="Financial"/>
    <s v="Life Insurance"/>
    <n v="-7.99"/>
    <n v="10.039999999999999"/>
  </r>
  <r>
    <s v="209Crimson Wine Group Ltd"/>
    <x v="1032"/>
    <s v="GAMCO Investors"/>
    <n v="27064"/>
    <s v="Crimson Wine Group Ltd"/>
    <d v="2016-03-03T00:00:00"/>
    <m/>
    <s v="Consumer Goods"/>
    <s v="Beverages - Wineries &amp; Distillers"/>
    <n v="-10"/>
    <n v="14.75"/>
  </r>
  <r>
    <s v="209Intermec, Inc."/>
    <x v="1032"/>
    <s v="GAMCO Investors"/>
    <n v="15788"/>
    <s v="Intermec, Inc."/>
    <d v="2007-03-26T00:00:00"/>
    <n v="41534"/>
    <s v="Technology"/>
    <s v="Computer Peripherals"/>
    <n v="-11.83"/>
    <m/>
  </r>
  <r>
    <s v="209Superior Industries International Inc."/>
    <x v="1032"/>
    <s v="GAMCO Investors"/>
    <n v="2910"/>
    <s v="Superior Industries International Inc."/>
    <d v="2011-05-25T00:00:00"/>
    <m/>
    <s v="Consumer Goods"/>
    <s v="Auto Parts"/>
    <n v="-12.01"/>
    <n v="12.99"/>
  </r>
  <r>
    <s v="209Zale Corporation"/>
    <x v="1032"/>
    <s v="GAMCO Investors"/>
    <n v="2986"/>
    <s v="Zale Corporation"/>
    <d v="2014-02-27T00:00:00"/>
    <n v="41788"/>
    <s v="Services"/>
    <s v="Jewelry Stores"/>
    <n v="-12.49"/>
    <n v="17.350000000000001"/>
  </r>
  <r>
    <s v="209E.W. Scripps Company (The)"/>
    <x v="1032"/>
    <s v="GAMCO Investors"/>
    <n v="2256"/>
    <s v="E.W. Scripps Company (The)"/>
    <d v="2015-04-06T00:00:00"/>
    <m/>
    <s v="Services"/>
    <s v="Broadcasting - TV"/>
    <n v="-12.77"/>
    <n v="11.62"/>
  </r>
  <r>
    <s v="209Cavalier Homes Inc"/>
    <x v="1032"/>
    <s v="GAMCO Investors"/>
    <n v="40641"/>
    <s v="Cavalier Homes Inc"/>
    <d v="2004-06-07T00:00:00"/>
    <n v="40058"/>
    <s v="Industrial Goods"/>
    <s v="Heavy Construction"/>
    <n v="-13.55"/>
    <m/>
  </r>
  <r>
    <s v="209Twin Disc, Incorporated"/>
    <x v="1032"/>
    <s v="GAMCO Investors"/>
    <n v="3447"/>
    <s v="Twin Disc, Incorporated"/>
    <d v="2011-08-25T00:00:00"/>
    <m/>
    <s v="Industrial Goods"/>
    <s v="Industrial Equipment &amp; Components"/>
    <n v="-14.83"/>
    <n v="14.97"/>
  </r>
  <r>
    <s v="209Steel Connect Inc"/>
    <x v="1032"/>
    <s v="GAMCO Investors"/>
    <n v="4143"/>
    <s v="Steel Connect Inc"/>
    <d v="2012-05-15T00:00:00"/>
    <m/>
    <s v="Technology"/>
    <s v="Internet Software &amp; Services"/>
    <n v="-22.82"/>
    <n v="14.23"/>
  </r>
  <r>
    <s v="209Ascent Capital Group Inc."/>
    <x v="1032"/>
    <s v="GAMCO Investors"/>
    <n v="2072"/>
    <s v="Ascent Capital Group Inc."/>
    <d v="2008-12-15T00:00:00"/>
    <n v="43707"/>
    <s v="Industrial Goods"/>
    <s v="Small Tools &amp; Accessories"/>
    <n v="-24.99"/>
    <n v="14.41"/>
  </r>
  <r>
    <s v="209Blyth Inc."/>
    <x v="1032"/>
    <s v="GAMCO Investors"/>
    <n v="3852"/>
    <s v="Blyth Inc."/>
    <d v="2013-05-15T00:00:00"/>
    <n v="42292"/>
    <s v="Consumer Goods"/>
    <s v="Personal Products"/>
    <n v="-29.65"/>
    <n v="10.83"/>
  </r>
  <r>
    <s v="209Biglari Holdings Inc."/>
    <x v="1032"/>
    <s v="GAMCO Investors"/>
    <n v="2691"/>
    <s v="Biglari Holdings Inc."/>
    <d v="2009-12-21T00:00:00"/>
    <m/>
    <s v="Services"/>
    <s v="Restaurants"/>
    <n v="-41.94"/>
    <n v="13.25"/>
  </r>
  <r>
    <s v="209Hertz Global Holdings Inc"/>
    <x v="1032"/>
    <s v="GAMCO Investors"/>
    <n v="38357"/>
    <s v="Hertz Global Holdings Inc"/>
    <d v="2016-08-15T00:00:00"/>
    <m/>
    <s v="Industrial Goods"/>
    <s v="Residential Construction"/>
    <n v="-55.42"/>
    <n v="13.56"/>
  </r>
  <r>
    <s v="6849Great Northern Minerals Limited (formerly Greenpower Energy Limited)"/>
    <x v="1033"/>
    <s v="Gangadhar Bevinakoppa"/>
    <n v="36442"/>
    <s v="Great Northern Minerals Limited (formerly Greenpower Energy Limited)"/>
    <d v="2018-06-28T00:00:00"/>
    <m/>
    <s v="Financial"/>
    <s v="Insurance Brokers"/>
    <n v="82.27"/>
    <n v="12.75"/>
  </r>
  <r>
    <s v="5137AMP Limited"/>
    <x v="1034"/>
    <s v="Gannet Capital"/>
    <n v="11379"/>
    <s v="AMP Limited"/>
    <d v="2013-12-31T00:00:00"/>
    <m/>
    <s v="Financial"/>
    <s v="REIT - Residential"/>
    <n v="-6.78"/>
    <n v="11.71"/>
  </r>
  <r>
    <s v="7078ReachLocal Inc."/>
    <x v="1035"/>
    <s v="Gannett Media Corp."/>
    <n v="3285"/>
    <s v="ReachLocal Inc."/>
    <d v="2016-07-01T00:00:00"/>
    <n v="42591"/>
    <s v="Services"/>
    <s v="Advertising Agencies"/>
    <n v="10.77"/>
    <n v="43.44"/>
  </r>
  <r>
    <s v="4860Probiotec Limited"/>
    <x v="1036"/>
    <s v="Ganter Corporation Pty Ltd"/>
    <n v="40974"/>
    <s v="Probiotec Limited"/>
    <d v="2016-09-23T00:00:00"/>
    <m/>
    <s v="Healthcare"/>
    <s v="Drugs - Generic"/>
    <n v="52.86"/>
    <n v="14.24"/>
  </r>
  <r>
    <s v="6295Central Petroleum Ltd."/>
    <x v="1037"/>
    <s v="Garmi Holdings Pty Ltd"/>
    <n v="17025"/>
    <s v="Central Petroleum Ltd."/>
    <d v="2015-09-16T00:00:00"/>
    <m/>
    <s v="Financial"/>
    <s v="Insurance Brokers"/>
    <n v="-3.09"/>
    <n v="13.49"/>
  </r>
  <r>
    <s v="6206Stellus Capital Investment Corporation"/>
    <x v="1038"/>
    <s v="Gary Chodes"/>
    <n v="3963"/>
    <s v="Stellus Capital Investment Corporation"/>
    <d v="2015-05-26T00:00:00"/>
    <m/>
    <s v="Financial"/>
    <s v="Asset Management"/>
    <n v="5.7"/>
    <n v="11.64"/>
  </r>
  <r>
    <s v="8796Respiri Limited"/>
    <x v="1039"/>
    <s v="Gary Heath"/>
    <n v="40999"/>
    <s v="Respiri Limited"/>
    <d v="2019-10-30T00:00:00"/>
    <m/>
    <s v="Healthcare"/>
    <s v="Medical Laboratories &amp; Research"/>
    <n v="170.34"/>
    <n v="15.62"/>
  </r>
  <r>
    <s v="7881Henry Morgan Limited"/>
    <x v="1040"/>
    <s v="Gary Miller (GM Enterprises Australia Pty Ltd)"/>
    <n v="45890"/>
    <s v="Henry Morgan Limited"/>
    <d v="2019-04-02T00:00:00"/>
    <n v="43864"/>
    <s v="Financial"/>
    <s v="Mortgage Investment"/>
    <n v="0"/>
    <n v="18.260000000000002"/>
  </r>
  <r>
    <s v="7881Benjamin Hornigold Limited"/>
    <x v="1040"/>
    <s v="Gary Miller (GM Enterprises Australia Pty Ltd)"/>
    <n v="45821"/>
    <s v="Benjamin Hornigold Limited"/>
    <d v="2019-03-22T00:00:00"/>
    <m/>
    <s v="Financial"/>
    <s v="N/A"/>
    <n v="-59.11"/>
    <n v="16.23"/>
  </r>
  <r>
    <s v="6890Naked Wines PLC"/>
    <x v="1041"/>
    <s v="Gatemore Capital Management"/>
    <n v="6770"/>
    <s v="Naked Wines PLC"/>
    <d v="2019-05-29T00:00:00"/>
    <m/>
    <s v="Consumer Goods"/>
    <s v="Beverages - Wineries &amp; Distillers"/>
    <n v="57.2"/>
    <n v="19.25"/>
  </r>
  <r>
    <s v="6890French Connection Group PLC"/>
    <x v="1041"/>
    <s v="Gatemore Capital Management"/>
    <n v="7804"/>
    <s v="French Connection Group PLC"/>
    <d v="2013-11-19T00:00:00"/>
    <n v="42943"/>
    <s v="Consumer Goods"/>
    <s v="Textile - Apparel Clothing"/>
    <n v="1.64"/>
    <n v="11.53"/>
  </r>
  <r>
    <s v="6890Wincanton PLC"/>
    <x v="1041"/>
    <s v="Gatemore Capital Management"/>
    <n v="6572"/>
    <s v="Wincanton PLC"/>
    <d v="2018-04-16T00:00:00"/>
    <m/>
    <s v="Services"/>
    <s v="Business Services"/>
    <n v="-6.41"/>
    <n v="12.47"/>
  </r>
  <r>
    <s v="6890DX (Group) Plc"/>
    <x v="1041"/>
    <s v="Gatemore Capital Management"/>
    <n v="28888"/>
    <s v="DX (Group) Plc"/>
    <d v="2016-09-20T00:00:00"/>
    <m/>
    <s v="Industrial Goods"/>
    <s v="Machine Tools &amp; Accessories"/>
    <n v="-10"/>
    <n v="14.55"/>
  </r>
  <r>
    <s v="6890Sensyne Health Plc"/>
    <x v="1041"/>
    <s v="Gatemore Capital Management"/>
    <n v="45731"/>
    <s v="Sensyne Health Plc"/>
    <d v="2020-03-11T00:00:00"/>
    <m/>
    <s v="Services"/>
    <s v="Electronics Wholesale"/>
    <n v="-37.81"/>
    <n v="66.13"/>
  </r>
  <r>
    <s v="7797CapStar Financial Holdings Inc"/>
    <x v="1042"/>
    <s v="Gaylon Lawrence, Jr."/>
    <n v="37608"/>
    <s v="CapStar Financial Holdings Inc"/>
    <d v="2017-08-11T00:00:00"/>
    <m/>
    <s v="Financial"/>
    <s v="Regional - Southwest Banks"/>
    <n v="-11.29"/>
    <n v="13.44"/>
  </r>
  <r>
    <s v="4988Kin Mining NL"/>
    <x v="1043"/>
    <s v="GBM Investments No1 Pty Ltd."/>
    <n v="40832"/>
    <s v="Kin Mining NL"/>
    <d v="2016-06-03T00:00:00"/>
    <m/>
    <s v="Basic Materials"/>
    <s v="Industrial Metals &amp; Minerals"/>
    <n v="-5.53"/>
    <n v="14.13"/>
  </r>
  <r>
    <s v="5538L &amp; A International Holdings Limited"/>
    <x v="1044"/>
    <s v="Ge Qingfu"/>
    <n v="40847"/>
    <s v="L &amp; A International Holdings Limited"/>
    <d v="2016-07-26T00:00:00"/>
    <m/>
    <s v="Consumer Goods"/>
    <s v="Textile - Apparel Clothing"/>
    <n v="-9.19"/>
    <n v="13.68"/>
  </r>
  <r>
    <s v="6968Gateway Energy Corporation"/>
    <x v="1045"/>
    <s v="GEC Holding LLC (Frederick Pevow)"/>
    <n v="41794"/>
    <s v="Gateway Energy Corporation"/>
    <d v="2010-02-11T00:00:00"/>
    <n v="41641"/>
    <s v="Basic Materials"/>
    <s v="Oil &amp; Gas Pipelines"/>
    <n v="-54.98"/>
    <n v="17.04"/>
  </r>
  <r>
    <s v="6955Danske Bank A/S"/>
    <x v="1046"/>
    <s v="Gelsomina Aae Bernardini"/>
    <n v="10739"/>
    <s v="Danske Bank A/S"/>
    <d v="2013-02-18T00:00:00"/>
    <m/>
    <s v="Financial"/>
    <s v="Regional - Pacific Banks"/>
    <n v="4.96"/>
    <n v="13.49"/>
  </r>
  <r>
    <s v="5146KCG Holdings Inc."/>
    <x v="1047"/>
    <s v="General Atlantic"/>
    <n v="2152"/>
    <s v="KCG Holdings Inc."/>
    <d v="2013-07-10T00:00:00"/>
    <n v="42735"/>
    <s v="Financial"/>
    <s v="Investment Brokerage - National"/>
    <n v="5.51"/>
    <n v="11.71"/>
  </r>
  <r>
    <s v="5146Fang Holdings Ltd"/>
    <x v="1047"/>
    <s v="General Atlantic"/>
    <n v="1075"/>
    <s v="Fang Holdings Ltd"/>
    <d v="2016-05-16T00:00:00"/>
    <m/>
    <s v="Services"/>
    <s v="Food Wholesale"/>
    <n v="-16.71"/>
    <n v="14.42"/>
  </r>
  <r>
    <s v="5215Petroneft Resources PLC"/>
    <x v="1048"/>
    <s v="General Invest Overseas SA"/>
    <n v="7892"/>
    <s v="Petroneft Resources PLC"/>
    <d v="2014-09-08T00:00:00"/>
    <m/>
    <s v="Basic Materials"/>
    <s v="Oil &amp; Gas Drilling &amp; Exploration"/>
    <n v="-33.909999999999997"/>
    <n v="11.38"/>
  </r>
  <r>
    <s v="2348Jones Lang LaSalle Incorporated"/>
    <x v="1049"/>
    <s v="Generation Investment Management LLP"/>
    <n v="1058"/>
    <s v="Jones Lang LaSalle Incorporated"/>
    <d v="2017-05-08T00:00:00"/>
    <m/>
    <s v="Financial"/>
    <s v="Property Management"/>
    <n v="-5.62"/>
    <n v="13.1"/>
  </r>
  <r>
    <s v="8033Elektrobudowa SA"/>
    <x v="1050"/>
    <s v="G-Energy SA"/>
    <n v="17550"/>
    <s v="Elektrobudowa SA"/>
    <d v="2019-06-10T00:00:00"/>
    <m/>
    <s v="Industrial Goods"/>
    <s v="Industrial Electrical Equipment"/>
    <n v="-78.84"/>
    <n v="16.07"/>
  </r>
  <r>
    <s v="8932Hive Blockchain Technologies Ltd"/>
    <x v="1051"/>
    <s v="Genesis Mining"/>
    <n v="44652"/>
    <s v="Hive Blockchain Technologies Ltd"/>
    <d v="2017-09-20T00:00:00"/>
    <m/>
    <s v="Technology"/>
    <s v="Information Technology Services"/>
    <n v="-35.42"/>
    <n v="12.83"/>
  </r>
  <r>
    <s v="6936Central Petroleum Ltd."/>
    <x v="1052"/>
    <s v="Geoffrey Rol"/>
    <n v="17025"/>
    <s v="Central Petroleum Ltd."/>
    <d v="2012-08-31T00:00:00"/>
    <m/>
    <s v="Financial"/>
    <s v="Insurance Brokers"/>
    <n v="-19.899999999999999"/>
    <n v="13.9"/>
  </r>
  <r>
    <s v="5018Blue Bird Corp"/>
    <x v="1053"/>
    <s v="GeoInvesting (FG Alpha Management)"/>
    <n v="31921"/>
    <s v="Blue Bird Corp"/>
    <d v="2016-07-28T00:00:00"/>
    <m/>
    <s v="Conglomerates"/>
    <s v="Conglomerates"/>
    <n v="7.0000000000000007E-2"/>
    <n v="13.69"/>
  </r>
  <r>
    <s v="6191Deutsche Bank AG"/>
    <x v="1054"/>
    <s v="Georg Ludwig"/>
    <n v="139"/>
    <s v="Deutsche Bank AG"/>
    <d v="2018-05-11T00:00:00"/>
    <m/>
    <s v="Financial"/>
    <s v="Foreign Regional Banks"/>
    <n v="-14.39"/>
    <n v="11.89"/>
  </r>
  <r>
    <s v="5894Brampton Brick Limited"/>
    <x v="1055"/>
    <s v="George Christopoulos"/>
    <n v="27816"/>
    <s v="Brampton Brick Limited"/>
    <d v="2019-04-18T00:00:00"/>
    <m/>
    <s v="Basic Materials"/>
    <s v="Chemicals - Major Diversified"/>
    <n v="-16.39"/>
    <n v="13.9"/>
  </r>
  <r>
    <s v="5892Sarepta Therapeutics Inc."/>
    <x v="1056"/>
    <s v="George Haywood"/>
    <n v="1862"/>
    <s v="Sarepta Therapeutics Inc."/>
    <d v="2010-03-26T00:00:00"/>
    <m/>
    <s v="Healthcare"/>
    <s v="Biotechnology"/>
    <n v="33.79"/>
    <n v="13.04"/>
  </r>
  <r>
    <s v="5892Neptune Wellness Solutions Inc"/>
    <x v="1056"/>
    <s v="George Haywood"/>
    <n v="15044"/>
    <s v="Neptune Wellness Solutions Inc"/>
    <d v="2014-04-10T00:00:00"/>
    <m/>
    <s v="Healthcare"/>
    <s v="Drugs - Generic"/>
    <n v="7.38"/>
    <n v="12.29"/>
  </r>
  <r>
    <s v="7661Genetic Technologies Limited"/>
    <x v="1057"/>
    <s v="George Muchnicki (MJGD Nominees Pty Ltd)"/>
    <n v="41198"/>
    <s v="Genetic Technologies Limited"/>
    <d v="2017-12-01T00:00:00"/>
    <m/>
    <s v="Healthcare"/>
    <s v="Health Care Plans"/>
    <n v="1.73"/>
    <n v="11.49"/>
  </r>
  <r>
    <s v="5896Marlin Business Services Corp."/>
    <x v="1058"/>
    <s v="George Pelose"/>
    <n v="3298"/>
    <s v="Marlin Business Services Corp."/>
    <d v="2016-04-29T00:00:00"/>
    <m/>
    <s v="Financial"/>
    <s v="Mortgage Investment"/>
    <n v="-6.74"/>
    <n v="14.31"/>
  </r>
  <r>
    <s v="5352Oxford Square Capital Corp"/>
    <x v="1059"/>
    <s v="Georgica Advisors"/>
    <n v="2853"/>
    <s v="Oxford Square Capital Corp"/>
    <d v="2015-09-28T00:00:00"/>
    <m/>
    <s v="Financial"/>
    <s v="Asset Management"/>
    <n v="2.62"/>
    <n v="14.95"/>
  </r>
  <r>
    <s v="7058Minfocus Exploration Corp."/>
    <x v="1060"/>
    <s v="Gerald Harper"/>
    <n v="41776"/>
    <s v="Minfocus Exploration Corp."/>
    <d v="2012-01-20T00:00:00"/>
    <m/>
    <s v="Basic Materials"/>
    <s v="Industrial Metals &amp; Minerals"/>
    <n v="-29.21"/>
    <n v="13.81"/>
  </r>
  <r>
    <s v="8628Donaco International Limited"/>
    <x v="1061"/>
    <s v="Gerald Nicholas Tan Eng Hoe"/>
    <n v="17455"/>
    <s v="Donaco International Limited"/>
    <d v="2012-09-27T00:00:00"/>
    <m/>
    <s v="Services"/>
    <s v="Resorts &amp; Casinos"/>
    <n v="-21"/>
    <n v="13.61"/>
  </r>
  <r>
    <s v="6105Westamerica Bancorporation"/>
    <x v="1062"/>
    <s v="Gerald R. Armstrong"/>
    <n v="1963"/>
    <s v="Westamerica Bancorporation"/>
    <d v="2016-03-14T00:00:00"/>
    <m/>
    <s v="Financial"/>
    <s v="Regional - Pacific Banks"/>
    <n v="9.3800000000000008"/>
    <n v="14.49"/>
  </r>
  <r>
    <s v="6105KeyCorp"/>
    <x v="1062"/>
    <s v="Gerald R. Armstrong"/>
    <n v="552"/>
    <s v="KeyCorp"/>
    <d v="2012-03-29T00:00:00"/>
    <m/>
    <s v="Financial"/>
    <s v="Regional - Midwest Banks"/>
    <n v="8.16"/>
    <n v="13.31"/>
  </r>
  <r>
    <s v="6105QEP Resources Inc."/>
    <x v="1062"/>
    <s v="Gerald R. Armstrong"/>
    <n v="898"/>
    <s v="QEP Resources Inc."/>
    <d v="2012-04-03T00:00:00"/>
    <m/>
    <s v="Basic Materials"/>
    <s v="Oil &amp; Gas Pipelines"/>
    <n v="-28.09"/>
    <n v="13.23"/>
  </r>
  <r>
    <s v="4864Intershop Communications AG"/>
    <x v="1063"/>
    <s v="Gerald Schroter"/>
    <n v="21102"/>
    <s v="Intershop Communications AG"/>
    <d v="2015-07-30T00:00:00"/>
    <m/>
    <s v="Technology"/>
    <s v="Information Technology Services"/>
    <n v="25.1"/>
    <n v="11.88"/>
  </r>
  <r>
    <s v="6776Velocity Composites Plc"/>
    <x v="1064"/>
    <s v="Gerard Johnson"/>
    <n v="43441"/>
    <s v="Velocity Composites Plc"/>
    <d v="2017-05-18T00:00:00"/>
    <m/>
    <s v="Industrial Goods"/>
    <s v="Aerospace/Defense Products &amp; Services"/>
    <n v="-39.74"/>
    <n v="13.67"/>
  </r>
  <r>
    <s v="5240Deutsche Bank AG"/>
    <x v="1065"/>
    <s v="Gerhard Bauer"/>
    <n v="139"/>
    <s v="Deutsche Bank AG"/>
    <d v="2018-05-11T00:00:00"/>
    <m/>
    <s v="Financial"/>
    <s v="Foreign Regional Banks"/>
    <n v="-14.39"/>
    <n v="11.89"/>
  </r>
  <r>
    <s v="7783Albis Leasing AG"/>
    <x v="1066"/>
    <s v="Gerhard Delling"/>
    <n v="43053"/>
    <s v="Albis Leasing AG"/>
    <d v="2018-12-10T00:00:00"/>
    <m/>
    <s v="Financial"/>
    <s v="Credit Services"/>
    <n v="-3.85"/>
    <n v="17.899999999999999"/>
  </r>
  <r>
    <s v="7091Microwave Filter Co Inc"/>
    <x v="1067"/>
    <s v="Gerst Capital"/>
    <n v="29455"/>
    <s v="Microwave Filter Co Inc"/>
    <d v="2016-03-16T00:00:00"/>
    <m/>
    <s v="Technology"/>
    <s v="Diversified Electronics"/>
    <n v="0.88"/>
    <n v="14.41"/>
  </r>
  <r>
    <s v="6892BSM Technologies Inc"/>
    <x v="1068"/>
    <s v="Ghai Investments Ltd. (Vari Ghai)"/>
    <n v="28818"/>
    <s v="BSM Technologies Inc"/>
    <d v="2018-09-07T00:00:00"/>
    <n v="43616"/>
    <s v="Technology"/>
    <s v="Diversified Electronics"/>
    <n v="19.440000000000001"/>
    <n v="-3.74"/>
  </r>
  <r>
    <s v="7393Evolve Capital"/>
    <x v="1069"/>
    <s v="GHC Nominees Limited &amp; OW Cairns"/>
    <n v="40734"/>
    <s v="Evolve Capital"/>
    <d v="2010-08-24T00:00:00"/>
    <n v="41303"/>
    <s v="Healthcare"/>
    <s v="Drug Manufacturers - Other"/>
    <n v="-35.020000000000003"/>
    <n v="18.420000000000002"/>
  </r>
  <r>
    <s v="6346Energy International Investment Holdings Limited"/>
    <x v="1070"/>
    <s v="Giant Crystal Limited"/>
    <n v="40724"/>
    <s v="Energy International Investment Holdings Limited"/>
    <d v="2010-12-31T00:00:00"/>
    <m/>
    <s v="Healthcare"/>
    <s v="Drug Manufacturers - Other"/>
    <n v="-24.23"/>
    <n v="13.08"/>
  </r>
  <r>
    <s v="6579Landauer Inc."/>
    <x v="1071"/>
    <s v="Gilead Capital"/>
    <n v="2923"/>
    <s v="Landauer Inc."/>
    <d v="2016-11-22T00:00:00"/>
    <n v="43027"/>
    <s v="Technology"/>
    <s v="Scientific &amp; Technical Instruments"/>
    <n v="34.9"/>
    <n v="20.51"/>
  </r>
  <r>
    <s v="6579Computer Programs and Systems Inc."/>
    <x v="1071"/>
    <s v="Gilead Capital"/>
    <n v="2619"/>
    <s v="Computer Programs and Systems Inc."/>
    <d v="2017-10-27T00:00:00"/>
    <m/>
    <s v="Technology"/>
    <s v="Healthcare Information Services"/>
    <n v="-0.1"/>
    <n v="12.11"/>
  </r>
  <r>
    <s v="6579Monotype Imaging Holdings Inc."/>
    <x v="1071"/>
    <s v="Gilead Capital"/>
    <n v="2142"/>
    <s v="Monotype Imaging Holdings Inc."/>
    <d v="2019-08-20T00:00:00"/>
    <n v="43749"/>
    <s v="Technology"/>
    <s v="Application Software"/>
    <n v="-0.7"/>
    <n v="20.5"/>
  </r>
  <r>
    <s v="7042Atrum Coal Ltd"/>
    <x v="1072"/>
    <s v="Gino D'Anna"/>
    <n v="29004"/>
    <s v="Atrum Coal Ltd"/>
    <d v="2012-07-27T00:00:00"/>
    <m/>
    <s v="Financial"/>
    <s v="Money Center Banks"/>
    <n v="5.14"/>
    <n v="13.97"/>
  </r>
  <r>
    <s v="4808China Biologic Products Inc."/>
    <x v="1073"/>
    <s v="GL Capital Group"/>
    <n v="2589"/>
    <s v="China Biologic Products Inc."/>
    <d v="2018-08-20T00:00:00"/>
    <m/>
    <s v="Healthcare"/>
    <s v="Biotechnology"/>
    <n v="3.01"/>
    <n v="10.72"/>
  </r>
  <r>
    <s v="11022Medley Capital Corporation"/>
    <x v="1074"/>
    <s v="Glacier Point Advisors LLC"/>
    <n v="2800"/>
    <s v="Medley Capital Corporation"/>
    <d v="2019-09-23T00:00:00"/>
    <m/>
    <s v="Financial"/>
    <s v="N/A"/>
    <n v="741.15"/>
    <n v="16.27"/>
  </r>
  <r>
    <s v="5028Arlington Asset Investment Corp"/>
    <x v="1075"/>
    <s v="GlassBridge Enterprises, Inc."/>
    <n v="3045"/>
    <s v="Arlington Asset Investment Corp"/>
    <d v="2016-03-02T00:00:00"/>
    <m/>
    <s v="Financial"/>
    <s v="Mortgage Investment"/>
    <n v="-5.97"/>
    <n v="14.83"/>
  </r>
  <r>
    <s v="5227PrivateBancorp Inc."/>
    <x v="1076"/>
    <s v="Glazer Capital"/>
    <n v="1748"/>
    <s v="PrivateBancorp Inc."/>
    <d v="2016-12-01T00:00:00"/>
    <n v="42909"/>
    <s v="Financial"/>
    <s v="Regional - Midwest Banks"/>
    <n v="49.14"/>
    <n v="23.55"/>
  </r>
  <r>
    <s v="5519RTI Surgical Holdings, Inc."/>
    <x v="1077"/>
    <s v="Glen Capital Partners LLC"/>
    <n v="46050"/>
    <s v="RTI Surgical Holdings, Inc."/>
    <d v="2019-11-06T00:00:00"/>
    <m/>
    <s v="Healthcare"/>
    <s v="Medical Instruments &amp; Supplies"/>
    <n v="70.7"/>
    <n v="14.52"/>
  </r>
  <r>
    <s v="5519Lionbridge Technologies Inc."/>
    <x v="1077"/>
    <s v="Glen Capital Partners LLC"/>
    <n v="3731"/>
    <s v="Lionbridge Technologies Inc."/>
    <d v="2015-10-26T00:00:00"/>
    <n v="42794"/>
    <s v="Services"/>
    <s v="Business Services"/>
    <n v="6.39"/>
    <n v="12.79"/>
  </r>
  <r>
    <s v="5519LMI Aerospace Inc."/>
    <x v="1077"/>
    <s v="Glen Capital Partners LLC"/>
    <n v="3947"/>
    <s v="LMI Aerospace Inc."/>
    <d v="2014-04-07T00:00:00"/>
    <n v="42913"/>
    <s v="Industrial Goods"/>
    <s v="Aerospace/Defense - Major Diversified"/>
    <n v="-0.44"/>
    <n v="11.08"/>
  </r>
  <r>
    <s v="5842Independent Film Development Corp"/>
    <x v="1078"/>
    <s v="Glendon Hudson"/>
    <n v="40797"/>
    <s v="Independent Film Development Corp"/>
    <d v="2016-06-30T00:00:00"/>
    <m/>
    <s v="Services"/>
    <s v="Movie Production, Theaters"/>
    <n v="0"/>
    <n v="14.37"/>
  </r>
  <r>
    <s v="7338Pep Boys-Manny, Moe &amp; Jack (The)"/>
    <x v="1079"/>
    <s v="Glenhill Capital Management"/>
    <n v="2647"/>
    <s v="Pep Boys-Manny, Moe &amp; Jack (The)"/>
    <d v="2015-05-22T00:00:00"/>
    <n v="42185"/>
    <s v="Services"/>
    <s v="Auto Parts Stores"/>
    <n v="345.35"/>
    <n v="-23.04"/>
  </r>
  <r>
    <s v="7338Yongye International Inc."/>
    <x v="1079"/>
    <s v="Glenhill Capital Management"/>
    <n v="3405"/>
    <s v="Yongye International Inc."/>
    <d v="2013-08-15T00:00:00"/>
    <n v="41823"/>
    <s v="Basic Materials"/>
    <s v="Agricultural Chemicals"/>
    <n v="21.94"/>
    <n v="24.93"/>
  </r>
  <r>
    <s v="7338Dover Saddlery Inc."/>
    <x v="1079"/>
    <s v="Glenhill Capital Management"/>
    <n v="5268"/>
    <s v="Dover Saddlery Inc."/>
    <d v="2005-11-28T00:00:00"/>
    <n v="42186"/>
    <s v="Services"/>
    <s v="Sporting Goods Stores"/>
    <n v="-2.92"/>
    <m/>
  </r>
  <r>
    <s v="7338NMT Medical Inc"/>
    <x v="1079"/>
    <s v="Glenhill Capital Management"/>
    <n v="40925"/>
    <s v="NMT Medical Inc"/>
    <d v="2009-04-09T00:00:00"/>
    <n v="40352"/>
    <s v="Healthcare"/>
    <s v="Medical Instruments &amp; Supplies"/>
    <n v="-29.22"/>
    <n v="24.9"/>
  </r>
  <r>
    <s v="5261Caravel Minerals Ltd."/>
    <x v="1080"/>
    <s v="Glenlaren Pty Ltd"/>
    <n v="41784"/>
    <s v="Caravel Minerals Ltd."/>
    <d v="2018-03-09T00:00:00"/>
    <m/>
    <m/>
    <m/>
    <n v="-14.07"/>
    <n v="10.16"/>
  </r>
  <r>
    <s v="6632Carter's Inc."/>
    <x v="1081"/>
    <s v="Glenview Capital Management"/>
    <n v="960"/>
    <s v="Carter's Inc."/>
    <d v="2014-07-15T00:00:00"/>
    <n v="42230"/>
    <s v="Services"/>
    <s v="Apparel Stores"/>
    <n v="42.69"/>
    <n v="7.72"/>
  </r>
  <r>
    <s v="6632Spirit Pub Company PLC"/>
    <x v="1081"/>
    <s v="Glenview Capital Management"/>
    <n v="7046"/>
    <s v="Spirit Pub Company PLC"/>
    <d v="2013-07-17T00:00:00"/>
    <n v="42179"/>
    <s v="Services"/>
    <s v="Restaurants"/>
    <n v="32.799999999999997"/>
    <n v="14.76"/>
  </r>
  <r>
    <s v="6632McDonald's Corporation"/>
    <x v="1081"/>
    <s v="Glenview Capital Management"/>
    <n v="57"/>
    <s v="McDonald's Corporation"/>
    <d v="2015-02-12T00:00:00"/>
    <m/>
    <s v="Services"/>
    <s v="Restaurants"/>
    <n v="17.25"/>
    <n v="11.27"/>
  </r>
  <r>
    <s v="6632Meritor Inc."/>
    <x v="1081"/>
    <s v="Glenview Capital Management"/>
    <n v="2416"/>
    <s v="Meritor Inc."/>
    <d v="2010-02-16T00:00:00"/>
    <m/>
    <s v="Consumer Goods"/>
    <s v="Auto Parts"/>
    <n v="9.5399999999999991"/>
    <n v="13.61"/>
  </r>
  <r>
    <s v="6632Tenet Healthcare Corporation"/>
    <x v="1081"/>
    <s v="Glenview Capital Management"/>
    <n v="1013"/>
    <s v="Tenet Healthcare Corporation"/>
    <d v="2015-11-15T00:00:00"/>
    <m/>
    <s v="Healthcare"/>
    <s v="Hospitals"/>
    <n v="-1.88"/>
    <n v="13.22"/>
  </r>
  <r>
    <s v="6632Bausch Health Companies Inc."/>
    <x v="1081"/>
    <s v="Glenview Capital Management"/>
    <n v="190"/>
    <s v="Bausch Health Companies Inc."/>
    <d v="2018-08-15T00:00:00"/>
    <m/>
    <s v="Healthcare"/>
    <s v="Hospitals"/>
    <n v="-7.94"/>
    <n v="11.42"/>
  </r>
  <r>
    <s v="6632DuPont de Nemours, Inc."/>
    <x v="1081"/>
    <s v="Glenview Capital Management"/>
    <n v="39858"/>
    <s v="DuPont de Nemours, Inc."/>
    <d v="2017-09-12T00:00:00"/>
    <n v="43511"/>
    <s v="Basic Materials"/>
    <s v="Copper"/>
    <n v="-13.03"/>
    <n v="9.84"/>
  </r>
  <r>
    <s v="6632Manitowoc Company Inc. (The)"/>
    <x v="1081"/>
    <s v="Glenview Capital Management"/>
    <n v="1363"/>
    <s v="Manitowoc Company Inc. (The)"/>
    <d v="2015-06-01T00:00:00"/>
    <n v="42416"/>
    <s v="Industrial Goods"/>
    <s v="Farm &amp; Construction Machinery"/>
    <n v="-27.82"/>
    <n v="-12.17"/>
  </r>
  <r>
    <s v="6632Brookdale Senior Living Inc."/>
    <x v="1081"/>
    <s v="Glenview Capital Management"/>
    <n v="1205"/>
    <s v="Brookdale Senior Living Inc."/>
    <d v="2014-05-15T00:00:00"/>
    <m/>
    <s v="Healthcare"/>
    <s v="Long-Term Care Facilities"/>
    <n v="-30.66"/>
    <n v="12.08"/>
  </r>
  <r>
    <s v="5052Great Northern Minerals Limited (formerly Greenpower Energy Limited)"/>
    <x v="1082"/>
    <s v="GLM Koppa Pty Ltd (Koppa Family Super Fund)"/>
    <n v="36442"/>
    <s v="Great Northern Minerals Limited (formerly Greenpower Energy Limited)"/>
    <d v="2018-06-28T00:00:00"/>
    <m/>
    <s v="Financial"/>
    <s v="Insurance Brokers"/>
    <n v="82.27"/>
    <n v="12.75"/>
  </r>
  <r>
    <s v="7205Golden Meditech Holdings Ltd"/>
    <x v="1083"/>
    <s v="Global Cord Blood Corp"/>
    <n v="15699"/>
    <s v="Golden Meditech Holdings Ltd"/>
    <d v="2009-07-09T00:00:00"/>
    <m/>
    <s v="Healthcare"/>
    <s v="Medical Laboratories &amp; Research"/>
    <n v="-3.31"/>
    <n v="15.16"/>
  </r>
  <r>
    <s v="7827Mologen AG"/>
    <x v="1084"/>
    <s v="Global Derivative Trading GmbH"/>
    <n v="21255"/>
    <s v="Mologen AG"/>
    <d v="2019-02-24T00:00:00"/>
    <m/>
    <s v="Healthcare"/>
    <s v="Biotechnology"/>
    <n v="-92.82"/>
    <n v="15.64"/>
  </r>
  <r>
    <s v="8895Empire Energy Group Limited"/>
    <x v="1085"/>
    <s v="Global Energy and Resources Development Limited"/>
    <n v="45022"/>
    <s v="Empire Energy Group Limited"/>
    <d v="2017-06-05T00:00:00"/>
    <m/>
    <s v="Financial"/>
    <s v="Insurance Brokers"/>
    <n v="48.95"/>
    <n v="12.82"/>
  </r>
  <r>
    <s v="7834Pires Investments PLC"/>
    <x v="1086"/>
    <s v="Global Prime Partners Limited"/>
    <n v="30379"/>
    <s v="Pires Investments PLC"/>
    <d v="2019-02-07T00:00:00"/>
    <m/>
    <s v="Financial"/>
    <s v="Asset Management"/>
    <n v="15.67"/>
    <n v="17.760000000000002"/>
  </r>
  <r>
    <s v="5436StealthGas Inc."/>
    <x v="1087"/>
    <s v="Global Value Investment Corp (formerly Milwaukee Private Wealth Management)"/>
    <n v="3423"/>
    <s v="StealthGas Inc."/>
    <d v="2018-01-16T00:00:00"/>
    <m/>
    <s v="Services"/>
    <s v="Shipping"/>
    <n v="-21.08"/>
    <n v="9.86"/>
  </r>
  <r>
    <s v="5436Bristow Group Inc (pre-merger)"/>
    <x v="1087"/>
    <s v="Global Value Investment Corp (formerly Milwaukee Private Wealth Management)"/>
    <n v="1368"/>
    <s v="Bristow Group Inc (pre-merger)"/>
    <d v="2019-01-09T00:00:00"/>
    <n v="43769"/>
    <s v="Industrial Goods"/>
    <s v="Cement"/>
    <n v="-99.92"/>
    <n v="24.49"/>
  </r>
  <r>
    <s v="5258Hudbay Minerals Inc"/>
    <x v="1088"/>
    <s v="GMT Capital Corp"/>
    <n v="1874"/>
    <s v="Hudbay Minerals Inc"/>
    <d v="2019-03-27T00:00:00"/>
    <m/>
    <s v="Basic Materials"/>
    <s v="Major Integrated Oil &amp; Gas"/>
    <n v="-39.96"/>
    <n v="16.260000000000002"/>
  </r>
  <r>
    <s v="9275GNC Holdings Inc."/>
    <x v="1089"/>
    <s v="GNC Shareholder Advocacy Group (John Tang)"/>
    <n v="891"/>
    <s v="GNC Holdings Inc."/>
    <d v="2020-04-16T00:00:00"/>
    <m/>
    <s v="Financial"/>
    <s v="Credit Services"/>
    <n v="-96.09"/>
    <n v="80.8"/>
  </r>
  <r>
    <s v="4461Amer Sports Corporation"/>
    <x v="1090"/>
    <s v="GO Investment Partners"/>
    <n v="11998"/>
    <s v="Amer Sports Corporation"/>
    <d v="2008-12-18T00:00:00"/>
    <n v="40575"/>
    <s v="Consumer Goods"/>
    <s v="Electronic Equipment"/>
    <n v="38.369999999999997"/>
    <n v="22.82"/>
  </r>
  <r>
    <s v="4461Saft Groupe SA"/>
    <x v="1090"/>
    <s v="GO Investment Partners"/>
    <n v="9342"/>
    <s v="Saft Groupe SA"/>
    <d v="2013-01-09T00:00:00"/>
    <n v="41437"/>
    <s v="Industrial Goods"/>
    <s v="Aerospace/Defense Products &amp; Services"/>
    <n v="29"/>
    <n v="29.15"/>
  </r>
  <r>
    <s v="4461Rentokil Initial PLC"/>
    <x v="1090"/>
    <s v="GO Investment Partners"/>
    <n v="6616"/>
    <s v="Rentokil Initial PLC"/>
    <d v="2013-04-19T00:00:00"/>
    <m/>
    <s v="Services"/>
    <s v="Business Services"/>
    <n v="27.68"/>
    <n v="13.4"/>
  </r>
  <r>
    <s v="4461Kingspan Group PLC"/>
    <x v="1090"/>
    <s v="GO Investment Partners"/>
    <n v="6769"/>
    <s v="Kingspan Group PLC"/>
    <d v="2011-05-16T00:00:00"/>
    <m/>
    <s v="Industrial Goods"/>
    <s v="General Building Materials"/>
    <n v="27.42"/>
    <n v="12.88"/>
  </r>
  <r>
    <s v="4461Alent PLC"/>
    <x v="1090"/>
    <s v="GO Investment Partners"/>
    <n v="6959"/>
    <s v="Alent PLC"/>
    <d v="2012-12-27T00:00:00"/>
    <n v="42205"/>
    <s v="Basic Materials"/>
    <s v="Chemicals - Major Diversified"/>
    <n v="21.27"/>
    <n v="19.61"/>
  </r>
  <r>
    <s v="4461Kuoni Reisen Holding AG"/>
    <x v="1090"/>
    <s v="GO Investment Partners"/>
    <n v="9446"/>
    <s v="Kuoni Reisen Holding AG"/>
    <d v="2015-01-30T00:00:00"/>
    <n v="42509"/>
    <s v="Consumer Goods"/>
    <s v="Electronic Equipment"/>
    <n v="16.920000000000002"/>
    <n v="4"/>
  </r>
  <r>
    <s v="4461Viscofan, S.A."/>
    <x v="1090"/>
    <s v="GO Investment Partners"/>
    <n v="9178"/>
    <s v="Viscofan, S.A."/>
    <d v="2009-01-01T00:00:00"/>
    <m/>
    <s v="Consumer Goods"/>
    <s v="Food - Major Diversified"/>
    <n v="15.84"/>
    <n v="14.04"/>
  </r>
  <r>
    <s v="4461Mecom Group PLC"/>
    <x v="1090"/>
    <s v="GO Investment Partners"/>
    <n v="6691"/>
    <s v="Mecom Group PLC"/>
    <d v="2012-03-14T00:00:00"/>
    <n v="41820"/>
    <s v="Services"/>
    <s v="Publishing - Periodicals"/>
    <n v="2.4700000000000002"/>
    <n v="18.52"/>
  </r>
  <r>
    <s v="4461Premier Farnell PLC"/>
    <x v="1090"/>
    <s v="GO Investment Partners"/>
    <n v="6475"/>
    <s v="Premier Farnell PLC"/>
    <d v="2015-05-05T00:00:00"/>
    <n v="42660"/>
    <s v="Consumer Goods"/>
    <s v="Electronic Equipment"/>
    <n v="2.15"/>
    <n v="3.47"/>
  </r>
  <r>
    <s v="4461Vesuvius PLC"/>
    <x v="1090"/>
    <s v="GO Investment Partners"/>
    <n v="6942"/>
    <s v="Vesuvius PLC"/>
    <d v="2009-09-07T00:00:00"/>
    <n v="41324"/>
    <s v="Basic Materials"/>
    <s v="Industrial Metals &amp; Minerals"/>
    <n v="1.1399999999999999"/>
    <n v="14.99"/>
  </r>
  <r>
    <s v="4461Koninklijke Bam Groep NV"/>
    <x v="1090"/>
    <s v="GO Investment Partners"/>
    <n v="11027"/>
    <s v="Koninklijke Bam Groep NV"/>
    <d v="2010-11-16T00:00:00"/>
    <m/>
    <s v="Industrial Goods"/>
    <s v="Heavy Construction"/>
    <n v="-8.1"/>
    <n v="13.69"/>
  </r>
  <r>
    <s v="4461Dialight PLC"/>
    <x v="1090"/>
    <s v="GO Investment Partners"/>
    <n v="6587"/>
    <s v="Dialight PLC"/>
    <d v="2014-03-13T00:00:00"/>
    <m/>
    <s v="Consumer Goods"/>
    <s v="Electronic Equipment"/>
    <n v="-14.3"/>
    <n v="12.03"/>
  </r>
  <r>
    <s v="4461Cookson Group"/>
    <x v="1090"/>
    <s v="GO Investment Partners"/>
    <n v="46341"/>
    <s v="Cookson Group"/>
    <d v="2010-04-26T00:00:00"/>
    <n v="41262"/>
    <s v="Conglomerates"/>
    <s v="Conglomerates"/>
    <n v="-17.47"/>
    <n v="8.92"/>
  </r>
  <r>
    <s v="4461Barco"/>
    <x v="1090"/>
    <s v="GO Investment Partners"/>
    <n v="8921"/>
    <s v="Barco"/>
    <d v="2014-07-08T00:00:00"/>
    <m/>
    <s v="Services"/>
    <s v="Drugs Wholesale"/>
    <n v="-17.579999999999998"/>
    <n v="11.45"/>
  </r>
  <r>
    <s v="4918Contango Oil &amp; Gas Company"/>
    <x v="1091"/>
    <s v="Goff Capital Inc."/>
    <n v="2756"/>
    <s v="Contango Oil &amp; Gas Company"/>
    <d v="2018-06-13T00:00:00"/>
    <m/>
    <s v="Basic Materials"/>
    <s v="Oil &amp; Gas Drilling &amp; Exploration"/>
    <n v="-29.4"/>
    <n v="11.41"/>
  </r>
  <r>
    <s v="9140Tiger Synergy Bhd"/>
    <x v="1092"/>
    <s v="Goh Ching Mun (Safari Alliance)"/>
    <n v="48160"/>
    <s v="Tiger Synergy Bhd"/>
    <d v="2018-11-08T00:00:00"/>
    <m/>
    <s v="Industrial Goods"/>
    <s v="Heavy Construction"/>
    <n v="3.51"/>
    <n v="12.79"/>
  </r>
  <r>
    <s v="7401Europtronic Group Limited"/>
    <x v="1093"/>
    <s v="Goh Seng"/>
    <n v="40733"/>
    <s v="Europtronic Group Limited"/>
    <d v="2014-11-11T00:00:00"/>
    <n v="43353"/>
    <s v="Technology"/>
    <s v="Processing Systems &amp; Products"/>
    <n v="-49.29"/>
    <n v="11.68"/>
  </r>
  <r>
    <s v="6281American Pacific Corporation"/>
    <x v="1094"/>
    <s v="Golconda Capital Management"/>
    <n v="3084"/>
    <s v="American Pacific Corporation"/>
    <d v="2010-11-02T00:00:00"/>
    <n v="41697"/>
    <s v="Basic Materials"/>
    <s v="Specialty Chemicals"/>
    <n v="92.01"/>
    <n v="16.690000000000001"/>
  </r>
  <r>
    <s v="6281Scott's Liquid Gold-Inc."/>
    <x v="1094"/>
    <s v="Golconda Capital Management"/>
    <n v="38887"/>
    <s v="Scott's Liquid Gold-Inc."/>
    <d v="2013-11-22T00:00:00"/>
    <m/>
    <s v="Consumer Goods"/>
    <s v="Cleaning Products"/>
    <n v="15.48"/>
    <n v="11.94"/>
  </r>
  <r>
    <s v="6179Paladin Limited"/>
    <x v="1095"/>
    <s v="Gold Seal Holdings Limited"/>
    <n v="40954"/>
    <s v="Paladin Limited"/>
    <d v="2012-04-10T00:00:00"/>
    <m/>
    <s v="Consumer Goods"/>
    <s v="Home Furnishings &amp; Fixtures"/>
    <n v="33.020000000000003"/>
    <n v="13.8"/>
  </r>
  <r>
    <s v="7683China Rongzhong Financial Holdings Co. Ltd."/>
    <x v="1096"/>
    <s v="Goldbond Group Holdings (Perfect Honour Ltd.)"/>
    <n v="42672"/>
    <s v="China Rongzhong Financial Holdings Co. Ltd."/>
    <d v="2018-05-11T00:00:00"/>
    <m/>
    <s v="Financial"/>
    <s v="Credit Services"/>
    <n v="-34.35"/>
    <n v="11.89"/>
  </r>
  <r>
    <s v="5194China Ding Yi Feng Holdings Limited"/>
    <x v="1097"/>
    <s v="Golden Gate Group Limited"/>
    <n v="40652"/>
    <s v="China Ding Yi Feng Holdings Limited"/>
    <d v="2016-01-13T00:00:00"/>
    <m/>
    <s v="Financial"/>
    <s v="Asset Management"/>
    <n v="61.78"/>
    <n v="15.7"/>
  </r>
  <r>
    <s v="8710Stanmore Coal Ltd"/>
    <x v="1098"/>
    <s v="Golden Investments Pte Ltd"/>
    <n v="29191"/>
    <s v="Stanmore Coal Ltd"/>
    <d v="2018-11-20T00:00:00"/>
    <m/>
    <s v="Basic Materials"/>
    <s v="Coal"/>
    <n v="-28.86"/>
    <n v="17.27"/>
  </r>
  <r>
    <s v="5183Taku Gold Corp."/>
    <x v="1099"/>
    <s v="Golden Predator Mining Corp"/>
    <n v="41081"/>
    <s v="Taku Gold Corp."/>
    <d v="2017-07-10T00:00:00"/>
    <m/>
    <s v="Basic Materials"/>
    <s v="Gold"/>
    <n v="-15.92"/>
    <n v="13.3"/>
  </r>
  <r>
    <s v="5941Kardex AG"/>
    <x v="1100"/>
    <s v="GoldenPeaks Capital"/>
    <n v="18460"/>
    <s v="Kardex AG"/>
    <d v="2011-07-01T00:00:00"/>
    <m/>
    <s v="Consumer Goods"/>
    <s v="Business Equipment"/>
    <n v="26.99"/>
    <n v="12.94"/>
  </r>
  <r>
    <s v="5941Swisslog Holding AG"/>
    <x v="1100"/>
    <s v="GoldenPeaks Capital"/>
    <n v="9483"/>
    <s v="Swisslog Holding AG"/>
    <d v="2011-05-12T00:00:00"/>
    <n v="42380"/>
    <s v="Industrial Goods"/>
    <s v="Diversified Machinery"/>
    <n v="7.7"/>
    <m/>
  </r>
  <r>
    <s v="5941WYG PLC"/>
    <x v="1100"/>
    <s v="GoldenPeaks Capital"/>
    <n v="7500"/>
    <s v="WYG PLC"/>
    <d v="2011-07-12T00:00:00"/>
    <n v="43655"/>
    <s v="Industrial Goods"/>
    <s v="Farm &amp; Construction Machinery"/>
    <n v="-44.35"/>
    <n v="13.14"/>
  </r>
  <r>
    <s v="5941JJB Sports PLC"/>
    <x v="1100"/>
    <s v="GoldenPeaks Capital"/>
    <n v="18403"/>
    <s v="JJB Sports PLC"/>
    <d v="2010-10-26T00:00:00"/>
    <n v="40645"/>
    <s v="Services"/>
    <s v="Specialty Retail, Other"/>
    <n v="-94.32"/>
    <n v="27.64"/>
  </r>
  <r>
    <s v="1471Guestlogix Inc"/>
    <x v="1101"/>
    <s v="Goodwood Inc."/>
    <n v="29157"/>
    <s v="Guestlogix Inc"/>
    <d v="2015-02-06T00:00:00"/>
    <n v="42409"/>
    <s v="Services"/>
    <s v="Business Services"/>
    <n v="-88.62"/>
    <n v="-7.89"/>
  </r>
  <r>
    <s v="3827Toshiba Corp."/>
    <x v="1102"/>
    <s v="Government Pension Investment Fund"/>
    <n v="10624"/>
    <s v="Toshiba Corp."/>
    <d v="2015-07-20T00:00:00"/>
    <m/>
    <s v="Consumer Goods"/>
    <s v="Electronic Equipment"/>
    <n v="-2.91"/>
    <n v="11.73"/>
  </r>
  <r>
    <s v="6282BOS Global Holdings Ltd"/>
    <x v="1103"/>
    <s v="Graeme Edgar Hopgood"/>
    <n v="8368"/>
    <s v="BOS Global Holdings Ltd"/>
    <d v="2017-11-08T00:00:00"/>
    <n v="43168"/>
    <s v="Technology"/>
    <s v="Technical &amp; System Software"/>
    <n v="-95.95"/>
    <n v="26.83"/>
  </r>
  <r>
    <s v="5268Optiscan Imaging Ltd"/>
    <x v="1104"/>
    <s v="Graeme Mutton (Semblance Pty Ltd)"/>
    <n v="41788"/>
    <s v="Optiscan Imaging Ltd"/>
    <d v="2018-03-26T00:00:00"/>
    <n v="43238"/>
    <s v="Services"/>
    <s v="Gaming Activities"/>
    <n v="-32.54"/>
    <n v="17.440000000000001"/>
  </r>
  <r>
    <s v="5617Banro Corporation"/>
    <x v="1105"/>
    <s v="Gramercy Funds Management LLC"/>
    <n v="4065"/>
    <s v="Banro Corporation"/>
    <d v="2017-02-10T00:00:00"/>
    <n v="43122"/>
    <s v="Basic Materials"/>
    <s v="Industrial Metals &amp; Minerals"/>
    <n v="-93.82"/>
    <n v="26.15"/>
  </r>
  <r>
    <s v="8903TransAct Technologies Incorporated"/>
    <x v="1106"/>
    <s v="Grand Slam Asset Management"/>
    <n v="4323"/>
    <s v="TransAct Technologies Incorporated"/>
    <d v="2014-02-04T00:00:00"/>
    <m/>
    <s v="Technology"/>
    <s v="Computer Peripherals"/>
    <n v="-6.68"/>
    <n v="12.76"/>
  </r>
  <r>
    <s v="6431MEC Resources Limited"/>
    <x v="1107"/>
    <s v="Grandbridge Limited"/>
    <n v="40881"/>
    <s v="MEC Resources Limited"/>
    <d v="2016-12-20T00:00:00"/>
    <m/>
    <s v="Financial"/>
    <s v="Investment Brokerage - Regional"/>
    <n v="-10.119999999999999"/>
    <n v="13.58"/>
  </r>
  <r>
    <s v="9282Lotus Resources Limited"/>
    <x v="1108"/>
    <s v="Grant Davey"/>
    <n v="48678"/>
    <s v="Lotus Resources Limited"/>
    <d v="2019-10-23T00:00:00"/>
    <m/>
    <s v="Basic Materials"/>
    <s v="Major Integrated Oil &amp; Gas"/>
    <n v="94.64"/>
    <n v="17.260000000000002"/>
  </r>
  <r>
    <s v="7994Elegance Optical International Holdings Ltd"/>
    <x v="1109"/>
    <s v="Great Panorama International Limited (Kitchell Osman Bin)"/>
    <n v="42476"/>
    <s v="Elegance Optical International Holdings Ltd"/>
    <d v="2018-12-20T00:00:00"/>
    <m/>
    <s v="Healthcare"/>
    <s v="Medical Instruments &amp; Supplies"/>
    <n v="-52.92"/>
    <n v="23.09"/>
  </r>
  <r>
    <s v="6070BioCryst Pharmaceuticals Inc."/>
    <x v="1110"/>
    <s v="Great Point Partners"/>
    <n v="3078"/>
    <s v="BioCryst Pharmaceuticals Inc."/>
    <d v="2017-08-16T00:00:00"/>
    <n v="43600"/>
    <s v="Healthcare"/>
    <s v="Biotechnology"/>
    <n v="42.66"/>
    <n v="10.76"/>
  </r>
  <r>
    <s v="6070Apyx Medical Corporation"/>
    <x v="1110"/>
    <s v="Great Point Partners"/>
    <n v="4864"/>
    <s v="Apyx Medical Corporation"/>
    <d v="2013-12-23T00:00:00"/>
    <n v="43100"/>
    <s v="Healthcare"/>
    <s v="Medical Instruments &amp; Supplies"/>
    <n v="4.04"/>
    <n v="12.45"/>
  </r>
  <r>
    <s v="7036Shake Shack Inc"/>
    <x v="1111"/>
    <s v="Green Equity Investors"/>
    <n v="33885"/>
    <s v="Shake Shack Inc"/>
    <d v="2015-02-09T00:00:00"/>
    <m/>
    <s v="Services"/>
    <s v="Specialty Eateries"/>
    <n v="4.2699999999999996"/>
    <n v="11.68"/>
  </r>
  <r>
    <s v="7036Signet Jewelers Limited"/>
    <x v="1111"/>
    <s v="Green Equity Investors"/>
    <n v="831"/>
    <s v="Signet Jewelers Limited"/>
    <d v="2016-10-13T00:00:00"/>
    <m/>
    <s v="Services"/>
    <s v="Jewelry Stores"/>
    <n v="-31.75"/>
    <n v="14.87"/>
  </r>
  <r>
    <s v="4922Minfocus Exploration Corp."/>
    <x v="1112"/>
    <s v="GreenBank Capital Inc."/>
    <n v="41776"/>
    <s v="Minfocus Exploration Corp."/>
    <d v="2018-03-01T00:00:00"/>
    <m/>
    <s v="Basic Materials"/>
    <s v="Industrial Metals &amp; Minerals"/>
    <n v="-35.44"/>
    <n v="11.89"/>
  </r>
  <r>
    <s v="4465Vocus Group Limited"/>
    <x v="1113"/>
    <s v="Greencape Capital"/>
    <n v="27350"/>
    <s v="Vocus Group Limited"/>
    <d v="2016-09-26T00:00:00"/>
    <m/>
    <s v="Technology"/>
    <s v="Communication Equipment"/>
    <n v="-17.579999999999998"/>
    <n v="14.52"/>
  </r>
  <r>
    <s v="4923NCR Corporation"/>
    <x v="1114"/>
    <s v="Greenlight Capital, Inc."/>
    <n v="779"/>
    <s v="NCR Corporation"/>
    <d v="2010-05-24T00:00:00"/>
    <n v="41684"/>
    <s v="Technology"/>
    <s v="Information Technology Services"/>
    <n v="31.54"/>
    <n v="18.010000000000002"/>
  </r>
  <r>
    <s v="4923Conduent Inc"/>
    <x v="1114"/>
    <s v="Greenlight Capital, Inc."/>
    <n v="37419"/>
    <s v="Conduent Inc"/>
    <d v="2016-12-31T00:00:00"/>
    <n v="43327"/>
    <s v="Services"/>
    <s v="Technical Services"/>
    <n v="27.59"/>
    <n v="16.93"/>
  </r>
  <r>
    <s v="4923Apple Inc."/>
    <x v="1114"/>
    <s v="Greenlight Capital, Inc."/>
    <n v="1"/>
    <s v="Apple Inc."/>
    <d v="2010-05-14T00:00:00"/>
    <n v="43343"/>
    <s v="Services"/>
    <s v="Consumer Services"/>
    <n v="25.6"/>
    <n v="14.33"/>
  </r>
  <r>
    <s v="4923EMC Corporation"/>
    <x v="1114"/>
    <s v="Greenlight Capital, Inc."/>
    <n v="118"/>
    <s v="EMC Corporation"/>
    <d v="2015-11-15T00:00:00"/>
    <n v="42506"/>
    <s v="Technology"/>
    <s v="Data Storage Devices"/>
    <n v="21.52"/>
    <n v="3.57"/>
  </r>
  <r>
    <s v="4923Warner Media, LLC"/>
    <x v="1114"/>
    <s v="Greenlight Capital, Inc."/>
    <n v="107"/>
    <s v="Warner Media, LLC"/>
    <d v="2017-11-15T00:00:00"/>
    <n v="43235"/>
    <s v="Consumer Goods"/>
    <s v="Housewares &amp; Accessories"/>
    <n v="18.96"/>
    <n v="14.02"/>
  </r>
  <r>
    <s v="4923Oil States International Inc."/>
    <x v="1114"/>
    <s v="Greenlight Capital, Inc."/>
    <n v="837"/>
    <s v="Oil States International Inc."/>
    <d v="2013-02-14T00:00:00"/>
    <n v="42577"/>
    <s v="Basic Materials"/>
    <s v="Oil &amp; Gas Equipment &amp; Services"/>
    <n v="14.98"/>
    <n v="13.19"/>
  </r>
  <r>
    <s v="4923Playtech PLC"/>
    <x v="1114"/>
    <s v="Greenlight Capital, Inc."/>
    <n v="6778"/>
    <s v="Playtech PLC"/>
    <d v="2011-05-02T00:00:00"/>
    <m/>
    <s v="Services"/>
    <s v="Gaming Activities"/>
    <n v="8.44"/>
    <n v="12.59"/>
  </r>
  <r>
    <s v="4923Resona Holdings Inc."/>
    <x v="1114"/>
    <s v="Greenlight Capital, Inc."/>
    <n v="10339"/>
    <s v="Resona Holdings Inc."/>
    <d v="2014-04-22T00:00:00"/>
    <m/>
    <s v="Financial"/>
    <s v="Money Center Banks"/>
    <n v="-0.34"/>
    <n v="11.86"/>
  </r>
  <r>
    <s v="4923Delta Lloyd NV"/>
    <x v="1114"/>
    <s v="Greenlight Capital, Inc."/>
    <n v="11041"/>
    <s v="Delta Lloyd NV"/>
    <d v="2010-05-07T00:00:00"/>
    <n v="42832"/>
    <s v="Financial"/>
    <s v="Asset Management"/>
    <n v="-4.18"/>
    <n v="13.87"/>
  </r>
  <r>
    <s v="4923Vodafone Group Plc"/>
    <x v="1114"/>
    <s v="Greenlight Capital, Inc."/>
    <n v="6638"/>
    <s v="Vodafone Group Plc"/>
    <d v="2013-01-23T00:00:00"/>
    <m/>
    <s v="Basic Materials"/>
    <s v="Specialty Chemicals"/>
    <n v="-5.21"/>
    <n v="13.63"/>
  </r>
  <r>
    <s v="4923CONSOL Coal Resources LP"/>
    <x v="1114"/>
    <s v="Greenlight Capital, Inc."/>
    <n v="33121"/>
    <s v="CONSOL Coal Resources LP"/>
    <d v="2015-07-07T00:00:00"/>
    <m/>
    <s v="Basic Materials"/>
    <s v="Coal"/>
    <n v="-7.41"/>
    <n v="12.11"/>
  </r>
  <r>
    <s v="4923General Motors Company"/>
    <x v="1114"/>
    <s v="Greenlight Capital, Inc."/>
    <n v="133"/>
    <s v="General Motors Company"/>
    <d v="2017-01-17T00:00:00"/>
    <n v="43952"/>
    <s v="Consumer Goods"/>
    <s v="Auto Manufacturers - Major"/>
    <n v="-9.39"/>
    <n v="9.1199999999999992"/>
  </r>
  <r>
    <s v="4923Cairn Energy PLC"/>
    <x v="1114"/>
    <s v="Greenlight Capital, Inc."/>
    <n v="6705"/>
    <s v="Cairn Energy PLC"/>
    <d v="2012-03-09T00:00:00"/>
    <m/>
    <s v="Basic Materials"/>
    <s v="Independent Oil &amp; Gas"/>
    <n v="-9.7799999999999994"/>
    <n v="13.55"/>
  </r>
  <r>
    <s v="4923CNX Resources Corp"/>
    <x v="1114"/>
    <s v="Greenlight Capital, Inc."/>
    <n v="668"/>
    <s v="CNX Resources Corp"/>
    <d v="2014-08-15T00:00:00"/>
    <m/>
    <s v="Financial"/>
    <s v="Insurance Brokers"/>
    <n v="-13.13"/>
    <n v="11.71"/>
  </r>
  <r>
    <s v="4923Green Brick Partners, Inc."/>
    <x v="1114"/>
    <s v="Greenlight Capital, Inc."/>
    <n v="5245"/>
    <s v="Green Brick Partners, Inc."/>
    <d v="2007-06-26T00:00:00"/>
    <m/>
    <s v="Financial"/>
    <s v="Real Estate Development"/>
    <n v="-15.53"/>
    <m/>
  </r>
  <r>
    <s v="4923Punch Taverns PLC"/>
    <x v="1114"/>
    <s v="Greenlight Capital, Inc."/>
    <n v="6581"/>
    <s v="Punch Taverns PLC"/>
    <d v="2008-12-15T00:00:00"/>
    <n v="40933"/>
    <s v="Services"/>
    <s v="Restaurants"/>
    <n v="-25.6"/>
    <n v="17.07"/>
  </r>
  <r>
    <s v="4923BT Group plc"/>
    <x v="1114"/>
    <s v="Greenlight Capital, Inc."/>
    <n v="6806"/>
    <s v="BT Group plc"/>
    <d v="2018-10-10T00:00:00"/>
    <m/>
    <s v="Basic Materials"/>
    <s v="Specialty Chemicals"/>
    <n v="-28.55"/>
    <n v="12.97"/>
  </r>
  <r>
    <s v="4923Macy's Inc"/>
    <x v="1114"/>
    <s v="Greenlight Capital, Inc."/>
    <n v="385"/>
    <s v="Macy's Inc"/>
    <d v="2015-11-15T00:00:00"/>
    <n v="42506"/>
    <s v="Services"/>
    <s v="Department Stores"/>
    <n v="-33.61"/>
    <n v="3.57"/>
  </r>
  <r>
    <s v="4923Civeo Corp"/>
    <x v="1114"/>
    <s v="Greenlight Capital, Inc."/>
    <n v="30674"/>
    <s v="Civeo Corp"/>
    <d v="2014-05-16T00:00:00"/>
    <n v="42369"/>
    <s v="Financial"/>
    <s v="REIT - Hotel/Motel"/>
    <n v="-79.86"/>
    <n v="7.28"/>
  </r>
  <r>
    <s v="4923SunEdison Inc."/>
    <x v="1114"/>
    <s v="Greenlight Capital, Inc."/>
    <n v="1656"/>
    <s v="SunEdison Inc."/>
    <d v="2014-02-14T00:00:00"/>
    <n v="43098"/>
    <s v="Technology"/>
    <s v="Semiconductor - Integrated Circuits"/>
    <n v="-84.38"/>
    <n v="12.47"/>
  </r>
  <r>
    <s v="6148Serabi Gold PLC"/>
    <x v="1115"/>
    <s v="Greenstone Resources"/>
    <n v="7913"/>
    <s v="Serabi Gold PLC"/>
    <d v="2018-03-23T00:00:00"/>
    <m/>
    <s v="Basic Materials"/>
    <s v="Industrial Metals &amp; Minerals"/>
    <n v="3.37"/>
    <n v="13.76"/>
  </r>
  <r>
    <s v="7696Greenway Technologies Inc."/>
    <x v="1116"/>
    <s v="Greenway Technologies Shareholder Committee"/>
    <n v="44699"/>
    <s v="Greenway Technologies Inc."/>
    <d v="2018-10-19T00:00:00"/>
    <m/>
    <s v="Basic Materials"/>
    <s v="Oil &amp; Gas Equipment &amp; Services"/>
    <n v="-43.37"/>
    <n v="13.54"/>
  </r>
  <r>
    <s v="9447Karnalyte Resources Inc"/>
    <x v="1117"/>
    <s v="Greg Szabo"/>
    <n v="18461"/>
    <s v="Karnalyte Resources Inc"/>
    <d v="2017-05-05T00:00:00"/>
    <m/>
    <s v="Basic Materials"/>
    <s v="Agricultural Chemicals"/>
    <n v="-26.12"/>
    <n v="13.07"/>
  </r>
  <r>
    <s v="5269Havilah Resources Limited"/>
    <x v="1118"/>
    <s v="Gregorach Pty Ltd"/>
    <n v="23007"/>
    <s v="Havilah Resources Limited"/>
    <d v="2011-10-05T00:00:00"/>
    <n v="41514"/>
    <s v="Basic Materials"/>
    <s v="Industrial Metals &amp; Minerals"/>
    <n v="-23.59"/>
    <n v="23.39"/>
  </r>
  <r>
    <s v="4984Optiscan Imaging Ltd"/>
    <x v="1119"/>
    <s v="Gregory Allen (Numeruno Superannuation Fund Pty Ltd)"/>
    <n v="41788"/>
    <s v="Optiscan Imaging Ltd"/>
    <d v="2018-03-26T00:00:00"/>
    <m/>
    <s v="Services"/>
    <s v="Gaming Activities"/>
    <n v="-14.22"/>
    <n v="12.54"/>
  </r>
  <r>
    <s v="5949CytRx Corporation"/>
    <x v="1120"/>
    <s v="Gregory Callender"/>
    <n v="4616"/>
    <s v="CytRx Corporation"/>
    <d v="2018-07-05T00:00:00"/>
    <m/>
    <s v="Healthcare"/>
    <s v="Biotechnology"/>
    <n v="-25.11"/>
    <n v="12.45"/>
  </r>
  <r>
    <s v="8821FAT Brands Inc"/>
    <x v="1121"/>
    <s v="Gregory Fortunoff (Jaftex Corporation) (Fortunoff Group)"/>
    <n v="44879"/>
    <s v="FAT Brands Inc"/>
    <d v="2019-11-12T00:00:00"/>
    <m/>
    <s v="Services"/>
    <s v="Restaurants"/>
    <n v="-50.25"/>
    <n v="14"/>
  </r>
  <r>
    <s v="4837Tyman PLC"/>
    <x v="1122"/>
    <s v="Gregory Hutchings, Walbrook Trustees &amp; Alliance Trust Pensions"/>
    <n v="7087"/>
    <s v="Tyman PLC"/>
    <d v="2010-01-11T00:00:00"/>
    <m/>
    <s v="Industrial Goods"/>
    <s v="General Building Materials"/>
    <n v="15.67"/>
    <n v="13"/>
  </r>
  <r>
    <s v="5948Blockbuster LLC"/>
    <x v="1123"/>
    <s v="Gregory Meyer"/>
    <n v="44527"/>
    <s v="Blockbuster LLC"/>
    <d v="2010-04-08T00:00:00"/>
    <n v="40641"/>
    <s v="Services"/>
    <s v="Music &amp; Video Stores"/>
    <n v="-9.3800000000000008"/>
    <n v="14.19"/>
  </r>
  <r>
    <s v="5950EMC Insurance Group Inc."/>
    <x v="1124"/>
    <s v="Gregory Shepard"/>
    <n v="3162"/>
    <s v="EMC Insurance Group Inc."/>
    <d v="2019-01-28T00:00:00"/>
    <n v="43727"/>
    <s v="Financial"/>
    <s v="Property &amp; Casualty Insurance"/>
    <n v="23.54"/>
    <n v="24.86"/>
  </r>
  <r>
    <s v="5950Donegal Group Inc"/>
    <x v="1124"/>
    <s v="Gregory Shepard"/>
    <n v="3201"/>
    <s v="Donegal Group Inc"/>
    <d v="2010-07-12T00:00:00"/>
    <n v="42359"/>
    <s v="Financial"/>
    <s v="Insurance Brokers"/>
    <n v="9.24"/>
    <n v="14.62"/>
  </r>
  <r>
    <s v="6113SeaWorld Entertainment, Inc."/>
    <x v="1125"/>
    <s v="Gregory Taxin (Luma Asset Management)"/>
    <n v="26264"/>
    <s v="SeaWorld Entertainment, Inc."/>
    <d v="2016-03-21T00:00:00"/>
    <m/>
    <s v="Services"/>
    <s v="Sporting Activities"/>
    <n v="-2.27"/>
    <n v="14.15"/>
  </r>
  <r>
    <s v="7729Guyana Goldfields Inc."/>
    <x v="1126"/>
    <s v="Gretchen Ross"/>
    <n v="14897"/>
    <s v="Guyana Goldfields Inc."/>
    <d v="2019-01-02T00:00:00"/>
    <m/>
    <s v="Basic Materials"/>
    <s v="Gold"/>
    <n v="3.65"/>
    <n v="22.31"/>
  </r>
  <r>
    <s v="6519Gold Reserve Inc."/>
    <x v="1127"/>
    <s v="Greywolf Capital Management"/>
    <n v="17875"/>
    <s v="Gold Reserve Inc."/>
    <d v="2008-08-16T00:00:00"/>
    <m/>
    <s v="Basic Materials"/>
    <s v="Industrial Metals &amp; Minerals"/>
    <n v="2.91"/>
    <n v="10.71"/>
  </r>
  <r>
    <s v="7636Vishay Precision Group Inc."/>
    <x v="1128"/>
    <s v="GrizzlyRock Capital LLC"/>
    <n v="3866"/>
    <s v="Vishay Precision Group Inc."/>
    <d v="2017-03-10T00:00:00"/>
    <m/>
    <s v="Technology"/>
    <s v="Scientific &amp; Technical Instruments"/>
    <n v="16.52"/>
    <n v="12.89"/>
  </r>
  <r>
    <s v="7636Potbelly Corporation"/>
    <x v="1128"/>
    <s v="GrizzlyRock Capital LLC"/>
    <n v="25957"/>
    <s v="Potbelly Corporation"/>
    <d v="2017-10-26T00:00:00"/>
    <m/>
    <s v="Services"/>
    <s v="Specialty Eateries"/>
    <n v="-31.46"/>
    <n v="12.42"/>
  </r>
  <r>
    <s v="7636Restaurant Group (The) PLC"/>
    <x v="1128"/>
    <s v="GrizzlyRock Capital LLC"/>
    <n v="6628"/>
    <s v="Restaurant Group (The) PLC"/>
    <d v="2018-11-14T00:00:00"/>
    <m/>
    <s v="Consumer Goods"/>
    <s v="Processed &amp; Packaged Goods"/>
    <n v="-55.27"/>
    <n v="15.63"/>
  </r>
  <r>
    <s v="4941Vaalco Energy Inc"/>
    <x v="1129"/>
    <s v="Group 42, Inc."/>
    <n v="3379"/>
    <s v="Vaalco Energy Inc"/>
    <d v="2015-09-25T00:00:00"/>
    <m/>
    <s v="Basic Materials"/>
    <s v="Independent Oil &amp; Gas"/>
    <n v="-7.97"/>
    <n v="14.32"/>
  </r>
  <r>
    <s v="8658Eastside Distilling, Inc"/>
    <x v="1130"/>
    <s v="Group G Capital Partners"/>
    <n v="40713"/>
    <s v="Eastside Distilling, Inc"/>
    <d v="2019-09-03T00:00:00"/>
    <m/>
    <s v="Consumer Goods"/>
    <s v="Beverages - Wineries &amp; Distillers"/>
    <n v="-79.099999999999994"/>
    <n v="19.010000000000002"/>
  </r>
  <r>
    <s v="8561Transat A.T. Inc."/>
    <x v="1131"/>
    <s v="Groupe Mach Inc."/>
    <n v="16279"/>
    <s v="Transat A.T. Inc."/>
    <d v="2019-08-02T00:00:00"/>
    <m/>
    <s v="Services"/>
    <s v="Entertainment - Diversified"/>
    <n v="-56.17"/>
    <n v="16.489999999999998"/>
  </r>
  <r>
    <s v="7208Eastside Distilling, Inc"/>
    <x v="1132"/>
    <s v="Grover Wickersham"/>
    <n v="40713"/>
    <s v="Eastside Distilling, Inc"/>
    <d v="2016-07-14T00:00:00"/>
    <m/>
    <s v="Consumer Goods"/>
    <s v="Beverages - Wineries &amp; Distillers"/>
    <n v="-29.59"/>
    <n v="13.64"/>
  </r>
  <r>
    <s v="5874Grupo Aeroportuario del Pacifico S.A.B. de C.V."/>
    <x v="1133"/>
    <s v="Grupo Mexico"/>
    <n v="11220"/>
    <s v="Grupo Aeroportuario del Pacifico S.A.B. de C.V."/>
    <d v="2010-07-09T00:00:00"/>
    <m/>
    <s v="Services"/>
    <s v="Air Services, Other"/>
    <n v="13.58"/>
    <n v="14.26"/>
  </r>
  <r>
    <s v="7537Alumetal SA"/>
    <x v="1134"/>
    <s v="Grzegorz Stulgis (IPO 30 Fizan A/S)"/>
    <n v="27726"/>
    <s v="Alumetal SA"/>
    <d v="2014-09-08T00:00:00"/>
    <m/>
    <s v="Services"/>
    <s v="Auto Parts Wholesale"/>
    <n v="4.1900000000000004"/>
    <n v="11.38"/>
  </r>
  <r>
    <s v="7423Norske Skogindustrier ASA"/>
    <x v="1135"/>
    <s v="GSO Capital Partners"/>
    <n v="11726"/>
    <s v="Norske Skogindustrier ASA"/>
    <d v="2015-12-08T00:00:00"/>
    <n v="43224"/>
    <s v="Consumer Goods"/>
    <s v="Paper &amp; Paper Products"/>
    <n v="5.82"/>
    <n v="13.49"/>
  </r>
  <r>
    <s v="6068Viking Mines Ltd"/>
    <x v="1136"/>
    <s v="GTT Ventures"/>
    <n v="37214"/>
    <s v="Viking Mines Ltd"/>
    <d v="2017-06-30T00:00:00"/>
    <m/>
    <s v="Basic Materials"/>
    <s v="Gold"/>
    <n v="-5.68"/>
    <n v="13.26"/>
  </r>
  <r>
    <s v="6068Accelerate Resources Limited"/>
    <x v="1136"/>
    <s v="GTT Ventures"/>
    <n v="44289"/>
    <s v="Accelerate Resources Limited"/>
    <d v="2018-09-20T00:00:00"/>
    <m/>
    <s v="Basic Materials"/>
    <s v="Industrial Metals &amp; Minerals"/>
    <n v="-20.67"/>
    <n v="9.64"/>
  </r>
  <r>
    <s v="5671China Ding Yi Feng Holdings Limited"/>
    <x v="1137"/>
    <s v="Guang Sheng Investment Development Group Limited"/>
    <n v="40652"/>
    <s v="China Ding Yi Feng Holdings Limited"/>
    <d v="2016-01-13T00:00:00"/>
    <m/>
    <s v="Financial"/>
    <s v="Asset Management"/>
    <n v="61.78"/>
    <n v="15.7"/>
  </r>
  <r>
    <s v="7875Marie Brizard Wine &amp; Spirits SA"/>
    <x v="1138"/>
    <s v="Guillaume Tromp"/>
    <n v="9206"/>
    <s v="Marie Brizard Wine &amp; Spirits SA"/>
    <d v="2019-01-10T00:00:00"/>
    <m/>
    <s v="Consumer Goods"/>
    <s v="Beverages - Brewers"/>
    <n v="-43.13"/>
    <n v="20.010000000000002"/>
  </r>
  <r>
    <s v="5520Destination Maternity Corporation"/>
    <x v="1139"/>
    <s v="Gullane Capital Partners, LLC"/>
    <n v="3040"/>
    <s v="Destination Maternity Corporation"/>
    <d v="2018-05-10T00:00:00"/>
    <m/>
    <s v="Services"/>
    <s v="Apparel Stores"/>
    <n v="-87.1"/>
    <n v="11.97"/>
  </r>
  <r>
    <s v="6364Medibio Ltd"/>
    <x v="1140"/>
    <s v="Gun Capital Management Pty. Ltd. (Leo Khouri)"/>
    <n v="41480"/>
    <s v="Medibio Ltd"/>
    <d v="2008-05-20T00:00:00"/>
    <m/>
    <s v="Healthcare"/>
    <s v="Biotechnology"/>
    <n v="-34.64"/>
    <n v="9.64"/>
  </r>
  <r>
    <s v="7823Danske Bank A/S"/>
    <x v="1141"/>
    <s v="Gunnar Mikkelsen"/>
    <n v="10739"/>
    <s v="Danske Bank A/S"/>
    <d v="2018-12-07T00:00:00"/>
    <m/>
    <s v="Financial"/>
    <s v="Regional - Pacific Banks"/>
    <n v="-9.61"/>
    <n v="17.93"/>
  </r>
  <r>
    <s v="6759BiondVax Pharmaceuticals Ltd."/>
    <x v="1142"/>
    <s v="Guy Equity Opportunities LP"/>
    <n v="40615"/>
    <s v="BiondVax Pharmaceuticals Ltd."/>
    <d v="2016-09-12T00:00:00"/>
    <m/>
    <s v="Healthcare"/>
    <s v="Drugs - Generic"/>
    <n v="81.59"/>
    <n v="14.22"/>
  </r>
  <r>
    <s v="6434New Concept Energy Inc"/>
    <x v="1143"/>
    <s v="Guy Gentile"/>
    <n v="32068"/>
    <s v="New Concept Energy Inc"/>
    <d v="2018-06-29T00:00:00"/>
    <n v="43360"/>
    <s v="Basic Materials"/>
    <s v="Oil &amp; Gas Drilling &amp; Exploration"/>
    <n v="-96.69"/>
    <n v="34.64"/>
  </r>
  <r>
    <s v="5748Wireless Group PLC"/>
    <x v="1144"/>
    <s v="GVQ Investment Management (Strategic Equity Capital (formerly GVO Investment Management))"/>
    <n v="7218"/>
    <s v="Wireless Group PLC"/>
    <d v="2016-06-30T00:00:00"/>
    <n v="42639"/>
    <s v="Services"/>
    <s v="Broadcasting - Radio"/>
    <n v="727.02"/>
    <n v="11.95"/>
  </r>
  <r>
    <s v="5748CVS Group PLC"/>
    <x v="1144"/>
    <s v="GVQ Investment Management (Strategic Equity Capital (formerly GVO Investment Management))"/>
    <n v="7287"/>
    <s v="CVS Group PLC"/>
    <d v="2012-02-02T00:00:00"/>
    <n v="42265"/>
    <s v="Services"/>
    <s v="Specialty Retail, Other"/>
    <n v="60.06"/>
    <n v="13.77"/>
  </r>
  <r>
    <s v="5748Ergomed PLC"/>
    <x v="1144"/>
    <s v="GVQ Investment Management (Strategic Equity Capital (formerly GVO Investment Management))"/>
    <n v="31247"/>
    <s v="Ergomed PLC"/>
    <d v="2018-04-17T00:00:00"/>
    <m/>
    <s v="Healthcare"/>
    <s v="Biotechnology"/>
    <n v="56.63"/>
    <n v="11.97"/>
  </r>
  <r>
    <s v="5748e2v technologies PLC"/>
    <x v="1144"/>
    <s v="GVQ Investment Management (Strategic Equity Capital (formerly GVO Investment Management))"/>
    <n v="6810"/>
    <s v="e2v technologies PLC"/>
    <d v="2009-12-15T00:00:00"/>
    <n v="42823"/>
    <s v="Services"/>
    <s v="Drugs Wholesale"/>
    <n v="25.3"/>
    <n v="13.3"/>
  </r>
  <r>
    <s v="5748Lavendon Group PLC"/>
    <x v="1144"/>
    <s v="GVQ Investment Management (Strategic Equity Capital (formerly GVO Investment Management))"/>
    <n v="6498"/>
    <s v="Lavendon Group PLC"/>
    <d v="2009-12-01T00:00:00"/>
    <n v="42719"/>
    <s v="Services"/>
    <s v="Rental &amp; Leasing Services"/>
    <n v="17.760000000000002"/>
    <n v="13.02"/>
  </r>
  <r>
    <s v="5748Oxford Metrics Plc"/>
    <x v="1144"/>
    <s v="GVQ Investment Management (Strategic Equity Capital (formerly GVO Investment Management))"/>
    <n v="7772"/>
    <s v="Oxford Metrics Plc"/>
    <d v="2016-03-14T00:00:00"/>
    <m/>
    <s v="Technology"/>
    <s v="Multimedia &amp; Graphics Software"/>
    <n v="15.67"/>
    <n v="14.49"/>
  </r>
  <r>
    <s v="5748Servelec Group plc"/>
    <x v="1144"/>
    <s v="GVQ Investment Management (Strategic Equity Capital (formerly GVO Investment Management))"/>
    <n v="25982"/>
    <s v="Servelec Group plc"/>
    <d v="2013-12-04T00:00:00"/>
    <n v="43115"/>
    <s v="Technology"/>
    <s v="Technical &amp; System Software"/>
    <n v="11.25"/>
    <n v="13.63"/>
  </r>
  <r>
    <s v="5748IFG Group PLC"/>
    <x v="1144"/>
    <s v="GVQ Investment Management (Strategic Equity Capital (formerly GVO Investment Management))"/>
    <n v="6764"/>
    <s v="IFG Group PLC"/>
    <d v="2015-05-26T00:00:00"/>
    <n v="43705"/>
    <s v="Financial"/>
    <s v="Mortgage Investment"/>
    <n v="9.24"/>
    <n v="9.9499999999999993"/>
  </r>
  <r>
    <s v="5748Alliance Pharma PLC"/>
    <x v="1144"/>
    <s v="GVQ Investment Management (Strategic Equity Capital (formerly GVO Investment Management))"/>
    <n v="7405"/>
    <s v="Alliance Pharma PLC"/>
    <d v="2018-02-08T00:00:00"/>
    <m/>
    <s v="Healthcare"/>
    <s v="Drugs - Generic"/>
    <n v="4.55"/>
    <n v="13.34"/>
  </r>
  <r>
    <s v="5748Numis Corporation PLC"/>
    <x v="1144"/>
    <s v="GVQ Investment Management (Strategic Equity Capital (formerly GVO Investment Management))"/>
    <n v="7131"/>
    <s v="Numis Corporation PLC"/>
    <d v="2014-06-12T00:00:00"/>
    <m/>
    <s v="Financial"/>
    <s v="Investment Brokerage - National"/>
    <n v="4.2"/>
    <n v="11.65"/>
  </r>
  <r>
    <s v="5748Tyman PLC"/>
    <x v="1144"/>
    <s v="GVQ Investment Management (Strategic Equity Capital (formerly GVO Investment Management))"/>
    <n v="7087"/>
    <s v="Tyman PLC"/>
    <d v="2013-05-28T00:00:00"/>
    <m/>
    <s v="Industrial Goods"/>
    <s v="General Building Materials"/>
    <n v="2.31"/>
    <n v="12.55"/>
  </r>
  <r>
    <s v="5748Wilmington PLC"/>
    <x v="1144"/>
    <s v="GVQ Investment Management (Strategic Equity Capital (formerly GVO Investment Management))"/>
    <n v="6568"/>
    <s v="Wilmington PLC"/>
    <d v="2015-01-23T00:00:00"/>
    <m/>
    <s v="Services"/>
    <s v="Publishing - Newspapers"/>
    <n v="-3.07"/>
    <n v="11.55"/>
  </r>
  <r>
    <s v="5748Dialight PLC"/>
    <x v="1144"/>
    <s v="GVQ Investment Management (Strategic Equity Capital (formerly GVO Investment Management))"/>
    <n v="6587"/>
    <s v="Dialight PLC"/>
    <d v="2018-12-18T00:00:00"/>
    <m/>
    <s v="Consumer Goods"/>
    <s v="Electronic Equipment"/>
    <n v="-3.67"/>
    <n v="20.69"/>
  </r>
  <r>
    <s v="5748Aberdeen Asset Management PLC"/>
    <x v="1144"/>
    <s v="GVQ Investment Management (Strategic Equity Capital (formerly GVO Investment Management))"/>
    <n v="6718"/>
    <s v="Aberdeen Asset Management PLC"/>
    <d v="2013-10-28T00:00:00"/>
    <n v="42961"/>
    <s v="Financial"/>
    <s v="Asset Management"/>
    <n v="-4.0599999999999996"/>
    <n v="11.58"/>
  </r>
  <r>
    <s v="5748Brooks Macdonald Group PLC"/>
    <x v="1144"/>
    <s v="GVQ Investment Management (Strategic Equity Capital (formerly GVO Investment Management))"/>
    <n v="7220"/>
    <s v="Brooks Macdonald Group PLC"/>
    <d v="2019-08-12T00:00:00"/>
    <m/>
    <s v="Financial"/>
    <s v="Asset Management"/>
    <n v="-7.05"/>
    <n v="18.899999999999999"/>
  </r>
  <r>
    <s v="5748Medica Group PLC"/>
    <x v="1144"/>
    <s v="GVQ Investment Management (Strategic Equity Capital (formerly GVO Investment Management))"/>
    <n v="38281"/>
    <s v="Medica Group PLC"/>
    <d v="2017-03-22T00:00:00"/>
    <m/>
    <s v="Healthcare"/>
    <s v="Medical Appliances &amp; Equipment"/>
    <n v="-7.39"/>
    <n v="13.35"/>
  </r>
  <r>
    <s v="5748Equiniti Group PLC"/>
    <x v="1144"/>
    <s v="GVQ Investment Management (Strategic Equity Capital (formerly GVO Investment Management))"/>
    <n v="32770"/>
    <s v="Equiniti Group PLC"/>
    <d v="2016-12-12T00:00:00"/>
    <m/>
    <s v="Services"/>
    <s v="Business Services"/>
    <n v="-8.7100000000000009"/>
    <n v="13.7"/>
  </r>
  <r>
    <s v="5748Clinigen Group PLC"/>
    <x v="1144"/>
    <s v="GVQ Investment Management (Strategic Equity Capital (formerly GVO Investment Management))"/>
    <n v="7085"/>
    <s v="Clinigen Group PLC"/>
    <d v="2017-08-17T00:00:00"/>
    <m/>
    <s v="Healthcare"/>
    <s v="Medical Appliances &amp; Equipment"/>
    <n v="-10.97"/>
    <n v="13.67"/>
  </r>
  <r>
    <s v="5748Tribal Group PLC"/>
    <x v="1144"/>
    <s v="GVQ Investment Management (Strategic Equity Capital (formerly GVO Investment Management))"/>
    <n v="6838"/>
    <s v="Tribal Group PLC"/>
    <d v="2015-04-01T00:00:00"/>
    <n v="43972"/>
    <s v="Services"/>
    <s v="Business Services"/>
    <n v="-16.100000000000001"/>
    <n v="9.44"/>
  </r>
  <r>
    <s v="5748Goals Soccer Centres PLC"/>
    <x v="1144"/>
    <s v="GVQ Investment Management (Strategic Equity Capital (formerly GVO Investment Management))"/>
    <n v="7421"/>
    <s v="Goals Soccer Centres PLC"/>
    <d v="2012-11-07T00:00:00"/>
    <n v="43738"/>
    <s v="Consumer Goods"/>
    <s v="Electronic Equipment"/>
    <n v="-17.22"/>
    <n v="13.96"/>
  </r>
  <r>
    <s v="5748PROACTIS Holdings PLC"/>
    <x v="1144"/>
    <s v="GVQ Investment Management (Strategic Equity Capital (formerly GVO Investment Management))"/>
    <n v="29180"/>
    <s v="PROACTIS Holdings PLC"/>
    <d v="2018-01-05T00:00:00"/>
    <n v="43972"/>
    <s v="Technology"/>
    <s v="Internet Software &amp; Services"/>
    <n v="-46.74"/>
    <n v="5.16"/>
  </r>
  <r>
    <s v="5748Hostelworld Group Plc"/>
    <x v="1144"/>
    <s v="GVQ Investment Management (Strategic Equity Capital (formerly GVO Investment Management))"/>
    <n v="33172"/>
    <s v="Hostelworld Group Plc"/>
    <d v="2019-12-03T00:00:00"/>
    <m/>
    <s v="Consumer Goods"/>
    <s v="Farm Products"/>
    <n v="-67.290000000000006"/>
    <n v="14.96"/>
  </r>
  <r>
    <s v="5289Sealy Corp."/>
    <x v="1145"/>
    <s v="H Partners"/>
    <n v="19593"/>
    <s v="Sealy Corp."/>
    <d v="2011-11-08T00:00:00"/>
    <n v="41351"/>
    <s v="Consumer Goods"/>
    <s v="Home Furnishings &amp; Fixtures"/>
    <n v="25.26"/>
    <m/>
  </r>
  <r>
    <s v="5289Remy International, Inc."/>
    <x v="1145"/>
    <s v="H Partners"/>
    <n v="15141"/>
    <s v="Remy International, Inc."/>
    <d v="2012-11-15T00:00:00"/>
    <n v="42318"/>
    <s v="Consumer Goods"/>
    <s v="Auto Parts"/>
    <n v="23.03"/>
    <n v="17.96"/>
  </r>
  <r>
    <s v="5289Tempur Sealy International Inc."/>
    <x v="1145"/>
    <s v="H Partners"/>
    <n v="1370"/>
    <s v="Tempur Sealy International Inc."/>
    <d v="2012-12-04T00:00:00"/>
    <m/>
    <s v="Consumer Goods"/>
    <s v="Home Furnishings &amp; Fixtures"/>
    <n v="16.239999999999998"/>
    <n v="14.31"/>
  </r>
  <r>
    <s v="5289Six Flags Entertainment Corporation New"/>
    <x v="1145"/>
    <s v="H Partners"/>
    <n v="1186"/>
    <s v="Six Flags Entertainment Corporation New"/>
    <d v="2010-05-11T00:00:00"/>
    <m/>
    <s v="Consumer Goods"/>
    <s v="Electronic Equipment"/>
    <n v="14.63"/>
    <n v="13.29"/>
  </r>
  <r>
    <s v="5289Hong Kong Economic Times Holdings Ltd."/>
    <x v="1145"/>
    <s v="H Partners"/>
    <n v="21761"/>
    <s v="Hong Kong Economic Times Holdings Ltd."/>
    <d v="2011-06-16T00:00:00"/>
    <m/>
    <s v="Services"/>
    <s v="Publishing - Newspapers"/>
    <n v="-4.1399999999999997"/>
    <n v="13.57"/>
  </r>
  <r>
    <s v="8967Copper North Mining Corp"/>
    <x v="1146"/>
    <s v="H. Coyne &amp; Sons Ltd."/>
    <n v="32523"/>
    <s v="Copper North Mining Corp"/>
    <d v="2019-11-12T00:00:00"/>
    <m/>
    <s v="Basic Materials"/>
    <s v="Copper"/>
    <n v="87.89"/>
    <n v="14"/>
  </r>
  <r>
    <s v="6174HG Holdings Inc"/>
    <x v="1147"/>
    <s v="Hale Partnership Capital Management"/>
    <n v="4861"/>
    <s v="HG Holdings Inc"/>
    <d v="2014-12-22T00:00:00"/>
    <m/>
    <s v="Consumer Goods"/>
    <s v="Home Furnishings &amp; Fixtures"/>
    <n v="-4.51"/>
    <n v="11.13"/>
  </r>
  <r>
    <s v="6135MMA Offshore Ltd"/>
    <x v="1148"/>
    <s v="Halom Investments Pte Ltd"/>
    <n v="11557"/>
    <s v="MMA Offshore Ltd"/>
    <d v="2016-06-20T00:00:00"/>
    <m/>
    <s v="Industrial Goods"/>
    <s v="Textile Industrial"/>
    <n v="-34.76"/>
    <n v="14.49"/>
  </r>
  <r>
    <s v="7312Cez A.S."/>
    <x v="1149"/>
    <s v="Hamafin Resources Limited"/>
    <n v="14755"/>
    <s v="Cez A.S."/>
    <d v="2018-06-12T00:00:00"/>
    <m/>
    <s v="Utilities"/>
    <s v="Electric Utilities"/>
    <n v="-1.44"/>
    <n v="11.19"/>
  </r>
  <r>
    <s v="7950Quest Resource Holding Corporation"/>
    <x v="1150"/>
    <s v="Hampstead Park Capital Management"/>
    <n v="27771"/>
    <s v="Quest Resource Holding Corporation"/>
    <d v="2019-04-12T00:00:00"/>
    <m/>
    <s v="Industrial Goods"/>
    <s v="Waste Management"/>
    <n v="8.01"/>
    <n v="13.66"/>
  </r>
  <r>
    <s v="5624Siberian Mining Group Company Limited"/>
    <x v="1151"/>
    <s v="Han-A Steel Co. Ltd. (Pioneer Centre Limited)"/>
    <n v="41034"/>
    <s v="Siberian Mining Group Company Limited"/>
    <d v="2017-02-20T00:00:00"/>
    <m/>
    <s v="Basic Materials"/>
    <s v="Coal"/>
    <n v="25.31"/>
    <n v="13.04"/>
  </r>
  <r>
    <s v="7429Kimberley Diamonds Ltd"/>
    <x v="1152"/>
    <s v="Hanking Australia Pty Ltd"/>
    <n v="40831"/>
    <s v="Kimberley Diamonds Ltd"/>
    <d v="2014-10-13T00:00:00"/>
    <n v="42815"/>
    <s v="Basic Materials"/>
    <s v="Nonmetallic Mineral Mining"/>
    <n v="-69.94"/>
    <n v="11.96"/>
  </r>
  <r>
    <s v="5973Hydro International PLC"/>
    <x v="1153"/>
    <s v="Hanover Investors"/>
    <n v="8013"/>
    <s v="Hydro International PLC"/>
    <d v="2016-01-21T00:00:00"/>
    <n v="42597"/>
    <s v="Industrial Goods"/>
    <s v="Pollution &amp; Treatment Controls"/>
    <n v="66.61"/>
    <n v="35.270000000000003"/>
  </r>
  <r>
    <s v="5973Blancco Technology Group PLC"/>
    <x v="1153"/>
    <s v="Hanover Investors"/>
    <n v="7310"/>
    <s v="Blancco Technology Group PLC"/>
    <d v="2011-01-28T00:00:00"/>
    <m/>
    <s v="Industrial Goods"/>
    <s v="Farm &amp; Construction Machinery"/>
    <n v="13.76"/>
    <n v="13.01"/>
  </r>
  <r>
    <s v="6233Marna Beteiligungen AG"/>
    <x v="1154"/>
    <s v="Hanspeter Graf"/>
    <n v="40871"/>
    <s v="Marna Beteiligungen AG"/>
    <d v="2017-08-15T00:00:00"/>
    <m/>
    <s v="Industrial Goods"/>
    <s v="Textile Industrial"/>
    <n v="-24.02"/>
    <n v="13.12"/>
  </r>
  <r>
    <s v="6213Key Technology Inc."/>
    <x v="1155"/>
    <s v="Harbert Management Corporation"/>
    <n v="4547"/>
    <s v="Key Technology Inc."/>
    <d v="2017-04-07T00:00:00"/>
    <n v="43129"/>
    <s v="Industrial Goods"/>
    <s v="Diversified Machinery"/>
    <n v="138.02000000000001"/>
    <n v="28.98"/>
  </r>
  <r>
    <s v="6213iCAD inc."/>
    <x v="1155"/>
    <s v="Harbert Management Corporation"/>
    <n v="4786"/>
    <s v="iCAD inc."/>
    <d v="2016-11-07T00:00:00"/>
    <m/>
    <s v="Services"/>
    <s v="Home Improvement Stores"/>
    <n v="78.86"/>
    <n v="15.15"/>
  </r>
  <r>
    <s v="6213Qumu Corporation"/>
    <x v="1155"/>
    <s v="Harbert Management Corporation"/>
    <n v="26713"/>
    <s v="Qumu Corporation"/>
    <d v="2017-04-03T00:00:00"/>
    <m/>
    <s v="Services"/>
    <s v="Consumer Services"/>
    <n v="18.45"/>
    <n v="13.33"/>
  </r>
  <r>
    <s v="6213Ecology and Environment Inc."/>
    <x v="1155"/>
    <s v="Harbert Management Corporation"/>
    <n v="4962"/>
    <s v="Ecology and Environment Inc."/>
    <d v="2018-04-27T00:00:00"/>
    <n v="43830"/>
    <s v="Services"/>
    <s v="Apparel Stores"/>
    <n v="12.24"/>
    <n v="14.3"/>
  </r>
  <r>
    <s v="6213Amtech Systems Inc."/>
    <x v="1155"/>
    <s v="Harbert Management Corporation"/>
    <n v="4684"/>
    <s v="Amtech Systems Inc."/>
    <d v="2019-02-15T00:00:00"/>
    <m/>
    <s v="Technology"/>
    <s v="Semiconductor Equipment &amp; Materials"/>
    <n v="1.78"/>
    <n v="15.98"/>
  </r>
  <r>
    <s v="6213Perceptron Inc."/>
    <x v="1155"/>
    <s v="Harbert Management Corporation"/>
    <n v="4495"/>
    <s v="Perceptron Inc."/>
    <d v="2016-05-25T00:00:00"/>
    <m/>
    <s v="Technology"/>
    <s v="Scientific &amp; Technical Instruments"/>
    <n v="-0.59"/>
    <n v="14.18"/>
  </r>
  <r>
    <s v="6213Bluerock Residential Growth REIT, Inc."/>
    <x v="1155"/>
    <s v="Harbert Management Corporation"/>
    <n v="27382"/>
    <s v="Bluerock Residential Growth REIT, Inc."/>
    <d v="2018-10-29T00:00:00"/>
    <m/>
    <s v="Financial"/>
    <s v="REIT - Residential"/>
    <n v="-0.9"/>
    <n v="16.78"/>
  </r>
  <r>
    <s v="6213Streamline Health Solutions Inc."/>
    <x v="1155"/>
    <s v="Harbert Management Corporation"/>
    <n v="4450"/>
    <s v="Streamline Health Solutions Inc."/>
    <d v="2017-09-15T00:00:00"/>
    <m/>
    <s v="Technology"/>
    <s v="Information Technology Services"/>
    <n v="-5.87"/>
    <n v="12.89"/>
  </r>
  <r>
    <s v="62131347 Property Insurance Holdings Inc"/>
    <x v="1155"/>
    <s v="Harbert Management Corporation"/>
    <n v="31023"/>
    <s v="1347 Property Insurance Holdings Inc"/>
    <d v="2015-05-20T00:00:00"/>
    <n v="43909"/>
    <s v="Financial"/>
    <s v="Property &amp; Casualty Insurance"/>
    <n v="-9.5399999999999991"/>
    <n v="4.75"/>
  </r>
  <r>
    <s v="6213Enzo Biochem Inc."/>
    <x v="1155"/>
    <s v="Harbert Management Corporation"/>
    <n v="4407"/>
    <s v="Enzo Biochem Inc."/>
    <d v="2019-04-08T00:00:00"/>
    <m/>
    <s v="Healthcare"/>
    <s v="Medical Laboratories &amp; Research"/>
    <n v="-13.12"/>
    <n v="13.92"/>
  </r>
  <r>
    <s v="6213Marchex Inc."/>
    <x v="1155"/>
    <s v="Harbert Management Corporation"/>
    <n v="3490"/>
    <s v="Marchex Inc."/>
    <d v="2018-08-29T00:00:00"/>
    <m/>
    <s v="Services"/>
    <s v="Marketing Services"/>
    <n v="-21.3"/>
    <n v="9.7200000000000006"/>
  </r>
  <r>
    <s v="6213TransAct Technologies Incorporated"/>
    <x v="1155"/>
    <s v="Harbert Management Corporation"/>
    <n v="4323"/>
    <s v="TransAct Technologies Incorporated"/>
    <d v="2020-03-10T00:00:00"/>
    <m/>
    <s v="Technology"/>
    <s v="Computer Peripherals"/>
    <n v="-67.790000000000006"/>
    <n v="46.95"/>
  </r>
  <r>
    <s v="5149HC2 Holdings, Inc."/>
    <x v="1156"/>
    <s v="Harbinger Capital Partners"/>
    <n v="27558"/>
    <s v="HC2 Holdings, Inc."/>
    <d v="2014-01-07T00:00:00"/>
    <m/>
    <s v="Technology"/>
    <s v="Long Distance Carriers"/>
    <n v="18.78"/>
    <n v="11.84"/>
  </r>
  <r>
    <s v="5149Crosstex Energy Inc."/>
    <x v="1156"/>
    <s v="Harbinger Capital Partners"/>
    <n v="2225"/>
    <s v="Crosstex Energy Inc."/>
    <d v="2010-11-17T00:00:00"/>
    <n v="41228"/>
    <s v="Basic Materials"/>
    <s v="Oil &amp; Gas Refining &amp; Marketing"/>
    <n v="15.26"/>
    <n v="9.49"/>
  </r>
  <r>
    <s v="5149Fidelity &amp; Guaranty Life"/>
    <x v="1156"/>
    <s v="Harbinger Capital Partners"/>
    <n v="29235"/>
    <s v="Fidelity &amp; Guaranty Life"/>
    <d v="2014-01-03T00:00:00"/>
    <n v="42597"/>
    <s v="Financial"/>
    <s v="Insurance Brokers"/>
    <n v="10.23"/>
    <n v="9.35"/>
  </r>
  <r>
    <s v="5149North American Construction Group Ltd"/>
    <x v="1156"/>
    <s v="Harbinger Capital Partners"/>
    <n v="3927"/>
    <s v="North American Construction Group Ltd"/>
    <d v="2011-07-12T00:00:00"/>
    <n v="41866"/>
    <s v="Financial"/>
    <s v="Investment Brokerage - National"/>
    <n v="0.77"/>
    <n v="16.21"/>
  </r>
  <r>
    <s v="5149Jefferies Financial Group Inc"/>
    <x v="1156"/>
    <s v="Harbinger Capital Partners"/>
    <n v="574"/>
    <s v="Jefferies Financial Group Inc"/>
    <d v="2014-11-26T00:00:00"/>
    <n v="42048"/>
    <s v="Financial"/>
    <s v="REIT - Healthcare Facilities"/>
    <n v="-4.4000000000000004"/>
    <n v="7.64"/>
  </r>
  <r>
    <s v="5149Skyterra Communications Inc"/>
    <x v="1156"/>
    <s v="Harbinger Capital Partners"/>
    <n v="44619"/>
    <s v="Skyterra Communications Inc"/>
    <d v="2008-01-07T00:00:00"/>
    <n v="40270"/>
    <s v="Technology"/>
    <s v="Wireless Communications"/>
    <n v="-12.96"/>
    <m/>
  </r>
  <r>
    <s v="5149Calpine Corporation"/>
    <x v="1156"/>
    <s v="Harbinger Capital Partners"/>
    <n v="638"/>
    <s v="Calpine Corporation"/>
    <d v="2008-02-12T00:00:00"/>
    <n v="40242"/>
    <s v="Utilities"/>
    <s v="Electric Utilities"/>
    <n v="-15.97"/>
    <n v="-5.65"/>
  </r>
  <r>
    <s v="5149New York Times Company (The)"/>
    <x v="1156"/>
    <s v="Harbinger Capital Partners"/>
    <n v="1705"/>
    <s v="New York Times Company (The)"/>
    <d v="2008-02-11T00:00:00"/>
    <n v="40506"/>
    <s v="Services"/>
    <s v="Publishing - Newspapers"/>
    <n v="-18.059999999999999"/>
    <n v="-1.68"/>
  </r>
  <r>
    <s v="9267Royal Caribbean Group"/>
    <x v="1157"/>
    <s v="Harold Kurte"/>
    <n v="633"/>
    <s v="Royal Caribbean Group"/>
    <d v="2020-04-17T00:00:00"/>
    <m/>
    <s v="Consumer Goods"/>
    <s v="Electronic Equipment"/>
    <n v="287.87"/>
    <n v="67.08"/>
  </r>
  <r>
    <s v="9490Enzon Pharmaceuticals Inc."/>
    <x v="1158"/>
    <s v="Harper Asset Management, LLC (Brian Harper)"/>
    <n v="4641"/>
    <s v="Enzon Pharmaceuticals Inc."/>
    <d v="2018-01-22T00:00:00"/>
    <m/>
    <s v="Healthcare"/>
    <s v="Biotechnology"/>
    <n v="62.12"/>
    <n v="9.0500000000000007"/>
  </r>
  <r>
    <s v="7104Eco Oro Minerals Corp"/>
    <x v="1159"/>
    <s v="Harrington Global Opportunities Fund Ltd."/>
    <n v="17516"/>
    <s v="Eco Oro Minerals Corp"/>
    <d v="2017-02-10T00:00:00"/>
    <m/>
    <s v="Basic Materials"/>
    <s v="Industrial Metals &amp; Minerals"/>
    <n v="-51.27"/>
    <n v="13.44"/>
  </r>
  <r>
    <s v="236Britvic PLC"/>
    <x v="1160"/>
    <s v="Harris Associates"/>
    <n v="6625"/>
    <s v="Britvic PLC"/>
    <d v="2012-09-05T00:00:00"/>
    <m/>
    <s v="Consumer Goods"/>
    <s v="Beverages - Soft Drinks"/>
    <n v="13.57"/>
    <n v="13.96"/>
  </r>
  <r>
    <s v="236Glencore Plc"/>
    <x v="1160"/>
    <s v="Harris Associates"/>
    <n v="14880"/>
    <s v="Glencore Plc"/>
    <d v="2015-08-17T00:00:00"/>
    <m/>
    <s v="Basic Materials"/>
    <s v="Specialty Chemicals"/>
    <n v="5.24"/>
    <n v="12.11"/>
  </r>
  <r>
    <s v="236Interpublic Group of Companies Inc. (The)"/>
    <x v="1160"/>
    <s v="Harris Associates"/>
    <n v="713"/>
    <s v="Interpublic Group of Companies Inc. (The)"/>
    <d v="2014-08-13T00:00:00"/>
    <m/>
    <s v="Services"/>
    <s v="Advertising Agencies"/>
    <n v="3.22"/>
    <n v="11.78"/>
  </r>
  <r>
    <s v="236Goodman Fielder Ltd."/>
    <x v="1160"/>
    <s v="Harris Associates"/>
    <n v="11503"/>
    <s v="Goodman Fielder Ltd."/>
    <d v="2012-02-28T00:00:00"/>
    <n v="42051"/>
    <s v="Consumer Goods"/>
    <s v="Food - Major Diversified"/>
    <n v="1.45"/>
    <n v="17.84"/>
  </r>
  <r>
    <s v="236G4S PLC"/>
    <x v="1160"/>
    <s v="Harris Associates"/>
    <n v="6601"/>
    <s v="G4S PLC"/>
    <d v="2010-11-19T00:00:00"/>
    <m/>
    <s v="Industrial Goods"/>
    <s v="Small Tools &amp; Accessories"/>
    <n v="-0.61"/>
    <n v="13.49"/>
  </r>
  <r>
    <s v="236Tesco PLC"/>
    <x v="1160"/>
    <s v="Harris Associates"/>
    <n v="6555"/>
    <s v="Tesco PLC"/>
    <d v="2013-10-02T00:00:00"/>
    <m/>
    <s v="Services"/>
    <s v="Grocery Stores"/>
    <n v="-4.59"/>
    <n v="12.77"/>
  </r>
  <r>
    <s v="5937Clifton Star Resources Inc."/>
    <x v="1161"/>
    <s v="Harry Miller"/>
    <n v="24613"/>
    <s v="Clifton Star Resources Inc."/>
    <d v="2014-12-09T00:00:00"/>
    <n v="42468"/>
    <s v="Basic Materials"/>
    <s v="Industrial Metals &amp; Minerals"/>
    <n v="290.92"/>
    <n v="1.87"/>
  </r>
  <r>
    <s v="5901General Motors Company"/>
    <x v="1162"/>
    <s v="Harry Wilson"/>
    <n v="133"/>
    <s v="General Motors Company"/>
    <d v="2015-02-09T00:00:00"/>
    <m/>
    <s v="Consumer Goods"/>
    <s v="Auto Manufacturers - Major"/>
    <n v="0.3"/>
    <n v="11.68"/>
  </r>
  <r>
    <s v="5266Caravel Minerals Ltd."/>
    <x v="1163"/>
    <s v="Hartree Pty Ltd"/>
    <n v="41784"/>
    <s v="Caravel Minerals Ltd."/>
    <d v="2018-03-09T00:00:00"/>
    <m/>
    <m/>
    <m/>
    <n v="-14.07"/>
    <n v="10.16"/>
  </r>
  <r>
    <s v="1063Green Dot Corporation"/>
    <x v="1164"/>
    <s v="Harvest Capital Strategies LLC"/>
    <n v="2299"/>
    <s v="Green Dot Corporation"/>
    <d v="2013-12-31T00:00:00"/>
    <n v="43511"/>
    <s v="Financial"/>
    <s v="Credit Services"/>
    <n v="23.53"/>
    <n v="10.5"/>
  </r>
  <r>
    <s v="1063The Meet Group Inc."/>
    <x v="1164"/>
    <s v="Harvest Capital Strategies LLC"/>
    <n v="4698"/>
    <s v="The Meet Group Inc."/>
    <d v="2017-03-27T00:00:00"/>
    <n v="43054"/>
    <s v="Services"/>
    <s v="Food Wholesale"/>
    <n v="-71.78"/>
    <n v="17.64"/>
  </r>
  <r>
    <s v="6902Active Risk Group"/>
    <x v="1165"/>
    <s v="Harwood Capital"/>
    <n v="44504"/>
    <s v="Active Risk Group"/>
    <d v="2013-05-24T00:00:00"/>
    <n v="41515"/>
    <s v="Services"/>
    <s v="Business Services"/>
    <n v="512.69000000000005"/>
    <n v="-0.5"/>
  </r>
  <r>
    <s v="6902Quantum Pharma PLC"/>
    <x v="1165"/>
    <s v="Harwood Capital"/>
    <n v="30163"/>
    <s v="Quantum Pharma PLC"/>
    <d v="2016-10-06T00:00:00"/>
    <n v="43040"/>
    <s v="Healthcare"/>
    <s v="Drugs - Generic"/>
    <n v="123.91"/>
    <n v="20.32"/>
  </r>
  <r>
    <s v="6902Totally PLC"/>
    <x v="1165"/>
    <s v="Harwood Capital"/>
    <n v="33531"/>
    <s v="Totally PLC"/>
    <d v="2020-04-23T00:00:00"/>
    <m/>
    <s v="Services"/>
    <s v="Electronics Wholesale"/>
    <n v="122.96"/>
    <n v="88.09"/>
  </r>
  <r>
    <s v="6902Fulcrum Utility Services Ltd"/>
    <x v="1165"/>
    <s v="Harwood Capital"/>
    <n v="8218"/>
    <s v="Fulcrum Utility Services Ltd"/>
    <d v="2020-02-27T00:00:00"/>
    <m/>
    <s v="Financial"/>
    <s v="Life Insurance"/>
    <n v="121.23"/>
    <n v="33.04"/>
  </r>
  <r>
    <s v="6902Innovation Group (The) PLC"/>
    <x v="1165"/>
    <s v="Harwood Capital"/>
    <n v="7133"/>
    <s v="Innovation Group (The) PLC"/>
    <d v="2015-04-02T00:00:00"/>
    <n v="42342"/>
    <s v="Technology"/>
    <s v="Business Software &amp; Services"/>
    <n v="110.13"/>
    <m/>
  </r>
  <r>
    <s v="6902GBGI Ltd"/>
    <x v="1165"/>
    <s v="Harwood Capital"/>
    <n v="41273"/>
    <s v="GBGI Ltd"/>
    <d v="2018-07-27T00:00:00"/>
    <n v="43517"/>
    <s v="Financial"/>
    <s v="Insurance Brokers"/>
    <n v="80.239999999999995"/>
    <n v="-0.64"/>
  </r>
  <r>
    <s v="6902Circassia Group PLC"/>
    <x v="1165"/>
    <s v="Harwood Capital"/>
    <n v="31461"/>
    <s v="Circassia Group PLC"/>
    <d v="2019-12-03T00:00:00"/>
    <m/>
    <s v="Healthcare"/>
    <s v="Drugs - Generic"/>
    <n v="70.42"/>
    <n v="14.96"/>
  </r>
  <r>
    <s v="6902Mecom Group PLC"/>
    <x v="1165"/>
    <s v="Harwood Capital"/>
    <n v="6691"/>
    <s v="Mecom Group PLC"/>
    <d v="2013-04-02T00:00:00"/>
    <n v="41820"/>
    <s v="Services"/>
    <s v="Publishing - Periodicals"/>
    <n v="64.48"/>
    <n v="22.06"/>
  </r>
  <r>
    <s v="6902Nationwide Accident Repair Services PLC"/>
    <x v="1165"/>
    <s v="Harwood Capital"/>
    <n v="7829"/>
    <s v="Nationwide Accident Repair Services PLC"/>
    <d v="2015-04-01T00:00:00"/>
    <n v="42186"/>
    <s v="Services"/>
    <s v="Business Services"/>
    <n v="63.23"/>
    <m/>
  </r>
  <r>
    <s v="6902Accumuli PLC"/>
    <x v="1165"/>
    <s v="Harwood Capital"/>
    <n v="7902"/>
    <s v="Accumuli PLC"/>
    <d v="2013-10-01T00:00:00"/>
    <n v="42124"/>
    <s v="Technology"/>
    <s v="Information Technology Services"/>
    <n v="59.15"/>
    <n v="16.37"/>
  </r>
  <r>
    <s v="6902Ergomed PLC"/>
    <x v="1165"/>
    <s v="Harwood Capital"/>
    <n v="31247"/>
    <s v="Ergomed PLC"/>
    <d v="2018-02-21T00:00:00"/>
    <m/>
    <s v="Healthcare"/>
    <s v="Biotechnology"/>
    <n v="51.21"/>
    <n v="11.41"/>
  </r>
  <r>
    <s v="6902Cyprotex PLC"/>
    <x v="1165"/>
    <s v="Harwood Capital"/>
    <n v="29627"/>
    <s v="Cyprotex PLC"/>
    <d v="2013-05-21T00:00:00"/>
    <n v="42719"/>
    <s v="Healthcare"/>
    <s v="Drugs - Generic"/>
    <n v="44.93"/>
    <n v="11.21"/>
  </r>
  <r>
    <s v="6902EKF Diagnostics Holdings PLC"/>
    <x v="1165"/>
    <s v="Harwood Capital"/>
    <n v="7426"/>
    <s v="EKF Diagnostics Holdings PLC"/>
    <d v="2016-03-21T00:00:00"/>
    <m/>
    <s v="Healthcare"/>
    <s v="Medical Appliances &amp; Equipment"/>
    <n v="40.43"/>
    <n v="14.15"/>
  </r>
  <r>
    <s v="6902CVS Group PLC"/>
    <x v="1165"/>
    <s v="Harwood Capital"/>
    <n v="7287"/>
    <s v="CVS Group PLC"/>
    <d v="2012-10-03T00:00:00"/>
    <m/>
    <s v="Services"/>
    <s v="Specialty Retail, Other"/>
    <n v="30.36"/>
    <n v="13.59"/>
  </r>
  <r>
    <s v="6902Oxford Metrics Plc"/>
    <x v="1165"/>
    <s v="Harwood Capital"/>
    <n v="7772"/>
    <s v="Oxford Metrics Plc"/>
    <d v="2013-10-28T00:00:00"/>
    <m/>
    <s v="Technology"/>
    <s v="Multimedia &amp; Graphics Software"/>
    <n v="26.28"/>
    <n v="12.25"/>
  </r>
  <r>
    <s v="6902Bioquell PLC"/>
    <x v="1165"/>
    <s v="Harwood Capital"/>
    <n v="6497"/>
    <s v="Bioquell PLC"/>
    <d v="2012-05-24T00:00:00"/>
    <n v="43481"/>
    <s v="Consumer Goods"/>
    <s v="Cleaning Products"/>
    <n v="26.13"/>
    <n v="13.16"/>
  </r>
  <r>
    <s v="6902Transense Technologies PLC"/>
    <x v="1165"/>
    <s v="Harwood Capital"/>
    <n v="7945"/>
    <s v="Transense Technologies PLC"/>
    <d v="2018-08-23T00:00:00"/>
    <m/>
    <s v="Consumer Goods"/>
    <s v="Auto Parts"/>
    <n v="26.1"/>
    <n v="10.76"/>
  </r>
  <r>
    <s v="6902MJ Gleeson Plc"/>
    <x v="1165"/>
    <s v="Harwood Capital"/>
    <n v="7222"/>
    <s v="MJ Gleeson Plc"/>
    <d v="2011-06-16T00:00:00"/>
    <m/>
    <s v="Industrial Goods"/>
    <s v="Residential Construction"/>
    <n v="25.71"/>
    <n v="13.57"/>
  </r>
  <r>
    <s v="6902Omega Diagnostics Group PLC"/>
    <x v="1165"/>
    <s v="Harwood Capital"/>
    <n v="30364"/>
    <s v="Omega Diagnostics Group PLC"/>
    <d v="2013-07-03T00:00:00"/>
    <m/>
    <s v="Healthcare"/>
    <s v="Medical Instruments &amp; Supplies"/>
    <n v="21.25"/>
    <n v="13.13"/>
  </r>
  <r>
    <s v="6902Quarto Group Inc"/>
    <x v="1165"/>
    <s v="Harwood Capital"/>
    <n v="29594"/>
    <s v="Quarto Group Inc"/>
    <d v="2012-05-25T00:00:00"/>
    <n v="42325"/>
    <s v="Consumer Goods"/>
    <s v="Packaging &amp; Containers"/>
    <n v="18.53"/>
    <n v="15.98"/>
  </r>
  <r>
    <s v="6902Water Intelligence PLC"/>
    <x v="1165"/>
    <s v="Harwood Capital"/>
    <n v="41845"/>
    <s v="Water Intelligence PLC"/>
    <d v="2018-03-16T00:00:00"/>
    <m/>
    <s v="Services"/>
    <s v="Business Services"/>
    <n v="18.52"/>
    <n v="10.79"/>
  </r>
  <r>
    <s v="6902Yourgene Health plc"/>
    <x v="1165"/>
    <s v="Harwood Capital"/>
    <n v="33402"/>
    <s v="Yourgene Health plc"/>
    <d v="2017-02-15T00:00:00"/>
    <m/>
    <s v="Healthcare"/>
    <s v="Medical Laboratories &amp; Research"/>
    <n v="15.18"/>
    <n v="13.01"/>
  </r>
  <r>
    <s v="6902Nasstar PLC"/>
    <x v="1165"/>
    <s v="Harwood Capital"/>
    <n v="8249"/>
    <s v="Nasstar PLC"/>
    <d v="2016-09-01T00:00:00"/>
    <n v="43857"/>
    <s v="Services"/>
    <s v="Entertainment - Diversified"/>
    <n v="14.53"/>
    <n v="14.77"/>
  </r>
  <r>
    <s v="6902Source BioScience PLC"/>
    <x v="1165"/>
    <s v="Harwood Capital"/>
    <n v="7816"/>
    <s v="Source BioScience PLC"/>
    <d v="2014-05-19T00:00:00"/>
    <n v="42630"/>
    <s v="Healthcare"/>
    <s v="Medical Laboratories &amp; Research"/>
    <n v="13.12"/>
    <n v="7.83"/>
  </r>
  <r>
    <s v="6902Essenden PLC"/>
    <x v="1165"/>
    <s v="Harwood Capital"/>
    <n v="8301"/>
    <s v="Essenden PLC"/>
    <d v="2014-05-13T00:00:00"/>
    <n v="42223"/>
    <s v="Consumer Goods"/>
    <s v="Recreational Goods, Other"/>
    <n v="10.77"/>
    <n v="9.82"/>
  </r>
  <r>
    <s v="6902Coats Group PLC"/>
    <x v="1165"/>
    <s v="Harwood Capital"/>
    <n v="6815"/>
    <s v="Coats Group PLC"/>
    <d v="2015-03-31T00:00:00"/>
    <n v="42460"/>
    <s v="Financial"/>
    <s v="Diversified Investments"/>
    <n v="9.9700000000000006"/>
    <n v="1.78"/>
  </r>
  <r>
    <s v="6902ServicePower Technologies PLC"/>
    <x v="1165"/>
    <s v="Harwood Capital"/>
    <n v="8179"/>
    <s v="ServicePower Technologies PLC"/>
    <d v="2013-11-26T00:00:00"/>
    <n v="42773"/>
    <s v="Technology"/>
    <s v="Computer Based Systems"/>
    <n v="5.08"/>
    <n v="10.07"/>
  </r>
  <r>
    <s v="6902PROACTIS Holdings PLC"/>
    <x v="1165"/>
    <s v="Harwood Capital"/>
    <n v="29180"/>
    <s v="PROACTIS Holdings PLC"/>
    <d v="2013-12-05T00:00:00"/>
    <m/>
    <s v="Technology"/>
    <s v="Internet Software &amp; Services"/>
    <n v="4.29"/>
    <n v="12.18"/>
  </r>
  <r>
    <s v="6902Avingtrans PLC"/>
    <x v="1165"/>
    <s v="Harwood Capital"/>
    <n v="32727"/>
    <s v="Avingtrans PLC"/>
    <d v="2017-08-14T00:00:00"/>
    <m/>
    <s v="Industrial Goods"/>
    <s v="Aerospace/Defense - Major Diversified"/>
    <n v="3.72"/>
    <n v="13.1"/>
  </r>
  <r>
    <s v="6902Synnovia PLC"/>
    <x v="1165"/>
    <s v="Harwood Capital"/>
    <n v="7811"/>
    <s v="Synnovia PLC"/>
    <d v="2017-07-07T00:00:00"/>
    <n v="43795"/>
    <s v="Consumer Goods"/>
    <s v="Recreational Goods, Other"/>
    <n v="3.36"/>
    <n v="13.64"/>
  </r>
  <r>
    <s v="6902Walker Crips Group PLC"/>
    <x v="1165"/>
    <s v="Harwood Capital"/>
    <n v="33556"/>
    <s v="Walker Crips Group PLC"/>
    <d v="2013-08-28T00:00:00"/>
    <m/>
    <s v="Financial"/>
    <s v="Investment Brokerage - National"/>
    <n v="1.91"/>
    <n v="13.19"/>
  </r>
  <r>
    <s v="6902Sureserve Group plc"/>
    <x v="1165"/>
    <s v="Harwood Capital"/>
    <n v="33064"/>
    <s v="Sureserve Group plc"/>
    <d v="2017-03-22T00:00:00"/>
    <m/>
    <s v="Services"/>
    <s v="Technical Services"/>
    <n v="0.38"/>
    <n v="13.35"/>
  </r>
  <r>
    <s v="6902Bluebird Merchant Ventures Ltd"/>
    <x v="1165"/>
    <s v="Harwood Capital"/>
    <n v="34114"/>
    <s v="Bluebird Merchant Ventures Ltd"/>
    <d v="2016-05-03T00:00:00"/>
    <m/>
    <s v="Basic Materials"/>
    <s v="Gold"/>
    <n v="-0.16"/>
    <n v="14.37"/>
  </r>
  <r>
    <s v="6902HML Holdings PLC"/>
    <x v="1165"/>
    <s v="Harwood Capital"/>
    <n v="8196"/>
    <s v="HML Holdings PLC"/>
    <d v="2017-06-13T00:00:00"/>
    <m/>
    <s v="Financial"/>
    <s v="Property Management"/>
    <n v="-0.17"/>
    <n v="12.83"/>
  </r>
  <r>
    <s v="6902Bigblu Broadband Plc"/>
    <x v="1165"/>
    <s v="Harwood Capital"/>
    <n v="31581"/>
    <s v="Bigblu Broadband Plc"/>
    <d v="2017-06-16T00:00:00"/>
    <m/>
    <s v="Technology"/>
    <s v="Wireless Communications"/>
    <n v="-0.66"/>
    <n v="12.96"/>
  </r>
  <r>
    <s v="6902TEN Entertainment Group PLC"/>
    <x v="1165"/>
    <s v="Harwood Capital"/>
    <n v="38192"/>
    <s v="TEN Entertainment Group PLC"/>
    <d v="2017-04-19T00:00:00"/>
    <m/>
    <s v="Services"/>
    <s v="Entertainment - Diversified"/>
    <n v="-2.69"/>
    <n v="13.79"/>
  </r>
  <r>
    <s v="6902Strategic Equity Capital PLC"/>
    <x v="1165"/>
    <s v="Harwood Capital"/>
    <n v="7436"/>
    <s v="Strategic Equity Capital PLC"/>
    <d v="2015-10-27T00:00:00"/>
    <m/>
    <s v="Financial"/>
    <s v="Investment Brokerage - National"/>
    <n v="-3.48"/>
    <n v="12.96"/>
  </r>
  <r>
    <s v="6902Frenkel Topping Group PLC"/>
    <x v="1165"/>
    <s v="Harwood Capital"/>
    <n v="33277"/>
    <s v="Frenkel Topping Group PLC"/>
    <d v="2016-12-15T00:00:00"/>
    <m/>
    <s v="Financial"/>
    <s v="Asset Management"/>
    <n v="-3.65"/>
    <n v="13.65"/>
  </r>
  <r>
    <s v="6902Odyssean Investment Trust plc"/>
    <x v="1165"/>
    <s v="Harwood Capital"/>
    <n v="42524"/>
    <s v="Odyssean Investment Trust plc"/>
    <d v="2018-05-03T00:00:00"/>
    <m/>
    <s v="Financial"/>
    <s v="Closed-End Fund - Equity"/>
    <n v="-5.07"/>
    <n v="13.62"/>
  </r>
  <r>
    <s v="6902Gabelli Value Plus + Trust PLC"/>
    <x v="1165"/>
    <s v="Harwood Capital"/>
    <n v="33542"/>
    <s v="Gabelli Value Plus + Trust PLC"/>
    <d v="2018-08-15T00:00:00"/>
    <m/>
    <s v="Healthcare"/>
    <s v="Drug Manufacturers - Other"/>
    <n v="-5.65"/>
    <n v="11.42"/>
  </r>
  <r>
    <s v="6902Minds plus Machines Group Ltd"/>
    <x v="1165"/>
    <s v="Harwood Capital"/>
    <n v="29658"/>
    <s v="Minds plus Machines Group Ltd"/>
    <d v="2015-08-07T00:00:00"/>
    <m/>
    <s v="Services"/>
    <s v="Food Wholesale"/>
    <n v="-5.78"/>
    <n v="12.33"/>
  </r>
  <r>
    <s v="6902Tax Systems PLC"/>
    <x v="1165"/>
    <s v="Harwood Capital"/>
    <n v="33252"/>
    <s v="Tax Systems PLC"/>
    <d v="2015-12-30T00:00:00"/>
    <n v="43549"/>
    <s v="Services"/>
    <s v="Auto Dealerships"/>
    <n v="-6.66"/>
    <n v="12.15"/>
  </r>
  <r>
    <s v="6902Hargreaves Services PLC"/>
    <x v="1165"/>
    <s v="Harwood Capital"/>
    <n v="6759"/>
    <s v="Hargreaves Services PLC"/>
    <d v="2017-12-13T00:00:00"/>
    <m/>
    <s v="Basic Materials"/>
    <s v="Industrial Metals &amp; Minerals"/>
    <n v="-10.34"/>
    <n v="11.29"/>
  </r>
  <r>
    <s v="6902Benchmark Holdings Plc"/>
    <x v="1165"/>
    <s v="Harwood Capital"/>
    <n v="28526"/>
    <s v="Benchmark Holdings Plc"/>
    <d v="2018-01-05T00:00:00"/>
    <m/>
    <s v="Healthcare"/>
    <s v="Specialized Health Services"/>
    <n v="-13.91"/>
    <n v="10.27"/>
  </r>
  <r>
    <s v="6902Goals Soccer Centres PLC"/>
    <x v="1165"/>
    <s v="Harwood Capital"/>
    <n v="7421"/>
    <s v="Goals Soccer Centres PLC"/>
    <d v="2013-02-06T00:00:00"/>
    <n v="43738"/>
    <s v="Consumer Goods"/>
    <s v="Electronic Equipment"/>
    <n v="-18"/>
    <n v="13.04"/>
  </r>
  <r>
    <s v="6902Inspired Entertainment Inc"/>
    <x v="1165"/>
    <s v="Harwood Capital"/>
    <n v="35054"/>
    <s v="Inspired Entertainment Inc"/>
    <d v="2017-01-17T00:00:00"/>
    <m/>
    <s v="Services"/>
    <s v="Gaming Activities"/>
    <n v="-18.36"/>
    <n v="13.89"/>
  </r>
  <r>
    <s v="6902Sportech PLC"/>
    <x v="1165"/>
    <s v="Harwood Capital"/>
    <n v="6833"/>
    <s v="Sportech PLC"/>
    <d v="2017-06-29T00:00:00"/>
    <m/>
    <s v="Services"/>
    <s v="Resorts &amp; Casinos"/>
    <n v="-24.05"/>
    <n v="13.31"/>
  </r>
  <r>
    <s v="6902Tribal Group PLC"/>
    <x v="1165"/>
    <s v="Harwood Capital"/>
    <n v="6838"/>
    <s v="Tribal Group PLC"/>
    <d v="2020-01-17T00:00:00"/>
    <m/>
    <s v="Services"/>
    <s v="Business Services"/>
    <n v="-25.19"/>
    <n v="3.59"/>
  </r>
  <r>
    <s v="6902Hayward Tyler Group PLC"/>
    <x v="1165"/>
    <s v="Harwood Capital"/>
    <n v="33296"/>
    <s v="Hayward Tyler Group PLC"/>
    <d v="2015-12-14T00:00:00"/>
    <n v="42979"/>
    <s v="Industrial Goods"/>
    <s v="Heavy Construction"/>
    <n v="-32.67"/>
    <n v="14.96"/>
  </r>
  <r>
    <s v="6902Live Company Group"/>
    <x v="1165"/>
    <s v="Harwood Capital"/>
    <n v="33389"/>
    <s v="Live Company Group"/>
    <d v="2013-09-30T00:00:00"/>
    <m/>
    <s v="Services"/>
    <s v="Entertainment - Diversified"/>
    <n v="-33.42"/>
    <n v="12.89"/>
  </r>
  <r>
    <s v="6902NAHL Group PLC"/>
    <x v="1165"/>
    <s v="Harwood Capital"/>
    <n v="30952"/>
    <s v="NAHL Group PLC"/>
    <d v="2018-09-10T00:00:00"/>
    <m/>
    <s v="Consumer Goods"/>
    <s v="Home Furnishings &amp; Fixtures"/>
    <n v="-35.99"/>
    <n v="10.59"/>
  </r>
  <r>
    <s v="6902Stobart Group Ltd"/>
    <x v="1165"/>
    <s v="Harwood Capital"/>
    <n v="6609"/>
    <s v="Stobart Group Ltd"/>
    <d v="2019-07-04T00:00:00"/>
    <m/>
    <s v="Services"/>
    <s v="Trucking"/>
    <n v="-71.760000000000005"/>
    <n v="13.72"/>
  </r>
  <r>
    <s v="5267McAleese Ltd"/>
    <x v="1166"/>
    <s v="Havenfresh Pty Ltd"/>
    <n v="30345"/>
    <s v="McAleese Ltd"/>
    <d v="2013-12-04T00:00:00"/>
    <n v="42726"/>
    <s v="Services"/>
    <s v="Business Services"/>
    <n v="-74.319999999999993"/>
    <n v="10.199999999999999"/>
  </r>
  <r>
    <s v="7492Innodata Inc."/>
    <x v="1167"/>
    <s v="Hawksbill Holdings, LLLP"/>
    <n v="4731"/>
    <s v="Innodata Inc."/>
    <d v="2018-06-26T00:00:00"/>
    <m/>
    <s v="Technology"/>
    <s v="Information Technology Services"/>
    <n v="19.04"/>
    <n v="12.59"/>
  </r>
  <r>
    <s v="6578Pan European Terminals PLC"/>
    <x v="1168"/>
    <s v="Hawkwood Capital"/>
    <n v="7931"/>
    <s v="Pan European Terminals PLC"/>
    <d v="2010-12-23T00:00:00"/>
    <n v="41836"/>
    <s v="Basic Materials"/>
    <s v="Oil &amp; Gas Equipment &amp; Services"/>
    <n v="-4.32"/>
    <n v="16.079999999999998"/>
  </r>
  <r>
    <s v="6578Bglobal PLC"/>
    <x v="1168"/>
    <s v="Hawkwood Capital"/>
    <n v="8177"/>
    <s v="Bglobal PLC"/>
    <d v="2009-09-25T00:00:00"/>
    <n v="41884"/>
    <s v="Industrial Goods"/>
    <s v="Farm &amp; Construction Machinery"/>
    <n v="-45.77"/>
    <n v="16.510000000000002"/>
  </r>
  <r>
    <s v="7712Hawkley Oil &amp; Gas"/>
    <x v="1169"/>
    <s v="Hay Street Property Pty Ltd."/>
    <n v="46059"/>
    <s v="Hawkley Oil &amp; Gas"/>
    <d v="2015-10-30T00:00:00"/>
    <n v="43991"/>
    <s v="Financial"/>
    <s v="Insurance Brokers"/>
    <n v="196.25"/>
    <n v="12.13"/>
  </r>
  <r>
    <s v="7712Kin Mining NL"/>
    <x v="1169"/>
    <s v="Hay Street Property Pty Ltd."/>
    <n v="40832"/>
    <s v="Kin Mining NL"/>
    <d v="2016-09-06T00:00:00"/>
    <m/>
    <s v="Basic Materials"/>
    <s v="Industrial Metals &amp; Minerals"/>
    <n v="-13.03"/>
    <n v="13.8"/>
  </r>
  <r>
    <s v="5782NMI Holdings Inc"/>
    <x v="1170"/>
    <s v="Hayman Capital Management"/>
    <n v="26680"/>
    <s v="NMI Holdings Inc"/>
    <d v="2013-11-18T00:00:00"/>
    <m/>
    <s v="Financial"/>
    <s v="Surety &amp; Title Insurance"/>
    <n v="2.77"/>
    <n v="12.05"/>
  </r>
  <r>
    <s v="5782General Motors Company"/>
    <x v="1170"/>
    <s v="Hayman Capital Management"/>
    <n v="133"/>
    <s v="General Motors Company"/>
    <d v="2013-11-15T00:00:00"/>
    <n v="42230"/>
    <s v="Consumer Goods"/>
    <s v="Auto Manufacturers - Major"/>
    <n v="-8.27"/>
    <n v="11.3"/>
  </r>
  <r>
    <s v="5782Eco-Stim Energy Solutions Inc"/>
    <x v="1170"/>
    <s v="Hayman Capital Management"/>
    <n v="34367"/>
    <s v="Eco-Stim Energy Solutions Inc"/>
    <d v="2015-07-20T00:00:00"/>
    <n v="44034"/>
    <s v="Financial"/>
    <s v="Investment Brokerage - National"/>
    <n v="-82.1"/>
    <n v="11.24"/>
  </r>
  <r>
    <s v="7653Basilea Pharmaceutica AG"/>
    <x v="1171"/>
    <s v="HBM Healthcare Investments AG"/>
    <n v="9403"/>
    <s v="Basilea Pharmaceutica AG"/>
    <d v="2013-03-07T00:00:00"/>
    <m/>
    <s v="Healthcare"/>
    <s v="Biotechnology"/>
    <n v="-1.62"/>
    <n v="13.31"/>
  </r>
  <r>
    <s v="4953Andersons Inc/The"/>
    <x v="1172"/>
    <s v="HC2 Holdings, Inc."/>
    <n v="1967"/>
    <s v="Andersons Inc/The"/>
    <d v="2016-01-29T00:00:00"/>
    <m/>
    <s v="Consumer Goods"/>
    <s v="Farm Products"/>
    <n v="-6.99"/>
    <n v="15.19"/>
  </r>
  <r>
    <s v="8905Miclyn Express Offshore Ltd"/>
    <x v="1173"/>
    <s v="Headland Capital Partners"/>
    <n v="11561"/>
    <s v="Miclyn Express Offshore Ltd"/>
    <d v="2013-05-10T00:00:00"/>
    <n v="41624"/>
    <s v="Basic Materials"/>
    <s v="Oil &amp; Gas Equipment &amp; Services"/>
    <n v="19.3"/>
    <n v="18.5"/>
  </r>
  <r>
    <s v="8877Novelion Therapeutics Inc"/>
    <x v="1174"/>
    <s v="Healthcare Value Capital"/>
    <n v="3653"/>
    <s v="Novelion Therapeutics Inc"/>
    <d v="2014-11-15T00:00:00"/>
    <n v="43846"/>
    <s v="Healthcare"/>
    <s v="Drugs - Generic"/>
    <n v="-44.38"/>
    <n v="12.11"/>
  </r>
  <r>
    <s v="5144eHealth Inc."/>
    <x v="1175"/>
    <s v="HealthCor Management"/>
    <n v="2798"/>
    <s v="eHealth Inc."/>
    <d v="2009-11-15T00:00:00"/>
    <n v="41866"/>
    <s v="Healthcare"/>
    <s v="Biotechnology"/>
    <n v="10.74"/>
    <n v="15.07"/>
  </r>
  <r>
    <s v="5144Allscripts Healthcare Solutions Inc."/>
    <x v="1175"/>
    <s v="HealthCor Management"/>
    <n v="1357"/>
    <s v="Allscripts Healthcare Solutions Inc."/>
    <d v="2012-05-16T00:00:00"/>
    <n v="41957"/>
    <s v="Technology"/>
    <s v="Healthcare Information Services"/>
    <n v="5.27"/>
    <n v="21.43"/>
  </r>
  <r>
    <s v="5144Corindus Vascular Robotics Inc"/>
    <x v="1175"/>
    <s v="HealthCor Management"/>
    <n v="34173"/>
    <s v="Corindus Vascular Robotics Inc"/>
    <d v="2015-05-15T00:00:00"/>
    <n v="43767"/>
    <s v="Healthcare"/>
    <s v="Medical Practitioners"/>
    <n v="0.42"/>
    <n v="10.6"/>
  </r>
  <r>
    <s v="5144CareView Communications"/>
    <x v="1175"/>
    <s v="HealthCor Management"/>
    <n v="44534"/>
    <s v="CareView Communications"/>
    <d v="2011-05-02T00:00:00"/>
    <m/>
    <s v="Healthcare"/>
    <s v="Medical Appliances &amp; Equipment"/>
    <n v="-35.89"/>
    <n v="12.55"/>
  </r>
  <r>
    <s v="242Perma-Fix Environmental Services Inc."/>
    <x v="1176"/>
    <s v="Heartland Advisors, Inc"/>
    <n v="5122"/>
    <s v="Perma-Fix Environmental Services Inc."/>
    <d v="2016-05-16T00:00:00"/>
    <m/>
    <s v="Industrial Goods"/>
    <s v="Waste Management"/>
    <n v="13.87"/>
    <n v="14.42"/>
  </r>
  <r>
    <s v="242Lincoln Educational Services Corporation"/>
    <x v="1176"/>
    <s v="Heartland Advisors, Inc"/>
    <n v="4309"/>
    <s v="Lincoln Educational Services Corporation"/>
    <d v="2010-11-15T00:00:00"/>
    <m/>
    <s v="Consumer Goods"/>
    <s v="Trucks &amp; Other Vehicles"/>
    <n v="-7.32"/>
    <n v="13.5"/>
  </r>
  <r>
    <s v="5603elumeo SE"/>
    <x v="1177"/>
    <s v="Heliad Equity Partners"/>
    <n v="34229"/>
    <s v="elumeo SE"/>
    <d v="2017-10-24T00:00:00"/>
    <m/>
    <s v="Consumer Goods"/>
    <s v="Personal Products"/>
    <n v="-41.74"/>
    <n v="12.26"/>
  </r>
  <r>
    <s v="7561Raj Television Network Limited"/>
    <x v="1178"/>
    <s v="Hema Kirankumar"/>
    <n v="40984"/>
    <s v="Raj Television Network Limited"/>
    <d v="2017-01-12T00:00:00"/>
    <m/>
    <s v="Services"/>
    <s v="Broadcasting - TV"/>
    <n v="-10.71"/>
    <n v="13.8"/>
  </r>
  <r>
    <s v="4945Bayer AG"/>
    <x v="1179"/>
    <s v="Henderson Group PLC"/>
    <n v="8971"/>
    <s v="Bayer AG"/>
    <d v="2016-05-20T00:00:00"/>
    <m/>
    <s v="Healthcare"/>
    <s v="Drug Manufacturers - Major"/>
    <n v="-6.43"/>
    <n v="14.63"/>
  </r>
  <r>
    <s v="7999Aguia Resources Limited"/>
    <x v="1180"/>
    <s v="Henderson International Pty Ltd (Barry Henderson)"/>
    <n v="25002"/>
    <s v="Aguia Resources Limited"/>
    <d v="2019-04-12T00:00:00"/>
    <m/>
    <s v="Basic Materials"/>
    <s v="Major Integrated Oil &amp; Gas"/>
    <n v="-63.52"/>
    <n v="13.66"/>
  </r>
  <r>
    <s v="6198China Nepstar Chain Drugstore Ltd"/>
    <x v="1181"/>
    <s v="Heng Ren Investments L.P."/>
    <n v="34490"/>
    <s v="China Nepstar Chain Drugstore Ltd"/>
    <d v="2015-02-17T00:00:00"/>
    <n v="42597"/>
    <s v="Services"/>
    <s v="Drug Stores"/>
    <n v="43.37"/>
    <m/>
  </r>
  <r>
    <s v="6198Jiayuan.com International Ltd."/>
    <x v="1181"/>
    <s v="Heng Ren Investments L.P."/>
    <n v="3771"/>
    <s v="Jiayuan.com International Ltd."/>
    <d v="2015-04-08T00:00:00"/>
    <n v="42503"/>
    <s v="Technology"/>
    <s v="Internet Information Providers"/>
    <n v="40.83"/>
    <n v="0.59"/>
  </r>
  <r>
    <s v="6198iKang Healthcare Group"/>
    <x v="1181"/>
    <s v="Heng Ren Investments L.P."/>
    <n v="40790"/>
    <s v="iKang Healthcare Group"/>
    <d v="2017-08-30T00:00:00"/>
    <n v="43483"/>
    <s v="Healthcare"/>
    <s v="Medical Instruments &amp; Supplies"/>
    <n v="32.33"/>
    <n v="8.25"/>
  </r>
  <r>
    <s v="6198Global Cord Blood Corp"/>
    <x v="1181"/>
    <s v="Heng Ren Investments L.P."/>
    <n v="3624"/>
    <s v="Global Cord Blood Corp"/>
    <d v="2016-12-09T00:00:00"/>
    <m/>
    <s v="Healthcare"/>
    <s v="Medical Laboratories &amp; Research"/>
    <n v="31.93"/>
    <n v="13.63"/>
  </r>
  <r>
    <s v="6198Sino Agro Food Inc"/>
    <x v="1181"/>
    <s v="Heng Ren Investments L.P."/>
    <n v="37194"/>
    <s v="Sino Agro Food Inc"/>
    <d v="2019-03-26T00:00:00"/>
    <m/>
    <s v="Consumer Goods"/>
    <s v="Farm Products"/>
    <n v="23.21"/>
    <n v="15.83"/>
  </r>
  <r>
    <s v="6198Kingold Jewelry Inc."/>
    <x v="1181"/>
    <s v="Heng Ren Investments L.P."/>
    <n v="4596"/>
    <s v="Kingold Jewelry Inc."/>
    <d v="2015-07-20T00:00:00"/>
    <n v="43573"/>
    <s v="Basic Materials"/>
    <s v="Gold"/>
    <n v="1.95"/>
    <n v="10.93"/>
  </r>
  <r>
    <s v="6198Hollysys Automation Technologies, Ltd."/>
    <x v="1181"/>
    <s v="Heng Ren Investments L.P."/>
    <n v="2385"/>
    <s v="Hollysys Automation Technologies, Ltd."/>
    <d v="2016-03-08T00:00:00"/>
    <m/>
    <s v="Industrial Goods"/>
    <s v="Industrial Electrical Equipment"/>
    <n v="-7.18"/>
    <n v="14.98"/>
  </r>
  <r>
    <s v="6198China Automotive Systems Inc."/>
    <x v="1181"/>
    <s v="Heng Ren Investments L.P."/>
    <n v="3767"/>
    <s v="China Automotive Systems Inc."/>
    <d v="2017-10-10T00:00:00"/>
    <m/>
    <s v="Consumer Goods"/>
    <s v="Auto Parts"/>
    <n v="-22.05"/>
    <n v="12.39"/>
  </r>
  <r>
    <s v="6198Jumei International Holding"/>
    <x v="1181"/>
    <s v="Heng Ren Investments L.P."/>
    <n v="40825"/>
    <s v="Jumei International Holding"/>
    <d v="2017-08-29T00:00:00"/>
    <n v="43935"/>
    <s v="Consumer Goods"/>
    <s v="Recreational Vehicles"/>
    <n v="-64.849999999999994"/>
    <n v="8.0500000000000007"/>
  </r>
  <r>
    <s v="5434UBM PLC"/>
    <x v="1182"/>
    <s v="Hengistbury Investment Partners"/>
    <n v="6795"/>
    <s v="UBM PLC"/>
    <d v="2013-11-28T00:00:00"/>
    <n v="43266"/>
    <s v="Consumer Goods"/>
    <s v="Home Furnishings &amp; Fixtures"/>
    <n v="11.5"/>
    <n v="12.23"/>
  </r>
  <r>
    <s v="6956Volvo AB"/>
    <x v="1183"/>
    <s v="Henrik Munck"/>
    <n v="14633"/>
    <s v="Volvo AB"/>
    <d v="2017-03-14T00:00:00"/>
    <m/>
    <s v="Consumer Goods"/>
    <s v="Auto Manufacturers - Major"/>
    <n v="12.01"/>
    <n v="13.03"/>
  </r>
  <r>
    <s v="5818Discovery Africa Limited"/>
    <x v="1184"/>
    <s v="Hera Investments Pty Ltd"/>
    <n v="40703"/>
    <s v="Discovery Africa Limited"/>
    <d v="2013-07-02T00:00:00"/>
    <m/>
    <s v="Basic Materials"/>
    <s v="Industrial Metals &amp; Minerals"/>
    <n v="-10.34"/>
    <n v="13.14"/>
  </r>
  <r>
    <s v="7652Deutsche Telekom AG"/>
    <x v="1185"/>
    <s v="Herbert Zorn"/>
    <n v="9006"/>
    <s v="Deutsche Telekom AG"/>
    <d v="2018-05-02T00:00:00"/>
    <m/>
    <s v="Technology"/>
    <s v="Telecom Services - Foreign"/>
    <n v="8.15"/>
    <n v="13.5"/>
  </r>
  <r>
    <s v="7652Deutsche Bank AG"/>
    <x v="1185"/>
    <s v="Herbert Zorn"/>
    <n v="139"/>
    <s v="Deutsche Bank AG"/>
    <d v="2018-05-11T00:00:00"/>
    <m/>
    <s v="Financial"/>
    <s v="Foreign Regional Banks"/>
    <n v="-14.39"/>
    <n v="11.89"/>
  </r>
  <r>
    <s v="629Tesla Inc"/>
    <x v="1186"/>
    <s v="Hermes Investment Management (Hermes Equity Ownership Services EOS)"/>
    <n v="290"/>
    <s v="Tesla Inc"/>
    <d v="2017-04-12T00:00:00"/>
    <m/>
    <s v="Consumer Goods"/>
    <s v="Auto Manufacturers - Major"/>
    <n v="59.92"/>
    <n v="13.61"/>
  </r>
  <r>
    <s v="629Infineon Technologies AG"/>
    <x v="1186"/>
    <s v="Hermes Investment Management (Hermes Equity Ownership Services EOS)"/>
    <n v="9040"/>
    <s v="Infineon Technologies AG"/>
    <d v="2010-01-18T00:00:00"/>
    <m/>
    <s v="Technology"/>
    <s v="Semiconductor Equipment &amp; Materials"/>
    <n v="18.02"/>
    <n v="13.13"/>
  </r>
  <r>
    <s v="629Volkswagen AG"/>
    <x v="1186"/>
    <s v="Hermes Investment Management (Hermes Equity Ownership Services EOS)"/>
    <n v="9112"/>
    <s v="Volkswagen AG"/>
    <d v="2015-09-28T00:00:00"/>
    <m/>
    <s v="Consumer Goods"/>
    <s v="Auto Manufacturers - Major"/>
    <n v="7.97"/>
    <n v="14.95"/>
  </r>
  <r>
    <s v="7805GameStop Corporation"/>
    <x v="1187"/>
    <s v="Hestia Capital Management LLC"/>
    <n v="826"/>
    <s v="GameStop Corporation"/>
    <d v="2019-02-12T00:00:00"/>
    <m/>
    <s v="Services"/>
    <s v="Electronics Stores"/>
    <n v="-45.16"/>
    <n v="16.79"/>
  </r>
  <r>
    <s v="5169Owens Corning Inc"/>
    <x v="1188"/>
    <s v="HG Vora Capital Management"/>
    <n v="940"/>
    <s v="Owens Corning Inc"/>
    <d v="2019-06-26T00:00:00"/>
    <n v="43784"/>
    <s v="Services"/>
    <s v="Building Materials Wholesale"/>
    <n v="61.67"/>
    <n v="21.66"/>
  </r>
  <r>
    <s v="5169Chatham Lodging Trust (REIT)"/>
    <x v="1188"/>
    <s v="HG Vora Capital Management"/>
    <n v="3016"/>
    <s v="Chatham Lodging Trust (REIT)"/>
    <d v="2013-07-12T00:00:00"/>
    <n v="41957"/>
    <s v="Financial"/>
    <s v="REIT - Hotel/Motel"/>
    <n v="30.89"/>
    <n v="17.96"/>
  </r>
  <r>
    <s v="5169LaSalle Hotel Properties"/>
    <x v="1188"/>
    <s v="HG Vora Capital Management"/>
    <n v="1337"/>
    <s v="LaSalle Hotel Properties"/>
    <d v="2018-02-14T00:00:00"/>
    <n v="43434"/>
    <s v="Financial"/>
    <s v="REIT - Hotel/Motel"/>
    <n v="17.09"/>
    <n v="4.95"/>
  </r>
  <r>
    <s v="5169Town Sports International Holdings Inc."/>
    <x v="1188"/>
    <s v="HG Vora Capital Management"/>
    <n v="3415"/>
    <s v="Town Sports International Holdings Inc."/>
    <d v="2014-08-21T00:00:00"/>
    <n v="43833"/>
    <s v="Services"/>
    <s v="Sporting Activities"/>
    <n v="-15.29"/>
    <n v="11.7"/>
  </r>
  <r>
    <s v="5169General Motors Company"/>
    <x v="1188"/>
    <s v="HG Vora Capital Management"/>
    <n v="133"/>
    <s v="General Motors Company"/>
    <d v="2015-02-10T00:00:00"/>
    <n v="42230"/>
    <s v="Consumer Goods"/>
    <s v="Auto Manufacturers - Major"/>
    <n v="-26.27"/>
    <n v="4.3899999999999997"/>
  </r>
  <r>
    <s v="5169Caesars Holdings, Inc."/>
    <x v="1188"/>
    <s v="HG Vora Capital Management"/>
    <n v="1298"/>
    <s v="Caesars Holdings, Inc."/>
    <d v="2020-02-15T00:00:00"/>
    <n v="44032"/>
    <s v="Consumer Goods"/>
    <s v="Photographic Equipment &amp; Supplies"/>
    <n v="-26.7"/>
    <n v="-6.22"/>
  </r>
  <r>
    <s v="5169Tribune Publishing Company"/>
    <x v="1188"/>
    <s v="HG Vora Capital Management"/>
    <n v="30855"/>
    <s v="Tribune Publishing Company"/>
    <d v="2016-08-26T00:00:00"/>
    <n v="42781"/>
    <s v="Services"/>
    <s v="Publishing - Newspapers"/>
    <n v="-33.79"/>
    <n v="20.9"/>
  </r>
  <r>
    <s v="5169Tivity Health Inc"/>
    <x v="1188"/>
    <s v="HG Vora Capital Management"/>
    <n v="2670"/>
    <s v="Tivity Health Inc"/>
    <d v="2020-02-13T00:00:00"/>
    <m/>
    <s v="Healthcare"/>
    <s v="Specialized Health Services"/>
    <n v="-49.42"/>
    <n v="1.0900000000000001"/>
  </r>
  <r>
    <s v="8906IG Port Inc"/>
    <x v="1189"/>
    <s v="Hibiki Path Advisors"/>
    <n v="42043"/>
    <s v="IG Port Inc"/>
    <d v="2018-12-05T00:00:00"/>
    <m/>
    <s v="Consumer Goods"/>
    <s v="Housewares &amp; Accessories"/>
    <n v="-20.07"/>
    <n v="15.97"/>
  </r>
  <r>
    <s v="8906ASTMAX Co Ltd"/>
    <x v="1189"/>
    <s v="Hibiki Path Advisors"/>
    <n v="36295"/>
    <s v="ASTMAX Co Ltd"/>
    <d v="2018-12-05T00:00:00"/>
    <m/>
    <s v="Financial"/>
    <s v="Asset Management"/>
    <n v="-22.2"/>
    <n v="15.97"/>
  </r>
  <r>
    <s v="8906Sanyo Shokai Ltd."/>
    <x v="1189"/>
    <s v="Hibiki Path Advisors"/>
    <n v="10386"/>
    <s v="Sanyo Shokai Ltd."/>
    <d v="2019-03-06T00:00:00"/>
    <m/>
    <s v="Consumer Goods"/>
    <s v="Textile - Apparel Clothing"/>
    <n v="-53.9"/>
    <n v="16.41"/>
  </r>
  <r>
    <s v="7548Royalco Resources Ltd"/>
    <x v="1190"/>
    <s v="High Peak Royalties Limited"/>
    <n v="29676"/>
    <s v="Royalco Resources Ltd"/>
    <d v="2015-02-02T00:00:00"/>
    <n v="43818"/>
    <s v="Basic Materials"/>
    <s v="Major Integrated Oil &amp; Gas"/>
    <n v="2.09"/>
    <n v="12.21"/>
  </r>
  <r>
    <s v="1888Canadian Oil Sands Limited"/>
    <x v="1191"/>
    <s v="Highfields Capital Management"/>
    <n v="14442"/>
    <s v="Canadian Oil Sands Limited"/>
    <d v="2015-09-08T00:00:00"/>
    <n v="42450"/>
    <s v="Basic Materials"/>
    <s v="Major Integrated Oil &amp; Gas"/>
    <n v="131.28"/>
    <n v="10.41"/>
  </r>
  <r>
    <s v="1888Genworth Financial Inc"/>
    <x v="1191"/>
    <s v="Highfields Capital Management"/>
    <n v="805"/>
    <s v="Genworth Financial Inc"/>
    <d v="2012-05-07T00:00:00"/>
    <n v="41501"/>
    <s v="Financial"/>
    <s v="Life Insurance"/>
    <n v="81.33"/>
    <n v="19.079999999999998"/>
  </r>
  <r>
    <s v="1888Tim Hortons Inc."/>
    <x v="1191"/>
    <s v="Highfields Capital Management"/>
    <n v="14607"/>
    <s v="Tim Hortons Inc."/>
    <d v="2012-11-15T00:00:00"/>
    <n v="41985"/>
    <s v="Services"/>
    <s v="Restaurants"/>
    <n v="36.43"/>
    <n v="23.38"/>
  </r>
  <r>
    <s v="1888Microsoft Corporation"/>
    <x v="1191"/>
    <s v="Highfields Capital Management"/>
    <n v="4"/>
    <s v="Microsoft Corporation"/>
    <d v="2013-07-01T00:00:00"/>
    <n v="42781"/>
    <s v="Services"/>
    <s v="Industrial Equipment Wholesale"/>
    <n v="21.34"/>
    <n v="13.24"/>
  </r>
  <r>
    <s v="1888Monsanto Company"/>
    <x v="1191"/>
    <s v="Highfields Capital Management"/>
    <n v="113"/>
    <s v="Monsanto Company"/>
    <d v="2016-05-16T00:00:00"/>
    <n v="43258"/>
    <s v="Basic Materials"/>
    <s v="Agricultural Chemicals"/>
    <n v="15.53"/>
    <n v="17.670000000000002"/>
  </r>
  <r>
    <s v="1888CoreLogic, Inc."/>
    <x v="1191"/>
    <s v="Highfields Capital Management"/>
    <n v="1374"/>
    <s v="CoreLogic, Inc."/>
    <d v="2008-01-17T00:00:00"/>
    <n v="41228"/>
    <s v="Industrial Goods"/>
    <s v="Farm &amp; Construction Machinery"/>
    <n v="4.26"/>
    <n v="2.57"/>
  </r>
  <r>
    <s v="1888MEG Energy Corp."/>
    <x v="1191"/>
    <s v="Highfields Capital Management"/>
    <n v="14541"/>
    <s v="MEG Energy Corp."/>
    <d v="2017-12-01T00:00:00"/>
    <m/>
    <s v="Basic Materials"/>
    <s v="Oil &amp; Gas Drilling &amp; Exploration"/>
    <n v="-9.85"/>
    <n v="11.49"/>
  </r>
  <r>
    <s v="1888Expedia Group Inc"/>
    <x v="1191"/>
    <s v="Highfields Capital Management"/>
    <n v="723"/>
    <s v="Expedia Group Inc"/>
    <d v="2017-11-15T00:00:00"/>
    <n v="43235"/>
    <s v="Services"/>
    <s v="Lodging"/>
    <n v="-11.1"/>
    <n v="14.02"/>
  </r>
  <r>
    <s v="1888Delta Lloyd NV"/>
    <x v="1191"/>
    <s v="Highfields Capital Management"/>
    <n v="11041"/>
    <s v="Delta Lloyd NV"/>
    <d v="2014-01-10T00:00:00"/>
    <n v="42832"/>
    <s v="Financial"/>
    <s v="Asset Management"/>
    <n v="-30.72"/>
    <n v="10.18"/>
  </r>
  <r>
    <s v="1888Rite Aid Corporation"/>
    <x v="1191"/>
    <s v="Highfields Capital Management"/>
    <n v="1016"/>
    <s v="Rite Aid Corporation"/>
    <d v="2016-08-15T00:00:00"/>
    <n v="43600"/>
    <s v="Services"/>
    <s v="Drug Stores"/>
    <n v="-64.34"/>
    <n v="12.31"/>
  </r>
  <r>
    <s v="565NexPoint Residential Trust Inc"/>
    <x v="1192"/>
    <s v="Highland Capital Management"/>
    <n v="34097"/>
    <s v="NexPoint Residential Trust Inc"/>
    <d v="2015-03-26T00:00:00"/>
    <m/>
    <s v="Services"/>
    <s v="Auto Parts Wholesale"/>
    <n v="25.44"/>
    <n v="11.81"/>
  </r>
  <r>
    <s v="565Loral Space and Communications Inc."/>
    <x v="1192"/>
    <s v="Highland Capital Management"/>
    <n v="1522"/>
    <s v="Loral Space and Communications Inc."/>
    <d v="2007-03-15T00:00:00"/>
    <m/>
    <s v="Technology"/>
    <s v="Communication Equipment"/>
    <n v="8.1"/>
    <m/>
  </r>
  <r>
    <s v="565NexPoint Strategic Opportunities Fund"/>
    <x v="1192"/>
    <s v="Highland Capital Management"/>
    <n v="5978"/>
    <s v="NexPoint Strategic Opportunities Fund"/>
    <d v="2014-09-24T00:00:00"/>
    <m/>
    <s v="Financial"/>
    <s v="Closed-End Fund - Equity"/>
    <n v="-8.91"/>
    <n v="11.48"/>
  </r>
  <r>
    <s v="565Molecular Insight Pharmaceuticals, Inc."/>
    <x v="1192"/>
    <s v="Highland Capital Management"/>
    <n v="18832"/>
    <s v="Molecular Insight Pharmaceuticals, Inc."/>
    <d v="2010-06-30T00:00:00"/>
    <n v="40611"/>
    <s v="Healthcare"/>
    <s v="Biotechnology"/>
    <n v="-99.53"/>
    <n v="46.03"/>
  </r>
  <r>
    <s v="6470Sport1 Medien AG"/>
    <x v="1193"/>
    <s v="Highlight Event and Entertainment AG"/>
    <n v="8990"/>
    <s v="Sport1 Medien AG"/>
    <d v="2016-06-10T00:00:00"/>
    <m/>
    <s v="Consumer Goods"/>
    <s v="Beverages - Soft Drinks"/>
    <n v="-1.1599999999999999"/>
    <n v="14.24"/>
  </r>
  <r>
    <s v="6422SeaWorld Entertainment, Inc."/>
    <x v="1194"/>
    <s v="Hill Path Capital LP"/>
    <n v="26264"/>
    <s v="SeaWorld Entertainment, Inc."/>
    <d v="2016-11-15T00:00:00"/>
    <m/>
    <s v="Services"/>
    <s v="Sporting Activities"/>
    <n v="1.92"/>
    <n v="14.51"/>
  </r>
  <r>
    <s v="4979RAM Active Media PLC"/>
    <x v="1195"/>
    <s v="Hill Street Investments PLC"/>
    <n v="40985"/>
    <s v="RAM Active Media PLC"/>
    <d v="2009-12-24T00:00:00"/>
    <n v="41522"/>
    <s v="Consumer Goods"/>
    <s v="Electronic Equipment"/>
    <n v="-62.91"/>
    <n v="13.34"/>
  </r>
  <r>
    <s v="4914National Bankshares Inc."/>
    <x v="1196"/>
    <s v="Hilton Capital Management LLC"/>
    <n v="3622"/>
    <s v="National Bankshares Inc."/>
    <d v="2018-04-13T00:00:00"/>
    <n v="43600"/>
    <s v="Financial"/>
    <s v="Regional - Mid-Atlantic Banks"/>
    <n v="-6.38"/>
    <n v="8.86"/>
  </r>
  <r>
    <s v="6693JP-Holdings Inc."/>
    <x v="1197"/>
    <s v="Hiromi Yamaguchi"/>
    <n v="18421"/>
    <s v="JP-Holdings Inc."/>
    <d v="2017-09-29T00:00:00"/>
    <m/>
    <s v="Services"/>
    <s v="Consumer Services"/>
    <n v="-11.85"/>
    <n v="12.65"/>
  </r>
  <r>
    <s v="7438JP-Holdings Inc."/>
    <x v="1198"/>
    <s v="Hirotaka Inagaki"/>
    <n v="18421"/>
    <s v="JP-Holdings Inc."/>
    <d v="2018-04-23T00:00:00"/>
    <m/>
    <s v="Services"/>
    <s v="Consumer Services"/>
    <n v="-6.95"/>
    <n v="12.57"/>
  </r>
  <r>
    <s v="7404Hawaiian Holdings Inc."/>
    <x v="1199"/>
    <s v="Hirzel Capital Management"/>
    <n v="3132"/>
    <s v="Hawaiian Holdings Inc."/>
    <d v="2013-10-10T00:00:00"/>
    <n v="42416"/>
    <s v="Services"/>
    <s v="Regional Airlines"/>
    <n v="95.19"/>
    <n v="7.14"/>
  </r>
  <r>
    <s v="7581MNC Wireless Berhad"/>
    <x v="1200"/>
    <s v="Ho Jo Hun"/>
    <n v="40896"/>
    <s v="MNC Wireless Berhad"/>
    <d v="2013-07-10T00:00:00"/>
    <n v="41787"/>
    <s v="Technology"/>
    <s v="Wireless Communications"/>
    <n v="-12.3"/>
    <n v="20.309999999999999"/>
  </r>
  <r>
    <s v="6190magicJack VocalTec Ltd"/>
    <x v="1201"/>
    <s v="Hoak &amp; Co"/>
    <n v="3632"/>
    <s v="magicJack VocalTec Ltd"/>
    <d v="2017-03-20T00:00:00"/>
    <n v="43419"/>
    <s v="Technology"/>
    <s v="Telecom Services - Domestic"/>
    <n v="-0.62"/>
    <m/>
  </r>
  <r>
    <s v="5329Universal Corporation"/>
    <x v="1202"/>
    <s v="HoldCo Asset Management"/>
    <n v="2042"/>
    <s v="Universal Corporation"/>
    <d v="2018-05-29T00:00:00"/>
    <m/>
    <s v="Consumer Goods"/>
    <s v="Tobacco Products, Other"/>
    <n v="-8.52"/>
    <n v="12.83"/>
  </r>
  <r>
    <s v="5008GrowMax Resources Corp"/>
    <x v="1203"/>
    <s v="Horizon Capital Management LLC"/>
    <n v="14674"/>
    <s v="GrowMax Resources Corp"/>
    <d v="2015-07-06T00:00:00"/>
    <m/>
    <s v="Basic Materials"/>
    <s v="Independent Oil &amp; Gas"/>
    <n v="-22.88"/>
    <n v="12.23"/>
  </r>
  <r>
    <s v="5076Narasaki Sangyo Co Ltd"/>
    <x v="1204"/>
    <s v="Horizon Capital Management SA"/>
    <n v="23311"/>
    <s v="Narasaki Sangyo Co Ltd"/>
    <d v="2015-09-11T00:00:00"/>
    <n v="43655"/>
    <s v="Consumer Goods"/>
    <s v="Electronic Equipment"/>
    <n v="11.06"/>
    <n v="13.86"/>
  </r>
  <r>
    <s v="5076Nihon Tokushu Toryo Co., Ltd."/>
    <x v="1204"/>
    <s v="Horizon Capital Management SA"/>
    <n v="23334"/>
    <s v="Nihon Tokushu Toryo Co., Ltd."/>
    <d v="2016-05-30T00:00:00"/>
    <m/>
    <s v="Consumer Goods"/>
    <s v="Auto Manufacturers - Major"/>
    <n v="1.1499999999999999"/>
    <n v="14.03"/>
  </r>
  <r>
    <s v="5076Furubayashi Shiko Co., Ltd."/>
    <x v="1204"/>
    <s v="Horizon Capital Management SA"/>
    <n v="45894"/>
    <s v="Furubayashi Shiko Co., Ltd."/>
    <d v="2018-06-28T00:00:00"/>
    <m/>
    <s v="Consumer Goods"/>
    <s v="Meat Products"/>
    <n v="-6.12"/>
    <n v="12.6"/>
  </r>
  <r>
    <s v="5076Watanabe Sato Co., Ltd"/>
    <x v="1204"/>
    <s v="Horizon Capital Management SA"/>
    <n v="45896"/>
    <s v="Watanabe Sato Co., Ltd"/>
    <d v="2018-05-17T00:00:00"/>
    <n v="43655"/>
    <s v="Industrial Goods"/>
    <s v="General Contractors"/>
    <n v="-13.35"/>
    <n v="10.47"/>
  </r>
  <r>
    <s v="1068Texas Pacific Land Trust"/>
    <x v="1205"/>
    <s v="Horizon Kinetics LLC"/>
    <n v="36250"/>
    <s v="Texas Pacific Land Trust"/>
    <d v="2011-06-10T00:00:00"/>
    <m/>
    <s v="Services"/>
    <s v="Auto Parts Stores"/>
    <n v="33.32"/>
    <n v="13.51"/>
  </r>
  <r>
    <s v="1068RENN Fund, Inc"/>
    <x v="1205"/>
    <s v="Horizon Kinetics LLC"/>
    <n v="24368"/>
    <s v="RENN Fund, Inc"/>
    <d v="2016-06-13T00:00:00"/>
    <m/>
    <s v="Financial"/>
    <s v="Closed-End Fund - Equity"/>
    <n v="4.03"/>
    <n v="14.48"/>
  </r>
  <r>
    <s v="4951Assertio Holdings, Inc."/>
    <x v="1206"/>
    <s v="Horizon Therapeutics Public Ltd Co"/>
    <n v="3049"/>
    <s v="Assertio Holdings, Inc."/>
    <d v="2015-08-03T00:00:00"/>
    <m/>
    <s v="Healthcare"/>
    <s v="Hospitals"/>
    <n v="-51.64"/>
    <n v="12.1"/>
  </r>
  <r>
    <s v="6207InfraStrata PLC"/>
    <x v="1207"/>
    <s v="Hornbuckle Mitchell Pension Trustees Ltd."/>
    <n v="8124"/>
    <s v="InfraStrata PLC"/>
    <d v="2017-05-09T00:00:00"/>
    <m/>
    <s v="Financial"/>
    <s v="Insurance Brokers"/>
    <n v="225.96"/>
    <n v="13.15"/>
  </r>
  <r>
    <s v="6537Deutsche Bank AG"/>
    <x v="1208"/>
    <s v="Horst Maiwald"/>
    <n v="139"/>
    <s v="Deutsche Bank AG"/>
    <d v="2018-05-11T00:00:00"/>
    <m/>
    <s v="Financial"/>
    <s v="Foreign Regional Banks"/>
    <n v="-14.39"/>
    <n v="11.89"/>
  </r>
  <r>
    <s v="7430Siemens AG"/>
    <x v="1209"/>
    <s v="Horst Schilling"/>
    <n v="9083"/>
    <s v="Siemens AG"/>
    <d v="2016-01-12T00:00:00"/>
    <m/>
    <s v="Industrial Goods"/>
    <s v="Diversified Machinery"/>
    <n v="10.88"/>
    <n v="15.06"/>
  </r>
  <r>
    <s v="7430Deutsche Bank AG"/>
    <x v="1209"/>
    <s v="Horst Schilling"/>
    <n v="139"/>
    <s v="Deutsche Bank AG"/>
    <d v="2018-05-11T00:00:00"/>
    <m/>
    <s v="Financial"/>
    <s v="Foreign Regional Banks"/>
    <n v="-14.39"/>
    <n v="11.89"/>
  </r>
  <r>
    <s v="8909Flybe Group PLC"/>
    <x v="1210"/>
    <s v="Hosking Partners LLP"/>
    <n v="6753"/>
    <s v="Flybe Group PLC"/>
    <d v="2016-10-07T00:00:00"/>
    <n v="43536"/>
    <s v="Services"/>
    <s v="Air Services, Other"/>
    <n v="-78.91"/>
    <n v="13.39"/>
  </r>
  <r>
    <s v="250McDermott International Inc."/>
    <x v="1211"/>
    <s v="Hotchkis &amp; Wiley Capital Management LLC"/>
    <n v="1707"/>
    <s v="McDermott International Inc."/>
    <d v="2013-05-15T00:00:00"/>
    <n v="43853"/>
    <s v="Financial"/>
    <s v="Investment Brokerage - National"/>
    <n v="-55.24"/>
    <n v="13.24"/>
  </r>
  <r>
    <s v="5177Owens Realty Mortgage, Inc."/>
    <x v="1212"/>
    <s v="Hovde Capital Advisors LLC"/>
    <n v="28104"/>
    <s v="Owens Realty Mortgage, Inc."/>
    <d v="2018-05-08T00:00:00"/>
    <n v="43553"/>
    <s v="Financial"/>
    <s v="REIT - Office"/>
    <n v="47.52"/>
    <n v="9.11"/>
  </r>
  <r>
    <s v="8815Cadiz Inc."/>
    <x v="1213"/>
    <s v="Hoving and Partners"/>
    <n v="4591"/>
    <s v="Cadiz Inc."/>
    <d v="2018-12-28T00:00:00"/>
    <m/>
    <s v="Services"/>
    <s v="Business Services"/>
    <n v="-0.78"/>
    <n v="22.85"/>
  </r>
  <r>
    <s v="6032Towerstream Corporation"/>
    <x v="1214"/>
    <s v="HS Contrarian Investments LLC (John Stetson)"/>
    <n v="4034"/>
    <s v="Towerstream Corporation"/>
    <d v="2016-07-13T00:00:00"/>
    <m/>
    <s v="Technology"/>
    <s v="Diversified Communication Services"/>
    <n v="-80.81"/>
    <n v="13.78"/>
  </r>
  <r>
    <s v="7793Tix Corp."/>
    <x v="1215"/>
    <s v="HSB Capital Partners LP"/>
    <n v="25667"/>
    <s v="Tix Corp."/>
    <d v="2017-10-01T00:00:00"/>
    <m/>
    <s v="Services"/>
    <s v="General Entertainment"/>
    <n v="-28.51"/>
    <n v="12.63"/>
  </r>
  <r>
    <s v="573Teekay Tankers Ltd."/>
    <x v="1216"/>
    <s v="Huber Capital Management LLC"/>
    <n v="3686"/>
    <s v="Teekay Tankers Ltd."/>
    <d v="2017-06-20T00:00:00"/>
    <m/>
    <s v="Services"/>
    <s v="Shipping"/>
    <n v="5.03"/>
    <n v="12.95"/>
  </r>
  <r>
    <s v="573Iconix Brand Group Inc."/>
    <x v="1216"/>
    <s v="Huber Capital Management LLC"/>
    <n v="1685"/>
    <s v="Iconix Brand Group Inc."/>
    <d v="2012-06-30T00:00:00"/>
    <n v="43054"/>
    <s v="Consumer Goods"/>
    <s v="Textile - Apparel Footwear &amp; Accessories"/>
    <n v="-34.1"/>
    <n v="14.83"/>
  </r>
  <r>
    <s v="5308Sabra Healthcare REIT Inc."/>
    <x v="1217"/>
    <s v="Hudson Bay Capital Management LP"/>
    <n v="2334"/>
    <s v="Sabra Healthcare REIT Inc."/>
    <d v="2017-05-15T00:00:00"/>
    <n v="43054"/>
    <s v="Financial"/>
    <s v="REIT - Healthcare Facilities"/>
    <n v="-30.54"/>
    <n v="16.14"/>
  </r>
  <r>
    <s v="7468Millennium Investment &amp; Acquisition Co Inc"/>
    <x v="1218"/>
    <s v="Hudson Bay Partners, LP"/>
    <n v="32022"/>
    <s v="Millennium Investment &amp; Acquisition Co Inc"/>
    <d v="2013-08-22T00:00:00"/>
    <m/>
    <s v="Financial"/>
    <s v="Asset Management"/>
    <n v="-13.98"/>
    <n v="12.95"/>
  </r>
  <r>
    <s v="7382Natera Inc"/>
    <x v="1219"/>
    <s v="Hudson Executive Capital LP"/>
    <n v="33087"/>
    <s v="Natera Inc"/>
    <d v="2019-05-15T00:00:00"/>
    <m/>
    <s v="Healthcare"/>
    <s v="Medical Laboratories &amp; Research"/>
    <n v="89.95"/>
    <n v="16.39"/>
  </r>
  <r>
    <s v="7382Corindus Vascular Robotics Inc"/>
    <x v="1219"/>
    <s v="Hudson Executive Capital LP"/>
    <n v="34173"/>
    <s v="Corindus Vascular Robotics Inc"/>
    <d v="2017-03-10T00:00:00"/>
    <n v="43767"/>
    <s v="Healthcare"/>
    <s v="Medical Practitioners"/>
    <n v="68.52"/>
    <n v="11.97"/>
  </r>
  <r>
    <s v="7382The Scotts Miracle-Gro Company"/>
    <x v="1219"/>
    <s v="Hudson Executive Capital LP"/>
    <n v="1167"/>
    <s v="The Scotts Miracle-Gro Company"/>
    <d v="2019-05-15T00:00:00"/>
    <m/>
    <s v="Basic Materials"/>
    <s v="Agricultural Chemicals"/>
    <n v="63.4"/>
    <n v="16.39"/>
  </r>
  <r>
    <s v="7382Acorda Therapeutics Inc."/>
    <x v="1219"/>
    <s v="Hudson Executive Capital LP"/>
    <n v="1883"/>
    <s v="Acorda Therapeutics Inc."/>
    <d v="2017-05-15T00:00:00"/>
    <n v="43235"/>
    <s v="Healthcare"/>
    <s v="Biotechnology"/>
    <n v="56.55"/>
    <n v="15.08"/>
  </r>
  <r>
    <s v="7382Cabot Microelectronics Corporation"/>
    <x v="1219"/>
    <s v="Hudson Executive Capital LP"/>
    <n v="2312"/>
    <s v="Cabot Microelectronics Corporation"/>
    <d v="2015-11-16T00:00:00"/>
    <n v="42870"/>
    <s v="Services"/>
    <s v="Home Furnishing Stores"/>
    <n v="51.97"/>
    <n v="13.48"/>
  </r>
  <r>
    <s v="7382Comerica Incorporated"/>
    <x v="1219"/>
    <s v="Hudson Executive Capital LP"/>
    <n v="710"/>
    <s v="Comerica Incorporated"/>
    <d v="2015-11-16T00:00:00"/>
    <n v="42781"/>
    <s v="Financial"/>
    <s v="Regional - Southwest Banks"/>
    <n v="47.93"/>
    <n v="13.82"/>
  </r>
  <r>
    <s v="7382HeartWare International Inc."/>
    <x v="1219"/>
    <s v="Hudson Executive Capital LP"/>
    <n v="1996"/>
    <s v="HeartWare International Inc."/>
    <d v="2015-11-16T00:00:00"/>
    <n v="42549"/>
    <s v="Healthcare"/>
    <s v="Medical Laboratories &amp; Research"/>
    <n v="45.1"/>
    <n v="0.87"/>
  </r>
  <r>
    <s v="7382Whitewave Foods Company (The)"/>
    <x v="1219"/>
    <s v="Hudson Executive Capital LP"/>
    <n v="1160"/>
    <s v="Whitewave Foods Company (The)"/>
    <d v="2015-11-16T00:00:00"/>
    <n v="42647"/>
    <s v="Consumer Goods"/>
    <s v="Food - Major Diversified"/>
    <n v="42.53"/>
    <n v="7.7"/>
  </r>
  <r>
    <s v="7382Treehouse Foods Inc."/>
    <x v="1219"/>
    <s v="Hudson Executive Capital LP"/>
    <n v="1411"/>
    <s v="Treehouse Foods Inc."/>
    <d v="2018-05-15T00:00:00"/>
    <n v="43511"/>
    <s v="Financial"/>
    <s v="Closed-End Fund - Foreign"/>
    <n v="39.26"/>
    <n v="5.25"/>
  </r>
  <r>
    <s v="7382Magellan Health Inc"/>
    <x v="1219"/>
    <s v="Hudson Executive Capital LP"/>
    <n v="1792"/>
    <s v="Magellan Health Inc"/>
    <d v="2016-11-15T00:00:00"/>
    <n v="43054"/>
    <s v="Healthcare"/>
    <s v="Health Care Plans"/>
    <n v="24.77"/>
    <n v="20.03"/>
  </r>
  <r>
    <s v="7382USA Technologies Inc."/>
    <x v="1219"/>
    <s v="Hudson Executive Capital LP"/>
    <n v="4757"/>
    <s v="USA Technologies Inc."/>
    <d v="2018-11-15T00:00:00"/>
    <m/>
    <s v="Industrial Goods"/>
    <s v="Farm &amp; Construction Machinery"/>
    <n v="22.77"/>
    <n v="14.94"/>
  </r>
  <r>
    <s v="7382ViewRay Inc"/>
    <x v="1219"/>
    <s v="Hudson Executive Capital LP"/>
    <n v="36627"/>
    <s v="ViewRay Inc"/>
    <d v="2020-02-24T00:00:00"/>
    <m/>
    <s v="Healthcare"/>
    <s v="Medical Appliances &amp; Equipment"/>
    <n v="15.01"/>
    <n v="11.38"/>
  </r>
  <r>
    <s v="7382AtriCure Inc."/>
    <x v="1219"/>
    <s v="Hudson Executive Capital LP"/>
    <n v="3726"/>
    <s v="AtriCure Inc."/>
    <d v="2016-11-15T00:00:00"/>
    <n v="43784"/>
    <s v="Healthcare"/>
    <s v="Medical Instruments &amp; Supplies"/>
    <n v="12.98"/>
    <n v="14.97"/>
  </r>
  <r>
    <s v="7382CIT Group Inc"/>
    <x v="1219"/>
    <s v="Hudson Executive Capital LP"/>
    <n v="585"/>
    <s v="CIT Group Inc"/>
    <d v="2015-11-16T00:00:00"/>
    <n v="43327"/>
    <s v="Healthcare"/>
    <s v="Drug Manufacturers - Major"/>
    <n v="11.07"/>
    <n v="14.55"/>
  </r>
  <r>
    <s v="7382Kate Spade &amp; Company"/>
    <x v="1219"/>
    <s v="Hudson Executive Capital LP"/>
    <n v="26225"/>
    <s v="Kate Spade &amp; Company"/>
    <d v="2016-11-15T00:00:00"/>
    <n v="42927"/>
    <s v="Consumer Goods"/>
    <s v="Textile - Apparel Clothing"/>
    <n v="9.86"/>
    <n v="20.21"/>
  </r>
  <r>
    <s v="7382STORE Capital Corp"/>
    <x v="1219"/>
    <s v="Hudson Executive Capital LP"/>
    <n v="30778"/>
    <s v="STORE Capital Corp"/>
    <d v="2018-05-15T00:00:00"/>
    <m/>
    <s v="Financial"/>
    <s v="REIT - Diversified"/>
    <n v="7.47"/>
    <n v="12.24"/>
  </r>
  <r>
    <s v="7382Cambrex Corporation"/>
    <x v="1219"/>
    <s v="Hudson Executive Capital LP"/>
    <n v="3121"/>
    <s v="Cambrex Corporation"/>
    <d v="2016-11-15T00:00:00"/>
    <n v="42781"/>
    <s v="Healthcare"/>
    <s v="Drugs - Generic"/>
    <n v="3.85"/>
    <n v="37.39"/>
  </r>
  <r>
    <s v="7382Eagle Pharmaceuticals"/>
    <x v="1219"/>
    <s v="Hudson Executive Capital LP"/>
    <n v="24981"/>
    <s v="Eagle Pharmaceuticals"/>
    <d v="2016-02-15T00:00:00"/>
    <n v="43876"/>
    <s v="Healthcare"/>
    <s v="Drugs - Generic"/>
    <n v="-1.51"/>
    <n v="17.82"/>
  </r>
  <r>
    <s v="7382Cardtronics PLC"/>
    <x v="1219"/>
    <s v="Hudson Executive Capital LP"/>
    <n v="1721"/>
    <s v="Cardtronics PLC"/>
    <d v="2018-01-31T00:00:00"/>
    <m/>
    <s v="Industrial Goods"/>
    <s v="Farm &amp; Construction Machinery"/>
    <n v="-3.56"/>
    <n v="9.2799999999999994"/>
  </r>
  <r>
    <s v="7382Dillard's Inc."/>
    <x v="1219"/>
    <s v="Hudson Executive Capital LP"/>
    <n v="1094"/>
    <s v="Dillard's Inc."/>
    <d v="2016-08-15T00:00:00"/>
    <n v="42689"/>
    <s v="Services"/>
    <s v="Department Stores"/>
    <n v="-5.08"/>
    <n v="0.38"/>
  </r>
  <r>
    <s v="7382Tivity Health Inc"/>
    <x v="1219"/>
    <s v="Hudson Executive Capital LP"/>
    <n v="2670"/>
    <s v="Tivity Health Inc"/>
    <d v="2019-08-15T00:00:00"/>
    <m/>
    <s v="Healthcare"/>
    <s v="Specialized Health Services"/>
    <n v="-7.85"/>
    <n v="20.49"/>
  </r>
  <r>
    <s v="7382Deutsche Bank AG"/>
    <x v="1219"/>
    <s v="Hudson Executive Capital LP"/>
    <n v="139"/>
    <s v="Deutsche Bank AG"/>
    <d v="2018-08-16T00:00:00"/>
    <m/>
    <s v="Financial"/>
    <s v="Foreign Regional Banks"/>
    <n v="-9.59"/>
    <n v="10.98"/>
  </r>
  <r>
    <s v="7382Meridian Bioscience Inc."/>
    <x v="1219"/>
    <s v="Hudson Executive Capital LP"/>
    <n v="2228"/>
    <s v="Meridian Bioscience Inc."/>
    <d v="2017-05-15T00:00:00"/>
    <n v="42962"/>
    <s v="Healthcare"/>
    <s v="Diagnostic Substances"/>
    <n v="-21.86"/>
    <n v="12.99"/>
  </r>
  <r>
    <s v="7382Tenet Healthcare Corporation"/>
    <x v="1219"/>
    <s v="Hudson Executive Capital LP"/>
    <n v="1013"/>
    <s v="Tenet Healthcare Corporation"/>
    <d v="2015-11-16T00:00:00"/>
    <n v="42781"/>
    <s v="Healthcare"/>
    <s v="Hospitals"/>
    <n v="-32.61"/>
    <n v="13.82"/>
  </r>
  <r>
    <s v="6079Keyreit"/>
    <x v="1220"/>
    <s v="Huntingdon Capital Corp."/>
    <n v="23140"/>
    <s v="Keyreit"/>
    <d v="2013-01-28T00:00:00"/>
    <n v="41410"/>
    <s v="Financial"/>
    <s v="REIT - Diversified"/>
    <m/>
    <n v="41.56"/>
  </r>
  <r>
    <s v="9159SIGA Technologies Inc."/>
    <x v="1221"/>
    <s v="Hutch Capital Management LLC"/>
    <n v="3899"/>
    <s v="SIGA Technologies Inc."/>
    <d v="2020-02-13T00:00:00"/>
    <m/>
    <s v="Healthcare"/>
    <s v="Drugs - Generic"/>
    <n v="179.36"/>
    <n v="1.0900000000000001"/>
  </r>
  <r>
    <s v="9306Impact Coatings AB"/>
    <x v="1222"/>
    <s v="Hyundai Motor Co."/>
    <n v="42799"/>
    <s v="Impact Coatings AB"/>
    <d v="2019-11-22T00:00:00"/>
    <m/>
    <s v="Industrial Goods"/>
    <s v="General Contractors"/>
    <n v="109.1"/>
    <n v="13.5"/>
  </r>
  <r>
    <s v="6681Med BioGene Inc."/>
    <x v="1223"/>
    <s v="Iain Weir-Jones"/>
    <n v="40882"/>
    <s v="Med BioGene Inc."/>
    <d v="2014-08-06T00:00:00"/>
    <m/>
    <s v="Healthcare"/>
    <s v="Medical Laboratories &amp; Research"/>
    <n v="-31.8"/>
    <n v="11.94"/>
  </r>
  <r>
    <s v="7093ASA Resource Group PLC"/>
    <x v="1224"/>
    <s v="Ian Dearing"/>
    <n v="7968"/>
    <s v="ASA Resource Group PLC"/>
    <d v="2015-03-02T00:00:00"/>
    <n v="42948"/>
    <s v="Basic Materials"/>
    <s v="Gold"/>
    <n v="3.36"/>
    <n v="8.9499999999999993"/>
  </r>
  <r>
    <s v="7822Ophir Energy PLC"/>
    <x v="1225"/>
    <s v="Ian Hannam"/>
    <n v="6677"/>
    <s v="Ophir Energy PLC"/>
    <d v="2019-02-20T00:00:00"/>
    <n v="43607"/>
    <s v="Basic Materials"/>
    <s v="Oil &amp; Gas Drilling &amp; Exploration"/>
    <n v="12.91"/>
    <n v="13"/>
  </r>
  <r>
    <s v="5280Optiscan Imaging Ltd"/>
    <x v="1226"/>
    <s v="Ian Mann (Ibsen Pty Ltd)"/>
    <n v="41788"/>
    <s v="Optiscan Imaging Ltd"/>
    <d v="2011-08-09T00:00:00"/>
    <m/>
    <s v="Services"/>
    <s v="Gaming Activities"/>
    <n v="-2"/>
    <n v="14.76"/>
  </r>
  <r>
    <s v="8808Silver City Minerals Ltd"/>
    <x v="1227"/>
    <s v="Ian Rutherford Plimer (Inkex Pty Ltd)"/>
    <n v="47708"/>
    <s v="Silver City Minerals Ltd"/>
    <d v="2015-09-23T00:00:00"/>
    <m/>
    <s v="Basic Materials"/>
    <s v="Industrial Metals &amp; Minerals"/>
    <n v="-6"/>
    <n v="14.21"/>
  </r>
  <r>
    <s v="5587Live Nation Entertainment Inc."/>
    <x v="1228"/>
    <s v="IATSE (International Alliance of Theatrical Stage Employees)"/>
    <n v="1173"/>
    <s v="Live Nation Entertainment Inc."/>
    <d v="2016-04-08T00:00:00"/>
    <m/>
    <s v="Consumer Goods"/>
    <s v="Housewares &amp; Accessories"/>
    <n v="22.17"/>
    <n v="14.34"/>
  </r>
  <r>
    <s v="5213Barfresh Food Group Inc"/>
    <x v="1229"/>
    <s v="Ibex Investors LLC (formerly Lazarus Management)"/>
    <n v="39583"/>
    <s v="Barfresh Food Group Inc"/>
    <d v="2020-03-23T00:00:00"/>
    <m/>
    <s v="Consumer Goods"/>
    <s v="Beverages - Soft Drinks"/>
    <n v="-6.72"/>
    <n v="194.02"/>
  </r>
  <r>
    <s v="5213Aeon Global Health Corp"/>
    <x v="1229"/>
    <s v="Ibex Investors LLC (formerly Lazarus Management)"/>
    <n v="5173"/>
    <s v="Aeon Global Health Corp"/>
    <d v="2012-08-28T00:00:00"/>
    <m/>
    <s v="Services"/>
    <s v="Electronics Wholesale"/>
    <n v="-48.75"/>
    <n v="13.86"/>
  </r>
  <r>
    <s v="5213Blue Sphere Corp"/>
    <x v="1229"/>
    <s v="Ibex Investors LLC (formerly Lazarus Management)"/>
    <n v="40627"/>
    <s v="Blue Sphere Corp"/>
    <d v="2016-01-14T00:00:00"/>
    <m/>
    <s v="Industrial Goods"/>
    <s v="Waste Management"/>
    <n v="-91.56"/>
    <n v="15.29"/>
  </r>
  <r>
    <s v="6456Allot Ltd."/>
    <x v="1230"/>
    <s v="IBIM2 Limited"/>
    <n v="3038"/>
    <s v="Allot Ltd."/>
    <d v="2017-04-12T00:00:00"/>
    <m/>
    <s v="Services"/>
    <s v="CATV Systems"/>
    <n v="28.8"/>
    <n v="13.61"/>
  </r>
  <r>
    <s v="8805Atrium European Real Estate Ltd"/>
    <x v="1231"/>
    <s v="ICAMAP"/>
    <n v="14697"/>
    <s v="Atrium European Real Estate Ltd"/>
    <d v="2019-09-03T00:00:00"/>
    <m/>
    <s v="Financial"/>
    <s v="REIT - Retail"/>
    <n v="-37.92"/>
    <n v="19.010000000000002"/>
  </r>
  <r>
    <s v="3612Fujitsu Ltd."/>
    <x v="1232"/>
    <s v="Ichigo Asset Management"/>
    <n v="9745"/>
    <s v="Fujitsu Ltd."/>
    <d v="2018-08-28T00:00:00"/>
    <m/>
    <s v="Technology"/>
    <s v="Information Technology Services"/>
    <n v="34.549999999999997"/>
    <n v="9.8800000000000008"/>
  </r>
  <r>
    <s v="3612Ichigo Inc."/>
    <x v="1232"/>
    <s v="Ichigo Asset Management"/>
    <n v="14929"/>
    <s v="Ichigo Inc."/>
    <d v="2009-01-19T00:00:00"/>
    <m/>
    <s v="Financial"/>
    <s v="Mortgage Investment"/>
    <n v="18.5"/>
    <n v="14.98"/>
  </r>
  <r>
    <s v="3612Haseko Corp."/>
    <x v="1232"/>
    <s v="Ichigo Asset Management"/>
    <n v="9786"/>
    <s v="Haseko Corp."/>
    <d v="2018-12-26T00:00:00"/>
    <m/>
    <s v="Industrial Goods"/>
    <s v="General Contractors"/>
    <n v="17.47"/>
    <n v="23.13"/>
  </r>
  <r>
    <s v="3612Melco Holdings, Inc."/>
    <x v="1232"/>
    <s v="Ichigo Asset Management"/>
    <n v="10060"/>
    <s v="Melco Holdings, Inc."/>
    <d v="2012-10-10T00:00:00"/>
    <n v="42366"/>
    <s v="Consumer Goods"/>
    <s v="Electronic Equipment"/>
    <n v="15.56"/>
    <n v="14.29"/>
  </r>
  <r>
    <s v="3612Aica Kogyo Co. Ltd."/>
    <x v="1232"/>
    <s v="Ichigo Asset Management"/>
    <n v="9522"/>
    <s v="Aica Kogyo Co. Ltd."/>
    <d v="2012-12-07T00:00:00"/>
    <m/>
    <s v="Basic Materials"/>
    <s v="Chemicals - Major Diversified"/>
    <n v="14.42"/>
    <n v="14.16"/>
  </r>
  <r>
    <s v="3612Eizo Corp"/>
    <x v="1232"/>
    <s v="Ichigo Asset Management"/>
    <n v="9700"/>
    <s v="Eizo Corp"/>
    <d v="2011-08-02T00:00:00"/>
    <m/>
    <s v="Services"/>
    <s v="Consumer Services"/>
    <n v="13.74"/>
    <n v="13.85"/>
  </r>
  <r>
    <s v="3612Ichigo Green Infrastructure Investment Corp"/>
    <x v="1232"/>
    <s v="Ichigo Asset Management"/>
    <n v="40785"/>
    <s v="Ichigo Green Infrastructure Investment Corp"/>
    <d v="2016-12-08T00:00:00"/>
    <m/>
    <s v="Services"/>
    <s v="Auto Dealerships"/>
    <n v="12.07"/>
    <n v="13.72"/>
  </r>
  <r>
    <s v="3612Doshisha Co."/>
    <x v="1232"/>
    <s v="Ichigo Asset Management"/>
    <n v="9682"/>
    <s v="Doshisha Co."/>
    <d v="2012-11-28T00:00:00"/>
    <m/>
    <s v="Industrial Goods"/>
    <s v="General Building Materials"/>
    <n v="9.39"/>
    <n v="14.21"/>
  </r>
  <r>
    <s v="3612Ohashi Technica"/>
    <x v="1232"/>
    <s v="Ichigo Asset Management"/>
    <n v="19036"/>
    <s v="Ohashi Technica"/>
    <d v="2013-12-03T00:00:00"/>
    <m/>
    <s v="Consumer Goods"/>
    <s v="Auto Manufacturers - Major"/>
    <n v="8.36"/>
    <n v="12.04"/>
  </r>
  <r>
    <s v="3612Chiyoda Integre Co."/>
    <x v="1232"/>
    <s v="Ichigo Asset Management"/>
    <n v="9606"/>
    <s v="Chiyoda Integre Co."/>
    <d v="2011-08-02T00:00:00"/>
    <m/>
    <s v="Consumer Goods"/>
    <s v="Electronic Equipment"/>
    <n v="8.32"/>
    <n v="13.85"/>
  </r>
  <r>
    <s v="3612Nikki Co Ltd"/>
    <x v="1232"/>
    <s v="Ichigo Asset Management"/>
    <n v="40006"/>
    <s v="Nikki Co Ltd"/>
    <d v="2015-09-25T00:00:00"/>
    <m/>
    <s v="Services"/>
    <s v="Auto Dealerships"/>
    <n v="8.17"/>
    <n v="14.25"/>
  </r>
  <r>
    <s v="3612Nishimatsuya Chain"/>
    <x v="1232"/>
    <s v="Ichigo Asset Management"/>
    <n v="10222"/>
    <s v="Nishimatsuya Chain"/>
    <d v="2011-08-26T00:00:00"/>
    <m/>
    <s v="Services"/>
    <s v="Specialty Retail, Other"/>
    <n v="7.47"/>
    <n v="14.74"/>
  </r>
  <r>
    <s v="3612Taikisha Ltd."/>
    <x v="1232"/>
    <s v="Ichigo Asset Management"/>
    <n v="10517"/>
    <s v="Taikisha Ltd."/>
    <d v="2014-07-09T00:00:00"/>
    <m/>
    <s v="Industrial Goods"/>
    <s v="Heavy Construction"/>
    <n v="5.82"/>
    <n v="11.32"/>
  </r>
  <r>
    <s v="3612TIS Inc"/>
    <x v="1232"/>
    <s v="Ichigo Asset Management"/>
    <n v="9870"/>
    <s v="TIS Inc"/>
    <d v="2014-12-26T00:00:00"/>
    <m/>
    <s v="Technology"/>
    <s v="Information Technology Services"/>
    <n v="5.12"/>
    <n v="11"/>
  </r>
  <r>
    <s v="3612Autobacs Seven Co. Ltd."/>
    <x v="1232"/>
    <s v="Ichigo Asset Management"/>
    <n v="9573"/>
    <s v="Autobacs Seven Co. Ltd."/>
    <d v="2011-09-02T00:00:00"/>
    <m/>
    <s v="Services"/>
    <s v="Auto Parts Wholesale"/>
    <n v="4.99"/>
    <n v="14.8"/>
  </r>
  <r>
    <s v="3612Happinet Corp."/>
    <x v="1232"/>
    <s v="Ichigo Asset Management"/>
    <n v="17993"/>
    <s v="Happinet Corp."/>
    <d v="2014-05-08T00:00:00"/>
    <m/>
    <s v="Consumer Goods"/>
    <s v="Recreational Vehicles"/>
    <n v="4.17"/>
    <n v="11.96"/>
  </r>
  <r>
    <s v="3612Sojitz Corporation"/>
    <x v="1232"/>
    <s v="Ichigo Asset Management"/>
    <n v="10468"/>
    <s v="Sojitz Corporation"/>
    <d v="2015-09-02T00:00:00"/>
    <m/>
    <s v="Industrial Goods"/>
    <s v="Diversified Machinery"/>
    <n v="4.03"/>
    <n v="13.87"/>
  </r>
  <r>
    <s v="3612Chiyoda Co. Ltd."/>
    <x v="1232"/>
    <s v="Ichigo Asset Management"/>
    <n v="9607"/>
    <s v="Chiyoda Co. Ltd."/>
    <d v="2011-08-05T00:00:00"/>
    <m/>
    <s v="Services"/>
    <s v="Apparel Stores"/>
    <n v="2.86"/>
    <n v="14.42"/>
  </r>
  <r>
    <s v="3612Ebara Corp."/>
    <x v="1232"/>
    <s v="Ichigo Asset Management"/>
    <n v="9693"/>
    <s v="Ebara Corp."/>
    <d v="2015-11-04T00:00:00"/>
    <m/>
    <s v="Industrial Goods"/>
    <s v="General Contractors"/>
    <n v="0.06"/>
    <n v="12.53"/>
  </r>
  <r>
    <s v="3612Ichigo Hotel REIT Investment Corp"/>
    <x v="1232"/>
    <s v="Ichigo Asset Management"/>
    <n v="39370"/>
    <s v="Ichigo Hotel REIT Investment Corp"/>
    <d v="2015-12-07T00:00:00"/>
    <m/>
    <s v="Financial"/>
    <s v="REIT - Hotel/Motel"/>
    <n v="-4.72"/>
    <n v="13.02"/>
  </r>
  <r>
    <s v="3612Nippon Paper Industries Co., Ltd."/>
    <x v="1232"/>
    <s v="Ichigo Asset Management"/>
    <n v="15063"/>
    <s v="Nippon Paper Industries Co., Ltd."/>
    <d v="2015-10-27T00:00:00"/>
    <m/>
    <s v="Consumer Goods"/>
    <s v="Paper &amp; Paper Products"/>
    <n v="-6.86"/>
    <n v="12.9"/>
  </r>
  <r>
    <s v="3612Aoyama Trading Co. Ltd."/>
    <x v="1232"/>
    <s v="Ichigo Asset Management"/>
    <n v="9550"/>
    <s v="Aoyama Trading Co. Ltd."/>
    <d v="2014-10-28T00:00:00"/>
    <m/>
    <s v="Services"/>
    <s v="Apparel Stores"/>
    <n v="-11.52"/>
    <n v="11.73"/>
  </r>
  <r>
    <s v="7694Boingo Wireless Inc."/>
    <x v="1233"/>
    <s v="Ides Capital Management (Robert Longnecker)"/>
    <n v="3665"/>
    <s v="Boingo Wireless Inc."/>
    <d v="2016-03-24T00:00:00"/>
    <m/>
    <s v="Technology"/>
    <s v="Wireless Communications"/>
    <n v="15.01"/>
    <n v="14.37"/>
  </r>
  <r>
    <s v="7694CSS Industries Inc."/>
    <x v="1233"/>
    <s v="Ides Capital Management (Robert Longnecker)"/>
    <n v="3687"/>
    <s v="CSS Industries Inc."/>
    <d v="2016-04-05T00:00:00"/>
    <n v="43894"/>
    <s v="Consumer Goods"/>
    <s v="Recreational Vehicles"/>
    <n v="-24.29"/>
    <m/>
  </r>
  <r>
    <s v="7694AstroNova Inc"/>
    <x v="1233"/>
    <s v="Ides Capital Management (Robert Longnecker)"/>
    <n v="4504"/>
    <s v="AstroNova Inc"/>
    <d v="2018-04-04T00:00:00"/>
    <m/>
    <s v="Technology"/>
    <s v="Computer Peripherals"/>
    <n v="-25.67"/>
    <n v="12.91"/>
  </r>
  <r>
    <s v="7694Perceptron Inc."/>
    <x v="1233"/>
    <s v="Ides Capital Management (Robert Longnecker)"/>
    <n v="4495"/>
    <s v="Perceptron Inc."/>
    <d v="2018-12-14T00:00:00"/>
    <m/>
    <s v="Technology"/>
    <s v="Scientific &amp; Technical Instruments"/>
    <n v="-25.8"/>
    <n v="19.04"/>
  </r>
  <r>
    <s v="4935OneMain Holdings Inc"/>
    <x v="1234"/>
    <s v="IEG Holdings Inc."/>
    <n v="26518"/>
    <s v="OneMain Holdings Inc"/>
    <d v="2017-01-05T00:00:00"/>
    <n v="42909"/>
    <s v="Financial"/>
    <s v="Credit Services"/>
    <n v="4.1100000000000003"/>
    <n v="19.239999999999998"/>
  </r>
  <r>
    <s v="5503JKX Oil &amp; Gas PLC"/>
    <x v="1235"/>
    <s v="Igor Kolomoisky (Eclairs Group Ltd)"/>
    <n v="6491"/>
    <s v="JKX Oil &amp; Gas PLC"/>
    <d v="2009-04-07T00:00:00"/>
    <m/>
    <s v="Basic Materials"/>
    <s v="Independent Oil &amp; Gas"/>
    <n v="-15.39"/>
    <n v="15.66"/>
  </r>
  <r>
    <s v="8965MESB Bhd"/>
    <x v="1236"/>
    <s v="Ihsan Bin Osman"/>
    <n v="47709"/>
    <s v="MESB Bhd"/>
    <d v="2017-03-17T00:00:00"/>
    <n v="43980"/>
    <s v="Services"/>
    <s v="Apparel Stores"/>
    <n v="-16.850000000000001"/>
    <n v="10.18"/>
  </r>
  <r>
    <s v="7933Aurinia Pharmaceuticals Inc"/>
    <x v="1237"/>
    <s v="ILJIN SNT (Chin Kyu Huh)"/>
    <n v="31764"/>
    <s v="Aurinia Pharmaceuticals Inc"/>
    <d v="2013-02-05T00:00:00"/>
    <m/>
    <s v="Healthcare"/>
    <s v="Drugs - Generic"/>
    <n v="120.77"/>
    <n v="13.53"/>
  </r>
  <r>
    <s v="691Huntington Ingalls Industries Inc."/>
    <x v="1238"/>
    <s v="Illinois State Board of Investment"/>
    <n v="1179"/>
    <s v="Huntington Ingalls Industries Inc."/>
    <d v="2014-03-18T00:00:00"/>
    <m/>
    <s v="Industrial Goods"/>
    <s v="Aerospace/Defense Products &amp; Services"/>
    <n v="9.9700000000000006"/>
    <n v="11.81"/>
  </r>
  <r>
    <s v="691QEP Resources Inc."/>
    <x v="1238"/>
    <s v="Illinois State Board of Investment"/>
    <n v="898"/>
    <s v="QEP Resources Inc."/>
    <d v="2012-04-03T00:00:00"/>
    <m/>
    <s v="Basic Materials"/>
    <s v="Oil &amp; Gas Pipelines"/>
    <n v="-28.09"/>
    <n v="13.23"/>
  </r>
  <r>
    <s v="5480Facebook Inc."/>
    <x v="1239"/>
    <s v="Illinois State Treasurer"/>
    <n v="47"/>
    <s v="Facebook Inc."/>
    <d v="2018-10-17T00:00:00"/>
    <m/>
    <s v="Technology"/>
    <s v="Internet Information Providers"/>
    <n v="31.73"/>
    <n v="12.58"/>
  </r>
  <r>
    <s v="1935Talentum Oyj"/>
    <x v="1240"/>
    <s v="Ilmarinen Mutual Pension Insurance Company"/>
    <n v="41082"/>
    <s v="Talentum Oyj"/>
    <d v="2008-12-31T00:00:00"/>
    <n v="42481"/>
    <s v="Services"/>
    <s v="Publishing - Periodicals"/>
    <n v="-1.1399999999999999"/>
    <n v="14.12"/>
  </r>
  <r>
    <s v="6029Conexion Media Group"/>
    <x v="1241"/>
    <s v="Ilyas Tariq Khan (TW Indus Limited)"/>
    <n v="40672"/>
    <s v="Conexion Media Group"/>
    <d v="2009-01-28T00:00:00"/>
    <n v="42004"/>
    <s v="Services"/>
    <s v="Entertainment - Diversified"/>
    <n v="-30.24"/>
    <n v="18.079999999999998"/>
  </r>
  <r>
    <s v="7202E-Commerce China Dangdang Inc."/>
    <x v="1242"/>
    <s v="iMeigu Capital Management"/>
    <n v="2437"/>
    <s v="E-Commerce China Dangdang Inc."/>
    <d v="2016-03-09T00:00:00"/>
    <n v="42633"/>
    <s v="Services"/>
    <s v="Catalog &amp; Mail Order Houses"/>
    <n v="-13.86"/>
    <n v="17.07"/>
  </r>
  <r>
    <s v="7202Jumei International Holding"/>
    <x v="1242"/>
    <s v="iMeigu Capital Management"/>
    <n v="40825"/>
    <s v="Jumei International Holding"/>
    <d v="2016-02-21T00:00:00"/>
    <n v="43935"/>
    <s v="Consumer Goods"/>
    <s v="Recreational Vehicles"/>
    <n v="-56.65"/>
    <n v="11.85"/>
  </r>
  <r>
    <s v="8030S IMMO AG"/>
    <x v="1243"/>
    <s v="Immofinanz AG"/>
    <n v="8899"/>
    <s v="S IMMO AG"/>
    <d v="2018-09-21T00:00:00"/>
    <m/>
    <s v="Financial"/>
    <s v="REIT - Diversified"/>
    <n v="-3.79"/>
    <n v="9.67"/>
  </r>
  <r>
    <s v="7802Avid Technology Inc."/>
    <x v="1244"/>
    <s v="Impactive Capital LP"/>
    <n v="3776"/>
    <s v="Avid Technology Inc."/>
    <d v="2019-09-06T00:00:00"/>
    <m/>
    <s v="Technology"/>
    <s v="Multimedia &amp; Graphics Software"/>
    <n v="27"/>
    <n v="16.03"/>
  </r>
  <r>
    <s v="7802Care.com, Inc."/>
    <x v="1244"/>
    <s v="Impactive Capital LP"/>
    <n v="26485"/>
    <s v="Care.com, Inc."/>
    <d v="2019-12-20T00:00:00"/>
    <n v="43872"/>
    <s v="Services"/>
    <s v="Food Wholesale"/>
    <n v="-4.47"/>
    <m/>
  </r>
  <r>
    <s v="7802Wyndham Hotels &amp; Resorts Inc"/>
    <x v="1244"/>
    <s v="Impactive Capital LP"/>
    <n v="42891"/>
    <s v="Wyndham Hotels &amp; Resorts Inc"/>
    <d v="2019-05-06T00:00:00"/>
    <m/>
    <s v="Services"/>
    <s v="Lodging"/>
    <n v="-6.22"/>
    <n v="13.59"/>
  </r>
  <r>
    <s v="7802Equiniti Group PLC"/>
    <x v="1244"/>
    <s v="Impactive Capital LP"/>
    <n v="32770"/>
    <s v="Equiniti Group PLC"/>
    <d v="2020-04-29T00:00:00"/>
    <m/>
    <s v="Services"/>
    <s v="Business Services"/>
    <n v="-57.95"/>
    <n v="63.75"/>
  </r>
  <r>
    <s v="9226Harley-Davidson Inc."/>
    <x v="1245"/>
    <s v="Impala Asset Management LLC"/>
    <n v="441"/>
    <s v="Harley-Davidson Inc."/>
    <d v="2019-11-15T00:00:00"/>
    <m/>
    <s v="Consumer Goods"/>
    <s v="Paper &amp; Paper Products"/>
    <n v="-31.33"/>
    <n v="12.68"/>
  </r>
  <r>
    <s v="7969Great Elm Capital Group Inc"/>
    <x v="1246"/>
    <s v="Imperial Capital Asset Management (Long Ball Partners)"/>
    <n v="3925"/>
    <s v="Great Elm Capital Group Inc"/>
    <d v="2019-04-15T00:00:00"/>
    <m/>
    <s v="Services"/>
    <s v="Industrial Equipment Wholesale"/>
    <n v="-36.56"/>
    <n v="13.8"/>
  </r>
  <r>
    <s v="5645Foris AG"/>
    <x v="1247"/>
    <s v="inbargen Thirty-Eighth Investment Management AG"/>
    <n v="40745"/>
    <s v="Foris AG"/>
    <d v="2013-09-30T00:00:00"/>
    <m/>
    <s v="Services"/>
    <s v="Business Services"/>
    <n v="4.8499999999999996"/>
    <n v="12.89"/>
  </r>
  <r>
    <s v="5382Great Elm Capital Group Inc"/>
    <x v="1248"/>
    <s v="Indaba Capital Management"/>
    <n v="3925"/>
    <s v="Great Elm Capital Group Inc"/>
    <d v="2013-07-08T00:00:00"/>
    <n v="42234"/>
    <s v="Services"/>
    <s v="Industrial Equipment Wholesale"/>
    <n v="-35.57"/>
    <n v="14.66"/>
  </r>
  <r>
    <s v="2284Kirin Holdings Co., Ltd."/>
    <x v="1249"/>
    <s v="Independent Franchise Partners"/>
    <n v="14980"/>
    <s v="Kirin Holdings Co., Ltd."/>
    <d v="2019-11-07T00:00:00"/>
    <m/>
    <s v="Consumer Goods"/>
    <s v="Sporting Goods"/>
    <n v="-13.13"/>
    <n v="13.68"/>
  </r>
  <r>
    <s v="1906Lixil Group Corp"/>
    <x v="1250"/>
    <s v="Indus Capital Partners"/>
    <n v="9906"/>
    <s v="Lixil Group Corp"/>
    <d v="2019-03-20T00:00:00"/>
    <m/>
    <s v="Consumer Goods"/>
    <s v="Home Furnishings &amp; Fixtures"/>
    <n v="6.22"/>
    <n v="15.25"/>
  </r>
  <r>
    <s v="1906China Mobile Limited"/>
    <x v="1250"/>
    <s v="Indus Capital Partners"/>
    <n v="12486"/>
    <s v="China Mobile Limited"/>
    <d v="2015-11-15T00:00:00"/>
    <n v="42870"/>
    <s v="Technology"/>
    <s v="Wireless Communications"/>
    <n v="-2.0499999999999998"/>
    <n v="13.45"/>
  </r>
  <r>
    <s v="1906Jamba Inc."/>
    <x v="1250"/>
    <s v="Indus Capital Partners"/>
    <n v="3697"/>
    <s v="Jamba Inc."/>
    <d v="2015-02-15T00:00:00"/>
    <n v="43356"/>
    <s v="Services"/>
    <s v="Restaurants"/>
    <n v="-3.25"/>
    <n v="11.76"/>
  </r>
  <r>
    <s v="6899Kone Corporation"/>
    <x v="1251"/>
    <s v="Industrivarden AB"/>
    <n v="12088"/>
    <s v="Kone Corporation"/>
    <d v="2013-08-15T00:00:00"/>
    <n v="42139"/>
    <s v="Industrial Goods"/>
    <s v="General Contractors"/>
    <n v="23.68"/>
    <n v="17.43"/>
  </r>
  <r>
    <s v="6899ICA Gruppen AB"/>
    <x v="1251"/>
    <s v="Industrivarden AB"/>
    <n v="14903"/>
    <s v="ICA Gruppen AB"/>
    <d v="2013-02-15T00:00:00"/>
    <m/>
    <s v="Services"/>
    <s v="Grocery Stores"/>
    <n v="15.6"/>
    <n v="13.47"/>
  </r>
  <r>
    <s v="7279Resource Holding Management Limited"/>
    <x v="1252"/>
    <s v="Innokiosk Technologies Sdn Bhd"/>
    <n v="40998"/>
    <s v="Resource Holding Management Limited"/>
    <d v="2015-12-16T00:00:00"/>
    <n v="42405"/>
    <s v="Financial"/>
    <s v="N/A"/>
    <n v="0"/>
    <n v="-49.39"/>
  </r>
  <r>
    <s v="9156Johnson Controls International PLC"/>
    <x v="1253"/>
    <s v="International Association of Sheet Metal, Air, Rail and Transportation Workers (SMART)"/>
    <n v="38133"/>
    <s v="Johnson Controls International PLC"/>
    <d v="2020-02-11T00:00:00"/>
    <m/>
    <s v="Basic Materials"/>
    <s v="Chemicals - Major Diversified"/>
    <n v="1.89"/>
    <n v="2.14"/>
  </r>
  <r>
    <s v="5219Chemours Co/The"/>
    <x v="1254"/>
    <s v="International Brotherhood of DuPont Workers"/>
    <n v="33671"/>
    <s v="Chemours Co/The"/>
    <d v="2017-03-13T00:00:00"/>
    <m/>
    <s v="Basic Materials"/>
    <s v="Specialty Chemicals"/>
    <n v="-9.81"/>
    <n v="12.9"/>
  </r>
  <r>
    <s v="7181Salesforce.com Inc"/>
    <x v="1255"/>
    <s v="International Brotherhood of Electrical Workers Pension Fund"/>
    <n v="213"/>
    <s v="Salesforce.com Inc"/>
    <d v="2016-04-11T00:00:00"/>
    <m/>
    <s v="Technology"/>
    <s v="Application Software"/>
    <n v="25.31"/>
    <n v="14.45"/>
  </r>
  <r>
    <s v="7181Time Warner Cable Inc"/>
    <x v="1255"/>
    <s v="International Brotherhood of Electrical Workers Pension Fund"/>
    <n v="203"/>
    <s v="Time Warner Cable Inc"/>
    <d v="2013-04-04T00:00:00"/>
    <n v="42508"/>
    <s v="Services"/>
    <s v="CATV Systems"/>
    <n v="24.86"/>
    <m/>
  </r>
  <r>
    <s v="7181Abbott Laboratories"/>
    <x v="1255"/>
    <s v="International Brotherhood of Electrical Workers Pension Fund"/>
    <n v="121"/>
    <s v="Abbott Laboratories"/>
    <d v="2012-03-15T00:00:00"/>
    <m/>
    <s v="Healthcare"/>
    <s v="Medical Laboratories &amp; Research"/>
    <n v="21.67"/>
    <n v="13.26"/>
  </r>
  <r>
    <s v="7181Charter Communications Inc."/>
    <x v="1255"/>
    <s v="International Brotherhood of Electrical Workers Pension Fund"/>
    <n v="462"/>
    <s v="Charter Communications Inc."/>
    <d v="2017-03-16T00:00:00"/>
    <m/>
    <s v="Basic Materials"/>
    <s v="Silver"/>
    <n v="20"/>
    <n v="12.82"/>
  </r>
  <r>
    <s v="7181AutoNation Inc."/>
    <x v="1255"/>
    <s v="International Brotherhood of Electrical Workers Pension Fund"/>
    <n v="775"/>
    <s v="AutoNation Inc."/>
    <d v="2009-03-23T00:00:00"/>
    <m/>
    <s v="Services"/>
    <s v="Auto Dealerships"/>
    <n v="13.77"/>
    <n v="15.52"/>
  </r>
  <r>
    <s v="7181Honeywell International Inc."/>
    <x v="1255"/>
    <s v="International Brotherhood of Electrical Workers Pension Fund"/>
    <n v="100"/>
    <s v="Honeywell International Inc."/>
    <d v="2015-03-12T00:00:00"/>
    <m/>
    <s v="Industrial Goods"/>
    <s v="Diversified Machinery"/>
    <n v="12.22"/>
    <n v="11.63"/>
  </r>
  <r>
    <s v="7181FleetCor Technologies Inc."/>
    <x v="1255"/>
    <s v="International Brotherhood of Electrical Workers Pension Fund"/>
    <n v="616"/>
    <s v="FleetCor Technologies Inc."/>
    <d v="2019-04-16T00:00:00"/>
    <m/>
    <s v="Services"/>
    <s v="Business Services"/>
    <n v="-4.75"/>
    <n v="13.78"/>
  </r>
  <r>
    <s v="7181Staples Inc."/>
    <x v="1255"/>
    <s v="International Brotherhood of Electrical Workers Pension Fund"/>
    <n v="580"/>
    <s v="Staples Inc."/>
    <d v="2015-04-13T00:00:00"/>
    <n v="42990"/>
    <s v="Services"/>
    <s v="Specialty Retail, Other"/>
    <n v="-13.81"/>
    <n v="9.8800000000000008"/>
  </r>
  <r>
    <s v="7181Abercrombie &amp; Fitch Company"/>
    <x v="1255"/>
    <s v="International Brotherhood of Electrical Workers Pension Fund"/>
    <n v="1285"/>
    <s v="Abercrombie &amp; Fitch Company"/>
    <d v="2013-05-16T00:00:00"/>
    <m/>
    <s v="Services"/>
    <s v="Apparel Stores"/>
    <n v="-14.81"/>
    <n v="12.59"/>
  </r>
  <r>
    <s v="5252Tenet Healthcare Corporation"/>
    <x v="1256"/>
    <s v="International Brotherhood of Teamsters General Fund"/>
    <n v="1013"/>
    <s v="Tenet Healthcare Corporation"/>
    <d v="2017-04-07T00:00:00"/>
    <m/>
    <s v="Healthcare"/>
    <s v="Hospitals"/>
    <n v="17.86"/>
    <n v="13.4"/>
  </r>
  <r>
    <s v="5252Honeywell International Inc."/>
    <x v="1256"/>
    <s v="International Brotherhood of Teamsters General Fund"/>
    <n v="100"/>
    <s v="Honeywell International Inc."/>
    <d v="2016-03-10T00:00:00"/>
    <m/>
    <s v="Industrial Goods"/>
    <s v="Diversified Machinery"/>
    <n v="13.43"/>
    <n v="14.85"/>
  </r>
  <r>
    <s v="5252Guess? Inc."/>
    <x v="1256"/>
    <s v="International Brotherhood of Teamsters General Fund"/>
    <n v="1387"/>
    <s v="Guess? Inc."/>
    <d v="2017-05-26T00:00:00"/>
    <m/>
    <s v="Services"/>
    <s v="Apparel Stores"/>
    <n v="8.3800000000000008"/>
    <n v="13.01"/>
  </r>
  <r>
    <s v="5252Verizon Communications Inc."/>
    <x v="1256"/>
    <s v="International Brotherhood of Teamsters General Fund"/>
    <n v="32"/>
    <s v="Verizon Communications Inc."/>
    <d v="2019-04-04T00:00:00"/>
    <m/>
    <s v="Technology"/>
    <s v="Telecom Services - Domestic"/>
    <n v="7.57"/>
    <n v="14.28"/>
  </r>
  <r>
    <s v="5252Gannett Media Corp."/>
    <x v="1256"/>
    <s v="International Brotherhood of Teamsters General Fund"/>
    <n v="33984"/>
    <s v="Gannett Media Corp."/>
    <d v="2019-04-11T00:00:00"/>
    <n v="43788"/>
    <s v="Consumer Goods"/>
    <s v="Packaging &amp; Containers"/>
    <n v="4.7300000000000004"/>
    <n v="15.78"/>
  </r>
  <r>
    <s v="5252JetBlue Airways Corporation"/>
    <x v="1256"/>
    <s v="International Brotherhood of Teamsters General Fund"/>
    <n v="1628"/>
    <s v="JetBlue Airways Corporation"/>
    <d v="2014-04-08T00:00:00"/>
    <m/>
    <s v="Industrial Goods"/>
    <s v="Aerospace/Defense Products &amp; Services"/>
    <n v="4.67"/>
    <n v="12.1"/>
  </r>
  <r>
    <s v="5252Coca-Cola Consolidated, Inc."/>
    <x v="1256"/>
    <s v="International Brotherhood of Teamsters General Fund"/>
    <n v="2711"/>
    <s v="Coca-Cola Consolidated, Inc."/>
    <d v="2019-03-25T00:00:00"/>
    <m/>
    <s v="Consumer Goods"/>
    <s v="Beverages - Soft Drinks"/>
    <n v="3.88"/>
    <n v="16.399999999999999"/>
  </r>
  <r>
    <s v="5252AmerisourceBergen Corporation (Holding Co)"/>
    <x v="1256"/>
    <s v="International Brotherhood of Teamsters General Fund"/>
    <n v="444"/>
    <s v="AmerisourceBergen Corporation (Holding Co)"/>
    <d v="2018-01-19T00:00:00"/>
    <m/>
    <s v="Services"/>
    <s v="Drugs Wholesale"/>
    <n v="3.39"/>
    <n v="9.3699999999999992"/>
  </r>
  <r>
    <s v="5252Cardinal Health Inc."/>
    <x v="1256"/>
    <s v="International Brotherhood of Teamsters General Fund"/>
    <n v="360"/>
    <s v="Cardinal Health Inc."/>
    <d v="2013-09-17T00:00:00"/>
    <m/>
    <s v="Services"/>
    <s v="Electronics Wholesale"/>
    <n v="3.07"/>
    <n v="12.6"/>
  </r>
  <r>
    <s v="5252Stericycle Inc."/>
    <x v="1256"/>
    <s v="International Brotherhood of Teamsters General Fund"/>
    <n v="573"/>
    <s v="Stericycle Inc."/>
    <d v="2012-04-12T00:00:00"/>
    <m/>
    <s v="Industrial Goods"/>
    <s v="Waste Management"/>
    <n v="-3.36"/>
    <n v="13.52"/>
  </r>
  <r>
    <s v="5252Summit Hotel Properties Inc."/>
    <x v="1256"/>
    <s v="International Brotherhood of Teamsters General Fund"/>
    <n v="2683"/>
    <s v="Summit Hotel Properties Inc."/>
    <d v="2016-04-05T00:00:00"/>
    <m/>
    <s v="Financial"/>
    <s v="REIT - Hotel/Motel"/>
    <n v="-5.44"/>
    <n v="14.36"/>
  </r>
  <r>
    <s v="5252United Natural Foods Inc."/>
    <x v="1256"/>
    <s v="International Brotherhood of Teamsters General Fund"/>
    <n v="1198"/>
    <s v="United Natural Foods Inc."/>
    <d v="2011-11-02T00:00:00"/>
    <m/>
    <s v="Services"/>
    <s v="Food Wholesale"/>
    <n v="-6.05"/>
    <n v="14.41"/>
  </r>
  <r>
    <s v="5252Abercrombie &amp; Fitch Company"/>
    <x v="1256"/>
    <s v="International Brotherhood of Teamsters General Fund"/>
    <n v="1285"/>
    <s v="Abercrombie &amp; Fitch Company"/>
    <d v="2016-04-07T00:00:00"/>
    <m/>
    <s v="Services"/>
    <s v="Apparel Stores"/>
    <n v="-15.42"/>
    <n v="14.41"/>
  </r>
  <r>
    <s v="5252Rite Aid Corporation"/>
    <x v="1256"/>
    <s v="International Brotherhood of Teamsters General Fund"/>
    <n v="1016"/>
    <s v="Rite Aid Corporation"/>
    <d v="2018-10-05T00:00:00"/>
    <m/>
    <s v="Services"/>
    <s v="Drug Stores"/>
    <n v="-18.850000000000001"/>
    <n v="10.75"/>
  </r>
  <r>
    <s v="7135American CuMo Mining Corp"/>
    <x v="1257"/>
    <s v="International Energy &amp; Mineral Resources (IEMR Resources)"/>
    <n v="36280"/>
    <s v="American CuMo Mining Corp"/>
    <d v="2009-06-24T00:00:00"/>
    <m/>
    <s v="Basic Materials"/>
    <s v="Oil &amp; Gas Equipment &amp; Services"/>
    <n v="-17.48"/>
    <n v="14.9"/>
  </r>
  <r>
    <s v="6050China Tian Lun Gas Hldg Ltd"/>
    <x v="1258"/>
    <s v="International Finance Corporation"/>
    <n v="15527"/>
    <s v="China Tian Lun Gas Hldg Ltd"/>
    <d v="2015-02-11T00:00:00"/>
    <m/>
    <s v="Financial"/>
    <s v="Diversified Investments"/>
    <n v="-3.51"/>
    <n v="11.47"/>
  </r>
  <r>
    <s v="6050Net 1 UEPS Technologies Inc."/>
    <x v="1258"/>
    <s v="International Finance Corporation"/>
    <n v="2770"/>
    <s v="Net 1 UEPS Technologies Inc."/>
    <d v="2016-06-01T00:00:00"/>
    <m/>
    <s v="Services"/>
    <s v="Business Services"/>
    <n v="-24.26"/>
    <n v="14.12"/>
  </r>
  <r>
    <s v="260Adtalem Global Education Inc"/>
    <x v="1259"/>
    <s v="International Value Advisers LLC"/>
    <n v="1606"/>
    <s v="Adtalem Global Education Inc"/>
    <d v="2016-06-22T00:00:00"/>
    <m/>
    <s v="Services"/>
    <s v="Education &amp; Training Services"/>
    <n v="19.03"/>
    <n v="14.48"/>
  </r>
  <r>
    <s v="260Millennium &amp; Copthorne Hotels PLC"/>
    <x v="1259"/>
    <s v="International Value Advisers LLC"/>
    <n v="6505"/>
    <s v="Millennium &amp; Copthorne Hotels PLC"/>
    <d v="2013-06-13T00:00:00"/>
    <n v="43749"/>
    <s v="Consumer Goods"/>
    <s v="Farm Products"/>
    <n v="5.04"/>
    <n v="12.15"/>
  </r>
  <r>
    <s v="263BAE Systems PLC"/>
    <x v="1260"/>
    <s v="Invesco Ltd"/>
    <n v="6730"/>
    <s v="BAE Systems PLC"/>
    <d v="2009-07-21T00:00:00"/>
    <m/>
    <s v="Industrial Goods"/>
    <s v="Aerospace/Defense - Major Diversified"/>
    <n v="4.32"/>
    <n v="14.39"/>
  </r>
  <r>
    <s v="263Patisserie Holdings PLC"/>
    <x v="1260"/>
    <s v="Invesco Ltd"/>
    <n v="30193"/>
    <s v="Patisserie Holdings PLC"/>
    <d v="2018-10-23T00:00:00"/>
    <n v="43521"/>
    <s v="Services"/>
    <s v="Restaurants"/>
    <n v="0"/>
    <n v="8.35"/>
  </r>
  <r>
    <s v="263Aviva plc"/>
    <x v="1260"/>
    <s v="Invesco Ltd"/>
    <n v="6729"/>
    <s v="Aviva plc"/>
    <d v="2018-03-21T00:00:00"/>
    <m/>
    <s v="Financial"/>
    <s v="REIT - Office"/>
    <n v="-18.68"/>
    <n v="11.54"/>
  </r>
  <r>
    <s v="263Lombard Medical Inc"/>
    <x v="1260"/>
    <s v="Invesco Ltd"/>
    <n v="7458"/>
    <s v="Lombard Medical Inc"/>
    <d v="2014-05-12T00:00:00"/>
    <m/>
    <s v="Healthcare"/>
    <s v="Specialized Health Services"/>
    <n v="-72.5"/>
    <n v="11.83"/>
  </r>
  <r>
    <s v="633Gabelli Value Plus + Trust PLC"/>
    <x v="1261"/>
    <s v="Investec PLC"/>
    <n v="33542"/>
    <s v="Gabelli Value Plus + Trust PLC"/>
    <d v="2018-05-17T00:00:00"/>
    <m/>
    <s v="Healthcare"/>
    <s v="Drug Manufacturers - Other"/>
    <n v="-3.14"/>
    <n v="12.08"/>
  </r>
  <r>
    <s v="5485Troax Group AB"/>
    <x v="1262"/>
    <s v="Investment AB Latour"/>
    <n v="31121"/>
    <s v="Troax Group AB"/>
    <d v="2015-05-04T00:00:00"/>
    <m/>
    <s v="Industrial Goods"/>
    <s v="Industrial Equipment &amp; Components"/>
    <n v="43.99"/>
    <n v="11.44"/>
  </r>
  <r>
    <s v="5719Respiri Limited"/>
    <x v="1263"/>
    <s v="Investment Holding Pty Ltd (Bruce Mathieson)"/>
    <n v="40999"/>
    <s v="Respiri Limited"/>
    <d v="2012-08-31T00:00:00"/>
    <m/>
    <s v="Healthcare"/>
    <s v="Medical Laboratories &amp; Research"/>
    <n v="11.1"/>
    <n v="13.9"/>
  </r>
  <r>
    <s v="1786Winmill &amp; Co. Incorporated"/>
    <x v="1264"/>
    <s v="Investment Partners Asset Management"/>
    <n v="41141"/>
    <s v="Winmill &amp; Co. Incorporated"/>
    <d v="2008-03-11T00:00:00"/>
    <m/>
    <s v="Financial"/>
    <s v="Asset Management"/>
    <n v="-14.97"/>
    <n v="10.11"/>
  </r>
  <r>
    <s v="1786Sanchez Midstream Partners LP"/>
    <x v="1264"/>
    <s v="Investment Partners Asset Management"/>
    <n v="31432"/>
    <s v="Sanchez Midstream Partners LP"/>
    <d v="2010-09-02T00:00:00"/>
    <m/>
    <s v="Basic Materials"/>
    <s v="Independent Oil &amp; Gas"/>
    <n v="-20.62"/>
    <n v="14.33"/>
  </r>
  <r>
    <s v="5513Amazon.com Inc."/>
    <x v="1265"/>
    <s v="Investor Voice"/>
    <n v="30"/>
    <s v="Amazon.com Inc."/>
    <d v="2017-04-12T00:00:00"/>
    <m/>
    <s v="Services"/>
    <s v="Catalog &amp; Mail Order Houses"/>
    <n v="45.81"/>
    <n v="13.61"/>
  </r>
  <r>
    <s v="5513Amgen Inc."/>
    <x v="1265"/>
    <s v="Investor Voice"/>
    <n v="66"/>
    <s v="Amgen Inc."/>
    <d v="2014-04-03T00:00:00"/>
    <m/>
    <s v="Healthcare"/>
    <s v="Biotechnology"/>
    <n v="12.99"/>
    <n v="11.73"/>
  </r>
  <r>
    <s v="5513JP Morgan Chase &amp; Co"/>
    <x v="1265"/>
    <s v="Investor Voice"/>
    <n v="15"/>
    <s v="JP Morgan Chase &amp; Co"/>
    <d v="2017-04-05T00:00:00"/>
    <m/>
    <s v="Financial"/>
    <s v="Money Center Banks"/>
    <n v="8.64"/>
    <n v="13.43"/>
  </r>
  <r>
    <s v="5513Baker Hughes Incorporated (Pre-merger with General Electric July 17)"/>
    <x v="1265"/>
    <s v="Investor Voice"/>
    <n v="296"/>
    <s v="Baker Hughes Incorporated (Pre-merger with General Electric July 17)"/>
    <d v="2017-03-09T00:00:00"/>
    <n v="42919"/>
    <s v="Basic Materials"/>
    <s v="Oil &amp; Gas Equipment &amp; Services"/>
    <n v="-9.9"/>
    <n v="10.87"/>
  </r>
  <r>
    <s v="6290Ovaro Kiinteistosijoitus Oyj"/>
    <x v="1266"/>
    <s v="Investors House Oyj"/>
    <n v="35331"/>
    <s v="Ovaro Kiinteistosijoitus Oyj"/>
    <d v="2017-08-21T00:00:00"/>
    <m/>
    <s v="Services"/>
    <s v="Auto Dealerships"/>
    <n v="-5.42"/>
    <n v="13.75"/>
  </r>
  <r>
    <s v="5339Orbotech Ltd."/>
    <x v="1267"/>
    <s v="Ion Asset Management"/>
    <n v="10949"/>
    <s v="Orbotech Ltd."/>
    <d v="2014-04-02T00:00:00"/>
    <n v="43235"/>
    <s v="Technology"/>
    <s v="Diversified Electronics"/>
    <n v="40.450000000000003"/>
    <n v="11.42"/>
  </r>
  <r>
    <s v="4967Visible Gold Mines Inc"/>
    <x v="1268"/>
    <s v="Ionic Brands Corp."/>
    <n v="29833"/>
    <s v="Visible Gold Mines Inc"/>
    <d v="2013-06-10T00:00:00"/>
    <m/>
    <s v="Basic Materials"/>
    <s v="Gold"/>
    <n v="4.8"/>
    <n v="12.77"/>
  </r>
  <r>
    <s v="7868Xenith IP Group Ltd"/>
    <x v="1269"/>
    <s v="IPH Ltd"/>
    <n v="36259"/>
    <s v="Xenith IP Group Ltd"/>
    <d v="2019-02-14T00:00:00"/>
    <n v="43692"/>
    <s v="Services"/>
    <s v="Business Services"/>
    <n v="143.37"/>
    <n v="9.8000000000000007"/>
  </r>
  <r>
    <s v="5423Imdex Ltd."/>
    <x v="1270"/>
    <s v="Iron Compass"/>
    <n v="11520"/>
    <s v="Imdex Ltd."/>
    <d v="2015-06-11T00:00:00"/>
    <m/>
    <s v="Basic Materials"/>
    <s v="Copper"/>
    <n v="35.64"/>
    <n v="11.67"/>
  </r>
  <r>
    <s v="5423Simpson Manufacturing Company Inc."/>
    <x v="1270"/>
    <s v="Iron Compass"/>
    <n v="1788"/>
    <s v="Simpson Manufacturing Company Inc."/>
    <d v="2016-07-06T00:00:00"/>
    <m/>
    <s v="Industrial Goods"/>
    <s v="Small Tools &amp; Accessories"/>
    <n v="26.8"/>
    <n v="14.4"/>
  </r>
  <r>
    <s v="5423Dirtt Environmental Solutions Ltd."/>
    <x v="1270"/>
    <s v="Iron Compass"/>
    <n v="26184"/>
    <s v="Dirtt Environmental Solutions Ltd."/>
    <d v="2018-03-05T00:00:00"/>
    <m/>
    <s v="Industrial Goods"/>
    <s v="Heavy Construction"/>
    <n v="-27.1"/>
    <n v="11.71"/>
  </r>
  <r>
    <s v="5574Oaktree Strategic Income Corp"/>
    <x v="1271"/>
    <s v="Ironsides Partners LLC"/>
    <n v="28094"/>
    <s v="Oaktree Strategic Income Corp"/>
    <d v="2015-12-22T00:00:00"/>
    <n v="42689"/>
    <s v="Financial"/>
    <s v="Closed-End Fund - Debt"/>
    <n v="24.38"/>
    <n v="10.09"/>
  </r>
  <r>
    <s v="5574PIMCO Dynamic Credit &amp; Mortgage Income Fund"/>
    <x v="1271"/>
    <s v="Ironsides Partners LLC"/>
    <n v="27703"/>
    <s v="PIMCO Dynamic Credit &amp; Mortgage Income Fund"/>
    <d v="2015-02-06T00:00:00"/>
    <n v="42139"/>
    <s v="Financial"/>
    <s v="Closed-End Fund - Debt"/>
    <n v="19.68"/>
    <n v="15.18"/>
  </r>
  <r>
    <s v="5574CQS Rig Finance Fund Ltd"/>
    <x v="1271"/>
    <s v="Ironsides Partners LLC"/>
    <n v="7765"/>
    <s v="CQS Rig Finance Fund Ltd"/>
    <d v="2012-02-14T00:00:00"/>
    <n v="41836"/>
    <s v="Financial"/>
    <s v="Closed-End Fund - Debt"/>
    <n v="12.69"/>
    <n v="19.75"/>
  </r>
  <r>
    <s v="5574Castle Private Equity Ag"/>
    <x v="1271"/>
    <s v="Ironsides Partners LLC"/>
    <n v="20811"/>
    <s v="Castle Private Equity Ag"/>
    <d v="2011-07-28T00:00:00"/>
    <m/>
    <s v="Financial"/>
    <s v="Asset Management"/>
    <n v="8.93"/>
    <n v="13.41"/>
  </r>
  <r>
    <s v="6858Marker Therapeutics Inc"/>
    <x v="1272"/>
    <s v="Iroquois Capital Management"/>
    <n v="38592"/>
    <s v="Marker Therapeutics Inc"/>
    <d v="2015-03-13T00:00:00"/>
    <m/>
    <s v="Healthcare"/>
    <s v="Drugs - Generic"/>
    <n v="53.51"/>
    <n v="11.76"/>
  </r>
  <r>
    <s v="6858Genasys Inc."/>
    <x v="1272"/>
    <s v="Iroquois Capital Management"/>
    <n v="4908"/>
    <s v="Genasys Inc."/>
    <d v="2013-01-17T00:00:00"/>
    <m/>
    <s v="Services"/>
    <s v="Gaming Activities"/>
    <n v="20.96"/>
    <n v="13.74"/>
  </r>
  <r>
    <s v="6858National Holdings Corp"/>
    <x v="1272"/>
    <s v="Iroquois Capital Management"/>
    <n v="38139"/>
    <s v="National Holdings Corp"/>
    <d v="2013-09-23T00:00:00"/>
    <m/>
    <s v="Financial"/>
    <s v="REIT - Healthcare Facilities"/>
    <n v="-7.43"/>
    <n v="12.66"/>
  </r>
  <r>
    <s v="6858Centaurus Energy Inc"/>
    <x v="1272"/>
    <s v="Iroquois Capital Management"/>
    <n v="33767"/>
    <s v="Centaurus Energy Inc"/>
    <d v="2014-08-06T00:00:00"/>
    <m/>
    <s v="Basic Materials"/>
    <s v="Independent Oil &amp; Gas"/>
    <n v="-32.35"/>
    <n v="12.01"/>
  </r>
  <r>
    <s v="6858Neurotrope, Inc."/>
    <x v="1272"/>
    <s v="Iroquois Capital Management"/>
    <n v="40917"/>
    <s v="Neurotrope, Inc."/>
    <d v="2016-02-08T00:00:00"/>
    <m/>
    <s v="Healthcare"/>
    <s v="Biotechnology"/>
    <n v="-43.35"/>
    <n v="16.440000000000001"/>
  </r>
  <r>
    <s v="6858AYRO Inc."/>
    <x v="1272"/>
    <s v="Iroquois Capital Management"/>
    <n v="5500"/>
    <s v="AYRO Inc."/>
    <d v="2013-02-12T00:00:00"/>
    <m/>
    <s v="Basic Materials"/>
    <s v="Specialty Chemicals"/>
    <n v="-45.15"/>
    <n v="13.47"/>
  </r>
  <r>
    <s v="6858Alanco Technologies Inc"/>
    <x v="1272"/>
    <s v="Iroquois Capital Management"/>
    <n v="26084"/>
    <s v="Alanco Technologies Inc"/>
    <d v="2014-05-19T00:00:00"/>
    <m/>
    <s v="Technology"/>
    <s v="Data Storage Devices"/>
    <n v="-45.31"/>
    <n v="11.97"/>
  </r>
  <r>
    <s v="6858MGT Capital Investments Inc"/>
    <x v="1272"/>
    <s v="Iroquois Capital Management"/>
    <n v="32047"/>
    <s v="MGT Capital Investments Inc"/>
    <d v="2013-02-12T00:00:00"/>
    <m/>
    <s v="Services"/>
    <s v="Business Services"/>
    <n v="-48.07"/>
    <n v="13.47"/>
  </r>
  <r>
    <s v="6858Gale Force Petroleum"/>
    <x v="1272"/>
    <s v="Iroquois Capital Management"/>
    <n v="46948"/>
    <s v="Gale Force Petroleum"/>
    <d v="2013-04-25T00:00:00"/>
    <n v="42265"/>
    <s v="Financial"/>
    <s v="Foreign Regional Banks"/>
    <n v="-51.93"/>
    <n v="11.52"/>
  </r>
  <r>
    <s v="6858Real Goods Solar Inc."/>
    <x v="1272"/>
    <s v="Iroquois Capital Management"/>
    <n v="4657"/>
    <s v="Real Goods Solar Inc."/>
    <d v="2016-12-20T00:00:00"/>
    <m/>
    <s v="Services"/>
    <s v="Jewelry Stores"/>
    <n v="-86.34"/>
    <n v="13.58"/>
  </r>
  <r>
    <s v="7127Live Ventures Inc"/>
    <x v="1273"/>
    <s v="Isaac Capital"/>
    <n v="5368"/>
    <s v="Live Ventures Inc"/>
    <d v="2011-12-12T00:00:00"/>
    <m/>
    <s v="Technology"/>
    <s v="Internet Information Providers"/>
    <n v="41"/>
    <n v="14.57"/>
  </r>
  <r>
    <s v="7127JanOne Inc."/>
    <x v="1273"/>
    <s v="Isaac Capital"/>
    <n v="5335"/>
    <s v="JanOne Inc."/>
    <d v="2014-12-18T00:00:00"/>
    <m/>
    <s v="Consumer Goods"/>
    <s v="Recreational Vehicles"/>
    <n v="-17.170000000000002"/>
    <n v="11.27"/>
  </r>
  <r>
    <s v="7127US Gold Corp"/>
    <x v="1273"/>
    <s v="Isaac Capital"/>
    <n v="5488"/>
    <s v="US Gold Corp"/>
    <d v="2014-07-31T00:00:00"/>
    <m/>
    <s v="Services"/>
    <s v="Drug Stores"/>
    <n v="-19.850000000000001"/>
    <n v="11.88"/>
  </r>
  <r>
    <s v="5951Banco BPI S.A"/>
    <x v="1274"/>
    <s v="Isabel Dos Santos"/>
    <n v="15401"/>
    <s v="Banco BPI S.A"/>
    <d v="2015-03-03T00:00:00"/>
    <n v="42774"/>
    <s v="Financial"/>
    <s v="Regional - Pacific Banks"/>
    <n v="-16.309999999999999"/>
    <n v="6.72"/>
  </r>
  <r>
    <s v="6908Scott's Liquid Gold-Inc."/>
    <x v="1275"/>
    <s v="IsZo Capital Management LLC"/>
    <n v="38887"/>
    <s v="Scott's Liquid Gold-Inc."/>
    <d v="2017-02-14T00:00:00"/>
    <m/>
    <s v="Consumer Goods"/>
    <s v="Cleaning Products"/>
    <n v="2.86"/>
    <n v="13.17"/>
  </r>
  <r>
    <s v="6908Nam Tai Property Inc."/>
    <x v="1275"/>
    <s v="IsZo Capital Management LLC"/>
    <n v="26863"/>
    <s v="Nam Tai Property Inc."/>
    <d v="2019-02-13T00:00:00"/>
    <m/>
    <s v="Services"/>
    <s v="Drugs Wholesale"/>
    <n v="0.46"/>
    <n v="16.579999999999998"/>
  </r>
  <r>
    <s v="6908Ambase Corp"/>
    <x v="1275"/>
    <s v="IsZo Capital Management LLC"/>
    <n v="28565"/>
    <s v="Ambase Corp"/>
    <d v="2015-02-17T00:00:00"/>
    <n v="43838"/>
    <s v="Financial"/>
    <s v="Property Management"/>
    <n v="-33.93"/>
    <n v="11.61"/>
  </r>
  <r>
    <s v="7811Gulf Marine Services PLC"/>
    <x v="1276"/>
    <s v="Ithmar Capital Partners"/>
    <n v="30580"/>
    <s v="Gulf Marine Services PLC"/>
    <d v="2019-02-18T00:00:00"/>
    <m/>
    <s v="Basic Materials"/>
    <s v="Oil &amp; Gas Equipment &amp; Services"/>
    <n v="-33"/>
    <n v="16.07"/>
  </r>
  <r>
    <s v="5916Sama Resources Inc"/>
    <x v="1277"/>
    <s v="Ivanhoe Capital Corporation"/>
    <n v="41911"/>
    <s v="Sama Resources Inc"/>
    <d v="2018-03-12T00:00:00"/>
    <m/>
    <s v="Basic Materials"/>
    <s v="Industrial Metals &amp; Minerals"/>
    <n v="-22.6"/>
    <n v="10.25"/>
  </r>
  <r>
    <s v="7678Petromin Resources Ltd"/>
    <x v="1278"/>
    <s v="Ivano DeCotiis"/>
    <n v="40966"/>
    <s v="Petromin Resources Ltd"/>
    <d v="2015-11-18T00:00:00"/>
    <n v="42826"/>
    <s v="Basic Materials"/>
    <s v="Independent Oil &amp; Gas"/>
    <n v="-15.03"/>
    <n v="11.86"/>
  </r>
  <r>
    <s v="5399Nuance Communications Inc."/>
    <x v="1279"/>
    <s v="Ivory Investment Management LLC"/>
    <n v="807"/>
    <s v="Nuance Communications Inc."/>
    <d v="2016-08-15T00:00:00"/>
    <n v="43327"/>
    <s v="Technology"/>
    <s v="Application Software"/>
    <n v="5.57"/>
    <n v="15.73"/>
  </r>
  <r>
    <s v="6642Tanga Resources Ltd"/>
    <x v="1280"/>
    <s v="Izaak Trajkovski"/>
    <n v="41084"/>
    <s v="Tanga Resources Ltd"/>
    <d v="2018-10-30T00:00:00"/>
    <m/>
    <s v="Basic Materials"/>
    <s v="Industrial Metals &amp; Minerals"/>
    <n v="264.37"/>
    <n v="15.6"/>
  </r>
  <r>
    <s v="7328Ahkun Co., Ltd."/>
    <x v="1281"/>
    <s v="Izumi Capital"/>
    <n v="44179"/>
    <s v="Ahkun Co., Ltd."/>
    <d v="2017-12-27T00:00:00"/>
    <m/>
    <s v="Technology"/>
    <s v="Business Software &amp; Services"/>
    <n v="23.48"/>
    <n v="11.01"/>
  </r>
  <r>
    <s v="5005Cez A.S."/>
    <x v="1282"/>
    <s v="J&amp;T Securities Management PLC"/>
    <n v="14755"/>
    <s v="Cez A.S."/>
    <d v="2018-06-12T00:00:00"/>
    <m/>
    <s v="Utilities"/>
    <s v="Electric Utilities"/>
    <n v="-1.44"/>
    <n v="11.19"/>
  </r>
  <r>
    <s v="5887A-Cap Resources Limited"/>
    <x v="1283"/>
    <s v="J.P. Morgan Nominees Australia Limited"/>
    <n v="22495"/>
    <s v="A-Cap Resources Limited"/>
    <d v="2013-09-16T00:00:00"/>
    <m/>
    <s v="Basic Materials"/>
    <s v="Copper"/>
    <n v="-13.08"/>
    <n v="12.67"/>
  </r>
  <r>
    <s v="5887Lemur Resources Ltd."/>
    <x v="1283"/>
    <s v="J.P. Morgan Nominees Australia Limited"/>
    <n v="40856"/>
    <s v="Lemur Resources Ltd."/>
    <d v="2011-08-22T00:00:00"/>
    <n v="42248"/>
    <s v="Basic Materials"/>
    <s v="Coal"/>
    <n v="-26.72"/>
    <n v="15.25"/>
  </r>
  <r>
    <s v="4940Carbonite Inc."/>
    <x v="1284"/>
    <s v="J2 Global Inc."/>
    <n v="3104"/>
    <s v="Carbonite Inc."/>
    <d v="2012-11-05T00:00:00"/>
    <n v="43823"/>
    <s v="Services"/>
    <s v="Industrial Equipment Wholesale"/>
    <n v="15.85"/>
    <n v="14.56"/>
  </r>
  <r>
    <s v="7065Verizon Communications Inc."/>
    <x v="1285"/>
    <s v="Jack K. Cohen (Ilene Cohen)"/>
    <n v="32"/>
    <s v="Verizon Communications Inc."/>
    <d v="2013-03-18T00:00:00"/>
    <m/>
    <s v="Technology"/>
    <s v="Telecom Services - Domestic"/>
    <n v="6.67"/>
    <n v="13.29"/>
  </r>
  <r>
    <s v="3068Allergan Inc (pre-merger)"/>
    <x v="1286"/>
    <s v="Jackson Square Partners"/>
    <n v="240"/>
    <s v="Allergan Inc (pre-merger)"/>
    <d v="2014-05-15T00:00:00"/>
    <n v="42080"/>
    <s v="Healthcare"/>
    <s v="Drug Manufacturers - Other"/>
    <n v="46.63"/>
    <n v="15.43"/>
  </r>
  <r>
    <s v="6716Freshpet Inc"/>
    <x v="1287"/>
    <s v="Jacobs Holding AG"/>
    <n v="31592"/>
    <s v="Freshpet Inc"/>
    <d v="2016-04-29T00:00:00"/>
    <m/>
    <s v="Services"/>
    <s v="Specialty Retail, Other"/>
    <n v="80.59"/>
    <n v="14.31"/>
  </r>
  <r>
    <s v="5450Mosaid Technologies Inc"/>
    <x v="1288"/>
    <s v="Jaguar Financial Corporation"/>
    <n v="18841"/>
    <s v="Mosaid Technologies Inc"/>
    <d v="2011-01-03T00:00:00"/>
    <n v="40900"/>
    <s v="Technology"/>
    <s v="Semiconductor - Specialized"/>
    <n v="58.27"/>
    <n v="1.74"/>
  </r>
  <r>
    <s v="5450Black Sea Copper &amp; Gold Corp"/>
    <x v="1288"/>
    <s v="Jaguar Financial Corporation"/>
    <n v="40566"/>
    <s v="Black Sea Copper &amp; Gold Corp"/>
    <d v="2015-01-09T00:00:00"/>
    <n v="42529"/>
    <s v="Services"/>
    <s v="Major Airlines"/>
    <n v="18.600000000000001"/>
    <n v="4.79"/>
  </r>
  <r>
    <s v="5450Galway Metals Inc"/>
    <x v="1288"/>
    <s v="Jaguar Financial Corporation"/>
    <n v="36426"/>
    <s v="Galway Metals Inc"/>
    <d v="2014-04-04T00:00:00"/>
    <n v="42461"/>
    <s v="Industrial Goods"/>
    <s v="Metal Fabrication"/>
    <n v="-5.33"/>
    <n v="7.67"/>
  </r>
  <r>
    <s v="5450Queen's Road Capital Investment Ltd."/>
    <x v="1288"/>
    <s v="Jaguar Financial Corporation"/>
    <n v="22449"/>
    <s v="Queen's Road Capital Investment Ltd."/>
    <d v="2013-07-12T00:00:00"/>
    <m/>
    <s v="Basic Materials"/>
    <s v="Industrial Metals &amp; Minerals"/>
    <n v="-6.24"/>
    <n v="12.5"/>
  </r>
  <r>
    <s v="5450BlackBerry Ltd"/>
    <x v="1288"/>
    <s v="Jaguar Financial Corporation"/>
    <n v="961"/>
    <s v="BlackBerry Ltd"/>
    <d v="2011-09-06T00:00:00"/>
    <m/>
    <s v="Basic Materials"/>
    <s v="Specialty Chemicals"/>
    <n v="-16"/>
    <n v="14.95"/>
  </r>
  <r>
    <s v="8004Independent Film Development Corp"/>
    <x v="1289"/>
    <s v="Jake Noch"/>
    <n v="40797"/>
    <s v="Independent Film Development Corp"/>
    <d v="2019-06-05T00:00:00"/>
    <m/>
    <s v="Services"/>
    <s v="Movie Production, Theaters"/>
    <n v="-69"/>
    <n v="18"/>
  </r>
  <r>
    <s v="5180Deep Down Inc."/>
    <x v="1290"/>
    <s v="Jamaka Capital Management LLC"/>
    <n v="40696"/>
    <s v="Deep Down Inc."/>
    <d v="2016-01-05T00:00:00"/>
    <m/>
    <s v="Basic Materials"/>
    <s v="Oil &amp; Gas Equipment &amp; Services"/>
    <n v="-5.07"/>
    <n v="14.02"/>
  </r>
  <r>
    <s v="6226BSM Technologies Inc"/>
    <x v="1291"/>
    <s v="Jamarant Capital LP"/>
    <n v="28818"/>
    <s v="BSM Technologies Inc"/>
    <d v="2016-05-24T00:00:00"/>
    <n v="43616"/>
    <s v="Technology"/>
    <s v="Diversified Electronics"/>
    <n v="10"/>
    <n v="12.03"/>
  </r>
  <r>
    <s v="6226Primo Water Corp"/>
    <x v="1291"/>
    <s v="Jamarant Capital LP"/>
    <n v="2471"/>
    <s v="Primo Water Corp"/>
    <d v="2017-03-22T00:00:00"/>
    <n v="43895"/>
    <s v="Consumer Goods"/>
    <s v="Textile - Apparel Clothing"/>
    <n v="3.76"/>
    <n v="11.1"/>
  </r>
  <r>
    <s v="6226Aecon Group Inc."/>
    <x v="1291"/>
    <s v="Jamarant Capital LP"/>
    <n v="14394"/>
    <s v="Aecon Group Inc."/>
    <d v="2017-06-01T00:00:00"/>
    <m/>
    <s v="Industrial Goods"/>
    <s v="General Contractors"/>
    <n v="0.82"/>
    <n v="12.86"/>
  </r>
  <r>
    <s v="6226Hill International Inc."/>
    <x v="1291"/>
    <s v="Jamarant Capital LP"/>
    <n v="4214"/>
    <s v="Hill International Inc."/>
    <d v="2016-03-09T00:00:00"/>
    <m/>
    <s v="Services"/>
    <s v="Management Services"/>
    <n v="-16.04"/>
    <n v="14.85"/>
  </r>
  <r>
    <s v="6226Pangaea Logistics Solutions Ltd"/>
    <x v="1291"/>
    <s v="Jamarant Capital LP"/>
    <n v="32032"/>
    <s v="Pangaea Logistics Solutions Ltd"/>
    <d v="2014-10-01T00:00:00"/>
    <m/>
    <s v="Services"/>
    <s v="Shipping"/>
    <n v="-20.58"/>
    <n v="12.02"/>
  </r>
  <r>
    <s v="7112Murray River Organics Group Ltd."/>
    <x v="1292"/>
    <s v="Jamel Family Trust"/>
    <n v="40909"/>
    <s v="Murray River Organics Group Ltd."/>
    <d v="2016-12-16T00:00:00"/>
    <m/>
    <s v="Consumer Goods"/>
    <s v="Farm Products"/>
    <n v="-69.62"/>
    <n v="13.72"/>
  </r>
  <r>
    <s v="9390Amigo Holdings Plc"/>
    <x v="1293"/>
    <s v="James Benamor (Richmond Group Limited)"/>
    <n v="45480"/>
    <s v="Amigo Holdings Plc"/>
    <d v="2018-07-04T00:00:00"/>
    <m/>
    <s v="Financial"/>
    <s v="REIT - Hotel/Motel"/>
    <n v="-72.42"/>
    <n v="12.91"/>
  </r>
  <r>
    <s v="7901Owens &amp; Minor Inc."/>
    <x v="1294"/>
    <s v="James Bierman"/>
    <n v="1505"/>
    <s v="Owens &amp; Minor Inc."/>
    <d v="2008-03-05T00:00:00"/>
    <m/>
    <s v="Healthcare"/>
    <s v="Health Care Plans"/>
    <n v="-1.73"/>
    <n v="10.01"/>
  </r>
  <r>
    <s v="5469Pope Resources Delaware Ltd"/>
    <x v="1295"/>
    <s v="James Dahl"/>
    <n v="43143"/>
    <s v="Pope Resources Delaware Ltd"/>
    <d v="2011-02-08T00:00:00"/>
    <n v="43959"/>
    <s v="Basic Materials"/>
    <s v="Nonmetallic Mineral Mining"/>
    <n v="12.59"/>
    <n v="11.26"/>
  </r>
  <r>
    <s v="5473General Motors Company"/>
    <x v="1296"/>
    <s v="James Dollinger"/>
    <n v="133"/>
    <s v="General Motors Company"/>
    <d v="2018-04-27T00:00:00"/>
    <m/>
    <s v="Consumer Goods"/>
    <s v="Auto Manufacturers - Major"/>
    <n v="-6.65"/>
    <n v="12.78"/>
  </r>
  <r>
    <s v="5954Central Petroleum Ltd."/>
    <x v="1297"/>
    <s v="James Donald Bruce Cochrane (Joan Elizabeth Cochrane)"/>
    <n v="17025"/>
    <s v="Central Petroleum Ltd."/>
    <d v="2015-09-16T00:00:00"/>
    <m/>
    <s v="Financial"/>
    <s v="Insurance Brokers"/>
    <n v="-3.09"/>
    <n v="13.49"/>
  </r>
  <r>
    <s v="5474Spark Infrastructure Group"/>
    <x v="1298"/>
    <s v="James Dunphy"/>
    <n v="11641"/>
    <s v="Spark Infrastructure Group"/>
    <d v="2016-03-10T00:00:00"/>
    <m/>
    <s v="Utilities"/>
    <s v="Electric Utilities"/>
    <n v="6.55"/>
    <n v="14.85"/>
  </r>
  <r>
    <s v="8806Silver City Minerals Ltd"/>
    <x v="1299"/>
    <s v="James Henry Jennings (Jennings Family Investments Pty Ltd)"/>
    <n v="47708"/>
    <s v="Silver City Minerals Ltd"/>
    <d v="2016-09-27T00:00:00"/>
    <m/>
    <s v="Basic Materials"/>
    <s v="Industrial Metals &amp; Minerals"/>
    <n v="-9.48"/>
    <n v="14.34"/>
  </r>
  <r>
    <s v="5472Zillow Group Inc."/>
    <x v="1300"/>
    <s v="James McRitchie"/>
    <n v="1154"/>
    <s v="Zillow Group Inc."/>
    <d v="2020-04-22T00:00:00"/>
    <m/>
    <s v="Financial"/>
    <s v="Property Management"/>
    <n v="980.94"/>
    <n v="86.73"/>
  </r>
  <r>
    <s v="5472Chipotle Mexican Grill Inc."/>
    <x v="1300"/>
    <s v="James McRitchie"/>
    <n v="485"/>
    <s v="Chipotle Mexican Grill Inc."/>
    <d v="2020-04-07T00:00:00"/>
    <m/>
    <s v="Services"/>
    <s v="Restaurants"/>
    <n v="330.39"/>
    <n v="101.62"/>
  </r>
  <r>
    <s v="5472Assembly Biosciences, Inc."/>
    <x v="1300"/>
    <s v="James McRitchie"/>
    <n v="31387"/>
    <s v="Assembly Biosciences, Inc."/>
    <d v="2020-04-16T00:00:00"/>
    <m/>
    <s v="Healthcare"/>
    <s v="Home Health Care"/>
    <n v="144.13"/>
    <n v="80.8"/>
  </r>
  <r>
    <s v="5472PetMed Express Inc."/>
    <x v="1300"/>
    <s v="James McRitchie"/>
    <n v="3305"/>
    <s v="PetMed Express Inc."/>
    <d v="2019-06-04T00:00:00"/>
    <m/>
    <s v="Healthcare"/>
    <s v="Drug Delivery"/>
    <n v="73.72"/>
    <n v="18.78"/>
  </r>
  <r>
    <s v="5472PayPal Holdings Inc"/>
    <x v="1300"/>
    <s v="James McRitchie"/>
    <n v="33006"/>
    <s v="PayPal Holdings Inc"/>
    <d v="2017-03-31T00:00:00"/>
    <m/>
    <s v="Financial"/>
    <s v="Credit Services"/>
    <n v="56.31"/>
    <n v="13.24"/>
  </r>
  <r>
    <s v="5472Apple Inc."/>
    <x v="1300"/>
    <s v="James McRitchie"/>
    <n v="1"/>
    <s v="Apple Inc."/>
    <d v="2016-01-06T00:00:00"/>
    <m/>
    <s v="Services"/>
    <s v="Consumer Services"/>
    <n v="39.619999999999997"/>
    <n v="14.34"/>
  </r>
  <r>
    <s v="5472Paycom Software Inc"/>
    <x v="1300"/>
    <s v="James McRitchie"/>
    <n v="30496"/>
    <s v="Paycom Software Inc"/>
    <d v="2019-03-27T00:00:00"/>
    <m/>
    <s v="Technology"/>
    <s v="Application Software"/>
    <n v="39.58"/>
    <n v="16.260000000000002"/>
  </r>
  <r>
    <s v="5472Legg Mason Inc."/>
    <x v="1300"/>
    <s v="James McRitchie"/>
    <n v="1014"/>
    <s v="Legg Mason Inc."/>
    <d v="2019-06-20T00:00:00"/>
    <n v="44043"/>
    <s v="Financial"/>
    <s v="Mortgage Investment"/>
    <n v="38.590000000000003"/>
    <n v="11.69"/>
  </r>
  <r>
    <s v="5472SciClone Pharmaceuticals Inc."/>
    <x v="1300"/>
    <s v="James McRitchie"/>
    <n v="3498"/>
    <s v="SciClone Pharmaceuticals Inc."/>
    <d v="2017-04-28T00:00:00"/>
    <n v="43021"/>
    <s v="Healthcare"/>
    <s v="Drug Manufacturers - Other"/>
    <n v="37.68"/>
    <n v="18.489999999999998"/>
  </r>
  <r>
    <s v="5472Electronic Arts Inc."/>
    <x v="1300"/>
    <s v="James McRitchie"/>
    <n v="662"/>
    <s v="Electronic Arts Inc."/>
    <d v="2019-06-07T00:00:00"/>
    <m/>
    <s v="Technology"/>
    <s v="Multimedia &amp; Graphics Software"/>
    <n v="37.130000000000003"/>
    <n v="16.41"/>
  </r>
  <r>
    <s v="5472Axon Enterprise Inc."/>
    <x v="1300"/>
    <s v="James McRitchie"/>
    <n v="2472"/>
    <s v="Axon Enterprise Inc."/>
    <d v="2018-03-30T00:00:00"/>
    <m/>
    <s v="Industrial Goods"/>
    <s v="Aerospace/Defense - Major Diversified"/>
    <n v="36.97"/>
    <n v="13.99"/>
  </r>
  <r>
    <s v="5472Tesla Inc"/>
    <x v="1300"/>
    <s v="James McRitchie"/>
    <n v="290"/>
    <s v="Tesla Inc"/>
    <d v="2014-04-24T00:00:00"/>
    <m/>
    <s v="Consumer Goods"/>
    <s v="Auto Manufacturers - Major"/>
    <n v="35.630000000000003"/>
    <n v="11.93"/>
  </r>
  <r>
    <s v="5472International Business Machines Corporation (IBM)"/>
    <x v="1300"/>
    <s v="James McRitchie"/>
    <n v="12"/>
    <s v="International Business Machines Corporation (IBM)"/>
    <d v="2020-03-09T00:00:00"/>
    <m/>
    <s v="Technology"/>
    <s v="Information Technology Services"/>
    <n v="34.799999999999997"/>
    <n v="64.34"/>
  </r>
  <r>
    <s v="5472Twitter, Inc."/>
    <x v="1300"/>
    <s v="James McRitchie"/>
    <n v="26279"/>
    <s v="Twitter, Inc."/>
    <d v="2017-04-07T00:00:00"/>
    <m/>
    <s v="Technology"/>
    <s v="Internet Information Providers"/>
    <n v="33.369999999999997"/>
    <n v="13.4"/>
  </r>
  <r>
    <s v="5472Medivation Inc."/>
    <x v="1300"/>
    <s v="James McRitchie"/>
    <n v="990"/>
    <s v="Medivation Inc."/>
    <d v="2014-01-24T00:00:00"/>
    <n v="42641"/>
    <s v="Healthcare"/>
    <s v="Biotechnology"/>
    <n v="32.5"/>
    <n v="9.7799999999999994"/>
  </r>
  <r>
    <s v="5472Salesforce.com Inc"/>
    <x v="1300"/>
    <s v="James McRitchie"/>
    <n v="213"/>
    <s v="Salesforce.com Inc"/>
    <d v="2017-04-26T00:00:00"/>
    <m/>
    <s v="Technology"/>
    <s v="Application Software"/>
    <n v="29.13"/>
    <n v="13.15"/>
  </r>
  <r>
    <s v="5472BlackRock Inc."/>
    <x v="1300"/>
    <s v="James McRitchie"/>
    <n v="145"/>
    <s v="BlackRock Inc."/>
    <d v="2019-04-12T00:00:00"/>
    <m/>
    <s v="Financial"/>
    <s v="Mortgage Investment"/>
    <n v="24.44"/>
    <n v="13.66"/>
  </r>
  <r>
    <s v="5472QUALCOMM Incorporated"/>
    <x v="1300"/>
    <s v="James McRitchie"/>
    <n v="42"/>
    <s v="QUALCOMM Incorporated"/>
    <d v="2016-01-21T00:00:00"/>
    <m/>
    <s v="Technology"/>
    <s v="Communication Equipment"/>
    <n v="22.67"/>
    <n v="16.059999999999999"/>
  </r>
  <r>
    <s v="5472Kansas City Southern"/>
    <x v="1300"/>
    <s v="James McRitchie"/>
    <n v="499"/>
    <s v="Kansas City Southern"/>
    <d v="2016-04-05T00:00:00"/>
    <m/>
    <s v="Services"/>
    <s v="Railroads"/>
    <n v="20.21"/>
    <n v="14.36"/>
  </r>
  <r>
    <s v="5472Costco Wholesale Corporation"/>
    <x v="1300"/>
    <s v="James McRitchie"/>
    <n v="131"/>
    <s v="Costco Wholesale Corporation"/>
    <d v="2013-12-17T00:00:00"/>
    <m/>
    <s v="Services"/>
    <s v="Discount, Variety Stores"/>
    <n v="18.72"/>
    <n v="12.27"/>
  </r>
  <r>
    <s v="5472Gilead Sciences Inc."/>
    <x v="1300"/>
    <s v="James McRitchie"/>
    <n v="56"/>
    <s v="Gilead Sciences Inc."/>
    <d v="2012-03-20T00:00:00"/>
    <m/>
    <s v="Healthcare"/>
    <s v="Biotechnology"/>
    <n v="16.149999999999999"/>
    <n v="13.26"/>
  </r>
  <r>
    <s v="5472Cisco Systems Inc."/>
    <x v="1300"/>
    <s v="James McRitchie"/>
    <n v="35"/>
    <s v="Cisco Systems Inc."/>
    <d v="2011-10-18T00:00:00"/>
    <m/>
    <s v="Technology"/>
    <s v="Communication Equipment"/>
    <n v="14.45"/>
    <n v="14.47"/>
  </r>
  <r>
    <s v="5472Starbucks Corporation"/>
    <x v="1300"/>
    <s v="James McRitchie"/>
    <n v="111"/>
    <s v="Starbucks Corporation"/>
    <d v="2017-01-27T00:00:00"/>
    <m/>
    <s v="Consumer Goods"/>
    <s v="Processed &amp; Packaged Goods"/>
    <n v="12.29"/>
    <n v="13.62"/>
  </r>
  <r>
    <s v="54723M Company"/>
    <x v="1300"/>
    <s v="James McRitchie"/>
    <n v="73"/>
    <s v="3M Company"/>
    <d v="2012-03-21T00:00:00"/>
    <m/>
    <s v="Industrial Goods"/>
    <s v="Diversified Machinery"/>
    <n v="10.09"/>
    <n v="13.29"/>
  </r>
  <r>
    <s v="5472Goldman Sachs Group Inc. (The)"/>
    <x v="1300"/>
    <s v="James McRitchie"/>
    <n v="80"/>
    <s v="Goldman Sachs Group Inc. (The)"/>
    <d v="2009-03-27T00:00:00"/>
    <m/>
    <s v="Financial"/>
    <s v="Diversified Investments"/>
    <n v="7.22"/>
    <n v="15.62"/>
  </r>
  <r>
    <s v="5472United Therapeutics Corporation"/>
    <x v="1300"/>
    <s v="James McRitchie"/>
    <n v="1066"/>
    <s v="United Therapeutics Corporation"/>
    <d v="2019-04-29T00:00:00"/>
    <m/>
    <s v="Healthcare"/>
    <s v="Biotechnology"/>
    <n v="6.84"/>
    <n v="13.08"/>
  </r>
  <r>
    <s v="5472Marrone Bio Innovations Inc."/>
    <x v="1300"/>
    <s v="James McRitchie"/>
    <n v="3478"/>
    <s v="Marrone Bio Innovations Inc."/>
    <d v="2018-01-03T00:00:00"/>
    <m/>
    <s v="Basic Materials"/>
    <s v="Agricultural Chemicals"/>
    <n v="6.41"/>
    <n v="10.72"/>
  </r>
  <r>
    <s v="5472Biogen Inc."/>
    <x v="1300"/>
    <s v="James McRitchie"/>
    <n v="108"/>
    <s v="Biogen Inc."/>
    <d v="2013-04-30T00:00:00"/>
    <m/>
    <s v="Healthcare"/>
    <s v="Biotechnology"/>
    <n v="5.47"/>
    <n v="13.04"/>
  </r>
  <r>
    <s v="5472EMC Corporation"/>
    <x v="1300"/>
    <s v="James McRitchie"/>
    <n v="118"/>
    <s v="EMC Corporation"/>
    <d v="2014-03-21T00:00:00"/>
    <n v="42620"/>
    <s v="Technology"/>
    <s v="Data Storage Devices"/>
    <n v="3.53"/>
    <n v="8.89"/>
  </r>
  <r>
    <s v="5472Bristol-Myers Squibb Company"/>
    <x v="1300"/>
    <s v="James McRitchie"/>
    <n v="78"/>
    <s v="Bristol-Myers Squibb Company"/>
    <d v="2016-03-23T00:00:00"/>
    <m/>
    <s v="Healthcare"/>
    <s v="Home Health Care"/>
    <n v="2.97"/>
    <n v="14.36"/>
  </r>
  <r>
    <s v="5472Cognizant Technology Solutions Corporation"/>
    <x v="1300"/>
    <s v="James McRitchie"/>
    <n v="261"/>
    <s v="Cognizant Technology Solutions Corporation"/>
    <d v="2015-04-23T00:00:00"/>
    <m/>
    <s v="Technology"/>
    <s v="Business Software &amp; Services"/>
    <n v="2.63"/>
    <n v="11.39"/>
  </r>
  <r>
    <s v="5472NETGEAR Inc."/>
    <x v="1300"/>
    <s v="James McRitchie"/>
    <n v="2059"/>
    <s v="NETGEAR Inc."/>
    <d v="2017-04-12T00:00:00"/>
    <m/>
    <s v="Technology"/>
    <s v="Communication Equipment"/>
    <n v="1.41"/>
    <n v="13.61"/>
  </r>
  <r>
    <s v="5472Northern Trust Corporation"/>
    <x v="1300"/>
    <s v="James McRitchie"/>
    <n v="465"/>
    <s v="Northern Trust Corporation"/>
    <d v="2019-03-12T00:00:00"/>
    <m/>
    <s v="Financial"/>
    <s v="Asset Management"/>
    <n v="-0.22"/>
    <n v="16.46"/>
  </r>
  <r>
    <s v="5472Whole Foods Market Inc."/>
    <x v="1300"/>
    <s v="James McRitchie"/>
    <n v="304"/>
    <s v="Whole Foods Market Inc."/>
    <d v="2014-11-06T00:00:00"/>
    <n v="42975"/>
    <s v="Consumer Goods"/>
    <s v="Food - Major Diversified"/>
    <n v="-1.07"/>
    <n v="9.09"/>
  </r>
  <r>
    <s v="5472Franklin Resources Inc."/>
    <x v="1300"/>
    <s v="James McRitchie"/>
    <n v="202"/>
    <s v="Franklin Resources Inc."/>
    <d v="2015-12-31T00:00:00"/>
    <m/>
    <s v="Financial"/>
    <s v="Asset Management"/>
    <n v="-4.08"/>
    <n v="13.65"/>
  </r>
  <r>
    <s v="5472Alarm.com Holdings Inc"/>
    <x v="1300"/>
    <s v="James McRitchie"/>
    <n v="33674"/>
    <s v="Alarm.com Holdings Inc"/>
    <d v="2019-04-26T00:00:00"/>
    <m/>
    <s v="Technology"/>
    <s v="Technical &amp; System Software"/>
    <n v="-13.32"/>
    <n v="13.09"/>
  </r>
  <r>
    <s v="5472United Natural Foods Inc."/>
    <x v="1300"/>
    <s v="James McRitchie"/>
    <n v="1198"/>
    <s v="United Natural Foods Inc."/>
    <d v="2016-11-04T00:00:00"/>
    <m/>
    <s v="Services"/>
    <s v="Food Wholesale"/>
    <n v="-16.77"/>
    <n v="15.78"/>
  </r>
  <r>
    <s v="5472Invesco Ltd"/>
    <x v="1300"/>
    <s v="James McRitchie"/>
    <n v="438"/>
    <s v="Invesco Ltd"/>
    <d v="2018-03-27T00:00:00"/>
    <m/>
    <s v="Financial"/>
    <s v="Asset Management"/>
    <n v="-28.45"/>
    <n v="13.38"/>
  </r>
  <r>
    <s v="5472SolarCity Corporation"/>
    <x v="1300"/>
    <s v="James McRitchie"/>
    <n v="1281"/>
    <s v="SolarCity Corporation"/>
    <d v="2016-04-21T00:00:00"/>
    <n v="42695"/>
    <s v="Technology"/>
    <s v="Semiconductor - Specialized"/>
    <n v="-58.09"/>
    <n v="11.29"/>
  </r>
  <r>
    <s v="5468Blocplay Entertainment Inc."/>
    <x v="1301"/>
    <s v="James Menzies"/>
    <n v="44294"/>
    <s v="Blocplay Entertainment Inc."/>
    <d v="2018-09-25T00:00:00"/>
    <m/>
    <s v="Services"/>
    <s v="Entertainment - Diversified"/>
    <n v="150.41999999999999"/>
    <n v="10.01"/>
  </r>
  <r>
    <s v="7991Donaco International Limited"/>
    <x v="1302"/>
    <s v="James Spenceley (Spenceley Management Pty Ltd)"/>
    <n v="17455"/>
    <s v="Donaco International Limited"/>
    <d v="2019-05-27T00:00:00"/>
    <m/>
    <s v="Services"/>
    <s v="Resorts &amp; Casinos"/>
    <n v="-50.07"/>
    <n v="17.66"/>
  </r>
  <r>
    <s v="5547Industrial Multi Property Trust"/>
    <x v="1303"/>
    <s v="James Stocks &amp; Co"/>
    <n v="40802"/>
    <s v="Industrial Multi Property Trust"/>
    <d v="2016-04-27T00:00:00"/>
    <n v="42894"/>
    <s v="Financial"/>
    <s v="Closed-End Fund - Equity"/>
    <n v="74.569999999999993"/>
    <n v="16.89"/>
  </r>
  <r>
    <s v="8875Energy Focus Inc"/>
    <x v="1304"/>
    <s v="James Tu"/>
    <n v="25169"/>
    <s v="Energy Focus Inc"/>
    <d v="2014-04-17T00:00:00"/>
    <m/>
    <s v="Consumer Goods"/>
    <s v="Home Furnishings &amp; Fixtures"/>
    <n v="48.72"/>
    <n v="12.02"/>
  </r>
  <r>
    <s v="4969Bellamy's Australia Ltd"/>
    <x v="1305"/>
    <s v="Jan Cameron (Black Prince Private Foundation)"/>
    <n v="30253"/>
    <s v="Bellamy's Australia Ltd"/>
    <d v="2014-08-06T00:00:00"/>
    <n v="43822"/>
    <s v="Financial"/>
    <s v="Closed-End Fund - Foreign"/>
    <n v="52.7"/>
    <n v="12.39"/>
  </r>
  <r>
    <s v="7499Alexanderwerk AG"/>
    <x v="1306"/>
    <s v="Jan Peter Arnz"/>
    <n v="42802"/>
    <s v="Alexanderwerk AG"/>
    <d v="2015-01-09T00:00:00"/>
    <m/>
    <s v="Industrial Goods"/>
    <s v="Industrial Equipment &amp; Components"/>
    <n v="47.99"/>
    <n v="11.54"/>
  </r>
  <r>
    <s v="5877Safeway Inc."/>
    <x v="1307"/>
    <s v="JANA Partners"/>
    <n v="697"/>
    <s v="Safeway Inc."/>
    <d v="2013-09-17T00:00:00"/>
    <n v="41704"/>
    <s v="Consumer Goods"/>
    <s v="Food - Major Diversified"/>
    <n v="121.47"/>
    <n v="25.62"/>
  </r>
  <r>
    <s v="5877Whole Foods Market Inc."/>
    <x v="1307"/>
    <s v="JANA Partners"/>
    <n v="304"/>
    <s v="Whole Foods Market Inc."/>
    <d v="2017-02-14T00:00:00"/>
    <n v="42935"/>
    <s v="Consumer Goods"/>
    <s v="Food - Major Diversified"/>
    <n v="115.37"/>
    <n v="16.57"/>
  </r>
  <r>
    <s v="5877Oil States International Inc."/>
    <x v="1307"/>
    <s v="JANA Partners"/>
    <n v="837"/>
    <s v="Oil States International Inc."/>
    <d v="2013-04-29T00:00:00"/>
    <n v="41866"/>
    <s v="Basic Materials"/>
    <s v="Oil &amp; Gas Equipment &amp; Services"/>
    <n v="100.45"/>
    <n v="19.61"/>
  </r>
  <r>
    <s v="5877Netflix Inc."/>
    <x v="1307"/>
    <s v="JANA Partners"/>
    <n v="352"/>
    <s v="Netflix Inc."/>
    <d v="2011-11-15T00:00:00"/>
    <n v="41320"/>
    <s v="Services"/>
    <s v="Music &amp; Video Stores"/>
    <n v="87.21"/>
    <n v="18.940000000000001"/>
  </r>
  <r>
    <s v="5877L3Harris Technologies Inc"/>
    <x v="1307"/>
    <s v="JANA Partners"/>
    <n v="792"/>
    <s v="L3Harris Technologies Inc"/>
    <d v="2016-05-15T00:00:00"/>
    <n v="42781"/>
    <s v="Services"/>
    <s v="CATV Systems"/>
    <n v="58.01"/>
    <n v="21.05"/>
  </r>
  <r>
    <s v="5877Time Inc"/>
    <x v="1307"/>
    <s v="JANA Partners"/>
    <n v="31211"/>
    <s v="Time Inc"/>
    <d v="2016-05-16T00:00:00"/>
    <n v="42781"/>
    <s v="Services"/>
    <s v="Publishing - Periodicals"/>
    <n v="56.42"/>
    <n v="21.14"/>
  </r>
  <r>
    <s v="5877PetSmart, Inc"/>
    <x v="1307"/>
    <s v="JANA Partners"/>
    <n v="695"/>
    <s v="PetSmart, Inc"/>
    <d v="2014-05-16T00:00:00"/>
    <n v="42044"/>
    <s v="Consumer Goods"/>
    <s v="Recreational Vehicles"/>
    <n v="40.31"/>
    <n v="14.62"/>
  </r>
  <r>
    <s v="5877URS Corporation"/>
    <x v="1307"/>
    <s v="JANA Partners"/>
    <n v="1036"/>
    <s v="URS Corporation"/>
    <d v="2014-02-27T00:00:00"/>
    <n v="41929"/>
    <s v="Services"/>
    <s v="Technical Services"/>
    <n v="33.83"/>
    <n v="4.82"/>
  </r>
  <r>
    <s v="5877PTC Inc."/>
    <x v="1307"/>
    <s v="JANA Partners"/>
    <n v="19131"/>
    <s v="PTC Inc."/>
    <d v="2017-11-15T00:00:00"/>
    <n v="43511"/>
    <s v="Technology"/>
    <s v="Technical &amp; System Software"/>
    <n v="33.67"/>
    <n v="8.64"/>
  </r>
  <r>
    <s v="5877Teva Pharmaceutical Industries Ltd."/>
    <x v="1307"/>
    <s v="JANA Partners"/>
    <n v="10990"/>
    <s v="Teva Pharmaceutical Industries Ltd."/>
    <d v="2017-11-15T00:00:00"/>
    <n v="43511"/>
    <s v="Healthcare"/>
    <s v="Drug Manufacturers - Other"/>
    <n v="33.340000000000003"/>
    <n v="8.64"/>
  </r>
  <r>
    <s v="5877Blackhawk Network Holdings, Inc."/>
    <x v="1307"/>
    <s v="JANA Partners"/>
    <n v="26157"/>
    <s v="Blackhawk Network Holdings, Inc."/>
    <d v="2017-03-20T00:00:00"/>
    <n v="42962"/>
    <s v="Financial"/>
    <s v="Credit Services"/>
    <n v="31.09"/>
    <n v="11.93"/>
  </r>
  <r>
    <s v="5877Rockwood Holdings Inc."/>
    <x v="1307"/>
    <s v="JANA Partners"/>
    <n v="893"/>
    <s v="Rockwood Holdings Inc."/>
    <d v="2012-05-15T00:00:00"/>
    <n v="41958"/>
    <s v="Basic Materials"/>
    <s v="Specialty Chemicals"/>
    <n v="22.83"/>
    <n v="21.22"/>
  </r>
  <r>
    <s v="5877Autodesk Inc."/>
    <x v="1307"/>
    <s v="JANA Partners"/>
    <n v="607"/>
    <s v="Autodesk Inc."/>
    <d v="2017-11-15T00:00:00"/>
    <n v="43511"/>
    <s v="Technology"/>
    <s v="Application Software"/>
    <n v="22.78"/>
    <n v="8.64"/>
  </r>
  <r>
    <s v="5877Marathon Petroleum Corporation"/>
    <x v="1307"/>
    <s v="JANA Partners"/>
    <n v="318"/>
    <s v="Marathon Petroleum Corporation"/>
    <d v="2011-11-01T00:00:00"/>
    <n v="42689"/>
    <s v="Basic Materials"/>
    <s v="Oil &amp; Gas Refining &amp; Marketing"/>
    <n v="21.84"/>
    <n v="14.69"/>
  </r>
  <r>
    <s v="5877Microsoft Corporation"/>
    <x v="1307"/>
    <s v="JANA Partners"/>
    <n v="4"/>
    <s v="Microsoft Corporation"/>
    <d v="2018-05-15T00:00:00"/>
    <n v="43511"/>
    <s v="Services"/>
    <s v="Industrial Equipment Wholesale"/>
    <n v="16.899999999999999"/>
    <n v="5.25"/>
  </r>
  <r>
    <s v="5877Twitter, Inc."/>
    <x v="1307"/>
    <s v="JANA Partners"/>
    <n v="26279"/>
    <s v="Twitter, Inc."/>
    <d v="2016-08-15T00:00:00"/>
    <m/>
    <s v="Technology"/>
    <s v="Internet Information Providers"/>
    <n v="15.79"/>
    <n v="13.56"/>
  </r>
  <r>
    <s v="5877Northrop Grumman Corporation"/>
    <x v="1307"/>
    <s v="JANA Partners"/>
    <n v="295"/>
    <s v="Northrop Grumman Corporation"/>
    <d v="2017-11-15T00:00:00"/>
    <n v="43235"/>
    <s v="Industrial Goods"/>
    <s v="Aerospace/Defense - Major Diversified"/>
    <n v="15.44"/>
    <n v="14.02"/>
  </r>
  <r>
    <s v="5877Agrium Inc."/>
    <x v="1307"/>
    <s v="JANA Partners"/>
    <n v="470"/>
    <s v="Agrium Inc."/>
    <d v="2012-06-01T00:00:00"/>
    <n v="41593"/>
    <s v="Basic Materials"/>
    <s v="Agricultural Chemicals"/>
    <n v="15.11"/>
    <n v="29.21"/>
  </r>
  <r>
    <s v="5877Outerwall Inc."/>
    <x v="1307"/>
    <s v="JANA Partners"/>
    <n v="1973"/>
    <s v="Outerwall Inc."/>
    <d v="2013-08-16T00:00:00"/>
    <n v="41774"/>
    <s v="Services"/>
    <s v="Specialty Retail, Other"/>
    <n v="14"/>
    <n v="20.29"/>
  </r>
  <r>
    <s v="5877Conagra Brands Inc."/>
    <x v="1307"/>
    <s v="JANA Partners"/>
    <n v="475"/>
    <s v="Conagra Brands Inc."/>
    <d v="2015-06-18T00:00:00"/>
    <m/>
    <s v="Financial"/>
    <s v="Closed-End Fund - Foreign"/>
    <n v="12.44"/>
    <n v="11.58"/>
  </r>
  <r>
    <s v="5877Zimmer Biomet Holdings Inc"/>
    <x v="1307"/>
    <s v="JANA Partners"/>
    <n v="446"/>
    <s v="Zimmer Biomet Holdings Inc"/>
    <d v="2017-05-16T00:00:00"/>
    <n v="43876"/>
    <s v="Healthcare"/>
    <s v="Medical Appliances &amp; Equipment"/>
    <n v="11.68"/>
    <n v="15.37"/>
  </r>
  <r>
    <s v="5877Pinnacle Foods Inc."/>
    <x v="1307"/>
    <s v="JANA Partners"/>
    <n v="26506"/>
    <s v="Pinnacle Foods Inc."/>
    <d v="2017-08-15T00:00:00"/>
    <n v="43399"/>
    <s v="Consumer Goods"/>
    <s v="Food - Major Diversified"/>
    <n v="11.38"/>
    <n v="8.57"/>
  </r>
  <r>
    <s v="5877HD Supply Holdings, Inc."/>
    <x v="1307"/>
    <s v="JANA Partners"/>
    <n v="25942"/>
    <s v="HD Supply Holdings, Inc."/>
    <d v="2016-02-14T00:00:00"/>
    <m/>
    <s v="Services"/>
    <s v="Industrial Equipment Wholesale"/>
    <n v="10.63"/>
    <n v="15.9"/>
  </r>
  <r>
    <s v="5877Convergys Corporation"/>
    <x v="1307"/>
    <s v="JANA Partners"/>
    <n v="1599"/>
    <s v="Convergys Corporation"/>
    <d v="2008-07-23T00:00:00"/>
    <n v="41957"/>
    <s v="Services"/>
    <s v="Business Services"/>
    <n v="8.83"/>
    <n v="10.029999999999999"/>
  </r>
  <r>
    <s v="5877Cameron International Corporation"/>
    <x v="1307"/>
    <s v="JANA Partners"/>
    <n v="430"/>
    <s v="Cameron International Corporation"/>
    <d v="2013-11-15T00:00:00"/>
    <n v="41957"/>
    <s v="Basic Materials"/>
    <s v="Oil &amp; Gas Equipment &amp; Services"/>
    <n v="7.83"/>
    <n v="15.83"/>
  </r>
  <r>
    <s v="5877Tiffany &amp; Co."/>
    <x v="1307"/>
    <s v="JANA Partners"/>
    <n v="567"/>
    <s v="Tiffany &amp; Co."/>
    <d v="2017-02-21T00:00:00"/>
    <n v="43600"/>
    <s v="Services"/>
    <s v="Jewelry Stores"/>
    <n v="7.1"/>
    <n v="10.93"/>
  </r>
  <r>
    <s v="5877Airbus Group N.V."/>
    <x v="1307"/>
    <s v="JANA Partners"/>
    <n v="9225"/>
    <s v="Airbus Group N.V."/>
    <d v="2014-02-11T00:00:00"/>
    <m/>
    <s v="Industrial Goods"/>
    <s v="Aerospace/Defense - Major Diversified"/>
    <n v="6.32"/>
    <n v="12.16"/>
  </r>
  <r>
    <s v="5877S&amp;P Global Inc"/>
    <x v="1307"/>
    <s v="JANA Partners"/>
    <n v="362"/>
    <s v="S&amp;P Global Inc"/>
    <d v="2011-08-01T00:00:00"/>
    <n v="41319"/>
    <s v="Services"/>
    <s v="Publishing - Newspapers"/>
    <n v="5.33"/>
    <n v="14.05"/>
  </r>
  <r>
    <s v="5877Charles River Laboratories International Inc."/>
    <x v="1307"/>
    <s v="JANA Partners"/>
    <n v="1483"/>
    <s v="Charles River Laboratories International Inc."/>
    <d v="2010-06-07T00:00:00"/>
    <n v="40759"/>
    <s v="Healthcare"/>
    <s v="Biotechnology"/>
    <n v="4.29"/>
    <n v="14.39"/>
  </r>
  <r>
    <s v="5877Dollar General Corporation"/>
    <x v="1307"/>
    <s v="JANA Partners"/>
    <n v="349"/>
    <s v="Dollar General Corporation"/>
    <d v="2014-09-01T00:00:00"/>
    <n v="41957"/>
    <s v="Services"/>
    <s v="Discount, Variety Stores"/>
    <n v="2.2400000000000002"/>
    <n v="11.82"/>
  </r>
  <r>
    <s v="5877Callaway Golf Company"/>
    <x v="1307"/>
    <s v="JANA Partners"/>
    <n v="2851"/>
    <s v="Callaway Golf Company"/>
    <d v="2019-06-13T00:00:00"/>
    <m/>
    <s v="Consumer Goods"/>
    <s v="Recreational Goods, Other"/>
    <n v="2.13"/>
    <n v="15.98"/>
  </r>
  <r>
    <s v="5877Equinix Inc."/>
    <x v="1307"/>
    <s v="JANA Partners"/>
    <n v="611"/>
    <s v="Equinix Inc."/>
    <d v="2013-05-16T00:00:00"/>
    <n v="41957"/>
    <s v="Technology"/>
    <s v="Internet Software &amp; Services"/>
    <n v="0.51"/>
    <n v="17.579999999999998"/>
  </r>
  <r>
    <s v="5877Apple Inc."/>
    <x v="1307"/>
    <s v="JANA Partners"/>
    <n v="1"/>
    <s v="Apple Inc."/>
    <d v="2018-01-06T00:00:00"/>
    <n v="43511"/>
    <s v="Services"/>
    <s v="Consumer Services"/>
    <n v="-0.2"/>
    <n v="2.93"/>
  </r>
  <r>
    <s v="5877Team Health Holdings Inc."/>
    <x v="1307"/>
    <s v="JANA Partners"/>
    <n v="1372"/>
    <s v="Team Health Holdings Inc."/>
    <d v="2016-02-25T00:00:00"/>
    <n v="42773"/>
    <s v="Services"/>
    <s v="Staffing &amp; Outsourcing Services"/>
    <n v="-2.4"/>
    <n v="20.88"/>
  </r>
  <r>
    <s v="5877Bristol-Myers Squibb Company"/>
    <x v="1307"/>
    <s v="JANA Partners"/>
    <n v="78"/>
    <s v="Bristol-Myers Squibb Company"/>
    <d v="2016-11-15T00:00:00"/>
    <n v="42870"/>
    <s v="Healthcare"/>
    <s v="Home Health Care"/>
    <n v="-2.86"/>
    <n v="24.11"/>
  </r>
  <r>
    <s v="5877Jack In The Box Inc."/>
    <x v="1307"/>
    <s v="JANA Partners"/>
    <n v="1699"/>
    <s v="Jack In The Box Inc."/>
    <d v="2017-08-15T00:00:00"/>
    <m/>
    <s v="Services"/>
    <s v="Restaurants"/>
    <n v="-4.6100000000000003"/>
    <n v="13.12"/>
  </r>
  <r>
    <s v="5877EQT Corporation"/>
    <x v="1307"/>
    <s v="JANA Partners"/>
    <n v="455"/>
    <s v="EQT Corporation"/>
    <d v="2017-05-16T00:00:00"/>
    <n v="43146"/>
    <s v="Basic Materials"/>
    <s v="Oil &amp; Gas Equipment &amp; Services"/>
    <n v="-6.4"/>
    <n v="21.03"/>
  </r>
  <r>
    <s v="5877QEP Resources Inc."/>
    <x v="1307"/>
    <s v="JANA Partners"/>
    <n v="898"/>
    <s v="QEP Resources Inc."/>
    <d v="2012-08-16T00:00:00"/>
    <n v="41927"/>
    <s v="Basic Materials"/>
    <s v="Oil &amp; Gas Pipelines"/>
    <n v="-8.34"/>
    <n v="15.95"/>
  </r>
  <r>
    <s v="5877Rackspace Hosting, Inc"/>
    <x v="1307"/>
    <s v="JANA Partners"/>
    <n v="705"/>
    <s v="Rackspace Hosting, Inc"/>
    <d v="2014-08-15T00:00:00"/>
    <n v="42324"/>
    <s v="Technology"/>
    <s v="Information Technology Services"/>
    <n v="-10.43"/>
    <n v="6.15"/>
  </r>
  <r>
    <s v="5877PostNL NV"/>
    <x v="1307"/>
    <s v="JANA Partners"/>
    <n v="11068"/>
    <s v="PostNL NV"/>
    <d v="2009-12-02T00:00:00"/>
    <m/>
    <s v="Services"/>
    <s v="Air Delivery &amp; Freight Services"/>
    <n v="-13.17"/>
    <n v="13.23"/>
  </r>
  <r>
    <s v="5877Bloomin' Brands Inc."/>
    <x v="1307"/>
    <s v="JANA Partners"/>
    <n v="1300"/>
    <s v="Bloomin' Brands Inc."/>
    <d v="2017-11-20T00:00:00"/>
    <m/>
    <s v="Services"/>
    <s v="Restaurants"/>
    <n v="-14.26"/>
    <n v="12.33"/>
  </r>
  <r>
    <s v="5877Baxter International Inc."/>
    <x v="1307"/>
    <s v="JANA Partners"/>
    <n v="168"/>
    <s v="Baxter International Inc."/>
    <d v="2015-08-16T00:00:00"/>
    <n v="42416"/>
    <s v="Healthcare"/>
    <s v="Medical Instruments &amp; Supplies"/>
    <n v="-14.61"/>
    <n v="-16.739999999999998"/>
  </r>
  <r>
    <s v="5877QUALCOMM Incorporated"/>
    <x v="1307"/>
    <s v="JANA Partners"/>
    <n v="42"/>
    <s v="QUALCOMM Incorporated"/>
    <d v="2014-11-14T00:00:00"/>
    <n v="42416"/>
    <s v="Technology"/>
    <s v="Communication Equipment"/>
    <n v="-25.4"/>
    <n v="-3.64"/>
  </r>
  <r>
    <s v="5877Apache Corporation"/>
    <x v="1307"/>
    <s v="JANA Partners"/>
    <n v="196"/>
    <s v="Apache Corporation"/>
    <d v="2014-05-16T00:00:00"/>
    <n v="41957"/>
    <s v="Basic Materials"/>
    <s v="Oil &amp; Gas Drilling &amp; Exploration"/>
    <n v="-30.88"/>
    <n v="20.43"/>
  </r>
  <r>
    <s v="5877Juniper Networks Inc."/>
    <x v="1307"/>
    <s v="JANA Partners"/>
    <n v="551"/>
    <s v="Juniper Networks Inc."/>
    <d v="2014-01-24T00:00:00"/>
    <n v="41774"/>
    <s v="Technology"/>
    <s v="Networking &amp; Communication Devices"/>
    <n v="-31.48"/>
    <n v="18.28"/>
  </r>
  <r>
    <s v="5877Stericycle Inc."/>
    <x v="1307"/>
    <s v="JANA Partners"/>
    <n v="573"/>
    <s v="Stericycle Inc."/>
    <d v="2016-02-16T00:00:00"/>
    <n v="42597"/>
    <s v="Industrial Goods"/>
    <s v="Waste Management"/>
    <n v="-37.020000000000003"/>
    <n v="36.72"/>
  </r>
  <r>
    <s v="5877Nuance Communications Inc."/>
    <x v="1307"/>
    <s v="JANA Partners"/>
    <n v="807"/>
    <s v="Nuance Communications Inc."/>
    <d v="2017-08-15T00:00:00"/>
    <n v="43054"/>
    <s v="Technology"/>
    <s v="Application Software"/>
    <n v="-40.590000000000003"/>
    <n v="19.38"/>
  </r>
  <r>
    <s v="5877Civeo Corp"/>
    <x v="1307"/>
    <s v="JANA Partners"/>
    <n v="30674"/>
    <s v="Civeo Corp"/>
    <d v="2014-06-09T00:00:00"/>
    <n v="42004"/>
    <s v="Financial"/>
    <s v="REIT - Hotel/Motel"/>
    <n v="-94.79"/>
    <n v="12.26"/>
  </r>
  <r>
    <s v="5518Bellamy's Australia Ltd"/>
    <x v="1308"/>
    <s v="Janchor Partners"/>
    <n v="30253"/>
    <s v="Bellamy's Australia Ltd"/>
    <d v="2017-04-04T00:00:00"/>
    <n v="43822"/>
    <s v="Financial"/>
    <s v="Closed-End Fund - Foreign"/>
    <n v="49.01"/>
    <n v="14.39"/>
  </r>
  <r>
    <s v="5518Medibank Private Ltd"/>
    <x v="1308"/>
    <s v="Janchor Partners"/>
    <n v="30161"/>
    <s v="Medibank Private Ltd"/>
    <d v="2015-11-01T00:00:00"/>
    <m/>
    <s v="Financial"/>
    <s v="Property &amp; Casualty Insurance"/>
    <n v="7.08"/>
    <n v="12.56"/>
  </r>
  <r>
    <s v="5518Vocus Group Limited"/>
    <x v="1308"/>
    <s v="Janchor Partners"/>
    <n v="27350"/>
    <s v="Vocus Group Limited"/>
    <d v="2017-06-09T00:00:00"/>
    <m/>
    <s v="Technology"/>
    <s v="Communication Equipment"/>
    <n v="-6.67"/>
    <n v="12.92"/>
  </r>
  <r>
    <s v="4489athenahealth Inc."/>
    <x v="1309"/>
    <s v="Janus Henderson Group PLC"/>
    <n v="1025"/>
    <s v="athenahealth Inc."/>
    <d v="2017-05-16T00:00:00"/>
    <n v="43507"/>
    <s v="Technology"/>
    <s v="Healthcare Information Services"/>
    <n v="12.62"/>
    <n v="9.31"/>
  </r>
  <r>
    <s v="4489Smurfit Kappa Group PLC"/>
    <x v="1309"/>
    <s v="Janus Henderson Group PLC"/>
    <n v="6787"/>
    <s v="Smurfit Kappa Group PLC"/>
    <d v="2018-02-22T00:00:00"/>
    <m/>
    <s v="Consumer Goods"/>
    <s v="Paper &amp; Paper Products"/>
    <n v="2.52"/>
    <n v="11.38"/>
  </r>
  <r>
    <s v="4854Grammer AG"/>
    <x v="1310"/>
    <s v="JAP Capital"/>
    <n v="9026"/>
    <s v="Grammer AG"/>
    <d v="2017-02-17T00:00:00"/>
    <m/>
    <s v="Consumer Goods"/>
    <s v="Auto Parts"/>
    <n v="-27.22"/>
    <n v="13.01"/>
  </r>
  <r>
    <s v="7741Angus Energy PLC"/>
    <x v="1311"/>
    <s v="Jarvis Nominees Ltd."/>
    <n v="39892"/>
    <s v="Angus Energy PLC"/>
    <d v="2019-01-10T00:00:00"/>
    <m/>
    <s v="Basic Materials"/>
    <s v="Oil &amp; Gas Equipment &amp; Services"/>
    <n v="-76.97"/>
    <n v="20.010000000000002"/>
  </r>
  <r>
    <s v="7684Parkit Enterprise Inc"/>
    <x v="1312"/>
    <s v="Jason Brinham (Monica Brinham)"/>
    <n v="40957"/>
    <s v="Parkit Enterprise Inc"/>
    <d v="2018-05-11T00:00:00"/>
    <m/>
    <s v="Services"/>
    <s v="Personal Services"/>
    <n v="-41.92"/>
    <n v="11.89"/>
  </r>
  <r>
    <s v="7807Oblong, Inc."/>
    <x v="1313"/>
    <s v="Jason T. Adelman"/>
    <n v="4951"/>
    <s v="Oblong, Inc."/>
    <d v="2014-02-18T00:00:00"/>
    <m/>
    <s v="Basic Materials"/>
    <s v="Specialty Chemicals"/>
    <n v="-21.32"/>
    <n v="11.99"/>
  </r>
  <r>
    <s v="6424Global Cord Blood Corp"/>
    <x v="1314"/>
    <s v="Jayhawk Capital Management"/>
    <n v="3624"/>
    <s v="Global Cord Blood Corp"/>
    <d v="2009-08-11T00:00:00"/>
    <m/>
    <s v="Healthcare"/>
    <s v="Medical Laboratories &amp; Research"/>
    <n v="19.059999999999999"/>
    <n v="14.04"/>
  </r>
  <r>
    <s v="9273GAIN Capital Holdings Inc."/>
    <x v="1315"/>
    <s v="JB Capital Partners L.P"/>
    <n v="3125"/>
    <s v="GAIN Capital Holdings Inc."/>
    <d v="2020-04-22T00:00:00"/>
    <n v="44043"/>
    <s v="Financial"/>
    <s v="REIT - Healthcare Facilities"/>
    <n v="11.43"/>
    <n v="79.900000000000006"/>
  </r>
  <r>
    <s v="6976JP-Holdings Inc."/>
    <x v="1316"/>
    <s v="JC Technology Co., Ltd."/>
    <n v="18421"/>
    <s v="JP-Holdings Inc."/>
    <d v="2017-09-30T00:00:00"/>
    <m/>
    <s v="Services"/>
    <s v="Consumer Services"/>
    <n v="-11.54"/>
    <n v="12.51"/>
  </r>
  <r>
    <s v="5364Dine Brands Global, Inc."/>
    <x v="1317"/>
    <s v="JCP Investment Management"/>
    <n v="1961"/>
    <s v="Dine Brands Global, Inc."/>
    <d v="2020-04-01T00:00:00"/>
    <m/>
    <s v="Services"/>
    <s v="Restaurants"/>
    <n v="918.45"/>
    <n v="139.96"/>
  </r>
  <r>
    <s v="5364The Pantry Inc."/>
    <x v="1317"/>
    <s v="JCP Investment Management"/>
    <n v="3509"/>
    <s v="The Pantry Inc."/>
    <d v="2014-01-23T00:00:00"/>
    <n v="41991"/>
    <s v="Services"/>
    <s v="Specialty Retail, Other"/>
    <n v="148.97999999999999"/>
    <n v="16.66"/>
  </r>
  <r>
    <s v="5364Casella Waste Systems Inc."/>
    <x v="1317"/>
    <s v="JCP Investment Management"/>
    <n v="3735"/>
    <s v="Casella Waste Systems Inc."/>
    <d v="2015-04-28T00:00:00"/>
    <m/>
    <s v="Industrial Goods"/>
    <s v="Waste Management"/>
    <n v="54.83"/>
    <n v="11.4"/>
  </r>
  <r>
    <s v="5364U.S. Geothermal Inc."/>
    <x v="1317"/>
    <s v="JCP Investment Management"/>
    <n v="4958"/>
    <s v="U.S. Geothermal Inc."/>
    <d v="2016-02-09T00:00:00"/>
    <n v="43214"/>
    <s v="Utilities"/>
    <s v="Diversified Utilities"/>
    <n v="23.53"/>
    <n v="19.77"/>
  </r>
  <r>
    <s v="5364Crius Energy Trust"/>
    <x v="1317"/>
    <s v="JCP Investment Management"/>
    <n v="28955"/>
    <s v="Crius Energy Trust"/>
    <d v="2018-03-26T00:00:00"/>
    <n v="43661"/>
    <s v="Utilities"/>
    <s v="Diversified Utilities"/>
    <n v="18.27"/>
    <n v="12.33"/>
  </r>
  <r>
    <s v="5364Casey's General Stores Inc."/>
    <x v="1317"/>
    <s v="JCP Investment Management"/>
    <n v="1327"/>
    <s v="Casey's General Stores Inc."/>
    <d v="2018-01-03T00:00:00"/>
    <m/>
    <s v="Financial"/>
    <s v="Closed-End Fund - Debt"/>
    <n v="15.84"/>
    <n v="10.72"/>
  </r>
  <r>
    <s v="5364CST Brands, Inc."/>
    <x v="1317"/>
    <s v="JCP Investment Management"/>
    <n v="26177"/>
    <s v="CST Brands, Inc."/>
    <d v="2015-12-22T00:00:00"/>
    <n v="42914"/>
    <s v="Services"/>
    <s v="Specialty Retail, Other"/>
    <n v="15.77"/>
    <m/>
  </r>
  <r>
    <s v="5364Gas Natural Inc"/>
    <x v="1317"/>
    <s v="JCP Investment Management"/>
    <n v="34651"/>
    <s v="Gas Natural Inc"/>
    <d v="2014-03-28T00:00:00"/>
    <n v="42954"/>
    <s v="Utilities"/>
    <s v="Gas Utilities"/>
    <n v="11.7"/>
    <n v="11.27"/>
  </r>
  <r>
    <s v="5364Forestar Group Inc"/>
    <x v="1317"/>
    <s v="JCP Investment Management"/>
    <n v="2504"/>
    <s v="Forestar Group Inc"/>
    <d v="2015-09-29T00:00:00"/>
    <n v="43014"/>
    <s v="Services"/>
    <s v="Auto Dealerships"/>
    <n v="11"/>
    <n v="18.64"/>
  </r>
  <r>
    <s v="5364BAB Inc."/>
    <x v="1317"/>
    <s v="JCP Investment Management"/>
    <n v="38571"/>
    <s v="BAB Inc."/>
    <d v="2013-04-25T00:00:00"/>
    <m/>
    <s v="Services"/>
    <s v="Trucking"/>
    <n v="7.68"/>
    <n v="13.14"/>
  </r>
  <r>
    <s v="5364Jamba Inc."/>
    <x v="1317"/>
    <s v="JCP Investment Management"/>
    <n v="3697"/>
    <s v="Jamba Inc."/>
    <d v="2014-12-04T00:00:00"/>
    <n v="43356"/>
    <s v="Services"/>
    <s v="Restaurants"/>
    <n v="0.57999999999999996"/>
    <n v="11.63"/>
  </r>
  <r>
    <s v="5364Viad Corp"/>
    <x v="1317"/>
    <s v="JCP Investment Management"/>
    <n v="2870"/>
    <s v="Viad Corp"/>
    <d v="2015-02-23T00:00:00"/>
    <m/>
    <s v="Services"/>
    <s v="Business Services"/>
    <n v="-4.42"/>
    <n v="11.12"/>
  </r>
  <r>
    <s v="5364Condor Hospitality Trust Inc"/>
    <x v="1317"/>
    <s v="JCP Investment Management"/>
    <n v="5358"/>
    <s v="Condor Hospitality Trust Inc"/>
    <d v="2015-03-09T00:00:00"/>
    <m/>
    <s v="Financial"/>
    <s v="REIT - Hotel/Motel"/>
    <n v="-9.1"/>
    <n v="11.48"/>
  </r>
  <r>
    <s v="5364Wheeler Real Estate Investment Trust, Inc."/>
    <x v="1317"/>
    <s v="JCP Investment Management"/>
    <n v="28107"/>
    <s v="Wheeler Real Estate Investment Trust, Inc."/>
    <d v="2018-05-21T00:00:00"/>
    <m/>
    <s v="Financial"/>
    <s v="REIT - Retail"/>
    <n v="-20.61"/>
    <n v="11.9"/>
  </r>
  <r>
    <s v="5364Tandy Leather Factory Inc."/>
    <x v="1317"/>
    <s v="JCP Investment Management"/>
    <n v="4566"/>
    <s v="Tandy Leather Factory Inc."/>
    <d v="2017-03-23T00:00:00"/>
    <m/>
    <s v="Consumer Goods"/>
    <s v="Textile - Apparel Footwear &amp; Accessories"/>
    <n v="-23.15"/>
    <n v="13.4"/>
  </r>
  <r>
    <s v="5364Fiesta Restaurant Group Inc."/>
    <x v="1317"/>
    <s v="JCP Investment Management"/>
    <n v="2363"/>
    <s v="Fiesta Restaurant Group Inc."/>
    <d v="2016-09-19T00:00:00"/>
    <m/>
    <s v="Services"/>
    <s v="Restaurants"/>
    <n v="-23.27"/>
    <n v="14.55"/>
  </r>
  <r>
    <s v="5364Innovative Food Holdings Inc."/>
    <x v="1317"/>
    <s v="JCP Investment Management"/>
    <n v="40805"/>
    <s v="Innovative Food Holdings Inc."/>
    <d v="2018-11-30T00:00:00"/>
    <m/>
    <s v="Services"/>
    <s v="Food Wholesale"/>
    <n v="-34.89"/>
    <n v="14.52"/>
  </r>
  <r>
    <s v="5364iSentia Group Limited"/>
    <x v="1317"/>
    <s v="JCP Investment Management"/>
    <n v="28895"/>
    <s v="iSentia Group Limited"/>
    <d v="2017-05-10T00:00:00"/>
    <n v="43346"/>
    <s v="Technology"/>
    <s v="Technical &amp; System Software"/>
    <n v="-70.14"/>
    <n v="17.8"/>
  </r>
  <r>
    <s v="7233Blue Vision A/S"/>
    <x v="1318"/>
    <s v="Jean Marcel Duhring"/>
    <n v="42184"/>
    <s v="Blue Vision A/S"/>
    <d v="2017-04-28T00:00:00"/>
    <m/>
    <s v="Services"/>
    <s v="Auto Dealerships"/>
    <n v="-25.73"/>
    <n v="13.09"/>
  </r>
  <r>
    <s v="8681Farmer Brothers Company"/>
    <x v="1319"/>
    <s v="Jeanne Farmer Grossman"/>
    <n v="3572"/>
    <s v="Farmer Brothers Company"/>
    <d v="2018-04-09T00:00:00"/>
    <m/>
    <s v="Consumer Goods"/>
    <s v="Processed &amp; Packaged Goods"/>
    <n v="-48.3"/>
    <n v="13.55"/>
  </r>
  <r>
    <s v="7877Marie Brizard Wine &amp; Spirits SA"/>
    <x v="1320"/>
    <s v="Jean-Pierre Lavoine"/>
    <n v="9206"/>
    <s v="Marie Brizard Wine &amp; Spirits SA"/>
    <d v="2019-01-10T00:00:00"/>
    <m/>
    <s v="Consumer Goods"/>
    <s v="Beverages - Brewers"/>
    <n v="-43.13"/>
    <n v="20.010000000000002"/>
  </r>
  <r>
    <s v="6672Miranda Technologies"/>
    <x v="1321"/>
    <s v="JEC Capital Partners"/>
    <n v="40892"/>
    <s v="Miranda Technologies"/>
    <d v="2011-12-13T00:00:00"/>
    <n v="41117"/>
    <s v="Technology"/>
    <s v="Diversified Electronics"/>
    <n v="194.17"/>
    <n v="24.42"/>
  </r>
  <r>
    <s v="6672Novanta, Inc."/>
    <x v="1321"/>
    <s v="JEC Capital Partners"/>
    <n v="3343"/>
    <s v="Novanta, Inc."/>
    <d v="2009-11-23T00:00:00"/>
    <n v="41047"/>
    <s v="Technology"/>
    <s v="Scientific &amp; Technical Instruments"/>
    <n v="112.86"/>
    <n v="8.7799999999999994"/>
  </r>
  <r>
    <s v="6672Photon Control Inc"/>
    <x v="1321"/>
    <s v="JEC Capital Partners"/>
    <n v="32609"/>
    <s v="Photon Control Inc"/>
    <d v="2016-10-12T00:00:00"/>
    <m/>
    <s v="Technology"/>
    <s v="Scientific &amp; Technical Instruments"/>
    <n v="26.76"/>
    <n v="14.77"/>
  </r>
  <r>
    <s v="6672Ithaca Energy Inc"/>
    <x v="1321"/>
    <s v="JEC Capital Partners"/>
    <n v="7095"/>
    <s v="Ithaca Energy Inc"/>
    <d v="2013-02-15T00:00:00"/>
    <n v="42893"/>
    <s v="Basic Materials"/>
    <s v="Oil &amp; Gas Drilling &amp; Exploration"/>
    <n v="-4.2300000000000004"/>
    <n v="13.92"/>
  </r>
  <r>
    <s v="6672Synacor Inc."/>
    <x v="1321"/>
    <s v="JEC Capital Partners"/>
    <n v="4646"/>
    <s v="Synacor Inc."/>
    <d v="2014-06-17T00:00:00"/>
    <m/>
    <s v="Technology"/>
    <s v="Internet Information Providers"/>
    <n v="-6.38"/>
    <n v="11.56"/>
  </r>
  <r>
    <s v="5576Tuesday Morning Corp."/>
    <x v="1322"/>
    <s v="Jeereddi Partners LLC"/>
    <n v="2641"/>
    <s v="Tuesday Morning Corp."/>
    <d v="2017-09-25T00:00:00"/>
    <m/>
    <s v="Consumer Goods"/>
    <s v="Toys &amp; Games"/>
    <n v="-59"/>
    <n v="13.07"/>
  </r>
  <r>
    <s v="8725Marathon Petroleum Corporation"/>
    <x v="1323"/>
    <s v="Jeff Stevens"/>
    <n v="318"/>
    <s v="Marathon Petroleum Corporation"/>
    <d v="2019-09-27T00:00:00"/>
    <m/>
    <s v="Basic Materials"/>
    <s v="Oil &amp; Gas Refining &amp; Marketing"/>
    <n v="-40.03"/>
    <n v="17.809999999999999"/>
  </r>
  <r>
    <s v="7061HomeFed Corp."/>
    <x v="1324"/>
    <s v="Jefferies Financial Group Inc"/>
    <n v="25291"/>
    <s v="HomeFed Corp."/>
    <d v="2014-02-28T00:00:00"/>
    <n v="43647"/>
    <s v="Services"/>
    <s v="Auto Dealerships"/>
    <n v="0.19"/>
    <n v="11.39"/>
  </r>
  <r>
    <s v="7061Fiesta Restaurant Group Inc."/>
    <x v="1324"/>
    <s v="Jefferies Financial Group Inc"/>
    <n v="2363"/>
    <s v="Fiesta Restaurant Group Inc."/>
    <d v="2017-02-15T00:00:00"/>
    <m/>
    <s v="Services"/>
    <s v="Restaurants"/>
    <n v="-27.45"/>
    <n v="13.01"/>
  </r>
  <r>
    <s v="7061Lonestar Resources US Inc"/>
    <x v="1324"/>
    <s v="Jefferies Financial Group Inc"/>
    <n v="40863"/>
    <s v="Lonestar Resources US Inc"/>
    <d v="2016-08-09T00:00:00"/>
    <m/>
    <s v="Basic Materials"/>
    <s v="Oil &amp; Gas Drilling &amp; Exploration"/>
    <n v="-54.28"/>
    <n v="13.63"/>
  </r>
  <r>
    <s v="8922New York Community Bancorp Inc."/>
    <x v="1325"/>
    <s v="Jeffrey Doppelt"/>
    <n v="765"/>
    <s v="New York Community Bancorp Inc."/>
    <d v="2019-04-25T00:00:00"/>
    <m/>
    <s v="Financial"/>
    <s v="Money Center Banks"/>
    <n v="5.73"/>
    <n v="13.47"/>
  </r>
  <r>
    <s v="8922Frontier Communications Corporation"/>
    <x v="1325"/>
    <s v="Jeffrey Doppelt"/>
    <n v="1026"/>
    <s v="Frontier Communications Corporation"/>
    <d v="2019-03-27T00:00:00"/>
    <m/>
    <s v="Basic Materials"/>
    <s v="Specialty Chemicals"/>
    <n v="-88.92"/>
    <n v="16.260000000000002"/>
  </r>
  <r>
    <s v="6799NTS Inc."/>
    <x v="1326"/>
    <s v="Jeffrey E. Eberwein"/>
    <n v="4727"/>
    <s v="NTS Inc."/>
    <d v="2012-10-24T00:00:00"/>
    <n v="41799"/>
    <s v="Basic Materials"/>
    <s v="Specialty Chemicals"/>
    <n v="31.61"/>
    <m/>
  </r>
  <r>
    <s v="6799ATRM Holdings Inc"/>
    <x v="1326"/>
    <s v="Jeffrey E. Eberwein"/>
    <n v="5483"/>
    <s v="ATRM Holdings Inc"/>
    <d v="2012-08-14T00:00:00"/>
    <n v="43719"/>
    <s v="Services"/>
    <s v="General Entertainment"/>
    <n v="-42.42"/>
    <n v="13.67"/>
  </r>
  <r>
    <s v="6525American Apparel Inc"/>
    <x v="1327"/>
    <s v="Jeffrey Kolb"/>
    <n v="4135"/>
    <s v="American Apparel Inc"/>
    <d v="2015-05-19T00:00:00"/>
    <n v="42405"/>
    <s v="Consumer Goods"/>
    <s v="Textile - Apparel Clothing"/>
    <n v="-99.78"/>
    <n v="-14.07"/>
  </r>
  <r>
    <s v="5964Enterprise Diversified Inc"/>
    <x v="1328"/>
    <s v="Jeffrey Moore"/>
    <n v="41045"/>
    <s v="Enterprise Diversified Inc"/>
    <d v="2012-06-01T00:00:00"/>
    <m/>
    <s v="Technology"/>
    <s v="Internet Service Providers"/>
    <n v="-2.92"/>
    <n v="14.86"/>
  </r>
  <r>
    <s v="6296Vestjysk Bank A/S"/>
    <x v="1329"/>
    <s v="Jens Hein Bonde"/>
    <n v="21651"/>
    <s v="Vestjysk Bank A/S"/>
    <d v="2013-03-04T00:00:00"/>
    <m/>
    <s v="Financial"/>
    <s v="Money Center Banks"/>
    <n v="-12.77"/>
    <n v="13.49"/>
  </r>
  <r>
    <s v="7942ImageONE Co Ltd"/>
    <x v="1330"/>
    <s v="JENS Inc"/>
    <n v="45491"/>
    <s v="ImageONE Co Ltd"/>
    <d v="2018-10-22T00:00:00"/>
    <m/>
    <s v="Services"/>
    <s v="Gaming Activities"/>
    <n v="-20.010000000000002"/>
    <n v="13.7"/>
  </r>
  <r>
    <s v="6584Deutsche Bank AG"/>
    <x v="1331"/>
    <s v="Jens Kuhn"/>
    <n v="139"/>
    <s v="Deutsche Bank AG"/>
    <d v="2018-04-23T00:00:00"/>
    <m/>
    <s v="Financial"/>
    <s v="Foreign Regional Banks"/>
    <n v="-14.25"/>
    <n v="12.71"/>
  </r>
  <r>
    <s v="9425CytRx Corporation"/>
    <x v="1332"/>
    <s v="Jerald Hammann"/>
    <n v="4616"/>
    <s v="CytRx Corporation"/>
    <d v="2020-07-06T00:00:00"/>
    <m/>
    <s v="Healthcare"/>
    <s v="Biotechnology"/>
    <n v="-52.79"/>
    <n v="80.47"/>
  </r>
  <r>
    <s v="8782Zoom Telephonics Inc"/>
    <x v="1333"/>
    <s v="Jeremy Hitchcock"/>
    <n v="25789"/>
    <s v="Zoom Telephonics Inc"/>
    <d v="2019-05-06T00:00:00"/>
    <m/>
    <s v="Technology"/>
    <s v="Long Distance Carriers"/>
    <n v="75.75"/>
    <n v="13.59"/>
  </r>
  <r>
    <s v="5759VMware Inc"/>
    <x v="1334"/>
    <s v="Jericho Capital Asset Management"/>
    <n v="171"/>
    <s v="VMware Inc"/>
    <d v="2017-11-15T00:00:00"/>
    <n v="43692"/>
    <s v="Technology"/>
    <s v="Technical &amp; System Software"/>
    <n v="21.02"/>
    <n v="8.31"/>
  </r>
  <r>
    <s v="5759ForeScout Technologies Inc"/>
    <x v="1334"/>
    <s v="Jericho Capital Asset Management"/>
    <n v="42220"/>
    <s v="ForeScout Technologies Inc"/>
    <d v="2018-05-15T00:00:00"/>
    <m/>
    <s v="Services"/>
    <s v="Home Improvement Stores"/>
    <n v="-2.14"/>
    <n v="12.24"/>
  </r>
  <r>
    <s v="8081On Track Innovations Ltd"/>
    <x v="1335"/>
    <s v="Jerry Ivy"/>
    <n v="4866"/>
    <s v="On Track Innovations Ltd"/>
    <d v="2011-07-27T00:00:00"/>
    <m/>
    <s v="Consumer Goods"/>
    <s v="Business Equipment"/>
    <n v="-15.11"/>
    <n v="13.36"/>
  </r>
  <r>
    <s v="6196Sherwin Iron Limited"/>
    <x v="1336"/>
    <s v="Jerry Ren"/>
    <n v="41029"/>
    <s v="Sherwin Iron Limited"/>
    <d v="2012-01-20T00:00:00"/>
    <n v="41831"/>
    <s v="Basic Materials"/>
    <s v="Industrial Metals &amp; Minerals"/>
    <n v="-23.88"/>
    <n v="20.260000000000002"/>
  </r>
  <r>
    <s v="5946Productivity Technologies Corp."/>
    <x v="1337"/>
    <s v="Jesse Levine"/>
    <n v="40976"/>
    <s v="Productivity Technologies Corp."/>
    <d v="2017-09-26T00:00:00"/>
    <m/>
    <s v="Industrial Goods"/>
    <s v="Industrial Electrical Equipment"/>
    <n v="19.63"/>
    <n v="13.08"/>
  </r>
  <r>
    <s v="8954Cadogan Petroleum PLC"/>
    <x v="1338"/>
    <s v="Jessica Friedender (SPF Devola SA)"/>
    <n v="7707"/>
    <s v="Cadogan Petroleum PLC"/>
    <d v="2019-08-20T00:00:00"/>
    <m/>
    <s v="Basic Materials"/>
    <s v="Independent Oil &amp; Gas"/>
    <n v="-60.17"/>
    <n v="18.510000000000002"/>
  </r>
  <r>
    <s v="5306SunCoke Energy Inc."/>
    <x v="1339"/>
    <s v="Jet Capital Investors"/>
    <n v="2080"/>
    <s v="SunCoke Energy Inc."/>
    <d v="2015-02-20T00:00:00"/>
    <n v="42324"/>
    <s v="Basic Materials"/>
    <s v="Steel &amp; Iron"/>
    <n v="-85.38"/>
    <n v="-1.65"/>
  </r>
  <r>
    <s v="6980Merrimack Pharmaceuticals Inc."/>
    <x v="1340"/>
    <s v="JFL Capital Management"/>
    <n v="3141"/>
    <s v="Merrimack Pharmaceuticals Inc."/>
    <d v="2018-11-02T00:00:00"/>
    <m/>
    <s v="Healthcare"/>
    <s v="Biotechnology"/>
    <n v="14.78"/>
    <n v="14.88"/>
  </r>
  <r>
    <s v="4813RealPage Inc."/>
    <x v="1341"/>
    <s v="JHL Capital Group"/>
    <n v="1672"/>
    <s v="RealPage Inc."/>
    <d v="2014-05-16T00:00:00"/>
    <n v="42597"/>
    <s v="Technology"/>
    <s v="Application Software"/>
    <n v="12.12"/>
    <n v="9.34"/>
  </r>
  <r>
    <s v="4813Unisys Corporation"/>
    <x v="1341"/>
    <s v="JHL Capital Group"/>
    <n v="2092"/>
    <s v="Unisys Corporation"/>
    <d v="2012-08-16T00:00:00"/>
    <n v="42597"/>
    <s v="Technology"/>
    <s v="Information Technology Services"/>
    <n v="-15.55"/>
    <n v="13.93"/>
  </r>
  <r>
    <s v="7472China Ding Yi Feng Holdings Limited"/>
    <x v="1342"/>
    <s v="Jiang Yongjun"/>
    <n v="40652"/>
    <s v="China Ding Yi Feng Holdings Limited"/>
    <d v="2016-01-13T00:00:00"/>
    <m/>
    <s v="Financial"/>
    <s v="Asset Management"/>
    <n v="61.78"/>
    <n v="15.7"/>
  </r>
  <r>
    <s v="7088EnSync Inc"/>
    <x v="1343"/>
    <s v="Jilun He (Melodious Investments Company)"/>
    <n v="5311"/>
    <s v="EnSync Inc"/>
    <d v="2016-09-19T00:00:00"/>
    <m/>
    <m/>
    <m/>
    <n v="-64.17"/>
    <n v="14.55"/>
  </r>
  <r>
    <s v="7736Taiwan Styrene Monomer Corp."/>
    <x v="1344"/>
    <s v="Jin Zhi Hong Investment Co., Ltd"/>
    <n v="14123"/>
    <s v="Taiwan Styrene Monomer Corp."/>
    <d v="2019-01-08T00:00:00"/>
    <m/>
    <s v="Basic Materials"/>
    <s v="Chemicals - Major Diversified"/>
    <n v="-12.49"/>
    <n v="20.61"/>
  </r>
  <r>
    <s v="5683Reservoir Minerals Inc"/>
    <x v="1345"/>
    <s v="Jing Bao (Asia) Ltd."/>
    <n v="28344"/>
    <s v="Reservoir Minerals Inc"/>
    <d v="2014-03-28T00:00:00"/>
    <n v="42544"/>
    <s v="Basic Materials"/>
    <s v="Industrial Metals &amp; Minerals"/>
    <n v="15.59"/>
    <n v="8.18"/>
  </r>
  <r>
    <s v="5387Tesla Inc"/>
    <x v="1346"/>
    <s v="Jing Zhao"/>
    <n v="290"/>
    <s v="Tesla Inc"/>
    <d v="2018-04-26T00:00:00"/>
    <m/>
    <s v="Consumer Goods"/>
    <s v="Auto Manufacturers - Major"/>
    <n v="101.2"/>
    <n v="12.82"/>
  </r>
  <r>
    <s v="5387Sohu.com Inc."/>
    <x v="1346"/>
    <s v="Jing Zhao"/>
    <n v="1332"/>
    <s v="Sohu.com Inc."/>
    <d v="2014-04-30T00:00:00"/>
    <m/>
    <s v="Technology"/>
    <s v="Internet Information Providers"/>
    <n v="-14.78"/>
    <n v="11.91"/>
  </r>
  <r>
    <s v="5387PG&amp;E Corp"/>
    <x v="1346"/>
    <s v="Jing Zhao"/>
    <n v="353"/>
    <s v="PG&amp;E Corp"/>
    <d v="2019-04-26T00:00:00"/>
    <m/>
    <s v="Services"/>
    <s v="Marketing Services"/>
    <n v="-51.72"/>
    <n v="13.09"/>
  </r>
  <r>
    <s v="8076Deutsche Telekom AG"/>
    <x v="1347"/>
    <s v="Joachim Walser"/>
    <n v="9006"/>
    <s v="Deutsche Telekom AG"/>
    <d v="2019-03-11T00:00:00"/>
    <m/>
    <s v="Technology"/>
    <s v="Telecom Services - Foreign"/>
    <n v="8.15"/>
    <n v="16.43"/>
  </r>
  <r>
    <s v="7225Swedbank Ab"/>
    <x v="1348"/>
    <s v="Joacim Sjoberg"/>
    <n v="15219"/>
    <s v="Swedbank Ab"/>
    <d v="2018-02-15T00:00:00"/>
    <m/>
    <s v="Financial"/>
    <s v="Money Center Banks"/>
    <n v="-7.13"/>
    <n v="10.85"/>
  </r>
  <r>
    <s v="57061-Page Ltd"/>
    <x v="1349"/>
    <s v="Joanna Riley"/>
    <n v="30239"/>
    <s v="1-Page Ltd"/>
    <d v="2014-10-15T00:00:00"/>
    <n v="42979"/>
    <s v="Services"/>
    <s v="Home Improvement Stores"/>
    <n v="-22.19"/>
    <n v="12.76"/>
  </r>
  <r>
    <s v="6895Nighthawk Energy PLC"/>
    <x v="1350"/>
    <s v="Johan Claesson (Fastighets AB Korpralen)"/>
    <n v="7414"/>
    <s v="Nighthawk Energy PLC"/>
    <d v="2011-10-26T00:00:00"/>
    <n v="43311"/>
    <s v="Basic Materials"/>
    <s v="Oil &amp; Gas Drilling &amp; Exploration"/>
    <n v="-41.67"/>
    <n v="15.19"/>
  </r>
  <r>
    <s v="6000Cadence Design Systems Inc."/>
    <x v="1351"/>
    <s v="John Chevedden"/>
    <n v="1072"/>
    <s v="Cadence Design Systems Inc."/>
    <d v="2020-03-20T00:00:00"/>
    <m/>
    <s v="Services"/>
    <s v="Home Improvement Stores"/>
    <n v="447.1"/>
    <n v="166.44"/>
  </r>
  <r>
    <s v="6000Annaly Capital Management Inc"/>
    <x v="1351"/>
    <s v="John Chevedden"/>
    <n v="527"/>
    <s v="Annaly Capital Management Inc"/>
    <d v="2020-04-08T00:00:00"/>
    <m/>
    <s v="Financial"/>
    <s v="REIT - Diversified"/>
    <n v="164.34"/>
    <n v="83.6"/>
  </r>
  <r>
    <s v="6000Zynga Inc."/>
    <x v="1351"/>
    <s v="John Chevedden"/>
    <n v="1324"/>
    <s v="Zynga Inc."/>
    <d v="2020-04-06T00:00:00"/>
    <m/>
    <s v="Technology"/>
    <s v="Multimedia &amp; Graphics Software"/>
    <n v="159.91999999999999"/>
    <n v="99.57"/>
  </r>
  <r>
    <s v="6000Lincoln National Corporation"/>
    <x v="1351"/>
    <s v="John Chevedden"/>
    <n v="531"/>
    <s v="Lincoln National Corporation"/>
    <d v="2020-04-24T00:00:00"/>
    <m/>
    <s v="Financial"/>
    <s v="Insurance Brokers"/>
    <n v="157.79"/>
    <n v="80.540000000000006"/>
  </r>
  <r>
    <s v="6000Amphenol Corporation"/>
    <x v="1351"/>
    <s v="John Chevedden"/>
    <n v="500"/>
    <s v="Amphenol Corporation"/>
    <d v="2020-05-19T00:00:00"/>
    <m/>
    <s v="Technology"/>
    <s v="Technical &amp; System Software"/>
    <n v="138.72999999999999"/>
    <n v="87.77"/>
  </r>
  <r>
    <s v="6000Fortinet Inc."/>
    <x v="1351"/>
    <s v="John Chevedden"/>
    <n v="1163"/>
    <s v="Fortinet Inc."/>
    <d v="2020-04-28T00:00:00"/>
    <m/>
    <s v="Technology"/>
    <s v="Application Software"/>
    <n v="91.48"/>
    <n v="78.709999999999994"/>
  </r>
  <r>
    <s v="6000Swift Transportation Company"/>
    <x v="1351"/>
    <s v="John Chevedden"/>
    <n v="48659"/>
    <s v="Swift Transportation Company"/>
    <d v="2017-04-14T00:00:00"/>
    <n v="42988"/>
    <s v="Services"/>
    <s v="Air Services, Other"/>
    <n v="84.43"/>
    <n v="14.43"/>
  </r>
  <r>
    <s v="6000Eli Lilly and Company"/>
    <x v="1351"/>
    <s v="John Chevedden"/>
    <n v="106"/>
    <s v="Eli Lilly and Company"/>
    <d v="2018-03-28T00:00:00"/>
    <m/>
    <s v="Healthcare"/>
    <s v="Drug Manufacturers - Major"/>
    <n v="77.23"/>
    <n v="13.53"/>
  </r>
  <r>
    <s v="60001-800 FLOWERS.COM Inc."/>
    <x v="1351"/>
    <s v="John Chevedden"/>
    <n v="4129"/>
    <s v="1-800 FLOWERS.COM Inc."/>
    <d v="2017-10-30T00:00:00"/>
    <m/>
    <s v="Services"/>
    <s v="Specialty Retail, Other"/>
    <n v="50.81"/>
    <n v="12.28"/>
  </r>
  <r>
    <s v="6000Netflix Inc."/>
    <x v="1351"/>
    <s v="John Chevedden"/>
    <n v="352"/>
    <s v="Netflix Inc."/>
    <d v="2013-06-07T00:00:00"/>
    <m/>
    <s v="Services"/>
    <s v="Music &amp; Video Stores"/>
    <n v="46.3"/>
    <n v="12.75"/>
  </r>
  <r>
    <s v="6000Chiquita Brands International Inc."/>
    <x v="1351"/>
    <s v="John Chevedden"/>
    <n v="2697"/>
    <s v="Chiquita Brands International Inc."/>
    <d v="2013-04-12T00:00:00"/>
    <n v="42010"/>
    <s v="Consumer Goods"/>
    <s v="Farm Products"/>
    <n v="44.07"/>
    <n v="16.63"/>
  </r>
  <r>
    <s v="6000Stanley Black &amp; Decker Inc."/>
    <x v="1351"/>
    <s v="John Chevedden"/>
    <n v="439"/>
    <s v="Stanley Black &amp; Decker Inc."/>
    <d v="2020-03-04T00:00:00"/>
    <m/>
    <s v="Industrial Goods"/>
    <s v="Machine Tools &amp; Accessories"/>
    <n v="42.45"/>
    <n v="19.95"/>
  </r>
  <r>
    <s v="6000Sprint Corporation"/>
    <x v="1351"/>
    <s v="John Chevedden"/>
    <n v="267"/>
    <s v="Sprint Corporation"/>
    <d v="2018-07-23T00:00:00"/>
    <n v="43922"/>
    <s v="Basic Materials"/>
    <s v="Specialty Chemicals"/>
    <n v="41.61"/>
    <n v="-5.38"/>
  </r>
  <r>
    <s v="6000Allergan Inc (pre-merger)"/>
    <x v="1351"/>
    <s v="John Chevedden"/>
    <n v="240"/>
    <s v="Allergan Inc (pre-merger)"/>
    <d v="2013-02-22T00:00:00"/>
    <n v="42080"/>
    <s v="Healthcare"/>
    <s v="Drug Manufacturers - Other"/>
    <n v="40.92"/>
    <n v="18.88"/>
  </r>
  <r>
    <s v="6000Paycom Software Inc"/>
    <x v="1351"/>
    <s v="John Chevedden"/>
    <n v="30496"/>
    <s v="Paycom Software Inc"/>
    <d v="2019-03-27T00:00:00"/>
    <m/>
    <s v="Technology"/>
    <s v="Application Software"/>
    <n v="39.58"/>
    <n v="16.260000000000002"/>
  </r>
  <r>
    <s v="6000Leidos Holdings, Inc."/>
    <x v="1351"/>
    <s v="John Chevedden"/>
    <n v="26500"/>
    <s v="Leidos Holdings, Inc."/>
    <d v="2019-03-14T00:00:00"/>
    <m/>
    <s v="Technology"/>
    <s v="Information Technology Services"/>
    <n v="36.64"/>
    <n v="15.75"/>
  </r>
  <r>
    <s v="6000Chemed Corp."/>
    <x v="1351"/>
    <s v="John Chevedden"/>
    <n v="2003"/>
    <s v="Chemed Corp."/>
    <d v="2017-03-31T00:00:00"/>
    <m/>
    <s v="Healthcare"/>
    <s v="Home Health Care"/>
    <n v="35.82"/>
    <n v="13.24"/>
  </r>
  <r>
    <s v="6000AmerisourceBergen Corporation (Holding Co)"/>
    <x v="1351"/>
    <s v="John Chevedden"/>
    <n v="444"/>
    <s v="AmerisourceBergen Corporation (Holding Co)"/>
    <d v="2020-01-24T00:00:00"/>
    <m/>
    <s v="Services"/>
    <s v="Drugs Wholesale"/>
    <n v="34.979999999999997"/>
    <n v="5.67"/>
  </r>
  <r>
    <s v="6000Equinix Inc."/>
    <x v="1351"/>
    <s v="John Chevedden"/>
    <n v="611"/>
    <s v="Equinix Inc."/>
    <d v="2018-04-24T00:00:00"/>
    <m/>
    <s v="Technology"/>
    <s v="Internet Software &amp; Services"/>
    <n v="34.549999999999997"/>
    <n v="13.39"/>
  </r>
  <r>
    <s v="6000Oshkosh Corporation"/>
    <x v="1351"/>
    <s v="John Chevedden"/>
    <n v="1021"/>
    <s v="Oshkosh Corporation"/>
    <d v="2018-12-21T00:00:00"/>
    <m/>
    <s v="Consumer Goods"/>
    <s v="Trucks &amp; Other Vehicles"/>
    <n v="25.25"/>
    <n v="24.71"/>
  </r>
  <r>
    <s v="6000Booking Holdings Inc."/>
    <x v="1351"/>
    <s v="John Chevedden"/>
    <n v="130"/>
    <s v="Booking Holdings Inc."/>
    <d v="2008-04-29T00:00:00"/>
    <m/>
    <s v="Consumer Goods"/>
    <s v="Electronic Equipment"/>
    <n v="24.1"/>
    <n v="9.75"/>
  </r>
  <r>
    <s v="6000Home Depot Inc. (The)"/>
    <x v="1351"/>
    <s v="John Chevedden"/>
    <n v="49"/>
    <s v="Home Depot Inc. (The)"/>
    <d v="2017-04-03T00:00:00"/>
    <m/>
    <s v="Services"/>
    <s v="Home Improvement Stores"/>
    <n v="23.08"/>
    <n v="13.33"/>
  </r>
  <r>
    <s v="6000O'Reilly Automotive Inc."/>
    <x v="1351"/>
    <s v="John Chevedden"/>
    <n v="461"/>
    <s v="O'Reilly Automotive Inc."/>
    <d v="2014-03-11T00:00:00"/>
    <m/>
    <s v="Services"/>
    <s v="Auto Parts Stores"/>
    <n v="19.170000000000002"/>
    <n v="11.82"/>
  </r>
  <r>
    <s v="6000American Tower Corporation"/>
    <x v="1351"/>
    <s v="John Chevedden"/>
    <n v="229"/>
    <s v="American Tower Corporation"/>
    <d v="2012-04-27T00:00:00"/>
    <m/>
    <s v="Financial"/>
    <s v="REIT - Diversified"/>
    <n v="19.05"/>
    <n v="13.43"/>
  </r>
  <r>
    <s v="6000Intuitive Surgical Inc."/>
    <x v="1351"/>
    <s v="John Chevedden"/>
    <n v="428"/>
    <s v="Intuitive Surgical Inc."/>
    <d v="2019-03-08T00:00:00"/>
    <m/>
    <s v="Healthcare"/>
    <s v="Medical Appliances &amp; Equipment"/>
    <n v="18.850000000000001"/>
    <n v="17.52"/>
  </r>
  <r>
    <s v="6000Caterpillar Inc."/>
    <x v="1351"/>
    <s v="John Chevedden"/>
    <n v="119"/>
    <s v="Caterpillar Inc."/>
    <d v="2016-04-25T00:00:00"/>
    <m/>
    <s v="Conglomerates"/>
    <s v="Conglomerates"/>
    <n v="18.8"/>
    <n v="13.98"/>
  </r>
  <r>
    <s v="6000Union Pacific Corporation"/>
    <x v="1351"/>
    <s v="John Chevedden"/>
    <n v="84"/>
    <s v="Union Pacific Corporation"/>
    <d v="2010-03-26T00:00:00"/>
    <m/>
    <s v="Services"/>
    <s v="Railroads"/>
    <n v="18.489999999999998"/>
    <n v="13.04"/>
  </r>
  <r>
    <s v="6000Huntsman Corporation"/>
    <x v="1351"/>
    <s v="John Chevedden"/>
    <n v="904"/>
    <s v="Huntsman Corporation"/>
    <d v="2016-03-15T00:00:00"/>
    <m/>
    <s v="Basic Materials"/>
    <s v="Specialty Chemicals"/>
    <n v="16.23"/>
    <n v="14.55"/>
  </r>
  <r>
    <s v="6000Honeywell International Inc."/>
    <x v="1351"/>
    <s v="John Chevedden"/>
    <n v="100"/>
    <s v="Honeywell International Inc."/>
    <d v="2010-03-11T00:00:00"/>
    <m/>
    <s v="Industrial Goods"/>
    <s v="Diversified Machinery"/>
    <n v="15.94"/>
    <n v="13.14"/>
  </r>
  <r>
    <s v="6000AT&amp;T Inc."/>
    <x v="1351"/>
    <s v="John Chevedden"/>
    <n v="19"/>
    <s v="AT&amp;T Inc."/>
    <d v="2020-04-21T00:00:00"/>
    <m/>
    <s v="Technology"/>
    <s v="Telecom Services - Domestic"/>
    <n v="15.89"/>
    <n v="100.07"/>
  </r>
  <r>
    <s v="6000Illinois Tool Works Inc."/>
    <x v="1351"/>
    <s v="John Chevedden"/>
    <n v="195"/>
    <s v="Illinois Tool Works Inc."/>
    <d v="2015-03-06T00:00:00"/>
    <m/>
    <s v="Industrial Goods"/>
    <s v="Diversified Machinery"/>
    <n v="15.77"/>
    <n v="11.55"/>
  </r>
  <r>
    <s v="6000Intel Corporation"/>
    <x v="1351"/>
    <s v="John Chevedden"/>
    <n v="43"/>
    <s v="Intel Corporation"/>
    <d v="2013-04-03T00:00:00"/>
    <m/>
    <s v="Technology"/>
    <s v="Semiconductor - Broad Line"/>
    <n v="14.81"/>
    <n v="13.34"/>
  </r>
  <r>
    <s v="6000Norfolk Southern Corporation"/>
    <x v="1351"/>
    <s v="John Chevedden"/>
    <n v="272"/>
    <s v="Norfolk Southern Corporation"/>
    <d v="2014-03-19T00:00:00"/>
    <m/>
    <s v="Services"/>
    <s v="Railroads"/>
    <n v="14.12"/>
    <n v="11.92"/>
  </r>
  <r>
    <s v="6000Ameriprise Financial Inc"/>
    <x v="1351"/>
    <s v="John Chevedden"/>
    <n v="359"/>
    <s v="Ameriprise Financial Inc"/>
    <d v="2013-03-08T00:00:00"/>
    <m/>
    <s v="Financial"/>
    <s v="Asset Management"/>
    <n v="13.9"/>
    <n v="13.25"/>
  </r>
  <r>
    <s v="6000Assurant Inc."/>
    <x v="1351"/>
    <s v="John Chevedden"/>
    <n v="1042"/>
    <s v="Assurant Inc."/>
    <d v="2016-03-29T00:00:00"/>
    <m/>
    <s v="Financial"/>
    <s v="Accident &amp; Health Insurance"/>
    <n v="13.82"/>
    <n v="14.17"/>
  </r>
  <r>
    <s v="6000Ecolab Inc."/>
    <x v="1351"/>
    <s v="John Chevedden"/>
    <n v="227"/>
    <s v="Ecolab Inc."/>
    <d v="2013-03-15T00:00:00"/>
    <m/>
    <s v="Consumer Goods"/>
    <s v="Cleaning Products"/>
    <n v="13.82"/>
    <n v="13.19"/>
  </r>
  <r>
    <s v="6000HCA Healthcare, Inc."/>
    <x v="1351"/>
    <s v="John Chevedden"/>
    <n v="344"/>
    <s v="HCA Healthcare, Inc."/>
    <d v="2017-03-06T00:00:00"/>
    <m/>
    <s v="Healthcare"/>
    <s v="Hospitals"/>
    <n v="13.78"/>
    <n v="12.83"/>
  </r>
  <r>
    <s v="6000Altera Corporation"/>
    <x v="1351"/>
    <s v="John Chevedden"/>
    <n v="504"/>
    <s v="Altera Corporation"/>
    <d v="2010-03-23T00:00:00"/>
    <n v="42366"/>
    <s v="Technology"/>
    <s v="Semiconductor - Specialized"/>
    <n v="13.76"/>
    <n v="12.55"/>
  </r>
  <r>
    <s v="6000Advance Auto Parts Inc"/>
    <x v="1351"/>
    <s v="John Chevedden"/>
    <n v="815"/>
    <s v="Advance Auto Parts Inc"/>
    <d v="2010-03-19T00:00:00"/>
    <m/>
    <s v="Services"/>
    <s v="Auto Parts Stores"/>
    <n v="13.16"/>
    <n v="13.08"/>
  </r>
  <r>
    <s v="6000Sempra Energy"/>
    <x v="1351"/>
    <s v="John Chevedden"/>
    <n v="309"/>
    <s v="Sempra Energy"/>
    <d v="2018-03-23T00:00:00"/>
    <m/>
    <s v="Utilities"/>
    <s v="Diversified Utilities"/>
    <n v="13.14"/>
    <n v="13.76"/>
  </r>
  <r>
    <s v="6000McDonald's Corporation"/>
    <x v="1351"/>
    <s v="John Chevedden"/>
    <n v="57"/>
    <s v="McDonald's Corporation"/>
    <d v="2010-04-09T00:00:00"/>
    <m/>
    <s v="Services"/>
    <s v="Restaurants"/>
    <n v="12.93"/>
    <n v="12.83"/>
  </r>
  <r>
    <s v="6000Quest Diagnostics Incorporated"/>
    <x v="1351"/>
    <s v="John Chevedden"/>
    <n v="595"/>
    <s v="Quest Diagnostics Incorporated"/>
    <d v="2013-03-29T00:00:00"/>
    <m/>
    <s v="Healthcare"/>
    <s v="Medical Laboratories &amp; Research"/>
    <n v="12.69"/>
    <n v="13.24"/>
  </r>
  <r>
    <s v="6000Gilead Sciences Inc."/>
    <x v="1351"/>
    <s v="John Chevedden"/>
    <n v="56"/>
    <s v="Gilead Sciences Inc."/>
    <d v="2010-03-22T00:00:00"/>
    <m/>
    <s v="Healthcare"/>
    <s v="Biotechnology"/>
    <n v="12.58"/>
    <n v="13.03"/>
  </r>
  <r>
    <s v="6000CBRE Group, Inc."/>
    <x v="1351"/>
    <s v="John Chevedden"/>
    <n v="677"/>
    <s v="CBRE Group, Inc."/>
    <d v="2016-03-16T00:00:00"/>
    <m/>
    <s v="Financial"/>
    <s v="Property Management"/>
    <n v="12.27"/>
    <n v="14.41"/>
  </r>
  <r>
    <s v="6000United Parcel Service Inc."/>
    <x v="1351"/>
    <s v="John Chevedden"/>
    <n v="70"/>
    <s v="United Parcel Service Inc."/>
    <d v="2015-03-24T00:00:00"/>
    <m/>
    <s v="Services"/>
    <s v="Air Delivery &amp; Freight Services"/>
    <n v="11.87"/>
    <n v="11.44"/>
  </r>
  <r>
    <s v="6000DTE Energy Company"/>
    <x v="1351"/>
    <s v="John Chevedden"/>
    <n v="510"/>
    <s v="DTE Energy Company"/>
    <d v="2015-03-12T00:00:00"/>
    <m/>
    <s v="Utilities"/>
    <s v="Electric Utilities"/>
    <n v="11.83"/>
    <n v="11.63"/>
  </r>
  <r>
    <s v="6000EMCOR Group Inc."/>
    <x v="1351"/>
    <s v="John Chevedden"/>
    <n v="1361"/>
    <s v="EMCOR Group Inc."/>
    <d v="2015-10-14T00:00:00"/>
    <m/>
    <s v="Industrial Goods"/>
    <s v="General Contractors"/>
    <n v="11.72"/>
    <n v="13.69"/>
  </r>
  <r>
    <s v="6000Cummins Inc."/>
    <x v="1351"/>
    <s v="John Chevedden"/>
    <n v="257"/>
    <s v="Cummins Inc."/>
    <d v="2013-04-01T00:00:00"/>
    <m/>
    <s v="Industrial Goods"/>
    <s v="Diversified Machinery"/>
    <n v="10.87"/>
    <n v="13.25"/>
  </r>
  <r>
    <s v="6000Cigna Corp"/>
    <x v="1351"/>
    <s v="John Chevedden"/>
    <n v="45951"/>
    <s v="Cigna Corp"/>
    <d v="2015-01-01T00:00:00"/>
    <m/>
    <s v="Healthcare"/>
    <s v="Long-Term Care Facilities"/>
    <n v="10.85"/>
    <n v="11.37"/>
  </r>
  <r>
    <s v="6000Goldman Sachs Group Inc. (The)"/>
    <x v="1351"/>
    <s v="John Chevedden"/>
    <n v="80"/>
    <s v="Goldman Sachs Group Inc. (The)"/>
    <d v="2019-03-22T00:00:00"/>
    <m/>
    <s v="Financial"/>
    <s v="Diversified Investments"/>
    <n v="10.74"/>
    <n v="16.23"/>
  </r>
  <r>
    <s v="6000Columbia Sportswear Company"/>
    <x v="1351"/>
    <s v="John Chevedden"/>
    <n v="1554"/>
    <s v="Columbia Sportswear Company"/>
    <d v="2017-04-27T00:00:00"/>
    <m/>
    <s v="Basic Materials"/>
    <s v="Synthetics"/>
    <n v="10.36"/>
    <n v="13.14"/>
  </r>
  <r>
    <s v="6000AES Corporation (The)"/>
    <x v="1351"/>
    <s v="John Chevedden"/>
    <n v="575"/>
    <s v="AES Corporation (The)"/>
    <d v="2015-03-09T00:00:00"/>
    <m/>
    <s v="Utilities"/>
    <s v="Electric Utilities"/>
    <n v="10.18"/>
    <n v="11.48"/>
  </r>
  <r>
    <s v="6000American Express Company"/>
    <x v="1351"/>
    <s v="John Chevedden"/>
    <n v="72"/>
    <s v="American Express Company"/>
    <d v="2017-03-20T00:00:00"/>
    <m/>
    <s v="Financial"/>
    <s v="Credit Services"/>
    <n v="9.91"/>
    <n v="12.98"/>
  </r>
  <r>
    <s v="6000Cognizant Technology Solutions Corporation"/>
    <x v="1351"/>
    <s v="John Chevedden"/>
    <n v="261"/>
    <s v="Cognizant Technology Solutions Corporation"/>
    <d v="2013-04-05T00:00:00"/>
    <m/>
    <s v="Technology"/>
    <s v="Business Software &amp; Services"/>
    <n v="9.18"/>
    <n v="13.36"/>
  </r>
  <r>
    <s v="6000Dun &amp; Bradstreet Corporation"/>
    <x v="1351"/>
    <s v="John Chevedden"/>
    <n v="15332"/>
    <s v="Dun &amp; Bradstreet Corporation"/>
    <d v="2010-03-25T00:00:00"/>
    <n v="43504"/>
    <s v="Industrial Goods"/>
    <s v="Farm &amp; Construction Machinery"/>
    <n v="9.1199999999999992"/>
    <n v="12.27"/>
  </r>
  <r>
    <s v="6000JP Morgan Chase &amp; Co"/>
    <x v="1351"/>
    <s v="John Chevedden"/>
    <n v="15"/>
    <s v="JP Morgan Chase &amp; Co"/>
    <d v="2017-04-05T00:00:00"/>
    <m/>
    <s v="Financial"/>
    <s v="Money Center Banks"/>
    <n v="8.64"/>
    <n v="13.43"/>
  </r>
  <r>
    <s v="6000Colgate-Palmolive Company"/>
    <x v="1351"/>
    <s v="John Chevedden"/>
    <n v="115"/>
    <s v="Colgate-Palmolive Company"/>
    <d v="2010-03-12T00:00:00"/>
    <m/>
    <s v="Consumer Goods"/>
    <s v="Personal Products"/>
    <n v="7.98"/>
    <n v="13.15"/>
  </r>
  <r>
    <s v="6000EMC Corporation"/>
    <x v="1351"/>
    <s v="John Chevedden"/>
    <n v="118"/>
    <s v="EMC Corporation"/>
    <d v="2010-03-18T00:00:00"/>
    <n v="42620"/>
    <s v="Technology"/>
    <s v="Data Storage Devices"/>
    <n v="7.89"/>
    <n v="12.55"/>
  </r>
  <r>
    <s v="6000McKesson Corporation"/>
    <x v="1351"/>
    <s v="John Chevedden"/>
    <n v="224"/>
    <s v="McKesson Corporation"/>
    <d v="2012-06-15T00:00:00"/>
    <m/>
    <s v="Services"/>
    <s v="Drugs Wholesale"/>
    <n v="7.38"/>
    <n v="14.23"/>
  </r>
  <r>
    <s v="6000Marathon Petroleum Corporation"/>
    <x v="1351"/>
    <s v="John Chevedden"/>
    <n v="318"/>
    <s v="Marathon Petroleum Corporation"/>
    <d v="2016-03-15T00:00:00"/>
    <m/>
    <s v="Basic Materials"/>
    <s v="Oil &amp; Gas Refining &amp; Marketing"/>
    <n v="5.29"/>
    <n v="14.55"/>
  </r>
  <r>
    <s v="6000Prudential Financial Inc."/>
    <x v="1351"/>
    <s v="John Chevedden"/>
    <n v="180"/>
    <s v="Prudential Financial Inc."/>
    <d v="2011-03-22T00:00:00"/>
    <m/>
    <s v="Financial"/>
    <s v="Insurance Brokers"/>
    <n v="5.12"/>
    <n v="13.02"/>
  </r>
  <r>
    <s v="6000Neustar Inc."/>
    <x v="1351"/>
    <s v="John Chevedden"/>
    <n v="1202"/>
    <s v="Neustar Inc."/>
    <d v="2014-04-17T00:00:00"/>
    <n v="42955"/>
    <s v="Technology"/>
    <s v="Diversified Communication Services"/>
    <n v="4.17"/>
    <n v="11.22"/>
  </r>
  <r>
    <s v="6000Eastman Chemical Company"/>
    <x v="1351"/>
    <s v="John Chevedden"/>
    <n v="502"/>
    <s v="Eastman Chemical Company"/>
    <d v="2016-03-23T00:00:00"/>
    <m/>
    <s v="Basic Materials"/>
    <s v="Copper"/>
    <n v="4.07"/>
    <n v="14.36"/>
  </r>
  <r>
    <s v="6000General Motors Company"/>
    <x v="1351"/>
    <s v="John Chevedden"/>
    <n v="133"/>
    <s v="General Motors Company"/>
    <d v="2013-04-25T00:00:00"/>
    <m/>
    <s v="Consumer Goods"/>
    <s v="Auto Manufacturers - Major"/>
    <n v="2.89"/>
    <n v="13.14"/>
  </r>
  <r>
    <s v="6000FirstEnergy Corporation"/>
    <x v="1351"/>
    <s v="John Chevedden"/>
    <n v="416"/>
    <s v="FirstEnergy Corporation"/>
    <d v="2015-04-01T00:00:00"/>
    <m/>
    <s v="Utilities"/>
    <s v="Electric Utilities"/>
    <n v="2.48"/>
    <n v="11.8"/>
  </r>
  <r>
    <s v="6000Valley National Bancorp"/>
    <x v="1351"/>
    <s v="John Chevedden"/>
    <n v="1608"/>
    <s v="Valley National Bancorp"/>
    <d v="2016-03-18T00:00:00"/>
    <m/>
    <s v="Financial"/>
    <s v="Regional - Northeast Banks"/>
    <n v="1.91"/>
    <n v="14.15"/>
  </r>
  <r>
    <s v="6000Capital One Financial Corporation"/>
    <x v="1351"/>
    <s v="John Chevedden"/>
    <n v="163"/>
    <s v="Capital One Financial Corporation"/>
    <d v="2014-03-03T00:00:00"/>
    <m/>
    <s v="Financial"/>
    <s v="Credit Services"/>
    <n v="1.4"/>
    <n v="12"/>
  </r>
  <r>
    <s v="6000CF Industries Holdings Inc."/>
    <x v="1351"/>
    <s v="John Chevedden"/>
    <n v="506"/>
    <s v="CF Industries Holdings Inc."/>
    <d v="2013-03-05T00:00:00"/>
    <m/>
    <s v="Basic Materials"/>
    <s v="Agricultural Chemicals"/>
    <n v="1.1100000000000001"/>
    <n v="13.35"/>
  </r>
  <r>
    <s v="6000AECOM"/>
    <x v="1351"/>
    <s v="John Chevedden"/>
    <n v="1237"/>
    <s v="AECOM"/>
    <d v="2018-01-18T00:00:00"/>
    <m/>
    <s v="Services"/>
    <s v="Technical Services"/>
    <n v="0.05"/>
    <n v="9.5399999999999991"/>
  </r>
  <r>
    <s v="6000Ryder System Inc."/>
    <x v="1351"/>
    <s v="John Chevedden"/>
    <n v="1225"/>
    <s v="Ryder System Inc."/>
    <d v="2013-03-04T00:00:00"/>
    <m/>
    <s v="Services"/>
    <s v="Trucking"/>
    <n v="-0.52"/>
    <n v="13.49"/>
  </r>
  <r>
    <s v="6000CVS Health Corp"/>
    <x v="1351"/>
    <s v="John Chevedden"/>
    <n v="88"/>
    <s v="CVS Health Corp"/>
    <d v="2017-03-31T00:00:00"/>
    <m/>
    <s v="Healthcare"/>
    <s v="Medical Instruments &amp; Supplies"/>
    <n v="-1.46"/>
    <n v="13.24"/>
  </r>
  <r>
    <s v="6000Occidental Petroleum Corporation"/>
    <x v="1351"/>
    <s v="John Chevedden"/>
    <n v="85"/>
    <s v="Occidental Petroleum Corporation"/>
    <d v="2013-03-22T00:00:00"/>
    <m/>
    <s v="Basic Materials"/>
    <s v="Major Integrated Oil &amp; Gas"/>
    <n v="-1.66"/>
    <n v="13.26"/>
  </r>
  <r>
    <s v="6000Dana Inc."/>
    <x v="1351"/>
    <s v="John Chevedden"/>
    <n v="1196"/>
    <s v="Dana Inc."/>
    <d v="2013-03-14T00:00:00"/>
    <m/>
    <s v="Consumer Goods"/>
    <s v="Auto Parts"/>
    <n v="-1.67"/>
    <n v="13.16"/>
  </r>
  <r>
    <s v="6000Spirit Aerosystems Holdings Inc."/>
    <x v="1351"/>
    <s v="John Chevedden"/>
    <n v="1152"/>
    <s v="Spirit Aerosystems Holdings Inc."/>
    <d v="2014-03-26T00:00:00"/>
    <m/>
    <s v="Industrial Goods"/>
    <s v="Aerospace/Defense Products &amp; Services"/>
    <n v="-2.04"/>
    <n v="12.04"/>
  </r>
  <r>
    <s v="6000Alexion Pharmaceuticals Inc."/>
    <x v="1351"/>
    <s v="John Chevedden"/>
    <n v="292"/>
    <s v="Alexion Pharmaceuticals Inc."/>
    <d v="2013-10-01T00:00:00"/>
    <m/>
    <s v="Healthcare"/>
    <s v="Drugs - Generic"/>
    <n v="-2.04"/>
    <n v="12.76"/>
  </r>
  <r>
    <s v="6000Cardinal Health Inc."/>
    <x v="1351"/>
    <s v="John Chevedden"/>
    <n v="360"/>
    <s v="Cardinal Health Inc."/>
    <d v="2017-09-21T00:00:00"/>
    <m/>
    <s v="Services"/>
    <s v="Electronics Wholesale"/>
    <n v="-3.52"/>
    <n v="12.96"/>
  </r>
  <r>
    <s v="6000Ladenburg Thalmann Financial Services Inc"/>
    <x v="1351"/>
    <s v="John Chevedden"/>
    <n v="3367"/>
    <s v="Ladenburg Thalmann Financial Services Inc"/>
    <d v="2019-04-30T00:00:00"/>
    <n v="43875"/>
    <s v="Financial"/>
    <s v="REIT - Healthcare Facilities"/>
    <n v="-3.59"/>
    <n v="21.34"/>
  </r>
  <r>
    <s v="6000Pinnacle West Capital Corporation"/>
    <x v="1351"/>
    <s v="John Chevedden"/>
    <n v="801"/>
    <s v="Pinnacle West Capital Corporation"/>
    <d v="2019-03-28T00:00:00"/>
    <m/>
    <s v="Utilities"/>
    <s v="Electric Utilities"/>
    <n v="-3.67"/>
    <n v="15.98"/>
  </r>
  <r>
    <s v="6000Huntington Ingalls Industries Inc."/>
    <x v="1351"/>
    <s v="John Chevedden"/>
    <n v="1179"/>
    <s v="Huntington Ingalls Industries Inc."/>
    <d v="2017-03-22T00:00:00"/>
    <m/>
    <s v="Industrial Goods"/>
    <s v="Aerospace/Defense Products &amp; Services"/>
    <n v="-3.85"/>
    <n v="13.35"/>
  </r>
  <r>
    <s v="6000BorgWarner Inc."/>
    <x v="1351"/>
    <s v="John Chevedden"/>
    <n v="518"/>
    <s v="BorgWarner Inc."/>
    <d v="2014-03-21T00:00:00"/>
    <m/>
    <s v="Consumer Goods"/>
    <s v="Auto Parts"/>
    <n v="-5.0199999999999996"/>
    <n v="11.88"/>
  </r>
  <r>
    <s v="6000Guidewire Software Inc."/>
    <x v="1351"/>
    <s v="John Chevedden"/>
    <n v="1326"/>
    <s v="Guidewire Software Inc."/>
    <d v="2019-10-30T00:00:00"/>
    <m/>
    <s v="Technology"/>
    <s v="Internet Software &amp; Services"/>
    <n v="-5.82"/>
    <n v="15.62"/>
  </r>
  <r>
    <s v="6000Allergan PLC"/>
    <x v="1351"/>
    <s v="John Chevedden"/>
    <n v="363"/>
    <s v="Allergan PLC"/>
    <d v="2016-03-25T00:00:00"/>
    <n v="43959"/>
    <s v="Healthcare"/>
    <s v="Home Health Care"/>
    <n v="-7.43"/>
    <n v="11.44"/>
  </r>
  <r>
    <s v="6000KeyCorp"/>
    <x v="1351"/>
    <s v="John Chevedden"/>
    <n v="552"/>
    <s v="KeyCorp"/>
    <d v="2018-03-23T00:00:00"/>
    <m/>
    <s v="Financial"/>
    <s v="Regional - Midwest Banks"/>
    <n v="-10.48"/>
    <n v="13.76"/>
  </r>
  <r>
    <s v="6000Goodyear Tire &amp; Rubber Co/The"/>
    <x v="1351"/>
    <s v="John Chevedden"/>
    <n v="860"/>
    <s v="Goodyear Tire &amp; Rubber Co/The"/>
    <d v="2014-03-14T00:00:00"/>
    <m/>
    <s v="Consumer Goods"/>
    <s v="Rubber &amp; Plastics"/>
    <n v="-11.21"/>
    <n v="12.08"/>
  </r>
  <r>
    <s v="6000Manitowoc Company Inc. (The)"/>
    <x v="1351"/>
    <s v="John Chevedden"/>
    <n v="1363"/>
    <s v="Manitowoc Company Inc. (The)"/>
    <d v="2016-03-18T00:00:00"/>
    <m/>
    <s v="Industrial Goods"/>
    <s v="Farm &amp; Construction Machinery"/>
    <n v="-12.13"/>
    <n v="14.15"/>
  </r>
  <r>
    <s v="6000Stericycle Inc."/>
    <x v="1351"/>
    <s v="John Chevedden"/>
    <n v="573"/>
    <s v="Stericycle Inc."/>
    <d v="2015-04-17T00:00:00"/>
    <m/>
    <s v="Industrial Goods"/>
    <s v="Waste Management"/>
    <n v="-13.15"/>
    <n v="11.67"/>
  </r>
  <r>
    <s v="6000Walgreens Boots Alliance Inc"/>
    <x v="1351"/>
    <s v="John Chevedden"/>
    <n v="30733"/>
    <s v="Walgreens Boots Alliance Inc"/>
    <d v="2017-11-29T00:00:00"/>
    <m/>
    <s v="Financial"/>
    <s v="Credit Services"/>
    <n v="-13.21"/>
    <n v="11.73"/>
  </r>
  <r>
    <s v="6000Alarm.com Holdings Inc"/>
    <x v="1351"/>
    <s v="John Chevedden"/>
    <n v="33674"/>
    <s v="Alarm.com Holdings Inc"/>
    <d v="2019-04-26T00:00:00"/>
    <m/>
    <s v="Technology"/>
    <s v="Technical &amp; System Software"/>
    <n v="-13.32"/>
    <n v="13.09"/>
  </r>
  <r>
    <s v="6000United Natural Foods Inc."/>
    <x v="1351"/>
    <s v="John Chevedden"/>
    <n v="1198"/>
    <s v="United Natural Foods Inc."/>
    <d v="2016-11-04T00:00:00"/>
    <m/>
    <s v="Services"/>
    <s v="Food Wholesale"/>
    <n v="-16.77"/>
    <n v="15.78"/>
  </r>
  <r>
    <s v="6000L3Harris Technologies Inc"/>
    <x v="1351"/>
    <s v="John Chevedden"/>
    <n v="792"/>
    <s v="L3Harris Technologies Inc"/>
    <d v="2020-03-02T00:00:00"/>
    <m/>
    <s v="Services"/>
    <s v="CATV Systems"/>
    <n v="-21.36"/>
    <n v="23.23"/>
  </r>
  <r>
    <s v="6000Wells Fargo &amp; Company"/>
    <x v="1351"/>
    <s v="John Chevedden"/>
    <n v="10"/>
    <s v="Wells Fargo &amp; Company"/>
    <d v="2018-03-14T00:00:00"/>
    <m/>
    <s v="Financial"/>
    <s v="Money Center Banks"/>
    <n v="-22.51"/>
    <n v="10.81"/>
  </r>
  <r>
    <s v="6000NetApp Inc."/>
    <x v="1351"/>
    <s v="John Chevedden"/>
    <n v="434"/>
    <s v="NetApp Inc."/>
    <d v="2018-08-14T00:00:00"/>
    <m/>
    <s v="Technology"/>
    <s v="Data Storage Devices"/>
    <n v="-22.52"/>
    <n v="10.99"/>
  </r>
  <r>
    <s v="6000JetBlue Airways Corporation"/>
    <x v="1351"/>
    <s v="John Chevedden"/>
    <n v="1628"/>
    <s v="JetBlue Airways Corporation"/>
    <d v="2019-04-03T00:00:00"/>
    <m/>
    <s v="Industrial Goods"/>
    <s v="Aerospace/Defense Products &amp; Services"/>
    <n v="-23.36"/>
    <n v="14.44"/>
  </r>
  <r>
    <s v="6000Southwestern Energy Company"/>
    <x v="1351"/>
    <s v="John Chevedden"/>
    <n v="477"/>
    <s v="Southwestern Energy Company"/>
    <d v="2012-04-05T00:00:00"/>
    <m/>
    <s v="Basic Materials"/>
    <s v="Independent Oil &amp; Gas"/>
    <n v="-23.58"/>
    <n v="13.39"/>
  </r>
  <r>
    <s v="6000PDL BioPharma Inc."/>
    <x v="1351"/>
    <s v="John Chevedden"/>
    <n v="2104"/>
    <s v="PDL BioPharma Inc."/>
    <d v="2020-05-04T00:00:00"/>
    <m/>
    <s v="Healthcare"/>
    <s v="Biotechnology"/>
    <n v="-25.38"/>
    <n v="90.11"/>
  </r>
  <r>
    <s v="6000Extreme Networks Inc."/>
    <x v="1351"/>
    <s v="John Chevedden"/>
    <n v="2961"/>
    <s v="Extreme Networks Inc."/>
    <d v="2017-09-25T00:00:00"/>
    <m/>
    <s v="Technology"/>
    <s v="Networking &amp; Communication Devices"/>
    <n v="-26.41"/>
    <n v="13.07"/>
  </r>
  <r>
    <s v="6000Greenhill &amp; Co. Inc."/>
    <x v="1351"/>
    <s v="John Chevedden"/>
    <n v="1895"/>
    <s v="Greenhill &amp; Co. Inc."/>
    <d v="2018-06-15T00:00:00"/>
    <m/>
    <s v="Financial"/>
    <s v="REIT - Healthcare Facilities"/>
    <n v="-29.72"/>
    <n v="11.35"/>
  </r>
  <r>
    <s v="6000Cigna Holding Co (Pre-merger)"/>
    <x v="1351"/>
    <s v="John Chevedden"/>
    <n v="291"/>
    <s v="Cigna Holding Co (Pre-merger)"/>
    <d v="2017-03-17T00:00:00"/>
    <n v="43454"/>
    <s v="Healthcare"/>
    <s v="Long-Term Care Facilities"/>
    <n v="-47.52"/>
    <n v="4.13"/>
  </r>
  <r>
    <s v="6602Delta Lloyd NV"/>
    <x v="1352"/>
    <s v="John de Mol"/>
    <n v="11041"/>
    <s v="Delta Lloyd NV"/>
    <d v="2016-02-02T00:00:00"/>
    <n v="42832"/>
    <s v="Financial"/>
    <s v="Asset Management"/>
    <n v="4.59"/>
    <n v="22.56"/>
  </r>
  <r>
    <s v="5293MarkWest Energy Partners, LP"/>
    <x v="1353"/>
    <s v="John Fox"/>
    <n v="530"/>
    <s v="MarkWest Energy Partners, LP"/>
    <d v="2008-02-21T00:00:00"/>
    <n v="42342"/>
    <s v="Basic Materials"/>
    <s v="Oil &amp; Gas Pipelines"/>
    <n v="11.73"/>
    <n v="8.19"/>
  </r>
  <r>
    <s v="5293Marathon Petroleum Corporation"/>
    <x v="1353"/>
    <s v="John Fox"/>
    <n v="318"/>
    <s v="Marathon Petroleum Corporation"/>
    <d v="2015-12-04T00:00:00"/>
    <m/>
    <s v="Basic Materials"/>
    <s v="Oil &amp; Gas Refining &amp; Marketing"/>
    <n v="-3.84"/>
    <n v="12.89"/>
  </r>
  <r>
    <s v="6590Auris Minerals Limited"/>
    <x v="1354"/>
    <s v="John Hannaford (Riverview Corporation Pty Ltd)"/>
    <n v="41736"/>
    <s v="Auris Minerals Limited"/>
    <d v="2015-10-19T00:00:00"/>
    <m/>
    <s v="Basic Materials"/>
    <s v="Industrial Metals &amp; Minerals"/>
    <n v="4.05"/>
    <n v="13.27"/>
  </r>
  <r>
    <s v="8701Vordere plc"/>
    <x v="1355"/>
    <s v="John O’Donnell"/>
    <n v="47393"/>
    <s v="Vordere plc"/>
    <d v="2019-09-16T00:00:00"/>
    <n v="43937"/>
    <s v="Financial"/>
    <s v="Mortgage Investment"/>
    <n v="0"/>
    <n v="-9.33"/>
  </r>
  <r>
    <s v="6405Quintis Ltd"/>
    <x v="1356"/>
    <s v="John Richard Allen and Nerita Allen"/>
    <n v="20024"/>
    <s v="Quintis Ltd"/>
    <d v="2018-01-08T00:00:00"/>
    <n v="43706"/>
    <s v="Industrial Goods"/>
    <s v="Lumber, Wood Production"/>
    <n v="0"/>
    <n v="5.98"/>
  </r>
  <r>
    <s v="5982Applied Energetics Inc."/>
    <x v="1357"/>
    <s v="John Schultz (Oak Tree Asset Management)"/>
    <n v="16579"/>
    <s v="Applied Energetics Inc."/>
    <d v="2018-01-18T00:00:00"/>
    <m/>
    <s v="Technology"/>
    <s v="Scientific &amp; Technical Instruments"/>
    <n v="104.5"/>
    <n v="9.5399999999999991"/>
  </r>
  <r>
    <s v="5996Aditya Birla Minerals Ltd"/>
    <x v="1358"/>
    <s v="John Spalvins"/>
    <n v="11370"/>
    <s v="Aditya Birla Minerals Ltd"/>
    <d v="2013-06-07T00:00:00"/>
    <n v="42613"/>
    <s v="Basic Materials"/>
    <s v="Copper"/>
    <n v="-6.49"/>
    <m/>
  </r>
  <r>
    <s v="7527Optiscan Imaging Ltd"/>
    <x v="1359"/>
    <s v="John Wymant (IT IS Consulting Pty Ltd)"/>
    <n v="41788"/>
    <s v="Optiscan Imaging Ltd"/>
    <d v="2017-06-30T00:00:00"/>
    <m/>
    <s v="Services"/>
    <s v="Gaming Activities"/>
    <n v="-19.43"/>
    <n v="13.26"/>
  </r>
  <r>
    <s v="8818First United Corporation"/>
    <x v="1360"/>
    <s v="Johnny Guerry"/>
    <n v="4901"/>
    <s v="First United Corporation"/>
    <d v="2019-11-08T00:00:00"/>
    <m/>
    <s v="Financial"/>
    <s v="Regional - Mid-Atlantic Banks"/>
    <n v="-58.64"/>
    <n v="13.74"/>
  </r>
  <r>
    <s v="5539Velocity Composites Plc"/>
    <x v="1361"/>
    <s v="Jon Bridges"/>
    <n v="43441"/>
    <s v="Velocity Composites Plc"/>
    <d v="2017-05-18T00:00:00"/>
    <m/>
    <s v="Industrial Goods"/>
    <s v="Aerospace/Defense Products &amp; Services"/>
    <n v="-39.74"/>
    <n v="13.67"/>
  </r>
  <r>
    <s v="11057Enzon Pharmaceuticals Inc."/>
    <x v="1362"/>
    <s v="Jonathan Couchman"/>
    <n v="4641"/>
    <s v="Enzon Pharmaceuticals Inc."/>
    <d v="2017-05-24T00:00:00"/>
    <m/>
    <s v="Healthcare"/>
    <s v="Biotechnology"/>
    <n v="82.58"/>
    <n v="13.17"/>
  </r>
  <r>
    <s v="6358FMC Corporation"/>
    <x v="1363"/>
    <s v="Jonathan Kalodimos"/>
    <n v="583"/>
    <s v="FMC Corporation"/>
    <d v="2016-03-18T00:00:00"/>
    <m/>
    <s v="Basic Materials"/>
    <s v="Chemicals - Major Diversified"/>
    <n v="33.979999999999997"/>
    <n v="14.15"/>
  </r>
  <r>
    <s v="6358Tiffany &amp; Co."/>
    <x v="1363"/>
    <s v="Jonathan Kalodimos"/>
    <n v="567"/>
    <s v="Tiffany &amp; Co."/>
    <d v="2016-04-08T00:00:00"/>
    <m/>
    <s v="Services"/>
    <s v="Jewelry Stores"/>
    <n v="16.36"/>
    <n v="14.34"/>
  </r>
  <r>
    <s v="6358ITT Inc."/>
    <x v="1363"/>
    <s v="Jonathan Kalodimos"/>
    <n v="1210"/>
    <s v="ITT Inc."/>
    <d v="2016-03-28T00:00:00"/>
    <m/>
    <s v="Industrial Goods"/>
    <s v="Diversified Machinery"/>
    <n v="14.55"/>
    <n v="14.4"/>
  </r>
  <r>
    <s v="6358Johnson &amp; Johnson"/>
    <x v="1363"/>
    <s v="Jonathan Kalodimos"/>
    <n v="5"/>
    <s v="Johnson &amp; Johnson"/>
    <d v="2016-03-16T00:00:00"/>
    <m/>
    <s v="Healthcare"/>
    <s v="Drug Manufacturers - Major"/>
    <n v="10.37"/>
    <n v="14.41"/>
  </r>
  <r>
    <s v="6358General Dynamics Corporation"/>
    <x v="1363"/>
    <s v="Jonathan Kalodimos"/>
    <n v="220"/>
    <s v="General Dynamics Corporation"/>
    <d v="2016-03-18T00:00:00"/>
    <m/>
    <s v="Industrial Goods"/>
    <s v="Aerospace/Defense Products &amp; Services"/>
    <n v="6.41"/>
    <n v="14.15"/>
  </r>
  <r>
    <s v="6358PPG Industries Inc."/>
    <x v="1363"/>
    <s v="Jonathan Kalodimos"/>
    <n v="278"/>
    <s v="PPG Industries Inc."/>
    <d v="2016-03-10T00:00:00"/>
    <m/>
    <s v="Basic Materials"/>
    <s v="Specialty Chemicals"/>
    <n v="4.7"/>
    <n v="14.85"/>
  </r>
  <r>
    <s v="6373Altai Resources Inc."/>
    <x v="1364"/>
    <s v="Jonathan Mastromattei and 25 Concerned Shareholders of Altai"/>
    <n v="40565"/>
    <s v="Altai Resources Inc."/>
    <d v="2017-10-23T00:00:00"/>
    <m/>
    <s v="Basic Materials"/>
    <s v="Independent Oil &amp; Gas"/>
    <n v="-35.659999999999997"/>
    <n v="12.31"/>
  </r>
  <r>
    <s v="7740Angus Energy PLC"/>
    <x v="1365"/>
    <s v="Jonathan Tidswell-Pretorius (HSBC Global Custody Nominee UK Ltd.)"/>
    <n v="39892"/>
    <s v="Angus Energy PLC"/>
    <d v="2016-11-14T00:00:00"/>
    <m/>
    <s v="Basic Materials"/>
    <s v="Oil &amp; Gas Equipment &amp; Services"/>
    <n v="-41.12"/>
    <n v="14.74"/>
  </r>
  <r>
    <s v="6958Optiscan Imaging Ltd"/>
    <x v="1366"/>
    <s v="Jongila Nominees Pty Ltd"/>
    <n v="41788"/>
    <s v="Optiscan Imaging Ltd"/>
    <d v="2018-03-26T00:00:00"/>
    <n v="43238"/>
    <s v="Services"/>
    <s v="Gaming Activities"/>
    <n v="-32.54"/>
    <n v="17.440000000000001"/>
  </r>
  <r>
    <s v="7572Danske Bank A/S"/>
    <x v="1367"/>
    <s v="Jorgen Dahlberg"/>
    <n v="10739"/>
    <s v="Danske Bank A/S"/>
    <d v="2014-02-18T00:00:00"/>
    <m/>
    <s v="Financial"/>
    <s v="Regional - Pacific Banks"/>
    <n v="1.65"/>
    <n v="11.99"/>
  </r>
  <r>
    <s v="7882Jyske Bank A/S"/>
    <x v="1368"/>
    <s v="Jorgen Thulesen"/>
    <n v="10750"/>
    <s v="Jyske Bank A/S"/>
    <d v="2019-02-26T00:00:00"/>
    <m/>
    <s v="Financial"/>
    <s v="Money Center Banks"/>
    <n v="-10.06"/>
    <n v="15.77"/>
  </r>
  <r>
    <s v="7157Allot Ltd."/>
    <x v="1369"/>
    <s v="Jose Sancho Garcia"/>
    <n v="3038"/>
    <s v="Allot Ltd."/>
    <d v="2017-04-12T00:00:00"/>
    <m/>
    <s v="Services"/>
    <s v="CATV Systems"/>
    <n v="28.8"/>
    <n v="13.61"/>
  </r>
  <r>
    <s v="5847Arcturus Therapeutics Ltd"/>
    <x v="1370"/>
    <s v="Joseph Payne"/>
    <n v="25986"/>
    <s v="Arcturus Therapeutics Ltd"/>
    <d v="2018-02-06T00:00:00"/>
    <m/>
    <s v="Healthcare"/>
    <s v="Biotechnology"/>
    <n v="135.43"/>
    <n v="11.38"/>
  </r>
  <r>
    <s v="6897Ambac Financial Group Inc."/>
    <x v="1371"/>
    <s v="Joseph Pirinea"/>
    <n v="2329"/>
    <s v="Ambac Financial Group Inc."/>
    <d v="2016-06-28T00:00:00"/>
    <m/>
    <s v="Financial"/>
    <s v="REIT - Retail"/>
    <n v="-1.48"/>
    <n v="15.2"/>
  </r>
  <r>
    <s v="7115Condor Blanco Mines Limited"/>
    <x v="1372"/>
    <s v="Joshua Barry Farquhar"/>
    <n v="40670"/>
    <s v="Condor Blanco Mines Limited"/>
    <d v="2016-05-06T00:00:00"/>
    <n v="43340"/>
    <s v="Basic Materials"/>
    <s v="Industrial Metals &amp; Minerals"/>
    <n v="0"/>
    <n v="18.350000000000001"/>
  </r>
  <r>
    <s v="7673Casey's General Stores Inc."/>
    <x v="1373"/>
    <s v="Joshua Schechter"/>
    <n v="1327"/>
    <s v="Casey's General Stores Inc."/>
    <d v="2018-01-03T00:00:00"/>
    <m/>
    <s v="Financial"/>
    <s v="Closed-End Fund - Debt"/>
    <n v="15.84"/>
    <n v="10.72"/>
  </r>
  <r>
    <s v="7673Omega Protein Corporation"/>
    <x v="1373"/>
    <s v="Joshua Schechter"/>
    <n v="3826"/>
    <s v="Omega Protein Corporation"/>
    <d v="2015-08-12T00:00:00"/>
    <n v="43088"/>
    <s v="Consumer Goods"/>
    <s v="Processed &amp; Packaged Goods"/>
    <n v="11.91"/>
    <n v="13.63"/>
  </r>
  <r>
    <s v="7673Front Yard Residential Corp"/>
    <x v="1373"/>
    <s v="Joshua Schechter"/>
    <n v="2908"/>
    <s v="Front Yard Residential Corp"/>
    <d v="2016-01-20T00:00:00"/>
    <m/>
    <s v="Services"/>
    <s v="Business Services"/>
    <n v="3.41"/>
    <n v="16.190000000000001"/>
  </r>
  <r>
    <s v="7673Drive Shack Inc"/>
    <x v="1373"/>
    <s v="Joshua Schechter"/>
    <n v="1741"/>
    <s v="Drive Shack Inc"/>
    <d v="2015-10-28T00:00:00"/>
    <m/>
    <s v="Financial"/>
    <s v="REIT - Diversified"/>
    <n v="-20.03"/>
    <n v="12.69"/>
  </r>
  <r>
    <s v="7907PepsiCo Inc."/>
    <x v="1374"/>
    <s v="Judith Kinsman"/>
    <n v="37"/>
    <s v="PepsiCo Inc."/>
    <d v="2019-03-08T00:00:00"/>
    <m/>
    <s v="Consumer Goods"/>
    <s v="Textile - Apparel Clothing"/>
    <n v="17.3"/>
    <n v="17.52"/>
  </r>
  <r>
    <s v="6934Superdry Plc"/>
    <x v="1375"/>
    <s v="Julian Dunkerton"/>
    <n v="6790"/>
    <s v="Superdry Plc"/>
    <d v="2010-03-24T00:00:00"/>
    <m/>
    <s v="Basic Materials"/>
    <s v="Synthetics"/>
    <n v="-5.75"/>
    <n v="13.02"/>
  </r>
  <r>
    <s v="7436Titan Minerals Ltd"/>
    <x v="1376"/>
    <s v="Julian Jarman (EZR Systems Pty Ltd)"/>
    <n v="41497"/>
    <s v="Titan Minerals Ltd"/>
    <d v="2014-07-30T00:00:00"/>
    <m/>
    <s v="Basic Materials"/>
    <s v="Gold"/>
    <n v="-53.83"/>
    <n v="11.5"/>
  </r>
  <r>
    <s v="6894support.com Inc."/>
    <x v="1377"/>
    <s v="Julian Singer (JDS1, LLC)"/>
    <n v="3434"/>
    <s v="support.com Inc."/>
    <d v="2019-08-21T00:00:00"/>
    <m/>
    <s v="Technology"/>
    <s v="Internet Software &amp; Services"/>
    <n v="114.31"/>
    <n v="17.57"/>
  </r>
  <r>
    <s v="6894Aviat Networks Inc."/>
    <x v="1377"/>
    <s v="Julian Singer (JDS1, LLC)"/>
    <n v="4058"/>
    <s v="Aviat Networks Inc."/>
    <d v="2016-03-28T00:00:00"/>
    <m/>
    <s v="Technology"/>
    <s v="Communication Equipment"/>
    <n v="23.88"/>
    <n v="14.4"/>
  </r>
  <r>
    <s v="6894CCUR Holdings Inc"/>
    <x v="1377"/>
    <s v="Julian Singer (JDS1, LLC)"/>
    <n v="4695"/>
    <s v="CCUR Holdings Inc"/>
    <d v="2015-12-23T00:00:00"/>
    <m/>
    <s v="Technology"/>
    <s v="Computer Based Systems"/>
    <n v="-1.35"/>
    <n v="13.34"/>
  </r>
  <r>
    <s v="6894Catalyst Biosciences Inc"/>
    <x v="1377"/>
    <s v="Julian Singer (JDS1, LLC)"/>
    <n v="3940"/>
    <s v="Catalyst Biosciences Inc"/>
    <d v="2019-07-23T00:00:00"/>
    <m/>
    <s v="Healthcare"/>
    <s v="Biotechnology"/>
    <n v="-31.68"/>
    <n v="13.38"/>
  </r>
  <r>
    <s v="6894SITO Mobile Ltd"/>
    <x v="1377"/>
    <s v="Julian Singer (JDS1, LLC)"/>
    <n v="32035"/>
    <s v="SITO Mobile Ltd"/>
    <d v="2017-07-12T00:00:00"/>
    <m/>
    <s v="Basic Materials"/>
    <s v="Specialty Chemicals"/>
    <n v="-66.53"/>
    <n v="13.08"/>
  </r>
  <r>
    <s v="7475Danske Bank A/S"/>
    <x v="1378"/>
    <s v="Juliane Stege"/>
    <n v="10739"/>
    <s v="Danske Bank A/S"/>
    <d v="2013-02-18T00:00:00"/>
    <m/>
    <s v="Financial"/>
    <s v="Regional - Pacific Banks"/>
    <n v="4.96"/>
    <n v="13.49"/>
  </r>
  <r>
    <s v="7365Honeywell International Inc."/>
    <x v="1379"/>
    <s v="June Kreutzer"/>
    <n v="100"/>
    <s v="Honeywell International Inc."/>
    <d v="2013-03-07T00:00:00"/>
    <m/>
    <s v="Industrial Goods"/>
    <s v="Diversified Machinery"/>
    <n v="14.31"/>
    <n v="13.31"/>
  </r>
  <r>
    <s v="5461LMI Aerospace Inc."/>
    <x v="1380"/>
    <s v="Juniper Investment Company"/>
    <n v="3947"/>
    <s v="LMI Aerospace Inc."/>
    <d v="2016-04-13T00:00:00"/>
    <n v="42913"/>
    <s v="Industrial Goods"/>
    <s v="Aerospace/Defense - Major Diversified"/>
    <n v="52.17"/>
    <n v="15.64"/>
  </r>
  <r>
    <s v="5461Allied Motion Technologies Inc."/>
    <x v="1380"/>
    <s v="Juniper Investment Company"/>
    <n v="4662"/>
    <s v="Allied Motion Technologies Inc."/>
    <d v="2013-03-01T00:00:00"/>
    <m/>
    <s v="Industrial Goods"/>
    <s v="Industrial Electrical Equipment"/>
    <n v="28.33"/>
    <n v="13.55"/>
  </r>
  <r>
    <s v="5461Lincoln Educational Services Corporation"/>
    <x v="1380"/>
    <s v="Juniper Investment Company"/>
    <n v="4309"/>
    <s v="Lincoln Educational Services Corporation"/>
    <d v="2017-05-25T00:00:00"/>
    <m/>
    <s v="Consumer Goods"/>
    <s v="Trucks &amp; Other Vehicles"/>
    <n v="17.73"/>
    <n v="13.02"/>
  </r>
  <r>
    <s v="5461Lydall Inc."/>
    <x v="1380"/>
    <s v="Juniper Investment Company"/>
    <n v="3481"/>
    <s v="Lydall Inc."/>
    <d v="2019-08-15T00:00:00"/>
    <m/>
    <s v="Industrial Goods"/>
    <s v="Industrial Electrical Equipment"/>
    <n v="10.06"/>
    <n v="20.49"/>
  </r>
  <r>
    <s v="5461Alteva Inc"/>
    <x v="1380"/>
    <s v="Juniper Investment Company"/>
    <n v="16316"/>
    <s v="Alteva Inc"/>
    <d v="2013-09-30T00:00:00"/>
    <n v="42359"/>
    <s v="Technology"/>
    <s v="Telecom Services - Domestic"/>
    <n v="-2.77"/>
    <n v="10.91"/>
  </r>
  <r>
    <s v="579Fortis Healthcare (India) Ltd."/>
    <x v="1381"/>
    <s v="Jupiter Asset Management"/>
    <n v="12797"/>
    <s v="Fortis Healthcare (India) Ltd."/>
    <d v="2016-09-02T00:00:00"/>
    <m/>
    <s v="Healthcare"/>
    <s v="Hospitals"/>
    <n v="-6.07"/>
    <n v="13.84"/>
  </r>
  <r>
    <s v="7782Albis Leasing AG"/>
    <x v="1382"/>
    <s v="Jurgen Roggemann"/>
    <n v="43053"/>
    <s v="Albis Leasing AG"/>
    <d v="2019-01-31T00:00:00"/>
    <m/>
    <s v="Financial"/>
    <s v="Credit Services"/>
    <n v="-0.21"/>
    <n v="17.61"/>
  </r>
  <r>
    <s v="7229Efore Plc"/>
    <x v="1383"/>
    <s v="Jussi Capital Oy"/>
    <n v="40716"/>
    <s v="Efore Plc"/>
    <d v="2016-12-20T00:00:00"/>
    <m/>
    <s v="Technology"/>
    <s v="Telecom Services - Foreign"/>
    <n v="39.03"/>
    <n v="13.47"/>
  </r>
  <r>
    <s v="7980Binovi Technologies Corp"/>
    <x v="1384"/>
    <s v="Justin Liu (1205216 B.C. Ltd)"/>
    <n v="46298"/>
    <s v="Binovi Technologies Corp"/>
    <d v="2019-05-14T00:00:00"/>
    <m/>
    <s v="Services"/>
    <s v="Electronics Wholesale"/>
    <n v="-59.13"/>
    <n v="16.579999999999998"/>
  </r>
  <r>
    <s v="7371JV Global Ltd"/>
    <x v="1385"/>
    <s v="Justin Vost"/>
    <n v="40826"/>
    <s v="JV Global Ltd"/>
    <d v="2011-04-20T00:00:00"/>
    <n v="43913"/>
    <s v="Basic Materials"/>
    <s v="Oil &amp; Gas Refining &amp; Marketing"/>
    <n v="-13.24"/>
    <n v="8.23"/>
  </r>
  <r>
    <s v="5853Epsilon Energy Ltd."/>
    <x v="1386"/>
    <s v="JVL Advisors, LLC"/>
    <n v="17605"/>
    <s v="Epsilon Energy Ltd."/>
    <d v="2012-12-12T00:00:00"/>
    <n v="43528"/>
    <s v="Basic Materials"/>
    <s v="Independent Oil &amp; Gas"/>
    <n v="-7.88"/>
    <n v="13.7"/>
  </r>
  <r>
    <s v="5292Dominion Diamond Corporation"/>
    <x v="1387"/>
    <s v="K2 &amp; Associates Investment Management"/>
    <n v="2143"/>
    <s v="Dominion Diamond Corporation"/>
    <d v="2015-12-21T00:00:00"/>
    <n v="43040"/>
    <s v="Basic Materials"/>
    <s v="Industrial Metals &amp; Minerals"/>
    <n v="37.299999999999997"/>
    <n v="16.350000000000001"/>
  </r>
  <r>
    <s v="5292Pure Multi-Family REIT LP"/>
    <x v="1387"/>
    <s v="K2 &amp; Associates Investment Management"/>
    <n v="29486"/>
    <s v="Pure Multi-Family REIT LP"/>
    <d v="2018-04-24T00:00:00"/>
    <n v="43735"/>
    <s v="Financial"/>
    <s v="REIT - Residential"/>
    <n v="8.91"/>
    <n v="10.77"/>
  </r>
  <r>
    <s v="5292Klondex Mines Ltd."/>
    <x v="1387"/>
    <s v="K2 &amp; Associates Investment Management"/>
    <n v="18506"/>
    <s v="Klondex Mines Ltd."/>
    <d v="2011-06-13T00:00:00"/>
    <n v="43301"/>
    <s v="Basic Materials"/>
    <s v="Industrial Metals &amp; Minerals"/>
    <n v="1.8"/>
    <n v="14.14"/>
  </r>
  <r>
    <s v="5292Eastern Platinum Limited"/>
    <x v="1387"/>
    <s v="K2 &amp; Associates Investment Management"/>
    <n v="15619"/>
    <s v="Eastern Platinum Limited"/>
    <d v="2016-05-03T00:00:00"/>
    <m/>
    <s v="Basic Materials"/>
    <s v="Industrial Metals &amp; Minerals"/>
    <n v="-13.63"/>
    <n v="14.37"/>
  </r>
  <r>
    <s v="5292Acerus Pharmaceuticals Corp"/>
    <x v="1387"/>
    <s v="K2 &amp; Associates Investment Management"/>
    <n v="36263"/>
    <s v="Acerus Pharmaceuticals Corp"/>
    <d v="2015-12-21T00:00:00"/>
    <m/>
    <s v="Healthcare"/>
    <s v="Medical Laboratories &amp; Research"/>
    <n v="-16.21"/>
    <n v="13.85"/>
  </r>
  <r>
    <s v="5292Cominar Real Estate Investment Trust"/>
    <x v="1387"/>
    <s v="K2 &amp; Associates Investment Management"/>
    <n v="14464"/>
    <s v="Cominar Real Estate Investment Trust"/>
    <d v="2018-12-04T00:00:00"/>
    <m/>
    <s v="Services"/>
    <s v="Auto Parts Wholesale"/>
    <n v="-16.32"/>
    <n v="16.13"/>
  </r>
  <r>
    <s v="7132Eastern Platinum Limited"/>
    <x v="1388"/>
    <s v="Ka An Development Co. Limited"/>
    <n v="15619"/>
    <s v="Eastern Platinum Limited"/>
    <d v="2016-05-05T00:00:00"/>
    <m/>
    <s v="Basic Materials"/>
    <s v="Industrial Metals &amp; Minerals"/>
    <n v="-15.41"/>
    <n v="14.54"/>
  </r>
  <r>
    <s v="5761Innovation Group (The) PLC"/>
    <x v="1389"/>
    <s v="Kabouter Management"/>
    <n v="7133"/>
    <s v="Innovation Group (The) PLC"/>
    <d v="2013-11-15T00:00:00"/>
    <n v="42342"/>
    <s v="Technology"/>
    <s v="Business Software &amp; Services"/>
    <n v="11.49"/>
    <m/>
  </r>
  <r>
    <s v="5761Guestlogix Inc"/>
    <x v="1389"/>
    <s v="Kabouter Management"/>
    <n v="29157"/>
    <s v="Guestlogix Inc"/>
    <d v="2014-05-02T00:00:00"/>
    <n v="42409"/>
    <s v="Services"/>
    <s v="Business Services"/>
    <n v="-78.03"/>
    <n v="1.24"/>
  </r>
  <r>
    <s v="5701Kin Mining NL"/>
    <x v="1390"/>
    <s v="Kamara Group"/>
    <n v="40832"/>
    <s v="Kin Mining NL"/>
    <d v="2016-10-03T00:00:00"/>
    <m/>
    <s v="Basic Materials"/>
    <s v="Industrial Metals &amp; Minerals"/>
    <n v="-13.76"/>
    <n v="14.38"/>
  </r>
  <r>
    <s v="5713China Financial Leasing Group Ltd"/>
    <x v="1391"/>
    <s v="Kan Albert"/>
    <n v="35208"/>
    <s v="China Financial Leasing Group Ltd"/>
    <d v="2015-07-06T00:00:00"/>
    <m/>
    <s v="Financial"/>
    <s v="Diversified Investments"/>
    <n v="-36.32"/>
    <n v="12.23"/>
  </r>
  <r>
    <s v="6192CarParts.com, Inc."/>
    <x v="1392"/>
    <s v="Kanen Wealth Management"/>
    <n v="5034"/>
    <s v="CarParts.com, Inc."/>
    <d v="2018-10-23T00:00:00"/>
    <m/>
    <s v="Consumer Goods"/>
    <s v="Recreational Vehicles"/>
    <n v="247.04"/>
    <n v="14.24"/>
  </r>
  <r>
    <s v="6192Astea International Inc."/>
    <x v="1392"/>
    <s v="Kanen Wealth Management"/>
    <n v="5407"/>
    <s v="Astea International Inc."/>
    <d v="2018-04-09T00:00:00"/>
    <n v="43809"/>
    <s v="Services"/>
    <s v="Home Improvement Stores"/>
    <n v="89.94"/>
    <n v="13.71"/>
  </r>
  <r>
    <s v="6192magicJack VocalTec Ltd"/>
    <x v="1392"/>
    <s v="Kanen Wealth Management"/>
    <n v="3632"/>
    <s v="magicJack VocalTec Ltd"/>
    <d v="2016-08-19T00:00:00"/>
    <n v="43419"/>
    <s v="Technology"/>
    <s v="Telecom Services - Domestic"/>
    <n v="19.89"/>
    <m/>
  </r>
  <r>
    <s v="6192One Group Hospitality Inc"/>
    <x v="1392"/>
    <s v="Kanen Wealth Management"/>
    <n v="32366"/>
    <s v="One Group Hospitality Inc"/>
    <d v="2017-04-13T00:00:00"/>
    <m/>
    <s v="Services"/>
    <s v="Restaurants"/>
    <n v="-10.07"/>
    <n v="13.85"/>
  </r>
  <r>
    <s v="6192BBQ Holdings, Inc."/>
    <x v="1392"/>
    <s v="Kanen Wealth Management"/>
    <n v="4248"/>
    <s v="BBQ Holdings, Inc."/>
    <d v="2018-02-14T00:00:00"/>
    <m/>
    <s v="Services"/>
    <s v="Restaurants"/>
    <n v="-24.32"/>
    <n v="11.38"/>
  </r>
  <r>
    <s v="6192Diversified Restaurant Holdings Inc."/>
    <x v="1392"/>
    <s v="Kanen Wealth Management"/>
    <n v="4012"/>
    <s v="Diversified Restaurant Holdings Inc."/>
    <d v="2017-08-09T00:00:00"/>
    <n v="43902"/>
    <s v="Consumer Goods"/>
    <s v="Processed &amp; Packaged Goods"/>
    <n v="-24.56"/>
    <m/>
  </r>
  <r>
    <s v="6192Aqua Metals Inc"/>
    <x v="1392"/>
    <s v="Kanen Wealth Management"/>
    <n v="36148"/>
    <s v="Aqua Metals Inc"/>
    <d v="2018-02-22T00:00:00"/>
    <m/>
    <s v="Industrial Goods"/>
    <s v="Waste Management"/>
    <n v="-30.45"/>
    <n v="11.38"/>
  </r>
  <r>
    <s v="6192Build-A-Bear Workshop Inc."/>
    <x v="1392"/>
    <s v="Kanen Wealth Management"/>
    <n v="4266"/>
    <s v="Build-A-Bear Workshop Inc."/>
    <d v="2019-03-26T00:00:00"/>
    <m/>
    <s v="Services"/>
    <s v="Specialty Retail, Other"/>
    <n v="-48.07"/>
    <n v="15.83"/>
  </r>
  <r>
    <s v="6192RTW Retailwinds, Inc."/>
    <x v="1392"/>
    <s v="Kanen Wealth Management"/>
    <n v="3220"/>
    <s v="RTW Retailwinds, Inc."/>
    <d v="2017-04-26T00:00:00"/>
    <m/>
    <s v="Conglomerates"/>
    <s v="Conglomerates"/>
    <n v="-64.459999999999994"/>
    <n v="13.15"/>
  </r>
  <r>
    <s v="6921MGP Ingredients, Inc."/>
    <x v="1393"/>
    <s v="Karen Seaberg"/>
    <n v="15914"/>
    <s v="MGP Ingredients, Inc."/>
    <d v="2013-05-09T00:00:00"/>
    <m/>
    <s v="Consumer Goods"/>
    <s v="Processed &amp; Packaged Goods"/>
    <n v="33.97"/>
    <n v="12.79"/>
  </r>
  <r>
    <s v="5881Alaska Communications Systems Group Inc."/>
    <x v="1394"/>
    <s v="Karen Singer"/>
    <n v="4274"/>
    <s v="Alaska Communications Systems Group Inc."/>
    <d v="2017-12-07T00:00:00"/>
    <m/>
    <s v="Technology"/>
    <s v="Telecom Services - Domestic"/>
    <n v="5.8"/>
    <n v="11.63"/>
  </r>
  <r>
    <s v="5881SeaChange International Inc."/>
    <x v="1394"/>
    <s v="Karen Singer"/>
    <n v="3161"/>
    <s v="SeaChange International Inc."/>
    <d v="2018-10-15T00:00:00"/>
    <m/>
    <s v="Technology"/>
    <s v="Application Software"/>
    <n v="-7.32"/>
    <n v="13.85"/>
  </r>
  <r>
    <s v="5881SITO Mobile Ltd"/>
    <x v="1394"/>
    <s v="Karen Singer"/>
    <n v="32035"/>
    <s v="SITO Mobile Ltd"/>
    <d v="2017-03-02T00:00:00"/>
    <m/>
    <s v="Basic Materials"/>
    <s v="Specialty Chemicals"/>
    <n v="-51.67"/>
    <n v="12.69"/>
  </r>
  <r>
    <s v="5365Liberty All-Star Equity Fund"/>
    <x v="1395"/>
    <s v="Karpus Investment Management"/>
    <n v="2173"/>
    <s v="Liberty All-Star Equity Fund"/>
    <d v="2011-08-11T00:00:00"/>
    <n v="43235"/>
    <s v="Financial"/>
    <s v="Closed-End Fund - Equity"/>
    <n v="34.520000000000003"/>
    <n v="15.61"/>
  </r>
  <r>
    <s v="5365Nuveen Municipal Credit Income Fund"/>
    <x v="1395"/>
    <s v="Karpus Investment Management"/>
    <n v="2872"/>
    <s v="Nuveen Municipal Credit Income Fund"/>
    <d v="2018-11-15T00:00:00"/>
    <n v="43511"/>
    <s v="Financial"/>
    <s v="Closed-End Fund - Debt"/>
    <n v="30.42"/>
    <n v="9"/>
  </r>
  <r>
    <s v="5365Nuveen Enhanced AMT-Free Municipal Credit Opportunities Fund"/>
    <x v="1395"/>
    <s v="Karpus Investment Management"/>
    <n v="3175"/>
    <s v="Nuveen Enhanced AMT-Free Municipal Credit Opportunities Fund"/>
    <d v="2018-11-15T00:00:00"/>
    <n v="43511"/>
    <s v="Financial"/>
    <s v="Mortgage Investment"/>
    <n v="28.43"/>
    <n v="9"/>
  </r>
  <r>
    <s v="5365Advent Claymore Convertible Securities and Income Fund"/>
    <x v="1395"/>
    <s v="Karpus Investment Management"/>
    <n v="3083"/>
    <s v="Advent Claymore Convertible Securities and Income Fund"/>
    <d v="2009-05-15T00:00:00"/>
    <n v="41685"/>
    <s v="Financial"/>
    <s v="Closed-End Fund - Debt"/>
    <n v="18.03"/>
    <n v="19.2"/>
  </r>
  <r>
    <s v="5365Kayne Anderson MLP Investment Company"/>
    <x v="1395"/>
    <s v="Karpus Investment Management"/>
    <n v="1185"/>
    <s v="Kayne Anderson MLP Investment Company"/>
    <d v="2009-12-23T00:00:00"/>
    <n v="41684"/>
    <s v="Financial"/>
    <s v="Asset Management"/>
    <n v="16.170000000000002"/>
    <n v="15.09"/>
  </r>
  <r>
    <s v="5365New Ireland Fund Inc. (The)"/>
    <x v="1395"/>
    <s v="Karpus Investment Management"/>
    <n v="4790"/>
    <s v="New Ireland Fund Inc. (The)"/>
    <d v="2011-08-16T00:00:00"/>
    <n v="43054"/>
    <s v="Financial"/>
    <s v="Closed-End Fund - Equity"/>
    <n v="14.72"/>
    <n v="15.46"/>
  </r>
  <r>
    <s v="5365Nuveen Municipal Market Opportunity Fund Inc."/>
    <x v="1395"/>
    <s v="Karpus Investment Management"/>
    <n v="2753"/>
    <s v="Nuveen Municipal Market Opportunity Fund Inc."/>
    <d v="2014-06-20T00:00:00"/>
    <n v="42597"/>
    <s v="Financial"/>
    <s v="Asset Management"/>
    <n v="12.34"/>
    <n v="7.45"/>
  </r>
  <r>
    <s v="5365Nuveen Premium Income Municipal Fund II Inc."/>
    <x v="1395"/>
    <s v="Karpus Investment Management"/>
    <n v="2318"/>
    <s v="Nuveen Premium Income Municipal Fund II Inc."/>
    <d v="2014-06-20T00:00:00"/>
    <n v="42506"/>
    <s v="Financial"/>
    <s v="Closed-End Fund - Debt"/>
    <n v="12.26"/>
    <n v="4.92"/>
  </r>
  <r>
    <s v="5365Nuveen Quality Income Municipal Fund Inc."/>
    <x v="1395"/>
    <s v="Karpus Investment Management"/>
    <n v="2571"/>
    <s v="Nuveen Quality Income Municipal Fund Inc."/>
    <d v="2014-06-20T00:00:00"/>
    <n v="42471"/>
    <s v="Financial"/>
    <s v="Asset Management"/>
    <n v="11.64"/>
    <n v="4.37"/>
  </r>
  <r>
    <s v="5365Nuveen Quality Municipal Fund Inc."/>
    <x v="1395"/>
    <s v="Karpus Investment Management"/>
    <n v="2963"/>
    <s v="Nuveen Quality Municipal Fund Inc."/>
    <d v="2014-06-20T00:00:00"/>
    <n v="42471"/>
    <s v="Financial"/>
    <s v="Closed-End Fund - Debt"/>
    <n v="11.34"/>
    <n v="4.37"/>
  </r>
  <r>
    <s v="5365Nuveen Municipal Advantage Fund Inc."/>
    <x v="1395"/>
    <s v="Karpus Investment Management"/>
    <n v="2789"/>
    <s v="Nuveen Municipal Advantage Fund Inc."/>
    <d v="2014-06-20T00:00:00"/>
    <n v="42471"/>
    <s v="Financial"/>
    <s v="Asset Management"/>
    <n v="11.08"/>
    <n v="4.37"/>
  </r>
  <r>
    <s v="5365Alliancebernstein Income Fund Inc"/>
    <x v="1395"/>
    <s v="Karpus Investment Management"/>
    <n v="1720"/>
    <s v="Alliancebernstein Income Fund Inc"/>
    <d v="2013-12-20T00:00:00"/>
    <n v="42478"/>
    <s v="Financial"/>
    <s v="Closed-End Fund - Debt"/>
    <n v="10.72"/>
    <n v="8.5"/>
  </r>
  <r>
    <s v="5365Special Opportunities Fund Inc."/>
    <x v="1395"/>
    <s v="Karpus Investment Management"/>
    <n v="4292"/>
    <s v="Special Opportunities Fund Inc."/>
    <d v="2010-08-02T00:00:00"/>
    <n v="41866"/>
    <s v="Financial"/>
    <s v="Diversified Investments"/>
    <n v="10.61"/>
    <n v="17.13"/>
  </r>
  <r>
    <s v="5365Nuveen Select Quality Municipal Fund Inc."/>
    <x v="1395"/>
    <s v="Karpus Investment Management"/>
    <n v="3005"/>
    <s v="Nuveen Select Quality Municipal Fund Inc."/>
    <d v="2014-06-20T00:00:00"/>
    <n v="42625"/>
    <s v="Financial"/>
    <s v="Asset Management"/>
    <n v="10.52"/>
    <n v="6.58"/>
  </r>
  <r>
    <s v="5365Madison Strategic Sector Premium Fund"/>
    <x v="1395"/>
    <s v="Karpus Investment Management"/>
    <n v="4714"/>
    <s v="Madison Strategic Sector Premium Fund"/>
    <d v="2015-08-15T00:00:00"/>
    <n v="43381"/>
    <s v="Financial"/>
    <s v="Investment Brokerage - National"/>
    <n v="8.48"/>
    <n v="12.85"/>
  </r>
  <r>
    <s v="5365BlackRock Income Investment Quality Trust"/>
    <x v="1395"/>
    <s v="Karpus Investment Management"/>
    <n v="4318"/>
    <s v="BlackRock Income Investment Quality Trust"/>
    <d v="2011-02-17T00:00:00"/>
    <n v="42415"/>
    <s v="Financial"/>
    <s v="Closed-End Fund - Debt"/>
    <n v="8.24"/>
    <n v="9.5"/>
  </r>
  <r>
    <s v="5365BlackRock MuniHoldings Fund II Inc."/>
    <x v="1395"/>
    <s v="Karpus Investment Management"/>
    <n v="4078"/>
    <s v="BlackRock MuniHoldings Fund II Inc."/>
    <d v="2010-05-13T00:00:00"/>
    <n v="42050"/>
    <s v="Healthcare"/>
    <s v="Drug Manufacturers - Other"/>
    <n v="8.09"/>
    <n v="15.75"/>
  </r>
  <r>
    <s v="5365Putnam Municipal Opportunities Trust"/>
    <x v="1395"/>
    <s v="Karpus Investment Management"/>
    <n v="2970"/>
    <s v="Putnam Municipal Opportunities Trust"/>
    <d v="2018-02-15T00:00:00"/>
    <n v="43600"/>
    <s v="Financial"/>
    <s v="Closed-End Fund - Debt"/>
    <n v="7.62"/>
    <n v="5.58"/>
  </r>
  <r>
    <s v="5365Eaton Vance Municipal Bond Fund"/>
    <x v="1395"/>
    <s v="Karpus Investment Management"/>
    <n v="2447"/>
    <s v="Eaton Vance Municipal Bond Fund"/>
    <d v="2013-11-15T00:00:00"/>
    <m/>
    <s v="Healthcare"/>
    <s v="Drug Manufacturers - Other"/>
    <n v="7.44"/>
    <n v="11.98"/>
  </r>
  <r>
    <s v="5365Managed Duration Investment Grade Municipal Fund"/>
    <x v="1395"/>
    <s v="Karpus Investment Management"/>
    <n v="26381"/>
    <s v="Managed Duration Investment Grade Municipal Fund"/>
    <d v="2015-05-16T00:00:00"/>
    <n v="43315"/>
    <s v="Financial"/>
    <s v="Closed-End Fund - Equity"/>
    <n v="7.11"/>
    <n v="11.64"/>
  </r>
  <r>
    <s v="5365Nuveen Investment Quality Municipal Fund Inc."/>
    <x v="1395"/>
    <s v="Karpus Investment Management"/>
    <n v="2895"/>
    <s v="Nuveen Investment Quality Municipal Fund Inc."/>
    <d v="2010-08-05T00:00:00"/>
    <n v="42506"/>
    <s v="Financial"/>
    <s v="Closed-End Fund - Debt"/>
    <n v="7.05"/>
    <n v="13.47"/>
  </r>
  <r>
    <s v="5365Nuveen AMT-Free Quality Municipal Income Fund"/>
    <x v="1395"/>
    <s v="Karpus Investment Management"/>
    <n v="2243"/>
    <s v="Nuveen AMT-Free Quality Municipal Income Fund"/>
    <d v="2014-06-20T00:00:00"/>
    <m/>
    <s v="Financial"/>
    <s v="Asset Management"/>
    <n v="6.75"/>
    <n v="11.38"/>
  </r>
  <r>
    <s v="5365Nuveen California Dividend Advantage Municipal Fund 2"/>
    <x v="1395"/>
    <s v="Karpus Investment Management"/>
    <n v="3886"/>
    <s v="Nuveen California Dividend Advantage Municipal Fund 2"/>
    <d v="2011-04-05T00:00:00"/>
    <n v="41593"/>
    <s v="Financial"/>
    <s v="Closed-End Fund - Debt"/>
    <n v="6.43"/>
    <n v="14.62"/>
  </r>
  <r>
    <s v="5365BlackRock Municipal Bond Trust"/>
    <x v="1395"/>
    <s v="Karpus Investment Management"/>
    <n v="26308"/>
    <s v="BlackRock Municipal Bond Trust"/>
    <d v="2011-02-17T00:00:00"/>
    <n v="43511"/>
    <s v="Healthcare"/>
    <s v="Drug Manufacturers - Other"/>
    <n v="6.38"/>
    <n v="11.85"/>
  </r>
  <r>
    <s v="5365MFS InterMarket Income Trust I"/>
    <x v="1395"/>
    <s v="Karpus Investment Management"/>
    <n v="28155"/>
    <s v="MFS InterMarket Income Trust I"/>
    <d v="2011-08-16T00:00:00"/>
    <n v="42256"/>
    <s v="Healthcare"/>
    <s v="Drug Manufacturers - Other"/>
    <n v="6.24"/>
    <n v="15.18"/>
  </r>
  <r>
    <s v="5365BlackRock Investment Quality Municipal Trust"/>
    <x v="1395"/>
    <s v="Karpus Investment Management"/>
    <n v="26305"/>
    <s v="BlackRock Investment Quality Municipal Trust"/>
    <d v="2008-02-08T00:00:00"/>
    <n v="41233"/>
    <s v="Healthcare"/>
    <s v="Drug Manufacturers - Other"/>
    <n v="6.2"/>
    <n v="3.15"/>
  </r>
  <r>
    <s v="5365TS&amp;W / Claymore Tax-Advantaged Balanced Fund"/>
    <x v="1395"/>
    <s v="Karpus Investment Management"/>
    <n v="41114"/>
    <s v="TS&amp;W / Claymore Tax-Advantaged Balanced Fund"/>
    <d v="2011-02-10T00:00:00"/>
    <n v="40862"/>
    <s v="Financial"/>
    <s v="Closed-End Fund - Equity"/>
    <n v="5.89"/>
    <n v="-4.32"/>
  </r>
  <r>
    <s v="5365Eaton Vance Pennsylvania Municipal Income Trust"/>
    <x v="1395"/>
    <s v="Karpus Investment Management"/>
    <n v="28440"/>
    <s v="Eaton Vance Pennsylvania Municipal Income Trust"/>
    <d v="2013-08-15T00:00:00"/>
    <n v="43483"/>
    <s v="Financial"/>
    <s v="Asset Management"/>
    <n v="5.59"/>
    <n v="11.4"/>
  </r>
  <r>
    <s v="5365Insight Select Income Fund"/>
    <x v="1395"/>
    <s v="Karpus Investment Management"/>
    <n v="3910"/>
    <s v="Insight Select Income Fund"/>
    <d v="2013-05-16T00:00:00"/>
    <m/>
    <s v="Healthcare"/>
    <s v="Drug Manufacturers - Other"/>
    <n v="5.5"/>
    <n v="12.59"/>
  </r>
  <r>
    <s v="5365BlackRock New York Municipal 2018 Term Trust"/>
    <x v="1395"/>
    <s v="Karpus Investment Management"/>
    <n v="40622"/>
    <s v="BlackRock New York Municipal 2018 Term Trust"/>
    <d v="2011-08-11T00:00:00"/>
    <n v="41297"/>
    <s v="Healthcare"/>
    <s v="Drug Manufacturers - Other"/>
    <n v="5.24"/>
    <n v="20.83"/>
  </r>
  <r>
    <s v="5365BlackRock Municipal Income Investment Trust"/>
    <x v="1395"/>
    <s v="Karpus Investment Management"/>
    <n v="4522"/>
    <s v="BlackRock Municipal Income Investment Trust"/>
    <d v="2010-05-10T00:00:00"/>
    <m/>
    <s v="Financial"/>
    <s v="Closed-End Fund - Debt"/>
    <n v="5.24"/>
    <n v="13.25"/>
  </r>
  <r>
    <s v="5365Nuveen Quality Municipal Income Fund"/>
    <x v="1395"/>
    <s v="Karpus Investment Management"/>
    <n v="2866"/>
    <s v="Nuveen Quality Municipal Income Fund"/>
    <d v="2010-08-05T00:00:00"/>
    <m/>
    <s v="Financial"/>
    <s v="Closed-End Fund - Debt"/>
    <n v="5.07"/>
    <n v="13.87"/>
  </r>
  <r>
    <s v="5365Virtus Total Return Fund Inc"/>
    <x v="1395"/>
    <s v="Karpus Investment Management"/>
    <n v="3409"/>
    <s v="Virtus Total Return Fund Inc"/>
    <d v="2014-02-14T00:00:00"/>
    <n v="42870"/>
    <s v="Healthcare"/>
    <s v="Drug Manufacturers - Other"/>
    <n v="4.97"/>
    <n v="10.88"/>
  </r>
  <r>
    <s v="5365BlackRock Maryland Municipal Bond Trust"/>
    <x v="1395"/>
    <s v="Karpus Investment Management"/>
    <n v="32171"/>
    <s v="BlackRock Maryland Municipal Bond Trust"/>
    <d v="2010-05-10T00:00:00"/>
    <n v="40718"/>
    <s v="Financial"/>
    <s v="Closed-End Fund - Debt"/>
    <n v="4.9400000000000004"/>
    <n v="10.53"/>
  </r>
  <r>
    <s v="5365Madison Covered Call &amp; Equity Strategy Fund"/>
    <x v="1395"/>
    <s v="Karpus Investment Management"/>
    <n v="5921"/>
    <s v="Madison Covered Call &amp; Equity Strategy Fund"/>
    <d v="2015-08-16T00:00:00"/>
    <n v="43600"/>
    <s v="Financial"/>
    <s v="Closed-End Fund - Equity"/>
    <n v="4.9400000000000004"/>
    <n v="10.72"/>
  </r>
  <r>
    <s v="5365Nuveen Arizona Premium Income Municipal Fund"/>
    <x v="1395"/>
    <s v="Karpus Investment Management"/>
    <n v="27632"/>
    <s v="Nuveen Arizona Premium Income Municipal Fund"/>
    <d v="2010-02-18T00:00:00"/>
    <n v="41439"/>
    <s v="Financial"/>
    <s v="Asset Management"/>
    <n v="4.79"/>
    <n v="14.72"/>
  </r>
  <r>
    <s v="5365Eaton Vance California Municipal Income Trust"/>
    <x v="1395"/>
    <s v="Karpus Investment Management"/>
    <n v="28435"/>
    <s v="Eaton Vance California Municipal Income Trust"/>
    <d v="2015-05-20T00:00:00"/>
    <m/>
    <s v="Healthcare"/>
    <s v="Drug Manufacturers - Other"/>
    <n v="4.68"/>
    <n v="11.39"/>
  </r>
  <r>
    <s v="5365BlackRock MuniHoldings New York Quality Fund, Inc."/>
    <x v="1395"/>
    <s v="Karpus Investment Management"/>
    <n v="31227"/>
    <s v="BlackRock MuniHoldings New York Quality Fund, Inc."/>
    <d v="2010-05-13T00:00:00"/>
    <m/>
    <s v="Financial"/>
    <s v="Asset Management"/>
    <n v="4.6100000000000003"/>
    <n v="13.28"/>
  </r>
  <r>
    <s v="5365MFS Investment Grade Municipal Trust"/>
    <x v="1395"/>
    <s v="Karpus Investment Management"/>
    <n v="27630"/>
    <s v="MFS Investment Grade Municipal Trust"/>
    <d v="2013-05-15T00:00:00"/>
    <m/>
    <s v="Financial"/>
    <s v="Diversified Investments"/>
    <n v="4.42"/>
    <n v="12.5"/>
  </r>
  <r>
    <s v="5365Duff &amp; Phelps Utility &amp; Corporate Bond Trust Inc."/>
    <x v="1395"/>
    <s v="Karpus Investment Management"/>
    <n v="3486"/>
    <s v="Duff &amp; Phelps Utility &amp; Corporate Bond Trust Inc."/>
    <d v="2014-08-15T00:00:00"/>
    <m/>
    <s v="Healthcare"/>
    <s v="Drug Manufacturers - Other"/>
    <n v="4.3600000000000003"/>
    <n v="11.71"/>
  </r>
  <r>
    <s v="5365Liberty All-Star Growth Fund Inc."/>
    <x v="1395"/>
    <s v="Karpus Investment Management"/>
    <n v="4304"/>
    <s v="Liberty All-Star Growth Fund Inc."/>
    <d v="2011-08-11T00:00:00"/>
    <n v="41121"/>
    <s v="Financial"/>
    <s v="Closed-End Fund - Equity"/>
    <n v="4.3600000000000003"/>
    <n v="20.74"/>
  </r>
  <r>
    <s v="5365Nuveen New York AMT-Free Quality Municipal Income Fund"/>
    <x v="1395"/>
    <s v="Karpus Investment Management"/>
    <n v="2153"/>
    <s v="Nuveen New York AMT-Free Quality Municipal Income Fund"/>
    <d v="2010-04-19T00:00:00"/>
    <m/>
    <s v="Financial"/>
    <s v="Asset Management"/>
    <n v="4.05"/>
    <n v="12.83"/>
  </r>
  <r>
    <s v="5365BlackRock New Jersey Municipal Bond Trust"/>
    <x v="1395"/>
    <s v="Karpus Investment Management"/>
    <n v="394"/>
    <s v="BlackRock New Jersey Municipal Bond Trust"/>
    <d v="2010-04-29T00:00:00"/>
    <n v="43262"/>
    <s v="Healthcare"/>
    <s v="Drug Manufacturers - Other"/>
    <n v="3.9"/>
    <n v="13.19"/>
  </r>
  <r>
    <s v="5365Eaton Vance Municipal Bond Fund II"/>
    <x v="1395"/>
    <s v="Karpus Investment Management"/>
    <n v="44834"/>
    <s v="Eaton Vance Municipal Bond Fund II"/>
    <d v="2015-05-15T00:00:00"/>
    <n v="43546"/>
    <s v="Financial"/>
    <s v="Asset Management"/>
    <n v="3.38"/>
    <n v="9.6999999999999993"/>
  </r>
  <r>
    <s v="5365Nuveen California Dividend Advantage Municipal Fund 3"/>
    <x v="1395"/>
    <s v="Karpus Investment Management"/>
    <n v="3493"/>
    <s v="Nuveen California Dividend Advantage Municipal Fund 3"/>
    <d v="2011-06-10T00:00:00"/>
    <n v="41593"/>
    <s v="Financial"/>
    <s v="Closed-End Fund - Debt"/>
    <n v="3.25"/>
    <n v="17.88"/>
  </r>
  <r>
    <s v="5365BlackRock Credit Allocation Income Trust III"/>
    <x v="1395"/>
    <s v="Karpus Investment Management"/>
    <n v="40619"/>
    <s v="BlackRock Credit Allocation Income Trust III"/>
    <d v="2010-09-27T00:00:00"/>
    <n v="41253"/>
    <s v="Healthcare"/>
    <s v="Drug Manufacturers - Other"/>
    <n v="3.01"/>
    <n v="12.73"/>
  </r>
  <r>
    <s v="5365BlackRock Virginia Municipal Bond Trust"/>
    <x v="1395"/>
    <s v="Karpus Investment Management"/>
    <n v="39567"/>
    <s v="BlackRock Virginia Municipal Bond Trust"/>
    <d v="2010-03-19T00:00:00"/>
    <m/>
    <s v="Financial"/>
    <s v="Closed-End Fund - Debt"/>
    <n v="2.75"/>
    <n v="13.08"/>
  </r>
  <r>
    <s v="5365Eaton Vance New York Municipal Bond Fund"/>
    <x v="1395"/>
    <s v="Karpus Investment Management"/>
    <n v="28438"/>
    <s v="Eaton Vance New York Municipal Bond Fund"/>
    <d v="2015-05-20T00:00:00"/>
    <n v="43448"/>
    <s v="Financial"/>
    <s v="Asset Management"/>
    <n v="0.67"/>
    <n v="8.01"/>
  </r>
  <r>
    <s v="5365Lazard World Dividend &amp; Income Fund Inc."/>
    <x v="1395"/>
    <s v="Karpus Investment Management"/>
    <n v="4476"/>
    <s v="Lazard World Dividend &amp; Income Fund Inc."/>
    <d v="2015-05-15T00:00:00"/>
    <n v="43784"/>
    <s v="Healthcare"/>
    <s v="Drug Manufacturers - Other"/>
    <n v="0.65"/>
    <n v="11.18"/>
  </r>
  <r>
    <s v="5365Nuveen Premium Income Municipal Fund Inc."/>
    <x v="1395"/>
    <s v="Karpus Investment Management"/>
    <n v="2407"/>
    <s v="Nuveen Premium Income Municipal Fund Inc."/>
    <d v="2010-08-05T00:00:00"/>
    <n v="40770"/>
    <s v="Financial"/>
    <s v="Closed-End Fund - Debt"/>
    <n v="-2.77"/>
    <n v="8.9600000000000009"/>
  </r>
  <r>
    <s v="5365Kayne Anderson Midstream Energy Fund, Inc"/>
    <x v="1395"/>
    <s v="Karpus Investment Management"/>
    <n v="2561"/>
    <s v="Kayne Anderson Midstream Energy Fund, Inc"/>
    <d v="2014-11-14T00:00:00"/>
    <n v="42139"/>
    <s v="Financial"/>
    <s v="Asset Management"/>
    <n v="-10.29"/>
    <n v="10.55"/>
  </r>
  <r>
    <s v="5365Eaton Vance New Jersey Municipal Income Trust"/>
    <x v="1395"/>
    <s v="Karpus Investment Management"/>
    <n v="4839"/>
    <s v="Eaton Vance New Jersey Municipal Income Trust"/>
    <d v="2015-05-20T00:00:00"/>
    <n v="42185"/>
    <s v="Healthcare"/>
    <s v="Drug Manufacturers - Other"/>
    <n v="-29.07"/>
    <n v="-21.88"/>
  </r>
  <r>
    <s v="5365Eaton Vance New Jersey Municipal Bond Fund"/>
    <x v="1395"/>
    <s v="Karpus Investment Management"/>
    <n v="32189"/>
    <s v="Eaton Vance New Jersey Municipal Bond Fund"/>
    <d v="2015-05-20T00:00:00"/>
    <n v="42185"/>
    <s v="Healthcare"/>
    <s v="Drug Manufacturers - Other"/>
    <n v="-33.47"/>
    <n v="-21.88"/>
  </r>
  <r>
    <s v="7204Cyfrowy Polsat SA"/>
    <x v="1396"/>
    <s v="Karswell Limited (Zygmunt Solorz-Zak)"/>
    <n v="12030"/>
    <s v="Cyfrowy Polsat SA"/>
    <d v="2014-02-27T00:00:00"/>
    <m/>
    <s v="Technology"/>
    <s v="Telecom Services - Domestic"/>
    <n v="6.29"/>
    <n v="11.9"/>
  </r>
  <r>
    <s v="7180Intershop Communications AG"/>
    <x v="1397"/>
    <s v="Katharina Kliszczynski"/>
    <n v="21102"/>
    <s v="Intershop Communications AG"/>
    <d v="2015-07-30T00:00:00"/>
    <m/>
    <s v="Technology"/>
    <s v="Information Technology Services"/>
    <n v="25.1"/>
    <n v="11.88"/>
  </r>
  <r>
    <s v="7773Big River Gold Limited"/>
    <x v="1398"/>
    <s v="Kathleen Van Loenhout (Chinetti Investments Pty)"/>
    <n v="22774"/>
    <s v="Big River Gold Limited"/>
    <d v="2019-01-29T00:00:00"/>
    <m/>
    <s v="Basic Materials"/>
    <s v="Industrial Metals &amp; Minerals"/>
    <n v="77.12"/>
    <n v="19.420000000000002"/>
  </r>
  <r>
    <s v="5273Great Northern Minerals Limited (formerly Greenpower Energy Limited)"/>
    <x v="1399"/>
    <s v="Kaymel Pty Ltd"/>
    <n v="36442"/>
    <s v="Great Northern Minerals Limited (formerly Greenpower Energy Limited)"/>
    <d v="2018-06-28T00:00:00"/>
    <m/>
    <s v="Financial"/>
    <s v="Insurance Brokers"/>
    <n v="82.27"/>
    <n v="12.75"/>
  </r>
  <r>
    <s v="1869NextEye Co Ltd"/>
    <x v="1400"/>
    <s v="KB Asset Management"/>
    <n v="43055"/>
    <s v="NextEye Co Ltd"/>
    <d v="2018-07-30T00:00:00"/>
    <m/>
    <s v="Technology"/>
    <s v="Technical &amp; System Software"/>
    <n v="-21.39"/>
    <n v="11.54"/>
  </r>
  <r>
    <s v="1869Hyosung TNC"/>
    <x v="1400"/>
    <s v="KB Asset Management"/>
    <n v="45038"/>
    <s v="Hyosung TNC"/>
    <d v="2018-12-14T00:00:00"/>
    <m/>
    <s v="Consumer Goods"/>
    <s v="Rubber &amp; Plastics"/>
    <n v="-27.55"/>
    <n v="19.04"/>
  </r>
  <r>
    <s v="6950Hanjin KAL Corp."/>
    <x v="1401"/>
    <s v="KCGI (Korea Corporate Governance Improvement)"/>
    <n v="26209"/>
    <s v="Hanjin KAL Corp."/>
    <d v="2018-11-15T00:00:00"/>
    <m/>
    <s v="Industrial Goods"/>
    <s v="Machine Tools &amp; Accessories"/>
    <n v="100.14"/>
    <n v="14.94"/>
  </r>
  <r>
    <s v="9013ENERES Co Ltd"/>
    <x v="1402"/>
    <s v="KDDI Corporation"/>
    <n v="31926"/>
    <s v="ENERES Co Ltd"/>
    <d v="2016-08-10T00:00:00"/>
    <n v="43509"/>
    <s v="Utilities"/>
    <s v="Electric Utilities"/>
    <n v="-99.86"/>
    <n v="12.04"/>
  </r>
  <r>
    <s v="5357Parkit Enterprise Inc"/>
    <x v="1403"/>
    <s v="KDI Corporation Ltd."/>
    <n v="40957"/>
    <s v="Parkit Enterprise Inc"/>
    <d v="2018-05-11T00:00:00"/>
    <m/>
    <s v="Services"/>
    <s v="Personal Services"/>
    <n v="-41.92"/>
    <n v="11.89"/>
  </r>
  <r>
    <s v="7917Henry Morgan Limited"/>
    <x v="1404"/>
    <s v="Kearney Holdings"/>
    <n v="45890"/>
    <s v="Henry Morgan Limited"/>
    <d v="2017-10-30T00:00:00"/>
    <n v="43864"/>
    <s v="Financial"/>
    <s v="Mortgage Investment"/>
    <n v="0"/>
    <n v="13.07"/>
  </r>
  <r>
    <s v="6678Optiscan Imaging Ltd"/>
    <x v="1405"/>
    <s v="Kebin Nominees Pty Ltd"/>
    <n v="41788"/>
    <s v="Optiscan Imaging Ltd"/>
    <d v="2018-03-26T00:00:00"/>
    <n v="43238"/>
    <s v="Services"/>
    <s v="Gaming Activities"/>
    <n v="-32.54"/>
    <n v="17.440000000000001"/>
  </r>
  <r>
    <s v="5843Yowie Group Ltd"/>
    <x v="1406"/>
    <s v="Keith Hudson"/>
    <n v="30467"/>
    <s v="Yowie Group Ltd"/>
    <d v="2013-01-07T00:00:00"/>
    <m/>
    <s v="Conglomerates"/>
    <s v="Conglomerates"/>
    <n v="-18.489999999999998"/>
    <n v="13.89"/>
  </r>
  <r>
    <s v="7887Core Gold Inc"/>
    <x v="1407"/>
    <s v="Keith Piggott"/>
    <n v="17498"/>
    <s v="Core Gold Inc"/>
    <d v="2016-09-12T00:00:00"/>
    <n v="43970"/>
    <s v="Basic Materials"/>
    <s v="Industrial Metals &amp; Minerals"/>
    <n v="18.87"/>
    <n v="10.76"/>
  </r>
  <r>
    <s v="6031MBL Group plc"/>
    <x v="1408"/>
    <s v="Keith Staton"/>
    <n v="40879"/>
    <s v="MBL Group plc"/>
    <d v="2016-06-02T00:00:00"/>
    <n v="43633"/>
    <s v="Services"/>
    <s v="Entertainment - Diversified"/>
    <n v="-38.1"/>
    <n v="13.24"/>
  </r>
  <r>
    <s v="7938Aguia Resources Limited"/>
    <x v="1409"/>
    <s v="Kemosabe Capital"/>
    <n v="25002"/>
    <s v="Aguia Resources Limited"/>
    <d v="2019-04-12T00:00:00"/>
    <m/>
    <s v="Basic Materials"/>
    <s v="Major Integrated Oil &amp; Gas"/>
    <n v="-63.52"/>
    <n v="13.66"/>
  </r>
  <r>
    <s v="5568Advance Information Marketing Berhad"/>
    <x v="1410"/>
    <s v="Kenanga Investment Bank Berhad"/>
    <n v="40550"/>
    <s v="Advance Information Marketing Berhad"/>
    <d v="2016-04-08T00:00:00"/>
    <m/>
    <s v="Services"/>
    <s v="Marketing Services"/>
    <n v="-0.56999999999999995"/>
    <n v="14.25"/>
  </r>
  <r>
    <s v="7687Petropavlovsk PLC"/>
    <x v="1411"/>
    <s v="Kenges Rakishev"/>
    <n v="6580"/>
    <s v="Petropavlovsk PLC"/>
    <d v="2017-12-27T00:00:00"/>
    <n v="43662"/>
    <s v="Basic Materials"/>
    <s v="Industrial Metals &amp; Minerals"/>
    <n v="19.760000000000002"/>
    <n v="9.73"/>
  </r>
  <r>
    <s v="5802Mosaic Company (The)"/>
    <x v="1412"/>
    <s v="Kenneth Steiner"/>
    <n v="337"/>
    <s v="Mosaic Company (The)"/>
    <d v="2020-04-08T00:00:00"/>
    <m/>
    <s v="Basic Materials"/>
    <s v="Specialty Chemicals"/>
    <n v="275.7"/>
    <n v="83.6"/>
  </r>
  <r>
    <s v="5802DuPont de Nemours, Inc."/>
    <x v="1412"/>
    <s v="Kenneth Steiner"/>
    <n v="39858"/>
    <s v="DuPont de Nemours, Inc."/>
    <d v="2020-04-09T00:00:00"/>
    <m/>
    <s v="Basic Materials"/>
    <s v="Copper"/>
    <n v="197.27"/>
    <n v="76.73"/>
  </r>
  <r>
    <s v="5802Bloomin' Brands Inc."/>
    <x v="1412"/>
    <s v="Kenneth Steiner"/>
    <n v="1300"/>
    <s v="Bloomin' Brands Inc."/>
    <d v="2020-04-09T00:00:00"/>
    <m/>
    <s v="Services"/>
    <s v="Restaurants"/>
    <n v="140.03"/>
    <n v="76.73"/>
  </r>
  <r>
    <s v="5802Sotheby's"/>
    <x v="1412"/>
    <s v="Kenneth Steiner"/>
    <n v="1215"/>
    <s v="Sotheby's"/>
    <d v="2019-03-29T00:00:00"/>
    <n v="43741"/>
    <s v="Services"/>
    <s v="Specialty Retail, Other"/>
    <n v="125.45"/>
    <n v="5.03"/>
  </r>
  <r>
    <s v="5802Colgate-Palmolive Company"/>
    <x v="1412"/>
    <s v="Kenneth Steiner"/>
    <n v="115"/>
    <s v="Colgate-Palmolive Company"/>
    <d v="2020-03-25T00:00:00"/>
    <m/>
    <s v="Consumer Goods"/>
    <s v="Personal Products"/>
    <n v="103.94"/>
    <n v="128.49"/>
  </r>
  <r>
    <s v="5802CVS Health Corp"/>
    <x v="1412"/>
    <s v="Kenneth Steiner"/>
    <n v="88"/>
    <s v="CVS Health Corp"/>
    <d v="2020-04-03T00:00:00"/>
    <m/>
    <s v="Healthcare"/>
    <s v="Medical Instruments &amp; Supplies"/>
    <n v="73.58"/>
    <n v="138.05000000000001"/>
  </r>
  <r>
    <s v="5802TheStreet Inc."/>
    <x v="1412"/>
    <s v="Kenneth Steiner"/>
    <n v="4712"/>
    <s v="TheStreet Inc."/>
    <d v="2017-04-14T00:00:00"/>
    <n v="43684"/>
    <s v="Technology"/>
    <s v="Internet Information Providers"/>
    <n v="67.63"/>
    <n v="11.43"/>
  </r>
  <r>
    <s v="5802Zynga Inc."/>
    <x v="1412"/>
    <s v="Kenneth Steiner"/>
    <n v="1324"/>
    <s v="Zynga Inc."/>
    <d v="2019-09-13T00:00:00"/>
    <m/>
    <s v="Technology"/>
    <s v="Multimedia &amp; Graphics Software"/>
    <n v="67.61"/>
    <n v="15.1"/>
  </r>
  <r>
    <s v="58021-800 FLOWERS.COM Inc."/>
    <x v="1412"/>
    <s v="Kenneth Steiner"/>
    <n v="4129"/>
    <s v="1-800 FLOWERS.COM Inc."/>
    <d v="2017-10-30T00:00:00"/>
    <m/>
    <s v="Services"/>
    <s v="Specialty Retail, Other"/>
    <n v="50.81"/>
    <n v="12.28"/>
  </r>
  <r>
    <s v="5802Pharmerica Corporation"/>
    <x v="1412"/>
    <s v="Kenneth Steiner"/>
    <n v="3143"/>
    <s v="Pharmerica Corporation"/>
    <d v="2017-05-01T00:00:00"/>
    <n v="43076"/>
    <s v="Services"/>
    <s v="Drug Stores"/>
    <n v="43.28"/>
    <n v="20.39"/>
  </r>
  <r>
    <s v="5802CareFusion Corporation"/>
    <x v="1412"/>
    <s v="Kenneth Steiner"/>
    <n v="661"/>
    <s v="CareFusion Corporation"/>
    <d v="2013-02-28T00:00:00"/>
    <n v="42080"/>
    <s v="Healthcare"/>
    <s v="Medical Instruments &amp; Supplies"/>
    <n v="34.35"/>
    <n v="19.05"/>
  </r>
  <r>
    <s v="5802Bristol-Myers Squibb Company"/>
    <x v="1412"/>
    <s v="Kenneth Steiner"/>
    <n v="78"/>
    <s v="Bristol-Myers Squibb Company"/>
    <d v="2019-04-30T00:00:00"/>
    <m/>
    <s v="Healthcare"/>
    <s v="Home Health Care"/>
    <n v="31.17"/>
    <n v="13.02"/>
  </r>
  <r>
    <s v="5802Nuance Communications Inc."/>
    <x v="1412"/>
    <s v="Kenneth Steiner"/>
    <n v="807"/>
    <s v="Nuance Communications Inc."/>
    <d v="2016-12-16T00:00:00"/>
    <m/>
    <s v="Technology"/>
    <s v="Application Software"/>
    <n v="24.39"/>
    <n v="13.72"/>
  </r>
  <r>
    <s v="5802Applied Materials Inc."/>
    <x v="1412"/>
    <s v="Kenneth Steiner"/>
    <n v="334"/>
    <s v="Applied Materials Inc."/>
    <d v="2014-01-21T00:00:00"/>
    <m/>
    <s v="Technology"/>
    <s v="Semiconductor Equipment &amp; Materials"/>
    <n v="23.22"/>
    <n v="11.85"/>
  </r>
  <r>
    <s v="5802Baxter International Inc."/>
    <x v="1412"/>
    <s v="Kenneth Steiner"/>
    <n v="168"/>
    <s v="Baxter International Inc."/>
    <d v="2014-03-21T00:00:00"/>
    <m/>
    <s v="Healthcare"/>
    <s v="Medical Instruments &amp; Supplies"/>
    <n v="20.21"/>
    <n v="11.88"/>
  </r>
  <r>
    <s v="5802Cisco Systems Inc."/>
    <x v="1412"/>
    <s v="Kenneth Steiner"/>
    <n v="35"/>
    <s v="Cisco Systems Inc."/>
    <d v="2012-09-26T00:00:00"/>
    <m/>
    <s v="Technology"/>
    <s v="Communication Equipment"/>
    <n v="15.38"/>
    <n v="13.74"/>
  </r>
  <r>
    <s v="5802Medtronic PLC"/>
    <x v="1412"/>
    <s v="Kenneth Steiner"/>
    <n v="126"/>
    <s v="Medtronic PLC"/>
    <d v="2012-07-13T00:00:00"/>
    <m/>
    <s v="Healthcare"/>
    <s v="Medical Laboratories &amp; Research"/>
    <n v="14.75"/>
    <n v="14.21"/>
  </r>
  <r>
    <s v="5802Allstate Corporation (The)"/>
    <x v="1412"/>
    <s v="Kenneth Steiner"/>
    <n v="275"/>
    <s v="Allstate Corporation (The)"/>
    <d v="2011-03-09T00:00:00"/>
    <m/>
    <s v="Financial"/>
    <s v="Property &amp; Casualty Insurance"/>
    <n v="14.11"/>
    <n v="12.73"/>
  </r>
  <r>
    <s v="5802Merck &amp; Company Inc."/>
    <x v="1412"/>
    <s v="Kenneth Steiner"/>
    <n v="31"/>
    <s v="Merck &amp; Company Inc."/>
    <d v="2009-04-27T00:00:00"/>
    <m/>
    <s v="Healthcare"/>
    <s v="Drug Manufacturers - Major"/>
    <n v="14.07"/>
    <n v="15.22"/>
  </r>
  <r>
    <s v="5802Ameriprise Financial Inc"/>
    <x v="1412"/>
    <s v="Kenneth Steiner"/>
    <n v="359"/>
    <s v="Ameriprise Financial Inc"/>
    <d v="2013-03-08T00:00:00"/>
    <m/>
    <s v="Financial"/>
    <s v="Asset Management"/>
    <n v="13.9"/>
    <n v="13.25"/>
  </r>
  <r>
    <s v="5802Becton, Dickinson and Company"/>
    <x v="1412"/>
    <s v="Kenneth Steiner"/>
    <n v="322"/>
    <s v="Becton, Dickinson and Company"/>
    <d v="2010-12-22T00:00:00"/>
    <m/>
    <s v="Healthcare"/>
    <s v="Medical Instruments &amp; Supplies"/>
    <n v="13.34"/>
    <n v="13.04"/>
  </r>
  <r>
    <s v="5802Johnson &amp; Johnson"/>
    <x v="1412"/>
    <s v="Kenneth Steiner"/>
    <n v="5"/>
    <s v="Johnson &amp; Johnson"/>
    <d v="2013-03-13T00:00:00"/>
    <m/>
    <s v="Healthcare"/>
    <s v="Drug Manufacturers - Major"/>
    <n v="11.35"/>
    <n v="13.24"/>
  </r>
  <r>
    <s v="5802PepsiCo Inc."/>
    <x v="1412"/>
    <s v="Kenneth Steiner"/>
    <n v="37"/>
    <s v="PepsiCo Inc."/>
    <d v="2014-03-21T00:00:00"/>
    <m/>
    <s v="Consumer Goods"/>
    <s v="Textile - Apparel Clothing"/>
    <n v="11.01"/>
    <n v="11.88"/>
  </r>
  <r>
    <s v="5802Verizon Communications Inc."/>
    <x v="1412"/>
    <s v="Kenneth Steiner"/>
    <n v="32"/>
    <s v="Verizon Communications Inc."/>
    <d v="2009-02-26T00:00:00"/>
    <m/>
    <s v="Technology"/>
    <s v="Telecom Services - Domestic"/>
    <n v="10.17"/>
    <n v="16.34"/>
  </r>
  <r>
    <s v="5802Brocade Communications Systems Inc."/>
    <x v="1412"/>
    <s v="Kenneth Steiner"/>
    <n v="1133"/>
    <s v="Brocade Communications Systems Inc."/>
    <d v="2014-02-24T00:00:00"/>
    <n v="43056"/>
    <s v="Services"/>
    <s v="Drug Stores"/>
    <n v="9.3800000000000008"/>
    <n v="11.66"/>
  </r>
  <r>
    <s v="5802AT&amp;T Inc."/>
    <x v="1412"/>
    <s v="Kenneth Steiner"/>
    <n v="19"/>
    <s v="AT&amp;T Inc."/>
    <d v="2014-03-11T00:00:00"/>
    <m/>
    <s v="Technology"/>
    <s v="Telecom Services - Domestic"/>
    <n v="8.24"/>
    <n v="11.82"/>
  </r>
  <r>
    <s v="5802Fitbit Inc"/>
    <x v="1412"/>
    <s v="Kenneth Steiner"/>
    <n v="33899"/>
    <s v="Fitbit Inc"/>
    <d v="2019-04-11T00:00:00"/>
    <m/>
    <s v="Technology"/>
    <s v="Scientific &amp; Technical Instruments"/>
    <n v="7.28"/>
    <n v="14.2"/>
  </r>
  <r>
    <s v="5802Sprint Corporation"/>
    <x v="1412"/>
    <s v="Kenneth Steiner"/>
    <n v="267"/>
    <s v="Sprint Corporation"/>
    <d v="2008-03-27T00:00:00"/>
    <n v="43922"/>
    <s v="Basic Materials"/>
    <s v="Specialty Chemicals"/>
    <n v="4.2"/>
    <n v="7.58"/>
  </r>
  <r>
    <s v="5802Bank Of New York Mellon Corporation (The)"/>
    <x v="1412"/>
    <s v="Kenneth Steiner"/>
    <n v="185"/>
    <s v="Bank Of New York Mellon Corporation (The)"/>
    <d v="2016-03-11T00:00:00"/>
    <m/>
    <s v="Financial"/>
    <s v="Asset Management"/>
    <n v="3.39"/>
    <n v="14.43"/>
  </r>
  <r>
    <s v="5802AmerisourceBergen Corporation (Holding Co)"/>
    <x v="1412"/>
    <s v="Kenneth Steiner"/>
    <n v="444"/>
    <s v="AmerisourceBergen Corporation (Holding Co)"/>
    <d v="2018-01-19T00:00:00"/>
    <m/>
    <s v="Services"/>
    <s v="Drugs Wholesale"/>
    <n v="3.39"/>
    <n v="9.3699999999999992"/>
  </r>
  <r>
    <s v="5802Swiss Helvetia Fund Inc. (The)"/>
    <x v="1412"/>
    <s v="Kenneth Steiner"/>
    <n v="3029"/>
    <s v="Swiss Helvetia Fund Inc. (The)"/>
    <d v="2011-05-02T00:00:00"/>
    <m/>
    <s v="Financial"/>
    <s v="Asset Management"/>
    <n v="3.13"/>
    <n v="12.55"/>
  </r>
  <r>
    <s v="5802Lincoln National Corporation"/>
    <x v="1412"/>
    <s v="Kenneth Steiner"/>
    <n v="531"/>
    <s v="Lincoln National Corporation"/>
    <d v="2016-05-27T00:00:00"/>
    <m/>
    <s v="Financial"/>
    <s v="Insurance Brokers"/>
    <n v="2.27"/>
    <n v="14.08"/>
  </r>
  <r>
    <s v="5802Valley National Bancorp"/>
    <x v="1412"/>
    <s v="Kenneth Steiner"/>
    <n v="1608"/>
    <s v="Valley National Bancorp"/>
    <d v="2016-03-18T00:00:00"/>
    <m/>
    <s v="Financial"/>
    <s v="Regional - Northeast Banks"/>
    <n v="1.91"/>
    <n v="14.15"/>
  </r>
  <r>
    <s v="5802Pfizer Inc."/>
    <x v="1412"/>
    <s v="Kenneth Steiner"/>
    <n v="17"/>
    <s v="Pfizer Inc."/>
    <d v="2019-03-14T00:00:00"/>
    <m/>
    <s v="Healthcare"/>
    <s v="Drug Manufacturers - Major"/>
    <n v="0.93"/>
    <n v="15.75"/>
  </r>
  <r>
    <s v="5802Interpublic Group of Companies Inc. (The)"/>
    <x v="1412"/>
    <s v="Kenneth Steiner"/>
    <n v="713"/>
    <s v="Interpublic Group of Companies Inc. (The)"/>
    <d v="2016-04-08T00:00:00"/>
    <m/>
    <s v="Services"/>
    <s v="Advertising Agencies"/>
    <n v="0.32"/>
    <n v="14.34"/>
  </r>
  <r>
    <s v="5802Japan Smaller Capitalization Fund Inc"/>
    <x v="1412"/>
    <s v="Kenneth Steiner"/>
    <n v="3595"/>
    <s v="Japan Smaller Capitalization Fund Inc"/>
    <d v="2018-10-05T00:00:00"/>
    <m/>
    <s v="Financial"/>
    <s v="Closed-End Fund - Foreign"/>
    <n v="7.0000000000000007E-2"/>
    <n v="10.75"/>
  </r>
  <r>
    <s v="5802Ferro Corporation"/>
    <x v="1412"/>
    <s v="Kenneth Steiner"/>
    <n v="2450"/>
    <s v="Ferro Corporation"/>
    <d v="2014-03-14T00:00:00"/>
    <m/>
    <s v="Basic Materials"/>
    <s v="Specialty Chemicals"/>
    <n v="-0.3"/>
    <n v="12.08"/>
  </r>
  <r>
    <s v="5802Truist Financial Corporation"/>
    <x v="1412"/>
    <s v="Kenneth Steiner"/>
    <n v="264"/>
    <s v="Truist Financial Corporation"/>
    <d v="2017-03-15T00:00:00"/>
    <m/>
    <s v="Financial"/>
    <s v="Regional - Southwest Banks"/>
    <n v="-0.7"/>
    <n v="12.76"/>
  </r>
  <r>
    <s v="5802Telephone &amp; Data Systems Inc"/>
    <x v="1412"/>
    <s v="Kenneth Steiner"/>
    <n v="6212"/>
    <s v="Telephone &amp; Data Systems Inc"/>
    <d v="2010-04-23T00:00:00"/>
    <m/>
    <s v="Technology"/>
    <s v="Wireless Communications"/>
    <n v="-1.73"/>
    <n v="12.67"/>
  </r>
  <r>
    <s v="5802International Business Machines Corporation (IBM)"/>
    <x v="1412"/>
    <s v="Kenneth Steiner"/>
    <n v="12"/>
    <s v="International Business Machines Corporation (IBM)"/>
    <d v="2013-03-11T00:00:00"/>
    <m/>
    <s v="Technology"/>
    <s v="Information Technology Services"/>
    <n v="-2.46"/>
    <n v="13.21"/>
  </r>
  <r>
    <s v="5802Ladenburg Thalmann Financial Services Inc"/>
    <x v="1412"/>
    <s v="Kenneth Steiner"/>
    <n v="3367"/>
    <s v="Ladenburg Thalmann Financial Services Inc"/>
    <d v="2019-04-30T00:00:00"/>
    <n v="43875"/>
    <s v="Financial"/>
    <s v="REIT - Healthcare Facilities"/>
    <n v="-3.59"/>
    <n v="21.34"/>
  </r>
  <r>
    <s v="5802Southwest Airlines Company"/>
    <x v="1412"/>
    <s v="Kenneth Steiner"/>
    <n v="566"/>
    <s v="Southwest Airlines Company"/>
    <d v="2016-04-08T00:00:00"/>
    <m/>
    <s v="Services"/>
    <s v="Regional Airlines"/>
    <n v="-3.91"/>
    <n v="14.34"/>
  </r>
  <r>
    <s v="5802Vector Group Ltd."/>
    <x v="1412"/>
    <s v="Kenneth Steiner"/>
    <n v="1804"/>
    <s v="Vector Group Ltd."/>
    <d v="2016-03-25T00:00:00"/>
    <m/>
    <s v="Consumer Goods"/>
    <s v="Cigarettes"/>
    <n v="-4.1500000000000004"/>
    <n v="14.37"/>
  </r>
  <r>
    <s v="5802Howmet Aerospace Inc."/>
    <x v="1412"/>
    <s v="Kenneth Steiner"/>
    <n v="625"/>
    <s v="Howmet Aerospace Inc."/>
    <d v="2014-03-18T00:00:00"/>
    <m/>
    <s v="Basic Materials"/>
    <s v="Aluminum"/>
    <n v="-4.79"/>
    <n v="11.81"/>
  </r>
  <r>
    <s v="5802KeyCorp"/>
    <x v="1412"/>
    <s v="Kenneth Steiner"/>
    <n v="552"/>
    <s v="KeyCorp"/>
    <d v="2018-03-23T00:00:00"/>
    <m/>
    <s v="Financial"/>
    <s v="Regional - Midwest Banks"/>
    <n v="-10.48"/>
    <n v="13.76"/>
  </r>
  <r>
    <s v="5802Textron Inc."/>
    <x v="1412"/>
    <s v="Kenneth Steiner"/>
    <n v="667"/>
    <s v="Textron Inc."/>
    <d v="2018-03-06T00:00:00"/>
    <m/>
    <s v="Industrial Goods"/>
    <s v="Aerospace/Defense - Major Diversified"/>
    <n v="-15.28"/>
    <n v="11.1"/>
  </r>
  <r>
    <s v="5802Spark Networks Inc."/>
    <x v="1412"/>
    <s v="Kenneth Steiner"/>
    <n v="3870"/>
    <s v="Spark Networks Inc."/>
    <d v="2011-04-27T00:00:00"/>
    <n v="43041"/>
    <s v="Services"/>
    <s v="Consumer Services"/>
    <n v="-16.62"/>
    <n v="12.74"/>
  </r>
  <r>
    <s v="5802Extreme Networks Inc."/>
    <x v="1412"/>
    <s v="Kenneth Steiner"/>
    <n v="2961"/>
    <s v="Extreme Networks Inc."/>
    <d v="2017-09-25T00:00:00"/>
    <m/>
    <s v="Technology"/>
    <s v="Networking &amp; Communication Devices"/>
    <n v="-26.41"/>
    <n v="13.07"/>
  </r>
  <r>
    <s v="5802Triumph Group Inc."/>
    <x v="1412"/>
    <s v="Kenneth Steiner"/>
    <n v="1132"/>
    <s v="Triumph Group Inc."/>
    <d v="2020-06-02T00:00:00"/>
    <m/>
    <s v="Industrial Goods"/>
    <s v="Aerospace/Defense Products &amp; Services"/>
    <n v="-27.83"/>
    <n v="60.85"/>
  </r>
  <r>
    <s v="5802Greenhill &amp; Co. Inc."/>
    <x v="1412"/>
    <s v="Kenneth Steiner"/>
    <n v="1895"/>
    <s v="Greenhill &amp; Co. Inc."/>
    <d v="2018-06-15T00:00:00"/>
    <m/>
    <s v="Financial"/>
    <s v="REIT - Healthcare Facilities"/>
    <n v="-29.72"/>
    <n v="11.35"/>
  </r>
  <r>
    <s v="5802McClatchy Company (The)"/>
    <x v="1412"/>
    <s v="Kenneth Steiner"/>
    <n v="3592"/>
    <s v="McClatchy Company (The)"/>
    <d v="2019-04-05T00:00:00"/>
    <m/>
    <s v="Consumer Goods"/>
    <s v="Packaging &amp; Containers"/>
    <n v="-92.37"/>
    <n v="13.92"/>
  </r>
  <r>
    <s v="5802Dean Foods Company"/>
    <x v="1412"/>
    <s v="Kenneth Steiner"/>
    <n v="1678"/>
    <s v="Dean Foods Company"/>
    <d v="2019-03-26T00:00:00"/>
    <m/>
    <s v="Consumer Goods"/>
    <s v="Dairy Products"/>
    <n v="-95.75"/>
    <n v="15.83"/>
  </r>
  <r>
    <s v="6992Great Lakes Dredge &amp; Dock Corporation"/>
    <x v="1413"/>
    <s v="Kenny International, LLC"/>
    <n v="3008"/>
    <s v="Great Lakes Dredge &amp; Dock Corporation"/>
    <d v="2016-12-20T00:00:00"/>
    <m/>
    <s v="Industrial Goods"/>
    <s v="Diversified Machinery"/>
    <n v="22.21"/>
    <n v="13.58"/>
  </r>
  <r>
    <s v="4949Destination Maternity Corporation"/>
    <x v="1414"/>
    <s v="Kenosis Capital Partners LLC"/>
    <n v="3040"/>
    <s v="Destination Maternity Corporation"/>
    <d v="2018-03-26T00:00:00"/>
    <m/>
    <s v="Services"/>
    <s v="Apparel Stores"/>
    <n v="-84.56"/>
    <n v="12.54"/>
  </r>
  <r>
    <s v="6694Obsidian Energy Ltd"/>
    <x v="1415"/>
    <s v="Kernwood Limited"/>
    <n v="14564"/>
    <s v="Obsidian Energy Ltd"/>
    <d v="2017-10-16T00:00:00"/>
    <m/>
    <s v="Financial"/>
    <s v="Insurance Brokers"/>
    <n v="-63.77"/>
    <n v="12.35"/>
  </r>
  <r>
    <s v="6679Prime Office REIT"/>
    <x v="1416"/>
    <s v="Kerrisdale Capital Management"/>
    <n v="46950"/>
    <s v="Prime Office REIT"/>
    <d v="2013-09-17T00:00:00"/>
    <n v="41660"/>
    <s v="Services"/>
    <s v="Auto Parts Wholesale"/>
    <n v="3.71"/>
    <n v="27.95"/>
  </r>
  <r>
    <s v="6679Lindsay Corporation"/>
    <x v="1416"/>
    <s v="Kerrisdale Capital Management"/>
    <n v="2138"/>
    <s v="Lindsay Corporation"/>
    <d v="2013-10-25T00:00:00"/>
    <n v="42416"/>
    <s v="Industrial Goods"/>
    <s v="Industrial Equipment &amp; Components"/>
    <n v="0.35"/>
    <n v="5.47"/>
  </r>
  <r>
    <s v="6679Webster Financial Corporation"/>
    <x v="1416"/>
    <s v="Kerrisdale Capital Management"/>
    <n v="1477"/>
    <s v="Webster Financial Corporation"/>
    <d v="2015-03-02T00:00:00"/>
    <n v="42416"/>
    <s v="Financial"/>
    <s v="Regional - Northeast Banks"/>
    <n v="-1.45"/>
    <n v="-8.94"/>
  </r>
  <r>
    <s v="6679Morgans Hotel Group Co."/>
    <x v="1416"/>
    <s v="Kerrisdale Capital Management"/>
    <n v="3777"/>
    <s v="Morgans Hotel Group Co."/>
    <d v="2012-12-31T00:00:00"/>
    <n v="42416"/>
    <s v="Services"/>
    <s v="Lodging"/>
    <n v="-38.67"/>
    <n v="11.85"/>
  </r>
  <r>
    <s v="6303Medallion Financial Corp."/>
    <x v="1417"/>
    <s v="Key Colony Management LLC"/>
    <n v="3335"/>
    <s v="Medallion Financial Corp."/>
    <d v="2018-06-14T00:00:00"/>
    <m/>
    <s v="Financial"/>
    <s v="Credit Services"/>
    <n v="-22.51"/>
    <n v="11.28"/>
  </r>
  <r>
    <s v="4987Metgasco Ltd"/>
    <x v="1418"/>
    <s v="Keybridge Capital"/>
    <n v="23263"/>
    <s v="Metgasco Ltd"/>
    <d v="2015-11-17T00:00:00"/>
    <m/>
    <s v="Basic Materials"/>
    <s v="Independent Oil &amp; Gas"/>
    <n v="-1.1599999999999999"/>
    <n v="13.26"/>
  </r>
  <r>
    <s v="4987Yowie Group Ltd"/>
    <x v="1418"/>
    <s v="Keybridge Capital"/>
    <n v="30467"/>
    <s v="Yowie Group Ltd"/>
    <d v="2018-01-19T00:00:00"/>
    <m/>
    <s v="Conglomerates"/>
    <s v="Conglomerates"/>
    <n v="-43.48"/>
    <n v="9.3699999999999992"/>
  </r>
  <r>
    <s v="6012Toyo Tanso Co., Ltd."/>
    <x v="1419"/>
    <s v="Keystone Partners"/>
    <n v="10650"/>
    <s v="Toyo Tanso Co., Ltd."/>
    <d v="2013-10-11T00:00:00"/>
    <n v="42457"/>
    <s v="Basic Materials"/>
    <s v="Industrial Metals &amp; Minerals"/>
    <n v="-8.73"/>
    <n v="9.8000000000000007"/>
  </r>
  <r>
    <s v="7176B.O.S. Better Online Solutions"/>
    <x v="1420"/>
    <s v="Kfir Silberman (L.I.A Pure Capital Ltd)"/>
    <n v="31442"/>
    <s v="B.O.S. Better Online Solutions"/>
    <d v="2019-02-07T00:00:00"/>
    <m/>
    <s v="Technology"/>
    <s v="Information Technology Services"/>
    <n v="2.69"/>
    <n v="17.760000000000002"/>
  </r>
  <r>
    <s v="7176Medigus Ltd."/>
    <x v="1420"/>
    <s v="Kfir Silberman (L.I.A Pure Capital Ltd)"/>
    <n v="42000"/>
    <s v="Medigus Ltd."/>
    <d v="2018-08-09T00:00:00"/>
    <m/>
    <s v="Healthcare"/>
    <s v="Medical Instruments &amp; Supplies"/>
    <n v="-27.66"/>
    <n v="10.67"/>
  </r>
  <r>
    <s v="7176Therapix Biosciences Ltd."/>
    <x v="1420"/>
    <s v="Kfir Silberman (L.I.A Pure Capital Ltd)"/>
    <n v="42079"/>
    <s v="Therapix Biosciences Ltd."/>
    <d v="2020-06-02T00:00:00"/>
    <m/>
    <s v="Healthcare"/>
    <s v="Drugs - Generic"/>
    <n v="-88.61"/>
    <n v="58.53"/>
  </r>
  <r>
    <s v="9043Potbelly Corporation"/>
    <x v="1421"/>
    <s v="KGT Investments, LLC"/>
    <n v="25957"/>
    <s v="Potbelly Corporation"/>
    <d v="2019-12-18T00:00:00"/>
    <m/>
    <s v="Services"/>
    <s v="Specialty Eateries"/>
    <n v="2.2599999999999998"/>
    <n v="10.35"/>
  </r>
  <r>
    <s v="7523Wolf Petroleum Limited"/>
    <x v="1422"/>
    <s v="Khurelbaatar Urtnasan"/>
    <n v="44813"/>
    <s v="Wolf Petroleum Limited"/>
    <d v="2012-09-13T00:00:00"/>
    <n v="43426"/>
    <s v="Basic Materials"/>
    <s v="Oil &amp; Gas Drilling &amp; Exploration"/>
    <n v="-32.01"/>
    <n v="12.42"/>
  </r>
  <r>
    <s v="6724KBL Mining Ltd"/>
    <x v="1423"/>
    <s v="Kidman Resources Limited"/>
    <n v="23135"/>
    <s v="KBL Mining Ltd"/>
    <d v="2014-11-13T00:00:00"/>
    <n v="42034"/>
    <s v="Basic Materials"/>
    <s v="Industrial Metals &amp; Minerals"/>
    <n v="-90.84"/>
    <n v="-8.18"/>
  </r>
  <r>
    <s v="5006Genesis Resources Ltd."/>
    <x v="1424"/>
    <s v="Kim Heng Lim (S Active Holding Sdn Bhd)"/>
    <n v="44722"/>
    <s v="Genesis Resources Ltd."/>
    <d v="2012-08-23T00:00:00"/>
    <m/>
    <s v="Basic Materials"/>
    <s v="Industrial Metals &amp; Minerals"/>
    <n v="-7.07"/>
    <n v="13.92"/>
  </r>
  <r>
    <s v="6977Carrizo Oil &amp; Gas Inc."/>
    <x v="1425"/>
    <s v="Kimmeridge Energy Management"/>
    <n v="1852"/>
    <s v="Carrizo Oil &amp; Gas Inc."/>
    <d v="2018-04-05T00:00:00"/>
    <n v="43273"/>
    <s v="Financial"/>
    <s v="Insurance Brokers"/>
    <n v="876.54"/>
    <n v="19.66"/>
  </r>
  <r>
    <s v="6977Resolute Energy Corporation"/>
    <x v="1425"/>
    <s v="Kimmeridge Energy Management"/>
    <n v="2585"/>
    <s v="Resolute Energy Corporation"/>
    <d v="2018-06-14T00:00:00"/>
    <n v="43525"/>
    <s v="Basic Materials"/>
    <s v="Independent Oil &amp; Gas"/>
    <n v="0.14000000000000001"/>
    <n v="3.11"/>
  </r>
  <r>
    <s v="6977PDC Energy Inc."/>
    <x v="1425"/>
    <s v="Kimmeridge Energy Management"/>
    <n v="1664"/>
    <s v="PDC Energy Inc."/>
    <d v="2019-02-22T00:00:00"/>
    <n v="43692"/>
    <s v="Basic Materials"/>
    <s v="Independent Oil &amp; Gas"/>
    <n v="-56.08"/>
    <n v="6.32"/>
  </r>
  <r>
    <s v="5270Scorpion Minerals Limited"/>
    <x v="1426"/>
    <s v="Kimminco Pty Ltd"/>
    <n v="40961"/>
    <s v="Scorpion Minerals Limited"/>
    <d v="2015-04-10T00:00:00"/>
    <m/>
    <s v="Basic Materials"/>
    <s v="Independent Oil &amp; Gas"/>
    <n v="59.61"/>
    <n v="11.42"/>
  </r>
  <r>
    <s v="5448Jacada Ltd"/>
    <x v="1427"/>
    <s v="Kinetic Catalyst Partners, LLC"/>
    <n v="40819"/>
    <s v="Jacada Ltd"/>
    <d v="2015-02-12T00:00:00"/>
    <m/>
    <s v="Technology"/>
    <s v="Internet Software &amp; Services"/>
    <n v="6.05"/>
    <n v="11.27"/>
  </r>
  <r>
    <s v="5448Datatrak International, Inc."/>
    <x v="1427"/>
    <s v="Kinetic Catalyst Partners, LLC"/>
    <n v="22804"/>
    <s v="Datatrak International, Inc."/>
    <d v="2014-07-16T00:00:00"/>
    <m/>
    <s v="Healthcare"/>
    <s v="Drug Related Products"/>
    <n v="-12.25"/>
    <n v="11.33"/>
  </r>
  <r>
    <s v="5448Marin Software Incorporated"/>
    <x v="1427"/>
    <s v="Kinetic Catalyst Partners, LLC"/>
    <n v="26232"/>
    <s v="Marin Software Incorporated"/>
    <d v="2018-05-17T00:00:00"/>
    <m/>
    <s v="Technology"/>
    <s v="Application Software"/>
    <n v="-44.79"/>
    <n v="12.08"/>
  </r>
  <r>
    <s v="5610Toshiba Corp."/>
    <x v="1428"/>
    <s v="King Street Capital Management LP"/>
    <n v="10624"/>
    <s v="Toshiba Corp."/>
    <d v="2017-08-07T00:00:00"/>
    <m/>
    <s v="Consumer Goods"/>
    <s v="Electronic Equipment"/>
    <n v="8.2799999999999994"/>
    <n v="12.7"/>
  </r>
  <r>
    <s v="6689Home Capital Group Inc."/>
    <x v="1429"/>
    <s v="Kingsferry Capital Management"/>
    <n v="14513"/>
    <s v="Home Capital Group Inc."/>
    <d v="2018-08-21T00:00:00"/>
    <m/>
    <s v="Financial"/>
    <s v="Mortgage Investment"/>
    <n v="27.45"/>
    <n v="10.61"/>
  </r>
  <r>
    <s v="1083SunCoke Energy Inc."/>
    <x v="1430"/>
    <s v="Kingstown Capital"/>
    <n v="2080"/>
    <s v="SunCoke Energy Inc."/>
    <d v="2016-02-16T00:00:00"/>
    <n v="42689"/>
    <s v="Basic Materials"/>
    <s v="Steel &amp; Iron"/>
    <n v="490.82"/>
    <n v="23.2"/>
  </r>
  <r>
    <s v="1083Aerojet Rocketdyne Holdings Inc"/>
    <x v="1430"/>
    <s v="Kingstown Capital"/>
    <n v="2204"/>
    <s v="Aerojet Rocketdyne Holdings Inc"/>
    <d v="2014-02-14T00:00:00"/>
    <n v="43146"/>
    <s v="Industrial Goods"/>
    <s v="Aerospace/Defense - Major Diversified"/>
    <n v="10.050000000000001"/>
    <n v="12.7"/>
  </r>
  <r>
    <s v="1083Tigrent Inc (Formerly Whitney Information Network)"/>
    <x v="1430"/>
    <s v="Kingstown Capital"/>
    <n v="46343"/>
    <s v="Tigrent Inc (Formerly Whitney Information Network)"/>
    <d v="2008-01-14T00:00:00"/>
    <m/>
    <s v="Services"/>
    <s v="Education &amp; Training Services"/>
    <n v="-35.08"/>
    <n v="9.4"/>
  </r>
  <r>
    <s v="1083Ocwen Financial Corporation"/>
    <x v="1430"/>
    <s v="Kingstown Capital"/>
    <n v="687"/>
    <s v="Ocwen Financial Corporation"/>
    <d v="2014-02-14T00:00:00"/>
    <n v="42870"/>
    <s v="Financial"/>
    <s v="Mortgage Investment"/>
    <n v="-56.14"/>
    <n v="10.88"/>
  </r>
  <r>
    <s v="4971Itasca Capital Ltd"/>
    <x v="1431"/>
    <s v="Kingsway Financial Services Inc."/>
    <n v="32704"/>
    <s v="Itasca Capital Ltd"/>
    <d v="2015-09-09T00:00:00"/>
    <m/>
    <s v="Basic Materials"/>
    <s v="Major Integrated Oil &amp; Gas"/>
    <n v="4.55"/>
    <n v="14.07"/>
  </r>
  <r>
    <s v="4971Eagle Energy Inc."/>
    <x v="1431"/>
    <s v="Kingsway Financial Services Inc."/>
    <n v="36393"/>
    <s v="Eagle Energy Inc."/>
    <d v="2017-05-04T00:00:00"/>
    <m/>
    <s v="Financial"/>
    <s v="Insurance Brokers"/>
    <n v="-40.119999999999997"/>
    <n v="13.2"/>
  </r>
  <r>
    <s v="8927Lixil Group Corp"/>
    <x v="1432"/>
    <s v="Kinya Seto and Keiichiro Ina"/>
    <n v="9906"/>
    <s v="Lixil Group Corp"/>
    <d v="2016-10-06T00:00:00"/>
    <m/>
    <s v="Consumer Goods"/>
    <s v="Home Furnishings &amp; Fixtures"/>
    <n v="-6.53"/>
    <n v="14.32"/>
  </r>
  <r>
    <s v="6844TopoTarget A/S"/>
    <x v="1433"/>
    <s v="Kjeld Beyer"/>
    <n v="24200"/>
    <s v="TopoTarget A/S"/>
    <d v="2014-03-28T00:00:00"/>
    <n v="41842"/>
    <s v="Healthcare"/>
    <s v="Biotechnology"/>
    <n v="138.07"/>
    <n v="25.33"/>
  </r>
  <r>
    <s v="6844DSV Panalpina A/S"/>
    <x v="1433"/>
    <s v="Kjeld Beyer"/>
    <n v="10741"/>
    <s v="DSV Panalpina A/S"/>
    <d v="2014-02-13T00:00:00"/>
    <m/>
    <s v="Services"/>
    <s v="Shipping"/>
    <n v="29.98"/>
    <n v="12.07"/>
  </r>
  <r>
    <s v="6844Vestas Wind System A/S"/>
    <x v="1433"/>
    <s v="Kjeld Beyer"/>
    <n v="10766"/>
    <s v="Vestas Wind System A/S"/>
    <d v="2014-02-28T00:00:00"/>
    <m/>
    <s v="Utilities"/>
    <s v="Electric Utilities"/>
    <n v="26.53"/>
    <n v="11.85"/>
  </r>
  <r>
    <s v="6844GN Store Nord A/S"/>
    <x v="1433"/>
    <s v="Kjeld Beyer"/>
    <n v="10746"/>
    <s v="GN Store Nord A/S"/>
    <d v="2014-02-27T00:00:00"/>
    <m/>
    <s v="Technology"/>
    <s v="Wireless Communications"/>
    <n v="18.940000000000001"/>
    <n v="11.9"/>
  </r>
  <r>
    <s v="6844NTG Nordic Transport Group"/>
    <x v="1433"/>
    <s v="Kjeld Beyer"/>
    <n v="18915"/>
    <s v="NTG Nordic Transport Group"/>
    <d v="2018-04-06T00:00:00"/>
    <m/>
    <s v="Healthcare"/>
    <s v="Drugs - Generic"/>
    <n v="17.190000000000001"/>
    <n v="13.5"/>
  </r>
  <r>
    <s v="6844Novo Nordisk A/S"/>
    <x v="1433"/>
    <s v="Kjeld Beyer"/>
    <n v="10753"/>
    <s v="Novo Nordisk A/S"/>
    <d v="2014-02-21T00:00:00"/>
    <m/>
    <s v="Healthcare"/>
    <s v="Biotechnology"/>
    <n v="10.24"/>
    <n v="12.04"/>
  </r>
  <r>
    <s v="6844Novozymes A/S"/>
    <x v="1433"/>
    <s v="Kjeld Beyer"/>
    <n v="10754"/>
    <s v="Novozymes A/S"/>
    <d v="2014-01-29T00:00:00"/>
    <m/>
    <s v="Healthcare"/>
    <s v="Biotechnology"/>
    <n v="9.17"/>
    <n v="12.54"/>
  </r>
  <r>
    <s v="6844Carlsberg"/>
    <x v="1433"/>
    <s v="Kjeld Beyer"/>
    <n v="10744"/>
    <s v="Carlsberg"/>
    <d v="2014-02-26T00:00:00"/>
    <m/>
    <s v="Consumer Goods"/>
    <s v="Beverages - Brewers"/>
    <n v="8.92"/>
    <n v="11.98"/>
  </r>
  <r>
    <s v="6844H. Lundbeck A/S"/>
    <x v="1433"/>
    <s v="Kjeld Beyer"/>
    <n v="10749"/>
    <s v="H. Lundbeck A/S"/>
    <d v="2014-03-04T00:00:00"/>
    <m/>
    <s v="Healthcare"/>
    <s v="Drug Manufacturers - Other"/>
    <n v="7.93"/>
    <n v="11.74"/>
  </r>
  <r>
    <s v="6844Pandora Holding Co"/>
    <x v="1433"/>
    <s v="Kjeld Beyer"/>
    <n v="10755"/>
    <s v="Pandora Holding Co"/>
    <d v="2014-02-24T00:00:00"/>
    <m/>
    <s v="Services"/>
    <s v="Jewelry Stores"/>
    <n v="7.05"/>
    <n v="11.95"/>
  </r>
  <r>
    <s v="6844Danske Bank A/S"/>
    <x v="1433"/>
    <s v="Kjeld Beyer"/>
    <n v="10739"/>
    <s v="Danske Bank A/S"/>
    <d v="2014-02-18T00:00:00"/>
    <m/>
    <s v="Financial"/>
    <s v="Regional - Pacific Banks"/>
    <n v="1.65"/>
    <n v="11.99"/>
  </r>
  <r>
    <s v="6844FLSmidth &amp; Co."/>
    <x v="1433"/>
    <s v="Kjeld Beyer"/>
    <n v="10760"/>
    <s v="FLSmidth &amp; Co."/>
    <d v="2014-03-03T00:00:00"/>
    <m/>
    <s v="Services"/>
    <s v="Industrial Equipment Wholesale"/>
    <n v="-3.01"/>
    <n v="12"/>
  </r>
  <r>
    <s v="6844NKT Holding A/S"/>
    <x v="1433"/>
    <s v="Kjeld Beyer"/>
    <n v="10752"/>
    <s v="NKT Holding A/S"/>
    <d v="2014-02-28T00:00:00"/>
    <m/>
    <s v="Services"/>
    <s v="Electronics Wholesale"/>
    <n v="-9.24"/>
    <n v="11.85"/>
  </r>
  <r>
    <s v="6844D/S Norden"/>
    <x v="1433"/>
    <s v="Kjeld Beyer"/>
    <n v="10738"/>
    <s v="D/S Norden"/>
    <d v="2014-03-26T00:00:00"/>
    <m/>
    <s v="Industrial Goods"/>
    <s v="Textile Industrial"/>
    <n v="-11.07"/>
    <n v="12.04"/>
  </r>
  <r>
    <s v="816US Foods Holding Corp"/>
    <x v="1434"/>
    <s v="KKR Asset Management"/>
    <n v="37330"/>
    <s v="US Foods Holding Corp"/>
    <d v="2020-04-21T00:00:00"/>
    <m/>
    <s v="Consumer Goods"/>
    <s v="Food - Major Diversified"/>
    <n v="182.56"/>
    <n v="100.07"/>
  </r>
  <r>
    <s v="816Amedisys Inc"/>
    <x v="1434"/>
    <s v="KKR Asset Management"/>
    <n v="2754"/>
    <s v="Amedisys Inc"/>
    <d v="2013-08-08T00:00:00"/>
    <n v="43511"/>
    <s v="Healthcare"/>
    <s v="Home Health Care"/>
    <n v="49.76"/>
    <n v="11.59"/>
  </r>
  <r>
    <s v="816BridgeBio Pharma, Inc."/>
    <x v="1434"/>
    <s v="KKR Asset Management"/>
    <n v="46855"/>
    <s v="BridgeBio Pharma, Inc."/>
    <d v="2019-06-27T00:00:00"/>
    <m/>
    <s v="Healthcare"/>
    <s v="Biotechnology"/>
    <n v="3"/>
    <n v="15.34"/>
  </r>
  <r>
    <s v="816Dave &amp; Buster's Entertainment Inc"/>
    <x v="1434"/>
    <s v="KKR Asset Management"/>
    <n v="30913"/>
    <s v="Dave &amp; Buster's Entertainment Inc"/>
    <d v="2018-08-15T00:00:00"/>
    <m/>
    <s v="Services"/>
    <s v="Restaurants"/>
    <n v="-44.43"/>
    <n v="11.42"/>
  </r>
  <r>
    <s v="5378Tata Motors Ltd"/>
    <x v="1435"/>
    <s v="Knight Assets &amp; Co"/>
    <n v="14151"/>
    <s v="Tata Motors Ltd"/>
    <d v="2014-06-25T00:00:00"/>
    <n v="42745"/>
    <s v="Consumer Goods"/>
    <s v="Auto Manufacturers - Major"/>
    <n v="5.15"/>
    <n v="8.19"/>
  </r>
  <r>
    <s v="5378Eros International PLC"/>
    <x v="1435"/>
    <s v="Knight Assets &amp; Co"/>
    <n v="6749"/>
    <s v="Eros International PLC"/>
    <d v="2015-06-08T00:00:00"/>
    <n v="42745"/>
    <s v="Consumer Goods"/>
    <s v="Housewares &amp; Accessories"/>
    <n v="-35.69"/>
    <n v="7.93"/>
  </r>
  <r>
    <s v="5890Barclays PLC"/>
    <x v="1436"/>
    <s v="Knight Vinke Asset Management"/>
    <n v="6579"/>
    <s v="Barclays PLC"/>
    <d v="2008-11-17T00:00:00"/>
    <n v="40039"/>
    <s v="Financial"/>
    <s v="Property Management"/>
    <n v="213.84"/>
    <n v="28.56"/>
  </r>
  <r>
    <s v="5890E.ON SE"/>
    <x v="1436"/>
    <s v="Knight Vinke Asset Management"/>
    <n v="9016"/>
    <s v="E.ON SE"/>
    <d v="2016-02-17T00:00:00"/>
    <m/>
    <s v="Utilities"/>
    <s v="Diversified Utilities"/>
    <n v="8.74"/>
    <n v="15.5"/>
  </r>
  <r>
    <s v="5890Darty PLC"/>
    <x v="1436"/>
    <s v="Knight Vinke Asset Management"/>
    <n v="7078"/>
    <s v="Darty PLC"/>
    <d v="2010-06-23T00:00:00"/>
    <n v="42486"/>
    <s v="Services"/>
    <s v="Specialty Retail, Other"/>
    <n v="8.43"/>
    <n v="14.14"/>
  </r>
  <r>
    <s v="5890Eni Spa"/>
    <x v="1436"/>
    <s v="Knight Vinke Asset Management"/>
    <n v="11898"/>
    <s v="Eni Spa"/>
    <d v="2009-09-02T00:00:00"/>
    <n v="41719"/>
    <s v="Basic Materials"/>
    <s v="Major Integrated Oil &amp; Gas"/>
    <n v="7.79"/>
    <n v="17.28"/>
  </r>
  <r>
    <s v="5890Uniper SE"/>
    <x v="1436"/>
    <s v="Knight Vinke Asset Management"/>
    <n v="37671"/>
    <s v="Uniper SE"/>
    <d v="2017-12-20T00:00:00"/>
    <n v="43927"/>
    <s v="Utilities"/>
    <s v="Electric Utilities"/>
    <n v="-3.82"/>
    <n v="1.74"/>
  </r>
  <r>
    <s v="5890Xstrata Plc"/>
    <x v="1436"/>
    <s v="Knight Vinke Asset Management"/>
    <n v="15311"/>
    <s v="Xstrata Plc"/>
    <d v="2010-03-15T00:00:00"/>
    <n v="41396"/>
    <s v="Basic Materials"/>
    <s v="Industrial Metals &amp; Minerals"/>
    <n v="-4.97"/>
    <n v="13.4"/>
  </r>
  <r>
    <s v="5890Carrefour"/>
    <x v="1436"/>
    <s v="Knight Vinke Asset Management"/>
    <n v="9220"/>
    <s v="Carrefour"/>
    <d v="2011-03-09T00:00:00"/>
    <m/>
    <s v="Services"/>
    <s v="Grocery Stores"/>
    <n v="-6.21"/>
    <n v="12.73"/>
  </r>
  <r>
    <s v="5890Fnac Darty"/>
    <x v="1436"/>
    <s v="Knight Vinke Asset Management"/>
    <n v="26618"/>
    <s v="Fnac Darty"/>
    <d v="2016-09-16T00:00:00"/>
    <m/>
    <s v="Consumer Goods"/>
    <s v="Recreational Vehicles"/>
    <n v="-16.39"/>
    <n v="14.51"/>
  </r>
  <r>
    <s v="7076TerraForm Global Inc"/>
    <x v="1437"/>
    <s v="Knighthead Capital Management LLC"/>
    <n v="33078"/>
    <s v="TerraForm Global Inc"/>
    <d v="2016-12-27T00:00:00"/>
    <n v="43097"/>
    <s v="Utilities"/>
    <s v="Diversified Utilities"/>
    <n v="29.02"/>
    <n v="20.81"/>
  </r>
  <r>
    <s v="7076PG&amp;E Corp"/>
    <x v="1437"/>
    <s v="Knighthead Capital Management LLC"/>
    <n v="353"/>
    <s v="PG&amp;E Corp"/>
    <d v="2018-02-15T00:00:00"/>
    <m/>
    <s v="Services"/>
    <s v="Marketing Services"/>
    <n v="-44.79"/>
    <n v="10.85"/>
  </r>
  <r>
    <s v="5583Promethean PLC"/>
    <x v="1438"/>
    <s v="Knox D'Arcy"/>
    <n v="27261"/>
    <s v="Promethean PLC"/>
    <d v="2011-08-18T00:00:00"/>
    <n v="41982"/>
    <s v="Technology"/>
    <s v="Information Technology Services"/>
    <n v="-34.07"/>
    <n v="22.07"/>
  </r>
  <r>
    <s v="6547Europtronic Group Limited"/>
    <x v="1439"/>
    <s v="Koh Seng"/>
    <n v="40733"/>
    <s v="Europtronic Group Limited"/>
    <d v="2014-11-11T00:00:00"/>
    <n v="43353"/>
    <s v="Technology"/>
    <s v="Processing Systems &amp; Products"/>
    <n v="-49.29"/>
    <n v="11.68"/>
  </r>
  <r>
    <s v="5947Amtech Systems Inc."/>
    <x v="1440"/>
    <s v="Kokino LLC"/>
    <n v="4684"/>
    <s v="Amtech Systems Inc."/>
    <d v="2013-03-27T00:00:00"/>
    <m/>
    <s v="Technology"/>
    <s v="Semiconductor Equipment &amp; Materials"/>
    <n v="4.92"/>
    <n v="13.22"/>
  </r>
  <r>
    <s v="5947uSell.com, Inc"/>
    <x v="1440"/>
    <s v="Kokino LLC"/>
    <n v="41124"/>
    <s v="uSell.com, Inc"/>
    <d v="2014-08-21T00:00:00"/>
    <n v="43475"/>
    <s v="Services"/>
    <s v="Department Stores"/>
    <n v="-46.27"/>
    <n v="8.43"/>
  </r>
  <r>
    <s v="6900Fugro NV"/>
    <x v="1441"/>
    <s v="Koninklijke Boskalis Westminster Nv"/>
    <n v="11045"/>
    <s v="Fugro NV"/>
    <d v="2014-11-07T00:00:00"/>
    <n v="42794"/>
    <s v="Basic Materials"/>
    <s v="Oil &amp; Gas Equipment &amp; Services"/>
    <n v="2.89"/>
    <n v="9.07"/>
  </r>
  <r>
    <s v="9009Greentech Technology International Ltd"/>
    <x v="1442"/>
    <s v="Koo Yuen Kim"/>
    <n v="15878"/>
    <s v="Greentech Technology International Ltd"/>
    <d v="2016-04-27T00:00:00"/>
    <m/>
    <s v="Basic Materials"/>
    <s v="Major Integrated Oil &amp; Gas"/>
    <n v="-14.43"/>
    <n v="13.91"/>
  </r>
  <r>
    <s v="9395GoPro Inc"/>
    <x v="1443"/>
    <s v="Korr Acquisitions Group, Inc."/>
    <n v="30926"/>
    <s v="GoPro Inc"/>
    <d v="2020-02-21T00:00:00"/>
    <m/>
    <s v="Services"/>
    <s v="Department Stores"/>
    <n v="55.08"/>
    <n v="3.39"/>
  </r>
  <r>
    <s v="9395Argan Inc."/>
    <x v="1443"/>
    <s v="Korr Acquisitions Group, Inc."/>
    <n v="3400"/>
    <s v="Argan Inc."/>
    <d v="2019-04-13T00:00:00"/>
    <m/>
    <s v="Industrial Goods"/>
    <s v="Heavy Construction"/>
    <n v="-2"/>
    <n v="13.74"/>
  </r>
  <r>
    <s v="5552Aeso Holdings Limited"/>
    <x v="1444"/>
    <s v="Kort Wing Ho"/>
    <n v="40553"/>
    <s v="Aeso Holdings Limited"/>
    <d v="2017-04-13T00:00:00"/>
    <m/>
    <s v="Industrial Goods"/>
    <s v="General Contractors"/>
    <n v="-64.59"/>
    <n v="13.85"/>
  </r>
  <r>
    <s v="7070JP-Holdings Inc."/>
    <x v="1445"/>
    <s v="Koryu Oh"/>
    <n v="18421"/>
    <s v="JP-Holdings Inc."/>
    <d v="2018-04-23T00:00:00"/>
    <m/>
    <s v="Services"/>
    <s v="Consumer Services"/>
    <n v="-6.95"/>
    <n v="12.57"/>
  </r>
  <r>
    <s v="5325Juniper Pharmaceuticals, Inc."/>
    <x v="1446"/>
    <s v="Krensavage Asset Management"/>
    <n v="31419"/>
    <s v="Juniper Pharmaceuticals, Inc."/>
    <d v="2017-04-12T00:00:00"/>
    <n v="43326"/>
    <s v="Healthcare"/>
    <s v="Drug Manufacturers - Other"/>
    <n v="114.77"/>
    <n v="17.62"/>
  </r>
  <r>
    <s v="5325RTI Surgical Holdings, Inc."/>
    <x v="1446"/>
    <s v="Krensavage Asset Management"/>
    <n v="46050"/>
    <s v="RTI Surgical Holdings, Inc."/>
    <d v="2019-02-15T00:00:00"/>
    <m/>
    <s v="Healthcare"/>
    <s v="Medical Instruments &amp; Supplies"/>
    <n v="-31.09"/>
    <n v="15.98"/>
  </r>
  <r>
    <s v="7916FLSmidth &amp; Co."/>
    <x v="1447"/>
    <s v="Kritiske Aktionerer (Critical Shareholders)"/>
    <n v="10760"/>
    <s v="FLSmidth &amp; Co."/>
    <d v="2019-02-19T00:00:00"/>
    <m/>
    <s v="Services"/>
    <s v="Industrial Equipment Wholesale"/>
    <n v="-24.91"/>
    <n v="15.98"/>
  </r>
  <r>
    <s v="6848Diebold Nixdorf Inc"/>
    <x v="1448"/>
    <s v="Krupa Global Investments (formerly Arca Capital)"/>
    <n v="1472"/>
    <s v="Diebold Nixdorf Inc"/>
    <d v="2018-12-18T00:00:00"/>
    <m/>
    <s v="Technology"/>
    <s v="Diversified Computer Systems"/>
    <n v="89.51"/>
    <n v="20.69"/>
  </r>
  <r>
    <s v="6848Cloudera Inc"/>
    <x v="1448"/>
    <s v="Krupa Global Investments (formerly Arca Capital)"/>
    <n v="38301"/>
    <s v="Cloudera Inc"/>
    <d v="2019-08-12T00:00:00"/>
    <m/>
    <s v="Technology"/>
    <s v="Application Software"/>
    <n v="68.7"/>
    <n v="18.899999999999999"/>
  </r>
  <r>
    <s v="6848Osram Licht AG"/>
    <x v="1448"/>
    <s v="Krupa Global Investments (formerly Arca Capital)"/>
    <n v="25871"/>
    <s v="Osram Licht AG"/>
    <d v="2019-08-22T00:00:00"/>
    <m/>
    <s v="Services"/>
    <s v="Drugs Wholesale"/>
    <n v="19.989999999999998"/>
    <n v="17.68"/>
  </r>
  <r>
    <s v="6848Moneta Money Bank AS"/>
    <x v="1448"/>
    <s v="Krupa Global Investments (formerly Arca Capital)"/>
    <n v="37438"/>
    <s v="Moneta Money Bank AS"/>
    <d v="2016-08-12T00:00:00"/>
    <m/>
    <s v="Financial"/>
    <s v="Money Center Banks"/>
    <n v="2.2200000000000002"/>
    <n v="13.62"/>
  </r>
  <r>
    <s v="6848AmTrust Financial Services Inc."/>
    <x v="1448"/>
    <s v="Krupa Global Investments (formerly Arca Capital)"/>
    <n v="1305"/>
    <s v="AmTrust Financial Services Inc."/>
    <d v="2017-04-01T00:00:00"/>
    <n v="43433"/>
    <s v="Financial"/>
    <s v="REIT - Retail"/>
    <n v="-9.66"/>
    <n v="11.67"/>
  </r>
  <r>
    <s v="6848Kraft Heinz Co"/>
    <x v="1448"/>
    <s v="Krupa Global Investments (formerly Arca Capital)"/>
    <n v="206"/>
    <s v="Kraft Heinz Co"/>
    <d v="2018-09-04T00:00:00"/>
    <m/>
    <s v="Consumer Goods"/>
    <s v="Food - Major Diversified"/>
    <n v="-17.54"/>
    <n v="10.130000000000001"/>
  </r>
  <r>
    <s v="6848European Metals Holdings Ltd"/>
    <x v="1448"/>
    <s v="Krupa Global Investments (formerly Arca Capital)"/>
    <n v="33332"/>
    <s v="European Metals Holdings Ltd"/>
    <d v="2017-10-16T00:00:00"/>
    <m/>
    <s v="Basic Materials"/>
    <s v="Major Integrated Oil &amp; Gas"/>
    <n v="-29.18"/>
    <n v="12.35"/>
  </r>
  <r>
    <s v="6848GAM Holding Ltd."/>
    <x v="1448"/>
    <s v="Krupa Global Investments (formerly Arca Capital)"/>
    <n v="9429"/>
    <s v="GAM Holding Ltd."/>
    <d v="2019-06-20T00:00:00"/>
    <m/>
    <s v="Financial"/>
    <s v="Mortgage Investment"/>
    <n v="-49.19"/>
    <n v="14.09"/>
  </r>
  <r>
    <s v="6848Groupon Inc."/>
    <x v="1448"/>
    <s v="Krupa Global Investments (formerly Arca Capital)"/>
    <n v="646"/>
    <s v="Groupon Inc."/>
    <d v="2019-09-10T00:00:00"/>
    <n v="43832"/>
    <s v="Services"/>
    <s v="Food Wholesale"/>
    <n v="-52.48"/>
    <n v="35.71"/>
  </r>
  <r>
    <s v="6848Occidental Petroleum Corporation"/>
    <x v="1448"/>
    <s v="Krupa Global Investments (formerly Arca Capital)"/>
    <n v="85"/>
    <s v="Occidental Petroleum Corporation"/>
    <d v="2019-11-05T00:00:00"/>
    <m/>
    <s v="Basic Materials"/>
    <s v="Major Integrated Oil &amp; Gas"/>
    <n v="-66.709999999999994"/>
    <n v="14.58"/>
  </r>
  <r>
    <s v="6848Distribuidora Internacional De Alimentacion SA"/>
    <x v="1448"/>
    <s v="Krupa Global Investments (formerly Arca Capital)"/>
    <n v="9141"/>
    <s v="Distribuidora Internacional De Alimentacion SA"/>
    <d v="2019-05-28T00:00:00"/>
    <m/>
    <s v="Consumer Goods"/>
    <s v="Toys &amp; Games"/>
    <n v="-74.69"/>
    <n v="18.52"/>
  </r>
  <r>
    <s v="6848NMC Health PLC"/>
    <x v="1448"/>
    <s v="Krupa Global Investments (formerly Arca Capital)"/>
    <n v="7010"/>
    <s v="NMC Health PLC"/>
    <d v="2019-12-27T00:00:00"/>
    <n v="43949"/>
    <s v="Healthcare"/>
    <s v="Medical Instruments &amp; Supplies"/>
    <n v="-100"/>
    <n v="-29.38"/>
  </r>
  <r>
    <s v="5255AEP Industries Inc."/>
    <x v="1449"/>
    <s v="KSA Capital Management LLC"/>
    <n v="3093"/>
    <s v="AEP Industries Inc."/>
    <d v="2008-12-10T00:00:00"/>
    <n v="42755"/>
    <s v="Consumer Goods"/>
    <s v="Rubber &amp; Plastics"/>
    <n v="24.29"/>
    <n v="14.53"/>
  </r>
  <r>
    <s v="6871PDZ Holdings Berhad"/>
    <x v="1450"/>
    <s v="Kua Khai Loon"/>
    <n v="40960"/>
    <s v="PDZ Holdings Berhad"/>
    <d v="2016-11-14T00:00:00"/>
    <m/>
    <s v="Services"/>
    <s v="Air Delivery &amp; Freight Services"/>
    <n v="-15.12"/>
    <n v="14.63"/>
  </r>
  <r>
    <s v="7330Martin Aircraft Company Limited"/>
    <x v="1451"/>
    <s v="KuangChi Science Limited"/>
    <n v="40873"/>
    <s v="Martin Aircraft Company Limited"/>
    <d v="2015-02-25T00:00:00"/>
    <n v="43255"/>
    <s v="Industrial Goods"/>
    <s v="Aerospace/Defense Products &amp; Services"/>
    <n v="-76.12"/>
    <n v="10.6"/>
  </r>
  <r>
    <s v="7074CIECH S.A"/>
    <x v="1452"/>
    <s v="Kulczyk Investments SA (KI Chemistry)"/>
    <n v="12026"/>
    <s v="CIECH S.A"/>
    <d v="2014-06-09T00:00:00"/>
    <m/>
    <s v="Basic Materials"/>
    <s v="Chemicals - Major Diversified"/>
    <n v="2.97"/>
    <n v="11.44"/>
  </r>
  <r>
    <s v="7521JP-Holdings Inc."/>
    <x v="1453"/>
    <s v="Kuniaki Do"/>
    <n v="18421"/>
    <s v="JP-Holdings Inc."/>
    <d v="2018-04-23T00:00:00"/>
    <m/>
    <s v="Services"/>
    <s v="Consumer Services"/>
    <n v="-6.95"/>
    <n v="12.57"/>
  </r>
  <r>
    <s v="9201USA Technologies Inc."/>
    <x v="1454"/>
    <s v="Kurt King"/>
    <n v="4757"/>
    <s v="USA Technologies Inc."/>
    <d v="2020-03-06T00:00:00"/>
    <m/>
    <s v="Industrial Goods"/>
    <s v="Farm &amp; Construction Machinery"/>
    <n v="-7.98"/>
    <n v="35.5"/>
  </r>
  <r>
    <s v="6800Daqing Dairy Holdings Limited"/>
    <x v="1455"/>
    <s v="Kyan Su Lone (Radiant State Ltd.)"/>
    <n v="28091"/>
    <s v="Daqing Dairy Holdings Limited"/>
    <d v="2013-02-08T00:00:00"/>
    <n v="42135"/>
    <s v="Financial"/>
    <s v="Asset Management"/>
    <n v="0"/>
    <n v="18.059999999999999"/>
  </r>
  <r>
    <s v="6222Nortech Systems Incorporated"/>
    <x v="1456"/>
    <s v="Kyle Packer (Mutiny Capital)"/>
    <n v="5383"/>
    <s v="Nortech Systems Incorporated"/>
    <d v="2015-06-24T00:00:00"/>
    <m/>
    <s v="Technology"/>
    <s v="Diversified Electronics"/>
    <n v="1.28"/>
    <n v="11.75"/>
  </r>
  <r>
    <s v="8079Alphatec Holdings Inc."/>
    <x v="1457"/>
    <s v="L-5 Healthcare Partners"/>
    <n v="3797"/>
    <s v="Alphatec Holdings Inc."/>
    <d v="2018-03-16T00:00:00"/>
    <m/>
    <s v="Healthcare"/>
    <s v="Specialized Health Services"/>
    <n v="32.630000000000003"/>
    <n v="10.79"/>
  </r>
  <r>
    <s v="7014Petropavlovsk PLC"/>
    <x v="1458"/>
    <s v="Lacetti Foundation (Slevin Ltd)"/>
    <n v="6580"/>
    <s v="Petropavlovsk PLC"/>
    <d v="2018-03-20T00:00:00"/>
    <m/>
    <s v="Basic Materials"/>
    <s v="Industrial Metals &amp; Minerals"/>
    <n v="88.61"/>
    <n v="11.44"/>
  </r>
  <r>
    <s v="6374Alliance Trust PLC"/>
    <x v="1459"/>
    <s v="LACV Ltd"/>
    <n v="6801"/>
    <s v="Alliance Trust PLC"/>
    <d v="2010-12-29T00:00:00"/>
    <m/>
    <s v="Financial"/>
    <s v="Asset Management"/>
    <n v="9.77"/>
    <n v="13.05"/>
  </r>
  <r>
    <s v="6626Relmada Therapeutics"/>
    <x v="1460"/>
    <s v="Laidlaw &amp; Company (UK) LTD."/>
    <n v="40992"/>
    <s v="Relmada Therapeutics"/>
    <d v="2015-10-22T00:00:00"/>
    <m/>
    <s v="Healthcare"/>
    <s v="Drugs - Generic"/>
    <n v="58.69"/>
    <n v="13.08"/>
  </r>
  <r>
    <s v="6739Crown Point Energy Inc."/>
    <x v="1461"/>
    <s v="LAIG Oil Investments"/>
    <n v="14808"/>
    <s v="Crown Point Energy Inc."/>
    <d v="2014-11-13T00:00:00"/>
    <m/>
    <s v="Financial"/>
    <s v="Insurance Brokers"/>
    <n v="-32.85"/>
    <n v="11.32"/>
  </r>
  <r>
    <s v="5140ChinaEdu Corporation"/>
    <x v="1462"/>
    <s v="Lake Union Capital Management"/>
    <n v="4252"/>
    <s v="ChinaEdu Corporation"/>
    <d v="2011-08-17T00:00:00"/>
    <n v="41312"/>
    <s v="Consumer Goods"/>
    <s v="Trucks &amp; Other Vehicles"/>
    <n v="-5.09"/>
    <n v="19.82"/>
  </r>
  <r>
    <s v="5140Modsys International Ltd."/>
    <x v="1462"/>
    <s v="Lake Union Capital Management"/>
    <n v="4965"/>
    <s v="Modsys International Ltd."/>
    <d v="2012-04-23T00:00:00"/>
    <n v="43648"/>
    <s v="Services"/>
    <s v="Home Improvement Stores"/>
    <n v="-7.54"/>
    <n v="13.76"/>
  </r>
  <r>
    <s v="7015John Menzies PLC"/>
    <x v="1463"/>
    <s v="Lakestreet Capital Partners AG"/>
    <n v="7043"/>
    <s v="John Menzies PLC"/>
    <d v="2015-03-27T00:00:00"/>
    <m/>
    <s v="Services"/>
    <s v="Business Services"/>
    <n v="-10.74"/>
    <n v="11.76"/>
  </r>
  <r>
    <s v="11058TESSCO Technologies Incorporated"/>
    <x v="1464"/>
    <s v="Lakeview Investment Group &amp; Trading Co LLC"/>
    <n v="3546"/>
    <s v="TESSCO Technologies Incorporated"/>
    <d v="2020-03-19T00:00:00"/>
    <m/>
    <s v="Services"/>
    <s v="Electronics Wholesale"/>
    <n v="66.430000000000007"/>
    <n v="136.61000000000001"/>
  </r>
  <r>
    <s v="7606Select Income REIT"/>
    <x v="1465"/>
    <s v="Lakewood Capital Management"/>
    <n v="15164"/>
    <s v="Select Income REIT"/>
    <d v="2014-12-08T00:00:00"/>
    <n v="42068"/>
    <s v="Financial"/>
    <s v="REIT - Residential"/>
    <n v="7.84"/>
    <n v="10.84"/>
  </r>
  <r>
    <s v="7798Cadiz Inc."/>
    <x v="1466"/>
    <s v="Lampe, Conway &amp; Co"/>
    <n v="4591"/>
    <s v="Cadiz Inc."/>
    <d v="2010-10-28T00:00:00"/>
    <m/>
    <s v="Services"/>
    <s v="Business Services"/>
    <n v="-0.43"/>
    <n v="13.58"/>
  </r>
  <r>
    <s v="5987First Niles Financial, Inc."/>
    <x v="1467"/>
    <s v="Lance Osborne"/>
    <n v="37990"/>
    <s v="First Niles Financial, Inc."/>
    <d v="2012-12-31T00:00:00"/>
    <m/>
    <s v="Financial"/>
    <s v="Savings &amp; Loans"/>
    <n v="8.58"/>
    <n v="14.23"/>
  </r>
  <r>
    <s v="5989CytRx Corporation"/>
    <x v="1468"/>
    <s v="Lance Patterson"/>
    <n v="4616"/>
    <s v="CytRx Corporation"/>
    <d v="2018-07-05T00:00:00"/>
    <m/>
    <s v="Healthcare"/>
    <s v="Biotechnology"/>
    <n v="-25.11"/>
    <n v="12.45"/>
  </r>
  <r>
    <s v="6611Associated Estates Realty Corporation"/>
    <x v="1469"/>
    <s v="Land and Buildings"/>
    <n v="2456"/>
    <s v="Associated Estates Realty Corporation"/>
    <d v="2014-05-15T00:00:00"/>
    <n v="42223"/>
    <s v="Financial"/>
    <s v="REIT - Residential"/>
    <n v="58.59"/>
    <n v="11.1"/>
  </r>
  <r>
    <s v="6611Gaming and Leisure Properties Inc"/>
    <x v="1469"/>
    <s v="Land and Buildings"/>
    <n v="27110"/>
    <s v="Gaming and Leisure Properties Inc"/>
    <d v="2019-02-15T00:00:00"/>
    <n v="43876"/>
    <s v="Financial"/>
    <s v="REIT - Diversified"/>
    <n v="44.29"/>
    <n v="23.85"/>
  </r>
  <r>
    <s v="6611Life Storage Inc"/>
    <x v="1469"/>
    <s v="Land and Buildings"/>
    <n v="1447"/>
    <s v="Life Storage Inc"/>
    <d v="2017-08-15T00:00:00"/>
    <n v="43327"/>
    <s v="Technology"/>
    <s v="Semiconductor - Specialized"/>
    <n v="40.97"/>
    <n v="16.579999999999998"/>
  </r>
  <r>
    <s v="6611NorthStar Asset Management Group Inc"/>
    <x v="1469"/>
    <s v="Land and Buildings"/>
    <n v="30707"/>
    <s v="NorthStar Asset Management Group Inc"/>
    <d v="2016-01-11T00:00:00"/>
    <n v="42745"/>
    <s v="Financial"/>
    <s v="Asset Management"/>
    <n v="40.119999999999997"/>
    <n v="20.55"/>
  </r>
  <r>
    <s v="6611Forest City Realty Trust Inc"/>
    <x v="1469"/>
    <s v="Land and Buildings"/>
    <n v="5758"/>
    <s v="Forest City Realty Trust Inc"/>
    <d v="2016-11-15T00:00:00"/>
    <n v="42962"/>
    <s v="Services"/>
    <s v="Auto Dealerships"/>
    <n v="39.6"/>
    <n v="20.25"/>
  </r>
  <r>
    <s v="6611Marriott International"/>
    <x v="1469"/>
    <s v="Land and Buildings"/>
    <n v="474"/>
    <s v="Marriott International"/>
    <d v="2019-11-15T00:00:00"/>
    <n v="43876"/>
    <s v="Services"/>
    <s v="Lodging"/>
    <n v="32.28"/>
    <n v="38.340000000000003"/>
  </r>
  <r>
    <s v="6611RLJ Lodging Trust"/>
    <x v="1469"/>
    <s v="Land and Buildings"/>
    <n v="1263"/>
    <s v="RLJ Lodging Trust"/>
    <d v="2017-08-15T00:00:00"/>
    <n v="43235"/>
    <s v="Financial"/>
    <s v="REIT - Hotel/Motel"/>
    <n v="16.22"/>
    <n v="15.8"/>
  </r>
  <r>
    <s v="6611BRE Properties Inc."/>
    <x v="1469"/>
    <s v="Land and Buildings"/>
    <n v="1064"/>
    <s v="BRE Properties Inc."/>
    <d v="2012-02-15T00:00:00"/>
    <n v="41730"/>
    <s v="Financial"/>
    <s v="REIT - Residential"/>
    <n v="14.86"/>
    <n v="19.87"/>
  </r>
  <r>
    <s v="6611American Homes 4 Rent"/>
    <x v="1469"/>
    <s v="Land and Buildings"/>
    <n v="1252"/>
    <s v="American Homes 4 Rent"/>
    <d v="2019-11-15T00:00:00"/>
    <m/>
    <s v="Financial"/>
    <s v="REIT - Residential"/>
    <n v="12.85"/>
    <n v="12.68"/>
  </r>
  <r>
    <s v="6611Pennsylvania Real Estate Investment Trust"/>
    <x v="1469"/>
    <s v="Land and Buildings"/>
    <n v="1955"/>
    <s v="Pennsylvania Real Estate Investment Trust"/>
    <d v="2014-02-15T00:00:00"/>
    <n v="42230"/>
    <s v="Financial"/>
    <s v="REIT - Retail"/>
    <n v="12.15"/>
    <n v="11.16"/>
  </r>
  <r>
    <s v="6611FelCor Lodging Trust Incorporated"/>
    <x v="1469"/>
    <s v="Land and Buildings"/>
    <n v="2494"/>
    <s v="FelCor Lodging Trust Incorporated"/>
    <d v="2016-01-28T00:00:00"/>
    <n v="42979"/>
    <s v="Financial"/>
    <s v="REIT - Hotel/Motel"/>
    <n v="11.66"/>
    <n v="20.94"/>
  </r>
  <r>
    <s v="6611QTS Realty Trust, Inc."/>
    <x v="1469"/>
    <s v="Land and Buildings"/>
    <n v="26256"/>
    <s v="QTS Realty Trust, Inc."/>
    <d v="2017-11-08T00:00:00"/>
    <m/>
    <s v="Financial"/>
    <s v="REIT - Industrial"/>
    <n v="9.59"/>
    <n v="12.04"/>
  </r>
  <r>
    <s v="6611New York REIT Inc"/>
    <x v="1469"/>
    <s v="Land and Buildings"/>
    <n v="30955"/>
    <s v="New York REIT Inc"/>
    <d v="2015-05-15T00:00:00"/>
    <n v="42597"/>
    <s v="Financial"/>
    <s v="REIT - Office"/>
    <n v="8.98"/>
    <n v="4.7699999999999996"/>
  </r>
  <r>
    <s v="6611Las Vegas Sands Corp."/>
    <x v="1469"/>
    <s v="Land and Buildings"/>
    <n v="125"/>
    <s v="Las Vegas Sands Corp."/>
    <d v="2012-05-15T00:00:00"/>
    <m/>
    <s v="Services"/>
    <s v="Resorts &amp; Casinos"/>
    <n v="4.83"/>
    <n v="14.23"/>
  </r>
  <r>
    <s v="6611Hudson's Bay Company"/>
    <x v="1469"/>
    <s v="Land and Buildings"/>
    <n v="14922"/>
    <s v="Hudson's Bay Company"/>
    <d v="2017-06-18T00:00:00"/>
    <n v="43893"/>
    <s v="Consumer Goods"/>
    <s v="Beverages - Wineries &amp; Distillers"/>
    <n v="3.24"/>
    <n v="9.8800000000000008"/>
  </r>
  <r>
    <s v="6611MGM Resorts International"/>
    <x v="1469"/>
    <s v="Land and Buildings"/>
    <n v="581"/>
    <s v="MGM Resorts International"/>
    <d v="2015-03-17T00:00:00"/>
    <m/>
    <s v="Services"/>
    <s v="Resorts &amp; Casinos"/>
    <n v="1.78"/>
    <n v="11.57"/>
  </r>
  <r>
    <s v="6611Taubman Centers Inc."/>
    <x v="1469"/>
    <s v="Land and Buildings"/>
    <n v="993"/>
    <s v="Taubman Centers Inc."/>
    <d v="2016-05-16T00:00:00"/>
    <n v="43876"/>
    <s v="Financial"/>
    <s v="REIT - Retail"/>
    <n v="-2.5099999999999998"/>
    <n v="16.23"/>
  </r>
  <r>
    <s v="6611Mack-Cali Realty Corporation"/>
    <x v="1469"/>
    <s v="Land and Buildings"/>
    <n v="1611"/>
    <s v="Mack-Cali Realty Corporation"/>
    <d v="2019-05-15T00:00:00"/>
    <n v="43784"/>
    <s v="Financial"/>
    <s v="REIT - Office"/>
    <n v="-8.94"/>
    <n v="22.04"/>
  </r>
  <r>
    <s v="6611American Residential Properties, Inc."/>
    <x v="1469"/>
    <s v="Land and Buildings"/>
    <n v="26149"/>
    <s v="American Residential Properties, Inc."/>
    <d v="2015-02-17T00:00:00"/>
    <n v="42430"/>
    <s v="Financial"/>
    <s v="REIT - Residential"/>
    <n v="-9.7799999999999994"/>
    <n v="-3.57"/>
  </r>
  <r>
    <s v="6611Macerich Company (The)"/>
    <x v="1469"/>
    <s v="Land and Buildings"/>
    <n v="660"/>
    <s v="Macerich Company (The)"/>
    <d v="2017-11-15T00:00:00"/>
    <n v="43327"/>
    <s v="Financial"/>
    <s v="REIT - Retail"/>
    <n v="-10.61"/>
    <n v="15.65"/>
  </r>
  <r>
    <s v="6611Brookdale Senior Living Inc."/>
    <x v="1469"/>
    <s v="Land and Buildings"/>
    <n v="1205"/>
    <s v="Brookdale Senior Living Inc."/>
    <d v="2016-12-20T00:00:00"/>
    <m/>
    <s v="Healthcare"/>
    <s v="Long-Term Care Facilities"/>
    <n v="-32.450000000000003"/>
    <n v="13.58"/>
  </r>
  <r>
    <s v="6611Boyd Gaming Corporation"/>
    <x v="1469"/>
    <s v="Land and Buildings"/>
    <n v="1810"/>
    <s v="Boyd Gaming Corporation"/>
    <d v="2016-03-30T00:00:00"/>
    <n v="42506"/>
    <s v="Services"/>
    <s v="Resorts &amp; Casinos"/>
    <n v="-53.36"/>
    <n v="3.11"/>
  </r>
  <r>
    <s v="5078Ambassadors Group Inc."/>
    <x v="1470"/>
    <s v="Lane Five Capital Management"/>
    <n v="4780"/>
    <s v="Ambassadors Group Inc."/>
    <d v="2011-10-03T00:00:00"/>
    <n v="42297"/>
    <s v="Services"/>
    <s v="Education &amp; Training Services"/>
    <n v="-12.17"/>
    <n v="18.88"/>
  </r>
  <r>
    <s v="5078Learning Tree International Inc."/>
    <x v="1470"/>
    <s v="Lane Five Capital Management"/>
    <n v="4879"/>
    <s v="Learning Tree International Inc."/>
    <d v="2013-03-12T00:00:00"/>
    <n v="41866"/>
    <s v="Services"/>
    <s v="Education &amp; Training Services"/>
    <n v="-26.05"/>
    <n v="20"/>
  </r>
  <r>
    <s v="5078Body Central Corp."/>
    <x v="1470"/>
    <s v="Lane Five Capital Management"/>
    <n v="4344"/>
    <s v="Body Central Corp."/>
    <d v="2013-08-16T00:00:00"/>
    <n v="42013"/>
    <s v="Services"/>
    <s v="Apparel Stores"/>
    <n v="-92.73"/>
    <n v="18.670000000000002"/>
  </r>
  <r>
    <s v="6011Cermaq ASA"/>
    <x v="1471"/>
    <s v="Lansdowne Partners"/>
    <n v="11695"/>
    <s v="Cermaq ASA"/>
    <d v="2013-05-01T00:00:00"/>
    <n v="41942"/>
    <s v="Consumer Goods"/>
    <s v="Food - Major Diversified"/>
    <n v="90.41"/>
    <n v="18.399999999999999"/>
  </r>
  <r>
    <s v="6011Henderson Group PLC"/>
    <x v="1471"/>
    <s v="Lansdowne Partners"/>
    <n v="6760"/>
    <s v="Henderson Group PLC"/>
    <d v="2009-01-09T00:00:00"/>
    <n v="40996"/>
    <s v="Financial"/>
    <s v="Asset Management"/>
    <n v="63.05"/>
    <n v="17.77"/>
  </r>
  <r>
    <s v="6011Ocado Group PLC"/>
    <x v="1471"/>
    <s v="Lansdowne Partners"/>
    <n v="6690"/>
    <s v="Ocado Group PLC"/>
    <d v="2012-12-28T00:00:00"/>
    <m/>
    <s v="Services"/>
    <s v="Grocery Stores"/>
    <n v="53.67"/>
    <n v="14.46"/>
  </r>
  <r>
    <s v="6011FUSION IP PLC"/>
    <x v="1471"/>
    <s v="Lansdowne Partners"/>
    <n v="7482"/>
    <s v="FUSION IP PLC"/>
    <d v="2013-04-16T00:00:00"/>
    <n v="41718"/>
    <s v="Services"/>
    <s v="Research Services"/>
    <n v="46.89"/>
    <n v="23.15"/>
  </r>
  <r>
    <s v="6011Vonovia SE"/>
    <x v="1471"/>
    <s v="Lansdowne Partners"/>
    <n v="25939"/>
    <s v="Vonovia SE"/>
    <d v="2015-01-30T00:00:00"/>
    <m/>
    <s v="Financial"/>
    <s v="REIT - Residential"/>
    <n v="14.48"/>
    <n v="12.15"/>
  </r>
  <r>
    <s v="6011Central Asia Metals PLC"/>
    <x v="1471"/>
    <s v="Lansdowne Partners"/>
    <n v="7339"/>
    <s v="Central Asia Metals PLC"/>
    <d v="2010-10-04T00:00:00"/>
    <m/>
    <s v="Industrial Goods"/>
    <s v="Metal Fabrication"/>
    <n v="10.98"/>
    <n v="13.96"/>
  </r>
  <r>
    <s v="6011APR Energy PLC"/>
    <x v="1471"/>
    <s v="Lansdowne Partners"/>
    <n v="6727"/>
    <s v="APR Energy PLC"/>
    <d v="2011-09-20T00:00:00"/>
    <n v="40928"/>
    <s v="Services"/>
    <s v="Marketing Services"/>
    <n v="-2.41"/>
    <n v="33.869999999999997"/>
  </r>
  <r>
    <s v="6011Secure Property Development &amp; Investment PLC"/>
    <x v="1471"/>
    <s v="Lansdowne Partners"/>
    <n v="27957"/>
    <s v="Secure Property Development &amp; Investment PLC"/>
    <d v="2012-01-16T00:00:00"/>
    <n v="41099"/>
    <s v="Services"/>
    <s v="Auto Dealerships"/>
    <n v="-2.62"/>
    <n v="13.01"/>
  </r>
  <r>
    <s v="6011Royal Mail PLC"/>
    <x v="1471"/>
    <s v="Lansdowne Partners"/>
    <n v="27277"/>
    <s v="Royal Mail PLC"/>
    <d v="2013-10-11T00:00:00"/>
    <m/>
    <s v="Industrial Goods"/>
    <s v="Machine Tools &amp; Accessories"/>
    <n v="-4.68"/>
    <n v="12.72"/>
  </r>
  <r>
    <s v="6011Gulf Keystone Petroleum Ltd"/>
    <x v="1471"/>
    <s v="Lansdowne Partners"/>
    <n v="6925"/>
    <s v="Gulf Keystone Petroleum Ltd"/>
    <d v="2016-10-19T00:00:00"/>
    <m/>
    <s v="Basic Materials"/>
    <s v="Oil &amp; Gas Pipelines"/>
    <n v="-8.76"/>
    <n v="14.77"/>
  </r>
  <r>
    <s v="6011IP Group PLC"/>
    <x v="1471"/>
    <s v="Lansdowne Partners"/>
    <n v="6821"/>
    <s v="IP Group PLC"/>
    <d v="2013-05-02T00:00:00"/>
    <m/>
    <s v="Financial"/>
    <s v="Mortgage Investment"/>
    <n v="-9.49"/>
    <n v="13.05"/>
  </r>
  <r>
    <s v="6011Benchmark Holdings Plc"/>
    <x v="1471"/>
    <s v="Lansdowne Partners"/>
    <n v="28526"/>
    <s v="Benchmark Holdings Plc"/>
    <d v="2013-12-23T00:00:00"/>
    <m/>
    <s v="Healthcare"/>
    <s v="Specialized Health Services"/>
    <n v="-11.39"/>
    <n v="11.86"/>
  </r>
  <r>
    <s v="6011Rusoro Mining Ltd."/>
    <x v="1471"/>
    <s v="Lansdowne Partners"/>
    <n v="24942"/>
    <s v="Rusoro Mining Ltd."/>
    <d v="2008-07-10T00:00:00"/>
    <m/>
    <s v="Basic Materials"/>
    <s v="Gold"/>
    <n v="-24.52"/>
    <n v="10.82"/>
  </r>
  <r>
    <s v="6011Alexza Pharmaceuticals Inc."/>
    <x v="1471"/>
    <s v="Lansdowne Partners"/>
    <n v="4510"/>
    <s v="Alexza Pharmaceuticals Inc."/>
    <d v="2012-11-15T00:00:00"/>
    <n v="42542"/>
    <s v="Healthcare"/>
    <s v="Drug Manufacturers - Other"/>
    <n v="-33.92"/>
    <n v="15.24"/>
  </r>
  <r>
    <s v="6011Origo Partners PLC"/>
    <x v="1471"/>
    <s v="Lansdowne Partners"/>
    <n v="7800"/>
    <s v="Origo Partners PLC"/>
    <d v="2012-11-08T00:00:00"/>
    <m/>
    <s v="Financial"/>
    <s v="Closed-End Fund - Equity"/>
    <n v="-44.57"/>
    <n v="14.51"/>
  </r>
  <r>
    <s v="6011Tower Resources plc"/>
    <x v="1471"/>
    <s v="Lansdowne Partners"/>
    <n v="26990"/>
    <s v="Tower Resources plc"/>
    <d v="2013-08-01T00:00:00"/>
    <m/>
    <s v="Basic Materials"/>
    <s v="Oil &amp; Gas Drilling &amp; Exploration"/>
    <n v="-60.89"/>
    <n v="12.39"/>
  </r>
  <r>
    <s v="5993Aryzta AG"/>
    <x v="1472"/>
    <s v="Larius Capital AG"/>
    <n v="9397"/>
    <s v="Aryzta AG"/>
    <d v="2018-09-13T00:00:00"/>
    <n v="43564"/>
    <s v="Consumer Goods"/>
    <s v="Food - Major Diversified"/>
    <n v="-16.3"/>
    <n v="0.45"/>
  </r>
  <r>
    <s v="7908PepsiCo Inc."/>
    <x v="1473"/>
    <s v="Larry Lambeth Trust"/>
    <n v="37"/>
    <s v="PepsiCo Inc."/>
    <d v="2019-03-08T00:00:00"/>
    <m/>
    <s v="Consumer Goods"/>
    <s v="Textile - Apparel Clothing"/>
    <n v="17.3"/>
    <n v="17.52"/>
  </r>
  <r>
    <s v="9222SG Blocks Inc"/>
    <x v="1474"/>
    <s v="Larry Swets (Itasca Financial LLC)"/>
    <n v="43432"/>
    <s v="SG Blocks Inc"/>
    <d v="2020-03-16T00:00:00"/>
    <m/>
    <s v="Industrial Goods"/>
    <s v="Manufactured Housing"/>
    <n v="441.85"/>
    <n v="138.22"/>
  </r>
  <r>
    <s v="6720Solon Eiendom ASA"/>
    <x v="1475"/>
    <s v="Lars Hoie"/>
    <n v="31515"/>
    <s v="Solon Eiendom ASA"/>
    <d v="2016-02-12T00:00:00"/>
    <m/>
    <s v="Healthcare"/>
    <s v="Biotechnology"/>
    <n v="-30.28"/>
    <n v="16.309999999999999"/>
  </r>
  <r>
    <s v="7651Petrogrand AB"/>
    <x v="1476"/>
    <s v="Lars Lundmark"/>
    <n v="44732"/>
    <s v="Petrogrand AB"/>
    <d v="2014-01-14T00:00:00"/>
    <n v="42404"/>
    <s v="Financial"/>
    <s v="Foreign Regional Banks"/>
    <n v="-32.99"/>
    <n v="4.1399999999999997"/>
  </r>
  <r>
    <s v="8070Deutsche Telekom AG"/>
    <x v="1477"/>
    <s v="Lars Olbrich"/>
    <n v="9006"/>
    <s v="Deutsche Telekom AG"/>
    <d v="2018-05-02T00:00:00"/>
    <m/>
    <s v="Technology"/>
    <s v="Telecom Services - Foreign"/>
    <n v="8.15"/>
    <n v="13.5"/>
  </r>
  <r>
    <s v="7043AAK AB"/>
    <x v="1478"/>
    <s v="Lars-Erik Persson"/>
    <n v="14647"/>
    <s v="AAK AB"/>
    <d v="2016-04-01T00:00:00"/>
    <m/>
    <s v="Consumer Goods"/>
    <s v="Food - Major Diversified"/>
    <n v="11.25"/>
    <n v="13.97"/>
  </r>
  <r>
    <s v="1087Instructure Inc"/>
    <x v="1479"/>
    <s v="Lateef Investment Management, L.P"/>
    <n v="33908"/>
    <s v="Instructure Inc"/>
    <d v="2020-01-06T00:00:00"/>
    <n v="43914"/>
    <s v="Services"/>
    <s v="Home Improvement Stores"/>
    <n v="7.8"/>
    <m/>
  </r>
  <r>
    <s v="8902FTE Networks Inc"/>
    <x v="1480"/>
    <s v="Lateral Investment Management"/>
    <n v="45039"/>
    <s v="FTE Networks Inc"/>
    <d v="2017-05-15T00:00:00"/>
    <m/>
    <s v="Technology"/>
    <s v="Communication Equipment"/>
    <n v="-54.59"/>
    <n v="13.11"/>
  </r>
  <r>
    <s v="7119NORDIC MINES AB"/>
    <x v="1481"/>
    <s v="Lau Su Holdings AB"/>
    <n v="15978"/>
    <s v="NORDIC MINES AB"/>
    <d v="2015-11-13T00:00:00"/>
    <n v="42985"/>
    <s v="Basic Materials"/>
    <s v="Gold"/>
    <n v="-37.71"/>
    <n v="13.88"/>
  </r>
  <r>
    <s v="7893Aimia Inc"/>
    <x v="1482"/>
    <s v="Laughing Water Capital"/>
    <n v="20697"/>
    <s v="Aimia Inc"/>
    <d v="2018-10-12T00:00:00"/>
    <m/>
    <s v="Services"/>
    <s v="Marketing Services"/>
    <n v="-9.06"/>
    <n v="13.41"/>
  </r>
  <r>
    <s v="7893Iteris Inc."/>
    <x v="1482"/>
    <s v="Laughing Water Capital"/>
    <n v="4815"/>
    <s v="Iteris Inc."/>
    <d v="2017-11-05T00:00:00"/>
    <m/>
    <s v="Technology"/>
    <s v="Communication Equipment"/>
    <n v="-10.36"/>
    <n v="12.05"/>
  </r>
  <r>
    <s v="5191Caravel Minerals Ltd."/>
    <x v="1483"/>
    <s v="Lauritz Barnes (Trepanier Pty Ltd)"/>
    <n v="41784"/>
    <s v="Caravel Minerals Ltd."/>
    <d v="2018-03-09T00:00:00"/>
    <m/>
    <m/>
    <m/>
    <n v="-14.07"/>
    <n v="10.16"/>
  </r>
  <r>
    <s v="1981Equal Energy Ltd."/>
    <x v="1484"/>
    <s v="Lawndale Capital Management"/>
    <n v="4016"/>
    <s v="Equal Energy Ltd."/>
    <d v="2013-04-03T00:00:00"/>
    <n v="41851"/>
    <s v="Basic Materials"/>
    <s v="Independent Oil &amp; Gas"/>
    <n v="32.9"/>
    <n v="20.25"/>
  </r>
  <r>
    <s v="1981P &amp; F Industries Inc."/>
    <x v="1484"/>
    <s v="Lawndale Capital Management"/>
    <n v="5201"/>
    <s v="P &amp; F Industries Inc."/>
    <d v="2010-02-03T00:00:00"/>
    <m/>
    <s v="Industrial Goods"/>
    <s v="Machine Tools &amp; Accessories"/>
    <n v="8.67"/>
    <n v="13.55"/>
  </r>
  <r>
    <s v="1981Mace Security International, Inc."/>
    <x v="1484"/>
    <s v="Lawndale Capital Management"/>
    <n v="23219"/>
    <s v="Mace Security International, Inc."/>
    <d v="2011-08-23T00:00:00"/>
    <m/>
    <s v="Basic Materials"/>
    <s v="Specialty Chemicals"/>
    <n v="7.75"/>
    <n v="14.93"/>
  </r>
  <r>
    <s v="1981Sparton Corporation"/>
    <x v="1484"/>
    <s v="Lawndale Capital Management"/>
    <n v="3642"/>
    <s v="Sparton Corporation"/>
    <d v="2003-02-18T00:00:00"/>
    <n v="43528"/>
    <s v="Technology"/>
    <s v="Diversified Electronics"/>
    <n v="6.85"/>
    <m/>
  </r>
  <r>
    <s v="1981PICO Holdings Inc."/>
    <x v="1484"/>
    <s v="Lawndale Capital Management"/>
    <n v="2847"/>
    <s v="PICO Holdings Inc."/>
    <d v="2017-05-01T00:00:00"/>
    <m/>
    <s v="Conglomerates"/>
    <s v="Conglomerates"/>
    <n v="-5.72"/>
    <n v="13.19"/>
  </r>
  <r>
    <s v="1981Premier Exhibitions Inc."/>
    <x v="1484"/>
    <s v="Lawndale Capital Management"/>
    <n v="4599"/>
    <s v="Premier Exhibitions Inc."/>
    <d v="2014-05-27T00:00:00"/>
    <m/>
    <s v="Services"/>
    <s v="General Entertainment"/>
    <n v="-66.95"/>
    <n v="11.75"/>
  </r>
  <r>
    <s v="7760Palladium One Mining Inc"/>
    <x v="1485"/>
    <s v="Lawrence Roulston"/>
    <n v="45421"/>
    <s v="Palladium One Mining Inc"/>
    <d v="2019-01-24T00:00:00"/>
    <m/>
    <s v="Basic Materials"/>
    <s v="Industrial Metals &amp; Minerals"/>
    <n v="26.87"/>
    <n v="19.170000000000002"/>
  </r>
  <r>
    <s v="5621Bay Bancorp Inc"/>
    <x v="1486"/>
    <s v="Lawrence Seidman (Seidman Investment Partnership)"/>
    <n v="29363"/>
    <s v="Bay Bancorp Inc"/>
    <d v="2017-08-15T00:00:00"/>
    <n v="43203"/>
    <s v="Financial"/>
    <s v="Regional - Southwest Banks"/>
    <n v="115.95"/>
    <n v="14.21"/>
  </r>
  <r>
    <s v="5621Univest Financial Corporation"/>
    <x v="1486"/>
    <s v="Lawrence Seidman (Seidman Investment Partnership)"/>
    <n v="3319"/>
    <s v="Univest Financial Corporation"/>
    <d v="2016-08-15T00:00:00"/>
    <n v="42781"/>
    <s v="Financial"/>
    <s v="Regional - Southwest Banks"/>
    <n v="73.17"/>
    <n v="17.43"/>
  </r>
  <r>
    <s v="5621Anchor Bancorp WA"/>
    <x v="1486"/>
    <s v="Lawrence Seidman (Seidman Investment Partnership)"/>
    <n v="27993"/>
    <s v="Anchor Bancorp WA"/>
    <d v="2015-08-14T00:00:00"/>
    <n v="42324"/>
    <s v="Financial"/>
    <s v="Savings &amp; Loans"/>
    <n v="66.45"/>
    <n v="-4.88"/>
  </r>
  <r>
    <s v="5621Hampden Bancorp, Inc."/>
    <x v="1486"/>
    <s v="Lawrence Seidman (Seidman Investment Partnership)"/>
    <n v="15731"/>
    <s v="Hampden Bancorp, Inc."/>
    <d v="2014-05-15T00:00:00"/>
    <n v="41957"/>
    <s v="Financial"/>
    <s v="Regional - Northeast Banks"/>
    <n v="51.52"/>
    <n v="21.21"/>
  </r>
  <r>
    <s v="5621SBT Bancorp Inc"/>
    <x v="1486"/>
    <s v="Lawrence Seidman (Seidman Investment Partnership)"/>
    <n v="34247"/>
    <s v="SBT Bancorp Inc"/>
    <d v="2017-10-10T00:00:00"/>
    <n v="43749"/>
    <s v="Financial"/>
    <s v="Regional - Northeast Banks"/>
    <n v="44.91"/>
    <n v="10.06"/>
  </r>
  <r>
    <s v="5621Provident Financial Services, Inc"/>
    <x v="1486"/>
    <s v="Lawrence Seidman (Seidman Investment Partnership)"/>
    <n v="2233"/>
    <s v="Provident Financial Services, Inc"/>
    <d v="2015-05-15T00:00:00"/>
    <n v="42230"/>
    <s v="Financial"/>
    <s v="Savings &amp; Loans"/>
    <n v="42.34"/>
    <n v="-3.82"/>
  </r>
  <r>
    <s v="5621Coastway Bancorp, Inc."/>
    <x v="1486"/>
    <s v="Lawrence Seidman (Seidman Investment Partnership)"/>
    <n v="28090"/>
    <s v="Coastway Bancorp, Inc."/>
    <d v="2016-05-16T00:00:00"/>
    <n v="43378"/>
    <s v="Financial"/>
    <s v="Money Center Banks"/>
    <n v="40.39"/>
    <n v="17.34"/>
  </r>
  <r>
    <s v="5621United Community Bancorp"/>
    <x v="1486"/>
    <s v="Lawrence Seidman (Seidman Investment Partnership)"/>
    <n v="4876"/>
    <s v="United Community Bancorp"/>
    <d v="2017-02-15T00:00:00"/>
    <n v="43327"/>
    <s v="Financial"/>
    <s v="Savings &amp; Loans"/>
    <n v="39.880000000000003"/>
    <n v="15.17"/>
  </r>
  <r>
    <s v="5621Old Point Financial Corporation"/>
    <x v="1486"/>
    <s v="Lawrence Seidman (Seidman Investment Partnership)"/>
    <n v="4743"/>
    <s v="Old Point Financial Corporation"/>
    <d v="2019-11-15T00:00:00"/>
    <n v="43876"/>
    <s v="Financial"/>
    <s v="Regional - Mid-Atlantic Banks"/>
    <n v="38.85"/>
    <n v="38.340000000000003"/>
  </r>
  <r>
    <s v="5621Alliance Bancorp Inc. of Pennsylvania"/>
    <x v="1486"/>
    <s v="Lawrence Seidman (Seidman Investment Partnership)"/>
    <n v="4660"/>
    <s v="Alliance Bancorp Inc. of Pennsylvania"/>
    <d v="2014-05-15T00:00:00"/>
    <n v="42286"/>
    <s v="Financial"/>
    <s v="Regional - Northeast Banks"/>
    <n v="29.6"/>
    <n v="7.61"/>
  </r>
  <r>
    <s v="5621Peoples Federal Bancshares Inc."/>
    <x v="1486"/>
    <s v="Lawrence Seidman (Seidman Investment Partnership)"/>
    <n v="4311"/>
    <s v="Peoples Federal Bancshares Inc."/>
    <d v="2014-05-15T00:00:00"/>
    <n v="42051"/>
    <s v="Financial"/>
    <s v="Money Center Banks"/>
    <n v="28.58"/>
    <n v="18.84"/>
  </r>
  <r>
    <s v="5621Towne Bank/Portsmouth VA"/>
    <x v="1486"/>
    <s v="Lawrence Seidman (Seidman Investment Partnership)"/>
    <n v="2954"/>
    <s v="Towne Bank/Portsmouth VA"/>
    <d v="2018-02-15T00:00:00"/>
    <n v="43235"/>
    <s v="Financial"/>
    <s v="Regional - Mid-Atlantic Banks"/>
    <n v="28.43"/>
    <n v="-1.1599999999999999"/>
  </r>
  <r>
    <s v="5621National Penn Bancshares Inc."/>
    <x v="1486"/>
    <s v="Lawrence Seidman (Seidman Investment Partnership)"/>
    <n v="1840"/>
    <s v="National Penn Bancshares Inc."/>
    <d v="2014-11-14T00:00:00"/>
    <n v="42051"/>
    <s v="Financial"/>
    <s v="Regional - Northeast Banks"/>
    <n v="26.17"/>
    <n v="14.38"/>
  </r>
  <r>
    <s v="5621Stonegate Bank"/>
    <x v="1486"/>
    <s v="Lawrence Seidman (Seidman Investment Partnership)"/>
    <n v="24853"/>
    <s v="Stonegate Bank"/>
    <d v="2014-05-15T00:00:00"/>
    <n v="43004"/>
    <s v="Financial"/>
    <s v="Money Center Banks"/>
    <n v="25.63"/>
    <n v="11.24"/>
  </r>
  <r>
    <s v="5621ASB Bancorp Inc."/>
    <x v="1486"/>
    <s v="Lawrence Seidman (Seidman Investment Partnership)"/>
    <n v="4472"/>
    <s v="ASB Bancorp Inc."/>
    <d v="2013-11-15T00:00:00"/>
    <n v="43010"/>
    <s v="Financial"/>
    <s v="Regional - Mid-Atlantic Banks"/>
    <n v="25.39"/>
    <m/>
  </r>
  <r>
    <s v="5621LaPorte Bancorp Inc."/>
    <x v="1486"/>
    <s v="Lawrence Seidman (Seidman Investment Partnership)"/>
    <n v="4754"/>
    <s v="LaPorte Bancorp Inc."/>
    <d v="2014-05-15T00:00:00"/>
    <n v="42569"/>
    <s v="Financial"/>
    <s v="Money Center Banks"/>
    <n v="25.31"/>
    <n v="9.24"/>
  </r>
  <r>
    <s v="5621Pilgrim Bancshares Inc"/>
    <x v="1486"/>
    <s v="Lawrence Seidman (Seidman Investment Partnership)"/>
    <n v="32757"/>
    <s v="Pilgrim Bancshares Inc"/>
    <d v="2017-05-30T00:00:00"/>
    <n v="43497"/>
    <s v="Financial"/>
    <s v="Regional - Southwest Banks"/>
    <n v="21.81"/>
    <n v="9.19"/>
  </r>
  <r>
    <s v="5621Franklin Financial Corporation"/>
    <x v="1486"/>
    <s v="Lawrence Seidman (Seidman Investment Partnership)"/>
    <n v="3678"/>
    <s v="Franklin Financial Corporation"/>
    <d v="2012-02-23T00:00:00"/>
    <n v="42006"/>
    <s v="Financial"/>
    <s v="Regional - Southeast Banks"/>
    <n v="21.65"/>
    <n v="17.989999999999998"/>
  </r>
  <r>
    <s v="5621Sunshine Bancorp, Inc"/>
    <x v="1486"/>
    <s v="Lawrence Seidman (Seidman Investment Partnership)"/>
    <n v="31369"/>
    <s v="Sunshine Bancorp, Inc"/>
    <d v="2014-08-15T00:00:00"/>
    <n v="43102"/>
    <s v="Financial"/>
    <s v="Regional - Southwest Banks"/>
    <n v="21.44"/>
    <n v="12.27"/>
  </r>
  <r>
    <s v="5621OBA Financial Services Inc."/>
    <x v="1486"/>
    <s v="Lawrence Seidman (Seidman Investment Partnership)"/>
    <n v="4605"/>
    <s v="OBA Financial Services Inc."/>
    <d v="2010-05-26T00:00:00"/>
    <n v="41774"/>
    <s v="Financial"/>
    <s v="Regional - Mid-Atlantic Banks"/>
    <n v="21.44"/>
    <n v="17.649999999999999"/>
  </r>
  <r>
    <s v="5621Naugatuck Valley Financial Corporation"/>
    <x v="1486"/>
    <s v="Lawrence Seidman (Seidman Investment Partnership)"/>
    <n v="4833"/>
    <s v="Naugatuck Valley Financial Corporation"/>
    <d v="2014-03-27T00:00:00"/>
    <n v="42387"/>
    <s v="Financial"/>
    <s v="Savings &amp; Loans"/>
    <n v="21.3"/>
    <m/>
  </r>
  <r>
    <s v="5621Georgetown Bancorp Inc."/>
    <x v="1486"/>
    <s v="Lawrence Seidman (Seidman Investment Partnership)"/>
    <n v="5217"/>
    <s v="Georgetown Bancorp Inc."/>
    <d v="2014-05-15T00:00:00"/>
    <n v="42878"/>
    <s v="Financial"/>
    <s v="Savings &amp; Loans"/>
    <n v="21.08"/>
    <n v="10.86"/>
  </r>
  <r>
    <s v="5621TF Financial Corporation"/>
    <x v="1486"/>
    <s v="Lawrence Seidman (Seidman Investment Partnership)"/>
    <n v="4536"/>
    <s v="TF Financial Corporation"/>
    <d v="2010-05-11T00:00:00"/>
    <n v="41936"/>
    <s v="Financial"/>
    <s v="Savings &amp; Loans"/>
    <n v="21"/>
    <n v="15.05"/>
  </r>
  <r>
    <s v="5621SB One Bancorp"/>
    <x v="1486"/>
    <s v="Lawrence Seidman (Seidman Investment Partnership)"/>
    <n v="5139"/>
    <s v="SB One Bancorp"/>
    <d v="2015-03-02T00:00:00"/>
    <n v="43692"/>
    <s v="Financial"/>
    <s v="Regional - Southwest Banks"/>
    <n v="19.93"/>
    <n v="9.09"/>
  </r>
  <r>
    <s v="5621Cheviot Financial Corp"/>
    <x v="1486"/>
    <s v="Lawrence Seidman (Seidman Investment Partnership)"/>
    <n v="4647"/>
    <s v="Cheviot Financial Corp"/>
    <d v="2013-11-15T00:00:00"/>
    <n v="42510"/>
    <s v="Financial"/>
    <s v="Money Center Banks"/>
    <n v="18.98"/>
    <n v="7.65"/>
  </r>
  <r>
    <s v="5621Charter Financial Corp."/>
    <x v="1486"/>
    <s v="Lawrence Seidman (Seidman Investment Partnership)"/>
    <n v="3657"/>
    <s v="Charter Financial Corp."/>
    <d v="2014-05-15T00:00:00"/>
    <n v="41957"/>
    <s v="Financial"/>
    <s v="Money Center Banks"/>
    <n v="18.11"/>
    <n v="21.21"/>
  </r>
  <r>
    <s v="5621Beneficial Mutual Bancorp"/>
    <x v="1486"/>
    <s v="Lawrence Seidman (Seidman Investment Partnership)"/>
    <n v="45580"/>
    <s v="Beneficial Mutual Bancorp"/>
    <d v="2015-02-13T00:00:00"/>
    <n v="42597"/>
    <s v="Financial"/>
    <s v="Money Center Banks"/>
    <n v="17.559999999999999"/>
    <n v="5.16"/>
  </r>
  <r>
    <s v="5621Northfield Bancorp Inc."/>
    <x v="1486"/>
    <s v="Lawrence Seidman (Seidman Investment Partnership)"/>
    <n v="2538"/>
    <s v="Northfield Bancorp Inc."/>
    <d v="2014-05-15T00:00:00"/>
    <n v="42230"/>
    <s v="Financial"/>
    <s v="Money Center Banks"/>
    <n v="17.489999999999998"/>
    <n v="11.57"/>
  </r>
  <r>
    <s v="5621OceanFirst Financial Corp."/>
    <x v="1486"/>
    <s v="Lawrence Seidman (Seidman Investment Partnership)"/>
    <n v="3462"/>
    <s v="OceanFirst Financial Corp."/>
    <d v="2016-02-16T00:00:00"/>
    <n v="43511"/>
    <s v="Financial"/>
    <s v="Savings &amp; Loans"/>
    <n v="16.91"/>
    <n v="15.89"/>
  </r>
  <r>
    <s v="5621Blue Hills Bancorp Inc"/>
    <x v="1486"/>
    <s v="Lawrence Seidman (Seidman Investment Partnership)"/>
    <n v="31588"/>
    <s v="Blue Hills Bancorp Inc"/>
    <d v="2014-08-15T00:00:00"/>
    <n v="43327"/>
    <s v="Financial"/>
    <s v="Money Center Banks"/>
    <n v="16.61"/>
    <n v="11.85"/>
  </r>
  <r>
    <s v="5621Community Financial Corp/The"/>
    <x v="1486"/>
    <s v="Lawrence Seidman (Seidman Investment Partnership)"/>
    <n v="15563"/>
    <s v="Community Financial Corp/The"/>
    <d v="2016-08-15T00:00:00"/>
    <n v="43600"/>
    <s v="Financial"/>
    <s v="Money Center Banks"/>
    <n v="12.63"/>
    <n v="12.31"/>
  </r>
  <r>
    <s v="5621MSB Financial Corp."/>
    <x v="1486"/>
    <s v="Lawrence Seidman (Seidman Investment Partnership)"/>
    <n v="5078"/>
    <s v="MSB Financial Corp."/>
    <d v="2015-07-24T00:00:00"/>
    <n v="44022"/>
    <s v="Financial"/>
    <s v="Regional - Southwest Banks"/>
    <n v="12.04"/>
    <n v="11.22"/>
  </r>
  <r>
    <s v="5621Merchants Bancshares Inc."/>
    <x v="1486"/>
    <s v="Lawrence Seidman (Seidman Investment Partnership)"/>
    <n v="3933"/>
    <s v="Merchants Bancshares Inc."/>
    <d v="2014-05-15T00:00:00"/>
    <n v="41957"/>
    <s v="Financial"/>
    <s v="Money Center Banks"/>
    <n v="10.59"/>
    <n v="21.21"/>
  </r>
  <r>
    <s v="5621Fox Chase Bancorp Inc."/>
    <x v="1486"/>
    <s v="Lawrence Seidman (Seidman Investment Partnership)"/>
    <n v="3816"/>
    <s v="Fox Chase Bancorp Inc."/>
    <d v="2011-03-22T00:00:00"/>
    <n v="42552"/>
    <s v="Financial"/>
    <s v="Savings &amp; Loans"/>
    <n v="10.51"/>
    <n v="12.01"/>
  </r>
  <r>
    <s v="5621BCB Bancorp Inc."/>
    <x v="1486"/>
    <s v="Lawrence Seidman (Seidman Investment Partnership)"/>
    <n v="4492"/>
    <s v="BCB Bancorp Inc."/>
    <d v="2015-11-16T00:00:00"/>
    <n v="43511"/>
    <s v="Financial"/>
    <s v="Money Center Banks"/>
    <n v="9.6"/>
    <n v="11.99"/>
  </r>
  <r>
    <s v="5621Ocean Shore Holding Co."/>
    <x v="1486"/>
    <s v="Lawrence Seidman (Seidman Investment Partnership)"/>
    <n v="4412"/>
    <s v="Ocean Shore Holding Co."/>
    <d v="2014-05-15T00:00:00"/>
    <n v="41866"/>
    <s v="Financial"/>
    <s v="Money Center Banks"/>
    <n v="8.5399999999999991"/>
    <n v="21.43"/>
  </r>
  <r>
    <s v="5621Melrose Bancorp Inc"/>
    <x v="1486"/>
    <s v="Lawrence Seidman (Seidman Investment Partnership)"/>
    <n v="32695"/>
    <s v="Melrose Bancorp Inc"/>
    <d v="2015-02-13T00:00:00"/>
    <n v="43600"/>
    <s v="Financial"/>
    <s v="Regional - Southwest Banks"/>
    <n v="8.17"/>
    <n v="9.7200000000000006"/>
  </r>
  <r>
    <s v="5621Randolph Bancorp Inc"/>
    <x v="1486"/>
    <s v="Lawrence Seidman (Seidman Investment Partnership)"/>
    <n v="38589"/>
    <s v="Randolph Bancorp Inc"/>
    <d v="2016-08-15T00:00:00"/>
    <n v="43784"/>
    <s v="Financial"/>
    <s v="Diversified Investments"/>
    <n v="7.23"/>
    <n v="13.76"/>
  </r>
  <r>
    <s v="5621First Bancorp/Southern Pines NC (FBNC)"/>
    <x v="1486"/>
    <s v="Lawrence Seidman (Seidman Investment Partnership)"/>
    <n v="34506"/>
    <s v="First Bancorp/Southern Pines NC (FBNC)"/>
    <d v="2017-11-15T00:00:00"/>
    <n v="43511"/>
    <s v="Financial"/>
    <s v="Regional - Mid-Atlantic Banks"/>
    <n v="6.46"/>
    <n v="8.64"/>
  </r>
  <r>
    <s v="5621Oritani Financial Corp."/>
    <x v="1486"/>
    <s v="Lawrence Seidman (Seidman Investment Partnership)"/>
    <n v="2528"/>
    <s v="Oritani Financial Corp."/>
    <d v="2014-05-15T00:00:00"/>
    <n v="41957"/>
    <s v="Financial"/>
    <s v="Regional - Southwest Banks"/>
    <n v="6.29"/>
    <n v="21.21"/>
  </r>
  <r>
    <s v="5621SI Financial Group Inc."/>
    <x v="1486"/>
    <s v="Lawrence Seidman (Seidman Investment Partnership)"/>
    <n v="4279"/>
    <s v="SI Financial Group Inc."/>
    <d v="2011-06-29T00:00:00"/>
    <n v="43602"/>
    <s v="Financial"/>
    <s v="Savings &amp; Loans"/>
    <n v="6.13"/>
    <n v="12.78"/>
  </r>
  <r>
    <s v="5621Colonial Financial Services Inc."/>
    <x v="1486"/>
    <s v="Lawrence Seidman (Seidman Investment Partnership)"/>
    <n v="4810"/>
    <s v="Colonial Financial Services Inc."/>
    <d v="2010-12-22T00:00:00"/>
    <n v="42095"/>
    <s v="Financial"/>
    <s v="Money Center Banks"/>
    <n v="5.21"/>
    <n v="14.61"/>
  </r>
  <r>
    <s v="5621Prudential Bancorp Inc"/>
    <x v="1486"/>
    <s v="Lawrence Seidman (Seidman Investment Partnership)"/>
    <n v="4367"/>
    <s v="Prudential Bancorp Inc"/>
    <d v="2013-11-15T00:00:00"/>
    <m/>
    <s v="Financial"/>
    <s v="Savings &amp; Loans"/>
    <n v="5.14"/>
    <n v="11.98"/>
  </r>
  <r>
    <s v="5621Chicopee Bancorp Inc."/>
    <x v="1486"/>
    <s v="Lawrence Seidman (Seidman Investment Partnership)"/>
    <n v="4442"/>
    <s v="Chicopee Bancorp Inc."/>
    <d v="2016-02-16T00:00:00"/>
    <n v="42506"/>
    <s v="Financial"/>
    <s v="Savings &amp; Loans"/>
    <n v="5.08"/>
    <n v="45.01"/>
  </r>
  <r>
    <s v="5621Wellesley Bancorp, Inc."/>
    <x v="1486"/>
    <s v="Lawrence Seidman (Seidman Investment Partnership)"/>
    <n v="28106"/>
    <s v="Wellesley Bancorp, Inc."/>
    <d v="2015-02-13T00:00:00"/>
    <n v="42139"/>
    <s v="Financial"/>
    <s v="Regional - Southwest Banks"/>
    <n v="4.68"/>
    <n v="7.13"/>
  </r>
  <r>
    <s v="5621Westbury Bancorp Inc"/>
    <x v="1486"/>
    <s v="Lawrence Seidman (Seidman Investment Partnership)"/>
    <n v="27354"/>
    <s v="Westbury Bancorp Inc"/>
    <d v="2013-11-15T00:00:00"/>
    <m/>
    <s v="Financial"/>
    <s v="Regional - Northeast Banks"/>
    <n v="4.4000000000000004"/>
    <n v="11.98"/>
  </r>
  <r>
    <s v="5621Equitable Financial Corp"/>
    <x v="1486"/>
    <s v="Lawrence Seidman (Seidman Investment Partnership)"/>
    <n v="39546"/>
    <s v="Equitable Financial Corp"/>
    <d v="2015-08-14T00:00:00"/>
    <m/>
    <s v="Financial"/>
    <s v="Savings &amp; Loans"/>
    <n v="3.7"/>
    <n v="12.21"/>
  </r>
  <r>
    <s v="5621Ottawa Bancorp Inc"/>
    <x v="1486"/>
    <s v="Lawrence Seidman (Seidman Investment Partnership)"/>
    <n v="38864"/>
    <s v="Ottawa Bancorp Inc"/>
    <d v="2017-05-15T00:00:00"/>
    <n v="43600"/>
    <s v="Financial"/>
    <s v="Regional - Midwest Banks"/>
    <n v="2.69"/>
    <n v="11.12"/>
  </r>
  <r>
    <s v="5621Malvern Bancorp Inc."/>
    <x v="1486"/>
    <s v="Lawrence Seidman (Seidman Investment Partnership)"/>
    <n v="4559"/>
    <s v="Malvern Bancorp Inc."/>
    <d v="2014-08-15T00:00:00"/>
    <m/>
    <s v="Financial"/>
    <s v="Savings &amp; Loans"/>
    <n v="1.81"/>
    <n v="11.71"/>
  </r>
  <r>
    <s v="5621Malvern Federal Bancorp, Inc."/>
    <x v="1486"/>
    <s v="Lawrence Seidman (Seidman Investment Partnership)"/>
    <n v="15889"/>
    <s v="Malvern Federal Bancorp, Inc."/>
    <d v="2014-08-16T00:00:00"/>
    <m/>
    <s v="Healthcare"/>
    <s v="Diagnostic Substances"/>
    <n v="1.74"/>
    <n v="11.55"/>
  </r>
  <r>
    <s v="5621Polonia Bancorp Inc."/>
    <x v="1486"/>
    <s v="Lawrence Seidman (Seidman Investment Partnership)"/>
    <n v="5093"/>
    <s v="Polonia Bancorp Inc."/>
    <d v="2013-11-15T00:00:00"/>
    <n v="42416"/>
    <s v="Financial"/>
    <s v="Savings &amp; Loans"/>
    <n v="1.29"/>
    <n v="4.53"/>
  </r>
  <r>
    <s v="5621Mid-Southern Savings Bank FSB"/>
    <x v="1486"/>
    <s v="Lawrence Seidman (Seidman Investment Partnership)"/>
    <n v="44801"/>
    <s v="Mid-Southern Savings Bank FSB"/>
    <d v="2018-08-15T00:00:00"/>
    <m/>
    <s v="Financial"/>
    <s v="Regional - Midwest Banks"/>
    <n v="-1.3"/>
    <n v="11.42"/>
  </r>
  <r>
    <s v="5621Kearny Financial"/>
    <x v="1486"/>
    <s v="Lawrence Seidman (Seidman Investment Partnership)"/>
    <n v="2622"/>
    <s v="Kearny Financial"/>
    <d v="2015-05-15T00:00:00"/>
    <n v="43511"/>
    <s v="Healthcare"/>
    <s v="Diagnostic Substances"/>
    <n v="-1.58"/>
    <n v="9.6300000000000008"/>
  </r>
  <r>
    <s v="5621Bankwell Financial Group Inc"/>
    <x v="1486"/>
    <s v="Lawrence Seidman (Seidman Investment Partnership)"/>
    <n v="31640"/>
    <s v="Bankwell Financial Group Inc"/>
    <d v="2015-11-15T00:00:00"/>
    <m/>
    <s v="Financial"/>
    <s v="Regional - Northeast Banks"/>
    <n v="-1.66"/>
    <n v="13.22"/>
  </r>
  <r>
    <s v="5621CenterState Bank Corp"/>
    <x v="1486"/>
    <s v="Lawrence Seidman (Seidman Investment Partnership)"/>
    <n v="3455"/>
    <s v="CenterState Bank Corp"/>
    <d v="2018-02-15T00:00:00"/>
    <n v="43511"/>
    <s v="Financial"/>
    <s v="Regional - Southwest Banks"/>
    <n v="-1.84"/>
    <n v="3.65"/>
  </r>
  <r>
    <s v="5621HV Bancorp Inc"/>
    <x v="1486"/>
    <s v="Lawrence Seidman (Seidman Investment Partnership)"/>
    <n v="40182"/>
    <s v="HV Bancorp Inc"/>
    <d v="2017-03-22T00:00:00"/>
    <m/>
    <s v="Financial"/>
    <s v="Regional - Northeast Banks"/>
    <n v="-2.76"/>
    <n v="13.35"/>
  </r>
  <r>
    <s v="5621Bancorp 34 Inc"/>
    <x v="1486"/>
    <s v="Lawrence Seidman (Seidman Investment Partnership)"/>
    <n v="40173"/>
    <s v="Bancorp 34 Inc"/>
    <d v="2017-02-15T00:00:00"/>
    <m/>
    <s v="Financial"/>
    <s v="Regional - Southeast Banks"/>
    <n v="-3.04"/>
    <n v="13.01"/>
  </r>
  <r>
    <s v="5621FSB Bancorp, Inc"/>
    <x v="1486"/>
    <s v="Lawrence Seidman (Seidman Investment Partnership)"/>
    <n v="40747"/>
    <s v="FSB Bancorp, Inc"/>
    <d v="2017-08-16T00:00:00"/>
    <n v="43952"/>
    <s v="Financial"/>
    <s v="Regional - Southwest Banks"/>
    <n v="-5.09"/>
    <n v="7.27"/>
  </r>
  <r>
    <s v="5621Southern Connecticut Bancorp, Inc."/>
    <x v="1486"/>
    <s v="Lawrence Seidman (Seidman Investment Partnership)"/>
    <n v="23599"/>
    <s v="Southern Connecticut Bancorp, Inc."/>
    <d v="2007-11-06T00:00:00"/>
    <n v="40336"/>
    <s v="Financial"/>
    <s v="Regional - Northeast Banks"/>
    <n v="-6.13"/>
    <m/>
  </r>
  <r>
    <s v="5621Waterstone Financial Inc."/>
    <x v="1486"/>
    <s v="Lawrence Seidman (Seidman Investment Partnership)"/>
    <n v="3342"/>
    <s v="Waterstone Financial Inc."/>
    <d v="2020-02-15T00:00:00"/>
    <m/>
    <s v="Financial"/>
    <s v="Money Center Banks"/>
    <n v="-6.79"/>
    <n v="1.28"/>
  </r>
  <r>
    <s v="5621Northeast Bank"/>
    <x v="1486"/>
    <s v="Lawrence Seidman (Seidman Investment Partnership)"/>
    <n v="46788"/>
    <s v="Northeast Bank"/>
    <d v="2020-02-15T00:00:00"/>
    <m/>
    <s v="Financial"/>
    <s v="Regional - Southwest Banks"/>
    <n v="-7.68"/>
    <n v="1.28"/>
  </r>
  <r>
    <s v="5621Richmond Mutual Bancorporation Inc"/>
    <x v="1486"/>
    <s v="Lawrence Seidman (Seidman Investment Partnership)"/>
    <n v="47451"/>
    <s v="Richmond Mutual Bancorporation Inc"/>
    <d v="2019-08-15T00:00:00"/>
    <m/>
    <s v="Financial"/>
    <s v="Regional - Midwest Banks"/>
    <n v="-11.12"/>
    <n v="20.49"/>
  </r>
  <r>
    <s v="5621Columbia Financial Inc"/>
    <x v="1486"/>
    <s v="Lawrence Seidman (Seidman Investment Partnership)"/>
    <n v="43236"/>
    <s v="Columbia Financial Inc"/>
    <d v="2018-05-15T00:00:00"/>
    <m/>
    <s v="Financial"/>
    <s v="Regional - Southwest Banks"/>
    <n v="-13.13"/>
    <n v="12.24"/>
  </r>
  <r>
    <s v="5621Banc Of California, Inc."/>
    <x v="1486"/>
    <s v="Lawrence Seidman (Seidman Investment Partnership)"/>
    <n v="3645"/>
    <s v="Banc Of California, Inc."/>
    <d v="2018-02-14T00:00:00"/>
    <m/>
    <s v="Financial"/>
    <s v="Regional - Pacific Banks"/>
    <n v="-16.22"/>
    <n v="11.38"/>
  </r>
  <r>
    <s v="5621Empire Bancorp Inc"/>
    <x v="1486"/>
    <s v="Lawrence Seidman (Seidman Investment Partnership)"/>
    <n v="34230"/>
    <s v="Empire Bancorp Inc"/>
    <d v="2019-02-08T00:00:00"/>
    <m/>
    <s v="Financial"/>
    <s v="Regional - Northeast Banks"/>
    <n v="-21.03"/>
    <n v="17.72"/>
  </r>
  <r>
    <s v="5621Peapack-Gladstone Financial Corporation"/>
    <x v="1486"/>
    <s v="Lawrence Seidman (Seidman Investment Partnership)"/>
    <n v="4055"/>
    <s v="Peapack-Gladstone Financial Corporation"/>
    <d v="2018-11-15T00:00:00"/>
    <m/>
    <s v="Financial"/>
    <s v="Regional - Northeast Banks"/>
    <n v="-21.36"/>
    <n v="14.94"/>
  </r>
  <r>
    <s v="5621Select Bancorp, Inc."/>
    <x v="1486"/>
    <s v="Lawrence Seidman (Seidman Investment Partnership)"/>
    <n v="30055"/>
    <s v="Select Bancorp, Inc."/>
    <d v="2018-08-15T00:00:00"/>
    <m/>
    <s v="Financial"/>
    <s v="Regional - Southeast Banks"/>
    <n v="-22.05"/>
    <n v="11.42"/>
  </r>
  <r>
    <s v="5621Abington Bancorp Inc"/>
    <x v="1486"/>
    <s v="Lawrence Seidman (Seidman Investment Partnership)"/>
    <n v="16388"/>
    <s v="Abington Bancorp Inc"/>
    <d v="2010-08-20T00:00:00"/>
    <n v="40819"/>
    <s v="Financial"/>
    <s v="Regional - Northeast Banks"/>
    <n v="-24.33"/>
    <n v="4.34"/>
  </r>
  <r>
    <s v="5621Old Line Bancshares Inc."/>
    <x v="1486"/>
    <s v="Lawrence Seidman (Seidman Investment Partnership)"/>
    <n v="4217"/>
    <s v="Old Line Bancshares Inc."/>
    <d v="2018-05-15T00:00:00"/>
    <n v="43511"/>
    <s v="Financial"/>
    <s v="Regional - Southwest Banks"/>
    <n v="-26.83"/>
    <n v="5.25"/>
  </r>
  <r>
    <s v="5621MVB Financial Corp"/>
    <x v="1486"/>
    <s v="Lawrence Seidman (Seidman Investment Partnership)"/>
    <n v="38169"/>
    <s v="MVB Financial Corp"/>
    <d v="2018-05-15T00:00:00"/>
    <n v="43327"/>
    <s v="Financial"/>
    <s v="Regional - Northeast Banks"/>
    <n v="-28.53"/>
    <n v="18.920000000000002"/>
  </r>
  <r>
    <s v="5621HarborOne Bancorp Inc."/>
    <x v="1486"/>
    <s v="Lawrence Seidman (Seidman Investment Partnership)"/>
    <n v="47842"/>
    <s v="HarborOne Bancorp Inc."/>
    <d v="2020-02-15T00:00:00"/>
    <m/>
    <s v="Financial"/>
    <s v="Regional - Southwest Banks"/>
    <n v="-30.75"/>
    <n v="1.28"/>
  </r>
  <r>
    <s v="5621Pioneer Bancorp Inc/NY"/>
    <x v="1486"/>
    <s v="Lawrence Seidman (Seidman Investment Partnership)"/>
    <n v="47448"/>
    <s v="Pioneer Bancorp Inc/NY"/>
    <d v="2019-08-15T00:00:00"/>
    <m/>
    <s v="Financial"/>
    <s v="Regional - Southwest Banks"/>
    <n v="-37.82"/>
    <n v="20.49"/>
  </r>
  <r>
    <s v="5621Provident Bancorp Inc."/>
    <x v="1486"/>
    <s v="Lawrence Seidman (Seidman Investment Partnership)"/>
    <n v="47841"/>
    <s v="Provident Bancorp Inc."/>
    <d v="2019-11-15T00:00:00"/>
    <m/>
    <s v="Financial"/>
    <s v="Regional - Southwest Banks"/>
    <n v="-38.82"/>
    <n v="12.68"/>
  </r>
  <r>
    <s v="5621MainStreet Bancshares Inc"/>
    <x v="1486"/>
    <s v="Lawrence Seidman (Seidman Investment Partnership)"/>
    <n v="38841"/>
    <s v="MainStreet Bancshares Inc"/>
    <d v="2019-05-15T00:00:00"/>
    <n v="43692"/>
    <s v="Financial"/>
    <s v="Regional - Southwest Banks"/>
    <n v="-39.22"/>
    <n v="1.61"/>
  </r>
  <r>
    <s v="5621Carter Bank And Trust Co."/>
    <x v="1486"/>
    <s v="Lawrence Seidman (Seidman Investment Partnership)"/>
    <n v="24258"/>
    <s v="Carter Bank And Trust Co."/>
    <d v="2019-02-15T00:00:00"/>
    <m/>
    <s v="Financial"/>
    <s v="Regional - Southeast Banks"/>
    <n v="-40.869999999999997"/>
    <n v="15.98"/>
  </r>
  <r>
    <s v="5621Investors Bancorp Inc."/>
    <x v="1486"/>
    <s v="Lawrence Seidman (Seidman Investment Partnership)"/>
    <n v="1417"/>
    <s v="Investors Bancorp Inc."/>
    <d v="2020-02-15T00:00:00"/>
    <m/>
    <s v="Financial"/>
    <s v="Savings &amp; Loans"/>
    <n v="-43.43"/>
    <n v="1.28"/>
  </r>
  <r>
    <s v="5621Wintrust Financial Corporation"/>
    <x v="1486"/>
    <s v="Lawrence Seidman (Seidman Investment Partnership)"/>
    <n v="1754"/>
    <s v="Wintrust Financial Corporation"/>
    <d v="2020-02-15T00:00:00"/>
    <m/>
    <s v="Financial"/>
    <s v="Regional - Southwest Banks"/>
    <n v="-47.08"/>
    <n v="1.28"/>
  </r>
  <r>
    <s v="5621Citizens Financial Group Inc"/>
    <x v="1486"/>
    <s v="Lawrence Seidman (Seidman Investment Partnership)"/>
    <n v="30485"/>
    <s v="Citizens Financial Group Inc"/>
    <d v="2020-02-15T00:00:00"/>
    <m/>
    <s v="Financial"/>
    <s v="N/A"/>
    <n v="-48.79"/>
    <n v="1.28"/>
  </r>
  <r>
    <s v="5621Civista Bancshares Inc"/>
    <x v="1486"/>
    <s v="Lawrence Seidman (Seidman Investment Partnership)"/>
    <n v="4869"/>
    <s v="Civista Bancshares Inc"/>
    <d v="2020-02-15T00:00:00"/>
    <m/>
    <s v="Financial"/>
    <s v="Regional - Midwest Banks"/>
    <n v="-54.79"/>
    <n v="1.28"/>
  </r>
  <r>
    <s v="5621Sterling Bancorp/DE"/>
    <x v="1486"/>
    <s v="Lawrence Seidman (Seidman Investment Partnership)"/>
    <n v="3082"/>
    <s v="Sterling Bancorp/DE"/>
    <d v="2020-02-15T00:00:00"/>
    <m/>
    <s v="Financial"/>
    <s v="Regional - Northeast Banks"/>
    <n v="-57.93"/>
    <n v="1.28"/>
  </r>
  <r>
    <s v="5621ConnectOne Bancorp, Inc."/>
    <x v="1486"/>
    <s v="Lawrence Seidman (Seidman Investment Partnership)"/>
    <n v="3677"/>
    <s v="ConnectOne Bancorp, Inc."/>
    <d v="2020-02-15T00:00:00"/>
    <m/>
    <s v="Financial"/>
    <s v="Regional - Northeast Banks"/>
    <n v="-58.4"/>
    <n v="1.28"/>
  </r>
  <r>
    <s v="5621First United Corporation"/>
    <x v="1486"/>
    <s v="Lawrence Seidman (Seidman Investment Partnership)"/>
    <n v="4901"/>
    <s v="First United Corporation"/>
    <d v="2019-11-15T00:00:00"/>
    <m/>
    <s v="Financial"/>
    <s v="Regional - Mid-Atlantic Banks"/>
    <n v="-60.76"/>
    <n v="12.68"/>
  </r>
  <r>
    <s v="6009Goshawk Insurance Holdings"/>
    <x v="1487"/>
    <s v="Laxey Partners"/>
    <n v="46957"/>
    <s v="Goshawk Insurance Holdings"/>
    <d v="2008-04-02T00:00:00"/>
    <n v="39650"/>
    <s v="Healthcare"/>
    <s v="Biotechnology"/>
    <n v="249.23"/>
    <n v="-22.25"/>
  </r>
  <r>
    <s v="6009Quintain Estates &amp; Development PLC"/>
    <x v="1487"/>
    <s v="Laxey Partners"/>
    <n v="6522"/>
    <s v="Quintain Estates &amp; Development PLC"/>
    <d v="2010-12-21T00:00:00"/>
    <n v="41212"/>
    <s v="Financial"/>
    <s v="Property Management"/>
    <n v="23.57"/>
    <n v="8.81"/>
  </r>
  <r>
    <s v="6009HBM Healthcare Investments AG"/>
    <x v="1487"/>
    <s v="Laxey Partners"/>
    <n v="21036"/>
    <s v="HBM Healthcare Investments AG"/>
    <d v="2015-06-01T00:00:00"/>
    <m/>
    <s v="Healthcare"/>
    <s v="Drugs - Generic"/>
    <n v="22.64"/>
    <n v="11.59"/>
  </r>
  <r>
    <s v="60093i Group PLC"/>
    <x v="1487"/>
    <s v="Laxey Partners"/>
    <n v="6671"/>
    <s v="3i Group PLC"/>
    <d v="2011-11-01T00:00:00"/>
    <m/>
    <s v="Financial"/>
    <s v="Asset Management"/>
    <n v="22.09"/>
    <n v="14.61"/>
  </r>
  <r>
    <s v="6009Lok'n Store Group PLC"/>
    <x v="1487"/>
    <s v="Laxey Partners"/>
    <n v="29656"/>
    <s v="Lok'n Store Group PLC"/>
    <d v="2010-08-13T00:00:00"/>
    <n v="41246"/>
    <s v="Financial"/>
    <s v="Property Management"/>
    <n v="17.47"/>
    <n v="14.67"/>
  </r>
  <r>
    <s v="6009Castle Private Equity Ag"/>
    <x v="1487"/>
    <s v="Laxey Partners"/>
    <n v="20811"/>
    <s v="Castle Private Equity Ag"/>
    <d v="2009-01-27T00:00:00"/>
    <m/>
    <s v="Financial"/>
    <s v="Asset Management"/>
    <n v="17.28"/>
    <n v="15.09"/>
  </r>
  <r>
    <s v="6009The New Zealand Investment Trust"/>
    <x v="1487"/>
    <s v="Laxey Partners"/>
    <n v="41099"/>
    <s v="The New Zealand Investment Trust"/>
    <d v="2008-01-23T00:00:00"/>
    <n v="39510"/>
    <s v="Financial"/>
    <s v="Diversified Investments"/>
    <n v="15.61"/>
    <n v="-2.46"/>
  </r>
  <r>
    <s v="6009ALTIN AG"/>
    <x v="1487"/>
    <s v="Laxey Partners"/>
    <n v="46946"/>
    <s v="ALTIN AG"/>
    <d v="2011-11-25T00:00:00"/>
    <n v="41053"/>
    <m/>
    <m/>
    <n v="13.27"/>
    <n v="33.11"/>
  </r>
  <r>
    <s v="6009Fidelity Japan Trust"/>
    <x v="1487"/>
    <s v="Laxey Partners"/>
    <n v="7495"/>
    <s v="Fidelity Japan Trust"/>
    <d v="2010-12-08T00:00:00"/>
    <m/>
    <s v="Financial"/>
    <s v="Diversified Investments"/>
    <n v="13.08"/>
    <n v="13.28"/>
  </r>
  <r>
    <s v="6009Menhaden PLC"/>
    <x v="1487"/>
    <s v="Laxey Partners"/>
    <n v="31577"/>
    <s v="Menhaden PLC"/>
    <d v="2017-05-16T00:00:00"/>
    <m/>
    <s v="Financial"/>
    <s v="Diversified Investments"/>
    <n v="9.73"/>
    <n v="13.14"/>
  </r>
  <r>
    <s v="6009Tamar European Industrial Fund Limited"/>
    <x v="1487"/>
    <s v="Laxey Partners"/>
    <n v="7617"/>
    <s v="Tamar European Industrial Fund Limited"/>
    <d v="2011-02-14T00:00:00"/>
    <n v="41885"/>
    <s v="Financial"/>
    <s v="Closed-End Fund - Equity"/>
    <n v="6.47"/>
    <n v="14.56"/>
  </r>
  <r>
    <s v="6009Wynnstay Group PLC"/>
    <x v="1487"/>
    <s v="Laxey Partners"/>
    <n v="7368"/>
    <s v="Wynnstay Group PLC"/>
    <d v="2008-03-20T00:00:00"/>
    <n v="40549"/>
    <s v="Services"/>
    <s v="Food Wholesale"/>
    <n v="5.36"/>
    <n v="0.75"/>
  </r>
  <r>
    <s v="6009Implenia AG"/>
    <x v="1487"/>
    <s v="Laxey Partners"/>
    <n v="9439"/>
    <s v="Implenia AG"/>
    <d v="2009-06-24T00:00:00"/>
    <n v="40143"/>
    <s v="Industrial Goods"/>
    <s v="Heavy Construction"/>
    <n v="4.33"/>
    <n v="67.209999999999994"/>
  </r>
  <r>
    <s v="6009Raven Property Group Ltd"/>
    <x v="1487"/>
    <s v="Laxey Partners"/>
    <n v="6618"/>
    <s v="Raven Property Group Ltd"/>
    <d v="2009-05-13T00:00:00"/>
    <m/>
    <s v="Financial"/>
    <s v="Real Estate Development"/>
    <n v="2.41"/>
    <n v="14.96"/>
  </r>
  <r>
    <s v="6009Alliance Trust PLC"/>
    <x v="1487"/>
    <s v="Laxey Partners"/>
    <n v="6801"/>
    <s v="Alliance Trust PLC"/>
    <d v="2010-12-06T00:00:00"/>
    <n v="41123"/>
    <s v="Financial"/>
    <s v="Asset Management"/>
    <n v="1.92"/>
    <n v="9.09"/>
  </r>
  <r>
    <s v="6009Icapital.biz Bhd"/>
    <x v="1487"/>
    <s v="Laxey Partners"/>
    <n v="37396"/>
    <s v="Icapital.biz Bhd"/>
    <d v="2012-10-12T00:00:00"/>
    <m/>
    <s v="Healthcare"/>
    <s v="Drug Manufacturers - Other"/>
    <n v="-1.01"/>
    <n v="13.86"/>
  </r>
  <r>
    <s v="6009Conygar Investment Company Plc"/>
    <x v="1487"/>
    <s v="Laxey Partners"/>
    <n v="7325"/>
    <s v="Conygar Investment Company Plc"/>
    <d v="2008-05-06T00:00:00"/>
    <m/>
    <s v="Services"/>
    <s v="Auto Dealerships"/>
    <n v="-3.13"/>
    <n v="9.59"/>
  </r>
  <r>
    <s v="6009Africa Opportunity Fund Ltd"/>
    <x v="1487"/>
    <s v="Laxey Partners"/>
    <n v="29608"/>
    <s v="Africa Opportunity Fund Ltd"/>
    <d v="2013-01-25T00:00:00"/>
    <m/>
    <s v="Financial"/>
    <s v="Closed-End Fund - Equity"/>
    <n v="-5.54"/>
    <n v="13.56"/>
  </r>
  <r>
    <s v="6009Active Capital Trust"/>
    <x v="1487"/>
    <s v="Laxey Partners"/>
    <n v="8589"/>
    <s v="Active Capital Trust"/>
    <d v="2008-03-20T00:00:00"/>
    <n v="41208"/>
    <s v="Healthcare"/>
    <s v="Drug Manufacturers - Other"/>
    <n v="-6.58"/>
    <n v="3.57"/>
  </r>
  <r>
    <s v="6009Alternative Liquidity Solutions Limited"/>
    <x v="1487"/>
    <s v="Laxey Partners"/>
    <n v="24371"/>
    <s v="Alternative Liquidity Solutions Limited"/>
    <d v="2011-01-07T00:00:00"/>
    <n v="41099"/>
    <s v="Healthcare"/>
    <s v="Drug Manufacturers - Other"/>
    <n v="-7.33"/>
    <n v="6.42"/>
  </r>
  <r>
    <s v="6009ISARIA Wohnbau AG"/>
    <x v="1487"/>
    <s v="Laxey Partners"/>
    <n v="18407"/>
    <s v="ISARIA Wohnbau AG"/>
    <d v="2011-03-23T00:00:00"/>
    <n v="42612"/>
    <s v="Financial"/>
    <s v="Real Estate Development"/>
    <n v="-10.029999999999999"/>
    <n v="12.35"/>
  </r>
  <r>
    <s v="6009Assura PLC"/>
    <x v="1487"/>
    <s v="Laxey Partners"/>
    <n v="29868"/>
    <s v="Assura PLC"/>
    <d v="2011-05-16T00:00:00"/>
    <n v="41173"/>
    <s v="Financial"/>
    <s v="REIT - Diversified"/>
    <n v="-14.03"/>
    <n v="9.57"/>
  </r>
  <r>
    <s v="6009McColl's Retail Group PLC"/>
    <x v="1487"/>
    <s v="Laxey Partners"/>
    <n v="30699"/>
    <s v="McColl's Retail Group PLC"/>
    <d v="2016-01-07T00:00:00"/>
    <m/>
    <s v="Services"/>
    <s v="Department Stores"/>
    <n v="-14.76"/>
    <n v="14.95"/>
  </r>
  <r>
    <s v="6009Trading Emissions Plc"/>
    <x v="1487"/>
    <s v="Laxey Partners"/>
    <n v="7684"/>
    <s v="Trading Emissions Plc"/>
    <d v="2009-06-08T00:00:00"/>
    <n v="41383"/>
    <s v="Financial"/>
    <s v="Closed-End Fund - Equity"/>
    <n v="-16.7"/>
    <n v="16.36"/>
  </r>
  <r>
    <s v="6009Global Fixed Income Realisation Limited"/>
    <x v="1487"/>
    <s v="Laxey Partners"/>
    <n v="7579"/>
    <s v="Global Fixed Income Realisation Limited"/>
    <d v="2013-06-19T00:00:00"/>
    <n v="43453"/>
    <s v="Healthcare"/>
    <s v="Drug Manufacturers - Other"/>
    <n v="-17.829999999999998"/>
    <n v="10.4"/>
  </r>
  <r>
    <s v="6009Charles Voegele Holding AG"/>
    <x v="1487"/>
    <s v="Laxey Partners"/>
    <n v="17049"/>
    <s v="Charles Voegele Holding AG"/>
    <d v="2009-09-18T00:00:00"/>
    <n v="42695"/>
    <s v="Consumer Goods"/>
    <s v="Textile - Apparel Clothing"/>
    <n v="-23.58"/>
    <n v="12.93"/>
  </r>
  <r>
    <s v="6009Capital &amp; Regional PLC"/>
    <x v="1487"/>
    <s v="Laxey Partners"/>
    <n v="7275"/>
    <s v="Capital &amp; Regional PLC"/>
    <d v="2012-03-30T00:00:00"/>
    <n v="41235"/>
    <s v="Services"/>
    <s v="Entertainment - Diversified"/>
    <n v="-25.9"/>
    <n v="0.34"/>
  </r>
  <r>
    <s v="6009Palmaris Capital Ltd"/>
    <x v="1487"/>
    <s v="Laxey Partners"/>
    <n v="22264"/>
    <s v="Palmaris Capital Ltd"/>
    <d v="2008-01-28T00:00:00"/>
    <n v="41228"/>
    <s v="Basic Materials"/>
    <s v="Nonmetallic Mineral Mining"/>
    <n v="-38.93"/>
    <n v="2.2599999999999998"/>
  </r>
  <r>
    <s v="6009Shaftesbury PLC"/>
    <x v="1487"/>
    <s v="Laxey Partners"/>
    <n v="6543"/>
    <s v="Shaftesbury PLC"/>
    <d v="2008-03-27T00:00:00"/>
    <n v="39975"/>
    <s v="Services"/>
    <s v="Auto Parts Wholesale"/>
    <n v="-39.54"/>
    <n v="-22.45"/>
  </r>
  <r>
    <s v="6009Rangers International Football Club plc"/>
    <x v="1487"/>
    <s v="Laxey Partners"/>
    <n v="26055"/>
    <s v="Rangers International Football Club plc"/>
    <d v="2013-08-13T00:00:00"/>
    <n v="42004"/>
    <s v="Services"/>
    <s v="Sporting Activities"/>
    <n v="-45.32"/>
    <n v="17.53"/>
  </r>
  <r>
    <s v="6009Raven Mount"/>
    <x v="1487"/>
    <s v="Laxey Partners"/>
    <n v="40986"/>
    <s v="Raven Mount"/>
    <d v="2008-03-25T00:00:00"/>
    <n v="39941"/>
    <s v="Services"/>
    <s v="Rental &amp; Leasing Services"/>
    <n v="-55.49"/>
    <n v="-26.64"/>
  </r>
  <r>
    <s v="6009Evolution Mining Ltd."/>
    <x v="1487"/>
    <s v="Laxey Partners"/>
    <n v="11435"/>
    <s v="Evolution Mining Ltd."/>
    <d v="2009-07-15T00:00:00"/>
    <n v="40830"/>
    <s v="Basic Materials"/>
    <s v="Industrial Metals &amp; Minerals"/>
    <n v="-56.12"/>
    <n v="15.19"/>
  </r>
  <r>
    <s v="6009BlackRock New Energy Investment Trust"/>
    <x v="1487"/>
    <s v="Laxey Partners"/>
    <n v="7394"/>
    <s v="BlackRock New Energy Investment Trust"/>
    <d v="2011-08-11T00:00:00"/>
    <n v="41687"/>
    <s v="Healthcare"/>
    <s v="Drug Manufacturers - Other"/>
    <n v="-69.489999999999995"/>
    <n v="22.17"/>
  </r>
  <r>
    <s v="6009PubliGroupe SA"/>
    <x v="1487"/>
    <s v="Laxey Partners"/>
    <n v="9471"/>
    <s v="PubliGroupe SA"/>
    <d v="2008-02-15T00:00:00"/>
    <n v="39822"/>
    <s v="Services"/>
    <s v="Advertising Agencies"/>
    <n v="-70.41"/>
    <n v="-35.42"/>
  </r>
  <r>
    <s v="288ASA Gold and Precious Metals Limited"/>
    <x v="1488"/>
    <s v="Lazard"/>
    <n v="3562"/>
    <s v="ASA Gold and Precious Metals Limited"/>
    <d v="2014-11-15T00:00:00"/>
    <m/>
    <s v="Financial"/>
    <s v="Asset Management"/>
    <n v="14.22"/>
    <n v="11.31"/>
  </r>
  <r>
    <s v="288JPMorgan China Region Fund, Inc"/>
    <x v="1488"/>
    <s v="Lazard"/>
    <n v="4444"/>
    <s v="JPMorgan China Region Fund, Inc"/>
    <d v="2014-12-31T00:00:00"/>
    <n v="42870"/>
    <s v="Financial"/>
    <s v="Mortgage Investment"/>
    <n v="9.5299999999999994"/>
    <n v="9.01"/>
  </r>
  <r>
    <s v="288Aberdeen Emerging Markets Smaller Company Opportunities Fund I"/>
    <x v="1488"/>
    <s v="Lazard"/>
    <n v="4024"/>
    <s v="Aberdeen Emerging Markets Smaller Company Opportunities Fund I"/>
    <d v="2014-11-14T00:00:00"/>
    <n v="43217"/>
    <s v="Healthcare"/>
    <s v="Drug Manufacturers - Other"/>
    <n v="8.18"/>
    <n v="10.37"/>
  </r>
  <r>
    <s v="288First Trust/Aberdeen Emerging Opportunity Fund"/>
    <x v="1488"/>
    <s v="Lazard"/>
    <n v="4320"/>
    <s v="First Trust/Aberdeen Emerging Opportunity Fund"/>
    <d v="2012-04-09T00:00:00"/>
    <m/>
    <s v="Financial"/>
    <s v="Diversified Investments"/>
    <n v="2.09"/>
    <n v="13.56"/>
  </r>
  <r>
    <s v="288Blackhawk Network Holdings, Inc."/>
    <x v="1488"/>
    <s v="Lazard"/>
    <n v="26157"/>
    <s v="Blackhawk Network Holdings, Inc."/>
    <d v="2015-03-04T00:00:00"/>
    <n v="43054"/>
    <s v="Financial"/>
    <s v="Credit Services"/>
    <n v="-1.38"/>
    <n v="9.98"/>
  </r>
  <r>
    <s v="5075Steel Connect Inc"/>
    <x v="1489"/>
    <s v="LCV Capital Management"/>
    <n v="4143"/>
    <s v="Steel Connect Inc"/>
    <d v="2010-10-07T00:00:00"/>
    <m/>
    <s v="Technology"/>
    <s v="Internet Software &amp; Services"/>
    <n v="-12.98"/>
    <n v="13.75"/>
  </r>
  <r>
    <s v="6969Economic Investment Trust Ltd"/>
    <x v="1490"/>
    <s v="Lea Hill"/>
    <n v="29397"/>
    <s v="Economic Investment Trust Ltd"/>
    <d v="2015-03-09T00:00:00"/>
    <m/>
    <s v="Healthcare"/>
    <s v="Drug Manufacturers - Other"/>
    <n v="3.41"/>
    <n v="11.48"/>
  </r>
  <r>
    <s v="6514Cape Lambert Resources Ltd."/>
    <x v="1491"/>
    <s v="Leadenhall Australia Pty Ltd"/>
    <n v="15466"/>
    <s v="Cape Lambert Resources Ltd."/>
    <d v="2016-09-26T00:00:00"/>
    <m/>
    <s v="Basic Materials"/>
    <s v="Industrial Metals &amp; Minerals"/>
    <n v="-43.29"/>
    <n v="14.52"/>
  </r>
  <r>
    <s v="8804VIP Gloves Ltd"/>
    <x v="1492"/>
    <s v="Leading &amp; Junction Sdn Bhd"/>
    <n v="47692"/>
    <s v="VIP Gloves Ltd"/>
    <d v="2019-02-21T00:00:00"/>
    <m/>
    <s v="Consumer Goods"/>
    <s v="Recreational Goods, Other"/>
    <n v="210.43"/>
    <n v="16.16"/>
  </r>
  <r>
    <s v="6777DiaDexus Inc"/>
    <x v="1493"/>
    <s v="Leap Tide Capital Management"/>
    <n v="29393"/>
    <s v="DiaDexus Inc"/>
    <d v="2014-10-27T00:00:00"/>
    <n v="42583"/>
    <s v="Healthcare"/>
    <s v="Health Care Plans"/>
    <n v="-95.47"/>
    <n v="8.19"/>
  </r>
  <r>
    <s v="5919Petroleo Brasileiro S.A. (Petrobras)"/>
    <x v="1494"/>
    <s v="Leblon Equities"/>
    <n v="11296"/>
    <s v="Petroleo Brasileiro S.A. (Petrobras)"/>
    <d v="2018-03-26T00:00:00"/>
    <m/>
    <s v="Basic Materials"/>
    <s v="Oil &amp; Gas Drilling &amp; Exploration"/>
    <n v="-16.96"/>
    <n v="12.54"/>
  </r>
  <r>
    <s v="5311Leclanche SA"/>
    <x v="1495"/>
    <s v="LECN Co-Invest"/>
    <n v="21778"/>
    <s v="Leclanche SA"/>
    <d v="2017-07-04T00:00:00"/>
    <m/>
    <s v="Technology"/>
    <s v="Diversified Electronics"/>
    <n v="-36.82"/>
    <n v="13.22"/>
  </r>
  <r>
    <s v="6502Etablissements Maurel et Prom"/>
    <x v="1496"/>
    <s v="Ledbury Capital Partners"/>
    <n v="9315"/>
    <s v="Etablissements Maurel et Prom"/>
    <d v="2015-09-09T00:00:00"/>
    <n v="42604"/>
    <s v="Basic Materials"/>
    <s v="Oil &amp; Gas Drilling &amp; Exploration"/>
    <n v="-3.04"/>
    <n v="15.56"/>
  </r>
  <r>
    <s v="6913PICO Holdings Inc."/>
    <x v="1497"/>
    <s v="Leder Holdings LLC"/>
    <n v="2847"/>
    <s v="PICO Holdings Inc."/>
    <d v="2015-06-25T00:00:00"/>
    <m/>
    <s v="Conglomerates"/>
    <s v="Conglomerates"/>
    <n v="-1.66"/>
    <n v="11.82"/>
  </r>
  <r>
    <s v="5855AeroCentury Corp."/>
    <x v="1498"/>
    <s v="Lee Beaumont"/>
    <n v="5130"/>
    <s v="AeroCentury Corp."/>
    <d v="2014-12-05T00:00:00"/>
    <m/>
    <s v="Services"/>
    <s v="Rental &amp; Leasing Services"/>
    <n v="-18.79"/>
    <n v="11.08"/>
  </r>
  <r>
    <s v="7203Stone Master Corporation Berhad"/>
    <x v="1499"/>
    <s v="Lee Fong Yin (Lee Vun Ya)"/>
    <n v="41064"/>
    <s v="Stone Master Corporation Berhad"/>
    <d v="2014-08-07T00:00:00"/>
    <n v="43601"/>
    <s v="Industrial Goods"/>
    <s v="General Building Materials"/>
    <n v="-49.85"/>
    <n v="11.23"/>
  </r>
  <r>
    <s v="5856Senomyx Inc."/>
    <x v="1500"/>
    <s v="Lee Keddie"/>
    <n v="4132"/>
    <s v="Senomyx Inc."/>
    <d v="2017-03-06T00:00:00"/>
    <n v="43406"/>
    <s v="Basic Materials"/>
    <s v="Specialty Chemicals"/>
    <n v="22.56"/>
    <n v="10.68"/>
  </r>
  <r>
    <s v="8966MESB Bhd"/>
    <x v="1501"/>
    <s v="Lee Sey Liang"/>
    <n v="47709"/>
    <s v="MESB Bhd"/>
    <d v="2019-10-17T00:00:00"/>
    <n v="43930"/>
    <s v="Services"/>
    <s v="Apparel Stores"/>
    <n v="-82.44"/>
    <n v="-12.17"/>
  </r>
  <r>
    <s v="580Acacia Mining PLC"/>
    <x v="1502"/>
    <s v="Legal &amp; General Investment Management"/>
    <n v="6711"/>
    <s v="Acacia Mining PLC"/>
    <d v="2019-07-07T00:00:00"/>
    <n v="43725"/>
    <s v="Basic Materials"/>
    <s v="Gold"/>
    <n v="294.51"/>
    <n v="7.42"/>
  </r>
  <r>
    <s v="580Unilever PLC"/>
    <x v="1502"/>
    <s v="Legal &amp; General Investment Management"/>
    <n v="6630"/>
    <s v="Unilever PLC"/>
    <d v="2018-09-29T00:00:00"/>
    <m/>
    <s v="Consumer Goods"/>
    <s v="Personal Products"/>
    <n v="7.08"/>
    <n v="9.8800000000000008"/>
  </r>
  <r>
    <s v="580Aviva plc"/>
    <x v="1502"/>
    <s v="Legal &amp; General Investment Management"/>
    <n v="6729"/>
    <s v="Aviva plc"/>
    <d v="2010-04-19T00:00:00"/>
    <m/>
    <s v="Financial"/>
    <s v="REIT - Office"/>
    <n v="-1.8"/>
    <n v="12.83"/>
  </r>
  <r>
    <s v="289Fairfax Media Ltd."/>
    <x v="1503"/>
    <s v="Legg Mason Inc."/>
    <n v="11486"/>
    <s v="Fairfax Media Ltd."/>
    <d v="2016-10-05T00:00:00"/>
    <n v="43441"/>
    <s v="Services"/>
    <s v="Publishing - Newspapers"/>
    <n v="6.38"/>
    <n v="11.76"/>
  </r>
  <r>
    <s v="5087Chefs' Warehouse Inc/The"/>
    <x v="1504"/>
    <s v="Legion Partners Asset Management"/>
    <n v="2977"/>
    <s v="Chefs' Warehouse Inc/The"/>
    <d v="2020-03-30T00:00:00"/>
    <m/>
    <s v="Services"/>
    <s v="Food Wholesale"/>
    <n v="234.16"/>
    <n v="100.22"/>
  </r>
  <r>
    <s v="5087Key Technology Inc."/>
    <x v="1504"/>
    <s v="Legion Partners Asset Management"/>
    <n v="4547"/>
    <s v="Key Technology Inc."/>
    <d v="2016-11-15T00:00:00"/>
    <n v="42781"/>
    <s v="Industrial Goods"/>
    <s v="Diversified Machinery"/>
    <n v="195.85"/>
    <n v="37.39"/>
  </r>
  <r>
    <s v="5087Mitel Networks Corporation"/>
    <x v="1504"/>
    <s v="Legion Partners Asset Management"/>
    <n v="3387"/>
    <s v="Mitel Networks Corporation"/>
    <d v="2018-02-15T00:00:00"/>
    <n v="43235"/>
    <s v="Technology"/>
    <s v="Communication Equipment"/>
    <n v="143.54"/>
    <n v="-1.1599999999999999"/>
  </r>
  <r>
    <s v="5087SPS Commerce Inc."/>
    <x v="1504"/>
    <s v="Legion Partners Asset Management"/>
    <n v="2149"/>
    <s v="SPS Commerce Inc."/>
    <d v="2018-03-16T00:00:00"/>
    <n v="43511"/>
    <s v="Technology"/>
    <s v="Application Software"/>
    <n v="82.13"/>
    <n v="2.92"/>
  </r>
  <r>
    <s v="5087BroadSoft Inc."/>
    <x v="1504"/>
    <s v="Legion Partners Asset Management"/>
    <n v="2199"/>
    <s v="BroadSoft Inc."/>
    <d v="2017-05-15T00:00:00"/>
    <n v="43133"/>
    <s v="Technology"/>
    <s v="Application Software"/>
    <n v="70.78"/>
    <n v="23.72"/>
  </r>
  <r>
    <s v="5087NutriSystem Inc"/>
    <x v="1504"/>
    <s v="Legion Partners Asset Management"/>
    <n v="3118"/>
    <s v="NutriSystem Inc"/>
    <d v="2018-05-15T00:00:00"/>
    <n v="43465"/>
    <s v="Healthcare"/>
    <s v="Drug Manufacturers - Other"/>
    <n v="63.16"/>
    <n v="-9.92"/>
  </r>
  <r>
    <s v="5087Zoe's Kitchen Inc"/>
    <x v="1504"/>
    <s v="Legion Partners Asset Management"/>
    <n v="31005"/>
    <s v="Zoe's Kitchen Inc"/>
    <d v="2017-08-15T00:00:00"/>
    <n v="43146"/>
    <s v="Services"/>
    <s v="Restaurants"/>
    <n v="55.41"/>
    <n v="25.01"/>
  </r>
  <r>
    <s v="5087Genesco Inc."/>
    <x v="1504"/>
    <s v="Legion Partners Asset Management"/>
    <n v="1809"/>
    <s v="Genesco Inc."/>
    <d v="2018-01-16T00:00:00"/>
    <n v="43511"/>
    <s v="Services"/>
    <s v="Apparel Stores"/>
    <n v="31.18"/>
    <n v="1.98"/>
  </r>
  <r>
    <s v="5087Papa John's International Inc."/>
    <x v="1504"/>
    <s v="Legion Partners Asset Management"/>
    <n v="1796"/>
    <s v="Papa John's International Inc."/>
    <d v="2018-08-16T00:00:00"/>
    <n v="43784"/>
    <s v="Services"/>
    <s v="Restaurants"/>
    <n v="30.64"/>
    <n v="9.99"/>
  </r>
  <r>
    <s v="5087SVMK Inc"/>
    <x v="1504"/>
    <s v="Legion Partners Asset Management"/>
    <n v="44994"/>
    <s v="SVMK Inc"/>
    <d v="2019-05-15T00:00:00"/>
    <m/>
    <s v="Technology"/>
    <s v="Application Software"/>
    <n v="25.01"/>
    <n v="16.39"/>
  </r>
  <r>
    <s v="5087Banc Of California, Inc."/>
    <x v="1504"/>
    <s v="Legion Partners Asset Management"/>
    <n v="3645"/>
    <s v="Banc Of California, Inc."/>
    <d v="2016-11-15T00:00:00"/>
    <n v="43235"/>
    <s v="Financial"/>
    <s v="Regional - Pacific Banks"/>
    <n v="20.16"/>
    <n v="18"/>
  </r>
  <r>
    <s v="5087Vonage Holdings Corp."/>
    <x v="1504"/>
    <s v="Legion Partners Asset Management"/>
    <n v="2660"/>
    <s v="Vonage Holdings Corp."/>
    <d v="2016-11-15T00:00:00"/>
    <m/>
    <s v="Technology"/>
    <s v="Diversified Communication Services"/>
    <n v="17.96"/>
    <n v="14.51"/>
  </r>
  <r>
    <s v="5087OneSpan Inc"/>
    <x v="1504"/>
    <s v="Legion Partners Asset Management"/>
    <n v="3364"/>
    <s v="OneSpan Inc"/>
    <d v="2018-05-15T00:00:00"/>
    <m/>
    <s v="Technology"/>
    <s v="Application Software"/>
    <n v="17.600000000000001"/>
    <n v="12.24"/>
  </r>
  <r>
    <s v="5087RCM Technologies Inc."/>
    <x v="1504"/>
    <s v="Legion Partners Asset Management"/>
    <n v="4644"/>
    <s v="RCM Technologies Inc."/>
    <d v="2013-01-02T00:00:00"/>
    <n v="43054"/>
    <s v="Services"/>
    <s v="Staffing &amp; Outsourcing Services"/>
    <n v="16.48"/>
    <n v="14.6"/>
  </r>
  <r>
    <s v="5087USA Technologies Inc."/>
    <x v="1504"/>
    <s v="Legion Partners Asset Management"/>
    <n v="4757"/>
    <s v="USA Technologies Inc."/>
    <d v="2016-10-11T00:00:00"/>
    <n v="43692"/>
    <s v="Industrial Goods"/>
    <s v="Farm &amp; Construction Machinery"/>
    <n v="12.46"/>
    <n v="12.87"/>
  </r>
  <r>
    <s v="5087Perry Ellis International Inc."/>
    <x v="1504"/>
    <s v="Legion Partners Asset Management"/>
    <n v="3394"/>
    <s v="Perry Ellis International Inc."/>
    <d v="2014-07-17T00:00:00"/>
    <n v="42689"/>
    <s v="Consumer Goods"/>
    <s v="Textile - Apparel Clothing"/>
    <n v="9.9"/>
    <n v="6.96"/>
  </r>
  <r>
    <s v="5087Primo Water Corporation (pre acquisition)"/>
    <x v="1504"/>
    <s v="Legion Partners Asset Management"/>
    <n v="4755"/>
    <s v="Primo Water Corporation (pre acquisition)"/>
    <d v="2017-11-15T00:00:00"/>
    <n v="43892"/>
    <s v="Consumer Goods"/>
    <s v="Textile - Apparel Clothing"/>
    <n v="4.55"/>
    <n v="10.62"/>
  </r>
  <r>
    <s v="5087Territorial Bancorp Inc."/>
    <x v="1504"/>
    <s v="Legion Partners Asset Management"/>
    <n v="3742"/>
    <s v="Territorial Bancorp Inc."/>
    <d v="2016-11-15T00:00:00"/>
    <n v="43235"/>
    <s v="Financial"/>
    <s v="Regional - Pacific Banks"/>
    <n v="2.76"/>
    <n v="18"/>
  </r>
  <r>
    <s v="5087Landec Corporation"/>
    <x v="1504"/>
    <s v="Legion Partners Asset Management"/>
    <n v="3246"/>
    <s v="Landec Corporation"/>
    <d v="2019-08-15T00:00:00"/>
    <m/>
    <s v="Basic Materials"/>
    <s v="Chemicals - Major Diversified"/>
    <n v="2.62"/>
    <n v="20.49"/>
  </r>
  <r>
    <s v="5087L.B. Foster Company"/>
    <x v="1504"/>
    <s v="Legion Partners Asset Management"/>
    <n v="2949"/>
    <s v="L.B. Foster Company"/>
    <d v="2015-12-24T00:00:00"/>
    <m/>
    <s v="Services"/>
    <s v="Railroads"/>
    <n v="2"/>
    <n v="13.39"/>
  </r>
  <r>
    <s v="5087Fabrinet"/>
    <x v="1504"/>
    <s v="Legion Partners Asset Management"/>
    <n v="2907"/>
    <s v="Fabrinet"/>
    <d v="2017-05-15T00:00:00"/>
    <n v="43235"/>
    <s v="Consumer Goods"/>
    <s v="Electronic Equipment"/>
    <n v="0.25"/>
    <n v="15.08"/>
  </r>
  <r>
    <s v="5087Boingo Wireless Inc."/>
    <x v="1504"/>
    <s v="Legion Partners Asset Management"/>
    <n v="3665"/>
    <s v="Boingo Wireless Inc."/>
    <d v="2020-02-15T00:00:00"/>
    <m/>
    <s v="Technology"/>
    <s v="Wireless Communications"/>
    <n v="-3.95"/>
    <n v="1.28"/>
  </r>
  <r>
    <s v="50871347 Property Insurance Holdings Inc"/>
    <x v="1504"/>
    <s v="Legion Partners Asset Management"/>
    <n v="31023"/>
    <s v="1347 Property Insurance Holdings Inc"/>
    <d v="2014-06-20T00:00:00"/>
    <n v="42781"/>
    <s v="Financial"/>
    <s v="Property &amp; Casualty Insurance"/>
    <n v="-5.37"/>
    <n v="9.2799999999999994"/>
  </r>
  <r>
    <s v="5087Bed Bath &amp; Beyond Inc."/>
    <x v="1504"/>
    <s v="Legion Partners Asset Management"/>
    <n v="390"/>
    <s v="Bed Bath &amp; Beyond Inc."/>
    <d v="2019-03-26T00:00:00"/>
    <m/>
    <s v="Services"/>
    <s v="Home Furnishing Stores"/>
    <n v="-13.52"/>
    <n v="15.83"/>
  </r>
  <r>
    <s v="5087Edgewell Personal Care Co"/>
    <x v="1504"/>
    <s v="Legion Partners Asset Management"/>
    <n v="35406"/>
    <s v="Edgewell Personal Care Co"/>
    <d v="2018-02-15T00:00:00"/>
    <n v="43511"/>
    <s v="Consumer Goods"/>
    <s v="Electronic Equipment"/>
    <n v="-17.07"/>
    <n v="3.65"/>
  </r>
  <r>
    <s v="5087Univar Solutions Inc."/>
    <x v="1504"/>
    <s v="Legion Partners Asset Management"/>
    <n v="33673"/>
    <s v="Univar Solutions Inc."/>
    <d v="2019-02-15T00:00:00"/>
    <m/>
    <s v="Basic Materials"/>
    <s v="Chemicals - Major Diversified"/>
    <n v="-17.5"/>
    <n v="15.98"/>
  </r>
  <r>
    <s v="5087ShoreTel Inc."/>
    <x v="1504"/>
    <s v="Legion Partners Asset Management"/>
    <n v="3216"/>
    <s v="ShoreTel Inc."/>
    <d v="2016-08-04T00:00:00"/>
    <n v="42870"/>
    <s v="Technology"/>
    <s v="Communication Equipment"/>
    <n v="-23.43"/>
    <n v="16.79"/>
  </r>
  <r>
    <s v="5087Globalstar, Inc."/>
    <x v="1504"/>
    <s v="Legion Partners Asset Management"/>
    <n v="17862"/>
    <s v="Globalstar, Inc."/>
    <d v="2019-02-15T00:00:00"/>
    <m/>
    <s v="Technology"/>
    <s v="Wireless Communications"/>
    <n v="-29.57"/>
    <n v="15.98"/>
  </r>
  <r>
    <s v="5087LKQ Corporation"/>
    <x v="1504"/>
    <s v="Legion Partners Asset Management"/>
    <n v="588"/>
    <s v="LKQ Corporation"/>
    <d v="2019-05-15T00:00:00"/>
    <n v="43692"/>
    <s v="Consumer Goods"/>
    <s v="Auto Parts"/>
    <n v="-31.8"/>
    <n v="1.61"/>
  </r>
  <r>
    <s v="5087Trecora Resources"/>
    <x v="1504"/>
    <s v="Legion Partners Asset Management"/>
    <n v="30729"/>
    <s v="Trecora Resources"/>
    <d v="2017-02-15T00:00:00"/>
    <n v="42870"/>
    <s v="Basic Materials"/>
    <s v="Chemicals - Major Diversified"/>
    <n v="-34.85"/>
    <n v="11.74"/>
  </r>
  <r>
    <s v="5087NN Inc."/>
    <x v="1504"/>
    <s v="Legion Partners Asset Management"/>
    <n v="3543"/>
    <s v="NN Inc."/>
    <d v="2018-08-15T00:00:00"/>
    <m/>
    <s v="Industrial Goods"/>
    <s v="Industrial Equipment &amp; Components"/>
    <n v="-40.200000000000003"/>
    <n v="11.42"/>
  </r>
  <r>
    <s v="5087Mattel Inc."/>
    <x v="1504"/>
    <s v="Legion Partners Asset Management"/>
    <n v="429"/>
    <s v="Mattel Inc."/>
    <d v="2017-11-15T00:00:00"/>
    <n v="43189"/>
    <s v="Consumer Goods"/>
    <s v="Toys &amp; Games"/>
    <n v="-59.87"/>
    <n v="3.82"/>
  </r>
  <r>
    <s v="5087Tanger Factory Outlet Centers Inc."/>
    <x v="1504"/>
    <s v="Legion Partners Asset Management"/>
    <n v="1236"/>
    <s v="Tanger Factory Outlet Centers Inc."/>
    <d v="2020-02-15T00:00:00"/>
    <m/>
    <s v="Services"/>
    <s v="Catalog &amp; Mail Order Houses"/>
    <n v="-71.25"/>
    <n v="1.28"/>
  </r>
  <r>
    <s v="5087WW International, Inc."/>
    <x v="1504"/>
    <s v="Legion Partners Asset Management"/>
    <n v="1535"/>
    <s v="WW International, Inc."/>
    <d v="2018-11-15T00:00:00"/>
    <n v="43511"/>
    <s v="Consumer Goods"/>
    <s v="Office Supplies"/>
    <n v="-86.58"/>
    <n v="9"/>
  </r>
  <r>
    <s v="5087CMTSU Liquidation, Inc."/>
    <x v="1504"/>
    <s v="Legion Partners Asset Management"/>
    <n v="3587"/>
    <s v="CMTSU Liquidation, Inc."/>
    <d v="2016-05-04T00:00:00"/>
    <n v="43725"/>
    <s v="Services"/>
    <s v="Entertainment - Diversified"/>
    <n v="-89.72"/>
    <n v="14.31"/>
  </r>
  <r>
    <s v="5087Dave &amp; Buster's Entertainment Inc"/>
    <x v="1504"/>
    <s v="Legion Partners Asset Management"/>
    <n v="30913"/>
    <s v="Dave &amp; Buster's Entertainment Inc"/>
    <d v="2020-02-15T00:00:00"/>
    <m/>
    <s v="Services"/>
    <s v="Restaurants"/>
    <n v="-90.14"/>
    <n v="1.28"/>
  </r>
  <r>
    <s v="7654Bisan Limited"/>
    <x v="1505"/>
    <s v="Lemarne Corporation Limited"/>
    <n v="40617"/>
    <s v="Bisan Limited"/>
    <d v="2013-10-14T00:00:00"/>
    <n v="42369"/>
    <s v="Financial"/>
    <s v="Mortgage Investment"/>
    <n v="-31.8"/>
    <n v="10.66"/>
  </r>
  <r>
    <s v="7654Quattro Plus Real Estate"/>
    <x v="1505"/>
    <s v="Lemarne Corporation Limited"/>
    <n v="23459"/>
    <s v="Quattro Plus Real Estate"/>
    <d v="2013-03-22T00:00:00"/>
    <n v="41996"/>
    <s v="Services"/>
    <s v="Auto Parts Wholesale"/>
    <n v="-56.19"/>
    <n v="20.48"/>
  </r>
  <r>
    <s v="7461World Wrestling Entertainment Inc."/>
    <x v="1506"/>
    <s v="Lemelson Capital Management"/>
    <n v="2519"/>
    <s v="World Wrestling Entertainment Inc."/>
    <d v="2015-02-27T00:00:00"/>
    <m/>
    <s v="Services"/>
    <s v="Entertainment - Diversified"/>
    <n v="21.34"/>
    <n v="11.19"/>
  </r>
  <r>
    <s v="7461Kulicke and Soffa Industries Inc."/>
    <x v="1506"/>
    <s v="Lemelson Capital Management"/>
    <n v="2349"/>
    <s v="Kulicke and Soffa Industries Inc."/>
    <d v="2014-04-22T00:00:00"/>
    <m/>
    <s v="Technology"/>
    <s v="Semiconductor Equipment &amp; Materials"/>
    <n v="11.93"/>
    <n v="11.91"/>
  </r>
  <r>
    <s v="7461Geospace Technologies Corporation"/>
    <x v="1506"/>
    <s v="Lemelson Capital Management"/>
    <n v="2222"/>
    <s v="Geospace Technologies Corporation"/>
    <d v="2015-11-30T00:00:00"/>
    <m/>
    <s v="Basic Materials"/>
    <s v="Oil &amp; Gas Equipment &amp; Services"/>
    <n v="-10.7"/>
    <n v="13"/>
  </r>
  <r>
    <s v="7647Strategic Minerals PLC"/>
    <x v="1507"/>
    <s v="Lenark Pty Ltd &amp; Kifaco Pty Ltd"/>
    <n v="8182"/>
    <s v="Strategic Minerals PLC"/>
    <d v="2014-01-30T00:00:00"/>
    <m/>
    <s v="Basic Materials"/>
    <s v="Steel &amp; Iron"/>
    <n v="-15.58"/>
    <n v="12.36"/>
  </r>
  <r>
    <s v="4958First Franklin Corp"/>
    <x v="1508"/>
    <s v="Lenox Wealth Management Inc"/>
    <n v="41789"/>
    <s v="First Franklin Corp"/>
    <d v="2009-05-18T00:00:00"/>
    <n v="40618"/>
    <s v="Financial"/>
    <s v="Savings &amp; Loans"/>
    <n v="77.430000000000007"/>
    <n v="21.83"/>
  </r>
  <r>
    <s v="5833Eland Oil &amp; Gas PLC"/>
    <x v="1509"/>
    <s v="Leo Fund Managers Ltd"/>
    <n v="7262"/>
    <s v="Eland Oil &amp; Gas PLC"/>
    <d v="2014-02-10T00:00:00"/>
    <n v="43816"/>
    <s v="Financial"/>
    <s v="Insurance Brokers"/>
    <n v="8.9499999999999993"/>
    <n v="12.58"/>
  </r>
  <r>
    <s v="9073Jumei International Holding"/>
    <x v="1510"/>
    <s v="Leo Ou Chen"/>
    <n v="40825"/>
    <s v="Jumei International Holding"/>
    <d v="2020-01-13T00:00:00"/>
    <n v="43935"/>
    <s v="Consumer Goods"/>
    <s v="Recreational Vehicles"/>
    <n v="-99.99"/>
    <n v="-42.43"/>
  </r>
  <r>
    <s v="7556Medizone International Inc"/>
    <x v="1511"/>
    <s v="Leon Hirsh"/>
    <n v="37140"/>
    <s v="Medizone International Inc"/>
    <d v="2016-11-04T00:00:00"/>
    <m/>
    <s v="Industrial Goods"/>
    <s v="Pollution &amp; Treatment Controls"/>
    <n v="-75.099999999999994"/>
    <n v="15.78"/>
  </r>
  <r>
    <s v="8791Mediobanca SPA"/>
    <x v="1512"/>
    <s v="Leonardo Del Vecchio (Delfin)"/>
    <n v="11860"/>
    <s v="Mediobanca SPA"/>
    <d v="2019-09-17T00:00:00"/>
    <m/>
    <s v="Financial"/>
    <s v="Regional - Pacific Banks"/>
    <n v="-25.61"/>
    <n v="15.37"/>
  </r>
  <r>
    <s v="5413OncBioMune Pharmaceuticals, Inc"/>
    <x v="1513"/>
    <s v="Leone Group, LLC"/>
    <n v="40941"/>
    <s v="OncBioMune Pharmaceuticals, Inc"/>
    <d v="2015-05-27T00:00:00"/>
    <m/>
    <s v="Healthcare"/>
    <s v="Biotechnology"/>
    <n v="-20.62"/>
    <n v="11.45"/>
  </r>
  <r>
    <s v="5385Europtronic Group Limited"/>
    <x v="1514"/>
    <s v="Leong Ping"/>
    <n v="40733"/>
    <s v="Europtronic Group Limited"/>
    <d v="2014-11-11T00:00:00"/>
    <n v="43353"/>
    <s v="Technology"/>
    <s v="Processing Systems &amp; Products"/>
    <n v="-49.29"/>
    <n v="11.68"/>
  </r>
  <r>
    <s v="6493Parkit Enterprise Inc"/>
    <x v="1515"/>
    <s v="Leonite Capital LLC"/>
    <n v="40957"/>
    <s v="Parkit Enterprise Inc"/>
    <d v="2017-01-26T00:00:00"/>
    <m/>
    <s v="Services"/>
    <s v="Personal Services"/>
    <n v="-25.24"/>
    <n v="13.58"/>
  </r>
  <r>
    <s v="6371Tanga Resources Ltd"/>
    <x v="1516"/>
    <s v="Leslie Ingraham"/>
    <n v="41084"/>
    <s v="Tanga Resources Ltd"/>
    <d v="2018-10-30T00:00:00"/>
    <m/>
    <s v="Basic Materials"/>
    <s v="Industrial Metals &amp; Minerals"/>
    <n v="264.37"/>
    <n v="15.6"/>
  </r>
  <r>
    <s v="8556Atrium European Real Estate Ltd"/>
    <x v="1517"/>
    <s v="Letko, Brosseau &amp; Associates Inc."/>
    <n v="14697"/>
    <s v="Atrium European Real Estate Ltd"/>
    <d v="2019-08-01T00:00:00"/>
    <m/>
    <s v="Financial"/>
    <s v="REIT - Retail"/>
    <n v="-35.94"/>
    <n v="15.63"/>
  </r>
  <r>
    <s v="8556Ovintiv Inc."/>
    <x v="1517"/>
    <s v="Letko, Brosseau &amp; Associates Inc."/>
    <n v="14487"/>
    <s v="Ovintiv Inc."/>
    <d v="2019-11-19T00:00:00"/>
    <m/>
    <s v="Financial"/>
    <s v="Insurance Brokers"/>
    <n v="-45.95"/>
    <n v="12.89"/>
  </r>
  <r>
    <s v="8912Distribuidora Internacional De Alimentacion SA"/>
    <x v="1518"/>
    <s v="LetterOne Group (L1R Invest1 Holdings SARL)"/>
    <n v="9141"/>
    <s v="Distribuidora Internacional De Alimentacion SA"/>
    <d v="2017-07-28T00:00:00"/>
    <m/>
    <s v="Consumer Goods"/>
    <s v="Toys &amp; Games"/>
    <n v="-62.69"/>
    <n v="12.83"/>
  </r>
  <r>
    <s v="1092New Senior Investment Group Inc"/>
    <x v="1519"/>
    <s v="Levin Capital Strategies"/>
    <n v="30840"/>
    <s v="New Senior Investment Group Inc"/>
    <d v="2015-07-31T00:00:00"/>
    <n v="43876"/>
    <s v="Financial"/>
    <s v="REIT - Residential"/>
    <n v="-1.2"/>
    <n v="13.22"/>
  </r>
  <r>
    <s v="6109Cogentix Medical Inc"/>
    <x v="1520"/>
    <s v="Lewis Pell"/>
    <n v="5004"/>
    <s v="Cogentix Medical Inc"/>
    <d v="2015-04-01T00:00:00"/>
    <n v="43211"/>
    <s v="Healthcare"/>
    <s v="Medical Laboratories &amp; Research"/>
    <n v="33"/>
    <n v="11.14"/>
  </r>
  <r>
    <s v="7544TG Therapeutics, Inc."/>
    <x v="1521"/>
    <s v="LFB S.A."/>
    <n v="26522"/>
    <s v="TG Therapeutics, Inc."/>
    <d v="2012-11-15T00:00:00"/>
    <m/>
    <s v="Healthcare"/>
    <s v="Drugs - Generic"/>
    <n v="32.15"/>
    <n v="14.8"/>
  </r>
  <r>
    <s v="6362RiceBran Technologies"/>
    <x v="1522"/>
    <s v="LF-RB Management"/>
    <n v="31802"/>
    <s v="RiceBran Technologies"/>
    <d v="2016-04-28T00:00:00"/>
    <m/>
    <s v="Consumer Goods"/>
    <s v="Food - Major Diversified"/>
    <n v="-11.75"/>
    <n v="14.16"/>
  </r>
  <r>
    <s v="4847IncentiaPay Ltd"/>
    <x v="1523"/>
    <s v="LHC Capital"/>
    <n v="34796"/>
    <s v="IncentiaPay Ltd"/>
    <d v="2017-08-16T00:00:00"/>
    <m/>
    <s v="Services"/>
    <s v="Industrial Equipment Wholesale"/>
    <n v="-57.22"/>
    <n v="13.07"/>
  </r>
  <r>
    <s v="7668L &amp; A International Holdings Limited"/>
    <x v="1524"/>
    <s v="Li Quan"/>
    <n v="40847"/>
    <s v="L &amp; A International Holdings Limited"/>
    <d v="2016-08-25T00:00:00"/>
    <m/>
    <s v="Consumer Goods"/>
    <s v="Textile - Apparel Clothing"/>
    <n v="-23.1"/>
    <n v="13.88"/>
  </r>
  <r>
    <s v="5393Multimedia Games Holding Company Inc."/>
    <x v="1525"/>
    <s v="Liberation Investment Group"/>
    <n v="2206"/>
    <s v="Multimedia Games Holding Company Inc."/>
    <d v="2006-05-30T00:00:00"/>
    <n v="39827"/>
    <s v="Services"/>
    <s v="Gaming Activities"/>
    <n v="-48.38"/>
    <m/>
  </r>
  <r>
    <s v="5126Banro Corporation"/>
    <x v="1526"/>
    <s v="Liberty Street Capital Corp"/>
    <n v="4065"/>
    <s v="Banro Corporation"/>
    <d v="2014-06-05T00:00:00"/>
    <n v="43122"/>
    <s v="Basic Materials"/>
    <s v="Industrial Metals &amp; Minerals"/>
    <n v="-60.76"/>
    <n v="13.29"/>
  </r>
  <r>
    <s v="5013AMP China Growth Fund"/>
    <x v="1527"/>
    <s v="LIM Advisors Limited"/>
    <n v="46943"/>
    <s v="AMP China Growth Fund"/>
    <d v="2014-12-08T00:00:00"/>
    <n v="42734"/>
    <s v="Financial"/>
    <s v="Mortgage Investment"/>
    <n v="85.23"/>
    <n v="6.36"/>
  </r>
  <r>
    <s v="5013RDL Realisation Plc"/>
    <x v="1527"/>
    <s v="LIM Advisors Limited"/>
    <n v="46666"/>
    <s v="RDL Realisation Plc"/>
    <d v="2017-07-12T00:00:00"/>
    <m/>
    <s v="Financial"/>
    <s v="Diversified Investments"/>
    <n v="14.02"/>
    <n v="13.08"/>
  </r>
  <r>
    <s v="5013Macquarie International Infrastructure Fund Ltd."/>
    <x v="1527"/>
    <s v="LIM Advisors Limited"/>
    <n v="24767"/>
    <s v="Macquarie International Infrastructure Fund Ltd."/>
    <d v="2012-11-07T00:00:00"/>
    <n v="42303"/>
    <s v="Financial"/>
    <s v="Asset Management"/>
    <n v="12.58"/>
    <n v="16.68"/>
  </r>
  <r>
    <s v="5013Atlantis Japan Growth Fund"/>
    <x v="1527"/>
    <s v="LIM Advisors Limited"/>
    <n v="7379"/>
    <s v="Atlantis Japan Growth Fund"/>
    <d v="2011-03-03T00:00:00"/>
    <n v="42795"/>
    <s v="Financial"/>
    <s v="Closed-End Fund - Equity"/>
    <n v="11.7"/>
    <n v="12.68"/>
  </r>
  <r>
    <s v="4884Infigen Energy Ltd."/>
    <x v="1528"/>
    <s v="Lim Chee Meng"/>
    <n v="11526"/>
    <s v="Infigen Energy Ltd."/>
    <d v="2018-03-21T00:00:00"/>
    <m/>
    <s v="Services"/>
    <s v="Management Services"/>
    <n v="12.56"/>
    <n v="11.54"/>
  </r>
  <r>
    <s v="6773Heng Xin China Holdings Limited"/>
    <x v="1529"/>
    <s v="Lim Tong Yong (Lim Tong Yaim)"/>
    <n v="18024"/>
    <s v="Heng Xin China Holdings Limited"/>
    <d v="2015-12-08T00:00:00"/>
    <n v="43642"/>
    <s v="Technology"/>
    <s v="Semiconductor Equipment &amp; Materials"/>
    <n v="-53.44"/>
    <n v="12.48"/>
  </r>
  <r>
    <s v="8879D'nonce Technology Bhd"/>
    <x v="1530"/>
    <s v="Lim Wee Bin (Blackstream Investments)"/>
    <n v="44947"/>
    <s v="D'nonce Technology Bhd"/>
    <d v="2018-11-01T00:00:00"/>
    <m/>
    <s v="Financial"/>
    <s v="N/A"/>
    <n v="9.8699999999999992"/>
    <n v="14.22"/>
  </r>
  <r>
    <s v="5990Royal Bank of Canada"/>
    <x v="1531"/>
    <s v="Linda Schwey"/>
    <n v="14580"/>
    <s v="Royal Bank of Canada"/>
    <d v="2018-03-08T00:00:00"/>
    <m/>
    <s v="Financial"/>
    <s v="Property Management"/>
    <n v="1.94"/>
    <n v="10.93"/>
  </r>
  <r>
    <s v="5990Canadian Imperial Bank of Commerce"/>
    <x v="1531"/>
    <s v="Linda Schwey"/>
    <n v="205"/>
    <s v="Canadian Imperial Bank of Commerce"/>
    <d v="2018-03-09T00:00:00"/>
    <m/>
    <s v="Financial"/>
    <s v="Property Management"/>
    <n v="-2.9"/>
    <n v="10.16"/>
  </r>
  <r>
    <s v="6225Layne Christensen Company"/>
    <x v="1532"/>
    <s v="Linden Capital LP"/>
    <n v="3123"/>
    <s v="Layne Christensen Company"/>
    <d v="2017-09-19T00:00:00"/>
    <n v="43265"/>
    <s v="Industrial Goods"/>
    <s v="Heavy Construction"/>
    <n v="35.630000000000003"/>
    <n v="17.55"/>
  </r>
  <r>
    <s v="7789Nvoi Limited"/>
    <x v="1533"/>
    <s v="Lindsay Rowlands (Romance Pacific Pty Ltd and Romance Private Pty Ltd)"/>
    <n v="45499"/>
    <s v="Nvoi Limited"/>
    <d v="2016-06-28T00:00:00"/>
    <m/>
    <s v="Services"/>
    <s v="Food Wholesale"/>
    <n v="-36.18"/>
    <n v="15.2"/>
  </r>
  <r>
    <s v="4992Link Motion Inc"/>
    <x v="1534"/>
    <s v="Link Motion Shareholders Action"/>
    <n v="2129"/>
    <s v="Link Motion Inc"/>
    <d v="2018-10-10T00:00:00"/>
    <n v="43487"/>
    <s v="Technology"/>
    <s v="Application Software"/>
    <n v="-99.35"/>
    <n v="-16.34"/>
  </r>
  <r>
    <s v="5746Vestas Wind System A/S"/>
    <x v="1535"/>
    <s v="Linvig Thyge Martin Pedersen Bech"/>
    <n v="10766"/>
    <s v="Vestas Wind System A/S"/>
    <d v="2013-02-25T00:00:00"/>
    <m/>
    <s v="Utilities"/>
    <s v="Electric Utilities"/>
    <n v="50.99"/>
    <n v="13.84"/>
  </r>
  <r>
    <s v="5648Sierra Wireless, Inc."/>
    <x v="1536"/>
    <s v="Lion Point Capital"/>
    <n v="15172"/>
    <s v="Sierra Wireless, Inc."/>
    <d v="2020-02-15T00:00:00"/>
    <m/>
    <s v="Services"/>
    <s v="CATV Systems"/>
    <n v="104.08"/>
    <n v="1.28"/>
  </r>
  <r>
    <s v="5648Lattice Semiconductor Corporation"/>
    <x v="1536"/>
    <s v="Lion Point Capital"/>
    <n v="2758"/>
    <s v="Lattice Semiconductor Corporation"/>
    <d v="2017-11-15T00:00:00"/>
    <m/>
    <s v="Technology"/>
    <s v="Semiconductor Equipment &amp; Materials"/>
    <n v="77.44"/>
    <n v="12.56"/>
  </r>
  <r>
    <s v="5648Element Fleet Management Corp."/>
    <x v="1536"/>
    <s v="Lion Point Capital"/>
    <n v="14482"/>
    <s v="Element Fleet Management Corp."/>
    <d v="2018-05-14T00:00:00"/>
    <m/>
    <s v="Financial"/>
    <s v="Credit Services"/>
    <n v="45.51"/>
    <n v="11.88"/>
  </r>
  <r>
    <s v="5648Ally Financial Inc"/>
    <x v="1536"/>
    <s v="Lion Point Capital"/>
    <n v="27372"/>
    <s v="Ally Financial Inc"/>
    <d v="2016-01-04T00:00:00"/>
    <n v="43054"/>
    <s v="Financial"/>
    <s v="Mortgage Investment"/>
    <n v="21.42"/>
    <n v="16.29"/>
  </r>
  <r>
    <s v="5648Resolute Energy Corporation"/>
    <x v="1536"/>
    <s v="Lion Point Capital"/>
    <n v="2585"/>
    <s v="Resolute Energy Corporation"/>
    <d v="2017-11-15T00:00:00"/>
    <n v="43525"/>
    <s v="Basic Materials"/>
    <s v="Independent Oil &amp; Gas"/>
    <n v="12.34"/>
    <n v="9.31"/>
  </r>
  <r>
    <s v="5648Canadian Solar Inc."/>
    <x v="1536"/>
    <s v="Lion Point Capital"/>
    <n v="2572"/>
    <s v="Canadian Solar Inc."/>
    <d v="2015-11-15T00:00:00"/>
    <m/>
    <s v="Technology"/>
    <s v="Diversified Electronics"/>
    <n v="2.72"/>
    <n v="13.22"/>
  </r>
  <r>
    <s v="5648Howmet Aerospace Inc."/>
    <x v="1536"/>
    <s v="Lion Point Capital"/>
    <n v="625"/>
    <s v="Howmet Aerospace Inc."/>
    <d v="2016-11-15T00:00:00"/>
    <m/>
    <s v="Basic Materials"/>
    <s v="Aluminum"/>
    <n v="-1.85"/>
    <n v="14.51"/>
  </r>
  <r>
    <s v="5648Carrizo Oil &amp; Gas Inc."/>
    <x v="1536"/>
    <s v="Lion Point Capital"/>
    <n v="1852"/>
    <s v="Carrizo Oil &amp; Gas Inc."/>
    <d v="2017-11-15T00:00:00"/>
    <n v="43819"/>
    <s v="Financial"/>
    <s v="Insurance Brokers"/>
    <n v="-32.92"/>
    <n v="13.73"/>
  </r>
  <r>
    <s v="6605Tectonic Gold Plc"/>
    <x v="1537"/>
    <s v="Lionel Thain"/>
    <n v="8048"/>
    <s v="Tectonic Gold Plc"/>
    <d v="2010-01-20T00:00:00"/>
    <n v="42950"/>
    <s v="Basic Materials"/>
    <s v="Major Integrated Oil &amp; Gas"/>
    <n v="-28"/>
    <n v="13.2"/>
  </r>
  <r>
    <s v="6723Wausau Paper Corp."/>
    <x v="1538"/>
    <s v="LionEye Capital Management"/>
    <n v="2661"/>
    <s v="Wausau Paper Corp."/>
    <d v="2013-01-02T00:00:00"/>
    <n v="42291"/>
    <s v="Consumer Goods"/>
    <s v="Paper &amp; Paper Products"/>
    <n v="11.45"/>
    <n v="14.15"/>
  </r>
  <r>
    <s v="6723Asbury Automotive Group Inc"/>
    <x v="1538"/>
    <s v="LionEye Capital Management"/>
    <n v="1747"/>
    <s v="Asbury Automotive Group Inc"/>
    <d v="2014-09-22T00:00:00"/>
    <n v="42416"/>
    <s v="Services"/>
    <s v="Auto Dealerships"/>
    <n v="-17.47"/>
    <n v="-1.49"/>
  </r>
  <r>
    <s v="6723BBQ Holdings, Inc."/>
    <x v="1538"/>
    <s v="LionEye Capital Management"/>
    <n v="4248"/>
    <s v="BBQ Holdings, Inc."/>
    <d v="2014-05-16T00:00:00"/>
    <n v="42416"/>
    <s v="Services"/>
    <s v="Restaurants"/>
    <n v="-60.13"/>
    <n v="2.66"/>
  </r>
  <r>
    <s v="4990Fidelity Minerals Corp."/>
    <x v="1539"/>
    <s v="Lions Bay Capital Inc"/>
    <n v="43369"/>
    <s v="Fidelity Minerals Corp."/>
    <d v="2018-07-10T00:00:00"/>
    <m/>
    <s v="Basic Materials"/>
    <s v="Major Integrated Oil &amp; Gas"/>
    <n v="45.31"/>
    <n v="11.41"/>
  </r>
  <r>
    <s v="4990Davenport Resources Limited"/>
    <x v="1539"/>
    <s v="Lions Bay Capital Inc"/>
    <n v="47389"/>
    <s v="Davenport Resources Limited"/>
    <d v="2019-09-19T00:00:00"/>
    <m/>
    <s v="Basic Materials"/>
    <s v="Major Integrated Oil &amp; Gas"/>
    <n v="13.75"/>
    <n v="15.41"/>
  </r>
  <r>
    <s v="4990Parkway Minerals NL"/>
    <x v="1539"/>
    <s v="Lions Bay Capital Inc"/>
    <n v="47378"/>
    <s v="Parkway Minerals NL"/>
    <d v="2019-09-18T00:00:00"/>
    <m/>
    <s v="Basic Materials"/>
    <s v="Major Integrated Oil &amp; Gas"/>
    <n v="0"/>
    <n v="15.37"/>
  </r>
  <r>
    <s v="4990Jervois Mining Limited"/>
    <x v="1539"/>
    <s v="Lions Bay Capital Inc"/>
    <n v="40822"/>
    <s v="Jervois Mining Limited"/>
    <d v="2017-12-13T00:00:00"/>
    <m/>
    <s v="Basic Materials"/>
    <s v="Copper"/>
    <n v="-26.44"/>
    <n v="11.29"/>
  </r>
  <r>
    <s v="4990Kalina Power Limited"/>
    <x v="1539"/>
    <s v="Lions Bay Capital Inc"/>
    <n v="46941"/>
    <s v="Kalina Power Limited"/>
    <d v="2017-11-15T00:00:00"/>
    <m/>
    <s v="Services"/>
    <s v="Major Airlines"/>
    <n v="-33.76"/>
    <n v="12.56"/>
  </r>
  <r>
    <s v="5790Rite Aid Corporation"/>
    <x v="1540"/>
    <s v="Lisa Weiss"/>
    <n v="1016"/>
    <s v="Rite Aid Corporation"/>
    <d v="2018-09-27T00:00:00"/>
    <m/>
    <s v="Services"/>
    <s v="Drug Stores"/>
    <n v="-22.2"/>
    <n v="10.06"/>
  </r>
  <r>
    <s v="6533Banca Popolare di Milano"/>
    <x v="1541"/>
    <s v="Lisippo"/>
    <n v="11865"/>
    <s v="Banca Popolare di Milano"/>
    <d v="2016-01-07T00:00:00"/>
    <n v="42737"/>
    <s v="Financial"/>
    <s v="Money Center Banks"/>
    <n v="-55.38"/>
    <n v="17.91"/>
  </r>
  <r>
    <s v="6142Ansaldo STS SPA"/>
    <x v="1542"/>
    <s v="Litespeed Management LLC"/>
    <n v="11850"/>
    <s v="Ansaldo STS SPA"/>
    <d v="2017-03-27T00:00:00"/>
    <n v="43486"/>
    <s v="Services"/>
    <s v="Railroads"/>
    <n v="1.82"/>
    <n v="9.61"/>
  </r>
  <r>
    <s v="7220Lepidico Ltd"/>
    <x v="1543"/>
    <s v="Lithium Australia NL"/>
    <n v="40857"/>
    <s v="Lepidico Ltd"/>
    <d v="2017-02-07T00:00:00"/>
    <n v="43035"/>
    <s v="Basic Materials"/>
    <s v="Major Integrated Oil &amp; Gas"/>
    <n v="444.44"/>
    <n v="20.34"/>
  </r>
  <r>
    <s v="7031L &amp; A International Holdings Limited"/>
    <x v="1544"/>
    <s v="Liu Longcheng"/>
    <n v="40847"/>
    <s v="L &amp; A International Holdings Limited"/>
    <d v="2016-08-25T00:00:00"/>
    <m/>
    <s v="Consumer Goods"/>
    <s v="Textile - Apparel Clothing"/>
    <n v="-23.1"/>
    <n v="13.88"/>
  </r>
  <r>
    <s v="5824Volt Information Sciences Inc"/>
    <x v="1545"/>
    <s v="Livermore Partners"/>
    <n v="27351"/>
    <s v="Volt Information Sciences Inc"/>
    <d v="2014-11-19T00:00:00"/>
    <m/>
    <s v="Services"/>
    <s v="Staffing &amp; Outsourcing Services"/>
    <n v="142.22"/>
    <n v="11.26"/>
  </r>
  <r>
    <s v="5824Detour Gold Corporation"/>
    <x v="1545"/>
    <s v="Livermore Partners"/>
    <n v="14472"/>
    <s v="Detour Gold Corporation"/>
    <d v="2018-10-16T00:00:00"/>
    <n v="43861"/>
    <s v="Basic Materials"/>
    <s v="Industrial Metals &amp; Minerals"/>
    <n v="101.13"/>
    <n v="13.49"/>
  </r>
  <r>
    <s v="5824Entertainment One Ltd"/>
    <x v="1545"/>
    <s v="Livermore Partners"/>
    <n v="7008"/>
    <s v="Entertainment One Ltd"/>
    <d v="2016-01-20T00:00:00"/>
    <n v="43119"/>
    <s v="Consumer Goods"/>
    <s v="Housewares &amp; Accessories"/>
    <n v="46.01"/>
    <n v="25.53"/>
  </r>
  <r>
    <s v="5824Burberry Group PLC"/>
    <x v="1545"/>
    <s v="Livermore Partners"/>
    <n v="6583"/>
    <s v="Burberry Group PLC"/>
    <d v="2017-01-17T00:00:00"/>
    <m/>
    <s v="Consumer Goods"/>
    <s v="Food - Major Diversified"/>
    <n v="-2.15"/>
    <n v="13.89"/>
  </r>
  <r>
    <s v="5824Occidental Petroleum Corporation"/>
    <x v="1545"/>
    <s v="Livermore Partners"/>
    <n v="85"/>
    <s v="Occidental Petroleum Corporation"/>
    <d v="2013-02-15T00:00:00"/>
    <m/>
    <s v="Basic Materials"/>
    <s v="Major Integrated Oil &amp; Gas"/>
    <n v="-2.4900000000000002"/>
    <n v="13.47"/>
  </r>
  <r>
    <s v="5824BNK Petroleum Inc."/>
    <x v="1545"/>
    <s v="Livermore Partners"/>
    <n v="16860"/>
    <s v="BNK Petroleum Inc."/>
    <d v="2016-11-01T00:00:00"/>
    <m/>
    <s v="Basic Materials"/>
    <s v="Independent Oil &amp; Gas"/>
    <n v="-22.06"/>
    <n v="15.38"/>
  </r>
  <r>
    <s v="5824Zargon Oil &amp; Gas Ltd."/>
    <x v="1545"/>
    <s v="Livermore Partners"/>
    <n v="16352"/>
    <s v="Zargon Oil &amp; Gas Ltd."/>
    <d v="2015-06-18T00:00:00"/>
    <m/>
    <s v="Basic Materials"/>
    <s v="Independent Oil &amp; Gas"/>
    <n v="-51.17"/>
    <n v="11.58"/>
  </r>
  <r>
    <s v="4850Southern Company (The)"/>
    <x v="1546"/>
    <s v="Local Authority Pension Fund Forum (LAPFF)"/>
    <n v="179"/>
    <s v="Southern Company (The)"/>
    <d v="2017-04-24T00:00:00"/>
    <m/>
    <s v="Services"/>
    <s v="Marketing Services"/>
    <n v="8.39"/>
    <n v="13.32"/>
  </r>
  <r>
    <s v="4850Ryanair Holdings plc"/>
    <x v="1546"/>
    <s v="Local Authority Pension Fund Forum (LAPFF)"/>
    <n v="448"/>
    <s v="Ryanair Holdings plc"/>
    <d v="2018-09-14T00:00:00"/>
    <m/>
    <s v="Industrial Goods"/>
    <s v="Aerospace/Defense Products &amp; Services"/>
    <n v="-4.93"/>
    <n v="10.06"/>
  </r>
  <r>
    <s v="4850Frasers Group plc"/>
    <x v="1546"/>
    <s v="Local Authority Pension Fund Forum (LAPFF)"/>
    <n v="6788"/>
    <s v="Frasers Group plc"/>
    <d v="2018-09-12T00:00:00"/>
    <m/>
    <s v="Consumer Goods"/>
    <s v="Recreational Vehicles"/>
    <n v="-11.54"/>
    <n v="10.38"/>
  </r>
  <r>
    <s v="4850WPP PLC"/>
    <x v="1546"/>
    <s v="Local Authority Pension Fund Forum (LAPFF)"/>
    <n v="6799"/>
    <s v="WPP PLC"/>
    <d v="2016-06-05T00:00:00"/>
    <m/>
    <s v="Services"/>
    <s v="Advertising Agencies"/>
    <n v="-13.91"/>
    <n v="14.02"/>
  </r>
  <r>
    <s v="6124Tejoori Limited"/>
    <x v="1547"/>
    <s v="Locus Capital Pte Ltd"/>
    <n v="41256"/>
    <s v="Tejoori Limited"/>
    <d v="2017-07-17T00:00:00"/>
    <n v="43075"/>
    <s v="Financial"/>
    <s v="Asset Management"/>
    <n v="11.22"/>
    <n v="21.21"/>
  </r>
  <r>
    <s v="7197Central Petroleum Ltd."/>
    <x v="1548"/>
    <s v="Lodestar Venture Pty Ltd"/>
    <n v="17025"/>
    <s v="Central Petroleum Ltd."/>
    <d v="2017-05-15T00:00:00"/>
    <m/>
    <s v="Financial"/>
    <s v="Insurance Brokers"/>
    <n v="-20.59"/>
    <n v="13.11"/>
  </r>
  <r>
    <s v="7848Morinaga Milk Industry Co. Ltd."/>
    <x v="1549"/>
    <s v="Lone Alpha Capital Management"/>
    <n v="10115"/>
    <s v="Morinaga Milk Industry Co. Ltd."/>
    <d v="2019-07-16T00:00:00"/>
    <m/>
    <s v="Financial"/>
    <s v="Closed-End Fund - Foreign"/>
    <n v="4.51"/>
    <n v="12.9"/>
  </r>
  <r>
    <s v="7397The Pantry Inc."/>
    <x v="1550"/>
    <s v="Lone Star Value Management"/>
    <n v="3509"/>
    <s v="The Pantry Inc."/>
    <d v="2014-01-23T00:00:00"/>
    <n v="41991"/>
    <s v="Services"/>
    <s v="Specialty Retail, Other"/>
    <n v="148.97999999999999"/>
    <n v="16.66"/>
  </r>
  <r>
    <s v="7397Enzo Biochem Inc."/>
    <x v="1550"/>
    <s v="Lone Star Value Management"/>
    <n v="4407"/>
    <s v="Enzo Biochem Inc."/>
    <d v="2015-05-15T00:00:00"/>
    <n v="42506"/>
    <s v="Healthcare"/>
    <s v="Medical Laboratories &amp; Research"/>
    <n v="142.41999999999999"/>
    <n v="-0.5"/>
  </r>
  <r>
    <s v="7397Great Elm Capital Group Inc"/>
    <x v="1550"/>
    <s v="Lone Star Value Management"/>
    <n v="3925"/>
    <s v="Great Elm Capital Group Inc"/>
    <d v="2015-05-15T00:00:00"/>
    <n v="42324"/>
    <s v="Services"/>
    <s v="Industrial Equipment Wholesale"/>
    <n v="115.41"/>
    <n v="-4.3600000000000003"/>
  </r>
  <r>
    <s v="7397Goldfield Corporation (The)"/>
    <x v="1550"/>
    <s v="Lone Star Value Management"/>
    <n v="4974"/>
    <s v="Goldfield Corporation (The)"/>
    <d v="2015-05-15T00:00:00"/>
    <n v="42597"/>
    <s v="Industrial Goods"/>
    <s v="Heavy Construction"/>
    <n v="76.56"/>
    <n v="4.7699999999999996"/>
  </r>
  <r>
    <s v="7397NTS Inc."/>
    <x v="1550"/>
    <s v="Lone Star Value Management"/>
    <n v="4727"/>
    <s v="NTS Inc."/>
    <d v="2012-10-24T00:00:00"/>
    <n v="41799"/>
    <s v="Basic Materials"/>
    <s v="Specialty Chemicals"/>
    <n v="31.61"/>
    <m/>
  </r>
  <r>
    <s v="7397FBR &amp; Co"/>
    <x v="1550"/>
    <s v="Lone Star Value Management"/>
    <n v="3404"/>
    <s v="FBR &amp; Co"/>
    <d v="2016-05-16T00:00:00"/>
    <n v="42887"/>
    <s v="Financial"/>
    <s v="Investment Brokerage - National"/>
    <n v="28.31"/>
    <n v="19.32"/>
  </r>
  <r>
    <s v="7397Reliability Inc"/>
    <x v="1550"/>
    <s v="Lone Star Value Management"/>
    <n v="44605"/>
    <s v="Reliability Inc"/>
    <d v="2013-10-03T00:00:00"/>
    <m/>
    <s v="Financial"/>
    <s v="N/A"/>
    <n v="23.46"/>
    <n v="12.93"/>
  </r>
  <r>
    <s v="7397Ameri Holdings Inc"/>
    <x v="1550"/>
    <s v="Lone Star Value Management"/>
    <n v="40570"/>
    <s v="Ameri Holdings Inc"/>
    <d v="2013-12-04T00:00:00"/>
    <m/>
    <s v="Services"/>
    <s v="Business Services"/>
    <n v="17.399999999999999"/>
    <n v="12.1"/>
  </r>
  <r>
    <s v="7397TRI Pointe Group, Inc."/>
    <x v="1550"/>
    <s v="Lone Star Value Management"/>
    <n v="26898"/>
    <s v="TRI Pointe Group, Inc."/>
    <d v="2016-05-16T00:00:00"/>
    <m/>
    <s v="Industrial Goods"/>
    <s v="Residential Construction"/>
    <n v="12.03"/>
    <n v="14.42"/>
  </r>
  <r>
    <s v="7397O2Micro International Limited"/>
    <x v="1550"/>
    <s v="Lone Star Value Management"/>
    <n v="4485"/>
    <s v="O2Micro International Limited"/>
    <d v="2014-11-25T00:00:00"/>
    <n v="42139"/>
    <s v="Services"/>
    <s v="General Entertainment"/>
    <n v="11.18"/>
    <n v="8.02"/>
  </r>
  <r>
    <s v="7397Callon Petroleum Company"/>
    <x v="1550"/>
    <s v="Lone Star Value Management"/>
    <n v="3824"/>
    <s v="Callon Petroleum Company"/>
    <d v="2013-10-17T00:00:00"/>
    <m/>
    <s v="Basic Materials"/>
    <s v="Independent Oil &amp; Gas"/>
    <n v="7.35"/>
    <n v="12.46"/>
  </r>
  <r>
    <s v="7397Perma-Fix Environmental Services Inc."/>
    <x v="1550"/>
    <s v="Lone Star Value Management"/>
    <n v="5122"/>
    <s v="Perma-Fix Environmental Services Inc."/>
    <d v="2015-05-15T00:00:00"/>
    <n v="42230"/>
    <s v="Industrial Goods"/>
    <s v="Waste Management"/>
    <n v="6.72"/>
    <n v="-3.82"/>
  </r>
  <r>
    <s v="7397180 Degree Capital Corp"/>
    <x v="1550"/>
    <s v="Lone Star Value Management"/>
    <n v="4464"/>
    <s v="180 Degree Capital Corp"/>
    <d v="2015-11-16T00:00:00"/>
    <m/>
    <s v="Financial"/>
    <s v="Mortgage Investment"/>
    <n v="-2.38"/>
    <n v="13.23"/>
  </r>
  <r>
    <s v="7397SWS Group Inc"/>
    <x v="1550"/>
    <s v="Lone Star Value Management"/>
    <n v="3893"/>
    <s v="SWS Group Inc"/>
    <d v="2014-01-13T00:00:00"/>
    <n v="42006"/>
    <s v="Financial"/>
    <s v="REIT - Healthcare Facilities"/>
    <n v="-8.2200000000000006"/>
    <n v="15.93"/>
  </r>
  <r>
    <s v="7397Vaalco Energy Inc"/>
    <x v="1550"/>
    <s v="Lone Star Value Management"/>
    <n v="3379"/>
    <s v="Vaalco Energy Inc"/>
    <d v="2015-05-15T00:00:00"/>
    <m/>
    <s v="Basic Materials"/>
    <s v="Independent Oil &amp; Gas"/>
    <n v="-12.93"/>
    <n v="11.39"/>
  </r>
  <r>
    <s v="7397Crossroads Systems Inc."/>
    <x v="1550"/>
    <s v="Lone Star Value Management"/>
    <n v="5379"/>
    <s v="Crossroads Systems Inc."/>
    <d v="2013-11-04T00:00:00"/>
    <m/>
    <s v="Technology"/>
    <s v="Data Storage Devices"/>
    <n v="-13.29"/>
    <n v="12.22"/>
  </r>
  <r>
    <s v="7397Digirad Corporation"/>
    <x v="1550"/>
    <s v="Lone Star Value Management"/>
    <n v="4911"/>
    <s v="Digirad Corporation"/>
    <d v="2014-05-14T00:00:00"/>
    <m/>
    <s v="Healthcare"/>
    <s v="Medical Appliances &amp; Equipment"/>
    <n v="-15.31"/>
    <n v="11.91"/>
  </r>
  <r>
    <s v="7397Hudson Global Inc."/>
    <x v="1550"/>
    <s v="Lone Star Value Management"/>
    <n v="4389"/>
    <s v="Hudson Global Inc."/>
    <d v="2014-01-21T00:00:00"/>
    <m/>
    <s v="Industrial Goods"/>
    <s v="Waste Management"/>
    <n v="-17.59"/>
    <n v="11.85"/>
  </r>
  <r>
    <s v="7397Novation Companies, Inc."/>
    <x v="1550"/>
    <s v="Lone Star Value Management"/>
    <n v="28559"/>
    <s v="Novation Companies, Inc."/>
    <d v="2015-04-22T00:00:00"/>
    <m/>
    <s v="Services"/>
    <s v="Consumer Services"/>
    <n v="-21.07"/>
    <n v="11.43"/>
  </r>
  <r>
    <s v="7397Superior Drilling Products Inc"/>
    <x v="1550"/>
    <s v="Lone Star Value Management"/>
    <n v="31753"/>
    <s v="Superior Drilling Products Inc"/>
    <d v="2015-05-16T00:00:00"/>
    <m/>
    <s v="Basic Materials"/>
    <s v="Oil &amp; Gas Equipment &amp; Services"/>
    <n v="-26.19"/>
    <n v="11.33"/>
  </r>
  <r>
    <s v="7397support.com Inc."/>
    <x v="1550"/>
    <s v="Lone Star Value Management"/>
    <n v="3434"/>
    <s v="support.com Inc."/>
    <d v="2015-08-14T00:00:00"/>
    <n v="42324"/>
    <s v="Technology"/>
    <s v="Internet Software &amp; Services"/>
    <n v="-37.71"/>
    <n v="-4.88"/>
  </r>
  <r>
    <s v="7397ATRM Holdings Inc"/>
    <x v="1550"/>
    <s v="Lone Star Value Management"/>
    <n v="5483"/>
    <s v="ATRM Holdings Inc"/>
    <d v="2012-08-14T00:00:00"/>
    <n v="43719"/>
    <s v="Services"/>
    <s v="General Entertainment"/>
    <n v="-42.42"/>
    <n v="13.67"/>
  </r>
  <r>
    <s v="7397Petroquest Energy Inc"/>
    <x v="1550"/>
    <s v="Lone Star Value Management"/>
    <n v="3535"/>
    <s v="Petroquest Energy Inc"/>
    <d v="2015-08-14T00:00:00"/>
    <n v="42324"/>
    <s v="Basic Materials"/>
    <s v="Independent Oil &amp; Gas"/>
    <n v="-45.61"/>
    <n v="-4.88"/>
  </r>
  <r>
    <s v="7397PLx Pharma Inc"/>
    <x v="1550"/>
    <s v="Lone Star Value Management"/>
    <n v="31328"/>
    <s v="PLx Pharma Inc"/>
    <d v="2015-05-15T00:00:00"/>
    <m/>
    <s v="Healthcare"/>
    <s v="Biotechnology"/>
    <n v="-47.92"/>
    <n v="11.39"/>
  </r>
  <r>
    <s v="7397Aviat Networks Inc."/>
    <x v="1550"/>
    <s v="Lone Star Value Management"/>
    <n v="4058"/>
    <s v="Aviat Networks Inc."/>
    <d v="2014-10-06T00:00:00"/>
    <n v="42416"/>
    <s v="Technology"/>
    <s v="Communication Equipment"/>
    <n v="-54.56"/>
    <n v="-0.5"/>
  </r>
  <r>
    <s v="7397Rentech Nitrogen Partners, LP"/>
    <x v="1550"/>
    <s v="Lone Star Value Management"/>
    <n v="33355"/>
    <s v="Rentech Nitrogen Partners, LP"/>
    <d v="2015-08-14T00:00:00"/>
    <n v="42324"/>
    <s v="Basic Materials"/>
    <s v="Agricultural Chemicals"/>
    <n v="-57.9"/>
    <n v="-4.88"/>
  </r>
  <r>
    <s v="7397Xplore Technologies Corp."/>
    <x v="1550"/>
    <s v="Lone Star Value Management"/>
    <n v="27986"/>
    <s v="Xplore Technologies Corp."/>
    <d v="2016-02-16T00:00:00"/>
    <n v="42506"/>
    <s v="Technology"/>
    <s v="Diversified Computer Systems"/>
    <n v="-61.06"/>
    <n v="45.01"/>
  </r>
  <r>
    <s v="7397Big Star Helium Limited"/>
    <x v="1550"/>
    <s v="Lone Star Value Management"/>
    <n v="20725"/>
    <s v="Big Star Helium Limited"/>
    <d v="2014-05-14T00:00:00"/>
    <m/>
    <s v="Financial"/>
    <s v="Insurance Brokers"/>
    <n v="-63.19"/>
    <n v="11.91"/>
  </r>
  <r>
    <s v="7397Approach Resources Inc."/>
    <x v="1550"/>
    <s v="Lone Star Value Management"/>
    <n v="2254"/>
    <s v="Approach Resources Inc."/>
    <d v="2015-05-15T00:00:00"/>
    <m/>
    <s v="Financial"/>
    <s v="Insurance Brokers"/>
    <n v="-64.28"/>
    <n v="11.39"/>
  </r>
  <r>
    <s v="7397CMTSU Liquidation, Inc."/>
    <x v="1550"/>
    <s v="Lone Star Value Management"/>
    <n v="3587"/>
    <s v="CMTSU Liquidation, Inc."/>
    <d v="2014-04-11T00:00:00"/>
    <n v="43725"/>
    <s v="Services"/>
    <s v="Entertainment - Diversified"/>
    <n v="-78.45"/>
    <n v="11.99"/>
  </r>
  <r>
    <s v="7397Bonanza Creek Energy Inc."/>
    <x v="1550"/>
    <s v="Lone Star Value Management"/>
    <n v="1590"/>
    <s v="Bonanza Creek Energy Inc."/>
    <d v="2015-11-16T00:00:00"/>
    <n v="42506"/>
    <s v="Basic Materials"/>
    <s v="Independent Oil &amp; Gas"/>
    <n v="-80.45"/>
    <n v="3.59"/>
  </r>
  <r>
    <s v="7397Rentech Inc."/>
    <x v="1550"/>
    <s v="Lone Star Value Management"/>
    <n v="2942"/>
    <s v="Rentech Inc."/>
    <d v="2014-01-13T00:00:00"/>
    <n v="43207"/>
    <s v="Basic Materials"/>
    <s v="Specialty Chemicals"/>
    <n v="-87.34"/>
    <n v="12.07"/>
  </r>
  <r>
    <s v="7397Dakota Plains Holdings Inc"/>
    <x v="1550"/>
    <s v="Lone Star Value Management"/>
    <n v="26330"/>
    <s v="Dakota Plains Holdings Inc"/>
    <d v="2014-06-17T00:00:00"/>
    <n v="42803"/>
    <s v="Basic Materials"/>
    <s v="Major Integrated Oil &amp; Gas"/>
    <n v="-90.48"/>
    <n v="9.7899999999999991"/>
  </r>
  <r>
    <s v="7397Miller Energy Resources Inc."/>
    <x v="1550"/>
    <s v="Lone Star Value Management"/>
    <n v="3452"/>
    <s v="Miller Energy Resources Inc."/>
    <d v="2013-12-17T00:00:00"/>
    <n v="42362"/>
    <s v="Basic Materials"/>
    <s v="Independent Oil &amp; Gas"/>
    <n v="-97.32"/>
    <n v="9.75"/>
  </r>
  <r>
    <s v="7397Endeavour International Corporation"/>
    <x v="1550"/>
    <s v="Lone Star Value Management"/>
    <n v="3504"/>
    <s v="Endeavour International Corporation"/>
    <d v="2014-05-13T00:00:00"/>
    <n v="41922"/>
    <s v="Basic Materials"/>
    <s v="Independent Oil &amp; Gas"/>
    <n v="-99.83"/>
    <n v="3.22"/>
  </r>
  <r>
    <s v="7123Lee Enterprises, Incorporated"/>
    <x v="1551"/>
    <s v="Lonestar Capital Management LLC"/>
    <n v="4140"/>
    <s v="Lee Enterprises, Incorporated"/>
    <d v="2013-11-01T00:00:00"/>
    <n v="41958"/>
    <s v="Services"/>
    <s v="Publishing - Newspapers"/>
    <n v="6.35"/>
    <n v="17.71"/>
  </r>
  <r>
    <s v="5652Asia Pacific Wire &amp; Cable Corp Ltd"/>
    <x v="1552"/>
    <s v="LONSIN Capital"/>
    <n v="29715"/>
    <s v="Asia Pacific Wire &amp; Cable Corp Ltd"/>
    <d v="2016-03-17T00:00:00"/>
    <m/>
    <s v="Industrial Goods"/>
    <s v="Industrial Electrical Equipment"/>
    <n v="-4.5599999999999996"/>
    <n v="14.25"/>
  </r>
  <r>
    <s v="9347Cascadero Copper Corp"/>
    <x v="1553"/>
    <s v="Lorne Harder"/>
    <n v="47825"/>
    <s v="Cascadero Copper Corp"/>
    <d v="2019-06-07T00:00:00"/>
    <m/>
    <s v="Basic Materials"/>
    <s v="Major Integrated Oil &amp; Gas"/>
    <n v="49.03"/>
    <n v="16.41"/>
  </r>
  <r>
    <s v="8636Plastrade Technology Bhd"/>
    <x v="1554"/>
    <s v="Low Kar Yee"/>
    <n v="47161"/>
    <s v="Plastrade Technology Bhd"/>
    <d v="2018-12-17T00:00:00"/>
    <m/>
    <s v="Consumer Goods"/>
    <s v="Rubber &amp; Plastics"/>
    <n v="-1.97"/>
    <n v="20.399999999999999"/>
  </r>
  <r>
    <s v="5251Goodrich Petroleum Corporation"/>
    <x v="1555"/>
    <s v="LSP Investment Advisors (Gen IV Investment Opportunities)"/>
    <n v="2296"/>
    <s v="Goodrich Petroleum Corporation"/>
    <d v="2017-05-16T00:00:00"/>
    <m/>
    <s v="Basic Materials"/>
    <s v="Independent Oil &amp; Gas"/>
    <n v="-14.97"/>
    <n v="13.14"/>
  </r>
  <r>
    <s v="5303Ahlsell AB"/>
    <x v="1556"/>
    <s v="Lucerne Capital Management"/>
    <n v="37334"/>
    <s v="Ahlsell AB"/>
    <d v="2018-12-11T00:00:00"/>
    <n v="43516"/>
    <s v="Services"/>
    <s v="Business Services"/>
    <n v="12.55"/>
    <n v="35.119999999999997"/>
  </r>
  <r>
    <s v="5303Telenet Group Holding NV"/>
    <x v="1556"/>
    <s v="Lucerne Capital Management"/>
    <n v="8952"/>
    <s v="Telenet Group Holding NV"/>
    <d v="2018-05-08T00:00:00"/>
    <m/>
    <s v="Technology"/>
    <s v="Telecom Services - Domestic"/>
    <n v="-4.68"/>
    <n v="12.9"/>
  </r>
  <r>
    <s v="5372ClubCorp Holdings, Inc."/>
    <x v="1557"/>
    <s v="Lucus Advisors (Radix Partners (formerly Red Alder))"/>
    <n v="26810"/>
    <s v="ClubCorp Holdings, Inc."/>
    <d v="2014-09-26T00:00:00"/>
    <n v="42996"/>
    <s v="Consumer Goods"/>
    <s v="Electronic Equipment"/>
    <n v="-0.13"/>
    <n v="10.45"/>
  </r>
  <r>
    <s v="5372Capital Senior Living Corporation"/>
    <x v="1557"/>
    <s v="Lucus Advisors (Radix Partners (formerly Red Alder))"/>
    <n v="2677"/>
    <s v="Capital Senior Living Corporation"/>
    <d v="2015-10-09T00:00:00"/>
    <n v="43054"/>
    <s v="Healthcare"/>
    <s v="Long-Term Care Facilities"/>
    <n v="-16.14"/>
    <n v="14.53"/>
  </r>
  <r>
    <s v="5372Noble Romans Inc"/>
    <x v="1557"/>
    <s v="Lucus Advisors (Radix Partners (formerly Red Alder))"/>
    <n v="38500"/>
    <s v="Noble Romans Inc"/>
    <d v="2014-12-08T00:00:00"/>
    <m/>
    <s v="Services"/>
    <s v="Restaurants"/>
    <n v="-25.74"/>
    <n v="11.23"/>
  </r>
  <r>
    <s v="5372Speed Commerce Inc"/>
    <x v="1557"/>
    <s v="Lucus Advisors (Radix Partners (formerly Red Alder))"/>
    <n v="15042"/>
    <s v="Speed Commerce Inc"/>
    <d v="2014-06-06T00:00:00"/>
    <n v="42323"/>
    <s v="Services"/>
    <s v="Computers Wholesale"/>
    <n v="-85.86"/>
    <n v="5.8"/>
  </r>
  <r>
    <s v="7071Energy Recovery Inc."/>
    <x v="1558"/>
    <s v="Ludvig Lorentzen (Ludvig Lorentzen AS)"/>
    <n v="3140"/>
    <s v="Energy Recovery Inc."/>
    <d v="2014-04-01T00:00:00"/>
    <m/>
    <s v="Industrial Goods"/>
    <s v="Industrial Equipment &amp; Components"/>
    <n v="7"/>
    <n v="11.75"/>
  </r>
  <r>
    <s v="5244Stock Spirits Group PLC"/>
    <x v="1559"/>
    <s v="Luis Amaral (Western Gate Private Investments)"/>
    <n v="27309"/>
    <s v="Stock Spirits Group PLC"/>
    <d v="2015-12-14T00:00:00"/>
    <m/>
    <s v="Consumer Goods"/>
    <s v="Beverages - Wineries &amp; Distillers"/>
    <n v="17.96"/>
    <n v="13.79"/>
  </r>
  <r>
    <s v="5244Distribuidora Internacional De Alimentacion SA"/>
    <x v="1559"/>
    <s v="Luis Amaral (Western Gate Private Investments)"/>
    <n v="9141"/>
    <s v="Distribuidora Internacional De Alimentacion SA"/>
    <d v="2019-03-13T00:00:00"/>
    <m/>
    <s v="Consumer Goods"/>
    <s v="Toys &amp; Games"/>
    <n v="-67.540000000000006"/>
    <n v="15.68"/>
  </r>
  <r>
    <s v="7388Invictus Energy Limited"/>
    <x v="1560"/>
    <s v="Lukas Nakos (Salt Mineral Investments Limited)"/>
    <n v="40808"/>
    <s v="Invictus Energy Limited"/>
    <d v="2012-01-23T00:00:00"/>
    <m/>
    <s v="Financial"/>
    <s v="Investment Brokerage - Regional"/>
    <n v="-18.100000000000001"/>
    <n v="13.92"/>
  </r>
  <r>
    <s v="5763Calpine Corporation"/>
    <x v="1561"/>
    <s v="Luminus Management"/>
    <n v="638"/>
    <s v="Calpine Corporation"/>
    <d v="2017-05-15T00:00:00"/>
    <n v="43054"/>
    <s v="Utilities"/>
    <s v="Electric Utilities"/>
    <n v="40.659999999999997"/>
    <n v="16.14"/>
  </r>
  <r>
    <s v="5763Dynegy Inc."/>
    <x v="1561"/>
    <s v="Luminus Management"/>
    <n v="1593"/>
    <s v="Dynegy Inc."/>
    <d v="2017-02-14T00:00:00"/>
    <n v="43146"/>
    <s v="Utilities"/>
    <s v="Electric Utilities"/>
    <n v="39.32"/>
    <n v="19.13"/>
  </r>
  <r>
    <s v="5763Valaris plc"/>
    <x v="1561"/>
    <s v="Luminus Management"/>
    <n v="487"/>
    <s v="Valaris plc"/>
    <d v="2018-11-15T00:00:00"/>
    <m/>
    <s v="Financial"/>
    <s v="Foreign Regional Banks"/>
    <n v="-90.53"/>
    <n v="14.94"/>
  </r>
  <r>
    <s v="298Lawson Products Inc."/>
    <x v="1562"/>
    <s v="Luther King Capital Management"/>
    <n v="4494"/>
    <s v="Lawson Products Inc."/>
    <d v="2012-04-22T00:00:00"/>
    <m/>
    <s v="Services"/>
    <s v="Industrial Equipment Wholesale"/>
    <n v="11.7"/>
    <n v="13.77"/>
  </r>
  <r>
    <s v="298Inventure Foods Inc."/>
    <x v="1562"/>
    <s v="Luther King Capital Management"/>
    <n v="3913"/>
    <s v="Inventure Foods Inc."/>
    <d v="2013-09-30T00:00:00"/>
    <n v="43083"/>
    <s v="Consumer Goods"/>
    <s v="Processed &amp; Packaged Goods"/>
    <n v="-20.49"/>
    <n v="13.79"/>
  </r>
  <r>
    <s v="4816MINDBODY Inc"/>
    <x v="1563"/>
    <s v="Luxor Capital Group"/>
    <n v="34006"/>
    <s v="MINDBODY Inc"/>
    <d v="2016-08-15T00:00:00"/>
    <n v="43511"/>
    <s v="Technology"/>
    <s v="Application Software"/>
    <n v="35.549999999999997"/>
    <n v="12.16"/>
  </r>
  <r>
    <s v="4816Panera Bread Company"/>
    <x v="1563"/>
    <s v="Luxor Capital Group"/>
    <n v="903"/>
    <s v="Panera Bread Company"/>
    <d v="2015-04-15T00:00:00"/>
    <n v="42934"/>
    <s v="Services"/>
    <s v="Specialty Eateries"/>
    <n v="33.51"/>
    <n v="9.42"/>
  </r>
  <r>
    <s v="4816Charter Hall Group"/>
    <x v="1563"/>
    <s v="Luxor Capital Group"/>
    <n v="11441"/>
    <s v="Charter Hall Group"/>
    <d v="2011-05-30T00:00:00"/>
    <m/>
    <s v="Services"/>
    <s v="Auto Parts Wholesale"/>
    <n v="20.66"/>
    <n v="12.91"/>
  </r>
  <r>
    <s v="4816GrubHub Inc"/>
    <x v="1563"/>
    <s v="Luxor Capital Group"/>
    <n v="30579"/>
    <s v="GrubHub Inc"/>
    <d v="2015-02-14T00:00:00"/>
    <n v="43600"/>
    <s v="Technology"/>
    <s v="Internet Information Providers"/>
    <n v="11.75"/>
    <n v="9.69"/>
  </r>
  <r>
    <s v="4816Golar LNG Limited"/>
    <x v="1563"/>
    <s v="Luxor Capital Group"/>
    <n v="1262"/>
    <s v="Golar LNG Limited"/>
    <d v="2008-07-18T00:00:00"/>
    <m/>
    <s v="Financial"/>
    <s v="Life Insurance"/>
    <n v="0.71"/>
    <n v="10.78"/>
  </r>
  <r>
    <s v="4816Crocodile Gold Corp"/>
    <x v="1563"/>
    <s v="Luxor Capital Group"/>
    <n v="24914"/>
    <s v="Crocodile Gold Corp"/>
    <d v="2011-12-13T00:00:00"/>
    <n v="42195"/>
    <s v="Basic Materials"/>
    <s v="Gold"/>
    <n v="-5.29"/>
    <n v="18.38"/>
  </r>
  <r>
    <s v="4816Conn's Inc."/>
    <x v="1563"/>
    <s v="Luxor Capital Group"/>
    <n v="1653"/>
    <s v="Conn's Inc."/>
    <d v="2014-09-30T00:00:00"/>
    <n v="42962"/>
    <s v="Consumer Goods"/>
    <s v="Appliances"/>
    <n v="-12.97"/>
    <n v="10.36"/>
  </r>
  <r>
    <s v="4816Searchlight Minerals Corp."/>
    <x v="1563"/>
    <s v="Luxor Capital Group"/>
    <n v="41018"/>
    <s v="Searchlight Minerals Corp."/>
    <d v="2009-11-23T00:00:00"/>
    <m/>
    <s v="Basic Materials"/>
    <s v="Nonmetallic Mineral Mining"/>
    <n v="-25.84"/>
    <n v="13.23"/>
  </r>
  <r>
    <s v="4816William Lyon Homes"/>
    <x v="1563"/>
    <s v="Luxor Capital Group"/>
    <n v="2604"/>
    <s v="William Lyon Homes"/>
    <d v="2013-05-15T00:00:00"/>
    <n v="42416"/>
    <s v="Consumer Goods"/>
    <s v="Personal Products"/>
    <n v="-31.58"/>
    <n v="6.99"/>
  </r>
  <r>
    <s v="4816Altisource Asset Management Corp"/>
    <x v="1563"/>
    <s v="Luxor Capital Group"/>
    <n v="2360"/>
    <s v="Altisource Asset Management Corp"/>
    <d v="2013-08-15T00:00:00"/>
    <n v="42825"/>
    <s v="Financial"/>
    <s v="Asset Management"/>
    <n v="-34.28"/>
    <n v="12.53"/>
  </r>
  <r>
    <s v="4816Waitr Holdings Inc"/>
    <x v="1563"/>
    <s v="Luxor Capital Group"/>
    <n v="44909"/>
    <s v="Waitr Holdings Inc"/>
    <d v="2018-11-15T00:00:00"/>
    <m/>
    <s v="Consumer Goods"/>
    <s v="Processed &amp; Packaged Goods"/>
    <n v="-41.11"/>
    <n v="14.94"/>
  </r>
  <r>
    <s v="4816BJ's Restaurants Inc."/>
    <x v="1563"/>
    <s v="Luxor Capital Group"/>
    <n v="2343"/>
    <s v="BJ's Restaurants Inc."/>
    <d v="2020-02-15T00:00:00"/>
    <m/>
    <s v="Services"/>
    <s v="Restaurants"/>
    <n v="-70.099999999999994"/>
    <n v="1.28"/>
  </r>
  <r>
    <s v="4816RCS Capital Corp"/>
    <x v="1563"/>
    <s v="Luxor Capital Group"/>
    <n v="26714"/>
    <s v="RCS Capital Corp"/>
    <d v="2014-05-09T00:00:00"/>
    <n v="42452"/>
    <s v="Financial"/>
    <s v="Investment Brokerage - National"/>
    <n v="-93.62"/>
    <n v="6.64"/>
  </r>
  <r>
    <s v="9261Daseke Inc"/>
    <x v="1564"/>
    <s v="Lyons Capital LLC"/>
    <n v="33115"/>
    <s v="Daseke Inc"/>
    <d v="2018-06-11T00:00:00"/>
    <m/>
    <s v="Industrial Goods"/>
    <s v="General Building Materials"/>
    <n v="-16.77"/>
    <n v="11.27"/>
  </r>
  <r>
    <s v="6597Praemium Ltd"/>
    <x v="1565"/>
    <s v="M &amp; C Ohanessian"/>
    <n v="34073"/>
    <s v="Praemium Ltd"/>
    <d v="2017-03-15T00:00:00"/>
    <m/>
    <s v="Services"/>
    <s v="Entertainment - Diversified"/>
    <n v="3.84"/>
    <n v="12.76"/>
  </r>
  <r>
    <s v="6862Metgasco Ltd"/>
    <x v="1566"/>
    <s v="M&amp;A Advisory Pty Ltd"/>
    <n v="23263"/>
    <s v="Metgasco Ltd"/>
    <d v="2016-08-17T00:00:00"/>
    <m/>
    <s v="Basic Materials"/>
    <s v="Independent Oil &amp; Gas"/>
    <n v="-0.93"/>
    <n v="13.67"/>
  </r>
  <r>
    <s v="4993Petropavlovsk PLC"/>
    <x v="1567"/>
    <s v="M&amp;G Debt Opportunities Fund Limited"/>
    <n v="6580"/>
    <s v="Petropavlovsk PLC"/>
    <d v="2017-05-12T00:00:00"/>
    <n v="43231"/>
    <s v="Basic Materials"/>
    <s v="Industrial Metals &amp; Minerals"/>
    <n v="-7.97"/>
    <n v="16.38"/>
  </r>
  <r>
    <s v="581Lavendon Group PLC"/>
    <x v="1568"/>
    <s v="M&amp;G Investments"/>
    <n v="6498"/>
    <s v="Lavendon Group PLC"/>
    <d v="2010-09-06T00:00:00"/>
    <n v="42809"/>
    <s v="Services"/>
    <s v="Rental &amp; Leasing Services"/>
    <n v="30.12"/>
    <n v="14.95"/>
  </r>
  <r>
    <s v="581Gibson Energy Inc."/>
    <x v="1568"/>
    <s v="M&amp;G Investments"/>
    <n v="14506"/>
    <s v="Gibson Energy Inc."/>
    <d v="2014-04-01T00:00:00"/>
    <m/>
    <s v="Basic Materials"/>
    <s v="Oil &amp; Gas Pipelines"/>
    <n v="2.1800000000000002"/>
    <n v="11.75"/>
  </r>
  <r>
    <s v="581Methanex Corporation"/>
    <x v="1568"/>
    <s v="M&amp;G Investments"/>
    <n v="925"/>
    <s v="Methanex Corporation"/>
    <d v="2017-03-23T00:00:00"/>
    <m/>
    <s v="Basic Materials"/>
    <s v="Copper"/>
    <n v="-18.190000000000001"/>
    <n v="13.4"/>
  </r>
  <r>
    <s v="581Aviva plc"/>
    <x v="1568"/>
    <s v="M&amp;G Investments"/>
    <n v="6729"/>
    <s v="Aviva plc"/>
    <d v="2018-03-21T00:00:00"/>
    <m/>
    <s v="Financial"/>
    <s v="REIT - Office"/>
    <n v="-18.68"/>
    <n v="11.54"/>
  </r>
  <r>
    <s v="581Trinseo S.A."/>
    <x v="1568"/>
    <s v="M&amp;G Investments"/>
    <n v="29592"/>
    <s v="Trinseo S.A."/>
    <d v="2018-02-14T00:00:00"/>
    <m/>
    <s v="Consumer Goods"/>
    <s v="Recreational Goods, Other"/>
    <n v="-31.12"/>
    <n v="11.38"/>
  </r>
  <r>
    <s v="581Gulf Keystone Petroleum Ltd"/>
    <x v="1568"/>
    <s v="M&amp;G Investments"/>
    <n v="6925"/>
    <s v="Gulf Keystone Petroleum Ltd"/>
    <d v="2011-10-05T00:00:00"/>
    <m/>
    <s v="Basic Materials"/>
    <s v="Oil &amp; Gas Pipelines"/>
    <n v="-42.83"/>
    <n v="15.31"/>
  </r>
  <r>
    <s v="6648Amgen Inc."/>
    <x v="1569"/>
    <s v="M. Burke Stansbury"/>
    <n v="66"/>
    <s v="Amgen Inc."/>
    <d v="2014-04-03T00:00:00"/>
    <m/>
    <s v="Healthcare"/>
    <s v="Biotechnology"/>
    <n v="12.99"/>
    <n v="11.73"/>
  </r>
  <r>
    <s v="5515Brickworks Ltd"/>
    <x v="1570"/>
    <s v="M. H. Carnegie &amp; Co."/>
    <n v="20793"/>
    <s v="Brickworks Ltd"/>
    <d v="2012-11-26T00:00:00"/>
    <m/>
    <s v="Industrial Goods"/>
    <s v="General Building Materials"/>
    <n v="7.6"/>
    <n v="14.29"/>
  </r>
  <r>
    <s v="5515Washington H. Soul Pattinson &amp; Co. Limited"/>
    <x v="1570"/>
    <s v="M. H. Carnegie &amp; Co."/>
    <n v="20354"/>
    <s v="Washington H. Soul Pattinson &amp; Co. Limited"/>
    <d v="2012-11-26T00:00:00"/>
    <n v="42054"/>
    <s v="Industrial Goods"/>
    <s v="General Building Materials"/>
    <n v="6.12"/>
    <n v="22.17"/>
  </r>
  <r>
    <s v="6166Perry Ellis International Inc."/>
    <x v="1571"/>
    <s v="Macellum Advisors"/>
    <n v="3394"/>
    <s v="Perry Ellis International Inc."/>
    <d v="2014-04-30T00:00:00"/>
    <n v="43395"/>
    <s v="Consumer Goods"/>
    <s v="Textile - Apparel Clothing"/>
    <n v="14.31"/>
    <n v="11.12"/>
  </r>
  <r>
    <s v="6166Citi Trends Inc."/>
    <x v="1571"/>
    <s v="Macellum Advisors"/>
    <n v="3503"/>
    <s v="Citi Trends Inc."/>
    <d v="2017-03-09T00:00:00"/>
    <m/>
    <s v="Services"/>
    <s v="Apparel Stores"/>
    <n v="5.55"/>
    <n v="12.99"/>
  </r>
  <r>
    <s v="6166Children's Place Inc/The"/>
    <x v="1571"/>
    <s v="Macellum Advisors"/>
    <n v="1987"/>
    <s v="Children's Place Inc/The"/>
    <d v="2015-03-11T00:00:00"/>
    <m/>
    <s v="Services"/>
    <s v="Apparel Stores"/>
    <n v="-8.56"/>
    <n v="11.88"/>
  </r>
  <r>
    <s v="6166Bed Bath &amp; Beyond Inc."/>
    <x v="1571"/>
    <s v="Macellum Advisors"/>
    <n v="390"/>
    <s v="Bed Bath &amp; Beyond Inc."/>
    <d v="2019-03-26T00:00:00"/>
    <m/>
    <s v="Services"/>
    <s v="Home Furnishing Stores"/>
    <n v="-13.52"/>
    <n v="15.83"/>
  </r>
  <r>
    <s v="6166Christopher &amp; Banks Corporation"/>
    <x v="1571"/>
    <s v="Macellum Advisors"/>
    <n v="3588"/>
    <s v="Christopher &amp; Banks Corporation"/>
    <d v="2015-04-01T00:00:00"/>
    <m/>
    <s v="Conglomerates"/>
    <s v="Conglomerates"/>
    <n v="-48.41"/>
    <n v="11.8"/>
  </r>
  <r>
    <s v="8074Fabryki Mebli Forte S.A.,"/>
    <x v="1572"/>
    <s v="Maciej Formanowicz (Maform SARL)"/>
    <n v="20946"/>
    <s v="Fabryki Mebli Forte S.A.,"/>
    <d v="2009-11-13T00:00:00"/>
    <m/>
    <s v="Consumer Goods"/>
    <s v="Home Furnishings &amp; Fixtures"/>
    <n v="8.5500000000000007"/>
    <n v="13.33"/>
  </r>
  <r>
    <s v="1980Brookdale Senior Living Inc."/>
    <x v="1573"/>
    <s v="Macquarie Asset Management"/>
    <n v="1205"/>
    <s v="Brookdale Senior Living Inc."/>
    <d v="2016-12-01T00:00:00"/>
    <m/>
    <s v="Healthcare"/>
    <s v="Long-Term Care Facilities"/>
    <n v="-29.25"/>
    <n v="14.51"/>
  </r>
  <r>
    <s v="5122StoneCo Ltd"/>
    <x v="1574"/>
    <s v="Madrone Partners"/>
    <n v="44780"/>
    <s v="StoneCo Ltd"/>
    <d v="2018-11-07T00:00:00"/>
    <m/>
    <s v="Services"/>
    <s v="Home Improvement Stores"/>
    <n v="30.85"/>
    <n v="12.87"/>
  </r>
  <r>
    <s v="7989MS &amp; Consulting Co Ltd"/>
    <x v="1575"/>
    <s v="Maeda Miki"/>
    <n v="44084"/>
    <s v="MS &amp; Consulting Co Ltd"/>
    <d v="2019-05-22T00:00:00"/>
    <m/>
    <s v="Services"/>
    <s v="Management Services"/>
    <n v="-40.71"/>
    <n v="16.190000000000001"/>
  </r>
  <r>
    <s v="5139FairPoint Communications Inc."/>
    <x v="1576"/>
    <s v="Maglan Capital"/>
    <n v="3609"/>
    <s v="FairPoint Communications Inc."/>
    <d v="2012-05-10T00:00:00"/>
    <n v="42919"/>
    <s v="Technology"/>
    <s v="Telecom Services - Domestic"/>
    <n v="25.02"/>
    <n v="14.37"/>
  </r>
  <r>
    <s v="5139Consolidated Communications Holdings Inc."/>
    <x v="1576"/>
    <s v="Maglan Capital"/>
    <n v="2569"/>
    <s v="Consolidated Communications Holdings Inc."/>
    <d v="2018-04-03T00:00:00"/>
    <m/>
    <s v="Technology"/>
    <s v="Telecom Services - Domestic"/>
    <n v="-1.18"/>
    <n v="13.45"/>
  </r>
  <r>
    <s v="5139Globalstar, Inc."/>
    <x v="1576"/>
    <s v="Maglan Capital"/>
    <n v="17862"/>
    <s v="Globalstar, Inc."/>
    <d v="2013-12-13T00:00:00"/>
    <m/>
    <s v="Technology"/>
    <s v="Wireless Communications"/>
    <n v="-21.88"/>
    <n v="12.31"/>
  </r>
  <r>
    <s v="5139Centaurus Energy Inc"/>
    <x v="1576"/>
    <s v="Maglan Capital"/>
    <n v="33767"/>
    <s v="Centaurus Energy Inc"/>
    <d v="2014-12-08T00:00:00"/>
    <m/>
    <s v="Basic Materials"/>
    <s v="Independent Oil &amp; Gas"/>
    <n v="-26.52"/>
    <n v="11.23"/>
  </r>
  <r>
    <s v="5414Nicholas Financial Inc."/>
    <x v="1577"/>
    <s v="Magnolia Group LLC"/>
    <n v="3869"/>
    <s v="Nicholas Financial Inc."/>
    <d v="2017-01-06T00:00:00"/>
    <m/>
    <s v="Financial"/>
    <s v="Credit Services"/>
    <n v="-9.77"/>
    <n v="13.65"/>
  </r>
  <r>
    <s v="5321CarParts.com, Inc."/>
    <x v="1578"/>
    <s v="Maguire Asset Management"/>
    <n v="5034"/>
    <s v="CarParts.com, Inc."/>
    <d v="2013-07-18T00:00:00"/>
    <m/>
    <s v="Consumer Goods"/>
    <s v="Recreational Vehicles"/>
    <n v="44.03"/>
    <n v="12.49"/>
  </r>
  <r>
    <s v="5321World Energy Solutions Inc"/>
    <x v="1578"/>
    <s v="Maguire Asset Management"/>
    <n v="5015"/>
    <s v="World Energy Solutions Inc"/>
    <d v="2014-04-28T00:00:00"/>
    <n v="41963"/>
    <s v="Services"/>
    <s v="Business Services"/>
    <n v="41.62"/>
    <n v="20.58"/>
  </r>
  <r>
    <s v="5321Inseego Corp"/>
    <x v="1578"/>
    <s v="Maguire Asset Management"/>
    <n v="4477"/>
    <s v="Inseego Corp"/>
    <d v="2014-04-08T00:00:00"/>
    <m/>
    <s v="Technology"/>
    <s v="Diversified Communication Services"/>
    <n v="32.74"/>
    <n v="12.1"/>
  </r>
  <r>
    <s v="5321iPass Inc."/>
    <x v="1578"/>
    <s v="Maguire Asset Management"/>
    <n v="4257"/>
    <s v="iPass Inc."/>
    <d v="2015-04-16T00:00:00"/>
    <n v="43508"/>
    <s v="Technology"/>
    <s v="Telecom Services - Foreign"/>
    <n v="-28.43"/>
    <n v="9.4"/>
  </r>
  <r>
    <s v="5321One Group Hospitality Inc"/>
    <x v="1578"/>
    <s v="Maguire Asset Management"/>
    <n v="32366"/>
    <s v="One Group Hospitality Inc"/>
    <d v="2018-09-28T00:00:00"/>
    <m/>
    <s v="Services"/>
    <s v="Restaurants"/>
    <n v="-36.520000000000003"/>
    <n v="10.07"/>
  </r>
  <r>
    <s v="7961Ameren Corporation"/>
    <x v="1579"/>
    <s v="Majority Action"/>
    <n v="649"/>
    <s v="Ameren Corporation"/>
    <d v="2020-04-03T00:00:00"/>
    <m/>
    <s v="Utilities"/>
    <s v="Electric Utilities"/>
    <n v="77.7"/>
    <n v="138.05000000000001"/>
  </r>
  <r>
    <s v="7961JP Morgan Chase &amp; Co"/>
    <x v="1579"/>
    <s v="Majority Action"/>
    <n v="15"/>
    <s v="JP Morgan Chase &amp; Co"/>
    <d v="2015-05-15T00:00:00"/>
    <m/>
    <s v="Financial"/>
    <s v="Money Center Banks"/>
    <n v="11.66"/>
    <n v="11.39"/>
  </r>
  <r>
    <s v="7961Duke Energy Corporation"/>
    <x v="1579"/>
    <s v="Majority Action"/>
    <n v="142"/>
    <s v="Duke Energy Corporation"/>
    <d v="2019-04-10T00:00:00"/>
    <m/>
    <s v="Utilities"/>
    <s v="Electric Utilities"/>
    <n v="1.96"/>
    <n v="14.17"/>
  </r>
  <r>
    <s v="5367Kongsberg Automotive Holding Asa"/>
    <x v="1580"/>
    <s v="Makuria Investment Management"/>
    <n v="18518"/>
    <s v="Kongsberg Automotive Holding Asa"/>
    <d v="2015-08-11T00:00:00"/>
    <m/>
    <s v="Consumer Goods"/>
    <s v="Auto Parts"/>
    <n v="-49.96"/>
    <n v="12.2"/>
  </r>
  <r>
    <s v="7027London &amp; Associated Properties PLC"/>
    <x v="1581"/>
    <s v="Maland Pension Fund (Andrew Perloff)"/>
    <n v="42453"/>
    <s v="London &amp; Associated Properties PLC"/>
    <d v="2018-04-23T00:00:00"/>
    <m/>
    <s v="Financial"/>
    <s v="REIT - Retail"/>
    <n v="-27.96"/>
    <n v="12.71"/>
  </r>
  <r>
    <s v="5277Condor Blanco Mines Limited"/>
    <x v="1582"/>
    <s v="Malcora Pty Ltd"/>
    <n v="40670"/>
    <s v="Condor Blanco Mines Limited"/>
    <d v="2016-05-06T00:00:00"/>
    <n v="43340"/>
    <s v="Basic Materials"/>
    <s v="Industrial Metals &amp; Minerals"/>
    <n v="0"/>
    <n v="18.350000000000001"/>
  </r>
  <r>
    <s v="7177Galilee Energy Ltd"/>
    <x v="1583"/>
    <s v="Malt Energy Pty Ltd"/>
    <n v="33732"/>
    <s v="Galilee Energy Ltd"/>
    <d v="2013-06-27T00:00:00"/>
    <n v="41617"/>
    <s v="Financial"/>
    <s v="Insurance Brokers"/>
    <n v="29.76"/>
    <n v="31.48"/>
  </r>
  <r>
    <s v="61871st Century Bancshares, Inc"/>
    <x v="1584"/>
    <s v="Maltese Capital (previously Sandler Oneill Asset Management)"/>
    <n v="4648"/>
    <s v="1st Century Bancshares, Inc"/>
    <d v="2015-05-15T00:00:00"/>
    <n v="42451"/>
    <s v="Financial"/>
    <s v="Regional - Pacific Banks"/>
    <n v="68.02"/>
    <n v="-1.87"/>
  </r>
  <r>
    <s v="6187HF Financial Corp."/>
    <x v="1584"/>
    <s v="Maltese Capital (previously Sandler Oneill Asset Management)"/>
    <n v="4490"/>
    <s v="HF Financial Corp."/>
    <d v="2009-11-25T00:00:00"/>
    <n v="42506"/>
    <s v="Financial"/>
    <s v="Savings &amp; Loans"/>
    <n v="15.04"/>
    <n v="12.41"/>
  </r>
  <r>
    <s v="6187Poage Bankshares, Inc."/>
    <x v="1584"/>
    <s v="Maltese Capital (previously Sandler Oneill Asset Management)"/>
    <n v="27935"/>
    <s v="Poage Bankshares, Inc."/>
    <d v="2013-10-31T00:00:00"/>
    <n v="43327"/>
    <s v="Conglomerates"/>
    <s v="Conglomerates"/>
    <n v="14.71"/>
    <n v="12.68"/>
  </r>
  <r>
    <s v="4522Republic Airways Holdings Inc."/>
    <x v="1585"/>
    <s v="Man Group PLC"/>
    <n v="2646"/>
    <s v="Republic Airways Holdings Inc."/>
    <d v="2015-09-30T00:00:00"/>
    <n v="42724"/>
    <s v="Services"/>
    <s v="Regional Airlines"/>
    <n v="-95.49"/>
    <n v="17.23"/>
  </r>
  <r>
    <s v="5870Zoom Telephonics Inc"/>
    <x v="1586"/>
    <s v="Manchester Management Co LLC"/>
    <n v="25789"/>
    <s v="Zoom Telephonics Inc"/>
    <d v="2015-09-29T00:00:00"/>
    <n v="44048"/>
    <s v="Technology"/>
    <s v="Long Distance Carriers"/>
    <n v="9.1999999999999993"/>
    <n v="14.73"/>
  </r>
  <r>
    <s v="5870Vermillion Inc."/>
    <x v="1586"/>
    <s v="Manchester Management Co LLC"/>
    <n v="4794"/>
    <s v="Vermillion Inc."/>
    <d v="2011-04-18T00:00:00"/>
    <m/>
    <s v="Healthcare"/>
    <s v="Diagnostic Substances"/>
    <n v="-6.16"/>
    <n v="13.01"/>
  </r>
  <r>
    <s v="5870Cipherloc Corporation"/>
    <x v="1586"/>
    <s v="Manchester Management Co LLC"/>
    <n v="47130"/>
    <s v="Cipherloc Corporation"/>
    <d v="2018-06-29T00:00:00"/>
    <m/>
    <s v="Technology"/>
    <s v="Security Software &amp; Services"/>
    <n v="-45.42"/>
    <n v="12.72"/>
  </r>
  <r>
    <s v="6019TransAlta Corporation"/>
    <x v="1587"/>
    <s v="Mangrove Partners"/>
    <n v="1143"/>
    <s v="TransAlta Corporation"/>
    <d v="2019-01-18T00:00:00"/>
    <m/>
    <s v="Services"/>
    <s v="Management Services"/>
    <n v="22.04"/>
    <n v="18.14"/>
  </r>
  <r>
    <s v="6019RPX Corporation"/>
    <x v="1587"/>
    <s v="Mangrove Partners"/>
    <n v="2303"/>
    <s v="RPX Corporation"/>
    <d v="2016-03-17T00:00:00"/>
    <n v="42870"/>
    <s v="Services"/>
    <s v="Business Services"/>
    <n v="21.48"/>
    <n v="17.5"/>
  </r>
  <r>
    <s v="6019Atlantic Power Corporation"/>
    <x v="1587"/>
    <s v="Mangrove Partners"/>
    <n v="2879"/>
    <s v="Atlantic Power Corporation"/>
    <d v="2014-11-15T00:00:00"/>
    <m/>
    <s v="Services"/>
    <s v="Management Services"/>
    <n v="0.81"/>
    <n v="11.31"/>
  </r>
  <r>
    <s v="6019Asta Funding Inc."/>
    <x v="1587"/>
    <s v="Mangrove Partners"/>
    <n v="4330"/>
    <s v="Asta Funding Inc."/>
    <d v="2013-06-12T00:00:00"/>
    <n v="42807"/>
    <s v="Industrial Goods"/>
    <s v="Farm &amp; Construction Machinery"/>
    <n v="-0.96"/>
    <n v="13.21"/>
  </r>
  <r>
    <s v="6019Bonanza Creek Energy Inc."/>
    <x v="1587"/>
    <s v="Mangrove Partners"/>
    <n v="1590"/>
    <s v="Bonanza Creek Energy Inc."/>
    <d v="2017-07-19T00:00:00"/>
    <m/>
    <s v="Basic Materials"/>
    <s v="Independent Oil &amp; Gas"/>
    <n v="-8.5500000000000007"/>
    <n v="12.71"/>
  </r>
  <r>
    <s v="6019Fifth Street Asset Management Inc"/>
    <x v="1587"/>
    <s v="Mangrove Partners"/>
    <n v="30751"/>
    <s v="Fifth Street Asset Management Inc"/>
    <d v="2014-11-15T00:00:00"/>
    <n v="42597"/>
    <s v="Financial"/>
    <s v="Asset Management"/>
    <n v="-45.96"/>
    <n v="6.34"/>
  </r>
  <r>
    <s v="6019SunCoke Energy Inc."/>
    <x v="1587"/>
    <s v="Mangrove Partners"/>
    <n v="2080"/>
    <s v="SunCoke Energy Inc."/>
    <d v="2019-02-15T00:00:00"/>
    <m/>
    <s v="Basic Materials"/>
    <s v="Steel &amp; Iron"/>
    <n v="-47.79"/>
    <n v="15.98"/>
  </r>
  <r>
    <s v="6019Westmoreland Coal Company"/>
    <x v="1587"/>
    <s v="Mangrove Partners"/>
    <n v="3891"/>
    <s v="Westmoreland Coal Company"/>
    <d v="2015-11-23T00:00:00"/>
    <n v="43146"/>
    <s v="Basic Materials"/>
    <s v="Gold"/>
    <n v="-65.25"/>
    <n v="15.19"/>
  </r>
  <r>
    <s v="7924MYOB Group Ltd"/>
    <x v="1588"/>
    <s v="Manikay Partners"/>
    <n v="33843"/>
    <s v="MYOB Group Ltd"/>
    <d v="2019-02-28T00:00:00"/>
    <n v="43593"/>
    <s v="Technology"/>
    <s v="Computer Based Systems"/>
    <n v="-1.54"/>
    <n v="21.23"/>
  </r>
  <r>
    <s v="5965SMRT Corporation Ltd"/>
    <x v="1589"/>
    <s v="Mano Sabnani"/>
    <n v="14002"/>
    <s v="SMRT Corporation Ltd"/>
    <d v="2016-07-20T00:00:00"/>
    <n v="42668"/>
    <s v="Services"/>
    <s v="Railroads"/>
    <n v="37.06"/>
    <n v="-3.15"/>
  </r>
  <r>
    <s v="5962CSX Corporation"/>
    <x v="1590"/>
    <s v="Mantle Ridge"/>
    <n v="247"/>
    <s v="CSX Corporation"/>
    <d v="2017-01-29T00:00:00"/>
    <n v="43784"/>
    <s v="Services"/>
    <s v="Railroads"/>
    <n v="17.3"/>
    <n v="14.14"/>
  </r>
  <r>
    <s v="5962Aramark Corporation"/>
    <x v="1590"/>
    <s v="Mantle Ridge"/>
    <n v="29589"/>
    <s v="Aramark Corporation"/>
    <d v="2019-08-16T00:00:00"/>
    <m/>
    <s v="Services"/>
    <s v="Specialty Eateries"/>
    <n v="-32.49"/>
    <n v="18.8"/>
  </r>
  <r>
    <s v="6896Albis Leasing AG"/>
    <x v="1591"/>
    <s v="Manus Vermogensverwaltung GmbH"/>
    <n v="43053"/>
    <s v="Albis Leasing AG"/>
    <d v="2018-03-22T00:00:00"/>
    <m/>
    <s v="Financial"/>
    <s v="Credit Services"/>
    <n v="-8.43"/>
    <n v="12.74"/>
  </r>
  <r>
    <s v="9115Optiva Inc"/>
    <x v="1592"/>
    <s v="Maple Rock Capital Partners"/>
    <n v="19420"/>
    <s v="Optiva Inc"/>
    <d v="2017-07-10T00:00:00"/>
    <m/>
    <s v="Services"/>
    <s v="Home Improvement Stores"/>
    <n v="0.6"/>
    <n v="13.3"/>
  </r>
  <r>
    <s v="5038Cbeyond Inc."/>
    <x v="1593"/>
    <s v="Maplewood Capital, LLC (formerly AVI Partners (Active Value Investors))"/>
    <n v="3956"/>
    <s v="Cbeyond Inc."/>
    <d v="2014-03-25T00:00:00"/>
    <n v="41841"/>
    <s v="Technology"/>
    <s v="Diversified Communication Services"/>
    <n v="173.89"/>
    <n v="21.4"/>
  </r>
  <r>
    <s v="5038YuMe, Inc."/>
    <x v="1593"/>
    <s v="Maplewood Capital, LLC (formerly AVI Partners (Active Value Investors))"/>
    <n v="26785"/>
    <s v="YuMe, Inc."/>
    <d v="2015-01-15T00:00:00"/>
    <n v="43133"/>
    <s v="Services"/>
    <s v="Advertising Agencies"/>
    <n v="-1.98"/>
    <n v="13.63"/>
  </r>
  <r>
    <s v="5038Giga-tronics Incorporated"/>
    <x v="1593"/>
    <s v="Maplewood Capital, LLC (formerly AVI Partners (Active Value Investors))"/>
    <n v="5472"/>
    <s v="Giga-tronics Incorporated"/>
    <d v="2013-02-26T00:00:00"/>
    <m/>
    <s v="Services"/>
    <s v="Gaming Activities"/>
    <n v="-22.23"/>
    <n v="13.75"/>
  </r>
  <r>
    <s v="9008Scott's Liquid Gold-Inc."/>
    <x v="1594"/>
    <s v="Maran Capital Management"/>
    <n v="38887"/>
    <s v="Scott's Liquid Gold-Inc."/>
    <d v="2019-11-14T00:00:00"/>
    <m/>
    <s v="Consumer Goods"/>
    <s v="Cleaning Products"/>
    <n v="21.56"/>
    <n v="13.83"/>
  </r>
  <r>
    <s v="7849Medley Capital Corporation"/>
    <x v="1595"/>
    <s v="Marathon Asset Management L.P."/>
    <n v="2800"/>
    <s v="Medley Capital Corporation"/>
    <d v="2019-03-06T00:00:00"/>
    <m/>
    <s v="Financial"/>
    <s v="N/A"/>
    <n v="231.96"/>
    <n v="16.63"/>
  </r>
  <r>
    <s v="1672Lixil Group Corp"/>
    <x v="1596"/>
    <s v="Marathon Asset Management LLP"/>
    <n v="9906"/>
    <s v="Lixil Group Corp"/>
    <d v="2019-03-20T00:00:00"/>
    <m/>
    <s v="Consumer Goods"/>
    <s v="Home Furnishings &amp; Fixtures"/>
    <n v="6.22"/>
    <n v="15.25"/>
  </r>
  <r>
    <s v="4968On Deck Capital Inc"/>
    <x v="1597"/>
    <s v="Marathon Partners Equity Management LLC (Cibelli Capital Management LLC)"/>
    <n v="30842"/>
    <s v="On Deck Capital Inc"/>
    <d v="2016-05-15T00:00:00"/>
    <n v="43235"/>
    <s v="Financial"/>
    <s v="Investment Brokerage - Regional"/>
    <n v="13.09"/>
    <n v="16.88"/>
  </r>
  <r>
    <s v="4968elf Beauty Inc"/>
    <x v="1597"/>
    <s v="Marathon Partners Equity Management LLC (Cibelli Capital Management LLC)"/>
    <n v="37621"/>
    <s v="elf Beauty Inc"/>
    <d v="2017-11-15T00:00:00"/>
    <m/>
    <s v="Consumer Goods"/>
    <s v="Personal Products"/>
    <n v="1.5"/>
    <n v="12.56"/>
  </r>
  <r>
    <s v="4968Shutterfly Inc."/>
    <x v="1597"/>
    <s v="Marathon Partners Equity Management LLC (Cibelli Capital Management LLC)"/>
    <n v="1518"/>
    <s v="Shutterfly Inc."/>
    <d v="2013-12-31T00:00:00"/>
    <n v="43511"/>
    <s v="Services"/>
    <s v="Personal Services"/>
    <n v="-1.94"/>
    <n v="10.5"/>
  </r>
  <r>
    <s v="4968Dover Motorsports Inc."/>
    <x v="1597"/>
    <s v="Marathon Partners Equity Management LLC (Cibelli Capital Management LLC)"/>
    <n v="4537"/>
    <s v="Dover Motorsports Inc."/>
    <d v="2007-06-28T00:00:00"/>
    <n v="40886"/>
    <s v="Services"/>
    <s v="Sporting Activities"/>
    <n v="-28.87"/>
    <m/>
  </r>
  <r>
    <s v="5124Deckers Outdoor Corporation"/>
    <x v="1598"/>
    <s v="Marcato Capital Management"/>
    <n v="1540"/>
    <s v="Deckers Outdoor Corporation"/>
    <d v="2017-02-08T00:00:00"/>
    <n v="43168"/>
    <s v="Consumer Goods"/>
    <s v="Textile - Apparel Footwear &amp; Accessories"/>
    <n v="89.05"/>
    <n v="22.18"/>
  </r>
  <r>
    <s v="5124Lear Corporation"/>
    <x v="1598"/>
    <s v="Marcato Capital Management"/>
    <n v="832"/>
    <s v="Lear Corporation"/>
    <d v="2012-11-15T00:00:00"/>
    <n v="42324"/>
    <s v="Consumer Goods"/>
    <s v="Auto Parts"/>
    <n v="45.5"/>
    <n v="17.329999999999998"/>
  </r>
  <r>
    <s v="5124CoreCivic Inc"/>
    <x v="1598"/>
    <s v="Marcato Capital Management"/>
    <n v="1047"/>
    <s v="CoreCivic Inc"/>
    <d v="2012-04-05T00:00:00"/>
    <n v="41320"/>
    <s v="Financial"/>
    <s v="REIT - Diversified"/>
    <n v="39.9"/>
    <n v="12.63"/>
  </r>
  <r>
    <s v="5124Life Time Fitness"/>
    <x v="1598"/>
    <s v="Marcato Capital Management"/>
    <n v="1510"/>
    <s v="Life Time Fitness"/>
    <d v="2014-05-21T00:00:00"/>
    <n v="42081"/>
    <s v="Services"/>
    <s v="Sporting Activities"/>
    <n v="37.86"/>
    <n v="16.09"/>
  </r>
  <r>
    <s v="5124Dine Brands Global, Inc."/>
    <x v="1598"/>
    <s v="Marcato Capital Management"/>
    <n v="1961"/>
    <s v="Dine Brands Global, Inc."/>
    <d v="2011-11-15T00:00:00"/>
    <n v="41456"/>
    <s v="Services"/>
    <s v="Restaurants"/>
    <n v="30.44"/>
    <n v="19.23"/>
  </r>
  <r>
    <s v="5124Rent-A-Center Inc."/>
    <x v="1598"/>
    <s v="Marcato Capital Management"/>
    <n v="1578"/>
    <s v="Rent-A-Center Inc."/>
    <d v="2017-02-14T00:00:00"/>
    <n v="43146"/>
    <s v="Services"/>
    <s v="Rental &amp; Leasing Services"/>
    <n v="24.99"/>
    <n v="19.13"/>
  </r>
  <r>
    <s v="5124EPIQ Systems Inc."/>
    <x v="1598"/>
    <s v="Marcato Capital Management"/>
    <n v="2929"/>
    <s v="EPIQ Systems Inc."/>
    <d v="2015-08-16T00:00:00"/>
    <n v="42643"/>
    <s v="Technology"/>
    <s v="Application Software"/>
    <n v="17.8"/>
    <n v="5.04"/>
  </r>
  <r>
    <s v="5124Equity Commonwealth"/>
    <x v="1598"/>
    <s v="Marcato Capital Management"/>
    <n v="1366"/>
    <s v="Equity Commonwealth"/>
    <d v="2013-04-15T00:00:00"/>
    <n v="41866"/>
    <s v="Services"/>
    <s v="Building Materials Wholesale"/>
    <n v="14.72"/>
    <n v="21.39"/>
  </r>
  <r>
    <s v="5124InterContinental Hotels Group PLC"/>
    <x v="1598"/>
    <s v="Marcato Capital Management"/>
    <n v="6665"/>
    <s v="InterContinental Hotels Group PLC"/>
    <d v="2014-05-29T00:00:00"/>
    <n v="42254"/>
    <s v="Services"/>
    <s v="Lodging"/>
    <n v="11.85"/>
    <n v="3.34"/>
  </r>
  <r>
    <s v="5124Bank Of New York Mellon Corporation (The)"/>
    <x v="1598"/>
    <s v="Marcato Capital Management"/>
    <n v="185"/>
    <s v="Bank Of New York Mellon Corporation (The)"/>
    <d v="2014-11-13T00:00:00"/>
    <n v="42689"/>
    <s v="Financial"/>
    <s v="Asset Management"/>
    <n v="11.58"/>
    <n v="5.62"/>
  </r>
  <r>
    <s v="5124Element Fleet Management Corp."/>
    <x v="1598"/>
    <s v="Marcato Capital Management"/>
    <n v="14482"/>
    <s v="Element Fleet Management Corp."/>
    <d v="2017-10-06T00:00:00"/>
    <m/>
    <s v="Financial"/>
    <s v="Credit Services"/>
    <n v="6.71"/>
    <n v="12.36"/>
  </r>
  <r>
    <s v="5124Packaging Corporation of America"/>
    <x v="1598"/>
    <s v="Marcato Capital Management"/>
    <n v="825"/>
    <s v="Packaging Corporation of America"/>
    <d v="2014-10-30T00:00:00"/>
    <n v="42230"/>
    <s v="Consumer Goods"/>
    <s v="Packaging &amp; Containers"/>
    <n v="6.52"/>
    <n v="8.4700000000000006"/>
  </r>
  <r>
    <s v="5124NCR Corporation"/>
    <x v="1598"/>
    <s v="Marcato Capital Management"/>
    <n v="779"/>
    <s v="NCR Corporation"/>
    <d v="2012-05-16T00:00:00"/>
    <n v="42324"/>
    <s v="Technology"/>
    <s v="Information Technology Services"/>
    <n v="5.77"/>
    <n v="15.75"/>
  </r>
  <r>
    <s v="5124Sotheby's"/>
    <x v="1598"/>
    <s v="Marcato Capital Management"/>
    <n v="1215"/>
    <s v="Sotheby's"/>
    <d v="2013-07-30T00:00:00"/>
    <n v="43146"/>
    <s v="Services"/>
    <s v="Specialty Retail, Other"/>
    <n v="4.24"/>
    <n v="13.54"/>
  </r>
  <r>
    <s v="5124Buffalo Wild Wings Inc."/>
    <x v="1598"/>
    <s v="Marcato Capital Management"/>
    <n v="1556"/>
    <s v="Buffalo Wild Wings Inc."/>
    <d v="2016-07-25T00:00:00"/>
    <n v="43136"/>
    <s v="Services"/>
    <s v="Restaurants"/>
    <n v="3.49"/>
    <n v="16.260000000000002"/>
  </r>
  <r>
    <s v="5124Goodyear Tire &amp; Rubber Co/The"/>
    <x v="1598"/>
    <s v="Marcato Capital Management"/>
    <n v="860"/>
    <s v="Goodyear Tire &amp; Rubber Co/The"/>
    <d v="2014-06-16T00:00:00"/>
    <n v="43054"/>
    <s v="Consumer Goods"/>
    <s v="Rubber &amp; Plastics"/>
    <n v="3.02"/>
    <n v="10.83"/>
  </r>
  <r>
    <s v="5124Virtus Investment Partners Inc."/>
    <x v="1598"/>
    <s v="Marcato Capital Management"/>
    <n v="1930"/>
    <s v="Virtus Investment Partners Inc."/>
    <d v="2015-08-15T00:00:00"/>
    <n v="43600"/>
    <s v="Financial"/>
    <s v="Asset Management"/>
    <n v="0.28999999999999998"/>
    <n v="10.71"/>
  </r>
  <r>
    <s v="5124Terex Corporation"/>
    <x v="1598"/>
    <s v="Marcato Capital Management"/>
    <n v="1078"/>
    <s v="Terex Corporation"/>
    <d v="2016-07-28T00:00:00"/>
    <m/>
    <s v="Industrial Goods"/>
    <s v="Farm &amp; Construction Machinery"/>
    <n v="-1.47"/>
    <n v="13.69"/>
  </r>
  <r>
    <s v="5124Dillard's Inc."/>
    <x v="1598"/>
    <s v="Marcato Capital Management"/>
    <n v="1094"/>
    <s v="Dillard's Inc."/>
    <d v="2014-04-23T00:00:00"/>
    <m/>
    <s v="Services"/>
    <s v="Department Stores"/>
    <n v="-16.43"/>
    <n v="11.95"/>
  </r>
  <r>
    <s v="5124Prosafe SE"/>
    <x v="1598"/>
    <s v="Marcato Capital Management"/>
    <n v="10965"/>
    <s v="Prosafe SE"/>
    <d v="2013-02-13T00:00:00"/>
    <m/>
    <s v="Basic Materials"/>
    <s v="Oil &amp; Gas Equipment &amp; Services"/>
    <n v="-22.67"/>
    <n v="13.46"/>
  </r>
  <r>
    <s v="5124VEREIT Inc."/>
    <x v="1598"/>
    <s v="Marcato Capital Management"/>
    <n v="1463"/>
    <s v="VEREIT Inc."/>
    <d v="2014-03-31T00:00:00"/>
    <n v="41957"/>
    <s v="Financial"/>
    <s v="REIT - Diversified"/>
    <n v="-40.729999999999997"/>
    <n v="17.079999999999998"/>
  </r>
  <r>
    <s v="5124Horizon Global Corp"/>
    <x v="1598"/>
    <s v="Marcato Capital Management"/>
    <n v="33906"/>
    <s v="Horizon Global Corp"/>
    <d v="2016-02-16T00:00:00"/>
    <n v="43419"/>
    <s v="Consumer Goods"/>
    <s v="Auto Parts"/>
    <n v="-43.4"/>
    <n v="16.54"/>
  </r>
  <r>
    <s v="5124Rayonier Advanced Materials Inc"/>
    <x v="1598"/>
    <s v="Marcato Capital Management"/>
    <n v="30562"/>
    <s v="Rayonier Advanced Materials Inc"/>
    <d v="2017-09-30T00:00:00"/>
    <n v="43692"/>
    <s v="Basic Materials"/>
    <s v="Chemicals - Major Diversified"/>
    <n v="-55.32"/>
    <n v="8.67"/>
  </r>
  <r>
    <s v="5124LPL Financial Holdings Inc."/>
    <x v="1598"/>
    <s v="Marcato Capital Management"/>
    <n v="1044"/>
    <s v="LPL Financial Holdings Inc."/>
    <d v="2015-09-22T00:00:00"/>
    <n v="42416"/>
    <s v="Financial"/>
    <s v="Investment Brokerage - National"/>
    <n v="-83.13"/>
    <n v="-3.77"/>
  </r>
  <r>
    <s v="7428New Frontier Media, Inc."/>
    <x v="1599"/>
    <s v="Marcel Golding (Longkloof Ltd)"/>
    <n v="15052"/>
    <s v="New Frontier Media, Inc."/>
    <d v="2010-09-22T00:00:00"/>
    <n v="41241"/>
    <s v="Services"/>
    <s v="Movie Production, Theaters"/>
    <n v="4.62"/>
    <n v="12.85"/>
  </r>
  <r>
    <s v="5493Tecumseh Products Company"/>
    <x v="1600"/>
    <s v="Marcus Hudson (Hudson &amp; Associates)"/>
    <n v="15227"/>
    <s v="Tecumseh Products Company"/>
    <d v="2015-05-18T00:00:00"/>
    <n v="42268"/>
    <s v="Industrial Goods"/>
    <s v="Diversified Machinery"/>
    <n v="334.98"/>
    <n v="-18.8"/>
  </r>
  <r>
    <s v="6243Allot Ltd."/>
    <x v="1601"/>
    <s v="Maria Del Pilar Thomas Rios"/>
    <n v="3038"/>
    <s v="Allot Ltd."/>
    <d v="2017-04-12T00:00:00"/>
    <m/>
    <s v="Services"/>
    <s v="CATV Systems"/>
    <n v="28.8"/>
    <n v="13.61"/>
  </r>
  <r>
    <s v="6930Becton Property Group Limited"/>
    <x v="1602"/>
    <s v="Mariner Corporation Limited"/>
    <n v="43043"/>
    <s v="Becton Property Group Limited"/>
    <d v="2012-06-04T00:00:00"/>
    <n v="41516"/>
    <s v="Financial"/>
    <s v="Real Estate Development"/>
    <n v="-15.24"/>
    <n v="24.63"/>
  </r>
  <r>
    <s v="5390RMR Real Estate Income Fund."/>
    <x v="1603"/>
    <s v="Mariner Investment Group"/>
    <n v="4198"/>
    <s v="RMR Real Estate Income Fund."/>
    <d v="2014-02-14T00:00:00"/>
    <n v="42781"/>
    <s v="Financial"/>
    <s v="Closed-End Fund - Equity"/>
    <n v="11.53"/>
    <n v="10.81"/>
  </r>
  <r>
    <s v="5976H&amp;R Block Inc."/>
    <x v="1604"/>
    <s v="Mario Costanz"/>
    <n v="708"/>
    <s v="H&amp;R Block Inc."/>
    <d v="2016-08-29T00:00:00"/>
    <m/>
    <s v="Services"/>
    <s v="Personal Services"/>
    <n v="-4.8499999999999996"/>
    <n v="13.81"/>
  </r>
  <r>
    <s v="7666Synektik SA"/>
    <x v="1605"/>
    <s v="Mariusz Wojciech Ksiazek (Ksiazek Holding)"/>
    <n v="26738"/>
    <s v="Synektik SA"/>
    <d v="2017-12-28T00:00:00"/>
    <m/>
    <s v="Healthcare"/>
    <s v="Medical Appliances &amp; Equipment"/>
    <n v="22.23"/>
    <n v="11.06"/>
  </r>
  <r>
    <s v="7906PepsiCo Inc."/>
    <x v="1606"/>
    <s v="Marjorie Berk"/>
    <n v="37"/>
    <s v="PepsiCo Inc."/>
    <d v="2019-03-08T00:00:00"/>
    <m/>
    <s v="Consumer Goods"/>
    <s v="Textile - Apparel Clothing"/>
    <n v="17.3"/>
    <n v="17.52"/>
  </r>
  <r>
    <s v="6161Reading International Inc"/>
    <x v="1607"/>
    <s v="Mark Cuban"/>
    <n v="4103"/>
    <s v="Reading International Inc"/>
    <d v="2015-08-03T00:00:00"/>
    <m/>
    <s v="Services"/>
    <s v="Movie Production, Theaters"/>
    <n v="-19.350000000000001"/>
    <n v="12.1"/>
  </r>
  <r>
    <s v="6155Travelzest"/>
    <x v="1608"/>
    <s v="Mark Molyneux"/>
    <n v="26074"/>
    <s v="Travelzest"/>
    <d v="2009-09-14T00:00:00"/>
    <n v="41583"/>
    <s v="Financial"/>
    <s v="N/A"/>
    <n v="-40.04"/>
    <n v="15.73"/>
  </r>
  <r>
    <s v="9448Karnalyte Resources Inc"/>
    <x v="1609"/>
    <s v="Mark Zachanowich"/>
    <n v="18461"/>
    <s v="Karnalyte Resources Inc"/>
    <d v="2014-12-10T00:00:00"/>
    <m/>
    <s v="Basic Materials"/>
    <s v="Agricultural Chemicals"/>
    <n v="-17.100000000000001"/>
    <n v="11.57"/>
  </r>
  <r>
    <s v="5977Gorenje Gospodinjski Aparati D.D."/>
    <x v="1610"/>
    <s v="Marko Grobelnik"/>
    <n v="21000"/>
    <s v="Gorenje Gospodinjski Aparati D.D."/>
    <d v="2015-06-10T00:00:00"/>
    <n v="43403"/>
    <s v="Consumer Goods"/>
    <s v="Confectioners"/>
    <n v="27.07"/>
    <n v="9.6199999999999992"/>
  </r>
  <r>
    <s v="4805BroadVision Inc."/>
    <x v="1611"/>
    <s v="Marlin Capital"/>
    <n v="4980"/>
    <s v="BroadVision Inc."/>
    <d v="2011-10-05T00:00:00"/>
    <n v="43966"/>
    <s v="Services"/>
    <s v="Home Improvement Stores"/>
    <n v="-8.42"/>
    <n v="13.58"/>
  </r>
  <r>
    <s v="5295Tangoe Inc."/>
    <x v="1612"/>
    <s v="Marlin Management Company"/>
    <n v="2336"/>
    <s v="Tangoe Inc."/>
    <d v="2016-03-18T00:00:00"/>
    <n v="42902"/>
    <s v="Technology"/>
    <s v="Business Software &amp; Services"/>
    <n v="-12.89"/>
    <n v="17.21"/>
  </r>
  <r>
    <s v="8955Torex Gold Resources Inc."/>
    <x v="1613"/>
    <s v="Marlin Sams Capital Management LLC"/>
    <n v="14609"/>
    <s v="Torex Gold Resources Inc."/>
    <d v="2019-10-07T00:00:00"/>
    <m/>
    <s v="Basic Materials"/>
    <s v="Gold"/>
    <n v="35.520000000000003"/>
    <n v="19.489999999999998"/>
  </r>
  <r>
    <s v="4859Parks! America, Inc."/>
    <x v="1614"/>
    <s v="Marlton LLC"/>
    <n v="44183"/>
    <s v="Parks! America, Inc."/>
    <d v="2018-09-13T00:00:00"/>
    <m/>
    <s v="Consumer Goods"/>
    <s v="Electronic Equipment"/>
    <n v="43.71"/>
    <n v="10.07"/>
  </r>
  <r>
    <s v="5439Paleo Resources, Inc."/>
    <x v="1615"/>
    <s v="Martin Ellis"/>
    <n v="41083"/>
    <s v="Paleo Resources, Inc."/>
    <d v="2012-06-14T00:00:00"/>
    <m/>
    <s v="Financial"/>
    <s v="Foreign Regional Banks"/>
    <n v="-10.62"/>
    <n v="14.37"/>
  </r>
  <r>
    <s v="5497Tele2 Ab"/>
    <x v="1616"/>
    <s v="Martin Green"/>
    <n v="15228"/>
    <s v="Tele2 Ab"/>
    <d v="2016-04-19T00:00:00"/>
    <m/>
    <s v="Technology"/>
    <s v="Wireless Communications"/>
    <n v="17.850000000000001"/>
    <n v="13.77"/>
  </r>
  <r>
    <s v="5497Com Hem Holding AB"/>
    <x v="1616"/>
    <s v="Martin Green"/>
    <n v="30117"/>
    <s v="Com Hem Holding AB"/>
    <d v="2018-08-29T00:00:00"/>
    <n v="43409"/>
    <s v="Consumer Goods"/>
    <s v="Beverages - Soft Drinks"/>
    <n v="-25.16"/>
    <m/>
  </r>
  <r>
    <s v="5438Parker-Hannifin Corporation"/>
    <x v="1617"/>
    <s v="Martin Harangozo"/>
    <n v="399"/>
    <s v="Parker-Hannifin Corporation"/>
    <d v="2019-09-23T00:00:00"/>
    <m/>
    <s v="Industrial Goods"/>
    <s v="Industrial Equipment &amp; Components"/>
    <n v="18.14"/>
    <n v="16.27"/>
  </r>
  <r>
    <s v="5438General Electric Company"/>
    <x v="1617"/>
    <s v="Martin Harangozo"/>
    <n v="7"/>
    <s v="General Electric Company"/>
    <d v="2012-04-25T00:00:00"/>
    <m/>
    <s v="Industrial Goods"/>
    <s v="Diversified Machinery"/>
    <n v="8.3800000000000008"/>
    <n v="13.55"/>
  </r>
  <r>
    <s v="5001Vulcan Materials Company"/>
    <x v="1618"/>
    <s v="Martin Marietta Materials Inc."/>
    <n v="753"/>
    <s v="Vulcan Materials Company"/>
    <d v="2011-12-12T00:00:00"/>
    <m/>
    <s v="Industrial Goods"/>
    <s v="General Building Materials"/>
    <n v="15.85"/>
    <n v="14.57"/>
  </r>
  <r>
    <s v="5829Sonoco Products Company"/>
    <x v="1619"/>
    <s v="Mary Mejias"/>
    <n v="1062"/>
    <s v="Sonoco Products Company"/>
    <d v="2015-04-15T00:00:00"/>
    <m/>
    <s v="Consumer Goods"/>
    <s v="Packaging &amp; Containers"/>
    <n v="6.57"/>
    <n v="11.41"/>
  </r>
  <r>
    <s v="7904PepsiCo Inc."/>
    <x v="1620"/>
    <s v="Mary Ting"/>
    <n v="37"/>
    <s v="PepsiCo Inc."/>
    <d v="2019-03-08T00:00:00"/>
    <m/>
    <s v="Consumer Goods"/>
    <s v="Textile - Apparel Clothing"/>
    <n v="17.3"/>
    <n v="17.52"/>
  </r>
  <r>
    <s v="5220Elan Corporation Plc"/>
    <x v="1621"/>
    <s v="Mason Capital Management"/>
    <n v="669"/>
    <s v="Elan Corporation Plc"/>
    <d v="2013-02-14T00:00:00"/>
    <n v="41442"/>
    <s v="Healthcare"/>
    <s v="Home Health Care"/>
    <n v="117.02"/>
    <n v="27.48"/>
  </r>
  <r>
    <s v="5220Altaba Inc."/>
    <x v="1621"/>
    <s v="Mason Capital Management"/>
    <n v="212"/>
    <s v="Altaba Inc."/>
    <d v="2016-01-05T00:00:00"/>
    <n v="43146"/>
    <s v="Services"/>
    <s v="Food Wholesale"/>
    <n v="48.58"/>
    <n v="17.850000000000001"/>
  </r>
  <r>
    <s v="5220Telus Corporation"/>
    <x v="1621"/>
    <s v="Mason Capital Management"/>
    <n v="14603"/>
    <s v="Telus Corporation"/>
    <d v="2012-03-30T00:00:00"/>
    <n v="41593"/>
    <s v="Basic Materials"/>
    <s v="Specialty Chemicals"/>
    <n v="17.13"/>
    <n v="18.760000000000002"/>
  </r>
  <r>
    <s v="5220BWX Technologies Inc"/>
    <x v="1621"/>
    <s v="Mason Capital Management"/>
    <n v="1097"/>
    <s v="BWX Technologies Inc"/>
    <d v="2010-10-18T00:00:00"/>
    <n v="41866"/>
    <s v="Industrial Goods"/>
    <s v="Diversified Machinery"/>
    <n v="6.82"/>
    <n v="16.45"/>
  </r>
  <r>
    <s v="5220J. Crew Group, Inc."/>
    <x v="1621"/>
    <s v="Mason Capital Management"/>
    <n v="18346"/>
    <s v="J. Crew Group, Inc."/>
    <d v="2011-01-18T00:00:00"/>
    <n v="40612"/>
    <s v="Consumer Goods"/>
    <s v="Textile - Apparel Clothing"/>
    <n v="1.1599999999999999"/>
    <n v="2.2999999999999998"/>
  </r>
  <r>
    <s v="9231Tribune Publishing Company"/>
    <x v="1622"/>
    <s v="Mason Slaine"/>
    <n v="30855"/>
    <s v="Tribune Publishing Company"/>
    <d v="2020-03-18T00:00:00"/>
    <m/>
    <s v="Services"/>
    <s v="Publishing - Newspapers"/>
    <n v="445.37"/>
    <n v="138.05000000000001"/>
  </r>
  <r>
    <s v="1441Transdigm Group Incorporated"/>
    <x v="1623"/>
    <s v="Massachusetts Pension Reserves Investment Management Board"/>
    <n v="711"/>
    <s v="Transdigm Group Incorporated"/>
    <d v="2012-08-07T00:00:00"/>
    <m/>
    <s v="Industrial Goods"/>
    <s v="Aerospace/Defense Products &amp; Services"/>
    <n v="23.56"/>
    <n v="13.87"/>
  </r>
  <r>
    <s v="1441Sally Beauty Holdings Inc."/>
    <x v="1623"/>
    <s v="Massachusetts Pension Reserves Investment Management Board"/>
    <n v="966"/>
    <s v="Sally Beauty Holdings Inc."/>
    <d v="2012-12-11T00:00:00"/>
    <m/>
    <s v="Services"/>
    <s v="Specialty Retail, Other"/>
    <n v="-7.32"/>
    <n v="14.12"/>
  </r>
  <r>
    <s v="7206Great Elm Capital Group Inc"/>
    <x v="1624"/>
    <s v="MAST Capital Management"/>
    <n v="3925"/>
    <s v="Great Elm Capital Group Inc"/>
    <d v="2015-06-02T00:00:00"/>
    <m/>
    <s v="Services"/>
    <s v="Industrial Equipment Wholesale"/>
    <n v="-19.59"/>
    <n v="11.62"/>
  </r>
  <r>
    <s v="5900Intiger Group Limited"/>
    <x v="1625"/>
    <s v="Mathew Walker"/>
    <n v="40809"/>
    <s v="Intiger Group Limited"/>
    <d v="2014-02-05T00:00:00"/>
    <n v="43147"/>
    <s v="Basic Materials"/>
    <s v="Major Integrated Oil &amp; Gas"/>
    <n v="37.11"/>
    <n v="14.02"/>
  </r>
  <r>
    <s v="7746Taiwan Fund Inc. (The)"/>
    <x v="1626"/>
    <s v="Matisse Capital"/>
    <n v="4087"/>
    <s v="Taiwan Fund Inc. (The)"/>
    <d v="2019-08-15T00:00:00"/>
    <m/>
    <s v="Financial"/>
    <s v="Closed-End Fund - Equity"/>
    <n v="65.349999999999994"/>
    <n v="20.49"/>
  </r>
  <r>
    <s v="7746Dividend and Income Fund"/>
    <x v="1626"/>
    <s v="Matisse Capital"/>
    <n v="4507"/>
    <s v="Dividend and Income Fund"/>
    <d v="2015-12-31T00:00:00"/>
    <m/>
    <s v="Healthcare"/>
    <s v="Drug Manufacturers - Other"/>
    <n v="7.83"/>
    <n v="13.65"/>
  </r>
  <r>
    <s v="7746Mexico Fund"/>
    <x v="1626"/>
    <s v="Matisse Capital"/>
    <n v="31690"/>
    <s v="Mexico Fund"/>
    <d v="2017-08-15T00:00:00"/>
    <m/>
    <s v="Financial"/>
    <s v="Closed-End Fund - Equity"/>
    <n v="-9.58"/>
    <n v="13.12"/>
  </r>
  <r>
    <s v="6325Adeptus Health Inc"/>
    <x v="1627"/>
    <s v="MatlinPatterson LLC"/>
    <n v="31185"/>
    <s v="Adeptus Health Inc"/>
    <d v="2017-05-18T00:00:00"/>
    <n v="43010"/>
    <s v="Healthcare"/>
    <s v="Hospitals"/>
    <n v="94.73"/>
    <n v="21.76"/>
  </r>
  <r>
    <s v="320Teradata Corporation"/>
    <x v="1628"/>
    <s v="Matrix Asset Advisors, Inc."/>
    <n v="576"/>
    <s v="Teradata Corporation"/>
    <d v="2014-05-15T00:00:00"/>
    <n v="42230"/>
    <s v="Technology"/>
    <s v="Data Storage Devices"/>
    <n v="-20.29"/>
    <n v="11.57"/>
  </r>
  <r>
    <s v="6104Telefonaktiebolaget LM Ericsson"/>
    <x v="1629"/>
    <s v="Mats Lagstrom"/>
    <n v="8847"/>
    <s v="Telefonaktiebolaget LM Ericsson"/>
    <d v="2018-02-21T00:00:00"/>
    <m/>
    <s v="Services"/>
    <s v="CATV Systems"/>
    <n v="29.67"/>
    <n v="11.41"/>
  </r>
  <r>
    <s v="7280Bowleven PLC"/>
    <x v="1630"/>
    <s v="Matthew Benjamin Turney (Eridge Capital)"/>
    <n v="6738"/>
    <s v="Bowleven PLC"/>
    <d v="2017-01-09T00:00:00"/>
    <m/>
    <s v="Basic Materials"/>
    <s v="Oil &amp; Gas Drilling &amp; Exploration"/>
    <n v="11.15"/>
    <n v="13.79"/>
  </r>
  <r>
    <s v="7280New World Oil &amp; Gas Plc"/>
    <x v="1630"/>
    <s v="Matthew Benjamin Turney (Eridge Capital)"/>
    <n v="15054"/>
    <s v="New World Oil &amp; Gas Plc"/>
    <d v="2015-06-08T00:00:00"/>
    <n v="42684"/>
    <s v="Basic Materials"/>
    <s v="Independent Oil &amp; Gas"/>
    <n v="-64.2"/>
    <n v="5.2"/>
  </r>
  <r>
    <s v="7280Nostra Terra Oil &amp; Gas Co PLC"/>
    <x v="1630"/>
    <s v="Matthew Benjamin Turney (Eridge Capital)"/>
    <n v="33382"/>
    <s v="Nostra Terra Oil &amp; Gas Co PLC"/>
    <d v="2019-02-28T00:00:00"/>
    <m/>
    <s v="Basic Materials"/>
    <s v="Independent Oil &amp; Gas"/>
    <n v="-79.06"/>
    <n v="16.059999999999999"/>
  </r>
  <r>
    <s v="5750Link Motion Inc"/>
    <x v="1631"/>
    <s v="Matthew Mathison"/>
    <n v="2129"/>
    <s v="Link Motion Inc"/>
    <d v="2014-10-27T00:00:00"/>
    <n v="43487"/>
    <s v="Technology"/>
    <s v="Application Software"/>
    <n v="-62.36"/>
    <n v="9.42"/>
  </r>
  <r>
    <s v="5751Senomyx Inc."/>
    <x v="1632"/>
    <s v="Matthew Turk"/>
    <n v="4132"/>
    <s v="Senomyx Inc."/>
    <d v="2018-06-12T00:00:00"/>
    <n v="43406"/>
    <s v="Basic Materials"/>
    <s v="Specialty Chemicals"/>
    <n v="80.569999999999993"/>
    <n v="-4.07"/>
  </r>
  <r>
    <s v="5643Solitron Devices Inc"/>
    <x v="1633"/>
    <s v="Mayflower Capital Partners B.V."/>
    <n v="31512"/>
    <s v="Solitron Devices Inc"/>
    <d v="2014-06-19T00:00:00"/>
    <m/>
    <s v="Technology"/>
    <s v="Semiconductor Equipment &amp; Materials"/>
    <n v="-7.02"/>
    <n v="11.41"/>
  </r>
  <r>
    <s v="5316Intrusion Inc."/>
    <x v="1634"/>
    <s v="MAZ Partners LP"/>
    <n v="20618"/>
    <s v="Intrusion Inc."/>
    <d v="2018-02-16T00:00:00"/>
    <m/>
    <s v="Technology"/>
    <s v="Security Software &amp; Services"/>
    <n v="131.59"/>
    <n v="10.84"/>
  </r>
  <r>
    <s v="4526Wiluna Mining Corporation Limited"/>
    <x v="1635"/>
    <s v="Mazil Pty Ltd"/>
    <n v="33677"/>
    <s v="Wiluna Mining Corporation Limited"/>
    <d v="2014-06-26T00:00:00"/>
    <m/>
    <s v="Basic Materials"/>
    <s v="Industrial Metals &amp; Minerals"/>
    <n v="-36.14"/>
    <n v="11.46"/>
  </r>
  <r>
    <s v="6122Valartis Group AG"/>
    <x v="1636"/>
    <s v="MCG Holding AG"/>
    <n v="23752"/>
    <s v="Valartis Group AG"/>
    <d v="2009-04-01T00:00:00"/>
    <m/>
    <s v="Financial"/>
    <s v="Investment Brokerage - National"/>
    <n v="-2.35"/>
    <n v="15.7"/>
  </r>
  <r>
    <s v="7503Nimble Holdings Co Ltd"/>
    <x v="1637"/>
    <s v="McVitie Capital Limited"/>
    <n v="23674"/>
    <s v="Nimble Holdings Co Ltd"/>
    <d v="2014-05-13T00:00:00"/>
    <m/>
    <s v="Services"/>
    <s v="Electronics Wholesale"/>
    <n v="7.92"/>
    <n v="11.83"/>
  </r>
  <r>
    <s v="7840Knight Therapeutics Inc"/>
    <x v="1638"/>
    <s v="Medison Biotech"/>
    <n v="31016"/>
    <s v="Knight Therapeutics Inc"/>
    <d v="2019-02-28T00:00:00"/>
    <m/>
    <s v="Healthcare"/>
    <s v="Hospitals"/>
    <n v="-7.9"/>
    <n v="16.059999999999999"/>
  </r>
  <r>
    <s v="6234CarParts.com, Inc."/>
    <x v="1639"/>
    <s v="Mehran Nia"/>
    <n v="5034"/>
    <s v="CarParts.com, Inc."/>
    <d v="2008-02-05T00:00:00"/>
    <m/>
    <s v="Consumer Goods"/>
    <s v="Recreational Vehicles"/>
    <n v="7.73"/>
    <n v="9.9499999999999993"/>
  </r>
  <r>
    <s v="6049Bezeq The Israeli Telecommunication Corp. Ltd."/>
    <x v="1640"/>
    <s v="Meitav Dash Investments Ltd"/>
    <n v="10830"/>
    <s v="Bezeq The Israeli Telecommunication Corp. Ltd."/>
    <d v="2018-01-25T00:00:00"/>
    <m/>
    <s v="Technology"/>
    <s v="Telecom Services - Domestic"/>
    <n v="-13.72"/>
    <n v="8.99"/>
  </r>
  <r>
    <s v="6049Perrigo Co PLC"/>
    <x v="1640"/>
    <s v="Meitav Dash Investments Ltd"/>
    <n v="509"/>
    <s v="Perrigo Co PLC"/>
    <d v="2015-09-10T00:00:00"/>
    <m/>
    <s v="Healthcare"/>
    <s v="Hospitals"/>
    <n v="-21.02"/>
    <n v="13.95"/>
  </r>
  <r>
    <s v="6049Paz Oil Company Ltd."/>
    <x v="1640"/>
    <s v="Meitav Dash Investments Ltd"/>
    <n v="10960"/>
    <s v="Paz Oil Company Ltd."/>
    <d v="2018-10-02T00:00:00"/>
    <m/>
    <s v="Basic Materials"/>
    <s v="Oil &amp; Gas Refining &amp; Marketing"/>
    <n v="-27.92"/>
    <n v="9.94"/>
  </r>
  <r>
    <s v="9274Metgasco Ltd"/>
    <x v="1641"/>
    <s v="Melbana Energy Limited"/>
    <n v="23263"/>
    <s v="Metgasco Ltd"/>
    <d v="2019-07-16T00:00:00"/>
    <m/>
    <s v="Basic Materials"/>
    <s v="Independent Oil &amp; Gas"/>
    <n v="-14.22"/>
    <n v="13.19"/>
  </r>
  <r>
    <s v="5532Zix Corporation"/>
    <x v="1642"/>
    <s v="Meldrum Asset Management (Rockall Emerging Markets Master Fund Ltd)"/>
    <n v="3396"/>
    <s v="Zix Corporation"/>
    <d v="2012-05-07T00:00:00"/>
    <n v="41374"/>
    <s v="Technology"/>
    <s v="Application Software"/>
    <n v="42.87"/>
    <n v="20.100000000000001"/>
  </r>
  <r>
    <s v="7650Skullcandy Inc."/>
    <x v="1643"/>
    <s v="Meliora Capital"/>
    <n v="3981"/>
    <s v="Skullcandy Inc."/>
    <d v="2016-07-18T00:00:00"/>
    <n v="42646"/>
    <s v="Industrial Goods"/>
    <s v="Industrial Electrical Equipment"/>
    <n v="17.28"/>
    <n v="0.9"/>
  </r>
  <r>
    <s v="5708Santa Fe Minerals Ltd."/>
    <x v="1644"/>
    <s v="Mercantile Investment Co Ltd"/>
    <n v="40737"/>
    <s v="Santa Fe Minerals Ltd."/>
    <d v="2017-02-10T00:00:00"/>
    <n v="43143"/>
    <s v="Basic Materials"/>
    <s v="Major Integrated Oil &amp; Gas"/>
    <n v="37.26"/>
    <n v="16.88"/>
  </r>
  <r>
    <s v="5708Fleetwood Corporation Ltd."/>
    <x v="1644"/>
    <s v="Mercantile Investment Co Ltd"/>
    <n v="11490"/>
    <s v="Fleetwood Corporation Ltd."/>
    <d v="2016-05-12T00:00:00"/>
    <n v="43718"/>
    <s v="Consumer Goods"/>
    <s v="Paper &amp; Paper Products"/>
    <n v="6.77"/>
    <n v="13.93"/>
  </r>
  <r>
    <s v="75921-Page Ltd"/>
    <x v="1645"/>
    <s v="Merchant Opportunities Fund"/>
    <n v="30239"/>
    <s v="1-Page Ltd"/>
    <d v="2016-11-08T00:00:00"/>
    <n v="43356"/>
    <s v="Services"/>
    <s v="Home Improvement Stores"/>
    <n v="-4.5999999999999996"/>
    <n v="20.38"/>
  </r>
  <r>
    <s v="8985Versum Materials Inc"/>
    <x v="1646"/>
    <s v="Merck KGaA"/>
    <n v="36865"/>
    <s v="Versum Materials Inc"/>
    <d v="2019-02-27T00:00:00"/>
    <n v="43745"/>
    <s v="Basic Materials"/>
    <s v="Chemicals - Major Diversified"/>
    <n v="13.84"/>
    <n v="10.94"/>
  </r>
  <r>
    <s v="1461Pfizer Inc."/>
    <x v="1647"/>
    <s v="Mercy Investment Services"/>
    <n v="17"/>
    <s v="Pfizer Inc."/>
    <d v="2018-04-06T00:00:00"/>
    <m/>
    <s v="Healthcare"/>
    <s v="Drug Manufacturers - Major"/>
    <n v="9.06"/>
    <n v="13.68"/>
  </r>
  <r>
    <s v="1461Mallinckrodt plc"/>
    <x v="1647"/>
    <s v="Mercy Investment Services"/>
    <n v="26230"/>
    <s v="Mallinckrodt plc"/>
    <d v="2019-04-03T00:00:00"/>
    <m/>
    <s v="Healthcare"/>
    <s v="Drugs - Generic"/>
    <n v="-86.44"/>
    <n v="14.44"/>
  </r>
  <r>
    <s v="6914Cyanotech Corporation"/>
    <x v="1648"/>
    <s v="Meridian OHC Partners (BlueLine Partners)"/>
    <n v="5144"/>
    <s v="Cyanotech Corporation"/>
    <d v="2014-11-21T00:00:00"/>
    <m/>
    <s v="Healthcare"/>
    <s v="Biotechnology"/>
    <n v="-14.82"/>
    <n v="11.13"/>
  </r>
  <r>
    <s v="6914IRIDEX Corporation"/>
    <x v="1648"/>
    <s v="Meridian OHC Partners (BlueLine Partners)"/>
    <n v="4802"/>
    <s v="IRIDEX Corporation"/>
    <d v="2018-01-22T00:00:00"/>
    <m/>
    <s v="Healthcare"/>
    <s v="Medical Appliances &amp; Equipment"/>
    <n v="-34.86"/>
    <n v="9.0500000000000007"/>
  </r>
  <r>
    <s v="4529AMP Limited"/>
    <x v="1649"/>
    <s v="Merlon Capital Partners"/>
    <n v="11379"/>
    <s v="AMP Limited"/>
    <d v="2018-10-27T00:00:00"/>
    <m/>
    <s v="Financial"/>
    <s v="REIT - Residential"/>
    <n v="-24.28"/>
    <n v="16.72"/>
  </r>
  <r>
    <s v="9370Orminex Limited"/>
    <x v="1650"/>
    <s v="Merrysoul Pty Ltd (Foulds Family Trust)"/>
    <n v="49117"/>
    <s v="Orminex Limited"/>
    <d v="2018-03-19T00:00:00"/>
    <m/>
    <s v="Basic Materials"/>
    <s v="Industrial Metals &amp; Minerals"/>
    <n v="45.32"/>
    <n v="11.5"/>
  </r>
  <r>
    <s v="5428Verifone Systems Inc."/>
    <x v="1651"/>
    <s v="Meruelo Investment Partners"/>
    <n v="1388"/>
    <s v="Verifone Systems Inc."/>
    <d v="2014-09-08T00:00:00"/>
    <n v="43332"/>
    <s v="Services"/>
    <s v="Technical Services"/>
    <n v="-9.66"/>
    <m/>
  </r>
  <r>
    <s v="5428Sizmek Inc."/>
    <x v="1651"/>
    <s v="Meruelo Investment Partners"/>
    <n v="28798"/>
    <s v="Sizmek Inc."/>
    <d v="2014-07-01T00:00:00"/>
    <n v="42640"/>
    <s v="Services"/>
    <s v="Advertising Agencies"/>
    <n v="-33.92"/>
    <n v="6.32"/>
  </r>
  <r>
    <s v="5428Spanish Broadcasting System, Inc."/>
    <x v="1651"/>
    <s v="Meruelo Investment Partners"/>
    <n v="15198"/>
    <s v="Spanish Broadcasting System, Inc."/>
    <d v="2016-04-29T00:00:00"/>
    <n v="43472"/>
    <s v="Services"/>
    <s v="Broadcasting - TV"/>
    <n v="-71.010000000000005"/>
    <n v="10.36"/>
  </r>
  <r>
    <s v="5073Sevcon, Inc."/>
    <x v="1652"/>
    <s v="Meson Capital Partners"/>
    <n v="16148"/>
    <s v="Sevcon, Inc."/>
    <d v="2014-12-12T00:00:00"/>
    <n v="43005"/>
    <s v="Technology"/>
    <s v="Semiconductor - Integrated Circuits"/>
    <n v="48.53"/>
    <n v="10.67"/>
  </r>
  <r>
    <s v="5073InfuSystem Holdings Inc."/>
    <x v="1652"/>
    <s v="Meson Capital Partners"/>
    <n v="5147"/>
    <s v="InfuSystem Holdings Inc."/>
    <d v="2011-12-06T00:00:00"/>
    <n v="43314"/>
    <s v="Healthcare"/>
    <s v="Medical Instruments &amp; Supplies"/>
    <n v="8.34"/>
    <n v="15.31"/>
  </r>
  <r>
    <s v="5073Aberdeen International Inc."/>
    <x v="1652"/>
    <s v="Meson Capital Partners"/>
    <n v="16386"/>
    <s v="Aberdeen International Inc."/>
    <d v="2014-11-18T00:00:00"/>
    <m/>
    <s v="Financial"/>
    <s v="Asset Management"/>
    <n v="-15.73"/>
    <n v="11.22"/>
  </r>
  <r>
    <s v="5073Camber Energy Inc"/>
    <x v="1652"/>
    <s v="Meson Capital Partners"/>
    <n v="5085"/>
    <s v="Camber Energy Inc"/>
    <d v="2012-07-19T00:00:00"/>
    <m/>
    <s v="Financial"/>
    <s v="Foreign Regional Banks"/>
    <n v="-82.91"/>
    <n v="14.03"/>
  </r>
  <r>
    <s v="5073Pinnacle Airlines Corp"/>
    <x v="1652"/>
    <s v="Meson Capital Partners"/>
    <n v="19201"/>
    <s v="Pinnacle Airlines Corp"/>
    <d v="2011-12-23T00:00:00"/>
    <n v="41312"/>
    <s v="Services"/>
    <s v="Air Services, Other"/>
    <n v="-94.85"/>
    <n v="19.53"/>
  </r>
  <r>
    <s v="5073DiaDexus Inc"/>
    <x v="1652"/>
    <s v="Meson Capital Partners"/>
    <n v="29393"/>
    <s v="DiaDexus Inc"/>
    <d v="2016-03-28T00:00:00"/>
    <n v="42583"/>
    <s v="Healthcare"/>
    <s v="Health Care Plans"/>
    <n v="-100"/>
    <n v="22.68"/>
  </r>
  <r>
    <s v="5083AMP China Growth Fund"/>
    <x v="1653"/>
    <s v="Metage Capital"/>
    <n v="46943"/>
    <s v="AMP China Growth Fund"/>
    <d v="2015-05-13T00:00:00"/>
    <n v="42734"/>
    <s v="Financial"/>
    <s v="Mortgage Investment"/>
    <n v="71.540000000000006"/>
    <n v="6.32"/>
  </r>
  <r>
    <s v="5083Macquarie International Infrastructure Fund Ltd."/>
    <x v="1653"/>
    <s v="Metage Capital"/>
    <n v="24767"/>
    <s v="Macquarie International Infrastructure Fund Ltd."/>
    <d v="2012-11-07T00:00:00"/>
    <n v="42303"/>
    <s v="Financial"/>
    <s v="Asset Management"/>
    <n v="12.58"/>
    <n v="16.68"/>
  </r>
  <r>
    <s v="5083ALTIN AG"/>
    <x v="1653"/>
    <s v="Metage Capital"/>
    <n v="46946"/>
    <s v="ALTIN AG"/>
    <d v="2013-03-27T00:00:00"/>
    <n v="43098"/>
    <m/>
    <m/>
    <n v="4.07"/>
    <n v="14.3"/>
  </r>
  <r>
    <s v="5083MVC Capital Inc."/>
    <x v="1653"/>
    <s v="Metage Capital"/>
    <n v="3432"/>
    <s v="MVC Capital Inc."/>
    <d v="2017-09-21T00:00:00"/>
    <m/>
    <s v="Financial"/>
    <s v="Mortgage Investment"/>
    <n v="-2.88"/>
    <n v="12.96"/>
  </r>
  <r>
    <s v="4944Kingsgate Consolidated Ltd."/>
    <x v="1654"/>
    <s v="Metal Tiger PLC"/>
    <n v="11541"/>
    <s v="Kingsgate Consolidated Ltd."/>
    <d v="2017-10-18T00:00:00"/>
    <m/>
    <s v="Basic Materials"/>
    <s v="Gold"/>
    <n v="22.09"/>
    <n v="12.32"/>
  </r>
  <r>
    <s v="6220Metgasco Ltd"/>
    <x v="1655"/>
    <s v="Metgasco Directors for the Removal of Andrew Purcell"/>
    <n v="23263"/>
    <s v="Metgasco Ltd"/>
    <d v="2018-02-01T00:00:00"/>
    <m/>
    <s v="Basic Materials"/>
    <s v="Independent Oil &amp; Gas"/>
    <n v="-26.07"/>
    <n v="9.31"/>
  </r>
  <r>
    <s v="5495Powszechna Kasa Oszczednosci Bank Polski S.A. (PKO Bank)"/>
    <x v="1656"/>
    <s v="MetLife Otwarty Fundusz Emerytalny"/>
    <n v="12139"/>
    <s v="Powszechna Kasa Oszczednosci Bank Polski S.A. (PKO Bank)"/>
    <d v="2016-02-23T00:00:00"/>
    <m/>
    <s v="Financial"/>
    <s v="Money Center Banks"/>
    <n v="-1.0900000000000001"/>
    <n v="15.63"/>
  </r>
  <r>
    <s v="5495Work Service SA"/>
    <x v="1656"/>
    <s v="MetLife Otwarty Fundusz Emerytalny"/>
    <n v="20412"/>
    <s v="Work Service SA"/>
    <d v="2016-04-29T00:00:00"/>
    <m/>
    <s v="Services"/>
    <s v="Personal Services"/>
    <n v="-27.64"/>
    <n v="14.31"/>
  </r>
  <r>
    <s v="5495Elektrobudowa SA"/>
    <x v="1656"/>
    <s v="MetLife Otwarty Fundusz Emerytalny"/>
    <n v="17550"/>
    <s v="Elektrobudowa SA"/>
    <d v="2015-05-05T00:00:00"/>
    <m/>
    <s v="Industrial Goods"/>
    <s v="Industrial Electrical Equipment"/>
    <n v="-28.13"/>
    <n v="11.69"/>
  </r>
  <r>
    <s v="4942Aveo Group Limited"/>
    <x v="1657"/>
    <s v="Metrica Partners"/>
    <n v="16690"/>
    <s v="Aveo Group Limited"/>
    <d v="2018-08-23T00:00:00"/>
    <n v="43801"/>
    <s v="Services"/>
    <s v="Auto Parts Wholesale"/>
    <n v="-2.95"/>
    <n v="9.15"/>
  </r>
  <r>
    <s v="5663Petrogrand AB"/>
    <x v="1658"/>
    <s v="Metroland BVBA"/>
    <n v="44732"/>
    <s v="Petrogrand AB"/>
    <d v="2013-06-14T00:00:00"/>
    <n v="42404"/>
    <s v="Financial"/>
    <s v="Foreign Regional Banks"/>
    <n v="-32.18"/>
    <n v="8.59"/>
  </r>
  <r>
    <s v="6631Dorian LPG Ltd"/>
    <x v="1659"/>
    <s v="Metropolitan Capital Partners V LLC"/>
    <n v="27080"/>
    <s v="Dorian LPG Ltd"/>
    <d v="2017-07-31T00:00:00"/>
    <m/>
    <s v="Services"/>
    <s v="Shipping"/>
    <n v="7.01"/>
    <n v="12.9"/>
  </r>
  <r>
    <s v="5622Franklin Financial Corporation"/>
    <x v="1660"/>
    <s v="MFP Investors"/>
    <n v="3678"/>
    <s v="Franklin Financial Corporation"/>
    <d v="2014-11-26T00:00:00"/>
    <n v="42006"/>
    <s v="Financial"/>
    <s v="Regional - Southeast Banks"/>
    <n v="269.69"/>
    <n v="-5.0199999999999996"/>
  </r>
  <r>
    <s v="5622West Coast Bancorp"/>
    <x v="1660"/>
    <s v="MFP Investors"/>
    <n v="15296"/>
    <s v="West Coast Bancorp"/>
    <d v="2010-02-04T00:00:00"/>
    <n v="41368"/>
    <s v="Financial"/>
    <s v="Regional - Pacific Banks"/>
    <n v="24.09"/>
    <m/>
  </r>
  <r>
    <s v="5622Papa Murphy’s Holdings Inc"/>
    <x v="1660"/>
    <s v="MFP Investors"/>
    <n v="30771"/>
    <s v="Papa Murphy’s Holdings Inc"/>
    <d v="2017-05-22T00:00:00"/>
    <n v="43608"/>
    <s v="Services"/>
    <s v="Specialty Eateries"/>
    <n v="13.11"/>
    <n v="10.74"/>
  </r>
  <r>
    <s v="5622First Security Group Inc."/>
    <x v="1660"/>
    <s v="MFP Investors"/>
    <n v="4153"/>
    <s v="First Security Group Inc."/>
    <d v="2013-04-15T00:00:00"/>
    <n v="42307"/>
    <s v="Financial"/>
    <s v="Savings &amp; Loans"/>
    <n v="-1.78"/>
    <n v="14.52"/>
  </r>
  <r>
    <s v="5622S&amp;W Seed Company"/>
    <x v="1660"/>
    <s v="MFP Investors"/>
    <n v="4382"/>
    <s v="S&amp;W Seed Company"/>
    <d v="2015-01-07T00:00:00"/>
    <m/>
    <s v="Consumer Goods"/>
    <s v="Farm Products"/>
    <n v="-8.52"/>
    <n v="11.71"/>
  </r>
  <r>
    <s v="5622Cache Inc."/>
    <x v="1660"/>
    <s v="MFP Investors"/>
    <n v="4155"/>
    <s v="Cache Inc."/>
    <d v="2008-11-15T00:00:00"/>
    <n v="42040"/>
    <s v="Conglomerates"/>
    <s v="Conglomerates"/>
    <n v="-51.7"/>
    <n v="17.809999999999999"/>
  </r>
  <r>
    <s v="9135HC2 Holdings, Inc."/>
    <x v="1661"/>
    <s v="MG Capital Partners (Percy Rockdale LLC)"/>
    <n v="27558"/>
    <s v="HC2 Holdings, Inc."/>
    <d v="2020-01-27T00:00:00"/>
    <m/>
    <s v="Technology"/>
    <s v="Long Distance Carriers"/>
    <n v="588.41"/>
    <n v="8.93"/>
  </r>
  <r>
    <s v="4892CenturyLink Inc."/>
    <x v="1662"/>
    <s v="MHR"/>
    <n v="327"/>
    <s v="CenturyLink Inc."/>
    <d v="2017-11-15T00:00:00"/>
    <n v="43327"/>
    <s v="Technology"/>
    <s v="Telecom Services - Domestic"/>
    <n v="92.16"/>
    <n v="15.65"/>
  </r>
  <r>
    <s v="4892Syntel Inc."/>
    <x v="1662"/>
    <s v="MHR"/>
    <n v="1195"/>
    <s v="Syntel Inc."/>
    <d v="2017-05-15T00:00:00"/>
    <n v="43054"/>
    <s v="Technology"/>
    <s v="Information Technology Services"/>
    <n v="66.67"/>
    <n v="16.14"/>
  </r>
  <r>
    <s v="4892PJT Partners Inc"/>
    <x v="1662"/>
    <s v="MHR"/>
    <n v="34102"/>
    <s v="PJT Partners Inc"/>
    <d v="2015-11-16T00:00:00"/>
    <m/>
    <s v="Financial"/>
    <s v="N/A"/>
    <n v="23.15"/>
    <n v="13.23"/>
  </r>
  <r>
    <s v="4892Loral Space and Communications Inc."/>
    <x v="1662"/>
    <s v="MHR"/>
    <n v="1522"/>
    <s v="Loral Space and Communications Inc."/>
    <d v="2005-11-30T00:00:00"/>
    <m/>
    <s v="Technology"/>
    <s v="Communication Equipment"/>
    <n v="11.17"/>
    <m/>
  </r>
  <r>
    <s v="4892Navistar International Corporation"/>
    <x v="1662"/>
    <s v="MHR"/>
    <n v="1244"/>
    <s v="Navistar International Corporation"/>
    <d v="2012-06-15T00:00:00"/>
    <m/>
    <s v="Consumer Goods"/>
    <s v="Trucks &amp; Other Vehicles"/>
    <n v="1.23"/>
    <n v="14.23"/>
  </r>
  <r>
    <s v="4892Leap Wireless International Inc."/>
    <x v="1662"/>
    <s v="MHR"/>
    <n v="2009"/>
    <s v="Leap Wireless International Inc."/>
    <d v="2004-08-26T00:00:00"/>
    <n v="41711"/>
    <s v="Technology"/>
    <s v="Wireless Communications"/>
    <n v="-6.06"/>
    <m/>
  </r>
  <r>
    <s v="4892MDC Partners Inc."/>
    <x v="1662"/>
    <s v="MHR"/>
    <n v="2427"/>
    <s v="MDC Partners Inc."/>
    <d v="2016-11-15T00:00:00"/>
    <n v="43327"/>
    <s v="Services"/>
    <s v="Marketing Services"/>
    <n v="-8.6"/>
    <n v="18.13"/>
  </r>
  <r>
    <s v="4892Newell Brands Inc."/>
    <x v="1662"/>
    <s v="MHR"/>
    <n v="679"/>
    <s v="Newell Brands Inc."/>
    <d v="2018-02-15T00:00:00"/>
    <n v="43876"/>
    <s v="Consumer Goods"/>
    <s v="Housewares &amp; Accessories"/>
    <n v="-10.6"/>
    <n v="13.3"/>
  </r>
  <r>
    <s v="4892Cedar Realty Trust Inc."/>
    <x v="1662"/>
    <s v="MHR"/>
    <n v="3178"/>
    <s v="Cedar Realty Trust Inc."/>
    <d v="2017-08-15T00:00:00"/>
    <n v="43511"/>
    <s v="Financial"/>
    <s v="REIT - Retail"/>
    <n v="-17.37"/>
    <n v="10.37"/>
  </r>
  <r>
    <s v="4892Dynavax Technologies Corporation"/>
    <x v="1662"/>
    <s v="MHR"/>
    <n v="3711"/>
    <s v="Dynavax Technologies Corporation"/>
    <d v="2012-11-15T00:00:00"/>
    <m/>
    <s v="Healthcare"/>
    <s v="Drug Manufacturers - Other"/>
    <n v="-20.57"/>
    <n v="14.8"/>
  </r>
  <r>
    <s v="4892Titan International Inc."/>
    <x v="1662"/>
    <s v="MHR"/>
    <n v="2415"/>
    <s v="Titan International Inc."/>
    <d v="2014-01-21T00:00:00"/>
    <m/>
    <s v="Consumer Goods"/>
    <s v="Rubber &amp; Plastics"/>
    <n v="-28.61"/>
    <n v="11.85"/>
  </r>
  <r>
    <s v="4892Bellatrix Exploration Ltd"/>
    <x v="1662"/>
    <s v="MHR"/>
    <n v="2405"/>
    <s v="Bellatrix Exploration Ltd"/>
    <d v="2014-05-15T00:00:00"/>
    <n v="43146"/>
    <s v="Basic Materials"/>
    <s v="Oil &amp; Gas Drilling &amp; Exploration"/>
    <n v="-60.07"/>
    <n v="12.91"/>
  </r>
  <r>
    <s v="4892Scorpio Tankers Inc."/>
    <x v="1662"/>
    <s v="MHR"/>
    <n v="1644"/>
    <s v="Scorpio Tankers Inc."/>
    <d v="2019-11-15T00:00:00"/>
    <m/>
    <s v="Services"/>
    <s v="Shipping"/>
    <n v="-71.73"/>
    <n v="12.68"/>
  </r>
  <r>
    <s v="6737Calida Holding AG"/>
    <x v="1663"/>
    <s v="Micalux SA"/>
    <n v="22642"/>
    <s v="Calida Holding AG"/>
    <d v="2014-03-14T00:00:00"/>
    <n v="42797"/>
    <s v="Consumer Goods"/>
    <s v="Textile - Apparel Clothing"/>
    <n v="8.16"/>
    <n v="11.39"/>
  </r>
  <r>
    <s v="5081CBL &amp; Associates Properties Inc."/>
    <x v="1664"/>
    <s v="Michael Ashner (Exeter Capital)"/>
    <n v="1176"/>
    <s v="CBL &amp; Associates Properties Inc."/>
    <d v="2019-08-26T00:00:00"/>
    <m/>
    <s v="Financial"/>
    <s v="REIT - Retail"/>
    <n v="-76.180000000000007"/>
    <n v="19.79"/>
  </r>
  <r>
    <s v="7685Claren Energy Corp"/>
    <x v="1665"/>
    <s v="Michael Caetano"/>
    <n v="37204"/>
    <s v="Claren Energy Corp"/>
    <d v="2015-06-11T00:00:00"/>
    <m/>
    <s v="Basic Materials"/>
    <s v="Industrial Metals &amp; Minerals"/>
    <n v="-54.48"/>
    <n v="11.67"/>
  </r>
  <r>
    <s v="6034Insurance Australia Group Ltd."/>
    <x v="1666"/>
    <s v="Michael Carlin"/>
    <n v="11527"/>
    <s v="Insurance Australia Group Ltd."/>
    <d v="2014-09-08T00:00:00"/>
    <m/>
    <s v="Financial"/>
    <s v="Property &amp; Casualty Insurance"/>
    <n v="2.09"/>
    <n v="11.38"/>
  </r>
  <r>
    <s v="6522Van Elle Holdings PLC"/>
    <x v="1667"/>
    <s v="Michael Ellis"/>
    <n v="39720"/>
    <s v="Van Elle Holdings PLC"/>
    <d v="2017-11-13T00:00:00"/>
    <m/>
    <s v="Industrial Goods"/>
    <s v="Industrial Equipment &amp; Components"/>
    <n v="-25.09"/>
    <n v="12.23"/>
  </r>
  <r>
    <s v="6771Bulletin Resources Ltd."/>
    <x v="1668"/>
    <s v="Michael Fitzgerald"/>
    <n v="40633"/>
    <s v="Bulletin Resources Ltd."/>
    <d v="2013-06-17T00:00:00"/>
    <m/>
    <s v="Basic Materials"/>
    <s v="Industrial Metals &amp; Minerals"/>
    <n v="18.12"/>
    <n v="12.83"/>
  </r>
  <r>
    <s v="6534Auris Minerals Limited"/>
    <x v="1669"/>
    <s v="Michael George Fotios"/>
    <n v="41736"/>
    <s v="Auris Minerals Limited"/>
    <d v="2017-03-31T00:00:00"/>
    <m/>
    <s v="Basic Materials"/>
    <s v="Industrial Metals &amp; Minerals"/>
    <n v="19.03"/>
    <n v="13.24"/>
  </r>
  <r>
    <s v="5383Cannindah Resources Limited"/>
    <x v="1670"/>
    <s v="Michael King"/>
    <n v="40636"/>
    <s v="Cannindah Resources Limited"/>
    <d v="2013-04-03T00:00:00"/>
    <n v="41803"/>
    <s v="Basic Materials"/>
    <s v="Industrial Metals &amp; Minerals"/>
    <n v="-15.96"/>
    <n v="22.81"/>
  </r>
  <r>
    <s v="7563Pilbara Minerals Ltd"/>
    <x v="1671"/>
    <s v="Michael Langford"/>
    <n v="33667"/>
    <s v="Pilbara Minerals Ltd"/>
    <d v="2016-06-14T00:00:00"/>
    <m/>
    <s v="Basic Materials"/>
    <s v="Major Integrated Oil &amp; Gas"/>
    <n v="-10.59"/>
    <n v="14.54"/>
  </r>
  <r>
    <s v="7109TasFoods Limited (Previously Oncard International)"/>
    <x v="1672"/>
    <s v="Michael Piperoglou"/>
    <n v="41086"/>
    <s v="TasFoods Limited (Previously Oncard International)"/>
    <d v="2008-12-02T00:00:00"/>
    <n v="42181"/>
    <s v="Services"/>
    <s v="Business Services"/>
    <n v="19.38"/>
    <n v="17.309999999999999"/>
  </r>
  <r>
    <s v="6293Solera National Bancorp"/>
    <x v="1673"/>
    <s v="Michael Quagliano"/>
    <n v="31444"/>
    <s v="Solera National Bancorp"/>
    <d v="2009-03-13T00:00:00"/>
    <m/>
    <s v="Financial"/>
    <s v="Regional - Southwest Banks"/>
    <n v="2.97"/>
    <n v="16.329999999999998"/>
  </r>
  <r>
    <s v="5858Echo Resources Ltd"/>
    <x v="1674"/>
    <s v="Michael Ruane"/>
    <n v="41489"/>
    <s v="Echo Resources Ltd"/>
    <d v="2014-11-27T00:00:00"/>
    <n v="43782"/>
    <s v="Basic Materials"/>
    <s v="Major Integrated Oil &amp; Gas"/>
    <n v="25.34"/>
    <n v="10.64"/>
  </r>
  <r>
    <s v="5858Maximus Resources Limited"/>
    <x v="1674"/>
    <s v="Michael Ruane"/>
    <n v="45790"/>
    <s v="Maximus Resources Limited"/>
    <d v="2019-02-05T00:00:00"/>
    <m/>
    <s v="Basic Materials"/>
    <s v="Industrial Metals &amp; Minerals"/>
    <n v="17.829999999999998"/>
    <n v="16.809999999999999"/>
  </r>
  <r>
    <s v="5858Empire Resources Limited"/>
    <x v="1674"/>
    <s v="Michael Ruane"/>
    <n v="42797"/>
    <s v="Empire Resources Limited"/>
    <d v="2018-06-29T00:00:00"/>
    <m/>
    <s v="Basic Materials"/>
    <s v="Industrial Metals &amp; Minerals"/>
    <n v="-3.21"/>
    <n v="12.72"/>
  </r>
  <r>
    <s v="6326AeroCentury Corp."/>
    <x v="1675"/>
    <s v="Michael Rusinas (Brookhurst Capital)"/>
    <n v="5130"/>
    <s v="AeroCentury Corp."/>
    <d v="2016-06-13T00:00:00"/>
    <m/>
    <s v="Services"/>
    <s v="Rental &amp; Leasing Services"/>
    <n v="-24.31"/>
    <n v="14.48"/>
  </r>
  <r>
    <s v="6674Surge Components"/>
    <x v="1676"/>
    <s v="Michael Tofias"/>
    <n v="41074"/>
    <s v="Surge Components"/>
    <d v="2011-02-14T00:00:00"/>
    <m/>
    <s v="Industrial Goods"/>
    <s v="Industrial Equipment &amp; Components"/>
    <n v="1.56"/>
    <n v="12.55"/>
  </r>
  <r>
    <s v="7259BOS Global Holdings Ltd"/>
    <x v="1677"/>
    <s v="Michael Travia (Innovation Corporation Limited)"/>
    <n v="8368"/>
    <s v="BOS Global Holdings Ltd"/>
    <d v="2017-11-08T00:00:00"/>
    <n v="43168"/>
    <s v="Technology"/>
    <s v="Technical &amp; System Software"/>
    <n v="-95.95"/>
    <n v="26.83"/>
  </r>
  <r>
    <s v="9374Cez A.S."/>
    <x v="1678"/>
    <s v="Michal Snobr"/>
    <n v="14755"/>
    <s v="Cez A.S."/>
    <d v="2018-08-31T00:00:00"/>
    <m/>
    <s v="Utilities"/>
    <s v="Electric Utilities"/>
    <n v="-2.65"/>
    <n v="9.98"/>
  </r>
  <r>
    <s v="8953Cadogan Petroleum PLC"/>
    <x v="1679"/>
    <s v="Michel Meeus"/>
    <n v="7707"/>
    <s v="Cadogan Petroleum PLC"/>
    <d v="2013-04-23T00:00:00"/>
    <m/>
    <s v="Basic Materials"/>
    <s v="Independent Oil &amp; Gas"/>
    <n v="-19.57"/>
    <n v="13.19"/>
  </r>
  <r>
    <s v="4938Charter European Trust"/>
    <x v="1680"/>
    <s v="Midas Investment Management"/>
    <n v="40647"/>
    <s v="Charter European Trust"/>
    <d v="2011-09-26T00:00:00"/>
    <n v="40963"/>
    <s v="Financial"/>
    <s v="Asset Management"/>
    <n v="48.78"/>
    <n v="50.93"/>
  </r>
  <r>
    <s v="3430Craft Brew Alliance Inc."/>
    <x v="1681"/>
    <s v="Midwood Capital Management LLC"/>
    <n v="3584"/>
    <s v="Craft Brew Alliance Inc."/>
    <d v="2019-05-15T00:00:00"/>
    <m/>
    <s v="Consumer Goods"/>
    <s v="Beverages - Brewers"/>
    <n v="-2.11"/>
    <n v="16.39"/>
  </r>
  <r>
    <s v="7457Rangers International Football Club plc"/>
    <x v="1682"/>
    <s v="Mike Ashley (MASH Holdings)"/>
    <n v="26055"/>
    <s v="Rangers International Football Club plc"/>
    <d v="2014-09-22T00:00:00"/>
    <n v="42096"/>
    <s v="Services"/>
    <s v="Sporting Activities"/>
    <n v="205.69"/>
    <n v="9.2799999999999994"/>
  </r>
  <r>
    <s v="5872Crocodile Gold Corp"/>
    <x v="1683"/>
    <s v="Milfam LLC (Neil Subin, Lloyd Miller)"/>
    <n v="24914"/>
    <s v="Crocodile Gold Corp"/>
    <d v="2015-01-05T00:00:00"/>
    <n v="42195"/>
    <s v="Basic Materials"/>
    <s v="Gold"/>
    <n v="289.7"/>
    <n v="7.73"/>
  </r>
  <r>
    <s v="5872Fuel Systems Solutions Inc."/>
    <x v="1683"/>
    <s v="Milfam LLC (Neil Subin, Lloyd Miller)"/>
    <n v="3114"/>
    <s v="Fuel Systems Solutions Inc."/>
    <d v="2016-01-21T00:00:00"/>
    <n v="42522"/>
    <s v="Consumer Goods"/>
    <s v="Auto Parts"/>
    <n v="104.37"/>
    <n v="41.23"/>
  </r>
  <r>
    <s v="5872DDI Corp"/>
    <x v="1683"/>
    <s v="Milfam LLC (Neil Subin, Lloyd Miller)"/>
    <n v="17393"/>
    <s v="DDI Corp"/>
    <d v="2010-03-04T00:00:00"/>
    <n v="41061"/>
    <s v="Technology"/>
    <s v="Printed Circuit Boards"/>
    <n v="51.27"/>
    <n v="8.15"/>
  </r>
  <r>
    <s v="5872Stamps.com Inc."/>
    <x v="1683"/>
    <s v="Milfam LLC (Neil Subin, Lloyd Miller)"/>
    <n v="2562"/>
    <s v="Stamps.com Inc."/>
    <d v="2010-03-26T00:00:00"/>
    <m/>
    <s v="Technology"/>
    <s v="Application Software"/>
    <n v="38.68"/>
    <n v="13.04"/>
  </r>
  <r>
    <s v="5872B. Riley Financial, Inc."/>
    <x v="1683"/>
    <s v="Milfam LLC (Neil Subin, Lloyd Miller)"/>
    <n v="23974"/>
    <s v="B. Riley Financial, Inc."/>
    <d v="2014-05-22T00:00:00"/>
    <m/>
    <s v="Services"/>
    <s v="Business Services"/>
    <n v="29.06"/>
    <n v="11.91"/>
  </r>
  <r>
    <s v="5872Gran Colombia Gold Corp"/>
    <x v="1683"/>
    <s v="Milfam LLC (Neil Subin, Lloyd Miller)"/>
    <n v="20608"/>
    <s v="Gran Colombia Gold Corp"/>
    <d v="2015-11-04T00:00:00"/>
    <m/>
    <s v="Basic Materials"/>
    <s v="Gold"/>
    <n v="23.11"/>
    <n v="12.6"/>
  </r>
  <r>
    <s v="5872Data I/O Corporation"/>
    <x v="1683"/>
    <s v="Milfam LLC (Neil Subin, Lloyd Miller)"/>
    <n v="5254"/>
    <s v="Data I/O Corporation"/>
    <d v="2012-10-01T00:00:00"/>
    <n v="41674"/>
    <s v="Technology"/>
    <s v="Diversified Electronics"/>
    <n v="21.71"/>
    <n v="18.07"/>
  </r>
  <r>
    <s v="5872Jacada Ltd"/>
    <x v="1683"/>
    <s v="Milfam LLC (Neil Subin, Lloyd Miller)"/>
    <n v="40819"/>
    <s v="Jacada Ltd"/>
    <d v="2013-12-31T00:00:00"/>
    <m/>
    <s v="Technology"/>
    <s v="Internet Software &amp; Services"/>
    <n v="12.26"/>
    <n v="11.71"/>
  </r>
  <r>
    <s v="5872Intrepid Mines Ltd."/>
    <x v="1683"/>
    <s v="Milfam LLC (Neil Subin, Lloyd Miller)"/>
    <n v="11530"/>
    <s v="Intrepid Mines Ltd."/>
    <d v="2015-07-16T00:00:00"/>
    <m/>
    <s v="Basic Materials"/>
    <s v="Industrial Metals &amp; Minerals"/>
    <n v="5.1100000000000003"/>
    <n v="11.63"/>
  </r>
  <r>
    <s v="5872Ditech Networks, Inc."/>
    <x v="1683"/>
    <s v="Milfam LLC (Neil Subin, Lloyd Miller)"/>
    <n v="14825"/>
    <s v="Ditech Networks, Inc."/>
    <d v="2010-01-26T00:00:00"/>
    <n v="41247"/>
    <s v="Technology"/>
    <s v="Communication Equipment"/>
    <n v="4.18"/>
    <n v="11.62"/>
  </r>
  <r>
    <s v="5872Trans World Corp."/>
    <x v="1683"/>
    <s v="Milfam LLC (Neil Subin, Lloyd Miller)"/>
    <n v="16128"/>
    <s v="Trans World Corp."/>
    <d v="2012-03-29T00:00:00"/>
    <n v="43220"/>
    <s v="Services"/>
    <s v="Gaming Activities"/>
    <n v="3.96"/>
    <n v="13.34"/>
  </r>
  <r>
    <s v="5872Genesis Land Development Corp"/>
    <x v="1683"/>
    <s v="Milfam LLC (Neil Subin, Lloyd Miller)"/>
    <n v="22948"/>
    <s v="Genesis Land Development Corp"/>
    <d v="2014-05-05T00:00:00"/>
    <m/>
    <s v="Financial"/>
    <s v="Real Estate Development"/>
    <n v="-1.96"/>
    <n v="11.92"/>
  </r>
  <r>
    <s v="5872Emerson Radio Corporation"/>
    <x v="1683"/>
    <s v="Milfam LLC (Neil Subin, Lloyd Miller)"/>
    <n v="4821"/>
    <s v="Emerson Radio Corporation"/>
    <d v="2012-05-22T00:00:00"/>
    <m/>
    <s v="Consumer Goods"/>
    <s v="Electronic Equipment"/>
    <n v="-4.0199999999999996"/>
    <n v="14.41"/>
  </r>
  <r>
    <s v="5872Learning Tree International Inc."/>
    <x v="1683"/>
    <s v="Milfam LLC (Neil Subin, Lloyd Miller)"/>
    <n v="4879"/>
    <s v="Learning Tree International Inc."/>
    <d v="2015-10-01T00:00:00"/>
    <m/>
    <s v="Services"/>
    <s v="Education &amp; Training Services"/>
    <n v="-13.14"/>
    <n v="14.45"/>
  </r>
  <r>
    <s v="5872Qualstar Corporation"/>
    <x v="1683"/>
    <s v="Milfam LLC (Neil Subin, Lloyd Miller)"/>
    <n v="5305"/>
    <s v="Qualstar Corporation"/>
    <d v="2012-09-27T00:00:00"/>
    <m/>
    <s v="Technology"/>
    <s v="Technical &amp; System Software"/>
    <n v="-14.79"/>
    <n v="13.61"/>
  </r>
  <r>
    <s v="5872CafePress Inc."/>
    <x v="1683"/>
    <s v="Milfam LLC (Neil Subin, Lloyd Miller)"/>
    <n v="4388"/>
    <s v="CafePress Inc."/>
    <d v="2014-10-27T00:00:00"/>
    <n v="43413"/>
    <s v="Services"/>
    <s v="Specialty Retail, Other"/>
    <n v="-15.49"/>
    <n v="11.3"/>
  </r>
  <r>
    <s v="5872Lazare Kaplan International Inc"/>
    <x v="1683"/>
    <s v="Milfam LLC (Neil Subin, Lloyd Miller)"/>
    <n v="40853"/>
    <s v="Lazare Kaplan International Inc"/>
    <d v="2014-03-31T00:00:00"/>
    <n v="42430"/>
    <s v="Consumer Goods"/>
    <s v="Personal Products"/>
    <n v="-26.65"/>
    <n v="5.0999999999999996"/>
  </r>
  <r>
    <s v="5872Capstone Therapeutics Corp"/>
    <x v="1683"/>
    <s v="Milfam LLC (Neil Subin, Lloyd Miller)"/>
    <n v="22651"/>
    <s v="Capstone Therapeutics Corp"/>
    <d v="2012-11-29T00:00:00"/>
    <n v="43823"/>
    <s v="Healthcare"/>
    <s v="Drugs - Generic"/>
    <n v="-26.71"/>
    <n v="14.68"/>
  </r>
  <r>
    <s v="5872HealthWarehouse.com Inc"/>
    <x v="1683"/>
    <s v="Milfam LLC (Neil Subin, Lloyd Miller)"/>
    <n v="26100"/>
    <s v="HealthWarehouse.com Inc"/>
    <d v="2010-11-18T00:00:00"/>
    <n v="42486"/>
    <s v="Services"/>
    <s v="Drug Stores"/>
    <n v="-31.73"/>
    <n v="13.18"/>
  </r>
  <r>
    <s v="5872Determine Inc"/>
    <x v="1683"/>
    <s v="Milfam LLC (Neil Subin, Lloyd Miller)"/>
    <n v="5272"/>
    <s v="Determine Inc"/>
    <d v="2010-05-06T00:00:00"/>
    <n v="43607"/>
    <s v="Technology"/>
    <s v="Internet Software &amp; Services"/>
    <n v="-32.26"/>
    <n v="13.15"/>
  </r>
  <r>
    <s v="5872Sycamore Networks, Inc."/>
    <x v="1683"/>
    <s v="Milfam LLC (Neil Subin, Lloyd Miller)"/>
    <n v="15223"/>
    <s v="Sycamore Networks, Inc."/>
    <d v="2015-08-17T00:00:00"/>
    <n v="42695"/>
    <s v="Technology"/>
    <s v="Networking &amp; Communication Devices"/>
    <n v="-37.86"/>
    <n v="5.88"/>
  </r>
  <r>
    <s v="5872Atna Resources Ltd."/>
    <x v="1683"/>
    <s v="Milfam LLC (Neil Subin, Lloyd Miller)"/>
    <n v="22570"/>
    <s v="Atna Resources Ltd."/>
    <d v="2011-01-07T00:00:00"/>
    <n v="42326"/>
    <s v="Basic Materials"/>
    <s v="Gold"/>
    <n v="-39.78"/>
    <n v="13.06"/>
  </r>
  <r>
    <s v="5872Gulf Coast Ultra Deep Royalty Trust"/>
    <x v="1683"/>
    <s v="Milfam LLC (Neil Subin, Lloyd Miller)"/>
    <n v="40774"/>
    <s v="Gulf Coast Ultra Deep Royalty Trust"/>
    <d v="2015-10-14T00:00:00"/>
    <m/>
    <s v="Basic Materials"/>
    <s v="Oil &amp; Gas Drilling &amp; Exploration"/>
    <n v="-40.630000000000003"/>
    <n v="13.69"/>
  </r>
  <r>
    <s v="5872Spark Networks Inc."/>
    <x v="1683"/>
    <s v="Milfam LLC (Neil Subin, Lloyd Miller)"/>
    <n v="3870"/>
    <s v="Spark Networks Inc."/>
    <d v="2015-11-05T00:00:00"/>
    <n v="43041"/>
    <s v="Services"/>
    <s v="Consumer Services"/>
    <n v="-46.52"/>
    <n v="13.22"/>
  </r>
  <r>
    <s v="5872Cosi Inc."/>
    <x v="1683"/>
    <s v="Milfam LLC (Neil Subin, Lloyd Miller)"/>
    <n v="4973"/>
    <s v="Cosi Inc."/>
    <d v="2013-02-21T00:00:00"/>
    <n v="42781"/>
    <s v="Consumer Goods"/>
    <s v="Processed &amp; Packaged Goods"/>
    <n v="-75.739999999999995"/>
    <n v="14.25"/>
  </r>
  <r>
    <s v="6414American Pacific Corporation"/>
    <x v="1684"/>
    <s v="Mill Road Capital"/>
    <n v="3084"/>
    <s v="American Pacific Corporation"/>
    <d v="2011-09-19T00:00:00"/>
    <n v="41697"/>
    <s v="Basic Materials"/>
    <s v="Specialty Chemicals"/>
    <n v="117.02"/>
    <n v="21.99"/>
  </r>
  <r>
    <s v="6414Magnetek Inc."/>
    <x v="1684"/>
    <s v="Mill Road Capital"/>
    <n v="4813"/>
    <s v="Magnetek Inc."/>
    <d v="2014-02-14T00:00:00"/>
    <n v="42048"/>
    <s v="Industrial Goods"/>
    <s v="Industrial Electrical Equipment"/>
    <n v="63.73"/>
    <n v="16.45"/>
  </r>
  <r>
    <s v="6414Skullcandy Inc."/>
    <x v="1684"/>
    <s v="Mill Road Capital"/>
    <n v="3981"/>
    <s v="Skullcandy Inc."/>
    <d v="2016-06-24T00:00:00"/>
    <n v="42646"/>
    <s v="Industrial Goods"/>
    <s v="Industrial Electrical Equipment"/>
    <n v="42.25"/>
    <n v="26.35"/>
  </r>
  <r>
    <s v="6414MOD-PAC CORP."/>
    <x v="1684"/>
    <s v="Mill Road Capital"/>
    <n v="5165"/>
    <s v="MOD-PAC CORP."/>
    <d v="2013-02-14T00:00:00"/>
    <n v="41409"/>
    <s v="Consumer Goods"/>
    <s v="Packaging &amp; Containers"/>
    <n v="25.37"/>
    <n v="45.24"/>
  </r>
  <r>
    <s v="6414Crown Crafts Inc."/>
    <x v="1684"/>
    <s v="Mill Road Capital"/>
    <n v="4678"/>
    <s v="Crown Crafts Inc."/>
    <d v="2011-01-31T00:00:00"/>
    <n v="41501"/>
    <s v="Consumer Goods"/>
    <s v="Textile - Apparel Footwear &amp; Accessories"/>
    <n v="22.68"/>
    <n v="13.07"/>
  </r>
  <r>
    <s v="6414Panera Bread Company"/>
    <x v="1684"/>
    <s v="Mill Road Capital"/>
    <n v="903"/>
    <s v="Panera Bread Company"/>
    <d v="2010-03-10T00:00:00"/>
    <n v="42934"/>
    <s v="Services"/>
    <s v="Specialty Eateries"/>
    <n v="21.03"/>
    <n v="13.31"/>
  </r>
  <r>
    <s v="6414Noodles &amp; Company"/>
    <x v="1684"/>
    <s v="Mill Road Capital"/>
    <n v="26245"/>
    <s v="Noodles &amp; Company"/>
    <d v="2017-03-23T00:00:00"/>
    <m/>
    <s v="Services"/>
    <s v="Restaurants"/>
    <n v="18.73"/>
    <n v="13.4"/>
  </r>
  <r>
    <s v="6414R.G. Barry Corporation"/>
    <x v="1684"/>
    <s v="Mill Road Capital"/>
    <n v="3804"/>
    <s v="R.G. Barry Corporation"/>
    <d v="2011-02-18T00:00:00"/>
    <n v="41886"/>
    <s v="Consumer Goods"/>
    <s v="Textile - Apparel Footwear &amp; Accessories"/>
    <n v="18.149999999999999"/>
    <m/>
  </r>
  <r>
    <s v="6414Gaia Inc."/>
    <x v="1684"/>
    <s v="Mill Road Capital"/>
    <n v="4282"/>
    <s v="Gaia Inc."/>
    <d v="2009-04-08T00:00:00"/>
    <n v="43054"/>
    <s v="Consumer Goods"/>
    <s v="Recreational Vehicles"/>
    <n v="12.57"/>
    <n v="16.510000000000002"/>
  </r>
  <r>
    <s v="6414UFP Technologies Inc."/>
    <x v="1684"/>
    <s v="Mill Road Capital"/>
    <n v="4113"/>
    <s v="UFP Technologies Inc."/>
    <d v="2015-05-15T00:00:00"/>
    <n v="43054"/>
    <s v="Consumer Goods"/>
    <s v="Packaging &amp; Containers"/>
    <n v="12.07"/>
    <n v="10.130000000000001"/>
  </r>
  <r>
    <s v="6414Material Sciences Corporation"/>
    <x v="1684"/>
    <s v="Mill Road Capital"/>
    <n v="4437"/>
    <s v="Material Sciences Corporation"/>
    <d v="2012-11-15T00:00:00"/>
    <n v="41593"/>
    <s v="Industrial Goods"/>
    <s v="Industrial Equipment &amp; Components"/>
    <n v="10.15"/>
    <n v="35.79"/>
  </r>
  <r>
    <s v="6414Rubio's Restaurants Inc"/>
    <x v="1684"/>
    <s v="Mill Road Capital"/>
    <n v="41011"/>
    <s v="Rubio's Restaurants Inc"/>
    <d v="2010-05-11T00:00:00"/>
    <n v="40414"/>
    <s v="Services"/>
    <s v="Restaurants"/>
    <n v="8.86"/>
    <n v="-26.37"/>
  </r>
  <r>
    <s v="6414Ecology and Environment Inc."/>
    <x v="1684"/>
    <s v="Mill Road Capital"/>
    <n v="4962"/>
    <s v="Ecology and Environment Inc."/>
    <d v="2013-11-15T00:00:00"/>
    <n v="43830"/>
    <s v="Services"/>
    <s v="Apparel Stores"/>
    <n v="8.3800000000000008"/>
    <n v="12.31"/>
  </r>
  <r>
    <s v="6414Physicians Formula Holdings, Inc."/>
    <x v="1684"/>
    <s v="Mill Road Capital"/>
    <n v="15103"/>
    <s v="Physicians Formula Holdings, Inc."/>
    <d v="2008-11-10T00:00:00"/>
    <n v="41255"/>
    <s v="Consumer Goods"/>
    <s v="Personal Products"/>
    <n v="7.3"/>
    <n v="13.9"/>
  </r>
  <r>
    <s v="6414Lydall Inc."/>
    <x v="1684"/>
    <s v="Mill Road Capital"/>
    <n v="3481"/>
    <s v="Lydall Inc."/>
    <d v="2013-02-14T00:00:00"/>
    <n v="41501"/>
    <s v="Industrial Goods"/>
    <s v="Industrial Electrical Equipment"/>
    <n v="1.64"/>
    <n v="21.92"/>
  </r>
  <r>
    <s v="6414Lifetime Brands Inc."/>
    <x v="1684"/>
    <s v="Mill Road Capital"/>
    <n v="3874"/>
    <s v="Lifetime Brands Inc."/>
    <d v="2012-02-14T00:00:00"/>
    <m/>
    <s v="Consumer Goods"/>
    <s v="Housewares &amp; Accessories"/>
    <n v="-2.61"/>
    <n v="13.66"/>
  </r>
  <r>
    <s v="6414Kona Grill Inc."/>
    <x v="1684"/>
    <s v="Mill Road Capital"/>
    <n v="4379"/>
    <s v="Kona Grill Inc."/>
    <d v="2008-06-26T00:00:00"/>
    <n v="40770"/>
    <s v="Services"/>
    <s v="Restaurants"/>
    <n v="-4.68"/>
    <n v="0.2"/>
  </r>
  <r>
    <s v="6414Goldfield Corporation (The)"/>
    <x v="1684"/>
    <s v="Mill Road Capital"/>
    <n v="4974"/>
    <s v="Goldfield Corporation (The)"/>
    <d v="2018-02-16T00:00:00"/>
    <m/>
    <s v="Industrial Goods"/>
    <s v="Heavy Construction"/>
    <n v="-6.31"/>
    <n v="10.84"/>
  </r>
  <r>
    <s v="6414Cartesian, Inc."/>
    <x v="1684"/>
    <s v="Mill Road Capital"/>
    <n v="5252"/>
    <s v="Cartesian, Inc."/>
    <d v="2009-08-17T00:00:00"/>
    <n v="43054"/>
    <s v="Industrial Goods"/>
    <s v="Farm &amp; Construction Machinery"/>
    <n v="-21.23"/>
    <n v="14.76"/>
  </r>
  <r>
    <s v="6414Learning Tree International Inc."/>
    <x v="1684"/>
    <s v="Mill Road Capital"/>
    <n v="4879"/>
    <s v="Learning Tree International Inc."/>
    <d v="2012-10-26T00:00:00"/>
    <m/>
    <s v="Services"/>
    <s v="Education &amp; Training Services"/>
    <n v="-24.62"/>
    <n v="14.1"/>
  </r>
  <r>
    <s v="6414Huttig Building Products, Inc."/>
    <x v="1684"/>
    <s v="Mill Road Capital"/>
    <n v="23047"/>
    <s v="Huttig Building Products, Inc."/>
    <d v="2017-11-15T00:00:00"/>
    <m/>
    <s v="Industrial Goods"/>
    <s v="Residential Construction"/>
    <n v="-27.19"/>
    <n v="12.56"/>
  </r>
  <r>
    <s v="6414Cache Inc."/>
    <x v="1684"/>
    <s v="Mill Road Capital"/>
    <n v="4155"/>
    <s v="Cache Inc."/>
    <d v="2010-11-15T00:00:00"/>
    <n v="41982"/>
    <s v="Conglomerates"/>
    <s v="Conglomerates"/>
    <n v="-50.32"/>
    <n v="16.66"/>
  </r>
  <r>
    <s v="6414School Specialty, Inc."/>
    <x v="1684"/>
    <s v="Mill Road Capital"/>
    <n v="15161"/>
    <s v="School Specialty, Inc."/>
    <d v="2017-11-16T00:00:00"/>
    <m/>
    <s v="Services"/>
    <s v="Education &amp; Training Services"/>
    <n v="-82.77"/>
    <n v="12.23"/>
  </r>
  <r>
    <s v="6141Javelin Pharmaceuticals, Inc."/>
    <x v="1685"/>
    <s v="Millennium Management LLC"/>
    <n v="18372"/>
    <s v="Javelin Pharmaceuticals, Inc."/>
    <d v="2010-03-03T00:00:00"/>
    <n v="40361"/>
    <s v="Healthcare"/>
    <s v="Biotechnology"/>
    <n v="274.58"/>
    <n v="-22.29"/>
  </r>
  <r>
    <s v="6141Odyssey HealthCare, Inc."/>
    <x v="1685"/>
    <s v="Millennium Management LLC"/>
    <n v="19034"/>
    <s v="Odyssey HealthCare, Inc."/>
    <d v="2008-01-15T00:00:00"/>
    <n v="40407"/>
    <s v="Healthcare"/>
    <s v="Specialized Health Services"/>
    <n v="56.77"/>
    <m/>
  </r>
  <r>
    <s v="6141Liberator Medical Holdings, Inc."/>
    <x v="1685"/>
    <s v="Millennium Management LLC"/>
    <n v="28470"/>
    <s v="Liberator Medical Holdings, Inc."/>
    <d v="2008-06-02T00:00:00"/>
    <n v="42390"/>
    <s v="Services"/>
    <s v="Drug Stores"/>
    <n v="23.16"/>
    <n v="6.29"/>
  </r>
  <r>
    <s v="6141LML Payment Systems Inc."/>
    <x v="1685"/>
    <s v="Millennium Management LLC"/>
    <n v="14997"/>
    <s v="LML Payment Systems Inc."/>
    <d v="2008-04-17T00:00:00"/>
    <n v="41284"/>
    <s v="Services"/>
    <s v="Business Services"/>
    <n v="6.68"/>
    <m/>
  </r>
  <r>
    <s v="6141MVC Capital Inc."/>
    <x v="1685"/>
    <s v="Millennium Management LLC"/>
    <n v="3432"/>
    <s v="MVC Capital Inc."/>
    <d v="2002-06-12T00:00:00"/>
    <n v="42139"/>
    <s v="Financial"/>
    <s v="Mortgage Investment"/>
    <n v="5.48"/>
    <m/>
  </r>
  <r>
    <s v="6141HearUSA"/>
    <x v="1685"/>
    <s v="Millennium Management LLC"/>
    <n v="40778"/>
    <s v="HearUSA"/>
    <d v="2007-04-23T00:00:00"/>
    <n v="40753"/>
    <s v="Healthcare"/>
    <s v="Medical Laboratories &amp; Research"/>
    <n v="-33.340000000000003"/>
    <m/>
  </r>
  <r>
    <s v="6141aVinci Media Corp"/>
    <x v="1685"/>
    <s v="Millennium Management LLC"/>
    <n v="46672"/>
    <s v="aVinci Media Corp"/>
    <d v="2008-06-12T00:00:00"/>
    <n v="40302"/>
    <s v="Technology"/>
    <s v="Multimedia &amp; Graphics Software"/>
    <n v="-90.58"/>
    <m/>
  </r>
  <r>
    <s v="7165Lantern Hotel Group Ltd"/>
    <x v="1686"/>
    <s v="Millinium Asset Services Pty Limited"/>
    <n v="29029"/>
    <s v="Lantern Hotel Group Ltd"/>
    <d v="2014-09-24T00:00:00"/>
    <n v="43315"/>
    <s v="Services"/>
    <s v="Broadcasting - Radio"/>
    <n v="321.77999999999997"/>
    <n v="11.81"/>
  </r>
  <r>
    <s v="6572Hague and London Oil PLC"/>
    <x v="1687"/>
    <s v="Milroy Capital"/>
    <n v="8251"/>
    <s v="Hague and London Oil PLC"/>
    <d v="2014-03-13T00:00:00"/>
    <n v="42986"/>
    <s v="Basic Materials"/>
    <s v="Oil &amp; Gas Drilling &amp; Exploration"/>
    <n v="-12.71"/>
    <n v="10.87"/>
  </r>
  <r>
    <s v="7304Teranga Gold Corp"/>
    <x v="1688"/>
    <s v="Mineral Deposits Ltd."/>
    <n v="20012"/>
    <s v="Teranga Gold Corp"/>
    <d v="2013-06-03T00:00:00"/>
    <m/>
    <s v="Basic Materials"/>
    <s v="Gold"/>
    <n v="22.2"/>
    <n v="12.76"/>
  </r>
  <r>
    <s v="6158A.H. Belo Corporation"/>
    <x v="1689"/>
    <s v="Minerva Advisors"/>
    <n v="3991"/>
    <s v="A.H. Belo Corporation"/>
    <d v="2011-11-15T00:00:00"/>
    <m/>
    <s v="Services"/>
    <s v="Publishing - Newspapers"/>
    <n v="8.0500000000000007"/>
    <n v="14.24"/>
  </r>
  <r>
    <s v="6158Eastern Company (The)"/>
    <x v="1689"/>
    <s v="Minerva Advisors"/>
    <n v="4434"/>
    <s v="Eastern Company (The)"/>
    <d v="2011-11-15T00:00:00"/>
    <m/>
    <s v="Industrial Goods"/>
    <s v="Small Tools &amp; Accessories"/>
    <n v="2.25"/>
    <n v="14.24"/>
  </r>
  <r>
    <s v="5924Mooter Media Ltd"/>
    <x v="1690"/>
    <s v="Mining Investments Limited"/>
    <n v="29310"/>
    <s v="Mooter Media Ltd"/>
    <d v="2012-09-19T00:00:00"/>
    <n v="42405"/>
    <s v="Services"/>
    <s v="Food Wholesale"/>
    <n v="-18.54"/>
    <n v="10.039999999999999"/>
  </r>
  <r>
    <s v="5924Medibio Ltd"/>
    <x v="1690"/>
    <s v="Mining Investments Limited"/>
    <n v="41480"/>
    <s v="Medibio Ltd"/>
    <d v="2010-12-14T00:00:00"/>
    <m/>
    <s v="Healthcare"/>
    <s v="Biotechnology"/>
    <n v="-35.83"/>
    <n v="13.17"/>
  </r>
  <r>
    <s v="6988Metgasco Ltd"/>
    <x v="1691"/>
    <s v="Minority Shareholder Group Of Metgasco"/>
    <n v="23263"/>
    <s v="Metgasco Ltd"/>
    <d v="2013-09-30T00:00:00"/>
    <m/>
    <s v="Basic Materials"/>
    <s v="Independent Oil &amp; Gas"/>
    <n v="-11.75"/>
    <n v="12.89"/>
  </r>
  <r>
    <s v="4824Papa Murphy’s Holdings Inc"/>
    <x v="1692"/>
    <s v="Misada Capital Group LLC"/>
    <n v="30771"/>
    <s v="Papa Murphy’s Holdings Inc"/>
    <d v="2017-09-18T00:00:00"/>
    <n v="43608"/>
    <s v="Services"/>
    <s v="Specialty Eateries"/>
    <n v="12.3"/>
    <n v="9.5299999999999994"/>
  </r>
  <r>
    <s v="4535Maeda Kosen Co., Ltd."/>
    <x v="1693"/>
    <s v="Misaki Capital Inc"/>
    <n v="28149"/>
    <s v="Maeda Kosen Co., Ltd."/>
    <d v="2016-12-28T00:00:00"/>
    <m/>
    <s v="Industrial Goods"/>
    <s v="General Building Materials"/>
    <n v="19.329999999999998"/>
    <n v="13.86"/>
  </r>
  <r>
    <s v="4535Heiwa Real Estate Co. Ltd."/>
    <x v="1693"/>
    <s v="Misaki Capital Inc"/>
    <n v="9792"/>
    <s v="Heiwa Real Estate Co. Ltd."/>
    <d v="2016-03-08T00:00:00"/>
    <m/>
    <s v="Financial"/>
    <s v="REIT - Diversified"/>
    <n v="19.329999999999998"/>
    <n v="14.9"/>
  </r>
  <r>
    <s v="4535Sakai Moving Service Co., Ltd."/>
    <x v="1693"/>
    <s v="Misaki Capital Inc"/>
    <n v="19507"/>
    <s v="Sakai Moving Service Co., Ltd."/>
    <d v="2016-03-08T00:00:00"/>
    <m/>
    <s v="Services"/>
    <s v="Trucking"/>
    <n v="11.85"/>
    <n v="14.9"/>
  </r>
  <r>
    <s v="4535Kito Corporation"/>
    <x v="1693"/>
    <s v="Misaki Capital Inc"/>
    <n v="21149"/>
    <s v="Kito Corporation"/>
    <d v="2016-06-02T00:00:00"/>
    <m/>
    <s v="Industrial Goods"/>
    <s v="Industrial Equipment &amp; Components"/>
    <n v="9.2100000000000009"/>
    <n v="13.97"/>
  </r>
  <r>
    <s v="4535Sangetsu Co. Ltd."/>
    <x v="1693"/>
    <s v="Misaki Capital Inc"/>
    <n v="10370"/>
    <s v="Sangetsu Co. Ltd."/>
    <d v="2014-09-30T00:00:00"/>
    <m/>
    <s v="Consumer Goods"/>
    <s v="Home Furnishings &amp; Fixtures"/>
    <n v="4.54"/>
    <n v="11.71"/>
  </r>
  <r>
    <s v="4535Taiyo Holdings Co Ltd"/>
    <x v="1693"/>
    <s v="Misaki Capital Inc"/>
    <n v="10524"/>
    <s v="Taiyo Holdings Co Ltd"/>
    <d v="2017-10-11T00:00:00"/>
    <m/>
    <s v="Technology"/>
    <s v="Printed Circuit Boards"/>
    <n v="3.77"/>
    <n v="12.22"/>
  </r>
  <r>
    <s v="7902Feed One Holdings Co Ltd"/>
    <x v="1694"/>
    <s v="Mitsui &amp; Co."/>
    <n v="31063"/>
    <s v="Feed One Holdings Co Ltd"/>
    <d v="2014-10-07T00:00:00"/>
    <m/>
    <s v="Consumer Goods"/>
    <s v="Farm Products"/>
    <n v="11.48"/>
    <n v="12.11"/>
  </r>
  <r>
    <s v="6057Aimia Inc"/>
    <x v="1695"/>
    <s v="Mittleman Brothers"/>
    <n v="20697"/>
    <s v="Aimia Inc"/>
    <d v="2017-08-31T00:00:00"/>
    <m/>
    <s v="Services"/>
    <s v="Marketing Services"/>
    <n v="15.71"/>
    <n v="13.18"/>
  </r>
  <r>
    <s v="6057Carmike Cinemas Inc."/>
    <x v="1695"/>
    <s v="Mittleman Brothers"/>
    <n v="2884"/>
    <s v="Carmike Cinemas Inc."/>
    <d v="2016-03-08T00:00:00"/>
    <n v="42725"/>
    <s v="Services"/>
    <s v="Movie Production, Theaters"/>
    <n v="13.48"/>
    <n v="21.21"/>
  </r>
  <r>
    <s v="6057Village Roadshow Limited"/>
    <x v="1695"/>
    <s v="Mittleman Brothers"/>
    <n v="20312"/>
    <s v="Village Roadshow Limited"/>
    <d v="2017-09-28T00:00:00"/>
    <m/>
    <s v="Consumer Goods"/>
    <s v="Housewares &amp; Accessories"/>
    <n v="-18.75"/>
    <n v="12.89"/>
  </r>
  <r>
    <s v="6057Revlon Inc."/>
    <x v="1695"/>
    <s v="Mittleman Brothers"/>
    <n v="1924"/>
    <s v="Revlon Inc."/>
    <d v="2017-08-22T00:00:00"/>
    <m/>
    <s v="Financial"/>
    <s v="Closed-End Fund - Equity"/>
    <n v="-21.73"/>
    <n v="13.38"/>
  </r>
  <r>
    <s v="3595Applied Signal Technology, Inc."/>
    <x v="1696"/>
    <s v="MMI Investments"/>
    <n v="16580"/>
    <s v="Applied Signal Technology, Inc."/>
    <d v="2010-10-22T00:00:00"/>
    <n v="40574"/>
    <s v="Industrial Goods"/>
    <s v="Aerospace/Defense Products &amp; Services"/>
    <n v="100.87"/>
    <n v="37.75"/>
  </r>
  <r>
    <s v="3595EMS Technologies, Inc."/>
    <x v="1696"/>
    <s v="MMI Investments"/>
    <n v="17576"/>
    <s v="EMS Technologies, Inc."/>
    <d v="2010-07-16T00:00:00"/>
    <n v="40777"/>
    <s v="Technology"/>
    <s v="Telecom Services - Domestic"/>
    <n v="98.95"/>
    <n v="7.13"/>
  </r>
  <r>
    <s v="3595Southwest Water Co."/>
    <x v="1696"/>
    <s v="MMI Investments"/>
    <n v="19800"/>
    <s v="Southwest Water Co."/>
    <d v="2009-11-15T00:00:00"/>
    <n v="40444"/>
    <s v="Utilities"/>
    <s v="Water Utilities"/>
    <n v="97.35"/>
    <n v="3.71"/>
  </r>
  <r>
    <s v="3595Comtech Telecommunications Corp."/>
    <x v="1696"/>
    <s v="MMI Investments"/>
    <n v="3109"/>
    <s v="Comtech Telecommunications Corp."/>
    <d v="2011-09-26T00:00:00"/>
    <n v="40928"/>
    <s v="Technology"/>
    <s v="Communication Equipment"/>
    <n v="54.2"/>
    <n v="50.74"/>
  </r>
  <r>
    <s v="3595Chemed Corp."/>
    <x v="1696"/>
    <s v="MMI Investments"/>
    <n v="2003"/>
    <s v="Chemed Corp."/>
    <d v="2009-02-12T00:00:00"/>
    <n v="40224"/>
    <s v="Healthcare"/>
    <s v="Home Health Care"/>
    <n v="27.74"/>
    <n v="33.840000000000003"/>
  </r>
  <r>
    <s v="3595Core-Mark Holding Company Inc."/>
    <x v="1696"/>
    <s v="MMI Investments"/>
    <n v="2487"/>
    <s v="Core-Mark Holding Company Inc."/>
    <d v="2010-09-20T00:00:00"/>
    <n v="40862"/>
    <s v="Services"/>
    <s v="Grocery Stores"/>
    <n v="19.09"/>
    <n v="10.9"/>
  </r>
  <r>
    <s v="3595DHT Holdings Inc."/>
    <x v="1696"/>
    <s v="MMI Investments"/>
    <n v="4728"/>
    <s v="DHT Holdings Inc."/>
    <d v="2009-12-03T00:00:00"/>
    <n v="40954"/>
    <s v="Services"/>
    <s v="Shipping"/>
    <n v="-31.54"/>
    <n v="11.76"/>
  </r>
  <r>
    <s v="3595Kratos Defense &amp; Security Solutions Inc."/>
    <x v="1696"/>
    <s v="MMI Investments"/>
    <n v="2944"/>
    <s v="Kratos Defense &amp; Security Solutions Inc."/>
    <d v="2010-11-15T00:00:00"/>
    <n v="40954"/>
    <s v="Industrial Goods"/>
    <s v="Aerospace/Defense Products &amp; Services"/>
    <n v="-34.340000000000003"/>
    <n v="11.92"/>
  </r>
  <r>
    <s v="3595Checkpoint Systems Inc."/>
    <x v="1696"/>
    <s v="MMI Investments"/>
    <n v="2624"/>
    <s v="Checkpoint Systems Inc."/>
    <d v="2011-08-11T00:00:00"/>
    <n v="41090"/>
    <s v="Technology"/>
    <s v="Security Software &amp; Services"/>
    <n v="-44.84"/>
    <n v="21.39"/>
  </r>
  <r>
    <s v="7745Gannett Media Corp."/>
    <x v="1697"/>
    <s v="MNG Enterprises, Inc."/>
    <n v="33984"/>
    <s v="Gannett Media Corp."/>
    <d v="2019-01-14T00:00:00"/>
    <n v="43788"/>
    <s v="Consumer Goods"/>
    <s v="Packaging &amp; Containers"/>
    <n v="-11.78"/>
    <n v="27.56"/>
  </r>
  <r>
    <s v="7745Gannett Co., Inc."/>
    <x v="1697"/>
    <s v="MNG Enterprises, Inc."/>
    <n v="30606"/>
    <s v="Gannett Co., Inc."/>
    <d v="2019-08-09T00:00:00"/>
    <m/>
    <s v="Consumer Goods"/>
    <s v="Packaging &amp; Containers"/>
    <n v="-75.09"/>
    <n v="17.3"/>
  </r>
  <r>
    <s v="7745Lee Enterprises, Incorporated"/>
    <x v="1697"/>
    <s v="MNG Enterprises, Inc."/>
    <n v="4140"/>
    <s v="Lee Enterprises, Incorporated"/>
    <d v="2020-01-29T00:00:00"/>
    <m/>
    <s v="Services"/>
    <s v="Publishing - Newspapers"/>
    <n v="-77.52"/>
    <n v="7.16"/>
  </r>
  <r>
    <s v="7048Medley Capital Corporation"/>
    <x v="1698"/>
    <s v="Moab Capital Partners"/>
    <n v="2800"/>
    <s v="Medley Capital Corporation"/>
    <d v="2018-08-15T00:00:00"/>
    <n v="43784"/>
    <s v="Financial"/>
    <s v="N/A"/>
    <n v="61.96"/>
    <n v="10.69"/>
  </r>
  <r>
    <s v="7048Macquarie Infrastructure Company LLC"/>
    <x v="1698"/>
    <s v="Moab Capital Partners"/>
    <n v="1303"/>
    <s v="Macquarie Infrastructure Company LLC"/>
    <d v="2011-08-15T00:00:00"/>
    <n v="43281"/>
    <s v="Services"/>
    <s v="Basic Materials Wholesale"/>
    <n v="15.67"/>
    <n v="15.02"/>
  </r>
  <r>
    <s v="7048Mac-Gray Corporation"/>
    <x v="1698"/>
    <s v="Moab Capital Partners"/>
    <n v="3774"/>
    <s v="Mac-Gray Corporation"/>
    <d v="2011-07-11T00:00:00"/>
    <n v="41648"/>
    <s v="Services"/>
    <s v="Consumer Services"/>
    <n v="15"/>
    <m/>
  </r>
  <r>
    <s v="7048Symmetry Surgical Inc"/>
    <x v="1698"/>
    <s v="Moab Capital Partners"/>
    <n v="32216"/>
    <s v="Symmetry Surgical Inc"/>
    <d v="2014-12-10T00:00:00"/>
    <n v="42416"/>
    <s v="Healthcare"/>
    <s v="Medical Instruments &amp; Supplies"/>
    <n v="12.17"/>
    <n v="-3.43"/>
  </r>
  <r>
    <s v="7048Cadus Corp."/>
    <x v="1698"/>
    <s v="Moab Capital Partners"/>
    <n v="25063"/>
    <s v="Cadus Corp."/>
    <d v="2010-03-03T00:00:00"/>
    <n v="41543"/>
    <s v="Healthcare"/>
    <s v="Biotechnology"/>
    <n v="0.77"/>
    <n v="14.82"/>
  </r>
  <r>
    <s v="7048Perceptron Inc."/>
    <x v="1698"/>
    <s v="Moab Capital Partners"/>
    <n v="4495"/>
    <s v="Perceptron Inc."/>
    <d v="2014-08-15T00:00:00"/>
    <n v="43600"/>
    <s v="Technology"/>
    <s v="Scientific &amp; Technical Instruments"/>
    <n v="-14.67"/>
    <n v="10.51"/>
  </r>
  <r>
    <s v="7048Kyushu Railway Co"/>
    <x v="1698"/>
    <s v="Moab Capital Partners"/>
    <n v="38183"/>
    <s v="Kyushu Railway Co"/>
    <d v="2019-06-06T00:00:00"/>
    <m/>
    <s v="Services"/>
    <s v="Railroads"/>
    <n v="-27.36"/>
    <n v="17.13"/>
  </r>
  <r>
    <s v="6971Arch Resources, Inc."/>
    <x v="1699"/>
    <s v="Monarch Alternative Capital LP"/>
    <n v="2217"/>
    <s v="Arch Resources, Inc."/>
    <d v="2016-10-11T00:00:00"/>
    <n v="43784"/>
    <s v="Basic Materials"/>
    <s v="Gold"/>
    <n v="6.34"/>
    <n v="15.3"/>
  </r>
  <r>
    <s v="6971Resolute Energy Corporation"/>
    <x v="1699"/>
    <s v="Monarch Alternative Capital LP"/>
    <n v="2585"/>
    <s v="Resolute Energy Corporation"/>
    <d v="2016-11-15T00:00:00"/>
    <n v="43525"/>
    <s v="Basic Materials"/>
    <s v="Independent Oil &amp; Gas"/>
    <n v="0.4"/>
    <n v="13.87"/>
  </r>
  <r>
    <s v="6971Scorpio Tankers Inc."/>
    <x v="1699"/>
    <s v="Monarch Alternative Capital LP"/>
    <n v="1644"/>
    <s v="Scorpio Tankers Inc."/>
    <d v="2017-08-15T00:00:00"/>
    <n v="43600"/>
    <s v="Services"/>
    <s v="Shipping"/>
    <n v="-11.28"/>
    <n v="10.85"/>
  </r>
  <r>
    <s v="6971Star Bulk Carriers Corp."/>
    <x v="1699"/>
    <s v="Monarch Alternative Capital LP"/>
    <n v="3782"/>
    <s v="Star Bulk Carriers Corp."/>
    <d v="2013-08-05T00:00:00"/>
    <n v="42962"/>
    <s v="Services"/>
    <s v="Shipping"/>
    <n v="-23.53"/>
    <n v="11.88"/>
  </r>
  <r>
    <s v="6971Trade Street Residential, Inc."/>
    <x v="1699"/>
    <s v="Monarch Alternative Capital LP"/>
    <n v="26751"/>
    <s v="Trade Street Residential, Inc."/>
    <d v="2014-01-24T00:00:00"/>
    <n v="42262"/>
    <s v="Financial"/>
    <s v="REIT - Retail"/>
    <n v="-27.09"/>
    <n v="8.52"/>
  </r>
  <r>
    <s v="6971YPF SA"/>
    <x v="1699"/>
    <s v="Monarch Alternative Capital LP"/>
    <n v="690"/>
    <s v="YPF SA"/>
    <d v="2015-05-15T00:00:00"/>
    <n v="42324"/>
    <s v="Basic Materials"/>
    <s v="Oil &amp; Gas Drilling &amp; Exploration"/>
    <n v="-50.12"/>
    <n v="-4.3600000000000003"/>
  </r>
  <r>
    <s v="6971Scorpio Bulkers Inc"/>
    <x v="1699"/>
    <s v="Monarch Alternative Capital LP"/>
    <n v="26516"/>
    <s v="Scorpio Bulkers Inc"/>
    <d v="2015-06-11T00:00:00"/>
    <n v="42447"/>
    <s v="Industrial Goods"/>
    <s v="Textile Industrial"/>
    <n v="-91"/>
    <n v="-1.51"/>
  </r>
  <r>
    <s v="4948Schaltbau Holding AG"/>
    <x v="1700"/>
    <s v="Monolith Investment Management B.V"/>
    <n v="19579"/>
    <s v="Schaltbau Holding AG"/>
    <d v="2012-10-12T00:00:00"/>
    <m/>
    <s v="Industrial Goods"/>
    <s v="General Contractors"/>
    <n v="2.0499999999999998"/>
    <n v="13.86"/>
  </r>
  <r>
    <s v="4948DEAG Deutsche Entertainment AG"/>
    <x v="1700"/>
    <s v="Monolith Investment Management B.V"/>
    <n v="31874"/>
    <s v="DEAG Deutsche Entertainment AG"/>
    <d v="2014-06-11T00:00:00"/>
    <n v="43215"/>
    <s v="Services"/>
    <s v="Entertainment - Diversified"/>
    <n v="-19.53"/>
    <n v="10.47"/>
  </r>
  <r>
    <s v="5147Pericom Semiconductor Corporation"/>
    <x v="1701"/>
    <s v="Montage Technology Group Ltd."/>
    <n v="3980"/>
    <s v="Pericom Semiconductor Corporation"/>
    <d v="2015-09-03T00:00:00"/>
    <n v="42333"/>
    <s v="Technology"/>
    <s v="Semiconductor - Integrated Circuits"/>
    <n v="28.37"/>
    <m/>
  </r>
  <r>
    <s v="5958Equal Energy Ltd."/>
    <x v="1702"/>
    <s v="Montclair Energy"/>
    <n v="4016"/>
    <s v="Equal Energy Ltd."/>
    <d v="2013-03-25T00:00:00"/>
    <n v="41851"/>
    <s v="Basic Materials"/>
    <s v="Independent Oil &amp; Gas"/>
    <n v="30.96"/>
    <n v="20.010000000000002"/>
  </r>
  <r>
    <s v="5606Sonoma Pharmaceuticals Inc."/>
    <x v="1703"/>
    <s v="Montreux Equity Partners"/>
    <n v="5286"/>
    <s v="Sonoma Pharmaceuticals Inc."/>
    <d v="2018-03-09T00:00:00"/>
    <m/>
    <s v="Healthcare"/>
    <s v="Drug Manufacturers - Other"/>
    <n v="-44.67"/>
    <n v="10.16"/>
  </r>
  <r>
    <s v="1555Argonaut Gold Inc."/>
    <x v="1704"/>
    <s v="Montrusco Bolton Investments"/>
    <n v="14408"/>
    <s v="Argonaut Gold Inc."/>
    <d v="2015-03-31T00:00:00"/>
    <m/>
    <s v="Basic Materials"/>
    <s v="Independent Oil &amp; Gas"/>
    <n v="9.89"/>
    <n v="11.71"/>
  </r>
  <r>
    <s v="1555North West Co Inc/The"/>
    <x v="1704"/>
    <s v="Montrusco Bolton Investments"/>
    <n v="14604"/>
    <s v="North West Co Inc/The"/>
    <d v="2014-05-12T00:00:00"/>
    <m/>
    <s v="Services"/>
    <s v="Grocery Stores"/>
    <n v="6.41"/>
    <n v="11.83"/>
  </r>
  <r>
    <s v="1555Copper Mountain Mining Corporation"/>
    <x v="1704"/>
    <s v="Montrusco Bolton Investments"/>
    <n v="14799"/>
    <s v="Copper Mountain Mining Corporation"/>
    <d v="2015-06-09T00:00:00"/>
    <m/>
    <s v="Basic Materials"/>
    <s v="Independent Oil &amp; Gas"/>
    <n v="-9.5399999999999991"/>
    <n v="11.96"/>
  </r>
  <r>
    <s v="1555Glacier Media, Inc."/>
    <x v="1704"/>
    <s v="Montrusco Bolton Investments"/>
    <n v="22956"/>
    <s v="Glacier Media, Inc."/>
    <d v="2014-05-20T00:00:00"/>
    <m/>
    <s v="Technology"/>
    <s v="Internet Information Providers"/>
    <n v="-21.7"/>
    <n v="12.09"/>
  </r>
  <r>
    <s v="1555Primero Mining Corp"/>
    <x v="1704"/>
    <s v="Montrusco Bolton Investments"/>
    <n v="2633"/>
    <s v="Primero Mining Corp"/>
    <d v="2015-03-27T00:00:00"/>
    <n v="43230"/>
    <s v="Basic Materials"/>
    <s v="Gold"/>
    <n v="-57.2"/>
    <n v="11.61"/>
  </r>
  <r>
    <s v="7108Arcadia Biosciences Inc"/>
    <x v="1705"/>
    <s v="Moral Compass Corp"/>
    <n v="33936"/>
    <s v="Arcadia Biosciences Inc"/>
    <d v="2015-05-26T00:00:00"/>
    <m/>
    <s v="Basic Materials"/>
    <s v="Agricultural Chemicals"/>
    <n v="-51.38"/>
    <n v="11.64"/>
  </r>
  <r>
    <s v="6650Eros Resources Corp"/>
    <x v="1706"/>
    <s v="Morning Star Resources"/>
    <n v="38930"/>
    <s v="Eros Resources Corp"/>
    <d v="2013-09-17T00:00:00"/>
    <m/>
    <s v="Industrial Goods"/>
    <s v="Metal Fabrication"/>
    <n v="-4.08"/>
    <n v="12.6"/>
  </r>
  <r>
    <s v="6267Carrefour"/>
    <x v="1707"/>
    <s v="Motier SAS"/>
    <n v="9220"/>
    <s v="Carrefour"/>
    <d v="2014-04-07T00:00:00"/>
    <m/>
    <s v="Services"/>
    <s v="Grocery Stores"/>
    <n v="-9.99"/>
    <n v="12.16"/>
  </r>
  <r>
    <s v="6163Clearwire Corporation"/>
    <x v="1708"/>
    <s v="Mount Kellett Capital Management"/>
    <n v="17180"/>
    <s v="Clearwire Corporation"/>
    <d v="2011-12-23T00:00:00"/>
    <n v="41464"/>
    <s v="Basic Materials"/>
    <s v="Specialty Chemicals"/>
    <n v="83.32"/>
    <n v="21.51"/>
  </r>
  <r>
    <s v="6163Camrova Resources Inc"/>
    <x v="1708"/>
    <s v="Mount Kellett Capital Management"/>
    <n v="16715"/>
    <s v="Camrova Resources Inc"/>
    <d v="2011-04-08T00:00:00"/>
    <n v="41611"/>
    <s v="Basic Materials"/>
    <s v="Major Integrated Oil &amp; Gas"/>
    <n v="-79.209999999999994"/>
    <n v="14.47"/>
  </r>
  <r>
    <s v="7415Mount Ridley Mines Ltd"/>
    <x v="1709"/>
    <s v="Mount Street Investments Pty Ltd"/>
    <n v="40903"/>
    <s v="Mount Ridley Mines Ltd"/>
    <d v="2015-06-30T00:00:00"/>
    <m/>
    <s v="Basic Materials"/>
    <s v="Industrial Metals &amp; Minerals"/>
    <n v="-39.42"/>
    <n v="12.26"/>
  </r>
  <r>
    <s v="6097Conwert Immobilien Invest SE"/>
    <x v="1710"/>
    <s v="MountainPeak (ADLER Real Estate Group)"/>
    <n v="8890"/>
    <s v="Conwert Immobilien Invest SE"/>
    <d v="2015-05-11T00:00:00"/>
    <n v="43070"/>
    <s v="Services"/>
    <s v="Auto Parts Stores"/>
    <n v="16.68"/>
    <m/>
  </r>
  <r>
    <s v="6375Alimentation Couche-Tard Inc."/>
    <x v="1711"/>
    <s v="Mouvement d'education et de defense des actionnaires (MEDAC)"/>
    <n v="14404"/>
    <s v="Alimentation Couche-Tard Inc."/>
    <d v="2010-06-21T00:00:00"/>
    <m/>
    <s v="Financial"/>
    <s v="Closed-End Fund - Debt"/>
    <n v="30.25"/>
    <n v="13.84"/>
  </r>
  <r>
    <s v="6375CGI Inc"/>
    <x v="1711"/>
    <s v="Mouvement d'education et de defense des actionnaires (MEDAC)"/>
    <n v="582"/>
    <s v="CGI Inc"/>
    <d v="2014-02-19T00:00:00"/>
    <m/>
    <s v="Services"/>
    <s v="Entertainment - Diversified"/>
    <n v="16.14"/>
    <n v="12.1"/>
  </r>
  <r>
    <s v="6375Cascades Inc."/>
    <x v="1711"/>
    <s v="Mouvement d'education et de defense des actionnaires (MEDAC)"/>
    <n v="15472"/>
    <s v="Cascades Inc."/>
    <d v="2014-02-13T00:00:00"/>
    <m/>
    <s v="Consumer Goods"/>
    <s v="Paper &amp; Paper Products"/>
    <n v="13.66"/>
    <n v="12.07"/>
  </r>
  <r>
    <s v="6375Cogeco Inc."/>
    <x v="1711"/>
    <s v="Mouvement d'education et de defense des actionnaires (MEDAC)"/>
    <n v="17206"/>
    <s v="Cogeco Inc."/>
    <d v="2010-06-21T00:00:00"/>
    <m/>
    <s v="Basic Materials"/>
    <s v="Silver"/>
    <n v="11.49"/>
    <n v="13.84"/>
  </r>
  <r>
    <s v="6375Industrial Alliance Insurance and Financial Services Inc."/>
    <x v="1711"/>
    <s v="Mouvement d'education et de defense des actionnaires (MEDAC)"/>
    <n v="14519"/>
    <s v="Industrial Alliance Insurance and Financial Services Inc."/>
    <d v="2014-03-27T00:00:00"/>
    <m/>
    <s v="Financial"/>
    <s v="REIT - Office"/>
    <n v="3.97"/>
    <n v="12.07"/>
  </r>
  <r>
    <s v="6375iA Financial Corp Inc"/>
    <x v="1711"/>
    <s v="Mouvement d'education et de defense des actionnaires (MEDAC)"/>
    <n v="45966"/>
    <s v="iA Financial Corp Inc"/>
    <d v="2019-03-29T00:00:00"/>
    <m/>
    <s v="Financial"/>
    <s v="REIT - Office"/>
    <n v="2.4500000000000002"/>
    <n v="15.44"/>
  </r>
  <r>
    <s v="6375Manulife Financial Corp"/>
    <x v="1711"/>
    <s v="Mouvement d'education et de defense des actionnaires (MEDAC)"/>
    <n v="221"/>
    <s v="Manulife Financial Corp"/>
    <d v="2018-03-16T00:00:00"/>
    <m/>
    <s v="Financial"/>
    <s v="REIT - Residential"/>
    <n v="-4.3"/>
    <n v="10.79"/>
  </r>
  <r>
    <s v="6375SNC-Lavalin Group Inc."/>
    <x v="1711"/>
    <s v="Mouvement d'education et de defense des actionnaires (MEDAC)"/>
    <n v="14594"/>
    <s v="SNC-Lavalin Group Inc."/>
    <d v="2015-04-09T00:00:00"/>
    <m/>
    <s v="Industrial Goods"/>
    <s v="Heavy Construction"/>
    <n v="-6.59"/>
    <n v="11.52"/>
  </r>
  <r>
    <s v="6375Transat A.T. Inc."/>
    <x v="1711"/>
    <s v="Mouvement d'education et de defense des actionnaires (MEDAC)"/>
    <n v="16279"/>
    <s v="Transat A.T. Inc."/>
    <d v="2015-01-28T00:00:00"/>
    <m/>
    <s v="Services"/>
    <s v="Entertainment - Diversified"/>
    <n v="-7.69"/>
    <n v="12.07"/>
  </r>
  <r>
    <s v="6375Bombardier Inc."/>
    <x v="1711"/>
    <s v="Mouvement d'education et de defense des actionnaires (MEDAC)"/>
    <n v="14428"/>
    <s v="Bombardier Inc."/>
    <d v="2015-03-31T00:00:00"/>
    <m/>
    <s v="Industrial Goods"/>
    <s v="Aerospace/Defense - Major Diversified"/>
    <n v="-28.44"/>
    <n v="11.71"/>
  </r>
  <r>
    <s v="5153Asbury Automotive Group Inc"/>
    <x v="1712"/>
    <s v="MSD Capital"/>
    <n v="1747"/>
    <s v="Asbury Automotive Group Inc"/>
    <d v="2008-11-15T00:00:00"/>
    <n v="43077"/>
    <s v="Services"/>
    <s v="Auto Dealerships"/>
    <n v="40.82"/>
    <n v="15.82"/>
  </r>
  <r>
    <s v="5153Dine Brands Global, Inc."/>
    <x v="1712"/>
    <s v="MSD Capital"/>
    <n v="1961"/>
    <s v="Dine Brands Global, Inc."/>
    <d v="2008-09-19T00:00:00"/>
    <m/>
    <s v="Services"/>
    <s v="Restaurants"/>
    <n v="11.74"/>
    <n v="10.95"/>
  </r>
  <r>
    <s v="5153NorthStar Asset Management Group Inc"/>
    <x v="1712"/>
    <s v="MSD Capital"/>
    <n v="30707"/>
    <s v="NorthStar Asset Management Group Inc"/>
    <d v="2015-09-30T00:00:00"/>
    <n v="42745"/>
    <s v="Financial"/>
    <s v="Asset Management"/>
    <n v="10.6"/>
    <n v="16.420000000000002"/>
  </r>
  <r>
    <s v="5153Millennium &amp; Copthorne Hotels PLC"/>
    <x v="1712"/>
    <s v="MSD Capital"/>
    <n v="6505"/>
    <s v="Millennium &amp; Copthorne Hotels PLC"/>
    <d v="2017-10-18T00:00:00"/>
    <n v="43749"/>
    <s v="Consumer Goods"/>
    <s v="Farm Products"/>
    <n v="10.42"/>
    <n v="9.94"/>
  </r>
  <r>
    <s v="5153Independence Contract Drilling, Inc."/>
    <x v="1712"/>
    <s v="MSD Capital"/>
    <n v="30511"/>
    <s v="Independence Contract Drilling, Inc."/>
    <d v="2019-02-15T00:00:00"/>
    <m/>
    <s v="Basic Materials"/>
    <s v="Oil &amp; Gas Drilling &amp; Exploration"/>
    <n v="-9.92"/>
    <n v="15.98"/>
  </r>
  <r>
    <s v="7414Humanigen Inc"/>
    <x v="1713"/>
    <s v="MSMB Capital Management LLC"/>
    <n v="4246"/>
    <s v="Humanigen Inc"/>
    <d v="2015-11-13T00:00:00"/>
    <n v="42611"/>
    <s v="Healthcare"/>
    <s v="Home Health Care"/>
    <n v="490.56"/>
    <n v="12.33"/>
  </r>
  <r>
    <s v="7414AMAG Pharmaceuticals Inc."/>
    <x v="1713"/>
    <s v="MSMB Capital Management LLC"/>
    <n v="2737"/>
    <s v="AMAG Pharmaceuticals Inc."/>
    <d v="2011-08-03T00:00:00"/>
    <n v="42355"/>
    <s v="Healthcare"/>
    <s v="Diagnostic Substances"/>
    <n v="17.71"/>
    <n v="14.1"/>
  </r>
  <r>
    <s v="9002NextDecade Corp"/>
    <x v="1714"/>
    <s v="Mubadala Investment Company"/>
    <n v="41515"/>
    <s v="NextDecade Corp"/>
    <d v="2019-12-11T00:00:00"/>
    <m/>
    <s v="Basic Materials"/>
    <s v="Oil &amp; Gas Pipelines"/>
    <n v="-88.09"/>
    <n v="12.73"/>
  </r>
  <r>
    <s v="5825LaSalle Hotel Properties"/>
    <x v="1715"/>
    <s v="Mudrick Capital Management"/>
    <n v="1337"/>
    <s v="LaSalle Hotel Properties"/>
    <d v="2018-05-15T00:00:00"/>
    <n v="43327"/>
    <s v="Financial"/>
    <s v="REIT - Hotel/Motel"/>
    <n v="49.71"/>
    <n v="18.920000000000002"/>
  </r>
  <r>
    <s v="5825Globalstar, Inc."/>
    <x v="1715"/>
    <s v="Mudrick Capital Management"/>
    <n v="17862"/>
    <s v="Globalstar, Inc."/>
    <d v="2017-02-01T00:00:00"/>
    <m/>
    <s v="Technology"/>
    <s v="Wireless Communications"/>
    <n v="-32.270000000000003"/>
    <n v="13.88"/>
  </r>
  <r>
    <s v="5825Catalyst Paper Corporation"/>
    <x v="1715"/>
    <s v="Mudrick Capital Management"/>
    <n v="22654"/>
    <s v="Catalyst Paper Corporation"/>
    <d v="2016-02-03T00:00:00"/>
    <n v="42762"/>
    <s v="Consumer Goods"/>
    <s v="Paper &amp; Paper Products"/>
    <n v="-75.569999999999993"/>
    <n v="22.99"/>
  </r>
  <r>
    <s v="5825Quorum Health Corp"/>
    <x v="1715"/>
    <s v="Mudrick Capital Management"/>
    <n v="37574"/>
    <s v="Quorum Health Corp"/>
    <d v="2020-03-23T00:00:00"/>
    <n v="44022"/>
    <s v="Healthcare"/>
    <s v="Medical Instruments &amp; Supplies"/>
    <n v="-99.63"/>
    <n v="232.77"/>
  </r>
  <r>
    <s v="9252Dealnet Capital Corp"/>
    <x v="1716"/>
    <s v="Municipal Home Service Inc"/>
    <n v="35360"/>
    <s v="Dealnet Capital Corp"/>
    <d v="2020-03-30T00:00:00"/>
    <m/>
    <s v="Industrial Goods"/>
    <s v="Farm &amp; Construction Machinery"/>
    <n v="306.29000000000002"/>
    <n v="100.22"/>
  </r>
  <r>
    <s v="5109Konoike Transport Co Ltd"/>
    <x v="1717"/>
    <s v="Murakami and C&amp;I Holdings Co. (Aya Murakami)"/>
    <n v="27189"/>
    <s v="Konoike Transport Co Ltd"/>
    <d v="2013-06-07T00:00:00"/>
    <n v="41786"/>
    <s v="Industrial Goods"/>
    <s v="Machine Tools &amp; Accessories"/>
    <n v="36.22"/>
    <n v="19.329999999999998"/>
  </r>
  <r>
    <s v="5109Nippon Soda Co. Ltd."/>
    <x v="1717"/>
    <s v="Murakami and C&amp;I Holdings Co. (Aya Murakami)"/>
    <n v="10209"/>
    <s v="Nippon Soda Co. Ltd."/>
    <d v="2020-04-09T00:00:00"/>
    <m/>
    <s v="Basic Materials"/>
    <s v="Copper"/>
    <n v="16.32"/>
    <n v="75.3"/>
  </r>
  <r>
    <s v="5109Fractale Corp"/>
    <x v="1717"/>
    <s v="Murakami and C&amp;I Holdings Co. (Aya Murakami)"/>
    <n v="23534"/>
    <s v="Fractale Corp"/>
    <d v="2012-03-28T00:00:00"/>
    <m/>
    <s v="Consumer Goods"/>
    <s v="Packaging &amp; Containers"/>
    <n v="15.39"/>
    <n v="13.25"/>
  </r>
  <r>
    <s v="5109Accordia Golf Co Ltd"/>
    <x v="1717"/>
    <s v="Murakami and C&amp;I Holdings Co. (Aya Murakami)"/>
    <n v="9514"/>
    <s v="Accordia Golf Co Ltd"/>
    <d v="2013-01-16T00:00:00"/>
    <n v="42817"/>
    <s v="Consumer Goods"/>
    <s v="Electronic Equipment"/>
    <n v="14"/>
    <n v="14.17"/>
  </r>
  <r>
    <s v="5109Kuroda Electric Co. Ltd."/>
    <x v="1717"/>
    <s v="Murakami and C&amp;I Holdings Co. (Aya Murakami)"/>
    <n v="10003"/>
    <s v="Kuroda Electric Co. Ltd."/>
    <d v="2015-06-01T00:00:00"/>
    <n v="43175"/>
    <s v="Technology"/>
    <s v="Semiconductor Equipment &amp; Materials"/>
    <n v="10.46"/>
    <n v="12.28"/>
  </r>
  <r>
    <s v="5109Shimachu Co. Ltd."/>
    <x v="1717"/>
    <s v="Murakami and C&amp;I Holdings Co. (Aya Murakami)"/>
    <n v="10424"/>
    <s v="Shimachu Co. Ltd."/>
    <d v="2019-10-10T00:00:00"/>
    <m/>
    <s v="Consumer Goods"/>
    <s v="Home Furnishings &amp; Fixtures"/>
    <n v="10.29"/>
    <n v="19.28"/>
  </r>
  <r>
    <s v="5109Sanshin Electronics Co.,Ltd."/>
    <x v="1717"/>
    <s v="Murakami and C&amp;I Holdings Co. (Aya Murakami)"/>
    <n v="19538"/>
    <s v="Sanshin Electronics Co.,Ltd."/>
    <d v="2015-06-29T00:00:00"/>
    <m/>
    <s v="Technology"/>
    <s v="Semiconductor - Integrated Circuits"/>
    <n v="9.19"/>
    <n v="12.25"/>
  </r>
  <r>
    <s v="5109Shinko Shoji Co. Ltd."/>
    <x v="1717"/>
    <s v="Murakami and C&amp;I Holdings Co. (Aya Murakami)"/>
    <n v="10436"/>
    <s v="Shinko Shoji Co. Ltd."/>
    <d v="2018-10-23T00:00:00"/>
    <m/>
    <s v="Technology"/>
    <s v="Diversified Electronics"/>
    <n v="7.4"/>
    <n v="14.07"/>
  </r>
  <r>
    <s v="5109Shibaura Machine Co Ltd."/>
    <x v="1717"/>
    <s v="Murakami and C&amp;I Holdings Co. (Aya Murakami)"/>
    <n v="10626"/>
    <s v="Shibaura Machine Co Ltd."/>
    <d v="2018-12-14T00:00:00"/>
    <m/>
    <s v="Industrial Goods"/>
    <s v="General Contractors"/>
    <n v="6.97"/>
    <n v="18.84"/>
  </r>
  <r>
    <s v="5109Chugoku Marine Paints Ltd."/>
    <x v="1717"/>
    <s v="Murakami and C&amp;I Holdings Co. (Aya Murakami)"/>
    <n v="9615"/>
    <s v="Chugoku Marine Paints Ltd."/>
    <d v="2018-02-15T00:00:00"/>
    <m/>
    <s v="Basic Materials"/>
    <s v="Specialty Chemicals"/>
    <n v="3.04"/>
    <n v="10.73"/>
  </r>
  <r>
    <s v="5109Restar Holdings Corp"/>
    <x v="1717"/>
    <s v="Murakami and C&amp;I Holdings Co. (Aya Murakami)"/>
    <n v="10672"/>
    <s v="Restar Holdings Corp"/>
    <d v="2017-12-14T00:00:00"/>
    <m/>
    <s v="Technology"/>
    <s v="Diversified Electronics"/>
    <n v="0.13"/>
    <n v="11.35"/>
  </r>
  <r>
    <s v="5109Yorozu Corp."/>
    <x v="1717"/>
    <s v="Murakami and C&amp;I Holdings Co. (Aya Murakami)"/>
    <n v="10719"/>
    <s v="Yorozu Corp."/>
    <d v="2014-09-16T00:00:00"/>
    <m/>
    <s v="Consumer Goods"/>
    <s v="Auto Parts"/>
    <n v="-5.36"/>
    <n v="11.38"/>
  </r>
  <r>
    <s v="5109Central Glass Co. Ltd."/>
    <x v="1717"/>
    <s v="Murakami and C&amp;I Holdings Co. (Aya Murakami)"/>
    <n v="9599"/>
    <s v="Central Glass Co. Ltd."/>
    <d v="2018-07-06T00:00:00"/>
    <m/>
    <s v="Basic Materials"/>
    <s v="Chemicals - Major Diversified"/>
    <n v="-7.36"/>
    <n v="11.87"/>
  </r>
  <r>
    <s v="5109Hoosiers Holdings"/>
    <x v="1717"/>
    <s v="Murakami and C&amp;I Holdings Co. (Aya Murakami)"/>
    <n v="21060"/>
    <s v="Hoosiers Holdings"/>
    <d v="2018-02-26T00:00:00"/>
    <m/>
    <s v="Financial"/>
    <s v="REIT - Diversified"/>
    <n v="-11.41"/>
    <n v="10.06"/>
  </r>
  <r>
    <s v="6701Furmanite Corporation"/>
    <x v="1718"/>
    <s v="Mustang Capital Management"/>
    <n v="3186"/>
    <s v="Furmanite Corporation"/>
    <d v="2014-12-04T00:00:00"/>
    <n v="42431"/>
    <s v="Services"/>
    <s v="Technical Services"/>
    <n v="-17.61"/>
    <n v="-1.25"/>
  </r>
  <r>
    <s v="7145Smartspace Software Plc"/>
    <x v="1719"/>
    <s v="MXC Capital Limited"/>
    <n v="33236"/>
    <s v="Smartspace Software Plc"/>
    <d v="2011-12-30T00:00:00"/>
    <m/>
    <s v="Technology"/>
    <s v="Information Technology Services"/>
    <n v="-1.27"/>
    <n v="14.42"/>
  </r>
  <r>
    <s v="7087Zillow Group Inc."/>
    <x v="1720"/>
    <s v="Myra Young"/>
    <n v="1154"/>
    <s v="Zillow Group Inc."/>
    <d v="2020-04-22T00:00:00"/>
    <m/>
    <s v="Financial"/>
    <s v="Property Management"/>
    <n v="980.94"/>
    <n v="86.73"/>
  </r>
  <r>
    <s v="7087Kite Pharma Inc"/>
    <x v="1720"/>
    <s v="Myra Young"/>
    <n v="30942"/>
    <s v="Kite Pharma Inc"/>
    <d v="2016-12-11T00:00:00"/>
    <n v="43011"/>
    <s v="Healthcare"/>
    <s v="Biotechnology"/>
    <n v="412.43"/>
    <n v="17.7"/>
  </r>
  <r>
    <s v="7087Chipotle Mexican Grill Inc."/>
    <x v="1720"/>
    <s v="Myra Young"/>
    <n v="485"/>
    <s v="Chipotle Mexican Grill Inc."/>
    <d v="2020-04-07T00:00:00"/>
    <m/>
    <s v="Services"/>
    <s v="Restaurants"/>
    <n v="330.39"/>
    <n v="101.62"/>
  </r>
  <r>
    <s v="7087PayPal Holdings Inc"/>
    <x v="1720"/>
    <s v="Myra Young"/>
    <n v="33006"/>
    <s v="PayPal Holdings Inc"/>
    <d v="2017-03-31T00:00:00"/>
    <m/>
    <s v="Financial"/>
    <s v="Credit Services"/>
    <n v="56.31"/>
    <n v="13.24"/>
  </r>
  <r>
    <s v="7087Netflix Inc."/>
    <x v="1720"/>
    <s v="Myra Young"/>
    <n v="352"/>
    <s v="Netflix Inc."/>
    <d v="2013-04-26T00:00:00"/>
    <m/>
    <s v="Services"/>
    <s v="Music &amp; Video Stores"/>
    <n v="45.85"/>
    <n v="13.17"/>
  </r>
  <r>
    <s v="7087Paycom Software Inc"/>
    <x v="1720"/>
    <s v="Myra Young"/>
    <n v="30496"/>
    <s v="Paycom Software Inc"/>
    <d v="2019-03-27T00:00:00"/>
    <m/>
    <s v="Technology"/>
    <s v="Application Software"/>
    <n v="39.58"/>
    <n v="16.260000000000002"/>
  </r>
  <r>
    <s v="7087Electronic Arts Inc."/>
    <x v="1720"/>
    <s v="Myra Young"/>
    <n v="662"/>
    <s v="Electronic Arts Inc."/>
    <d v="2019-06-07T00:00:00"/>
    <m/>
    <s v="Technology"/>
    <s v="Multimedia &amp; Graphics Software"/>
    <n v="37.130000000000003"/>
    <n v="16.41"/>
  </r>
  <r>
    <s v="7087International Business Machines Corporation (IBM)"/>
    <x v="1720"/>
    <s v="Myra Young"/>
    <n v="12"/>
    <s v="International Business Machines Corporation (IBM)"/>
    <d v="2020-03-09T00:00:00"/>
    <m/>
    <s v="Technology"/>
    <s v="Information Technology Services"/>
    <n v="34.799999999999997"/>
    <n v="64.34"/>
  </r>
  <r>
    <s v="7087Salesforce.com Inc"/>
    <x v="1720"/>
    <s v="Myra Young"/>
    <n v="213"/>
    <s v="Salesforce.com Inc"/>
    <d v="2017-04-26T00:00:00"/>
    <m/>
    <s v="Technology"/>
    <s v="Application Software"/>
    <n v="29.13"/>
    <n v="13.15"/>
  </r>
  <r>
    <s v="7087Home Depot Inc. (The)"/>
    <x v="1720"/>
    <s v="Myra Young"/>
    <n v="49"/>
    <s v="Home Depot Inc. (The)"/>
    <d v="2014-04-07T00:00:00"/>
    <m/>
    <s v="Services"/>
    <s v="Home Improvement Stores"/>
    <n v="23.97"/>
    <n v="12.16"/>
  </r>
  <r>
    <s v="7087Berry Global Group Inc"/>
    <x v="1720"/>
    <s v="Myra Young"/>
    <n v="15418"/>
    <s v="Berry Global Group Inc"/>
    <d v="2020-01-22T00:00:00"/>
    <m/>
    <s v="Consumer Goods"/>
    <s v="Packaging &amp; Containers"/>
    <n v="21.76"/>
    <n v="4.12"/>
  </r>
  <r>
    <s v="7087Kansas City Southern"/>
    <x v="1720"/>
    <s v="Myra Young"/>
    <n v="499"/>
    <s v="Kansas City Southern"/>
    <d v="2016-04-05T00:00:00"/>
    <m/>
    <s v="Services"/>
    <s v="Railroads"/>
    <n v="20.21"/>
    <n v="14.36"/>
  </r>
  <r>
    <s v="7087Intuitive Surgical Inc."/>
    <x v="1720"/>
    <s v="Myra Young"/>
    <n v="428"/>
    <s v="Intuitive Surgical Inc."/>
    <d v="2019-03-08T00:00:00"/>
    <m/>
    <s v="Healthcare"/>
    <s v="Medical Appliances &amp; Equipment"/>
    <n v="18.850000000000001"/>
    <n v="17.52"/>
  </r>
  <r>
    <s v="7087Starbucks Corporation"/>
    <x v="1720"/>
    <s v="Myra Young"/>
    <n v="111"/>
    <s v="Starbucks Corporation"/>
    <d v="2018-01-26T00:00:00"/>
    <m/>
    <s v="Consumer Goods"/>
    <s v="Processed &amp; Packaged Goods"/>
    <n v="15.44"/>
    <n v="8.49"/>
  </r>
  <r>
    <s v="7087Caterpillar Inc."/>
    <x v="1720"/>
    <s v="Myra Young"/>
    <n v="119"/>
    <s v="Caterpillar Inc."/>
    <d v="2015-04-20T00:00:00"/>
    <m/>
    <s v="Conglomerates"/>
    <s v="Conglomerates"/>
    <n v="13.37"/>
    <n v="11.5"/>
  </r>
  <r>
    <s v="7087Guidewire Software Inc."/>
    <x v="1720"/>
    <s v="Myra Young"/>
    <n v="1326"/>
    <s v="Guidewire Software Inc."/>
    <d v="2018-11-05T00:00:00"/>
    <m/>
    <s v="Technology"/>
    <s v="Internet Software &amp; Services"/>
    <n v="11.94"/>
    <n v="14.59"/>
  </r>
  <r>
    <s v="7087Johnson &amp; Johnson"/>
    <x v="1720"/>
    <s v="Myra Young"/>
    <n v="5"/>
    <s v="Johnson &amp; Johnson"/>
    <d v="2015-03-11T00:00:00"/>
    <m/>
    <s v="Healthcare"/>
    <s v="Drug Manufacturers - Major"/>
    <n v="10.5"/>
    <n v="11.88"/>
  </r>
  <r>
    <s v="7087Columbia Sportswear Company"/>
    <x v="1720"/>
    <s v="Myra Young"/>
    <n v="1554"/>
    <s v="Columbia Sportswear Company"/>
    <d v="2017-04-27T00:00:00"/>
    <m/>
    <s v="Basic Materials"/>
    <s v="Synthetics"/>
    <n v="10.36"/>
    <n v="13.14"/>
  </r>
  <r>
    <s v="7087FedEx Corporation"/>
    <x v="1720"/>
    <s v="Myra Young"/>
    <n v="174"/>
    <s v="FedEx Corporation"/>
    <d v="2013-08-12T00:00:00"/>
    <m/>
    <s v="Services"/>
    <s v="Air Delivery &amp; Freight Services"/>
    <n v="10.08"/>
    <n v="12.6"/>
  </r>
  <r>
    <s v="7087Kimberly-Clark Corporation"/>
    <x v="1720"/>
    <s v="Myra Young"/>
    <n v="177"/>
    <s v="Kimberly-Clark Corporation"/>
    <d v="2014-03-10T00:00:00"/>
    <m/>
    <s v="Financial"/>
    <s v="Closed-End Fund - Equity"/>
    <n v="9.8000000000000007"/>
    <n v="11.73"/>
  </r>
  <r>
    <s v="7087United Therapeutics Corporation"/>
    <x v="1720"/>
    <s v="Myra Young"/>
    <n v="1066"/>
    <s v="United Therapeutics Corporation"/>
    <d v="2019-04-29T00:00:00"/>
    <m/>
    <s v="Healthcare"/>
    <s v="Biotechnology"/>
    <n v="6.84"/>
    <n v="13.08"/>
  </r>
  <r>
    <s v="7087Coca-Cola Company (The)"/>
    <x v="1720"/>
    <s v="Myra Young"/>
    <n v="21"/>
    <s v="Coca-Cola Company (The)"/>
    <d v="2014-03-07T00:00:00"/>
    <m/>
    <s v="Consumer Goods"/>
    <s v="Beverages - Soft Drinks"/>
    <n v="6.77"/>
    <n v="11.71"/>
  </r>
  <r>
    <s v="7087Goldman Sachs Group Inc. (The)"/>
    <x v="1720"/>
    <s v="Myra Young"/>
    <n v="80"/>
    <s v="Goldman Sachs Group Inc. (The)"/>
    <d v="2014-04-04T00:00:00"/>
    <m/>
    <s v="Financial"/>
    <s v="Diversified Investments"/>
    <n v="5.6"/>
    <n v="11.96"/>
  </r>
  <r>
    <s v="7087Ellie Mae Inc."/>
    <x v="1720"/>
    <s v="Myra Young"/>
    <n v="2381"/>
    <s v="Ellie Mae Inc."/>
    <d v="2016-04-07T00:00:00"/>
    <n v="43572"/>
    <s v="Technology"/>
    <s v="Application Software"/>
    <n v="3.23"/>
    <n v="14.59"/>
  </r>
  <r>
    <s v="7087American Express Company"/>
    <x v="1720"/>
    <s v="Myra Young"/>
    <n v="72"/>
    <s v="American Express Company"/>
    <d v="2014-03-21T00:00:00"/>
    <m/>
    <s v="Financial"/>
    <s v="Credit Services"/>
    <n v="3.21"/>
    <n v="11.88"/>
  </r>
  <r>
    <s v="7087Intel Corporation"/>
    <x v="1720"/>
    <s v="Myra Young"/>
    <n v="43"/>
    <s v="Intel Corporation"/>
    <d v="2018-04-04T00:00:00"/>
    <m/>
    <s v="Technology"/>
    <s v="Semiconductor - Broad Line"/>
    <n v="3.07"/>
    <n v="12.91"/>
  </r>
  <r>
    <s v="7087Cognizant Technology Solutions Corporation"/>
    <x v="1720"/>
    <s v="Myra Young"/>
    <n v="261"/>
    <s v="Cognizant Technology Solutions Corporation"/>
    <d v="2015-04-23T00:00:00"/>
    <m/>
    <s v="Technology"/>
    <s v="Business Software &amp; Services"/>
    <n v="2.63"/>
    <n v="11.39"/>
  </r>
  <r>
    <s v="7087DaVita Inc"/>
    <x v="1720"/>
    <s v="Myra Young"/>
    <n v="496"/>
    <s v="DaVita Inc"/>
    <d v="2016-04-29T00:00:00"/>
    <m/>
    <s v="Healthcare"/>
    <s v="Specialized Health Services"/>
    <n v="2.63"/>
    <n v="14.31"/>
  </r>
  <r>
    <s v="7087NCR Corporation"/>
    <x v="1720"/>
    <s v="Myra Young"/>
    <n v="779"/>
    <s v="NCR Corporation"/>
    <d v="2016-02-29T00:00:00"/>
    <m/>
    <s v="Technology"/>
    <s v="Information Technology Services"/>
    <n v="-2.16"/>
    <n v="15.53"/>
  </r>
  <r>
    <s v="7087Discover Financial Services"/>
    <x v="1720"/>
    <s v="Myra Young"/>
    <n v="256"/>
    <s v="Discover Financial Services"/>
    <d v="2018-03-12T00:00:00"/>
    <m/>
    <s v="Financial"/>
    <s v="Credit Services"/>
    <n v="-11.38"/>
    <n v="10.25"/>
  </r>
  <r>
    <s v="7087Alarm.com Holdings Inc"/>
    <x v="1720"/>
    <s v="Myra Young"/>
    <n v="33674"/>
    <s v="Alarm.com Holdings Inc"/>
    <d v="2019-04-26T00:00:00"/>
    <m/>
    <s v="Technology"/>
    <s v="Technical &amp; System Software"/>
    <n v="-13.32"/>
    <n v="13.09"/>
  </r>
  <r>
    <s v="7087United Natural Foods Inc."/>
    <x v="1720"/>
    <s v="Myra Young"/>
    <n v="1198"/>
    <s v="United Natural Foods Inc."/>
    <d v="2013-10-24T00:00:00"/>
    <m/>
    <s v="Services"/>
    <s v="Food Wholesale"/>
    <n v="-17"/>
    <n v="12.32"/>
  </r>
  <r>
    <s v="70873D Systems Corporation"/>
    <x v="1720"/>
    <s v="Myra Young"/>
    <n v="865"/>
    <s v="3D Systems Corporation"/>
    <d v="2018-03-28T00:00:00"/>
    <m/>
    <s v="Technology"/>
    <s v="Computer Peripherals"/>
    <n v="-22.35"/>
    <n v="13.53"/>
  </r>
  <r>
    <s v="6629Deutsche Bank AG"/>
    <x v="1721"/>
    <s v="NABAG Anlage- und Beteiligungs AG"/>
    <n v="139"/>
    <s v="Deutsche Bank AG"/>
    <d v="2011-11-30T00:00:00"/>
    <m/>
    <s v="Financial"/>
    <s v="Foreign Regional Banks"/>
    <n v="-10.039999999999999"/>
    <n v="14.41"/>
  </r>
  <r>
    <s v="8834Lithium Consolidated Ltd"/>
    <x v="1722"/>
    <s v="Naim Jones"/>
    <n v="47777"/>
    <s v="Lithium Consolidated Ltd"/>
    <d v="2017-03-27T00:00:00"/>
    <m/>
    <s v="Basic Materials"/>
    <s v="Major Integrated Oil &amp; Gas"/>
    <n v="-42.38"/>
    <n v="13.26"/>
  </r>
  <r>
    <s v="7407Norwegian Energy Company ASA (Noreco)"/>
    <x v="1723"/>
    <s v="Nanes Balkany Partners"/>
    <n v="11714"/>
    <s v="Norwegian Energy Company ASA (Noreco)"/>
    <d v="2015-03-30T00:00:00"/>
    <m/>
    <s v="Basic Materials"/>
    <s v="Independent Oil &amp; Gas"/>
    <n v="19.489999999999998"/>
    <n v="11.53"/>
  </r>
  <r>
    <s v="7407Panoro Energy ASA"/>
    <x v="1723"/>
    <s v="Nanes Balkany Partners"/>
    <n v="11717"/>
    <s v="Panoro Energy ASA"/>
    <d v="2014-09-22T00:00:00"/>
    <m/>
    <s v="Basic Materials"/>
    <s v="Oil &amp; Gas Drilling &amp; Exploration"/>
    <n v="-14.82"/>
    <n v="11.51"/>
  </r>
  <r>
    <s v="7407Petrogrand AB"/>
    <x v="1723"/>
    <s v="Nanes Balkany Partners"/>
    <n v="44732"/>
    <s v="Petrogrand AB"/>
    <d v="2013-04-11T00:00:00"/>
    <n v="42404"/>
    <s v="Financial"/>
    <s v="Foreign Regional Banks"/>
    <n v="-26.84"/>
    <n v="8.98"/>
  </r>
  <r>
    <s v="7407GasFrac Energy Services Inc."/>
    <x v="1723"/>
    <s v="Nanes Balkany Partners"/>
    <n v="17810"/>
    <s v="GasFrac Energy Services Inc."/>
    <d v="2014-04-29T00:00:00"/>
    <n v="42086"/>
    <s v="Financial"/>
    <s v="Investment Brokerage - National"/>
    <n v="-99.87"/>
    <n v="15.89"/>
  </r>
  <r>
    <s v="73444Licensing Corp"/>
    <x v="1724"/>
    <s v="Nantahala Capital Management"/>
    <n v="24994"/>
    <s v="4Licensing Corp"/>
    <d v="2011-08-03T00:00:00"/>
    <n v="41075"/>
    <s v="Services"/>
    <s v="Broadcasting - TV"/>
    <n v="990.81"/>
    <n v="10.07"/>
  </r>
  <r>
    <s v="7344Adams Golf, Inc."/>
    <x v="1724"/>
    <s v="Nantahala Capital Management"/>
    <n v="23841"/>
    <s v="Adams Golf, Inc."/>
    <d v="2011-11-29T00:00:00"/>
    <n v="41061"/>
    <s v="Consumer Goods"/>
    <s v="Recreational Goods, Other"/>
    <n v="271.92"/>
    <n v="16.66"/>
  </r>
  <r>
    <s v="7344Versant Corporation"/>
    <x v="1724"/>
    <s v="Nantahala Capital Management"/>
    <n v="15277"/>
    <s v="Versant Corporation"/>
    <d v="2011-12-06T00:00:00"/>
    <n v="41264"/>
    <s v="Technology"/>
    <s v="Application Software"/>
    <n v="35.049999999999997"/>
    <n v="15.64"/>
  </r>
  <r>
    <s v="7344Akebia Therapeutics Inc"/>
    <x v="1724"/>
    <s v="Nantahala Capital Management"/>
    <n v="30797"/>
    <s v="Akebia Therapeutics Inc"/>
    <d v="2015-12-31T00:00:00"/>
    <m/>
    <s v="Healthcare"/>
    <s v="Biotechnology"/>
    <n v="-4.0599999999999996"/>
    <n v="13.65"/>
  </r>
  <r>
    <s v="7344ImageWare Systems, Inc."/>
    <x v="1724"/>
    <s v="Nantahala Capital Management"/>
    <n v="27748"/>
    <s v="ImageWare Systems, Inc."/>
    <d v="2018-08-11T00:00:00"/>
    <m/>
    <s v="Services"/>
    <s v="Home Improvement Stores"/>
    <n v="-68.349999999999994"/>
    <n v="11.3"/>
  </r>
  <r>
    <s v="7344Viveve Medical Inc"/>
    <x v="1724"/>
    <s v="Nantahala Capital Management"/>
    <n v="29477"/>
    <s v="Viveve Medical Inc"/>
    <d v="2018-02-15T00:00:00"/>
    <n v="43718"/>
    <s v="Services"/>
    <s v="Personal Services"/>
    <n v="-91.98"/>
    <n v="7.83"/>
  </r>
  <r>
    <s v="7482Kona Grill Inc."/>
    <x v="1725"/>
    <s v="Nanyan Zheng"/>
    <n v="4379"/>
    <s v="Kona Grill Inc."/>
    <d v="2018-05-02T00:00:00"/>
    <m/>
    <s v="Services"/>
    <s v="Restaurants"/>
    <n v="-86.31"/>
    <n v="13.5"/>
  </r>
  <r>
    <s v="6250FieldPoint Petroleum Corporation"/>
    <x v="1726"/>
    <s v="Natale Rea"/>
    <n v="5065"/>
    <s v="FieldPoint Petroleum Corporation"/>
    <d v="2015-08-26T00:00:00"/>
    <m/>
    <s v="Basic Materials"/>
    <s v="Oil &amp; Gas Drilling &amp; Exploration"/>
    <n v="-55.69"/>
    <n v="13.99"/>
  </r>
  <r>
    <s v="7305Discovex Resources Limited"/>
    <x v="1727"/>
    <s v="National Health Recovery Agents Pty Ltd"/>
    <n v="35530"/>
    <s v="Discovex Resources Limited"/>
    <d v="2011-08-08T00:00:00"/>
    <n v="41621"/>
    <s v="Basic Materials"/>
    <s v="Independent Oil &amp; Gas"/>
    <n v="-31.2"/>
    <n v="24.43"/>
  </r>
  <r>
    <s v="1665SK Holdings Co."/>
    <x v="1728"/>
    <s v="National Pension Service"/>
    <n v="13995"/>
    <s v="SK Holdings Co."/>
    <d v="2015-06-24T00:00:00"/>
    <m/>
    <s v="Industrial Goods"/>
    <s v="General Building Materials"/>
    <n v="-0.62"/>
    <n v="11.75"/>
  </r>
  <r>
    <s v="4862Unimot SA"/>
    <x v="1729"/>
    <s v="Nationale Nederlanden (NN Group((formerly ING PTE SA))"/>
    <n v="38099"/>
    <s v="Unimot SA"/>
    <d v="2018-09-03T00:00:00"/>
    <m/>
    <s v="Basic Materials"/>
    <s v="Oil &amp; Gas Refining &amp; Marketing"/>
    <n v="117.49"/>
    <n v="10.02"/>
  </r>
  <r>
    <s v="4862Polenergia S.A."/>
    <x v="1729"/>
    <s v="Nationale Nederlanden (NN Group((formerly ING PTE SA))"/>
    <n v="24814"/>
    <s v="Polenergia S.A."/>
    <d v="2017-03-30T00:00:00"/>
    <m/>
    <s v="Utilities"/>
    <s v="Electric Utilities"/>
    <n v="34.06"/>
    <n v="13.15"/>
  </r>
  <r>
    <s v="4862CCC SA"/>
    <x v="1729"/>
    <s v="Nationale Nederlanden (NN Group((formerly ING PTE SA))"/>
    <n v="16999"/>
    <s v="CCC SA"/>
    <d v="2013-07-01T00:00:00"/>
    <m/>
    <s v="Consumer Goods"/>
    <s v="Textile - Apparel Footwear &amp; Accessories"/>
    <n v="-2.7"/>
    <n v="13.13"/>
  </r>
  <r>
    <s v="4862Prime Car Management S.A."/>
    <x v="1729"/>
    <s v="Nationale Nederlanden (NN Group((formerly ING PTE SA))"/>
    <n v="30712"/>
    <s v="Prime Car Management S.A."/>
    <d v="2014-04-16T00:00:00"/>
    <n v="43627"/>
    <s v="Industrial Goods"/>
    <s v="Residential Construction"/>
    <n v="-3.52"/>
    <n v="11.13"/>
  </r>
  <r>
    <s v="4862Tauron Polska Energia SA"/>
    <x v="1729"/>
    <s v="Nationale Nederlanden (NN Group((formerly ING PTE SA))"/>
    <n v="12172"/>
    <s v="Tauron Polska Energia SA"/>
    <d v="2011-12-28T00:00:00"/>
    <m/>
    <s v="Utilities"/>
    <s v="Diversified Utilities"/>
    <n v="-5.08"/>
    <n v="14.5"/>
  </r>
  <r>
    <s v="4862Elemental Holding SA"/>
    <x v="1729"/>
    <s v="Nationale Nederlanden (NN Group((formerly ING PTE SA))"/>
    <n v="26823"/>
    <s v="Elemental Holding SA"/>
    <d v="2014-10-15T00:00:00"/>
    <m/>
    <s v="Industrial Goods"/>
    <s v="Waste Management"/>
    <n v="-5.44"/>
    <n v="12.94"/>
  </r>
  <r>
    <s v="4862Herkules SA"/>
    <x v="1729"/>
    <s v="Nationale Nederlanden (NN Group((formerly ING PTE SA))"/>
    <n v="36821"/>
    <s v="Herkules SA"/>
    <d v="2015-06-03T00:00:00"/>
    <m/>
    <s v="Industrial Goods"/>
    <s v="Industrial Equipment &amp; Components"/>
    <n v="-15.28"/>
    <n v="11.58"/>
  </r>
  <r>
    <s v="4862Medicalgorithmics SA"/>
    <x v="1729"/>
    <s v="Nationale Nederlanden (NN Group((formerly ING PTE SA))"/>
    <n v="34374"/>
    <s v="Medicalgorithmics SA"/>
    <d v="2017-06-20T00:00:00"/>
    <m/>
    <s v="Healthcare"/>
    <s v="Medical Appliances &amp; Equipment"/>
    <n v="-51.75"/>
    <n v="12.95"/>
  </r>
  <r>
    <s v="5920Petroneft Resources PLC"/>
    <x v="1730"/>
    <s v="Natlata Partners Limited"/>
    <n v="7892"/>
    <s v="Petroneft Resources PLC"/>
    <d v="2013-09-20T00:00:00"/>
    <m/>
    <s v="Basic Materials"/>
    <s v="Oil &amp; Gas Drilling &amp; Exploration"/>
    <n v="-24.74"/>
    <n v="12.57"/>
  </r>
  <r>
    <s v="7096MSCI Inc"/>
    <x v="1731"/>
    <s v="Naya Capital Management"/>
    <n v="918"/>
    <s v="MSCI Inc"/>
    <d v="2014-05-15T00:00:00"/>
    <n v="42139"/>
    <s v="Technology"/>
    <s v="Application Software"/>
    <n v="49.58"/>
    <n v="15.77"/>
  </r>
  <r>
    <s v="7096Kemin Resources plc"/>
    <x v="1731"/>
    <s v="Naya Capital Management"/>
    <n v="42906"/>
    <s v="Kemin Resources plc"/>
    <d v="2013-07-02T00:00:00"/>
    <n v="43402"/>
    <s v="Basic Materials"/>
    <s v="Industrial Metals &amp; Minerals"/>
    <n v="-22.2"/>
    <n v="11.95"/>
  </r>
  <r>
    <s v="6561Astex Pharmaceuticals Inc."/>
    <x v="1732"/>
    <s v="NB Capital"/>
    <n v="2413"/>
    <s v="Astex Pharmaceuticals Inc."/>
    <d v="2010-03-15T00:00:00"/>
    <n v="40942"/>
    <s v="Healthcare"/>
    <s v="Biotechnology"/>
    <n v="-4.74"/>
    <n v="10.82"/>
  </r>
  <r>
    <s v="6561Novelion Therapeutics Inc"/>
    <x v="1732"/>
    <s v="NB Capital"/>
    <n v="3653"/>
    <s v="Novelion Therapeutics Inc"/>
    <d v="2012-04-26T00:00:00"/>
    <n v="43846"/>
    <s v="Healthcare"/>
    <s v="Drugs - Generic"/>
    <n v="-12.46"/>
    <n v="14.16"/>
  </r>
  <r>
    <s v="6561TG Therapeutics, Inc."/>
    <x v="1732"/>
    <s v="NB Capital"/>
    <n v="26522"/>
    <s v="TG Therapeutics, Inc."/>
    <d v="2008-03-05T00:00:00"/>
    <n v="40567"/>
    <s v="Healthcare"/>
    <s v="Drugs - Generic"/>
    <n v="-47.39"/>
    <n v="1.1200000000000001"/>
  </r>
  <r>
    <s v="5685Barnwell Industries Inc."/>
    <x v="1733"/>
    <s v="Ned Sherwood (ZS Fund)"/>
    <n v="5175"/>
    <s v="Barnwell Industries Inc."/>
    <d v="2012-03-09T00:00:00"/>
    <m/>
    <s v="Basic Materials"/>
    <s v="Independent Oil &amp; Gas"/>
    <n v="-12.26"/>
    <n v="13.55"/>
  </r>
  <r>
    <s v="5685ChinaCast Education Corporation"/>
    <x v="1733"/>
    <s v="Ned Sherwood (ZS Fund)"/>
    <n v="17140"/>
    <s v="ChinaCast Education Corporation"/>
    <d v="2011-04-05T00:00:00"/>
    <n v="41061"/>
    <s v="Services"/>
    <s v="Education &amp; Training Services"/>
    <n v="-26.42"/>
    <n v="-1.41"/>
  </r>
  <r>
    <s v="869Toronto Dominion Bank (The)"/>
    <x v="1734"/>
    <s v="NEI Investments"/>
    <n v="74"/>
    <s v="Toronto Dominion Bank (The)"/>
    <d v="2013-02-21T00:00:00"/>
    <m/>
    <s v="Financial"/>
    <s v="Property Management"/>
    <n v="8.83"/>
    <n v="13.67"/>
  </r>
  <r>
    <s v="869Royal Bank of Canada"/>
    <x v="1734"/>
    <s v="NEI Investments"/>
    <n v="14580"/>
    <s v="Royal Bank of Canada"/>
    <d v="2014-01-31T00:00:00"/>
    <m/>
    <s v="Financial"/>
    <s v="Property Management"/>
    <n v="8.76"/>
    <n v="12.47"/>
  </r>
  <r>
    <s v="869Canadian Imperial Bank of Commerce"/>
    <x v="1734"/>
    <s v="NEI Investments"/>
    <n v="205"/>
    <s v="Canadian Imperial Bank of Commerce"/>
    <d v="2013-03-18T00:00:00"/>
    <m/>
    <s v="Financial"/>
    <s v="Property Management"/>
    <n v="6.66"/>
    <n v="13.29"/>
  </r>
  <r>
    <s v="869Bank of Montreal"/>
    <x v="1734"/>
    <s v="NEI Investments"/>
    <n v="14416"/>
    <s v="Bank of Montreal"/>
    <d v="2013-03-15T00:00:00"/>
    <m/>
    <s v="Financial"/>
    <s v="Property Management"/>
    <n v="6.63"/>
    <n v="13.19"/>
  </r>
  <r>
    <s v="869BlackBerry Ltd"/>
    <x v="1734"/>
    <s v="NEI Investments"/>
    <n v="961"/>
    <s v="BlackBerry Ltd"/>
    <d v="2011-06-01T00:00:00"/>
    <m/>
    <s v="Basic Materials"/>
    <s v="Specialty Chemicals"/>
    <n v="-17.82"/>
    <n v="13.07"/>
  </r>
  <r>
    <s v="6073Spirit Telecom Ltd"/>
    <x v="1735"/>
    <s v="Neil Biddle (Biddle Partners Pty Ltd)"/>
    <n v="41057"/>
    <s v="Spirit Telecom Ltd"/>
    <d v="2013-07-30T00:00:00"/>
    <m/>
    <s v="Basic Materials"/>
    <s v="Major Integrated Oil &amp; Gas"/>
    <n v="-17.55"/>
    <n v="12.58"/>
  </r>
  <r>
    <s v="5466Photon Control Inc"/>
    <x v="1736"/>
    <s v="Neil McDonnell"/>
    <n v="32609"/>
    <s v="Photon Control Inc"/>
    <d v="2017-03-27T00:00:00"/>
    <m/>
    <s v="Technology"/>
    <s v="Scientific &amp; Technical Instruments"/>
    <n v="7.22"/>
    <n v="13.5"/>
  </r>
  <r>
    <s v="4927Global Atomic Corporation"/>
    <x v="1737"/>
    <s v="Nelson Bunker Hunt Trust Estate (Greyling Investments, Inc.)"/>
    <n v="31301"/>
    <s v="Global Atomic Corporation"/>
    <d v="2018-05-28T00:00:00"/>
    <m/>
    <s v="Basic Materials"/>
    <s v="Major Integrated Oil &amp; Gas"/>
    <n v="35.14"/>
    <n v="12.22"/>
  </r>
  <r>
    <s v="4891CytRx Corporation"/>
    <x v="1738"/>
    <s v="Nelson Wert"/>
    <n v="4616"/>
    <s v="CytRx Corporation"/>
    <d v="2018-07-05T00:00:00"/>
    <m/>
    <s v="Healthcare"/>
    <s v="Biotechnology"/>
    <n v="-25.11"/>
    <n v="12.45"/>
  </r>
  <r>
    <s v="9014Capricorn Metals Ltd"/>
    <x v="1739"/>
    <s v="Neon Capital Ltd"/>
    <n v="36177"/>
    <s v="Capricorn Metals Ltd"/>
    <d v="2018-10-01T00:00:00"/>
    <m/>
    <s v="Basic Materials"/>
    <s v="Independent Oil &amp; Gas"/>
    <n v="528.98"/>
    <n v="9.91"/>
  </r>
  <r>
    <s v="8908Capricorn Metals Ltd"/>
    <x v="1740"/>
    <s v="Nero Resource Fund"/>
    <n v="36177"/>
    <s v="Capricorn Metals Ltd"/>
    <d v="2018-09-28T00:00:00"/>
    <m/>
    <s v="Basic Materials"/>
    <s v="Independent Oil &amp; Gas"/>
    <n v="463.66"/>
    <n v="10.07"/>
  </r>
  <r>
    <s v="350Whole Foods Market Inc."/>
    <x v="1741"/>
    <s v="Neuberger Berman Group"/>
    <n v="304"/>
    <s v="Whole Foods Market Inc."/>
    <d v="2009-08-15T00:00:00"/>
    <n v="42975"/>
    <s v="Consumer Goods"/>
    <s v="Food - Major Diversified"/>
    <n v="16.38"/>
    <n v="14.42"/>
  </r>
  <r>
    <s v="350Ultratech Inc."/>
    <x v="1741"/>
    <s v="Neuberger Berman Group"/>
    <n v="2371"/>
    <s v="Ultratech Inc."/>
    <d v="2009-05-15T00:00:00"/>
    <n v="42781"/>
    <s v="Technology"/>
    <s v="Semiconductor Equipment &amp; Materials"/>
    <n v="11.28"/>
    <n v="15.87"/>
  </r>
  <r>
    <s v="350Nuance Communications Inc."/>
    <x v="1741"/>
    <s v="Neuberger Berman Group"/>
    <n v="807"/>
    <s v="Nuance Communications Inc."/>
    <d v="2009-05-15T00:00:00"/>
    <m/>
    <s v="Technology"/>
    <s v="Application Software"/>
    <n v="9.31"/>
    <n v="14.97"/>
  </r>
  <r>
    <s v="350Verint Systems Inc."/>
    <x v="1741"/>
    <s v="Neuberger Berman Group"/>
    <n v="1572"/>
    <s v="Verint Systems Inc."/>
    <d v="2010-08-16T00:00:00"/>
    <m/>
    <s v="Services"/>
    <s v="Home Improvement Stores"/>
    <n v="6.93"/>
    <n v="14.38"/>
  </r>
  <r>
    <s v="350The Fresh Market Inc."/>
    <x v="1741"/>
    <s v="Neuberger Berman Group"/>
    <n v="1468"/>
    <s v="The Fresh Market Inc."/>
    <d v="2010-11-15T00:00:00"/>
    <n v="42487"/>
    <s v="Services"/>
    <s v="Grocery Stores"/>
    <n v="-2.54"/>
    <n v="13.18"/>
  </r>
  <r>
    <s v="350SeaChange International Inc."/>
    <x v="1741"/>
    <s v="Neuberger Berman Group"/>
    <n v="3161"/>
    <s v="SeaChange International Inc."/>
    <d v="2009-05-15T00:00:00"/>
    <n v="43692"/>
    <s v="Technology"/>
    <s v="Application Software"/>
    <n v="-10.82"/>
    <n v="14.46"/>
  </r>
  <r>
    <s v="350Covisint Corporation"/>
    <x v="1741"/>
    <s v="Neuberger Berman Group"/>
    <n v="27389"/>
    <s v="Covisint Corporation"/>
    <d v="2013-12-31T00:00:00"/>
    <n v="42942"/>
    <s v="Technology"/>
    <s v="Application Software"/>
    <n v="-36.72"/>
    <n v="10.85"/>
  </r>
  <r>
    <s v="5278Auris Minerals Limited"/>
    <x v="1742"/>
    <s v="Neville Bassett (Mandevilla Pty Ltd)"/>
    <n v="41736"/>
    <s v="Auris Minerals Limited"/>
    <d v="2018-02-23T00:00:00"/>
    <m/>
    <s v="Basic Materials"/>
    <s v="Industrial Metals &amp; Minerals"/>
    <n v="64.010000000000005"/>
    <n v="10.67"/>
  </r>
  <r>
    <s v="11044China ZhongDi Dairy Holdings Co. Ltd."/>
    <x v="1743"/>
    <s v="New Energy Investment Limited Partnership (Pacific Eminent Limited)"/>
    <n v="49460"/>
    <s v="China ZhongDi Dairy Holdings Co. Ltd."/>
    <d v="2017-10-31T00:00:00"/>
    <m/>
    <s v="Financial"/>
    <s v="Accident &amp; Health Insurance"/>
    <n v="8.91"/>
    <n v="12.25"/>
  </r>
  <r>
    <s v="5696Dart Energy Ltd."/>
    <x v="1744"/>
    <s v="New Hope Corporation Ltd."/>
    <n v="11465"/>
    <s v="Dart Energy Ltd."/>
    <d v="2010-08-30T00:00:00"/>
    <n v="41928"/>
    <s v="Financial"/>
    <s v="Insurance Brokers"/>
    <n v="-30.96"/>
    <n v="17.37"/>
  </r>
  <r>
    <s v="5171Virtusa Corporation"/>
    <x v="1745"/>
    <s v="New Mountain Vantage Advisers"/>
    <n v="2474"/>
    <s v="Virtusa Corporation"/>
    <d v="2020-06-19T00:00:00"/>
    <m/>
    <s v="Services"/>
    <s v="Entertainment - Diversified"/>
    <n v="367.87"/>
    <n v="79.400000000000006"/>
  </r>
  <r>
    <s v="5171AdvancePierre Foods Holdings Inc"/>
    <x v="1745"/>
    <s v="New Mountain Vantage Advisers"/>
    <n v="37410"/>
    <s v="AdvancePierre Foods Holdings Inc"/>
    <d v="2017-02-15T00:00:00"/>
    <n v="42893"/>
    <s v="Consumer Goods"/>
    <s v="Food - Major Diversified"/>
    <n v="220.08"/>
    <n v="14.44"/>
  </r>
  <r>
    <s v="5171Outfront Media Inc"/>
    <x v="1745"/>
    <s v="New Mountain Vantage Advisers"/>
    <n v="30958"/>
    <s v="Outfront Media Inc"/>
    <d v="2019-11-15T00:00:00"/>
    <n v="43876"/>
    <s v="Financial"/>
    <s v="REIT - Diversified"/>
    <n v="147.69"/>
    <n v="38.340000000000003"/>
  </r>
  <r>
    <s v="5171Dollar Tree Inc."/>
    <x v="1745"/>
    <s v="New Mountain Vantage Advisers"/>
    <n v="482"/>
    <s v="Dollar Tree Inc."/>
    <d v="2016-05-16T00:00:00"/>
    <n v="42597"/>
    <s v="Services"/>
    <s v="Discount, Variety Stores"/>
    <n v="109.73"/>
    <n v="28.99"/>
  </r>
  <r>
    <s v="5171Ares Management"/>
    <x v="1745"/>
    <s v="New Mountain Vantage Advisers"/>
    <n v="40588"/>
    <s v="Ares Management"/>
    <d v="2017-08-15T00:00:00"/>
    <n v="43146"/>
    <s v="Financial"/>
    <s v="Mortgage Investment"/>
    <n v="94.47"/>
    <n v="25.01"/>
  </r>
  <r>
    <s v="5171Citizens Financial Group Inc"/>
    <x v="1745"/>
    <s v="New Mountain Vantage Advisers"/>
    <n v="30485"/>
    <s v="Citizens Financial Group Inc"/>
    <d v="2016-05-16T00:00:00"/>
    <n v="42870"/>
    <s v="Financial"/>
    <s v="N/A"/>
    <n v="73.180000000000007"/>
    <n v="18.77"/>
  </r>
  <r>
    <s v="5171Match Group, Inc."/>
    <x v="1745"/>
    <s v="New Mountain Vantage Advisers"/>
    <n v="984"/>
    <s v="Match Group, Inc."/>
    <d v="2017-02-15T00:00:00"/>
    <m/>
    <s v="Services"/>
    <s v="Food Wholesale"/>
    <n v="72.849999999999994"/>
    <n v="13.01"/>
  </r>
  <r>
    <s v="5171Qurate Retail Inc"/>
    <x v="1745"/>
    <s v="New Mountain Vantage Advisers"/>
    <n v="488"/>
    <s v="Qurate Retail Inc"/>
    <d v="2017-08-15T00:00:00"/>
    <n v="43146"/>
    <s v="Services"/>
    <s v="Catalog &amp; Mail Order Houses"/>
    <n v="61.54"/>
    <n v="25.01"/>
  </r>
  <r>
    <s v="5171CDW Corp"/>
    <x v="1745"/>
    <s v="New Mountain Vantage Advisers"/>
    <n v="26161"/>
    <s v="CDW Corp"/>
    <d v="2016-05-16T00:00:00"/>
    <n v="42781"/>
    <s v="Technology"/>
    <s v="Information Technology Services"/>
    <n v="58.77"/>
    <n v="21.14"/>
  </r>
  <r>
    <s v="5171CBRE Group, Inc."/>
    <x v="1745"/>
    <s v="New Mountain Vantage Advisers"/>
    <n v="677"/>
    <s v="CBRE Group, Inc."/>
    <d v="2013-08-15T00:00:00"/>
    <n v="41685"/>
    <s v="Financial"/>
    <s v="Property Management"/>
    <n v="52.23"/>
    <n v="25.16"/>
  </r>
  <r>
    <s v="5171SPX Corporation"/>
    <x v="1745"/>
    <s v="New Mountain Vantage Advisers"/>
    <n v="1087"/>
    <s v="SPX Corporation"/>
    <d v="2017-08-15T00:00:00"/>
    <n v="43235"/>
    <s v="Industrial Goods"/>
    <s v="Diversified Machinery"/>
    <n v="45.26"/>
    <n v="15.8"/>
  </r>
  <r>
    <s v="5171Constellation Brands Inc"/>
    <x v="1745"/>
    <s v="New Mountain Vantage Advisers"/>
    <n v="544"/>
    <s v="Constellation Brands Inc"/>
    <d v="2016-11-15T00:00:00"/>
    <n v="42962"/>
    <s v="Consumer Goods"/>
    <s v="Beverages - Wineries &amp; Distillers"/>
    <n v="43.92"/>
    <n v="20.25"/>
  </r>
  <r>
    <s v="5171Eagle Materials Inc"/>
    <x v="1745"/>
    <s v="New Mountain Vantage Advisers"/>
    <n v="1145"/>
    <s v="Eagle Materials Inc"/>
    <d v="2016-05-16T00:00:00"/>
    <n v="42597"/>
    <s v="Industrial Goods"/>
    <s v="Cement"/>
    <n v="41.62"/>
    <n v="28.99"/>
  </r>
  <r>
    <s v="5171Cognizant Technology Solutions Corporation"/>
    <x v="1745"/>
    <s v="New Mountain Vantage Advisers"/>
    <n v="261"/>
    <s v="Cognizant Technology Solutions Corporation"/>
    <d v="2016-11-15T00:00:00"/>
    <n v="43146"/>
    <s v="Technology"/>
    <s v="Business Software &amp; Services"/>
    <n v="39.01"/>
    <n v="22.14"/>
  </r>
  <r>
    <s v="5171SemGroup Corporation"/>
    <x v="1745"/>
    <s v="New Mountain Vantage Advisers"/>
    <n v="1429"/>
    <s v="SemGroup Corporation"/>
    <d v="2013-08-15T00:00:00"/>
    <n v="41958"/>
    <s v="Financial"/>
    <s v="Life Insurance"/>
    <n v="38.78"/>
    <n v="20.32"/>
  </r>
  <r>
    <s v="5171Deltek, Inc."/>
    <x v="1745"/>
    <s v="New Mountain Vantage Advisers"/>
    <n v="17408"/>
    <s v="Deltek, Inc."/>
    <d v="2009-03-31T00:00:00"/>
    <n v="41192"/>
    <s v="Technology"/>
    <s v="Application Software"/>
    <n v="36.520000000000003"/>
    <n v="20.55"/>
  </r>
  <r>
    <s v="5171Humana Inc."/>
    <x v="1745"/>
    <s v="New Mountain Vantage Advisers"/>
    <n v="423"/>
    <s v="Humana Inc."/>
    <d v="2016-05-16T00:00:00"/>
    <n v="42689"/>
    <s v="Healthcare"/>
    <s v="Health Care Plans"/>
    <n v="35.04"/>
    <n v="13.71"/>
  </r>
  <r>
    <s v="5171Marcus &amp; Millichap Inc"/>
    <x v="1745"/>
    <s v="New Mountain Vantage Advisers"/>
    <n v="26231"/>
    <s v="Marcus &amp; Millichap Inc"/>
    <d v="2017-05-15T00:00:00"/>
    <n v="42962"/>
    <s v="Financial"/>
    <s v="Real Estate Development"/>
    <n v="34.880000000000003"/>
    <n v="12.99"/>
  </r>
  <r>
    <s v="5171Apollo Global Management, Inc."/>
    <x v="1745"/>
    <s v="New Mountain Vantage Advisers"/>
    <n v="38573"/>
    <s v="Apollo Global Management, Inc."/>
    <d v="2016-05-16T00:00:00"/>
    <m/>
    <m/>
    <m/>
    <n v="34.81"/>
    <n v="14.42"/>
  </r>
  <r>
    <s v="5171Ryman Hospitality Properties Inc."/>
    <x v="1745"/>
    <s v="New Mountain Vantage Advisers"/>
    <n v="1670"/>
    <s v="Ryman Hospitality Properties Inc."/>
    <d v="2016-05-16T00:00:00"/>
    <n v="42597"/>
    <s v="Services"/>
    <s v="Lodging"/>
    <n v="34.31"/>
    <n v="28.99"/>
  </r>
  <r>
    <s v="5171eBay Inc."/>
    <x v="1745"/>
    <s v="New Mountain Vantage Advisers"/>
    <n v="91"/>
    <s v="eBay Inc."/>
    <d v="2019-02-15T00:00:00"/>
    <m/>
    <s v="Services"/>
    <s v="Catalog &amp; Mail Order Houses"/>
    <n v="32.49"/>
    <n v="15.98"/>
  </r>
  <r>
    <s v="5171Aetna Inc."/>
    <x v="1745"/>
    <s v="New Mountain Vantage Advisers"/>
    <n v="276"/>
    <s v="Aetna Inc."/>
    <d v="2016-05-16T00:00:00"/>
    <n v="43146"/>
    <s v="Healthcare"/>
    <s v="Health Care Plans"/>
    <n v="31.84"/>
    <n v="19.670000000000002"/>
  </r>
  <r>
    <s v="5171First Data Corp"/>
    <x v="1745"/>
    <s v="New Mountain Vantage Advisers"/>
    <n v="33833"/>
    <s v="First Data Corp"/>
    <d v="2017-02-15T00:00:00"/>
    <n v="43675"/>
    <s v="Financial"/>
    <s v="Credit Services"/>
    <n v="31.51"/>
    <n v="13.01"/>
  </r>
  <r>
    <s v="5171USI Holdings Corp"/>
    <x v="1745"/>
    <s v="New Mountain Vantage Advisers"/>
    <n v="44638"/>
    <s v="USI Holdings Corp"/>
    <d v="2006-05-19T00:00:00"/>
    <n v="39099"/>
    <s v="Financial"/>
    <s v="Insurance Brokers"/>
    <n v="30.9"/>
    <m/>
  </r>
  <r>
    <s v="5171Pinnacle Foods Inc."/>
    <x v="1745"/>
    <s v="New Mountain Vantage Advisers"/>
    <n v="26506"/>
    <s v="Pinnacle Foods Inc."/>
    <d v="2017-11-15T00:00:00"/>
    <n v="43146"/>
    <s v="Consumer Goods"/>
    <s v="Food - Major Diversified"/>
    <n v="29.59"/>
    <n v="30.91"/>
  </r>
  <r>
    <s v="5171Asbury Automotive Group Inc"/>
    <x v="1745"/>
    <s v="New Mountain Vantage Advisers"/>
    <n v="1747"/>
    <s v="Asbury Automotive Group Inc"/>
    <d v="2016-05-16T00:00:00"/>
    <n v="42597"/>
    <s v="Services"/>
    <s v="Auto Dealerships"/>
    <n v="27.28"/>
    <n v="28.99"/>
  </r>
  <r>
    <s v="5171Adient plc"/>
    <x v="1745"/>
    <s v="New Mountain Vantage Advisers"/>
    <n v="36814"/>
    <s v="Adient plc"/>
    <d v="2016-11-15T00:00:00"/>
    <n v="43146"/>
    <s v="Consumer Goods"/>
    <s v="Auto Parts"/>
    <n v="26.84"/>
    <n v="22.14"/>
  </r>
  <r>
    <s v="5171Charter Communications Inc."/>
    <x v="1745"/>
    <s v="New Mountain Vantage Advisers"/>
    <n v="462"/>
    <s v="Charter Communications Inc."/>
    <d v="2013-08-15T00:00:00"/>
    <n v="43054"/>
    <s v="Basic Materials"/>
    <s v="Silver"/>
    <n v="26.45"/>
    <n v="13.07"/>
  </r>
  <r>
    <s v="5171AECOM"/>
    <x v="1745"/>
    <s v="New Mountain Vantage Advisers"/>
    <n v="1237"/>
    <s v="AECOM"/>
    <d v="2016-05-16T00:00:00"/>
    <n v="42781"/>
    <s v="Services"/>
    <s v="Technical Services"/>
    <n v="26.01"/>
    <n v="21.14"/>
  </r>
  <r>
    <s v="5171National Fuel Gas Company"/>
    <x v="1745"/>
    <s v="New Mountain Vantage Advisers"/>
    <n v="842"/>
    <s v="National Fuel Gas Company"/>
    <d v="2006-10-30T00:00:00"/>
    <n v="40521"/>
    <s v="Utilities"/>
    <s v="Gas Utilities"/>
    <n v="21.16"/>
    <m/>
  </r>
  <r>
    <s v="5171Electronic Arts Inc."/>
    <x v="1745"/>
    <s v="New Mountain Vantage Advisers"/>
    <n v="662"/>
    <s v="Electronic Arts Inc."/>
    <d v="2019-02-15T00:00:00"/>
    <m/>
    <s v="Technology"/>
    <s v="Multimedia &amp; Graphics Software"/>
    <n v="20.37"/>
    <n v="15.98"/>
  </r>
  <r>
    <s v="5171Intercontinental Exchange Inc."/>
    <x v="1745"/>
    <s v="New Mountain Vantage Advisers"/>
    <n v="468"/>
    <s v="Intercontinental Exchange Inc."/>
    <d v="2016-05-16T00:00:00"/>
    <n v="43327"/>
    <s v="Financial"/>
    <s v="Diversified Investments"/>
    <n v="17.3"/>
    <n v="17.13"/>
  </r>
  <r>
    <s v="5171KAR Auction Services, Inc"/>
    <x v="1745"/>
    <s v="New Mountain Vantage Advisers"/>
    <n v="1065"/>
    <s v="KAR Auction Services, Inc"/>
    <d v="2019-05-15T00:00:00"/>
    <n v="43876"/>
    <s v="Services"/>
    <s v="Auto Dealerships"/>
    <n v="16.25"/>
    <n v="27.25"/>
  </r>
  <r>
    <s v="5171HCA Healthcare, Inc."/>
    <x v="1745"/>
    <s v="New Mountain Vantage Advisers"/>
    <n v="344"/>
    <s v="HCA Healthcare, Inc."/>
    <d v="2016-05-16T00:00:00"/>
    <n v="43146"/>
    <s v="Healthcare"/>
    <s v="Hospitals"/>
    <n v="16.010000000000002"/>
    <n v="19.670000000000002"/>
  </r>
  <r>
    <s v="5171Ally Financial Inc"/>
    <x v="1745"/>
    <s v="New Mountain Vantage Advisers"/>
    <n v="27372"/>
    <s v="Ally Financial Inc"/>
    <d v="2017-08-15T00:00:00"/>
    <n v="43511"/>
    <s v="Financial"/>
    <s v="Mortgage Investment"/>
    <n v="14.79"/>
    <n v="10.37"/>
  </r>
  <r>
    <s v="5171HD Supply Holdings, Inc."/>
    <x v="1745"/>
    <s v="New Mountain Vantage Advisers"/>
    <n v="25942"/>
    <s v="HD Supply Holdings, Inc."/>
    <d v="2016-08-15T00:00:00"/>
    <n v="42870"/>
    <s v="Services"/>
    <s v="Industrial Equipment Wholesale"/>
    <n v="13.23"/>
    <n v="15.55"/>
  </r>
  <r>
    <s v="5171LPL Financial Holdings Inc."/>
    <x v="1745"/>
    <s v="New Mountain Vantage Advisers"/>
    <n v="1044"/>
    <s v="LPL Financial Holdings Inc."/>
    <d v="2018-02-15T00:00:00"/>
    <m/>
    <s v="Financial"/>
    <s v="Investment Brokerage - National"/>
    <n v="12.93"/>
    <n v="10.85"/>
  </r>
  <r>
    <s v="5171Gray Television Inc."/>
    <x v="1745"/>
    <s v="New Mountain Vantage Advisers"/>
    <n v="3194"/>
    <s v="Gray Television Inc."/>
    <d v="2018-05-15T00:00:00"/>
    <m/>
    <s v="Services"/>
    <s v="Broadcasting - TV"/>
    <n v="11.28"/>
    <n v="12.24"/>
  </r>
  <r>
    <s v="5171Fidelity National Information Services Inc."/>
    <x v="1745"/>
    <s v="New Mountain Vantage Advisers"/>
    <n v="458"/>
    <s v="Fidelity National Information Services Inc."/>
    <d v="2019-08-15T00:00:00"/>
    <m/>
    <s v="Technology"/>
    <s v="Information Technology Services"/>
    <n v="10.51"/>
    <n v="20.49"/>
  </r>
  <r>
    <s v="5171FMC Corporation"/>
    <x v="1745"/>
    <s v="New Mountain Vantage Advisers"/>
    <n v="583"/>
    <s v="FMC Corporation"/>
    <d v="2017-05-15T00:00:00"/>
    <n v="43327"/>
    <s v="Basic Materials"/>
    <s v="Chemicals - Major Diversified"/>
    <n v="10.29"/>
    <n v="15.85"/>
  </r>
  <r>
    <s v="5171American International Group Inc."/>
    <x v="1745"/>
    <s v="New Mountain Vantage Advisers"/>
    <n v="86"/>
    <s v="American International Group Inc."/>
    <d v="2016-05-16T00:00:00"/>
    <n v="43054"/>
    <s v="Financial"/>
    <s v="Property &amp; Casualty Insurance"/>
    <n v="9.17"/>
    <n v="17.88"/>
  </r>
  <r>
    <s v="5171TIAA FSB Holdings Inc"/>
    <x v="1745"/>
    <s v="New Mountain Vantage Advisers"/>
    <n v="1631"/>
    <s v="TIAA FSB Holdings Inc"/>
    <d v="2013-02-14T00:00:00"/>
    <n v="42597"/>
    <s v="Financial"/>
    <s v="Regional - Southwest Banks"/>
    <n v="8.44"/>
    <n v="13.33"/>
  </r>
  <r>
    <s v="5171Oaktree Capital Group, LLC"/>
    <x v="1745"/>
    <s v="New Mountain Vantage Advisers"/>
    <n v="40937"/>
    <s v="Oaktree Capital Group, LLC"/>
    <d v="2016-11-15T00:00:00"/>
    <n v="43327"/>
    <s v="Financial"/>
    <s v="Asset Management"/>
    <n v="7.52"/>
    <n v="18.13"/>
  </r>
  <r>
    <s v="5171PPG Industries Inc."/>
    <x v="1745"/>
    <s v="New Mountain Vantage Advisers"/>
    <n v="278"/>
    <s v="PPG Industries Inc."/>
    <d v="2016-11-15T00:00:00"/>
    <n v="43419"/>
    <s v="Basic Materials"/>
    <s v="Specialty Chemicals"/>
    <n v="7.23"/>
    <n v="14.15"/>
  </r>
  <r>
    <s v="5171Equity Commonwealth"/>
    <x v="1745"/>
    <s v="New Mountain Vantage Advisers"/>
    <n v="1366"/>
    <s v="Equity Commonwealth"/>
    <d v="2016-08-15T00:00:00"/>
    <n v="43692"/>
    <s v="Services"/>
    <s v="Building Materials Wholesale"/>
    <n v="6.73"/>
    <n v="11.37"/>
  </r>
  <r>
    <s v="5171LogMein Inc."/>
    <x v="1745"/>
    <s v="New Mountain Vantage Advisers"/>
    <n v="2465"/>
    <s v="LogMein Inc."/>
    <d v="2018-08-15T00:00:00"/>
    <n v="43876"/>
    <s v="Services"/>
    <s v="Home Improvement Stores"/>
    <n v="6.36"/>
    <n v="14.9"/>
  </r>
  <r>
    <s v="5171Dollar General Corporation"/>
    <x v="1745"/>
    <s v="New Mountain Vantage Advisers"/>
    <n v="349"/>
    <s v="Dollar General Corporation"/>
    <d v="2016-11-15T00:00:00"/>
    <n v="42781"/>
    <s v="Services"/>
    <s v="Discount, Variety Stores"/>
    <n v="4.09"/>
    <n v="37.39"/>
  </r>
  <r>
    <s v="5171Liberty Expedia Holdings Inc"/>
    <x v="1745"/>
    <s v="New Mountain Vantage Advisers"/>
    <n v="37708"/>
    <s v="Liberty Expedia Holdings Inc"/>
    <d v="2017-02-15T00:00:00"/>
    <n v="43054"/>
    <s v="Services"/>
    <s v="Entertainment - Diversified"/>
    <n v="2.0299999999999998"/>
    <n v="14.69"/>
  </r>
  <r>
    <s v="5171Graphic Packaging Holding Company"/>
    <x v="1745"/>
    <s v="New Mountain Vantage Advisers"/>
    <n v="1250"/>
    <s v="Graphic Packaging Holding Company"/>
    <d v="2017-02-15T00:00:00"/>
    <n v="43511"/>
    <s v="Consumer Goods"/>
    <s v="Packaging &amp; Containers"/>
    <n v="-1.84"/>
    <n v="10.86"/>
  </r>
  <r>
    <s v="5171LKQ Corporation"/>
    <x v="1745"/>
    <s v="New Mountain Vantage Advisers"/>
    <n v="588"/>
    <s v="LKQ Corporation"/>
    <d v="2018-08-15T00:00:00"/>
    <m/>
    <s v="Consumer Goods"/>
    <s v="Auto Parts"/>
    <n v="-3.72"/>
    <n v="11.42"/>
  </r>
  <r>
    <s v="5171Synchrony Financial"/>
    <x v="1745"/>
    <s v="New Mountain Vantage Advisers"/>
    <n v="30588"/>
    <s v="Synchrony Financial"/>
    <d v="2016-11-15T00:00:00"/>
    <n v="43327"/>
    <s v="Financial"/>
    <s v="Credit Services"/>
    <n v="-4.2"/>
    <n v="18.13"/>
  </r>
  <r>
    <s v="5171Sealed Air Corporation"/>
    <x v="1745"/>
    <s v="New Mountain Vantage Advisers"/>
    <n v="846"/>
    <s v="Sealed Air Corporation"/>
    <d v="2016-05-16T00:00:00"/>
    <n v="42597"/>
    <s v="Consumer Goods"/>
    <s v="Packaging &amp; Containers"/>
    <n v="-5.65"/>
    <n v="28.99"/>
  </r>
  <r>
    <s v="5171Booking Holdings Inc."/>
    <x v="1745"/>
    <s v="New Mountain Vantage Advisers"/>
    <n v="130"/>
    <s v="Booking Holdings Inc."/>
    <d v="2019-02-15T00:00:00"/>
    <m/>
    <s v="Consumer Goods"/>
    <s v="Electronic Equipment"/>
    <n v="-5.83"/>
    <n v="15.98"/>
  </r>
  <r>
    <s v="5171Fiserv Inc."/>
    <x v="1745"/>
    <s v="New Mountain Vantage Advisers"/>
    <n v="469"/>
    <s v="Fiserv Inc."/>
    <d v="2019-08-15T00:00:00"/>
    <m/>
    <s v="Services"/>
    <s v="Business Services"/>
    <n v="-5.89"/>
    <n v="20.49"/>
  </r>
  <r>
    <s v="5171News Corp."/>
    <x v="1745"/>
    <s v="New Mountain Vantage Advisers"/>
    <n v="167"/>
    <s v="News Corp."/>
    <d v="2013-08-15T00:00:00"/>
    <n v="41958"/>
    <s v="Services"/>
    <s v="Broadcasting - TV"/>
    <n v="-6.81"/>
    <n v="20.32"/>
  </r>
  <r>
    <s v="5171SPDR Gold Trust"/>
    <x v="1745"/>
    <s v="New Mountain Vantage Advisers"/>
    <n v="27434"/>
    <s v="SPDR Gold Trust"/>
    <d v="2016-05-16T00:00:00"/>
    <n v="42689"/>
    <s v="Financial"/>
    <s v="Diversified Investments"/>
    <n v="-7.52"/>
    <n v="13.71"/>
  </r>
  <r>
    <s v="5171Macquarie Infrastructure Company LLC"/>
    <x v="1745"/>
    <s v="New Mountain Vantage Advisers"/>
    <n v="1303"/>
    <s v="Macquarie Infrastructure Company LLC"/>
    <d v="2016-05-16T00:00:00"/>
    <n v="43600"/>
    <s v="Services"/>
    <s v="Basic Materials Wholesale"/>
    <n v="-7.53"/>
    <n v="13.61"/>
  </r>
  <r>
    <s v="5171Western Midstream Operating LP"/>
    <x v="1745"/>
    <s v="New Mountain Vantage Advisers"/>
    <n v="39853"/>
    <s v="Western Midstream Operating LP"/>
    <d v="2016-11-15T00:00:00"/>
    <n v="43146"/>
    <s v="Basic Materials"/>
    <s v="Oil &amp; Gas Pipelines"/>
    <n v="-7.57"/>
    <n v="22.14"/>
  </r>
  <r>
    <s v="5171Post Holdings Inc."/>
    <x v="1745"/>
    <s v="New Mountain Vantage Advisers"/>
    <n v="1896"/>
    <s v="Post Holdings Inc."/>
    <d v="2019-02-15T00:00:00"/>
    <m/>
    <s v="Consumer Goods"/>
    <s v="Food - Major Diversified"/>
    <n v="-9.15"/>
    <n v="15.98"/>
  </r>
  <r>
    <s v="5171Liberty Global plc"/>
    <x v="1745"/>
    <s v="New Mountain Vantage Advisers"/>
    <n v="215"/>
    <s v="Liberty Global plc"/>
    <d v="2019-02-15T00:00:00"/>
    <m/>
    <s v="Services"/>
    <s v="CATV Systems"/>
    <n v="-9.35"/>
    <n v="15.98"/>
  </r>
  <r>
    <s v="5171Bellerophon Therapeutics Inc"/>
    <x v="1745"/>
    <s v="New Mountain Vantage Advisers"/>
    <n v="34262"/>
    <s v="Bellerophon Therapeutics Inc"/>
    <d v="2016-05-16T00:00:00"/>
    <m/>
    <s v="Healthcare"/>
    <s v="Drugs - Generic"/>
    <n v="-9.6199999999999992"/>
    <n v="14.42"/>
  </r>
  <r>
    <s v="5171Expedia Group Inc"/>
    <x v="1745"/>
    <s v="New Mountain Vantage Advisers"/>
    <n v="723"/>
    <s v="Expedia Group Inc"/>
    <d v="2017-11-15T00:00:00"/>
    <n v="43235"/>
    <s v="Services"/>
    <s v="Lodging"/>
    <n v="-11.1"/>
    <n v="14.02"/>
  </r>
  <r>
    <s v="5171Willis Towers Watson PLC"/>
    <x v="1745"/>
    <s v="New Mountain Vantage Advisers"/>
    <n v="33592"/>
    <s v="Willis Towers Watson PLC"/>
    <d v="2020-02-15T00:00:00"/>
    <m/>
    <s v="Financial"/>
    <s v="Investment Brokerage - National"/>
    <n v="-12.1"/>
    <n v="1.28"/>
  </r>
  <r>
    <s v="5171McKesson Corporation"/>
    <x v="1745"/>
    <s v="New Mountain Vantage Advisers"/>
    <n v="224"/>
    <s v="McKesson Corporation"/>
    <d v="2016-05-16T00:00:00"/>
    <n v="43054"/>
    <s v="Services"/>
    <s v="Drugs Wholesale"/>
    <n v="-12.74"/>
    <n v="17.88"/>
  </r>
  <r>
    <s v="5171CIT Group Inc"/>
    <x v="1745"/>
    <s v="New Mountain Vantage Advisers"/>
    <n v="585"/>
    <s v="CIT Group Inc"/>
    <d v="2017-02-15T00:00:00"/>
    <m/>
    <s v="Healthcare"/>
    <s v="Drug Manufacturers - Major"/>
    <n v="-13.96"/>
    <n v="13.01"/>
  </r>
  <r>
    <s v="5171Crown Holdings Inc."/>
    <x v="1745"/>
    <s v="New Mountain Vantage Advisers"/>
    <n v="795"/>
    <s v="Crown Holdings Inc."/>
    <d v="2020-02-15T00:00:00"/>
    <m/>
    <s v="Consumer Goods"/>
    <s v="Packaging &amp; Containers"/>
    <n v="-14.73"/>
    <n v="1.28"/>
  </r>
  <r>
    <s v="5171DXC Technology Co"/>
    <x v="1745"/>
    <s v="New Mountain Vantage Advisers"/>
    <n v="38327"/>
    <s v="DXC Technology Co"/>
    <d v="2017-05-15T00:00:00"/>
    <n v="43876"/>
    <s v="Technology"/>
    <s v="Information Technology Services"/>
    <n v="-15.29"/>
    <n v="15.33"/>
  </r>
  <r>
    <s v="5171Allergan PLC"/>
    <x v="1745"/>
    <s v="New Mountain Vantage Advisers"/>
    <n v="363"/>
    <s v="Allergan PLC"/>
    <d v="2016-05-16T00:00:00"/>
    <n v="43054"/>
    <s v="Healthcare"/>
    <s v="Home Health Care"/>
    <n v="-15.37"/>
    <n v="17.88"/>
  </r>
  <r>
    <s v="5171Regal Entertainment Group"/>
    <x v="1745"/>
    <s v="New Mountain Vantage Advisers"/>
    <n v="1276"/>
    <s v="Regal Entertainment Group"/>
    <d v="2016-08-15T00:00:00"/>
    <n v="43054"/>
    <s v="Services"/>
    <s v="Movie Production, Theaters"/>
    <n v="-17.7"/>
    <n v="15.79"/>
  </r>
  <r>
    <s v="5171Brookdale Senior Living Inc."/>
    <x v="1745"/>
    <s v="New Mountain Vantage Advisers"/>
    <n v="1205"/>
    <s v="Brookdale Senior Living Inc."/>
    <d v="2016-05-16T00:00:00"/>
    <n v="42781"/>
    <s v="Healthcare"/>
    <s v="Long-Term Care Facilities"/>
    <n v="-18.510000000000002"/>
    <n v="21.14"/>
  </r>
  <r>
    <s v="5171Hilton Grand Vacations Inc"/>
    <x v="1745"/>
    <s v="New Mountain Vantage Advisers"/>
    <n v="37319"/>
    <s v="Hilton Grand Vacations Inc"/>
    <d v="2019-02-15T00:00:00"/>
    <m/>
    <s v="Consumer Goods"/>
    <s v="Photographic Equipment &amp; Supplies"/>
    <n v="-21.16"/>
    <n v="15.98"/>
  </r>
  <r>
    <s v="5171DuPont de Nemours, Inc."/>
    <x v="1745"/>
    <s v="New Mountain Vantage Advisers"/>
    <n v="39858"/>
    <s v="DuPont de Nemours, Inc."/>
    <d v="2018-05-15T00:00:00"/>
    <n v="43511"/>
    <s v="Basic Materials"/>
    <s v="Copper"/>
    <n v="-22.5"/>
    <n v="5.25"/>
  </r>
  <r>
    <s v="5171Pharmanet Development Group Inc"/>
    <x v="1745"/>
    <s v="New Mountain Vantage Advisers"/>
    <n v="46673"/>
    <s v="Pharmanet Development Group Inc"/>
    <d v="2006-05-03T00:00:00"/>
    <n v="39001"/>
    <s v="Healthcare"/>
    <s v="Drug Manufacturers - Other"/>
    <n v="-31.18"/>
    <m/>
  </r>
  <r>
    <s v="5171Builders FirstSource Inc."/>
    <x v="1745"/>
    <s v="New Mountain Vantage Advisers"/>
    <n v="2722"/>
    <s v="Builders FirstSource Inc."/>
    <d v="2017-11-15T00:00:00"/>
    <n v="43419"/>
    <s v="Industrial Goods"/>
    <s v="General Building Materials"/>
    <n v="-32.97"/>
    <n v="8.5500000000000007"/>
  </r>
  <r>
    <s v="5171SITE Centers Corp."/>
    <x v="1745"/>
    <s v="New Mountain Vantage Advisers"/>
    <n v="888"/>
    <s v="SITE Centers Corp."/>
    <d v="2017-08-15T00:00:00"/>
    <n v="43146"/>
    <s v="Services"/>
    <s v="Catalog &amp; Mail Order Houses"/>
    <n v="-36.35"/>
    <n v="25.01"/>
  </r>
  <r>
    <s v="5171Antero Midstream Corp"/>
    <x v="1745"/>
    <s v="New Mountain Vantage Advisers"/>
    <n v="42677"/>
    <s v="Antero Midstream Corp"/>
    <d v="2018-02-15T00:00:00"/>
    <n v="43600"/>
    <s v="Basic Materials"/>
    <s v="Oil &amp; Gas Refining &amp; Marketing"/>
    <n v="-37.72"/>
    <n v="5.58"/>
  </r>
  <r>
    <s v="5171Delta Air Lines Inc."/>
    <x v="1745"/>
    <s v="New Mountain Vantage Advisers"/>
    <n v="319"/>
    <s v="Delta Air Lines Inc."/>
    <d v="2016-05-16T00:00:00"/>
    <n v="42597"/>
    <s v="Industrial Goods"/>
    <s v="Aerospace/Defense Products &amp; Services"/>
    <n v="-44.54"/>
    <n v="28.99"/>
  </r>
  <r>
    <s v="5171Activision Blizzard, Inc"/>
    <x v="1745"/>
    <s v="New Mountain Vantage Advisers"/>
    <n v="340"/>
    <s v="Activision Blizzard, Inc"/>
    <d v="2018-11-15T00:00:00"/>
    <n v="43511"/>
    <s v="Technology"/>
    <s v="Multimedia &amp; Graphics Software"/>
    <n v="-51.63"/>
    <n v="9"/>
  </r>
  <r>
    <s v="5171JBG Smith Properties"/>
    <x v="1745"/>
    <s v="New Mountain Vantage Advisers"/>
    <n v="39857"/>
    <s v="JBG Smith Properties"/>
    <d v="2020-02-15T00:00:00"/>
    <m/>
    <s v="Services"/>
    <s v="Auto Parts Stores"/>
    <n v="-53.59"/>
    <n v="1.28"/>
  </r>
  <r>
    <s v="5171Source Interlink Companies Inc"/>
    <x v="1745"/>
    <s v="New Mountain Vantage Advisers"/>
    <n v="41050"/>
    <s v="Source Interlink Companies Inc"/>
    <d v="2006-03-13T00:00:00"/>
    <n v="39699"/>
    <s v="Services"/>
    <s v="Publishing - Periodicals"/>
    <n v="-59.64"/>
    <m/>
  </r>
  <r>
    <s v="5171Unit Corporation"/>
    <x v="1745"/>
    <s v="New Mountain Vantage Advisers"/>
    <n v="1476"/>
    <s v="Unit Corporation"/>
    <d v="2013-12-03T00:00:00"/>
    <n v="42416"/>
    <s v="Financial"/>
    <s v="Foreign Regional Banks"/>
    <n v="-60.99"/>
    <n v="4.67"/>
  </r>
  <r>
    <s v="5171Aramark Corporation"/>
    <x v="1745"/>
    <s v="New Mountain Vantage Advisers"/>
    <n v="29589"/>
    <s v="Aramark Corporation"/>
    <d v="2020-02-15T00:00:00"/>
    <m/>
    <s v="Services"/>
    <s v="Specialty Eateries"/>
    <n v="-67.63"/>
    <n v="1.28"/>
  </r>
  <r>
    <s v="5171Avantor, Inc."/>
    <x v="1745"/>
    <s v="New Mountain Vantage Advisers"/>
    <n v="46472"/>
    <s v="Avantor, Inc."/>
    <d v="2019-05-15T00:00:00"/>
    <m/>
    <s v="Basic Materials"/>
    <s v="Oil &amp; Gas Pipelines"/>
    <n v="-79.16"/>
    <n v="16.079999999999998"/>
  </r>
  <r>
    <s v="5171Foot Locker Inc."/>
    <x v="1745"/>
    <s v="New Mountain Vantage Advisers"/>
    <n v="916"/>
    <s v="Foot Locker Inc."/>
    <d v="2017-05-15T00:00:00"/>
    <n v="42962"/>
    <s v="Consumer Goods"/>
    <s v="Textile - Apparel Footwear &amp; Accessories"/>
    <n v="-82.12"/>
    <n v="12.99"/>
  </r>
  <r>
    <s v="5640Rangers International Football Club plc"/>
    <x v="1746"/>
    <s v="New Oasis Asset Ltd."/>
    <n v="26055"/>
    <s v="Rangers International Football Club plc"/>
    <d v="2015-01-02T00:00:00"/>
    <n v="42096"/>
    <s v="Services"/>
    <s v="Sporting Activities"/>
    <n v="408.91"/>
    <n v="3.87"/>
  </r>
  <r>
    <s v="5695Hornby PLC"/>
    <x v="1747"/>
    <s v="New Pistoia Income Limited"/>
    <n v="7805"/>
    <s v="Hornby PLC"/>
    <d v="2017-04-10T00:00:00"/>
    <n v="42907"/>
    <s v="Services"/>
    <s v="Specialty Retail, Other"/>
    <n v="-5.6"/>
    <n v="20.52"/>
  </r>
  <r>
    <s v="4870ChinaEdu Corporation"/>
    <x v="1748"/>
    <s v="New Vernon Investment Management"/>
    <n v="4252"/>
    <s v="ChinaEdu Corporation"/>
    <d v="2011-04-25T00:00:00"/>
    <n v="41312"/>
    <s v="Consumer Goods"/>
    <s v="Trucks &amp; Other Vehicles"/>
    <n v="-13.69"/>
    <n v="9.5"/>
  </r>
  <r>
    <s v="7918Henry Morgan Limited"/>
    <x v="1749"/>
    <s v="New Wood Enterprises Ltd."/>
    <n v="45890"/>
    <s v="Henry Morgan Limited"/>
    <d v="2016-09-30T00:00:00"/>
    <n v="43864"/>
    <s v="Financial"/>
    <s v="Mortgage Investment"/>
    <n v="28.8"/>
    <n v="15.11"/>
  </r>
  <r>
    <s v="5007Pan Pacific Petroleum Nl"/>
    <x v="1750"/>
    <s v="New Zealand Oil &amp; Gas Limited"/>
    <n v="21354"/>
    <s v="Pan Pacific Petroleum Nl"/>
    <d v="2008-12-17T00:00:00"/>
    <n v="43052"/>
    <s v="Basic Materials"/>
    <s v="Oil &amp; Gas Drilling &amp; Exploration"/>
    <n v="-9.07"/>
    <n v="14.94"/>
  </r>
  <r>
    <s v="6616Hallmark Financial Services Inc."/>
    <x v="1751"/>
    <s v="Newcastle Capital Management"/>
    <n v="3986"/>
    <s v="Hallmark Financial Services Inc."/>
    <d v="2000-06-21T00:00:00"/>
    <m/>
    <s v="Financial"/>
    <s v="Property &amp; Casualty Insurance"/>
    <n v="1.1000000000000001"/>
    <m/>
  </r>
  <r>
    <s v="5567Amazon.com Inc."/>
    <x v="1752"/>
    <s v="Newground Social Investment, SPC"/>
    <n v="30"/>
    <s v="Amazon.com Inc."/>
    <d v="2010-04-14T00:00:00"/>
    <m/>
    <s v="Services"/>
    <s v="Catalog &amp; Mail Order Houses"/>
    <n v="34.770000000000003"/>
    <n v="12.69"/>
  </r>
  <r>
    <s v="5567Intel Corporation"/>
    <x v="1752"/>
    <s v="Newground Social Investment, SPC"/>
    <n v="43"/>
    <s v="Intel Corporation"/>
    <d v="2016-04-04T00:00:00"/>
    <m/>
    <s v="Technology"/>
    <s v="Semiconductor - Broad Line"/>
    <n v="13.64"/>
    <n v="14"/>
  </r>
  <r>
    <s v="5567Amgen Inc."/>
    <x v="1752"/>
    <s v="Newground Social Investment, SPC"/>
    <n v="66"/>
    <s v="Amgen Inc."/>
    <d v="2016-04-07T00:00:00"/>
    <m/>
    <s v="Healthcare"/>
    <s v="Biotechnology"/>
    <n v="12.71"/>
    <n v="14.41"/>
  </r>
  <r>
    <s v="5567Chevron Corporation"/>
    <x v="1752"/>
    <s v="Newground Social Investment, SPC"/>
    <n v="8"/>
    <s v="Chevron Corporation"/>
    <d v="2016-05-24T00:00:00"/>
    <m/>
    <s v="Basic Materials"/>
    <s v="Major Integrated Oil &amp; Gas"/>
    <n v="2.63"/>
    <n v="14.36"/>
  </r>
  <r>
    <s v="4804CSW Industrials Inc"/>
    <x v="1753"/>
    <s v="Newtyn Management"/>
    <n v="34437"/>
    <s v="CSW Industrials Inc"/>
    <d v="2015-12-28T00:00:00"/>
    <n v="42781"/>
    <s v="Technology"/>
    <s v="Application Software"/>
    <n v="-3.15"/>
    <n v="14.91"/>
  </r>
  <r>
    <s v="4804Merrimack Pharmaceuticals Inc."/>
    <x v="1753"/>
    <s v="Newtyn Management"/>
    <n v="3141"/>
    <s v="Merrimack Pharmaceuticals Inc."/>
    <d v="2019-02-14T00:00:00"/>
    <m/>
    <s v="Healthcare"/>
    <s v="Biotechnology"/>
    <n v="-6.31"/>
    <n v="16.8"/>
  </r>
  <r>
    <s v="5555Redbank Energy Limited"/>
    <x v="1754"/>
    <s v="Nexif Pte Ltd"/>
    <n v="30196"/>
    <s v="Redbank Energy Limited"/>
    <d v="2012-02-15T00:00:00"/>
    <n v="41556"/>
    <s v="Utilities"/>
    <s v="Electric Utilities"/>
    <n v="118.75"/>
    <n v="16.09"/>
  </r>
  <r>
    <s v="5961NCsoft Corp."/>
    <x v="1755"/>
    <s v="Nexon Co.,Ltd."/>
    <n v="13493"/>
    <s v="NCsoft Corp."/>
    <d v="2012-06-08T00:00:00"/>
    <n v="42293"/>
    <s v="Services"/>
    <s v="Education &amp; Training Services"/>
    <n v="-8.1999999999999993"/>
    <n v="16.02"/>
  </r>
  <r>
    <s v="833Medley Capital Corporation"/>
    <x v="1756"/>
    <s v="NexPoint Advisors (affiliate of Highland Capital Management)"/>
    <n v="2800"/>
    <s v="Medley Capital Corporation"/>
    <d v="2019-02-01T00:00:00"/>
    <m/>
    <s v="Financial"/>
    <s v="N/A"/>
    <n v="212.2"/>
    <n v="17.559999999999999"/>
  </r>
  <r>
    <s v="833Oxford Square Capital Corp"/>
    <x v="1756"/>
    <s v="NexPoint Advisors (affiliate of Highland Capital Management)"/>
    <n v="2853"/>
    <s v="Oxford Square Capital Corp"/>
    <d v="2015-09-15T00:00:00"/>
    <m/>
    <s v="Financial"/>
    <s v="Asset Management"/>
    <n v="4.62"/>
    <n v="13.68"/>
  </r>
  <r>
    <s v="833United Development Funding IV"/>
    <x v="1756"/>
    <s v="NexPoint Advisors (affiliate of Highland Capital Management)"/>
    <n v="24609"/>
    <s v="United Development Funding IV"/>
    <d v="2019-02-14T00:00:00"/>
    <m/>
    <s v="Financial"/>
    <s v="REIT - Residential"/>
    <n v="-43.04"/>
    <n v="16.8"/>
  </r>
  <r>
    <s v="5569Wolf Petroleum Limited"/>
    <x v="1757"/>
    <s v="Next Level LLC"/>
    <n v="44813"/>
    <s v="Wolf Petroleum Limited"/>
    <d v="2012-09-13T00:00:00"/>
    <n v="43426"/>
    <s v="Basic Materials"/>
    <s v="Oil &amp; Gas Drilling &amp; Exploration"/>
    <n v="-32.01"/>
    <n v="12.42"/>
  </r>
  <r>
    <s v="6022Asia Pacific Data Centre Group"/>
    <x v="1758"/>
    <s v="Nextdc Ltd"/>
    <n v="29000"/>
    <s v="Asia Pacific Data Centre Group"/>
    <d v="2017-07-19T00:00:00"/>
    <n v="43461"/>
    <s v="Financial"/>
    <s v="REIT - Diversified"/>
    <n v="14.02"/>
    <n v="2.41"/>
  </r>
  <r>
    <s v="6468Century Entertainment International Holdings Limited"/>
    <x v="1759"/>
    <s v="Ng Sun"/>
    <n v="22536"/>
    <s v="Century Entertainment International Holdings Limited"/>
    <d v="2010-03-03T00:00:00"/>
    <m/>
    <s v="Consumer Goods"/>
    <s v="Electronic Equipment"/>
    <n v="-33.26"/>
    <n v="13.42"/>
  </r>
  <r>
    <s v="6114Destination Maternity Corporation"/>
    <x v="1760"/>
    <s v="NGM Asset Management LLC (Nathan Miller)"/>
    <n v="3040"/>
    <s v="Destination Maternity Corporation"/>
    <d v="2017-11-02T00:00:00"/>
    <m/>
    <s v="Services"/>
    <s v="Apparel Stores"/>
    <n v="-79.290000000000006"/>
    <n v="12.2"/>
  </r>
  <r>
    <s v="5811office2office PLC"/>
    <x v="1761"/>
    <s v="Nicholas Gerber"/>
    <n v="8009"/>
    <s v="office2office PLC"/>
    <d v="2013-12-27T00:00:00"/>
    <n v="41932"/>
    <s v="Services"/>
    <s v="Business Services"/>
    <n v="79.95"/>
    <n v="6.3"/>
  </r>
  <r>
    <s v="5757Altium Ltd"/>
    <x v="1762"/>
    <s v="Nicholas Martin (N. &amp; M. Martin Holdings Pty)"/>
    <n v="28829"/>
    <s v="Altium Ltd"/>
    <d v="2012-10-15T00:00:00"/>
    <m/>
    <s v="Technology"/>
    <s v="Technical &amp; System Software"/>
    <n v="61.87"/>
    <n v="13.76"/>
  </r>
  <r>
    <s v="7779Parks! America, Inc."/>
    <x v="1763"/>
    <s v="Nicholas Parks"/>
    <n v="44183"/>
    <s v="Parks! America, Inc."/>
    <d v="2015-01-09T00:00:00"/>
    <m/>
    <s v="Consumer Goods"/>
    <s v="Electronic Equipment"/>
    <n v="49.13"/>
    <n v="11.54"/>
  </r>
  <r>
    <s v="5807LiteBulb Group Ltd"/>
    <x v="1764"/>
    <s v="Nicholas Ponting"/>
    <n v="8161"/>
    <s v="LiteBulb Group Ltd"/>
    <d v="2016-03-02T00:00:00"/>
    <n v="42506"/>
    <s v="Services"/>
    <s v="Home Furnishing Stores"/>
    <n v="-79.14"/>
    <n v="23.72"/>
  </r>
  <r>
    <s v="6045Pro-Dex Inc."/>
    <x v="1765"/>
    <s v="Nicholas Swenson (Groveland Capital)"/>
    <n v="5467"/>
    <s v="Pro-Dex Inc."/>
    <d v="2011-07-28T00:00:00"/>
    <m/>
    <s v="Healthcare"/>
    <s v="Medical Instruments &amp; Supplies"/>
    <n v="30.69"/>
    <n v="13.41"/>
  </r>
  <r>
    <s v="6045Investors Title Company"/>
    <x v="1765"/>
    <s v="Nicholas Swenson (Groveland Capital)"/>
    <n v="4088"/>
    <s v="Investors Title Company"/>
    <d v="2015-10-07T00:00:00"/>
    <m/>
    <s v="Financial"/>
    <s v="Surety &amp; Title Insurance"/>
    <n v="18.8"/>
    <n v="13.62"/>
  </r>
  <r>
    <s v="6045Electro-Sensors Inc."/>
    <x v="1765"/>
    <s v="Nicholas Swenson (Groveland Capital)"/>
    <n v="5353"/>
    <s v="Electro-Sensors Inc."/>
    <d v="2009-12-04T00:00:00"/>
    <n v="41598"/>
    <s v="Technology"/>
    <s v="Scientific &amp; Technical Instruments"/>
    <n v="9.09"/>
    <n v="15.19"/>
  </r>
  <r>
    <s v="6045Air T Inc."/>
    <x v="1765"/>
    <s v="Nicholas Swenson (Groveland Capital)"/>
    <n v="5215"/>
    <s v="Air T Inc."/>
    <d v="2012-01-27T00:00:00"/>
    <m/>
    <s v="Services"/>
    <s v="Air Delivery &amp; Freight Services"/>
    <n v="8.35"/>
    <n v="13.94"/>
  </r>
  <r>
    <s v="6045Solitron Devices Inc"/>
    <x v="1765"/>
    <s v="Nicholas Swenson (Groveland Capital)"/>
    <n v="31512"/>
    <s v="Solitron Devices Inc"/>
    <d v="2012-10-04T00:00:00"/>
    <m/>
    <s v="Technology"/>
    <s v="Semiconductor Equipment &amp; Materials"/>
    <n v="-1.55"/>
    <n v="13.5"/>
  </r>
  <r>
    <s v="6045Insignia Systems Inc."/>
    <x v="1765"/>
    <s v="Nicholas Swenson (Groveland Capital)"/>
    <n v="5056"/>
    <s v="Insignia Systems Inc."/>
    <d v="2014-08-18T00:00:00"/>
    <m/>
    <s v="Services"/>
    <s v="Marketing Services"/>
    <n v="-10.84"/>
    <n v="11.56"/>
  </r>
  <r>
    <s v="6045Donnelley Financial Solutions Inc"/>
    <x v="1765"/>
    <s v="Nicholas Swenson (Groveland Capital)"/>
    <n v="37422"/>
    <s v="Donnelley Financial Solutions Inc"/>
    <d v="2018-06-06T00:00:00"/>
    <m/>
    <s v="Financial"/>
    <s v="Diversified Investments"/>
    <n v="-14.21"/>
    <n v="11.38"/>
  </r>
  <r>
    <s v="6045Biglari Holdings Inc."/>
    <x v="1765"/>
    <s v="Nicholas Swenson (Groveland Capital)"/>
    <n v="2691"/>
    <s v="Biglari Holdings Inc."/>
    <d v="2014-11-21T00:00:00"/>
    <m/>
    <s v="Services"/>
    <s v="Restaurants"/>
    <n v="-65.14"/>
    <n v="11.13"/>
  </r>
  <r>
    <s v="7646Ambition Group Ltd."/>
    <x v="1766"/>
    <s v="Nick Johnston"/>
    <n v="40569"/>
    <s v="Ambition Group Ltd."/>
    <d v="2012-06-18T00:00:00"/>
    <m/>
    <s v="Services"/>
    <s v="Staffing &amp; Outsourcing Services"/>
    <n v="-16.11"/>
    <n v="14.23"/>
  </r>
  <r>
    <s v="64173M Company"/>
    <x v="1767"/>
    <s v="Nick Rossi"/>
    <n v="73"/>
    <s v="3M Company"/>
    <d v="2010-03-24T00:00:00"/>
    <m/>
    <s v="Industrial Goods"/>
    <s v="Diversified Machinery"/>
    <n v="9.1999999999999993"/>
    <n v="13.02"/>
  </r>
  <r>
    <s v="6229Blue Vision A/S"/>
    <x v="1768"/>
    <s v="Nicolai Kaergaard"/>
    <n v="42184"/>
    <s v="Blue Vision A/S"/>
    <d v="2018-04-06T00:00:00"/>
    <m/>
    <s v="Services"/>
    <s v="Auto Dealerships"/>
    <n v="-26.4"/>
    <n v="13.5"/>
  </r>
  <r>
    <s v="5968SoftBank Group Corp"/>
    <x v="1769"/>
    <s v="Nicolas Giannakopoulos"/>
    <n v="10466"/>
    <s v="SoftBank Group Corp"/>
    <d v="2016-01-20T00:00:00"/>
    <m/>
    <s v="Technology"/>
    <s v="Information &amp; Delivery Services"/>
    <n v="25.64"/>
    <n v="16.12"/>
  </r>
  <r>
    <s v="5376Metropolitan Health Networks, Inc."/>
    <x v="1770"/>
    <s v="Nicusa Capital Partners LP"/>
    <n v="15911"/>
    <s v="Metropolitan Health Networks, Inc."/>
    <d v="2010-02-10T00:00:00"/>
    <n v="41264"/>
    <s v="Healthcare"/>
    <s v="Health Care Plans"/>
    <n v="75.72"/>
    <n v="13.12"/>
  </r>
  <r>
    <s v="5376Bioclinica, Inc."/>
    <x v="1770"/>
    <s v="Nicusa Capital Partners LP"/>
    <n v="22612"/>
    <s v="Bioclinica, Inc."/>
    <d v="2010-06-15T00:00:00"/>
    <n v="41345"/>
    <s v="Healthcare"/>
    <s v="Medical Laboratories &amp; Research"/>
    <n v="-20.350000000000001"/>
    <n v="15.27"/>
  </r>
  <r>
    <s v="6443Vestjysk Bank A/S"/>
    <x v="1771"/>
    <s v="Niels Kaae"/>
    <n v="21651"/>
    <s v="Vestjysk Bank A/S"/>
    <d v="2013-03-04T00:00:00"/>
    <m/>
    <s v="Financial"/>
    <s v="Money Center Banks"/>
    <n v="-12.77"/>
    <n v="13.49"/>
  </r>
  <r>
    <s v="6347Aberdeen International Inc."/>
    <x v="1772"/>
    <s v="Nightscape Capital UK LLP"/>
    <n v="16386"/>
    <s v="Aberdeen International Inc."/>
    <d v="2014-12-16T00:00:00"/>
    <n v="42734"/>
    <s v="Financial"/>
    <s v="Asset Management"/>
    <n v="-1.54"/>
    <n v="8.6999999999999993"/>
  </r>
  <r>
    <s v="5318Grammer AG"/>
    <x v="1773"/>
    <s v="Nijaz Hastor (Cascade International Investment)"/>
    <n v="9026"/>
    <s v="Grammer AG"/>
    <d v="2016-12-14T00:00:00"/>
    <m/>
    <s v="Consumer Goods"/>
    <s v="Auto Parts"/>
    <n v="-22.57"/>
    <n v="13.76"/>
  </r>
  <r>
    <s v="6707AS Olainfarm"/>
    <x v="1774"/>
    <s v="Nika Saveljeva"/>
    <n v="31698"/>
    <s v="AS Olainfarm"/>
    <d v="2018-01-16T00:00:00"/>
    <m/>
    <s v="Basic Materials"/>
    <s v="Chemicals - Major Diversified"/>
    <n v="-4.4000000000000004"/>
    <n v="9.86"/>
  </r>
  <r>
    <s v="5051JP-Holdings Inc."/>
    <x v="1775"/>
    <s v="Nippon Mirai Capital Co. Ltd. (Mother Care Japan Co. Ltd.)"/>
    <n v="18421"/>
    <s v="JP-Holdings Inc."/>
    <d v="2018-01-19T00:00:00"/>
    <m/>
    <s v="Services"/>
    <s v="Consumer Services"/>
    <n v="-6.44"/>
    <n v="9.25"/>
  </r>
  <r>
    <s v="6484Flughafen Wien AG"/>
    <x v="1776"/>
    <s v="NO Landeskliniken Holding (NO Landes-Beteiligungsholding GmbH)"/>
    <n v="8893"/>
    <s v="Flughafen Wien AG"/>
    <d v="2010-04-22T00:00:00"/>
    <m/>
    <s v="Services"/>
    <s v="Air Services, Other"/>
    <n v="10.65"/>
    <n v="12.74"/>
  </r>
  <r>
    <s v="7506China Ding Yi Feng Holdings Limited"/>
    <x v="1777"/>
    <s v="Noah Holdings Limited"/>
    <n v="40652"/>
    <s v="China Ding Yi Feng Holdings Limited"/>
    <d v="2016-01-13T00:00:00"/>
    <m/>
    <s v="Financial"/>
    <s v="Asset Management"/>
    <n v="61.78"/>
    <n v="15.7"/>
  </r>
  <r>
    <s v="7483Resource Generation Ltd"/>
    <x v="1778"/>
    <s v="Noble Group Ltd."/>
    <n v="21424"/>
    <s v="Resource Generation Ltd"/>
    <d v="2015-09-18T00:00:00"/>
    <m/>
    <s v="Basic Materials"/>
    <s v="Industrial Metals &amp; Minerals"/>
    <n v="13.75"/>
    <n v="13.94"/>
  </r>
  <r>
    <s v="7483Yancoal Australia Ltd"/>
    <x v="1778"/>
    <s v="Noble Group Ltd."/>
    <n v="20445"/>
    <s v="Yancoal Australia Ltd"/>
    <d v="2012-06-28T00:00:00"/>
    <m/>
    <s v="Basic Materials"/>
    <s v="Industrial Metals &amp; Minerals"/>
    <n v="6.37"/>
    <n v="14.43"/>
  </r>
  <r>
    <s v="7079Layne Christensen Company"/>
    <x v="1779"/>
    <s v="Nokomis Capital, LLC"/>
    <n v="3123"/>
    <s v="Layne Christensen Company"/>
    <d v="2017-11-15T00:00:00"/>
    <n v="43265"/>
    <s v="Industrial Goods"/>
    <s v="Heavy Construction"/>
    <n v="41.66"/>
    <n v="17.46"/>
  </r>
  <r>
    <s v="7079Vishay Precision Group Inc."/>
    <x v="1779"/>
    <s v="Nokomis Capital, LLC"/>
    <n v="3866"/>
    <s v="Vishay Precision Group Inc."/>
    <d v="2016-02-25T00:00:00"/>
    <m/>
    <s v="Technology"/>
    <s v="Scientific &amp; Technical Instruments"/>
    <n v="19.739999999999998"/>
    <n v="15.24"/>
  </r>
  <r>
    <s v="7079TeleNav Inc."/>
    <x v="1779"/>
    <s v="Nokomis Capital, LLC"/>
    <n v="3712"/>
    <s v="TeleNav Inc."/>
    <d v="2015-08-24T00:00:00"/>
    <m/>
    <s v="Technology"/>
    <s v="Internet Software &amp; Services"/>
    <n v="-2.76"/>
    <n v="14.54"/>
  </r>
  <r>
    <s v="7079WidePoint Corporation"/>
    <x v="1779"/>
    <s v="Nokomis Capital, LLC"/>
    <n v="4693"/>
    <s v="WidePoint Corporation"/>
    <d v="2014-02-14T00:00:00"/>
    <m/>
    <s v="Technology"/>
    <s v="Information Technology Services"/>
    <n v="-8.51"/>
    <n v="11.99"/>
  </r>
  <r>
    <s v="7079Sequans Communications S.A."/>
    <x v="1779"/>
    <s v="Nokomis Capital, LLC"/>
    <n v="4380"/>
    <s v="Sequans Communications S.A."/>
    <d v="2013-08-15T00:00:00"/>
    <m/>
    <s v="Technology"/>
    <s v="Semiconductor - Integrated Circuits"/>
    <n v="-19.399999999999999"/>
    <n v="12.87"/>
  </r>
  <r>
    <s v="7079SunCoke Energy Inc."/>
    <x v="1779"/>
    <s v="Nokomis Capital, LLC"/>
    <n v="2080"/>
    <s v="SunCoke Energy Inc."/>
    <d v="2018-02-15T00:00:00"/>
    <m/>
    <s v="Basic Materials"/>
    <s v="Steel &amp; Iron"/>
    <n v="-34.130000000000003"/>
    <n v="10.85"/>
  </r>
  <r>
    <s v="6202Royalco Resources Ltd"/>
    <x v="1780"/>
    <s v="Noontide Investments Ltd."/>
    <n v="29676"/>
    <s v="Royalco Resources Ltd"/>
    <d v="2015-02-03T00:00:00"/>
    <n v="43878"/>
    <s v="Basic Materials"/>
    <s v="Major Integrated Oil &amp; Gas"/>
    <n v="1.19"/>
    <n v="12.73"/>
  </r>
  <r>
    <s v="6219Northquest Ltd"/>
    <x v="1781"/>
    <s v="Nord Gold N.V."/>
    <n v="40930"/>
    <s v="Northquest Ltd"/>
    <d v="2014-07-14T00:00:00"/>
    <n v="42660"/>
    <s v="Basic Materials"/>
    <s v="Industrial Metals &amp; Minerals"/>
    <n v="27.51"/>
    <n v="5.48"/>
  </r>
  <r>
    <s v="653Catena AB"/>
    <x v="1782"/>
    <s v="Nordea Bank Oyj"/>
    <n v="23889"/>
    <s v="Catena AB"/>
    <d v="2015-09-08T00:00:00"/>
    <m/>
    <s v="Financial"/>
    <s v="Property Management"/>
    <n v="26.08"/>
    <n v="13.74"/>
  </r>
  <r>
    <s v="653Prime Car Management S.A."/>
    <x v="1782"/>
    <s v="Nordea Bank Oyj"/>
    <n v="30712"/>
    <s v="Prime Car Management S.A."/>
    <d v="2015-04-21T00:00:00"/>
    <n v="43627"/>
    <s v="Industrial Goods"/>
    <s v="Residential Construction"/>
    <n v="-8.59"/>
    <n v="10.27"/>
  </r>
  <r>
    <s v="6772Deutsche Cannabis AG (previously FAME AG)"/>
    <x v="1783"/>
    <s v="Nordwert Beteiligungsgesellschaft GmbH"/>
    <n v="40700"/>
    <s v="Deutsche Cannabis AG (previously FAME AG)"/>
    <d v="2014-03-25T00:00:00"/>
    <m/>
    <s v="Healthcare"/>
    <s v="Drug Related Products"/>
    <n v="21.86"/>
    <n v="11.85"/>
  </r>
  <r>
    <s v="5888Duos Technologies Group, Inc."/>
    <x v="1784"/>
    <s v="Norman Pessin"/>
    <n v="45871"/>
    <s v="Duos Technologies Group, Inc."/>
    <d v="2019-03-28T00:00:00"/>
    <m/>
    <s v="Services"/>
    <s v="Home Improvement Stores"/>
    <n v="305.76"/>
    <n v="15.98"/>
  </r>
  <r>
    <s v="5888DGT Holdings Corp"/>
    <x v="1784"/>
    <s v="Norman Pessin"/>
    <n v="22808"/>
    <s v="DGT Holdings Corp"/>
    <d v="2010-05-18T00:00:00"/>
    <n v="42306"/>
    <s v="Technology"/>
    <s v="Diversified Electronics"/>
    <n v="71.709999999999994"/>
    <m/>
  </r>
  <r>
    <s v="5888Analysts International Corporation"/>
    <x v="1784"/>
    <s v="Norman Pessin"/>
    <n v="5120"/>
    <s v="Analysts International Corporation"/>
    <d v="2010-12-20T00:00:00"/>
    <n v="41563"/>
    <s v="Technology"/>
    <s v="Information Technology Services"/>
    <n v="41.7"/>
    <n v="14.54"/>
  </r>
  <r>
    <s v="5888Champions Oncology Inc"/>
    <x v="1784"/>
    <s v="Norman Pessin"/>
    <n v="37047"/>
    <s v="Champions Oncology Inc"/>
    <d v="2017-01-13T00:00:00"/>
    <m/>
    <s v="Healthcare"/>
    <s v="Health Care Plans"/>
    <n v="29.73"/>
    <n v="13.75"/>
  </r>
  <r>
    <s v="5888Barfresh Food Group Inc"/>
    <x v="1784"/>
    <s v="Norman Pessin"/>
    <n v="39583"/>
    <s v="Barfresh Food Group Inc"/>
    <d v="2019-10-15T00:00:00"/>
    <m/>
    <s v="Consumer Goods"/>
    <s v="Beverages - Soft Drinks"/>
    <n v="29.07"/>
    <n v="17.22"/>
  </r>
  <r>
    <s v="5888MISONIX Inc."/>
    <x v="1784"/>
    <s v="Norman Pessin"/>
    <n v="5108"/>
    <s v="MISONIX Inc."/>
    <d v="2012-05-24T00:00:00"/>
    <m/>
    <s v="Healthcare"/>
    <s v="Medical Appliances &amp; Equipment"/>
    <n v="25.4"/>
    <n v="14.37"/>
  </r>
  <r>
    <s v="5888World Energy Solutions Inc"/>
    <x v="1784"/>
    <s v="Norman Pessin"/>
    <n v="5015"/>
    <s v="World Energy Solutions Inc"/>
    <d v="2013-04-24T00:00:00"/>
    <n v="42009"/>
    <s v="Services"/>
    <s v="Business Services"/>
    <n v="22.02"/>
    <n v="18.05"/>
  </r>
  <r>
    <s v="5888MGC Diagnostics Corporation"/>
    <x v="1784"/>
    <s v="Norman Pessin"/>
    <n v="4992"/>
    <s v="MGC Diagnostics Corporation"/>
    <d v="2009-04-29T00:00:00"/>
    <n v="43097"/>
    <s v="Healthcare"/>
    <s v="Medical Appliances &amp; Equipment"/>
    <n v="21.44"/>
    <n v="16.27"/>
  </r>
  <r>
    <s v="5888Nautilus Inc"/>
    <x v="1784"/>
    <s v="Norman Pessin"/>
    <n v="3738"/>
    <s v="Nautilus Inc"/>
    <d v="2012-02-27T00:00:00"/>
    <m/>
    <s v="Consumer Goods"/>
    <s v="Sporting Goods"/>
    <n v="19.97"/>
    <n v="13.54"/>
  </r>
  <r>
    <s v="5888Liqtech International, Inc."/>
    <x v="1784"/>
    <s v="Norman Pessin"/>
    <n v="14995"/>
    <s v="Liqtech International, Inc."/>
    <d v="2015-06-04T00:00:00"/>
    <m/>
    <s v="Industrial Goods"/>
    <s v="Pollution &amp; Treatment Controls"/>
    <n v="18.82"/>
    <n v="11.77"/>
  </r>
  <r>
    <s v="5888Nephros Inc"/>
    <x v="1784"/>
    <s v="Norman Pessin"/>
    <n v="25434"/>
    <s v="Nephros Inc"/>
    <d v="2018-04-18T00:00:00"/>
    <m/>
    <s v="Healthcare"/>
    <s v="Medical Instruments &amp; Supplies"/>
    <n v="17.920000000000002"/>
    <n v="11.95"/>
  </r>
  <r>
    <s v="5888Innovative Solutions and Support Inc."/>
    <x v="1784"/>
    <s v="Norman Pessin"/>
    <n v="4195"/>
    <s v="Innovative Solutions and Support Inc."/>
    <d v="2014-10-21T00:00:00"/>
    <m/>
    <s v="Industrial Goods"/>
    <s v="Aerospace/Defense - Major Diversified"/>
    <n v="17.649999999999999"/>
    <n v="12.17"/>
  </r>
  <r>
    <s v="5888Sono-Tek Corp"/>
    <x v="1784"/>
    <s v="Norman Pessin"/>
    <n v="43667"/>
    <s v="Sono-Tek Corp"/>
    <d v="2008-10-08T00:00:00"/>
    <m/>
    <s v="Technology"/>
    <s v="Scientific &amp; Technical Instruments"/>
    <n v="13.72"/>
    <n v="13.28"/>
  </r>
  <r>
    <s v="5888Sharps Compliance Corp"/>
    <x v="1784"/>
    <s v="Norman Pessin"/>
    <n v="4995"/>
    <s v="Sharps Compliance Corp"/>
    <d v="2014-06-05T00:00:00"/>
    <m/>
    <s v="Industrial Goods"/>
    <s v="Waste Management"/>
    <n v="12.84"/>
    <n v="11.52"/>
  </r>
  <r>
    <s v="5888Streamline Health Solutions Inc."/>
    <x v="1784"/>
    <s v="Norman Pessin"/>
    <n v="4450"/>
    <s v="Streamline Health Solutions Inc."/>
    <d v="2019-10-23T00:00:00"/>
    <m/>
    <s v="Technology"/>
    <s v="Information Technology Services"/>
    <n v="8.6199999999999992"/>
    <n v="17.260000000000002"/>
  </r>
  <r>
    <s v="5888Altigen Communications Inc"/>
    <x v="1784"/>
    <s v="Norman Pessin"/>
    <n v="25006"/>
    <s v="Altigen Communications Inc"/>
    <d v="2010-10-18T00:00:00"/>
    <m/>
    <s v="Technology"/>
    <s v="Communication Equipment"/>
    <n v="8.42"/>
    <n v="13.53"/>
  </r>
  <r>
    <s v="5888ORBCOMM Inc."/>
    <x v="1784"/>
    <s v="Norman Pessin"/>
    <n v="3662"/>
    <s v="ORBCOMM Inc."/>
    <d v="2010-09-14T00:00:00"/>
    <m/>
    <s v="Technology"/>
    <s v="Diversified Communication Services"/>
    <n v="7.93"/>
    <n v="14.05"/>
  </r>
  <r>
    <s v="5888Command Security Corporation"/>
    <x v="1784"/>
    <s v="Norman Pessin"/>
    <n v="5385"/>
    <s v="Command Security Corporation"/>
    <d v="2000-12-06T00:00:00"/>
    <n v="43518"/>
    <s v="Services"/>
    <s v="Security &amp; Protection Services"/>
    <n v="7.84"/>
    <m/>
  </r>
  <r>
    <s v="5888Chembio Diagnostics, Inc."/>
    <x v="1784"/>
    <s v="Norman Pessin"/>
    <n v="26572"/>
    <s v="Chembio Diagnostics, Inc."/>
    <d v="2013-09-23T00:00:00"/>
    <m/>
    <s v="Healthcare"/>
    <s v="Health Care Plans"/>
    <n v="6.24"/>
    <n v="12.66"/>
  </r>
  <r>
    <s v="5888Hampshire Group Limited"/>
    <x v="1784"/>
    <s v="Norman Pessin"/>
    <n v="22998"/>
    <s v="Hampshire Group Limited"/>
    <d v="2009-12-08T00:00:00"/>
    <n v="41218"/>
    <s v="Consumer Goods"/>
    <s v="Rubber &amp; Plastics"/>
    <n v="4.45"/>
    <n v="11.64"/>
  </r>
  <r>
    <s v="5888CAS Medical Systems Inc."/>
    <x v="1784"/>
    <s v="Norman Pessin"/>
    <n v="5213"/>
    <s v="CAS Medical Systems Inc."/>
    <d v="2010-06-29T00:00:00"/>
    <n v="43573"/>
    <s v="Healthcare"/>
    <s v="Specialized Health Services"/>
    <n v="3.56"/>
    <n v="14.73"/>
  </r>
  <r>
    <s v="5888TSS Inc"/>
    <x v="1784"/>
    <s v="Norman Pessin"/>
    <n v="33125"/>
    <s v="TSS Inc"/>
    <d v="2010-04-05T00:00:00"/>
    <m/>
    <s v="Industrial Goods"/>
    <s v="Heavy Construction"/>
    <n v="-1.27"/>
    <n v="12.88"/>
  </r>
  <r>
    <s v="5888Image Sensing Systems Inc."/>
    <x v="1784"/>
    <s v="Norman Pessin"/>
    <n v="5086"/>
    <s v="Image Sensing Systems Inc."/>
    <d v="2014-04-30T00:00:00"/>
    <m/>
    <s v="Technology"/>
    <s v="Application Software"/>
    <n v="-2.21"/>
    <n v="11.91"/>
  </r>
  <r>
    <s v="5888ImmuCell Corporation"/>
    <x v="1784"/>
    <s v="Norman Pessin"/>
    <n v="27690"/>
    <s v="ImmuCell Corporation"/>
    <d v="2016-02-03T00:00:00"/>
    <m/>
    <s v="Healthcare"/>
    <s v="Drugs - Generic"/>
    <n v="-2.36"/>
    <n v="15.59"/>
  </r>
  <r>
    <s v="5888Daegis Inc"/>
    <x v="1784"/>
    <s v="Norman Pessin"/>
    <n v="5318"/>
    <s v="Daegis Inc"/>
    <d v="2013-11-27T00:00:00"/>
    <n v="42331"/>
    <s v="Services"/>
    <s v="Home Improvement Stores"/>
    <n v="-2.93"/>
    <n v="9.73"/>
  </r>
  <r>
    <s v="5888Tii Network Technologies, Inc."/>
    <x v="1784"/>
    <s v="Norman Pessin"/>
    <n v="16259"/>
    <s v="Tii Network Technologies, Inc."/>
    <d v="2000-05-24T00:00:00"/>
    <n v="40864"/>
    <s v="Technology"/>
    <s v="Communication Equipment"/>
    <n v="-3.12"/>
    <m/>
  </r>
  <r>
    <s v="5888MakeMusic, Inc."/>
    <x v="1784"/>
    <s v="Norman Pessin"/>
    <n v="15887"/>
    <s v="MakeMusic, Inc."/>
    <d v="2006-12-07T00:00:00"/>
    <n v="41395"/>
    <s v="Technology"/>
    <s v="Multimedia &amp; Graphics Software"/>
    <n v="-3.62"/>
    <m/>
  </r>
  <r>
    <s v="5888JanOne Inc."/>
    <x v="1784"/>
    <s v="Norman Pessin"/>
    <n v="5335"/>
    <s v="JanOne Inc."/>
    <d v="2010-03-09T00:00:00"/>
    <m/>
    <s v="Consumer Goods"/>
    <s v="Recreational Vehicles"/>
    <n v="-7.17"/>
    <n v="13.23"/>
  </r>
  <r>
    <s v="5888Precision Optics Corp"/>
    <x v="1784"/>
    <s v="Norman Pessin"/>
    <n v="44498"/>
    <s v="Precision Optics Corp"/>
    <d v="2018-10-26T00:00:00"/>
    <m/>
    <s v="Healthcare"/>
    <s v="Medical Instruments &amp; Supplies"/>
    <n v="-8.67"/>
    <n v="16.27"/>
  </r>
  <r>
    <s v="5888Insignia Systems Inc."/>
    <x v="1784"/>
    <s v="Norman Pessin"/>
    <n v="5056"/>
    <s v="Insignia Systems Inc."/>
    <d v="2014-05-29T00:00:00"/>
    <m/>
    <s v="Services"/>
    <s v="Marketing Services"/>
    <n v="-11.22"/>
    <n v="11.68"/>
  </r>
  <r>
    <s v="5888AG&amp;E Holdings Inc"/>
    <x v="1784"/>
    <s v="Norman Pessin"/>
    <n v="5279"/>
    <s v="AG&amp;E Holdings Inc"/>
    <d v="2010-10-12T00:00:00"/>
    <n v="43496"/>
    <s v="Technology"/>
    <s v="Diversified Electronics"/>
    <n v="-16"/>
    <n v="12.94"/>
  </r>
  <r>
    <s v="5888Cartesian, Inc."/>
    <x v="1784"/>
    <s v="Norman Pessin"/>
    <n v="5252"/>
    <s v="Cartesian, Inc."/>
    <d v="2011-06-22T00:00:00"/>
    <n v="42606"/>
    <s v="Industrial Goods"/>
    <s v="Farm &amp; Construction Machinery"/>
    <n v="-18.920000000000002"/>
    <n v="13.08"/>
  </r>
  <r>
    <s v="5888Oblong, Inc."/>
    <x v="1784"/>
    <s v="Norman Pessin"/>
    <n v="4951"/>
    <s v="Oblong, Inc."/>
    <d v="2013-08-16T00:00:00"/>
    <m/>
    <s v="Basic Materials"/>
    <s v="Specialty Chemicals"/>
    <n v="-19.07"/>
    <n v="12.93"/>
  </r>
  <r>
    <s v="5888ICTV Brands Inc"/>
    <x v="1784"/>
    <s v="Norman Pessin"/>
    <n v="40786"/>
    <s v="ICTV Brands Inc"/>
    <d v="2015-04-13T00:00:00"/>
    <m/>
    <s v="Services"/>
    <s v="Specialty Retail, Other"/>
    <n v="-64.849999999999994"/>
    <n v="11.54"/>
  </r>
  <r>
    <s v="5888DiaDexus Inc"/>
    <x v="1784"/>
    <s v="Norman Pessin"/>
    <n v="29393"/>
    <s v="DiaDexus Inc"/>
    <d v="2014-09-05T00:00:00"/>
    <n v="42583"/>
    <s v="Healthcare"/>
    <s v="Health Care Plans"/>
    <n v="-95.26"/>
    <n v="6.38"/>
  </r>
  <r>
    <s v="5854CSP Inc."/>
    <x v="1785"/>
    <s v="North &amp; Webster, LLC"/>
    <n v="5238"/>
    <s v="CSP Inc."/>
    <d v="2012-11-21T00:00:00"/>
    <m/>
    <s v="Technology"/>
    <s v="Information Technology Services"/>
    <n v="10.95"/>
    <n v="14.42"/>
  </r>
  <r>
    <s v="784Scana Corporation"/>
    <x v="1786"/>
    <s v="North Carolina Department of State Treasurer"/>
    <n v="773"/>
    <s v="Scana Corporation"/>
    <d v="2011-10-12T00:00:00"/>
    <n v="43466"/>
    <s v="Basic Materials"/>
    <s v="Oil &amp; Gas Equipment &amp; Services"/>
    <n v="2.27"/>
    <m/>
  </r>
  <r>
    <s v="784Ryder System Inc."/>
    <x v="1786"/>
    <s v="North Carolina Department of State Treasurer"/>
    <n v="1225"/>
    <s v="Ryder System Inc."/>
    <d v="2012-03-19T00:00:00"/>
    <m/>
    <s v="Services"/>
    <s v="Trucking"/>
    <n v="-0.19"/>
    <n v="13.21"/>
  </r>
  <r>
    <s v="5895Asia Pacific Digital Ltd"/>
    <x v="1787"/>
    <s v="North Ridge Partners (formerly Co-Investor)"/>
    <n v="46956"/>
    <s v="Asia Pacific Digital Ltd"/>
    <d v="2008-10-14T00:00:00"/>
    <n v="43335"/>
    <s v="Consumer Goods"/>
    <s v="Home Furnishings &amp; Fixtures"/>
    <n v="-13.84"/>
    <n v="13.67"/>
  </r>
  <r>
    <s v="5356Prosafe SE"/>
    <x v="1788"/>
    <s v="North Sea Strategic Investments AS"/>
    <n v="10965"/>
    <s v="Prosafe SE"/>
    <d v="2015-11-19T00:00:00"/>
    <m/>
    <s v="Basic Materials"/>
    <s v="Oil &amp; Gas Equipment &amp; Services"/>
    <n v="-79.33"/>
    <n v="12.92"/>
  </r>
  <r>
    <s v="5476Sequans Communications S.A."/>
    <x v="1789"/>
    <s v="North Sound Management"/>
    <n v="4380"/>
    <s v="Sequans Communications S.A."/>
    <d v="2020-03-19T00:00:00"/>
    <m/>
    <s v="Technology"/>
    <s v="Semiconductor - Integrated Circuits"/>
    <n v="311.89"/>
    <n v="136.61000000000001"/>
  </r>
  <r>
    <s v="5476Inseego Corp"/>
    <x v="1789"/>
    <s v="North Sound Management"/>
    <n v="4477"/>
    <s v="Inseego Corp"/>
    <d v="2016-08-15T00:00:00"/>
    <m/>
    <s v="Technology"/>
    <s v="Diversified Communication Services"/>
    <n v="51.02"/>
    <n v="13.56"/>
  </r>
  <r>
    <s v="5476Flotek Industries Inc."/>
    <x v="1789"/>
    <s v="North Sound Management"/>
    <n v="2122"/>
    <s v="Flotek Industries Inc."/>
    <d v="2019-05-10T00:00:00"/>
    <m/>
    <s v="Basic Materials"/>
    <s v="Oil &amp; Gas Equipment &amp; Services"/>
    <n v="-47.47"/>
    <n v="15.25"/>
  </r>
  <r>
    <s v="1120Alteva Inc"/>
    <x v="1790"/>
    <s v="North Star Investment Management Corp"/>
    <n v="16316"/>
    <s v="Alteva Inc"/>
    <d v="2013-02-15T00:00:00"/>
    <n v="42359"/>
    <s v="Technology"/>
    <s v="Telecom Services - Domestic"/>
    <n v="-12.32"/>
    <n v="12.87"/>
  </r>
  <r>
    <s v="1120NTN Buzztime Inc."/>
    <x v="1790"/>
    <s v="North Star Investment Management Corp"/>
    <n v="5248"/>
    <s v="NTN Buzztime Inc."/>
    <d v="2017-02-15T00:00:00"/>
    <m/>
    <s v="Services"/>
    <s v="Broadcasting - TV"/>
    <n v="-27.46"/>
    <n v="13.01"/>
  </r>
  <r>
    <s v="1120Truett-Hurst Inc Class A"/>
    <x v="1790"/>
    <s v="North Star Investment Management Corp"/>
    <n v="27335"/>
    <s v="Truett-Hurst Inc Class A"/>
    <d v="2014-03-17T00:00:00"/>
    <m/>
    <s v="Consumer Goods"/>
    <s v="Beverages - Wineries &amp; Distillers"/>
    <n v="-27.58"/>
    <n v="11.93"/>
  </r>
  <r>
    <s v="7649Amedisys Inc"/>
    <x v="1791"/>
    <s v="North Tide Capital"/>
    <n v="2754"/>
    <s v="Amedisys Inc"/>
    <d v="2013-07-08T00:00:00"/>
    <n v="42506"/>
    <s v="Healthcare"/>
    <s v="Home Health Care"/>
    <n v="72.45"/>
    <n v="10.71"/>
  </r>
  <r>
    <s v="7649Almost Family Inc"/>
    <x v="1791"/>
    <s v="North Tide Capital"/>
    <n v="3957"/>
    <s v="Almost Family Inc"/>
    <d v="2013-09-09T00:00:00"/>
    <n v="42689"/>
    <s v="Healthcare"/>
    <s v="Home Health Care"/>
    <n v="29.14"/>
    <n v="11.01"/>
  </r>
  <r>
    <s v="5314Mundoro Capital"/>
    <x v="1792"/>
    <s v="Northern Minerals Investment Corp"/>
    <n v="28724"/>
    <s v="Mundoro Capital"/>
    <d v="2012-06-14T00:00:00"/>
    <m/>
    <s v="Basic Materials"/>
    <s v="Gold"/>
    <n v="-8.14"/>
    <n v="14.37"/>
  </r>
  <r>
    <s v="4985USA Technologies Inc."/>
    <x v="1793"/>
    <s v="Northern Right Capital Management, L.P. (formerly Becker Drapkin Management)"/>
    <n v="4757"/>
    <s v="USA Technologies Inc."/>
    <d v="2012-11-15T00:00:00"/>
    <n v="41319"/>
    <s v="Industrial Goods"/>
    <s v="Farm &amp; Construction Machinery"/>
    <n v="508.02"/>
    <n v="63.62"/>
  </r>
  <r>
    <s v="4985Dusa Pharmaceuticals, Inc."/>
    <x v="1793"/>
    <s v="Northern Right Capital Management, L.P. (formerly Becker Drapkin Management)"/>
    <n v="17491"/>
    <s v="Dusa Pharmaceuticals, Inc."/>
    <d v="2010-02-26T00:00:00"/>
    <n v="40311"/>
    <s v="Healthcare"/>
    <s v="Drug Manufacturers - Other"/>
    <n v="461.78"/>
    <n v="27.41"/>
  </r>
  <r>
    <s v="4985Mac-Gray Corporation"/>
    <x v="1793"/>
    <s v="Northern Right Capital Management, L.P. (formerly Becker Drapkin Management)"/>
    <n v="3774"/>
    <s v="Mac-Gray Corporation"/>
    <d v="2013-08-15T00:00:00"/>
    <n v="41593"/>
    <s v="Services"/>
    <s v="Consumer Services"/>
    <n v="296.22000000000003"/>
    <n v="39.72"/>
  </r>
  <r>
    <s v="4985TRI Pointe Group, Inc."/>
    <x v="1793"/>
    <s v="Northern Right Capital Management, L.P. (formerly Becker Drapkin Management)"/>
    <n v="26898"/>
    <s v="TRI Pointe Group, Inc."/>
    <d v="2013-08-15T00:00:00"/>
    <n v="41593"/>
    <s v="Industrial Goods"/>
    <s v="Residential Construction"/>
    <n v="177.49"/>
    <n v="39.72"/>
  </r>
  <r>
    <s v="4985Westell Technologies Inc."/>
    <x v="1793"/>
    <s v="Northern Right Capital Management, L.P. (formerly Becker Drapkin Management)"/>
    <n v="3863"/>
    <s v="Westell Technologies Inc."/>
    <d v="2013-02-14T00:00:00"/>
    <n v="41501"/>
    <s v="Technology"/>
    <s v="Communication Equipment"/>
    <n v="159.77000000000001"/>
    <n v="21.92"/>
  </r>
  <r>
    <s v="4985PLATO Learning Inc"/>
    <x v="1793"/>
    <s v="Northern Right Capital Management, L.P. (formerly Becker Drapkin Management)"/>
    <n v="16589"/>
    <s v="PLATO Learning Inc"/>
    <d v="2009-01-16T00:00:00"/>
    <n v="40301"/>
    <s v="Technology"/>
    <s v="Application Software"/>
    <n v="159.71"/>
    <n v="33.700000000000003"/>
  </r>
  <r>
    <s v="4985Viad Corp"/>
    <x v="1793"/>
    <s v="Northern Right Capital Management, L.P. (formerly Becker Drapkin Management)"/>
    <n v="2870"/>
    <s v="Viad Corp"/>
    <d v="2013-08-15T00:00:00"/>
    <n v="41593"/>
    <s v="Services"/>
    <s v="Business Services"/>
    <n v="150.44"/>
    <n v="39.72"/>
  </r>
  <r>
    <s v="4985PFSweb Inc."/>
    <x v="1793"/>
    <s v="Northern Right Capital Management, L.P. (formerly Becker Drapkin Management)"/>
    <n v="4529"/>
    <s v="PFSweb Inc."/>
    <d v="2012-11-15T00:00:00"/>
    <n v="41501"/>
    <s v="Services"/>
    <s v="Business Services"/>
    <n v="129.38999999999999"/>
    <n v="34.479999999999997"/>
  </r>
  <r>
    <s v="4985Tuesday Morning Corp."/>
    <x v="1793"/>
    <s v="Northern Right Capital Management, L.P. (formerly Becker Drapkin Management)"/>
    <n v="2641"/>
    <s v="Tuesday Morning Corp."/>
    <d v="2012-06-05T00:00:00"/>
    <n v="41957"/>
    <s v="Consumer Goods"/>
    <s v="Toys &amp; Games"/>
    <n v="98.64"/>
    <n v="23.42"/>
  </r>
  <r>
    <s v="4985Pacer International Inc."/>
    <x v="1793"/>
    <s v="Northern Right Capital Management, L.P. (formerly Becker Drapkin Management)"/>
    <n v="3751"/>
    <s v="Pacer International Inc."/>
    <d v="2013-02-14T00:00:00"/>
    <n v="41729"/>
    <s v="Services"/>
    <s v="Railroads"/>
    <n v="87.21"/>
    <n v="22.85"/>
  </r>
  <r>
    <s v="4985PowerSecure International, Inc"/>
    <x v="1793"/>
    <s v="Northern Right Capital Management, L.P. (formerly Becker Drapkin Management)"/>
    <n v="3329"/>
    <s v="PowerSecure International, Inc"/>
    <d v="2014-05-27T00:00:00"/>
    <n v="42135"/>
    <s v="Services"/>
    <s v="Business Services"/>
    <n v="80.97"/>
    <n v="12.85"/>
  </r>
  <r>
    <s v="4985TeleCommunication Systems Inc."/>
    <x v="1793"/>
    <s v="Northern Right Capital Management, L.P. (formerly Becker Drapkin Management)"/>
    <n v="4091"/>
    <s v="TeleCommunication Systems Inc."/>
    <d v="2014-11-24T00:00:00"/>
    <n v="42324"/>
    <s v="Technology"/>
    <s v="Communication Equipment"/>
    <n v="52.08"/>
    <n v="1.29"/>
  </r>
  <r>
    <s v="4985Digital Generation Inc."/>
    <x v="1793"/>
    <s v="Northern Right Capital Management, L.P. (formerly Becker Drapkin Management)"/>
    <n v="3215"/>
    <s v="Digital Generation Inc."/>
    <d v="2012-08-15T00:00:00"/>
    <n v="41228"/>
    <s v="Services"/>
    <s v="Business Services"/>
    <n v="49.07"/>
    <n v="-11.99"/>
  </r>
  <r>
    <s v="4985STEC Inc"/>
    <x v="1793"/>
    <s v="Northern Right Capital Management, L.P. (formerly Becker Drapkin Management)"/>
    <n v="19848"/>
    <s v="STEC Inc"/>
    <d v="2013-02-14T00:00:00"/>
    <n v="41529"/>
    <s v="Technology"/>
    <s v="Data Storage Devices"/>
    <n v="45.07"/>
    <n v="21.87"/>
  </r>
  <r>
    <s v="4985Pixelworks Inc."/>
    <x v="1793"/>
    <s v="Northern Right Capital Management, L.P. (formerly Becker Drapkin Management)"/>
    <n v="4520"/>
    <s v="Pixelworks Inc."/>
    <d v="2011-12-15T00:00:00"/>
    <n v="41729"/>
    <s v="Technology"/>
    <s v="Semiconductor - Integrated Circuits"/>
    <n v="44.02"/>
    <n v="23.37"/>
  </r>
  <r>
    <s v="4985Hot Topic, Inc."/>
    <x v="1793"/>
    <s v="Northern Right Capital Management, L.P. (formerly Becker Drapkin Management)"/>
    <n v="14920"/>
    <s v="Hot Topic, Inc."/>
    <d v="2010-09-02T00:00:00"/>
    <n v="41437"/>
    <s v="Services"/>
    <s v="Apparel Stores"/>
    <n v="43.73"/>
    <n v="17.64"/>
  </r>
  <r>
    <s v="4985Cascade Microtech Inc."/>
    <x v="1793"/>
    <s v="Northern Right Capital Management, L.P. (formerly Becker Drapkin Management)"/>
    <n v="4267"/>
    <s v="Cascade Microtech Inc."/>
    <d v="2012-02-14T00:00:00"/>
    <n v="42230"/>
    <s v="Technology"/>
    <s v="Semiconductor Equipment &amp; Materials"/>
    <n v="43.47"/>
    <n v="15.76"/>
  </r>
  <r>
    <s v="4985Alloy Inc"/>
    <x v="1793"/>
    <s v="Northern Right Capital Management, L.P. (formerly Becker Drapkin Management)"/>
    <n v="40562"/>
    <s v="Alloy Inc"/>
    <d v="2009-12-18T00:00:00"/>
    <n v="40483"/>
    <s v="Services"/>
    <s v="Marketing Services"/>
    <n v="34.9"/>
    <n v="10.7"/>
  </r>
  <r>
    <s v="4985Glu Mobile Inc."/>
    <x v="1793"/>
    <s v="Northern Right Capital Management, L.P. (formerly Becker Drapkin Management)"/>
    <n v="3916"/>
    <s v="Glu Mobile Inc."/>
    <d v="2010-02-19T00:00:00"/>
    <n v="41319"/>
    <s v="Technology"/>
    <s v="Multimedia &amp; Graphics Software"/>
    <n v="30.83"/>
    <n v="13.53"/>
  </r>
  <r>
    <s v="4985Hudson Technologies Inc."/>
    <x v="1793"/>
    <s v="Northern Right Capital Management, L.P. (formerly Becker Drapkin Management)"/>
    <n v="4944"/>
    <s v="Hudson Technologies Inc."/>
    <d v="2010-07-01T00:00:00"/>
    <n v="42689"/>
    <s v="Services"/>
    <s v="Industrial Equipment Wholesale"/>
    <n v="24.01"/>
    <n v="14.93"/>
  </r>
  <r>
    <s v="4985Audience Inc."/>
    <x v="1793"/>
    <s v="Northern Right Capital Management, L.P. (formerly Becker Drapkin Management)"/>
    <n v="3597"/>
    <s v="Audience Inc."/>
    <d v="2012-11-15T00:00:00"/>
    <n v="41774"/>
    <s v="Technology"/>
    <s v="Semiconductor - Integrated Circuits"/>
    <n v="23.92"/>
    <n v="26.87"/>
  </r>
  <r>
    <s v="4985XO Group Inc."/>
    <x v="1793"/>
    <s v="Northern Right Capital Management, L.P. (formerly Becker Drapkin Management)"/>
    <n v="3224"/>
    <s v="XO Group Inc."/>
    <d v="2012-08-15T00:00:00"/>
    <n v="42870"/>
    <s v="Services"/>
    <s v="Specialty Retail, Other"/>
    <n v="16.84"/>
    <n v="14.34"/>
  </r>
  <r>
    <s v="4985Silicon Image Inc."/>
    <x v="1793"/>
    <s v="Northern Right Capital Management, L.P. (formerly Becker Drapkin Management)"/>
    <n v="3060"/>
    <s v="Silicon Image Inc."/>
    <d v="2012-08-15T00:00:00"/>
    <n v="41409"/>
    <s v="Technology"/>
    <s v="Semiconductor - Broad Line"/>
    <n v="14.26"/>
    <n v="27.65"/>
  </r>
  <r>
    <s v="4985ID Systems Inc."/>
    <x v="1793"/>
    <s v="Northern Right Capital Management, L.P. (formerly Becker Drapkin Management)"/>
    <n v="4614"/>
    <s v="ID Systems Inc."/>
    <d v="2012-02-15T00:00:00"/>
    <n v="41501"/>
    <s v="Services"/>
    <s v="CATV Systems"/>
    <n v="10.25"/>
    <n v="17.84"/>
  </r>
  <r>
    <s v="4985Standard Diversified Inc"/>
    <x v="1793"/>
    <s v="Northern Right Capital Management, L.P. (formerly Becker Drapkin Management)"/>
    <n v="26109"/>
    <s v="Standard Diversified Inc"/>
    <d v="2008-02-14T00:00:00"/>
    <n v="44028"/>
    <s v="Financial"/>
    <s v="Diversified Investments"/>
    <n v="9.9600000000000009"/>
    <n v="9.5399999999999991"/>
  </r>
  <r>
    <s v="4985Symmetricom Inc."/>
    <x v="1793"/>
    <s v="Northern Right Capital Management, L.P. (formerly Becker Drapkin Management)"/>
    <n v="3838"/>
    <s v="Symmetricom Inc."/>
    <d v="2013-02-14T00:00:00"/>
    <n v="41409"/>
    <s v="Technology"/>
    <s v="Communication Equipment"/>
    <n v="7.28"/>
    <n v="45.24"/>
  </r>
  <r>
    <s v="4985Xyratex Ltd."/>
    <x v="1793"/>
    <s v="Northern Right Capital Management, L.P. (formerly Becker Drapkin Management)"/>
    <n v="3458"/>
    <s v="Xyratex Ltd."/>
    <d v="2014-02-14T00:00:00"/>
    <n v="41729"/>
    <s v="Technology"/>
    <s v="Data Storage Devices"/>
    <n v="3.75"/>
    <n v="18.12"/>
  </r>
  <r>
    <s v="4985Kopin Corporation"/>
    <x v="1793"/>
    <s v="Northern Right Capital Management, L.P. (formerly Becker Drapkin Management)"/>
    <n v="3554"/>
    <s v="Kopin Corporation"/>
    <d v="2013-02-14T00:00:00"/>
    <n v="41501"/>
    <s v="Services"/>
    <s v="Home Furnishing Stores"/>
    <n v="2.44"/>
    <n v="21.92"/>
  </r>
  <r>
    <s v="4985PRGX Global Inc."/>
    <x v="1793"/>
    <s v="Northern Right Capital Management, L.P. (formerly Becker Drapkin Management)"/>
    <n v="3920"/>
    <s v="PRGX Global Inc."/>
    <d v="2011-11-15T00:00:00"/>
    <m/>
    <s v="Services"/>
    <s v="Business Services"/>
    <n v="-0.15"/>
    <n v="14.24"/>
  </r>
  <r>
    <s v="4985Intevac Inc."/>
    <x v="1793"/>
    <s v="Northern Right Capital Management, L.P. (formerly Becker Drapkin Management)"/>
    <n v="4102"/>
    <s v="Intevac Inc."/>
    <d v="2013-08-15T00:00:00"/>
    <m/>
    <s v="Technology"/>
    <s v="Diversified Electronics"/>
    <n v="-0.26"/>
    <n v="12.87"/>
  </r>
  <r>
    <s v="4985Triple-S Management Corporation"/>
    <x v="1793"/>
    <s v="Northern Right Capital Management, L.P. (formerly Becker Drapkin Management)"/>
    <n v="2826"/>
    <s v="Triple-S Management Corporation"/>
    <d v="2013-11-15T00:00:00"/>
    <n v="41866"/>
    <s v="Financial"/>
    <s v="Accident &amp; Health Insurance"/>
    <n v="-4.79"/>
    <n v="14.16"/>
  </r>
  <r>
    <s v="4985TriQuint Semiconductor Inc."/>
    <x v="1793"/>
    <s v="Northern Right Capital Management, L.P. (formerly Becker Drapkin Management)"/>
    <n v="1991"/>
    <s v="TriQuint Semiconductor Inc."/>
    <d v="2012-05-15T00:00:00"/>
    <n v="41319"/>
    <s v="Technology"/>
    <s v="Semiconductor - Integrated Circuits"/>
    <n v="-4.8899999999999997"/>
    <n v="22.25"/>
  </r>
  <r>
    <s v="4985Great Elm Capital Group Inc"/>
    <x v="1793"/>
    <s v="Northern Right Capital Management, L.P. (formerly Becker Drapkin Management)"/>
    <n v="3925"/>
    <s v="Great Elm Capital Group Inc"/>
    <d v="2017-05-15T00:00:00"/>
    <m/>
    <s v="Services"/>
    <s v="Industrial Equipment Wholesale"/>
    <n v="-7.63"/>
    <n v="13.11"/>
  </r>
  <r>
    <s v="4985Nanosphere Inc."/>
    <x v="1793"/>
    <s v="Northern Right Capital Management, L.P. (formerly Becker Drapkin Management)"/>
    <n v="4167"/>
    <s v="Nanosphere Inc."/>
    <d v="2008-10-15T00:00:00"/>
    <n v="41136"/>
    <s v="Healthcare"/>
    <s v="Medical Instruments &amp; Supplies"/>
    <n v="-10.82"/>
    <n v="14.61"/>
  </r>
  <r>
    <s v="4985RENN Universal Growth Investment Trust Plc"/>
    <x v="1793"/>
    <s v="Northern Right Capital Management, L.P. (formerly Becker Drapkin Management)"/>
    <n v="7683"/>
    <s v="RENN Universal Growth Investment Trust Plc"/>
    <d v="2014-02-11T00:00:00"/>
    <n v="41983"/>
    <s v="Financial"/>
    <s v="Diversified Investments"/>
    <n v="-14.15"/>
    <n v="16.28"/>
  </r>
  <r>
    <s v="4985TechTarget Inc."/>
    <x v="1793"/>
    <s v="Northern Right Capital Management, L.P. (formerly Becker Drapkin Management)"/>
    <n v="3930"/>
    <s v="TechTarget Inc."/>
    <d v="2012-06-29T00:00:00"/>
    <n v="41409"/>
    <s v="Technology"/>
    <s v="Internet Software &amp; Services"/>
    <n v="-14.79"/>
    <n v="28.1"/>
  </r>
  <r>
    <s v="4985Ruby Tuesday Inc."/>
    <x v="1793"/>
    <s v="Northern Right Capital Management, L.P. (formerly Becker Drapkin Management)"/>
    <n v="2979"/>
    <s v="Ruby Tuesday Inc."/>
    <d v="2011-06-06T00:00:00"/>
    <n v="41593"/>
    <s v="Services"/>
    <s v="Restaurants"/>
    <n v="-15.09"/>
    <n v="17.239999999999998"/>
  </r>
  <r>
    <s v="4985InfuSystem Holdings Inc."/>
    <x v="1793"/>
    <s v="Northern Right Capital Management, L.P. (formerly Becker Drapkin Management)"/>
    <n v="5147"/>
    <s v="InfuSystem Holdings Inc."/>
    <d v="2012-02-15T00:00:00"/>
    <n v="41409"/>
    <s v="Healthcare"/>
    <s v="Medical Instruments &amp; Supplies"/>
    <n v="-16.87"/>
    <n v="21.15"/>
  </r>
  <r>
    <s v="4985West Marine Inc."/>
    <x v="1793"/>
    <s v="Northern Right Capital Management, L.P. (formerly Becker Drapkin Management)"/>
    <n v="3445"/>
    <s v="West Marine Inc."/>
    <d v="2013-02-14T00:00:00"/>
    <n v="41774"/>
    <s v="Services"/>
    <s v="Specialty Retail, Other"/>
    <n v="-17.670000000000002"/>
    <n v="20.58"/>
  </r>
  <r>
    <s v="4985Response Genetics Inc."/>
    <x v="1793"/>
    <s v="Northern Right Capital Management, L.P. (formerly Becker Drapkin Management)"/>
    <n v="4640"/>
    <s v="Response Genetics Inc."/>
    <d v="2010-03-10T00:00:00"/>
    <n v="41957"/>
    <s v="Healthcare"/>
    <s v="Medical Laboratories &amp; Research"/>
    <n v="-21.59"/>
    <n v="15.51"/>
  </r>
  <r>
    <s v="4985SDIX Inc"/>
    <x v="1793"/>
    <s v="Northern Right Capital Management, L.P. (formerly Becker Drapkin Management)"/>
    <n v="23611"/>
    <s v="SDIX Inc"/>
    <d v="2008-02-15T00:00:00"/>
    <n v="41477"/>
    <s v="Healthcare"/>
    <s v="Medical Instruments &amp; Supplies"/>
    <n v="-25.63"/>
    <n v="6.62"/>
  </r>
  <r>
    <s v="4985Finish Line Inc."/>
    <x v="1793"/>
    <s v="Northern Right Capital Management, L.P. (formerly Becker Drapkin Management)"/>
    <n v="2085"/>
    <s v="Finish Line Inc."/>
    <d v="2012-11-15T00:00:00"/>
    <n v="41319"/>
    <s v="Services"/>
    <s v="Specialty Retail, Other"/>
    <n v="-28.86"/>
    <n v="63.62"/>
  </r>
  <r>
    <s v="4985EMCORE Corporation"/>
    <x v="1793"/>
    <s v="Northern Right Capital Management, L.P. (formerly Becker Drapkin Management)"/>
    <n v="4239"/>
    <s v="EMCORE Corporation"/>
    <d v="2017-11-15T00:00:00"/>
    <n v="43876"/>
    <s v="Services"/>
    <s v="Home Furnishing Stores"/>
    <n v="-29.27"/>
    <n v="15.15"/>
  </r>
  <r>
    <s v="4985Fuel Systems Solutions Inc."/>
    <x v="1793"/>
    <s v="Northern Right Capital Management, L.P. (formerly Becker Drapkin Management)"/>
    <n v="3114"/>
    <s v="Fuel Systems Solutions Inc."/>
    <d v="2014-06-30T00:00:00"/>
    <n v="42522"/>
    <s v="Consumer Goods"/>
    <s v="Auto Parts"/>
    <n v="-31.37"/>
    <n v="5.86"/>
  </r>
  <r>
    <s v="4985Williams Industrial Services Group Inc."/>
    <x v="1793"/>
    <s v="Northern Right Capital Management, L.P. (formerly Becker Drapkin Management)"/>
    <n v="3295"/>
    <s v="Williams Industrial Services Group Inc."/>
    <d v="2012-02-15T00:00:00"/>
    <n v="41136"/>
    <s v="Industrial Goods"/>
    <s v="General Contractors"/>
    <n v="-36.79"/>
    <n v="12.01"/>
  </r>
  <r>
    <s v="4985Speed Commerce Inc"/>
    <x v="1793"/>
    <s v="Northern Right Capital Management, L.P. (formerly Becker Drapkin Management)"/>
    <n v="15042"/>
    <s v="Speed Commerce Inc"/>
    <d v="2010-08-09T00:00:00"/>
    <n v="42139"/>
    <s v="Services"/>
    <s v="Computers Wholesale"/>
    <n v="-37.5"/>
    <n v="16.64"/>
  </r>
  <r>
    <s v="4985Build-A-Bear Workshop Inc."/>
    <x v="1793"/>
    <s v="Northern Right Capital Management, L.P. (formerly Becker Drapkin Management)"/>
    <n v="4266"/>
    <s v="Build-A-Bear Workshop Inc."/>
    <d v="2012-05-15T00:00:00"/>
    <n v="41228"/>
    <s v="Services"/>
    <s v="Specialty Retail, Other"/>
    <n v="-44.64"/>
    <n v="5.83"/>
  </r>
  <r>
    <s v="4985Ultralife Corporation"/>
    <x v="1793"/>
    <s v="Northern Right Capital Management, L.P. (formerly Becker Drapkin Management)"/>
    <n v="4669"/>
    <s v="Ultralife Corporation"/>
    <d v="2012-02-15T00:00:00"/>
    <n v="41136"/>
    <s v="Industrial Goods"/>
    <s v="Industrial Electrical Equipment"/>
    <n v="-63.9"/>
    <n v="12.01"/>
  </r>
  <r>
    <s v="4985Pulse Electronics Corporation"/>
    <x v="1793"/>
    <s v="Northern Right Capital Management, L.P. (formerly Becker Drapkin Management)"/>
    <n v="5097"/>
    <s v="Pulse Electronics Corporation"/>
    <d v="2012-06-07T00:00:00"/>
    <n v="41183"/>
    <s v="Technology"/>
    <s v="Diversified Electronics"/>
    <n v="-95.15"/>
    <n v="37.270000000000003"/>
  </r>
  <r>
    <s v="4985Blyth Inc."/>
    <x v="1793"/>
    <s v="Northern Right Capital Management, L.P. (formerly Becker Drapkin Management)"/>
    <n v="3852"/>
    <s v="Blyth Inc."/>
    <d v="2012-08-15T00:00:00"/>
    <n v="41228"/>
    <s v="Consumer Goods"/>
    <s v="Personal Products"/>
    <n v="-96.53"/>
    <n v="-11.99"/>
  </r>
  <r>
    <s v="7727Guyana Goldfields Inc."/>
    <x v="1794"/>
    <s v="Northfield Capital (Robert Cudney)"/>
    <n v="14897"/>
    <s v="Guyana Goldfields Inc."/>
    <d v="2019-01-02T00:00:00"/>
    <m/>
    <s v="Basic Materials"/>
    <s v="Gold"/>
    <n v="3.65"/>
    <n v="22.31"/>
  </r>
  <r>
    <s v="4557IDEX Corporation"/>
    <x v="1795"/>
    <s v="NorthStar Asset Management"/>
    <n v="876"/>
    <s v="IDEX Corporation"/>
    <d v="2020-03-20T00:00:00"/>
    <m/>
    <s v="Industrial Goods"/>
    <s v="General Contractors"/>
    <n v="173.3"/>
    <n v="166.44"/>
  </r>
  <r>
    <s v="4557Stryker Corporation"/>
    <x v="1795"/>
    <s v="NorthStar Asset Management"/>
    <n v="246"/>
    <s v="Stryker Corporation"/>
    <d v="2020-03-24T00:00:00"/>
    <m/>
    <s v="Healthcare"/>
    <s v="Medical Appliances &amp; Equipment"/>
    <n v="109.12"/>
    <n v="134.08000000000001"/>
  </r>
  <r>
    <s v="4557Facebook Inc."/>
    <x v="1795"/>
    <s v="NorthStar Asset Management"/>
    <n v="47"/>
    <s v="Facebook Inc."/>
    <d v="2014-04-08T00:00:00"/>
    <m/>
    <s v="Technology"/>
    <s v="Internet Information Providers"/>
    <n v="26.84"/>
    <n v="12.1"/>
  </r>
  <r>
    <s v="4557FedEx Corporation"/>
    <x v="1795"/>
    <s v="NorthStar Asset Management"/>
    <n v="174"/>
    <s v="FedEx Corporation"/>
    <d v="2013-08-15T00:00:00"/>
    <m/>
    <s v="Services"/>
    <s v="Air Delivery &amp; Freight Services"/>
    <n v="10.24"/>
    <n v="12.87"/>
  </r>
  <r>
    <s v="4557Google"/>
    <x v="1795"/>
    <s v="NorthStar Asset Management"/>
    <n v="20"/>
    <s v="Google"/>
    <d v="2013-11-15T00:00:00"/>
    <n v="42230"/>
    <s v="Services"/>
    <s v="Food Wholesale"/>
    <n v="-22.86"/>
    <n v="11.3"/>
  </r>
  <r>
    <s v="5103Textura Corporation"/>
    <x v="1796"/>
    <s v="Northwater Capital Management"/>
    <n v="2227"/>
    <s v="Textura Corporation"/>
    <d v="2013-06-17T00:00:00"/>
    <n v="42531"/>
    <s v="Technology"/>
    <s v="Application Software"/>
    <n v="5.89"/>
    <n v="10.9"/>
  </r>
  <r>
    <s v="8679Teekay Offshore Partners L.P."/>
    <x v="1797"/>
    <s v="Noster Capital LLP"/>
    <n v="44630"/>
    <s v="Teekay Offshore Partners L.P."/>
    <d v="2019-05-30T00:00:00"/>
    <n v="43853"/>
    <s v="Industrial Goods"/>
    <s v="Textile Industrial"/>
    <n v="60.19"/>
    <m/>
  </r>
  <r>
    <s v="5057Magnolia Petroleum PLC"/>
    <x v="1798"/>
    <s v="Nostra Terra Oil &amp; Gas Co PLC"/>
    <n v="28852"/>
    <s v="Magnolia Petroleum PLC"/>
    <d v="2017-05-26T00:00:00"/>
    <n v="43056"/>
    <s v="Basic Materials"/>
    <s v="Independent Oil &amp; Gas"/>
    <n v="-83.08"/>
    <n v="16.89"/>
  </r>
  <r>
    <s v="7164Pace Oil &amp; Gas Ltd."/>
    <x v="1799"/>
    <s v="Nova Bancorp Group Ltd"/>
    <n v="16022"/>
    <s v="Pace Oil &amp; Gas Ltd."/>
    <d v="2013-01-30T00:00:00"/>
    <n v="41361"/>
    <s v="Financial"/>
    <s v="Insurance Brokers"/>
    <n v="479.71"/>
    <n v="35.81"/>
  </r>
  <r>
    <s v="6100Inseego Corp"/>
    <x v="1800"/>
    <s v="Novatel Shareholders for Change"/>
    <n v="4477"/>
    <s v="Inseego Corp"/>
    <d v="2014-03-20T00:00:00"/>
    <n v="41759"/>
    <s v="Technology"/>
    <s v="Diversified Communication Services"/>
    <n v="-13.61"/>
    <n v="7.32"/>
  </r>
  <r>
    <s v="7200hopTo Inc"/>
    <x v="1801"/>
    <s v="Novelty Capital"/>
    <n v="29426"/>
    <s v="hopTo Inc"/>
    <d v="2018-04-02T00:00:00"/>
    <m/>
    <s v="Technology"/>
    <s v="Technical &amp; System Software"/>
    <n v="35.44"/>
    <n v="13.87"/>
  </r>
  <r>
    <s v="5832PT Bumi Resources Tbk"/>
    <x v="1802"/>
    <s v="NR Investments Ltd. (Nathaniel Rothschild)"/>
    <n v="13650"/>
    <s v="PT Bumi Resources Tbk"/>
    <d v="2011-11-08T00:00:00"/>
    <m/>
    <s v="Basic Materials"/>
    <s v="Coal"/>
    <n v="-33.520000000000003"/>
    <n v="14.03"/>
  </r>
  <r>
    <s v="5152Checkpoint Systems Inc."/>
    <x v="1803"/>
    <s v="NS Advisors, LLC (North Star Partners)"/>
    <n v="2624"/>
    <s v="Checkpoint Systems Inc."/>
    <d v="2014-02-14T00:00:00"/>
    <n v="42503"/>
    <s v="Technology"/>
    <s v="Security Software &amp; Services"/>
    <n v="-8.85"/>
    <n v="7.11"/>
  </r>
  <r>
    <s v="5152Wheeler Real Estate Investment Trust, Inc."/>
    <x v="1803"/>
    <s v="NS Advisors, LLC (North Star Partners)"/>
    <n v="28107"/>
    <s v="Wheeler Real Estate Investment Trust, Inc."/>
    <d v="2015-05-15T00:00:00"/>
    <m/>
    <s v="Financial"/>
    <s v="REIT - Retail"/>
    <n v="-17.37"/>
    <n v="11.39"/>
  </r>
  <r>
    <s v="6017Plantronics Inc."/>
    <x v="1804"/>
    <s v="NuOrion Partners"/>
    <n v="1549"/>
    <s v="Plantronics Inc."/>
    <d v="2020-04-15T00:00:00"/>
    <m/>
    <s v="Technology"/>
    <s v="Communication Equipment"/>
    <n v="174.55"/>
    <n v="83.17"/>
  </r>
  <r>
    <s v="6017Avon Products Inc."/>
    <x v="1804"/>
    <s v="NuOrion Partners"/>
    <n v="600"/>
    <s v="Avon Products Inc."/>
    <d v="2015-12-03T00:00:00"/>
    <n v="43833"/>
    <s v="Financial"/>
    <s v="Closed-End Fund - Equity"/>
    <n v="8.7200000000000006"/>
    <n v="14.11"/>
  </r>
  <r>
    <s v="6017RR Donnelley &amp; Sons"/>
    <x v="1804"/>
    <s v="NuOrion Partners"/>
    <n v="1313"/>
    <s v="RR Donnelley &amp; Sons"/>
    <d v="2019-08-29T00:00:00"/>
    <m/>
    <s v="Services"/>
    <s v="Business Services"/>
    <n v="-41.04"/>
    <n v="17.96"/>
  </r>
  <r>
    <s v="7781Albis Leasing AG"/>
    <x v="1805"/>
    <s v="NV Beheer V/H Philips Tabak"/>
    <n v="43053"/>
    <s v="Albis Leasing AG"/>
    <d v="2018-07-10T00:00:00"/>
    <m/>
    <s v="Financial"/>
    <s v="Credit Services"/>
    <n v="-8.11"/>
    <n v="11.41"/>
  </r>
  <r>
    <s v="6368Cue Energy Resources Ltd"/>
    <x v="1806"/>
    <s v="NZOG Offshore Limited"/>
    <n v="20870"/>
    <s v="Cue Energy Resources Ltd"/>
    <d v="2015-02-12T00:00:00"/>
    <m/>
    <s v="Basic Materials"/>
    <s v="Oil &amp; Gas Drilling &amp; Exploration"/>
    <n v="5.61"/>
    <n v="11.27"/>
  </r>
  <r>
    <s v="5723Denny's Corporation"/>
    <x v="1807"/>
    <s v="Oak Street Real Estate Capital, LLC"/>
    <n v="2767"/>
    <s v="Denny's Corporation"/>
    <d v="2010-01-21T00:00:00"/>
    <m/>
    <s v="Services"/>
    <s v="Restaurants"/>
    <n v="15.1"/>
    <n v="13.32"/>
  </r>
  <r>
    <s v="5723Red Robin Gourmet Burgers Inc."/>
    <x v="1807"/>
    <s v="Oak Street Real Estate Capital, LLC"/>
    <n v="2223"/>
    <s v="Red Robin Gourmet Burgers Inc."/>
    <d v="2010-12-10T00:00:00"/>
    <m/>
    <s v="Services"/>
    <s v="Restaurants"/>
    <n v="-6.97"/>
    <n v="13.17"/>
  </r>
  <r>
    <s v="1126Sprague Resources LP"/>
    <x v="1808"/>
    <s v="Oaktree Capital Management"/>
    <n v="48593"/>
    <s v="Sprague Resources LP"/>
    <d v="2020-04-08T00:00:00"/>
    <m/>
    <s v="Financial"/>
    <s v="Money Center Banks"/>
    <n v="205.89"/>
    <n v="83.6"/>
  </r>
  <r>
    <s v="1126Infinera Corporation"/>
    <x v="1808"/>
    <s v="Oaktree Capital Management"/>
    <n v="1958"/>
    <s v="Infinera Corporation"/>
    <d v="2018-10-11T00:00:00"/>
    <m/>
    <s v="Technology"/>
    <s v="Communication Equipment"/>
    <n v="20.56"/>
    <n v="14.27"/>
  </r>
  <r>
    <s v="1126Tembec Inc."/>
    <x v="1808"/>
    <s v="Oaktree Capital Management"/>
    <n v="20008"/>
    <s v="Tembec Inc."/>
    <d v="2015-02-03T00:00:00"/>
    <n v="43059"/>
    <s v="Services"/>
    <s v="Basic Materials Wholesale"/>
    <n v="19.89"/>
    <n v="10.94"/>
  </r>
  <r>
    <s v="1126RDL Realisation Plc"/>
    <x v="1808"/>
    <s v="Oaktree Capital Management"/>
    <n v="46666"/>
    <s v="RDL Realisation Plc"/>
    <d v="2018-02-06T00:00:00"/>
    <m/>
    <s v="Financial"/>
    <s v="Diversified Investments"/>
    <n v="18.989999999999998"/>
    <n v="11.38"/>
  </r>
  <r>
    <s v="1126First BanCorp/Puerto Rico (FBP)"/>
    <x v="1808"/>
    <s v="Oaktree Capital Management"/>
    <n v="2006"/>
    <s v="First BanCorp/Puerto Rico (FBP)"/>
    <d v="2011-10-17T00:00:00"/>
    <n v="43146"/>
    <s v="Financial"/>
    <s v="Foreign Regional Banks"/>
    <n v="11.5"/>
    <n v="16.29"/>
  </r>
  <r>
    <s v="1126SunOpta Inc."/>
    <x v="1808"/>
    <s v="Oaktree Capital Management"/>
    <n v="2630"/>
    <s v="SunOpta Inc."/>
    <d v="2016-10-12T00:00:00"/>
    <m/>
    <s v="Financial"/>
    <s v="Closed-End Fund - Foreign"/>
    <n v="-1.55"/>
    <n v="14.77"/>
  </r>
  <r>
    <s v="1126Star Bulk Carriers Corp."/>
    <x v="1808"/>
    <s v="Oaktree Capital Management"/>
    <n v="3782"/>
    <s v="Star Bulk Carriers Corp."/>
    <d v="2013-08-05T00:00:00"/>
    <m/>
    <s v="Services"/>
    <s v="Shipping"/>
    <n v="-18.62"/>
    <n v="12.41"/>
  </r>
  <r>
    <s v="1126Catalyst Paper Corporation"/>
    <x v="1808"/>
    <s v="Oaktree Capital Management"/>
    <n v="22654"/>
    <s v="Catalyst Paper Corporation"/>
    <d v="2016-05-13T00:00:00"/>
    <n v="42762"/>
    <s v="Consumer Goods"/>
    <s v="Paper &amp; Paper Products"/>
    <n v="-22.66"/>
    <n v="19.95"/>
  </r>
  <r>
    <s v="1126Billabong International Ltd."/>
    <x v="1808"/>
    <s v="Oaktree Capital Management"/>
    <n v="11419"/>
    <s v="Billabong International Ltd."/>
    <d v="2014-02-10T00:00:00"/>
    <n v="43216"/>
    <s v="Consumer Goods"/>
    <s v="Sporting Goods"/>
    <n v="-24.58"/>
    <n v="12.09"/>
  </r>
  <r>
    <s v="1126Torm plc"/>
    <x v="1808"/>
    <s v="Oaktree Capital Management"/>
    <n v="15249"/>
    <s v="Torm plc"/>
    <d v="2020-06-05T00:00:00"/>
    <m/>
    <s v="Industrial Goods"/>
    <s v="Textile Industrial"/>
    <n v="-44.33"/>
    <n v="34.409999999999997"/>
  </r>
  <r>
    <s v="1126Eagle Bulk Shipping Inc."/>
    <x v="1808"/>
    <s v="Oaktree Capital Management"/>
    <n v="4297"/>
    <s v="Eagle Bulk Shipping Inc."/>
    <d v="2014-10-24T00:00:00"/>
    <m/>
    <s v="Services"/>
    <s v="Shipping"/>
    <n v="-56.72"/>
    <n v="11.96"/>
  </r>
  <r>
    <s v="7642Fujitec Co. Ltd."/>
    <x v="1809"/>
    <s v="Oasis Management Company (Oasis Capital)"/>
    <n v="9741"/>
    <s v="Fujitec Co. Ltd."/>
    <d v="2020-05-26T00:00:00"/>
    <m/>
    <s v="Industrial Goods"/>
    <s v="Heavy Construction"/>
    <n v="54.17"/>
    <n v="75.239999999999995"/>
  </r>
  <r>
    <s v="7642Carmike Cinemas Inc."/>
    <x v="1809"/>
    <s v="Oasis Management Company (Oasis Capital)"/>
    <n v="2884"/>
    <s v="Carmike Cinemas Inc."/>
    <d v="2015-10-19T00:00:00"/>
    <n v="42506"/>
    <s v="Services"/>
    <s v="Movie Production, Theaters"/>
    <n v="35.81"/>
    <n v="5.18"/>
  </r>
  <r>
    <s v="7642PanaHome Corp."/>
    <x v="1809"/>
    <s v="Oasis Management Company (Oasis Capital)"/>
    <n v="10317"/>
    <s v="PanaHome Corp."/>
    <d v="2017-01-29T00:00:00"/>
    <n v="43010"/>
    <s v="Consumer Goods"/>
    <s v="Personal Products"/>
    <n v="34.64"/>
    <m/>
  </r>
  <r>
    <s v="7642Nintendo Co. Ltd."/>
    <x v="1809"/>
    <s v="Oasis Management Company (Oasis Capital)"/>
    <n v="10171"/>
    <s v="Nintendo Co. Ltd."/>
    <d v="2013-06-11T00:00:00"/>
    <m/>
    <s v="Technology"/>
    <s v="Multimedia &amp; Graphics Software"/>
    <n v="27.02"/>
    <n v="12.89"/>
  </r>
  <r>
    <s v="7642Premier Foods PLC"/>
    <x v="1809"/>
    <s v="Oasis Management Company (Oasis Capital)"/>
    <n v="6603"/>
    <s v="Premier Foods PLC"/>
    <d v="2016-07-06T00:00:00"/>
    <m/>
    <s v="Financial"/>
    <s v="Closed-End Fund - Foreign"/>
    <n v="18.7"/>
    <n v="14.4"/>
  </r>
  <r>
    <s v="7642Toshiba Corp."/>
    <x v="1809"/>
    <s v="Oasis Management Company (Oasis Capital)"/>
    <n v="10624"/>
    <s v="Toshiba Corp."/>
    <d v="2017-12-05T00:00:00"/>
    <n v="43491"/>
    <s v="Consumer Goods"/>
    <s v="Electronic Equipment"/>
    <n v="18.32"/>
    <n v="2.41"/>
  </r>
  <r>
    <s v="7642GMO Internet Inc"/>
    <x v="1809"/>
    <s v="Oasis Management Company (Oasis Capital)"/>
    <n v="9762"/>
    <s v="GMO Internet Inc"/>
    <d v="2018-01-19T00:00:00"/>
    <m/>
    <s v="Basic Materials"/>
    <s v="Specialty Chemicals"/>
    <n v="18.28"/>
    <n v="9.25"/>
  </r>
  <r>
    <s v="7642Kyocera Corp."/>
    <x v="1809"/>
    <s v="Oasis Management Company (Oasis Capital)"/>
    <n v="10005"/>
    <s v="Kyocera Corp."/>
    <d v="2015-03-30T00:00:00"/>
    <m/>
    <s v="Technology"/>
    <s v="Diversified Electronics"/>
    <n v="-0.23"/>
    <n v="11.47"/>
  </r>
  <r>
    <s v="7642Katakura Industries Co. Ltd."/>
    <x v="1809"/>
    <s v="Oasis Management Company (Oasis Capital)"/>
    <n v="9943"/>
    <s v="Katakura Industries Co. Ltd."/>
    <d v="2016-02-22T00:00:00"/>
    <m/>
    <s v="Conglomerates"/>
    <s v="Conglomerates"/>
    <n v="-0.25"/>
    <n v="15.23"/>
  </r>
  <r>
    <s v="7642Chipmos Technologies Inc."/>
    <x v="1809"/>
    <s v="Oasis Management Company (Oasis Capital)"/>
    <n v="29224"/>
    <s v="Chipmos Technologies Inc."/>
    <d v="2014-06-24T00:00:00"/>
    <m/>
    <s v="Technology"/>
    <s v="Semiconductor - Specialized"/>
    <n v="-0.37"/>
    <n v="11.52"/>
  </r>
  <r>
    <s v="7642Hoshizaki Corporation"/>
    <x v="1809"/>
    <s v="Oasis Management Company (Oasis Capital)"/>
    <n v="9838"/>
    <s v="Hoshizaki Corporation"/>
    <d v="2019-05-30T00:00:00"/>
    <m/>
    <s v="Services"/>
    <s v="Industrial Equipment Wholesale"/>
    <n v="-2.41"/>
    <n v="18.809999999999999"/>
  </r>
  <r>
    <s v="7642Stratus Properties Inc."/>
    <x v="1809"/>
    <s v="Oasis Management Company (Oasis Capital)"/>
    <n v="15211"/>
    <s v="Stratus Properties Inc."/>
    <d v="2016-09-12T00:00:00"/>
    <m/>
    <s v="Services"/>
    <s v="Auto Dealerships"/>
    <n v="-3.08"/>
    <n v="14.22"/>
  </r>
  <r>
    <s v="7642Shimachu Co. Ltd."/>
    <x v="1809"/>
    <s v="Oasis Management Company (Oasis Capital)"/>
    <n v="10424"/>
    <s v="Shimachu Co. Ltd."/>
    <d v="2019-11-19T00:00:00"/>
    <m/>
    <s v="Consumer Goods"/>
    <s v="Home Furnishings &amp; Fixtures"/>
    <n v="-6.06"/>
    <n v="12.46"/>
  </r>
  <r>
    <s v="7642Japan Asset Marketing Company Limited"/>
    <x v="1809"/>
    <s v="Oasis Management Company (Oasis Capital)"/>
    <n v="27409"/>
    <s v="Japan Asset Marketing Company Limited"/>
    <d v="2018-05-30T00:00:00"/>
    <m/>
    <s v="Services"/>
    <s v="Auto Parts Stores"/>
    <n v="-6.54"/>
    <n v="12.05"/>
  </r>
  <r>
    <s v="7642Pasona Group Inc"/>
    <x v="1809"/>
    <s v="Oasis Management Company (Oasis Capital)"/>
    <n v="9980"/>
    <s v="Pasona Group Inc"/>
    <d v="2017-11-08T00:00:00"/>
    <m/>
    <s v="Industrial Goods"/>
    <s v="Waste Management"/>
    <n v="-7.51"/>
    <n v="11.93"/>
  </r>
  <r>
    <s v="7642JAKKS Pacific Inc."/>
    <x v="1809"/>
    <s v="Oasis Management Company (Oasis Capital)"/>
    <n v="4354"/>
    <s v="JAKKS Pacific Inc."/>
    <d v="2015-06-03T00:00:00"/>
    <m/>
    <s v="Consumer Goods"/>
    <s v="Electronic Equipment"/>
    <n v="-8.2100000000000009"/>
    <n v="11.58"/>
  </r>
  <r>
    <s v="7642Idemitsu Kosan Co., Ltd."/>
    <x v="1809"/>
    <s v="Oasis Management Company (Oasis Capital)"/>
    <n v="9850"/>
    <s v="Idemitsu Kosan Co., Ltd."/>
    <d v="2018-06-15T00:00:00"/>
    <m/>
    <s v="Basic Materials"/>
    <s v="Oil &amp; Gas Refining &amp; Marketing"/>
    <n v="-17.37"/>
    <n v="11.2"/>
  </r>
  <r>
    <s v="7642Seven &amp; i Holdings Co Ltd"/>
    <x v="1809"/>
    <s v="Oasis Management Company (Oasis Capital)"/>
    <n v="10419"/>
    <s v="Seven &amp; i Holdings Co Ltd"/>
    <d v="2019-11-06T00:00:00"/>
    <m/>
    <s v="Services"/>
    <s v="Grocery Stores"/>
    <n v="-24.77"/>
    <n v="14.11"/>
  </r>
  <r>
    <s v="7642Sanyo Shokai Ltd."/>
    <x v="1809"/>
    <s v="Oasis Management Company (Oasis Capital)"/>
    <n v="10386"/>
    <s v="Sanyo Shokai Ltd."/>
    <d v="2015-09-16T00:00:00"/>
    <m/>
    <s v="Consumer Goods"/>
    <s v="Textile - Apparel Clothing"/>
    <n v="-26.18"/>
    <n v="13.42"/>
  </r>
  <r>
    <s v="7642Japan Display Inc."/>
    <x v="1809"/>
    <s v="Oasis Management Company (Oasis Capital)"/>
    <n v="26846"/>
    <s v="Japan Display Inc."/>
    <d v="2019-06-27T00:00:00"/>
    <m/>
    <s v="Consumer Goods"/>
    <s v="Electronic Equipment"/>
    <n v="-28.12"/>
    <n v="15.06"/>
  </r>
  <r>
    <s v="7642Hazama Ando Corp."/>
    <x v="1809"/>
    <s v="Oasis Management Company (Oasis Capital)"/>
    <n v="15740"/>
    <s v="Hazama Ando Corp."/>
    <d v="2020-05-13T00:00:00"/>
    <m/>
    <s v="Industrial Goods"/>
    <s v="Heavy Construction"/>
    <n v="-37.07"/>
    <n v="106.57"/>
  </r>
  <r>
    <s v="7642Sanken Electric Co. Ltd."/>
    <x v="1809"/>
    <s v="Oasis Management Company (Oasis Capital)"/>
    <n v="10373"/>
    <s v="Sanken Electric Co. Ltd."/>
    <d v="2019-11-22T00:00:00"/>
    <m/>
    <s v="Technology"/>
    <s v="Semiconductor Equipment &amp; Materials"/>
    <n v="-42.6"/>
    <n v="13.07"/>
  </r>
  <r>
    <s v="7642Tokyo Dome Corp."/>
    <x v="1809"/>
    <s v="Oasis Management Company (Oasis Capital)"/>
    <n v="10592"/>
    <s v="Tokyo Dome Corp."/>
    <d v="2019-12-17T00:00:00"/>
    <m/>
    <s v="Consumer Goods"/>
    <s v="Electronic Equipment"/>
    <n v="-46.33"/>
    <n v="9.7799999999999994"/>
  </r>
  <r>
    <s v="7642Superdry Plc"/>
    <x v="1809"/>
    <s v="Oasis Management Company (Oasis Capital)"/>
    <n v="6790"/>
    <s v="Superdry Plc"/>
    <d v="2019-04-11T00:00:00"/>
    <m/>
    <s v="Basic Materials"/>
    <s v="Synthetics"/>
    <n v="-57.03"/>
    <n v="14.2"/>
  </r>
  <r>
    <s v="9011Instructure Inc"/>
    <x v="1810"/>
    <s v="Oberndorf Enterprises LLC"/>
    <n v="33908"/>
    <s v="Instructure Inc"/>
    <d v="2018-08-15T00:00:00"/>
    <n v="43914"/>
    <s v="Services"/>
    <s v="Home Improvement Stores"/>
    <n v="18.89"/>
    <m/>
  </r>
  <r>
    <s v="9011Bonterra Energy Corp."/>
    <x v="1810"/>
    <s v="Oberndorf Enterprises LLC"/>
    <n v="14430"/>
    <s v="Bonterra Energy Corp."/>
    <d v="2015-08-20T00:00:00"/>
    <m/>
    <s v="Financial"/>
    <s v="Insurance Brokers"/>
    <n v="-36.799999999999997"/>
    <n v="12.86"/>
  </r>
  <r>
    <s v="6941Fair Value Reit AG"/>
    <x v="1811"/>
    <s v="Obotritia Capital KGAA"/>
    <n v="31029"/>
    <s v="Fair Value Reit AG"/>
    <d v="2014-12-17T00:00:00"/>
    <m/>
    <s v="Financial"/>
    <s v="REIT - Diversified"/>
    <n v="6.15"/>
    <n v="11.74"/>
  </r>
  <r>
    <s v="6941Demire Deutsche Mittelstand Real Estate AG"/>
    <x v="1811"/>
    <s v="Obotritia Capital KGAA"/>
    <n v="40698"/>
    <s v="Demire Deutsche Mittelstand Real Estate AG"/>
    <d v="2016-01-04T00:00:00"/>
    <m/>
    <s v="Financial"/>
    <s v="REIT - Diversified"/>
    <n v="-1.39"/>
    <n v="14.06"/>
  </r>
  <r>
    <s v="6465First Financial Northwest Inc."/>
    <x v="1812"/>
    <s v="O-Cap Management"/>
    <n v="3944"/>
    <s v="First Financial Northwest Inc."/>
    <d v="2012-01-03T00:00:00"/>
    <m/>
    <s v="Financial"/>
    <s v="Regional - Southwest Banks"/>
    <n v="8.51"/>
    <n v="14.24"/>
  </r>
  <r>
    <s v="5863Toei Reefer Line Ltd"/>
    <x v="1813"/>
    <s v="Ocean Corporation"/>
    <n v="41188"/>
    <s v="Toei Reefer Line Ltd"/>
    <d v="2017-11-09T00:00:00"/>
    <n v="43245"/>
    <s v="Services"/>
    <s v="Shipping"/>
    <n v="71.73"/>
    <n v="12.29"/>
  </r>
  <r>
    <s v="7637Pureprofile Ltd"/>
    <x v="1814"/>
    <s v="Oceania Capital Partners Ltd"/>
    <n v="32675"/>
    <s v="Pureprofile Ltd"/>
    <d v="2017-11-09T00:00:00"/>
    <n v="43353"/>
    <s v="Services"/>
    <s v="Marketing Services"/>
    <n v="-41.07"/>
    <n v="15.98"/>
  </r>
  <r>
    <s v="5786Argent Minerals Ltd"/>
    <x v="1815"/>
    <s v="Oceanic Capital Pty Ltd"/>
    <n v="26301"/>
    <s v="Argent Minerals Ltd"/>
    <d v="2016-09-15T00:00:00"/>
    <m/>
    <s v="Basic Materials"/>
    <s v="Independent Oil &amp; Gas"/>
    <n v="21.16"/>
    <n v="14.39"/>
  </r>
  <r>
    <s v="5786Spirit Telecom Ltd"/>
    <x v="1815"/>
    <s v="Oceanic Capital Pty Ltd"/>
    <n v="41057"/>
    <s v="Spirit Telecom Ltd"/>
    <d v="2012-06-29T00:00:00"/>
    <m/>
    <s v="Basic Materials"/>
    <s v="Major Integrated Oil &amp; Gas"/>
    <n v="-11.07"/>
    <n v="14.09"/>
  </r>
  <r>
    <s v="6501Gondwana Resources Limited"/>
    <x v="1816"/>
    <s v="Ochre Group Holdings"/>
    <n v="40764"/>
    <s v="Gondwana Resources Limited"/>
    <d v="2014-03-31T00:00:00"/>
    <n v="42993"/>
    <s v="Basic Materials"/>
    <s v="Gold"/>
    <n v="20.78"/>
    <n v="11.03"/>
  </r>
  <r>
    <s v="6153Allied Healthcare International Inc."/>
    <x v="1817"/>
    <s v="Octavian Advisors"/>
    <n v="16491"/>
    <s v="Allied Healthcare International Inc."/>
    <d v="2011-04-21T00:00:00"/>
    <n v="40836"/>
    <s v="Healthcare"/>
    <s v="Specialized Health Services"/>
    <n v="122.06"/>
    <n v="-15.66"/>
  </r>
  <r>
    <s v="6153EnerCare Inc."/>
    <x v="1817"/>
    <s v="Octavian Advisors"/>
    <n v="15635"/>
    <s v="EnerCare Inc."/>
    <d v="2011-05-02T00:00:00"/>
    <n v="43389"/>
    <s v="Consumer Goods"/>
    <s v="Electronic Equipment"/>
    <n v="24.22"/>
    <n v="12.55"/>
  </r>
  <r>
    <s v="6153Punch Taverns PLC"/>
    <x v="1817"/>
    <s v="Octavian Advisors"/>
    <n v="6581"/>
    <s v="Punch Taverns PLC"/>
    <d v="2013-07-24T00:00:00"/>
    <n v="42972"/>
    <s v="Services"/>
    <s v="Restaurants"/>
    <n v="-8.8000000000000007"/>
    <n v="11.83"/>
  </r>
  <r>
    <s v="6153Marie Brizard Wine &amp; Spirits SA"/>
    <x v="1817"/>
    <s v="Octavian Advisors"/>
    <n v="9206"/>
    <s v="Marie Brizard Wine &amp; Spirits SA"/>
    <d v="2013-05-07T00:00:00"/>
    <m/>
    <s v="Consumer Goods"/>
    <s v="Beverages - Brewers"/>
    <n v="-24.9"/>
    <n v="12.8"/>
  </r>
  <r>
    <s v="7633Stargroup Ltd."/>
    <x v="1818"/>
    <s v="Octavium Capital Funds"/>
    <n v="41061"/>
    <s v="Stargroup Ltd."/>
    <d v="2013-04-03T00:00:00"/>
    <n v="43864"/>
    <s v="Consumer Goods"/>
    <s v="Recreational Vehicles"/>
    <n v="-20.59"/>
    <n v="13.69"/>
  </r>
  <r>
    <s v="714Acacia Mining PLC"/>
    <x v="1819"/>
    <s v="Odey Asset Management"/>
    <n v="6711"/>
    <s v="Acacia Mining PLC"/>
    <d v="2019-05-30T00:00:00"/>
    <n v="43725"/>
    <s v="Basic Materials"/>
    <s v="Gold"/>
    <n v="308.64"/>
    <n v="30.87"/>
  </r>
  <r>
    <s v="714Sky Limited"/>
    <x v="1819"/>
    <s v="Odey Asset Management"/>
    <n v="6445"/>
    <s v="Sky Limited"/>
    <d v="2016-12-30T00:00:00"/>
    <n v="43411"/>
    <s v="Services"/>
    <s v="Broadcasting - TV"/>
    <n v="36.07"/>
    <n v="15.32"/>
  </r>
  <r>
    <s v="714Plus500 Ltd"/>
    <x v="1819"/>
    <s v="Odey Asset Management"/>
    <n v="28163"/>
    <s v="Plus500 Ltd"/>
    <d v="2014-03-03T00:00:00"/>
    <m/>
    <s v="Financial"/>
    <s v="Investment Brokerage - National"/>
    <n v="21.02"/>
    <n v="12"/>
  </r>
  <r>
    <s v="714Sky Deutschland AG"/>
    <x v="1819"/>
    <s v="Odey Asset Management"/>
    <n v="9087"/>
    <s v="Sky Deutschland AG"/>
    <d v="2009-11-04T00:00:00"/>
    <n v="41956"/>
    <s v="Services"/>
    <s v="Broadcasting - TV"/>
    <n v="16.78"/>
    <n v="16.63"/>
  </r>
  <r>
    <s v="714Alcatel Lucent"/>
    <x v="1819"/>
    <s v="Odey Asset Management"/>
    <n v="9190"/>
    <s v="Alcatel Lucent"/>
    <d v="2015-04-20T00:00:00"/>
    <n v="42676"/>
    <s v="Services"/>
    <s v="CATV Systems"/>
    <n v="14.03"/>
    <n v="2.09"/>
  </r>
  <r>
    <s v="714Frasers Group plc"/>
    <x v="1819"/>
    <s v="Odey Asset Management"/>
    <n v="6788"/>
    <s v="Frasers Group plc"/>
    <d v="2012-01-09T00:00:00"/>
    <m/>
    <s v="Consumer Goods"/>
    <s v="Recreational Vehicles"/>
    <n v="2.08"/>
    <n v="14.22"/>
  </r>
  <r>
    <s v="714Playtech PLC"/>
    <x v="1819"/>
    <s v="Odey Asset Management"/>
    <n v="6778"/>
    <s v="Playtech PLC"/>
    <d v="2018-09-04T00:00:00"/>
    <m/>
    <s v="Services"/>
    <s v="Gaming Activities"/>
    <n v="-12.78"/>
    <n v="10.130000000000001"/>
  </r>
  <r>
    <s v="714Tungsten Corporation plc"/>
    <x v="1819"/>
    <s v="Odey Asset Management"/>
    <n v="27527"/>
    <s v="Tungsten Corporation plc"/>
    <d v="2014-07-23T00:00:00"/>
    <m/>
    <s v="Services"/>
    <s v="Business Services"/>
    <n v="-27.75"/>
    <n v="11.31"/>
  </r>
  <r>
    <s v="714Rockhopper Exploration PLC"/>
    <x v="1819"/>
    <s v="Odey Asset Management"/>
    <n v="6783"/>
    <s v="Rockhopper Exploration PLC"/>
    <d v="2012-07-16T00:00:00"/>
    <m/>
    <s v="Basic Materials"/>
    <s v="Oil &amp; Gas Drilling &amp; Exploration"/>
    <n v="-34.56"/>
    <n v="14.26"/>
  </r>
  <r>
    <s v="1496Nabors Industries Ltd."/>
    <x v="1820"/>
    <s v="Office of the Comptroller of the City of New York"/>
    <n v="922"/>
    <s v="Nabors Industries Ltd."/>
    <d v="2016-04-28T00:00:00"/>
    <m/>
    <s v="Financial"/>
    <s v="Foreign Regional Banks"/>
    <n v="62.74"/>
    <n v="14.16"/>
  </r>
  <r>
    <s v="1496Netflix Inc."/>
    <x v="1820"/>
    <s v="Office of the Comptroller of the City of New York"/>
    <n v="352"/>
    <s v="Netflix Inc."/>
    <d v="2016-04-27T00:00:00"/>
    <m/>
    <s v="Services"/>
    <s v="Music &amp; Video Stores"/>
    <n v="47.57"/>
    <n v="13.91"/>
  </r>
  <r>
    <s v="1496Masimo Corporation"/>
    <x v="1820"/>
    <s v="Office of the Comptroller of the City of New York"/>
    <n v="1835"/>
    <s v="Masimo Corporation"/>
    <d v="2019-04-12T00:00:00"/>
    <m/>
    <s v="Healthcare"/>
    <s v="Medical Instruments &amp; Supplies"/>
    <n v="39.61"/>
    <n v="13.66"/>
  </r>
  <r>
    <s v="1496Facebook Inc."/>
    <x v="1820"/>
    <s v="Office of the Comptroller of the City of New York"/>
    <n v="47"/>
    <s v="Facebook Inc."/>
    <d v="2018-10-17T00:00:00"/>
    <m/>
    <s v="Technology"/>
    <s v="Internet Information Providers"/>
    <n v="31.73"/>
    <n v="12.58"/>
  </r>
  <r>
    <s v="1496NRG Energy Inc."/>
    <x v="1820"/>
    <s v="Office of the Comptroller of the City of New York"/>
    <n v="623"/>
    <s v="NRG Energy Inc."/>
    <d v="2016-03-16T00:00:00"/>
    <m/>
    <s v="Utilities"/>
    <s v="Electric Utilities"/>
    <n v="25.19"/>
    <n v="14.41"/>
  </r>
  <r>
    <s v="1496Humana Inc."/>
    <x v="1820"/>
    <s v="Office of the Comptroller of the City of New York"/>
    <n v="423"/>
    <s v="Humana Inc."/>
    <d v="2017-03-27T00:00:00"/>
    <m/>
    <s v="Healthcare"/>
    <s v="Health Care Plans"/>
    <n v="24.74"/>
    <n v="13.5"/>
  </r>
  <r>
    <s v="1496Chipotle Mexican Grill Inc."/>
    <x v="1820"/>
    <s v="Office of the Comptroller of the City of New York"/>
    <n v="485"/>
    <s v="Chipotle Mexican Grill Inc."/>
    <d v="2016-04-20T00:00:00"/>
    <m/>
    <s v="Services"/>
    <s v="Restaurants"/>
    <n v="24.09"/>
    <n v="13.75"/>
  </r>
  <r>
    <s v="1496Crown Castle International Corporation"/>
    <x v="1820"/>
    <s v="Office of the Comptroller of the City of New York"/>
    <n v="314"/>
    <s v="Crown Castle International Corporation"/>
    <d v="2017-04-03T00:00:00"/>
    <m/>
    <s v="Technology"/>
    <s v="Diversified Communication Services"/>
    <n v="22.28"/>
    <n v="13.33"/>
  </r>
  <r>
    <s v="1496SBA Communications Corporation"/>
    <x v="1820"/>
    <s v="Office of the Comptroller of the City of New York"/>
    <n v="578"/>
    <s v="SBA Communications Corporation"/>
    <d v="2015-03-26T00:00:00"/>
    <m/>
    <s v="Services"/>
    <s v="Rental &amp; Leasing Services"/>
    <n v="18.96"/>
    <n v="11.81"/>
  </r>
  <r>
    <s v="1496Monster Beverage Corporation"/>
    <x v="1820"/>
    <s v="Office of the Comptroller of the City of New York"/>
    <n v="598"/>
    <s v="Monster Beverage Corporation"/>
    <d v="2016-04-26T00:00:00"/>
    <m/>
    <s v="Consumer Goods"/>
    <s v="Beverages - Soft Drinks"/>
    <n v="17.350000000000001"/>
    <n v="13.94"/>
  </r>
  <r>
    <s v="1496PACCAR Inc."/>
    <x v="1820"/>
    <s v="Office of the Comptroller of the City of New York"/>
    <n v="316"/>
    <s v="PACCAR Inc."/>
    <d v="2016-04-13T00:00:00"/>
    <m/>
    <s v="Consumer Goods"/>
    <s v="Trucks &amp; Other Vehicles"/>
    <n v="15.73"/>
    <n v="13.94"/>
  </r>
  <r>
    <s v="1496WEC Energy Group, Inc."/>
    <x v="1820"/>
    <s v="Office of the Comptroller of the City of New York"/>
    <n v="604"/>
    <s v="WEC Energy Group, Inc."/>
    <d v="2016-03-24T00:00:00"/>
    <m/>
    <s v="Services"/>
    <s v="Marketing Services"/>
    <n v="14.1"/>
    <n v="14.37"/>
  </r>
  <r>
    <s v="1496O'Reilly Automotive Inc."/>
    <x v="1820"/>
    <s v="Office of the Comptroller of the City of New York"/>
    <n v="461"/>
    <s v="O'Reilly Automotive Inc."/>
    <d v="2016-03-18T00:00:00"/>
    <m/>
    <s v="Services"/>
    <s v="Auto Parts Stores"/>
    <n v="13.08"/>
    <n v="14.15"/>
  </r>
  <r>
    <s v="1496FleetCor Technologies Inc."/>
    <x v="1820"/>
    <s v="Office of the Comptroller of the City of New York"/>
    <n v="616"/>
    <s v="FleetCor Technologies Inc."/>
    <d v="2016-04-26T00:00:00"/>
    <m/>
    <s v="Services"/>
    <s v="Business Services"/>
    <n v="10.57"/>
    <n v="13.94"/>
  </r>
  <r>
    <s v="1496AES Corporation (The)"/>
    <x v="1820"/>
    <s v="Office of the Comptroller of the City of New York"/>
    <n v="575"/>
    <s v="AES Corporation (The)"/>
    <d v="2015-03-09T00:00:00"/>
    <m/>
    <s v="Utilities"/>
    <s v="Electric Utilities"/>
    <n v="10.18"/>
    <n v="11.48"/>
  </r>
  <r>
    <s v="1496Duke Energy Corporation"/>
    <x v="1820"/>
    <s v="Office of the Comptroller of the City of New York"/>
    <n v="142"/>
    <s v="Duke Energy Corporation"/>
    <d v="2014-04-14T00:00:00"/>
    <m/>
    <s v="Utilities"/>
    <s v="Electric Utilities"/>
    <n v="6.81"/>
    <n v="12.33"/>
  </r>
  <r>
    <s v="1496Capital One Financial Corporation"/>
    <x v="1820"/>
    <s v="Office of the Comptroller of the City of New York"/>
    <n v="163"/>
    <s v="Capital One Financial Corporation"/>
    <d v="2010-03-18T00:00:00"/>
    <m/>
    <s v="Financial"/>
    <s v="Credit Services"/>
    <n v="6.78"/>
    <n v="13.02"/>
  </r>
  <r>
    <s v="1496NetApp Inc."/>
    <x v="1820"/>
    <s v="Office of the Comptroller of the City of New York"/>
    <n v="434"/>
    <s v="NetApp Inc."/>
    <d v="2017-08-01T00:00:00"/>
    <m/>
    <s v="Technology"/>
    <s v="Data Storage Devices"/>
    <n v="5.21"/>
    <n v="12.82"/>
  </r>
  <r>
    <s v="1496CNX Resources Corp"/>
    <x v="1820"/>
    <s v="Office of the Comptroller of the City of New York"/>
    <n v="668"/>
    <s v="CNX Resources Corp"/>
    <d v="2016-04-20T00:00:00"/>
    <m/>
    <s v="Financial"/>
    <s v="Insurance Brokers"/>
    <n v="4.71"/>
    <n v="13.75"/>
  </r>
  <r>
    <s v="1496Abercrombie &amp; Fitch Company"/>
    <x v="1820"/>
    <s v="Office of the Comptroller of the City of New York"/>
    <n v="1285"/>
    <s v="Abercrombie &amp; Fitch Company"/>
    <d v="2017-04-26T00:00:00"/>
    <m/>
    <s v="Services"/>
    <s v="Apparel Stores"/>
    <n v="3.41"/>
    <n v="13.15"/>
  </r>
  <r>
    <s v="1496Martin Marietta Materials Inc."/>
    <x v="1820"/>
    <s v="Office of the Comptroller of the City of New York"/>
    <n v="980"/>
    <s v="Martin Marietta Materials Inc."/>
    <d v="2017-04-17T00:00:00"/>
    <m/>
    <s v="Industrial Goods"/>
    <s v="General Building Materials"/>
    <n v="2.4900000000000002"/>
    <n v="13.61"/>
  </r>
  <r>
    <s v="1496Cabot Oil &amp; Gas Corporation"/>
    <x v="1820"/>
    <s v="Office of the Comptroller of the City of New York"/>
    <n v="402"/>
    <s v="Cabot Oil &amp; Gas Corporation"/>
    <d v="2016-03-22T00:00:00"/>
    <m/>
    <s v="Basic Materials"/>
    <s v="Independent Oil &amp; Gas"/>
    <n v="0.31"/>
    <n v="14.18"/>
  </r>
  <r>
    <s v="1496New York Community Bancorp Inc."/>
    <x v="1820"/>
    <s v="Office of the Comptroller of the City of New York"/>
    <n v="765"/>
    <s v="New York Community Bancorp Inc."/>
    <d v="2016-04-28T00:00:00"/>
    <m/>
    <s v="Financial"/>
    <s v="Money Center Banks"/>
    <n v="-1.57"/>
    <n v="14.16"/>
  </r>
  <r>
    <s v="1496Juniper Networks Inc."/>
    <x v="1820"/>
    <s v="Office of the Comptroller of the City of New York"/>
    <n v="551"/>
    <s v="Juniper Networks Inc."/>
    <d v="2011-04-08T00:00:00"/>
    <m/>
    <s v="Technology"/>
    <s v="Networking &amp; Communication Devices"/>
    <n v="-2.69"/>
    <n v="12.76"/>
  </r>
  <r>
    <s v="1496Charles Schwab Corp/The"/>
    <x v="1820"/>
    <s v="Office of the Comptroller of the City of New York"/>
    <n v="243"/>
    <s v="Charles Schwab Corp/The"/>
    <d v="2017-03-30T00:00:00"/>
    <m/>
    <s v="Financial"/>
    <s v="Investment Brokerage - National"/>
    <n v="-3.55"/>
    <n v="13.15"/>
  </r>
  <r>
    <s v="1496International Business Machines Corporation (IBM)"/>
    <x v="1820"/>
    <s v="Office of the Comptroller of the City of New York"/>
    <n v="12"/>
    <s v="International Business Machines Corporation (IBM)"/>
    <d v="2017-03-13T00:00:00"/>
    <m/>
    <s v="Technology"/>
    <s v="Information Technology Services"/>
    <n v="-3.61"/>
    <n v="12.9"/>
  </r>
  <r>
    <s v="1496Mylan NV"/>
    <x v="1820"/>
    <s v="Office of the Comptroller of the City of New York"/>
    <n v="433"/>
    <s v="Mylan NV"/>
    <d v="2012-04-05T00:00:00"/>
    <m/>
    <s v="Healthcare"/>
    <s v="Drugs - Generic"/>
    <n v="-3.79"/>
    <n v="13.39"/>
  </r>
  <r>
    <s v="1496ConocoPhillips"/>
    <x v="1820"/>
    <s v="Office of the Comptroller of the City of New York"/>
    <n v="69"/>
    <s v="ConocoPhillips"/>
    <d v="2015-03-27T00:00:00"/>
    <m/>
    <s v="Basic Materials"/>
    <s v="Independent Oil &amp; Gas"/>
    <n v="-4.42"/>
    <n v="11.76"/>
  </r>
  <r>
    <s v="1496Kinder Morgan Inc."/>
    <x v="1820"/>
    <s v="Office of the Comptroller of the City of New York"/>
    <n v="172"/>
    <s v="Kinder Morgan Inc."/>
    <d v="2017-03-31T00:00:00"/>
    <m/>
    <s v="Basic Materials"/>
    <s v="Oil &amp; Gas Pipelines"/>
    <n v="-4.8499999999999996"/>
    <n v="13.24"/>
  </r>
  <r>
    <s v="1496Minerals Technologies Inc."/>
    <x v="1820"/>
    <s v="Office of the Comptroller of the City of New York"/>
    <n v="1727"/>
    <s v="Minerals Technologies Inc."/>
    <d v="2017-04-05T00:00:00"/>
    <m/>
    <s v="Basic Materials"/>
    <s v="Chemicals - Major Diversified"/>
    <n v="-9.81"/>
    <n v="13.43"/>
  </r>
  <r>
    <s v="1496Urban Outfitters Inc."/>
    <x v="1820"/>
    <s v="Office of the Comptroller of the City of New York"/>
    <n v="841"/>
    <s v="Urban Outfitters Inc."/>
    <d v="2016-03-31T00:00:00"/>
    <m/>
    <s v="Services"/>
    <s v="Apparel Stores"/>
    <n v="-11.46"/>
    <n v="14.13"/>
  </r>
  <r>
    <s v="1496Cimarex Energy Co"/>
    <x v="1820"/>
    <s v="Office of the Comptroller of the City of New York"/>
    <n v="676"/>
    <s v="Cimarex Energy Co"/>
    <d v="2015-03-10T00:00:00"/>
    <m/>
    <s v="Financial"/>
    <s v="Insurance Brokers"/>
    <n v="-19.46"/>
    <n v="11.84"/>
  </r>
  <r>
    <s v="1496Service Properties Trust"/>
    <x v="1820"/>
    <s v="Office of the Comptroller of the City of New York"/>
    <n v="1067"/>
    <s v="Service Properties Trust"/>
    <d v="2017-04-24T00:00:00"/>
    <m/>
    <s v="Financial"/>
    <s v="REIT - Retail"/>
    <n v="-19.989999999999998"/>
    <n v="13.32"/>
  </r>
  <r>
    <s v="1496Noble Energy Inc."/>
    <x v="1820"/>
    <s v="Office of the Comptroller of the City of New York"/>
    <n v="274"/>
    <s v="Noble Energy Inc."/>
    <d v="2015-04-21T00:00:00"/>
    <m/>
    <s v="Basic Materials"/>
    <s v="Independent Oil &amp; Gas"/>
    <n v="-22.32"/>
    <n v="11.54"/>
  </r>
  <r>
    <s v="1496Diversified Healthcare Trust"/>
    <x v="1820"/>
    <s v="Office of the Comptroller of the City of New York"/>
    <n v="999"/>
    <s v="Diversified Healthcare Trust"/>
    <d v="2017-02-28T00:00:00"/>
    <m/>
    <s v="Financial"/>
    <s v="REIT - Diversified"/>
    <n v="-22.55"/>
    <n v="12.93"/>
  </r>
  <r>
    <s v="786TJX Companies Inc. (The)"/>
    <x v="1821"/>
    <s v="Office of the New York State Comptroller"/>
    <n v="162"/>
    <s v="TJX Companies Inc. (The)"/>
    <d v="2020-04-23T00:00:00"/>
    <m/>
    <s v="Services"/>
    <s v="Department Stores"/>
    <n v="103.12"/>
    <n v="88.09"/>
  </r>
  <r>
    <s v="786Tesla Inc"/>
    <x v="1821"/>
    <s v="Office of the New York State Comptroller"/>
    <n v="290"/>
    <s v="Tesla Inc"/>
    <d v="2017-04-12T00:00:00"/>
    <m/>
    <s v="Consumer Goods"/>
    <s v="Auto Manufacturers - Major"/>
    <n v="59.92"/>
    <n v="13.61"/>
  </r>
  <r>
    <s v="786Johnson &amp; Johnson"/>
    <x v="1821"/>
    <s v="Office of the New York State Comptroller"/>
    <n v="5"/>
    <s v="Johnson &amp; Johnson"/>
    <d v="2019-03-13T00:00:00"/>
    <m/>
    <s v="Healthcare"/>
    <s v="Drug Manufacturers - Major"/>
    <n v="8.16"/>
    <n v="15.68"/>
  </r>
  <r>
    <s v="786FleetCor Technologies Inc."/>
    <x v="1821"/>
    <s v="Office of the New York State Comptroller"/>
    <n v="616"/>
    <s v="FleetCor Technologies Inc."/>
    <d v="2019-04-16T00:00:00"/>
    <m/>
    <s v="Services"/>
    <s v="Business Services"/>
    <n v="-4.75"/>
    <n v="13.78"/>
  </r>
  <r>
    <s v="786Exxon Mobil Corporation"/>
    <x v="1821"/>
    <s v="Office of the New York State Comptroller"/>
    <n v="2"/>
    <s v="Exxon Mobil Corporation"/>
    <d v="2017-05-31T00:00:00"/>
    <m/>
    <s v="Basic Materials"/>
    <s v="Major Integrated Oil &amp; Gas"/>
    <n v="-10.199999999999999"/>
    <n v="13.12"/>
  </r>
  <r>
    <s v="9291Kanematsu Engineering Co Ltd"/>
    <x v="1822"/>
    <s v="Ogiko Steel Works Co"/>
    <n v="40077"/>
    <s v="Kanematsu Engineering Co Ltd"/>
    <d v="2017-05-29T00:00:00"/>
    <m/>
    <s v="Industrial Goods"/>
    <s v="General Contractors"/>
    <n v="0.83"/>
    <n v="12.95"/>
  </r>
  <r>
    <s v="7141Frontera Energy Corp"/>
    <x v="1823"/>
    <s v="O'Hara Administration Co., S.A."/>
    <n v="14557"/>
    <s v="Frontera Energy Corp"/>
    <d v="2015-04-21T00:00:00"/>
    <m/>
    <s v="Basic Materials"/>
    <s v="Independent Oil &amp; Gas"/>
    <n v="5.68"/>
    <n v="11.54"/>
  </r>
  <r>
    <s v="6232Simon Property Group Inc."/>
    <x v="1824"/>
    <s v="Ohio Laborer's Pension Fund"/>
    <n v="144"/>
    <s v="Simon Property Group Inc."/>
    <d v="2018-03-28T00:00:00"/>
    <m/>
    <s v="Financial"/>
    <s v="REIT - Retail"/>
    <n v="-21.19"/>
    <n v="13.53"/>
  </r>
  <r>
    <s v="6244Vocus Inc."/>
    <x v="1825"/>
    <s v="Okumus Fund Management"/>
    <n v="3839"/>
    <s v="Vocus Inc."/>
    <d v="2013-05-10T00:00:00"/>
    <n v="41789"/>
    <s v="Technology"/>
    <s v="Internet Software &amp; Services"/>
    <n v="103.22"/>
    <n v="19.239999999999998"/>
  </r>
  <r>
    <s v="6244Web.com Group Inc."/>
    <x v="1825"/>
    <s v="Okumus Fund Management"/>
    <n v="1762"/>
    <s v="Web.com Group Inc."/>
    <d v="2014-12-09T00:00:00"/>
    <n v="43276"/>
    <s v="Technology"/>
    <s v="Internet Information Providers"/>
    <n v="8.7200000000000006"/>
    <n v="10.45"/>
  </r>
  <r>
    <s v="6244Shutterfly Inc."/>
    <x v="1825"/>
    <s v="Okumus Fund Management"/>
    <n v="1518"/>
    <s v="Shutterfly Inc."/>
    <d v="2018-11-15T00:00:00"/>
    <n v="43733"/>
    <s v="Services"/>
    <s v="Personal Services"/>
    <n v="-0.16"/>
    <n v="13.19"/>
  </r>
  <r>
    <s v="6244Ascent Capital Group Inc."/>
    <x v="1825"/>
    <s v="Okumus Fund Management"/>
    <n v="2072"/>
    <s v="Ascent Capital Group Inc."/>
    <d v="2015-02-15T00:00:00"/>
    <n v="43327"/>
    <s v="Industrial Goods"/>
    <s v="Small Tools &amp; Accessories"/>
    <n v="-57.3"/>
    <n v="11.03"/>
  </r>
  <r>
    <s v="7481NTG Nordic Transport Group"/>
    <x v="1826"/>
    <s v="Olav Willadsen"/>
    <n v="18915"/>
    <s v="NTG Nordic Transport Group"/>
    <d v="2018-04-06T00:00:00"/>
    <m/>
    <s v="Healthcare"/>
    <s v="Drugs - Generic"/>
    <n v="17.190000000000001"/>
    <n v="13.5"/>
  </r>
  <r>
    <s v="7824Danske Bank A/S"/>
    <x v="1827"/>
    <s v="Ole Schultz"/>
    <n v="10739"/>
    <s v="Danske Bank A/S"/>
    <d v="2017-02-17T00:00:00"/>
    <m/>
    <s v="Financial"/>
    <s v="Regional - Pacific Banks"/>
    <n v="-14.76"/>
    <n v="13.01"/>
  </r>
  <r>
    <s v="7125Petropavlovsk PLC"/>
    <x v="1828"/>
    <s v="Olena Dorati (Everest Alliance Limited)"/>
    <n v="6580"/>
    <s v="Petropavlovsk PLC"/>
    <d v="2018-04-10T00:00:00"/>
    <m/>
    <s v="Basic Materials"/>
    <s v="Industrial Metals &amp; Minerals"/>
    <n v="95.52"/>
    <n v="12.76"/>
  </r>
  <r>
    <s v="5605Manning &amp; Napier Inc."/>
    <x v="1829"/>
    <s v="Olesen Value Fund"/>
    <n v="3724"/>
    <s v="Manning &amp; Napier Inc."/>
    <d v="2020-04-23T00:00:00"/>
    <m/>
    <s v="Financial"/>
    <s v="Mortgage Investment"/>
    <n v="32.97"/>
    <n v="88.09"/>
  </r>
  <r>
    <s v="5605Solitron Devices Inc"/>
    <x v="1829"/>
    <s v="Olesen Value Fund"/>
    <n v="31512"/>
    <s v="Solitron Devices Inc"/>
    <d v="2016-01-22T00:00:00"/>
    <m/>
    <s v="Technology"/>
    <s v="Semiconductor Equipment &amp; Materials"/>
    <n v="-9.15"/>
    <n v="15.56"/>
  </r>
  <r>
    <s v="8009AS Olainfarm"/>
    <x v="1830"/>
    <s v="OLFIM OU (Irina Maligina)"/>
    <n v="31698"/>
    <s v="AS Olainfarm"/>
    <d v="2018-11-14T00:00:00"/>
    <m/>
    <s v="Basic Materials"/>
    <s v="Chemicals - Major Diversified"/>
    <n v="2.41"/>
    <n v="15.63"/>
  </r>
  <r>
    <s v="5646Roxgold Inc."/>
    <x v="1831"/>
    <s v="Oliver Lennox-King"/>
    <n v="20650"/>
    <s v="Roxgold Inc."/>
    <d v="2012-07-09T00:00:00"/>
    <m/>
    <s v="Basic Materials"/>
    <s v="Gold"/>
    <n v="9.73"/>
    <n v="14.23"/>
  </r>
  <r>
    <s v="6625Integrated Silicon Solution Inc."/>
    <x v="1832"/>
    <s v="Oliver Press Partners"/>
    <n v="3320"/>
    <s v="Integrated Silicon Solution Inc."/>
    <d v="2014-11-28T00:00:00"/>
    <n v="42345"/>
    <s v="Technology"/>
    <s v="Semiconductor- Memory Chips"/>
    <n v="57.99"/>
    <n v="2.56"/>
  </r>
  <r>
    <s v="6625Globecomm Systems Inc."/>
    <x v="1832"/>
    <s v="Oliver Press Partners"/>
    <n v="3299"/>
    <s v="Globecomm Systems Inc."/>
    <d v="2013-08-15T00:00:00"/>
    <n v="41625"/>
    <s v="Technology"/>
    <s v="Networking &amp; Communication Devices"/>
    <n v="11.65"/>
    <m/>
  </r>
  <r>
    <s v="6625SeaBright Holdings, Inc."/>
    <x v="1832"/>
    <s v="Oliver Press Partners"/>
    <n v="16138"/>
    <s v="SeaBright Holdings, Inc."/>
    <d v="2011-05-03T00:00:00"/>
    <n v="41312"/>
    <s v="Financial"/>
    <s v="REIT - Retail"/>
    <n v="7.43"/>
    <n v="8.6300000000000008"/>
  </r>
  <r>
    <s v="6625Front Yard Residential Corp"/>
    <x v="1832"/>
    <s v="Oliver Press Partners"/>
    <n v="2908"/>
    <s v="Front Yard Residential Corp"/>
    <d v="2016-01-20T00:00:00"/>
    <m/>
    <s v="Services"/>
    <s v="Business Services"/>
    <n v="3.41"/>
    <n v="16.190000000000001"/>
  </r>
  <r>
    <s v="5848IndigoVision Group PLC"/>
    <x v="1833"/>
    <s v="Oliver Vellacott"/>
    <n v="26026"/>
    <s v="IndigoVision Group PLC"/>
    <d v="2011-12-13T00:00:00"/>
    <n v="43998"/>
    <s v="Services"/>
    <s v="Industrial Equipment Wholesale"/>
    <n v="8.68"/>
    <n v="13.97"/>
  </r>
  <r>
    <s v="7366Aegon NV"/>
    <x v="1834"/>
    <s v="Olivier van Spaendonck"/>
    <n v="11024"/>
    <s v="Aegon NV"/>
    <d v="2016-05-12T00:00:00"/>
    <m/>
    <s v="Financial"/>
    <s v="Life Insurance"/>
    <n v="-4.21"/>
    <n v="14.42"/>
  </r>
  <r>
    <s v="369Jo-Ann Stores, Inc."/>
    <x v="1835"/>
    <s v="Olstein Capital Management"/>
    <n v="18409"/>
    <s v="Jo-Ann Stores, Inc."/>
    <d v="2005-12-19T00:00:00"/>
    <n v="39079"/>
    <s v="Consumer Goods"/>
    <s v="Confectioners"/>
    <n v="106.58"/>
    <m/>
  </r>
  <r>
    <s v="369Arctic Cat Inc."/>
    <x v="1835"/>
    <s v="Olstein Capital Management"/>
    <n v="2451"/>
    <s v="Arctic Cat Inc."/>
    <d v="2012-11-15T00:00:00"/>
    <n v="42800"/>
    <s v="Consumer Goods"/>
    <s v="Recreational Vehicles"/>
    <n v="-11.46"/>
    <n v="16.399999999999999"/>
  </r>
  <r>
    <s v="369Denny's Corporation"/>
    <x v="1835"/>
    <s v="Olstein Capital Management"/>
    <n v="2767"/>
    <s v="Denny's Corporation"/>
    <d v="2018-02-15T00:00:00"/>
    <m/>
    <s v="Services"/>
    <s v="Restaurants"/>
    <n v="-14.91"/>
    <n v="10.85"/>
  </r>
  <r>
    <s v="6160Resource America Inc."/>
    <x v="1836"/>
    <s v="Omega Advisors"/>
    <n v="4019"/>
    <s v="Resource America Inc."/>
    <d v="2015-12-24T00:00:00"/>
    <n v="42621"/>
    <s v="Financial"/>
    <s v="Asset Management"/>
    <n v="196.13"/>
    <n v="10.74"/>
  </r>
  <r>
    <s v="6160Ditech Holding Corp"/>
    <x v="1836"/>
    <s v="Omega Advisors"/>
    <n v="1824"/>
    <s v="Ditech Holding Corp"/>
    <d v="2018-12-20T00:00:00"/>
    <n v="43739"/>
    <s v="Healthcare"/>
    <s v="Drug Manufacturers - Major"/>
    <n v="25.44"/>
    <n v="27.71"/>
  </r>
  <r>
    <s v="6160Chimera Investment Corporation"/>
    <x v="1836"/>
    <s v="Omega Advisors"/>
    <n v="1233"/>
    <s v="Chimera Investment Corporation"/>
    <d v="2014-02-24T00:00:00"/>
    <m/>
    <s v="Financial"/>
    <s v="REIT - Diversified"/>
    <n v="6.83"/>
    <n v="11.95"/>
  </r>
  <r>
    <s v="6160Lionbridge Technologies Inc."/>
    <x v="1836"/>
    <s v="Omega Advisors"/>
    <n v="3731"/>
    <s v="Lionbridge Technologies Inc."/>
    <d v="2015-10-27T00:00:00"/>
    <n v="42689"/>
    <s v="Services"/>
    <s v="Business Services"/>
    <n v="-11.44"/>
    <n v="7.63"/>
  </r>
  <r>
    <s v="6160Atlas Energy Group LLC"/>
    <x v="1836"/>
    <s v="Omega Advisors"/>
    <n v="1369"/>
    <s v="Atlas Energy Group LLC"/>
    <d v="2015-08-11T00:00:00"/>
    <m/>
    <s v="Financial"/>
    <s v="Life Insurance"/>
    <n v="-72.72"/>
    <n v="12.28"/>
  </r>
  <r>
    <s v="5458Europtronic Group Limited"/>
    <x v="1837"/>
    <s v="Ong Adam"/>
    <n v="40733"/>
    <s v="Europtronic Group Limited"/>
    <d v="2014-11-11T00:00:00"/>
    <n v="43353"/>
    <s v="Technology"/>
    <s v="Processing Systems &amp; Products"/>
    <n v="-49.29"/>
    <n v="11.68"/>
  </r>
  <r>
    <s v="5457Europtronic Group Limited"/>
    <x v="1838"/>
    <s v="Ong Liong"/>
    <n v="40733"/>
    <s v="Europtronic Group Limited"/>
    <d v="2014-11-11T00:00:00"/>
    <n v="43353"/>
    <s v="Technology"/>
    <s v="Processing Systems &amp; Products"/>
    <n v="-49.29"/>
    <n v="11.68"/>
  </r>
  <r>
    <s v="371Homeinns Hotel Group"/>
    <x v="1839"/>
    <s v="OppenheimerFunds, Inc."/>
    <n v="1815"/>
    <s v="Homeinns Hotel Group"/>
    <d v="2015-06-29T00:00:00"/>
    <n v="42461"/>
    <s v="Services"/>
    <s v="Lodging"/>
    <n v="-50.24"/>
    <n v="3.2"/>
  </r>
  <r>
    <s v="6816Sandmartin International Holdings Ltd."/>
    <x v="1840"/>
    <s v="Or Bonnie"/>
    <n v="23500"/>
    <s v="Sandmartin International Holdings Ltd."/>
    <d v="2016-12-21T00:00:00"/>
    <m/>
    <s v="Technology"/>
    <s v="Communication Equipment"/>
    <n v="-23.92"/>
    <n v="13.67"/>
  </r>
  <r>
    <s v="4957Mazor Robotics Ltd."/>
    <x v="1841"/>
    <s v="Oracle Investment Management, Inc"/>
    <n v="26040"/>
    <s v="Mazor Robotics Ltd."/>
    <d v="2013-06-06T00:00:00"/>
    <n v="43453"/>
    <s v="Healthcare"/>
    <s v="Medical Appliances &amp; Equipment"/>
    <n v="35.72"/>
    <n v="10.42"/>
  </r>
  <r>
    <s v="4957Thoratec Corporation"/>
    <x v="1841"/>
    <s v="Oracle Investment Management, Inc"/>
    <n v="1527"/>
    <s v="Thoratec Corporation"/>
    <d v="2011-06-16T00:00:00"/>
    <n v="42285"/>
    <s v="Healthcare"/>
    <s v="Medical Instruments &amp; Supplies"/>
    <n v="19"/>
    <n v="13.73"/>
  </r>
  <r>
    <s v="4957Accelerate Diagnostics Inc."/>
    <x v="1841"/>
    <s v="Oracle Investment Management, Inc"/>
    <n v="3090"/>
    <s v="Accelerate Diagnostics Inc."/>
    <d v="2014-03-15T00:00:00"/>
    <m/>
    <s v="Healthcare"/>
    <s v="Medical Laboratories &amp; Research"/>
    <n v="-0.25"/>
    <n v="11.92"/>
  </r>
  <r>
    <s v="4957Vermillion Inc."/>
    <x v="1841"/>
    <s v="Oracle Investment Management, Inc"/>
    <n v="4794"/>
    <s v="Vermillion Inc."/>
    <d v="2013-05-23T00:00:00"/>
    <m/>
    <s v="Healthcare"/>
    <s v="Diagnostic Substances"/>
    <n v="-13.29"/>
    <n v="12.62"/>
  </r>
  <r>
    <s v="4957Hansen Medical Inc."/>
    <x v="1841"/>
    <s v="Oracle Investment Management, Inc"/>
    <n v="4343"/>
    <s v="Hansen Medical Inc."/>
    <d v="2011-05-15T00:00:00"/>
    <n v="42578"/>
    <s v="Healthcare"/>
    <s v="Medical Appliances &amp; Equipment"/>
    <n v="-30.61"/>
    <n v="12.22"/>
  </r>
  <r>
    <s v="4957Biolase Inc."/>
    <x v="1841"/>
    <s v="Oracle Investment Management, Inc"/>
    <n v="4746"/>
    <s v="Biolase Inc."/>
    <d v="2013-09-30T00:00:00"/>
    <m/>
    <s v="Healthcare"/>
    <s v="Medical Instruments &amp; Supplies"/>
    <n v="-36.04"/>
    <n v="12.89"/>
  </r>
  <r>
    <s v="7886Orange SA"/>
    <x v="1842"/>
    <s v="Orange Actions"/>
    <n v="217"/>
    <s v="Orange SA"/>
    <d v="2015-04-03T00:00:00"/>
    <m/>
    <s v="Technology"/>
    <s v="Telecom Services - Domestic"/>
    <n v="-2.68"/>
    <n v="11.64"/>
  </r>
  <r>
    <s v="5195Strategic Hotels &amp; Resorts Inc"/>
    <x v="1843"/>
    <s v="Orange Capital LLC"/>
    <n v="1671"/>
    <s v="Strategic Hotels &amp; Resorts Inc"/>
    <d v="2013-11-20T00:00:00"/>
    <n v="41774"/>
    <s v="Financial"/>
    <s v="REIT - Hotel/Motel"/>
    <n v="55"/>
    <n v="13.07"/>
  </r>
  <r>
    <s v="5195Innova Gaming Group Inc"/>
    <x v="1843"/>
    <s v="Orange Capital LLC"/>
    <n v="35425"/>
    <s v="Innova Gaming Group Inc"/>
    <d v="2017-04-20T00:00:00"/>
    <n v="42996"/>
    <s v="Services"/>
    <s v="Gaming Activities"/>
    <n v="27.63"/>
    <n v="18.32"/>
  </r>
  <r>
    <s v="5195Charter Hall Group"/>
    <x v="1843"/>
    <s v="Orange Capital LLC"/>
    <n v="11441"/>
    <s v="Charter Hall Group"/>
    <d v="2011-06-17T00:00:00"/>
    <n v="42403"/>
    <s v="Services"/>
    <s v="Auto Parts Wholesale"/>
    <n v="24.12"/>
    <n v="11.56"/>
  </r>
  <r>
    <s v="5195InnVest Real Estate Investment Trust"/>
    <x v="1843"/>
    <s v="Orange Capital LLC"/>
    <n v="15784"/>
    <s v="InnVest Real Estate Investment Trust"/>
    <d v="2014-02-04T00:00:00"/>
    <n v="42601"/>
    <s v="Financial"/>
    <s v="REIT - Hotel/Motel"/>
    <n v="20.149999999999999"/>
    <n v="11.36"/>
  </r>
  <r>
    <s v="5195PHH Corp"/>
    <x v="1843"/>
    <s v="Orange Capital LLC"/>
    <n v="1897"/>
    <s v="PHH Corp"/>
    <d v="2013-09-10T00:00:00"/>
    <n v="41957"/>
    <s v="Financial"/>
    <s v="Credit Services"/>
    <n v="11.12"/>
    <n v="20.12"/>
  </r>
  <r>
    <s v="5195International Game Technology (pre GTECH acquisition)"/>
    <x v="1843"/>
    <s v="Orange Capital LLC"/>
    <n v="843"/>
    <s v="International Game Technology (pre GTECH acquisition)"/>
    <d v="2013-02-07T00:00:00"/>
    <n v="42042"/>
    <s v="Consumer Goods"/>
    <s v="Cigarettes"/>
    <n v="4.8600000000000003"/>
    <n v="18.899999999999999"/>
  </r>
  <r>
    <s v="5195Macerich Company (The)"/>
    <x v="1843"/>
    <s v="Orange Capital LLC"/>
    <n v="660"/>
    <s v="Macerich Company (The)"/>
    <d v="2015-04-15T00:00:00"/>
    <n v="42230"/>
    <s v="Financial"/>
    <s v="REIT - Retail"/>
    <n v="-4.55"/>
    <n v="-7.0000000000000007E-2"/>
  </r>
  <r>
    <s v="5195C&amp;C Group plc"/>
    <x v="1843"/>
    <s v="Orange Capital LLC"/>
    <n v="6739"/>
    <s v="C&amp;C Group plc"/>
    <d v="2015-10-09T00:00:00"/>
    <n v="42403"/>
    <s v="Consumer Goods"/>
    <s v="Sporting Goods"/>
    <n v="-11.43"/>
    <n v="-13.28"/>
  </r>
  <r>
    <s v="5195American Capital, Ltd."/>
    <x v="1843"/>
    <s v="Orange Capital LLC"/>
    <n v="1063"/>
    <s v="American Capital, Ltd."/>
    <d v="2015-03-05T00:00:00"/>
    <n v="42416"/>
    <s v="Financial"/>
    <s v="Mortgage Investment"/>
    <n v="-17.12"/>
    <n v="-8.3000000000000007"/>
  </r>
  <r>
    <s v="5195Newalta Corporation"/>
    <x v="1843"/>
    <s v="Orange Capital LLC"/>
    <n v="15960"/>
    <s v="Newalta Corporation"/>
    <d v="2014-04-10T00:00:00"/>
    <n v="42403"/>
    <s v="Industrial Goods"/>
    <s v="Waste Management"/>
    <n v="-62.77"/>
    <n v="4.4800000000000004"/>
  </r>
  <r>
    <s v="5195ClearStream Energy Services Inc."/>
    <x v="1843"/>
    <s v="Orange Capital LLC"/>
    <n v="32636"/>
    <s v="ClearStream Energy Services Inc."/>
    <d v="2014-07-25T00:00:00"/>
    <n v="42403"/>
    <s v="Financial"/>
    <s v="Mortgage Investment"/>
    <n v="-64.94"/>
    <n v="-0.13"/>
  </r>
  <r>
    <s v="5195Bellatrix Exploration Ltd"/>
    <x v="1843"/>
    <s v="Orange Capital LLC"/>
    <n v="2405"/>
    <s v="Bellatrix Exploration Ltd"/>
    <d v="2014-08-19T00:00:00"/>
    <n v="42403"/>
    <s v="Basic Materials"/>
    <s v="Oil &amp; Gas Drilling &amp; Exploration"/>
    <n v="-69.52"/>
    <n v="-0.38"/>
  </r>
  <r>
    <s v="8656Eastside Distilling, Inc"/>
    <x v="1844"/>
    <s v="Orca Investment Management"/>
    <n v="40713"/>
    <s v="Eastside Distilling, Inc"/>
    <d v="2017-08-15T00:00:00"/>
    <m/>
    <s v="Consumer Goods"/>
    <s v="Beverages - Wineries &amp; Distillers"/>
    <n v="-31.62"/>
    <n v="13.12"/>
  </r>
  <r>
    <s v="5490Supernus Pharmaceuticals Inc."/>
    <x v="1845"/>
    <s v="Orchard Hill Capital Management"/>
    <n v="3795"/>
    <s v="Supernus Pharmaceuticals Inc."/>
    <d v="2013-10-23T00:00:00"/>
    <n v="42048"/>
    <s v="Healthcare"/>
    <s v="Drugs - Generic"/>
    <n v="33.119999999999997"/>
    <n v="17.420000000000002"/>
  </r>
  <r>
    <s v="6499Destination Maternity Corporation"/>
    <x v="1846"/>
    <s v="Orchestra Premaman"/>
    <n v="3040"/>
    <s v="Destination Maternity Corporation"/>
    <d v="2015-12-14T00:00:00"/>
    <m/>
    <s v="Services"/>
    <s v="Apparel Stores"/>
    <n v="-54.96"/>
    <n v="13.79"/>
  </r>
  <r>
    <s v="5739Eastmain Resources Inc."/>
    <x v="1847"/>
    <s v="Orea Mining Corp"/>
    <n v="20597"/>
    <s v="Eastmain Resources Inc."/>
    <d v="2016-03-28T00:00:00"/>
    <m/>
    <s v="Basic Materials"/>
    <s v="Industrial Metals &amp; Minerals"/>
    <n v="-6.07"/>
    <n v="14.4"/>
  </r>
  <r>
    <s v="7971Mistango River Resources Inc."/>
    <x v="1848"/>
    <s v="Orefinders Resources Inc."/>
    <n v="46212"/>
    <s v="Mistango River Resources Inc."/>
    <d v="2019-05-03T00:00:00"/>
    <m/>
    <s v="Basic Materials"/>
    <s v="Industrial Metals &amp; Minerals"/>
    <n v="715.85"/>
    <n v="13.11"/>
  </r>
  <r>
    <s v="7949Facebook Inc."/>
    <x v="1849"/>
    <s v="Oregon State Treasury"/>
    <n v="47"/>
    <s v="Facebook Inc."/>
    <d v="2019-04-16T00:00:00"/>
    <m/>
    <s v="Technology"/>
    <s v="Internet Information Providers"/>
    <n v="33.9"/>
    <n v="13.78"/>
  </r>
  <r>
    <s v="7586NKT Holding A/S"/>
    <x v="1850"/>
    <s v="Origo Capital"/>
    <n v="10752"/>
    <s v="NKT Holding A/S"/>
    <d v="2013-02-28T00:00:00"/>
    <m/>
    <s v="Services"/>
    <s v="Electronics Wholesale"/>
    <n v="-1.63"/>
    <n v="13.58"/>
  </r>
  <r>
    <s v="8997Rayonier Advanced Materials Inc"/>
    <x v="1851"/>
    <s v="Ortelius Alternative Investment Management"/>
    <n v="30562"/>
    <s v="Rayonier Advanced Materials Inc"/>
    <d v="2020-03-06T00:00:00"/>
    <m/>
    <s v="Basic Materials"/>
    <s v="Chemicals - Major Diversified"/>
    <n v="343.45"/>
    <n v="35.5"/>
  </r>
  <r>
    <s v="8997Hudson's Bay Company"/>
    <x v="1851"/>
    <s v="Ortelius Alternative Investment Management"/>
    <n v="14922"/>
    <s v="Hudson's Bay Company"/>
    <d v="2019-12-06T00:00:00"/>
    <n v="43893"/>
    <s v="Consumer Goods"/>
    <s v="Beverages - Wineries &amp; Distillers"/>
    <n v="117.66"/>
    <n v="-16.010000000000002"/>
  </r>
  <r>
    <s v="5535Vitacost.com Inc."/>
    <x v="1852"/>
    <s v="Osmium Partners"/>
    <n v="3439"/>
    <s v="Vitacost.com Inc."/>
    <d v="2014-01-14T00:00:00"/>
    <n v="41869"/>
    <s v="Services"/>
    <s v="Catalog &amp; Mail Order Houses"/>
    <n v="71.69"/>
    <n v="14.86"/>
  </r>
  <r>
    <s v="5535Rosetta Stone Inc"/>
    <x v="1852"/>
    <s v="Osmium Partners"/>
    <n v="3234"/>
    <s v="Rosetta Stone Inc"/>
    <d v="2014-08-21T00:00:00"/>
    <m/>
    <s v="Services"/>
    <s v="Home Improvement Stores"/>
    <n v="20.9"/>
    <n v="11.38"/>
  </r>
  <r>
    <s v="5535ZipRealty Inc."/>
    <x v="1852"/>
    <s v="Osmium Partners"/>
    <n v="4333"/>
    <s v="ZipRealty Inc."/>
    <d v="2011-08-05T00:00:00"/>
    <n v="41835"/>
    <s v="Financial"/>
    <s v="Real Estate Development"/>
    <n v="10.85"/>
    <n v="21.04"/>
  </r>
  <r>
    <s v="5535Leaf Group Ltd"/>
    <x v="1852"/>
    <s v="Osmium Partners"/>
    <n v="2730"/>
    <s v="Leaf Group Ltd"/>
    <d v="2014-11-15T00:00:00"/>
    <m/>
    <s v="Technology"/>
    <s v="Internet Software &amp; Services"/>
    <n v="-0.69"/>
    <n v="11.31"/>
  </r>
  <r>
    <s v="5535Diversicare Healthcare Services Inc."/>
    <x v="1852"/>
    <s v="Osmium Partners"/>
    <n v="5152"/>
    <s v="Diversicare Healthcare Services Inc."/>
    <d v="2013-05-15T00:00:00"/>
    <n v="43784"/>
    <s v="Healthcare"/>
    <s v="Long-Term Care Facilities"/>
    <n v="-3.64"/>
    <n v="12.48"/>
  </r>
  <r>
    <s v="5535CRA International,Inc."/>
    <x v="1852"/>
    <s v="Osmium Partners"/>
    <n v="3903"/>
    <s v="CRA International,Inc."/>
    <d v="2018-11-15T00:00:00"/>
    <n v="43511"/>
    <s v="Services"/>
    <s v="Management Services"/>
    <n v="-11.59"/>
    <n v="9"/>
  </r>
  <r>
    <s v="5535Answers Corporation"/>
    <x v="1852"/>
    <s v="Osmium Partners"/>
    <n v="44514"/>
    <s v="Answers Corporation"/>
    <d v="2011-02-16T00:00:00"/>
    <n v="40647"/>
    <s v="Services"/>
    <s v="Food Wholesale"/>
    <n v="-13.21"/>
    <n v="-8.31"/>
  </r>
  <r>
    <s v="5535Spark Networks Inc."/>
    <x v="1852"/>
    <s v="Osmium Partners"/>
    <n v="3870"/>
    <s v="Spark Networks Inc."/>
    <d v="2010-03-09T00:00:00"/>
    <n v="43041"/>
    <s v="Services"/>
    <s v="Consumer Services"/>
    <n v="-14.85"/>
    <n v="13.61"/>
  </r>
  <r>
    <s v="6139Marrone Bio Innovations Inc."/>
    <x v="1853"/>
    <s v="Ospraie Management LLC"/>
    <n v="3478"/>
    <s v="Marrone Bio Innovations Inc."/>
    <d v="2017-12-15T00:00:00"/>
    <m/>
    <s v="Basic Materials"/>
    <s v="Agricultural Chemicals"/>
    <n v="13.83"/>
    <n v="11.1"/>
  </r>
  <r>
    <s v="8934Lotto24 AG"/>
    <x v="1854"/>
    <s v="Othello Vier GmbH &amp; Co. KG"/>
    <n v="28327"/>
    <s v="Lotto24 AG"/>
    <d v="2014-10-13T00:00:00"/>
    <m/>
    <s v="Services"/>
    <s v="Gaming Activities"/>
    <n v="45.02"/>
    <n v="12.8"/>
  </r>
  <r>
    <s v="4848Morgans Hotel Group Co."/>
    <x v="1855"/>
    <s v="OTK Associates"/>
    <n v="3777"/>
    <s v="Morgans Hotel Group Co."/>
    <d v="2008-03-04T00:00:00"/>
    <n v="42704"/>
    <s v="Services"/>
    <s v="Lodging"/>
    <n v="-19.11"/>
    <n v="8.2799999999999994"/>
  </r>
  <r>
    <s v="5967S&amp;P Global Inc"/>
    <x v="1856"/>
    <s v="OTPP Relationship Investing"/>
    <n v="362"/>
    <s v="S&amp;P Global Inc"/>
    <d v="2011-08-01T00:00:00"/>
    <m/>
    <s v="Services"/>
    <s v="Publishing - Newspapers"/>
    <n v="26.8"/>
    <n v="13.56"/>
  </r>
  <r>
    <s v="5967SeaCube Container Leasing Ltd."/>
    <x v="1856"/>
    <s v="OTPP Relationship Investing"/>
    <n v="16139"/>
    <s v="SeaCube Container Leasing Ltd."/>
    <d v="2013-01-28T00:00:00"/>
    <n v="41388"/>
    <s v="Industrial Goods"/>
    <s v="General Contractors"/>
    <n v="2.2400000000000002"/>
    <n v="27.07"/>
  </r>
  <r>
    <s v="7566MRG Metals Ltd"/>
    <x v="1857"/>
    <s v="Ottawa Resources Pty Ltd"/>
    <n v="40904"/>
    <s v="MRG Metals Ltd"/>
    <d v="2011-06-08T00:00:00"/>
    <m/>
    <s v="Basic Materials"/>
    <s v="Major Integrated Oil &amp; Gas"/>
    <n v="-22.66"/>
    <n v="13.42"/>
  </r>
  <r>
    <s v="6335Bank Leumi Le-Israel B.M."/>
    <x v="1858"/>
    <s v="Otzar Hityashvut Hayehudim Ltd."/>
    <n v="14709"/>
    <s v="Bank Leumi Le-Israel B.M."/>
    <d v="2016-10-21T00:00:00"/>
    <m/>
    <s v="Financial"/>
    <s v="Foreign Regional Banks"/>
    <n v="6.63"/>
    <n v="14.8"/>
  </r>
  <r>
    <s v="7752TLG Immobilien AG"/>
    <x v="1859"/>
    <s v="Ouram Holding (Amir Dayan)"/>
    <n v="30987"/>
    <s v="TLG Immobilien AG"/>
    <d v="2018-01-25T00:00:00"/>
    <m/>
    <s v="Financial"/>
    <s v="REIT - Diversified"/>
    <n v="-5.36"/>
    <n v="8.99"/>
  </r>
  <r>
    <s v="8021Red Lion Hotels Corporation"/>
    <x v="1860"/>
    <s v="Ouray Capital Management"/>
    <n v="4386"/>
    <s v="Red Lion Hotels Corporation"/>
    <d v="2018-10-11T00:00:00"/>
    <m/>
    <s v="Services"/>
    <s v="Lodging"/>
    <n v="-58.23"/>
    <n v="14.27"/>
  </r>
  <r>
    <s v="8758Barnes &amp; Noble Education Inc"/>
    <x v="1861"/>
    <s v="Outerbridge Capital Management"/>
    <n v="33075"/>
    <s v="Barnes &amp; Noble Education Inc"/>
    <d v="2019-07-26T00:00:00"/>
    <m/>
    <s v="Services"/>
    <s v="Specialty Retail, Other"/>
    <n v="-34.79"/>
    <n v="12.75"/>
  </r>
  <r>
    <s v="6048Anterix Inc."/>
    <x v="1862"/>
    <s v="Owl Creek Asset Management LP"/>
    <n v="32484"/>
    <s v="Anterix Inc."/>
    <d v="2019-08-30T00:00:00"/>
    <m/>
    <s v="Services"/>
    <s v="Home Improvement Stores"/>
    <n v="18.54"/>
    <n v="17.920000000000002"/>
  </r>
  <r>
    <s v="6048Granite REIT"/>
    <x v="1862"/>
    <s v="Owl Creek Asset Management LP"/>
    <n v="5801"/>
    <s v="Granite REIT"/>
    <d v="2010-12-30T00:00:00"/>
    <n v="40827"/>
    <s v="Services"/>
    <s v="Broadcasting - TV"/>
    <n v="4.4800000000000004"/>
    <n v="-4.3899999999999997"/>
  </r>
  <r>
    <s v="6048Brunswick Corporation"/>
    <x v="1862"/>
    <s v="Owl Creek Asset Management LP"/>
    <n v="1144"/>
    <s v="Brunswick Corporation"/>
    <d v="2018-01-30T00:00:00"/>
    <n v="43692"/>
    <s v="Consumer Goods"/>
    <s v="Recreational Goods, Other"/>
    <n v="-20.69"/>
    <n v="2.65"/>
  </r>
  <r>
    <s v="6048Navistar International Corporation"/>
    <x v="1862"/>
    <s v="Owl Creek Asset Management LP"/>
    <n v="1244"/>
    <s v="Navistar International Corporation"/>
    <d v="2011-12-19T00:00:00"/>
    <n v="41044"/>
    <s v="Consumer Goods"/>
    <s v="Trucks &amp; Other Vehicles"/>
    <n v="-39.520000000000003"/>
    <n v="30.39"/>
  </r>
  <r>
    <s v="7932Merck &amp; Company Inc."/>
    <x v="1863"/>
    <s v="Oxfam America, Inc."/>
    <n v="31"/>
    <s v="Merck &amp; Company Inc."/>
    <d v="2019-04-08T00:00:00"/>
    <m/>
    <s v="Healthcare"/>
    <s v="Drug Manufacturers - Major"/>
    <n v="4.8099999999999996"/>
    <n v="13.92"/>
  </r>
  <r>
    <s v="7005Tesla Inc"/>
    <x v="1864"/>
    <s v="P. Evan Stephens"/>
    <n v="290"/>
    <s v="Tesla Inc"/>
    <d v="2016-09-19T00:00:00"/>
    <m/>
    <s v="Consumer Goods"/>
    <s v="Auto Manufacturers - Major"/>
    <n v="64.08"/>
    <n v="14.55"/>
  </r>
  <r>
    <s v="5985Elan Corporation Plc"/>
    <x v="1865"/>
    <s v="P. Schoenfeld Asset Management LP"/>
    <n v="669"/>
    <s v="Elan Corporation Plc"/>
    <d v="2013-06-17T00:00:00"/>
    <n v="41593"/>
    <s v="Healthcare"/>
    <s v="Home Health Care"/>
    <n v="97.05"/>
    <n v="27.76"/>
  </r>
  <r>
    <s v="5985NCR Corporation"/>
    <x v="1865"/>
    <s v="P. Schoenfeld Asset Management LP"/>
    <n v="779"/>
    <s v="NCR Corporation"/>
    <d v="2015-04-22T00:00:00"/>
    <n v="42689"/>
    <s v="Technology"/>
    <s v="Information Technology Services"/>
    <n v="15.61"/>
    <n v="4.4400000000000004"/>
  </r>
  <r>
    <s v="5985Vivendi SE"/>
    <x v="1865"/>
    <s v="P. Schoenfeld Asset Management LP"/>
    <n v="9380"/>
    <s v="Vivendi SE"/>
    <d v="2012-07-02T00:00:00"/>
    <m/>
    <s v="Technology"/>
    <s v="Wireless Communications"/>
    <n v="9.67"/>
    <n v="14.07"/>
  </r>
  <r>
    <s v="5985Dell Technologies Inc"/>
    <x v="1865"/>
    <s v="P. Schoenfeld Asset Management LP"/>
    <n v="38034"/>
    <s v="Dell Technologies Inc"/>
    <d v="2017-02-15T00:00:00"/>
    <n v="43600"/>
    <s v="Technology"/>
    <s v="Personal Computers"/>
    <n v="1.88"/>
    <n v="11.19"/>
  </r>
  <r>
    <s v="6621JDA Software Group, Inc."/>
    <x v="1866"/>
    <s v="P2 Capital Partners"/>
    <n v="14962"/>
    <s v="JDA Software Group, Inc."/>
    <d v="2012-05-15T00:00:00"/>
    <n v="41264"/>
    <s v="Technology"/>
    <s v="Business Software &amp; Services"/>
    <n v="124.35"/>
    <n v="15.41"/>
  </r>
  <r>
    <s v="6621CoreLogic, Inc."/>
    <x v="1866"/>
    <s v="P2 Capital Partners"/>
    <n v="1374"/>
    <s v="CoreLogic, Inc."/>
    <d v="2011-08-15T00:00:00"/>
    <n v="41319"/>
    <s v="Industrial Goods"/>
    <s v="Farm &amp; Construction Machinery"/>
    <n v="110.6"/>
    <n v="19.48"/>
  </r>
  <r>
    <s v="6621SemGroup Corporation"/>
    <x v="1866"/>
    <s v="P2 Capital Partners"/>
    <n v="1429"/>
    <s v="SemGroup Corporation"/>
    <d v="2012-08-15T00:00:00"/>
    <n v="41409"/>
    <s v="Financial"/>
    <s v="Life Insurance"/>
    <n v="86.57"/>
    <n v="27.65"/>
  </r>
  <r>
    <s v="6621BroadSoft Inc."/>
    <x v="1866"/>
    <s v="P2 Capital Partners"/>
    <n v="2199"/>
    <s v="BroadSoft Inc."/>
    <d v="2017-05-15T00:00:00"/>
    <n v="43133"/>
    <s v="Technology"/>
    <s v="Application Software"/>
    <n v="70.78"/>
    <n v="23.72"/>
  </r>
  <r>
    <s v="6621S1 Corporation"/>
    <x v="1866"/>
    <s v="P2 Capital Partners"/>
    <n v="13820"/>
    <s v="S1 Corporation"/>
    <d v="2011-06-13T00:00:00"/>
    <n v="40952"/>
    <s v="Industrial Goods"/>
    <s v="Small Tools &amp; Accessories"/>
    <n v="66.22"/>
    <n v="11.87"/>
  </r>
  <r>
    <s v="6621Evoqua Water Technologies Corp"/>
    <x v="1866"/>
    <s v="P2 Capital Partners"/>
    <n v="42704"/>
    <s v="Evoqua Water Technologies Corp"/>
    <d v="2018-11-15T00:00:00"/>
    <m/>
    <s v="Industrial Goods"/>
    <s v="Metal Fabrication"/>
    <n v="65.180000000000007"/>
    <n v="14.94"/>
  </r>
  <r>
    <s v="6621Gaming and Leisure Properties Inc"/>
    <x v="1866"/>
    <s v="P2 Capital Partners"/>
    <n v="27110"/>
    <s v="Gaming and Leisure Properties Inc"/>
    <d v="2015-11-16T00:00:00"/>
    <n v="42506"/>
    <s v="Financial"/>
    <s v="REIT - Diversified"/>
    <n v="59.89"/>
    <n v="3.59"/>
  </r>
  <r>
    <s v="6621TIBCO Software Inc."/>
    <x v="1866"/>
    <s v="P2 Capital Partners"/>
    <n v="1022"/>
    <s v="TIBCO Software Inc."/>
    <d v="2014-05-15T00:00:00"/>
    <n v="41978"/>
    <s v="Technology"/>
    <s v="Business Software &amp; Services"/>
    <n v="47.15"/>
    <n v="22.84"/>
  </r>
  <r>
    <s v="6621Control4 Corporation"/>
    <x v="1866"/>
    <s v="P2 Capital Partners"/>
    <n v="26173"/>
    <s v="Control4 Corporation"/>
    <d v="2015-08-14T00:00:00"/>
    <n v="42781"/>
    <s v="Services"/>
    <s v="Drugs Wholesale"/>
    <n v="46.39"/>
    <n v="10.39"/>
  </r>
  <r>
    <s v="6621Macquarie Infrastructure Company LLC"/>
    <x v="1866"/>
    <s v="P2 Capital Partners"/>
    <n v="1303"/>
    <s v="Macquarie Infrastructure Company LLC"/>
    <d v="2012-11-15T00:00:00"/>
    <n v="41774"/>
    <s v="Services"/>
    <s v="Basic Materials Wholesale"/>
    <n v="35.65"/>
    <n v="26.87"/>
  </r>
  <r>
    <s v="6621Mueller Water Products, Inc."/>
    <x v="1866"/>
    <s v="P2 Capital Partners"/>
    <n v="1983"/>
    <s v="Mueller Water Products, Inc."/>
    <d v="2011-11-15T00:00:00"/>
    <n v="42962"/>
    <s v="Industrial Goods"/>
    <s v="Industrial Equipment &amp; Components"/>
    <n v="34.96"/>
    <n v="14.83"/>
  </r>
  <r>
    <s v="6621Mitel Networks Corporation"/>
    <x v="1866"/>
    <s v="P2 Capital Partners"/>
    <n v="3387"/>
    <s v="Mitel Networks Corporation"/>
    <d v="2018-02-15T00:00:00"/>
    <n v="43434"/>
    <s v="Technology"/>
    <s v="Communication Equipment"/>
    <n v="33.630000000000003"/>
    <n v="3.35"/>
  </r>
  <r>
    <s v="6621Middleby Corp."/>
    <x v="1866"/>
    <s v="P2 Capital Partners"/>
    <n v="18788"/>
    <s v="Middleby Corp."/>
    <d v="2011-02-15T00:00:00"/>
    <n v="41774"/>
    <s v="Industrial Goods"/>
    <s v="General Contractors"/>
    <n v="32.32"/>
    <n v="13.57"/>
  </r>
  <r>
    <s v="6621Stamps.com Inc."/>
    <x v="1866"/>
    <s v="P2 Capital Partners"/>
    <n v="2562"/>
    <s v="Stamps.com Inc."/>
    <d v="2016-11-15T00:00:00"/>
    <n v="43511"/>
    <s v="Technology"/>
    <s v="Application Software"/>
    <n v="31.37"/>
    <n v="13.56"/>
  </r>
  <r>
    <s v="6621Pool Corporation"/>
    <x v="1866"/>
    <s v="P2 Capital Partners"/>
    <n v="1367"/>
    <s v="Pool Corporation"/>
    <d v="2008-11-15T00:00:00"/>
    <n v="41228"/>
    <s v="Services"/>
    <s v="Home Improvement Stores"/>
    <n v="29.46"/>
    <n v="14.81"/>
  </r>
  <r>
    <s v="6621Bally Technologies Inc."/>
    <x v="1866"/>
    <s v="P2 Capital Partners"/>
    <n v="1288"/>
    <s v="Bally Technologies Inc."/>
    <d v="2009-02-17T00:00:00"/>
    <n v="41684"/>
    <s v="Technology"/>
    <s v="Application Software"/>
    <n v="27.08"/>
    <n v="21.04"/>
  </r>
  <r>
    <s v="6621Interline Brands, Inc."/>
    <x v="1866"/>
    <s v="P2 Capital Partners"/>
    <n v="14943"/>
    <s v="Interline Brands, Inc."/>
    <d v="2011-06-17T00:00:00"/>
    <n v="41159"/>
    <s v="Basic Materials"/>
    <s v="Chemicals - Major Diversified"/>
    <n v="25.96"/>
    <n v="13"/>
  </r>
  <r>
    <s v="6621PTC Inc."/>
    <x v="1866"/>
    <s v="P2 Capital Partners"/>
    <n v="19131"/>
    <s v="PTC Inc."/>
    <d v="2013-05-15T00:00:00"/>
    <n v="42781"/>
    <s v="Technology"/>
    <s v="Technical &amp; System Software"/>
    <n v="24.15"/>
    <n v="12.03"/>
  </r>
  <r>
    <s v="6621MedAssets Inc."/>
    <x v="1866"/>
    <s v="P2 Capital Partners"/>
    <n v="1819"/>
    <s v="MedAssets Inc."/>
    <d v="2012-02-15T00:00:00"/>
    <n v="42396"/>
    <s v="Technology"/>
    <s v="Healthcare Information Services"/>
    <n v="23.27"/>
    <n v="11.26"/>
  </r>
  <r>
    <s v="6621CACI International Inc."/>
    <x v="1866"/>
    <s v="P2 Capital Partners"/>
    <n v="1766"/>
    <s v="CACI International Inc."/>
    <d v="2010-08-16T00:00:00"/>
    <n v="41136"/>
    <s v="Services"/>
    <s v="Technical Services"/>
    <n v="19.239999999999998"/>
    <n v="16.57"/>
  </r>
  <r>
    <s v="6621Shutterfly Inc."/>
    <x v="1866"/>
    <s v="P2 Capital Partners"/>
    <n v="1518"/>
    <s v="Shutterfly Inc."/>
    <d v="2015-05-15T00:00:00"/>
    <n v="43146"/>
    <s v="Services"/>
    <s v="Personal Services"/>
    <n v="17.79"/>
    <n v="11.89"/>
  </r>
  <r>
    <s v="6621CBIZ Inc."/>
    <x v="1866"/>
    <s v="P2 Capital Partners"/>
    <n v="3158"/>
    <s v="CBIZ Inc."/>
    <d v="2010-10-07T00:00:00"/>
    <m/>
    <s v="Services"/>
    <s v="Business Services"/>
    <n v="15.42"/>
    <n v="13.75"/>
  </r>
  <r>
    <s v="6621Primo Water Corp"/>
    <x v="1866"/>
    <s v="P2 Capital Partners"/>
    <n v="2471"/>
    <s v="Primo Water Corp"/>
    <d v="2016-02-16T00:00:00"/>
    <n v="43895"/>
    <s v="Consumer Goods"/>
    <s v="Textile - Apparel Clothing"/>
    <n v="14.79"/>
    <n v="14.51"/>
  </r>
  <r>
    <s v="6621Standex International Corporation"/>
    <x v="1866"/>
    <s v="P2 Capital Partners"/>
    <n v="2490"/>
    <s v="Standex International Corporation"/>
    <d v="2016-05-16T00:00:00"/>
    <n v="43054"/>
    <s v="Industrial Goods"/>
    <s v="Industrial Equipment &amp; Components"/>
    <n v="14.1"/>
    <n v="17.88"/>
  </r>
  <r>
    <s v="6621Blackhawk Network Holdings, Inc."/>
    <x v="1866"/>
    <s v="P2 Capital Partners"/>
    <n v="26157"/>
    <s v="Blackhawk Network Holdings, Inc."/>
    <d v="2014-02-14T00:00:00"/>
    <n v="43266"/>
    <s v="Financial"/>
    <s v="Credit Services"/>
    <n v="13.22"/>
    <n v="12.31"/>
  </r>
  <r>
    <s v="6621ACI Worldwide Inc."/>
    <x v="1866"/>
    <s v="P2 Capital Partners"/>
    <n v="1542"/>
    <s v="ACI Worldwide Inc."/>
    <d v="2011-11-15T00:00:00"/>
    <m/>
    <s v="Technology"/>
    <s v="Technical &amp; System Software"/>
    <n v="13.04"/>
    <n v="14.24"/>
  </r>
  <r>
    <s v="6621VCA Inc"/>
    <x v="1866"/>
    <s v="P2 Capital Partners"/>
    <n v="29210"/>
    <s v="VCA Inc"/>
    <d v="2008-11-15T00:00:00"/>
    <n v="41501"/>
    <s v="Services"/>
    <s v="Personal Services"/>
    <n v="9.6999999999999993"/>
    <n v="17.7"/>
  </r>
  <r>
    <s v="6621EPIQ Systems Inc."/>
    <x v="1866"/>
    <s v="P2 Capital Partners"/>
    <n v="2929"/>
    <s v="EPIQ Systems Inc."/>
    <d v="2012-02-15T00:00:00"/>
    <n v="42643"/>
    <s v="Technology"/>
    <s v="Application Software"/>
    <n v="9.69"/>
    <n v="13.3"/>
  </r>
  <r>
    <s v="6621Maximus Inc."/>
    <x v="1866"/>
    <s v="P2 Capital Partners"/>
    <n v="1279"/>
    <s v="Maximus Inc."/>
    <d v="2017-08-15T00:00:00"/>
    <m/>
    <s v="Services"/>
    <s v="Business Services"/>
    <n v="9.64"/>
    <n v="13.12"/>
  </r>
  <r>
    <s v="6621Asbury Automotive Group Inc"/>
    <x v="1866"/>
    <s v="P2 Capital Partners"/>
    <n v="1747"/>
    <s v="Asbury Automotive Group Inc"/>
    <d v="2014-02-14T00:00:00"/>
    <n v="42689"/>
    <s v="Services"/>
    <s v="Auto Dealerships"/>
    <n v="6.8"/>
    <n v="8.65"/>
  </r>
  <r>
    <s v="6621Forrester Research Inc."/>
    <x v="1866"/>
    <s v="P2 Capital Partners"/>
    <n v="2558"/>
    <s v="Forrester Research Inc."/>
    <d v="2012-05-15T00:00:00"/>
    <n v="42962"/>
    <s v="Services"/>
    <s v="Research Services"/>
    <n v="4.6500000000000004"/>
    <n v="14.87"/>
  </r>
  <r>
    <s v="6621HB Fuller Co"/>
    <x v="1866"/>
    <s v="P2 Capital Partners"/>
    <n v="1562"/>
    <s v="HB Fuller Co"/>
    <d v="2018-05-15T00:00:00"/>
    <m/>
    <s v="Basic Materials"/>
    <s v="Specialty Chemicals"/>
    <n v="-0.39"/>
    <n v="12.24"/>
  </r>
  <r>
    <s v="6621Ebix Inc."/>
    <x v="1866"/>
    <s v="P2 Capital Partners"/>
    <n v="3165"/>
    <s v="Ebix Inc."/>
    <d v="2015-08-15T00:00:00"/>
    <m/>
    <s v="Technology"/>
    <s v="Business Software &amp; Services"/>
    <n v="-2.06"/>
    <n v="12.1"/>
  </r>
  <r>
    <s v="6621NetScout Systems Inc."/>
    <x v="1866"/>
    <s v="P2 Capital Partners"/>
    <n v="2157"/>
    <s v="NetScout Systems Inc."/>
    <d v="2016-08-15T00:00:00"/>
    <n v="43327"/>
    <s v="Technology"/>
    <s v="Information Technology Services"/>
    <n v="-5.89"/>
    <n v="15.73"/>
  </r>
  <r>
    <s v="6621Acadia Healthcare Company Inc."/>
    <x v="1866"/>
    <s v="P2 Capital Partners"/>
    <n v="1586"/>
    <s v="Acadia Healthcare Company Inc."/>
    <d v="2017-02-15T00:00:00"/>
    <m/>
    <s v="Healthcare"/>
    <s v="Specialized Health Services"/>
    <n v="-7.56"/>
    <n v="13.01"/>
  </r>
  <r>
    <s v="6621Blount International Inc."/>
    <x v="1866"/>
    <s v="P2 Capital Partners"/>
    <n v="2701"/>
    <s v="Blount International Inc."/>
    <d v="2011-05-16T00:00:00"/>
    <n v="42472"/>
    <s v="Consumer Goods"/>
    <s v="Home Furnishings &amp; Fixtures"/>
    <n v="-9.5399999999999991"/>
    <n v="11.72"/>
  </r>
  <r>
    <s v="6621Quotient Technology Inc"/>
    <x v="1866"/>
    <s v="P2 Capital Partners"/>
    <n v="30909"/>
    <s v="Quotient Technology Inc"/>
    <d v="2018-05-15T00:00:00"/>
    <n v="43784"/>
    <s v="Services"/>
    <s v="Marketing Services"/>
    <n v="-13.36"/>
    <n v="12.03"/>
  </r>
  <r>
    <s v="6621Brink's Company (The)"/>
    <x v="1866"/>
    <s v="P2 Capital Partners"/>
    <n v="1943"/>
    <s v="Brink's Company (The)"/>
    <d v="2018-05-15T00:00:00"/>
    <m/>
    <s v="Services"/>
    <s v="Security &amp; Protection Services"/>
    <n v="-13.49"/>
    <n v="12.24"/>
  </r>
  <r>
    <s v="6621Hilton Grand Vacations Inc"/>
    <x v="1866"/>
    <s v="P2 Capital Partners"/>
    <n v="37319"/>
    <s v="Hilton Grand Vacations Inc"/>
    <d v="2018-11-15T00:00:00"/>
    <m/>
    <s v="Consumer Goods"/>
    <s v="Photographic Equipment &amp; Supplies"/>
    <n v="-14.9"/>
    <n v="14.94"/>
  </r>
  <r>
    <s v="6621SP Plus Corporation"/>
    <x v="1866"/>
    <s v="P2 Capital Partners"/>
    <n v="2797"/>
    <s v="SP Plus Corporation"/>
    <d v="2017-05-15T00:00:00"/>
    <m/>
    <s v="Services"/>
    <s v="Management Services"/>
    <n v="-16.63"/>
    <n v="13.11"/>
  </r>
  <r>
    <s v="6621Groupon Inc."/>
    <x v="1866"/>
    <s v="P2 Capital Partners"/>
    <n v="646"/>
    <s v="Groupon Inc."/>
    <d v="2018-02-15T00:00:00"/>
    <n v="43876"/>
    <s v="Services"/>
    <s v="Food Wholesale"/>
    <n v="-18.309999999999999"/>
    <n v="13.3"/>
  </r>
  <r>
    <s v="6621UTi Worldwide Inc."/>
    <x v="1866"/>
    <s v="P2 Capital Partners"/>
    <n v="1781"/>
    <s v="UTi Worldwide Inc."/>
    <d v="2012-05-15T00:00:00"/>
    <n v="42391"/>
    <s v="Services"/>
    <s v="Air Delivery &amp; Freight Services"/>
    <n v="-20.2"/>
    <n v="12.61"/>
  </r>
  <r>
    <s v="6621Mednax, Inc"/>
    <x v="1866"/>
    <s v="P2 Capital Partners"/>
    <n v="890"/>
    <s v="Mednax, Inc"/>
    <d v="2018-05-15T00:00:00"/>
    <m/>
    <s v="Healthcare"/>
    <s v="Health Care Plans"/>
    <n v="-29.8"/>
    <n v="12.24"/>
  </r>
  <r>
    <s v="6621Harsco Corporation"/>
    <x v="1866"/>
    <s v="P2 Capital Partners"/>
    <n v="1557"/>
    <s v="Harsco Corporation"/>
    <d v="2014-05-15T00:00:00"/>
    <n v="42048"/>
    <s v="Basic Materials"/>
    <s v="Industrial Metals &amp; Minerals"/>
    <n v="-39.19"/>
    <n v="18.79"/>
  </r>
  <r>
    <s v="6621Outfront Media Inc"/>
    <x v="1866"/>
    <s v="P2 Capital Partners"/>
    <n v="30958"/>
    <s v="Outfront Media Inc"/>
    <d v="2020-02-15T00:00:00"/>
    <m/>
    <s v="Financial"/>
    <s v="REIT - Diversified"/>
    <n v="-73.849999999999994"/>
    <n v="1.28"/>
  </r>
  <r>
    <s v="6621Horizon Therapeutics Public Ltd Co"/>
    <x v="1866"/>
    <s v="P2 Capital Partners"/>
    <n v="3763"/>
    <s v="Horizon Therapeutics Public Ltd Co"/>
    <d v="2015-08-14T00:00:00"/>
    <n v="42324"/>
    <s v="Healthcare"/>
    <s v="Hospitals"/>
    <n v="-84.51"/>
    <n v="-4.88"/>
  </r>
  <r>
    <s v="7559Bass Metals Ltd."/>
    <x v="1867"/>
    <s v="Pacific American Coal Ltd (Formerly Metals Finance Limited)"/>
    <n v="40609"/>
    <s v="Bass Metals Ltd."/>
    <d v="2008-11-18T00:00:00"/>
    <n v="41941"/>
    <s v="Basic Materials"/>
    <s v="Major Integrated Oil &amp; Gas"/>
    <n v="-39.5"/>
    <n v="17.62"/>
  </r>
  <r>
    <s v="6236Franklin Street Properties Corp."/>
    <x v="1868"/>
    <s v="Pacific Oak Strategic Opportunity REIT, Inc."/>
    <n v="1972"/>
    <s v="Franklin Street Properties Corp."/>
    <d v="2020-03-26T00:00:00"/>
    <m/>
    <s v="Services"/>
    <s v="Building Materials Wholesale"/>
    <n v="19.72"/>
    <n v="95.6"/>
  </r>
  <r>
    <s v="6236Whitestone REIT"/>
    <x v="1868"/>
    <s v="Pacific Oak Strategic Opportunity REIT, Inc."/>
    <n v="3573"/>
    <s v="Whitestone REIT"/>
    <d v="2017-06-13T00:00:00"/>
    <m/>
    <s v="Financial"/>
    <s v="REIT - Diversified"/>
    <n v="-3.57"/>
    <n v="12.83"/>
  </r>
  <r>
    <s v="4573Kimberley Diamonds Ltd"/>
    <x v="1869"/>
    <s v="Pacific Road Capital Management"/>
    <n v="40831"/>
    <s v="Kimberley Diamonds Ltd"/>
    <d v="2014-02-26T00:00:00"/>
    <n v="42815"/>
    <s v="Basic Materials"/>
    <s v="Nonmetallic Mineral Mining"/>
    <n v="-80.22"/>
    <n v="10.42"/>
  </r>
  <r>
    <s v="4908Spring REIT"/>
    <x v="1870"/>
    <s v="PAG"/>
    <n v="41058"/>
    <s v="Spring REIT"/>
    <d v="2017-08-29T00:00:00"/>
    <m/>
    <s v="Financial"/>
    <s v="REIT - Diversified"/>
    <n v="-4.3899999999999997"/>
    <n v="13.56"/>
  </r>
  <r>
    <s v="4909JP-Holdings Inc."/>
    <x v="1871"/>
    <s v="Page One Co., Ltd."/>
    <n v="18421"/>
    <s v="JP-Holdings Inc."/>
    <d v="2018-05-23T00:00:00"/>
    <m/>
    <s v="Services"/>
    <s v="Consumer Services"/>
    <n v="-15.06"/>
    <n v="11.79"/>
  </r>
  <r>
    <s v="8082Cobalt 27 Capital Corp"/>
    <x v="1872"/>
    <s v="Pala Investments Limited"/>
    <n v="36284"/>
    <s v="Cobalt 27 Capital Corp"/>
    <d v="2017-06-26T00:00:00"/>
    <n v="43763"/>
    <s v="Basic Materials"/>
    <s v="Industrial Metals &amp; Minerals"/>
    <n v="-29.84"/>
    <n v="11.82"/>
  </r>
  <r>
    <s v="5062Aurelian Oil &amp; Gas plc"/>
    <x v="1873"/>
    <s v="Palo Alto Investors"/>
    <n v="16671"/>
    <s v="Aurelian Oil &amp; Gas plc"/>
    <d v="2009-06-17T00:00:00"/>
    <n v="40318"/>
    <s v="Basic Materials"/>
    <s v="Oil &amp; Gas Pipelines"/>
    <n v="207.27"/>
    <n v="21.73"/>
  </r>
  <r>
    <s v="5062AMAG Pharmaceuticals Inc."/>
    <x v="1873"/>
    <s v="Palo Alto Investors"/>
    <n v="2737"/>
    <s v="AMAG Pharmaceuticals Inc."/>
    <d v="2010-11-23T00:00:00"/>
    <m/>
    <s v="Healthcare"/>
    <s v="Diagnostic Substances"/>
    <n v="4.32"/>
    <n v="13.69"/>
  </r>
  <r>
    <s v="5062Sonde Resources Corp"/>
    <x v="1873"/>
    <s v="Palo Alto Investors"/>
    <n v="4855"/>
    <s v="Sonde Resources Corp"/>
    <d v="2009-04-01T00:00:00"/>
    <n v="41319"/>
    <s v="Basic Materials"/>
    <s v="Oil &amp; Gas Drilling &amp; Exploration"/>
    <n v="-10.81"/>
    <n v="20.149999999999999"/>
  </r>
  <r>
    <s v="5062ZaZa Energy Corp"/>
    <x v="1873"/>
    <s v="Palo Alto Investors"/>
    <n v="4348"/>
    <s v="ZaZa Energy Corp"/>
    <d v="2009-02-03T00:00:00"/>
    <n v="40960"/>
    <s v="Basic Materials"/>
    <s v="Oil &amp; Gas Drilling &amp; Exploration"/>
    <n v="-43.06"/>
    <n v="19.829999999999998"/>
  </r>
  <r>
    <s v="5315Orion Group Holdings Inc"/>
    <x v="1874"/>
    <s v="Palogic Value Management LP"/>
    <n v="3496"/>
    <s v="Orion Group Holdings Inc"/>
    <d v="2019-05-31T00:00:00"/>
    <m/>
    <s v="Industrial Goods"/>
    <s v="Heavy Construction"/>
    <n v="15.33"/>
    <n v="20.440000000000001"/>
  </r>
  <r>
    <s v="5315Spok Holdings Inc"/>
    <x v="1874"/>
    <s v="Palogic Value Management LP"/>
    <n v="3433"/>
    <s v="Spok Holdings Inc"/>
    <d v="2020-03-25T00:00:00"/>
    <m/>
    <s v="Basic Materials"/>
    <s v="Specialty Chemicals"/>
    <n v="6.87"/>
    <n v="128.49"/>
  </r>
  <r>
    <s v="5315BSQUARE Corporation"/>
    <x v="1874"/>
    <s v="Palogic Value Management LP"/>
    <n v="5123"/>
    <s v="BSQUARE Corporation"/>
    <d v="2018-03-16T00:00:00"/>
    <m/>
    <s v="Technology"/>
    <s v="Technical &amp; System Software"/>
    <n v="-32.42"/>
    <n v="10.79"/>
  </r>
  <r>
    <s v="6622Highlands Pacific Ltd"/>
    <x v="1875"/>
    <s v="PanAust Ltd."/>
    <n v="21046"/>
    <s v="Highlands Pacific Ltd"/>
    <d v="2013-11-07T00:00:00"/>
    <n v="43605"/>
    <s v="Basic Materials"/>
    <s v="Copper"/>
    <n v="5.22"/>
    <n v="11.45"/>
  </r>
  <r>
    <s v="5361Praemium Ltd"/>
    <x v="1876"/>
    <s v="Paradice Investment Management"/>
    <n v="34073"/>
    <s v="Praemium Ltd"/>
    <d v="2017-02-17T00:00:00"/>
    <m/>
    <s v="Services"/>
    <s v="Entertainment - Diversified"/>
    <n v="-1.67"/>
    <n v="13.01"/>
  </r>
  <r>
    <s v="5127Washtec AG"/>
    <x v="1877"/>
    <s v="Paradigm Capital Value Fund"/>
    <n v="21671"/>
    <s v="Washtec AG"/>
    <d v="2014-03-26T00:00:00"/>
    <m/>
    <s v="Technology"/>
    <s v="Diversified Electronics"/>
    <n v="22.95"/>
    <n v="12.04"/>
  </r>
  <r>
    <s v="8735Hudson's Bay Company"/>
    <x v="1878"/>
    <s v="Paradise Developments"/>
    <n v="14922"/>
    <s v="Hudson's Bay Company"/>
    <d v="2019-10-02T00:00:00"/>
    <n v="43893"/>
    <s v="Consumer Goods"/>
    <s v="Beverages - Wineries &amp; Distillers"/>
    <n v="28.01"/>
    <n v="11.98"/>
  </r>
  <r>
    <s v="5242AeroCentury Corp."/>
    <x v="1879"/>
    <s v="Paragon Technologies Co., Ltd."/>
    <n v="5130"/>
    <s v="AeroCentury Corp."/>
    <d v="2020-05-27T00:00:00"/>
    <m/>
    <s v="Services"/>
    <s v="Rental &amp; Leasing Services"/>
    <n v="186.74"/>
    <n v="66.55"/>
  </r>
  <r>
    <s v="5242Rubicon Technology Inc."/>
    <x v="1879"/>
    <s v="Paragon Technologies Co., Ltd."/>
    <n v="3441"/>
    <s v="Rubicon Technology Inc."/>
    <d v="2016-04-18T00:00:00"/>
    <m/>
    <s v="Technology"/>
    <s v="Semiconductor Equipment &amp; Materials"/>
    <n v="2.38"/>
    <n v="13.84"/>
  </r>
  <r>
    <s v="7477Clearwire Corporation"/>
    <x v="1880"/>
    <s v="Pardus Capital Management"/>
    <n v="17180"/>
    <s v="Clearwire Corporation"/>
    <d v="2011-05-20T00:00:00"/>
    <n v="41464"/>
    <s v="Basic Materials"/>
    <s v="Specialty Chemicals"/>
    <n v="4.83"/>
    <n v="13.02"/>
  </r>
  <r>
    <s v="5411Ari Network Services, Inc."/>
    <x v="1881"/>
    <s v="Park City Capital"/>
    <n v="24243"/>
    <s v="Ari Network Services, Inc."/>
    <d v="2014-12-10T00:00:00"/>
    <n v="42907"/>
    <s v="Technology"/>
    <s v="Application Software"/>
    <n v="28.16"/>
    <n v="9.85"/>
  </r>
  <r>
    <s v="5411Resonant Inc"/>
    <x v="1881"/>
    <s v="Park City Capital"/>
    <n v="31618"/>
    <s v="Resonant Inc"/>
    <d v="2015-02-26T00:00:00"/>
    <m/>
    <s v="Technology"/>
    <s v="Semiconductor - Integrated Circuits"/>
    <n v="-28.03"/>
    <n v="11.12"/>
  </r>
  <r>
    <s v="5411Regional Health Properties"/>
    <x v="1881"/>
    <s v="Park City Capital"/>
    <n v="4781"/>
    <s v="Regional Health Properties"/>
    <d v="2013-04-04T00:00:00"/>
    <m/>
    <s v="Healthcare"/>
    <s v="Long-Term Care Facilities"/>
    <n v="-54.5"/>
    <n v="13.29"/>
  </r>
  <r>
    <s v="5956Siberian Mining Group Company Limited"/>
    <x v="1882"/>
    <s v="Park Ho"/>
    <n v="41034"/>
    <s v="Siberian Mining Group Company Limited"/>
    <d v="2013-03-04T00:00:00"/>
    <m/>
    <s v="Basic Materials"/>
    <s v="Coal"/>
    <n v="9.76"/>
    <n v="13.49"/>
  </r>
  <r>
    <s v="7774Big River Gold Limited"/>
    <x v="1883"/>
    <s v="Parkwise Corporation Pty Ltd."/>
    <n v="22774"/>
    <s v="Big River Gold Limited"/>
    <d v="2019-01-23T00:00:00"/>
    <m/>
    <s v="Basic Materials"/>
    <s v="Industrial Metals &amp; Minerals"/>
    <n v="76.040000000000006"/>
    <n v="19.239999999999998"/>
  </r>
  <r>
    <s v="5284Equitable Financial Corp"/>
    <x v="1884"/>
    <s v="Parsow Management LLC"/>
    <n v="39546"/>
    <s v="Equitable Financial Corp"/>
    <d v="2015-08-15T00:00:00"/>
    <m/>
    <s v="Financial"/>
    <s v="Savings &amp; Loans"/>
    <n v="3.68"/>
    <n v="12.1"/>
  </r>
  <r>
    <s v="5338G4S PLC"/>
    <x v="1885"/>
    <s v="Parvus Asset Management"/>
    <n v="6601"/>
    <s v="G4S PLC"/>
    <d v="2011-04-15T00:00:00"/>
    <m/>
    <s v="Industrial Goods"/>
    <s v="Small Tools &amp; Accessories"/>
    <n v="-1.69"/>
    <n v="12.86"/>
  </r>
  <r>
    <s v="5338William Hill PLC"/>
    <x v="1885"/>
    <s v="Parvus Asset Management"/>
    <n v="6797"/>
    <s v="William Hill PLC"/>
    <d v="2014-07-07T00:00:00"/>
    <m/>
    <s v="Consumer Goods"/>
    <s v="Cigarettes"/>
    <n v="-8.2799999999999994"/>
    <n v="11.32"/>
  </r>
  <r>
    <s v="5668Myriad Group AG"/>
    <x v="1886"/>
    <s v="Patinex AG (Martin Ebner)"/>
    <n v="9420"/>
    <s v="Myriad Group AG"/>
    <d v="2016-03-01T00:00:00"/>
    <n v="43220"/>
    <s v="Technology"/>
    <s v="Application Software"/>
    <n v="-66.84"/>
    <n v="16.760000000000002"/>
  </r>
  <r>
    <s v="6948Parkit Enterprise Inc"/>
    <x v="1887"/>
    <s v="Patrick Bonney"/>
    <n v="40957"/>
    <s v="Parkit Enterprise Inc"/>
    <d v="2016-05-18T00:00:00"/>
    <m/>
    <s v="Services"/>
    <s v="Personal Services"/>
    <n v="-23.45"/>
    <n v="14.68"/>
  </r>
  <r>
    <s v="7214East Asia Minerals Corporation"/>
    <x v="1888"/>
    <s v="Patrick Cronin"/>
    <n v="22457"/>
    <s v="East Asia Minerals Corporation"/>
    <d v="2018-01-16T00:00:00"/>
    <m/>
    <s v="Basic Materials"/>
    <s v="Industrial Metals &amp; Minerals"/>
    <n v="31"/>
    <n v="9.86"/>
  </r>
  <r>
    <s v="9382Diebold Nixdorf Inc"/>
    <x v="1889"/>
    <s v="Patrick J Lysobey"/>
    <n v="1472"/>
    <s v="Diebold Nixdorf Inc"/>
    <d v="2020-02-28T00:00:00"/>
    <m/>
    <s v="Technology"/>
    <s v="Diversified Computer Systems"/>
    <n v="44.4"/>
    <n v="35.700000000000003"/>
  </r>
  <r>
    <s v="7513Blue Moon Zinc Corp. (previously Savant Explorations Ltd.)"/>
    <x v="1890"/>
    <s v="Patrick McGrath"/>
    <n v="40626"/>
    <s v="Blue Moon Zinc Corp. (previously Savant Explorations Ltd.)"/>
    <d v="2017-02-22T00:00:00"/>
    <m/>
    <s v="Basic Materials"/>
    <s v="Industrial Metals &amp; Minerals"/>
    <n v="-6.99"/>
    <n v="12.9"/>
  </r>
  <r>
    <s v="7025Ironclad Performance Wear"/>
    <x v="1891"/>
    <s v="Patrick O'Brien"/>
    <n v="38825"/>
    <s v="Ironclad Performance Wear"/>
    <d v="2014-03-13T00:00:00"/>
    <n v="43056"/>
    <s v="Basic Materials"/>
    <s v="Synthetics"/>
    <n v="-12.94"/>
    <n v="11.79"/>
  </r>
  <r>
    <s v="6580Conroy Gold and Natural Resources PLC"/>
    <x v="1892"/>
    <s v="Patrick O'Sullivan"/>
    <n v="33017"/>
    <s v="Conroy Gold and Natural Resources PLC"/>
    <d v="2010-11-12T00:00:00"/>
    <m/>
    <s v="Basic Materials"/>
    <s v="Gold"/>
    <n v="-27.97"/>
    <n v="13.47"/>
  </r>
  <r>
    <s v="5374AMAG Austria Metall AG"/>
    <x v="1893"/>
    <s v="Patrick Prugger (B &amp; C Alpha Holding GmbH)"/>
    <n v="8883"/>
    <s v="AMAG Austria Metall AG"/>
    <d v="2018-03-01T00:00:00"/>
    <m/>
    <s v="Industrial Goods"/>
    <s v="Metal Fabrication"/>
    <n v="-20.29"/>
    <n v="11.89"/>
  </r>
  <r>
    <s v="7730Guyana Goldfields Inc."/>
    <x v="1894"/>
    <s v="Patrick Sheridan"/>
    <n v="14897"/>
    <s v="Guyana Goldfields Inc."/>
    <d v="2019-01-02T00:00:00"/>
    <m/>
    <s v="Basic Materials"/>
    <s v="Gold"/>
    <n v="3.65"/>
    <n v="22.31"/>
  </r>
  <r>
    <s v="8712Amerant Bancorp Inc"/>
    <x v="1895"/>
    <s v="Patriot Financial Manager LP"/>
    <n v="45513"/>
    <s v="Amerant Bancorp Inc"/>
    <d v="2019-04-04T00:00:00"/>
    <m/>
    <s v="Financial"/>
    <s v="Regional - Southeast Banks"/>
    <n v="-6.51"/>
    <n v="14.28"/>
  </r>
  <r>
    <s v="8005Greenway Technologies Inc."/>
    <x v="1896"/>
    <s v="Paul Alfano"/>
    <n v="44699"/>
    <s v="Greenway Technologies Inc."/>
    <d v="2017-03-10T00:00:00"/>
    <m/>
    <s v="Basic Materials"/>
    <s v="Oil &amp; Gas Equipment &amp; Services"/>
    <n v="-37.520000000000003"/>
    <n v="12.89"/>
  </r>
  <r>
    <s v="5722Repro Med Systems Inc"/>
    <x v="1897"/>
    <s v="Paul Baker"/>
    <n v="40997"/>
    <s v="Repro Med Systems Inc"/>
    <d v="2018-09-07T00:00:00"/>
    <n v="43451"/>
    <s v="Healthcare"/>
    <s v="Medical Instruments &amp; Supplies"/>
    <n v="30.25"/>
    <n v="-33.979999999999997"/>
  </r>
  <r>
    <s v="5669Europa Oil &amp; Gas (Holdings) PLC"/>
    <x v="1898"/>
    <s v="Paul Barrett &amp; Erika Syba"/>
    <n v="29636"/>
    <s v="Europa Oil &amp; Gas (Holdings) PLC"/>
    <d v="2014-01-08T00:00:00"/>
    <m/>
    <s v="Basic Materials"/>
    <s v="Independent Oil &amp; Gas"/>
    <n v="-21.42"/>
    <n v="11.84"/>
  </r>
  <r>
    <s v="5692Tng Ltd."/>
    <x v="1899"/>
    <s v="Paul Brown"/>
    <n v="23692"/>
    <s v="Tng Ltd."/>
    <d v="2016-10-27T00:00:00"/>
    <m/>
    <s v="Basic Materials"/>
    <s v="Gold"/>
    <n v="-16.3"/>
    <n v="15.01"/>
  </r>
  <r>
    <s v="6949Parkit Enterprise Inc"/>
    <x v="1900"/>
    <s v="Paul Crossett"/>
    <n v="40957"/>
    <s v="Parkit Enterprise Inc"/>
    <d v="2018-05-11T00:00:00"/>
    <m/>
    <s v="Services"/>
    <s v="Personal Services"/>
    <n v="-41.92"/>
    <n v="11.89"/>
  </r>
  <r>
    <s v="7380Parkit Enterprise Inc"/>
    <x v="1901"/>
    <s v="Paul Dunstan"/>
    <n v="40957"/>
    <s v="Parkit Enterprise Inc"/>
    <d v="2018-05-11T00:00:00"/>
    <m/>
    <s v="Services"/>
    <s v="Personal Services"/>
    <n v="-41.92"/>
    <n v="11.89"/>
  </r>
  <r>
    <s v="8724Marathon Petroleum Corporation"/>
    <x v="1902"/>
    <s v="Paul Foster"/>
    <n v="318"/>
    <s v="Marathon Petroleum Corporation"/>
    <d v="2019-09-27T00:00:00"/>
    <m/>
    <s v="Basic Materials"/>
    <s v="Oil &amp; Gas Refining &amp; Marketing"/>
    <n v="-40.03"/>
    <n v="17.809999999999999"/>
  </r>
  <r>
    <s v="7069Hecla Mining Company"/>
    <x v="1903"/>
    <s v="Paul Sala (Lisa Sala)"/>
    <n v="2100"/>
    <s v="Hecla Mining Company"/>
    <d v="2018-03-16T00:00:00"/>
    <m/>
    <s v="Basic Materials"/>
    <s v="Oil &amp; Gas Equipment &amp; Services"/>
    <n v="22.44"/>
    <n v="10.79"/>
  </r>
  <r>
    <s v="5496Salix Pharmaceuticals, Ltd."/>
    <x v="1904"/>
    <s v="Paulson &amp; Co"/>
    <n v="1029"/>
    <s v="Salix Pharmaceuticals, Ltd."/>
    <d v="2015-02-17T00:00:00"/>
    <n v="42101"/>
    <s v="Healthcare"/>
    <s v="Drugs - Generic"/>
    <n v="151.05000000000001"/>
    <m/>
  </r>
  <r>
    <s v="5496Cheniere Energy Inc."/>
    <x v="1904"/>
    <s v="Paulson &amp; Co"/>
    <n v="709"/>
    <s v="Cheniere Energy Inc."/>
    <d v="2008-10-27T00:00:00"/>
    <n v="40518"/>
    <s v="Basic Materials"/>
    <s v="Oil &amp; Gas Drilling &amp; Exploration"/>
    <n v="73.41"/>
    <n v="21.72"/>
  </r>
  <r>
    <s v="5496Newmont Corporation"/>
    <x v="1904"/>
    <s v="Paulson &amp; Co"/>
    <n v="453"/>
    <s v="Newmont Corporation"/>
    <d v="2019-03-21T00:00:00"/>
    <m/>
    <s v="Basic Materials"/>
    <s v="Gold"/>
    <n v="67.28"/>
    <n v="14.61"/>
  </r>
  <r>
    <s v="5496Allergan Inc (pre-merger)"/>
    <x v="1904"/>
    <s v="Paulson &amp; Co"/>
    <n v="240"/>
    <s v="Allergan Inc (pre-merger)"/>
    <d v="2014-06-25T00:00:00"/>
    <n v="42080"/>
    <s v="Healthcare"/>
    <s v="Drug Manufacturers - Other"/>
    <n v="42.82"/>
    <n v="10.42"/>
  </r>
  <r>
    <s v="5496Overseas Shipholding Group, Inc."/>
    <x v="1904"/>
    <s v="Paulson &amp; Co"/>
    <n v="19092"/>
    <s v="Overseas Shipholding Group, Inc."/>
    <d v="2019-08-15T00:00:00"/>
    <m/>
    <s v="Services"/>
    <s v="Shipping"/>
    <n v="41.75"/>
    <n v="20.49"/>
  </r>
  <r>
    <s v="5496Midas Gold Corp."/>
    <x v="1904"/>
    <s v="Paulson &amp; Co"/>
    <n v="15919"/>
    <s v="Midas Gold Corp."/>
    <d v="2016-03-17T00:00:00"/>
    <m/>
    <s v="Basic Materials"/>
    <s v="Gold"/>
    <n v="39.17"/>
    <n v="14.25"/>
  </r>
  <r>
    <s v="5496Hartford Financial Services Group Inc. (The)"/>
    <x v="1904"/>
    <s v="Paulson &amp; Co"/>
    <n v="445"/>
    <s v="Hartford Financial Services Group Inc. (The)"/>
    <d v="2012-02-14T00:00:00"/>
    <n v="41957"/>
    <s v="Financial"/>
    <s v="Property &amp; Casualty Insurance"/>
    <n v="30.59"/>
    <n v="18.71"/>
  </r>
  <r>
    <s v="5496CNO Financial Group Inc."/>
    <x v="1904"/>
    <s v="Paulson &amp; Co"/>
    <n v="1227"/>
    <s v="CNO Financial Group Inc."/>
    <d v="2009-11-23T00:00:00"/>
    <n v="41866"/>
    <s v="Financial"/>
    <s v="Accident &amp; Health Insurance"/>
    <n v="29.41"/>
    <n v="15.2"/>
  </r>
  <r>
    <s v="5496International Seaways Inc"/>
    <x v="1904"/>
    <s v="Paulson &amp; Co"/>
    <n v="37787"/>
    <s v="International Seaways Inc"/>
    <d v="2016-12-12T00:00:00"/>
    <n v="43784"/>
    <s v="Industrial Goods"/>
    <s v="Textile Industrial"/>
    <n v="21.22"/>
    <n v="13.95"/>
  </r>
  <r>
    <s v="5496International Tower Hill Mines Ltd."/>
    <x v="1904"/>
    <s v="Paulson &amp; Co"/>
    <n v="15791"/>
    <s v="International Tower Hill Mines Ltd."/>
    <d v="2013-07-13T00:00:00"/>
    <m/>
    <s v="Basic Materials"/>
    <s v="Industrial Metals &amp; Minerals"/>
    <n v="12.28"/>
    <n v="12.53"/>
  </r>
  <r>
    <s v="5496Syngenta AG"/>
    <x v="1904"/>
    <s v="Paulson &amp; Co"/>
    <n v="9492"/>
    <s v="Syngenta AG"/>
    <d v="2015-07-14T00:00:00"/>
    <n v="42865"/>
    <s v="Basic Materials"/>
    <s v="Agricultural Chemicals"/>
    <n v="11.89"/>
    <n v="9.66"/>
  </r>
  <r>
    <s v="5496T-Mobile US Inc."/>
    <x v="1904"/>
    <s v="Paulson &amp; Co"/>
    <n v="361"/>
    <s v="T-Mobile US Inc."/>
    <d v="2017-02-15T00:00:00"/>
    <n v="43784"/>
    <s v="Basic Materials"/>
    <s v="Specialty Chemicals"/>
    <n v="9.1999999999999993"/>
    <n v="13.1"/>
  </r>
  <r>
    <s v="5496Green REIT Plc"/>
    <x v="1904"/>
    <s v="Paulson &amp; Co"/>
    <n v="26208"/>
    <s v="Green REIT Plc"/>
    <d v="2013-07-22T00:00:00"/>
    <n v="43783"/>
    <s v="Services"/>
    <s v="Auto Parts Wholesale"/>
    <n v="8.5"/>
    <n v="12.29"/>
  </r>
  <r>
    <s v="5496Callon Petroleum Company"/>
    <x v="1904"/>
    <s v="Paulson &amp; Co"/>
    <n v="3824"/>
    <s v="Callon Petroleum Company"/>
    <d v="2019-09-09T00:00:00"/>
    <n v="43830"/>
    <s v="Basic Materials"/>
    <s v="Independent Oil &amp; Gas"/>
    <n v="8.4700000000000006"/>
    <n v="32.56"/>
  </r>
  <r>
    <s v="5496American International Group Inc."/>
    <x v="1904"/>
    <s v="Paulson &amp; Co"/>
    <n v="86"/>
    <s v="American International Group Inc."/>
    <d v="2015-02-16T00:00:00"/>
    <n v="42962"/>
    <s v="Financial"/>
    <s v="Property &amp; Casualty Insurance"/>
    <n v="7.25"/>
    <n v="8.9"/>
  </r>
  <r>
    <s v="5496Detour Gold Corporation"/>
    <x v="1904"/>
    <s v="Paulson &amp; Co"/>
    <n v="14472"/>
    <s v="Detour Gold Corporation"/>
    <d v="2009-11-10T00:00:00"/>
    <n v="43861"/>
    <s v="Basic Materials"/>
    <s v="Industrial Metals &amp; Minerals"/>
    <n v="6.8"/>
    <n v="13.48"/>
  </r>
  <r>
    <s v="5496Premier Foods PLC"/>
    <x v="1904"/>
    <s v="Paulson &amp; Co"/>
    <n v="6603"/>
    <s v="Premier Foods PLC"/>
    <d v="2013-04-12T00:00:00"/>
    <m/>
    <s v="Financial"/>
    <s v="Closed-End Fund - Foreign"/>
    <n v="2.04"/>
    <n v="13.04"/>
  </r>
  <r>
    <s v="5496NovaGold Resources Inc."/>
    <x v="1904"/>
    <s v="Paulson &amp; Co"/>
    <n v="2483"/>
    <s v="NovaGold Resources Inc."/>
    <d v="2010-08-31T00:00:00"/>
    <m/>
    <s v="Basic Materials"/>
    <s v="Major Integrated Oil &amp; Gas"/>
    <n v="1.97"/>
    <n v="14.76"/>
  </r>
  <r>
    <s v="5496Extended Stay America, Inc."/>
    <x v="1904"/>
    <s v="Paulson &amp; Co"/>
    <n v="26196"/>
    <s v="Extended Stay America, Inc."/>
    <d v="2014-06-11T00:00:00"/>
    <n v="43146"/>
    <s v="Services"/>
    <s v="Lodging"/>
    <n v="-0.43"/>
    <n v="11.97"/>
  </r>
  <r>
    <s v="5496Starwood Hotels &amp; Resorts Worldwide, LLC"/>
    <x v="1904"/>
    <s v="Paulson &amp; Co"/>
    <n v="471"/>
    <s v="Starwood Hotels &amp; Resorts Worldwide, LLC"/>
    <d v="2015-05-15T00:00:00"/>
    <n v="42636"/>
    <s v="Services"/>
    <s v="Lodging"/>
    <n v="-2.52"/>
    <n v="3.66"/>
  </r>
  <r>
    <s v="5496BrightSphere Investment Group PLC"/>
    <x v="1904"/>
    <s v="Paulson &amp; Co"/>
    <n v="30709"/>
    <s v="BrightSphere Investment Group PLC"/>
    <d v="2018-08-15T00:00:00"/>
    <n v="43661"/>
    <s v="Financial"/>
    <s v="Mortgage Investment"/>
    <n v="-5.37"/>
    <n v="9.83"/>
  </r>
  <r>
    <s v="5496ALTIN AG"/>
    <x v="1904"/>
    <s v="Paulson &amp; Co"/>
    <n v="46946"/>
    <s v="ALTIN AG"/>
    <d v="2011-02-01T00:00:00"/>
    <n v="41022"/>
    <m/>
    <m/>
    <n v="-7.28"/>
    <n v="5.93"/>
  </r>
  <r>
    <s v="5496Mylan NV"/>
    <x v="1904"/>
    <s v="Paulson &amp; Co"/>
    <n v="433"/>
    <s v="Mylan NV"/>
    <d v="2013-02-14T00:00:00"/>
    <m/>
    <s v="Healthcare"/>
    <s v="Drugs - Generic"/>
    <n v="-7.43"/>
    <n v="13.45"/>
  </r>
  <r>
    <s v="5496Bausch Health Companies Inc."/>
    <x v="1904"/>
    <s v="Paulson &amp; Co"/>
    <n v="190"/>
    <s v="Bausch Health Companies Inc."/>
    <d v="2014-05-23T00:00:00"/>
    <m/>
    <s v="Healthcare"/>
    <s v="Hospitals"/>
    <n v="-27.71"/>
    <n v="11.84"/>
  </r>
  <r>
    <s v="5496Supermedia Inc."/>
    <x v="1904"/>
    <s v="Paulson &amp; Co"/>
    <n v="15216"/>
    <s v="Supermedia Inc."/>
    <d v="2010-01-11T00:00:00"/>
    <n v="41394"/>
    <s v="Services"/>
    <s v="Business Services"/>
    <n v="-45.52"/>
    <n v="12.91"/>
  </r>
  <r>
    <s v="5597China Financial Leasing Group Ltd"/>
    <x v="1905"/>
    <s v="PC Partner Group Ltd. (Max Profit Ltd.)"/>
    <n v="35208"/>
    <s v="China Financial Leasing Group Ltd"/>
    <d v="2013-12-04T00:00:00"/>
    <n v="41666"/>
    <s v="Financial"/>
    <s v="Diversified Investments"/>
    <n v="-93.66"/>
    <n v="-2.71"/>
  </r>
  <r>
    <s v="9380Leaf Group Ltd"/>
    <x v="1906"/>
    <s v="Peak6 Investments"/>
    <n v="2730"/>
    <s v="Leaf Group Ltd"/>
    <d v="2018-08-15T00:00:00"/>
    <m/>
    <s v="Technology"/>
    <s v="Internet Software &amp; Services"/>
    <n v="-28.36"/>
    <n v="11.42"/>
  </r>
  <r>
    <s v="6935LaSalle Hotel Properties"/>
    <x v="1907"/>
    <s v="Pebblebrook Hotel Trust"/>
    <n v="1337"/>
    <s v="LaSalle Hotel Properties"/>
    <d v="2018-03-28T00:00:00"/>
    <n v="43434"/>
    <s v="Financial"/>
    <s v="REIT - Hotel/Motel"/>
    <n v="22.58"/>
    <n v="11.08"/>
  </r>
  <r>
    <s v="5272Rision Limited"/>
    <x v="1908"/>
    <s v="Pebtilly Pty Ltd"/>
    <n v="41002"/>
    <s v="Rision Limited"/>
    <d v="2016-02-11T00:00:00"/>
    <n v="43941"/>
    <s v="Services"/>
    <s v="Home Improvement Stores"/>
    <n v="-36.4"/>
    <n v="13.18"/>
  </r>
  <r>
    <s v="7055Steel Connect Inc"/>
    <x v="1909"/>
    <s v="Peerless Systems Corporation"/>
    <n v="4143"/>
    <s v="Steel Connect Inc"/>
    <d v="2011-01-29T00:00:00"/>
    <m/>
    <s v="Technology"/>
    <s v="Internet Software &amp; Services"/>
    <n v="-12.53"/>
    <n v="12.92"/>
  </r>
  <r>
    <s v="6761Karoon Energy Ltd"/>
    <x v="1910"/>
    <s v="Pegasus Group"/>
    <n v="11539"/>
    <s v="Karoon Energy Ltd"/>
    <d v="2014-09-02T00:00:00"/>
    <m/>
    <s v="Financial"/>
    <s v="Insurance Brokers"/>
    <n v="-24.39"/>
    <n v="11.34"/>
  </r>
  <r>
    <s v="6111Powszechna Kasa Oszczednosci Bank Polski S.A. (PKO Bank)"/>
    <x v="1911"/>
    <s v="Pekao Pioneer PTE SA"/>
    <n v="12139"/>
    <s v="Powszechna Kasa Oszczednosci Bank Polski S.A. (PKO Bank)"/>
    <d v="2016-02-24T00:00:00"/>
    <m/>
    <s v="Financial"/>
    <s v="Money Center Banks"/>
    <n v="-0.49"/>
    <n v="15.53"/>
  </r>
  <r>
    <s v="6111Prime Car Management S.A."/>
    <x v="1911"/>
    <s v="Pekao Pioneer PTE SA"/>
    <n v="30712"/>
    <s v="Prime Car Management S.A."/>
    <d v="2015-07-17T00:00:00"/>
    <n v="43627"/>
    <s v="Industrial Goods"/>
    <s v="Residential Construction"/>
    <n v="-7.48"/>
    <n v="10.39"/>
  </r>
  <r>
    <s v="6426PDZ Holdings Berhad"/>
    <x v="1912"/>
    <s v="Pelaburan Mara Berhad"/>
    <n v="40960"/>
    <s v="PDZ Holdings Berhad"/>
    <d v="2014-04-24T00:00:00"/>
    <m/>
    <s v="Services"/>
    <s v="Air Delivery &amp; Freight Services"/>
    <n v="-22.35"/>
    <n v="11.86"/>
  </r>
  <r>
    <s v="7131Scout24 AG"/>
    <x v="1913"/>
    <s v="Pelham Capital"/>
    <n v="34142"/>
    <s v="Scout24 AG"/>
    <d v="2019-02-22T00:00:00"/>
    <m/>
    <s v="Technology"/>
    <s v="Internet Information Providers"/>
    <n v="42.24"/>
    <n v="15.69"/>
  </r>
  <r>
    <s v="7131GrubHub Inc"/>
    <x v="1913"/>
    <s v="Pelham Capital"/>
    <n v="30579"/>
    <s v="GrubHub Inc"/>
    <d v="2015-10-06T00:00:00"/>
    <n v="43876"/>
    <s v="Technology"/>
    <s v="Internet Information Providers"/>
    <n v="15.93"/>
    <n v="15.29"/>
  </r>
  <r>
    <s v="1446Photon Control Inc"/>
    <x v="1914"/>
    <s v="PenderFund Capital Management"/>
    <n v="32609"/>
    <s v="Photon Control Inc"/>
    <d v="2017-03-27T00:00:00"/>
    <m/>
    <s v="Technology"/>
    <s v="Scientific &amp; Technical Instruments"/>
    <n v="7.22"/>
    <n v="13.5"/>
  </r>
  <r>
    <s v="5673Facebook Inc."/>
    <x v="1915"/>
    <s v="Pennsylvania State Treasurer"/>
    <n v="47"/>
    <s v="Facebook Inc."/>
    <d v="2018-10-17T00:00:00"/>
    <m/>
    <s v="Technology"/>
    <s v="Internet Information Providers"/>
    <n v="31.73"/>
    <n v="12.58"/>
  </r>
  <r>
    <s v="5999Perk Labs Inc."/>
    <x v="1916"/>
    <s v="Penny Green"/>
    <n v="41716"/>
    <s v="Perk Labs Inc."/>
    <d v="2017-03-03T00:00:00"/>
    <m/>
    <s v="Services"/>
    <s v="Home Improvement Stores"/>
    <n v="-32.39"/>
    <n v="12.69"/>
  </r>
  <r>
    <s v="5812Turquoise Hill Resources Ltd."/>
    <x v="1917"/>
    <s v="Pentwater Capital Management LP"/>
    <n v="920"/>
    <s v="Turquoise Hill Resources Ltd."/>
    <d v="2014-02-14T00:00:00"/>
    <m/>
    <s v="Basic Materials"/>
    <s v="Major Integrated Oil &amp; Gas"/>
    <n v="-18.38"/>
    <n v="11.99"/>
  </r>
  <r>
    <s v="5812Leap Wireless International Inc."/>
    <x v="1917"/>
    <s v="Pentwater Capital Management LP"/>
    <n v="2009"/>
    <s v="Leap Wireless International Inc."/>
    <d v="2011-03-10T00:00:00"/>
    <n v="41409"/>
    <s v="Technology"/>
    <s v="Wireless Communications"/>
    <n v="-30.84"/>
    <n v="14.49"/>
  </r>
  <r>
    <s v="5812Worldwide Energy &amp; Manufacturing USA, Inc."/>
    <x v="1917"/>
    <s v="Pentwater Capital Management LP"/>
    <n v="41143"/>
    <s v="Worldwide Energy &amp; Manufacturing USA, Inc."/>
    <d v="2011-05-23T00:00:00"/>
    <n v="41045"/>
    <s v="Industrial Goods"/>
    <s v="Industrial Equipment &amp; Components"/>
    <n v="-93.25"/>
    <n v="2.82"/>
  </r>
  <r>
    <s v="2383Otto Energy Ltd"/>
    <x v="1918"/>
    <s v="Perennial Value Management"/>
    <n v="21351"/>
    <s v="Otto Energy Ltd"/>
    <d v="2018-04-03T00:00:00"/>
    <m/>
    <s v="Financial"/>
    <s v="Insurance Brokers"/>
    <n v="-59.82"/>
    <n v="13.45"/>
  </r>
  <r>
    <s v="7756Overland Storage Inc."/>
    <x v="1919"/>
    <s v="Pergament Advisors"/>
    <n v="5162"/>
    <s v="Overland Storage Inc."/>
    <d v="2012-11-19T00:00:00"/>
    <n v="41774"/>
    <s v="Technology"/>
    <s v="Data Storage Devices"/>
    <n v="-37.44"/>
    <n v="25"/>
  </r>
  <r>
    <s v="5658EnerNOC Inc."/>
    <x v="1920"/>
    <s v="Periam Limited"/>
    <n v="3000"/>
    <s v="EnerNOC Inc."/>
    <d v="2017-04-17T00:00:00"/>
    <n v="42954"/>
    <s v="Services"/>
    <s v="Business Services"/>
    <n v="213.81"/>
    <n v="21.78"/>
  </r>
  <r>
    <s v="7856GameStop Corporation"/>
    <x v="1921"/>
    <s v="Permit Capital LLC"/>
    <n v="826"/>
    <s v="GameStop Corporation"/>
    <d v="2011-05-15T00:00:00"/>
    <m/>
    <s v="Services"/>
    <s v="Electronics Stores"/>
    <n v="-6.74"/>
    <n v="12.87"/>
  </r>
  <r>
    <s v="1579Washington H. Soul Pattinson &amp; Co. Limited"/>
    <x v="1922"/>
    <s v="Perpetual Limited"/>
    <n v="20354"/>
    <s v="Washington H. Soul Pattinson &amp; Co. Limited"/>
    <d v="2012-11-26T00:00:00"/>
    <n v="42513"/>
    <s v="Industrial Goods"/>
    <s v="General Building Materials"/>
    <n v="9.76"/>
    <n v="13.77"/>
  </r>
  <r>
    <s v="1579Brickworks Ltd"/>
    <x v="1922"/>
    <s v="Perpetual Limited"/>
    <n v="20793"/>
    <s v="Brickworks Ltd"/>
    <d v="2015-03-27T00:00:00"/>
    <m/>
    <s v="Industrial Goods"/>
    <s v="General Building Materials"/>
    <n v="5.44"/>
    <n v="11.76"/>
  </r>
  <r>
    <s v="7698Equity Commonwealth"/>
    <x v="1923"/>
    <s v="Perry Corp (Perry Capital LLC)"/>
    <n v="1366"/>
    <s v="Equity Commonwealth"/>
    <d v="2013-02-15T00:00:00"/>
    <n v="41501"/>
    <s v="Services"/>
    <s v="Building Materials Wholesale"/>
    <n v="117.03"/>
    <n v="22.29"/>
  </r>
  <r>
    <s v="7698Rock-Tenn Company"/>
    <x v="1923"/>
    <s v="Perry Corp (Perry Capital LLC)"/>
    <n v="675"/>
    <s v="Rock-Tenn Company"/>
    <d v="2014-05-15T00:00:00"/>
    <n v="42139"/>
    <s v="Consumer Goods"/>
    <s v="Packaging &amp; Containers"/>
    <n v="30.1"/>
    <n v="15.77"/>
  </r>
  <r>
    <s v="7698International Paper Company"/>
    <x v="1923"/>
    <s v="Perry Corp (Perry Capital LLC)"/>
    <n v="307"/>
    <s v="International Paper Company"/>
    <d v="2014-05-15T00:00:00"/>
    <n v="42139"/>
    <s v="Consumer Goods"/>
    <s v="Packaging &amp; Containers"/>
    <n v="20.22"/>
    <n v="15.77"/>
  </r>
  <r>
    <s v="7698Universal American Corp."/>
    <x v="1923"/>
    <s v="Perry Corp (Perry Capital LLC)"/>
    <n v="2546"/>
    <s v="Universal American Corp."/>
    <d v="2011-05-04T00:00:00"/>
    <n v="42549"/>
    <s v="Healthcare"/>
    <s v="Health Care Plans"/>
    <n v="2.36"/>
    <n v="10.7"/>
  </r>
  <r>
    <s v="7698KapStone Paper and Packaging Corporation"/>
    <x v="1923"/>
    <s v="Perry Corp (Perry Capital LLC)"/>
    <n v="1567"/>
    <s v="KapStone Paper and Packaging Corporation"/>
    <d v="2014-05-15T00:00:00"/>
    <n v="42139"/>
    <s v="Consumer Goods"/>
    <s v="Paper &amp; Paper Products"/>
    <n v="1.84"/>
    <n v="15.77"/>
  </r>
  <r>
    <s v="7698J.C. Penney Company Inc. Holding Company"/>
    <x v="1923"/>
    <s v="Perry Corp (Perry Capital LLC)"/>
    <n v="1302"/>
    <s v="J.C. Penney Company Inc. Holding Company"/>
    <d v="2013-06-15T00:00:00"/>
    <n v="41593"/>
    <s v="Consumer Goods"/>
    <s v="Beverages - Wineries &amp; Distillers"/>
    <n v="-79.650000000000006"/>
    <n v="27.35"/>
  </r>
  <r>
    <s v="7133Auris Minerals Limited"/>
    <x v="1924"/>
    <s v="Pershing Australia Nominees Pty Limited"/>
    <n v="41736"/>
    <s v="Auris Minerals Limited"/>
    <d v="2012-10-09T00:00:00"/>
    <m/>
    <s v="Basic Materials"/>
    <s v="Industrial Metals &amp; Minerals"/>
    <n v="-26.05"/>
    <n v="13.71"/>
  </r>
  <r>
    <s v="5300Allergan Inc (pre-merger)"/>
    <x v="1925"/>
    <s v="Pershing Square Capital Management"/>
    <n v="240"/>
    <s v="Allergan Inc (pre-merger)"/>
    <d v="2014-02-15T00:00:00"/>
    <n v="42080"/>
    <s v="Healthcare"/>
    <s v="Drug Manufacturers - Other"/>
    <n v="67.17"/>
    <n v="13.98"/>
  </r>
  <r>
    <s v="5300Landrys Restaurants, Inc"/>
    <x v="1925"/>
    <s v="Pershing Square Capital Management"/>
    <n v="18578"/>
    <s v="Landrys Restaurants, Inc"/>
    <d v="2009-11-13T00:00:00"/>
    <n v="40459"/>
    <s v="Services"/>
    <s v="Restaurants"/>
    <n v="65.95"/>
    <n v="9.5"/>
  </r>
  <r>
    <s v="5300Burger King Worldwide Inc."/>
    <x v="1925"/>
    <s v="Pershing Square Capital Management"/>
    <n v="737"/>
    <s v="Burger King Worldwide Inc."/>
    <d v="2012-08-15T00:00:00"/>
    <n v="41985"/>
    <s v="Services"/>
    <s v="Restaurants"/>
    <n v="50.77"/>
    <n v="18.940000000000001"/>
  </r>
  <r>
    <s v="5300Agilent Technologies Inc."/>
    <x v="1925"/>
    <s v="Pershing Square Capital Management"/>
    <n v="377"/>
    <s v="Agilent Technologies Inc."/>
    <d v="2019-08-15T00:00:00"/>
    <m/>
    <s v="Healthcare"/>
    <s v="Medical Laboratories &amp; Research"/>
    <n v="42.16"/>
    <n v="20.49"/>
  </r>
  <r>
    <s v="5300Family Dollar Stores Inc."/>
    <x v="1925"/>
    <s v="Pershing Square Capital Management"/>
    <n v="645"/>
    <s v="Family Dollar Stores Inc."/>
    <d v="2011-02-15T00:00:00"/>
    <n v="41044"/>
    <s v="Services"/>
    <s v="Discount, Variety Stores"/>
    <n v="40.83"/>
    <n v="2.31"/>
  </r>
  <r>
    <s v="5300Apartment Investment and Management Company"/>
    <x v="1925"/>
    <s v="Pershing Square Capital Management"/>
    <n v="1019"/>
    <s v="Apartment Investment and Management Company"/>
    <d v="2014-02-14T00:00:00"/>
    <n v="41774"/>
    <s v="Services"/>
    <s v="Business Services"/>
    <n v="38.380000000000003"/>
    <n v="9.6"/>
  </r>
  <r>
    <s v="5300Home Properties Inc."/>
    <x v="1925"/>
    <s v="Pershing Square Capital Management"/>
    <n v="1171"/>
    <s v="Home Properties Inc."/>
    <d v="2014-02-14T00:00:00"/>
    <n v="41774"/>
    <s v="Financial"/>
    <s v="REIT - Residential"/>
    <n v="32.64"/>
    <n v="9.6"/>
  </r>
  <r>
    <s v="5300Chipotle Mexican Grill Inc."/>
    <x v="1925"/>
    <s v="Pershing Square Capital Management"/>
    <n v="485"/>
    <s v="Chipotle Mexican Grill Inc."/>
    <d v="2016-09-06T00:00:00"/>
    <m/>
    <s v="Services"/>
    <s v="Restaurants"/>
    <n v="30.01"/>
    <n v="13.8"/>
  </r>
  <r>
    <s v="5300Automatic Data Processing Inc."/>
    <x v="1925"/>
    <s v="Pershing Square Capital Management"/>
    <n v="183"/>
    <s v="Automatic Data Processing Inc."/>
    <d v="2017-05-10T00:00:00"/>
    <n v="43683"/>
    <s v="Services"/>
    <s v="Business Services"/>
    <n v="28.51"/>
    <n v="10.67"/>
  </r>
  <r>
    <s v="5300Lowe's Companies Inc."/>
    <x v="1925"/>
    <s v="Pershing Square Capital Management"/>
    <n v="135"/>
    <s v="Lowe's Companies Inc."/>
    <d v="2018-05-23T00:00:00"/>
    <m/>
    <s v="Services"/>
    <s v="Home Improvement Stores"/>
    <n v="26.88"/>
    <n v="11.93"/>
  </r>
  <r>
    <s v="5300Canadian Pacific Railway Limited"/>
    <x v="1925"/>
    <s v="Pershing Square Capital Management"/>
    <n v="294"/>
    <s v="Canadian Pacific Railway Limited"/>
    <d v="2011-10-28T00:00:00"/>
    <n v="42585"/>
    <s v="Industrial Goods"/>
    <s v="Pollution &amp; Treatment Controls"/>
    <n v="26.05"/>
    <n v="13.97"/>
  </r>
  <r>
    <s v="5300Zoetis Inc."/>
    <x v="1925"/>
    <s v="Pershing Square Capital Management"/>
    <n v="25977"/>
    <s v="Zoetis Inc."/>
    <d v="2014-08-15T00:00:00"/>
    <n v="42683"/>
    <s v="Healthcare"/>
    <s v="Hospitals"/>
    <n v="21.25"/>
    <n v="6.86"/>
  </r>
  <r>
    <s v="5300Air Products and Chemicals Inc."/>
    <x v="1925"/>
    <s v="Pershing Square Capital Management"/>
    <n v="286"/>
    <s v="Air Products and Chemicals Inc."/>
    <d v="2013-05-15T00:00:00"/>
    <n v="42916"/>
    <s v="Basic Materials"/>
    <s v="Chemicals - Major Diversified"/>
    <n v="17.47"/>
    <n v="11.94"/>
  </r>
  <r>
    <s v="5300Beam Inc."/>
    <x v="1925"/>
    <s v="Pershing Square Capital Management"/>
    <n v="550"/>
    <s v="Beam Inc."/>
    <d v="2010-10-08T00:00:00"/>
    <n v="41759"/>
    <s v="Consumer Goods"/>
    <s v="Beverages - Wineries &amp; Distillers"/>
    <n v="17.329999999999998"/>
    <n v="16.89"/>
  </r>
  <r>
    <s v="5300Procter &amp; Gamble Company (The)"/>
    <x v="1925"/>
    <s v="Pershing Square Capital Management"/>
    <n v="11"/>
    <s v="Procter &amp; Gamble Company (The)"/>
    <d v="2012-05-15T00:00:00"/>
    <n v="41684"/>
    <s v="Consumer Goods"/>
    <s v="Personal Products"/>
    <n v="17.11"/>
    <n v="22.93"/>
  </r>
  <r>
    <s v="5300Allergan PLC"/>
    <x v="1925"/>
    <s v="Pershing Square Capital Management"/>
    <n v="363"/>
    <s v="Allergan PLC"/>
    <d v="2015-02-13T00:00:00"/>
    <n v="42139"/>
    <s v="Healthcare"/>
    <s v="Home Health Care"/>
    <n v="16.82"/>
    <n v="7.13"/>
  </r>
  <r>
    <s v="5300Hilton Worldwide Holdings Inc."/>
    <x v="1925"/>
    <s v="Pershing Square Capital Management"/>
    <n v="26215"/>
    <s v="Hilton Worldwide Holdings Inc."/>
    <d v="2018-10-25T00:00:00"/>
    <m/>
    <s v="Services"/>
    <s v="Lodging"/>
    <n v="15.44"/>
    <n v="15.11"/>
  </r>
  <r>
    <s v="5300Nomad Foods Ltd"/>
    <x v="1925"/>
    <s v="Pershing Square Capital Management"/>
    <n v="31542"/>
    <s v="Nomad Foods Ltd"/>
    <d v="2015-06-02T00:00:00"/>
    <n v="42990"/>
    <s v="Conglomerates"/>
    <s v="Conglomerates"/>
    <n v="10.97"/>
    <n v="9.9700000000000006"/>
  </r>
  <r>
    <s v="5300Mondelez International Inc."/>
    <x v="1925"/>
    <s v="Pershing Square Capital Management"/>
    <n v="110"/>
    <s v="Mondelez International Inc."/>
    <d v="2012-11-15T00:00:00"/>
    <n v="43327"/>
    <s v="Consumer Goods"/>
    <s v="Food - Major Diversified"/>
    <n v="10.83"/>
    <n v="15.99"/>
  </r>
  <r>
    <s v="5300Matson Inc."/>
    <x v="1925"/>
    <s v="Pershing Square Capital Management"/>
    <n v="2063"/>
    <s v="Matson Inc."/>
    <d v="2011-03-31T00:00:00"/>
    <n v="41501"/>
    <s v="Services"/>
    <s v="Shipping"/>
    <n v="8.5"/>
    <n v="12.4"/>
  </r>
  <r>
    <s v="5300Howard Hughes Corporation (The)"/>
    <x v="1925"/>
    <s v="Pershing Square Capital Management"/>
    <n v="1008"/>
    <s v="Howard Hughes Corporation (The)"/>
    <d v="2010-11-09T00:00:00"/>
    <m/>
    <s v="Financial"/>
    <s v="REIT - Diversified"/>
    <n v="4.71"/>
    <n v="13.33"/>
  </r>
  <r>
    <s v="5300Berkshire Hathaway Inc."/>
    <x v="1925"/>
    <s v="Pershing Square Capital Management"/>
    <n v="5603"/>
    <s v="Berkshire Hathaway Inc."/>
    <d v="2019-05-15T00:00:00"/>
    <m/>
    <s v="Financial"/>
    <s v="REIT - Office"/>
    <n v="3.79"/>
    <n v="16.39"/>
  </r>
  <r>
    <s v="5300Federal Home Loan Mortgage Corporation (Freddie Mac)"/>
    <x v="1925"/>
    <s v="Pershing Square Capital Management"/>
    <n v="40738"/>
    <s v="Federal Home Loan Mortgage Corporation (Freddie Mac)"/>
    <d v="2013-11-15T00:00:00"/>
    <m/>
    <s v="Financial"/>
    <s v="Mortgage Investment"/>
    <n v="-5.46"/>
    <n v="11.98"/>
  </r>
  <r>
    <s v="5300Federal National Mortgage Association"/>
    <x v="1925"/>
    <s v="Pershing Square Capital Management"/>
    <n v="40739"/>
    <s v="Federal National Mortgage Association"/>
    <d v="2013-11-15T00:00:00"/>
    <m/>
    <s v="Financial"/>
    <s v="REIT - Hotel/Motel"/>
    <n v="-6.35"/>
    <n v="11.98"/>
  </r>
  <r>
    <s v="5300Element Solutions Inc."/>
    <x v="1925"/>
    <s v="Pershing Square Capital Management"/>
    <n v="27250"/>
    <s v="Element Solutions Inc."/>
    <d v="2013-05-30T00:00:00"/>
    <n v="43501"/>
    <s v="Basic Materials"/>
    <s v="Oil &amp; Gas Pipelines"/>
    <n v="-12.14"/>
    <n v="11.52"/>
  </r>
  <r>
    <s v="5300Justice Holdings Limited"/>
    <x v="1925"/>
    <s v="Pershing Square Capital Management"/>
    <n v="46952"/>
    <s v="Justice Holdings Limited"/>
    <d v="2011-02-14T00:00:00"/>
    <n v="41003"/>
    <s v="Services"/>
    <s v="Music &amp; Video Stores"/>
    <n v="-12.35"/>
    <n v="6.64"/>
  </r>
  <r>
    <s v="5300Citigroup Inc."/>
    <x v="1925"/>
    <s v="Pershing Square Capital Management"/>
    <n v="27"/>
    <s v="Citigroup Inc."/>
    <d v="2010-05-27T00:00:00"/>
    <n v="41136"/>
    <s v="Financial"/>
    <s v="Property Management"/>
    <n v="-13.94"/>
    <n v="13.89"/>
  </r>
  <r>
    <s v="5300Alexander &amp; Baldwin Holdings Inc."/>
    <x v="1925"/>
    <s v="Pershing Square Capital Management"/>
    <n v="1757"/>
    <s v="Alexander &amp; Baldwin Holdings Inc."/>
    <d v="2011-03-21T00:00:00"/>
    <n v="41159"/>
    <s v="Services"/>
    <s v="Auto Dealerships"/>
    <n v="-19.7"/>
    <n v="9.5500000000000007"/>
  </r>
  <r>
    <s v="5300Starbucks Corporation"/>
    <x v="1925"/>
    <s v="Pershing Square Capital Management"/>
    <n v="111"/>
    <s v="Starbucks Corporation"/>
    <d v="2020-02-15T00:00:00"/>
    <m/>
    <s v="Consumer Goods"/>
    <s v="Processed &amp; Packaged Goods"/>
    <n v="-21.98"/>
    <n v="1.28"/>
  </r>
  <r>
    <s v="5300Blackstone Group LP/The"/>
    <x v="1925"/>
    <s v="Pershing Square Capital Management"/>
    <n v="39234"/>
    <s v="Blackstone Group LP/The"/>
    <d v="2020-02-15T00:00:00"/>
    <m/>
    <s v="Financial"/>
    <s v="Mortgage Investment"/>
    <n v="-25.15"/>
    <n v="1.28"/>
  </r>
  <r>
    <s v="5300J.C. Penney Company Inc. Holding Company"/>
    <x v="1925"/>
    <s v="Pershing Square Capital Management"/>
    <n v="1302"/>
    <s v="J.C. Penney Company Inc. Holding Company"/>
    <d v="2010-10-08T00:00:00"/>
    <n v="41512"/>
    <s v="Consumer Goods"/>
    <s v="Beverages - Wineries &amp; Distillers"/>
    <n v="-26.53"/>
    <n v="15.43"/>
  </r>
  <r>
    <s v="5300Borders Group Inc"/>
    <x v="1925"/>
    <s v="Pershing Square Capital Management"/>
    <n v="46656"/>
    <s v="Borders Group Inc"/>
    <d v="2007-10-09T00:00:00"/>
    <n v="40590"/>
    <s v="Services"/>
    <s v="Specialty Retail, Other"/>
    <n v="-72.3"/>
    <m/>
  </r>
  <r>
    <s v="5300Bausch Health Companies Inc."/>
    <x v="1925"/>
    <s v="Pershing Square Capital Management"/>
    <n v="190"/>
    <s v="Bausch Health Companies Inc."/>
    <d v="2015-03-25T00:00:00"/>
    <n v="42807"/>
    <s v="Healthcare"/>
    <s v="Hospitals"/>
    <n v="-75.73"/>
    <n v="9.7799999999999994"/>
  </r>
  <r>
    <s v="5300Park Hotels &amp; Resorts Inc"/>
    <x v="1925"/>
    <s v="Pershing Square Capital Management"/>
    <n v="38246"/>
    <s v="Park Hotels &amp; Resorts Inc"/>
    <d v="2020-02-15T00:00:00"/>
    <m/>
    <s v="Consumer Goods"/>
    <s v="Farm Products"/>
    <n v="-79.8"/>
    <n v="1.28"/>
  </r>
  <r>
    <s v="5909Medibio Ltd"/>
    <x v="1926"/>
    <s v="Peta Slocombe"/>
    <n v="41480"/>
    <s v="Medibio Ltd"/>
    <d v="2018-04-26T00:00:00"/>
    <m/>
    <s v="Healthcare"/>
    <s v="Biotechnology"/>
    <n v="-67.52"/>
    <n v="12.82"/>
  </r>
  <r>
    <s v="7667MiMedx Group, Inc"/>
    <x v="1927"/>
    <s v="Pete Petit"/>
    <n v="3174"/>
    <s v="MiMedx Group, Inc"/>
    <d v="2009-03-06T00:00:00"/>
    <m/>
    <s v="Healthcare"/>
    <s v="Medical Appliances &amp; Equipment"/>
    <n v="21.16"/>
    <n v="17.350000000000001"/>
  </r>
  <r>
    <s v="6389Provectus Pharmaceuticals, Inc."/>
    <x v="1928"/>
    <s v="Peter Culpepper"/>
    <n v="24669"/>
    <s v="Provectus Pharmaceuticals, Inc."/>
    <d v="2017-01-05T00:00:00"/>
    <m/>
    <s v="Healthcare"/>
    <s v="Drug Manufacturers - Major"/>
    <n v="62.27"/>
    <n v="13.75"/>
  </r>
  <r>
    <s v="6909Tivoli A/S"/>
    <x v="1929"/>
    <s v="Peter Gron Risager"/>
    <n v="24192"/>
    <s v="Tivoli A/S"/>
    <d v="2018-03-28T00:00:00"/>
    <m/>
    <s v="Consumer Goods"/>
    <s v="Recreational Goods, Other"/>
    <n v="1.86"/>
    <n v="13.53"/>
  </r>
  <r>
    <s v="6409Dolphin Capital Investors"/>
    <x v="1930"/>
    <s v="Peter Gyllenhammar"/>
    <n v="7163"/>
    <s v="Dolphin Capital Investors"/>
    <d v="2020-04-28T00:00:00"/>
    <m/>
    <s v="Financial"/>
    <s v="Real Estate Development"/>
    <n v="155.94"/>
    <n v="78.709999999999994"/>
  </r>
  <r>
    <s v="6409Energy Technique Plc"/>
    <x v="1930"/>
    <s v="Peter Gyllenhammar"/>
    <n v="46951"/>
    <s v="Energy Technique Plc"/>
    <d v="2013-05-20T00:00:00"/>
    <n v="42360"/>
    <s v="Services"/>
    <s v="Electronics Wholesale"/>
    <n v="114.94"/>
    <n v="10.38"/>
  </r>
  <r>
    <s v="6409IndigoVision Group PLC"/>
    <x v="1930"/>
    <s v="Peter Gyllenhammar"/>
    <n v="26026"/>
    <s v="IndigoVision Group PLC"/>
    <d v="2018-08-15T00:00:00"/>
    <n v="43998"/>
    <s v="Services"/>
    <s v="Industrial Equipment Wholesale"/>
    <n v="96.49"/>
    <n v="7.93"/>
  </r>
  <r>
    <s v="6409Serica Energy PLC"/>
    <x v="1930"/>
    <s v="Peter Gyllenhammar"/>
    <n v="7695"/>
    <s v="Serica Energy PLC"/>
    <d v="2014-05-08T00:00:00"/>
    <m/>
    <s v="Basic Materials"/>
    <s v="Oil &amp; Gas Drilling &amp; Exploration"/>
    <n v="47.25"/>
    <n v="12.01"/>
  </r>
  <r>
    <s v="6409Rottneros AB"/>
    <x v="1930"/>
    <s v="Peter Gyllenhammar"/>
    <n v="24128"/>
    <s v="Rottneros AB"/>
    <d v="2012-11-26T00:00:00"/>
    <m/>
    <s v="Basic Materials"/>
    <s v="Synthetics"/>
    <n v="27.9"/>
    <n v="14.29"/>
  </r>
  <r>
    <s v="6409Low &amp; Bonar PLC"/>
    <x v="1930"/>
    <s v="Peter Gyllenhammar"/>
    <n v="7174"/>
    <s v="Low &amp; Bonar PLC"/>
    <d v="2019-09-24T00:00:00"/>
    <n v="43963"/>
    <s v="Industrial Goods"/>
    <s v="Heavy Construction"/>
    <n v="18.11"/>
    <n v="-3.22"/>
  </r>
  <r>
    <s v="6409MDY Healthcare Plc"/>
    <x v="1930"/>
    <s v="Peter Gyllenhammar"/>
    <n v="22225"/>
    <s v="MDY Healthcare Plc"/>
    <d v="2008-08-15T00:00:00"/>
    <n v="41025"/>
    <s v="Financial"/>
    <s v="Diversified Investments"/>
    <n v="17.940000000000001"/>
    <n v="4.3499999999999996"/>
  </r>
  <r>
    <s v="6409Renewable Energy Holdings plc"/>
    <x v="1930"/>
    <s v="Peter Gyllenhammar"/>
    <n v="29674"/>
    <s v="Renewable Energy Holdings plc"/>
    <d v="2010-11-12T00:00:00"/>
    <n v="40568"/>
    <s v="Utilities"/>
    <s v="Electric Utilities"/>
    <n v="16.670000000000002"/>
    <n v="46.59"/>
  </r>
  <r>
    <s v="6409Studsvik AB"/>
    <x v="1930"/>
    <s v="Peter Gyllenhammar"/>
    <n v="21531"/>
    <s v="Studsvik AB"/>
    <d v="2016-03-31T00:00:00"/>
    <m/>
    <s v="Services"/>
    <s v="Business Services"/>
    <n v="8.64"/>
    <n v="14.13"/>
  </r>
  <r>
    <s v="6409Journeo PLC"/>
    <x v="1930"/>
    <s v="Peter Gyllenhammar"/>
    <n v="8266"/>
    <s v="Journeo PLC"/>
    <d v="2009-09-11T00:00:00"/>
    <n v="41740"/>
    <s v="Services"/>
    <s v="Electronics Stores"/>
    <n v="-4.32"/>
    <n v="15.27"/>
  </r>
  <r>
    <s v="6409Cambium Global Timberland Ltd"/>
    <x v="1930"/>
    <s v="Peter Gyllenhammar"/>
    <n v="7722"/>
    <s v="Cambium Global Timberland Ltd"/>
    <d v="2017-02-22T00:00:00"/>
    <m/>
    <s v="Industrial Goods"/>
    <s v="Lumber, Wood Production"/>
    <n v="-4.95"/>
    <n v="12.9"/>
  </r>
  <r>
    <s v="6409Scholium Group PLC"/>
    <x v="1930"/>
    <s v="Peter Gyllenhammar"/>
    <n v="33481"/>
    <s v="Scholium Group PLC"/>
    <d v="2017-05-17T00:00:00"/>
    <m/>
    <s v="Services"/>
    <s v="Specialty Retail, Other"/>
    <n v="-9.26"/>
    <n v="13.78"/>
  </r>
  <r>
    <s v="6409Red Rock Resources PLC"/>
    <x v="1930"/>
    <s v="Peter Gyllenhammar"/>
    <n v="33417"/>
    <s v="Red Rock Resources PLC"/>
    <d v="2017-09-22T00:00:00"/>
    <m/>
    <s v="Basic Materials"/>
    <s v="Industrial Metals &amp; Minerals"/>
    <n v="-13.69"/>
    <n v="12.95"/>
  </r>
  <r>
    <s v="6409Advanced Oncotherapy plc"/>
    <x v="1930"/>
    <s v="Peter Gyllenhammar"/>
    <n v="28525"/>
    <s v="Advanced Oncotherapy plc"/>
    <d v="2018-04-05T00:00:00"/>
    <m/>
    <s v="Financial"/>
    <s v="Real Estate Development"/>
    <n v="-17.86"/>
    <n v="12.59"/>
  </r>
  <r>
    <s v="6409Jersey Oil and Gas PLC"/>
    <x v="1930"/>
    <s v="Peter Gyllenhammar"/>
    <n v="7891"/>
    <s v="Jersey Oil and Gas PLC"/>
    <d v="2014-02-20T00:00:00"/>
    <m/>
    <s v="Financial"/>
    <s v="Insurance Brokers"/>
    <n v="-24.92"/>
    <n v="12"/>
  </r>
  <r>
    <s v="6409Oriole Resources PLC"/>
    <x v="1930"/>
    <s v="Peter Gyllenhammar"/>
    <n v="33499"/>
    <s v="Oriole Resources PLC"/>
    <d v="2017-09-27T00:00:00"/>
    <m/>
    <s v="Basic Materials"/>
    <s v="Major Integrated Oil &amp; Gas"/>
    <n v="-33.450000000000003"/>
    <n v="12.93"/>
  </r>
  <r>
    <s v="6409Agriterra Ltd"/>
    <x v="1930"/>
    <s v="Peter Gyllenhammar"/>
    <n v="7867"/>
    <s v="Agriterra Ltd"/>
    <d v="2017-07-20T00:00:00"/>
    <m/>
    <s v="Financial"/>
    <s v="Accident &amp; Health Insurance"/>
    <n v="-38.700000000000003"/>
    <n v="12.72"/>
  </r>
  <r>
    <s v="6409Krakchemia"/>
    <x v="1930"/>
    <s v="Peter Gyllenhammar"/>
    <n v="44948"/>
    <s v="Krakchemia"/>
    <d v="2017-11-06T00:00:00"/>
    <m/>
    <s v="Basic Materials"/>
    <s v="Copper"/>
    <n v="-40.99"/>
    <n v="12.07"/>
  </r>
  <r>
    <s v="6409Nighthawk Energy PLC"/>
    <x v="1930"/>
    <s v="Peter Gyllenhammar"/>
    <n v="7414"/>
    <s v="Nighthawk Energy PLC"/>
    <d v="2011-03-30T00:00:00"/>
    <n v="43311"/>
    <s v="Basic Materials"/>
    <s v="Oil &amp; Gas Drilling &amp; Exploration"/>
    <n v="-46.48"/>
    <n v="13.06"/>
  </r>
  <r>
    <s v="6409Craven House Capital PLC"/>
    <x v="1930"/>
    <s v="Peter Gyllenhammar"/>
    <n v="33241"/>
    <s v="Craven House Capital PLC"/>
    <d v="2017-11-22T00:00:00"/>
    <m/>
    <s v="Financial"/>
    <s v="Asset Management"/>
    <n v="-49.1"/>
    <n v="12.11"/>
  </r>
  <r>
    <s v="6409Tricorn Group PLC"/>
    <x v="1930"/>
    <s v="Peter Gyllenhammar"/>
    <n v="33533"/>
    <s v="Tricorn Group PLC"/>
    <d v="2020-02-07T00:00:00"/>
    <m/>
    <s v="Industrial Goods"/>
    <s v="General Contractors"/>
    <n v="-49.89"/>
    <n v="3.96"/>
  </r>
  <r>
    <s v="6409Superglass Holdings PLC"/>
    <x v="1930"/>
    <s v="Peter Gyllenhammar"/>
    <n v="8097"/>
    <s v="Superglass Holdings PLC"/>
    <d v="2012-08-03T00:00:00"/>
    <n v="42629"/>
    <s v="Industrial Goods"/>
    <s v="General Building Materials"/>
    <n v="-51.9"/>
    <n v="13.42"/>
  </r>
  <r>
    <s v="6409Rose Petroleum PLC"/>
    <x v="1930"/>
    <s v="Peter Gyllenhammar"/>
    <n v="8371"/>
    <s v="Rose Petroleum PLC"/>
    <d v="2015-08-26T00:00:00"/>
    <m/>
    <s v="Basic Materials"/>
    <s v="Oil &amp; Gas Drilling &amp; Exploration"/>
    <n v="-52.6"/>
    <n v="13.99"/>
  </r>
  <r>
    <s v="6409Torotrak PLC"/>
    <x v="1930"/>
    <s v="Peter Gyllenhammar"/>
    <n v="7605"/>
    <s v="Torotrak PLC"/>
    <d v="2017-07-31T00:00:00"/>
    <n v="43186"/>
    <s v="Consumer Goods"/>
    <s v="Auto Parts"/>
    <n v="-94.88"/>
    <n v="11.15"/>
  </r>
  <r>
    <s v="6409ATH Resources"/>
    <x v="1930"/>
    <s v="Peter Gyllenhammar"/>
    <n v="40595"/>
    <s v="ATH Resources"/>
    <d v="2011-12-13T00:00:00"/>
    <n v="41410"/>
    <s v="Basic Materials"/>
    <s v="Gold"/>
    <n v="-95.93"/>
    <n v="26.02"/>
  </r>
  <r>
    <s v="7406Financial Institutions Inc."/>
    <x v="1931"/>
    <s v="Peter Humphrey"/>
    <n v="3510"/>
    <s v="Financial Institutions Inc."/>
    <d v="2010-03-08T00:00:00"/>
    <m/>
    <s v="Financial"/>
    <s v="Regional - Northeast Banks"/>
    <n v="5.81"/>
    <n v="13.25"/>
  </r>
  <r>
    <s v="8798Respiri Limited"/>
    <x v="1932"/>
    <s v="Peter Karl and Rosamund Braun"/>
    <n v="40999"/>
    <s v="Respiri Limited"/>
    <d v="2019-10-30T00:00:00"/>
    <m/>
    <s v="Healthcare"/>
    <s v="Medical Laboratories &amp; Research"/>
    <n v="170.34"/>
    <n v="15.62"/>
  </r>
  <r>
    <s v="6812Horizon Global Corp"/>
    <x v="1933"/>
    <s v="Peter Kross"/>
    <n v="33906"/>
    <s v="Horizon Global Corp"/>
    <d v="2018-11-14T00:00:00"/>
    <m/>
    <s v="Consumer Goods"/>
    <s v="Auto Parts"/>
    <n v="68.489999999999995"/>
    <n v="15.63"/>
  </r>
  <r>
    <s v="6812Telkonet Inc"/>
    <x v="1933"/>
    <s v="Peter Kross"/>
    <n v="38902"/>
    <s v="Telkonet Inc"/>
    <d v="2016-02-29T00:00:00"/>
    <m/>
    <s v="Technology"/>
    <s v="Scientific &amp; Technical Instruments"/>
    <n v="-33.15"/>
    <n v="15.53"/>
  </r>
  <r>
    <s v="6812Titan International Inc."/>
    <x v="1933"/>
    <s v="Peter Kross"/>
    <n v="2415"/>
    <s v="Titan International Inc."/>
    <d v="2019-04-26T00:00:00"/>
    <m/>
    <s v="Consumer Goods"/>
    <s v="Rubber &amp; Plastics"/>
    <n v="-62.14"/>
    <n v="13.09"/>
  </r>
  <r>
    <s v="7300Robix Environmental Technologies Inc"/>
    <x v="1934"/>
    <s v="Peter Lacey"/>
    <n v="41737"/>
    <s v="Robix Environmental Technologies Inc"/>
    <d v="2018-02-26T00:00:00"/>
    <m/>
    <s v="Financial"/>
    <s v="Investment Brokerage - National"/>
    <n v="-92.11"/>
    <n v="10.18"/>
  </r>
  <r>
    <s v="5925Discovery Africa Limited"/>
    <x v="1935"/>
    <s v="Peter Lloyd"/>
    <n v="40703"/>
    <s v="Discovery Africa Limited"/>
    <d v="2014-02-17T00:00:00"/>
    <m/>
    <s v="Basic Materials"/>
    <s v="Industrial Metals &amp; Minerals"/>
    <n v="-13.75"/>
    <n v="12"/>
  </r>
  <r>
    <s v="9446Karnalyte Resources Inc"/>
    <x v="1936"/>
    <s v="Peter Matson"/>
    <n v="18461"/>
    <s v="Karnalyte Resources Inc"/>
    <d v="2014-12-10T00:00:00"/>
    <m/>
    <s v="Basic Materials"/>
    <s v="Agricultural Chemicals"/>
    <n v="-17.100000000000001"/>
    <n v="11.57"/>
  </r>
  <r>
    <s v="7026Genetic Technologies Limited"/>
    <x v="1937"/>
    <s v="Peter Rubinstein (Irwin Biotech Nominees Pty Ltd)"/>
    <n v="41198"/>
    <s v="Genetic Technologies Limited"/>
    <d v="2017-12-01T00:00:00"/>
    <m/>
    <s v="Healthcare"/>
    <s v="Health Care Plans"/>
    <n v="1.73"/>
    <n v="11.49"/>
  </r>
  <r>
    <s v="8589MOJO Organics, Inc."/>
    <x v="1938"/>
    <s v="Peter Spinner (Wyatts Torch Equity Partners)"/>
    <n v="47127"/>
    <s v="MOJO Organics, Inc."/>
    <d v="2014-04-16T00:00:00"/>
    <m/>
    <s v="Consumer Goods"/>
    <s v="Beverages - Soft Drinks"/>
    <n v="-33.18"/>
    <n v="12.04"/>
  </r>
  <r>
    <s v="6382InfraStrata PLC"/>
    <x v="1939"/>
    <s v="Peter Wale (Hubwise Nominees Limited)"/>
    <n v="8124"/>
    <s v="InfraStrata PLC"/>
    <d v="2017-05-19T00:00:00"/>
    <m/>
    <s v="Financial"/>
    <s v="Insurance Brokers"/>
    <n v="259.01"/>
    <n v="13.44"/>
  </r>
  <r>
    <s v="6912Rose Group Limited"/>
    <x v="1940"/>
    <s v="Petr Olegivich Shura (Synergy Classic Limited)"/>
    <n v="7203"/>
    <s v="Rose Group Limited"/>
    <d v="2010-12-13T00:00:00"/>
    <n v="41365"/>
    <s v="Industrial Goods"/>
    <s v="Residential Construction"/>
    <n v="-3.92"/>
    <n v="13.2"/>
  </r>
  <r>
    <s v="5212Petrogrand AB"/>
    <x v="1941"/>
    <s v="Petrosibir"/>
    <n v="44732"/>
    <s v="Petrogrand AB"/>
    <d v="2014-01-19T00:00:00"/>
    <n v="42404"/>
    <s v="Financial"/>
    <s v="Foreign Regional Banks"/>
    <n v="-33.17"/>
    <n v="4.17"/>
  </r>
  <r>
    <s v="5693Wacker Neuson SE"/>
    <x v="1942"/>
    <s v="Petrus Advisers"/>
    <n v="9116"/>
    <s v="Wacker Neuson SE"/>
    <d v="2015-10-20T00:00:00"/>
    <n v="42857"/>
    <s v="Industrial Goods"/>
    <s v="Farm &amp; Construction Machinery"/>
    <n v="66.45"/>
    <n v="13.63"/>
  </r>
  <r>
    <s v="5693KWG Kommunale Wohnen AG"/>
    <x v="1942"/>
    <s v="Petrus Advisers"/>
    <n v="26853"/>
    <s v="KWG Kommunale Wohnen AG"/>
    <d v="2015-12-15T00:00:00"/>
    <n v="42480"/>
    <s v="Financial"/>
    <s v="Property Management"/>
    <n v="56.57"/>
    <n v="10.9"/>
  </r>
  <r>
    <s v="5693Stada Arzneimittel AG"/>
    <x v="1942"/>
    <s v="Petrus Advisers"/>
    <n v="9092"/>
    <s v="Stada Arzneimittel AG"/>
    <d v="2016-06-02T00:00:00"/>
    <n v="43432"/>
    <s v="Healthcare"/>
    <s v="Drugs - Generic"/>
    <n v="24.18"/>
    <n v="13.46"/>
  </r>
  <r>
    <s v="5693Flughafen Wien AG"/>
    <x v="1942"/>
    <s v="Petrus Advisers"/>
    <n v="8893"/>
    <s v="Flughafen Wien AG"/>
    <d v="2012-02-08T00:00:00"/>
    <m/>
    <s v="Services"/>
    <s v="Air Services, Other"/>
    <n v="17.93"/>
    <n v="13.64"/>
  </r>
  <r>
    <s v="5693Braas Monier Building Group S.A."/>
    <x v="1942"/>
    <s v="Petrus Advisers"/>
    <n v="30801"/>
    <s v="Braas Monier Building Group S.A."/>
    <d v="2016-10-19T00:00:00"/>
    <n v="42828"/>
    <s v="Industrial Goods"/>
    <s v="General Building Materials"/>
    <n v="15.72"/>
    <n v="25.96"/>
  </r>
  <r>
    <s v="5693Comdirect Bank AG"/>
    <x v="1942"/>
    <s v="Petrus Advisers"/>
    <n v="8988"/>
    <s v="Comdirect Bank AG"/>
    <d v="2017-09-12T00:00:00"/>
    <n v="43837"/>
    <s v="Financial"/>
    <s v="Money Center Banks"/>
    <n v="11.27"/>
    <n v="14.07"/>
  </r>
  <r>
    <s v="5693Conwert Immobilien Invest SE"/>
    <x v="1942"/>
    <s v="Petrus Advisers"/>
    <n v="8890"/>
    <s v="Conwert Immobilien Invest SE"/>
    <d v="2010-04-29T00:00:00"/>
    <n v="43070"/>
    <s v="Services"/>
    <s v="Auto Parts Stores"/>
    <n v="9.35"/>
    <m/>
  </r>
  <r>
    <s v="5693CA Immobilien Anlagen AG"/>
    <x v="1942"/>
    <s v="Petrus Advisers"/>
    <n v="8888"/>
    <s v="CA Immobilien Anlagen AG"/>
    <d v="2017-11-27T00:00:00"/>
    <m/>
    <s v="Financial"/>
    <s v="Real Estate Development"/>
    <n v="6.75"/>
    <n v="12.1"/>
  </r>
  <r>
    <s v="5693Wienerberger AG"/>
    <x v="1942"/>
    <s v="Petrus Advisers"/>
    <n v="8912"/>
    <s v="Wienerberger AG"/>
    <d v="2018-04-19T00:00:00"/>
    <m/>
    <s v="Services"/>
    <s v="Building Materials Wholesale"/>
    <n v="2.4700000000000002"/>
    <n v="12.23"/>
  </r>
  <r>
    <s v="5693Immofinanz AG"/>
    <x v="1942"/>
    <s v="Petrus Advisers"/>
    <n v="8894"/>
    <s v="Immofinanz AG"/>
    <d v="2017-03-14T00:00:00"/>
    <m/>
    <s v="Financial"/>
    <s v="Real Estate Development"/>
    <n v="-1.1599999999999999"/>
    <n v="13.03"/>
  </r>
  <r>
    <s v="5693Unipetrol AS"/>
    <x v="1942"/>
    <s v="Petrus Advisers"/>
    <n v="12188"/>
    <s v="Unipetrol AS"/>
    <d v="2018-08-24T00:00:00"/>
    <n v="43374"/>
    <s v="Basic Materials"/>
    <s v="Oil &amp; Gas Refining &amp; Marketing"/>
    <n v="-1.26"/>
    <n v="20.12"/>
  </r>
  <r>
    <s v="5693Semapa, Sociedade de Investimento e Gestao S.A."/>
    <x v="1942"/>
    <s v="Petrus Advisers"/>
    <n v="12161"/>
    <s v="Semapa, Sociedade de Investimento e Gestao S.A."/>
    <d v="2015-07-17T00:00:00"/>
    <m/>
    <s v="Industrial Goods"/>
    <s v="Industrial Equipment &amp; Components"/>
    <n v="-2.2999999999999998"/>
    <n v="11.69"/>
  </r>
  <r>
    <s v="5693Moneta Money Bank AS"/>
    <x v="1942"/>
    <s v="Petrus Advisers"/>
    <n v="37438"/>
    <s v="Moneta Money Bank AS"/>
    <d v="2018-01-26T00:00:00"/>
    <m/>
    <s v="Financial"/>
    <s v="Money Center Banks"/>
    <n v="-5.45"/>
    <n v="8.49"/>
  </r>
  <r>
    <s v="5693Ophir Energy PLC"/>
    <x v="1942"/>
    <s v="Petrus Advisers"/>
    <n v="6677"/>
    <s v="Ophir Energy PLC"/>
    <d v="2017-12-18T00:00:00"/>
    <n v="43607"/>
    <s v="Basic Materials"/>
    <s v="Oil &amp; Gas Drilling &amp; Exploration"/>
    <n v="-11.65"/>
    <n v="6.37"/>
  </r>
  <r>
    <s v="5693S IMMO AG"/>
    <x v="1942"/>
    <s v="Petrus Advisers"/>
    <n v="8899"/>
    <s v="S IMMO AG"/>
    <d v="2020-03-30T00:00:00"/>
    <m/>
    <s v="Financial"/>
    <s v="REIT - Diversified"/>
    <n v="-33.159999999999997"/>
    <n v="100.22"/>
  </r>
  <r>
    <s v="4883ICU Medical Inc."/>
    <x v="1943"/>
    <s v="Pfizer Inc."/>
    <n v="2224"/>
    <s v="ICU Medical Inc."/>
    <d v="2017-02-13T00:00:00"/>
    <n v="43420"/>
    <s v="Healthcare"/>
    <s v="Medical Instruments &amp; Supplies"/>
    <n v="33.44"/>
    <n v="11.82"/>
  </r>
  <r>
    <s v="657GSW Immobilien AG"/>
    <x v="1944"/>
    <s v="PGGM Investments"/>
    <n v="9031"/>
    <s v="GSW Immobilien AG"/>
    <d v="2013-05-14T00:00:00"/>
    <m/>
    <s v="Services"/>
    <s v="Auto Parts Stores"/>
    <n v="18.579999999999998"/>
    <n v="12.58"/>
  </r>
  <r>
    <s v="657Vivendi SE"/>
    <x v="1944"/>
    <s v="PGGM Investments"/>
    <n v="9380"/>
    <s v="Vivendi SE"/>
    <d v="2015-03-06T00:00:00"/>
    <m/>
    <s v="Technology"/>
    <s v="Wireless Communications"/>
    <n v="5.81"/>
    <n v="11.55"/>
  </r>
  <r>
    <s v="657Mylan NV"/>
    <x v="1944"/>
    <s v="PGGM Investments"/>
    <n v="433"/>
    <s v="Mylan NV"/>
    <d v="2016-05-15T00:00:00"/>
    <n v="43054"/>
    <s v="Healthcare"/>
    <s v="Drugs - Generic"/>
    <n v="-4.4000000000000004"/>
    <n v="17.850000000000001"/>
  </r>
  <r>
    <s v="7194InterOil Corporation"/>
    <x v="1945"/>
    <s v="Phil Mulacek"/>
    <n v="1161"/>
    <s v="InterOil Corporation"/>
    <d v="2016-03-29T00:00:00"/>
    <n v="42788"/>
    <s v="Basic Materials"/>
    <s v="Oil &amp; Gas Refining &amp; Marketing"/>
    <n v="72.5"/>
    <n v="19.21"/>
  </r>
  <r>
    <s v="6134Investment Technology Group Inc."/>
    <x v="1946"/>
    <s v="Philadelphia Financial Management of San Francisco"/>
    <n v="2716"/>
    <s v="Investment Technology Group Inc."/>
    <d v="2014-07-22T00:00:00"/>
    <n v="43525"/>
    <s v="Financial"/>
    <s v="REIT - Healthcare Facilities"/>
    <n v="11.6"/>
    <m/>
  </r>
  <r>
    <s v="6134Performant Financial Corporation"/>
    <x v="1946"/>
    <s v="Philadelphia Financial Management of San Francisco"/>
    <n v="2829"/>
    <s v="Performant Financial Corporation"/>
    <d v="2015-05-15T00:00:00"/>
    <n v="43327"/>
    <s v="Services"/>
    <s v="Business Services"/>
    <n v="-9.17"/>
    <n v="11.38"/>
  </r>
  <r>
    <s v="6134Meta Financial Group Inc."/>
    <x v="1946"/>
    <s v="Philadelphia Financial Management of San Francisco"/>
    <n v="3736"/>
    <s v="Meta Financial Group Inc."/>
    <d v="2018-02-15T00:00:00"/>
    <n v="43511"/>
    <s v="Financial"/>
    <s v="Savings &amp; Loans"/>
    <n v="-31.35"/>
    <n v="3.65"/>
  </r>
  <r>
    <s v="5942JustKapital Ltd"/>
    <x v="1947"/>
    <s v="Philip Kapp (Twin Investors Pty Limited)"/>
    <n v="37399"/>
    <s v="JustKapital Ltd"/>
    <d v="2018-05-17T00:00:00"/>
    <m/>
    <s v="Financial"/>
    <s v="Credit Services"/>
    <n v="-22.14"/>
    <n v="12.08"/>
  </r>
  <r>
    <s v="6042Community West Bancshares"/>
    <x v="1948"/>
    <s v="Philip Timyan"/>
    <n v="4967"/>
    <s v="Community West Bancshares"/>
    <d v="2016-04-04T00:00:00"/>
    <m/>
    <s v="Financial"/>
    <s v="Regional - Pacific Banks"/>
    <n v="5.6"/>
    <n v="14"/>
  </r>
  <r>
    <s v="6042Peoples Financial Corporation"/>
    <x v="1948"/>
    <s v="Philip Timyan"/>
    <n v="4798"/>
    <s v="Peoples Financial Corporation"/>
    <d v="2015-09-03T00:00:00"/>
    <m/>
    <s v="Financial"/>
    <s v="Regional - Northeast Banks"/>
    <n v="0.02"/>
    <n v="13.92"/>
  </r>
  <r>
    <s v="6110First South Bancorp Inc"/>
    <x v="1949"/>
    <s v="Phillip Lewis"/>
    <n v="4772"/>
    <s v="First South Bancorp Inc"/>
    <d v="2017-06-02T00:00:00"/>
    <n v="43040"/>
    <s v="Financial"/>
    <s v="Savings &amp; Loans"/>
    <n v="149.77000000000001"/>
    <n v="16.420000000000002"/>
  </r>
  <r>
    <s v="6110KS Bancorp Inc"/>
    <x v="1949"/>
    <s v="Phillip Lewis"/>
    <n v="38828"/>
    <s v="KS Bancorp Inc"/>
    <d v="2018-04-05T00:00:00"/>
    <m/>
    <s v="Financial"/>
    <s v="Savings &amp; Loans"/>
    <n v="-10.67"/>
    <n v="12.59"/>
  </r>
  <r>
    <s v="4587Societe Generale SA"/>
    <x v="1950"/>
    <s v="PhiTrust"/>
    <n v="9267"/>
    <s v="Societe Generale SA"/>
    <d v="2012-04-16T00:00:00"/>
    <m/>
    <s v="Financial"/>
    <s v="Money Center Banks"/>
    <n v="4.9000000000000004"/>
    <n v="13.72"/>
  </r>
  <r>
    <s v="4587EssilorLuxottica SA"/>
    <x v="1950"/>
    <s v="PhiTrust"/>
    <n v="9247"/>
    <s v="EssilorLuxottica SA"/>
    <d v="2018-04-24T00:00:00"/>
    <m/>
    <s v="Healthcare"/>
    <s v="Medical Instruments &amp; Supplies"/>
    <n v="-0.49"/>
    <n v="13.39"/>
  </r>
  <r>
    <s v="4587Vivendi SE"/>
    <x v="1950"/>
    <s v="PhiTrust"/>
    <n v="9380"/>
    <s v="Vivendi SE"/>
    <d v="2019-03-13T00:00:00"/>
    <m/>
    <s v="Technology"/>
    <s v="Wireless Communications"/>
    <n v="-3.78"/>
    <n v="15.68"/>
  </r>
  <r>
    <s v="4587Peugeot SA (Groupe PSA)"/>
    <x v="1950"/>
    <s v="PhiTrust"/>
    <n v="9335"/>
    <s v="Peugeot SA (Groupe PSA)"/>
    <d v="2020-06-23T00:00:00"/>
    <m/>
    <s v="Consumer Goods"/>
    <s v="Auto Manufacturers - Major"/>
    <n v="-6.22"/>
    <n v="73.53"/>
  </r>
  <r>
    <s v="5983CPP Group PLC"/>
    <x v="1951"/>
    <s v="Phoenix Value Fund"/>
    <n v="7909"/>
    <s v="CPP Group PLC"/>
    <d v="2014-12-23T00:00:00"/>
    <m/>
    <s v="Industrial Goods"/>
    <s v="Farm &amp; Construction Machinery"/>
    <n v="103.88"/>
    <n v="11.1"/>
  </r>
  <r>
    <s v="5983Koenig &amp; Bauer AG"/>
    <x v="1951"/>
    <s v="Phoenix Value Fund"/>
    <n v="18511"/>
    <s v="Koenig &amp; Bauer AG"/>
    <d v="2014-04-25T00:00:00"/>
    <m/>
    <s v="Industrial Goods"/>
    <s v="General Contractors"/>
    <n v="9.77"/>
    <n v="12.08"/>
  </r>
  <r>
    <s v="7806Polo Resources Limited"/>
    <x v="1952"/>
    <s v="Phronimos Capital LLC"/>
    <n v="8799"/>
    <s v="Polo Resources Limited"/>
    <d v="2019-02-13T00:00:00"/>
    <m/>
    <s v="Financial"/>
    <s v="Diversified Investments"/>
    <n v="-51.31"/>
    <n v="16.579999999999998"/>
  </r>
  <r>
    <s v="6620Europtronic Group Limited"/>
    <x v="1953"/>
    <s v="Piak Pin"/>
    <n v="40733"/>
    <s v="Europtronic Group Limited"/>
    <d v="2014-11-11T00:00:00"/>
    <n v="43353"/>
    <s v="Technology"/>
    <s v="Processing Systems &amp; Products"/>
    <n v="-49.29"/>
    <n v="11.68"/>
  </r>
  <r>
    <s v="7116Europtronic Group Limited"/>
    <x v="1954"/>
    <s v="Piak Seng"/>
    <n v="40733"/>
    <s v="Europtronic Group Limited"/>
    <d v="2014-11-11T00:00:00"/>
    <n v="43353"/>
    <s v="Technology"/>
    <s v="Processing Systems &amp; Products"/>
    <n v="-49.29"/>
    <n v="11.68"/>
  </r>
  <r>
    <s v="4960UCP, Inc."/>
    <x v="1955"/>
    <s v="PICO Holdings Inc."/>
    <n v="26280"/>
    <s v="UCP, Inc."/>
    <d v="2013-08-02T00:00:00"/>
    <n v="42951"/>
    <s v="Industrial Goods"/>
    <s v="Residential Construction"/>
    <n v="-4.9800000000000004"/>
    <n v="12.02"/>
  </r>
  <r>
    <s v="5151Fuel Systems Solutions Inc."/>
    <x v="1956"/>
    <s v="Pier Antonio Costamagna"/>
    <n v="3114"/>
    <s v="Fuel Systems Solutions Inc."/>
    <d v="2016-04-04T00:00:00"/>
    <n v="42522"/>
    <s v="Consumer Goods"/>
    <s v="Auto Parts"/>
    <n v="-5.64"/>
    <n v="11.05"/>
  </r>
  <r>
    <s v="7878Marie Brizard Wine &amp; Spirits SA"/>
    <x v="1957"/>
    <s v="Pierre Van Peteghem"/>
    <n v="9206"/>
    <s v="Marie Brizard Wine &amp; Spirits SA"/>
    <d v="2019-01-10T00:00:00"/>
    <m/>
    <s v="Consumer Goods"/>
    <s v="Beverages - Brewers"/>
    <n v="-43.13"/>
    <n v="20.010000000000002"/>
  </r>
  <r>
    <s v="6663JAKKS Pacific Inc."/>
    <x v="1958"/>
    <s v="Pine River Capital Management LP"/>
    <n v="4354"/>
    <s v="JAKKS Pacific Inc."/>
    <d v="2014-02-11T00:00:00"/>
    <n v="42597"/>
    <s v="Consumer Goods"/>
    <s v="Electronic Equipment"/>
    <n v="20.329999999999998"/>
    <n v="9.9700000000000006"/>
  </r>
  <r>
    <s v="6663Morgans Hotel Group Co."/>
    <x v="1958"/>
    <s v="Pine River Capital Management LP"/>
    <n v="3777"/>
    <s v="Morgans Hotel Group Co."/>
    <d v="2013-05-15T00:00:00"/>
    <n v="42704"/>
    <s v="Services"/>
    <s v="Lodging"/>
    <n v="-24.64"/>
    <n v="10.58"/>
  </r>
  <r>
    <s v="7418Caravel Minerals Ltd."/>
    <x v="1959"/>
    <s v="Pine Street Pty Ltd (Alexander Sundich)"/>
    <n v="41784"/>
    <s v="Caravel Minerals Ltd."/>
    <d v="2018-03-09T00:00:00"/>
    <m/>
    <m/>
    <m/>
    <n v="-14.07"/>
    <n v="10.16"/>
  </r>
  <r>
    <s v="5814Noble Group Ltd."/>
    <x v="1960"/>
    <s v="Pinpoint Asset Management Ltd"/>
    <n v="15065"/>
    <s v="Noble Group Ltd."/>
    <d v="2018-06-18T00:00:00"/>
    <m/>
    <s v="Industrial Goods"/>
    <s v="General Building Materials"/>
    <n v="-93.78"/>
    <n v="11.5"/>
  </r>
  <r>
    <s v="4973DigitalTown Inc"/>
    <x v="1961"/>
    <s v="Pithia Inc (Catena Funds)"/>
    <n v="37073"/>
    <s v="DigitalTown Inc"/>
    <d v="2018-05-29T00:00:00"/>
    <m/>
    <s v="Technology"/>
    <s v="Internet Software &amp; Services"/>
    <n v="-95.92"/>
    <n v="12.83"/>
  </r>
  <r>
    <s v="5223Evolving Systems Inc."/>
    <x v="1962"/>
    <s v="Piton Capital"/>
    <n v="4334"/>
    <s v="Evolving Systems Inc."/>
    <d v="2017-04-27T00:00:00"/>
    <m/>
    <s v="Technology"/>
    <s v="Technical &amp; System Software"/>
    <n v="-35.72"/>
    <n v="13.14"/>
  </r>
  <r>
    <s v="5223Gulf Island Fabrication Inc."/>
    <x v="1962"/>
    <s v="Piton Capital"/>
    <n v="3254"/>
    <s v="Gulf Island Fabrication Inc."/>
    <d v="2017-11-17T00:00:00"/>
    <m/>
    <s v="Basic Materials"/>
    <s v="Oil &amp; Gas Equipment &amp; Services"/>
    <n v="-39.770000000000003"/>
    <n v="12.35"/>
  </r>
  <r>
    <s v="5337Far Eastern Department Stores Ltd."/>
    <x v="1963"/>
    <s v="PJ Asset Management"/>
    <n v="12761"/>
    <s v="Far Eastern Department Stores Ltd."/>
    <d v="2020-06-30T00:00:00"/>
    <m/>
    <s v="Consumer Goods"/>
    <s v="Beverages - Wineries &amp; Distillers"/>
    <n v="30.24"/>
    <n v="107.81"/>
  </r>
  <r>
    <s v="5337TECO Electric &amp; Machinery Co. Ltd."/>
    <x v="1963"/>
    <s v="PJ Asset Management"/>
    <n v="14148"/>
    <s v="TECO Electric &amp; Machinery Co. Ltd."/>
    <d v="2018-07-24T00:00:00"/>
    <m/>
    <s v="Industrial Goods"/>
    <s v="General Building Materials"/>
    <n v="15.89"/>
    <n v="11.1"/>
  </r>
  <r>
    <s v="5337SinoPac Financial Holdings Co. Ltd."/>
    <x v="1963"/>
    <s v="PJ Asset Management"/>
    <n v="13963"/>
    <s v="SinoPac Financial Holdings Co. Ltd."/>
    <d v="2018-07-04T00:00:00"/>
    <m/>
    <s v="Financial"/>
    <s v="Foreign Regional Banks"/>
    <n v="8.1199999999999992"/>
    <n v="12.91"/>
  </r>
  <r>
    <s v="5337Taishin Financial Holding Co., Ltd."/>
    <x v="1963"/>
    <s v="PJ Asset Management"/>
    <n v="14099"/>
    <s v="Taishin Financial Holding Co., Ltd."/>
    <d v="2018-04-27T00:00:00"/>
    <m/>
    <s v="Financial"/>
    <s v="Money Center Banks"/>
    <n v="0.59"/>
    <n v="12.78"/>
  </r>
  <r>
    <s v="6331Intervest Bancshares Corp."/>
    <x v="1964"/>
    <s v="PL Capital"/>
    <n v="4074"/>
    <s v="Intervest Bancshares Corp."/>
    <d v="2014-05-15T00:00:00"/>
    <n v="41866"/>
    <s v="Financial"/>
    <s v="Money Center Banks"/>
    <n v="168.49"/>
    <n v="21.43"/>
  </r>
  <r>
    <s v="6331Peapack-Gladstone Financial Corporation"/>
    <x v="1964"/>
    <s v="PL Capital"/>
    <n v="4055"/>
    <s v="Peapack-Gladstone Financial Corporation"/>
    <d v="2016-02-16T00:00:00"/>
    <n v="42781"/>
    <s v="Financial"/>
    <s v="Regional - Northeast Banks"/>
    <n v="92.47"/>
    <n v="26.63"/>
  </r>
  <r>
    <s v="6331Towne Bank/Portsmouth VA"/>
    <x v="1964"/>
    <s v="PL Capital"/>
    <n v="2954"/>
    <s v="Towne Bank/Portsmouth VA"/>
    <d v="2016-05-16T00:00:00"/>
    <n v="42597"/>
    <s v="Financial"/>
    <s v="Regional - Mid-Atlantic Banks"/>
    <n v="60.01"/>
    <n v="28.99"/>
  </r>
  <r>
    <s v="6331Riverview Bancorp Inc"/>
    <x v="1964"/>
    <s v="PL Capital"/>
    <n v="4778"/>
    <s v="Riverview Bancorp Inc"/>
    <d v="2016-05-16T00:00:00"/>
    <n v="42962"/>
    <s v="Financial"/>
    <s v="Savings &amp; Loans"/>
    <n v="58.44"/>
    <n v="17.579999999999998"/>
  </r>
  <r>
    <s v="6331LNB Bancorp Inc."/>
    <x v="1964"/>
    <s v="PL Capital"/>
    <n v="4519"/>
    <s v="LNB Bancorp Inc."/>
    <d v="2014-05-15T00:00:00"/>
    <n v="42230"/>
    <s v="Financial"/>
    <s v="Regional - Midwest Banks"/>
    <n v="55.8"/>
    <n v="11.57"/>
  </r>
  <r>
    <s v="6331Your Community Bancshares, Inc."/>
    <x v="1964"/>
    <s v="PL Capital"/>
    <n v="4744"/>
    <s v="Your Community Bancshares, Inc."/>
    <d v="2016-02-15T00:00:00"/>
    <n v="42622"/>
    <s v="Financial"/>
    <s v="Regional - Midwest Banks"/>
    <n v="48.06"/>
    <n v="25.28"/>
  </r>
  <r>
    <s v="6331PNC Financial Services Group Inc. (The)"/>
    <x v="1964"/>
    <s v="PL Capital"/>
    <n v="166"/>
    <s v="PNC Financial Services Group Inc. (The)"/>
    <d v="2016-05-16T00:00:00"/>
    <n v="43146"/>
    <s v="Financial"/>
    <s v="Money Center Banks"/>
    <n v="45.19"/>
    <n v="19.670000000000002"/>
  </r>
  <r>
    <s v="6331Ameriana Bancorp"/>
    <x v="1964"/>
    <s v="PL Capital"/>
    <n v="5060"/>
    <s v="Ameriana Bancorp"/>
    <d v="2011-01-04T00:00:00"/>
    <n v="42369"/>
    <s v="Healthcare"/>
    <s v="Diagnostic Substances"/>
    <n v="41.96"/>
    <n v="12.37"/>
  </r>
  <r>
    <s v="6331Monarch Financial Holdings Inc."/>
    <x v="1964"/>
    <s v="PL Capital"/>
    <n v="4264"/>
    <s v="Monarch Financial Holdings Inc."/>
    <d v="2015-05-15T00:00:00"/>
    <n v="42545"/>
    <s v="Financial"/>
    <s v="Regional - Mid-Atlantic Banks"/>
    <n v="40.6"/>
    <n v="-1.5"/>
  </r>
  <r>
    <s v="6331North Central Bancshares, Inc."/>
    <x v="1964"/>
    <s v="PL Capital"/>
    <n v="18997"/>
    <s v="North Central Bancshares, Inc."/>
    <d v="2009-01-21T00:00:00"/>
    <n v="41082"/>
    <s v="Financial"/>
    <s v="Savings &amp; Loans"/>
    <n v="37.909999999999997"/>
    <n v="17.010000000000002"/>
  </r>
  <r>
    <s v="6331Eastern Virginia Bankshares Inc."/>
    <x v="1964"/>
    <s v="PL Capital"/>
    <n v="4689"/>
    <s v="Eastern Virginia Bankshares Inc."/>
    <d v="2015-11-16T00:00:00"/>
    <n v="42909"/>
    <s v="Financial"/>
    <s v="Regional - Southeast Banks"/>
    <n v="36.17"/>
    <n v="13.74"/>
  </r>
  <r>
    <s v="6331CFS Bancorp Inc."/>
    <x v="1964"/>
    <s v="PL Capital"/>
    <n v="4286"/>
    <s v="CFS Bancorp Inc."/>
    <d v="2010-02-09T00:00:00"/>
    <n v="41590"/>
    <s v="Financial"/>
    <s v="Regional - Midwest Banks"/>
    <n v="36.1"/>
    <n v="16.73"/>
  </r>
  <r>
    <s v="6331Fidelity Bancorp, Inc."/>
    <x v="1964"/>
    <s v="PL Capital"/>
    <n v="14855"/>
    <s v="Fidelity Bancorp, Inc."/>
    <d v="2009-01-09T00:00:00"/>
    <n v="41243"/>
    <s v="Financial"/>
    <s v="Regional - Northeast Banks"/>
    <n v="34.82"/>
    <n v="15.14"/>
  </r>
  <r>
    <s v="6331Fox Chase Bancorp Inc."/>
    <x v="1964"/>
    <s v="PL Capital"/>
    <n v="3816"/>
    <s v="Fox Chase Bancorp Inc."/>
    <d v="2014-05-15T00:00:00"/>
    <n v="41866"/>
    <s v="Financial"/>
    <s v="Savings &amp; Loans"/>
    <n v="32.869999999999997"/>
    <n v="21.43"/>
  </r>
  <r>
    <s v="6331Malvern Federal Bancorp, Inc."/>
    <x v="1964"/>
    <s v="PL Capital"/>
    <n v="15889"/>
    <s v="Malvern Federal Bancorp, Inc."/>
    <d v="2014-05-15T00:00:00"/>
    <n v="42416"/>
    <s v="Healthcare"/>
    <s v="Diagnostic Substances"/>
    <n v="32.799999999999997"/>
    <n v="2.87"/>
  </r>
  <r>
    <s v="6331United Financial Bancorp, Inc."/>
    <x v="1964"/>
    <s v="PL Capital"/>
    <n v="3348"/>
    <s v="United Financial Bancorp, Inc."/>
    <d v="2016-02-15T00:00:00"/>
    <n v="43054"/>
    <s v="Financial"/>
    <s v="Savings &amp; Loans"/>
    <n v="31.64"/>
    <n v="21.34"/>
  </r>
  <r>
    <s v="6331Ares Management"/>
    <x v="1964"/>
    <s v="PL Capital"/>
    <n v="40588"/>
    <s v="Ares Management"/>
    <d v="2018-02-15T00:00:00"/>
    <m/>
    <s v="Financial"/>
    <s v="Mortgage Investment"/>
    <n v="30"/>
    <n v="10.85"/>
  </r>
  <r>
    <s v="6331Orrstown Financial Services Inc"/>
    <x v="1964"/>
    <s v="PL Capital"/>
    <n v="4178"/>
    <s v="Orrstown Financial Services Inc"/>
    <d v="2012-10-22T00:00:00"/>
    <n v="41866"/>
    <s v="Financial"/>
    <s v="Regional - Northeast Banks"/>
    <n v="29.7"/>
    <n v="21.24"/>
  </r>
  <r>
    <s v="6331Colonial Financial Services Inc."/>
    <x v="1964"/>
    <s v="PL Capital"/>
    <n v="4810"/>
    <s v="Colonial Financial Services Inc."/>
    <d v="2014-05-15T00:00:00"/>
    <n v="42095"/>
    <s v="Financial"/>
    <s v="Money Center Banks"/>
    <n v="28.88"/>
    <n v="13.83"/>
  </r>
  <r>
    <s v="6331LaPorte Bancorp Inc."/>
    <x v="1964"/>
    <s v="PL Capital"/>
    <n v="4754"/>
    <s v="LaPorte Bancorp Inc."/>
    <d v="2014-11-14T00:00:00"/>
    <n v="42569"/>
    <s v="Financial"/>
    <s v="Money Center Banks"/>
    <n v="28.33"/>
    <n v="5.9"/>
  </r>
  <r>
    <s v="6331Metro Bancorp, Inc"/>
    <x v="1964"/>
    <s v="PL Capital"/>
    <n v="3390"/>
    <s v="Metro Bancorp, Inc"/>
    <d v="2014-03-24T00:00:00"/>
    <n v="42416"/>
    <s v="Financial"/>
    <s v="Regional - Northeast Banks"/>
    <n v="28.12"/>
    <n v="3.22"/>
  </r>
  <r>
    <s v="6331Atlantic Coast Financial Corporation"/>
    <x v="1964"/>
    <s v="PL Capital"/>
    <n v="5419"/>
    <s v="Atlantic Coast Financial Corporation"/>
    <d v="2015-08-07T00:00:00"/>
    <n v="43245"/>
    <s v="Healthcare"/>
    <s v="Diagnostic Substances"/>
    <n v="27.55"/>
    <n v="12.45"/>
  </r>
  <r>
    <s v="6331Athens Bancshares Corporation"/>
    <x v="1964"/>
    <s v="PL Capital"/>
    <n v="5043"/>
    <s v="Athens Bancshares Corporation"/>
    <d v="2011-08-15T00:00:00"/>
    <n v="41684"/>
    <s v="Financial"/>
    <s v="Regional - Southeast Banks"/>
    <n v="26.4"/>
    <n v="21.05"/>
  </r>
  <r>
    <s v="63311st Century Bancshares, Inc"/>
    <x v="1964"/>
    <s v="PL Capital"/>
    <n v="4648"/>
    <s v="1st Century Bancshares, Inc"/>
    <d v="2015-08-14T00:00:00"/>
    <n v="42415"/>
    <s v="Financial"/>
    <s v="Regional - Pacific Banks"/>
    <n v="25.03"/>
    <n v="-15.76"/>
  </r>
  <r>
    <s v="6331MSB Financial Corp."/>
    <x v="1964"/>
    <s v="PL Capital"/>
    <n v="5078"/>
    <s v="MSB Financial Corp."/>
    <d v="2014-05-15T00:00:00"/>
    <n v="42597"/>
    <s v="Financial"/>
    <s v="Regional - Southwest Banks"/>
    <n v="23.5"/>
    <n v="9.51"/>
  </r>
  <r>
    <s v="6331Naugatuck Valley Financial Corporation"/>
    <x v="1964"/>
    <s v="PL Capital"/>
    <n v="4833"/>
    <s v="Naugatuck Valley Financial Corporation"/>
    <d v="2014-05-15T00:00:00"/>
    <n v="42387"/>
    <s v="Financial"/>
    <s v="Savings &amp; Loans"/>
    <n v="23.38"/>
    <m/>
  </r>
  <r>
    <s v="6331Northwest Bancshares Inc."/>
    <x v="1964"/>
    <s v="PL Capital"/>
    <n v="2014"/>
    <s v="Northwest Bancshares Inc."/>
    <d v="2015-08-14T00:00:00"/>
    <n v="42324"/>
    <s v="Financial"/>
    <s v="Savings &amp; Loans"/>
    <n v="23.24"/>
    <n v="-4.88"/>
  </r>
  <r>
    <s v="6331Prudential Bancorp Inc"/>
    <x v="1964"/>
    <s v="PL Capital"/>
    <n v="4367"/>
    <s v="Prudential Bancorp Inc"/>
    <d v="2014-05-15T00:00:00"/>
    <n v="42415"/>
    <s v="Financial"/>
    <s v="Savings &amp; Loans"/>
    <n v="22.89"/>
    <n v="2.88"/>
  </r>
  <r>
    <s v="6331Charter Financial Corp."/>
    <x v="1964"/>
    <s v="PL Capital"/>
    <n v="3657"/>
    <s v="Charter Financial Corp."/>
    <d v="2014-05-15T00:00:00"/>
    <n v="41866"/>
    <s v="Financial"/>
    <s v="Money Center Banks"/>
    <n v="22.29"/>
    <n v="21.43"/>
  </r>
  <r>
    <s v="6331Peoples Bancorp Inc."/>
    <x v="1964"/>
    <s v="PL Capital"/>
    <n v="3728"/>
    <s v="Peoples Bancorp Inc."/>
    <d v="2016-02-16T00:00:00"/>
    <n v="43784"/>
    <s v="Financial"/>
    <s v="Regional - Midwest Banks"/>
    <n v="21.76"/>
    <n v="16.559999999999999"/>
  </r>
  <r>
    <s v="6331Beneficial Mutual Bancorp"/>
    <x v="1964"/>
    <s v="PL Capital"/>
    <n v="45580"/>
    <s v="Beneficial Mutual Bancorp"/>
    <d v="2014-05-15T00:00:00"/>
    <n v="41866"/>
    <s v="Financial"/>
    <s v="Money Center Banks"/>
    <n v="19.93"/>
    <n v="21.43"/>
  </r>
  <r>
    <s v="6331Ares Capital Corporation"/>
    <x v="1964"/>
    <s v="PL Capital"/>
    <n v="948"/>
    <s v="Ares Capital Corporation"/>
    <d v="2018-05-15T00:00:00"/>
    <n v="43876"/>
    <s v="Financial"/>
    <s v="N/A"/>
    <n v="19.72"/>
    <n v="15.47"/>
  </r>
  <r>
    <s v="6331JP Morgan Chase &amp; Co"/>
    <x v="1964"/>
    <s v="PL Capital"/>
    <n v="15"/>
    <s v="JP Morgan Chase &amp; Co"/>
    <d v="2014-05-15T00:00:00"/>
    <n v="43784"/>
    <s v="Financial"/>
    <s v="Money Center Banks"/>
    <n v="19.48"/>
    <n v="12"/>
  </r>
  <r>
    <s v="6331Cheviot Financial Corp"/>
    <x v="1964"/>
    <s v="PL Capital"/>
    <n v="4647"/>
    <s v="Cheviot Financial Corp"/>
    <d v="2014-05-15T00:00:00"/>
    <n v="42510"/>
    <s v="Financial"/>
    <s v="Money Center Banks"/>
    <n v="19.47"/>
    <n v="6.93"/>
  </r>
  <r>
    <s v="6331Oneida Financial Corp."/>
    <x v="1964"/>
    <s v="PL Capital"/>
    <n v="4457"/>
    <s v="Oneida Financial Corp."/>
    <d v="2014-05-15T00:00:00"/>
    <n v="41866"/>
    <s v="Financial"/>
    <s v="Money Center Banks"/>
    <n v="19.16"/>
    <n v="21.43"/>
  </r>
  <r>
    <s v="6331Westbury Bancorp Inc"/>
    <x v="1964"/>
    <s v="PL Capital"/>
    <n v="27354"/>
    <s v="Westbury Bancorp Inc"/>
    <d v="2014-05-15T00:00:00"/>
    <n v="42048"/>
    <s v="Financial"/>
    <s v="Regional - Northeast Banks"/>
    <n v="17.93"/>
    <n v="18.79"/>
  </r>
  <r>
    <s v="6331Limestone Bancorp, Inc."/>
    <x v="1964"/>
    <s v="PL Capital"/>
    <n v="5301"/>
    <s v="Limestone Bancorp, Inc."/>
    <d v="2017-08-15T00:00:00"/>
    <n v="43600"/>
    <s v="Financial"/>
    <s v="Regional - Southeast Banks"/>
    <n v="17.79"/>
    <n v="10.85"/>
  </r>
  <r>
    <s v="6331SB Financial Group Inc."/>
    <x v="1964"/>
    <s v="PL Capital"/>
    <n v="5049"/>
    <s v="SB Financial Group Inc."/>
    <d v="2014-05-15T00:00:00"/>
    <n v="42415"/>
    <s v="Financial"/>
    <s v="Money Center Banks"/>
    <n v="17.41"/>
    <n v="2.88"/>
  </r>
  <r>
    <s v="6331MutualFirst Financial Inc."/>
    <x v="1964"/>
    <s v="PL Capital"/>
    <n v="4352"/>
    <s v="MutualFirst Financial Inc."/>
    <d v="2013-04-04T00:00:00"/>
    <n v="43945"/>
    <s v="Financial"/>
    <s v="Regional - Southwest Banks"/>
    <n v="17.37"/>
    <n v="11.09"/>
  </r>
  <r>
    <s v="6331First Advantage Bancorp"/>
    <x v="1964"/>
    <s v="PL Capital"/>
    <n v="22910"/>
    <s v="First Advantage Bancorp"/>
    <d v="2013-05-16T00:00:00"/>
    <n v="43922"/>
    <s v="Financial"/>
    <s v="Regional - Southwest Banks"/>
    <n v="16.829999999999998"/>
    <n v="8.23"/>
  </r>
  <r>
    <s v="6331BCSB Bancorp Inc."/>
    <x v="1964"/>
    <s v="PL Capital"/>
    <n v="4590"/>
    <s v="BCSB Bancorp Inc."/>
    <d v="2008-08-13T00:00:00"/>
    <n v="41694"/>
    <s v="Financial"/>
    <s v="Savings &amp; Loans"/>
    <n v="16.47"/>
    <n v="9.16"/>
  </r>
  <r>
    <s v="6331SB One Bancorp"/>
    <x v="1964"/>
    <s v="PL Capital"/>
    <n v="5139"/>
    <s v="SB One Bancorp"/>
    <d v="2014-05-15T00:00:00"/>
    <n v="44043"/>
    <s v="Financial"/>
    <s v="Regional - Southwest Banks"/>
    <n v="16.46"/>
    <n v="11.65"/>
  </r>
  <r>
    <s v="6331HopFed Bancorp Inc."/>
    <x v="1964"/>
    <s v="PL Capital"/>
    <n v="4548"/>
    <s v="HopFed Bancorp Inc."/>
    <d v="2014-05-15T00:00:00"/>
    <n v="42139"/>
    <s v="Financial"/>
    <s v="Savings &amp; Loans"/>
    <n v="15.76"/>
    <n v="15.77"/>
  </r>
  <r>
    <s v="6331WSFS Financial Corporation"/>
    <x v="1964"/>
    <s v="PL Capital"/>
    <n v="2780"/>
    <s v="WSFS Financial Corporation"/>
    <d v="2015-11-16T00:00:00"/>
    <n v="42506"/>
    <s v="Financial"/>
    <s v="Regional - Mid-Atlantic Banks"/>
    <n v="14.94"/>
    <n v="3.59"/>
  </r>
  <r>
    <s v="6331Lake Shore Bancorp Inc."/>
    <x v="1964"/>
    <s v="PL Capital"/>
    <n v="4697"/>
    <s v="Lake Shore Bancorp Inc."/>
    <d v="2010-02-25T00:00:00"/>
    <n v="41365"/>
    <s v="Financial"/>
    <s v="Savings &amp; Loans"/>
    <n v="14.12"/>
    <n v="14.28"/>
  </r>
  <r>
    <s v="6331Alliance Bancorp Inc. of Pennsylvania"/>
    <x v="1964"/>
    <s v="PL Capital"/>
    <n v="4660"/>
    <s v="Alliance Bancorp Inc. of Pennsylvania"/>
    <d v="2007-05-04T00:00:00"/>
    <n v="42286"/>
    <s v="Financial"/>
    <s v="Regional - Northeast Banks"/>
    <n v="13.08"/>
    <m/>
  </r>
  <r>
    <s v="6331Malvern Bancorp Inc."/>
    <x v="1964"/>
    <s v="PL Capital"/>
    <n v="4559"/>
    <s v="Malvern Bancorp Inc."/>
    <d v="2012-10-22T00:00:00"/>
    <n v="42439"/>
    <s v="Financial"/>
    <s v="Savings &amp; Loans"/>
    <n v="12.83"/>
    <n v="12.56"/>
  </r>
  <r>
    <s v="6331MidWestOne Financial Group Inc."/>
    <x v="1964"/>
    <s v="PL Capital"/>
    <n v="3794"/>
    <s v="MidWestOne Financial Group Inc."/>
    <d v="2016-11-15T00:00:00"/>
    <n v="42870"/>
    <s v="Financial"/>
    <s v="Regional - Southwest Banks"/>
    <n v="12.61"/>
    <n v="24.11"/>
  </r>
  <r>
    <s v="6331Enterprise Financial Services Corporation"/>
    <x v="1964"/>
    <s v="PL Capital"/>
    <n v="3375"/>
    <s v="Enterprise Financial Services Corporation"/>
    <d v="2014-05-15T00:00:00"/>
    <m/>
    <s v="Financial"/>
    <s v="Regional - Southeast Banks"/>
    <n v="12.25"/>
    <n v="12.08"/>
  </r>
  <r>
    <s v="6331Bank of America Corporation"/>
    <x v="1964"/>
    <s v="PL Capital"/>
    <n v="28"/>
    <s v="Bank of America Corporation"/>
    <d v="2014-05-15T00:00:00"/>
    <m/>
    <s v="Financial"/>
    <s v="Money Center Banks"/>
    <n v="12.16"/>
    <n v="12.08"/>
  </r>
  <r>
    <s v="6331Southwest Bancorp Inc."/>
    <x v="1964"/>
    <s v="PL Capital"/>
    <n v="3469"/>
    <s v="Southwest Bancorp Inc."/>
    <d v="2016-02-15T00:00:00"/>
    <n v="42506"/>
    <s v="Financial"/>
    <s v="Regional - Southwest Banks"/>
    <n v="11.77"/>
    <n v="44.42"/>
  </r>
  <r>
    <s v="6331Coastway Bancorp, Inc."/>
    <x v="1964"/>
    <s v="PL Capital"/>
    <n v="28090"/>
    <s v="Coastway Bancorp, Inc."/>
    <d v="2014-05-15T00:00:00"/>
    <n v="42689"/>
    <s v="Financial"/>
    <s v="Money Center Banks"/>
    <n v="11.55"/>
    <n v="8.56"/>
  </r>
  <r>
    <s v="6331ESSA Bancorp Inc."/>
    <x v="1964"/>
    <s v="PL Capital"/>
    <n v="4203"/>
    <s v="ESSA Bancorp Inc."/>
    <d v="2018-05-15T00:00:00"/>
    <n v="43480"/>
    <s v="Financial"/>
    <s v="Savings &amp; Loans"/>
    <n v="9.77"/>
    <n v="-3.6"/>
  </r>
  <r>
    <s v="6331Comerica Incorporated"/>
    <x v="1964"/>
    <s v="PL Capital"/>
    <n v="710"/>
    <s v="Comerica Incorporated"/>
    <d v="2016-02-15T00:00:00"/>
    <m/>
    <s v="Financial"/>
    <s v="Regional - Southwest Banks"/>
    <n v="9.56"/>
    <n v="15.91"/>
  </r>
  <r>
    <s v="6331First Merchants Corporation"/>
    <x v="1964"/>
    <s v="PL Capital"/>
    <n v="2899"/>
    <s v="First Merchants Corporation"/>
    <d v="2014-05-15T00:00:00"/>
    <m/>
    <s v="Financial"/>
    <s v="Money Center Banks"/>
    <n v="8.0500000000000007"/>
    <n v="12.08"/>
  </r>
  <r>
    <s v="6331Eagle Bancorp Montana Inc."/>
    <x v="1964"/>
    <s v="PL Capital"/>
    <n v="4988"/>
    <s v="Eagle Bancorp Montana Inc."/>
    <d v="2014-05-15T00:00:00"/>
    <n v="42048"/>
    <s v="Financial"/>
    <s v="Money Center Banks"/>
    <n v="7.89"/>
    <n v="18.79"/>
  </r>
  <r>
    <s v="6331HF Financial Corp."/>
    <x v="1964"/>
    <s v="PL Capital"/>
    <n v="4490"/>
    <s v="HF Financial Corp."/>
    <d v="2008-11-07T00:00:00"/>
    <n v="42506"/>
    <s v="Financial"/>
    <s v="Savings &amp; Loans"/>
    <n v="7.73"/>
    <n v="13.62"/>
  </r>
  <r>
    <s v="6331Independent Bank Corp/MI"/>
    <x v="1964"/>
    <s v="PL Capital"/>
    <n v="3779"/>
    <s v="Independent Bank Corp/MI"/>
    <d v="2014-08-15T00:00:00"/>
    <m/>
    <s v="Financial"/>
    <s v="Regional - Southwest Banks"/>
    <n v="7.6"/>
    <n v="11.71"/>
  </r>
  <r>
    <s v="6331Horizon Bancorp Inc"/>
    <x v="1964"/>
    <s v="PL Capital"/>
    <n v="3857"/>
    <s v="Horizon Bancorp Inc"/>
    <d v="2014-05-15T00:00:00"/>
    <m/>
    <s v="Financial"/>
    <s v="Regional - Southwest Banks"/>
    <n v="7.25"/>
    <n v="12.08"/>
  </r>
  <r>
    <s v="6331Old Point Financial Corporation"/>
    <x v="1964"/>
    <s v="PL Capital"/>
    <n v="4743"/>
    <s v="Old Point Financial Corporation"/>
    <d v="2014-01-03T00:00:00"/>
    <m/>
    <s v="Financial"/>
    <s v="Regional - Mid-Atlantic Banks"/>
    <n v="5.29"/>
    <n v="11.88"/>
  </r>
  <r>
    <s v="6331First Business Financial Services Inc."/>
    <x v="1964"/>
    <s v="PL Capital"/>
    <n v="4229"/>
    <s v="First Business Financial Services Inc."/>
    <d v="2014-05-15T00:00:00"/>
    <n v="43784"/>
    <s v="Financial"/>
    <s v="Money Center Banks"/>
    <n v="5.21"/>
    <n v="12"/>
  </r>
  <r>
    <s v="6331Investors Bancorp Inc."/>
    <x v="1964"/>
    <s v="PL Capital"/>
    <n v="1417"/>
    <s v="Investors Bancorp Inc."/>
    <d v="2014-05-15T00:00:00"/>
    <n v="43876"/>
    <s v="Financial"/>
    <s v="Savings &amp; Loans"/>
    <n v="4.76"/>
    <n v="13.04"/>
  </r>
  <r>
    <s v="6331Citigroup Inc."/>
    <x v="1964"/>
    <s v="PL Capital"/>
    <n v="27"/>
    <s v="Citigroup Inc."/>
    <d v="2014-05-15T00:00:00"/>
    <m/>
    <s v="Financial"/>
    <s v="Property Management"/>
    <n v="4.5599999999999996"/>
    <n v="12.08"/>
  </r>
  <r>
    <s v="6331Banc Of California, Inc."/>
    <x v="1964"/>
    <s v="PL Capital"/>
    <n v="3645"/>
    <s v="Banc Of California, Inc."/>
    <d v="2014-06-09T00:00:00"/>
    <m/>
    <s v="Financial"/>
    <s v="Regional - Pacific Banks"/>
    <n v="4.1399999999999997"/>
    <n v="11.44"/>
  </r>
  <r>
    <s v="6331Codorus Valley Bancorp, Inc"/>
    <x v="1964"/>
    <s v="PL Capital"/>
    <n v="4577"/>
    <s v="Codorus Valley Bancorp, Inc"/>
    <d v="2014-05-15T00:00:00"/>
    <n v="42415"/>
    <s v="Financial"/>
    <s v="Money Center Banks"/>
    <n v="4.03"/>
    <n v="2.88"/>
  </r>
  <r>
    <s v="6331BankFinancial Corporation"/>
    <x v="1964"/>
    <s v="PL Capital"/>
    <n v="3888"/>
    <s v="BankFinancial Corporation"/>
    <d v="2013-02-14T00:00:00"/>
    <m/>
    <s v="Financial"/>
    <s v="Savings &amp; Loans"/>
    <n v="3.88"/>
    <n v="13.45"/>
  </r>
  <r>
    <s v="6331BCB Bancorp Inc."/>
    <x v="1964"/>
    <s v="PL Capital"/>
    <n v="4492"/>
    <s v="BCB Bancorp Inc."/>
    <d v="2014-05-15T00:00:00"/>
    <n v="43784"/>
    <s v="Financial"/>
    <s v="Money Center Banks"/>
    <n v="3.76"/>
    <n v="12"/>
  </r>
  <r>
    <s v="6331Mid Penn Bancorp"/>
    <x v="1964"/>
    <s v="PL Capital"/>
    <n v="5011"/>
    <s v="Mid Penn Bancorp"/>
    <d v="2014-05-15T00:00:00"/>
    <n v="42415"/>
    <s v="Financial"/>
    <s v="Money Center Banks"/>
    <n v="3.19"/>
    <n v="2.88"/>
  </r>
  <r>
    <s v="6331Hunt Companies Finance Trust Inc"/>
    <x v="1964"/>
    <s v="PL Capital"/>
    <n v="27854"/>
    <s v="Hunt Companies Finance Trust Inc"/>
    <d v="2018-05-15T00:00:00"/>
    <m/>
    <s v="Services"/>
    <s v="Business Services"/>
    <n v="2.3199999999999998"/>
    <n v="12.24"/>
  </r>
  <r>
    <s v="6331River Valley Bancorp."/>
    <x v="1964"/>
    <s v="PL Capital"/>
    <n v="5059"/>
    <s v="River Valley Bancorp."/>
    <d v="2015-11-16T00:00:00"/>
    <n v="42430"/>
    <s v="Financial"/>
    <s v="Money Center Banks"/>
    <n v="2.2400000000000002"/>
    <m/>
  </r>
  <r>
    <s v="6331BNCCorp Inc"/>
    <x v="1964"/>
    <s v="PL Capital"/>
    <n v="22622"/>
    <s v="BNCCorp Inc"/>
    <d v="2017-03-23T00:00:00"/>
    <m/>
    <s v="Financial"/>
    <s v="Regional - Midwest Banks"/>
    <n v="2.21"/>
    <n v="13.4"/>
  </r>
  <r>
    <s v="6331Capital One Financial Corporation"/>
    <x v="1964"/>
    <s v="PL Capital"/>
    <n v="163"/>
    <s v="Capital One Financial Corporation"/>
    <d v="2016-05-16T00:00:00"/>
    <m/>
    <s v="Financial"/>
    <s v="Credit Services"/>
    <n v="2.09"/>
    <n v="14.42"/>
  </r>
  <r>
    <s v="6331Ally Financial Inc"/>
    <x v="1964"/>
    <s v="PL Capital"/>
    <n v="27372"/>
    <s v="Ally Financial Inc"/>
    <d v="2017-02-15T00:00:00"/>
    <m/>
    <s v="Financial"/>
    <s v="Mortgage Investment"/>
    <n v="1.43"/>
    <n v="13.01"/>
  </r>
  <r>
    <s v="6331Polonia Bancorp Inc."/>
    <x v="1964"/>
    <s v="PL Capital"/>
    <n v="5093"/>
    <s v="Polonia Bancorp Inc."/>
    <d v="2007-05-18T00:00:00"/>
    <n v="42416"/>
    <s v="Financial"/>
    <s v="Savings &amp; Loans"/>
    <n v="0.73"/>
    <m/>
  </r>
  <r>
    <s v="6331Bancorp Rhode Island Inc."/>
    <x v="1964"/>
    <s v="PL Capital"/>
    <n v="16736"/>
    <s v="Bancorp Rhode Island Inc."/>
    <d v="2006-06-05T00:00:00"/>
    <n v="40911"/>
    <s v="Financial"/>
    <s v="Regional - Southwest Banks"/>
    <n v="-0.09"/>
    <m/>
  </r>
  <r>
    <s v="6331First Northwest Bancorp"/>
    <x v="1964"/>
    <s v="PL Capital"/>
    <n v="32662"/>
    <s v="First Northwest Bancorp"/>
    <d v="2015-11-16T00:00:00"/>
    <n v="42597"/>
    <s v="Financial"/>
    <s v="Savings &amp; Loans"/>
    <n v="-2.2599999999999998"/>
    <n v="11.45"/>
  </r>
  <r>
    <s v="6331Magyar Bancorp Inc."/>
    <x v="1964"/>
    <s v="PL Capital"/>
    <n v="4979"/>
    <s v="Magyar Bancorp Inc."/>
    <d v="2006-09-21T00:00:00"/>
    <m/>
    <s v="Financial"/>
    <s v="Regional - Northeast Banks"/>
    <n v="-3.35"/>
    <m/>
  </r>
  <r>
    <s v="6331FNB Corp/PA"/>
    <x v="1964"/>
    <s v="PL Capital"/>
    <n v="1695"/>
    <s v="FNB Corp/PA"/>
    <d v="2016-02-16T00:00:00"/>
    <m/>
    <s v="Financial"/>
    <s v="Regional - Southeast Banks"/>
    <n v="-3.46"/>
    <n v="15.92"/>
  </r>
  <r>
    <s v="6331Northeast Community Bancorp Inc."/>
    <x v="1964"/>
    <s v="PL Capital"/>
    <n v="4534"/>
    <s v="Northeast Community Bancorp Inc."/>
    <d v="2014-05-15T00:00:00"/>
    <n v="41957"/>
    <s v="Financial"/>
    <s v="Savings &amp; Loans"/>
    <n v="-5.19"/>
    <n v="21.21"/>
  </r>
  <r>
    <s v="6331Huntington Bancshares Incorporated"/>
    <x v="1964"/>
    <s v="PL Capital"/>
    <n v="739"/>
    <s v="Huntington Bancshares Incorporated"/>
    <d v="2018-02-15T00:00:00"/>
    <n v="43419"/>
    <s v="Financial"/>
    <s v="Regional - Northeast Banks"/>
    <n v="-6.02"/>
    <n v="1.91"/>
  </r>
  <r>
    <s v="6331LCNB Corporation"/>
    <x v="1964"/>
    <s v="PL Capital"/>
    <n v="4082"/>
    <s v="LCNB Corporation"/>
    <d v="2015-11-16T00:00:00"/>
    <n v="42415"/>
    <s v="Financial"/>
    <s v="Regional - Mid-Atlantic Banks"/>
    <n v="-6.37"/>
    <n v="-25.7"/>
  </r>
  <r>
    <s v="6331Hawthorn Bancshares Inc."/>
    <x v="1964"/>
    <s v="PL Capital"/>
    <n v="4676"/>
    <s v="Hawthorn Bancshares Inc."/>
    <d v="2018-05-15T00:00:00"/>
    <m/>
    <s v="Financial"/>
    <s v="Regional - Northeast Banks"/>
    <n v="-7.19"/>
    <n v="12.24"/>
  </r>
  <r>
    <s v="6331Synchrony Financial"/>
    <x v="1964"/>
    <s v="PL Capital"/>
    <n v="30588"/>
    <s v="Synchrony Financial"/>
    <d v="2018-02-15T00:00:00"/>
    <m/>
    <s v="Financial"/>
    <s v="Credit Services"/>
    <n v="-11.02"/>
    <n v="10.85"/>
  </r>
  <r>
    <s v="6331BSB Bancorp Inc."/>
    <x v="1964"/>
    <s v="PL Capital"/>
    <n v="4234"/>
    <s v="BSB Bancorp Inc."/>
    <d v="2014-05-15T00:00:00"/>
    <n v="41866"/>
    <s v="Financial"/>
    <s v="Money Center Banks"/>
    <n v="-13.24"/>
    <n v="21.43"/>
  </r>
  <r>
    <s v="6331Community Financial Corp/The"/>
    <x v="1964"/>
    <s v="PL Capital"/>
    <n v="15563"/>
    <s v="Community Financial Corp/The"/>
    <d v="2014-05-15T00:00:00"/>
    <n v="42048"/>
    <s v="Financial"/>
    <s v="Money Center Banks"/>
    <n v="-13.42"/>
    <n v="18.79"/>
  </r>
  <r>
    <s v="6331Southern National Bancorp of Virginia Inc."/>
    <x v="1964"/>
    <s v="PL Capital"/>
    <n v="4306"/>
    <s v="Southern National Bancorp of Virginia Inc."/>
    <d v="2017-05-15T00:00:00"/>
    <m/>
    <s v="Financial"/>
    <s v="Regional - Mid-Atlantic Banks"/>
    <n v="-13.46"/>
    <n v="13.11"/>
  </r>
  <r>
    <s v="6331KeyCorp"/>
    <x v="1964"/>
    <s v="PL Capital"/>
    <n v="552"/>
    <s v="KeyCorp"/>
    <d v="2018-11-15T00:00:00"/>
    <m/>
    <s v="Financial"/>
    <s v="Regional - Midwest Banks"/>
    <n v="-13.57"/>
    <n v="14.94"/>
  </r>
  <r>
    <s v="6331CIT Group Inc"/>
    <x v="1964"/>
    <s v="PL Capital"/>
    <n v="585"/>
    <s v="CIT Group Inc"/>
    <d v="2017-02-15T00:00:00"/>
    <m/>
    <s v="Healthcare"/>
    <s v="Drug Manufacturers - Major"/>
    <n v="-13.96"/>
    <n v="13.01"/>
  </r>
  <r>
    <s v="6331Sterling Bancorp/DE"/>
    <x v="1964"/>
    <s v="PL Capital"/>
    <n v="3082"/>
    <s v="Sterling Bancorp/DE"/>
    <d v="2018-11-15T00:00:00"/>
    <m/>
    <s v="Financial"/>
    <s v="Regional - Northeast Banks"/>
    <n v="-17.3"/>
    <n v="14.94"/>
  </r>
  <r>
    <s v="6331Midland States Bancorp Inc"/>
    <x v="1964"/>
    <s v="PL Capital"/>
    <n v="37280"/>
    <s v="Midland States Bancorp Inc"/>
    <d v="2018-11-15T00:00:00"/>
    <m/>
    <s v="Financial"/>
    <s v="Regional - Midwest Banks"/>
    <n v="-19.88"/>
    <n v="14.94"/>
  </r>
  <r>
    <s v="6331First Horizon National Corporation"/>
    <x v="1964"/>
    <s v="PL Capital"/>
    <n v="1334"/>
    <s v="First Horizon National Corporation"/>
    <d v="2018-05-15T00:00:00"/>
    <m/>
    <s v="Financial"/>
    <s v="Regional - Mid-Atlantic Banks"/>
    <n v="-20.2"/>
    <n v="12.24"/>
  </r>
  <r>
    <s v="6331First Financial Bancorp."/>
    <x v="1964"/>
    <s v="PL Capital"/>
    <n v="2333"/>
    <s v="First Financial Bancorp."/>
    <d v="2018-05-15T00:00:00"/>
    <m/>
    <s v="Financial"/>
    <s v="Regional - Midwest Banks"/>
    <n v="-23.53"/>
    <n v="12.24"/>
  </r>
  <r>
    <s v="6331First Internet Bancorp"/>
    <x v="1964"/>
    <s v="PL Capital"/>
    <n v="27101"/>
    <s v="First Internet Bancorp"/>
    <d v="2018-11-15T00:00:00"/>
    <m/>
    <s v="Financial"/>
    <s v="Regional - Midwest Banks"/>
    <n v="-25.18"/>
    <n v="14.94"/>
  </r>
  <r>
    <s v="6331Ameris Bancorp"/>
    <x v="1964"/>
    <s v="PL Capital"/>
    <n v="2997"/>
    <s v="Ameris Bancorp"/>
    <d v="2018-05-15T00:00:00"/>
    <m/>
    <s v="Financial"/>
    <s v="Regional - Midwest Banks"/>
    <n v="-25.76"/>
    <n v="12.24"/>
  </r>
  <r>
    <s v="6331Baycom Corp"/>
    <x v="1964"/>
    <s v="PL Capital"/>
    <n v="38104"/>
    <s v="Baycom Corp"/>
    <d v="2018-05-15T00:00:00"/>
    <m/>
    <s v="Financial"/>
    <s v="Regional - Midwest Banks"/>
    <n v="-27.48"/>
    <n v="12.24"/>
  </r>
  <r>
    <s v="6331Community West Bancshares"/>
    <x v="1964"/>
    <s v="PL Capital"/>
    <n v="4967"/>
    <s v="Community West Bancshares"/>
    <d v="2019-11-15T00:00:00"/>
    <m/>
    <s v="Financial"/>
    <s v="Regional - Pacific Banks"/>
    <n v="-32.81"/>
    <n v="12.68"/>
  </r>
  <r>
    <s v="6331Fifth Third Bancorp"/>
    <x v="1964"/>
    <s v="PL Capital"/>
    <n v="406"/>
    <s v="Fifth Third Bancorp"/>
    <d v="2020-02-15T00:00:00"/>
    <m/>
    <s v="Financial"/>
    <s v="Regional - Midwest Banks"/>
    <n v="-43.81"/>
    <n v="1.28"/>
  </r>
  <r>
    <s v="6331Evans Bancorp Inc."/>
    <x v="1964"/>
    <s v="PL Capital"/>
    <n v="4555"/>
    <s v="Evans Bancorp Inc."/>
    <d v="2019-11-15T00:00:00"/>
    <m/>
    <s v="Financial"/>
    <s v="Regional - Northeast Banks"/>
    <n v="-49.53"/>
    <n v="12.68"/>
  </r>
  <r>
    <s v="6331Heritage Commerce Corp"/>
    <x v="1964"/>
    <s v="PL Capital"/>
    <n v="3900"/>
    <s v="Heritage Commerce Corp"/>
    <d v="2020-02-15T00:00:00"/>
    <m/>
    <s v="Financial"/>
    <s v="Regional - Southwest Banks"/>
    <n v="-54.75"/>
    <n v="1.28"/>
  </r>
  <r>
    <s v="6331Kearny Financial"/>
    <x v="1964"/>
    <s v="PL Capital"/>
    <n v="2622"/>
    <s v="Kearny Financial"/>
    <d v="2015-05-15T00:00:00"/>
    <n v="42230"/>
    <s v="Healthcare"/>
    <s v="Diagnostic Substances"/>
    <n v="-62.91"/>
    <n v="-3.82"/>
  </r>
  <r>
    <s v="8770Pure Cycle Corporation"/>
    <x v="1965"/>
    <s v="Plaisance Capital"/>
    <n v="4302"/>
    <s v="Pure Cycle Corporation"/>
    <d v="2019-10-15T00:00:00"/>
    <m/>
    <s v="Utilities"/>
    <s v="Water Utilities"/>
    <n v="-13.9"/>
    <n v="17.22"/>
  </r>
  <r>
    <s v="6008Navidea Biopharmaceuticals Inc."/>
    <x v="1966"/>
    <s v="Platinum Partners"/>
    <n v="3248"/>
    <s v="Navidea Biopharmaceuticals Inc."/>
    <d v="2012-02-15T00:00:00"/>
    <m/>
    <s v="Healthcare"/>
    <s v="Biotechnology"/>
    <n v="-28.71"/>
    <n v="13.73"/>
  </r>
  <r>
    <s v="6008Echo Therapeutics Inc."/>
    <x v="1966"/>
    <s v="Platinum Partners"/>
    <n v="5156"/>
    <s v="Echo Therapeutics Inc."/>
    <d v="2013-05-15T00:00:00"/>
    <m/>
    <s v="Healthcare"/>
    <s v="Medical Instruments &amp; Supplies"/>
    <n v="-58.71"/>
    <n v="12.5"/>
  </r>
  <r>
    <s v="6008Implant Sciences Corp"/>
    <x v="1966"/>
    <s v="Platinum Partners"/>
    <n v="46649"/>
    <s v="Implant Sciences Corp"/>
    <d v="2016-04-18T00:00:00"/>
    <n v="42740"/>
    <m/>
    <m/>
    <n v="-87.7"/>
    <n v="14.25"/>
  </r>
  <r>
    <s v="7118Ring Energy Inc"/>
    <x v="1967"/>
    <s v="Playa Vista Capital Management LLC"/>
    <n v="28980"/>
    <s v="Ring Energy Inc"/>
    <d v="2018-10-23T00:00:00"/>
    <m/>
    <s v="Basic Materials"/>
    <s v="Oil &amp; Gas Drilling &amp; Exploration"/>
    <n v="-63.02"/>
    <n v="14.24"/>
  </r>
  <r>
    <s v="9174Ehave Inc."/>
    <x v="1968"/>
    <s v="Plazacorp Investments Limited (Anthony Heller)"/>
    <n v="48338"/>
    <s v="Ehave Inc."/>
    <d v="2020-02-19T00:00:00"/>
    <m/>
    <s v="Services"/>
    <s v="Home Improvement Stores"/>
    <n v="-98.28"/>
    <n v="0.28000000000000003"/>
  </r>
  <r>
    <s v="4882MagnaChip Semiconductor Corporation"/>
    <x v="1969"/>
    <s v="Pleasant Lake Partners"/>
    <n v="2448"/>
    <s v="MagnaChip Semiconductor Corporation"/>
    <d v="2015-06-10T00:00:00"/>
    <n v="42735"/>
    <s v="Services"/>
    <s v="Home Furnishing Stores"/>
    <n v="4.8499999999999996"/>
    <n v="6.87"/>
  </r>
  <r>
    <s v="4882BBQ Holdings, Inc."/>
    <x v="1969"/>
    <s v="Pleasant Lake Partners"/>
    <n v="4248"/>
    <s v="BBQ Holdings, Inc."/>
    <d v="2013-06-28T00:00:00"/>
    <n v="42726"/>
    <s v="Services"/>
    <s v="Restaurants"/>
    <n v="-28.66"/>
    <n v="12.65"/>
  </r>
  <r>
    <s v="8549Askul Corporation"/>
    <x v="1970"/>
    <s v="Plus Corp"/>
    <n v="9569"/>
    <s v="Askul Corporation"/>
    <d v="2009-08-07T00:00:00"/>
    <m/>
    <s v="Services"/>
    <s v="Specialty Retail, Other"/>
    <n v="5.78"/>
    <n v="13.83"/>
  </r>
  <r>
    <s v="6763Rave Restaurant Group Inc"/>
    <x v="1971"/>
    <s v="Point Clear Strategic Capital (John Gilliam)"/>
    <n v="4816"/>
    <s v="Rave Restaurant Group Inc"/>
    <d v="2016-11-03T00:00:00"/>
    <m/>
    <s v="Services"/>
    <s v="Restaurants"/>
    <n v="-32.869999999999997"/>
    <n v="15.72"/>
  </r>
  <r>
    <s v="5447Charter Hall Group"/>
    <x v="1972"/>
    <s v="Point Lobos Capital, LLC"/>
    <n v="11441"/>
    <s v="Charter Hall Group"/>
    <d v="2011-06-17T00:00:00"/>
    <m/>
    <s v="Services"/>
    <s v="Auto Parts Wholesale"/>
    <n v="22.73"/>
    <n v="13.53"/>
  </r>
  <r>
    <s v="5343Invitrogen Corp"/>
    <x v="1973"/>
    <s v="Point72 Asset Management"/>
    <n v="40812"/>
    <s v="Invitrogen Corp"/>
    <d v="2008-07-01T00:00:00"/>
    <n v="39680"/>
    <s v="Healthcare"/>
    <s v="Biotechnology"/>
    <n v="106.15"/>
    <n v="-3.7"/>
  </r>
  <r>
    <s v="5343Casey's General Stores Inc."/>
    <x v="1973"/>
    <s v="Point72 Asset Management"/>
    <n v="1327"/>
    <s v="Casey's General Stores Inc."/>
    <d v="2019-02-15T00:00:00"/>
    <n v="43692"/>
    <s v="Financial"/>
    <s v="Closed-End Fund - Debt"/>
    <n v="53.18"/>
    <n v="7.47"/>
  </r>
  <r>
    <s v="5343Wheeling Pittsburgh Corp"/>
    <x v="1973"/>
    <s v="Point72 Asset Management"/>
    <n v="41139"/>
    <s v="Wheeling Pittsburgh Corp"/>
    <d v="2007-10-22T00:00:00"/>
    <n v="39414"/>
    <s v="Basic Materials"/>
    <s v="Steel &amp; Iron"/>
    <n v="37.130000000000003"/>
    <m/>
  </r>
  <r>
    <s v="5343Dollar Thrifty Automotive Group, Inc."/>
    <x v="1973"/>
    <s v="Point72 Asset Management"/>
    <n v="17451"/>
    <s v="Dollar Thrifty Automotive Group, Inc."/>
    <d v="2010-08-09T00:00:00"/>
    <n v="41233"/>
    <s v="Services"/>
    <s v="Rental &amp; Leasing Services"/>
    <n v="28.94"/>
    <n v="11.89"/>
  </r>
  <r>
    <s v="5343Clearwater Paper Corporation"/>
    <x v="1973"/>
    <s v="Point72 Asset Management"/>
    <n v="2188"/>
    <s v="Clearwater Paper Corporation"/>
    <d v="2012-05-02T00:00:00"/>
    <n v="42139"/>
    <s v="Consumer Goods"/>
    <s v="Paper &amp; Paper Products"/>
    <n v="22.25"/>
    <n v="17.13"/>
  </r>
  <r>
    <s v="5343Bausch &amp; Lomb Inc"/>
    <x v="1973"/>
    <s v="Point72 Asset Management"/>
    <n v="40610"/>
    <s v="Bausch &amp; Lomb Inc"/>
    <d v="2007-05-01T00:00:00"/>
    <n v="39381"/>
    <s v="Healthcare"/>
    <s v="Specialized Health Services"/>
    <n v="20.329999999999998"/>
    <m/>
  </r>
  <r>
    <s v="5343Take-Two Interactive Software Inc."/>
    <x v="1973"/>
    <s v="Point72 Asset Management"/>
    <n v="1784"/>
    <s v="Take-Two Interactive Software Inc."/>
    <d v="2007-03-07T00:00:00"/>
    <n v="43511"/>
    <s v="Technology"/>
    <s v="Business Software &amp; Services"/>
    <n v="15.27"/>
    <m/>
  </r>
  <r>
    <s v="5343Visteon Corporation"/>
    <x v="1973"/>
    <s v="Point72 Asset Management"/>
    <n v="1113"/>
    <s v="Visteon Corporation"/>
    <d v="2012-11-02T00:00:00"/>
    <n v="42416"/>
    <s v="Consumer Goods"/>
    <s v="Auto Parts"/>
    <n v="8.86"/>
    <n v="11.69"/>
  </r>
  <r>
    <s v="5343i2 Technologies, Inc."/>
    <x v="1973"/>
    <s v="Point72 Asset Management"/>
    <n v="18129"/>
    <s v="i2 Technologies, Inc."/>
    <d v="2007-10-03T00:00:00"/>
    <n v="40042"/>
    <s v="Services"/>
    <s v="Home Improvement Stores"/>
    <n v="-0.34"/>
    <m/>
  </r>
  <r>
    <s v="5343EDO Corp"/>
    <x v="1973"/>
    <s v="Point72 Asset Management"/>
    <n v="44551"/>
    <s v="EDO Corp"/>
    <d v="2007-11-01T00:00:00"/>
    <n v="39442"/>
    <s v="Industrial Goods"/>
    <s v="Aerospace/Defense Products &amp; Services"/>
    <n v="-11.7"/>
    <m/>
  </r>
  <r>
    <s v="5343Olin Corporation"/>
    <x v="1973"/>
    <s v="Point72 Asset Management"/>
    <n v="1635"/>
    <s v="Olin Corporation"/>
    <d v="2015-02-16T00:00:00"/>
    <n v="42597"/>
    <s v="Basic Materials"/>
    <s v="Specialty Chemicals"/>
    <n v="-13.31"/>
    <n v="5.0599999999999996"/>
  </r>
  <r>
    <s v="5343GrowMax Resources Corp"/>
    <x v="1973"/>
    <s v="Point72 Asset Management"/>
    <n v="14674"/>
    <s v="GrowMax Resources Corp"/>
    <d v="2015-06-30T00:00:00"/>
    <m/>
    <s v="Basic Materials"/>
    <s v="Independent Oil &amp; Gas"/>
    <n v="-19.32"/>
    <n v="12.26"/>
  </r>
  <r>
    <s v="5343Belmond Ltd"/>
    <x v="1973"/>
    <s v="Point72 Asset Management"/>
    <n v="1803"/>
    <s v="Belmond Ltd"/>
    <d v="2008-05-16T00:00:00"/>
    <n v="40330"/>
    <s v="Services"/>
    <s v="Lodging"/>
    <n v="-53.02"/>
    <n v="-10.98"/>
  </r>
  <r>
    <s v="5343Dyncorp International Inc"/>
    <x v="1973"/>
    <s v="Point72 Asset Management"/>
    <n v="17499"/>
    <s v="Dyncorp International Inc"/>
    <d v="2010-04-22T00:00:00"/>
    <n v="40366"/>
    <s v="Industrial Goods"/>
    <s v="Aerospace/Defense Products &amp; Services"/>
    <n v="-95.61"/>
    <n v="-45.46"/>
  </r>
  <r>
    <s v="6260Extendicare Inc."/>
    <x v="1974"/>
    <s v="PointNorth Capital (formerly Oxford Park Group)"/>
    <n v="14492"/>
    <s v="Extendicare Inc."/>
    <d v="2015-07-14T00:00:00"/>
    <m/>
    <s v="Healthcare"/>
    <s v="Medical Appliances &amp; Equipment"/>
    <n v="0.55000000000000004"/>
    <n v="11.85"/>
  </r>
  <r>
    <s v="6260Alcanna Inc"/>
    <x v="1974"/>
    <s v="PointNorth Capital (formerly Oxford Park Group)"/>
    <n v="15869"/>
    <s v="Alcanna Inc"/>
    <d v="2016-11-15T00:00:00"/>
    <m/>
    <s v="Consumer Goods"/>
    <s v="Beverages - Brewers"/>
    <n v="-18.309999999999999"/>
    <n v="14.51"/>
  </r>
  <r>
    <s v="5082Purpose Silver Bullion Fund"/>
    <x v="1975"/>
    <s v="Polar Asset Management"/>
    <n v="36575"/>
    <s v="Purpose Silver Bullion Fund"/>
    <d v="2015-01-20T00:00:00"/>
    <m/>
    <s v="Basic Materials"/>
    <s v="Oil &amp; Gas Equipment &amp; Services"/>
    <n v="9.4600000000000009"/>
    <n v="11.82"/>
  </r>
  <r>
    <s v="5082Central Gold Trust"/>
    <x v="1975"/>
    <s v="Polar Asset Management"/>
    <n v="2331"/>
    <s v="Central Gold Trust"/>
    <d v="2015-02-09T00:00:00"/>
    <n v="42384"/>
    <s v="Basic Materials"/>
    <s v="Gold"/>
    <n v="-9.81"/>
    <n v="-6.73"/>
  </r>
  <r>
    <s v="3567Lixil Group Corp"/>
    <x v="1976"/>
    <s v="Polar Capital LLP"/>
    <n v="9906"/>
    <s v="Lixil Group Corp"/>
    <d v="2019-03-20T00:00:00"/>
    <m/>
    <s v="Consumer Goods"/>
    <s v="Home Furnishings &amp; Fixtures"/>
    <n v="6.22"/>
    <n v="15.25"/>
  </r>
  <r>
    <s v="5432EVRY ASA"/>
    <x v="1977"/>
    <s v="Polygon Investment Partners"/>
    <n v="11698"/>
    <s v="EVRY ASA"/>
    <d v="2015-03-20T00:00:00"/>
    <n v="42306"/>
    <s v="Services"/>
    <s v="Entertainment - Diversified"/>
    <n v="107.47"/>
    <n v="0.54"/>
  </r>
  <r>
    <s v="5432Biotest AG"/>
    <x v="1977"/>
    <s v="Polygon Investment Partners"/>
    <n v="16839"/>
    <s v="Biotest AG"/>
    <d v="2020-03-02T00:00:00"/>
    <m/>
    <s v="Healthcare"/>
    <s v="Drugs - Generic"/>
    <n v="54.21"/>
    <n v="23.23"/>
  </r>
  <r>
    <s v="5432Realia Business S.A."/>
    <x v="1977"/>
    <s v="Polygon Investment Partners"/>
    <n v="9172"/>
    <s v="Realia Business S.A."/>
    <d v="2015-12-10T00:00:00"/>
    <m/>
    <s v="Financial"/>
    <s v="Real Estate Development"/>
    <n v="-1.51"/>
    <n v="13.4"/>
  </r>
  <r>
    <s v="5432MasMovil Ibercom SA"/>
    <x v="1977"/>
    <s v="Polygon Investment Partners"/>
    <n v="36063"/>
    <s v="MasMovil Ibercom SA"/>
    <d v="2020-06-24T00:00:00"/>
    <m/>
    <s v="Basic Materials"/>
    <s v="Specialty Chemicals"/>
    <n v="-9.17"/>
    <n v="115.18"/>
  </r>
  <r>
    <s v="6467Dewey Electronics Corp/The"/>
    <x v="1978"/>
    <s v="Polymathes Capital LLC"/>
    <n v="37070"/>
    <s v="Dewey Electronics Corp/The"/>
    <d v="2013-06-13T00:00:00"/>
    <m/>
    <s v="Technology"/>
    <s v="Diversified Electronics"/>
    <n v="7.57"/>
    <n v="12.84"/>
  </r>
  <r>
    <s v="4894Friedman Industries Inc."/>
    <x v="1979"/>
    <s v="Poplar Point Capital Management"/>
    <n v="4710"/>
    <s v="Friedman Industries Inc."/>
    <d v="2016-12-19T00:00:00"/>
    <m/>
    <s v="Basic Materials"/>
    <s v="Steel &amp; Iron"/>
    <n v="-1.68"/>
    <n v="13.69"/>
  </r>
  <r>
    <s v="6857Sanchez Midstream Partners LP"/>
    <x v="1980"/>
    <s v="PostRock Energy Corporation"/>
    <n v="31432"/>
    <s v="Sanchez Midstream Partners LP"/>
    <d v="2011-08-18T00:00:00"/>
    <m/>
    <s v="Basic Materials"/>
    <s v="Independent Oil &amp; Gas"/>
    <n v="-22.81"/>
    <n v="15.14"/>
  </r>
  <r>
    <s v="7006Memsic, Inc."/>
    <x v="1981"/>
    <s v="Potomac Capital Management"/>
    <n v="18761"/>
    <s v="Memsic, Inc."/>
    <d v="2012-10-31T00:00:00"/>
    <n v="41534"/>
    <s v="Technology"/>
    <s v="Semiconductor - Specialized"/>
    <n v="172.8"/>
    <n v="26.76"/>
  </r>
  <r>
    <s v="7006STEC Inc"/>
    <x v="1981"/>
    <s v="Potomac Capital Management"/>
    <n v="19848"/>
    <s v="STEC Inc"/>
    <d v="2013-01-25T00:00:00"/>
    <n v="41529"/>
    <s v="Technology"/>
    <s v="Data Storage Devices"/>
    <n v="49.8"/>
    <n v="22.48"/>
  </r>
  <r>
    <s v="7006PLX Technology Inc."/>
    <x v="1981"/>
    <s v="Potomac Capital Management"/>
    <n v="3520"/>
    <s v="PLX Technology Inc."/>
    <d v="2013-01-25T00:00:00"/>
    <n v="41864"/>
    <s v="Technology"/>
    <s v="Semiconductor - Integrated Circuits"/>
    <n v="21.8"/>
    <n v="20.74"/>
  </r>
  <r>
    <s v="7006Mattson Technology Inc."/>
    <x v="1981"/>
    <s v="Potomac Capital Management"/>
    <n v="4166"/>
    <s v="Mattson Technology Inc."/>
    <d v="2012-01-17T00:00:00"/>
    <n v="41866"/>
    <s v="Technology"/>
    <s v="Semiconductor Equipment &amp; Materials"/>
    <n v="4.96"/>
    <n v="19.95"/>
  </r>
  <r>
    <s v="7006Sigma Designs Inc."/>
    <x v="1981"/>
    <s v="Potomac Capital Management"/>
    <n v="3828"/>
    <s v="Sigma Designs Inc."/>
    <d v="2012-03-14T00:00:00"/>
    <n v="41684"/>
    <s v="Technology"/>
    <s v="Semiconductor - Specialized"/>
    <n v="-4.17"/>
    <n v="18.010000000000002"/>
  </r>
  <r>
    <s v="7006Meru Networks Inc."/>
    <x v="1981"/>
    <s v="Potomac Capital Management"/>
    <n v="4539"/>
    <s v="Meru Networks Inc."/>
    <d v="2013-12-04T00:00:00"/>
    <n v="42193"/>
    <s v="Technology"/>
    <s v="Wireless Communications"/>
    <n v="-38.130000000000003"/>
    <n v="10.92"/>
  </r>
  <r>
    <s v="5852Datawatch Corporation"/>
    <x v="1982"/>
    <s v="Potrero Capital Research, LLC"/>
    <n v="3878"/>
    <s v="Datawatch Corporation"/>
    <d v="2014-04-15T00:00:00"/>
    <n v="42962"/>
    <s v="Technology"/>
    <s v="Business Software &amp; Services"/>
    <n v="-10.37"/>
    <n v="11.42"/>
  </r>
  <r>
    <s v="9016Polnord S.A."/>
    <x v="1983"/>
    <s v="Powszechna Kasa Oszczednosci Bank Polski S.A. (PKO Bank)"/>
    <n v="12134"/>
    <s v="Polnord S.A."/>
    <d v="2016-06-28T00:00:00"/>
    <m/>
    <s v="Financial"/>
    <s v="Real Estate Development"/>
    <n v="-25.21"/>
    <n v="15.2"/>
  </r>
  <r>
    <s v="6732Grupa Azoty SA"/>
    <x v="1984"/>
    <s v="Powszechny Zaklad Ubezpieczen (PZU Group)"/>
    <n v="12199"/>
    <s v="Grupa Azoty SA"/>
    <d v="2012-02-03T00:00:00"/>
    <m/>
    <s v="Basic Materials"/>
    <s v="Chemicals - Major Diversified"/>
    <n v="0.68"/>
    <n v="13.68"/>
  </r>
  <r>
    <s v="6732Tauron Polska Energia SA"/>
    <x v="1984"/>
    <s v="Powszechny Zaklad Ubezpieczen (PZU Group)"/>
    <n v="12172"/>
    <s v="Tauron Polska Energia SA"/>
    <d v="2014-08-26T00:00:00"/>
    <m/>
    <s v="Utilities"/>
    <s v="Diversified Utilities"/>
    <n v="-10.87"/>
    <n v="11.33"/>
  </r>
  <r>
    <s v="6732Pekao Bank SA (Bank Polska Kasa Opieki)"/>
    <x v="1984"/>
    <s v="Powszechny Zaklad Ubezpieczen (PZU Group)"/>
    <n v="7346"/>
    <s v="Pekao Bank SA (Bank Polska Kasa Opieki)"/>
    <d v="2017-06-08T00:00:00"/>
    <m/>
    <s v="Financial"/>
    <s v="Money Center Banks"/>
    <n v="-15.79"/>
    <n v="12.88"/>
  </r>
  <r>
    <s v="6732Fabryki Mebli Forte S.A.,"/>
    <x v="1984"/>
    <s v="Powszechny Zaklad Ubezpieczen (PZU Group)"/>
    <n v="20946"/>
    <s v="Fabryki Mebli Forte S.A.,"/>
    <d v="2018-06-26T00:00:00"/>
    <m/>
    <s v="Consumer Goods"/>
    <s v="Home Furnishings &amp; Fixtures"/>
    <n v="-23.38"/>
    <n v="12.59"/>
  </r>
  <r>
    <s v="6732Polnord S.A."/>
    <x v="1984"/>
    <s v="Powszechny Zaklad Ubezpieczen (PZU Group)"/>
    <n v="12134"/>
    <s v="Polnord S.A."/>
    <d v="2016-06-28T00:00:00"/>
    <m/>
    <s v="Financial"/>
    <s v="Real Estate Development"/>
    <n v="-25.21"/>
    <n v="15.2"/>
  </r>
  <r>
    <s v="6732Alior Bank S.A."/>
    <x v="1984"/>
    <s v="Powszechny Zaklad Ubezpieczen (PZU Group)"/>
    <n v="14666"/>
    <s v="Alior Bank S.A."/>
    <d v="2015-05-30T00:00:00"/>
    <m/>
    <s v="Financial"/>
    <s v="Money Center Banks"/>
    <n v="-29.85"/>
    <n v="11.58"/>
  </r>
  <r>
    <s v="6732Medicalgorithmics SA"/>
    <x v="1984"/>
    <s v="Powszechny Zaklad Ubezpieczen (PZU Group)"/>
    <n v="34374"/>
    <s v="Medicalgorithmics SA"/>
    <d v="2017-06-20T00:00:00"/>
    <m/>
    <s v="Healthcare"/>
    <s v="Medical Appliances &amp; Equipment"/>
    <n v="-51.75"/>
    <n v="12.95"/>
  </r>
  <r>
    <s v="5362JDA Software Group, Inc."/>
    <x v="1985"/>
    <s v="Praesidium Investment Management"/>
    <n v="14962"/>
    <s v="JDA Software Group, Inc."/>
    <d v="2012-03-13T00:00:00"/>
    <n v="41264"/>
    <s v="Technology"/>
    <s v="Business Software &amp; Services"/>
    <n v="99.04"/>
    <n v="5.53"/>
  </r>
  <r>
    <s v="5362TIBCO Software Inc."/>
    <x v="1985"/>
    <s v="Praesidium Investment Management"/>
    <n v="1022"/>
    <s v="TIBCO Software Inc."/>
    <d v="2014-06-11T00:00:00"/>
    <n v="41978"/>
    <s v="Technology"/>
    <s v="Business Software &amp; Services"/>
    <n v="35.26"/>
    <n v="16.79"/>
  </r>
  <r>
    <s v="5362Actuate Corporation"/>
    <x v="1985"/>
    <s v="Praesidium Investment Management"/>
    <n v="3217"/>
    <s v="Actuate Corporation"/>
    <d v="2010-08-19T00:00:00"/>
    <n v="40602"/>
    <s v="Technology"/>
    <s v="Application Software"/>
    <n v="30.13"/>
    <n v="51.8"/>
  </r>
  <r>
    <s v="5362Instructure Inc"/>
    <x v="1985"/>
    <s v="Praesidium Investment Management"/>
    <n v="33908"/>
    <s v="Instructure Inc"/>
    <d v="2019-02-22T00:00:00"/>
    <n v="43914"/>
    <s v="Services"/>
    <s v="Home Improvement Stores"/>
    <n v="10.55"/>
    <m/>
  </r>
  <r>
    <s v="5362Masonite International Corporation"/>
    <x v="1985"/>
    <s v="Praesidium Investment Management"/>
    <n v="15012"/>
    <s v="Masonite International Corporation"/>
    <d v="2016-11-15T00:00:00"/>
    <m/>
    <s v="Financial"/>
    <s v="N/A"/>
    <n v="8.31"/>
    <n v="14.51"/>
  </r>
  <r>
    <s v="5362Cornerstone OnDemand Inc."/>
    <x v="1985"/>
    <s v="Praesidium Investment Management"/>
    <n v="1328"/>
    <s v="Cornerstone OnDemand Inc."/>
    <d v="2016-02-19T00:00:00"/>
    <m/>
    <s v="Technology"/>
    <s v="Application Software"/>
    <n v="7.35"/>
    <n v="15.64"/>
  </r>
  <r>
    <s v="5362Quanex Building Products Corporation"/>
    <x v="1985"/>
    <s v="Praesidium Investment Management"/>
    <n v="2555"/>
    <s v="Quanex Building Products Corporation"/>
    <d v="2012-02-14T00:00:00"/>
    <n v="43511"/>
    <s v="Industrial Goods"/>
    <s v="General Building Materials"/>
    <n v="0.19"/>
    <n v="13.18"/>
  </r>
  <r>
    <s v="5362Oplink Communications Inc."/>
    <x v="1985"/>
    <s v="Praesidium Investment Management"/>
    <n v="3185"/>
    <s v="Oplink Communications Inc."/>
    <d v="2010-08-13T00:00:00"/>
    <n v="41319"/>
    <s v="Technology"/>
    <s v="Semiconductor - Integrated Circuits"/>
    <n v="-2.79"/>
    <n v="17.16"/>
  </r>
  <r>
    <s v="5362Progress Software Corporation"/>
    <x v="1985"/>
    <s v="Praesidium Investment Management"/>
    <n v="1901"/>
    <s v="Progress Software Corporation"/>
    <d v="2020-02-15T00:00:00"/>
    <m/>
    <s v="Technology"/>
    <s v="Application Software"/>
    <n v="-30.69"/>
    <n v="1.28"/>
  </r>
  <r>
    <s v="5362Resideo Technologies Inc"/>
    <x v="1985"/>
    <s v="Praesidium Investment Management"/>
    <n v="44891"/>
    <s v="Resideo Technologies Inc"/>
    <d v="2019-02-15T00:00:00"/>
    <m/>
    <s v="Services"/>
    <s v="Security &amp; Protection Services"/>
    <n v="-32.42"/>
    <n v="15.98"/>
  </r>
  <r>
    <s v="5362Flotek Industries Inc."/>
    <x v="1985"/>
    <s v="Praesidium Investment Management"/>
    <n v="2122"/>
    <s v="Flotek Industries Inc."/>
    <d v="2015-05-15T00:00:00"/>
    <n v="42416"/>
    <s v="Basic Materials"/>
    <s v="Oil &amp; Gas Equipment &amp; Services"/>
    <n v="-55.9"/>
    <n v="-11.96"/>
  </r>
  <r>
    <s v="4982Myer Holdings Ltd."/>
    <x v="1986"/>
    <s v="Premier Investments Ltd."/>
    <n v="11574"/>
    <s v="Myer Holdings Ltd."/>
    <d v="2017-03-29T00:00:00"/>
    <m/>
    <s v="Consumer Goods"/>
    <s v="Beverages - Wineries &amp; Distillers"/>
    <n v="-39.4"/>
    <n v="13.24"/>
  </r>
  <r>
    <s v="6944bebe stores Inc."/>
    <x v="1987"/>
    <s v="Prentice Capital Management"/>
    <n v="2968"/>
    <s v="bebe stores Inc."/>
    <d v="2016-02-24T00:00:00"/>
    <m/>
    <s v="Services"/>
    <s v="Apparel Stores"/>
    <n v="9.3000000000000007"/>
    <n v="15.53"/>
  </r>
  <r>
    <s v="6683MiMedx Group, Inc"/>
    <x v="1988"/>
    <s v="Prescience Point Capital Management"/>
    <n v="3174"/>
    <s v="MiMedx Group, Inc"/>
    <d v="2019-02-13T00:00:00"/>
    <m/>
    <s v="Healthcare"/>
    <s v="Medical Appliances &amp; Equipment"/>
    <n v="68.400000000000006"/>
    <n v="16.579999999999998"/>
  </r>
  <r>
    <s v="4823Magal Security Systems Ltd."/>
    <x v="1989"/>
    <s v="Prescott Group Capital Management"/>
    <n v="4829"/>
    <s v="Magal Security Systems Ltd."/>
    <d v="2010-06-09T00:00:00"/>
    <n v="40588"/>
    <s v="Services"/>
    <s v="Security &amp; Protection Services"/>
    <n v="29.88"/>
    <n v="43.26"/>
  </r>
  <r>
    <s v="4823Enova International Inc"/>
    <x v="1989"/>
    <s v="Prescott Group Capital Management"/>
    <n v="33875"/>
    <s v="Enova International Inc"/>
    <d v="2016-03-16T00:00:00"/>
    <m/>
    <s v="Financial"/>
    <s v="Credit Services"/>
    <n v="28.66"/>
    <n v="14.41"/>
  </r>
  <r>
    <s v="4823MRV Communications Inc"/>
    <x v="1989"/>
    <s v="Prescott Group Capital Management"/>
    <n v="21256"/>
    <s v="MRV Communications Inc"/>
    <d v="2011-02-09T00:00:00"/>
    <n v="42961"/>
    <s v="Technology"/>
    <s v="Networking &amp; Communication Devices"/>
    <n v="10.75"/>
    <n v="12.43"/>
  </r>
  <r>
    <s v="4823Sequential Brands Group, Inc."/>
    <x v="1989"/>
    <s v="Prescott Group Capital Management"/>
    <n v="27953"/>
    <s v="Sequential Brands Group, Inc."/>
    <d v="2014-05-15T00:00:00"/>
    <m/>
    <s v="Basic Materials"/>
    <s v="Synthetics"/>
    <n v="-4.62"/>
    <n v="12.08"/>
  </r>
  <r>
    <s v="4823Modsys International Ltd."/>
    <x v="1989"/>
    <s v="Prescott Group Capital Management"/>
    <n v="4965"/>
    <s v="Modsys International Ltd."/>
    <d v="2010-06-02T00:00:00"/>
    <n v="42870"/>
    <s v="Services"/>
    <s v="Home Improvement Stores"/>
    <n v="-26.63"/>
    <n v="14.3"/>
  </r>
  <r>
    <s v="4823Piksel, Inc"/>
    <x v="1989"/>
    <s v="Prescott Group Capital Management"/>
    <n v="18501"/>
    <s v="Piksel, Inc"/>
    <d v="2013-04-18T00:00:00"/>
    <n v="41516"/>
    <s v="Services"/>
    <s v="Entertainment - Diversified"/>
    <n v="-100"/>
    <n v="19.63"/>
  </r>
  <r>
    <s v="7626TJX Companies Inc. (The)"/>
    <x v="1990"/>
    <s v="Priests of the Sacred Heart"/>
    <n v="162"/>
    <s v="TJX Companies Inc. (The)"/>
    <d v="2016-04-29T00:00:00"/>
    <m/>
    <s v="Services"/>
    <s v="Department Stores"/>
    <n v="11.23"/>
    <n v="14.31"/>
  </r>
  <r>
    <s v="5754Smart Metering Systems PLC"/>
    <x v="1991"/>
    <s v="PrimeStone Capital"/>
    <n v="7128"/>
    <s v="Smart Metering Systems PLC"/>
    <d v="2019-10-08T00:00:00"/>
    <m/>
    <s v="Services"/>
    <s v="Business Services"/>
    <n v="72.08"/>
    <n v="21.8"/>
  </r>
  <r>
    <s v="5754UBM PLC"/>
    <x v="1991"/>
    <s v="PrimeStone Capital"/>
    <n v="6795"/>
    <s v="UBM PLC"/>
    <d v="2018-01-19T00:00:00"/>
    <n v="43266"/>
    <s v="Consumer Goods"/>
    <s v="Home Furnishings &amp; Fixtures"/>
    <n v="64.069999999999993"/>
    <n v="-0.64"/>
  </r>
  <r>
    <s v="5754GfK SE"/>
    <x v="1991"/>
    <s v="PrimeStone Capital"/>
    <n v="9022"/>
    <s v="GfK SE"/>
    <d v="2016-07-04T00:00:00"/>
    <n v="42825"/>
    <s v="Industrial Goods"/>
    <s v="Farm &amp; Construction Machinery"/>
    <n v="53.9"/>
    <n v="19.55"/>
  </r>
  <r>
    <s v="5754Spirent Communications PLC"/>
    <x v="1991"/>
    <s v="PrimeStone Capital"/>
    <n v="6492"/>
    <s v="Spirent Communications PLC"/>
    <d v="2015-11-13T00:00:00"/>
    <m/>
    <s v="Technology"/>
    <s v="Wireless Communications"/>
    <n v="38.97"/>
    <n v="13.56"/>
  </r>
  <r>
    <s v="5754Corbion N.V."/>
    <x v="1991"/>
    <s v="PrimeStone Capital"/>
    <n v="26002"/>
    <s v="Corbion N.V."/>
    <d v="2015-07-08T00:00:00"/>
    <m/>
    <s v="Basic Materials"/>
    <s v="Chemicals - Major Diversified"/>
    <n v="16.329999999999998"/>
    <n v="12.48"/>
  </r>
  <r>
    <s v="5754EMIS Group PLC"/>
    <x v="1991"/>
    <s v="PrimeStone Capital"/>
    <n v="7051"/>
    <s v="EMIS Group PLC"/>
    <d v="2016-06-24T00:00:00"/>
    <m/>
    <s v="Technology"/>
    <s v="Technical &amp; System Software"/>
    <n v="6.1"/>
    <n v="15.14"/>
  </r>
  <r>
    <s v="5754KCOM Group PLC"/>
    <x v="1991"/>
    <s v="PrimeStone Capital"/>
    <n v="6532"/>
    <s v="KCOM Group PLC"/>
    <d v="2016-11-11T00:00:00"/>
    <n v="43678"/>
    <s v="Technology"/>
    <s v="Wireless Communications"/>
    <n v="5.49"/>
    <n v="14.36"/>
  </r>
  <r>
    <s v="5754Tennant Company"/>
    <x v="1991"/>
    <s v="PrimeStone Capital"/>
    <n v="2108"/>
    <s v="Tennant Company"/>
    <d v="2017-12-04T00:00:00"/>
    <m/>
    <s v="Industrial Goods"/>
    <s v="Pollution &amp; Treatment Controls"/>
    <n v="4.83"/>
    <n v="11.57"/>
  </r>
  <r>
    <s v="5754Johnson Service Group PLC"/>
    <x v="1991"/>
    <s v="PrimeStone Capital"/>
    <n v="7319"/>
    <s v="Johnson Service Group PLC"/>
    <d v="2016-03-23T00:00:00"/>
    <m/>
    <s v="Industrial Goods"/>
    <s v="Farm &amp; Construction Machinery"/>
    <n v="4.1100000000000003"/>
    <n v="14.36"/>
  </r>
  <r>
    <s v="5754Volution Group PLC"/>
    <x v="1991"/>
    <s v="PrimeStone Capital"/>
    <n v="29689"/>
    <s v="Volution Group PLC"/>
    <d v="2016-04-12T00:00:00"/>
    <m/>
    <s v="Industrial Goods"/>
    <s v="Diversified Machinery"/>
    <n v="1.05"/>
    <n v="14.2"/>
  </r>
  <r>
    <s v="5754Dormakaba Holding AG"/>
    <x v="1991"/>
    <s v="PrimeStone Capital"/>
    <n v="9404"/>
    <s v="Dormakaba Holding AG"/>
    <d v="2015-12-03T00:00:00"/>
    <m/>
    <s v="Industrial Goods"/>
    <s v="Small Tools &amp; Accessories"/>
    <n v="-2.96"/>
    <n v="13.38"/>
  </r>
  <r>
    <s v="5754Mears Group PLC"/>
    <x v="1991"/>
    <s v="PrimeStone Capital"/>
    <n v="6506"/>
    <s v="Mears Group PLC"/>
    <d v="2016-11-01T00:00:00"/>
    <m/>
    <s v="Services"/>
    <s v="Business Services"/>
    <n v="-23.71"/>
    <n v="15.38"/>
  </r>
  <r>
    <s v="5754Nilfisk Holding A/S"/>
    <x v="1991"/>
    <s v="PrimeStone Capital"/>
    <n v="41197"/>
    <s v="Nilfisk Holding A/S"/>
    <d v="2017-11-29T00:00:00"/>
    <m/>
    <s v="Consumer Goods"/>
    <s v="Electronic Equipment"/>
    <n v="-37.69"/>
    <n v="11.73"/>
  </r>
  <r>
    <s v="5096South African Property Opportunities Plc"/>
    <x v="1992"/>
    <s v="Principle Capital"/>
    <n v="26063"/>
    <s v="South African Property Opportunities Plc"/>
    <d v="2012-03-16T00:00:00"/>
    <n v="43255"/>
    <s v="Financial"/>
    <s v="Property Management"/>
    <n v="-4.62"/>
    <n v="13.75"/>
  </r>
  <r>
    <s v="4999Aehr Test Systems"/>
    <x v="1993"/>
    <s v="Private Wealth Advisors Real Estate LLC"/>
    <n v="5302"/>
    <s v="Aehr Test Systems"/>
    <d v="2013-08-15T00:00:00"/>
    <n v="42324"/>
    <s v="Technology"/>
    <s v="Semiconductor Equipment &amp; Materials"/>
    <n v="6.17"/>
    <n v="12.14"/>
  </r>
  <r>
    <s v="4887J Alexander's Holdings Inc (Prior to Merger with Fidelity)"/>
    <x v="1994"/>
    <s v="Privet Fund Management"/>
    <n v="48661"/>
    <s v="J Alexander's Holdings Inc (Prior to Merger with Fidelity)"/>
    <d v="2011-11-03T00:00:00"/>
    <n v="41211"/>
    <s v="Consumer Goods"/>
    <s v="Processed &amp; Packaged Goods"/>
    <n v="135.69999999999999"/>
    <n v="14.63"/>
  </r>
  <r>
    <s v="4887Summer Infant Inc."/>
    <x v="1994"/>
    <s v="Privet Fund Management"/>
    <n v="4846"/>
    <s v="Summer Infant Inc."/>
    <d v="2016-03-07T00:00:00"/>
    <m/>
    <s v="Financial"/>
    <s v="Closed-End Fund - Equity"/>
    <n v="65.14"/>
    <n v="14.68"/>
  </r>
  <r>
    <s v="4887Norsat International Inc"/>
    <x v="1994"/>
    <s v="Privet Fund Management"/>
    <n v="32024"/>
    <s v="Norsat International Inc"/>
    <d v="2015-02-11T00:00:00"/>
    <n v="42936"/>
    <s v="Technology"/>
    <s v="Communication Equipment"/>
    <n v="39.06"/>
    <n v="9.91"/>
  </r>
  <r>
    <s v="4887Material Sciences Corporation"/>
    <x v="1994"/>
    <s v="Privet Fund Management"/>
    <n v="4437"/>
    <s v="Material Sciences Corporation"/>
    <d v="2012-06-27T00:00:00"/>
    <n v="41718"/>
    <s v="Industrial Goods"/>
    <s v="Industrial Equipment &amp; Components"/>
    <n v="30.29"/>
    <n v="24.46"/>
  </r>
  <r>
    <s v="4887Great Lakes Dredge &amp; Dock Corporation"/>
    <x v="1994"/>
    <s v="Privet Fund Management"/>
    <n v="3008"/>
    <s v="Great Lakes Dredge &amp; Dock Corporation"/>
    <d v="2016-11-21T00:00:00"/>
    <m/>
    <s v="Industrial Goods"/>
    <s v="Diversified Machinery"/>
    <n v="22.74"/>
    <n v="14.32"/>
  </r>
  <r>
    <s v="4887PFSweb Inc."/>
    <x v="1994"/>
    <s v="Privet Fund Management"/>
    <n v="4529"/>
    <s v="PFSweb Inc."/>
    <d v="2013-01-10T00:00:00"/>
    <m/>
    <s v="Services"/>
    <s v="Business Services"/>
    <n v="14.03"/>
    <n v="13.8"/>
  </r>
  <r>
    <s v="4887Hardinge Inc."/>
    <x v="1994"/>
    <s v="Privet Fund Management"/>
    <n v="3921"/>
    <s v="Hardinge Inc."/>
    <d v="2014-12-03T00:00:00"/>
    <n v="43249"/>
    <s v="Industrial Goods"/>
    <s v="Machine Tools &amp; Accessories"/>
    <n v="12.36"/>
    <n v="9.98"/>
  </r>
  <r>
    <s v="4887Aware Inc."/>
    <x v="1994"/>
    <s v="Privet Fund Management"/>
    <n v="4251"/>
    <s v="Aware Inc."/>
    <d v="2012-02-01T00:00:00"/>
    <m/>
    <s v="Technology"/>
    <s v="Communication Equipment"/>
    <n v="10.66"/>
    <n v="13.88"/>
  </r>
  <r>
    <s v="4887BK Technologies, Inc."/>
    <x v="1994"/>
    <s v="Privet Fund Management"/>
    <n v="5068"/>
    <s v="BK Technologies, Inc."/>
    <d v="2013-05-08T00:00:00"/>
    <m/>
    <s v="Technology"/>
    <s v="Communication Equipment"/>
    <n v="4.96"/>
    <n v="12.73"/>
  </r>
  <r>
    <s v="4887StarTek Inc."/>
    <x v="1994"/>
    <s v="Privet Fund Management"/>
    <n v="4436"/>
    <s v="StarTek Inc."/>
    <d v="2011-05-06T00:00:00"/>
    <m/>
    <s v="Services"/>
    <s v="Business Services"/>
    <n v="-0.71"/>
    <n v="12.75"/>
  </r>
  <r>
    <s v="4887Frequency Electronics Inc."/>
    <x v="1994"/>
    <s v="Privet Fund Management"/>
    <n v="4426"/>
    <s v="Frequency Electronics Inc."/>
    <d v="2013-08-02T00:00:00"/>
    <m/>
    <s v="Technology"/>
    <s v="Communication Equipment"/>
    <n v="-0.77"/>
    <n v="12.37"/>
  </r>
  <r>
    <s v="4887Synalloy Corporation"/>
    <x v="1994"/>
    <s v="Privet Fund Management"/>
    <n v="4405"/>
    <s v="Synalloy Corporation"/>
    <d v="2016-09-19T00:00:00"/>
    <m/>
    <s v="Basic Materials"/>
    <s v="Steel &amp; Iron"/>
    <n v="-4.47"/>
    <n v="14.55"/>
  </r>
  <r>
    <s v="4887Aviat Networks Inc."/>
    <x v="1994"/>
    <s v="Privet Fund Management"/>
    <n v="4058"/>
    <s v="Aviat Networks Inc."/>
    <d v="2013-11-26T00:00:00"/>
    <m/>
    <s v="Technology"/>
    <s v="Communication Equipment"/>
    <n v="-5.21"/>
    <n v="11.98"/>
  </r>
  <r>
    <s v="4887Noble Romans Inc"/>
    <x v="1994"/>
    <s v="Privet Fund Management"/>
    <n v="38500"/>
    <s v="Noble Romans Inc"/>
    <d v="2014-06-23T00:00:00"/>
    <m/>
    <s v="Services"/>
    <s v="Restaurants"/>
    <n v="-21.58"/>
    <n v="11.4"/>
  </r>
  <r>
    <s v="4887Cicero Inc"/>
    <x v="1994"/>
    <s v="Privet Fund Management"/>
    <n v="36895"/>
    <s v="Cicero Inc"/>
    <d v="2015-07-16T00:00:00"/>
    <m/>
    <s v="Technology"/>
    <s v="Business Software &amp; Services"/>
    <n v="-25.5"/>
    <n v="11.71"/>
  </r>
  <r>
    <s v="4887IZEA Worldwide, Inc."/>
    <x v="1994"/>
    <s v="Privet Fund Management"/>
    <n v="38046"/>
    <s v="IZEA Worldwide, Inc."/>
    <d v="2015-08-24T00:00:00"/>
    <m/>
    <s v="Technology"/>
    <s v="Internet Service Providers"/>
    <n v="-27.4"/>
    <n v="14.54"/>
  </r>
  <r>
    <s v="4887Potbelly Corporation"/>
    <x v="1994"/>
    <s v="Privet Fund Management"/>
    <n v="25957"/>
    <s v="Potbelly Corporation"/>
    <d v="2017-11-16T00:00:00"/>
    <m/>
    <s v="Services"/>
    <s v="Specialty Eateries"/>
    <n v="-32"/>
    <n v="12.23"/>
  </r>
  <r>
    <s v="4820Maruhachi Warehouse Co., Ltd."/>
    <x v="1995"/>
    <s v="Prospect Asset Management, Inc."/>
    <n v="41153"/>
    <s v="Maruhachi Warehouse Co., Ltd."/>
    <d v="2014-04-07T00:00:00"/>
    <n v="43073"/>
    <s v="Financial"/>
    <s v="Real Estate Development"/>
    <n v="14.25"/>
    <n v="12.61"/>
  </r>
  <r>
    <s v="4820Tri-Stage Inc."/>
    <x v="1995"/>
    <s v="Prospect Asset Management, Inc."/>
    <n v="24977"/>
    <s v="Tri-Stage Inc."/>
    <d v="2010-11-18T00:00:00"/>
    <m/>
    <s v="Basic Materials"/>
    <s v="Steel &amp; Iron"/>
    <n v="5.98"/>
    <n v="13.48"/>
  </r>
  <r>
    <s v="4820The Daito Bank,Ltd."/>
    <x v="1995"/>
    <s v="Prospect Asset Management, Inc."/>
    <n v="21592"/>
    <s v="The Daito Bank,Ltd."/>
    <d v="2014-07-07T00:00:00"/>
    <m/>
    <s v="Financial"/>
    <s v="Foreign Regional Banks"/>
    <n v="-7.19"/>
    <n v="11.27"/>
  </r>
  <r>
    <s v="4820Fukushima Bank Ltd"/>
    <x v="1995"/>
    <s v="Prospect Asset Management, Inc."/>
    <n v="17781"/>
    <s v="Fukushima Bank Ltd"/>
    <d v="2016-02-05T00:00:00"/>
    <m/>
    <s v="Financial"/>
    <s v="Foreign Money Center Banks"/>
    <n v="-26.88"/>
    <n v="15.98"/>
  </r>
  <r>
    <s v="4598Petropavlovsk PLC"/>
    <x v="1996"/>
    <s v="Prosperity Capital Management"/>
    <n v="6580"/>
    <s v="Petropavlovsk PLC"/>
    <d v="2019-10-30T00:00:00"/>
    <m/>
    <s v="Basic Materials"/>
    <s v="Industrial Metals &amp; Minerals"/>
    <n v="376.48"/>
    <n v="15.62"/>
  </r>
  <r>
    <s v="4598KazMunaiGas Exploration Production JSC"/>
    <x v="1996"/>
    <s v="Prosperity Capital Management"/>
    <n v="20619"/>
    <s v="KazMunaiGas Exploration Production JSC"/>
    <d v="2010-07-12T00:00:00"/>
    <n v="43230"/>
    <s v="Basic Materials"/>
    <s v="Independent Oil &amp; Gas"/>
    <n v="-3.96"/>
    <n v="14.93"/>
  </r>
  <r>
    <s v="4815JKX Oil &amp; Gas PLC"/>
    <x v="1997"/>
    <s v="Proxima Capital Group"/>
    <n v="6491"/>
    <s v="JKX Oil &amp; Gas PLC"/>
    <d v="2015-03-06T00:00:00"/>
    <n v="43326"/>
    <s v="Basic Materials"/>
    <s v="Independent Oil &amp; Gas"/>
    <n v="-3.98"/>
    <n v="11.87"/>
  </r>
  <r>
    <s v="2464PPC Ltd"/>
    <x v="1998"/>
    <s v="Prudential Investment Managers"/>
    <n v="11815"/>
    <s v="PPC Ltd"/>
    <d v="2017-10-03T00:00:00"/>
    <m/>
    <s v="Services"/>
    <s v="Building Materials Wholesale"/>
    <n v="-50.26"/>
    <n v="12.57"/>
  </r>
  <r>
    <s v="660Lonmin PLC"/>
    <x v="1999"/>
    <s v="Public Investment Corporation (GEPF)"/>
    <n v="6576"/>
    <s v="Lonmin PLC"/>
    <d v="2015-08-27T00:00:00"/>
    <n v="43623"/>
    <s v="Basic Materials"/>
    <s v="Industrial Metals &amp; Minerals"/>
    <n v="-63.41"/>
    <n v="12.54"/>
  </r>
  <r>
    <s v="5630Noodles &amp; Company"/>
    <x v="2000"/>
    <s v="Public Sector Pension Investment Board"/>
    <n v="26245"/>
    <s v="Noodles &amp; Company"/>
    <d v="2015-02-24T00:00:00"/>
    <n v="43876"/>
    <s v="Services"/>
    <s v="Restaurants"/>
    <n v="-14.36"/>
    <n v="12.08"/>
  </r>
  <r>
    <s v="5630Linamar Corporation"/>
    <x v="2000"/>
    <s v="Public Sector Pension Investment Board"/>
    <n v="14531"/>
    <s v="Linamar Corporation"/>
    <d v="2018-03-28T00:00:00"/>
    <m/>
    <s v="Consumer Goods"/>
    <s v="Auto Parts"/>
    <n v="-17.62"/>
    <n v="13.53"/>
  </r>
  <r>
    <s v="5810Ekso Bionics Holdings Inc"/>
    <x v="2001"/>
    <s v="Puissance Capital Management LP"/>
    <n v="31655"/>
    <s v="Ekso Bionics Holdings Inc"/>
    <d v="2017-09-22T00:00:00"/>
    <m/>
    <s v="Healthcare"/>
    <s v="Medical Instruments &amp; Supplies"/>
    <n v="80.959999999999994"/>
    <n v="12.95"/>
  </r>
  <r>
    <s v="5810ViewRay Inc"/>
    <x v="2001"/>
    <s v="Puissance Capital Management LP"/>
    <n v="36627"/>
    <s v="ViewRay Inc"/>
    <d v="2017-01-25T00:00:00"/>
    <n v="43875"/>
    <s v="Healthcare"/>
    <s v="Medical Appliances &amp; Equipment"/>
    <n v="-16.38"/>
    <n v="15.75"/>
  </r>
  <r>
    <s v="5836Madison Covered Call &amp; Equity Strategy Fund"/>
    <x v="2002"/>
    <s v="Punch &amp; Associates"/>
    <n v="5921"/>
    <s v="Madison Covered Call &amp; Equity Strategy Fund"/>
    <d v="2013-03-31T00:00:00"/>
    <n v="43511"/>
    <s v="Financial"/>
    <s v="Closed-End Fund - Equity"/>
    <n v="5.39"/>
    <n v="12.57"/>
  </r>
  <r>
    <s v="9243Winnebago Industries Inc."/>
    <x v="2003"/>
    <s v="Punch Card Capital LLC"/>
    <n v="2609"/>
    <s v="Winnebago Industries Inc."/>
    <d v="2020-03-24T00:00:00"/>
    <m/>
    <s v="Consumer Goods"/>
    <s v="Paper &amp; Paper Products"/>
    <n v="927.37"/>
    <n v="134.08000000000001"/>
  </r>
  <r>
    <s v="7376Uluru, Inc."/>
    <x v="2004"/>
    <s v="Punch Trust"/>
    <n v="24216"/>
    <s v="Uluru, Inc."/>
    <d v="2015-02-05T00:00:00"/>
    <m/>
    <s v="Healthcare"/>
    <s v="Drug Delivery"/>
    <n v="-1.92"/>
    <n v="11.51"/>
  </r>
  <r>
    <s v="5452Solar A/S"/>
    <x v="2005"/>
    <s v="Pure Invest A/S"/>
    <n v="10761"/>
    <s v="Solar A/S"/>
    <d v="2013-03-11T00:00:00"/>
    <m/>
    <s v="Utilities"/>
    <s v="Electric Utilities"/>
    <n v="3.7"/>
    <n v="13.21"/>
  </r>
  <r>
    <s v="5464Tuesday Morning Corp."/>
    <x v="2006"/>
    <s v="Purple Mountain Capital"/>
    <n v="2641"/>
    <s v="Tuesday Morning Corp."/>
    <d v="2017-09-25T00:00:00"/>
    <m/>
    <s v="Consumer Goods"/>
    <s v="Toys &amp; Games"/>
    <n v="-59"/>
    <n v="13.07"/>
  </r>
  <r>
    <s v="5571BJ's Restaurants Inc."/>
    <x v="2007"/>
    <s v="PW Partners LLC"/>
    <n v="2343"/>
    <s v="BJ's Restaurants Inc."/>
    <d v="2014-03-06T00:00:00"/>
    <m/>
    <s v="Services"/>
    <s v="Restaurants"/>
    <n v="-4.6900000000000004"/>
    <n v="11.71"/>
  </r>
  <r>
    <s v="5571BBQ Holdings, Inc."/>
    <x v="2007"/>
    <s v="PW Partners LLC"/>
    <n v="4248"/>
    <s v="BBQ Holdings, Inc."/>
    <d v="2012-12-27T00:00:00"/>
    <m/>
    <s v="Services"/>
    <s v="Restaurants"/>
    <n v="-12.55"/>
    <n v="14.29"/>
  </r>
  <r>
    <s v="5571Zoe's Kitchen Inc"/>
    <x v="2007"/>
    <s v="PW Partners LLC"/>
    <n v="31005"/>
    <s v="Zoe's Kitchen Inc"/>
    <d v="2018-08-21T00:00:00"/>
    <n v="43425"/>
    <s v="Services"/>
    <s v="Restaurants"/>
    <n v="-16.68"/>
    <n v="-24.97"/>
  </r>
  <r>
    <s v="5571Town Sports International Holdings Inc."/>
    <x v="2007"/>
    <s v="PW Partners LLC"/>
    <n v="3415"/>
    <s v="Town Sports International Holdings Inc."/>
    <d v="2014-09-15T00:00:00"/>
    <m/>
    <s v="Services"/>
    <s v="Sporting Activities"/>
    <n v="-35.61"/>
    <n v="11.57"/>
  </r>
  <r>
    <s v="1160Essendant Inc"/>
    <x v="2008"/>
    <s v="Pzena Investment Management Inc"/>
    <n v="1732"/>
    <s v="Essendant Inc"/>
    <d v="2017-02-03T00:00:00"/>
    <n v="43496"/>
    <s v="Consumer Goods"/>
    <s v="Business Equipment"/>
    <n v="-19.100000000000001"/>
    <n v="10.7"/>
  </r>
  <r>
    <s v="7615Cedar Fair, L.P."/>
    <x v="2009"/>
    <s v="Q Investments"/>
    <n v="1420"/>
    <s v="Cedar Fair, L.P."/>
    <d v="2010-02-12T00:00:00"/>
    <m/>
    <s v="Services"/>
    <s v="General Entertainment"/>
    <n v="16.059999999999999"/>
    <n v="13.79"/>
  </r>
  <r>
    <s v="7615Weatherford International plc"/>
    <x v="2009"/>
    <s v="Q Investments"/>
    <n v="515"/>
    <s v="Weatherford International plc"/>
    <d v="2018-06-21T00:00:00"/>
    <m/>
    <s v="Financial"/>
    <s v="Investment Brokerage - National"/>
    <n v="-14.43"/>
    <n v="11.99"/>
  </r>
  <r>
    <s v="7615Houghton Mifflin Harcourt Company"/>
    <x v="2009"/>
    <s v="Q Investments"/>
    <n v="26217"/>
    <s v="Houghton Mifflin Harcourt Company"/>
    <d v="2014-12-11T00:00:00"/>
    <m/>
    <s v="Services"/>
    <s v="Education &amp; Training Services"/>
    <n v="-29.06"/>
    <n v="11.48"/>
  </r>
  <r>
    <s v="7274TSR Inc."/>
    <x v="2010"/>
    <s v="QAR Industries"/>
    <n v="5469"/>
    <s v="TSR Inc."/>
    <d v="2018-07-30T00:00:00"/>
    <m/>
    <s v="Technology"/>
    <s v="Business Software &amp; Services"/>
    <n v="-19.71"/>
    <n v="11.54"/>
  </r>
  <r>
    <s v="6299Ultrasonic AG"/>
    <x v="2011"/>
    <s v="Qingyong Wu"/>
    <n v="24979"/>
    <s v="Ultrasonic AG"/>
    <d v="2013-05-13T00:00:00"/>
    <n v="42606"/>
    <s v="Services"/>
    <s v="Apparel Stores"/>
    <n v="-82.03"/>
    <n v="11.44"/>
  </r>
  <r>
    <s v="8657Eastside Distilling, Inc"/>
    <x v="2012"/>
    <s v="Quad Capital Management Advisors"/>
    <n v="40713"/>
    <s v="Eastside Distilling, Inc"/>
    <d v="2018-08-15T00:00:00"/>
    <m/>
    <s v="Consumer Goods"/>
    <s v="Beverages - Wineries &amp; Distillers"/>
    <n v="-59.6"/>
    <n v="11.42"/>
  </r>
  <r>
    <s v="4872Intrepid Mines Ltd."/>
    <x v="2013"/>
    <s v="Quantum Pacific Capital Ltd"/>
    <n v="11530"/>
    <s v="Intrepid Mines Ltd."/>
    <d v="2013-04-23T00:00:00"/>
    <m/>
    <s v="Basic Materials"/>
    <s v="Industrial Metals &amp; Minerals"/>
    <n v="-4.18"/>
    <n v="13.13"/>
  </r>
  <r>
    <s v="7702Apple Inc."/>
    <x v="2014"/>
    <s v="Quarz Capital Management"/>
    <n v="1"/>
    <s v="Apple Inc."/>
    <d v="2015-11-10T00:00:00"/>
    <m/>
    <s v="Services"/>
    <s v="Consumer Services"/>
    <n v="33.86"/>
    <n v="12.86"/>
  </r>
  <r>
    <s v="7702Ascendas Hospitality Trust"/>
    <x v="2014"/>
    <s v="Quarz Capital Management"/>
    <n v="15382"/>
    <s v="Ascendas Hospitality Trust"/>
    <d v="2019-04-24T00:00:00"/>
    <n v="43830"/>
    <s v="Services"/>
    <s v="Basic Materials Wholesale"/>
    <n v="31.06"/>
    <m/>
  </r>
  <r>
    <s v="7702Leoni AG"/>
    <x v="2014"/>
    <s v="Quarz Capital Management"/>
    <n v="9052"/>
    <s v="Leoni AG"/>
    <d v="2016-06-18T00:00:00"/>
    <m/>
    <s v="Services"/>
    <s v="Auto Parts Wholesale"/>
    <n v="-24.97"/>
    <n v="14.47"/>
  </r>
  <r>
    <s v="7702LendingClub Corp"/>
    <x v="2014"/>
    <s v="Quarz Capital Management"/>
    <n v="30836"/>
    <s v="LendingClub Corp"/>
    <d v="2018-05-09T00:00:00"/>
    <m/>
    <s v="Financial"/>
    <s v="Credit Services"/>
    <n v="-37.19"/>
    <n v="12.43"/>
  </r>
  <r>
    <s v="4604Canadian National Railway Company"/>
    <x v="2015"/>
    <s v="Qube Investment Management Inc."/>
    <n v="157"/>
    <s v="Canadian National Railway Company"/>
    <d v="2016-03-23T00:00:00"/>
    <m/>
    <s v="Services"/>
    <s v="Railroads"/>
    <n v="13.47"/>
    <n v="14.36"/>
  </r>
  <r>
    <s v="4604Enbridge Inc."/>
    <x v="2015"/>
    <s v="Qube Investment Management Inc."/>
    <n v="14485"/>
    <s v="Enbridge Inc."/>
    <d v="2014-03-27T00:00:00"/>
    <m/>
    <s v="Financial"/>
    <s v="Life Insurance"/>
    <n v="4.9800000000000004"/>
    <n v="12.07"/>
  </r>
  <r>
    <s v="4604IGM Financial Inc."/>
    <x v="2015"/>
    <s v="Qube Investment Management Inc."/>
    <n v="14517"/>
    <s v="IGM Financial Inc."/>
    <d v="2014-03-20T00:00:00"/>
    <m/>
    <s v="Financial"/>
    <s v="Asset Management"/>
    <n v="-1.52"/>
    <n v="11.82"/>
  </r>
  <r>
    <s v="6268KLW Holdings Limited"/>
    <x v="2016"/>
    <s v="Quek Lan"/>
    <n v="40837"/>
    <s v="KLW Holdings Limited"/>
    <d v="2015-08-31T00:00:00"/>
    <n v="42549"/>
    <s v="Consumer Goods"/>
    <s v="Home Furnishings &amp; Fixtures"/>
    <n v="-31.95"/>
    <n v="6.25"/>
  </r>
  <r>
    <s v="4932Unimot SA"/>
    <x v="2017"/>
    <s v="Quercus TFI S.A."/>
    <n v="38099"/>
    <s v="Unimot SA"/>
    <d v="2018-08-27T00:00:00"/>
    <m/>
    <s v="Basic Materials"/>
    <s v="Oil &amp; Gas Refining &amp; Marketing"/>
    <n v="126.79"/>
    <n v="10.029999999999999"/>
  </r>
  <r>
    <s v="4932VRG SA"/>
    <x v="2017"/>
    <s v="Quercus TFI S.A."/>
    <n v="20322"/>
    <s v="VRG SA"/>
    <d v="2017-04-25T00:00:00"/>
    <m/>
    <s v="Services"/>
    <s v="Department Stores"/>
    <n v="-11.74"/>
    <n v="13"/>
  </r>
  <r>
    <s v="6015Zoltek Companies Inc."/>
    <x v="2018"/>
    <s v="Quinpario Partners"/>
    <n v="2799"/>
    <s v="Zoltek Companies Inc."/>
    <d v="2012-11-30T00:00:00"/>
    <n v="41698"/>
    <s v="Industrial Goods"/>
    <s v="Industrial Electrical Equipment"/>
    <n v="100.21"/>
    <n v="27.13"/>
  </r>
  <r>
    <s v="6015Ferro Corporation"/>
    <x v="2018"/>
    <s v="Quinpario Partners"/>
    <n v="2450"/>
    <s v="Ferro Corporation"/>
    <d v="2013-01-24T00:00:00"/>
    <m/>
    <s v="Basic Materials"/>
    <s v="Specialty Chemicals"/>
    <n v="14.1"/>
    <n v="13.64"/>
  </r>
  <r>
    <s v="6015Jason Industries Inc"/>
    <x v="2018"/>
    <s v="Quinpario Partners"/>
    <n v="30832"/>
    <s v="Jason Industries Inc"/>
    <d v="2014-02-13T00:00:00"/>
    <m/>
    <s v="Industrial Goods"/>
    <s v="General Contractors"/>
    <n v="-61.61"/>
    <n v="12.07"/>
  </r>
  <r>
    <s v="5744Anadys Pharmaceuticals, Inc"/>
    <x v="2019"/>
    <s v="QVT Financial"/>
    <n v="40576"/>
    <s v="Anadys Pharmaceuticals, Inc"/>
    <d v="2011-01-03T00:00:00"/>
    <n v="40833"/>
    <s v="Healthcare"/>
    <s v="Biotechnology"/>
    <n v="232.07"/>
    <m/>
  </r>
  <r>
    <s v="5744Henderson Private Equity Trust"/>
    <x v="2019"/>
    <s v="QVT Financial"/>
    <n v="14639"/>
    <s v="Henderson Private Equity Trust"/>
    <d v="2011-07-15T00:00:00"/>
    <n v="41270"/>
    <s v="Healthcare"/>
    <s v="Drug Manufacturers - Other"/>
    <n v="23.14"/>
    <n v="7.69"/>
  </r>
  <r>
    <s v="5744NAXS AB"/>
    <x v="2019"/>
    <s v="QVT Financial"/>
    <n v="36525"/>
    <s v="NAXS AB"/>
    <d v="2009-12-31T00:00:00"/>
    <m/>
    <s v="Financial"/>
    <s v="Mortgage Investment"/>
    <n v="8.93"/>
    <n v="13.1"/>
  </r>
  <r>
    <s v="5744Peregrine Semiconductor Corp."/>
    <x v="2019"/>
    <s v="QVT Financial"/>
    <n v="3381"/>
    <s v="Peregrine Semiconductor Corp."/>
    <d v="2014-09-02T00:00:00"/>
    <n v="41985"/>
    <s v="Technology"/>
    <s v="Semiconductor - Integrated Circuits"/>
    <n v="1.75"/>
    <n v="2.16"/>
  </r>
  <r>
    <s v="5744VIVUS Inc."/>
    <x v="2019"/>
    <s v="QVT Financial"/>
    <n v="2185"/>
    <s v="VIVUS Inc."/>
    <d v="2011-08-23T00:00:00"/>
    <n v="41866"/>
    <s v="Healthcare"/>
    <s v="Drugs - Generic"/>
    <n v="-17.05"/>
    <n v="21.68"/>
  </r>
  <r>
    <s v="5744Cadogan Petroleum PLC"/>
    <x v="2019"/>
    <s v="QVT Financial"/>
    <n v="7707"/>
    <s v="Cadogan Petroleum PLC"/>
    <d v="2008-07-15T00:00:00"/>
    <m/>
    <s v="Basic Materials"/>
    <s v="Independent Oil &amp; Gas"/>
    <n v="-28.69"/>
    <n v="11.12"/>
  </r>
  <r>
    <s v="5744Arbutus Biopharma Corp"/>
    <x v="2019"/>
    <s v="QVT Financial"/>
    <n v="27584"/>
    <s v="Arbutus Biopharma Corp"/>
    <d v="2015-03-16T00:00:00"/>
    <n v="43658"/>
    <s v="Healthcare"/>
    <s v="Biotechnology"/>
    <n v="-37.58"/>
    <n v="11.2"/>
  </r>
  <r>
    <s v="7487BioCryst Pharmaceuticals Inc."/>
    <x v="2020"/>
    <s v="RA Capital Management"/>
    <n v="3078"/>
    <s v="BioCryst Pharmaceuticals Inc."/>
    <d v="2012-03-16T00:00:00"/>
    <m/>
    <s v="Healthcare"/>
    <s v="Biotechnology"/>
    <n v="-3.07"/>
    <n v="13.25"/>
  </r>
  <r>
    <s v="5403eMarine Global Inc."/>
    <x v="2021"/>
    <s v="Race Holdings (Keith Michael Jensen)"/>
    <n v="41199"/>
    <s v="eMarine Global Inc."/>
    <d v="2017-12-12T00:00:00"/>
    <m/>
    <s v="Services"/>
    <s v="Technical Services"/>
    <n v="-71.66"/>
    <n v="11.26"/>
  </r>
  <r>
    <s v="5593Banca Carige Spa"/>
    <x v="2022"/>
    <s v="Raffaele Mincione (The Capital Investment Trust, POP 12)"/>
    <n v="11859"/>
    <s v="Banca Carige Spa"/>
    <d v="2018-02-16T00:00:00"/>
    <m/>
    <s v="Financial"/>
    <s v="Money Center Banks"/>
    <n v="-47.14"/>
    <n v="10.84"/>
  </r>
  <r>
    <s v="5618Ashford Inc"/>
    <x v="2023"/>
    <s v="Raging Capital Management"/>
    <n v="30740"/>
    <s v="Ashford Inc"/>
    <d v="2016-05-25T00:00:00"/>
    <n v="43327"/>
    <s v="Financial"/>
    <s v="Asset Management"/>
    <n v="36.43"/>
    <n v="16.690000000000001"/>
  </r>
  <r>
    <s v="5618Resource America Inc."/>
    <x v="2023"/>
    <s v="Raging Capital Management"/>
    <n v="4019"/>
    <s v="Resource America Inc."/>
    <d v="2011-11-03T00:00:00"/>
    <n v="41866"/>
    <s v="Financial"/>
    <s v="Asset Management"/>
    <n v="31.92"/>
    <n v="19.649999999999999"/>
  </r>
  <r>
    <s v="5618Salary.com, Inc"/>
    <x v="2023"/>
    <s v="Raging Capital Management"/>
    <n v="44613"/>
    <s v="Salary.com, Inc"/>
    <d v="2009-09-10T00:00:00"/>
    <n v="40452"/>
    <s v="Services"/>
    <s v="Business Services"/>
    <n v="29.36"/>
    <n v="11.42"/>
  </r>
  <r>
    <s v="5618Vitesse Semiconductor Corporation"/>
    <x v="2023"/>
    <s v="Raging Capital Management"/>
    <n v="3990"/>
    <s v="Vitesse Semiconductor Corporation"/>
    <d v="2012-06-27T00:00:00"/>
    <n v="42122"/>
    <s v="Technology"/>
    <s v="Semiconductor - Integrated Circuits"/>
    <n v="29.08"/>
    <n v="20.22"/>
  </r>
  <r>
    <s v="5618Derma Sciences Inc."/>
    <x v="2023"/>
    <s v="Raging Capital Management"/>
    <n v="3704"/>
    <s v="Derma Sciences Inc."/>
    <d v="2011-11-29T00:00:00"/>
    <n v="41639"/>
    <s v="Healthcare"/>
    <s v="Medical Instruments &amp; Supplies"/>
    <n v="18.41"/>
    <n v="25.92"/>
  </r>
  <r>
    <s v="5618Oxford Square Capital Corp"/>
    <x v="2023"/>
    <s v="Raging Capital Management"/>
    <n v="2853"/>
    <s v="Oxford Square Capital Corp"/>
    <d v="2009-06-29T00:00:00"/>
    <n v="42416"/>
    <s v="Financial"/>
    <s v="Asset Management"/>
    <n v="15.93"/>
    <n v="13.75"/>
  </r>
  <r>
    <s v="5618MRV Communications Inc"/>
    <x v="2023"/>
    <s v="Raging Capital Management"/>
    <n v="21256"/>
    <s v="MRV Communications Inc"/>
    <d v="2011-07-21T00:00:00"/>
    <n v="42961"/>
    <s v="Technology"/>
    <s v="Networking &amp; Communication Devices"/>
    <n v="14.92"/>
    <n v="12.91"/>
  </r>
  <r>
    <s v="5618DSP Group Inc."/>
    <x v="2023"/>
    <s v="Raging Capital Management"/>
    <n v="4056"/>
    <s v="DSP Group Inc."/>
    <d v="2016-05-16T00:00:00"/>
    <n v="43784"/>
    <s v="Technology"/>
    <s v="Communication Equipment"/>
    <n v="13.5"/>
    <n v="14.79"/>
  </r>
  <r>
    <s v="5618Comverge, Inc."/>
    <x v="2023"/>
    <s v="Raging Capital Management"/>
    <n v="44182"/>
    <s v="Comverge, Inc."/>
    <d v="2012-03-19T00:00:00"/>
    <n v="41045"/>
    <s v="Technology"/>
    <s v="Scientific &amp; Technical Instruments"/>
    <n v="11.5"/>
    <n v="-30.86"/>
  </r>
  <r>
    <s v="5618IDW Media Holdings, Inc."/>
    <x v="2023"/>
    <s v="Raging Capital Management"/>
    <n v="40788"/>
    <s v="IDW Media Holdings, Inc."/>
    <d v="2011-03-15T00:00:00"/>
    <m/>
    <s v="Services"/>
    <s v="Publishing - Periodicals"/>
    <n v="6.58"/>
    <n v="13.1"/>
  </r>
  <r>
    <s v="5618Immersion Corporation"/>
    <x v="2023"/>
    <s v="Raging Capital Management"/>
    <n v="3164"/>
    <s v="Immersion Corporation"/>
    <d v="2016-08-16T00:00:00"/>
    <m/>
    <s v="Services"/>
    <s v="Home Improvement Stores"/>
    <n v="6.03"/>
    <n v="13.72"/>
  </r>
  <r>
    <s v="5618Intermolecular Inc."/>
    <x v="2023"/>
    <s v="Raging Capital Management"/>
    <n v="3549"/>
    <s v="Intermolecular Inc."/>
    <d v="2014-02-14T00:00:00"/>
    <n v="43728"/>
    <s v="Services"/>
    <s v="General Entertainment"/>
    <n v="2.74"/>
    <n v="11.35"/>
  </r>
  <r>
    <s v="5618Popular Inc."/>
    <x v="2023"/>
    <s v="Raging Capital Management"/>
    <n v="1335"/>
    <s v="Popular Inc."/>
    <d v="2018-02-15T00:00:00"/>
    <m/>
    <s v="Financial"/>
    <s v="Foreign Regional Banks"/>
    <n v="-1.46"/>
    <n v="10.85"/>
  </r>
  <r>
    <s v="5618Bitstream Inc."/>
    <x v="2023"/>
    <s v="Raging Capital Management"/>
    <n v="22619"/>
    <s v="Bitstream Inc."/>
    <d v="2009-09-08T00:00:00"/>
    <n v="40987"/>
    <s v="Technology"/>
    <s v="Application Software"/>
    <n v="-4.8"/>
    <n v="15.77"/>
  </r>
  <r>
    <s v="5618EZchip Semiconductor Limited"/>
    <x v="2023"/>
    <s v="Raging Capital Management"/>
    <n v="2642"/>
    <s v="EZchip Semiconductor Limited"/>
    <d v="2013-08-15T00:00:00"/>
    <n v="42423"/>
    <s v="Technology"/>
    <s v="Semiconductor - Integrated Circuits"/>
    <n v="-5.03"/>
    <n v="8.16"/>
  </r>
  <r>
    <s v="5618Emerson Radio Corporation"/>
    <x v="2023"/>
    <s v="Raging Capital Management"/>
    <n v="4821"/>
    <s v="Emerson Radio Corporation"/>
    <d v="2012-01-23T00:00:00"/>
    <n v="41409"/>
    <s v="Consumer Goods"/>
    <s v="Electronic Equipment"/>
    <n v="-9.8000000000000007"/>
    <n v="22.09"/>
  </r>
  <r>
    <s v="5618Steel Connect Inc"/>
    <x v="2023"/>
    <s v="Raging Capital Management"/>
    <n v="4143"/>
    <s v="Steel Connect Inc"/>
    <d v="2010-10-07T00:00:00"/>
    <n v="40862"/>
    <s v="Technology"/>
    <s v="Internet Software &amp; Services"/>
    <n v="-10.39"/>
    <n v="9.9499999999999993"/>
  </r>
  <r>
    <s v="5618Park Aerospace Corp"/>
    <x v="2023"/>
    <s v="Raging Capital Management"/>
    <n v="2678"/>
    <s v="Park Aerospace Corp"/>
    <d v="2019-08-15T00:00:00"/>
    <m/>
    <s v="Services"/>
    <s v="General Entertainment"/>
    <n v="-13.55"/>
    <n v="20.49"/>
  </r>
  <r>
    <s v="5618Castlight Health Inc"/>
    <x v="2023"/>
    <s v="Raging Capital Management"/>
    <n v="30745"/>
    <s v="Castlight Health Inc"/>
    <d v="2019-11-15T00:00:00"/>
    <m/>
    <s v="Services"/>
    <s v="Home Improvement Stores"/>
    <n v="-28.41"/>
    <n v="12.68"/>
  </r>
  <r>
    <s v="5618Tidewater Inc."/>
    <x v="2023"/>
    <s v="Raging Capital Management"/>
    <n v="1287"/>
    <s v="Tidewater Inc."/>
    <d v="2018-11-15T00:00:00"/>
    <n v="43876"/>
    <s v="Basic Materials"/>
    <s v="Oil &amp; Gas Equipment &amp; Services"/>
    <n v="-31.32"/>
    <n v="20.71"/>
  </r>
  <r>
    <s v="5618TheStreet Inc."/>
    <x v="2023"/>
    <s v="Raging Capital Management"/>
    <n v="4712"/>
    <s v="TheStreet Inc."/>
    <d v="2015-05-15T00:00:00"/>
    <n v="42825"/>
    <s v="Technology"/>
    <s v="Internet Information Providers"/>
    <n v="-37.17"/>
    <n v="8.16"/>
  </r>
  <r>
    <s v="5618Braemar Hotels &amp; Resorts Inc"/>
    <x v="2023"/>
    <s v="Raging Capital Management"/>
    <n v="31545"/>
    <s v="Braemar Hotels &amp; Resorts Inc"/>
    <d v="2016-08-16T00:00:00"/>
    <n v="42870"/>
    <s v="Financial"/>
    <s v="REIT - Hotel/Motel"/>
    <n v="-42.26"/>
    <n v="16.43"/>
  </r>
  <r>
    <s v="5618Sigma Designs Inc."/>
    <x v="2023"/>
    <s v="Raging Capital Management"/>
    <n v="3828"/>
    <s v="Sigma Designs Inc."/>
    <d v="2016-11-15T00:00:00"/>
    <n v="42781"/>
    <s v="Technology"/>
    <s v="Semiconductor - Specialized"/>
    <n v="-60.22"/>
    <n v="37.39"/>
  </r>
  <r>
    <s v="5618Standard Register Company (The)"/>
    <x v="2023"/>
    <s v="Raging Capital Management"/>
    <n v="4687"/>
    <s v="Standard Register Company (The)"/>
    <d v="2013-08-15T00:00:00"/>
    <n v="42048"/>
    <s v="Consumer Goods"/>
    <s v="Office Supplies"/>
    <n v="-77.94"/>
    <n v="19.239999999999998"/>
  </r>
  <r>
    <s v="5618Rentech Inc."/>
    <x v="2023"/>
    <s v="Raging Capital Management"/>
    <n v="2942"/>
    <s v="Rentech Inc."/>
    <d v="2016-11-15T00:00:00"/>
    <n v="43100"/>
    <s v="Basic Materials"/>
    <s v="Specialty Chemicals"/>
    <n v="-99.22"/>
    <n v="23.2"/>
  </r>
  <r>
    <s v="6940Taseko Mines Limited"/>
    <x v="2024"/>
    <s v="Raging River Capital LP"/>
    <n v="3087"/>
    <s v="Taseko Mines Limited"/>
    <d v="2016-01-13T00:00:00"/>
    <m/>
    <s v="Basic Materials"/>
    <s v="Major Integrated Oil &amp; Gas"/>
    <n v="28.22"/>
    <n v="15.7"/>
  </r>
  <r>
    <s v="5211Raiffeisen Bank International AG"/>
    <x v="2025"/>
    <s v="Raiffeisen International Beteiligungs GmbH"/>
    <n v="8903"/>
    <s v="Raiffeisen Bank International AG"/>
    <d v="2011-04-08T00:00:00"/>
    <m/>
    <s v="Financial"/>
    <s v="Money Center Banks"/>
    <n v="-6.34"/>
    <n v="12.76"/>
  </r>
  <r>
    <s v="9373Nam Tai Property Inc."/>
    <x v="2026"/>
    <s v="Railroad Ranch Capital Management LP"/>
    <n v="26863"/>
    <s v="Nam Tai Property Inc."/>
    <d v="2017-01-02T00:00:00"/>
    <m/>
    <s v="Services"/>
    <s v="Drugs Wholesale"/>
    <n v="7.07"/>
    <n v="13.88"/>
  </r>
  <r>
    <s v="5616DAVIDsTEA Inc"/>
    <x v="2027"/>
    <s v="Rainy Day Investments Ltd. (Herschel Segal)"/>
    <n v="34174"/>
    <s v="DAVIDsTEA Inc"/>
    <d v="2015-06-05T00:00:00"/>
    <m/>
    <s v="Consumer Goods"/>
    <s v="Food - Major Diversified"/>
    <n v="-48.21"/>
    <n v="11.8"/>
  </r>
  <r>
    <s v="5262Triple Energy Ltd."/>
    <x v="2028"/>
    <s v="Ralcorp Pty Ltd"/>
    <n v="41110"/>
    <s v="Triple Energy Ltd."/>
    <d v="2012-12-21T00:00:00"/>
    <m/>
    <s v="Basic Materials"/>
    <s v="Independent Oil &amp; Gas"/>
    <n v="-45.73"/>
    <n v="14.14"/>
  </r>
  <r>
    <s v="7799Celamin Holdings Nl"/>
    <x v="2029"/>
    <s v="Ralph Stagg (RNAJ Pty Ltd)"/>
    <n v="25070"/>
    <s v="Celamin Holdings Nl"/>
    <d v="2012-10-18T00:00:00"/>
    <m/>
    <s v="Basic Materials"/>
    <s v="Industrial Metals &amp; Minerals"/>
    <n v="-42.77"/>
    <n v="13.6"/>
  </r>
  <r>
    <s v="6566Ashford Hospitality Trust Inc"/>
    <x v="2030"/>
    <s v="Rambleside Holdings"/>
    <n v="2212"/>
    <s v="Ashford Hospitality Trust Inc"/>
    <d v="2016-01-11T00:00:00"/>
    <m/>
    <s v="Financial"/>
    <s v="REIT - Hotel/Motel"/>
    <n v="34.65"/>
    <n v="15.24"/>
  </r>
  <r>
    <s v="6566New York REIT Inc"/>
    <x v="2030"/>
    <s v="Rambleside Holdings"/>
    <n v="30955"/>
    <s v="New York REIT Inc"/>
    <d v="2015-06-18T00:00:00"/>
    <n v="43406"/>
    <s v="Financial"/>
    <s v="REIT - Office"/>
    <n v="-8.06"/>
    <n v="9.89"/>
  </r>
  <r>
    <s v="6566Morgans Hotel Group Co."/>
    <x v="2030"/>
    <s v="Rambleside Holdings"/>
    <n v="3777"/>
    <s v="Morgans Hotel Group Co."/>
    <d v="2015-08-17T00:00:00"/>
    <n v="42704"/>
    <s v="Services"/>
    <s v="Lodging"/>
    <n v="-46.55"/>
    <n v="5.85"/>
  </r>
  <r>
    <s v="8084Troy Resources Ltd"/>
    <x v="2031"/>
    <s v="RAMcap"/>
    <n v="11669"/>
    <s v="Troy Resources Ltd"/>
    <d v="2019-07-10T00:00:00"/>
    <m/>
    <s v="Basic Materials"/>
    <s v="Major Integrated Oil &amp; Gas"/>
    <n v="43.15"/>
    <n v="13.37"/>
  </r>
  <r>
    <s v="2298NXP Semiconductors N.V."/>
    <x v="2032"/>
    <s v="Ramius Advisors LLC"/>
    <n v="587"/>
    <s v="NXP Semiconductors N.V."/>
    <d v="2018-11-15T00:00:00"/>
    <n v="43692"/>
    <s v="Technology"/>
    <s v="Semiconductor - Integrated Circuits"/>
    <n v="25.89"/>
    <n v="7.98"/>
  </r>
  <r>
    <s v="5305BNCCorp Inc"/>
    <x v="2033"/>
    <s v="Rangeley Capital LLC"/>
    <n v="22622"/>
    <s v="BNCCorp Inc"/>
    <d v="2016-10-31T00:00:00"/>
    <m/>
    <s v="Financial"/>
    <s v="Regional - Midwest Banks"/>
    <n v="7.04"/>
    <n v="15.16"/>
  </r>
  <r>
    <s v="5305First United Corporation"/>
    <x v="2033"/>
    <s v="Rangeley Capital LLC"/>
    <n v="4901"/>
    <s v="First United Corporation"/>
    <d v="2019-10-01T00:00:00"/>
    <m/>
    <s v="Financial"/>
    <s v="Regional - Mid-Atlantic Banks"/>
    <n v="-48.98"/>
    <n v="19.05"/>
  </r>
  <r>
    <s v="5498Synacor Inc."/>
    <x v="2034"/>
    <s v="Ratio Capital Management"/>
    <n v="4646"/>
    <s v="Synacor Inc."/>
    <d v="2014-06-17T00:00:00"/>
    <m/>
    <s v="Technology"/>
    <s v="Internet Information Providers"/>
    <n v="-6.38"/>
    <n v="11.56"/>
  </r>
  <r>
    <s v="8947Tree Island Steel Ltd."/>
    <x v="2035"/>
    <s v="Rational Investment Group, LP"/>
    <n v="36122"/>
    <s v="Tree Island Steel Ltd."/>
    <d v="2019-07-23T00:00:00"/>
    <m/>
    <s v="Basic Materials"/>
    <s v="Oil &amp; Gas Refining &amp; Marketing"/>
    <n v="0.87"/>
    <n v="13.38"/>
  </r>
  <r>
    <s v="7111NiSource, Inc"/>
    <x v="2036"/>
    <s v="Ray Chevedden"/>
    <n v="590"/>
    <s v="NiSource, Inc"/>
    <d v="2011-04-01T00:00:00"/>
    <n v="41566"/>
    <s v="Utilities"/>
    <s v="Diversified Utilities"/>
    <n v="24.53"/>
    <n v="13.59"/>
  </r>
  <r>
    <s v="7111Eastman Chemical Company"/>
    <x v="2036"/>
    <s v="Ray Chevedden"/>
    <n v="502"/>
    <s v="Eastman Chemical Company"/>
    <d v="2011-03-24T00:00:00"/>
    <n v="41566"/>
    <s v="Basic Materials"/>
    <s v="Copper"/>
    <n v="23.54"/>
    <n v="14.24"/>
  </r>
  <r>
    <s v="7111Pfizer Inc."/>
    <x v="2036"/>
    <s v="Ray Chevedden"/>
    <n v="17"/>
    <s v="Pfizer Inc."/>
    <d v="2011-03-22T00:00:00"/>
    <n v="41566"/>
    <s v="Healthcare"/>
    <s v="Drug Manufacturers - Major"/>
    <n v="20.98"/>
    <n v="14.75"/>
  </r>
  <r>
    <s v="7111Ford Motor Company"/>
    <x v="2036"/>
    <s v="Ray Chevedden"/>
    <n v="97"/>
    <s v="Ford Motor Company"/>
    <d v="2010-04-01T00:00:00"/>
    <n v="41566"/>
    <s v="Consumer Goods"/>
    <s v="Auto Manufacturers - Major"/>
    <n v="10.48"/>
    <n v="14.09"/>
  </r>
  <r>
    <s v="7111Raytheon Company"/>
    <x v="2036"/>
    <s v="Ray Chevedden"/>
    <n v="253"/>
    <s v="Raytheon Company"/>
    <d v="2010-04-26T00:00:00"/>
    <n v="41566"/>
    <s v="Industrial Goods"/>
    <s v="Aerospace/Defense - Major Diversified"/>
    <n v="9.7799999999999994"/>
    <n v="13.43"/>
  </r>
  <r>
    <s v="7111PG&amp;E Corp"/>
    <x v="2036"/>
    <s v="Ray Chevedden"/>
    <n v="353"/>
    <s v="PG&amp;E Corp"/>
    <d v="2010-03-31T00:00:00"/>
    <n v="41566"/>
    <s v="Services"/>
    <s v="Marketing Services"/>
    <n v="3.38"/>
    <n v="14.31"/>
  </r>
  <r>
    <s v="5281Optiscan Imaging Ltd"/>
    <x v="2037"/>
    <s v="Ray Porter (Harech Pty Ltd)"/>
    <n v="41788"/>
    <s v="Optiscan Imaging Ltd"/>
    <d v="2018-03-26T00:00:00"/>
    <n v="43238"/>
    <s v="Services"/>
    <s v="Gaming Activities"/>
    <n v="-32.54"/>
    <n v="17.440000000000001"/>
  </r>
  <r>
    <s v="8797Respiri Limited"/>
    <x v="2038"/>
    <s v="Raymond and Dorit Harvey"/>
    <n v="40999"/>
    <s v="Respiri Limited"/>
    <d v="2019-10-30T00:00:00"/>
    <m/>
    <s v="Healthcare"/>
    <s v="Medical Laboratories &amp; Research"/>
    <n v="170.34"/>
    <n v="15.62"/>
  </r>
  <r>
    <s v="6721Condor Resources Inc."/>
    <x v="2039"/>
    <s v="Raymond Angus"/>
    <n v="40671"/>
    <s v="Condor Resources Inc."/>
    <d v="2013-10-10T00:00:00"/>
    <m/>
    <s v="Basic Materials"/>
    <s v="Industrial Metals &amp; Minerals"/>
    <n v="20.25"/>
    <n v="12.82"/>
  </r>
  <r>
    <s v="414Barrick Gold Corporation"/>
    <x v="2040"/>
    <s v="RBC Global Asset Management, Inc."/>
    <n v="350"/>
    <s v="Barrick Gold Corporation"/>
    <d v="2016-03-24T00:00:00"/>
    <m/>
    <s v="Basic Materials"/>
    <s v="Industrial Metals &amp; Minerals"/>
    <n v="-19.47"/>
    <n v="14.37"/>
  </r>
  <r>
    <s v="9272Asta Funding Inc."/>
    <x v="2041"/>
    <s v="RBF Capital LLC"/>
    <n v="4330"/>
    <s v="Asta Funding Inc."/>
    <d v="2011-05-15T00:00:00"/>
    <m/>
    <s v="Industrial Goods"/>
    <s v="Farm &amp; Construction Machinery"/>
    <n v="10.32"/>
    <n v="12.87"/>
  </r>
  <r>
    <s v="5168GAM Holding Ltd."/>
    <x v="2042"/>
    <s v="RBR Capital"/>
    <n v="9429"/>
    <s v="GAM Holding Ltd."/>
    <d v="2017-02-27T00:00:00"/>
    <n v="42914"/>
    <s v="Financial"/>
    <s v="Mortgage Investment"/>
    <n v="79.62"/>
    <n v="11.49"/>
  </r>
  <r>
    <s v="5168Gategroup Holdings AG"/>
    <x v="2042"/>
    <s v="RBR Capital"/>
    <n v="9432"/>
    <s v="Gategroup Holdings AG"/>
    <d v="2014-09-29T00:00:00"/>
    <n v="42831"/>
    <s v="Industrial Goods"/>
    <s v="Cement"/>
    <n v="48.49"/>
    <n v="9.5299999999999994"/>
  </r>
  <r>
    <s v="5168Credit Suisse Group AG"/>
    <x v="2042"/>
    <s v="RBR Capital"/>
    <n v="9437"/>
    <s v="Credit Suisse Group AG"/>
    <d v="2017-10-16T00:00:00"/>
    <m/>
    <s v="Financial"/>
    <s v="Foreign Regional Banks"/>
    <n v="-11.46"/>
    <n v="12.35"/>
  </r>
  <r>
    <s v="4858Automotive Finco Corp"/>
    <x v="2043"/>
    <s v="RCM Partners"/>
    <n v="36299"/>
    <s v="Automotive Finco Corp"/>
    <d v="2011-08-10T00:00:00"/>
    <m/>
    <s v="Basic Materials"/>
    <s v="Nonmetallic Mineral Mining"/>
    <n v="-11.32"/>
    <n v="15.34"/>
  </r>
  <r>
    <s v="5543DST Systems Inc."/>
    <x v="2044"/>
    <s v="RDG Capital Fund Management"/>
    <n v="1201"/>
    <s v="DST Systems Inc."/>
    <d v="2011-07-25T00:00:00"/>
    <n v="42535"/>
    <s v="Technology"/>
    <s v="Information Technology Services"/>
    <n v="17.399999999999999"/>
    <n v="11.79"/>
  </r>
  <r>
    <s v="5543VEREIT Inc."/>
    <x v="2044"/>
    <s v="RDG Capital Fund Management"/>
    <n v="1463"/>
    <s v="VEREIT Inc."/>
    <d v="2015-03-03T00:00:00"/>
    <n v="42535"/>
    <s v="Financial"/>
    <s v="REIT - Diversified"/>
    <n v="2.6"/>
    <n v="0.97"/>
  </r>
  <r>
    <s v="5543Rosetta Stone Inc"/>
    <x v="2044"/>
    <s v="RDG Capital Fund Management"/>
    <n v="3234"/>
    <s v="Rosetta Stone Inc"/>
    <d v="2015-05-29T00:00:00"/>
    <n v="42535"/>
    <s v="Services"/>
    <s v="Home Improvement Stores"/>
    <n v="-7.29"/>
    <n v="0.73"/>
  </r>
  <r>
    <s v="5543TravelCenters of America Inc."/>
    <x v="2044"/>
    <s v="RDG Capital Fund Management"/>
    <n v="3705"/>
    <s v="TravelCenters of America Inc."/>
    <d v="2015-02-23T00:00:00"/>
    <n v="42535"/>
    <s v="Services"/>
    <s v="Specialty Retail, Other"/>
    <n v="-33.909999999999997"/>
    <n v="0.92"/>
  </r>
  <r>
    <s v="5543Internap Corp"/>
    <x v="2044"/>
    <s v="RDG Capital Fund Management"/>
    <n v="3177"/>
    <s v="Internap Corp"/>
    <d v="2015-04-27T00:00:00"/>
    <n v="42535"/>
    <s v="Services"/>
    <s v="Home Improvement Stores"/>
    <n v="-72.83"/>
    <n v="0.84"/>
  </r>
  <r>
    <s v="6893Martinrea International Inc."/>
    <x v="2045"/>
    <s v="Rea Holdings Corp"/>
    <n v="14540"/>
    <s v="Martinrea International Inc."/>
    <d v="2014-04-03T00:00:00"/>
    <m/>
    <s v="Consumer Goods"/>
    <s v="Auto Parts"/>
    <n v="0.99"/>
    <n v="11.73"/>
  </r>
  <r>
    <s v="9029Pharol SGPS SA"/>
    <x v="2046"/>
    <s v="Real Vida Seguros"/>
    <n v="12137"/>
    <s v="Pharol SGPS SA"/>
    <d v="2019-10-09T00:00:00"/>
    <m/>
    <s v="Basic Materials"/>
    <s v="Specialty Chemicals"/>
    <n v="14.23"/>
    <n v="20.52"/>
  </r>
  <r>
    <s v="6729Red Eagle Exploration Limited"/>
    <x v="2047"/>
    <s v="Red Eagle Mining Corporation"/>
    <n v="26319"/>
    <s v="Red Eagle Exploration Limited"/>
    <d v="2015-09-14T00:00:00"/>
    <n v="43214"/>
    <s v="Basic Materials"/>
    <s v="Industrial Metals &amp; Minerals"/>
    <n v="40.770000000000003"/>
    <n v="14.49"/>
  </r>
  <r>
    <s v="6098West Coast Bancorp"/>
    <x v="2048"/>
    <s v="Red Mountain Capital Partners"/>
    <n v="15296"/>
    <s v="West Coast Bancorp"/>
    <d v="2010-02-18T00:00:00"/>
    <n v="40298"/>
    <s v="Financial"/>
    <s v="Regional - Pacific Banks"/>
    <n v="385.27"/>
    <n v="45.44"/>
  </r>
  <r>
    <s v="6098Andersons Inc/The"/>
    <x v="2048"/>
    <s v="Red Mountain Capital Partners"/>
    <n v="1967"/>
    <s v="Andersons Inc/The"/>
    <d v="2012-08-15T00:00:00"/>
    <n v="41684"/>
    <s v="Consumer Goods"/>
    <s v="Farm Products"/>
    <n v="71.55"/>
    <n v="22.22"/>
  </r>
  <r>
    <s v="6098Caribou Coffee Company, Inc."/>
    <x v="2048"/>
    <s v="Red Mountain Capital Partners"/>
    <n v="16981"/>
    <s v="Caribou Coffee Company, Inc."/>
    <d v="2012-08-15T00:00:00"/>
    <n v="41297"/>
    <s v="Services"/>
    <s v="Specialty Eateries"/>
    <n v="69.42"/>
    <n v="17.5"/>
  </r>
  <r>
    <s v="6098Quality Distribution Inc."/>
    <x v="2048"/>
    <s v="Red Mountain Capital Partners"/>
    <n v="3613"/>
    <s v="Quality Distribution Inc."/>
    <d v="2013-08-15T00:00:00"/>
    <n v="41743"/>
    <s v="Services"/>
    <s v="Trucking"/>
    <n v="68.489999999999995"/>
    <n v="18.16"/>
  </r>
  <r>
    <s v="6098Natural Gas Services Group Inc."/>
    <x v="2048"/>
    <s v="Red Mountain Capital Partners"/>
    <n v="3266"/>
    <s v="Natural Gas Services Group Inc."/>
    <d v="2013-11-15T00:00:00"/>
    <n v="41684"/>
    <s v="Basic Materials"/>
    <s v="Oil &amp; Gas Equipment &amp; Services"/>
    <n v="65.09"/>
    <n v="11.66"/>
  </r>
  <r>
    <s v="6098G-III Apparel Group, LTD."/>
    <x v="2048"/>
    <s v="Red Mountain Capital Partners"/>
    <n v="2126"/>
    <s v="G-III Apparel Group, LTD."/>
    <d v="2012-01-30T00:00:00"/>
    <n v="41228"/>
    <s v="Consumer Goods"/>
    <s v="Textile - Apparel Footwear &amp; Accessories"/>
    <n v="64.36"/>
    <n v="6.32"/>
  </r>
  <r>
    <s v="6098True Religion Apparel, Inc."/>
    <x v="2048"/>
    <s v="Red Mountain Capital Partners"/>
    <n v="20176"/>
    <s v="True Religion Apparel, Inc."/>
    <d v="2012-11-15T00:00:00"/>
    <n v="41319"/>
    <s v="Consumer Goods"/>
    <s v="Textile - Apparel Clothing"/>
    <n v="53.1"/>
    <n v="63.62"/>
  </r>
  <r>
    <s v="6098Metropolitan Health Networks, Inc."/>
    <x v="2048"/>
    <s v="Red Mountain Capital Partners"/>
    <n v="15911"/>
    <s v="Metropolitan Health Networks, Inc."/>
    <d v="2012-02-14T00:00:00"/>
    <n v="41220"/>
    <s v="Healthcare"/>
    <s v="Health Care Plans"/>
    <n v="39.549999999999997"/>
    <n v="6.85"/>
  </r>
  <r>
    <s v="6098SunOpta Inc."/>
    <x v="2048"/>
    <s v="Red Mountain Capital Partners"/>
    <n v="2630"/>
    <s v="SunOpta Inc."/>
    <d v="2013-02-14T00:00:00"/>
    <n v="41501"/>
    <s v="Financial"/>
    <s v="Closed-End Fund - Foreign"/>
    <n v="39.369999999999997"/>
    <n v="21.92"/>
  </r>
  <r>
    <s v="6098Popeyes Louisiana Kitchen, Inc."/>
    <x v="2048"/>
    <s v="Red Mountain Capital Partners"/>
    <n v="2193"/>
    <s v="Popeyes Louisiana Kitchen, Inc."/>
    <d v="2014-02-14T00:00:00"/>
    <n v="42139"/>
    <s v="Services"/>
    <s v="Restaurants"/>
    <n v="33.200000000000003"/>
    <n v="14.52"/>
  </r>
  <r>
    <s v="6098Tumi Holdings Inc."/>
    <x v="2048"/>
    <s v="Red Mountain Capital Partners"/>
    <n v="1845"/>
    <s v="Tumi Holdings Inc."/>
    <d v="2014-05-15T00:00:00"/>
    <n v="41957"/>
    <s v="Services"/>
    <s v="Specialty Retail, Other"/>
    <n v="26.01"/>
    <n v="21.21"/>
  </r>
  <r>
    <s v="6098Dean Foods Company"/>
    <x v="2048"/>
    <s v="Red Mountain Capital Partners"/>
    <n v="1678"/>
    <s v="Dean Foods Company"/>
    <d v="2014-08-15T00:00:00"/>
    <n v="42139"/>
    <s v="Consumer Goods"/>
    <s v="Dairy Products"/>
    <n v="25.14"/>
    <n v="13.92"/>
  </r>
  <r>
    <s v="6098Dorman Products Inc."/>
    <x v="2048"/>
    <s v="Red Mountain Capital Partners"/>
    <n v="1651"/>
    <s v="Dorman Products Inc."/>
    <d v="2014-08-15T00:00:00"/>
    <n v="42048"/>
    <s v="Consumer Goods"/>
    <s v="Auto Parts"/>
    <n v="22.72"/>
    <n v="17.48"/>
  </r>
  <r>
    <s v="6098iRobot Corporation"/>
    <x v="2048"/>
    <s v="Red Mountain Capital Partners"/>
    <n v="2162"/>
    <s v="iRobot Corporation"/>
    <d v="2015-02-13T00:00:00"/>
    <n v="42597"/>
    <s v="Consumer Goods"/>
    <s v="Appliances"/>
    <n v="19.350000000000001"/>
    <n v="5.16"/>
  </r>
  <r>
    <s v="6098Marlin Business Services Corp."/>
    <x v="2048"/>
    <s v="Red Mountain Capital Partners"/>
    <n v="3298"/>
    <s v="Marlin Business Services Corp."/>
    <d v="2009-06-15T00:00:00"/>
    <m/>
    <s v="Financial"/>
    <s v="Mortgage Investment"/>
    <n v="13.97"/>
    <n v="14.61"/>
  </r>
  <r>
    <s v="6098Cost Plus World Market"/>
    <x v="2048"/>
    <s v="Red Mountain Capital Partners"/>
    <n v="40679"/>
    <s v="Cost Plus World Market"/>
    <d v="2006-09-18T00:00:00"/>
    <n v="41093"/>
    <s v="Services"/>
    <s v="Specialty Retail, Other"/>
    <n v="12.39"/>
    <m/>
  </r>
  <r>
    <s v="6098RadNet Inc."/>
    <x v="2048"/>
    <s v="Red Mountain Capital Partners"/>
    <n v="4428"/>
    <s v="RadNet Inc."/>
    <d v="2011-02-22T00:00:00"/>
    <n v="41743"/>
    <s v="Healthcare"/>
    <s v="Medical Laboratories &amp; Research"/>
    <n v="11.3"/>
    <n v="13.52"/>
  </r>
  <r>
    <s v="6098Air Transport Services Group, Inc"/>
    <x v="2048"/>
    <s v="Red Mountain Capital Partners"/>
    <n v="2983"/>
    <s v="Air Transport Services Group, Inc"/>
    <d v="2006-11-20T00:00:00"/>
    <n v="43784"/>
    <s v="Services"/>
    <s v="Air Delivery &amp; Freight Services"/>
    <n v="11.2"/>
    <m/>
  </r>
  <r>
    <s v="6098Encore Capital Group Inc"/>
    <x v="2048"/>
    <s v="Red Mountain Capital Partners"/>
    <n v="2068"/>
    <s v="Encore Capital Group Inc"/>
    <d v="2007-04-06T00:00:00"/>
    <n v="43784"/>
    <s v="Financial"/>
    <s v="Credit Services"/>
    <n v="7.45"/>
    <m/>
  </r>
  <r>
    <s v="6098Deltic Timber Corporation"/>
    <x v="2048"/>
    <s v="Red Mountain Capital Partners"/>
    <n v="2395"/>
    <s v="Deltic Timber Corporation"/>
    <d v="2014-11-14T00:00:00"/>
    <n v="42048"/>
    <s v="Industrial Goods"/>
    <s v="Lumber, Wood Production"/>
    <n v="5.95"/>
    <n v="14.08"/>
  </r>
  <r>
    <s v="6098Nature's Sunshine Products Inc."/>
    <x v="2048"/>
    <s v="Red Mountain Capital Partners"/>
    <n v="3386"/>
    <s v="Nature's Sunshine Products Inc."/>
    <d v="2006-11-20T00:00:00"/>
    <m/>
    <s v="Healthcare"/>
    <s v="Biotechnology"/>
    <n v="3.92"/>
    <m/>
  </r>
  <r>
    <s v="6098Deckers Outdoor Corporation"/>
    <x v="2048"/>
    <s v="Red Mountain Capital Partners"/>
    <n v="1540"/>
    <s v="Deckers Outdoor Corporation"/>
    <d v="2015-05-15T00:00:00"/>
    <n v="43054"/>
    <s v="Consumer Goods"/>
    <s v="Textile - Apparel Footwear &amp; Accessories"/>
    <n v="-2.14"/>
    <n v="10.130000000000001"/>
  </r>
  <r>
    <s v="6098Calavo Growers Inc."/>
    <x v="2048"/>
    <s v="Red Mountain Capital Partners"/>
    <n v="3018"/>
    <s v="Calavo Growers Inc."/>
    <d v="2013-02-14T00:00:00"/>
    <n v="41501"/>
    <s v="Consumer Goods"/>
    <s v="Farm Products"/>
    <n v="-3.44"/>
    <n v="21.92"/>
  </r>
  <r>
    <s v="6098Hawaiian Telcom Holdco Inc."/>
    <x v="2048"/>
    <s v="Red Mountain Capital Partners"/>
    <n v="3507"/>
    <s v="Hawaiian Telcom Holdco Inc."/>
    <d v="2014-02-14T00:00:00"/>
    <n v="42597"/>
    <s v="Technology"/>
    <s v="Diversified Communication Services"/>
    <n v="-6.45"/>
    <n v="9.52"/>
  </r>
  <r>
    <s v="6098Bravo Brio Restaurant Group Inc."/>
    <x v="2048"/>
    <s v="Red Mountain Capital Partners"/>
    <n v="3382"/>
    <s v="Bravo Brio Restaurant Group Inc."/>
    <d v="2013-02-14T00:00:00"/>
    <n v="42068"/>
    <s v="Services"/>
    <s v="Restaurants"/>
    <n v="-6.66"/>
    <n v="19.5"/>
  </r>
  <r>
    <s v="6098Haverty Furniture Companies Inc."/>
    <x v="2048"/>
    <s v="Red Mountain Capital Partners"/>
    <n v="2862"/>
    <s v="Haverty Furniture Companies Inc."/>
    <d v="2014-05-15T00:00:00"/>
    <n v="42139"/>
    <s v="Services"/>
    <s v="Home Furnishing Stores"/>
    <n v="-7.62"/>
    <n v="15.77"/>
  </r>
  <r>
    <s v="6098Green Dot Corporation"/>
    <x v="2048"/>
    <s v="Red Mountain Capital Partners"/>
    <n v="2299"/>
    <s v="Green Dot Corporation"/>
    <d v="2014-02-14T00:00:00"/>
    <n v="41866"/>
    <s v="Financial"/>
    <s v="Credit Services"/>
    <n v="-13.89"/>
    <n v="15.43"/>
  </r>
  <r>
    <s v="6098The Fresh Market Inc."/>
    <x v="2048"/>
    <s v="Red Mountain Capital Partners"/>
    <n v="1468"/>
    <s v="The Fresh Market Inc."/>
    <d v="2014-02-14T00:00:00"/>
    <n v="41866"/>
    <s v="Services"/>
    <s v="Grocery Stores"/>
    <n v="-20.71"/>
    <n v="15.43"/>
  </r>
  <r>
    <s v="6098Destination XL Group Inc."/>
    <x v="2048"/>
    <s v="Red Mountain Capital Partners"/>
    <n v="3272"/>
    <s v="Destination XL Group Inc."/>
    <d v="2012-11-15T00:00:00"/>
    <m/>
    <s v="Services"/>
    <s v="Apparel Stores"/>
    <n v="-26.06"/>
    <n v="14.8"/>
  </r>
  <r>
    <s v="6098Medifast Inc"/>
    <x v="2048"/>
    <s v="Red Mountain Capital Partners"/>
    <n v="3188"/>
    <s v="Medifast Inc"/>
    <d v="2012-08-15T00:00:00"/>
    <n v="41319"/>
    <s v="Services"/>
    <s v="Specialty Retail, Other"/>
    <n v="-27.14"/>
    <n v="19.8"/>
  </r>
  <r>
    <s v="6098Itron Inc."/>
    <x v="2048"/>
    <s v="Red Mountain Capital Partners"/>
    <n v="1725"/>
    <s v="Itron Inc."/>
    <d v="2015-05-15T00:00:00"/>
    <n v="42230"/>
    <s v="Technology"/>
    <s v="Scientific &amp; Technical Instruments"/>
    <n v="-27.71"/>
    <n v="-3.82"/>
  </r>
  <r>
    <s v="6098Manitowoc Company Inc. (The)"/>
    <x v="2048"/>
    <s v="Red Mountain Capital Partners"/>
    <n v="1363"/>
    <s v="Manitowoc Company Inc. (The)"/>
    <d v="2015-05-19T00:00:00"/>
    <n v="42230"/>
    <s v="Industrial Goods"/>
    <s v="Farm &amp; Construction Machinery"/>
    <n v="-43.62"/>
    <n v="-5.0599999999999996"/>
  </r>
  <r>
    <s v="6098STR Holdings, Inc"/>
    <x v="2048"/>
    <s v="Red Mountain Capital Partners"/>
    <n v="4481"/>
    <s v="STR Holdings, Inc"/>
    <d v="2011-08-15T00:00:00"/>
    <n v="41743"/>
    <s v="Consumer Goods"/>
    <s v="Rubber &amp; Plastics"/>
    <n v="-53.84"/>
    <n v="19.600000000000001"/>
  </r>
  <r>
    <s v="7546Cross Border Resources"/>
    <x v="2049"/>
    <s v="Red Mountain Resources"/>
    <n v="41792"/>
    <s v="Cross Border Resources"/>
    <d v="2012-02-21T00:00:00"/>
    <m/>
    <s v="Basic Materials"/>
    <s v="Oil &amp; Gas Drilling &amp; Exploration"/>
    <n v="-37.94"/>
    <n v="13.57"/>
  </r>
  <r>
    <s v="7019Educational Development Corporation"/>
    <x v="2050"/>
    <s v="Red Oak Partners"/>
    <n v="5406"/>
    <s v="Educational Development Corporation"/>
    <d v="2017-04-12T00:00:00"/>
    <m/>
    <s v="Services"/>
    <s v="Publishing - Books"/>
    <n v="53.73"/>
    <n v="13.61"/>
  </r>
  <r>
    <s v="7019Asure Software Inc"/>
    <x v="2050"/>
    <s v="Red Oak Partners"/>
    <n v="5206"/>
    <s v="Asure Software Inc"/>
    <d v="2009-04-20T00:00:00"/>
    <m/>
    <s v="Technology"/>
    <s v="Technical &amp; System Software"/>
    <n v="21.15"/>
    <n v="15.5"/>
  </r>
  <r>
    <s v="7019Dynacor Gold Mines Inc"/>
    <x v="2050"/>
    <s v="Red Oak Partners"/>
    <n v="29744"/>
    <s v="Dynacor Gold Mines Inc"/>
    <d v="2015-06-03T00:00:00"/>
    <m/>
    <s v="Services"/>
    <s v="Basic Materials Wholesale"/>
    <n v="2.17"/>
    <n v="11.58"/>
  </r>
  <r>
    <s v="7019SMTC Corporation"/>
    <x v="2050"/>
    <s v="Red Oak Partners"/>
    <n v="5129"/>
    <s v="SMTC Corporation"/>
    <d v="2010-06-09T00:00:00"/>
    <m/>
    <s v="Technology"/>
    <s v="Printed Circuit Boards"/>
    <n v="-0.79"/>
    <n v="14.39"/>
  </r>
  <r>
    <s v="7019Digirad Corporation"/>
    <x v="2050"/>
    <s v="Red Oak Partners"/>
    <n v="4911"/>
    <s v="Digirad Corporation"/>
    <d v="2013-02-26T00:00:00"/>
    <m/>
    <s v="Healthcare"/>
    <s v="Medical Appliances &amp; Equipment"/>
    <n v="-5.73"/>
    <n v="13.75"/>
  </r>
  <r>
    <s v="7019CLST Holdings Inc."/>
    <x v="2050"/>
    <s v="Red Oak Partners"/>
    <n v="40662"/>
    <s v="CLST Holdings Inc."/>
    <d v="2009-02-18T00:00:00"/>
    <n v="40540"/>
    <s v="Technology"/>
    <s v="Communication Equipment"/>
    <n v="-76.400000000000006"/>
    <n v="31.43"/>
  </r>
  <r>
    <s v="7715Fate Therapeutics, Inc."/>
    <x v="2051"/>
    <s v="Redmile Group"/>
    <n v="27682"/>
    <s v="Fate Therapeutics, Inc."/>
    <d v="2015-05-15T00:00:00"/>
    <m/>
    <s v="Healthcare"/>
    <s v="Biotechnology"/>
    <n v="37.409999999999997"/>
    <n v="11.39"/>
  </r>
  <r>
    <s v="7715Alder BioPharmaceuticals Inc"/>
    <x v="2051"/>
    <s v="Redmile Group"/>
    <n v="30529"/>
    <s v="Alder BioPharmaceuticals Inc"/>
    <d v="2016-08-15T00:00:00"/>
    <n v="43760"/>
    <s v="Healthcare"/>
    <s v="Drugs - Generic"/>
    <n v="-13.06"/>
    <n v="12.56"/>
  </r>
  <r>
    <s v="7861PG&amp;E Corp"/>
    <x v="2052"/>
    <s v="Redwood Capital Management"/>
    <n v="353"/>
    <s v="PG&amp;E Corp"/>
    <d v="2017-11-15T00:00:00"/>
    <m/>
    <s v="Services"/>
    <s v="Marketing Services"/>
    <n v="-48.33"/>
    <n v="12.56"/>
  </r>
  <r>
    <s v="7331Security Devices International Inc."/>
    <x v="2053"/>
    <s v="REF Securities &amp; Co."/>
    <n v="41019"/>
    <s v="Security Devices International Inc."/>
    <d v="2016-06-08T00:00:00"/>
    <m/>
    <s v="Industrial Goods"/>
    <s v="Aerospace/Defense - Major Diversified"/>
    <n v="70.319999999999993"/>
    <n v="13.92"/>
  </r>
  <r>
    <s v="7331Micron Solutions Inc"/>
    <x v="2053"/>
    <s v="REF Securities &amp; Co."/>
    <n v="5457"/>
    <s v="Micron Solutions Inc"/>
    <d v="2014-04-10T00:00:00"/>
    <m/>
    <s v="Healthcare"/>
    <s v="Medical Appliances &amp; Equipment"/>
    <n v="-15.73"/>
    <n v="12.29"/>
  </r>
  <r>
    <s v="6157eCobalt Solutions Inc"/>
    <x v="2054"/>
    <s v="Regal Funds Management Pty Limited"/>
    <n v="22919"/>
    <s v="eCobalt Solutions Inc"/>
    <d v="2018-07-27T00:00:00"/>
    <n v="43670"/>
    <s v="Basic Materials"/>
    <s v="Major Integrated Oil &amp; Gas"/>
    <n v="-68.78"/>
    <n v="9.3800000000000008"/>
  </r>
  <r>
    <s v="7978Toyo Knife Co., Ltd."/>
    <x v="2055"/>
    <s v="Regional Economy Vitalization Corporation of Japan (REVIC)"/>
    <n v="46297"/>
    <s v="Toyo Knife Co., Ltd."/>
    <d v="2016-04-04T00:00:00"/>
    <n v="43599"/>
    <s v="Industrial Goods"/>
    <s v="Industrial Equipment &amp; Components"/>
    <n v="22.41"/>
    <n v="12.86"/>
  </r>
  <r>
    <s v="5794Superior Drilling Products Inc"/>
    <x v="2056"/>
    <s v="Reid Walker"/>
    <n v="31753"/>
    <s v="Superior Drilling Products Inc"/>
    <d v="2014-06-06T00:00:00"/>
    <m/>
    <s v="Basic Materials"/>
    <s v="Oil &amp; Gas Equipment &amp; Services"/>
    <n v="-29.92"/>
    <n v="11.44"/>
  </r>
  <r>
    <s v="6628JP-Holdings Inc."/>
    <x v="2057"/>
    <s v="Reiko Yoshida"/>
    <n v="18421"/>
    <s v="JP-Holdings Inc."/>
    <d v="2018-04-23T00:00:00"/>
    <m/>
    <s v="Services"/>
    <s v="Consumer Services"/>
    <n v="-6.95"/>
    <n v="12.57"/>
  </r>
  <r>
    <s v="7689Good Times Restaurants Inc."/>
    <x v="2058"/>
    <s v="REIT Redux LP"/>
    <n v="28096"/>
    <s v="Good Times Restaurants Inc."/>
    <d v="2017-10-19T00:00:00"/>
    <m/>
    <s v="Services"/>
    <s v="Restaurants"/>
    <n v="-29.12"/>
    <n v="12.31"/>
  </r>
  <r>
    <s v="5554Equity Commonwealth"/>
    <x v="2059"/>
    <s v="Related Fund Management LLC"/>
    <n v="1366"/>
    <s v="Equity Commonwealth"/>
    <d v="2013-02-26T00:00:00"/>
    <m/>
    <s v="Services"/>
    <s v="Building Materials Wholesale"/>
    <n v="7.07"/>
    <n v="13.75"/>
  </r>
  <r>
    <s v="5554Ladder Capital Corp"/>
    <x v="2059"/>
    <s v="Related Fund Management LLC"/>
    <n v="29272"/>
    <s v="Ladder Capital Corp"/>
    <d v="2017-03-13T00:00:00"/>
    <m/>
    <s v="Financial"/>
    <s v="REIT - Diversified"/>
    <n v="-0.49"/>
    <n v="12.9"/>
  </r>
  <r>
    <s v="1521Vitamin Shoppe, Inc"/>
    <x v="2060"/>
    <s v="Relational Investors"/>
    <n v="2010"/>
    <s v="Vitamin Shoppe, Inc"/>
    <d v="2013-08-15T00:00:00"/>
    <n v="41593"/>
    <s v="Consumer Goods"/>
    <s v="Recreational Vehicles"/>
    <n v="112.97"/>
    <n v="39.72"/>
  </r>
  <r>
    <s v="1521TimkenSteel Corp"/>
    <x v="2060"/>
    <s v="Relational Investors"/>
    <n v="30231"/>
    <s v="TimkenSteel Corp"/>
    <d v="2014-07-10T00:00:00"/>
    <n v="41866"/>
    <s v="Basic Materials"/>
    <s v="Steel &amp; Iron"/>
    <n v="97.98"/>
    <n v="-2.9"/>
  </r>
  <r>
    <s v="1521Talisman Energy Inc."/>
    <x v="2060"/>
    <s v="Relational Investors"/>
    <n v="524"/>
    <s v="Talisman Energy Inc."/>
    <d v="2013-08-15T00:00:00"/>
    <n v="41593"/>
    <s v="Basic Materials"/>
    <s v="Oil &amp; Gas Drilling &amp; Exploration"/>
    <n v="77.62"/>
    <n v="39.72"/>
  </r>
  <r>
    <s v="1521Par Pharmaceutical Companies, Inc."/>
    <x v="2060"/>
    <s v="Relational Investors"/>
    <n v="15090"/>
    <s v="Par Pharmaceutical Companies, Inc."/>
    <d v="2011-11-25T00:00:00"/>
    <n v="41180"/>
    <s v="Healthcare"/>
    <s v="Drugs - Generic"/>
    <n v="77.16"/>
    <n v="32.35"/>
  </r>
  <r>
    <s v="1521Flowserve Corporation"/>
    <x v="2060"/>
    <s v="Relational Investors"/>
    <n v="624"/>
    <s v="Flowserve Corporation"/>
    <d v="2012-06-25T00:00:00"/>
    <n v="41228"/>
    <s v="Industrial Goods"/>
    <s v="Diversified Machinery"/>
    <n v="76.39"/>
    <n v="10.43"/>
  </r>
  <r>
    <s v="1521Eastman Chemical Company"/>
    <x v="2060"/>
    <s v="Relational Investors"/>
    <n v="502"/>
    <s v="Eastman Chemical Company"/>
    <d v="2013-05-15T00:00:00"/>
    <n v="41501"/>
    <s v="Basic Materials"/>
    <s v="Copper"/>
    <n v="51.21"/>
    <n v="2.74"/>
  </r>
  <r>
    <s v="1521Trane Technologies"/>
    <x v="2060"/>
    <s v="Relational Investors"/>
    <n v="338"/>
    <s v="Trane Technologies"/>
    <d v="2013-05-15T00:00:00"/>
    <n v="41866"/>
    <s v="Industrial Goods"/>
    <s v="General Contractors"/>
    <n v="50.65"/>
    <n v="16.399999999999999"/>
  </r>
  <r>
    <s v="1521Harman International Industries, Incorporated"/>
    <x v="2060"/>
    <s v="Relational Investors"/>
    <n v="983"/>
    <s v="Harman International Industries, Incorporated"/>
    <d v="2009-04-08T00:00:00"/>
    <n v="41774"/>
    <s v="Consumer Goods"/>
    <s v="Electronic Equipment"/>
    <n v="45.68"/>
    <n v="19.920000000000002"/>
  </r>
  <r>
    <s v="1521Hess Corporation"/>
    <x v="2060"/>
    <s v="Relational Investors"/>
    <n v="245"/>
    <s v="Hess Corporation"/>
    <d v="2012-08-15T00:00:00"/>
    <n v="41866"/>
    <s v="Financial"/>
    <s v="Insurance Brokers"/>
    <n v="42.74"/>
    <n v="20.49"/>
  </r>
  <r>
    <s v="1521Intuit Inc."/>
    <x v="2060"/>
    <s v="Relational Investors"/>
    <n v="343"/>
    <s v="Intuit Inc."/>
    <d v="2009-02-13T00:00:00"/>
    <n v="40953"/>
    <s v="Technology"/>
    <s v="Business Software &amp; Services"/>
    <n v="35.75"/>
    <n v="20.28"/>
  </r>
  <r>
    <s v="1521Jos. A. Bank Clothiers Inc."/>
    <x v="2060"/>
    <s v="Relational Investors"/>
    <n v="2030"/>
    <s v="Jos. A. Bank Clothiers Inc."/>
    <d v="2013-02-14T00:00:00"/>
    <n v="41409"/>
    <s v="Services"/>
    <s v="Apparel Stores"/>
    <n v="35.119999999999997"/>
    <n v="45.24"/>
  </r>
  <r>
    <s v="1521NXP Semiconductors N.V."/>
    <x v="2060"/>
    <s v="Relational Investors"/>
    <n v="587"/>
    <s v="NXP Semiconductors N.V."/>
    <d v="2014-02-14T00:00:00"/>
    <n v="41866"/>
    <s v="Technology"/>
    <s v="Semiconductor - Integrated Circuits"/>
    <n v="32.14"/>
    <n v="15.43"/>
  </r>
  <r>
    <s v="1521Medtronic PLC"/>
    <x v="2060"/>
    <s v="Relational Investors"/>
    <n v="126"/>
    <s v="Medtronic PLC"/>
    <d v="2011-08-15T00:00:00"/>
    <n v="41409"/>
    <s v="Healthcare"/>
    <s v="Medical Laboratories &amp; Research"/>
    <n v="31.57"/>
    <n v="22.81"/>
  </r>
  <r>
    <s v="1521Hologic Inc."/>
    <x v="2060"/>
    <s v="Relational Investors"/>
    <n v="863"/>
    <s v="Hologic Inc."/>
    <d v="2013-08-15T00:00:00"/>
    <n v="42324"/>
    <s v="Healthcare"/>
    <s v="Medical Appliances &amp; Equipment"/>
    <n v="28.33"/>
    <n v="12.14"/>
  </r>
  <r>
    <s v="1521Con-way Inc."/>
    <x v="2060"/>
    <s v="Relational Investors"/>
    <n v="1442"/>
    <s v="Con-way Inc."/>
    <d v="2004-04-19T00:00:00"/>
    <n v="38849"/>
    <s v="Services"/>
    <s v="Air Services, Other"/>
    <n v="27.86"/>
    <m/>
  </r>
  <r>
    <s v="1521Ashland Inc"/>
    <x v="2060"/>
    <s v="Relational Investors"/>
    <n v="46650"/>
    <s v="Ashland Inc"/>
    <d v="2009-11-16T00:00:00"/>
    <n v="41409"/>
    <s v="Basic Materials"/>
    <s v="Copper"/>
    <n v="27.57"/>
    <n v="14.61"/>
  </r>
  <r>
    <s v="1521CVS Health Corp"/>
    <x v="2060"/>
    <s v="Relational Investors"/>
    <n v="88"/>
    <s v="CVS Health Corp"/>
    <d v="2009-11-16T00:00:00"/>
    <n v="42051"/>
    <s v="Healthcare"/>
    <s v="Medical Instruments &amp; Supplies"/>
    <n v="27.25"/>
    <n v="15.32"/>
  </r>
  <r>
    <s v="1521Illinois Tool Works Inc."/>
    <x v="2060"/>
    <s v="Relational Investors"/>
    <n v="195"/>
    <s v="Illinois Tool Works Inc."/>
    <d v="2011-08-15T00:00:00"/>
    <n v="41684"/>
    <s v="Industrial Goods"/>
    <s v="Diversified Machinery"/>
    <n v="26.99"/>
    <n v="21.05"/>
  </r>
  <r>
    <s v="1521RPM International Inc."/>
    <x v="2060"/>
    <s v="Relational Investors"/>
    <n v="931"/>
    <s v="RPM International Inc."/>
    <d v="2013-11-15T00:00:00"/>
    <n v="41876"/>
    <s v="Basic Materials"/>
    <s v="Specialty Chemicals"/>
    <n v="25.67"/>
    <n v="16.920000000000002"/>
  </r>
  <r>
    <s v="1521Timken Company (The)"/>
    <x v="2060"/>
    <s v="Relational Investors"/>
    <n v="808"/>
    <s v="Timken Company (The)"/>
    <d v="2012-02-14T00:00:00"/>
    <n v="41866"/>
    <s v="Industrial Goods"/>
    <s v="Machine Tools &amp; Accessories"/>
    <n v="25.65"/>
    <n v="18.48"/>
  </r>
  <r>
    <s v="1521Agilent Technologies Inc."/>
    <x v="2060"/>
    <s v="Relational Investors"/>
    <n v="377"/>
    <s v="Agilent Technologies Inc."/>
    <d v="2013-02-15T00:00:00"/>
    <n v="41501"/>
    <s v="Healthcare"/>
    <s v="Medical Laboratories &amp; Research"/>
    <n v="25.04"/>
    <n v="22.29"/>
  </r>
  <r>
    <s v="1521Mondelez International Inc."/>
    <x v="2060"/>
    <s v="Relational Investors"/>
    <n v="110"/>
    <s v="Mondelez International Inc."/>
    <d v="2013-02-14T00:00:00"/>
    <n v="42324"/>
    <s v="Consumer Goods"/>
    <s v="Food - Major Diversified"/>
    <n v="21.58"/>
    <n v="13.85"/>
  </r>
  <r>
    <s v="1521WR Grace &amp; Co"/>
    <x v="2060"/>
    <s v="Relational Investors"/>
    <n v="27359"/>
    <s v="WR Grace &amp; Co"/>
    <d v="2013-08-15T00:00:00"/>
    <n v="41774"/>
    <s v="Basic Materials"/>
    <s v="Specialty Chemicals"/>
    <n v="20.74"/>
    <n v="19.690000000000001"/>
  </r>
  <r>
    <s v="1521PMC - Sierra Inc."/>
    <x v="2060"/>
    <s v="Relational Investors"/>
    <n v="1937"/>
    <s v="PMC - Sierra Inc."/>
    <d v="2012-01-17T00:00:00"/>
    <n v="42324"/>
    <s v="Technology"/>
    <s v="Semiconductor- Memory Chips"/>
    <n v="19.899999999999999"/>
    <n v="15.24"/>
  </r>
  <r>
    <s v="1521First American Financial Corp"/>
    <x v="2060"/>
    <s v="Relational Investors"/>
    <n v="1412"/>
    <s v="First American Financial Corp"/>
    <d v="2013-11-15T00:00:00"/>
    <n v="41774"/>
    <s v="Financial"/>
    <s v="Property &amp; Casualty Insurance"/>
    <n v="19.87"/>
    <n v="10.63"/>
  </r>
  <r>
    <s v="1521Electronic Arts Inc."/>
    <x v="2060"/>
    <s v="Relational Investors"/>
    <n v="662"/>
    <s v="Electronic Arts Inc."/>
    <d v="2011-02-14T00:00:00"/>
    <n v="40771"/>
    <s v="Technology"/>
    <s v="Multimedia &amp; Graphics Software"/>
    <n v="18.329999999999998"/>
    <n v="-18.190000000000001"/>
  </r>
  <r>
    <s v="1521PepsiCo Inc."/>
    <x v="2060"/>
    <s v="Relational Investors"/>
    <n v="37"/>
    <s v="PepsiCo Inc."/>
    <d v="2012-02-15T00:00:00"/>
    <n v="41319"/>
    <s v="Consumer Goods"/>
    <s v="Textile - Apparel Clothing"/>
    <n v="17.98"/>
    <n v="15.85"/>
  </r>
  <r>
    <s v="1521Manitowoc Company Inc. (The)"/>
    <x v="2060"/>
    <s v="Relational Investors"/>
    <n v="1363"/>
    <s v="Manitowoc Company Inc. (The)"/>
    <d v="2012-11-15T00:00:00"/>
    <n v="42139"/>
    <s v="Industrial Goods"/>
    <s v="Farm &amp; Construction Machinery"/>
    <n v="17.89"/>
    <n v="22.3"/>
  </r>
  <r>
    <s v="1521Occidental Petroleum Corporation"/>
    <x v="2060"/>
    <s v="Relational Investors"/>
    <n v="85"/>
    <s v="Occidental Petroleum Corporation"/>
    <d v="2009-02-17T00:00:00"/>
    <n v="41319"/>
    <s v="Basic Materials"/>
    <s v="Major Integrated Oil &amp; Gas"/>
    <n v="15.68"/>
    <n v="20.440000000000001"/>
  </r>
  <r>
    <s v="1521Quest Diagnostics Incorporated"/>
    <x v="2060"/>
    <s v="Relational Investors"/>
    <n v="595"/>
    <s v="Quest Diagnostics Incorporated"/>
    <d v="2011-08-15T00:00:00"/>
    <n v="41593"/>
    <s v="Healthcare"/>
    <s v="Medical Laboratories &amp; Research"/>
    <n v="12.77"/>
    <n v="22.14"/>
  </r>
  <r>
    <s v="1521Tyco International, Ltd."/>
    <x v="2060"/>
    <s v="Relational Investors"/>
    <n v="396"/>
    <s v="Tyco International, Ltd."/>
    <d v="2013-02-14T00:00:00"/>
    <n v="42615"/>
    <s v="Services"/>
    <s v="Security &amp; Protection Services"/>
    <n v="11.13"/>
    <n v="13.03"/>
  </r>
  <r>
    <s v="1521Guaranty Bancorp"/>
    <x v="2060"/>
    <s v="Relational Investors"/>
    <n v="3497"/>
    <s v="Guaranty Bancorp"/>
    <d v="2009-05-15T00:00:00"/>
    <n v="42118"/>
    <s v="Financial"/>
    <s v="Regional - Southwest Banks"/>
    <n v="8.86"/>
    <n v="18.309999999999999"/>
  </r>
  <r>
    <s v="1521Esterline Technologies Corporation"/>
    <x v="2060"/>
    <s v="Relational Investors"/>
    <n v="1401"/>
    <s v="Esterline Technologies Corporation"/>
    <d v="2012-05-24T00:00:00"/>
    <n v="42230"/>
    <s v="Industrial Goods"/>
    <s v="Aerospace/Defense Products &amp; Services"/>
    <n v="8.2799999999999994"/>
    <n v="17.8"/>
  </r>
  <r>
    <s v="1521SPDR S&amp;P 500 ETF Trust Series 1"/>
    <x v="2060"/>
    <s v="Relational Investors"/>
    <n v="41054"/>
    <s v="SPDR S&amp;P 500 ETF Trust Series 1"/>
    <d v="2014-05-15T00:00:00"/>
    <n v="42324"/>
    <s v="Healthcare"/>
    <s v="Drug Manufacturers - Other"/>
    <n v="8.09"/>
    <n v="8.57"/>
  </r>
  <r>
    <s v="1521HP Inc"/>
    <x v="2060"/>
    <s v="Relational Investors"/>
    <n v="160"/>
    <s v="HP Inc"/>
    <d v="2011-08-15T00:00:00"/>
    <n v="41957"/>
    <s v="Technology"/>
    <s v="Computer Based Systems"/>
    <n v="5.59"/>
    <n v="20.170000000000002"/>
  </r>
  <r>
    <s v="1521SPDR S&amp;P MidCap 400"/>
    <x v="2060"/>
    <s v="Relational Investors"/>
    <n v="41055"/>
    <s v="SPDR S&amp;P MidCap 400"/>
    <d v="2014-05-15T00:00:00"/>
    <n v="42323"/>
    <s v="Financial"/>
    <s v="Mortgage Investment"/>
    <n v="4.9800000000000004"/>
    <n v="8.58"/>
  </r>
  <r>
    <s v="1521MetLife Inc."/>
    <x v="2060"/>
    <s v="Relational Investors"/>
    <n v="129"/>
    <s v="MetLife Inc."/>
    <d v="2009-05-15T00:00:00"/>
    <n v="41228"/>
    <s v="Financial"/>
    <s v="Life Insurance"/>
    <n v="4.5"/>
    <n v="15.36"/>
  </r>
  <r>
    <s v="1521Assurant Inc."/>
    <x v="2060"/>
    <s v="Relational Investors"/>
    <n v="1042"/>
    <s v="Assurant Inc."/>
    <d v="2011-02-15T00:00:00"/>
    <n v="41319"/>
    <s v="Financial"/>
    <s v="Accident &amp; Health Insurance"/>
    <n v="3.88"/>
    <n v="9.41"/>
  </r>
  <r>
    <s v="1521Unum Group"/>
    <x v="2060"/>
    <s v="Relational Investors"/>
    <n v="670"/>
    <s v="Unum Group"/>
    <d v="2007-03-09T00:00:00"/>
    <n v="40842"/>
    <s v="Financial"/>
    <s v="Accident &amp; Health Insurance"/>
    <n v="3.17"/>
    <m/>
  </r>
  <r>
    <s v="1521Charles River Laboratories International Inc."/>
    <x v="2060"/>
    <s v="Relational Investors"/>
    <n v="1483"/>
    <s v="Charles River Laboratories International Inc."/>
    <d v="2010-06-18T00:00:00"/>
    <n v="40589"/>
    <s v="Healthcare"/>
    <s v="Biotechnology"/>
    <n v="2.2999999999999998"/>
    <n v="32.32"/>
  </r>
  <r>
    <s v="1521Western Union Company (The)"/>
    <x v="2060"/>
    <s v="Relational Investors"/>
    <n v="559"/>
    <s v="Western Union Company (The)"/>
    <d v="2012-02-15T00:00:00"/>
    <n v="41136"/>
    <s v="Services"/>
    <s v="Business Services"/>
    <n v="1.83"/>
    <n v="12.01"/>
  </r>
  <r>
    <s v="1521Clean Harbors Inc."/>
    <x v="2060"/>
    <s v="Relational Investors"/>
    <n v="1156"/>
    <s v="Clean Harbors Inc."/>
    <d v="2014-02-14T00:00:00"/>
    <n v="42139"/>
    <s v="Industrial Goods"/>
    <s v="Waste Management"/>
    <n v="1.73"/>
    <n v="14.52"/>
  </r>
  <r>
    <s v="1521B/E Aerospace Inc."/>
    <x v="2060"/>
    <s v="Relational Investors"/>
    <n v="692"/>
    <s v="B/E Aerospace Inc."/>
    <d v="2014-02-14T00:00:00"/>
    <n v="41866"/>
    <s v="Industrial Goods"/>
    <s v="Aerospace/Defense Products &amp; Services"/>
    <n v="0.76"/>
    <n v="15.43"/>
  </r>
  <r>
    <s v="1521Whole Foods Market Inc."/>
    <x v="2060"/>
    <s v="Relational Investors"/>
    <n v="304"/>
    <s v="Whole Foods Market Inc."/>
    <d v="2014-05-15T00:00:00"/>
    <n v="41866"/>
    <s v="Consumer Goods"/>
    <s v="Food - Major Diversified"/>
    <n v="-1.1200000000000001"/>
    <n v="21.43"/>
  </r>
  <r>
    <s v="1521Bunge Limited"/>
    <x v="2060"/>
    <s v="Relational Investors"/>
    <n v="520"/>
    <s v="Bunge Limited"/>
    <d v="2013-02-15T00:00:00"/>
    <n v="42324"/>
    <s v="Consumer Goods"/>
    <s v="Farm Products"/>
    <n v="-1.45"/>
    <n v="13.9"/>
  </r>
  <r>
    <s v="1521NortonLifeLock Inc."/>
    <x v="2060"/>
    <s v="Relational Investors"/>
    <n v="373"/>
    <s v="NortonLifeLock Inc."/>
    <d v="2010-03-31T00:00:00"/>
    <n v="40543"/>
    <s v="Services"/>
    <s v="Home Improvement Stores"/>
    <n v="-1.49"/>
    <n v="12.37"/>
  </r>
  <r>
    <s v="1521Yum! Brands Inc."/>
    <x v="2060"/>
    <s v="Relational Investors"/>
    <n v="207"/>
    <s v="Yum! Brands Inc."/>
    <d v="2014-02-14T00:00:00"/>
    <n v="41866"/>
    <s v="Services"/>
    <s v="Restaurants"/>
    <n v="-3.25"/>
    <n v="15.43"/>
  </r>
  <r>
    <s v="1521Terex Corporation"/>
    <x v="2060"/>
    <s v="Relational Investors"/>
    <n v="1078"/>
    <s v="Terex Corporation"/>
    <d v="2013-05-15T00:00:00"/>
    <n v="41501"/>
    <s v="Industrial Goods"/>
    <s v="Farm &amp; Construction Machinery"/>
    <n v="-4.6500000000000004"/>
    <n v="2.74"/>
  </r>
  <r>
    <s v="1521Abercrombie &amp; Fitch Company"/>
    <x v="2060"/>
    <s v="Relational Investors"/>
    <n v="1285"/>
    <s v="Abercrombie &amp; Fitch Company"/>
    <d v="2012-02-15T00:00:00"/>
    <n v="41228"/>
    <s v="Services"/>
    <s v="Apparel Stores"/>
    <n v="-16.260000000000002"/>
    <n v="3.3"/>
  </r>
  <r>
    <s v="1521L3 Technologies Inc"/>
    <x v="2060"/>
    <s v="Relational Investors"/>
    <n v="640"/>
    <s v="L3 Technologies Inc"/>
    <d v="2011-06-22T00:00:00"/>
    <n v="40770"/>
    <s v="Industrial Goods"/>
    <s v="Aerospace/Defense Products &amp; Services"/>
    <n v="-75.34"/>
    <n v="-34.93"/>
  </r>
  <r>
    <s v="1521Magnum Hunter Resources Corp"/>
    <x v="2060"/>
    <s v="Relational Investors"/>
    <n v="46947"/>
    <s v="Magnum Hunter Resources Corp"/>
    <d v="2014-02-14T00:00:00"/>
    <n v="42230"/>
    <s v="Basic Materials"/>
    <s v="Oil &amp; Gas Pipelines"/>
    <n v="-76.44"/>
    <n v="11.24"/>
  </r>
  <r>
    <s v="4963MFS Charter Income Trust"/>
    <x v="2061"/>
    <s v="Relative Value Partners"/>
    <n v="2926"/>
    <s v="MFS Charter Income Trust"/>
    <d v="2016-05-17T00:00:00"/>
    <m/>
    <s v="Financial"/>
    <s v="Closed-End Fund - Debt"/>
    <n v="9.64"/>
    <n v="14.67"/>
  </r>
  <r>
    <s v="4963Western Asset Variable Rate Strategic Fund Inc."/>
    <x v="2061"/>
    <s v="Relative Value Partners"/>
    <n v="4336"/>
    <s v="Western Asset Variable Rate Strategic Fund Inc."/>
    <d v="2015-05-21T00:00:00"/>
    <m/>
    <s v="Financial"/>
    <s v="Closed-End Fund - Debt"/>
    <n v="5.96"/>
    <n v="11.34"/>
  </r>
  <r>
    <s v="6427Dean Foods Company"/>
    <x v="2062"/>
    <s v="Remo Stoffel (VV Value Vals)"/>
    <n v="1678"/>
    <s v="Dean Foods Company"/>
    <d v="2017-11-30T00:00:00"/>
    <m/>
    <s v="Consumer Goods"/>
    <s v="Dairy Products"/>
    <n v="-72.61"/>
    <n v="11.39"/>
  </r>
  <r>
    <s v="4849Restar Holdings Corp"/>
    <x v="2063"/>
    <s v="Reno Inc. (Murakami)"/>
    <n v="10672"/>
    <s v="Restar Holdings Corp"/>
    <d v="2018-08-28T00:00:00"/>
    <n v="43376"/>
    <s v="Technology"/>
    <s v="Diversified Electronics"/>
    <n v="163.44"/>
    <n v="12.25"/>
  </r>
  <r>
    <s v="4849MCJ Co Ltd"/>
    <x v="2063"/>
    <s v="Reno Inc. (Murakami)"/>
    <n v="24061"/>
    <s v="MCJ Co Ltd"/>
    <d v="2012-08-03T00:00:00"/>
    <m/>
    <s v="Technology"/>
    <s v="Computer Peripherals"/>
    <n v="38.79"/>
    <n v="13.91"/>
  </r>
  <r>
    <s v="4849Faith, Inc."/>
    <x v="2063"/>
    <s v="Reno Inc. (Murakami)"/>
    <n v="20948"/>
    <s v="Faith, Inc."/>
    <d v="2012-10-24T00:00:00"/>
    <n v="42200"/>
    <s v="Technology"/>
    <s v="Information Technology Services"/>
    <n v="27.48"/>
    <n v="18.420000000000002"/>
  </r>
  <r>
    <s v="4849Kuroda Electric Co. Ltd."/>
    <x v="2063"/>
    <s v="Reno Inc. (Murakami)"/>
    <n v="10003"/>
    <s v="Kuroda Electric Co. Ltd."/>
    <d v="2017-05-02T00:00:00"/>
    <n v="43175"/>
    <s v="Technology"/>
    <s v="Semiconductor Equipment &amp; Materials"/>
    <n v="20.45"/>
    <n v="19.97"/>
  </r>
  <r>
    <s v="4849Fractale Corp"/>
    <x v="2063"/>
    <s v="Reno Inc. (Murakami)"/>
    <n v="23534"/>
    <s v="Fractale Corp"/>
    <d v="2012-03-28T00:00:00"/>
    <m/>
    <s v="Consumer Goods"/>
    <s v="Packaging &amp; Containers"/>
    <n v="15.39"/>
    <n v="13.25"/>
  </r>
  <r>
    <s v="4849Accordia Golf Co Ltd"/>
    <x v="2063"/>
    <s v="Reno Inc. (Murakami)"/>
    <n v="9514"/>
    <s v="Accordia Golf Co Ltd"/>
    <d v="2013-01-07T00:00:00"/>
    <n v="42760"/>
    <s v="Consumer Goods"/>
    <s v="Electronic Equipment"/>
    <n v="14.37"/>
    <n v="14.19"/>
  </r>
  <r>
    <s v="4849Innotech Corp."/>
    <x v="2063"/>
    <s v="Reno Inc. (Murakami)"/>
    <n v="18214"/>
    <s v="Innotech Corp."/>
    <d v="2017-09-07T00:00:00"/>
    <m/>
    <s v="Technology"/>
    <s v="Diversified Electronics"/>
    <n v="7.15"/>
    <n v="13.25"/>
  </r>
  <r>
    <s v="4849KOSAIDO Co Ltd"/>
    <x v="2063"/>
    <s v="Reno Inc. (Murakami)"/>
    <n v="24033"/>
    <s v="KOSAIDO Co Ltd"/>
    <d v="2019-02-04T00:00:00"/>
    <m/>
    <s v="Services"/>
    <s v="Business Services"/>
    <n v="5.71"/>
    <n v="16.93"/>
  </r>
  <r>
    <s v="4849ShinMaywa Industries Ltd."/>
    <x v="2063"/>
    <s v="Reno Inc. (Murakami)"/>
    <n v="10437"/>
    <s v="ShinMaywa Industries Ltd."/>
    <d v="2018-04-11T00:00:00"/>
    <m/>
    <s v="Industrial Goods"/>
    <s v="Diversified Machinery"/>
    <n v="1.74"/>
    <n v="12.91"/>
  </r>
  <r>
    <s v="4849Japan Securities Finance Co. Ltd."/>
    <x v="2063"/>
    <s v="Reno Inc. (Murakami)"/>
    <n v="9892"/>
    <s v="Japan Securities Finance Co. Ltd."/>
    <d v="2015-03-11T00:00:00"/>
    <m/>
    <s v="Financial"/>
    <s v="N/A"/>
    <n v="-3.02"/>
    <n v="11.83"/>
  </r>
  <r>
    <s v="4849Yorozu Corp."/>
    <x v="2063"/>
    <s v="Reno Inc. (Murakami)"/>
    <n v="10719"/>
    <s v="Yorozu Corp."/>
    <d v="2014-09-16T00:00:00"/>
    <m/>
    <s v="Consumer Goods"/>
    <s v="Auto Parts"/>
    <n v="-5.36"/>
    <n v="11.38"/>
  </r>
  <r>
    <s v="4849Nippon Yusen K.K."/>
    <x v="2063"/>
    <s v="Reno Inc. (Murakami)"/>
    <n v="10219"/>
    <s v="Nippon Yusen K.K."/>
    <d v="2017-12-27T00:00:00"/>
    <m/>
    <s v="Services"/>
    <s v="Shipping"/>
    <n v="-17.57"/>
    <n v="11.01"/>
  </r>
  <r>
    <s v="4849Leopalace21 Corp."/>
    <x v="2063"/>
    <s v="Reno Inc. (Murakami)"/>
    <n v="10019"/>
    <s v="Leopalace21 Corp."/>
    <d v="2019-05-14T00:00:00"/>
    <m/>
    <s v="Financial"/>
    <s v="Real Estate Development"/>
    <n v="-32.549999999999997"/>
    <n v="16.66"/>
  </r>
  <r>
    <s v="4849Toei Reefer Line Ltd"/>
    <x v="2063"/>
    <s v="Reno Inc. (Murakami)"/>
    <n v="41188"/>
    <s v="Toei Reefer Line Ltd"/>
    <d v="2017-11-30T00:00:00"/>
    <n v="43189"/>
    <s v="Services"/>
    <s v="Shipping"/>
    <n v="-100"/>
    <n v="1.05"/>
  </r>
  <r>
    <s v="6588Petropavlovsk PLC"/>
    <x v="2064"/>
    <s v="Renova Group (Liwet Holding, Viktor Vekselberg)"/>
    <n v="6580"/>
    <s v="Petropavlovsk PLC"/>
    <d v="2016-05-03T00:00:00"/>
    <n v="42968"/>
    <s v="Basic Materials"/>
    <s v="Industrial Metals &amp; Minerals"/>
    <n v="-19.829999999999998"/>
    <n v="15.8"/>
  </r>
  <r>
    <s v="6588Schmolz + Bickenbach AG"/>
    <x v="2064"/>
    <s v="Renova Group (Liwet Holding, Viktor Vekselberg)"/>
    <n v="9476"/>
    <s v="Schmolz + Bickenbach AG"/>
    <d v="2013-05-31T00:00:00"/>
    <m/>
    <s v="Basic Materials"/>
    <s v="Steel &amp; Iron"/>
    <n v="-33.869999999999997"/>
    <n v="12.84"/>
  </r>
  <r>
    <s v="6329Jacada Ltd"/>
    <x v="2065"/>
    <s v="Rephael Gefen"/>
    <n v="40819"/>
    <s v="Jacada Ltd"/>
    <d v="2017-12-21T00:00:00"/>
    <m/>
    <s v="Technology"/>
    <s v="Internet Software &amp; Services"/>
    <n v="14.05"/>
    <n v="11.03"/>
  </r>
  <r>
    <s v="5566Troy Resources Ltd"/>
    <x v="2066"/>
    <s v="Republic Investment Management Pte Ltd"/>
    <n v="11669"/>
    <s v="Troy Resources Ltd"/>
    <d v="2017-06-08T00:00:00"/>
    <n v="43258"/>
    <s v="Basic Materials"/>
    <s v="Major Integrated Oil &amp; Gas"/>
    <n v="68.989999999999995"/>
    <n v="16.12"/>
  </r>
  <r>
    <s v="6058Wesdome Gold Mines Ltd."/>
    <x v="2067"/>
    <s v="Resolute Funds Limited"/>
    <n v="20372"/>
    <s v="Wesdome Gold Mines Ltd."/>
    <d v="2011-05-06T00:00:00"/>
    <m/>
    <s v="Basic Materials"/>
    <s v="Gold"/>
    <n v="19.239999999999998"/>
    <n v="12.75"/>
  </r>
  <r>
    <s v="4615Orezone Gold Corporation"/>
    <x v="2068"/>
    <s v="Resource Capital Funds"/>
    <n v="19073"/>
    <s v="Orezone Gold Corporation"/>
    <d v="2018-04-09T00:00:00"/>
    <m/>
    <s v="Basic Materials"/>
    <s v="Gold"/>
    <n v="8.7100000000000009"/>
    <n v="13.55"/>
  </r>
  <r>
    <s v="4615Belgravia Hartford Capital Inc"/>
    <x v="2068"/>
    <s v="Resource Capital Funds"/>
    <n v="25313"/>
    <s v="Belgravia Hartford Capital Inc"/>
    <d v="2015-05-19T00:00:00"/>
    <m/>
    <s v="Basic Materials"/>
    <s v="Agricultural Chemicals"/>
    <n v="-32.56"/>
    <n v="11.36"/>
  </r>
  <r>
    <s v="6664Tembec Inc."/>
    <x v="2069"/>
    <s v="Restructuring Capital Associates LP"/>
    <n v="20008"/>
    <s v="Tembec Inc."/>
    <d v="2017-06-06T00:00:00"/>
    <n v="43059"/>
    <s v="Services"/>
    <s v="Basic Materials Wholesale"/>
    <n v="19.39"/>
    <n v="16.55"/>
  </r>
  <r>
    <s v="7591Alternative Investment Trust"/>
    <x v="2070"/>
    <s v="Resurgence Capital Pty Ltd (Lawrence Myers)"/>
    <n v="40567"/>
    <s v="Alternative Investment Trust"/>
    <d v="2016-03-01T00:00:00"/>
    <m/>
    <s v="Financial"/>
    <s v="Diversified Investments"/>
    <n v="4.71"/>
    <n v="14.93"/>
  </r>
  <r>
    <s v="6349Trius Investments Inc"/>
    <x v="2071"/>
    <s v="Resurgent Capital Corp"/>
    <n v="42907"/>
    <s v="Trius Investments Inc"/>
    <d v="2017-07-11T00:00:00"/>
    <n v="43397"/>
    <s v="Financial"/>
    <s v="REIT - Healthcare Facilities"/>
    <n v="-8.06"/>
    <n v="9.3699999999999992"/>
  </r>
  <r>
    <s v="7002Caravel Minerals Ltd."/>
    <x v="2072"/>
    <s v="Revenge Holdings Pty Ltd"/>
    <n v="41784"/>
    <s v="Caravel Minerals Ltd."/>
    <d v="2018-03-09T00:00:00"/>
    <m/>
    <m/>
    <m/>
    <n v="-14.07"/>
    <n v="10.16"/>
  </r>
  <r>
    <s v="6669Xplore Technologies Corp."/>
    <x v="2073"/>
    <s v="RGJ Capital"/>
    <n v="27986"/>
    <s v="Xplore Technologies Corp."/>
    <d v="2017-06-15T00:00:00"/>
    <n v="43326"/>
    <s v="Technology"/>
    <s v="Diversified Computer Systems"/>
    <n v="172.16"/>
    <n v="16.41"/>
  </r>
  <r>
    <s v="4863ShoreTel Inc."/>
    <x v="2074"/>
    <s v="RGM Capital LLC"/>
    <n v="3216"/>
    <s v="ShoreTel Inc."/>
    <d v="2017-06-01T00:00:00"/>
    <n v="42947"/>
    <s v="Technology"/>
    <s v="Communication Equipment"/>
    <n v="335.26"/>
    <n v="12.19"/>
  </r>
  <r>
    <s v="4863Bazaarvoice Inc."/>
    <x v="2074"/>
    <s v="RGM Capital LLC"/>
    <n v="2508"/>
    <s v="Bazaarvoice Inc."/>
    <d v="2017-03-13T00:00:00"/>
    <n v="43068"/>
    <s v="Technology"/>
    <s v="Application Software"/>
    <n v="50.04"/>
    <n v="17.45"/>
  </r>
  <r>
    <s v="4863Cornerstone OnDemand Inc."/>
    <x v="2074"/>
    <s v="RGM Capital LLC"/>
    <n v="1328"/>
    <s v="Cornerstone OnDemand Inc."/>
    <d v="2015-08-15T00:00:00"/>
    <m/>
    <s v="Technology"/>
    <s v="Application Software"/>
    <n v="-1.33"/>
    <n v="12.1"/>
  </r>
  <r>
    <s v="3551Facebook Inc."/>
    <x v="2075"/>
    <s v="Rhode Island Office of the General Treasurer"/>
    <n v="47"/>
    <s v="Facebook Inc."/>
    <d v="2018-10-17T00:00:00"/>
    <m/>
    <s v="Technology"/>
    <s v="Internet Information Providers"/>
    <n v="31.73"/>
    <n v="12.58"/>
  </r>
  <r>
    <s v="5724Parkit Enterprise Inc"/>
    <x v="2076"/>
    <s v="Richard Baxter"/>
    <n v="40957"/>
    <s v="Parkit Enterprise Inc"/>
    <d v="2016-05-18T00:00:00"/>
    <m/>
    <s v="Services"/>
    <s v="Personal Services"/>
    <n v="-23.45"/>
    <n v="14.68"/>
  </r>
  <r>
    <s v="8780CSS Industries Inc."/>
    <x v="2077"/>
    <s v="Richard Bernstein (Ribs Capital)"/>
    <n v="3687"/>
    <s v="CSS Industries Inc."/>
    <d v="2019-10-21T00:00:00"/>
    <n v="43894"/>
    <s v="Consumer Goods"/>
    <s v="Recreational Vehicles"/>
    <n v="436.49"/>
    <m/>
  </r>
  <r>
    <s v="5732BlackRock Income Trust Inc. (The)"/>
    <x v="2078"/>
    <s v="Richard Wachterman"/>
    <n v="3067"/>
    <s v="BlackRock Income Trust Inc. (The)"/>
    <d v="2017-06-07T00:00:00"/>
    <m/>
    <s v="Financial"/>
    <s v="Closed-End Fund - Equity"/>
    <n v="6.52"/>
    <n v="12.88"/>
  </r>
  <r>
    <s v="9377FLSmidth &amp; Co."/>
    <x v="2079"/>
    <s v="Richardt Ejnar Fangel"/>
    <n v="10760"/>
    <s v="FLSmidth &amp; Co."/>
    <d v="2020-02-25T00:00:00"/>
    <m/>
    <s v="Services"/>
    <s v="Industrial Equipment Wholesale"/>
    <n v="-34.92"/>
    <n v="19.190000000000001"/>
  </r>
  <r>
    <s v="6814China Health Group Ltd"/>
    <x v="2080"/>
    <s v="Richer Global Holdings Limited"/>
    <n v="40651"/>
    <s v="China Health Group Ltd"/>
    <d v="2015-12-30T00:00:00"/>
    <m/>
    <s v="Healthcare"/>
    <s v="Biotechnology"/>
    <n v="-26.71"/>
    <n v="13.41"/>
  </r>
  <r>
    <s v="4966Rockwell Medical Inc."/>
    <x v="2081"/>
    <s v="Richmond Brothers Inc."/>
    <n v="3221"/>
    <s v="Rockwell Medical Inc."/>
    <d v="2017-02-21T00:00:00"/>
    <m/>
    <s v="Healthcare"/>
    <s v="Drug Manufacturers - Major"/>
    <n v="-29.55"/>
    <n v="12.85"/>
  </r>
  <r>
    <s v="5573BBX Capital Corporation"/>
    <x v="2082"/>
    <s v="Ridgedale Partners LLC"/>
    <n v="3821"/>
    <s v="BBX Capital Corporation"/>
    <d v="2018-11-13T00:00:00"/>
    <m/>
    <s v="Financial"/>
    <s v="Real Estate Development"/>
    <n v="72.2"/>
    <n v="15.12"/>
  </r>
  <r>
    <s v="7639Deutsche Bank AG"/>
    <x v="2083"/>
    <s v="Riebeck Brauerei von 1862 AG"/>
    <n v="139"/>
    <s v="Deutsche Bank AG"/>
    <d v="2018-04-24T00:00:00"/>
    <m/>
    <s v="Financial"/>
    <s v="Foreign Regional Banks"/>
    <n v="-15.28"/>
    <n v="13.39"/>
  </r>
  <r>
    <s v="6658Fiesta Restaurant Group Inc."/>
    <x v="2084"/>
    <s v="Rikeza Finance Group"/>
    <n v="2363"/>
    <s v="Fiesta Restaurant Group Inc."/>
    <d v="2017-10-23T00:00:00"/>
    <n v="43396"/>
    <s v="Services"/>
    <s v="Restaurants"/>
    <n v="61.53"/>
    <n v="8.93"/>
  </r>
  <r>
    <s v="6658Ruby Tuesday Inc."/>
    <x v="2084"/>
    <s v="Rikeza Finance Group"/>
    <n v="2979"/>
    <s v="Ruby Tuesday Inc."/>
    <d v="2017-07-31T00:00:00"/>
    <n v="43090"/>
    <s v="Services"/>
    <s v="Restaurants"/>
    <n v="55.27"/>
    <n v="26.31"/>
  </r>
  <r>
    <s v="6658Spirit Airlines Inc."/>
    <x v="2084"/>
    <s v="Rikeza Finance Group"/>
    <n v="1400"/>
    <s v="Spirit Airlines Inc."/>
    <d v="2017-11-17T00:00:00"/>
    <n v="43396"/>
    <s v="Services"/>
    <s v="Major Airlines"/>
    <n v="42.43"/>
    <n v="8.77"/>
  </r>
  <r>
    <s v="6658GameStop Corporation"/>
    <x v="2084"/>
    <s v="Rikeza Finance Group"/>
    <n v="826"/>
    <s v="GameStop Corporation"/>
    <d v="2018-01-03T00:00:00"/>
    <m/>
    <s v="Services"/>
    <s v="Electronics Stores"/>
    <n v="-33.76"/>
    <n v="10.72"/>
  </r>
  <r>
    <s v="5559Dart Mining NL"/>
    <x v="2085"/>
    <s v="Rimered Super Fund"/>
    <n v="40692"/>
    <s v="Dart Mining NL"/>
    <d v="2010-03-18T00:00:00"/>
    <m/>
    <s v="Basic Materials"/>
    <s v="Industrial Metals &amp; Minerals"/>
    <n v="-17.170000000000002"/>
    <n v="13.02"/>
  </r>
  <r>
    <s v="7106Tap Oil Ltd."/>
    <x v="2086"/>
    <s v="Risco Energy Investments Limited"/>
    <n v="11653"/>
    <s v="Tap Oil Ltd."/>
    <d v="2015-06-18T00:00:00"/>
    <m/>
    <s v="Basic Materials"/>
    <s v="Independent Oil &amp; Gas"/>
    <n v="-27.8"/>
    <n v="11.58"/>
  </r>
  <r>
    <s v="1260PICO Holdings Inc."/>
    <x v="2087"/>
    <s v="River Road Asset Management"/>
    <n v="2847"/>
    <s v="PICO Holdings Inc."/>
    <d v="2015-02-24T00:00:00"/>
    <m/>
    <s v="Conglomerates"/>
    <s v="Conglomerates"/>
    <n v="-3.4"/>
    <n v="11.07"/>
  </r>
  <r>
    <s v="421Oaktree Strategic Income Corp"/>
    <x v="2088"/>
    <s v="RiverNorth Capital Management"/>
    <n v="28094"/>
    <s v="Oaktree Strategic Income Corp"/>
    <d v="2015-12-24T00:00:00"/>
    <n v="42689"/>
    <s v="Financial"/>
    <s v="Closed-End Fund - Debt"/>
    <n v="16.82"/>
    <n v="8.83"/>
  </r>
  <r>
    <s v="8719Instructure Inc"/>
    <x v="2089"/>
    <s v="Rivulet Capital, LLC"/>
    <n v="33908"/>
    <s v="Instructure Inc"/>
    <d v="2019-05-15T00:00:00"/>
    <n v="43914"/>
    <s v="Services"/>
    <s v="Home Improvement Stores"/>
    <n v="17.03"/>
    <m/>
  </r>
  <r>
    <s v="7946Lumber Liquidators Holdings, Inc"/>
    <x v="2090"/>
    <s v="Rizzi Capital"/>
    <n v="1234"/>
    <s v="Lumber Liquidators Holdings, Inc"/>
    <d v="2019-04-16T00:00:00"/>
    <m/>
    <s v="Services"/>
    <s v="Home Improvement Stores"/>
    <n v="71.569999999999993"/>
    <n v="13.78"/>
  </r>
  <r>
    <s v="5917Stargroup Ltd."/>
    <x v="2091"/>
    <s v="RLB Investments Limited"/>
    <n v="41061"/>
    <s v="Stargroup Ltd."/>
    <d v="2011-09-29T00:00:00"/>
    <n v="43864"/>
    <s v="Consumer Goods"/>
    <s v="Recreational Vehicles"/>
    <n v="-22.8"/>
    <n v="15.5"/>
  </r>
  <r>
    <s v="94TV Asahi Corp."/>
    <x v="2092"/>
    <s v="RMB Capital Management"/>
    <n v="10667"/>
    <s v="TV Asahi Corp."/>
    <d v="2020-06-15T00:00:00"/>
    <m/>
    <s v="Consumer Goods"/>
    <s v="Beverages - Soft Drinks"/>
    <n v="-1.26"/>
    <n v="80.8"/>
  </r>
  <r>
    <s v="94Nishikawa Rubber"/>
    <x v="2092"/>
    <s v="RMB Capital Management"/>
    <n v="18969"/>
    <s v="Nishikawa Rubber"/>
    <d v="2020-03-31T00:00:00"/>
    <m/>
    <s v="Consumer Goods"/>
    <s v="Recreational Goods, Other"/>
    <n v="-3.6"/>
    <n v="108.8"/>
  </r>
  <r>
    <s v="94Nippon Columbia Co.,Ltd."/>
    <x v="2092"/>
    <s v="RMB Capital Management"/>
    <n v="21297"/>
    <s v="Nippon Columbia Co.,Ltd."/>
    <d v="2017-04-21T00:00:00"/>
    <n v="42948"/>
    <s v="Services"/>
    <s v="Music &amp; Video Stores"/>
    <n v="-5.54"/>
    <n v="23.13"/>
  </r>
  <r>
    <s v="94Faith, Inc."/>
    <x v="2092"/>
    <s v="RMB Capital Management"/>
    <n v="20948"/>
    <s v="Faith, Inc."/>
    <d v="2017-04-21T00:00:00"/>
    <m/>
    <s v="Technology"/>
    <s v="Information Technology Services"/>
    <n v="-11.65"/>
    <n v="13.56"/>
  </r>
  <r>
    <s v="94Interspace Co Ltd"/>
    <x v="2092"/>
    <s v="RMB Capital Management"/>
    <n v="21765"/>
    <s v="Interspace Co Ltd"/>
    <d v="2018-04-23T00:00:00"/>
    <m/>
    <s v="Services"/>
    <s v="Food Wholesale"/>
    <n v="-17.059999999999999"/>
    <n v="12.57"/>
  </r>
  <r>
    <s v="94Sotsu Co. Ltd."/>
    <x v="2092"/>
    <s v="RMB Capital Management"/>
    <n v="27578"/>
    <s v="Sotsu Co. Ltd."/>
    <d v="2019-10-09T00:00:00"/>
    <n v="43891"/>
    <s v="Consumer Goods"/>
    <s v="Housewares &amp; Accessories"/>
    <n v="-36.770000000000003"/>
    <n v="6.76"/>
  </r>
  <r>
    <s v="94Independence Bancshares Inc/SC"/>
    <x v="2092"/>
    <s v="RMB Capital Management"/>
    <n v="37115"/>
    <s v="Independence Bancshares Inc/SC"/>
    <d v="2015-05-15T00:00:00"/>
    <n v="43123"/>
    <s v="Financial"/>
    <s v="Regional - Southwest Banks"/>
    <n v="-38.270000000000003"/>
    <n v="13.73"/>
  </r>
  <r>
    <s v="94Sanyo Shokai Ltd."/>
    <x v="2092"/>
    <s v="RMB Capital Management"/>
    <n v="10386"/>
    <s v="Sanyo Shokai Ltd."/>
    <d v="2018-09-12T00:00:00"/>
    <m/>
    <s v="Consumer Goods"/>
    <s v="Textile - Apparel Clothing"/>
    <n v="-45.19"/>
    <n v="10.220000000000001"/>
  </r>
  <r>
    <s v="664POSCO"/>
    <x v="2093"/>
    <s v="Robeco/RobecoSAM"/>
    <n v="16055"/>
    <s v="POSCO"/>
    <d v="2018-02-14T00:00:00"/>
    <m/>
    <s v="Basic Materials"/>
    <s v="Oil &amp; Gas Refining &amp; Marketing"/>
    <n v="-24.63"/>
    <n v="11.38"/>
  </r>
  <r>
    <s v="7531PNM Resources Inc. (Holding Co.)"/>
    <x v="2094"/>
    <s v="Robert Andrew Davis"/>
    <n v="1689"/>
    <s v="PNM Resources Inc. (Holding Co.)"/>
    <d v="2018-04-10T00:00:00"/>
    <m/>
    <s v="Services"/>
    <s v="Marketing Services"/>
    <n v="12.15"/>
    <n v="12.76"/>
  </r>
  <r>
    <s v="6841Money3 Corp Ltd"/>
    <x v="2095"/>
    <s v="Robert Bryant"/>
    <n v="30353"/>
    <s v="Money3 Corp Ltd"/>
    <d v="2015-08-11T00:00:00"/>
    <m/>
    <s v="Financial"/>
    <s v="Credit Services"/>
    <n v="17.149999999999999"/>
    <n v="12.28"/>
  </r>
  <r>
    <s v="7282Bravo Brio Restaurant Group Inc."/>
    <x v="2096"/>
    <s v="Robert Earl (PHR Holdings)"/>
    <n v="3382"/>
    <s v="Bravo Brio Restaurant Group Inc."/>
    <d v="2018-01-29T00:00:00"/>
    <n v="43244"/>
    <s v="Services"/>
    <s v="Restaurants"/>
    <n v="173.42"/>
    <n v="-11.45"/>
  </r>
  <r>
    <s v="7874Marie Brizard Wine &amp; Spirits SA"/>
    <x v="2097"/>
    <s v="Robert Gobin"/>
    <n v="9206"/>
    <s v="Marie Brizard Wine &amp; Spirits SA"/>
    <d v="2019-01-10T00:00:00"/>
    <m/>
    <s v="Consumer Goods"/>
    <s v="Beverages - Brewers"/>
    <n v="-43.13"/>
    <n v="20.010000000000002"/>
  </r>
  <r>
    <s v="6080Fancamp Exploration Ltd"/>
    <x v="2098"/>
    <s v="Robert Granger"/>
    <n v="29404"/>
    <s v="Fancamp Exploration Ltd"/>
    <d v="2012-06-25T00:00:00"/>
    <m/>
    <s v="Basic Materials"/>
    <s v="Nonmetallic Mineral Mining"/>
    <n v="-9.8000000000000007"/>
    <n v="14.59"/>
  </r>
  <r>
    <s v="6183Southern Energy Corp."/>
    <x v="2099"/>
    <s v="Robert Hosie"/>
    <n v="36583"/>
    <s v="Southern Energy Corp."/>
    <d v="2018-10-16T00:00:00"/>
    <m/>
    <s v="Financial"/>
    <s v="Insurance Brokers"/>
    <n v="-51.64"/>
    <n v="12.54"/>
  </r>
  <r>
    <s v="6182Triton Emission Solutions Inc"/>
    <x v="2100"/>
    <s v="Robert Kopple"/>
    <n v="41112"/>
    <s v="Triton Emission Solutions Inc"/>
    <d v="2014-04-08T00:00:00"/>
    <m/>
    <s v="Industrial Goods"/>
    <s v="Metal Fabrication"/>
    <n v="-61.52"/>
    <n v="12.1"/>
  </r>
  <r>
    <s v="9266Royal Caribbean Group"/>
    <x v="2101"/>
    <s v="Robert L. Kurte"/>
    <n v="633"/>
    <s v="Royal Caribbean Group"/>
    <d v="2020-04-17T00:00:00"/>
    <m/>
    <s v="Consumer Goods"/>
    <s v="Electronic Equipment"/>
    <n v="287.87"/>
    <n v="67.08"/>
  </r>
  <r>
    <s v="7986Aura Systems Inc"/>
    <x v="2102"/>
    <s v="Robert Lempert"/>
    <n v="41556"/>
    <s v="Aura Systems Inc"/>
    <d v="2017-11-28T00:00:00"/>
    <m/>
    <s v="Industrial Goods"/>
    <s v="Diversified Machinery"/>
    <n v="-53.83"/>
    <n v="11.71"/>
  </r>
  <r>
    <s v="9027Just Energy Group Inc."/>
    <x v="2103"/>
    <s v="Robert Lloyd Snyder"/>
    <n v="2317"/>
    <s v="Just Energy Group Inc."/>
    <d v="2019-09-13T00:00:00"/>
    <m/>
    <s v="Services"/>
    <s v="Major Airlines"/>
    <n v="-80.150000000000006"/>
    <n v="15.1"/>
  </r>
  <r>
    <s v="5844Auris Minerals Limited"/>
    <x v="2104"/>
    <s v="Robert Martin (Goldfire Enterprises Pty Ltd)"/>
    <n v="41736"/>
    <s v="Auris Minerals Limited"/>
    <d v="2015-10-23T00:00:00"/>
    <m/>
    <s v="Basic Materials"/>
    <s v="Industrial Metals &amp; Minerals"/>
    <n v="1.91"/>
    <n v="12.82"/>
  </r>
  <r>
    <s v="6795Condor Blanco Mines Limited"/>
    <x v="2105"/>
    <s v="Robert Matthew Barrie"/>
    <n v="40670"/>
    <s v="Condor Blanco Mines Limited"/>
    <d v="2016-05-06T00:00:00"/>
    <n v="43340"/>
    <s v="Basic Materials"/>
    <s v="Industrial Metals &amp; Minerals"/>
    <n v="0"/>
    <n v="18.350000000000001"/>
  </r>
  <r>
    <s v="8559Galaxy Gaming Inc."/>
    <x v="2106"/>
    <s v="Robert Pietrosanto"/>
    <n v="47057"/>
    <s v="Galaxy Gaming Inc."/>
    <d v="2019-08-02T00:00:00"/>
    <m/>
    <s v="Services"/>
    <s v="Gaming Activities"/>
    <n v="-20.7"/>
    <n v="16.489999999999998"/>
  </r>
  <r>
    <s v="8809Urban Exposure Plc"/>
    <x v="2107"/>
    <s v="Robert Tchenguiz (R20 Advisory Limited)"/>
    <n v="45736"/>
    <s v="Urban Exposure Plc"/>
    <d v="2019-09-20T00:00:00"/>
    <m/>
    <s v="Financial"/>
    <s v="Credit Services"/>
    <n v="-6.86"/>
    <n v="16.100000000000001"/>
  </r>
  <r>
    <s v="8809FirstGroup PLC"/>
    <x v="2107"/>
    <s v="Robert Tchenguiz (R20 Advisory Limited)"/>
    <n v="6478"/>
    <s v="FirstGroup PLC"/>
    <d v="2019-08-12T00:00:00"/>
    <n v="43910"/>
    <s v="Services"/>
    <s v="Air Services, Other"/>
    <n v="-83.43"/>
    <n v="-29.46"/>
  </r>
  <r>
    <s v="7737Athelney Trust PLC"/>
    <x v="2108"/>
    <s v="Robin Boyle"/>
    <n v="33537"/>
    <s v="Athelney Trust PLC"/>
    <d v="2008-08-18T00:00:00"/>
    <m/>
    <s v="Financial"/>
    <s v="Closed-End Fund - Equity"/>
    <n v="5.24"/>
    <n v="10.72"/>
  </r>
  <r>
    <s v="6170Builders FirstSource Inc."/>
    <x v="2109"/>
    <s v="Robotti &amp; Company"/>
    <n v="2722"/>
    <s v="Builders FirstSource Inc."/>
    <d v="2010-02-09T00:00:00"/>
    <m/>
    <s v="Industrial Goods"/>
    <s v="General Building Materials"/>
    <n v="23.99"/>
    <n v="13.84"/>
  </r>
  <r>
    <s v="6170BMC Stock Holdings Inc"/>
    <x v="2109"/>
    <s v="Robotti &amp; Company"/>
    <n v="26269"/>
    <s v="BMC Stock Holdings Inc"/>
    <d v="2015-12-11T00:00:00"/>
    <m/>
    <s v="Industrial Goods"/>
    <s v="General Building Materials"/>
    <n v="17.13"/>
    <n v="13.88"/>
  </r>
  <r>
    <s v="6170Lattice Inc"/>
    <x v="2109"/>
    <s v="Robotti &amp; Company"/>
    <n v="40852"/>
    <s v="Lattice Inc"/>
    <d v="2013-10-31T00:00:00"/>
    <m/>
    <s v="Technology"/>
    <s v="Networking &amp; Communication Devices"/>
    <n v="-42.12"/>
    <n v="12.31"/>
  </r>
  <r>
    <s v="6170Tidewater Inc."/>
    <x v="2109"/>
    <s v="Robotti &amp; Company"/>
    <n v="1287"/>
    <s v="Tidewater Inc."/>
    <d v="2016-08-26T00:00:00"/>
    <m/>
    <s v="Basic Materials"/>
    <s v="Oil &amp; Gas Equipment &amp; Services"/>
    <n v="-48.11"/>
    <n v="13.93"/>
  </r>
  <r>
    <s v="7718Viking Mines Ltd"/>
    <x v="2110"/>
    <s v="Rocco Tassone (Syracuse Capital Pty Ltd)"/>
    <n v="37214"/>
    <s v="Viking Mines Ltd"/>
    <d v="2020-04-20T00:00:00"/>
    <m/>
    <s v="Basic Materials"/>
    <s v="Gold"/>
    <n v="219.75"/>
    <n v="79.650000000000006"/>
  </r>
  <r>
    <s v="6594Illumina Inc."/>
    <x v="2111"/>
    <s v="Roche Holding AG"/>
    <n v="569"/>
    <s v="Illumina Inc."/>
    <d v="2012-01-25T00:00:00"/>
    <n v="41022"/>
    <s v="Healthcare"/>
    <s v="Specialized Health Services"/>
    <n v="-60.77"/>
    <n v="15.71"/>
  </r>
  <r>
    <s v="6454Lighthouse Group PLC"/>
    <x v="2112"/>
    <s v="Rock Holdings Limited &amp; Southern Rock Insurance Company Limited"/>
    <n v="33320"/>
    <s v="Lighthouse Group PLC"/>
    <d v="2008-04-17T00:00:00"/>
    <n v="43628"/>
    <s v="Financial"/>
    <s v="Mortgage Investment"/>
    <n v="4.8899999999999997"/>
    <n v="9.23"/>
  </r>
  <r>
    <s v="6411Astaire Group"/>
    <x v="2113"/>
    <s v="Rock Nominees Limited &amp; Brett Miller"/>
    <n v="40594"/>
    <s v="Astaire Group"/>
    <d v="2010-08-19T00:00:00"/>
    <n v="40842"/>
    <s v="Healthcare"/>
    <s v="Drug Manufacturers - Major"/>
    <n v="199.38"/>
    <n v="15.15"/>
  </r>
  <r>
    <s v="5282Havilah Resources Limited"/>
    <x v="2114"/>
    <s v="Rockland Pty Ltd"/>
    <n v="23007"/>
    <s v="Havilah Resources Limited"/>
    <d v="2011-10-14T00:00:00"/>
    <n v="41514"/>
    <s v="Basic Materials"/>
    <s v="Industrial Metals &amp; Minerals"/>
    <n v="-25.44"/>
    <n v="19.3"/>
  </r>
  <r>
    <s v="6709Caravel Minerals Ltd."/>
    <x v="2115"/>
    <s v="Rod Clarkson (Clarkson's Boathouse Pty Ltd.)"/>
    <n v="41784"/>
    <s v="Caravel Minerals Ltd."/>
    <d v="2018-03-09T00:00:00"/>
    <m/>
    <m/>
    <m/>
    <n v="-14.07"/>
    <n v="10.16"/>
  </r>
  <r>
    <s v="6249Robix Environmental Technologies Inc"/>
    <x v="2116"/>
    <s v="Rod Ross"/>
    <n v="41737"/>
    <s v="Robix Environmental Technologies Inc"/>
    <d v="2018-02-26T00:00:00"/>
    <m/>
    <s v="Financial"/>
    <s v="Investment Brokerage - National"/>
    <n v="-92.11"/>
    <n v="10.18"/>
  </r>
  <r>
    <s v="8839Creative Learning Corp"/>
    <x v="2117"/>
    <s v="Rod Whiton"/>
    <n v="40682"/>
    <s v="Creative Learning Corp"/>
    <d v="2019-11-19T00:00:00"/>
    <m/>
    <s v="Services"/>
    <s v="Education &amp; Training Services"/>
    <n v="425.04"/>
    <n v="12.89"/>
  </r>
  <r>
    <s v="7628Kogi Iron Limited"/>
    <x v="2118"/>
    <s v="Rodney Hogg Super Fund"/>
    <n v="42616"/>
    <s v="Kogi Iron Limited"/>
    <d v="2018-05-10T00:00:00"/>
    <m/>
    <s v="Basic Materials"/>
    <s v="Oil &amp; Gas Refining &amp; Marketing"/>
    <n v="-47.81"/>
    <n v="11.97"/>
  </r>
  <r>
    <s v="9449Australis Capital Inc"/>
    <x v="2119"/>
    <s v="Roger Sykes"/>
    <n v="47426"/>
    <s v="Australis Capital Inc"/>
    <d v="2020-06-26T00:00:00"/>
    <m/>
    <s v="Financial"/>
    <s v="Mortgage Investment"/>
    <n v="-93.24"/>
    <n v="148.52000000000001"/>
  </r>
  <r>
    <s v="8072Deutsche Telekom AG"/>
    <x v="2120"/>
    <s v="Roland Kirchner"/>
    <n v="9006"/>
    <s v="Deutsche Telekom AG"/>
    <d v="2018-05-02T00:00:00"/>
    <m/>
    <s v="Technology"/>
    <s v="Telecom Services - Foreign"/>
    <n v="8.15"/>
    <n v="13.5"/>
  </r>
  <r>
    <s v="6820Intershop Communications AG"/>
    <x v="2121"/>
    <s v="Roland Klaus"/>
    <n v="21102"/>
    <s v="Intershop Communications AG"/>
    <d v="2015-07-30T00:00:00"/>
    <m/>
    <s v="Technology"/>
    <s v="Information Technology Services"/>
    <n v="25.1"/>
    <n v="11.88"/>
  </r>
  <r>
    <s v="9371Orminex Limited"/>
    <x v="2122"/>
    <s v="Rolen Pty Ltd (Ross Graham)"/>
    <n v="49117"/>
    <s v="Orminex Limited"/>
    <d v="2018-03-19T00:00:00"/>
    <m/>
    <s v="Basic Materials"/>
    <s v="Industrial Metals &amp; Minerals"/>
    <n v="45.32"/>
    <n v="11.5"/>
  </r>
  <r>
    <s v="6144Repligen Corporation"/>
    <x v="2123"/>
    <s v="Ronald Chez"/>
    <n v="3341"/>
    <s v="Repligen Corporation"/>
    <d v="2011-06-20T00:00:00"/>
    <m/>
    <s v="Healthcare"/>
    <s v="Biotechnology"/>
    <n v="50.51"/>
    <n v="13.48"/>
  </r>
  <r>
    <s v="6144OptimizeRx Corp"/>
    <x v="2123"/>
    <s v="Ronald Chez"/>
    <n v="40943"/>
    <s v="OptimizeRx Corp"/>
    <d v="2015-02-05T00:00:00"/>
    <m/>
    <s v="Technology"/>
    <s v="Healthcare Information Services"/>
    <n v="35.72"/>
    <n v="11.51"/>
  </r>
  <r>
    <s v="6144Procera Networks Inc."/>
    <x v="2123"/>
    <s v="Ronald Chez"/>
    <n v="3376"/>
    <s v="Procera Networks Inc."/>
    <d v="2010-08-12T00:00:00"/>
    <n v="42160"/>
    <s v="Technology"/>
    <s v="Business Software &amp; Services"/>
    <n v="18.39"/>
    <n v="17.100000000000001"/>
  </r>
  <r>
    <s v="6144Neonode Inc."/>
    <x v="2123"/>
    <s v="Ronald Chez"/>
    <n v="3685"/>
    <s v="Neonode Inc."/>
    <d v="2018-01-31T00:00:00"/>
    <m/>
    <s v="Technology"/>
    <s v="Diversified Electronics"/>
    <n v="16.03"/>
    <n v="9.2799999999999994"/>
  </r>
  <r>
    <s v="6144Wilhelmina International Inc"/>
    <x v="2123"/>
    <s v="Ronald Chez"/>
    <n v="29558"/>
    <s v="Wilhelmina International Inc"/>
    <d v="2013-03-22T00:00:00"/>
    <m/>
    <s v="Industrial Goods"/>
    <s v="Farm &amp; Construction Machinery"/>
    <n v="3.1"/>
    <n v="13.26"/>
  </r>
  <r>
    <s v="6144APAC Customer Services, Inc."/>
    <x v="2123"/>
    <s v="Ronald Chez"/>
    <n v="16572"/>
    <s v="APAC Customer Services, Inc."/>
    <d v="2011-07-08T00:00:00"/>
    <n v="41002"/>
    <s v="Services"/>
    <s v="Staffing &amp; Outsourcing Services"/>
    <n v="1.85"/>
    <m/>
  </r>
  <r>
    <s v="6144Ironclad Performance Wear"/>
    <x v="2123"/>
    <s v="Ronald Chez"/>
    <n v="38825"/>
    <s v="Ironclad Performance Wear"/>
    <d v="2012-12-17T00:00:00"/>
    <n v="43056"/>
    <s v="Basic Materials"/>
    <s v="Synthetics"/>
    <n v="-19.41"/>
    <n v="15.12"/>
  </r>
  <r>
    <s v="6144Cinedigm Corp"/>
    <x v="2123"/>
    <s v="Ronald Chez"/>
    <n v="4585"/>
    <s v="Cinedigm Corp"/>
    <d v="2012-02-10T00:00:00"/>
    <m/>
    <s v="Services"/>
    <s v="Business Services"/>
    <n v="-26.02"/>
    <n v="13.73"/>
  </r>
  <r>
    <s v="6144Professional Diversity Network Inc"/>
    <x v="2123"/>
    <s v="Ronald Chez"/>
    <n v="31429"/>
    <s v="Professional Diversity Network Inc"/>
    <d v="2014-02-18T00:00:00"/>
    <m/>
    <s v="Technology"/>
    <s v="Internet Information Providers"/>
    <n v="-36.58"/>
    <n v="11.99"/>
  </r>
  <r>
    <s v="6144Charlie’s Holdings, Inc."/>
    <x v="2123"/>
    <s v="Ronald Chez"/>
    <n v="41113"/>
    <s v="Charlie’s Holdings, Inc."/>
    <d v="2014-02-10T00:00:00"/>
    <m/>
    <s v="Consumer Goods"/>
    <s v="Food - Major Diversified"/>
    <n v="-54.19"/>
    <n v="12.35"/>
  </r>
  <r>
    <s v="6144Merriman Holdings, Inc."/>
    <x v="2123"/>
    <s v="Ronald Chez"/>
    <n v="24064"/>
    <s v="Merriman Holdings, Inc."/>
    <d v="2010-08-27T00:00:00"/>
    <m/>
    <s v="Financial"/>
    <s v="REIT - Healthcare Facilities"/>
    <n v="-54.22"/>
    <n v="14.58"/>
  </r>
  <r>
    <s v="6145Keweenaw Land Association, Ltd."/>
    <x v="2124"/>
    <s v="Ronald Gutstein"/>
    <n v="24025"/>
    <s v="Keweenaw Land Association, Ltd."/>
    <d v="2008-03-03T00:00:00"/>
    <m/>
    <s v="Industrial Goods"/>
    <s v="General Building Materials"/>
    <n v="-4.4800000000000004"/>
    <n v="10.029999999999999"/>
  </r>
  <r>
    <s v="6143Southern Energy Corp."/>
    <x v="2125"/>
    <s v="Ronald Peshke"/>
    <n v="36583"/>
    <s v="Southern Energy Corp."/>
    <d v="2018-10-17T00:00:00"/>
    <m/>
    <s v="Financial"/>
    <s v="Insurance Brokers"/>
    <n v="-51.7"/>
    <n v="12.58"/>
  </r>
  <r>
    <s v="6997Photon Control Inc"/>
    <x v="2126"/>
    <s v="Ronan McGrath"/>
    <n v="32609"/>
    <s v="Photon Control Inc"/>
    <d v="2017-03-27T00:00:00"/>
    <m/>
    <s v="Technology"/>
    <s v="Scientific &amp; Technical Instruments"/>
    <n v="7.22"/>
    <n v="13.5"/>
  </r>
  <r>
    <s v="6717Perion Network Ltd"/>
    <x v="2127"/>
    <s v="Ronen Shilo"/>
    <n v="4062"/>
    <s v="Perion Network Ltd"/>
    <d v="2014-01-13T00:00:00"/>
    <m/>
    <s v="Technology"/>
    <s v="Business Software &amp; Services"/>
    <n v="-25.01"/>
    <n v="12.03"/>
  </r>
  <r>
    <s v="7553Avid Bioservices Inc"/>
    <x v="2128"/>
    <s v="Ronin Capital LLC"/>
    <n v="3784"/>
    <s v="Avid Bioservices Inc"/>
    <d v="2017-03-02T00:00:00"/>
    <m/>
    <s v="Healthcare"/>
    <s v="Biotechnology"/>
    <n v="108.67"/>
    <n v="12.69"/>
  </r>
  <r>
    <s v="7553Xencor, Inc."/>
    <x v="2128"/>
    <s v="Ronin Capital LLC"/>
    <n v="26909"/>
    <s v="Xencor, Inc."/>
    <d v="2020-05-12T00:00:00"/>
    <m/>
    <s v="Healthcare"/>
    <s v="Drugs - Generic"/>
    <n v="-17.600000000000001"/>
    <n v="92.98"/>
  </r>
  <r>
    <s v="5813Noront Resources Ltd"/>
    <x v="2129"/>
    <s v="Rosseau Asset Management Ltd"/>
    <n v="35465"/>
    <s v="Noront Resources Ltd"/>
    <d v="2008-10-09T00:00:00"/>
    <m/>
    <s v="Basic Materials"/>
    <s v="Industrial Metals &amp; Minerals"/>
    <n v="-14.56"/>
    <n v="14.05"/>
  </r>
  <r>
    <s v="7182BSD Crown Ltd"/>
    <x v="2130"/>
    <s v="Rotenstreich Gitzelter Trust Company"/>
    <n v="8672"/>
    <s v="BSD Crown Ltd"/>
    <d v="2016-02-29T00:00:00"/>
    <m/>
    <s v="Services"/>
    <s v="Food Wholesale"/>
    <n v="1.4"/>
    <n v="15.53"/>
  </r>
  <r>
    <s v="2436Medley Capital Corporation"/>
    <x v="2131"/>
    <s v="Roumell Asset Management"/>
    <n v="2800"/>
    <s v="Medley Capital Corporation"/>
    <d v="2018-04-17T00:00:00"/>
    <m/>
    <s v="Financial"/>
    <s v="N/A"/>
    <n v="111.95"/>
    <n v="11.97"/>
  </r>
  <r>
    <s v="2436Rosetta Stone Inc"/>
    <x v="2131"/>
    <s v="Roumell Asset Management"/>
    <n v="3234"/>
    <s v="Rosetta Stone Inc"/>
    <d v="2020-02-15T00:00:00"/>
    <m/>
    <s v="Services"/>
    <s v="Home Improvement Stores"/>
    <n v="83.97"/>
    <n v="1.28"/>
  </r>
  <r>
    <s v="2436Covisint Corporation"/>
    <x v="2131"/>
    <s v="Roumell Asset Management"/>
    <n v="27389"/>
    <s v="Covisint Corporation"/>
    <d v="2016-05-18T00:00:00"/>
    <n v="42942"/>
    <s v="Technology"/>
    <s v="Application Software"/>
    <n v="43.1"/>
    <n v="19.809999999999999"/>
  </r>
  <r>
    <s v="2436TransAct Technologies Incorporated"/>
    <x v="2131"/>
    <s v="Roumell Asset Management"/>
    <n v="4323"/>
    <s v="TransAct Technologies Incorporated"/>
    <d v="2012-01-09T00:00:00"/>
    <n v="41593"/>
    <s v="Technology"/>
    <s v="Computer Peripherals"/>
    <n v="30.89"/>
    <n v="22.78"/>
  </r>
  <r>
    <s v="2436Dundee Corporation"/>
    <x v="2131"/>
    <s v="Roumell Asset Management"/>
    <n v="14477"/>
    <s v="Dundee Corporation"/>
    <d v="2018-09-04T00:00:00"/>
    <m/>
    <s v="Financial"/>
    <s v="Mortgage Investment"/>
    <n v="0.35"/>
    <n v="10.130000000000001"/>
  </r>
  <r>
    <s v="2436Enzo Biochem Inc."/>
    <x v="2131"/>
    <s v="Roumell Asset Management"/>
    <n v="4407"/>
    <s v="Enzo Biochem Inc."/>
    <d v="2018-08-15T00:00:00"/>
    <n v="43671"/>
    <s v="Healthcare"/>
    <s v="Medical Laboratories &amp; Research"/>
    <n v="0"/>
    <n v="9.15"/>
  </r>
  <r>
    <s v="2436Liquidity Services, Inc."/>
    <x v="2131"/>
    <s v="Roumell Asset Management"/>
    <n v="2118"/>
    <s v="Liquidity Services, Inc."/>
    <d v="2017-05-15T00:00:00"/>
    <m/>
    <s v="Consumer Goods"/>
    <s v="Recreational Vehicles"/>
    <n v="-2.41"/>
    <n v="13.11"/>
  </r>
  <r>
    <s v="2436Leaf Group Ltd"/>
    <x v="2131"/>
    <s v="Roumell Asset Management"/>
    <n v="2730"/>
    <s v="Leaf Group Ltd"/>
    <d v="2019-02-15T00:00:00"/>
    <m/>
    <s v="Technology"/>
    <s v="Internet Software &amp; Services"/>
    <n v="-24.39"/>
    <n v="15.98"/>
  </r>
  <r>
    <s v="2436ZAGG Inc"/>
    <x v="2131"/>
    <s v="Roumell Asset Management"/>
    <n v="4164"/>
    <s v="ZAGG Inc"/>
    <d v="2018-11-15T00:00:00"/>
    <m/>
    <s v="Services"/>
    <s v="Specialty Retail, Other"/>
    <n v="-47.36"/>
    <n v="14.94"/>
  </r>
  <r>
    <s v="2436SeaChange International Inc."/>
    <x v="2131"/>
    <s v="Roumell Asset Management"/>
    <n v="3161"/>
    <s v="SeaChange International Inc."/>
    <d v="2020-02-15T00:00:00"/>
    <m/>
    <s v="Technology"/>
    <s v="Application Software"/>
    <n v="-88.7"/>
    <n v="1.28"/>
  </r>
  <r>
    <s v="11046Scientific Industries Inc"/>
    <x v="2132"/>
    <s v="Roy Eddleman"/>
    <n v="41543"/>
    <s v="Scientific Industries Inc"/>
    <d v="2017-06-27T00:00:00"/>
    <m/>
    <s v="Services"/>
    <s v="Gaming Activities"/>
    <n v="38.25"/>
    <n v="13.3"/>
  </r>
  <r>
    <s v="5203Hornby PLC"/>
    <x v="2133"/>
    <s v="ROY Nominees Limited"/>
    <n v="7805"/>
    <s v="Hornby PLC"/>
    <d v="2017-04-07T00:00:00"/>
    <m/>
    <s v="Services"/>
    <s v="Specialty Retail, Other"/>
    <n v="-1.38"/>
    <n v="13.4"/>
  </r>
  <r>
    <s v="665Sky Limited"/>
    <x v="2134"/>
    <s v="Royal London Asset Management"/>
    <n v="6445"/>
    <s v="Sky Limited"/>
    <d v="2016-01-30T00:00:00"/>
    <n v="43382"/>
    <s v="Services"/>
    <s v="Broadcasting - TV"/>
    <n v="20.420000000000002"/>
    <n v="18.239999999999998"/>
  </r>
  <r>
    <s v="665Schroders PLC"/>
    <x v="2134"/>
    <s v="Royal London Asset Management"/>
    <n v="6462"/>
    <s v="Schroders PLC"/>
    <d v="2016-04-28T00:00:00"/>
    <m/>
    <s v="Financial"/>
    <s v="Mortgage Investment"/>
    <n v="6.65"/>
    <n v="14.16"/>
  </r>
  <r>
    <s v="665Reckitt Benckiser Group PLC"/>
    <x v="2134"/>
    <s v="Royal London Asset Management"/>
    <n v="6839"/>
    <s v="Reckitt Benckiser Group PLC"/>
    <d v="2016-04-28T00:00:00"/>
    <m/>
    <s v="Consumer Goods"/>
    <s v="Personal Products"/>
    <n v="2.79"/>
    <n v="14.16"/>
  </r>
  <r>
    <s v="665Royal Dutch Shell PLC (A)"/>
    <x v="2134"/>
    <s v="Royal London Asset Management"/>
    <n v="6784"/>
    <s v="Royal Dutch Shell PLC (A)"/>
    <d v="2016-05-11T00:00:00"/>
    <m/>
    <s v="Basic Materials"/>
    <s v="Major Integrated Oil &amp; Gas"/>
    <n v="-1.24"/>
    <n v="14.4"/>
  </r>
  <r>
    <s v="665BP PLC"/>
    <x v="2134"/>
    <s v="Royal London Asset Management"/>
    <n v="6735"/>
    <s v="BP PLC"/>
    <d v="2016-04-11T00:00:00"/>
    <m/>
    <s v="Financial"/>
    <s v="Investment Brokerage - Regional"/>
    <n v="-3.91"/>
    <n v="14.45"/>
  </r>
  <r>
    <s v="665Standard Chartered PLC"/>
    <x v="2134"/>
    <s v="Royal London Asset Management"/>
    <n v="6481"/>
    <s v="Standard Chartered PLC"/>
    <d v="2016-04-28T00:00:00"/>
    <m/>
    <s v="Financial"/>
    <s v="Money Center Banks"/>
    <n v="-6.75"/>
    <n v="14.16"/>
  </r>
  <r>
    <s v="665Metro Bank Plc"/>
    <x v="2134"/>
    <s v="Royal London Asset Management"/>
    <n v="15021"/>
    <s v="Metro Bank Plc"/>
    <d v="2018-04-12T00:00:00"/>
    <m/>
    <s v="Financial"/>
    <s v="Foreign Regional Banks"/>
    <n v="-77.849999999999994"/>
    <n v="12.66"/>
  </r>
  <r>
    <s v="5822MModal Inc."/>
    <x v="2135"/>
    <s v="RRH Capital Management"/>
    <n v="18750"/>
    <s v="MModal Inc."/>
    <d v="2011-02-22T00:00:00"/>
    <n v="41135"/>
    <s v="Technology"/>
    <s v="Application Software"/>
    <n v="35.49"/>
    <n v="6.79"/>
  </r>
  <r>
    <s v="5822Bioanalytical Systems Inc."/>
    <x v="2135"/>
    <s v="RRH Capital Management"/>
    <n v="5425"/>
    <s v="Bioanalytical Systems Inc."/>
    <d v="2011-12-30T00:00:00"/>
    <m/>
    <s v="Services"/>
    <s v="Research Services"/>
    <n v="18.88"/>
    <n v="14.42"/>
  </r>
  <r>
    <s v="5822ISC8 Inc"/>
    <x v="2135"/>
    <s v="RRH Capital Management"/>
    <n v="40817"/>
    <s v="ISC8 Inc"/>
    <d v="2010-12-29T00:00:00"/>
    <n v="41905"/>
    <s v="Technology"/>
    <s v="Security Software &amp; Services"/>
    <n v="-68.09"/>
    <n v="15.34"/>
  </r>
  <r>
    <s v="6247White Mountain Titanium Corp"/>
    <x v="2136"/>
    <s v="Rubicon Fund Management"/>
    <n v="41140"/>
    <s v="White Mountain Titanium Corp"/>
    <d v="2016-01-11T00:00:00"/>
    <n v="42772"/>
    <s v="Industrial Goods"/>
    <s v="Manufactured Housing"/>
    <n v="-79.680000000000007"/>
    <n v="20.260000000000002"/>
  </r>
  <r>
    <s v="3138Fenner PLC"/>
    <x v="2137"/>
    <s v="RWC Partners"/>
    <n v="6476"/>
    <s v="Fenner PLC"/>
    <d v="2015-09-02T00:00:00"/>
    <n v="43251"/>
    <s v="Industrial Goods"/>
    <s v="Diversified Machinery"/>
    <n v="60.98"/>
    <n v="15.06"/>
  </r>
  <r>
    <s v="3138HMV Group plc"/>
    <x v="2137"/>
    <s v="RWC Partners"/>
    <n v="18054"/>
    <s v="HMV Group plc"/>
    <d v="2008-02-14T00:00:00"/>
    <n v="39574"/>
    <s v="Services"/>
    <s v="Specialty Retail, Other"/>
    <n v="54.99"/>
    <n v="27.34"/>
  </r>
  <r>
    <s v="3138Essentra PLC"/>
    <x v="2137"/>
    <s v="RWC Partners"/>
    <n v="6915"/>
    <s v="Essentra PLC"/>
    <d v="2011-04-18T00:00:00"/>
    <n v="40963"/>
    <s v="Services"/>
    <s v="Industrial Equipment Wholesale"/>
    <n v="51.67"/>
    <n v="7.79"/>
  </r>
  <r>
    <s v="3138RIB Software SE"/>
    <x v="2137"/>
    <s v="RWC Partners"/>
    <n v="9077"/>
    <s v="RIB Software SE"/>
    <d v="2018-10-25T00:00:00"/>
    <m/>
    <s v="Technology"/>
    <s v="Application Software"/>
    <n v="33.39"/>
    <n v="15.11"/>
  </r>
  <r>
    <s v="3138Sweco AB"/>
    <x v="2137"/>
    <s v="RWC Partners"/>
    <n v="21546"/>
    <s v="Sweco AB"/>
    <d v="2015-10-13T00:00:00"/>
    <m/>
    <s v="Industrial Goods"/>
    <s v="General Contractors"/>
    <n v="33.01"/>
    <n v="13.58"/>
  </r>
  <r>
    <s v="3138Rank Group (The) PLC"/>
    <x v="2137"/>
    <s v="RWC Partners"/>
    <n v="7012"/>
    <s v="Rank Group (The) PLC"/>
    <d v="2008-12-15T00:00:00"/>
    <n v="39888"/>
    <s v="Services"/>
    <s v="Gaming Activities"/>
    <n v="30.8"/>
    <n v="-41.43"/>
  </r>
  <r>
    <s v="3138KHD Humboldt Wedag International AG"/>
    <x v="2137"/>
    <s v="RWC Partners"/>
    <n v="15827"/>
    <s v="KHD Humboldt Wedag International AG"/>
    <d v="2012-10-02T00:00:00"/>
    <n v="41646"/>
    <s v="Services"/>
    <s v="Building Materials Wholesale"/>
    <n v="27.85"/>
    <n v="23.55"/>
  </r>
  <r>
    <s v="3138Umeco plc"/>
    <x v="2137"/>
    <s v="RWC Partners"/>
    <n v="20214"/>
    <s v="Umeco plc"/>
    <d v="2009-01-07T00:00:00"/>
    <n v="41113"/>
    <s v="Industrial Goods"/>
    <s v="Aerospace/Defense - Major Diversified"/>
    <n v="27.73"/>
    <n v="14.34"/>
  </r>
  <r>
    <s v="3138e2v technologies PLC"/>
    <x v="2137"/>
    <s v="RWC Partners"/>
    <n v="6810"/>
    <s v="e2v technologies PLC"/>
    <d v="2009-12-08T00:00:00"/>
    <n v="42823"/>
    <s v="Services"/>
    <s v="Drugs Wholesale"/>
    <n v="24.51"/>
    <n v="13.44"/>
  </r>
  <r>
    <s v="3138Grontmij NV"/>
    <x v="2137"/>
    <s v="RWC Partners"/>
    <n v="11047"/>
    <s v="Grontmij NV"/>
    <d v="2012-05-29T00:00:00"/>
    <n v="42278"/>
    <s v="Industrial Goods"/>
    <s v="Residential Construction"/>
    <n v="21.49"/>
    <n v="14.02"/>
  </r>
  <r>
    <s v="3138Innovation Group (The) PLC"/>
    <x v="2137"/>
    <s v="RWC Partners"/>
    <n v="7133"/>
    <s v="Innovation Group (The) PLC"/>
    <d v="2012-10-01T00:00:00"/>
    <n v="42342"/>
    <s v="Technology"/>
    <s v="Business Software &amp; Services"/>
    <n v="20.72"/>
    <m/>
  </r>
  <r>
    <s v="3138Boot (Henry) PLC"/>
    <x v="2137"/>
    <s v="RWC Partners"/>
    <n v="7173"/>
    <s v="Boot (Henry) PLC"/>
    <d v="2011-01-12T00:00:00"/>
    <n v="40912"/>
    <s v="Industrial Goods"/>
    <s v="Residential Construction"/>
    <n v="18.77"/>
    <n v="1.41"/>
  </r>
  <r>
    <s v="3138Corbion N.V."/>
    <x v="2137"/>
    <s v="RWC Partners"/>
    <n v="26002"/>
    <s v="Corbion N.V."/>
    <d v="2014-07-15T00:00:00"/>
    <m/>
    <s v="Basic Materials"/>
    <s v="Chemicals - Major Diversified"/>
    <n v="18.48"/>
    <n v="11.4"/>
  </r>
  <r>
    <s v="3138AMG Advanced Metallurgical Group NV"/>
    <x v="2137"/>
    <s v="RWC Partners"/>
    <n v="11029"/>
    <s v="AMG Advanced Metallurgical Group NV"/>
    <d v="2013-09-02T00:00:00"/>
    <m/>
    <s v="Industrial Goods"/>
    <s v="Metal Fabrication"/>
    <n v="15.05"/>
    <n v="13.24"/>
  </r>
  <r>
    <s v="3138Brunner Investment Trust Plc"/>
    <x v="2137"/>
    <s v="RWC Partners"/>
    <n v="7189"/>
    <s v="Brunner Investment Trust Plc"/>
    <d v="2012-11-28T00:00:00"/>
    <m/>
    <s v="Financial"/>
    <s v="Asset Management"/>
    <n v="10.53"/>
    <n v="14.25"/>
  </r>
  <r>
    <s v="3138UBM PLC"/>
    <x v="2137"/>
    <s v="RWC Partners"/>
    <n v="6795"/>
    <s v="UBM PLC"/>
    <d v="2008-02-28T00:00:00"/>
    <n v="43266"/>
    <s v="Consumer Goods"/>
    <s v="Home Furnishings &amp; Fixtures"/>
    <n v="8.52"/>
    <n v="9.4600000000000009"/>
  </r>
  <r>
    <s v="3138Brammer PLC"/>
    <x v="2137"/>
    <s v="RWC Partners"/>
    <n v="6805"/>
    <s v="Brammer PLC"/>
    <d v="2016-02-12T00:00:00"/>
    <n v="42769"/>
    <s v="Services"/>
    <s v="Industrial Equipment Wholesale"/>
    <n v="6.74"/>
    <n v="26.41"/>
  </r>
  <r>
    <s v="3138Tribal Group PLC"/>
    <x v="2137"/>
    <s v="RWC Partners"/>
    <n v="6838"/>
    <s v="Tribal Group PLC"/>
    <d v="2011-06-15T00:00:00"/>
    <m/>
    <s v="Services"/>
    <s v="Business Services"/>
    <n v="6.1"/>
    <n v="13.59"/>
  </r>
  <r>
    <s v="3138Opus Group AB"/>
    <x v="2137"/>
    <s v="RWC Partners"/>
    <n v="16014"/>
    <s v="Opus Group AB"/>
    <d v="2017-04-21T00:00:00"/>
    <m/>
    <s v="Consumer Goods"/>
    <s v="Auto Parts"/>
    <n v="5.37"/>
    <n v="13.66"/>
  </r>
  <r>
    <s v="3138Low &amp; Bonar PLC"/>
    <x v="2137"/>
    <s v="RWC Partners"/>
    <n v="7174"/>
    <s v="Low &amp; Bonar PLC"/>
    <d v="2009-03-12T00:00:00"/>
    <n v="43963"/>
    <s v="Industrial Goods"/>
    <s v="Heavy Construction"/>
    <n v="4.8899999999999997"/>
    <n v="15.12"/>
  </r>
  <r>
    <s v="3138Aberdeen Emerging Markets Investment Co Ltd"/>
    <x v="2137"/>
    <s v="RWC Partners"/>
    <n v="7108"/>
    <s v="Aberdeen Emerging Markets Investment Co Ltd"/>
    <d v="2012-04-27T00:00:00"/>
    <m/>
    <s v="Financial"/>
    <s v="Asset Management"/>
    <n v="4.03"/>
    <n v="13.43"/>
  </r>
  <r>
    <s v="3138Daily Mail and General Trust PLC"/>
    <x v="2137"/>
    <s v="RWC Partners"/>
    <n v="6905"/>
    <s v="Daily Mail and General Trust PLC"/>
    <d v="2013-10-04T00:00:00"/>
    <m/>
    <s v="Services"/>
    <s v="Publishing - Newspapers"/>
    <n v="1.1200000000000001"/>
    <n v="12.82"/>
  </r>
  <r>
    <s v="3138IMI PLC"/>
    <x v="2137"/>
    <s v="RWC Partners"/>
    <n v="6488"/>
    <s v="IMI PLC"/>
    <d v="2011-02-04T00:00:00"/>
    <n v="40830"/>
    <s v="Industrial Goods"/>
    <s v="Diversified Machinery"/>
    <n v="-5.95"/>
    <n v="-7.45"/>
  </r>
  <r>
    <s v="3138Kin And Carta Plc"/>
    <x v="2137"/>
    <s v="RWC Partners"/>
    <n v="7192"/>
    <s v="Kin And Carta Plc"/>
    <d v="2013-05-21T00:00:00"/>
    <m/>
    <s v="Consumer Goods"/>
    <s v="Home Furnishings &amp; Fixtures"/>
    <n v="-7.01"/>
    <n v="12.44"/>
  </r>
  <r>
    <s v="3138Charles Taylor PLC"/>
    <x v="2137"/>
    <s v="RWC Partners"/>
    <n v="7413"/>
    <s v="Charles Taylor PLC"/>
    <d v="2008-03-19T00:00:00"/>
    <n v="40207"/>
    <s v="Industrial Goods"/>
    <s v="Farm &amp; Construction Machinery"/>
    <n v="-8.85"/>
    <n v="-7.52"/>
  </r>
  <r>
    <s v="3138LivaNova PLC"/>
    <x v="2137"/>
    <s v="RWC Partners"/>
    <n v="32774"/>
    <s v="LivaNova PLC"/>
    <d v="2015-12-21T00:00:00"/>
    <n v="42830"/>
    <s v="Healthcare"/>
    <s v="Medical Practitioners"/>
    <n v="-11.14"/>
    <n v="14.94"/>
  </r>
  <r>
    <s v="3138Speedy Hire PLC"/>
    <x v="2137"/>
    <s v="RWC Partners"/>
    <n v="6431"/>
    <s v="Speedy Hire PLC"/>
    <d v="2011-05-11T00:00:00"/>
    <n v="41103"/>
    <s v="Industrial Goods"/>
    <s v="Farm &amp; Construction Machinery"/>
    <n v="-14.51"/>
    <n v="3.17"/>
  </r>
  <r>
    <s v="3138Sotheby's"/>
    <x v="2137"/>
    <s v="RWC Partners"/>
    <n v="1215"/>
    <s v="Sotheby's"/>
    <d v="2019-08-19T00:00:00"/>
    <n v="43741"/>
    <s v="Services"/>
    <s v="Specialty Retail, Other"/>
    <n v="-21.1"/>
    <n v="-1.65"/>
  </r>
  <r>
    <s v="3138Freenet AG"/>
    <x v="2137"/>
    <s v="RWC Partners"/>
    <n v="9041"/>
    <s v="Freenet AG"/>
    <d v="2008-09-19T00:00:00"/>
    <n v="39945"/>
    <s v="Technology"/>
    <s v="Wireless Communications"/>
    <n v="-45.53"/>
    <n v="-37.74"/>
  </r>
  <r>
    <s v="3138Rentokil Initial PLC"/>
    <x v="2137"/>
    <s v="RWC Partners"/>
    <n v="6616"/>
    <s v="Rentokil Initial PLC"/>
    <d v="2008-03-03T00:00:00"/>
    <n v="39764"/>
    <s v="Services"/>
    <s v="Business Services"/>
    <n v="-48.57"/>
    <n v="-46.1"/>
  </r>
  <r>
    <s v="3138Luminar Group Holdings plc"/>
    <x v="2137"/>
    <s v="RWC Partners"/>
    <n v="18653"/>
    <s v="Luminar Group Holdings plc"/>
    <d v="2008-04-07T00:00:00"/>
    <n v="40842"/>
    <s v="Services"/>
    <s v="Entertainment - Diversified"/>
    <n v="-52.68"/>
    <n v="-0.59"/>
  </r>
  <r>
    <s v="3138Electromagnetic Geoservices ASA"/>
    <x v="2137"/>
    <s v="RWC Partners"/>
    <n v="11700"/>
    <s v="Electromagnetic Geoservices ASA"/>
    <d v="2014-02-20T00:00:00"/>
    <m/>
    <s v="Basic Materials"/>
    <s v="Oil &amp; Gas Equipment &amp; Services"/>
    <n v="-60.46"/>
    <n v="12"/>
  </r>
  <r>
    <s v="3138London Scottish Bank"/>
    <x v="2137"/>
    <s v="RWC Partners"/>
    <n v="40861"/>
    <s v="London Scottish Bank"/>
    <d v="2008-01-02T00:00:00"/>
    <n v="39553"/>
    <s v="Financial"/>
    <s v="Savings &amp; Loans"/>
    <n v="-99.98"/>
    <n v="-23.21"/>
  </r>
  <r>
    <s v="5772HealthWarehouse.com Inc"/>
    <x v="2138"/>
    <s v="Rx Investor Value Corporation"/>
    <n v="26100"/>
    <s v="HealthWarehouse.com Inc"/>
    <d v="2016-07-22T00:00:00"/>
    <m/>
    <s v="Services"/>
    <s v="Drug Stores"/>
    <n v="-6.85"/>
    <n v="13.57"/>
  </r>
  <r>
    <s v="8022Reffind Limited"/>
    <x v="2139"/>
    <s v="Ryan Yearsley"/>
    <n v="40990"/>
    <s v="Reffind Limited"/>
    <d v="2018-09-28T00:00:00"/>
    <m/>
    <s v="Services"/>
    <s v="Home Improvement Stores"/>
    <n v="-59.18"/>
    <n v="10.07"/>
  </r>
  <r>
    <s v="7020Aer Lingus Group plc"/>
    <x v="2140"/>
    <s v="Ryanair"/>
    <n v="31546"/>
    <s v="Aer Lingus Group plc"/>
    <d v="2010-10-19T00:00:00"/>
    <n v="42264"/>
    <s v="Services"/>
    <s v="Major Airlines"/>
    <n v="19.95"/>
    <n v="13.89"/>
  </r>
  <r>
    <s v="6472Crown Media Holdings Inc."/>
    <x v="2141"/>
    <s v="S. Muoio &amp; Co. (SM Investors)"/>
    <n v="2119"/>
    <s v="Crown Media Holdings Inc."/>
    <d v="2009-07-14T00:00:00"/>
    <n v="42492"/>
    <s v="Services"/>
    <s v="CATV Systems"/>
    <n v="19.48"/>
    <n v="15.4"/>
  </r>
  <r>
    <s v="6472Opti Inc"/>
    <x v="2141"/>
    <s v="S. Muoio &amp; Co. (SM Investors)"/>
    <n v="40942"/>
    <s v="Opti Inc"/>
    <d v="2010-01-11T00:00:00"/>
    <n v="42692"/>
    <s v="Technology"/>
    <s v="Semiconductor - Specialized"/>
    <n v="-1.57"/>
    <n v="12.19"/>
  </r>
  <r>
    <s v="6617Genetic Technologies Limited"/>
    <x v="2142"/>
    <s v="S.H. Rayburn Nominees Pty Ltd"/>
    <n v="41198"/>
    <s v="Genetic Technologies Limited"/>
    <d v="2017-12-01T00:00:00"/>
    <m/>
    <s v="Healthcare"/>
    <s v="Health Care Plans"/>
    <n v="1.73"/>
    <n v="11.49"/>
  </r>
  <r>
    <s v="4819MFS California Municipal Fund"/>
    <x v="2143"/>
    <s v="Saba Capital Management"/>
    <n v="32194"/>
    <s v="MFS California Municipal Fund"/>
    <d v="2019-01-18T00:00:00"/>
    <n v="43719"/>
    <s v="Financial"/>
    <s v="Asset Management"/>
    <n v="40.340000000000003"/>
    <n v="22.25"/>
  </r>
  <r>
    <s v="4819Clough Global Equity Fund"/>
    <x v="2143"/>
    <s v="Saba Capital Management"/>
    <n v="3529"/>
    <s v="Clough Global Equity Fund"/>
    <d v="2016-11-15T00:00:00"/>
    <n v="43146"/>
    <s v="Financial"/>
    <s v="Closed-End Fund - Equity"/>
    <n v="35.01"/>
    <n v="22.14"/>
  </r>
  <r>
    <s v="4819Clough Global Opportunities Fund"/>
    <x v="2143"/>
    <s v="Saba Capital Management"/>
    <n v="2598"/>
    <s v="Clough Global Opportunities Fund"/>
    <d v="2017-01-06T00:00:00"/>
    <n v="43235"/>
    <s v="Financial"/>
    <s v="Closed-End Fund - Equity"/>
    <n v="25.53"/>
    <n v="16.010000000000002"/>
  </r>
  <r>
    <s v="4819Clough Global Dividend &amp; Income Fund"/>
    <x v="2143"/>
    <s v="Saba Capital Management"/>
    <n v="4069"/>
    <s v="Clough Global Dividend &amp; Income Fund"/>
    <d v="2016-11-15T00:00:00"/>
    <n v="43146"/>
    <s v="Financial"/>
    <s v="Mortgage Investment"/>
    <n v="25.23"/>
    <n v="22.14"/>
  </r>
  <r>
    <s v="4819Advent Claymore Convertible Securities and Income Fund"/>
    <x v="2143"/>
    <s v="Saba Capital Management"/>
    <n v="3083"/>
    <s v="Advent Claymore Convertible Securities and Income Fund"/>
    <d v="2016-02-15T00:00:00"/>
    <n v="43327"/>
    <s v="Financial"/>
    <s v="Closed-End Fund - Debt"/>
    <n v="21.35"/>
    <n v="19.61"/>
  </r>
  <r>
    <s v="4819BlackRock New York Municipal Bond Trust"/>
    <x v="2143"/>
    <s v="Saba Capital Management"/>
    <n v="5080"/>
    <s v="BlackRock New York Municipal Bond Trust"/>
    <d v="2019-01-18T00:00:00"/>
    <m/>
    <s v="Healthcare"/>
    <s v="Drug Manufacturers - Other"/>
    <n v="19.489999999999998"/>
    <n v="18.14"/>
  </r>
  <r>
    <s v="4819BlackRock Credit Allocation Income Trust"/>
    <x v="2143"/>
    <s v="Saba Capital Management"/>
    <n v="1938"/>
    <s v="BlackRock Credit Allocation Income Trust"/>
    <d v="2018-02-15T00:00:00"/>
    <n v="43876"/>
    <s v="Financial"/>
    <s v="Closed-End Fund - Equity"/>
    <n v="15.41"/>
    <n v="13.3"/>
  </r>
  <r>
    <s v="4819Western Asset High Income Fund II Inc."/>
    <x v="2143"/>
    <s v="Saba Capital Management"/>
    <n v="2421"/>
    <s v="Western Asset High Income Fund II Inc."/>
    <d v="2018-06-18T00:00:00"/>
    <m/>
    <s v="Financial"/>
    <s v="Closed-End Fund - Equity"/>
    <n v="12.77"/>
    <n v="11.5"/>
  </r>
  <r>
    <s v="4819Nuveen Ohio Quality Municipal Income Fund"/>
    <x v="2143"/>
    <s v="Saba Capital Management"/>
    <n v="27634"/>
    <s v="Nuveen Ohio Quality Municipal Income Fund"/>
    <d v="2019-06-13T00:00:00"/>
    <m/>
    <s v="Financial"/>
    <s v="Asset Management"/>
    <n v="10.97"/>
    <n v="15.98"/>
  </r>
  <r>
    <s v="4819Royce Global Value Trust Inc"/>
    <x v="2143"/>
    <s v="Saba Capital Management"/>
    <n v="34633"/>
    <s v="Royce Global Value Trust Inc"/>
    <d v="2017-11-15T00:00:00"/>
    <m/>
    <s v="Healthcare"/>
    <s v="Drug Manufacturers - Other"/>
    <n v="10.17"/>
    <n v="12.56"/>
  </r>
  <r>
    <s v="4819First Trust High Income Long Short Fund"/>
    <x v="2143"/>
    <s v="Saba Capital Management"/>
    <n v="2648"/>
    <s v="First Trust High Income Long Short Fund"/>
    <d v="2018-05-15T00:00:00"/>
    <m/>
    <s v="Financial"/>
    <s v="Closed-End Fund - Debt"/>
    <n v="8.33"/>
    <n v="12.24"/>
  </r>
  <r>
    <s v="4819Western Asset Global High Income Fund Inc"/>
    <x v="2143"/>
    <s v="Saba Capital Management"/>
    <n v="3172"/>
    <s v="Western Asset Global High Income Fund Inc"/>
    <d v="2016-08-15T00:00:00"/>
    <m/>
    <s v="Financial"/>
    <s v="Closed-End Fund - Equity"/>
    <n v="8.2899999999999991"/>
    <n v="13.56"/>
  </r>
  <r>
    <s v="4819Deutsche High Income Trust"/>
    <x v="2143"/>
    <s v="Saba Capital Management"/>
    <n v="31649"/>
    <s v="Deutsche High Income Trust"/>
    <d v="2013-08-15T00:00:00"/>
    <n v="42688"/>
    <s v="Healthcare"/>
    <s v="Drug Manufacturers - Other"/>
    <n v="7.65"/>
    <n v="10.77"/>
  </r>
  <r>
    <s v="4819BlackRock Debt Strategies Fund Inc."/>
    <x v="2143"/>
    <s v="Saba Capital Management"/>
    <n v="3036"/>
    <s v="BlackRock Debt Strategies Fund Inc."/>
    <d v="2016-09-14T00:00:00"/>
    <m/>
    <s v="Healthcare"/>
    <s v="Drug Manufacturers - Other"/>
    <n v="6.96"/>
    <n v="14.68"/>
  </r>
  <r>
    <s v="4819Ivy High Income Opportunities Fund"/>
    <x v="2143"/>
    <s v="Saba Capital Management"/>
    <n v="32017"/>
    <s v="Ivy High Income Opportunities Fund"/>
    <d v="2018-02-15T00:00:00"/>
    <m/>
    <s v="Financial"/>
    <s v="Asset Management"/>
    <n v="6.13"/>
    <n v="10.85"/>
  </r>
  <r>
    <s v="4819Voya Prime Rate Trust"/>
    <x v="2143"/>
    <s v="Saba Capital Management"/>
    <n v="33479"/>
    <s v="Voya Prime Rate Trust"/>
    <d v="2019-01-18T00:00:00"/>
    <m/>
    <s v="Healthcare"/>
    <s v="Drug Manufacturers - Other"/>
    <n v="6.12"/>
    <n v="18.14"/>
  </r>
  <r>
    <s v="4819Nuveen Credit Strategies Income Fund"/>
    <x v="2143"/>
    <s v="Saba Capital Management"/>
    <n v="1970"/>
    <s v="Nuveen Credit Strategies Income Fund"/>
    <d v="2017-11-15T00:00:00"/>
    <m/>
    <s v="Financial"/>
    <s v="Closed-End Fund - Equity"/>
    <n v="6.05"/>
    <n v="12.56"/>
  </r>
  <r>
    <s v="4819First Trust Strategic High Income Fund II"/>
    <x v="2143"/>
    <s v="Saba Capital Management"/>
    <n v="40743"/>
    <s v="First Trust Strategic High Income Fund II"/>
    <d v="2016-12-13T00:00:00"/>
    <n v="43235"/>
    <s v="Financial"/>
    <s v="Diversified Investments"/>
    <n v="5.96"/>
    <n v="15.52"/>
  </r>
  <r>
    <s v="4819Neuberger Berman High Yield Strategies Fund Inc"/>
    <x v="2143"/>
    <s v="Saba Capital Management"/>
    <n v="28058"/>
    <s v="Neuberger Berman High Yield Strategies Fund Inc"/>
    <d v="2013-08-15T00:00:00"/>
    <m/>
    <s v="Financial"/>
    <s v="Asset Management"/>
    <n v="5.91"/>
    <n v="12.87"/>
  </r>
  <r>
    <s v="4819First Trust Senior Floating Rate Income Fund II"/>
    <x v="2143"/>
    <s v="Saba Capital Management"/>
    <n v="3139"/>
    <s v="First Trust Senior Floating Rate Income Fund II"/>
    <d v="2018-11-15T00:00:00"/>
    <m/>
    <s v="Healthcare"/>
    <s v="Drug Manufacturers - Other"/>
    <n v="5.52"/>
    <n v="14.94"/>
  </r>
  <r>
    <s v="4819Eaton Vance Floating-Rate Income Plus Fund"/>
    <x v="2143"/>
    <s v="Saba Capital Management"/>
    <n v="35031"/>
    <s v="Eaton Vance Floating-Rate Income Plus Fund"/>
    <d v="2018-11-15T00:00:00"/>
    <m/>
    <s v="Healthcare"/>
    <s v="Drug Manufacturers - Other"/>
    <n v="5.47"/>
    <n v="14.94"/>
  </r>
  <r>
    <s v="4819Eaton Vance Senior Income Trust"/>
    <x v="2143"/>
    <s v="Saba Capital Management"/>
    <n v="3531"/>
    <s v="Eaton Vance Senior Income Trust"/>
    <d v="2018-11-15T00:00:00"/>
    <m/>
    <s v="Healthcare"/>
    <s v="Drug Manufacturers - Other"/>
    <n v="5.25"/>
    <n v="14.94"/>
  </r>
  <r>
    <s v="4819Eaton Vance Limited Duration Income Fund"/>
    <x v="2143"/>
    <s v="Saba Capital Management"/>
    <n v="1688"/>
    <s v="Eaton Vance Limited Duration Income Fund"/>
    <d v="2017-11-15T00:00:00"/>
    <m/>
    <s v="Healthcare"/>
    <s v="Drug Manufacturers - Other"/>
    <n v="5.14"/>
    <n v="12.56"/>
  </r>
  <r>
    <s v="4819Western Asset High Income Opportunity Fund Inc."/>
    <x v="2143"/>
    <s v="Saba Capital Management"/>
    <n v="3015"/>
    <s v="Western Asset High Income Opportunity Fund Inc."/>
    <d v="2013-08-15T00:00:00"/>
    <m/>
    <s v="Healthcare"/>
    <s v="Drug Manufacturers - Other"/>
    <n v="4.8"/>
    <n v="12.87"/>
  </r>
  <r>
    <s v="4819Invesco High Income Trust II"/>
    <x v="2143"/>
    <s v="Saba Capital Management"/>
    <n v="4225"/>
    <s v="Invesco High Income Trust II"/>
    <d v="2013-08-15T00:00:00"/>
    <m/>
    <s v="Financial"/>
    <s v="Diversified Investments"/>
    <n v="4.5599999999999996"/>
    <n v="12.87"/>
  </r>
  <r>
    <s v="4819Delaware Enhanced Global Dividend &amp; Income Fund"/>
    <x v="2143"/>
    <s v="Saba Capital Management"/>
    <n v="27672"/>
    <s v="Delaware Enhanced Global Dividend &amp; Income Fund"/>
    <d v="2013-08-15T00:00:00"/>
    <n v="43600"/>
    <s v="Financial"/>
    <s v="Diversified Investments"/>
    <n v="4.1900000000000004"/>
    <n v="12.13"/>
  </r>
  <r>
    <s v="4819Invesco Senior Income Trust"/>
    <x v="2143"/>
    <s v="Saba Capital Management"/>
    <n v="2294"/>
    <s v="Invesco Senior Income Trust"/>
    <d v="2018-08-15T00:00:00"/>
    <m/>
    <s v="Healthcare"/>
    <s v="Drug Manufacturers - Other"/>
    <n v="2.29"/>
    <n v="11.42"/>
  </r>
  <r>
    <s v="4819Franklin Templeton Limited Duration Income Trust"/>
    <x v="2143"/>
    <s v="Saba Capital Management"/>
    <n v="3251"/>
    <s v="Franklin Templeton Limited Duration Income Trust"/>
    <d v="2020-02-15T00:00:00"/>
    <m/>
    <s v="Financial"/>
    <s v="Closed-End Fund - Debt"/>
    <n v="1.66"/>
    <n v="1.28"/>
  </r>
  <r>
    <s v="4819Invesco Dynamic Credit Opportunities Fund"/>
    <x v="2143"/>
    <s v="Saba Capital Management"/>
    <n v="44497"/>
    <s v="Invesco Dynamic Credit Opportunities Fund"/>
    <d v="2018-11-15T00:00:00"/>
    <m/>
    <s v="Financial"/>
    <s v="Investment Brokerage - Regional"/>
    <n v="1.28"/>
    <n v="14.94"/>
  </r>
  <r>
    <s v="4819Pioneer Floating Rate Trust"/>
    <x v="2143"/>
    <s v="Saba Capital Management"/>
    <n v="3388"/>
    <s v="Pioneer Floating Rate Trust"/>
    <d v="2020-02-15T00:00:00"/>
    <m/>
    <s v="Financial"/>
    <s v="Mortgage Investment"/>
    <n v="-9.0500000000000007"/>
    <n v="1.28"/>
  </r>
  <r>
    <s v="4819Aberdeen Total Dynamic Dividend Fund"/>
    <x v="2143"/>
    <s v="Saba Capital Management"/>
    <n v="2328"/>
    <s v="Aberdeen Total Dynamic Dividend Fund"/>
    <d v="2020-02-15T00:00:00"/>
    <m/>
    <s v="Financial"/>
    <s v="Investment Brokerage - National"/>
    <n v="-9.25"/>
    <n v="1.28"/>
  </r>
  <r>
    <s v="4819Wells Fargo Multi-Sector Income Fund"/>
    <x v="2143"/>
    <s v="Saba Capital Management"/>
    <n v="2712"/>
    <s v="Wells Fargo Multi-Sector Income Fund"/>
    <d v="2020-02-15T00:00:00"/>
    <m/>
    <s v="Financial"/>
    <s v="Closed-End Fund - Debt"/>
    <n v="-9.43"/>
    <n v="1.28"/>
  </r>
  <r>
    <s v="4819Credit Suisse Asset Management Income Fund Inc."/>
    <x v="2143"/>
    <s v="Saba Capital Management"/>
    <n v="3926"/>
    <s v="Credit Suisse Asset Management Income Fund Inc."/>
    <d v="2020-02-15T00:00:00"/>
    <m/>
    <s v="Financial"/>
    <s v="Asset Management"/>
    <n v="-14.67"/>
    <n v="1.28"/>
  </r>
  <r>
    <s v="6140Strata Skin Sciences Inc"/>
    <x v="2144"/>
    <s v="Sabby Management LLC"/>
    <n v="5159"/>
    <s v="Strata Skin Sciences Inc"/>
    <d v="2013-11-15T00:00:00"/>
    <n v="43327"/>
    <s v="Healthcare"/>
    <s v="Medical Instruments &amp; Supplies"/>
    <n v="-22.96"/>
    <n v="12.21"/>
  </r>
  <r>
    <s v="6140Cardium Therapeutics (premerger)"/>
    <x v="2144"/>
    <s v="Sabby Management LLC"/>
    <n v="40639"/>
    <s v="Cardium Therapeutics (premerger)"/>
    <d v="2012-08-30T00:00:00"/>
    <n v="41715"/>
    <s v="Healthcare"/>
    <s v="Biotechnology"/>
    <n v="-74.45"/>
    <n v="22.82"/>
  </r>
  <r>
    <s v="6478Global Healthcare REIT"/>
    <x v="2145"/>
    <s v="Sabra Capital Partners"/>
    <n v="40755"/>
    <s v="Global Healthcare REIT"/>
    <d v="2015-07-06T00:00:00"/>
    <m/>
    <s v="Healthcare"/>
    <s v="Medical Practitioners"/>
    <n v="-22.73"/>
    <n v="12.23"/>
  </r>
  <r>
    <s v="6478Cinedigm Corp"/>
    <x v="2145"/>
    <s v="Sabra Capital Partners"/>
    <n v="4585"/>
    <s v="Cinedigm Corp"/>
    <d v="2015-05-19T00:00:00"/>
    <m/>
    <s v="Services"/>
    <s v="Business Services"/>
    <n v="-29.76"/>
    <n v="11.36"/>
  </r>
  <r>
    <s v="7318G4S PLC"/>
    <x v="2146"/>
    <s v="Sachem Head Capital Management"/>
    <n v="6601"/>
    <s v="G4S PLC"/>
    <d v="2020-06-10T00:00:00"/>
    <m/>
    <s v="Industrial Goods"/>
    <s v="Small Tools &amp; Accessories"/>
    <n v="409.84"/>
    <n v="38.61"/>
  </r>
  <r>
    <s v="7318Dell Technologies Inc"/>
    <x v="2146"/>
    <s v="Sachem Head Capital Management"/>
    <n v="38034"/>
    <s v="Dell Technologies Inc"/>
    <d v="2018-05-15T00:00:00"/>
    <n v="43327"/>
    <s v="Technology"/>
    <s v="Personal Computers"/>
    <n v="166.98"/>
    <n v="18.920000000000002"/>
  </r>
  <r>
    <s v="7318Allergan Inc (pre-merger)"/>
    <x v="2146"/>
    <s v="Sachem Head Capital Management"/>
    <n v="240"/>
    <s v="Allergan Inc (pre-merger)"/>
    <d v="2014-08-15T00:00:00"/>
    <n v="41957"/>
    <s v="Healthcare"/>
    <s v="Drug Manufacturers - Other"/>
    <n v="148.86000000000001"/>
    <n v="20.98"/>
  </r>
  <r>
    <s v="73182U Inc"/>
    <x v="2146"/>
    <s v="Sachem Head Capital Management"/>
    <n v="30667"/>
    <s v="2U Inc"/>
    <d v="2019-08-15T00:00:00"/>
    <m/>
    <s v="Services"/>
    <s v="Industrial Equipment Wholesale"/>
    <n v="148.77000000000001"/>
    <n v="20.49"/>
  </r>
  <r>
    <s v="7318Salix Pharmaceuticals, Ltd."/>
    <x v="2146"/>
    <s v="Sachem Head Capital Management"/>
    <n v="1029"/>
    <s v="Salix Pharmaceuticals, Ltd."/>
    <d v="2015-02-13T00:00:00"/>
    <n v="42101"/>
    <s v="Healthcare"/>
    <s v="Drugs - Generic"/>
    <n v="139.97999999999999"/>
    <m/>
  </r>
  <r>
    <s v="7318Bio-Rad Laboratories Inc."/>
    <x v="2146"/>
    <s v="Sachem Head Capital Management"/>
    <n v="1203"/>
    <s v="Bio-Rad Laboratories Inc."/>
    <d v="2015-02-13T00:00:00"/>
    <n v="42139"/>
    <s v="Healthcare"/>
    <s v="Medical Laboratories &amp; Research"/>
    <n v="137.41"/>
    <n v="7.13"/>
  </r>
  <r>
    <s v="7318Mylan NV"/>
    <x v="2146"/>
    <s v="Sachem Head Capital Management"/>
    <n v="433"/>
    <s v="Mylan NV"/>
    <d v="2014-08-15T00:00:00"/>
    <n v="42139"/>
    <s v="Healthcare"/>
    <s v="Drugs - Generic"/>
    <n v="75.25"/>
    <n v="13.92"/>
  </r>
  <r>
    <s v="7318SBA Communications Corporation"/>
    <x v="2146"/>
    <s v="Sachem Head Capital Management"/>
    <n v="578"/>
    <s v="SBA Communications Corporation"/>
    <d v="2016-02-15T00:00:00"/>
    <n v="42597"/>
    <s v="Services"/>
    <s v="Rental &amp; Leasing Services"/>
    <n v="63.78"/>
    <n v="36.49"/>
  </r>
  <r>
    <s v="7318Humana Inc."/>
    <x v="2146"/>
    <s v="Sachem Head Capital Management"/>
    <n v="423"/>
    <s v="Humana Inc."/>
    <d v="2017-02-15T00:00:00"/>
    <n v="42870"/>
    <s v="Healthcare"/>
    <s v="Health Care Plans"/>
    <n v="63.62"/>
    <n v="11.74"/>
  </r>
  <r>
    <s v="7318Envision Healthcare Holdings, Inc."/>
    <x v="2146"/>
    <s v="Sachem Head Capital Management"/>
    <n v="26488"/>
    <s v="Envision Healthcare Holdings, Inc."/>
    <d v="2016-05-16T00:00:00"/>
    <n v="42705"/>
    <s v="Healthcare"/>
    <s v="Medical Appliances &amp; Equipment"/>
    <n v="60.8"/>
    <n v="13.81"/>
  </r>
  <r>
    <s v="7318Automatic Data Processing Inc."/>
    <x v="2146"/>
    <s v="Sachem Head Capital Management"/>
    <n v="183"/>
    <s v="Automatic Data Processing Inc."/>
    <d v="2018-02-15T00:00:00"/>
    <n v="43327"/>
    <s v="Services"/>
    <s v="Business Services"/>
    <n v="52.85"/>
    <n v="8.58"/>
  </r>
  <r>
    <s v="7318PagSeguro Digital Ltd."/>
    <x v="2146"/>
    <s v="Sachem Head Capital Management"/>
    <n v="42707"/>
    <s v="PagSeguro Digital Ltd."/>
    <d v="2018-02-15T00:00:00"/>
    <n v="43235"/>
    <s v="Technology"/>
    <s v="Technical &amp; System Software"/>
    <n v="52.08"/>
    <n v="-1.1599999999999999"/>
  </r>
  <r>
    <s v="7318Charter Communications Inc."/>
    <x v="2146"/>
    <s v="Sachem Head Capital Management"/>
    <n v="462"/>
    <s v="Charter Communications Inc."/>
    <d v="2015-08-14T00:00:00"/>
    <n v="42962"/>
    <s v="Basic Materials"/>
    <s v="Silver"/>
    <n v="48.57"/>
    <n v="10.87"/>
  </r>
  <r>
    <s v="7318Google"/>
    <x v="2146"/>
    <s v="Sachem Head Capital Management"/>
    <n v="20"/>
    <s v="Google"/>
    <d v="2014-05-15T00:00:00"/>
    <n v="41866"/>
    <s v="Services"/>
    <s v="Food Wholesale"/>
    <n v="47.48"/>
    <n v="21.43"/>
  </r>
  <r>
    <s v="7318CIT Group Inc"/>
    <x v="2146"/>
    <s v="Sachem Head Capital Management"/>
    <n v="585"/>
    <s v="CIT Group Inc"/>
    <d v="2017-02-15T00:00:00"/>
    <n v="42870"/>
    <s v="Healthcare"/>
    <s v="Drug Manufacturers - Major"/>
    <n v="46.09"/>
    <n v="11.74"/>
  </r>
  <r>
    <s v="7318Bank of America Corporation"/>
    <x v="2146"/>
    <s v="Sachem Head Capital Management"/>
    <n v="28"/>
    <s v="Bank of America Corporation"/>
    <d v="2016-11-15T00:00:00"/>
    <n v="42870"/>
    <s v="Financial"/>
    <s v="Money Center Banks"/>
    <n v="44.65"/>
    <n v="24.11"/>
  </r>
  <r>
    <s v="7318Yandex N.V."/>
    <x v="2146"/>
    <s v="Sachem Head Capital Management"/>
    <n v="505"/>
    <s v="Yandex N.V."/>
    <d v="2019-02-15T00:00:00"/>
    <n v="43876"/>
    <s v="Technology"/>
    <s v="Internet Information Providers"/>
    <n v="44.3"/>
    <n v="23.85"/>
  </r>
  <r>
    <s v="7318Dollar General Corporation"/>
    <x v="2146"/>
    <s v="Sachem Head Capital Management"/>
    <n v="349"/>
    <s v="Dollar General Corporation"/>
    <d v="2014-08-15T00:00:00"/>
    <n v="42048"/>
    <s v="Services"/>
    <s v="Discount, Variety Stores"/>
    <n v="43.59"/>
    <n v="17.48"/>
  </r>
  <r>
    <s v="7318Microsoft Corporation"/>
    <x v="2146"/>
    <s v="Sachem Head Capital Management"/>
    <n v="4"/>
    <s v="Microsoft Corporation"/>
    <d v="2017-05-15T00:00:00"/>
    <n v="43600"/>
    <s v="Services"/>
    <s v="Industrial Equipment Wholesale"/>
    <n v="37.76"/>
    <n v="11.12"/>
  </r>
  <r>
    <s v="7318Mellanox Technologies, Ltd."/>
    <x v="2146"/>
    <s v="Sachem Head Capital Management"/>
    <n v="1822"/>
    <s v="Mellanox Technologies, Ltd."/>
    <d v="2018-11-15T00:00:00"/>
    <n v="43511"/>
    <s v="Services"/>
    <s v="Home Furnishing Stores"/>
    <n v="36.28"/>
    <n v="9"/>
  </r>
  <r>
    <s v="7318VMware Inc"/>
    <x v="2146"/>
    <s v="Sachem Head Capital Management"/>
    <n v="171"/>
    <s v="VMware Inc"/>
    <d v="2018-05-15T00:00:00"/>
    <n v="43327"/>
    <s v="Technology"/>
    <s v="Technical &amp; System Software"/>
    <n v="34.479999999999997"/>
    <n v="18.920000000000002"/>
  </r>
  <r>
    <s v="7318Allergan PLC"/>
    <x v="2146"/>
    <s v="Sachem Head Capital Management"/>
    <n v="363"/>
    <s v="Allergan PLC"/>
    <d v="2019-08-15T00:00:00"/>
    <n v="43959"/>
    <s v="Healthcare"/>
    <s v="Home Health Care"/>
    <n v="33.229999999999997"/>
    <n v="6.01"/>
  </r>
  <r>
    <s v="7318Uber Technologies, Inc"/>
    <x v="2146"/>
    <s v="Sachem Head Capital Management"/>
    <n v="46238"/>
    <s v="Uber Technologies, Inc"/>
    <d v="2019-11-15T00:00:00"/>
    <m/>
    <s v="Services"/>
    <s v="Home Improvement Stores"/>
    <n v="28.73"/>
    <n v="12.68"/>
  </r>
  <r>
    <s v="7318ServiceMaster Global Holdings Inc"/>
    <x v="2146"/>
    <s v="Sachem Head Capital Management"/>
    <n v="30499"/>
    <s v="ServiceMaster Global Holdings Inc"/>
    <d v="2016-11-15T00:00:00"/>
    <n v="42962"/>
    <s v="Industrial Goods"/>
    <s v="Farm &amp; Construction Machinery"/>
    <n v="28.48"/>
    <n v="20.25"/>
  </r>
  <r>
    <s v="7318WellCare Health Plans Inc."/>
    <x v="2146"/>
    <s v="Sachem Head Capital Management"/>
    <n v="1286"/>
    <s v="WellCare Health Plans Inc."/>
    <d v="2019-02-15T00:00:00"/>
    <n v="43853"/>
    <s v="Healthcare"/>
    <s v="Long-Term Care Facilities"/>
    <n v="27.27"/>
    <n v="23.67"/>
  </r>
  <r>
    <s v="7318Team Health Holdings Inc."/>
    <x v="2146"/>
    <s v="Sachem Head Capital Management"/>
    <n v="1372"/>
    <s v="Team Health Holdings Inc."/>
    <d v="2016-02-15T00:00:00"/>
    <n v="42773"/>
    <s v="Services"/>
    <s v="Staffing &amp; Outsourcing Services"/>
    <n v="24.34"/>
    <n v="23.96"/>
  </r>
  <r>
    <s v="7318Autodesk Inc."/>
    <x v="2146"/>
    <s v="Sachem Head Capital Management"/>
    <n v="607"/>
    <s v="Autodesk Inc."/>
    <d v="2018-05-15T00:00:00"/>
    <n v="43511"/>
    <s v="Technology"/>
    <s v="Application Software"/>
    <n v="24.14"/>
    <n v="5.25"/>
  </r>
  <r>
    <s v="7318Canadian Pacific Railway Limited"/>
    <x v="2146"/>
    <s v="Sachem Head Capital Management"/>
    <n v="294"/>
    <s v="Canadian Pacific Railway Limited"/>
    <d v="2018-08-15T00:00:00"/>
    <n v="43419"/>
    <s v="Industrial Goods"/>
    <s v="Pollution &amp; Treatment Controls"/>
    <n v="22.69"/>
    <n v="-10.050000000000001"/>
  </r>
  <r>
    <s v="7318Lowe's Companies Inc."/>
    <x v="2146"/>
    <s v="Sachem Head Capital Management"/>
    <n v="135"/>
    <s v="Lowe's Companies Inc."/>
    <d v="2017-11-15T00:00:00"/>
    <n v="43235"/>
    <s v="Services"/>
    <s v="Home Improvement Stores"/>
    <n v="22.05"/>
    <n v="14.02"/>
  </r>
  <r>
    <s v="7318Zoetis Inc."/>
    <x v="2146"/>
    <s v="Sachem Head Capital Management"/>
    <n v="25977"/>
    <s v="Zoetis Inc."/>
    <d v="2014-02-15T00:00:00"/>
    <n v="42502"/>
    <s v="Healthcare"/>
    <s v="Hospitals"/>
    <n v="21.71"/>
    <n v="7.47"/>
  </r>
  <r>
    <s v="7318Altaba Inc."/>
    <x v="2146"/>
    <s v="Sachem Head Capital Management"/>
    <n v="212"/>
    <s v="Altaba Inc."/>
    <d v="2017-11-15T00:00:00"/>
    <n v="43235"/>
    <s v="Services"/>
    <s v="Food Wholesale"/>
    <n v="21.41"/>
    <n v="14.02"/>
  </r>
  <r>
    <s v="7318Salesforce.com Inc"/>
    <x v="2146"/>
    <s v="Sachem Head Capital Management"/>
    <n v="213"/>
    <s v="Salesforce.com Inc"/>
    <d v="2019-05-15T00:00:00"/>
    <m/>
    <s v="Technology"/>
    <s v="Application Software"/>
    <n v="21.35"/>
    <n v="16.39"/>
  </r>
  <r>
    <s v="7318Warner Media, LLC"/>
    <x v="2146"/>
    <s v="Sachem Head Capital Management"/>
    <n v="107"/>
    <s v="Warner Media, LLC"/>
    <d v="2017-11-15T00:00:00"/>
    <n v="43235"/>
    <s v="Consumer Goods"/>
    <s v="Housewares &amp; Accessories"/>
    <n v="18.96"/>
    <n v="14.02"/>
  </r>
  <r>
    <s v="7318Worldpay Inc"/>
    <x v="2146"/>
    <s v="Sachem Head Capital Management"/>
    <n v="857"/>
    <s v="Worldpay Inc"/>
    <d v="2017-11-29T00:00:00"/>
    <n v="43511"/>
    <s v="Services"/>
    <s v="Business Services"/>
    <n v="17.899999999999999"/>
    <n v="6.75"/>
  </r>
  <r>
    <s v="7318FleetCor Technologies Inc."/>
    <x v="2146"/>
    <s v="Sachem Head Capital Management"/>
    <n v="616"/>
    <s v="FleetCor Technologies Inc."/>
    <d v="2018-02-15T00:00:00"/>
    <n v="43327"/>
    <s v="Services"/>
    <s v="Business Services"/>
    <n v="17.399999999999999"/>
    <n v="8.58"/>
  </r>
  <r>
    <s v="7318Comcast Corporation"/>
    <x v="2146"/>
    <s v="Sachem Head Capital Management"/>
    <n v="44"/>
    <s v="Comcast Corporation"/>
    <d v="2013-11-15T00:00:00"/>
    <n v="41957"/>
    <s v="Technology"/>
    <s v="Diversified Communication Services"/>
    <n v="14.81"/>
    <n v="15.83"/>
  </r>
  <r>
    <s v="7318Instructure Inc"/>
    <x v="2146"/>
    <s v="Sachem Head Capital Management"/>
    <n v="33908"/>
    <s v="Instructure Inc"/>
    <d v="2019-10-31T00:00:00"/>
    <n v="43914"/>
    <s v="Services"/>
    <s v="Home Improvement Stores"/>
    <n v="12.68"/>
    <m/>
  </r>
  <r>
    <s v="7318Eagle Materials Inc"/>
    <x v="2146"/>
    <s v="Sachem Head Capital Management"/>
    <n v="1145"/>
    <s v="Eagle Materials Inc"/>
    <d v="2019-03-28T00:00:00"/>
    <m/>
    <s v="Industrial Goods"/>
    <s v="Cement"/>
    <n v="11.89"/>
    <n v="15.98"/>
  </r>
  <r>
    <s v="7318Air Products and Chemicals Inc."/>
    <x v="2146"/>
    <s v="Sachem Head Capital Management"/>
    <n v="286"/>
    <s v="Air Products and Chemicals Inc."/>
    <d v="2014-08-15T00:00:00"/>
    <n v="42324"/>
    <s v="Basic Materials"/>
    <s v="Chemicals - Major Diversified"/>
    <n v="6.87"/>
    <n v="6.15"/>
  </r>
  <r>
    <s v="7318Element Fleet Management Corp."/>
    <x v="2146"/>
    <s v="Sachem Head Capital Management"/>
    <n v="14482"/>
    <s v="Element Fleet Management Corp."/>
    <d v="2017-10-06T00:00:00"/>
    <m/>
    <s v="Financial"/>
    <s v="Credit Services"/>
    <n v="6.71"/>
    <n v="12.36"/>
  </r>
  <r>
    <s v="7318Worldpay Group PLC"/>
    <x v="2146"/>
    <s v="Sachem Head Capital Management"/>
    <n v="32780"/>
    <s v="Worldpay Group PLC"/>
    <d v="2017-07-05T00:00:00"/>
    <n v="43116"/>
    <s v="Financial"/>
    <s v="Credit Services"/>
    <n v="5.95"/>
    <n v="30.57"/>
  </r>
  <r>
    <s v="7318Bristol-Myers Squibb Company"/>
    <x v="2146"/>
    <s v="Sachem Head Capital Management"/>
    <n v="78"/>
    <s v="Bristol-Myers Squibb Company"/>
    <d v="2017-02-15T00:00:00"/>
    <n v="42870"/>
    <s v="Healthcare"/>
    <s v="Home Health Care"/>
    <n v="3.47"/>
    <n v="11.74"/>
  </r>
  <r>
    <s v="7318Lamar Advertising Company"/>
    <x v="2146"/>
    <s v="Sachem Head Capital Management"/>
    <n v="992"/>
    <s v="Lamar Advertising Company"/>
    <d v="2013-11-15T00:00:00"/>
    <n v="41866"/>
    <s v="Services"/>
    <s v="Advertising Agencies"/>
    <n v="2.56"/>
    <n v="14.16"/>
  </r>
  <r>
    <s v="7318Zayo Group Holdings Inc"/>
    <x v="2146"/>
    <s v="Sachem Head Capital Management"/>
    <n v="32686"/>
    <s v="Zayo Group Holdings Inc"/>
    <d v="2017-05-15T00:00:00"/>
    <n v="43600"/>
    <s v="Services"/>
    <s v="CATV Systems"/>
    <n v="2.02"/>
    <n v="11.12"/>
  </r>
  <r>
    <s v="7318Facebook Inc."/>
    <x v="2146"/>
    <s v="Sachem Head Capital Management"/>
    <n v="47"/>
    <s v="Facebook Inc."/>
    <d v="2017-11-15T00:00:00"/>
    <n v="43327"/>
    <s v="Technology"/>
    <s v="Internet Information Providers"/>
    <n v="1.19"/>
    <n v="15.65"/>
  </r>
  <r>
    <s v="7318Alexion Pharmaceuticals Inc."/>
    <x v="2146"/>
    <s v="Sachem Head Capital Management"/>
    <n v="292"/>
    <s v="Alexion Pharmaceuticals Inc."/>
    <d v="2016-11-15T00:00:00"/>
    <n v="42870"/>
    <s v="Healthcare"/>
    <s v="Drugs - Generic"/>
    <n v="0.96"/>
    <n v="24.11"/>
  </r>
  <r>
    <s v="7318Shire PLC"/>
    <x v="2146"/>
    <s v="Sachem Head Capital Management"/>
    <n v="6786"/>
    <s v="Shire PLC"/>
    <d v="2016-11-15T00:00:00"/>
    <n v="43473"/>
    <s v="Healthcare"/>
    <s v="Medical Laboratories &amp; Research"/>
    <n v="-1.92"/>
    <n v="10.199999999999999"/>
  </r>
  <r>
    <s v="7318Celgene Corporation"/>
    <x v="2146"/>
    <s v="Sachem Head Capital Management"/>
    <n v="104"/>
    <s v="Celgene Corporation"/>
    <d v="2016-11-15T00:00:00"/>
    <n v="42870"/>
    <s v="Healthcare"/>
    <s v="Drugs - Generic"/>
    <n v="-3.09"/>
    <n v="24.11"/>
  </r>
  <r>
    <s v="7318Helen of Troy Limited"/>
    <x v="2146"/>
    <s v="Sachem Head Capital Management"/>
    <n v="1905"/>
    <s v="Helen of Troy Limited"/>
    <d v="2014-02-04T00:00:00"/>
    <n v="41866"/>
    <s v="Consumer Goods"/>
    <s v="Housewares &amp; Accessories"/>
    <n v="-3.29"/>
    <n v="25.51"/>
  </r>
  <r>
    <s v="7318PTC Inc."/>
    <x v="2146"/>
    <s v="Sachem Head Capital Management"/>
    <n v="19131"/>
    <s v="PTC Inc."/>
    <d v="2015-05-15T00:00:00"/>
    <n v="42506"/>
    <s v="Technology"/>
    <s v="Technical &amp; System Software"/>
    <n v="-9.27"/>
    <n v="-0.5"/>
  </r>
  <r>
    <s v="7318ForeScout Technologies Inc"/>
    <x v="2146"/>
    <s v="Sachem Head Capital Management"/>
    <n v="42220"/>
    <s v="ForeScout Technologies Inc"/>
    <d v="2019-11-15T00:00:00"/>
    <n v="43876"/>
    <s v="Services"/>
    <s v="Home Improvement Stores"/>
    <n v="-12.85"/>
    <n v="38.340000000000003"/>
  </r>
  <r>
    <s v="7318Whitbread PLC"/>
    <x v="2146"/>
    <s v="Sachem Head Capital Management"/>
    <n v="6655"/>
    <s v="Whitbread PLC"/>
    <d v="2017-12-06T00:00:00"/>
    <m/>
    <s v="Consumer Goods"/>
    <s v="Processed &amp; Packaged Goods"/>
    <n v="-14.17"/>
    <n v="11.75"/>
  </r>
  <r>
    <s v="7318Kate Spade &amp; Company"/>
    <x v="2146"/>
    <s v="Sachem Head Capital Management"/>
    <n v="26225"/>
    <s v="Kate Spade &amp; Company"/>
    <d v="2017-02-15T00:00:00"/>
    <n v="42927"/>
    <s v="Consumer Goods"/>
    <s v="Textile - Apparel Clothing"/>
    <n v="-14.21"/>
    <n v="10.51"/>
  </r>
  <r>
    <s v="7318US Foods Holding Corp"/>
    <x v="2146"/>
    <s v="Sachem Head Capital Management"/>
    <n v="37330"/>
    <s v="US Foods Holding Corp"/>
    <d v="2018-08-15T00:00:00"/>
    <m/>
    <s v="Consumer Goods"/>
    <s v="Food - Major Diversified"/>
    <n v="-16.22"/>
    <n v="11.42"/>
  </r>
  <r>
    <s v="7318LKQ Corporation"/>
    <x v="2146"/>
    <s v="Sachem Head Capital Management"/>
    <n v="588"/>
    <s v="LKQ Corporation"/>
    <d v="2019-11-15T00:00:00"/>
    <m/>
    <s v="Consumer Goods"/>
    <s v="Auto Parts"/>
    <n v="-17.829999999999998"/>
    <n v="12.68"/>
  </r>
  <r>
    <s v="7318Time Warner Cable Inc"/>
    <x v="2146"/>
    <s v="Sachem Head Capital Management"/>
    <n v="203"/>
    <s v="Time Warner Cable Inc"/>
    <d v="2014-08-15T00:00:00"/>
    <n v="41957"/>
    <s v="Services"/>
    <s v="CATV Systems"/>
    <n v="-18.91"/>
    <n v="20.98"/>
  </r>
  <r>
    <s v="7318Nexstar Media Group, Inc."/>
    <x v="2146"/>
    <s v="Sachem Head Capital Management"/>
    <n v="2076"/>
    <s v="Nexstar Media Group, Inc."/>
    <d v="2013-11-15T00:00:00"/>
    <n v="41774"/>
    <s v="Consumer Goods"/>
    <s v="Beverages - Soft Drinks"/>
    <n v="-18.989999999999998"/>
    <n v="10.63"/>
  </r>
  <r>
    <s v="7318NXP Semiconductors N.V."/>
    <x v="2146"/>
    <s v="Sachem Head Capital Management"/>
    <n v="587"/>
    <s v="NXP Semiconductors N.V."/>
    <d v="2018-05-15T00:00:00"/>
    <n v="43511"/>
    <s v="Technology"/>
    <s v="Semiconductor - Integrated Circuits"/>
    <n v="-19.34"/>
    <n v="5.25"/>
  </r>
  <r>
    <s v="7318Berry Global Group Inc"/>
    <x v="2146"/>
    <s v="Sachem Head Capital Management"/>
    <n v="15418"/>
    <s v="Berry Global Group Inc"/>
    <d v="2019-02-15T00:00:00"/>
    <n v="43600"/>
    <s v="Consumer Goods"/>
    <s v="Packaging &amp; Containers"/>
    <n v="-21.73"/>
    <n v="13.88"/>
  </r>
  <r>
    <s v="7318Cars.com Inc"/>
    <x v="2146"/>
    <s v="Sachem Head Capital Management"/>
    <n v="39856"/>
    <s v="Cars.com Inc"/>
    <d v="2017-08-15T00:00:00"/>
    <n v="43054"/>
    <s v="Technology"/>
    <s v="Internet Information Providers"/>
    <n v="-27.31"/>
    <n v="19.38"/>
  </r>
  <r>
    <s v="7318EXACT Sciences Corporation"/>
    <x v="2146"/>
    <s v="Sachem Head Capital Management"/>
    <n v="2354"/>
    <s v="EXACT Sciences Corporation"/>
    <d v="2020-02-15T00:00:00"/>
    <m/>
    <s v="Healthcare"/>
    <s v="Biotechnology"/>
    <n v="-27.97"/>
    <n v="1.28"/>
  </r>
  <r>
    <s v="7318Michaels Cos Inc/The"/>
    <x v="2146"/>
    <s v="Sachem Head Capital Management"/>
    <n v="30984"/>
    <s v="Michaels Cos Inc/The"/>
    <d v="2016-05-16T00:00:00"/>
    <n v="42689"/>
    <s v="Services"/>
    <s v="Specialty Retail, Other"/>
    <n v="-28.51"/>
    <n v="13.71"/>
  </r>
  <r>
    <s v="7318Fidelity National Information Services Inc."/>
    <x v="2146"/>
    <s v="Sachem Head Capital Management"/>
    <n v="458"/>
    <s v="Fidelity National Information Services Inc."/>
    <d v="2015-08-14T00:00:00"/>
    <n v="42416"/>
    <s v="Technology"/>
    <s v="Information Technology Services"/>
    <n v="-28.64"/>
    <n v="-15.69"/>
  </r>
  <r>
    <s v="7318PG&amp;E Corp"/>
    <x v="2146"/>
    <s v="Sachem Head Capital Management"/>
    <n v="353"/>
    <s v="PG&amp;E Corp"/>
    <d v="2019-02-15T00:00:00"/>
    <m/>
    <s v="Services"/>
    <s v="Marketing Services"/>
    <n v="-29.92"/>
    <n v="15.98"/>
  </r>
  <r>
    <s v="7318Akorn Inc."/>
    <x v="2146"/>
    <s v="Sachem Head Capital Management"/>
    <n v="1684"/>
    <s v="Akorn Inc."/>
    <d v="2015-08-14T00:00:00"/>
    <n v="42597"/>
    <s v="Healthcare"/>
    <s v="Hospitals"/>
    <n v="-30.11"/>
    <n v="7.01"/>
  </r>
  <r>
    <s v="7318Kansas City Southern"/>
    <x v="2146"/>
    <s v="Sachem Head Capital Management"/>
    <n v="499"/>
    <s v="Kansas City Southern"/>
    <d v="2015-08-14T00:00:00"/>
    <n v="42416"/>
    <s v="Services"/>
    <s v="Railroads"/>
    <n v="-32.049999999999997"/>
    <n v="-15.69"/>
  </r>
  <r>
    <s v="7318Centene Corporation"/>
    <x v="2146"/>
    <s v="Sachem Head Capital Management"/>
    <n v="1219"/>
    <s v="Centene Corporation"/>
    <d v="2019-02-14T00:00:00"/>
    <n v="43646"/>
    <s v="Healthcare"/>
    <s v="Health Care Plans"/>
    <n v="-44.53"/>
    <n v="25.33"/>
  </r>
  <r>
    <s v="7318Constellium NV"/>
    <x v="2146"/>
    <s v="Sachem Head Capital Management"/>
    <n v="26814"/>
    <s v="Constellium NV"/>
    <d v="2020-02-15T00:00:00"/>
    <m/>
    <s v="Basic Materials"/>
    <s v="Aluminum"/>
    <n v="-52.59"/>
    <n v="1.28"/>
  </r>
  <r>
    <s v="7318Olin Corporation"/>
    <x v="2146"/>
    <s v="Sachem Head Capital Management"/>
    <n v="1635"/>
    <s v="Olin Corporation"/>
    <d v="2020-02-24T00:00:00"/>
    <m/>
    <s v="Basic Materials"/>
    <s v="Specialty Chemicals"/>
    <n v="-62.51"/>
    <n v="11.38"/>
  </r>
  <r>
    <s v="7318TESARO Inc."/>
    <x v="2146"/>
    <s v="Sachem Head Capital Management"/>
    <n v="1872"/>
    <s v="TESARO Inc."/>
    <d v="2017-05-15T00:00:00"/>
    <n v="43054"/>
    <s v="Healthcare"/>
    <s v="Biotechnology"/>
    <n v="-64.53"/>
    <n v="16.14"/>
  </r>
  <r>
    <s v="7318Endo International Plc"/>
    <x v="2146"/>
    <s v="Sachem Head Capital Management"/>
    <n v="881"/>
    <s v="Endo International Plc"/>
    <d v="2016-02-16T00:00:00"/>
    <n v="42506"/>
    <s v="Healthcare"/>
    <s v="Drug Manufacturers - Other"/>
    <n v="-99.45"/>
    <n v="45.01"/>
  </r>
  <r>
    <s v="6473RMG Networks Holding Corp."/>
    <x v="2147"/>
    <s v="Sachs Capital Partners (Gregory Sachs (SCG Digital))"/>
    <n v="27512"/>
    <s v="RMG Networks Holding Corp."/>
    <d v="2015-06-02T00:00:00"/>
    <n v="43371"/>
    <s v="Industrial Goods"/>
    <s v="Farm &amp; Construction Machinery"/>
    <n v="11.06"/>
    <n v="12.5"/>
  </r>
  <r>
    <s v="9248Stericycle Inc."/>
    <x v="2148"/>
    <s v="Saddle Point Management, L.P."/>
    <n v="573"/>
    <s v="Stericycle Inc."/>
    <d v="2020-03-27T00:00:00"/>
    <m/>
    <s v="Industrial Goods"/>
    <s v="Waste Management"/>
    <n v="225.33"/>
    <n v="115.51"/>
  </r>
  <r>
    <s v="5891Cash America International Inc."/>
    <x v="2149"/>
    <s v="SAF Capital Management"/>
    <n v="1980"/>
    <s v="Cash America International Inc."/>
    <d v="2013-01-09T00:00:00"/>
    <n v="42614"/>
    <s v="Financial"/>
    <s v="Credit Services"/>
    <n v="24.26"/>
    <n v="13.85"/>
  </r>
  <r>
    <s v="5891Enova International Inc"/>
    <x v="2149"/>
    <s v="SAF Capital Management"/>
    <n v="33875"/>
    <s v="Enova International Inc"/>
    <d v="2014-11-13T00:00:00"/>
    <m/>
    <s v="Financial"/>
    <s v="Credit Services"/>
    <n v="-6.44"/>
    <n v="11.32"/>
  </r>
  <r>
    <s v="6320Coastal Contacts Inc"/>
    <x v="2150"/>
    <s v="Sagard Capital Partners"/>
    <n v="3887"/>
    <s v="Coastal Contacts Inc"/>
    <d v="2013-08-16T00:00:00"/>
    <n v="41757"/>
    <s v="Services"/>
    <s v="Specialty Retail, Other"/>
    <n v="234.17"/>
    <n v="21.35"/>
  </r>
  <r>
    <s v="6320Gentherm Inc"/>
    <x v="2150"/>
    <s v="Sagard Capital Partners"/>
    <n v="26347"/>
    <s v="Gentherm Inc"/>
    <d v="2013-05-15T00:00:00"/>
    <n v="41593"/>
    <s v="Consumer Goods"/>
    <s v="Auto Parts"/>
    <n v="84.89"/>
    <n v="19.809999999999999"/>
  </r>
  <r>
    <s v="6320Brink's Company (The)"/>
    <x v="2150"/>
    <s v="Sagard Capital Partners"/>
    <n v="1943"/>
    <s v="Brink's Company (The)"/>
    <d v="2018-11-15T00:00:00"/>
    <n v="43511"/>
    <s v="Services"/>
    <s v="Security &amp; Protection Services"/>
    <n v="78.489999999999995"/>
    <n v="9"/>
  </r>
  <r>
    <s v="6320Willdan Group Inc."/>
    <x v="2150"/>
    <s v="Sagard Capital Partners"/>
    <n v="5210"/>
    <s v="Willdan Group Inc."/>
    <d v="2018-02-15T00:00:00"/>
    <n v="43511"/>
    <s v="Industrial Goods"/>
    <s v="Industrial Equipment &amp; Components"/>
    <n v="74.25"/>
    <n v="3.65"/>
  </r>
  <r>
    <s v="6320PROS Holdings Inc."/>
    <x v="2150"/>
    <s v="Sagard Capital Partners"/>
    <n v="2260"/>
    <s v="PROS Holdings Inc."/>
    <d v="2016-05-16T00:00:00"/>
    <n v="43235"/>
    <s v="Technology"/>
    <s v="Application Software"/>
    <n v="70.08"/>
    <n v="16.91"/>
  </r>
  <r>
    <s v="6320BroadSoft Inc."/>
    <x v="2150"/>
    <s v="Sagard Capital Partners"/>
    <n v="2199"/>
    <s v="BroadSoft Inc."/>
    <d v="2014-05-16T00:00:00"/>
    <n v="43133"/>
    <s v="Technology"/>
    <s v="Application Software"/>
    <n v="28.67"/>
    <n v="13.24"/>
  </r>
  <r>
    <s v="6320ICF International Inc."/>
    <x v="2150"/>
    <s v="Sagard Capital Partners"/>
    <n v="2566"/>
    <s v="ICF International Inc."/>
    <d v="2012-11-01T00:00:00"/>
    <n v="42506"/>
    <s v="Services"/>
    <s v="Management Services"/>
    <n v="24.06"/>
    <n v="13.42"/>
  </r>
  <r>
    <s v="6320Big 5 Sporting Goods Corporation"/>
    <x v="2150"/>
    <s v="Sagard Capital Partners"/>
    <n v="3181"/>
    <s v="Big 5 Sporting Goods Corporation"/>
    <d v="2008-03-06T00:00:00"/>
    <n v="41409"/>
    <s v="Services"/>
    <s v="Sporting Goods Stores"/>
    <n v="21.89"/>
    <n v="7.09"/>
  </r>
  <r>
    <s v="6320Columbus McKinnon Corporation"/>
    <x v="2150"/>
    <s v="Sagard Capital Partners"/>
    <n v="2962"/>
    <s v="Columbus McKinnon Corporation"/>
    <d v="2018-11-15T00:00:00"/>
    <n v="43511"/>
    <s v="Industrial Goods"/>
    <s v="Industrial Electrical Equipment"/>
    <n v="20.93"/>
    <n v="9"/>
  </r>
  <r>
    <s v="6320Altra Industrial Motion Corp"/>
    <x v="2150"/>
    <s v="Sagard Capital Partners"/>
    <n v="2514"/>
    <s v="Altra Industrial Motion Corp"/>
    <d v="2013-05-15T00:00:00"/>
    <n v="41593"/>
    <s v="Industrial Goods"/>
    <s v="Industrial Electrical Equipment"/>
    <n v="16.36"/>
    <n v="19.809999999999999"/>
  </r>
  <r>
    <s v="6320IntegraMed America, Inc."/>
    <x v="2150"/>
    <s v="Sagard Capital Partners"/>
    <n v="14941"/>
    <s v="IntegraMed America, Inc."/>
    <d v="2012-06-11T00:00:00"/>
    <n v="41172"/>
    <s v="Healthcare"/>
    <s v="Medical Instruments &amp; Supplies"/>
    <n v="10.119999999999999"/>
    <n v="51.88"/>
  </r>
  <r>
    <s v="6320InnerWorkings Inc."/>
    <x v="2150"/>
    <s v="Sagard Capital Partners"/>
    <n v="2807"/>
    <s v="InnerWorkings Inc."/>
    <d v="2011-08-18T00:00:00"/>
    <n v="42621"/>
    <s v="Services"/>
    <s v="Business Services"/>
    <n v="3.12"/>
    <n v="16.14"/>
  </r>
  <r>
    <s v="6320GP Strategies Corporation"/>
    <x v="2150"/>
    <s v="Sagard Capital Partners"/>
    <n v="2891"/>
    <s v="GP Strategies Corporation"/>
    <d v="2009-12-30T00:00:00"/>
    <m/>
    <s v="Services"/>
    <s v="Education &amp; Training Services"/>
    <n v="2.66"/>
    <n v="13.15"/>
  </r>
  <r>
    <s v="6320Checkpoint Systems Inc."/>
    <x v="2150"/>
    <s v="Sagard Capital Partners"/>
    <n v="2624"/>
    <s v="Checkpoint Systems Inc."/>
    <d v="2013-05-15T00:00:00"/>
    <n v="41957"/>
    <s v="Technology"/>
    <s v="Security Software &amp; Services"/>
    <n v="2.3199999999999998"/>
    <n v="17.149999999999999"/>
  </r>
  <r>
    <s v="6320TriMas Corporation"/>
    <x v="2150"/>
    <s v="Sagard Capital Partners"/>
    <n v="1724"/>
    <s v="TriMas Corporation"/>
    <d v="2014-05-15T00:00:00"/>
    <n v="42597"/>
    <s v="Industrial Goods"/>
    <s v="Industrial Equipment &amp; Components"/>
    <n v="-6.12"/>
    <n v="9.51"/>
  </r>
  <r>
    <s v="6320Gibraltar Industries Inc."/>
    <x v="2150"/>
    <s v="Sagard Capital Partners"/>
    <n v="3022"/>
    <s v="Gibraltar Industries Inc."/>
    <d v="2013-05-15T00:00:00"/>
    <n v="41957"/>
    <s v="Basic Materials"/>
    <s v="Steel &amp; Iron"/>
    <n v="-8.99"/>
    <n v="17.149999999999999"/>
  </r>
  <r>
    <s v="6320Tangoe Inc."/>
    <x v="2150"/>
    <s v="Sagard Capital Partners"/>
    <n v="2336"/>
    <s v="Tangoe Inc."/>
    <d v="2015-11-16T00:00:00"/>
    <n v="42810"/>
    <s v="Technology"/>
    <s v="Business Software &amp; Services"/>
    <n v="-12.8"/>
    <n v="14.26"/>
  </r>
  <r>
    <s v="6320MTS Systems Corporation"/>
    <x v="2150"/>
    <s v="Sagard Capital Partners"/>
    <n v="2229"/>
    <s v="MTS Systems Corporation"/>
    <d v="2015-11-16T00:00:00"/>
    <n v="42689"/>
    <s v="Technology"/>
    <s v="Scientific &amp; Technical Instruments"/>
    <n v="-14.32"/>
    <n v="8.5500000000000007"/>
  </r>
  <r>
    <s v="6320Zygo Corporation"/>
    <x v="2150"/>
    <s v="Sagard Capital Partners"/>
    <n v="3398"/>
    <s v="Zygo Corporation"/>
    <d v="2013-05-15T00:00:00"/>
    <n v="41593"/>
    <s v="Services"/>
    <s v="Drugs Wholesale"/>
    <n v="-19.29"/>
    <n v="19.809999999999999"/>
  </r>
  <r>
    <s v="6320Hudson Global Inc."/>
    <x v="2150"/>
    <s v="Sagard Capital Partners"/>
    <n v="4389"/>
    <s v="Hudson Global Inc."/>
    <d v="2012-04-19T00:00:00"/>
    <n v="42706"/>
    <s v="Industrial Goods"/>
    <s v="Waste Management"/>
    <n v="-23.65"/>
    <n v="12.98"/>
  </r>
  <r>
    <s v="6320KMG Chemicals Inc."/>
    <x v="2150"/>
    <s v="Sagard Capital Partners"/>
    <n v="3565"/>
    <s v="KMG Chemicals Inc."/>
    <d v="2013-05-15T00:00:00"/>
    <n v="41684"/>
    <s v="Basic Materials"/>
    <s v="Specialty Chemicals"/>
    <n v="-26.75"/>
    <n v="17.05"/>
  </r>
  <r>
    <s v="6320Jaguar Health Inc"/>
    <x v="2150"/>
    <s v="Sagard Capital Partners"/>
    <n v="41301"/>
    <s v="Jaguar Health Inc"/>
    <d v="2018-04-02T00:00:00"/>
    <m/>
    <s v="Healthcare"/>
    <s v="Drugs - Generic"/>
    <n v="-42.92"/>
    <n v="14.04"/>
  </r>
  <r>
    <s v="6320Multi-Color Corporation"/>
    <x v="2150"/>
    <s v="Sagard Capital Partners"/>
    <n v="2827"/>
    <s v="Multi-Color Corporation"/>
    <d v="2018-08-15T00:00:00"/>
    <n v="43511"/>
    <s v="Services"/>
    <s v="Business Services"/>
    <n v="-45.77"/>
    <n v="-0.98"/>
  </r>
  <r>
    <s v="6320Milacron Holdings Corp"/>
    <x v="2150"/>
    <s v="Sagard Capital Partners"/>
    <n v="33686"/>
    <s v="Milacron Holdings Corp"/>
    <d v="2018-08-15T00:00:00"/>
    <n v="43511"/>
    <s v="Industrial Goods"/>
    <s v="General Contractors"/>
    <n v="-46.7"/>
    <n v="-0.98"/>
  </r>
  <r>
    <s v="6320RigNet Inc."/>
    <x v="2150"/>
    <s v="Sagard Capital Partners"/>
    <n v="2778"/>
    <s v="RigNet Inc."/>
    <d v="2015-02-13T00:00:00"/>
    <n v="42324"/>
    <s v="Technology"/>
    <s v="Wireless Communications"/>
    <n v="-55.51"/>
    <n v="-0.72"/>
  </r>
  <r>
    <s v="6320Performance Sports Group Ltd"/>
    <x v="2150"/>
    <s v="Sagard Capital Partners"/>
    <n v="28390"/>
    <s v="Performance Sports Group Ltd"/>
    <d v="2014-06-30T00:00:00"/>
    <n v="42794"/>
    <s v="Consumer Goods"/>
    <s v="Electronic Equipment"/>
    <n v="-65.92"/>
    <n v="9.57"/>
  </r>
  <r>
    <s v="6320Horizon Global Corp"/>
    <x v="2150"/>
    <s v="Sagard Capital Partners"/>
    <n v="33906"/>
    <s v="Horizon Global Corp"/>
    <d v="2018-05-15T00:00:00"/>
    <n v="43511"/>
    <s v="Consumer Goods"/>
    <s v="Auto Parts"/>
    <n v="-72.290000000000006"/>
    <n v="5.25"/>
  </r>
  <r>
    <s v="6481Pioneer Natural Resources Company"/>
    <x v="2151"/>
    <s v="Sageview Capital"/>
    <n v="255"/>
    <s v="Pioneer Natural Resources Company"/>
    <d v="2009-05-15T00:00:00"/>
    <n v="40312"/>
    <s v="Basic Materials"/>
    <s v="Independent Oil &amp; Gas"/>
    <n v="158.94"/>
    <n v="31.39"/>
  </r>
  <r>
    <s v="6481Brightcove Inc."/>
    <x v="2151"/>
    <s v="Sageview Capital"/>
    <n v="3346"/>
    <s v="Brightcove Inc."/>
    <d v="2013-02-14T00:00:00"/>
    <n v="41501"/>
    <s v="Services"/>
    <s v="Home Improvement Stores"/>
    <n v="139.83000000000001"/>
    <n v="21.92"/>
  </r>
  <r>
    <s v="6481JDA Software Group, Inc."/>
    <x v="2151"/>
    <s v="Sageview Capital"/>
    <n v="14962"/>
    <s v="JDA Software Group, Inc."/>
    <d v="2012-02-15T00:00:00"/>
    <n v="41264"/>
    <s v="Technology"/>
    <s v="Business Software &amp; Services"/>
    <n v="84.24"/>
    <n v="10.16"/>
  </r>
  <r>
    <s v="6481MModal Inc."/>
    <x v="2151"/>
    <s v="Sageview Capital"/>
    <n v="18750"/>
    <s v="MModal Inc."/>
    <d v="2012-05-15T00:00:00"/>
    <n v="41135"/>
    <s v="Technology"/>
    <s v="Application Software"/>
    <n v="65.36"/>
    <n v="26.84"/>
  </r>
  <r>
    <s v="6481Acme Packet, Inc."/>
    <x v="2151"/>
    <s v="Sageview Capital"/>
    <n v="14650"/>
    <s v="Acme Packet, Inc."/>
    <d v="2012-08-15T00:00:00"/>
    <n v="41228"/>
    <s v="Technology"/>
    <s v="Communication Equipment"/>
    <n v="42.11"/>
    <n v="-11.99"/>
  </r>
  <r>
    <s v="6481Gerresheimer AG"/>
    <x v="2151"/>
    <s v="Sageview Capital"/>
    <n v="9027"/>
    <s v="Gerresheimer AG"/>
    <d v="2009-01-14T00:00:00"/>
    <n v="40567"/>
    <s v="Healthcare"/>
    <s v="Medical Instruments &amp; Supplies"/>
    <n v="29.22"/>
    <n v="26.12"/>
  </r>
  <r>
    <s v="6481comScore Inc."/>
    <x v="2151"/>
    <s v="Sageview Capital"/>
    <n v="2170"/>
    <s v="comScore Inc."/>
    <d v="2011-10-03T00:00:00"/>
    <n v="41774"/>
    <s v="Services"/>
    <s v="Business Services"/>
    <n v="28.64"/>
    <n v="25.27"/>
  </r>
  <r>
    <s v="6481Covidien plc."/>
    <x v="2151"/>
    <s v="Sageview Capital"/>
    <n v="231"/>
    <s v="Covidien plc."/>
    <d v="2010-08-16T00:00:00"/>
    <n v="40862"/>
    <s v="Healthcare"/>
    <s v="Medical Instruments &amp; Supplies"/>
    <n v="22.58"/>
    <n v="15.37"/>
  </r>
  <r>
    <s v="6481American Homes 4 Rent"/>
    <x v="2151"/>
    <s v="Sageview Capital"/>
    <n v="1252"/>
    <s v="American Homes 4 Rent"/>
    <d v="2013-08-14T00:00:00"/>
    <n v="41593"/>
    <s v="Financial"/>
    <s v="REIT - Residential"/>
    <n v="21.61"/>
    <n v="31.67"/>
  </r>
  <r>
    <s v="6481TIAA FSB Holdings Inc"/>
    <x v="2151"/>
    <s v="Sageview Capital"/>
    <n v="1631"/>
    <s v="TIAA FSB Holdings Inc"/>
    <d v="2012-05-03T00:00:00"/>
    <n v="42689"/>
    <s v="Financial"/>
    <s v="Regional - Southwest Banks"/>
    <n v="15.07"/>
    <n v="12.8"/>
  </r>
  <r>
    <s v="6481Life Technologies Corporation"/>
    <x v="2151"/>
    <s v="Sageview Capital"/>
    <n v="483"/>
    <s v="Life Technologies Corporation"/>
    <d v="2008-10-15T00:00:00"/>
    <n v="41136"/>
    <s v="Healthcare"/>
    <s v="Biotechnology"/>
    <n v="14.45"/>
    <n v="14.61"/>
  </r>
  <r>
    <s v="6481GlobeOp Financial Services S.A."/>
    <x v="2151"/>
    <s v="Sageview Capital"/>
    <n v="17863"/>
    <s v="GlobeOp Financial Services S.A."/>
    <d v="2011-02-18T00:00:00"/>
    <n v="41087"/>
    <s v="Financial"/>
    <s v="Diversified Investments"/>
    <n v="10.59"/>
    <n v="1.53"/>
  </r>
  <r>
    <s v="6481GfK SE"/>
    <x v="2151"/>
    <s v="Sageview Capital"/>
    <n v="9022"/>
    <s v="GfK SE"/>
    <d v="2010-05-21T00:00:00"/>
    <n v="43026"/>
    <s v="Industrial Goods"/>
    <s v="Farm &amp; Construction Machinery"/>
    <n v="9.2200000000000006"/>
    <n v="14.63"/>
  </r>
  <r>
    <s v="6481ARRIS International Limited"/>
    <x v="2151"/>
    <s v="Sageview Capital"/>
    <n v="1469"/>
    <s v="ARRIS International Limited"/>
    <d v="2010-05-14T00:00:00"/>
    <n v="40954"/>
    <s v="Technology"/>
    <s v="Communication Equipment"/>
    <n v="-0.15"/>
    <n v="12.33"/>
  </r>
  <r>
    <s v="6481Interserve PLC"/>
    <x v="2151"/>
    <s v="Sageview Capital"/>
    <n v="6448"/>
    <s v="Interserve PLC"/>
    <d v="2009-12-10T00:00:00"/>
    <n v="43542"/>
    <s v="Services"/>
    <s v="Business Services"/>
    <n v="-2.62"/>
    <n v="12.96"/>
  </r>
  <r>
    <s v="6481Aimia Inc"/>
    <x v="2151"/>
    <s v="Sageview Capital"/>
    <n v="20697"/>
    <s v="Aimia Inc"/>
    <d v="2012-04-20T00:00:00"/>
    <m/>
    <s v="Services"/>
    <s v="Marketing Services"/>
    <n v="-6.59"/>
    <n v="13.65"/>
  </r>
  <r>
    <s v="6481Resolute Energy Corporation"/>
    <x v="2151"/>
    <s v="Sageview Capital"/>
    <n v="2585"/>
    <s v="Resolute Energy Corporation"/>
    <d v="2012-08-15T00:00:00"/>
    <n v="43419"/>
    <s v="Basic Materials"/>
    <s v="Independent Oil &amp; Gas"/>
    <n v="-6.71"/>
    <n v="13.54"/>
  </r>
  <r>
    <s v="6481Pernix Therapeutics Holdings Inc."/>
    <x v="2151"/>
    <s v="Sageview Capital"/>
    <n v="4416"/>
    <s v="Pernix Therapeutics Holdings Inc."/>
    <d v="2012-05-07T00:00:00"/>
    <n v="41774"/>
    <s v="Healthcare"/>
    <s v="Hospitals"/>
    <n v="-11.38"/>
    <n v="19.3"/>
  </r>
  <r>
    <s v="6481Boingo Wireless Inc."/>
    <x v="2151"/>
    <s v="Sageview Capital"/>
    <n v="3665"/>
    <s v="Boingo Wireless Inc."/>
    <d v="2012-02-15T00:00:00"/>
    <n v="41319"/>
    <s v="Technology"/>
    <s v="Wireless Communications"/>
    <n v="-13.62"/>
    <n v="15.85"/>
  </r>
  <r>
    <s v="6481Hologic Inc."/>
    <x v="2151"/>
    <s v="Sageview Capital"/>
    <n v="863"/>
    <s v="Hologic Inc."/>
    <d v="2008-08-15T00:00:00"/>
    <n v="40406"/>
    <s v="Healthcare"/>
    <s v="Medical Appliances &amp; Equipment"/>
    <n v="-14.78"/>
    <n v="-6.64"/>
  </r>
  <r>
    <s v="6481KKR Financial Holdings LLC"/>
    <x v="2151"/>
    <s v="Sageview Capital"/>
    <n v="1544"/>
    <s v="KKR Financial Holdings LLC"/>
    <d v="2007-08-15T00:00:00"/>
    <n v="40133"/>
    <s v="Financial"/>
    <s v="Mortgage Investment"/>
    <n v="-16.46"/>
    <m/>
  </r>
  <r>
    <s v="6481Gartmore Group Limited"/>
    <x v="2151"/>
    <s v="Sageview Capital"/>
    <n v="17808"/>
    <s v="Gartmore Group Limited"/>
    <d v="2010-04-23T00:00:00"/>
    <n v="40637"/>
    <s v="Financial"/>
    <s v="Asset Management"/>
    <n v="-17.7"/>
    <n v="12.3"/>
  </r>
  <r>
    <s v="6481Envivio Inc."/>
    <x v="2151"/>
    <s v="Sageview Capital"/>
    <n v="4517"/>
    <s v="Envivio Inc."/>
    <d v="2012-04-25T00:00:00"/>
    <n v="42304"/>
    <s v="Technology"/>
    <s v="Communication Equipment"/>
    <n v="-18.739999999999998"/>
    <n v="14.35"/>
  </r>
  <r>
    <s v="6481Cinedigm Corp"/>
    <x v="2151"/>
    <s v="Sageview Capital"/>
    <n v="4585"/>
    <s v="Cinedigm Corp"/>
    <d v="2009-08-13T00:00:00"/>
    <n v="42870"/>
    <s v="Services"/>
    <s v="Business Services"/>
    <n v="-22.38"/>
    <n v="14.16"/>
  </r>
  <r>
    <s v="6481GoPro Inc"/>
    <x v="2151"/>
    <s v="Sageview Capital"/>
    <n v="30926"/>
    <s v="GoPro Inc"/>
    <d v="2015-02-13T00:00:00"/>
    <n v="42962"/>
    <s v="Services"/>
    <s v="Department Stores"/>
    <n v="-45.5"/>
    <n v="8.94"/>
  </r>
  <r>
    <s v="6481Pool Corporation"/>
    <x v="2151"/>
    <s v="Sageview Capital"/>
    <n v="1367"/>
    <s v="Pool Corporation"/>
    <d v="2007-08-15T00:00:00"/>
    <n v="39769"/>
    <s v="Services"/>
    <s v="Home Improvement Stores"/>
    <n v="-45.89"/>
    <m/>
  </r>
  <r>
    <s v="7238Ener-Core Inc"/>
    <x v="2152"/>
    <s v="Sail Capital Partners"/>
    <n v="40723"/>
    <s v="Ener-Core Inc"/>
    <d v="2016-06-13T00:00:00"/>
    <m/>
    <s v="Basic Materials"/>
    <s v="Chemicals - Major Diversified"/>
    <n v="-64.97"/>
    <n v="14.48"/>
  </r>
  <r>
    <s v="1172Taseko Mines Limited"/>
    <x v="2153"/>
    <s v="SailingStone Capital Partners LLC"/>
    <n v="3087"/>
    <s v="Taseko Mines Limited"/>
    <d v="2016-02-19T00:00:00"/>
    <m/>
    <s v="Basic Materials"/>
    <s v="Major Integrated Oil &amp; Gas"/>
    <n v="19.600000000000001"/>
    <n v="15.64"/>
  </r>
  <r>
    <s v="1172Chemical &amp; Mining Co. of Chile Inc"/>
    <x v="2153"/>
    <s v="SailingStone Capital Partners LLC"/>
    <n v="13"/>
    <s v="Chemical &amp; Mining Co. of Chile Inc"/>
    <d v="2020-02-15T00:00:00"/>
    <m/>
    <s v="Basic Materials"/>
    <s v="Copper"/>
    <n v="14.91"/>
    <n v="1.28"/>
  </r>
  <r>
    <s v="1172Laredo Petroleum Holdings Inc."/>
    <x v="2153"/>
    <s v="SailingStone Capital Partners LLC"/>
    <n v="1024"/>
    <s v="Laredo Petroleum Holdings Inc."/>
    <d v="2014-08-15T00:00:00"/>
    <m/>
    <s v="Financial"/>
    <s v="Insurance Brokers"/>
    <n v="-5.21"/>
    <n v="11.71"/>
  </r>
  <r>
    <s v="1172Turquoise Hill Resources Ltd."/>
    <x v="2153"/>
    <s v="SailingStone Capital Partners LLC"/>
    <n v="920"/>
    <s v="Turquoise Hill Resources Ltd."/>
    <d v="2014-08-16T00:00:00"/>
    <m/>
    <s v="Basic Materials"/>
    <s v="Major Integrated Oil &amp; Gas"/>
    <n v="-20.51"/>
    <n v="11.55"/>
  </r>
  <r>
    <s v="1172Range Resources Corporation"/>
    <x v="2153"/>
    <s v="SailingStone Capital Partners LLC"/>
    <n v="484"/>
    <s v="Range Resources Corporation"/>
    <d v="2016-06-20T00:00:00"/>
    <m/>
    <s v="Financial"/>
    <s v="Insurance Brokers"/>
    <n v="-32.76"/>
    <n v="14.49"/>
  </r>
  <r>
    <s v="1172Antero Resources Corporation"/>
    <x v="2153"/>
    <s v="SailingStone Capital Partners LLC"/>
    <n v="26150"/>
    <s v="Antero Resources Corporation"/>
    <d v="2014-08-15T00:00:00"/>
    <m/>
    <s v="Basic Materials"/>
    <s v="Oil &amp; Gas Drilling &amp; Exploration"/>
    <n v="-35.43"/>
    <n v="11.71"/>
  </r>
  <r>
    <s v="7519Sika AG"/>
    <x v="2154"/>
    <s v="Saint-Gobain (formerly Schenker-Winkler Holding AG)"/>
    <n v="9481"/>
    <s v="Sika AG"/>
    <d v="2014-12-10T00:00:00"/>
    <m/>
    <s v="Basic Materials"/>
    <s v="Chemicals - Major Diversified"/>
    <n v="31.14"/>
    <n v="11.57"/>
  </r>
  <r>
    <s v="8860Abraxas Petroleum Corporation"/>
    <x v="2155"/>
    <s v="Saltstone Capital Management LLC"/>
    <n v="3692"/>
    <s v="Abraxas Petroleum Corporation"/>
    <d v="2019-07-18T00:00:00"/>
    <m/>
    <s v="Basic Materials"/>
    <s v="Independent Oil &amp; Gas"/>
    <n v="-76.36"/>
    <n v="13.57"/>
  </r>
  <r>
    <s v="5424Capital Senior Living Corporation"/>
    <x v="2156"/>
    <s v="Sam Levinson"/>
    <n v="2677"/>
    <s v="Capital Senior Living Corporation"/>
    <d v="2018-09-10T00:00:00"/>
    <m/>
    <s v="Healthcare"/>
    <s v="Long-Term Care Facilities"/>
    <n v="-72.83"/>
    <n v="10.59"/>
  </r>
  <r>
    <s v="5132Scozinc Mining Ltd"/>
    <x v="2157"/>
    <s v="Samara Capital"/>
    <n v="36568"/>
    <s v="Scozinc Mining Ltd"/>
    <d v="2013-04-17T00:00:00"/>
    <m/>
    <s v="Basic Materials"/>
    <s v="Industrial Metals &amp; Minerals"/>
    <n v="1.83"/>
    <n v="13.43"/>
  </r>
  <r>
    <s v="4898TopDanmark AS"/>
    <x v="2158"/>
    <s v="Sampo plc"/>
    <n v="10765"/>
    <s v="TopDanmark AS"/>
    <d v="2008-03-18T00:00:00"/>
    <m/>
    <s v="Financial"/>
    <s v="Insurance Brokers"/>
    <n v="11.61"/>
    <n v="10.06"/>
  </r>
  <r>
    <s v="5857Genetic Technologies Limited"/>
    <x v="2159"/>
    <s v="Samuel Lee"/>
    <n v="41198"/>
    <s v="Genetic Technologies Limited"/>
    <d v="2017-12-01T00:00:00"/>
    <m/>
    <s v="Healthcare"/>
    <s v="Health Care Plans"/>
    <n v="1.73"/>
    <n v="11.49"/>
  </r>
  <r>
    <s v="3573Shaftesbury PLC"/>
    <x v="2160"/>
    <s v="Samuel Tak Lee"/>
    <n v="6543"/>
    <s v="Shaftesbury PLC"/>
    <d v="2014-07-11T00:00:00"/>
    <m/>
    <s v="Services"/>
    <s v="Auto Parts Wholesale"/>
    <n v="-0.83"/>
    <n v="11.43"/>
  </r>
  <r>
    <s v="5889Acrux Ltd."/>
    <x v="2161"/>
    <s v="Samuel Terry Asset Management"/>
    <n v="11367"/>
    <s v="Acrux Ltd."/>
    <d v="2018-04-10T00:00:00"/>
    <m/>
    <s v="Healthcare"/>
    <s v="Drugs - Generic"/>
    <n v="-3.76"/>
    <n v="12.76"/>
  </r>
  <r>
    <s v="9259Donnelley Financial Solutions Inc"/>
    <x v="2162"/>
    <s v="Samuel Yake"/>
    <n v="37422"/>
    <s v="Donnelley Financial Solutions Inc"/>
    <d v="2020-04-13T00:00:00"/>
    <m/>
    <s v="Financial"/>
    <s v="Diversified Investments"/>
    <n v="727.15"/>
    <n v="85.84"/>
  </r>
  <r>
    <s v="1746Spirit Pub Company PLC"/>
    <x v="2163"/>
    <s v="Sandell Asset Management"/>
    <n v="7046"/>
    <s v="Spirit Pub Company PLC"/>
    <d v="2015-01-07T00:00:00"/>
    <n v="42179"/>
    <s v="Services"/>
    <s v="Restaurants"/>
    <n v="45.92"/>
    <n v="11.31"/>
  </r>
  <r>
    <s v="1746TPC Group Inc."/>
    <x v="2163"/>
    <s v="Sandell Asset Management"/>
    <n v="15253"/>
    <s v="TPC Group Inc."/>
    <d v="2010-05-16T00:00:00"/>
    <n v="41263"/>
    <s v="Basic Materials"/>
    <s v="Chemicals - Major Diversified"/>
    <n v="45.08"/>
    <n v="12"/>
  </r>
  <r>
    <s v="1746Spectra Energy Corp"/>
    <x v="2163"/>
    <s v="Sandell Asset Management"/>
    <n v="285"/>
    <s v="Spectra Energy Corp"/>
    <d v="2013-03-28T00:00:00"/>
    <n v="41593"/>
    <s v="Basic Materials"/>
    <s v="Oil &amp; Gas Pipelines"/>
    <n v="24"/>
    <n v="26.55"/>
  </r>
  <r>
    <s v="1746SABMiller PLC"/>
    <x v="2163"/>
    <s v="Sandell Asset Management"/>
    <n v="6494"/>
    <s v="SABMiller PLC"/>
    <d v="2016-07-22T00:00:00"/>
    <n v="42653"/>
    <s v="Consumer Goods"/>
    <s v="Beverages - Brewers"/>
    <n v="15.39"/>
    <n v="-0.15"/>
  </r>
  <r>
    <s v="1746Meritor Inc."/>
    <x v="2163"/>
    <s v="Sandell Asset Management"/>
    <n v="2416"/>
    <s v="Meritor Inc."/>
    <d v="2014-04-29T00:00:00"/>
    <n v="42231"/>
    <s v="Consumer Goods"/>
    <s v="Auto Parts"/>
    <n v="14.31"/>
    <n v="11.4"/>
  </r>
  <r>
    <s v="1746Compuware Corporation"/>
    <x v="2163"/>
    <s v="Sandell Asset Management"/>
    <n v="1457"/>
    <s v="Compuware Corporation"/>
    <d v="2012-12-03T00:00:00"/>
    <n v="41988"/>
    <s v="Technology"/>
    <s v="Application Software"/>
    <n v="11.97"/>
    <n v="21.01"/>
  </r>
  <r>
    <s v="1746PartnerRe Ltd."/>
    <x v="2163"/>
    <s v="Sandell Asset Management"/>
    <n v="912"/>
    <s v="PartnerRe Ltd."/>
    <d v="2015-05-22T00:00:00"/>
    <n v="42323"/>
    <s v="Financial"/>
    <s v="Savings &amp; Loans"/>
    <n v="11.81"/>
    <n v="-4.96"/>
  </r>
  <r>
    <s v="1746Bob Evans Farms Inc."/>
    <x v="2163"/>
    <s v="Sandell Asset Management"/>
    <n v="1808"/>
    <s v="Bob Evans Farms Inc."/>
    <d v="2013-09-24T00:00:00"/>
    <n v="42962"/>
    <s v="Services"/>
    <s v="Restaurants"/>
    <n v="11.07"/>
    <n v="12.39"/>
  </r>
  <r>
    <s v="1746Ethan Allen Interiors Inc."/>
    <x v="2163"/>
    <s v="Sandell Asset Management"/>
    <n v="2444"/>
    <s v="Ethan Allen Interiors Inc."/>
    <d v="2015-02-16T00:00:00"/>
    <n v="42416"/>
    <s v="Consumer Goods"/>
    <s v="Home Furnishings &amp; Fixtures"/>
    <n v="3.43"/>
    <n v="-7.8"/>
  </r>
  <r>
    <s v="1746Booker Group PLC"/>
    <x v="2163"/>
    <s v="Sandell Asset Management"/>
    <n v="6604"/>
    <s v="Booker Group PLC"/>
    <d v="2017-09-21T00:00:00"/>
    <n v="43164"/>
    <s v="Services"/>
    <s v="Food Wholesale"/>
    <n v="2.63"/>
    <n v="19.93"/>
  </r>
  <r>
    <s v="1746Wm Morrison Supermarkets PLC"/>
    <x v="2163"/>
    <s v="Sandell Asset Management"/>
    <n v="6509"/>
    <s v="Wm Morrison Supermarkets PLC"/>
    <d v="2014-01-17T00:00:00"/>
    <m/>
    <s v="Services"/>
    <s v="Grocery Stores"/>
    <n v="-0.11"/>
    <n v="11.87"/>
  </r>
  <r>
    <s v="1746ViacomCBS Inc."/>
    <x v="2163"/>
    <s v="Sandell Asset Management"/>
    <n v="211"/>
    <s v="ViacomCBS Inc."/>
    <d v="2015-02-24T00:00:00"/>
    <m/>
    <s v="Consumer Goods"/>
    <s v="Housewares &amp; Accessories"/>
    <n v="-12.15"/>
    <n v="11.07"/>
  </r>
  <r>
    <s v="1746FirstGroup PLC"/>
    <x v="2163"/>
    <s v="Sandell Asset Management"/>
    <n v="6478"/>
    <s v="FirstGroup PLC"/>
    <d v="2013-11-04T00:00:00"/>
    <m/>
    <s v="Services"/>
    <s v="Air Services, Other"/>
    <n v="-14.17"/>
    <n v="12.22"/>
  </r>
  <r>
    <s v="1746F&amp;C Asset Management"/>
    <x v="2163"/>
    <s v="Sandell Asset Management"/>
    <n v="6490"/>
    <s v="F&amp;C Asset Management"/>
    <d v="2014-03-05T00:00:00"/>
    <n v="41766"/>
    <s v="Financial"/>
    <s v="Mortgage Investment"/>
    <n v="-15.89"/>
    <n v="3.13"/>
  </r>
  <r>
    <s v="1746SemGroup Corporation"/>
    <x v="2163"/>
    <s v="Sandell Asset Management"/>
    <n v="1429"/>
    <s v="SemGroup Corporation"/>
    <d v="2014-08-15T00:00:00"/>
    <n v="42048"/>
    <s v="Financial"/>
    <s v="Life Insurance"/>
    <n v="-22.42"/>
    <n v="17.48"/>
  </r>
  <r>
    <s v="1746Barnes &amp; Noble Inc."/>
    <x v="2163"/>
    <s v="Sandell Asset Management"/>
    <n v="2436"/>
    <s v="Barnes &amp; Noble Inc."/>
    <d v="2017-05-16T00:00:00"/>
    <n v="43235"/>
    <s v="Services"/>
    <s v="Specialty Retail, Other"/>
    <n v="-25.38"/>
    <n v="15.18"/>
  </r>
  <r>
    <s v="1746Brookdale Senior Living Inc."/>
    <x v="2163"/>
    <s v="Sandell Asset Management"/>
    <n v="1205"/>
    <s v="Brookdale Senior Living Inc."/>
    <d v="2015-02-06T00:00:00"/>
    <m/>
    <s v="Healthcare"/>
    <s v="Long-Term Care Facilities"/>
    <n v="-36.04"/>
    <n v="11.58"/>
  </r>
  <r>
    <s v="8678Cobham PLC"/>
    <x v="2164"/>
    <s v="Sanderson Asset Management LLP"/>
    <n v="6615"/>
    <s v="Cobham PLC"/>
    <d v="2019-07-29T00:00:00"/>
    <n v="43847"/>
    <s v="Industrial Goods"/>
    <s v="Aerospace/Defense - Major Diversified"/>
    <n v="-4.24"/>
    <n v="25.47"/>
  </r>
  <r>
    <s v="7387National Technical Systems Inc."/>
    <x v="2165"/>
    <s v="Sandler Capital Management"/>
    <n v="3524"/>
    <s v="National Technical Systems Inc."/>
    <d v="2010-09-29T00:00:00"/>
    <n v="41548"/>
    <s v="Services"/>
    <s v="Research Services"/>
    <n v="43.87"/>
    <n v="16.41"/>
  </r>
  <r>
    <s v="4844City Chic Collective Ltd"/>
    <x v="2166"/>
    <s v="Sandon Capital"/>
    <n v="21519"/>
    <s v="City Chic Collective Ltd"/>
    <d v="2018-02-27T00:00:00"/>
    <m/>
    <s v="Conglomerates"/>
    <s v="Conglomerates"/>
    <n v="203.91"/>
    <n v="10.76"/>
  </r>
  <r>
    <s v="4844Mineral Deposits Ltd."/>
    <x v="2166"/>
    <s v="Sandon Capital"/>
    <n v="11565"/>
    <s v="Mineral Deposits Ltd."/>
    <d v="2017-02-22T00:00:00"/>
    <n v="43318"/>
    <s v="Basic Materials"/>
    <s v="Industrial Metals &amp; Minerals"/>
    <n v="127.65"/>
    <n v="16.010000000000002"/>
  </r>
  <r>
    <s v="4844Gindalbie Metals Ltd."/>
    <x v="2166"/>
    <s v="Sandon Capital"/>
    <n v="11501"/>
    <s v="Gindalbie Metals Ltd."/>
    <d v="2019-06-21T00:00:00"/>
    <n v="43669"/>
    <s v="Basic Materials"/>
    <s v="Oil &amp; Gas Refining &amp; Marketing"/>
    <n v="125.94"/>
    <n v="25.21"/>
  </r>
  <r>
    <s v="4844Infigen Energy Ltd."/>
    <x v="2166"/>
    <s v="Sandon Capital"/>
    <n v="11526"/>
    <s v="Infigen Energy Ltd."/>
    <d v="2019-08-26T00:00:00"/>
    <m/>
    <s v="Services"/>
    <s v="Management Services"/>
    <n v="116.78"/>
    <n v="19.79"/>
  </r>
  <r>
    <s v="4844AMP China Growth Fund"/>
    <x v="2166"/>
    <s v="Sandon Capital"/>
    <n v="46943"/>
    <s v="AMP China Growth Fund"/>
    <d v="2015-06-30T00:00:00"/>
    <n v="42734"/>
    <s v="Financial"/>
    <s v="Mortgage Investment"/>
    <n v="86.77"/>
    <n v="7.91"/>
  </r>
  <r>
    <s v="4844Spicers Limited"/>
    <x v="2166"/>
    <s v="Sandon Capital"/>
    <n v="11596"/>
    <s v="Spicers Limited"/>
    <d v="2017-08-25T00:00:00"/>
    <n v="43662"/>
    <s v="Consumer Goods"/>
    <s v="Paper &amp; Paper Products"/>
    <n v="52.44"/>
    <n v="13.77"/>
  </r>
  <r>
    <s v="4844IDT Australia Limited"/>
    <x v="2166"/>
    <s v="Sandon Capital"/>
    <n v="18144"/>
    <s v="IDT Australia Limited"/>
    <d v="2018-03-07T00:00:00"/>
    <m/>
    <s v="Healthcare"/>
    <s v="Drug Manufacturers - Major"/>
    <n v="46.72"/>
    <n v="11.13"/>
  </r>
  <r>
    <s v="4844Australian Silica Quartz (formerly Bauxite Resources Limited)"/>
    <x v="2166"/>
    <s v="Sandon Capital"/>
    <n v="16775"/>
    <s v="Australian Silica Quartz (formerly Bauxite Resources Limited)"/>
    <d v="2019-09-17T00:00:00"/>
    <m/>
    <s v="Basic Materials"/>
    <s v="Aluminum"/>
    <n v="44.13"/>
    <n v="15.37"/>
  </r>
  <r>
    <s v="4844OneMarket Ltd"/>
    <x v="2166"/>
    <s v="Sandon Capital"/>
    <n v="45953"/>
    <s v="OneMarket Ltd"/>
    <d v="2019-04-10T00:00:00"/>
    <n v="43801"/>
    <s v="Services"/>
    <s v="Home Improvement Stores"/>
    <n v="41.5"/>
    <n v="14.57"/>
  </r>
  <r>
    <s v="4844Chesser Resources Limited"/>
    <x v="2166"/>
    <s v="Sandon Capital"/>
    <n v="22680"/>
    <s v="Chesser Resources Limited"/>
    <d v="2014-12-22T00:00:00"/>
    <n v="43231"/>
    <s v="Basic Materials"/>
    <s v="Independent Oil &amp; Gas"/>
    <n v="33.6"/>
    <n v="10.63"/>
  </r>
  <r>
    <s v="4844Watpac Ltd."/>
    <x v="2166"/>
    <s v="Sandon Capital"/>
    <n v="11676"/>
    <s v="Watpac Ltd."/>
    <d v="2017-08-23T00:00:00"/>
    <n v="43445"/>
    <s v="Industrial Goods"/>
    <s v="General Contractors"/>
    <n v="31.85"/>
    <n v="8.09"/>
  </r>
  <r>
    <s v="4844Bluescope Steel Ltd."/>
    <x v="2166"/>
    <s v="Sandon Capital"/>
    <n v="11416"/>
    <s v="Bluescope Steel Ltd."/>
    <d v="2015-06-14T00:00:00"/>
    <m/>
    <s v="Basic Materials"/>
    <s v="Oil &amp; Gas Refining &amp; Marketing"/>
    <n v="29.31"/>
    <n v="11.94"/>
  </r>
  <r>
    <s v="4844Mach7 Technologies Limited"/>
    <x v="2166"/>
    <s v="Sandon Capital"/>
    <n v="40865"/>
    <s v="Mach7 Technologies Limited"/>
    <d v="2016-06-30T00:00:00"/>
    <m/>
    <s v="Services"/>
    <s v="Home Improvement Stores"/>
    <n v="26.23"/>
    <n v="14.37"/>
  </r>
  <r>
    <s v="4844Mercantile Investment Co Ltd"/>
    <x v="2166"/>
    <s v="Sandon Capital"/>
    <n v="32334"/>
    <s v="Mercantile Investment Co Ltd"/>
    <d v="2019-06-03T00:00:00"/>
    <n v="43718"/>
    <s v="Financial"/>
    <s v="Asset Management"/>
    <n v="25.92"/>
    <n v="38.14"/>
  </r>
  <r>
    <s v="4844Onthehouse Holdings Limited"/>
    <x v="2166"/>
    <s v="Sandon Capital"/>
    <n v="35837"/>
    <s v="Onthehouse Holdings Limited"/>
    <d v="2014-10-10T00:00:00"/>
    <n v="42677"/>
    <s v="Technology"/>
    <s v="Internet Information Providers"/>
    <n v="23.07"/>
    <n v="6.75"/>
  </r>
  <r>
    <s v="4844Acorn Capital Investment Fund Ltd"/>
    <x v="2166"/>
    <s v="Sandon Capital"/>
    <n v="35282"/>
    <s v="Acorn Capital Investment Fund Ltd"/>
    <d v="2015-06-29T00:00:00"/>
    <m/>
    <s v="Financial"/>
    <s v="Mortgage Investment"/>
    <n v="18.489999999999998"/>
    <n v="12.31"/>
  </r>
  <r>
    <s v="4844Alliance Resources Ltd"/>
    <x v="2166"/>
    <s v="Sandon Capital"/>
    <n v="20711"/>
    <s v="Alliance Resources Ltd"/>
    <d v="2016-08-30T00:00:00"/>
    <m/>
    <s v="Basic Materials"/>
    <s v="Gold"/>
    <n v="16.59"/>
    <n v="13.87"/>
  </r>
  <r>
    <s v="4844BCI Minerals Limited"/>
    <x v="2166"/>
    <s v="Sandon Capital"/>
    <n v="15410"/>
    <s v="BCI Minerals Limited"/>
    <d v="2019-09-16T00:00:00"/>
    <m/>
    <s v="Basic Materials"/>
    <s v="Oil &amp; Gas Refining &amp; Marketing"/>
    <n v="14.7"/>
    <n v="15.65"/>
  </r>
  <r>
    <s v="4844Ingenia Communities Group"/>
    <x v="2166"/>
    <s v="Sandon Capital"/>
    <n v="23074"/>
    <s v="Ingenia Communities Group"/>
    <d v="2016-06-30T00:00:00"/>
    <m/>
    <s v="Services"/>
    <s v="Business Services"/>
    <n v="14.58"/>
    <n v="14.37"/>
  </r>
  <r>
    <s v="4844Tatts Group Ltd."/>
    <x v="2166"/>
    <s v="Sandon Capital"/>
    <n v="11654"/>
    <s v="Tatts Group Ltd."/>
    <d v="2015-11-15T00:00:00"/>
    <n v="43091"/>
    <s v="Services"/>
    <s v="Gaming Activities"/>
    <n v="13.68"/>
    <n v="15.98"/>
  </r>
  <r>
    <s v="4844MG Unit Trust"/>
    <x v="2166"/>
    <s v="Sandon Capital"/>
    <n v="37143"/>
    <s v="MG Unit Trust"/>
    <d v="2019-09-17T00:00:00"/>
    <n v="44011"/>
    <s v="Financial"/>
    <s v="Closed-End Fund - Foreign"/>
    <n v="13.27"/>
    <n v="4.03"/>
  </r>
  <r>
    <s v="4844Iluka Resources Ltd."/>
    <x v="2166"/>
    <s v="Sandon Capital"/>
    <n v="11518"/>
    <s v="Iluka Resources Ltd."/>
    <d v="2016-12-05T00:00:00"/>
    <m/>
    <s v="Basic Materials"/>
    <s v="Industrial Metals &amp; Minerals"/>
    <n v="13.2"/>
    <n v="14.36"/>
  </r>
  <r>
    <s v="4844Global Masters Fund"/>
    <x v="2166"/>
    <s v="Sandon Capital"/>
    <n v="40756"/>
    <s v="Global Masters Fund"/>
    <d v="2016-06-30T00:00:00"/>
    <m/>
    <s v="Financial"/>
    <s v="Asset Management"/>
    <n v="9.76"/>
    <n v="14.37"/>
  </r>
  <r>
    <s v="4844Sequoia Financial Group Limited"/>
    <x v="2166"/>
    <s v="Sandon Capital"/>
    <n v="41025"/>
    <s v="Sequoia Financial Group Limited"/>
    <d v="2016-06-30T00:00:00"/>
    <m/>
    <s v="Healthcare"/>
    <s v="Drug Manufacturers - Other"/>
    <n v="8.99"/>
    <n v="14.37"/>
  </r>
  <r>
    <s v="4844Monash Absolute Investment Company Limited"/>
    <x v="2166"/>
    <s v="Sandon Capital"/>
    <n v="44397"/>
    <s v="Monash Absolute Investment Company Limited"/>
    <d v="2018-07-31T00:00:00"/>
    <m/>
    <s v="Financial"/>
    <s v="Mortgage Investment"/>
    <n v="5.88"/>
    <n v="11.29"/>
  </r>
  <r>
    <s v="4844Alternative Investment Trust"/>
    <x v="2166"/>
    <s v="Sandon Capital"/>
    <n v="40567"/>
    <s v="Alternative Investment Trust"/>
    <d v="2016-02-24T00:00:00"/>
    <m/>
    <s v="Financial"/>
    <s v="Diversified Investments"/>
    <n v="5.79"/>
    <n v="15.53"/>
  </r>
  <r>
    <s v="4844Warrnambool Cheese and Butter Factory Company"/>
    <x v="2166"/>
    <s v="Sandon Capital"/>
    <n v="23786"/>
    <s v="Warrnambool Cheese and Butter Factory Company"/>
    <d v="2014-06-30T00:00:00"/>
    <n v="42800"/>
    <s v="Consumer Goods"/>
    <s v="Dairy Products"/>
    <n v="5.44"/>
    <n v="9.7200000000000006"/>
  </r>
  <r>
    <s v="4844Ardent Leisure Group"/>
    <x v="2166"/>
    <s v="Sandon Capital"/>
    <n v="11387"/>
    <s v="Ardent Leisure Group"/>
    <d v="2015-06-30T00:00:00"/>
    <n v="42583"/>
    <s v="Consumer Goods"/>
    <s v="Electronic Equipment"/>
    <n v="3.17"/>
    <n v="7.03"/>
  </r>
  <r>
    <s v="4844Yellow Brick Road Holdings Ltd."/>
    <x v="2166"/>
    <s v="Sandon Capital"/>
    <n v="27536"/>
    <s v="Yellow Brick Road Holdings Ltd."/>
    <d v="2019-09-17T00:00:00"/>
    <m/>
    <s v="Financial"/>
    <s v="Mortgage Investment"/>
    <n v="1.48"/>
    <n v="15.37"/>
  </r>
  <r>
    <s v="4844Universal Coal PLC"/>
    <x v="2166"/>
    <s v="Sandon Capital"/>
    <n v="41120"/>
    <s v="Universal Coal PLC"/>
    <d v="2016-06-30T00:00:00"/>
    <n v="44015"/>
    <s v="Basic Materials"/>
    <s v="Gold"/>
    <n v="1.22"/>
    <n v="12.72"/>
  </r>
  <r>
    <s v="4844Future Generation Investment Co Ltd"/>
    <x v="2166"/>
    <s v="Sandon Capital"/>
    <n v="11406"/>
    <s v="Future Generation Investment Co Ltd"/>
    <d v="2016-06-30T00:00:00"/>
    <m/>
    <s v="Financial"/>
    <s v="Diversified Investments"/>
    <n v="1.19"/>
    <n v="14.37"/>
  </r>
  <r>
    <s v="4844Metgasco Ltd"/>
    <x v="2166"/>
    <s v="Sandon Capital"/>
    <n v="23263"/>
    <s v="Metgasco Ltd"/>
    <d v="2016-06-30T00:00:00"/>
    <m/>
    <s v="Basic Materials"/>
    <s v="Independent Oil &amp; Gas"/>
    <n v="-0.45"/>
    <n v="14.37"/>
  </r>
  <r>
    <s v="4844Fleetwood Corporation Ltd."/>
    <x v="2166"/>
    <s v="Sandon Capital"/>
    <n v="11490"/>
    <s v="Fleetwood Corporation Ltd."/>
    <d v="2016-05-12T00:00:00"/>
    <m/>
    <s v="Consumer Goods"/>
    <s v="Paper &amp; Paper Products"/>
    <n v="-1.35"/>
    <n v="14.42"/>
  </r>
  <r>
    <s v="4844Centrepoint Alliance Ltd"/>
    <x v="2166"/>
    <s v="Sandon Capital"/>
    <n v="34516"/>
    <s v="Centrepoint Alliance Ltd"/>
    <d v="2016-06-30T00:00:00"/>
    <m/>
    <s v="Financial"/>
    <s v="Diversified Investments"/>
    <n v="-11.01"/>
    <n v="14.37"/>
  </r>
  <r>
    <s v="4844Coventry Group Limited"/>
    <x v="2166"/>
    <s v="Sandon Capital"/>
    <n v="22767"/>
    <s v="Coventry Group Limited"/>
    <d v="2014-06-17T00:00:00"/>
    <m/>
    <s v="Industrial Goods"/>
    <s v="Industrial Equipment &amp; Components"/>
    <n v="-11.56"/>
    <n v="11.56"/>
  </r>
  <r>
    <s v="4844Karoon Energy Ltd"/>
    <x v="2166"/>
    <s v="Sandon Capital"/>
    <n v="11539"/>
    <s v="Karoon Energy Ltd"/>
    <d v="2016-06-30T00:00:00"/>
    <m/>
    <s v="Financial"/>
    <s v="Insurance Brokers"/>
    <n v="-12.26"/>
    <n v="14.37"/>
  </r>
  <r>
    <s v="4844Spectra Systems Corporation"/>
    <x v="2166"/>
    <s v="Sandon Capital"/>
    <n v="27305"/>
    <s v="Spectra Systems Corporation"/>
    <d v="2019-11-10T00:00:00"/>
    <m/>
    <s v="Technology"/>
    <s v="Application Software"/>
    <n v="-14.35"/>
    <n v="14.14"/>
  </r>
  <r>
    <s v="4844GrainCorp Ltd."/>
    <x v="2166"/>
    <s v="Sandon Capital"/>
    <n v="11507"/>
    <s v="GrainCorp Ltd."/>
    <d v="2016-06-30T00:00:00"/>
    <m/>
    <s v="Financial"/>
    <s v="Accident &amp; Health Insurance"/>
    <n v="-15.36"/>
    <n v="14.37"/>
  </r>
  <r>
    <s v="4844Alterra Ltd"/>
    <x v="2166"/>
    <s v="Sandon Capital"/>
    <n v="41778"/>
    <s v="Alterra Ltd"/>
    <d v="2018-03-06T00:00:00"/>
    <m/>
    <s v="Industrial Goods"/>
    <s v="Metal Fabrication"/>
    <n v="-17.09"/>
    <n v="11.1"/>
  </r>
  <r>
    <s v="4844Fitzroy River Corporation Limited"/>
    <x v="2166"/>
    <s v="Sandon Capital"/>
    <n v="47377"/>
    <s v="Fitzroy River Corporation Limited"/>
    <d v="2019-09-17T00:00:00"/>
    <m/>
    <s v="Basic Materials"/>
    <s v="Oil &amp; Gas Drilling &amp; Exploration"/>
    <n v="-25.81"/>
    <n v="15.37"/>
  </r>
  <r>
    <s v="4844Clarius Group Limited"/>
    <x v="2166"/>
    <s v="Sandon Capital"/>
    <n v="22732"/>
    <s v="Clarius Group Limited"/>
    <d v="2014-06-18T00:00:00"/>
    <m/>
    <s v="Services"/>
    <s v="Staffing &amp; Outsourcing Services"/>
    <n v="-30.09"/>
    <n v="11.36"/>
  </r>
  <r>
    <s v="4844Consolidated Operations Group Limited"/>
    <x v="2166"/>
    <s v="Sandon Capital"/>
    <n v="40674"/>
    <s v="Consolidated Operations Group Limited"/>
    <d v="2014-06-02T00:00:00"/>
    <m/>
    <s v="Healthcare"/>
    <s v="Drug Manufacturers - Other"/>
    <n v="-39.51"/>
    <n v="11.66"/>
  </r>
  <r>
    <s v="4844CML Group Ltd"/>
    <x v="2166"/>
    <s v="Sandon Capital"/>
    <n v="38074"/>
    <s v="CML Group Ltd"/>
    <d v="2020-03-05T00:00:00"/>
    <m/>
    <s v="Industrial Goods"/>
    <s v="Waste Management"/>
    <n v="-64.7"/>
    <n v="29.99"/>
  </r>
  <r>
    <s v="4844Big Star Helium Limited"/>
    <x v="2166"/>
    <s v="Sandon Capital"/>
    <n v="20725"/>
    <s v="Big Star Helium Limited"/>
    <d v="2016-05-13T00:00:00"/>
    <m/>
    <s v="Financial"/>
    <s v="Insurance Brokers"/>
    <n v="-77.23"/>
    <n v="14.65"/>
  </r>
  <r>
    <s v="4844RNY Property Trust"/>
    <x v="2166"/>
    <s v="Sandon Capital"/>
    <n v="41004"/>
    <s v="RNY Property Trust"/>
    <d v="2016-05-04T00:00:00"/>
    <n v="43003"/>
    <s v="Financial"/>
    <s v="REIT - Office"/>
    <n v="-78.739999999999995"/>
    <n v="17.600000000000001"/>
  </r>
  <r>
    <s v="4844Stanmore Coal Ltd"/>
    <x v="2166"/>
    <s v="Sandon Capital"/>
    <n v="29191"/>
    <s v="Stanmore Coal Ltd"/>
    <d v="2020-04-15T00:00:00"/>
    <m/>
    <s v="Basic Materials"/>
    <s v="Coal"/>
    <n v="-85.37"/>
    <n v="83.17"/>
  </r>
  <r>
    <s v="4840Hudson's Bay Company"/>
    <x v="2167"/>
    <s v="Sandpiper Group (Sandpiper Asset Management Inc)"/>
    <n v="14922"/>
    <s v="Hudson's Bay Company"/>
    <d v="2019-07-04T00:00:00"/>
    <n v="43893"/>
    <s v="Consumer Goods"/>
    <s v="Beverages - Wineries &amp; Distillers"/>
    <n v="23.32"/>
    <n v="3.26"/>
  </r>
  <r>
    <s v="4840Granite REIT"/>
    <x v="2167"/>
    <s v="Sandpiper Group (Sandpiper Asset Management Inc)"/>
    <n v="5801"/>
    <s v="Granite REIT"/>
    <d v="2017-05-02T00:00:00"/>
    <m/>
    <s v="Services"/>
    <s v="Broadcasting - TV"/>
    <n v="18.57"/>
    <n v="13.16"/>
  </r>
  <r>
    <s v="4840Agellan Commercial Real Estate Investment Trust"/>
    <x v="2167"/>
    <s v="Sandpiper Group (Sandpiper Asset Management Inc)"/>
    <n v="28815"/>
    <s v="Agellan Commercial Real Estate Investment Trust"/>
    <d v="2017-09-15T00:00:00"/>
    <n v="43515"/>
    <s v="Financial"/>
    <s v="REIT - Diversified"/>
    <n v="13.84"/>
    <n v="9.7899999999999991"/>
  </r>
  <r>
    <s v="4840Extendicare Inc."/>
    <x v="2167"/>
    <s v="Sandpiper Group (Sandpiper Asset Management Inc)"/>
    <n v="14492"/>
    <s v="Extendicare Inc."/>
    <d v="2019-04-22T00:00:00"/>
    <m/>
    <s v="Healthcare"/>
    <s v="Medical Appliances &amp; Equipment"/>
    <n v="-8.7899999999999991"/>
    <n v="13.93"/>
  </r>
  <r>
    <s v="4840Dream Hard Asset Alternatives Trust"/>
    <x v="2167"/>
    <s v="Sandpiper Group (Sandpiper Asset Management Inc)"/>
    <n v="32529"/>
    <s v="Dream Hard Asset Alternatives Trust"/>
    <d v="2019-03-06T00:00:00"/>
    <m/>
    <s v="Financial"/>
    <s v="REIT - Diversified"/>
    <n v="-17.18"/>
    <n v="16.63"/>
  </r>
  <r>
    <s v="7900Incyte Corporation"/>
    <x v="2168"/>
    <s v="Sandra Kulli"/>
    <n v="861"/>
    <s v="Incyte Corporation"/>
    <d v="2019-03-21T00:00:00"/>
    <m/>
    <s v="Healthcare"/>
    <s v="Drugs - Generic"/>
    <n v="5.91"/>
    <n v="14.61"/>
  </r>
  <r>
    <s v="4943Medivation Inc."/>
    <x v="2169"/>
    <s v="Sanofi SA"/>
    <n v="990"/>
    <s v="Medivation Inc."/>
    <d v="2016-04-28T00:00:00"/>
    <n v="42641"/>
    <s v="Healthcare"/>
    <s v="Biotechnology"/>
    <n v="143.02000000000001"/>
    <n v="13.89"/>
  </r>
  <r>
    <s v="4943Regeneron Pharmaceuticals Inc."/>
    <x v="2169"/>
    <s v="Sanofi SA"/>
    <n v="226"/>
    <s v="Regeneron Pharmaceuticals Inc."/>
    <d v="2014-01-14T00:00:00"/>
    <m/>
    <s v="Healthcare"/>
    <s v="Biotechnology"/>
    <n v="11.33"/>
    <n v="11.86"/>
  </r>
  <r>
    <s v="9170Geospace Technologies Corporation"/>
    <x v="2170"/>
    <s v="Sansone Capital Management"/>
    <n v="2222"/>
    <s v="Geospace Technologies Corporation"/>
    <d v="2020-02-18T00:00:00"/>
    <m/>
    <s v="Basic Materials"/>
    <s v="Oil &amp; Gas Equipment &amp; Services"/>
    <n v="-73.069999999999993"/>
    <n v="1.31"/>
  </r>
  <r>
    <s v="5644Texas Pacific Land Trust"/>
    <x v="2171"/>
    <s v="Santa Monica Partners Asset Management LLC"/>
    <n v="36250"/>
    <s v="Texas Pacific Land Trust"/>
    <d v="2017-11-15T00:00:00"/>
    <m/>
    <s v="Services"/>
    <s v="Auto Parts Stores"/>
    <n v="18.309999999999999"/>
    <n v="12.56"/>
  </r>
  <r>
    <s v="5644American Locker Group Inc"/>
    <x v="2171"/>
    <s v="Santa Monica Partners Asset Management LLC"/>
    <n v="29355"/>
    <s v="American Locker Group Inc"/>
    <d v="2010-03-16T00:00:00"/>
    <n v="43661"/>
    <s v="Industrial Goods"/>
    <s v="Diversified Machinery"/>
    <n v="-63.62"/>
    <n v="13.03"/>
  </r>
  <r>
    <s v="6832Discovex Resources Limited"/>
    <x v="2172"/>
    <s v="Santana Minerals Limited"/>
    <n v="35530"/>
    <s v="Discovex Resources Limited"/>
    <d v="2013-05-23T00:00:00"/>
    <n v="41533"/>
    <s v="Basic Materials"/>
    <s v="Independent Oil &amp; Gas"/>
    <n v="24.51"/>
    <n v="11.57"/>
  </r>
  <r>
    <s v="5921Resource Holding Management Limited"/>
    <x v="2173"/>
    <s v="Santerno Investments Limited"/>
    <n v="40998"/>
    <s v="Resource Holding Management Limited"/>
    <d v="2015-12-16T00:00:00"/>
    <n v="42405"/>
    <s v="Financial"/>
    <s v="N/A"/>
    <n v="0"/>
    <n v="-49.39"/>
  </r>
  <r>
    <s v="6665Petropavlovsk PLC"/>
    <x v="2174"/>
    <s v="Sapinda Holding BV"/>
    <n v="6580"/>
    <s v="Petropavlovsk PLC"/>
    <d v="2015-02-17T00:00:00"/>
    <m/>
    <s v="Basic Materials"/>
    <s v="Industrial Metals &amp; Minerals"/>
    <n v="13.73"/>
    <n v="11.18"/>
  </r>
  <r>
    <s v="7032Amgen Inc."/>
    <x v="2175"/>
    <s v="Sarah F. Rutherford"/>
    <n v="66"/>
    <s v="Amgen Inc."/>
    <d v="2017-04-06T00:00:00"/>
    <m/>
    <s v="Healthcare"/>
    <s v="Biotechnology"/>
    <n v="15.2"/>
    <n v="13.36"/>
  </r>
  <r>
    <s v="6471Bioverativ Inc"/>
    <x v="2176"/>
    <s v="Sarissa Capital Management"/>
    <n v="38346"/>
    <s v="Bioverativ Inc"/>
    <d v="2017-02-15T00:00:00"/>
    <n v="43167"/>
    <s v="Healthcare"/>
    <s v="Biotechnology"/>
    <n v="127.12"/>
    <n v="17.95"/>
  </r>
  <r>
    <s v="6471Mersana Therapeutics Inc"/>
    <x v="2176"/>
    <s v="Sarissa Capital Management"/>
    <n v="42641"/>
    <s v="Mersana Therapeutics Inc"/>
    <d v="2019-02-15T00:00:00"/>
    <m/>
    <s v="Healthcare"/>
    <s v="Biotechnology"/>
    <n v="108.79"/>
    <n v="15.98"/>
  </r>
  <r>
    <s v="6471Mirati Therapeutics, Inc."/>
    <x v="2176"/>
    <s v="Sarissa Capital Management"/>
    <n v="26671"/>
    <s v="Mirati Therapeutics, Inc."/>
    <d v="2018-11-15T00:00:00"/>
    <m/>
    <s v="Healthcare"/>
    <s v="Drugs - Generic"/>
    <n v="101.29"/>
    <n v="14.94"/>
  </r>
  <r>
    <s v="6471Avadel Pharmaceuticals PLC"/>
    <x v="2176"/>
    <s v="Sarissa Capital Management"/>
    <n v="4072"/>
    <s v="Avadel Pharmaceuticals PLC"/>
    <d v="2015-02-13T00:00:00"/>
    <n v="42139"/>
    <s v="Healthcare"/>
    <s v="Drugs - Generic"/>
    <n v="87.01"/>
    <n v="7.13"/>
  </r>
  <r>
    <s v="6471Agilent Technologies Inc."/>
    <x v="2176"/>
    <s v="Sarissa Capital Management"/>
    <n v="377"/>
    <s v="Agilent Technologies Inc."/>
    <d v="2014-08-15T00:00:00"/>
    <n v="42048"/>
    <s v="Healthcare"/>
    <s v="Medical Laboratories &amp; Research"/>
    <n v="82.85"/>
    <n v="17.48"/>
  </r>
  <r>
    <s v="6471ARIAD Pharmaceuticals Inc."/>
    <x v="2176"/>
    <s v="Sarissa Capital Management"/>
    <n v="1100"/>
    <s v="ARIAD Pharmaceuticals Inc."/>
    <d v="2013-10-29T00:00:00"/>
    <n v="42782"/>
    <s v="Healthcare"/>
    <s v="Drugs - Generic"/>
    <n v="74.819999999999993"/>
    <n v="11.23"/>
  </r>
  <r>
    <s v="6471Array BioPharma Inc."/>
    <x v="2176"/>
    <s v="Sarissa Capital Management"/>
    <n v="2506"/>
    <s v="Array BioPharma Inc."/>
    <d v="2015-11-16T00:00:00"/>
    <n v="42689"/>
    <s v="Healthcare"/>
    <s v="Biotechnology"/>
    <n v="64.08"/>
    <n v="8.5500000000000007"/>
  </r>
  <r>
    <s v="6471Bio-Reference Laboratories Inc."/>
    <x v="2176"/>
    <s v="Sarissa Capital Management"/>
    <n v="2428"/>
    <s v="Bio-Reference Laboratories Inc."/>
    <d v="2014-05-15T00:00:00"/>
    <n v="42048"/>
    <s v="Healthcare"/>
    <s v="Medical Laboratories &amp; Research"/>
    <n v="54.27"/>
    <n v="18.79"/>
  </r>
  <r>
    <s v="6471Enanta Pharmaceuticals Inc."/>
    <x v="2176"/>
    <s v="Sarissa Capital Management"/>
    <n v="3004"/>
    <s v="Enanta Pharmaceuticals Inc."/>
    <d v="2014-05-15T00:00:00"/>
    <n v="41957"/>
    <s v="Healthcare"/>
    <s v="Biotechnology"/>
    <n v="44.53"/>
    <n v="21.21"/>
  </r>
  <r>
    <s v="6471Medicines Co/The"/>
    <x v="2176"/>
    <s v="Sarissa Capital Management"/>
    <n v="1649"/>
    <s v="Medicines Co/The"/>
    <d v="2015-02-13T00:00:00"/>
    <n v="43836"/>
    <s v="Healthcare"/>
    <s v="Hospitals"/>
    <n v="23.87"/>
    <n v="11.59"/>
  </r>
  <r>
    <s v="6471Amgen Inc."/>
    <x v="2176"/>
    <s v="Sarissa Capital Management"/>
    <n v="66"/>
    <s v="Amgen Inc."/>
    <d v="2014-05-15T00:00:00"/>
    <n v="42416"/>
    <s v="Healthcare"/>
    <s v="Biotechnology"/>
    <n v="19.89"/>
    <n v="2.87"/>
  </r>
  <r>
    <s v="6471Laboratory Corporation of America Holdings"/>
    <x v="2176"/>
    <s v="Sarissa Capital Management"/>
    <n v="619"/>
    <s v="Laboratory Corporation of America Holdings"/>
    <d v="2014-05-15T00:00:00"/>
    <n v="41866"/>
    <s v="Healthcare"/>
    <s v="Medical Laboratories &amp; Research"/>
    <n v="19.43"/>
    <n v="21.43"/>
  </r>
  <r>
    <s v="6471Quest Diagnostics Incorporated"/>
    <x v="2176"/>
    <s v="Sarissa Capital Management"/>
    <n v="595"/>
    <s v="Quest Diagnostics Incorporated"/>
    <d v="2014-05-15T00:00:00"/>
    <n v="42689"/>
    <s v="Healthcare"/>
    <s v="Medical Laboratories &amp; Research"/>
    <n v="18.98"/>
    <n v="8.56"/>
  </r>
  <r>
    <s v="6471AbbVie Inc."/>
    <x v="2176"/>
    <s v="Sarissa Capital Management"/>
    <n v="81"/>
    <s v="AbbVie Inc."/>
    <d v="2015-02-16T00:00:00"/>
    <m/>
    <s v="Healthcare"/>
    <s v="Drug Manufacturers - Major"/>
    <n v="13"/>
    <n v="11.18"/>
  </r>
  <r>
    <s v="6471Allergan PLC"/>
    <x v="2176"/>
    <s v="Sarissa Capital Management"/>
    <n v="363"/>
    <s v="Allergan PLC"/>
    <d v="2017-11-15T00:00:00"/>
    <n v="43959"/>
    <s v="Healthcare"/>
    <s v="Home Health Care"/>
    <n v="5.72"/>
    <n v="7.62"/>
  </r>
  <r>
    <s v="6471Biogen Inc."/>
    <x v="2176"/>
    <s v="Sarissa Capital Management"/>
    <n v="108"/>
    <s v="Biogen Inc."/>
    <d v="2015-11-16T00:00:00"/>
    <m/>
    <s v="Healthcare"/>
    <s v="Biotechnology"/>
    <n v="2.77"/>
    <n v="13.23"/>
  </r>
  <r>
    <s v="6471Innoviva Inc"/>
    <x v="2176"/>
    <s v="Sarissa Capital Management"/>
    <n v="968"/>
    <s v="Innoviva Inc"/>
    <d v="2016-08-15T00:00:00"/>
    <m/>
    <s v="Healthcare"/>
    <s v="Drug Related Products"/>
    <n v="1.86"/>
    <n v="13.56"/>
  </r>
  <r>
    <s v="6471Merck &amp; Company Inc."/>
    <x v="2176"/>
    <s v="Sarissa Capital Management"/>
    <n v="31"/>
    <s v="Merck &amp; Company Inc."/>
    <d v="2014-05-15T00:00:00"/>
    <n v="42324"/>
    <s v="Healthcare"/>
    <s v="Drug Manufacturers - Major"/>
    <n v="0.57999999999999996"/>
    <n v="8.57"/>
  </r>
  <r>
    <s v="6471Jazz Pharmaceuticals plc"/>
    <x v="2176"/>
    <s v="Sarissa Capital Management"/>
    <n v="889"/>
    <s v="Jazz Pharmaceuticals plc"/>
    <d v="2019-02-15T00:00:00"/>
    <m/>
    <s v="Healthcare"/>
    <s v="Biotechnology"/>
    <n v="0.22"/>
    <n v="15.98"/>
  </r>
  <r>
    <s v="6471Alexion Pharmaceuticals Inc."/>
    <x v="2176"/>
    <s v="Sarissa Capital Management"/>
    <n v="292"/>
    <s v="Alexion Pharmaceuticals Inc."/>
    <d v="2020-02-15T00:00:00"/>
    <m/>
    <s v="Healthcare"/>
    <s v="Drugs - Generic"/>
    <n v="-0.56000000000000005"/>
    <n v="1.28"/>
  </r>
  <r>
    <s v="6471Perrigo Co PLC"/>
    <x v="2176"/>
    <s v="Sarissa Capital Management"/>
    <n v="509"/>
    <s v="Perrigo Co PLC"/>
    <d v="2016-05-16T00:00:00"/>
    <n v="42597"/>
    <s v="Healthcare"/>
    <s v="Hospitals"/>
    <n v="-1.33"/>
    <n v="28.99"/>
  </r>
  <r>
    <s v="6471Intercept Pharmaceuticals Inc."/>
    <x v="2176"/>
    <s v="Sarissa Capital Management"/>
    <n v="2032"/>
    <s v="Intercept Pharmaceuticals Inc."/>
    <d v="2017-11-15T00:00:00"/>
    <m/>
    <s v="Healthcare"/>
    <s v="Drug Manufacturers - Major"/>
    <n v="-3.99"/>
    <n v="12.56"/>
  </r>
  <r>
    <s v="6471Ironwood Pharmaceuticals Inc."/>
    <x v="2176"/>
    <s v="Sarissa Capital Management"/>
    <n v="1854"/>
    <s v="Ironwood Pharmaceuticals Inc."/>
    <d v="2017-11-15T00:00:00"/>
    <m/>
    <s v="Healthcare"/>
    <s v="Medical Laboratories &amp; Research"/>
    <n v="-8.2100000000000009"/>
    <n v="12.56"/>
  </r>
  <r>
    <s v="6471Intra-Cellular Therapies, Inc."/>
    <x v="2176"/>
    <s v="Sarissa Capital Management"/>
    <n v="27887"/>
    <s v="Intra-Cellular Therapies, Inc."/>
    <d v="2014-05-15T00:00:00"/>
    <n v="42870"/>
    <s v="Healthcare"/>
    <s v="Drug Manufacturers - Major"/>
    <n v="-11.21"/>
    <n v="10.99"/>
  </r>
  <r>
    <s v="6471Onconova Therapeutics, Inc."/>
    <x v="2176"/>
    <s v="Sarissa Capital Management"/>
    <n v="26690"/>
    <s v="Onconova Therapeutics, Inc."/>
    <d v="2014-05-15T00:00:00"/>
    <n v="41957"/>
    <s v="Healthcare"/>
    <s v="Biotechnology"/>
    <n v="-14.39"/>
    <n v="21.21"/>
  </r>
  <r>
    <s v="6471Alkermes plc"/>
    <x v="2176"/>
    <s v="Sarissa Capital Management"/>
    <n v="938"/>
    <s v="Alkermes plc"/>
    <d v="2019-11-15T00:00:00"/>
    <m/>
    <s v="Healthcare"/>
    <s v="Drugs - Generic"/>
    <n v="-15.31"/>
    <n v="12.68"/>
  </r>
  <r>
    <s v="6471AVEO Pharmaceuticals Inc."/>
    <x v="2176"/>
    <s v="Sarissa Capital Management"/>
    <n v="4346"/>
    <s v="AVEO Pharmaceuticals Inc."/>
    <d v="2014-05-15T00:00:00"/>
    <n v="42870"/>
    <s v="Healthcare"/>
    <s v="Biotechnology"/>
    <n v="-18.079999999999998"/>
    <n v="10.99"/>
  </r>
  <r>
    <s v="6471Pacira BioSciences, Inc."/>
    <x v="2176"/>
    <s v="Sarissa Capital Management"/>
    <n v="1900"/>
    <s v="Pacira BioSciences, Inc."/>
    <d v="2015-08-14T00:00:00"/>
    <n v="42689"/>
    <s v="Healthcare"/>
    <s v="Drug Manufacturers - Major"/>
    <n v="-31.89"/>
    <n v="5.65"/>
  </r>
  <r>
    <s v="6471Regulus Therapeutics Inc."/>
    <x v="2176"/>
    <s v="Sarissa Capital Management"/>
    <n v="3156"/>
    <s v="Regulus Therapeutics Inc."/>
    <d v="2019-05-17T00:00:00"/>
    <m/>
    <s v="Healthcare"/>
    <s v="Biotechnology"/>
    <n v="-32.020000000000003"/>
    <n v="16.149999999999999"/>
  </r>
  <r>
    <s v="6471Achillion Pharmaceuticals Inc."/>
    <x v="2176"/>
    <s v="Sarissa Capital Management"/>
    <n v="2553"/>
    <s v="Achillion Pharmaceuticals Inc."/>
    <d v="2017-08-15T00:00:00"/>
    <n v="43235"/>
    <s v="Healthcare"/>
    <s v="Drugs - Generic"/>
    <n v="-36.67"/>
    <n v="15.8"/>
  </r>
  <r>
    <s v="6471ANI Pharmaceuticals Inc"/>
    <x v="2176"/>
    <s v="Sarissa Capital Management"/>
    <n v="26086"/>
    <s v="ANI Pharmaceuticals Inc"/>
    <d v="2014-11-14T00:00:00"/>
    <n v="42416"/>
    <s v="Healthcare"/>
    <s v="Biotechnology"/>
    <n v="-37.840000000000003"/>
    <n v="-3.64"/>
  </r>
  <r>
    <s v="6471Advaxis Inc"/>
    <x v="2176"/>
    <s v="Sarissa Capital Management"/>
    <n v="28403"/>
    <s v="Advaxis Inc"/>
    <d v="2016-05-16T00:00:00"/>
    <n v="43054"/>
    <s v="Healthcare"/>
    <s v="Biotechnology"/>
    <n v="-43.43"/>
    <n v="17.88"/>
  </r>
  <r>
    <s v="6471VIVUS Inc."/>
    <x v="2176"/>
    <s v="Sarissa Capital Management"/>
    <n v="2185"/>
    <s v="VIVUS Inc."/>
    <d v="2013-05-23T00:00:00"/>
    <n v="42870"/>
    <s v="Healthcare"/>
    <s v="Drugs - Generic"/>
    <n v="-48.79"/>
    <n v="12.22"/>
  </r>
  <r>
    <s v="6471Kindred Biosciences, Inc."/>
    <x v="2176"/>
    <s v="Sarissa Capital Management"/>
    <n v="28780"/>
    <s v="Kindred Biosciences, Inc."/>
    <d v="2014-05-15T00:00:00"/>
    <n v="42324"/>
    <s v="Healthcare"/>
    <s v="Biotechnology"/>
    <n v="-53.63"/>
    <n v="8.57"/>
  </r>
  <r>
    <s v="6471Novelion Therapeutics Inc"/>
    <x v="2176"/>
    <s v="Sarissa Capital Management"/>
    <n v="3653"/>
    <s v="Novelion Therapeutics Inc"/>
    <d v="2016-06-15T00:00:00"/>
    <n v="43419"/>
    <s v="Healthcare"/>
    <s v="Drugs - Generic"/>
    <n v="-57.63"/>
    <n v="14.36"/>
  </r>
  <r>
    <s v="6471Seelos Therapeutics, Inc."/>
    <x v="2176"/>
    <s v="Sarissa Capital Management"/>
    <n v="4667"/>
    <s v="Seelos Therapeutics, Inc."/>
    <d v="2014-11-15T00:00:00"/>
    <n v="43373"/>
    <s v="Healthcare"/>
    <s v="Drug Manufacturers - Other"/>
    <n v="-59.83"/>
    <n v="12"/>
  </r>
  <r>
    <s v="6471Repros Therapeutics Inc."/>
    <x v="2176"/>
    <s v="Sarissa Capital Management"/>
    <n v="2629"/>
    <s v="Repros Therapeutics Inc."/>
    <d v="2014-05-15T00:00:00"/>
    <n v="42506"/>
    <s v="Healthcare"/>
    <s v="Biotechnology"/>
    <n v="-63.55"/>
    <n v="7.31"/>
  </r>
  <r>
    <s v="6471Puma Biotechnology Inc"/>
    <x v="2176"/>
    <s v="Sarissa Capital Management"/>
    <n v="1758"/>
    <s v="Puma Biotechnology Inc"/>
    <d v="2018-11-15T00:00:00"/>
    <n v="43784"/>
    <s v="Healthcare"/>
    <s v="Biotechnology"/>
    <n v="-64.790000000000006"/>
    <n v="16.63"/>
  </r>
  <r>
    <s v="6471Sesen Bio Inc"/>
    <x v="2176"/>
    <s v="Sarissa Capital Management"/>
    <n v="30919"/>
    <s v="Sesen Bio Inc"/>
    <d v="2014-11-14T00:00:00"/>
    <n v="42324"/>
    <s v="Healthcare"/>
    <s v="Biotechnology"/>
    <n v="-74.81"/>
    <n v="2.76"/>
  </r>
  <r>
    <s v="6471Aegerion Pharmaceuticals Inc."/>
    <x v="2176"/>
    <s v="Sarissa Capital Management"/>
    <n v="1419"/>
    <s v="Aegerion Pharmaceuticals Inc."/>
    <d v="2015-02-05T00:00:00"/>
    <n v="42703"/>
    <s v="Healthcare"/>
    <s v="Biotechnology"/>
    <n v="-75.739999999999995"/>
    <n v="6.02"/>
  </r>
  <r>
    <s v="6471Catalyst Biosciences Inc"/>
    <x v="2176"/>
    <s v="Sarissa Capital Management"/>
    <n v="3940"/>
    <s v="Catalyst Biosciences Inc"/>
    <d v="2014-05-15T00:00:00"/>
    <n v="42324"/>
    <s v="Healthcare"/>
    <s v="Biotechnology"/>
    <n v="-75.819999999999993"/>
    <n v="8.57"/>
  </r>
  <r>
    <s v="6471Esperion Therapeutics, Inc."/>
    <x v="2176"/>
    <s v="Sarissa Capital Management"/>
    <n v="26192"/>
    <s v="Esperion Therapeutics, Inc."/>
    <d v="2015-08-14T00:00:00"/>
    <n v="42506"/>
    <s v="Healthcare"/>
    <s v="Drugs - Generic"/>
    <n v="-85.31"/>
    <n v="0.62"/>
  </r>
  <r>
    <s v="6471Cyclerion Therapeutics Inc"/>
    <x v="2176"/>
    <s v="Sarissa Capital Management"/>
    <n v="46786"/>
    <s v="Cyclerion Therapeutics Inc"/>
    <d v="2019-05-15T00:00:00"/>
    <n v="43692"/>
    <s v="Healthcare"/>
    <s v="Drugs - Generic"/>
    <n v="-89.47"/>
    <n v="1.61"/>
  </r>
  <r>
    <s v="6471Cyclacel Pharmaceuticals Inc."/>
    <x v="2176"/>
    <s v="Sarissa Capital Management"/>
    <n v="4550"/>
    <s v="Cyclacel Pharmaceuticals Inc."/>
    <d v="2014-11-14T00:00:00"/>
    <n v="42048"/>
    <s v="Healthcare"/>
    <s v="Biotechnology"/>
    <n v="-99.82"/>
    <n v="14.08"/>
  </r>
  <r>
    <s v="7394Schaltbau Holding AG"/>
    <x v="2177"/>
    <s v="Satora Beteiligungs GmbH"/>
    <n v="19579"/>
    <s v="Schaltbau Holding AG"/>
    <d v="2011-04-29T00:00:00"/>
    <m/>
    <s v="Industrial Goods"/>
    <s v="General Contractors"/>
    <n v="2.71"/>
    <n v="12.51"/>
  </r>
  <r>
    <s v="7158Mad Catz Interactive Inc"/>
    <x v="2178"/>
    <s v="Saul Rubin"/>
    <n v="4887"/>
    <s v="Mad Catz Interactive Inc"/>
    <d v="2016-07-28T00:00:00"/>
    <m/>
    <s v="Services"/>
    <s v="Consumer Services"/>
    <n v="-63.71"/>
    <n v="13.69"/>
  </r>
  <r>
    <s v="6350Third Coast Midstream"/>
    <x v="2179"/>
    <s v="SAVE Partners (Locke Partners)"/>
    <n v="34808"/>
    <s v="Third Coast Midstream"/>
    <d v="2019-01-10T00:00:00"/>
    <n v="43669"/>
    <s v="Financial"/>
    <s v="Life Insurance"/>
    <n v="62.19"/>
    <m/>
  </r>
  <r>
    <s v="6350USA Technologies Inc."/>
    <x v="2179"/>
    <s v="SAVE Partners (Locke Partners)"/>
    <n v="4757"/>
    <s v="USA Technologies Inc."/>
    <d v="2012-04-24T00:00:00"/>
    <m/>
    <s v="Industrial Goods"/>
    <s v="Farm &amp; Construction Machinery"/>
    <n v="18.21"/>
    <n v="13.73"/>
  </r>
  <r>
    <s v="6350United States Antimony Corporation"/>
    <x v="2179"/>
    <s v="SAVE Partners (Locke Partners)"/>
    <n v="4377"/>
    <s v="United States Antimony Corporation"/>
    <d v="2016-05-16T00:00:00"/>
    <m/>
    <s v="Basic Materials"/>
    <s v="Industrial Metals &amp; Minerals"/>
    <n v="17.23"/>
    <n v="14.42"/>
  </r>
  <r>
    <s v="6350Full House Resorts Inc."/>
    <x v="2179"/>
    <s v="SAVE Partners (Locke Partners)"/>
    <n v="4910"/>
    <s v="Full House Resorts Inc."/>
    <d v="2014-10-09T00:00:00"/>
    <m/>
    <s v="Services"/>
    <s v="Resorts &amp; Casinos"/>
    <n v="7.73"/>
    <n v="12.23"/>
  </r>
  <r>
    <s v="6350Paybox Corp."/>
    <x v="2179"/>
    <s v="SAVE Partners (Locke Partners)"/>
    <n v="27075"/>
    <s v="Paybox Corp."/>
    <d v="2011-03-11T00:00:00"/>
    <n v="42159"/>
    <s v="Services"/>
    <s v="Home Improvement Stores"/>
    <n v="7.18"/>
    <n v="14.25"/>
  </r>
  <r>
    <s v="7621Scio Diamond Technology Corp"/>
    <x v="2180"/>
    <s v="Save Scio"/>
    <n v="41017"/>
    <s v="Scio Diamond Technology Corp"/>
    <d v="2012-11-28T00:00:00"/>
    <n v="43686"/>
    <s v="Basic Materials"/>
    <s v="Major Integrated Oil &amp; Gas"/>
    <n v="-47.71"/>
    <n v="13.8"/>
  </r>
  <r>
    <s v="8023Reffind Limited"/>
    <x v="2181"/>
    <s v="Savvas Hatsisavvidis"/>
    <n v="40990"/>
    <s v="Reffind Limited"/>
    <d v="2019-06-20T00:00:00"/>
    <m/>
    <s v="Services"/>
    <s v="Home Improvement Stores"/>
    <n v="-57.62"/>
    <n v="14.09"/>
  </r>
  <r>
    <s v="4972Kubota Pharmaceutical Holdings Co. Ltd."/>
    <x v="2182"/>
    <s v="SBI Holdings Inc"/>
    <n v="37009"/>
    <s v="Kubota Pharmaceutical Holdings Co. Ltd."/>
    <d v="2014-02-20T00:00:00"/>
    <n v="43080"/>
    <s v="Healthcare"/>
    <s v="Drugs - Generic"/>
    <n v="-30.38"/>
    <n v="12.49"/>
  </r>
  <r>
    <s v="6735Vaxart Inc"/>
    <x v="2183"/>
    <s v="SC Fundamental Value"/>
    <n v="4276"/>
    <s v="Vaxart Inc"/>
    <d v="2017-06-30T00:00:00"/>
    <n v="43144"/>
    <s v="Healthcare"/>
    <s v="Biotechnology"/>
    <n v="38.18"/>
    <n v="18.52"/>
  </r>
  <r>
    <s v="6735Texas Mineral Resources Corp"/>
    <x v="2183"/>
    <s v="SC Fundamental Value"/>
    <n v="48"/>
    <s v="Texas Mineral Resources Corp"/>
    <d v="2014-07-02T00:00:00"/>
    <m/>
    <s v="Basic Materials"/>
    <s v="Industrial Metals &amp; Minerals"/>
    <n v="28.02"/>
    <n v="11.33"/>
  </r>
  <r>
    <s v="6735UCP PLC"/>
    <x v="2183"/>
    <s v="SC Fundamental Value"/>
    <n v="7312"/>
    <s v="UCP PLC"/>
    <d v="2011-08-31T00:00:00"/>
    <n v="42496"/>
    <s v="Financial"/>
    <s v="Property Management"/>
    <n v="-35.04"/>
    <n v="14.24"/>
  </r>
  <r>
    <s v="5601Cardinal Bankshares"/>
    <x v="2184"/>
    <s v="Schaller Equity Partners"/>
    <n v="44533"/>
    <s v="Cardinal Bankshares"/>
    <d v="2011-02-17T00:00:00"/>
    <n v="42552"/>
    <s v="Financial"/>
    <s v="Regional - Southwest Banks"/>
    <n v="-5.17"/>
    <n v="11.1"/>
  </r>
  <r>
    <s v="6764GK Software SE"/>
    <x v="2185"/>
    <s v="Scherzer &amp; Co. Aktiengesellschaft"/>
    <n v="39560"/>
    <s v="GK Software SE"/>
    <d v="2012-03-07T00:00:00"/>
    <m/>
    <s v="Services"/>
    <s v="Home Improvement Stores"/>
    <n v="6.95"/>
    <n v="13.72"/>
  </r>
  <r>
    <s v="760Scana Corporation"/>
    <x v="2186"/>
    <s v="School Employees Retirement System of Ohio (SERS)"/>
    <n v="773"/>
    <s v="Scana Corporation"/>
    <d v="2012-10-18T00:00:00"/>
    <n v="43466"/>
    <s v="Basic Materials"/>
    <s v="Oil &amp; Gas Equipment &amp; Services"/>
    <n v="-0.56999999999999995"/>
    <m/>
  </r>
  <r>
    <s v="5764Barnes &amp; Noble Inc."/>
    <x v="2187"/>
    <s v="Schottenfeld Management"/>
    <n v="2436"/>
    <s v="Barnes &amp; Noble Inc."/>
    <d v="2018-07-23T00:00:00"/>
    <n v="43684"/>
    <s v="Services"/>
    <s v="Specialty Retail, Other"/>
    <n v="24.54"/>
    <n v="4.7"/>
  </r>
  <r>
    <s v="585CPP Group PLC"/>
    <x v="2188"/>
    <s v="Schroders PLC"/>
    <n v="7909"/>
    <s v="CPP Group PLC"/>
    <d v="2011-03-30T00:00:00"/>
    <m/>
    <s v="Industrial Goods"/>
    <s v="Farm &amp; Construction Machinery"/>
    <n v="21.25"/>
    <n v="12.73"/>
  </r>
  <r>
    <s v="585Tesco PLC"/>
    <x v="2188"/>
    <s v="Schroders PLC"/>
    <n v="6555"/>
    <s v="Tesco PLC"/>
    <d v="2016-01-19T00:00:00"/>
    <m/>
    <s v="Services"/>
    <s v="Grocery Stores"/>
    <n v="9.77"/>
    <n v="15.88"/>
  </r>
  <r>
    <s v="585Provident Financial PLC"/>
    <x v="2188"/>
    <s v="Schroders PLC"/>
    <n v="6672"/>
    <s v="Provident Financial PLC"/>
    <d v="2011-08-26T00:00:00"/>
    <m/>
    <s v="Financial"/>
    <s v="REIT - Hotel/Motel"/>
    <n v="-3.06"/>
    <n v="14.78"/>
  </r>
  <r>
    <s v="585Home Retail Group PLC"/>
    <x v="2188"/>
    <s v="Schroders PLC"/>
    <n v="6934"/>
    <s v="Home Retail Group PLC"/>
    <d v="2015-01-13T00:00:00"/>
    <n v="42615"/>
    <s v="Services"/>
    <s v="Specialty Retail, Other"/>
    <n v="-14.54"/>
    <n v="6.95"/>
  </r>
  <r>
    <s v="585FirstGroup PLC"/>
    <x v="2188"/>
    <s v="Schroders PLC"/>
    <n v="6478"/>
    <s v="FirstGroup PLC"/>
    <d v="2014-10-03T00:00:00"/>
    <m/>
    <s v="Services"/>
    <s v="Air Services, Other"/>
    <n v="-16.37"/>
    <n v="11.81"/>
  </r>
  <r>
    <s v="5119Supermedia Inc."/>
    <x v="2189"/>
    <s v="Schultze Asset Management (SAMCO)"/>
    <n v="15216"/>
    <s v="Supermedia Inc."/>
    <d v="2012-06-21T00:00:00"/>
    <n v="41394"/>
    <s v="Services"/>
    <s v="Business Services"/>
    <n v="132.13"/>
    <n v="27.07"/>
  </r>
  <r>
    <s v="437Texas Pacific Land Trust"/>
    <x v="2190"/>
    <s v="Schwartz Investment Counsel, Inc."/>
    <n v="36250"/>
    <s v="Texas Pacific Land Trust"/>
    <d v="2016-06-30T00:00:00"/>
    <m/>
    <s v="Services"/>
    <s v="Auto Parts Stores"/>
    <n v="38.909999999999997"/>
    <n v="14.37"/>
  </r>
  <r>
    <s v="8563Tazmo Co Ltd"/>
    <x v="2191"/>
    <s v="Scion Asset Management"/>
    <n v="41238"/>
    <s v="Tazmo Co Ltd"/>
    <d v="2019-06-20T00:00:00"/>
    <m/>
    <s v="Technology"/>
    <s v="Semiconductor Equipment &amp; Materials"/>
    <n v="72.819999999999993"/>
    <n v="13.81"/>
  </r>
  <r>
    <s v="8563Yotai Refractories Co Ltd"/>
    <x v="2191"/>
    <s v="Scion Asset Management"/>
    <n v="31376"/>
    <s v="Yotai Refractories Co Ltd"/>
    <d v="2019-07-10T00:00:00"/>
    <m/>
    <s v="Industrial Goods"/>
    <s v="General Building Materials"/>
    <n v="35.43"/>
    <n v="13.09"/>
  </r>
  <r>
    <s v="8563GameStop Corporation"/>
    <x v="2191"/>
    <s v="Scion Asset Management"/>
    <n v="826"/>
    <s v="GameStop Corporation"/>
    <d v="2019-08-19T00:00:00"/>
    <m/>
    <s v="Services"/>
    <s v="Electronics Stores"/>
    <n v="28.82"/>
    <n v="17.510000000000002"/>
  </r>
  <r>
    <s v="8563Sansei Technologies, Inc."/>
    <x v="2191"/>
    <s v="Scion Asset Management"/>
    <n v="24142"/>
    <s v="Sansei Technologies, Inc."/>
    <d v="2018-10-23T00:00:00"/>
    <m/>
    <s v="Industrial Goods"/>
    <s v="Diversified Machinery"/>
    <n v="-40"/>
    <n v="14.07"/>
  </r>
  <r>
    <s v="5101CONMED Corporation"/>
    <x v="2192"/>
    <s v="Scopia Capital Management"/>
    <n v="2302"/>
    <s v="CONMED Corporation"/>
    <d v="2016-01-27T00:00:00"/>
    <n v="43511"/>
    <s v="Healthcare"/>
    <s v="Medical Appliances &amp; Equipment"/>
    <n v="23.95"/>
    <n v="15.91"/>
  </r>
  <r>
    <s v="5101Forest City Realty Trust Inc"/>
    <x v="2192"/>
    <s v="Scopia Capital Management"/>
    <n v="5758"/>
    <s v="Forest City Realty Trust Inc"/>
    <d v="2016-06-06T00:00:00"/>
    <n v="43441"/>
    <s v="Services"/>
    <s v="Auto Dealerships"/>
    <n v="5.99"/>
    <n v="11.49"/>
  </r>
  <r>
    <s v="5101Southwest Gas Holdings, Inc"/>
    <x v="2192"/>
    <s v="Scopia Capital Management"/>
    <n v="1486"/>
    <s v="Southwest Gas Holdings, Inc"/>
    <d v="2016-11-17T00:00:00"/>
    <m/>
    <s v="Utilities"/>
    <s v="Gas Utilities"/>
    <n v="3.53"/>
    <n v="14.43"/>
  </r>
  <r>
    <s v="5101Acorda Therapeutics Inc."/>
    <x v="2192"/>
    <s v="Scopia Capital Management"/>
    <n v="1883"/>
    <s v="Acorda Therapeutics Inc."/>
    <d v="2015-08-15T00:00:00"/>
    <n v="43784"/>
    <s v="Healthcare"/>
    <s v="Biotechnology"/>
    <n v="-49.23"/>
    <n v="12"/>
  </r>
  <r>
    <s v="6384Kogi Iron Limited"/>
    <x v="2193"/>
    <s v="Scorpius Nominees Pty Ltd"/>
    <n v="42616"/>
    <s v="Kogi Iron Limited"/>
    <d v="2018-05-10T00:00:00"/>
    <m/>
    <s v="Basic Materials"/>
    <s v="Oil &amp; Gas Refining &amp; Marketing"/>
    <n v="-47.81"/>
    <n v="11.97"/>
  </r>
  <r>
    <s v="8994Twitter, Inc."/>
    <x v="2194"/>
    <s v="Scott Galloway"/>
    <n v="26279"/>
    <s v="Twitter, Inc."/>
    <d v="2019-12-06T00:00:00"/>
    <m/>
    <s v="Technology"/>
    <s v="Internet Information Providers"/>
    <n v="37.270000000000003"/>
    <n v="12.25"/>
  </r>
  <r>
    <s v="5094Tim Hortons Inc."/>
    <x v="2195"/>
    <s v="Scout Capital Management"/>
    <n v="14607"/>
    <s v="Tim Hortons Inc."/>
    <d v="2013-06-17T00:00:00"/>
    <n v="41730"/>
    <s v="Services"/>
    <s v="Restaurants"/>
    <n v="20.2"/>
    <n v="21.93"/>
  </r>
  <r>
    <s v="5094Dine Brands Global, Inc."/>
    <x v="2195"/>
    <s v="Scout Capital Management"/>
    <n v="1961"/>
    <s v="Dine Brands Global, Inc."/>
    <d v="2013-05-13T00:00:00"/>
    <n v="41516"/>
    <s v="Services"/>
    <s v="Restaurants"/>
    <n v="-21.7"/>
    <n v="2.08"/>
  </r>
  <r>
    <s v="7114Rockwood Holdings Inc."/>
    <x v="2196"/>
    <s v="Sculptor Capital Management, Inc. (Formerly Och-Ziff Capital Management)"/>
    <n v="893"/>
    <s v="Rockwood Holdings Inc."/>
    <d v="2009-05-15T00:00:00"/>
    <n v="42016"/>
    <s v="Basic Materials"/>
    <s v="Specialty Chemicals"/>
    <n v="42.77"/>
    <n v="18.28"/>
  </r>
  <r>
    <s v="7114GlaxoSmithKline PLC"/>
    <x v="2196"/>
    <s v="Sculptor Capital Management, Inc. (Formerly Och-Ziff Capital Management)"/>
    <n v="6560"/>
    <s v="GlaxoSmithKline PLC"/>
    <d v="2016-01-24T00:00:00"/>
    <m/>
    <s v="Healthcare"/>
    <s v="Home Health Care"/>
    <n v="7.43"/>
    <n v="15.98"/>
  </r>
  <r>
    <s v="9001Verso Corp"/>
    <x v="2197"/>
    <s v="SCW Capital Management"/>
    <n v="4929"/>
    <s v="Verso Corp"/>
    <d v="2018-11-15T00:00:00"/>
    <m/>
    <s v="Consumer Goods"/>
    <s v="Paper &amp; Paper Products"/>
    <n v="-33.08"/>
    <n v="14.94"/>
  </r>
  <r>
    <s v="4956Dorian LPG Ltd"/>
    <x v="2198"/>
    <s v="SEACOR Holdings Inc."/>
    <n v="27080"/>
    <s v="Dorian LPG Ltd"/>
    <d v="2015-02-09T00:00:00"/>
    <m/>
    <s v="Services"/>
    <s v="Shipping"/>
    <n v="-4.32"/>
    <n v="11.68"/>
  </r>
  <r>
    <s v="7777Gulf Marine Services PLC"/>
    <x v="2199"/>
    <s v="Seafox International Ltd."/>
    <n v="30580"/>
    <s v="Gulf Marine Services PLC"/>
    <d v="2019-01-15T00:00:00"/>
    <m/>
    <s v="Basic Materials"/>
    <s v="Oil &amp; Gas Equipment &amp; Services"/>
    <n v="-25.32"/>
    <n v="19.79"/>
  </r>
  <r>
    <s v="5517NTN Buzztime Inc."/>
    <x v="2200"/>
    <s v="Sean Gordon"/>
    <n v="5248"/>
    <s v="NTN Buzztime Inc."/>
    <d v="2017-05-02T00:00:00"/>
    <m/>
    <s v="Services"/>
    <s v="Broadcasting - TV"/>
    <n v="-35.46"/>
    <n v="13.16"/>
  </r>
  <r>
    <s v="8046Latecoere SA"/>
    <x v="2201"/>
    <s v="Searchlight Capital Partners"/>
    <n v="21190"/>
    <s v="Latecoere SA"/>
    <d v="2019-06-27T00:00:00"/>
    <m/>
    <s v="Industrial Goods"/>
    <s v="Aerospace/Defense Products &amp; Services"/>
    <n v="-33.33"/>
    <n v="15.34"/>
  </r>
  <r>
    <s v="4632Southern Company (The)"/>
    <x v="2202"/>
    <s v="Seattle City Employees' Retirement System (SCERS)"/>
    <n v="179"/>
    <s v="Southern Company (The)"/>
    <d v="2017-04-24T00:00:00"/>
    <m/>
    <s v="Services"/>
    <s v="Marketing Services"/>
    <n v="8.39"/>
    <n v="13.32"/>
  </r>
  <r>
    <s v="1889RTX A/S"/>
    <x v="2203"/>
    <s v="SEB Investment Management"/>
    <n v="33138"/>
    <s v="RTX A/S"/>
    <d v="2019-12-27T00:00:00"/>
    <m/>
    <s v="Services"/>
    <s v="CATV Systems"/>
    <n v="79.680000000000007"/>
    <n v="8.06"/>
  </r>
  <r>
    <s v="7716Diversified Royalty Corp"/>
    <x v="2204"/>
    <s v="Second City"/>
    <n v="32444"/>
    <s v="Diversified Royalty Corp"/>
    <d v="2011-06-06T00:00:00"/>
    <m/>
    <s v="Financial"/>
    <s v="N/A"/>
    <n v="4.53"/>
    <n v="13.35"/>
  </r>
  <r>
    <s v="6128Genetic Technologies Limited"/>
    <x v="2205"/>
    <s v="Security &amp; Equity Resources Limited"/>
    <n v="41198"/>
    <s v="Genetic Technologies Limited"/>
    <d v="2017-12-01T00:00:00"/>
    <m/>
    <s v="Healthcare"/>
    <s v="Health Care Plans"/>
    <n v="1.73"/>
    <n v="11.49"/>
  </r>
  <r>
    <s v="911T-Mobile US Inc."/>
    <x v="2206"/>
    <s v="Segal Marco Advisors"/>
    <n v="361"/>
    <s v="T-Mobile US Inc."/>
    <d v="2016-04-28T00:00:00"/>
    <m/>
    <s v="Basic Materials"/>
    <s v="Specialty Chemicals"/>
    <n v="28.39"/>
    <n v="14.16"/>
  </r>
  <r>
    <s v="911McDonald's Corporation"/>
    <x v="2206"/>
    <s v="Segal Marco Advisors"/>
    <n v="57"/>
    <s v="McDonald's Corporation"/>
    <d v="2013-04-12T00:00:00"/>
    <m/>
    <s v="Services"/>
    <s v="Restaurants"/>
    <n v="11.73"/>
    <n v="13.04"/>
  </r>
  <r>
    <s v="911Staples Inc."/>
    <x v="2206"/>
    <s v="Segal Marco Advisors"/>
    <n v="580"/>
    <s v="Staples Inc."/>
    <d v="2016-04-26T00:00:00"/>
    <n v="42990"/>
    <s v="Services"/>
    <s v="Specialty Retail, Other"/>
    <n v="1.43"/>
    <n v="16.11"/>
  </r>
  <r>
    <s v="911Community Health Systems Inc."/>
    <x v="2206"/>
    <s v="Segal Marco Advisors"/>
    <n v="1086"/>
    <s v="Community Health Systems Inc."/>
    <d v="2017-04-06T00:00:00"/>
    <m/>
    <s v="Healthcare"/>
    <s v="Medical Instruments &amp; Supplies"/>
    <n v="-15.44"/>
    <n v="13.36"/>
  </r>
  <r>
    <s v="5287Medibio Ltd"/>
    <x v="2207"/>
    <s v="SEK Investments Ltd."/>
    <n v="41480"/>
    <s v="Medibio Ltd"/>
    <d v="2013-11-15T00:00:00"/>
    <m/>
    <s v="Healthcare"/>
    <s v="Biotechnology"/>
    <n v="-41.33"/>
    <n v="11.98"/>
  </r>
  <r>
    <s v="5745Memsic, Inc."/>
    <x v="2208"/>
    <s v="Seligman Spectrum Focus (Master) Fund"/>
    <n v="18761"/>
    <s v="Memsic, Inc."/>
    <d v="2010-04-09T00:00:00"/>
    <n v="41534"/>
    <s v="Technology"/>
    <s v="Semiconductor - Specialized"/>
    <n v="8.84"/>
    <n v="13.27"/>
  </r>
  <r>
    <s v="6536Premier Exhibitions Inc."/>
    <x v="2209"/>
    <s v="Sellers Capital LLC"/>
    <n v="4599"/>
    <s v="Premier Exhibitions Inc."/>
    <d v="2008-02-14T00:00:00"/>
    <m/>
    <s v="Services"/>
    <s v="General Entertainment"/>
    <n v="-49.86"/>
    <n v="9.8800000000000008"/>
  </r>
  <r>
    <s v="7174Oxford Square Capital Corp"/>
    <x v="2210"/>
    <s v="Selz Capital"/>
    <n v="2853"/>
    <s v="Oxford Square Capital Corp"/>
    <d v="2015-02-15T00:00:00"/>
    <m/>
    <s v="Financial"/>
    <s v="Asset Management"/>
    <n v="2.42"/>
    <n v="11.17"/>
  </r>
  <r>
    <s v="5396Starwood Hotels &amp; Resorts Worldwide, LLC"/>
    <x v="2211"/>
    <s v="Senator Investment Group"/>
    <n v="471"/>
    <s v="Starwood Hotels &amp; Resorts Worldwide, LLC"/>
    <d v="2014-11-15T00:00:00"/>
    <n v="42139"/>
    <s v="Services"/>
    <s v="Lodging"/>
    <n v="32.51"/>
    <n v="10.44"/>
  </r>
  <r>
    <s v="5396CoreLogic, Inc."/>
    <x v="2211"/>
    <s v="Senator Investment Group"/>
    <n v="1374"/>
    <s v="CoreLogic, Inc."/>
    <d v="2020-06-30T00:00:00"/>
    <m/>
    <s v="Industrial Goods"/>
    <s v="Farm &amp; Construction Machinery"/>
    <n v="-2.23"/>
    <n v="107.81"/>
  </r>
  <r>
    <s v="5396Allergan PLC"/>
    <x v="2211"/>
    <s v="Senator Investment Group"/>
    <n v="363"/>
    <s v="Allergan PLC"/>
    <d v="2019-02-15T00:00:00"/>
    <n v="43600"/>
    <s v="Healthcare"/>
    <s v="Home Health Care"/>
    <n v="-4.6900000000000004"/>
    <n v="13.88"/>
  </r>
  <r>
    <s v="5396Avis Budget Group Inc."/>
    <x v="2211"/>
    <s v="Senator Investment Group"/>
    <n v="1223"/>
    <s v="Avis Budget Group Inc."/>
    <d v="2011-03-25T00:00:00"/>
    <n v="40954"/>
    <s v="Services"/>
    <s v="Rental &amp; Leasing Services"/>
    <n v="-20.9"/>
    <n v="4.7300000000000004"/>
  </r>
  <r>
    <s v="5396Gogo Inc."/>
    <x v="2211"/>
    <s v="Senator Investment Group"/>
    <n v="26207"/>
    <s v="Gogo Inc."/>
    <d v="2018-03-19T00:00:00"/>
    <n v="43423"/>
    <s v="Technology"/>
    <s v="Diversified Communication Services"/>
    <n v="-62.47"/>
    <n v="0.69"/>
  </r>
  <r>
    <s v="5286Dynegy Inc."/>
    <x v="2212"/>
    <s v="Seneca Capital Investments LLC"/>
    <n v="1593"/>
    <s v="Dynegy Inc."/>
    <d v="2010-10-07T00:00:00"/>
    <n v="41044"/>
    <s v="Utilities"/>
    <s v="Electric Utilities"/>
    <n v="-76.3"/>
    <n v="11.32"/>
  </r>
  <r>
    <s v="7234Five Star Senior Living Inc"/>
    <x v="2213"/>
    <s v="Senior Star Management Company (Thomas Group)"/>
    <n v="3605"/>
    <s v="Five Star Senior Living Inc"/>
    <d v="2013-09-06T00:00:00"/>
    <m/>
    <s v="Healthcare"/>
    <s v="Long-Term Care Facilities"/>
    <n v="-49.23"/>
    <n v="13.03"/>
  </r>
  <r>
    <s v="5883Yancoal Australia Ltd"/>
    <x v="2214"/>
    <s v="Senrigan Capital Management Ltd"/>
    <n v="20445"/>
    <s v="Yancoal Australia Ltd"/>
    <d v="2014-11-24T00:00:00"/>
    <m/>
    <s v="Basic Materials"/>
    <s v="Industrial Metals &amp; Minerals"/>
    <n v="62.09"/>
    <n v="11.09"/>
  </r>
  <r>
    <s v="7297Schmitt Industries Inc."/>
    <x v="2215"/>
    <s v="Sententia Capital Management"/>
    <n v="5456"/>
    <s v="Schmitt Industries Inc."/>
    <d v="2018-06-11T00:00:00"/>
    <m/>
    <s v="Technology"/>
    <s v="Scientific &amp; Technical Instruments"/>
    <n v="31.1"/>
    <n v="11.27"/>
  </r>
  <r>
    <s v="7297Rubicon Technology Inc."/>
    <x v="2215"/>
    <s v="Sententia Capital Management"/>
    <n v="3441"/>
    <s v="Rubicon Technology Inc."/>
    <d v="2017-11-24T00:00:00"/>
    <m/>
    <s v="Technology"/>
    <s v="Semiconductor Equipment &amp; Materials"/>
    <n v="-1.85"/>
    <n v="12.05"/>
  </r>
  <r>
    <s v="7297LSC Communications Inc"/>
    <x v="2215"/>
    <s v="Sententia Capital Management"/>
    <n v="37434"/>
    <s v="LSC Communications Inc"/>
    <d v="2020-03-09T00:00:00"/>
    <m/>
    <s v="Industrial Goods"/>
    <s v="Farm &amp; Construction Machinery"/>
    <n v="-68.36"/>
    <n v="64.34"/>
  </r>
  <r>
    <s v="8711Meyer Burger Technology AG"/>
    <x v="2216"/>
    <s v="Sentis Capital (Pyotr Kondrashev)"/>
    <n v="15913"/>
    <s v="Meyer Burger Technology AG"/>
    <d v="2017-03-22T00:00:00"/>
    <m/>
    <s v="Industrial Goods"/>
    <s v="Diversified Machinery"/>
    <n v="-38.9"/>
    <n v="13.35"/>
  </r>
  <r>
    <s v="927Alio Gold Inc"/>
    <x v="2217"/>
    <s v="Sentry Investments"/>
    <n v="20084"/>
    <s v="Alio Gold Inc"/>
    <d v="2014-06-02T00:00:00"/>
    <n v="44015"/>
    <s v="Basic Materials"/>
    <s v="Industrial Metals &amp; Minerals"/>
    <n v="-28.33"/>
    <n v="10.54"/>
  </r>
  <r>
    <s v="5871CanniMed Therapeutics Inc"/>
    <x v="2218"/>
    <s v="Senvest Management, LLC"/>
    <n v="39901"/>
    <s v="CanniMed Therapeutics Inc"/>
    <d v="2017-12-07T00:00:00"/>
    <n v="43221"/>
    <s v="Healthcare"/>
    <s v="Drug Related Products"/>
    <n v="111.25"/>
    <n v="3.46"/>
  </r>
  <r>
    <s v="5871NorthStar Realty Europe Corp"/>
    <x v="2218"/>
    <s v="Senvest Management, LLC"/>
    <n v="38365"/>
    <s v="NorthStar Realty Europe Corp"/>
    <d v="2015-11-15T00:00:00"/>
    <n v="43738"/>
    <s v="Financial"/>
    <s v="REIT - Office"/>
    <n v="17.55"/>
    <n v="12.33"/>
  </r>
  <r>
    <s v="6415Rolls-Royce Holdings plc"/>
    <x v="2219"/>
    <s v="Sequoia Financial Group Ltd."/>
    <n v="16114"/>
    <s v="Rolls-Royce Holdings plc"/>
    <d v="2015-03-16T00:00:00"/>
    <m/>
    <s v="Industrial Goods"/>
    <s v="Aerospace/Defense - Major Diversified"/>
    <n v="-20.67"/>
    <n v="11.5"/>
  </r>
  <r>
    <s v="8823AudioEye Inc"/>
    <x v="2220"/>
    <s v="Sero Capital LLC"/>
    <n v="46033"/>
    <s v="AudioEye Inc"/>
    <d v="2018-09-04T00:00:00"/>
    <m/>
    <s v="Technology"/>
    <s v="Application Software"/>
    <n v="40.75"/>
    <n v="10.130000000000001"/>
  </r>
  <r>
    <s v="6787Braemar Hotels &amp; Resorts Inc"/>
    <x v="2221"/>
    <s v="Sessa Capital"/>
    <n v="31545"/>
    <s v="Braemar Hotels &amp; Resorts Inc"/>
    <d v="2015-09-02T00:00:00"/>
    <m/>
    <s v="Financial"/>
    <s v="REIT - Hotel/Motel"/>
    <n v="-21.82"/>
    <n v="13.94"/>
  </r>
  <r>
    <s v="6587General Motors Company"/>
    <x v="2222"/>
    <s v="Seven Corners Capital Management"/>
    <n v="133"/>
    <s v="General Motors Company"/>
    <d v="2017-09-13T00:00:00"/>
    <m/>
    <s v="Consumer Goods"/>
    <s v="Auto Manufacturers - Major"/>
    <n v="-4.99"/>
    <n v="12.91"/>
  </r>
  <r>
    <s v="7187Zovio, Inc."/>
    <x v="2223"/>
    <s v="SevenSaoi Capital"/>
    <n v="2249"/>
    <s v="Zovio, Inc."/>
    <d v="2019-10-28T00:00:00"/>
    <m/>
    <s v="Services"/>
    <s v="Education &amp; Training Services"/>
    <n v="454.21"/>
    <n v="15.87"/>
  </r>
  <r>
    <s v="7187PDL BioPharma Inc."/>
    <x v="2223"/>
    <s v="SevenSaoi Capital"/>
    <n v="2104"/>
    <s v="PDL BioPharma Inc."/>
    <d v="2017-05-01T00:00:00"/>
    <m/>
    <s v="Healthcare"/>
    <s v="Biotechnology"/>
    <n v="11.58"/>
    <n v="13.19"/>
  </r>
  <r>
    <s v="6357Canadian Oil Sands Limited"/>
    <x v="2224"/>
    <s v="Seymour Schulich"/>
    <n v="14442"/>
    <s v="Canadian Oil Sands Limited"/>
    <d v="2015-10-05T00:00:00"/>
    <n v="42450"/>
    <s v="Basic Materials"/>
    <s v="Major Integrated Oil &amp; Gas"/>
    <n v="14.56"/>
    <n v="9.67"/>
  </r>
  <r>
    <s v="5312China Yuchai International Limited"/>
    <x v="2225"/>
    <s v="Shah Capital Management"/>
    <n v="2367"/>
    <s v="China Yuchai International Limited"/>
    <d v="2008-11-24T00:00:00"/>
    <m/>
    <s v="Industrial Goods"/>
    <s v="Diversified Machinery"/>
    <n v="17.39"/>
    <n v="14.82"/>
  </r>
  <r>
    <s v="5312Vitamin Shoppe, Inc"/>
    <x v="2225"/>
    <s v="Shah Capital Management"/>
    <n v="2010"/>
    <s v="Vitamin Shoppe, Inc"/>
    <d v="2017-09-30T00:00:00"/>
    <n v="43815"/>
    <s v="Consumer Goods"/>
    <s v="Recreational Vehicles"/>
    <n v="8.2899999999999991"/>
    <n v="13.32"/>
  </r>
  <r>
    <s v="5312Renesola Ltd."/>
    <x v="2225"/>
    <s v="Shah Capital Management"/>
    <n v="3171"/>
    <s v="Renesola Ltd."/>
    <d v="2017-05-04T00:00:00"/>
    <m/>
    <s v="Industrial Goods"/>
    <s v="Industrial Electrical Equipment"/>
    <n v="1.4"/>
    <n v="13.2"/>
  </r>
  <r>
    <s v="5312Utstarcom Holdings Corp."/>
    <x v="2225"/>
    <s v="Shah Capital Management"/>
    <n v="15272"/>
    <s v="Utstarcom Holdings Corp."/>
    <d v="2009-06-24T00:00:00"/>
    <n v="43714"/>
    <s v="Technology"/>
    <s v="Wireless Communications"/>
    <n v="-4.38"/>
    <n v="14.8"/>
  </r>
  <r>
    <s v="5312Avon Products Inc."/>
    <x v="2225"/>
    <s v="Shah Capital Management"/>
    <n v="600"/>
    <s v="Avon Products Inc."/>
    <d v="2014-11-15T00:00:00"/>
    <n v="43833"/>
    <s v="Financial"/>
    <s v="Closed-End Fund - Equity"/>
    <n v="-10.06"/>
    <n v="11.64"/>
  </r>
  <r>
    <s v="5312Aegean Marine Petroleum Network Inc."/>
    <x v="2225"/>
    <s v="Shah Capital Management"/>
    <n v="2844"/>
    <s v="Aegean Marine Petroleum Network Inc."/>
    <d v="2016-05-15T00:00:00"/>
    <n v="43559"/>
    <s v="Basic Materials"/>
    <s v="Major Integrated Oil &amp; Gas"/>
    <n v="-71.39"/>
    <n v="14.47"/>
  </r>
  <r>
    <s v="5312Gulfport Energy Corporation"/>
    <x v="2225"/>
    <s v="Shah Capital Management"/>
    <n v="929"/>
    <s v="Gulfport Energy Corporation"/>
    <d v="2018-11-15T00:00:00"/>
    <m/>
    <s v="Basic Materials"/>
    <s v="Independent Oil &amp; Gas"/>
    <n v="-72.569999999999993"/>
    <n v="14.94"/>
  </r>
  <r>
    <s v="5312Corinthian Colleges Inc."/>
    <x v="2225"/>
    <s v="Shah Capital Management"/>
    <n v="3911"/>
    <s v="Corinthian Colleges Inc."/>
    <d v="2014-03-18T00:00:00"/>
    <n v="42128"/>
    <s v="Services"/>
    <s v="Education &amp; Training Services"/>
    <n v="-98.48"/>
    <n v="13.57"/>
  </r>
  <r>
    <s v="6336ARRIS International Limited"/>
    <x v="2226"/>
    <s v="Shamrock Holdings"/>
    <n v="1469"/>
    <s v="ARRIS International Limited"/>
    <d v="2008-12-01T00:00:00"/>
    <n v="40291"/>
    <s v="Technology"/>
    <s v="Communication Equipment"/>
    <n v="61.25"/>
    <n v="36.409999999999997"/>
  </r>
  <r>
    <s v="6336Texas Industries Inc."/>
    <x v="2226"/>
    <s v="Shamrock Holdings"/>
    <n v="1640"/>
    <s v="Texas Industries Inc."/>
    <d v="2008-11-10T00:00:00"/>
    <n v="40291"/>
    <s v="Industrial Goods"/>
    <s v="Cement"/>
    <n v="23.82"/>
    <n v="24.31"/>
  </r>
  <r>
    <s v="6336Outerwall Inc."/>
    <x v="2226"/>
    <s v="Shamrock Holdings"/>
    <n v="1973"/>
    <s v="Outerwall Inc."/>
    <d v="2006-05-31T00:00:00"/>
    <n v="40291"/>
    <s v="Services"/>
    <s v="Specialty Retail, Other"/>
    <n v="12.02"/>
    <m/>
  </r>
  <r>
    <s v="6336Websense, Inc."/>
    <x v="2226"/>
    <s v="Shamrock Holdings"/>
    <n v="15295"/>
    <s v="Websense, Inc."/>
    <d v="2007-10-22T00:00:00"/>
    <n v="40291"/>
    <s v="Services"/>
    <s v="Business Services"/>
    <n v="10.87"/>
    <m/>
  </r>
  <r>
    <s v="6336Brink's Company (The)"/>
    <x v="2226"/>
    <s v="Shamrock Holdings"/>
    <n v="1943"/>
    <s v="Brink's Company (The)"/>
    <d v="2012-11-05T00:00:00"/>
    <m/>
    <s v="Services"/>
    <s v="Security &amp; Protection Services"/>
    <n v="9.0399999999999991"/>
    <n v="14.09"/>
  </r>
  <r>
    <s v="6336Magellan Health Inc"/>
    <x v="2226"/>
    <s v="Shamrock Holdings"/>
    <n v="1792"/>
    <s v="Magellan Health Inc"/>
    <d v="2008-03-14T00:00:00"/>
    <n v="40249"/>
    <s v="Healthcare"/>
    <s v="Health Care Plans"/>
    <n v="7.28"/>
    <n v="-3.25"/>
  </r>
  <r>
    <s v="6336Mobile Mini Inc."/>
    <x v="2226"/>
    <s v="Shamrock Holdings"/>
    <n v="1813"/>
    <s v="Mobile Mini Inc."/>
    <d v="2009-09-14T00:00:00"/>
    <n v="40291"/>
    <s v="Consumer Goods"/>
    <s v="Meat Products"/>
    <n v="-6.31"/>
    <n v="30.23"/>
  </r>
  <r>
    <s v="5524Legg Mason Inc."/>
    <x v="2227"/>
    <s v="Shanda Investment Group Limited"/>
    <n v="1014"/>
    <s v="Legg Mason Inc."/>
    <d v="2016-04-21T00:00:00"/>
    <n v="43600"/>
    <s v="Financial"/>
    <s v="Mortgage Investment"/>
    <n v="4.2300000000000004"/>
    <n v="12.91"/>
  </r>
  <r>
    <s v="5524Community Health Systems Inc."/>
    <x v="2227"/>
    <s v="Shanda Investment Group Limited"/>
    <n v="1086"/>
    <s v="Community Health Systems Inc."/>
    <d v="2017-03-13T00:00:00"/>
    <m/>
    <s v="Healthcare"/>
    <s v="Medical Instruments &amp; Supplies"/>
    <n v="-16.37"/>
    <n v="12.9"/>
  </r>
  <r>
    <s v="7543Utstarcom Holdings Corp."/>
    <x v="2228"/>
    <s v="Shanghai Phicomm Communication Co."/>
    <n v="15272"/>
    <s v="Utstarcom Holdings Corp."/>
    <d v="2015-12-14T00:00:00"/>
    <m/>
    <s v="Technology"/>
    <s v="Wireless Communications"/>
    <n v="-6.98"/>
    <n v="13.79"/>
  </r>
  <r>
    <s v="8827Lithium Consolidated Ltd"/>
    <x v="2229"/>
    <s v="Shanthar Pathmanathan"/>
    <n v="47777"/>
    <s v="Lithium Consolidated Ltd"/>
    <d v="2017-03-28T00:00:00"/>
    <m/>
    <s v="Basic Materials"/>
    <s v="Major Integrated Oil &amp; Gas"/>
    <n v="-42.4"/>
    <n v="13.27"/>
  </r>
  <r>
    <s v="7190Itochu Corp."/>
    <x v="2230"/>
    <s v="Shareholder Proponent of Itochu Corporation"/>
    <n v="9858"/>
    <s v="Itochu Corp."/>
    <d v="2018-05-31T00:00:00"/>
    <m/>
    <s v="Industrial Goods"/>
    <s v="Textile Industrial"/>
    <n v="12.01"/>
    <n v="12.41"/>
  </r>
  <r>
    <s v="5032JP-Holdings Inc."/>
    <x v="2231"/>
    <s v="Shareholder Proponent of JP-Holdings Inc."/>
    <n v="18421"/>
    <s v="JP-Holdings Inc."/>
    <d v="2017-06-08T00:00:00"/>
    <m/>
    <s v="Services"/>
    <s v="Consumer Services"/>
    <n v="-1.52"/>
    <n v="12.78"/>
  </r>
  <r>
    <s v="8944Kyodo Printing Co."/>
    <x v="2232"/>
    <s v="Shareholder Proponent of Kyodo Printing"/>
    <n v="10006"/>
    <s v="Kyodo Printing Co."/>
    <d v="2019-06-05T00:00:00"/>
    <m/>
    <s v="Industrial Goods"/>
    <s v="Farm &amp; Construction Machinery"/>
    <n v="0.94"/>
    <n v="17.73"/>
  </r>
  <r>
    <s v="8915Laox Co.,Ltd."/>
    <x v="2233"/>
    <s v="Shareholder Proponent of Laox"/>
    <n v="21188"/>
    <s v="Laox Co.,Ltd."/>
    <d v="2019-01-24T00:00:00"/>
    <m/>
    <s v="Services"/>
    <s v="Specialty Retail, Other"/>
    <n v="-31.38"/>
    <n v="18.96"/>
  </r>
  <r>
    <s v="6554Mitsui Mining &amp; Smelting Co. Ltd."/>
    <x v="2234"/>
    <s v="Shareholder Proponent of Mitsui Mining and Smelting Co."/>
    <n v="10100"/>
    <s v="Mitsui Mining &amp; Smelting Co. Ltd."/>
    <d v="2015-06-01T00:00:00"/>
    <m/>
    <s v="Basic Materials"/>
    <s v="Industrial Metals &amp; Minerals"/>
    <n v="-4.3"/>
    <n v="11.53"/>
  </r>
  <r>
    <s v="8945Nippon Shindo Co Ltd"/>
    <x v="2235"/>
    <s v="Shareholder Proponent of Nippon Shindo"/>
    <n v="40114"/>
    <s v="Nippon Shindo Co Ltd"/>
    <d v="2019-06-11T00:00:00"/>
    <m/>
    <s v="Basic Materials"/>
    <s v="Copper"/>
    <n v="9.6999999999999993"/>
    <n v="15.86"/>
  </r>
  <r>
    <s v="11006Nippon Steel Corp"/>
    <x v="2236"/>
    <s v="Shareholder Proponent of Nippon Steel Corp"/>
    <n v="24336"/>
    <s v="Nippon Steel Corp"/>
    <d v="2020-05-26T00:00:00"/>
    <m/>
    <s v="Basic Materials"/>
    <s v="Oil &amp; Gas Refining &amp; Marketing"/>
    <n v="-3.12"/>
    <n v="75.239999999999995"/>
  </r>
  <r>
    <s v="8054Nippon Telegraph &amp; Telephone Corp."/>
    <x v="2237"/>
    <s v="Shareholder Proponent of Nippon Telegraph and Telephone"/>
    <n v="10264"/>
    <s v="Nippon Telegraph &amp; Telephone Corp."/>
    <d v="2019-05-11T00:00:00"/>
    <m/>
    <s v="Basic Materials"/>
    <s v="Specialty Chemicals"/>
    <n v="7.11"/>
    <n v="17.3"/>
  </r>
  <r>
    <s v="7442Yamaha Motor Co. Ltd."/>
    <x v="2238"/>
    <s v="Shareholder Proponent of Yamaha Motor Co. Ltd"/>
    <n v="10700"/>
    <s v="Yamaha Motor Co. Ltd."/>
    <d v="2013-03-04T00:00:00"/>
    <m/>
    <s v="Consumer Goods"/>
    <s v="Auto Manufacturers - Major"/>
    <n v="9.48"/>
    <n v="13.45"/>
  </r>
  <r>
    <s v="7296Ercros SA"/>
    <x v="2239"/>
    <s v="Shareholder Proponents of Ercros"/>
    <n v="17611"/>
    <s v="Ercros SA"/>
    <d v="2015-01-22T00:00:00"/>
    <m/>
    <s v="Basic Materials"/>
    <s v="Chemicals - Major Diversified"/>
    <n v="32.53"/>
    <n v="11.43"/>
  </r>
  <r>
    <s v="7434Hoya Corp."/>
    <x v="2240"/>
    <s v="Shareholder Proponents of Hoya Corporation"/>
    <n v="9832"/>
    <s v="Hoya Corp."/>
    <d v="2013-05-31T00:00:00"/>
    <m/>
    <s v="Healthcare"/>
    <s v="Specialized Health Services"/>
    <n v="25.99"/>
    <n v="12.8"/>
  </r>
  <r>
    <s v="7102Japan Tobacco Inc"/>
    <x v="2241"/>
    <s v="Shareholder Proponents of Japan Tobacco"/>
    <n v="9896"/>
    <s v="Japan Tobacco Inc"/>
    <d v="2013-05-30T00:00:00"/>
    <m/>
    <s v="Consumer Goods"/>
    <s v="Tobacco Products, Other"/>
    <n v="-2.33"/>
    <n v="12.57"/>
  </r>
  <r>
    <s v="5012Kenedix Inc."/>
    <x v="2242"/>
    <s v="Shareholder Proponents of Kenedix Inc."/>
    <n v="9957"/>
    <s v="Kenedix Inc."/>
    <d v="2013-02-05T00:00:00"/>
    <m/>
    <s v="Financial"/>
    <s v="Investment Brokerage - National"/>
    <n v="10.32"/>
    <n v="13.48"/>
  </r>
  <r>
    <s v="10992Kyodo Printing Co."/>
    <x v="2243"/>
    <s v="Shareholder Proponents of Kyodo Printing"/>
    <n v="10006"/>
    <s v="Kyodo Printing Co."/>
    <d v="2020-05-28T00:00:00"/>
    <m/>
    <s v="Industrial Goods"/>
    <s v="Farm &amp; Construction Machinery"/>
    <n v="-34.049999999999997"/>
    <n v="67.08"/>
  </r>
  <r>
    <s v="6459Seibu Holdings Inc."/>
    <x v="2244"/>
    <s v="Shareholder Proponents of Seibu Holdings"/>
    <n v="19600"/>
    <s v="Seibu Holdings Inc."/>
    <d v="2015-06-02T00:00:00"/>
    <m/>
    <s v="Financial"/>
    <s v="Diversified Investments"/>
    <n v="-16.78"/>
    <n v="11.56"/>
  </r>
  <r>
    <s v="6598Toyo Tanso Co., Ltd."/>
    <x v="2245"/>
    <s v="Shareholder Proponents of Toyo Tanso"/>
    <n v="10650"/>
    <s v="Toyo Tanso Co., Ltd."/>
    <d v="2016-03-14T00:00:00"/>
    <m/>
    <s v="Basic Materials"/>
    <s v="Industrial Metals &amp; Minerals"/>
    <n v="2.61"/>
    <n v="14.42"/>
  </r>
  <r>
    <s v="5716UT Group Co Ltd"/>
    <x v="2246"/>
    <s v="Shareholder Proponents of UT Group Co. Ltd."/>
    <n v="20262"/>
    <s v="UT Group Co Ltd"/>
    <d v="2017-06-07T00:00:00"/>
    <m/>
    <s v="Services"/>
    <s v="Home Furnishing Stores"/>
    <n v="18.07"/>
    <n v="12.78"/>
  </r>
  <r>
    <s v="6399EDP Renovaveis SA"/>
    <x v="2247"/>
    <s v="Shareholder Value Management AG"/>
    <n v="9144"/>
    <s v="EDP Renovaveis SA"/>
    <d v="2018-06-15T00:00:00"/>
    <m/>
    <s v="Utilities"/>
    <s v="Electric Utilities"/>
    <n v="27.19"/>
    <n v="11.35"/>
  </r>
  <r>
    <s v="6399Retelit Spa"/>
    <x v="2247"/>
    <s v="Shareholder Value Management AG"/>
    <n v="24126"/>
    <s v="Retelit Spa"/>
    <d v="2018-03-28T00:00:00"/>
    <m/>
    <s v="Technology"/>
    <s v="Wireless Communications"/>
    <n v="-0.92"/>
    <n v="13.53"/>
  </r>
  <r>
    <s v="6399Stallergenes"/>
    <x v="2247"/>
    <s v="Shareholder Value Management AG"/>
    <n v="9226"/>
    <s v="Stallergenes"/>
    <d v="2013-08-01T00:00:00"/>
    <n v="42255"/>
    <s v="Healthcare"/>
    <s v="Drug Manufacturers - Major"/>
    <n v="-5.72"/>
    <n v="9.2899999999999991"/>
  </r>
  <r>
    <s v="6399Greencore Group PLC"/>
    <x v="2247"/>
    <s v="Shareholder Value Management AG"/>
    <n v="6757"/>
    <s v="Greencore Group PLC"/>
    <d v="2018-10-15T00:00:00"/>
    <m/>
    <s v="Consumer Goods"/>
    <s v="Food - Major Diversified"/>
    <n v="-17.190000000000001"/>
    <n v="13.85"/>
  </r>
  <r>
    <s v="6399John Menzies PLC"/>
    <x v="2247"/>
    <s v="Shareholder Value Management AG"/>
    <n v="7043"/>
    <s v="John Menzies PLC"/>
    <d v="2016-07-04T00:00:00"/>
    <m/>
    <s v="Services"/>
    <s v="Business Services"/>
    <n v="-23.71"/>
    <n v="14.35"/>
  </r>
  <r>
    <s v="6399Mears Group PLC"/>
    <x v="2247"/>
    <s v="Shareholder Value Management AG"/>
    <n v="6506"/>
    <s v="Mears Group PLC"/>
    <d v="2017-02-14T00:00:00"/>
    <m/>
    <s v="Services"/>
    <s v="Business Services"/>
    <n v="-28.38"/>
    <n v="13.17"/>
  </r>
  <r>
    <s v="6399Telecom Italia Spa"/>
    <x v="2247"/>
    <s v="Shareholder Value Management AG"/>
    <n v="11964"/>
    <s v="Telecom Italia Spa"/>
    <d v="2018-04-16T00:00:00"/>
    <m/>
    <s v="Technology"/>
    <s v="Telecom Services - Domestic"/>
    <n v="-28.43"/>
    <n v="12.47"/>
  </r>
  <r>
    <s v="6541GOME Retail Holding Limited"/>
    <x v="2248"/>
    <s v="Shareholders of GOME Electrical Appliances"/>
    <n v="14883"/>
    <s v="GOME Retail Holding Limited"/>
    <d v="2015-10-29T00:00:00"/>
    <m/>
    <s v="Services"/>
    <s v="Specialty Retail, Other"/>
    <n v="-4.93"/>
    <n v="12.71"/>
  </r>
  <r>
    <s v="5017ViacomCBS Inc."/>
    <x v="2249"/>
    <s v="Shari Redstone (National Amusements Inc)"/>
    <n v="211"/>
    <s v="ViacomCBS Inc."/>
    <d v="2016-09-29T00:00:00"/>
    <m/>
    <s v="Consumer Goods"/>
    <s v="Housewares &amp; Accessories"/>
    <n v="-15.03"/>
    <n v="14.48"/>
  </r>
  <r>
    <s v="6704Guidance Software Inc."/>
    <x v="2250"/>
    <s v="Shawn McCreight"/>
    <n v="3569"/>
    <s v="Guidance Software Inc."/>
    <d v="2015-11-15T00:00:00"/>
    <n v="42992"/>
    <s v="Technology"/>
    <s v="Application Software"/>
    <n v="15.41"/>
    <n v="13.64"/>
  </r>
  <r>
    <s v="7343Umpqua Holdings Corporation"/>
    <x v="2251"/>
    <s v="Sheet Metal Workers' National Pension Fund"/>
    <n v="1666"/>
    <s v="Umpqua Holdings Corporation"/>
    <d v="2017-03-03T00:00:00"/>
    <m/>
    <s v="Financial"/>
    <s v="Regional - Pacific Banks"/>
    <n v="-6.41"/>
    <n v="12.69"/>
  </r>
  <r>
    <s v="7148Shenzhen Expressway Company Ltd."/>
    <x v="2252"/>
    <s v="Shenzhen International Holdings Ltd."/>
    <n v="13889"/>
    <s v="Shenzhen Expressway Company Ltd."/>
    <d v="2009-12-08T00:00:00"/>
    <m/>
    <s v="Industrial Goods"/>
    <s v="General Contractors"/>
    <n v="10.41"/>
    <n v="13.42"/>
  </r>
  <r>
    <s v="9026Wayside Technology Group Inc."/>
    <x v="2253"/>
    <s v="Shepherd Kaplan Krochuk, LLC"/>
    <n v="4779"/>
    <s v="Wayside Technology Group Inc."/>
    <d v="2019-11-27T00:00:00"/>
    <m/>
    <s v="Services"/>
    <s v="Computers Wholesale"/>
    <n v="146.79"/>
    <n v="11.53"/>
  </r>
  <r>
    <s v="5974Electra Private Equity PLC"/>
    <x v="2254"/>
    <s v="Sherborne Investors"/>
    <n v="6979"/>
    <s v="Electra Private Equity PLC"/>
    <d v="2014-02-28T00:00:00"/>
    <m/>
    <s v="Financial"/>
    <s v="Investment Brokerage - National"/>
    <n v="64.540000000000006"/>
    <n v="11.85"/>
  </r>
  <r>
    <s v="59743i Group PLC"/>
    <x v="2254"/>
    <s v="Sherborne Investors"/>
    <n v="6671"/>
    <s v="3i Group PLC"/>
    <d v="2013-03-01T00:00:00"/>
    <n v="41591"/>
    <s v="Financial"/>
    <s v="Asset Management"/>
    <n v="27.9"/>
    <n v="28.2"/>
  </r>
  <r>
    <s v="5974F&amp;C Asset Management"/>
    <x v="2254"/>
    <s v="Sherborne Investors"/>
    <n v="6490"/>
    <s v="F&amp;C Asset Management"/>
    <d v="2010-08-19T00:00:00"/>
    <n v="41529"/>
    <s v="Financial"/>
    <s v="Mortgage Investment"/>
    <n v="18.79"/>
    <n v="18.239999999999998"/>
  </r>
  <r>
    <s v="5974Barclays PLC"/>
    <x v="2254"/>
    <s v="Sherborne Investors"/>
    <n v="6579"/>
    <s v="Barclays PLC"/>
    <d v="2018-03-19T00:00:00"/>
    <m/>
    <s v="Financial"/>
    <s v="Property Management"/>
    <n v="-9.18"/>
    <n v="11.5"/>
  </r>
  <r>
    <s v="4818Franklin Wireless Corp"/>
    <x v="2255"/>
    <s v="Sherman Capital Group"/>
    <n v="37097"/>
    <s v="Franklin Wireless Corp"/>
    <d v="2011-08-04T00:00:00"/>
    <n v="41179"/>
    <s v="Technology"/>
    <s v="Communication Equipment"/>
    <n v="-21.07"/>
    <n v="20.36"/>
  </r>
  <r>
    <s v="5501Stargroup Ltd."/>
    <x v="2256"/>
    <s v="Sherman Group Limited"/>
    <n v="41061"/>
    <s v="Stargroup Ltd."/>
    <d v="2013-04-19T00:00:00"/>
    <n v="43864"/>
    <s v="Consumer Goods"/>
    <s v="Recreational Vehicles"/>
    <n v="-21.2"/>
    <n v="13.76"/>
  </r>
  <r>
    <s v="5762Kansas City Life Insurance Company"/>
    <x v="2257"/>
    <s v="Sherow Management"/>
    <n v="2896"/>
    <s v="Kansas City Life Insurance Company"/>
    <d v="2015-09-10T00:00:00"/>
    <n v="42353"/>
    <s v="Financial"/>
    <s v="Life Insurance"/>
    <n v="14.04"/>
    <n v="21.58"/>
  </r>
  <r>
    <s v="6593DarioHealth Corp"/>
    <x v="2258"/>
    <s v="Shmuel Farhi"/>
    <n v="37066"/>
    <s v="DarioHealth Corp"/>
    <d v="2016-06-03T00:00:00"/>
    <m/>
    <s v="Healthcare"/>
    <s v="Medical Laboratories &amp; Research"/>
    <n v="-35.94"/>
    <n v="14.13"/>
  </r>
  <r>
    <s v="5254Star Diamond Corp"/>
    <x v="2259"/>
    <s v="Shore Gold Shareholders Association"/>
    <n v="19695"/>
    <s v="Star Diamond Corp"/>
    <d v="2012-06-19T00:00:00"/>
    <m/>
    <s v="Basic Materials"/>
    <s v="Industrial Metals &amp; Minerals"/>
    <n v="2.2599999999999998"/>
    <n v="14.09"/>
  </r>
  <r>
    <s v="5800CoBiz Financial Inc."/>
    <x v="2260"/>
    <s v="Sidney Methner"/>
    <n v="3150"/>
    <s v="CoBiz Financial Inc."/>
    <d v="2014-03-24T00:00:00"/>
    <n v="43374"/>
    <s v="Financial"/>
    <s v="Regional - Southwest Banks"/>
    <n v="16.350000000000001"/>
    <m/>
  </r>
  <r>
    <s v="5435Amber Road Inc"/>
    <x v="2261"/>
    <s v="Sidus Investment Partners"/>
    <n v="30481"/>
    <s v="Amber Road Inc"/>
    <d v="2019-04-24T00:00:00"/>
    <n v="43648"/>
    <s v="Technology"/>
    <s v="Application Software"/>
    <n v="573.33000000000004"/>
    <n v="14.55"/>
  </r>
  <r>
    <s v="5435Acacia Research Corporation"/>
    <x v="2261"/>
    <s v="Sidus Investment Partners"/>
    <n v="2094"/>
    <s v="Acacia Research Corporation"/>
    <d v="2018-03-19T00:00:00"/>
    <m/>
    <s v="Services"/>
    <s v="Research Services"/>
    <n v="4.38"/>
    <n v="11.5"/>
  </r>
  <r>
    <s v="5435Harte Hanks Inc."/>
    <x v="2261"/>
    <s v="Sidus Investment Partners"/>
    <n v="2809"/>
    <s v="Harte Hanks Inc."/>
    <d v="2017-06-16T00:00:00"/>
    <m/>
    <s v="Consumer Goods"/>
    <s v="Home Furnishings &amp; Fixtures"/>
    <n v="-42.96"/>
    <n v="12.96"/>
  </r>
  <r>
    <s v="3653Asatsu-DK Inc."/>
    <x v="2262"/>
    <s v="Silchester International Investors"/>
    <n v="9565"/>
    <s v="Asatsu-DK Inc."/>
    <d v="2016-08-30T00:00:00"/>
    <n v="43076"/>
    <s v="Basic Materials"/>
    <s v="Steel &amp; Iron"/>
    <n v="37.159999999999997"/>
    <n v="18.73"/>
  </r>
  <r>
    <s v="3653Singapore Land Ltd."/>
    <x v="2262"/>
    <s v="Silchester International Investors"/>
    <n v="11988"/>
    <s v="Singapore Land Ltd."/>
    <d v="2014-03-24T00:00:00"/>
    <n v="41866"/>
    <s v="Financial"/>
    <s v="Real Estate Development"/>
    <n v="1.06"/>
    <n v="16.239999999999998"/>
  </r>
  <r>
    <s v="3653Cobham PLC"/>
    <x v="2262"/>
    <s v="Silchester International Investors"/>
    <n v="6615"/>
    <s v="Cobham PLC"/>
    <d v="2016-10-19T00:00:00"/>
    <n v="43847"/>
    <s v="Industrial Goods"/>
    <s v="Aerospace/Defense - Major Diversified"/>
    <n v="0.64"/>
    <n v="16.829999999999998"/>
  </r>
  <r>
    <s v="3653Concordia Financial Group Ltd"/>
    <x v="2262"/>
    <s v="Silchester International Investors"/>
    <n v="33888"/>
    <s v="Concordia Financial Group Ltd"/>
    <d v="2016-04-08T00:00:00"/>
    <m/>
    <s v="Financial"/>
    <s v="Foreign Money Center Banks"/>
    <n v="-5.05"/>
    <n v="14.27"/>
  </r>
  <r>
    <s v="5430On Track Innovations Ltd"/>
    <x v="2263"/>
    <s v="Silk Investment Advisors"/>
    <n v="4866"/>
    <s v="On Track Innovations Ltd"/>
    <d v="2011-10-13T00:00:00"/>
    <m/>
    <s v="Consumer Goods"/>
    <s v="Business Equipment"/>
    <n v="-14.53"/>
    <n v="14.68"/>
  </r>
  <r>
    <s v="5430iPass Inc."/>
    <x v="2263"/>
    <s v="Silk Investment Advisors"/>
    <n v="4257"/>
    <s v="iPass Inc."/>
    <d v="2015-02-05T00:00:00"/>
    <n v="43508"/>
    <s v="Technology"/>
    <s v="Telecom Services - Foreign"/>
    <n v="-28.74"/>
    <n v="9.6"/>
  </r>
  <r>
    <s v="5651Basic Energy Services Inc."/>
    <x v="2264"/>
    <s v="Silver Point Capital"/>
    <n v="2812"/>
    <s v="Basic Energy Services Inc."/>
    <d v="2017-01-03T00:00:00"/>
    <m/>
    <s v="Financial"/>
    <s v="Investment Brokerage - National"/>
    <n v="-74.760000000000005"/>
    <n v="13.9"/>
  </r>
  <r>
    <s v="6655Rofin-Sinar Technologies Inc."/>
    <x v="2265"/>
    <s v="SilverArrow Capital"/>
    <n v="2580"/>
    <s v="Rofin-Sinar Technologies Inc."/>
    <d v="2015-05-18T00:00:00"/>
    <n v="42681"/>
    <s v="Technology"/>
    <s v="Scientific &amp; Technical Instruments"/>
    <n v="7.57"/>
    <n v="2.23"/>
  </r>
  <r>
    <s v="5179Carpentaria Exploration Limited"/>
    <x v="2266"/>
    <s v="Silvergate Capital Pty Ltd"/>
    <n v="40640"/>
    <s v="Carpentaria Exploration Limited"/>
    <d v="2012-06-29T00:00:00"/>
    <m/>
    <s v="Basic Materials"/>
    <s v="Industrial Metals &amp; Minerals"/>
    <n v="-22.27"/>
    <n v="14.09"/>
  </r>
  <r>
    <s v="6061Exar Corporation"/>
    <x v="2267"/>
    <s v="Simcoe Capital Management"/>
    <n v="2651"/>
    <s v="Exar Corporation"/>
    <d v="2016-11-22T00:00:00"/>
    <n v="42867"/>
    <s v="Technology"/>
    <s v="Semiconductor - Integrated Circuits"/>
    <n v="71.75"/>
    <n v="21.54"/>
  </r>
  <r>
    <s v="6061Donnelley Financial Solutions Inc"/>
    <x v="2267"/>
    <s v="Simcoe Capital Management"/>
    <n v="37422"/>
    <s v="Donnelley Financial Solutions Inc"/>
    <d v="2018-05-15T00:00:00"/>
    <m/>
    <s v="Financial"/>
    <s v="Diversified Investments"/>
    <n v="-15.24"/>
    <n v="12.24"/>
  </r>
  <r>
    <s v="7053China Nepstar Chain Drugstore Ltd"/>
    <x v="2268"/>
    <s v="Simin Zhang"/>
    <n v="34490"/>
    <s v="China Nepstar Chain Drugstore Ltd"/>
    <d v="2015-07-06T00:00:00"/>
    <n v="42597"/>
    <s v="Services"/>
    <s v="Drug Stores"/>
    <n v="24.13"/>
    <m/>
  </r>
  <r>
    <s v="8764Anglo Australian Resources NL"/>
    <x v="2269"/>
    <s v="Simon Braham (Braham Investments Pty Ltd)"/>
    <n v="47577"/>
    <s v="Anglo Australian Resources NL"/>
    <d v="2017-09-29T00:00:00"/>
    <m/>
    <s v="Basic Materials"/>
    <s v="Industrial Metals &amp; Minerals"/>
    <n v="59.68"/>
    <n v="12.76"/>
  </r>
  <r>
    <s v="6843Parkit Enterprise Inc"/>
    <x v="2270"/>
    <s v="Simon Buckett"/>
    <n v="40957"/>
    <s v="Parkit Enterprise Inc"/>
    <d v="2016-05-18T00:00:00"/>
    <m/>
    <s v="Services"/>
    <s v="Personal Services"/>
    <n v="-23.45"/>
    <n v="14.68"/>
  </r>
  <r>
    <s v="5478Monchhichi PLC"/>
    <x v="2271"/>
    <s v="Simon Fry (Calvet International Limited)"/>
    <n v="33351"/>
    <s v="Monchhichi PLC"/>
    <d v="2016-10-06T00:00:00"/>
    <n v="43129"/>
    <s v="Basic Materials"/>
    <s v="Independent Oil &amp; Gas"/>
    <n v="381.47"/>
    <n v="25.99"/>
  </r>
  <r>
    <s v="8779Ring Energy Inc"/>
    <x v="2272"/>
    <s v="Simon Kukes"/>
    <n v="28980"/>
    <s v="Ring Energy Inc"/>
    <d v="2019-10-21T00:00:00"/>
    <m/>
    <s v="Basic Materials"/>
    <s v="Oil &amp; Gas Drilling &amp; Exploration"/>
    <n v="-28.24"/>
    <n v="17.04"/>
  </r>
  <r>
    <s v="6591Danske Bank A/S"/>
    <x v="2273"/>
    <s v="Simon Orbaek"/>
    <n v="10739"/>
    <s v="Danske Bank A/S"/>
    <d v="2013-02-18T00:00:00"/>
    <m/>
    <s v="Financial"/>
    <s v="Regional - Pacific Banks"/>
    <n v="4.96"/>
    <n v="13.49"/>
  </r>
  <r>
    <s v="4792Datalinks Corp."/>
    <x v="2274"/>
    <s v="Simplex Asset Management"/>
    <n v="40693"/>
    <s v="Datalinks Corp."/>
    <d v="2017-02-22T00:00:00"/>
    <n v="42943"/>
    <s v="Services"/>
    <s v="Consumer Services"/>
    <n v="103.81"/>
    <n v="13.78"/>
  </r>
  <r>
    <s v="4792Masuda Flour Milling Co. Ltd."/>
    <x v="2274"/>
    <s v="Simplex Asset Management"/>
    <n v="40875"/>
    <s v="Masuda Flour Milling Co. Ltd."/>
    <d v="2017-06-07T00:00:00"/>
    <n v="43115"/>
    <s v="Financial"/>
    <s v="Asset Management"/>
    <n v="59.3"/>
    <n v="27.36"/>
  </r>
  <r>
    <s v="4792Kawamoto Corporation"/>
    <x v="2274"/>
    <s v="Simplex Asset Management"/>
    <n v="41156"/>
    <s v="Kawamoto Corporation"/>
    <d v="2017-12-07T00:00:00"/>
    <m/>
    <s v="Healthcare"/>
    <s v="Medical Instruments &amp; Supplies"/>
    <n v="56.98"/>
    <n v="11.52"/>
  </r>
  <r>
    <s v="4792Nippon Steel &amp; Sumikin Pipe Co., Ltd"/>
    <x v="2274"/>
    <s v="Simplex Asset Management"/>
    <n v="21537"/>
    <s v="Nippon Steel &amp; Sumikin Pipe Co., Ltd"/>
    <d v="2011-11-08T00:00:00"/>
    <n v="41484"/>
    <s v="Basic Materials"/>
    <s v="Steel &amp; Iron"/>
    <n v="54.93"/>
    <n v="20.14"/>
  </r>
  <r>
    <s v="4792Infomart Corporation"/>
    <x v="2274"/>
    <s v="Simplex Asset Management"/>
    <n v="18192"/>
    <s v="Infomart Corporation"/>
    <d v="2011-12-08T00:00:00"/>
    <m/>
    <s v="Services"/>
    <s v="Home Improvement Stores"/>
    <n v="47.59"/>
    <n v="14.54"/>
  </r>
  <r>
    <s v="4792Kawasaki Kasei Chemicals Ltd."/>
    <x v="2274"/>
    <s v="Simplex Asset Management"/>
    <n v="23134"/>
    <s v="Kawasaki Kasei Chemicals Ltd."/>
    <d v="2015-08-21T00:00:00"/>
    <n v="43192"/>
    <s v="Basic Materials"/>
    <s v="Chemicals - Major Diversified"/>
    <n v="32.11"/>
    <n v="13.2"/>
  </r>
  <r>
    <s v="4792Showa Aircraft Industry Co.,Ltd."/>
    <x v="2274"/>
    <s v="Simplex Asset Management"/>
    <n v="21490"/>
    <s v="Showa Aircraft Industry Co.,Ltd."/>
    <d v="2016-03-23T00:00:00"/>
    <n v="43941"/>
    <s v="Industrial Goods"/>
    <s v="General Building Materials"/>
    <n v="25.92"/>
    <m/>
  </r>
  <r>
    <s v="4792Alpha Systems Inc."/>
    <x v="2274"/>
    <s v="Simplex Asset Management"/>
    <n v="9540"/>
    <s v="Alpha Systems Inc."/>
    <d v="2016-11-08T00:00:00"/>
    <m/>
    <s v="Technology"/>
    <s v="Computer Based Systems"/>
    <n v="25.5"/>
    <n v="14.94"/>
  </r>
  <r>
    <s v="4792Ihara Chemical Industry Co.,Ltd."/>
    <x v="2274"/>
    <s v="Simplex Asset Management"/>
    <n v="21079"/>
    <s v="Ihara Chemical Industry Co.,Ltd."/>
    <d v="2012-03-07T00:00:00"/>
    <n v="42851"/>
    <s v="Basic Materials"/>
    <s v="Chemicals - Major Diversified"/>
    <n v="23.76"/>
    <n v="14.09"/>
  </r>
  <r>
    <s v="4792Fujitsu Broad Solution &amp; Consulting Inc"/>
    <x v="2274"/>
    <s v="Simplex Asset Management"/>
    <n v="39215"/>
    <s v="Fujitsu Broad Solution &amp; Consulting Inc"/>
    <d v="2017-03-07T00:00:00"/>
    <n v="43129"/>
    <s v="Technology"/>
    <s v="Information Technology Services"/>
    <n v="20.37"/>
    <n v="25.4"/>
  </r>
  <r>
    <s v="4792Airtech Japan Ltd"/>
    <x v="2274"/>
    <s v="Simplex Asset Management"/>
    <n v="23849"/>
    <s v="Airtech Japan Ltd"/>
    <d v="2013-02-07T00:00:00"/>
    <m/>
    <s v="Industrial Goods"/>
    <s v="Waste Management"/>
    <n v="19.760000000000002"/>
    <n v="13.51"/>
  </r>
  <r>
    <s v="4792Nissin Sugar Co., Ltd."/>
    <x v="2274"/>
    <s v="Simplex Asset Management"/>
    <n v="18975"/>
    <s v="Nissin Sugar Co., Ltd."/>
    <d v="2013-05-22T00:00:00"/>
    <m/>
    <s v="Consumer Goods"/>
    <s v="Tobacco Products, Other"/>
    <n v="14.82"/>
    <n v="12.53"/>
  </r>
  <r>
    <s v="4792LIKE Kids Inc"/>
    <x v="2274"/>
    <s v="Simplex Asset Management"/>
    <n v="19867"/>
    <s v="LIKE Kids Inc"/>
    <d v="2017-01-11T00:00:00"/>
    <m/>
    <s v="Services"/>
    <s v="Consumer Services"/>
    <n v="14.41"/>
    <n v="13.63"/>
  </r>
  <r>
    <s v="4792Hirakawa Hewtech Corp"/>
    <x v="2274"/>
    <s v="Simplex Asset Management"/>
    <n v="23982"/>
    <s v="Hirakawa Hewtech Corp"/>
    <d v="2012-06-07T00:00:00"/>
    <m/>
    <s v="Industrial Goods"/>
    <s v="Industrial Equipment &amp; Components"/>
    <n v="13.55"/>
    <n v="14.45"/>
  </r>
  <r>
    <s v="4792Seibu Electric &amp; Machinery Co Ltd"/>
    <x v="2274"/>
    <s v="Simplex Asset Management"/>
    <n v="40420"/>
    <s v="Seibu Electric &amp; Machinery Co Ltd"/>
    <d v="2012-03-12T00:00:00"/>
    <m/>
    <s v="Industrial Goods"/>
    <s v="Industrial Equipment &amp; Components"/>
    <n v="12.94"/>
    <n v="13.52"/>
  </r>
  <r>
    <s v="4792Kanaden Corp."/>
    <x v="2274"/>
    <s v="Simplex Asset Management"/>
    <n v="9924"/>
    <s v="Kanaden Corp."/>
    <d v="2013-11-22T00:00:00"/>
    <m/>
    <s v="Consumer Goods"/>
    <s v="Electronic Equipment"/>
    <n v="12.91"/>
    <n v="11.9"/>
  </r>
  <r>
    <s v="4792Ryoyo Electro Corp."/>
    <x v="2274"/>
    <s v="Simplex Asset Management"/>
    <n v="10360"/>
    <s v="Ryoyo Electro Corp."/>
    <d v="2013-12-06T00:00:00"/>
    <n v="43605"/>
    <s v="Technology"/>
    <s v="Semiconductor - Broad Line"/>
    <n v="11.4"/>
    <n v="10.92"/>
  </r>
  <r>
    <s v="4792Kumiai Chemical Industry Co. Ltd."/>
    <x v="2274"/>
    <s v="Simplex Asset Management"/>
    <n v="9996"/>
    <s v="Kumiai Chemical Industry Co. Ltd."/>
    <d v="2013-08-22T00:00:00"/>
    <m/>
    <s v="Basic Materials"/>
    <s v="Chemicals - Major Diversified"/>
    <n v="9.74"/>
    <n v="12.91"/>
  </r>
  <r>
    <s v="4792Sekisui Jushi Corp."/>
    <x v="2274"/>
    <s v="Simplex Asset Management"/>
    <n v="10407"/>
    <s v="Sekisui Jushi Corp."/>
    <d v="2016-05-20T00:00:00"/>
    <m/>
    <s v="Industrial Goods"/>
    <s v="Diversified Machinery"/>
    <n v="8.49"/>
    <n v="14.55"/>
  </r>
  <r>
    <s v="4792Tokyo Sangyo Co.,Ltd."/>
    <x v="2274"/>
    <s v="Simplex Asset Management"/>
    <n v="21614"/>
    <s v="Tokyo Sangyo Co.,Ltd."/>
    <d v="2014-03-24T00:00:00"/>
    <m/>
    <s v="Industrial Goods"/>
    <s v="Industrial Electrical Equipment"/>
    <n v="6.97"/>
    <n v="11.93"/>
  </r>
  <r>
    <s v="4792SOFT99 Corp."/>
    <x v="2274"/>
    <s v="Simplex Asset Management"/>
    <n v="19765"/>
    <s v="SOFT99 Corp."/>
    <d v="2014-12-05T00:00:00"/>
    <m/>
    <s v="Basic Materials"/>
    <s v="Chemicals - Major Diversified"/>
    <n v="6.6"/>
    <n v="11.02"/>
  </r>
  <r>
    <s v="4792Teraoka Seisakusho Co Ltd"/>
    <x v="2274"/>
    <s v="Simplex Asset Management"/>
    <n v="23662"/>
    <s v="Teraoka Seisakusho Co Ltd"/>
    <d v="2016-04-07T00:00:00"/>
    <m/>
    <s v="Basic Materials"/>
    <s v="Chemicals - Major Diversified"/>
    <n v="6.51"/>
    <n v="14.34"/>
  </r>
  <r>
    <s v="4792Ishihara Chemical Company Limited"/>
    <x v="2274"/>
    <s v="Simplex Asset Management"/>
    <n v="40370"/>
    <s v="Ishihara Chemical Company Limited"/>
    <d v="2017-06-22T00:00:00"/>
    <m/>
    <s v="Basic Materials"/>
    <s v="Chemicals - Major Diversified"/>
    <n v="6.08"/>
    <n v="12.91"/>
  </r>
  <r>
    <s v="4792NJS Co Ltd"/>
    <x v="2274"/>
    <s v="Simplex Asset Management"/>
    <n v="21304"/>
    <s v="NJS Co Ltd"/>
    <d v="2013-10-22T00:00:00"/>
    <m/>
    <s v="Services"/>
    <s v="Apparel Stores"/>
    <n v="6.06"/>
    <n v="12.24"/>
  </r>
  <r>
    <s v="4792Harima B-Stem Corp"/>
    <x v="2274"/>
    <s v="Simplex Asset Management"/>
    <n v="41658"/>
    <s v="Harima B-Stem Corp"/>
    <d v="2018-02-07T00:00:00"/>
    <m/>
    <s v="Industrial Goods"/>
    <s v="Farm &amp; Construction Machinery"/>
    <n v="5.7"/>
    <n v="11.49"/>
  </r>
  <r>
    <s v="4792DSB Co Ltd"/>
    <x v="2274"/>
    <s v="Simplex Asset Management"/>
    <n v="22795"/>
    <s v="DSB Co Ltd"/>
    <d v="2014-11-10T00:00:00"/>
    <n v="44019"/>
    <s v="Financial"/>
    <s v="N/A"/>
    <n v="5.56"/>
    <n v="10.199999999999999"/>
  </r>
  <r>
    <s v="4792Nippon Hume Corporation"/>
    <x v="2274"/>
    <s v="Simplex Asset Management"/>
    <n v="21303"/>
    <s v="Nippon Hume Corporation"/>
    <d v="2017-01-11T00:00:00"/>
    <m/>
    <s v="Industrial Goods"/>
    <s v="Waste Management"/>
    <n v="4.58"/>
    <n v="13.63"/>
  </r>
  <r>
    <s v="4792Nissei Corporation"/>
    <x v="2274"/>
    <s v="Simplex Asset Management"/>
    <n v="21309"/>
    <s v="Nissei Corporation"/>
    <d v="2016-06-22T00:00:00"/>
    <m/>
    <s v="Industrial Goods"/>
    <s v="Industrial Equipment &amp; Components"/>
    <n v="4.58"/>
    <n v="14.4"/>
  </r>
  <r>
    <s v="4792Yutaka Foods Corporation"/>
    <x v="2274"/>
    <s v="Simplex Asset Management"/>
    <n v="23834"/>
    <s v="Yutaka Foods Corporation"/>
    <d v="2011-07-22T00:00:00"/>
    <m/>
    <s v="Consumer Goods"/>
    <s v="Food - Major Diversified"/>
    <n v="4.28"/>
    <n v="12.93"/>
  </r>
  <r>
    <s v="4792Yamato International Inc."/>
    <x v="2274"/>
    <s v="Simplex Asset Management"/>
    <n v="20443"/>
    <s v="Yamato International Inc."/>
    <d v="2011-09-07T00:00:00"/>
    <m/>
    <s v="Consumer Goods"/>
    <s v="Textile - Apparel Clothing"/>
    <n v="3.77"/>
    <n v="14.56"/>
  </r>
  <r>
    <s v="4792Aichi Corp."/>
    <x v="2274"/>
    <s v="Simplex Asset Management"/>
    <n v="9523"/>
    <s v="Aichi Corp."/>
    <d v="2016-10-21T00:00:00"/>
    <m/>
    <s v="Industrial Goods"/>
    <s v="Farm &amp; Construction Machinery"/>
    <n v="2.31"/>
    <n v="14.75"/>
  </r>
  <r>
    <s v="4792GOO Chemical Co., Ltd"/>
    <x v="2274"/>
    <s v="Simplex Asset Management"/>
    <n v="40765"/>
    <s v="GOO Chemical Co., Ltd"/>
    <d v="2013-11-08T00:00:00"/>
    <m/>
    <s v="Basic Materials"/>
    <s v="Copper"/>
    <n v="1.19"/>
    <n v="12.16"/>
  </r>
  <r>
    <s v="4792A-One Seimitsu Inc."/>
    <x v="2274"/>
    <s v="Simplex Asset Management"/>
    <n v="40581"/>
    <s v="A-One Seimitsu Inc."/>
    <d v="2013-10-07T00:00:00"/>
    <m/>
    <s v="Industrial Goods"/>
    <s v="Machine Tools &amp; Accessories"/>
    <n v="0.32"/>
    <n v="12.93"/>
  </r>
  <r>
    <s v="4792Iwatsuka Confectionery Co., Ltd."/>
    <x v="2274"/>
    <s v="Simplex Asset Management"/>
    <n v="14955"/>
    <s v="Iwatsuka Confectionery Co., Ltd."/>
    <d v="2016-12-07T00:00:00"/>
    <m/>
    <s v="Consumer Goods"/>
    <s v="Tobacco Products, Other"/>
    <n v="0.28999999999999998"/>
    <n v="13.78"/>
  </r>
  <r>
    <s v="4792Excite Japan Co., Ltd."/>
    <x v="2274"/>
    <s v="Simplex Asset Management"/>
    <n v="40735"/>
    <s v="Excite Japan Co., Ltd."/>
    <d v="2017-06-07T00:00:00"/>
    <n v="43431"/>
    <s v="Technology"/>
    <s v="Internet Information Providers"/>
    <n v="-0.38"/>
    <n v="8.91"/>
  </r>
  <r>
    <s v="4792Kanematsu Sustech Corp"/>
    <x v="2274"/>
    <s v="Simplex Asset Management"/>
    <n v="37355"/>
    <s v="Kanematsu Sustech Corp"/>
    <d v="2015-12-22T00:00:00"/>
    <m/>
    <s v="Industrial Goods"/>
    <s v="General Building Materials"/>
    <n v="-0.56999999999999995"/>
    <n v="13.57"/>
  </r>
  <r>
    <s v="4792Takachiho Koheki Co Ltd"/>
    <x v="2274"/>
    <s v="Simplex Asset Management"/>
    <n v="23649"/>
    <s v="Takachiho Koheki Co Ltd"/>
    <d v="2014-09-22T00:00:00"/>
    <m/>
    <s v="Consumer Goods"/>
    <s v="Electronic Equipment"/>
    <n v="-0.64"/>
    <n v="11.46"/>
  </r>
  <r>
    <s v="4792Atect Corp"/>
    <x v="2274"/>
    <s v="Simplex Asset Management"/>
    <n v="40015"/>
    <s v="Atect Corp"/>
    <d v="2017-03-23T00:00:00"/>
    <m/>
    <s v="Healthcare"/>
    <s v="Medical Instruments &amp; Supplies"/>
    <n v="-2.14"/>
    <n v="13.3"/>
  </r>
  <r>
    <s v="4792Shoei Co. Ltd."/>
    <x v="2274"/>
    <s v="Simplex Asset Management"/>
    <n v="26959"/>
    <s v="Shoei Co. Ltd."/>
    <d v="2017-07-24T00:00:00"/>
    <m/>
    <s v="Services"/>
    <s v="Auto Parts Stores"/>
    <n v="-2.2799999999999998"/>
    <n v="12.72"/>
  </r>
  <r>
    <s v="4792Nihon Kagaku Sangyo Co.,Ltd."/>
    <x v="2274"/>
    <s v="Simplex Asset Management"/>
    <n v="21294"/>
    <s v="Nihon Kagaku Sangyo Co.,Ltd."/>
    <d v="2017-02-07T00:00:00"/>
    <m/>
    <s v="Basic Materials"/>
    <s v="Chemicals - Major Diversified"/>
    <n v="-3.55"/>
    <n v="13.66"/>
  </r>
  <r>
    <s v="4792Navitas Co Ltd"/>
    <x v="2274"/>
    <s v="Simplex Asset Management"/>
    <n v="47863"/>
    <s v="Navitas Co Ltd"/>
    <d v="2015-03-20T00:00:00"/>
    <m/>
    <s v="Industrial Goods"/>
    <s v="Industrial Equipment &amp; Components"/>
    <n v="-4.05"/>
    <n v="11.2"/>
  </r>
  <r>
    <s v="4792Riken Corundum Company Ltd"/>
    <x v="2274"/>
    <s v="Simplex Asset Management"/>
    <n v="41001"/>
    <s v="Riken Corundum Company Ltd"/>
    <d v="2015-12-22T00:00:00"/>
    <m/>
    <s v="Basic Materials"/>
    <s v="Steel &amp; Iron"/>
    <n v="-4.5999999999999996"/>
    <n v="13.57"/>
  </r>
  <r>
    <s v="4792H-One Co. Ltd."/>
    <x v="2274"/>
    <s v="Simplex Asset Management"/>
    <n v="18063"/>
    <s v="H-One Co. Ltd."/>
    <d v="2013-12-20T00:00:00"/>
    <m/>
    <s v="Consumer Goods"/>
    <s v="Auto Parts"/>
    <n v="-5.72"/>
    <n v="11.89"/>
  </r>
  <r>
    <s v="4792Zuken Elmic Inc"/>
    <x v="2274"/>
    <s v="Simplex Asset Management"/>
    <n v="41151"/>
    <s v="Zuken Elmic Inc"/>
    <d v="2016-01-08T00:00:00"/>
    <m/>
    <s v="Technology"/>
    <s v="Communication Equipment"/>
    <n v="-8.5500000000000007"/>
    <n v="15.16"/>
  </r>
  <r>
    <s v="4792Kaji Technology Corp"/>
    <x v="2274"/>
    <s v="Simplex Asset Management"/>
    <n v="36062"/>
    <s v="Kaji Technology Corp"/>
    <d v="2015-11-20T00:00:00"/>
    <m/>
    <s v="Industrial Goods"/>
    <s v="Textile Industrial"/>
    <n v="-9.67"/>
    <n v="12.77"/>
  </r>
  <r>
    <s v="4792Pixta Inc"/>
    <x v="2274"/>
    <s v="Simplex Asset Management"/>
    <n v="39841"/>
    <s v="Pixta Inc"/>
    <d v="2015-11-09T00:00:00"/>
    <m/>
    <s v="Technology"/>
    <s v="Information &amp; Delivery Services"/>
    <n v="-12.58"/>
    <n v="12.83"/>
  </r>
  <r>
    <s v="4792Hokushin Co Ltd"/>
    <x v="2274"/>
    <s v="Simplex Asset Management"/>
    <n v="23985"/>
    <s v="Hokushin Co Ltd"/>
    <d v="2017-11-08T00:00:00"/>
    <m/>
    <s v="Consumer Goods"/>
    <s v="Paper &amp; Paper Products"/>
    <n v="-18.64"/>
    <n v="11.93"/>
  </r>
  <r>
    <s v="4792Shinnaigai Textile Ltd."/>
    <x v="2274"/>
    <s v="Simplex Asset Management"/>
    <n v="41030"/>
    <s v="Shinnaigai Textile Ltd."/>
    <d v="2017-08-07T00:00:00"/>
    <m/>
    <s v="Consumer Goods"/>
    <s v="Textile - Apparel Clothing"/>
    <n v="-20.83"/>
    <n v="12.7"/>
  </r>
  <r>
    <s v="4792General Oyster"/>
    <x v="2274"/>
    <s v="Simplex Asset Management"/>
    <n v="40750"/>
    <s v="General Oyster"/>
    <d v="2015-04-22T00:00:00"/>
    <m/>
    <s v="Services"/>
    <s v="Restaurants"/>
    <n v="-24.2"/>
    <n v="11.38"/>
  </r>
  <r>
    <s v="4792Nagano Japan Radio Co. Ltd"/>
    <x v="2274"/>
    <s v="Simplex Asset Management"/>
    <n v="40911"/>
    <s v="Nagano Japan Radio Co. Ltd"/>
    <d v="2015-12-07T00:00:00"/>
    <n v="42446"/>
    <s v="Technology"/>
    <s v="Communication Equipment"/>
    <n v="-38.020000000000003"/>
    <n v="-3.95"/>
  </r>
  <r>
    <s v="4792Shinwa Wise Holdings Co., Ltd"/>
    <x v="2274"/>
    <s v="Simplex Asset Management"/>
    <n v="41032"/>
    <s v="Shinwa Wise Holdings Co., Ltd"/>
    <d v="2013-11-21T00:00:00"/>
    <m/>
    <s v="Consumer Goods"/>
    <s v="Recreational Vehicles"/>
    <n v="-52.23"/>
    <n v="11.98"/>
  </r>
  <r>
    <s v="1762Full Circle Capital Corporation"/>
    <x v="2275"/>
    <s v="Sims Capital Management"/>
    <n v="4756"/>
    <s v="Full Circle Capital Corporation"/>
    <d v="2016-07-28T00:00:00"/>
    <n v="42678"/>
    <s v="Financial"/>
    <s v="Closed-End Fund - Equity"/>
    <n v="37.35"/>
    <n v="-11.81"/>
  </r>
  <r>
    <s v="1762First Trust Dividend and Income Fund"/>
    <x v="2275"/>
    <s v="Sims Capital Management"/>
    <n v="26345"/>
    <s v="First Trust Dividend and Income Fund"/>
    <d v="2014-06-03T00:00:00"/>
    <n v="42667"/>
    <s v="Healthcare"/>
    <s v="Drug Manufacturers - Other"/>
    <n v="-45.29"/>
    <n v="6.99"/>
  </r>
  <r>
    <s v="7240China Machinery Engineering Corporation"/>
    <x v="2276"/>
    <s v="Sinomach"/>
    <n v="17107"/>
    <s v="China Machinery Engineering Corporation"/>
    <d v="2012-12-21T00:00:00"/>
    <m/>
    <s v="Industrial Goods"/>
    <s v="Diversified Machinery"/>
    <n v="-6.55"/>
    <n v="14.14"/>
  </r>
  <r>
    <s v="7719FastJet plc"/>
    <x v="2277"/>
    <s v="Sir Stelios Haji-Ioannou (easyGroup Holdings Ltd)"/>
    <n v="28531"/>
    <s v="FastJet plc"/>
    <d v="2015-11-09T00:00:00"/>
    <m/>
    <s v="Services"/>
    <s v="Air Services, Other"/>
    <n v="-78.900000000000006"/>
    <n v="12.89"/>
  </r>
  <r>
    <s v="4836Synchronoss Technologies Inc."/>
    <x v="2278"/>
    <s v="Siris Capital"/>
    <n v="1817"/>
    <s v="Synchronoss Technologies Inc."/>
    <d v="2017-05-05T00:00:00"/>
    <m/>
    <s v="Technology"/>
    <s v="Application Software"/>
    <n v="-39.35"/>
    <n v="13.07"/>
  </r>
  <r>
    <s v="7171Bristol-Myers Squibb Company"/>
    <x v="2279"/>
    <s v="Sisters of St. Francis of Philadelphia"/>
    <n v="78"/>
    <s v="Bristol-Myers Squibb Company"/>
    <d v="2020-03-25T00:00:00"/>
    <m/>
    <s v="Healthcare"/>
    <s v="Home Health Care"/>
    <n v="95.77"/>
    <n v="128.49"/>
  </r>
  <r>
    <s v="7171Johnson &amp; Johnson"/>
    <x v="2279"/>
    <s v="Sisters of St. Francis of Philadelphia"/>
    <n v="5"/>
    <s v="Johnson &amp; Johnson"/>
    <d v="2017-03-15T00:00:00"/>
    <m/>
    <s v="Healthcare"/>
    <s v="Drug Manufacturers - Major"/>
    <n v="7.06"/>
    <n v="12.76"/>
  </r>
  <r>
    <s v="7171Wells Fargo &amp; Company"/>
    <x v="2279"/>
    <s v="Sisters of St. Francis of Philadelphia"/>
    <n v="10"/>
    <s v="Wells Fargo &amp; Company"/>
    <d v="2017-03-15T00:00:00"/>
    <m/>
    <s v="Financial"/>
    <s v="Money Center Banks"/>
    <n v="-16.18"/>
    <n v="12.76"/>
  </r>
  <r>
    <s v="6953AbbVie Inc."/>
    <x v="2280"/>
    <s v="Sisters of St. Joseph of the Third Order of St. Francis"/>
    <n v="81"/>
    <s v="AbbVie Inc."/>
    <d v="2018-03-07T00:00:00"/>
    <m/>
    <s v="Healthcare"/>
    <s v="Drug Manufacturers - Major"/>
    <n v="-2.57"/>
    <n v="11.13"/>
  </r>
  <r>
    <s v="7313Etsy Inc"/>
    <x v="2281"/>
    <s v="Sixth Street Specialty Lending, Inc."/>
    <n v="33954"/>
    <s v="Etsy Inc"/>
    <d v="2017-05-15T00:00:00"/>
    <m/>
    <s v="Services"/>
    <s v="Specialty Retail, Other"/>
    <n v="114.71"/>
    <n v="13.11"/>
  </r>
  <r>
    <s v="7313Oxford Square Capital Corp"/>
    <x v="2281"/>
    <s v="Sixth Street Specialty Lending, Inc."/>
    <n v="2853"/>
    <s v="Oxford Square Capital Corp"/>
    <d v="2015-09-15T00:00:00"/>
    <m/>
    <s v="Financial"/>
    <s v="Asset Management"/>
    <n v="4.62"/>
    <n v="13.68"/>
  </r>
  <r>
    <s v="7313Endo International Plc"/>
    <x v="2281"/>
    <s v="Sixth Street Specialty Lending, Inc."/>
    <n v="881"/>
    <s v="Endo International Plc"/>
    <d v="2016-05-05T00:00:00"/>
    <m/>
    <s v="Healthcare"/>
    <s v="Drug Manufacturers - Other"/>
    <n v="-38.54"/>
    <n v="14.54"/>
  </r>
  <r>
    <s v="5201Skystar Bio-Pharmaceutical Company"/>
    <x v="2282"/>
    <s v="SJ Strategic Investments LLC"/>
    <n v="5232"/>
    <s v="Skystar Bio-Pharmaceutical Company"/>
    <d v="2015-06-02T00:00:00"/>
    <n v="42423"/>
    <s v="Healthcare"/>
    <s v="Drug Manufacturers - Major"/>
    <n v="-93.98"/>
    <n v="-10.11"/>
  </r>
  <r>
    <s v="3353Catena AB"/>
    <x v="2283"/>
    <s v="Skagen Funds"/>
    <n v="23889"/>
    <s v="Catena AB"/>
    <d v="2015-09-08T00:00:00"/>
    <n v="43853"/>
    <s v="Financial"/>
    <s v="Property Management"/>
    <n v="33.22"/>
    <n v="15.03"/>
  </r>
  <r>
    <s v="6757CCUR Holdings Inc"/>
    <x v="2284"/>
    <s v="Skellig Capital Management LLC"/>
    <n v="4695"/>
    <s v="CCUR Holdings Inc"/>
    <d v="2010-09-28T00:00:00"/>
    <m/>
    <s v="Technology"/>
    <s v="Computer Based Systems"/>
    <n v="1.63"/>
    <n v="13.83"/>
  </r>
  <r>
    <s v="5229Petroceltic International PLC"/>
    <x v="2285"/>
    <s v="Skye Investments Limited"/>
    <n v="6827"/>
    <s v="Petroceltic International PLC"/>
    <d v="2014-07-09T00:00:00"/>
    <n v="42537"/>
    <s v="Basic Materials"/>
    <s v="Oil &amp; Gas Drilling &amp; Exploration"/>
    <n v="-85.79"/>
    <n v="4.93"/>
  </r>
  <r>
    <s v="6999Siberian Mining Group Company Limited"/>
    <x v="2286"/>
    <s v="Skyline Merit Limited"/>
    <n v="41034"/>
    <s v="Siberian Mining Group Company Limited"/>
    <d v="2012-03-06T00:00:00"/>
    <m/>
    <s v="Basic Materials"/>
    <s v="Coal"/>
    <n v="1.3"/>
    <n v="13.81"/>
  </r>
  <r>
    <s v="5454Abercrombie &amp; Fitch Company"/>
    <x v="2287"/>
    <s v="SLS Management LLC"/>
    <n v="1285"/>
    <s v="Abercrombie &amp; Fitch Company"/>
    <d v="2015-11-15T00:00:00"/>
    <m/>
    <s v="Services"/>
    <s v="Apparel Stores"/>
    <n v="-5.82"/>
    <n v="13.22"/>
  </r>
  <r>
    <s v="5898Oaktree Capital Group, LLC"/>
    <x v="2288"/>
    <s v="Smithwood Advisers"/>
    <n v="40937"/>
    <s v="Oaktree Capital Group, LLC"/>
    <d v="2012-04-23T00:00:00"/>
    <n v="41409"/>
    <s v="Financial"/>
    <s v="Asset Management"/>
    <n v="47.32"/>
    <n v="22.84"/>
  </r>
  <r>
    <s v="5898AEP Industries Inc."/>
    <x v="2288"/>
    <s v="Smithwood Advisers"/>
    <n v="3093"/>
    <s v="AEP Industries Inc."/>
    <d v="2010-09-01T00:00:00"/>
    <n v="40954"/>
    <s v="Consumer Goods"/>
    <s v="Rubber &amp; Plastics"/>
    <n v="26.87"/>
    <n v="18.55"/>
  </r>
  <r>
    <s v="5898Globecomm Systems Inc."/>
    <x v="2288"/>
    <s v="Smithwood Advisers"/>
    <n v="3299"/>
    <s v="Globecomm Systems Inc."/>
    <d v="2012-10-26T00:00:00"/>
    <n v="41625"/>
    <s v="Technology"/>
    <s v="Networking &amp; Communication Devices"/>
    <n v="25.06"/>
    <m/>
  </r>
  <r>
    <s v="5898PIMCO Income Strategy Fund II"/>
    <x v="2288"/>
    <s v="Smithwood Advisers"/>
    <n v="2703"/>
    <s v="PIMCO Income Strategy Fund II"/>
    <d v="2011-09-14T00:00:00"/>
    <n v="41501"/>
    <s v="Financial"/>
    <s v="Diversified Investments"/>
    <n v="12.18"/>
    <n v="21.73"/>
  </r>
  <r>
    <s v="5898Tiger X Medical Inc."/>
    <x v="2288"/>
    <s v="Smithwood Advisers"/>
    <n v="41102"/>
    <s v="Tiger X Medical Inc."/>
    <d v="2011-07-01T00:00:00"/>
    <n v="42667"/>
    <s v="Healthcare"/>
    <s v="Medical Laboratories &amp; Research"/>
    <n v="7.75"/>
    <n v="11.68"/>
  </r>
  <r>
    <s v="5932Trius Investments Inc"/>
    <x v="2289"/>
    <s v="Smoothwater Capital Corporation"/>
    <n v="42907"/>
    <s v="Trius Investments Inc"/>
    <d v="2018-04-24T00:00:00"/>
    <n v="43397"/>
    <s v="Financial"/>
    <s v="REIT - Healthcare Facilities"/>
    <n v="19.57"/>
    <n v="3.6"/>
  </r>
  <r>
    <s v="5932Genesis Land Development Corp"/>
    <x v="2289"/>
    <s v="Smoothwater Capital Corporation"/>
    <n v="22948"/>
    <s v="Genesis Land Development Corp"/>
    <d v="2013-05-02T00:00:00"/>
    <m/>
    <s v="Financial"/>
    <s v="Real Estate Development"/>
    <n v="0.93"/>
    <n v="13.05"/>
  </r>
  <r>
    <s v="5932Equity Financial Holdings, Inc."/>
    <x v="2289"/>
    <s v="Smoothwater Capital Corporation"/>
    <n v="22886"/>
    <s v="Equity Financial Holdings, Inc."/>
    <d v="2013-11-11T00:00:00"/>
    <n v="43090"/>
    <s v="Financial"/>
    <s v="Diversified Investments"/>
    <n v="-3.45"/>
    <n v="12.97"/>
  </r>
  <r>
    <s v="5932Epsilon Energy Ltd."/>
    <x v="2289"/>
    <s v="Smoothwater Capital Corporation"/>
    <n v="17605"/>
    <s v="Epsilon Energy Ltd."/>
    <d v="2014-11-20T00:00:00"/>
    <n v="43528"/>
    <s v="Basic Materials"/>
    <s v="Independent Oil &amp; Gas"/>
    <n v="-10.26"/>
    <n v="9.68"/>
  </r>
  <r>
    <s v="5354FelCor Lodging Trust Incorporated"/>
    <x v="2290"/>
    <s v="Snow Park Capital Partners"/>
    <n v="2494"/>
    <s v="FelCor Lodging Trust Incorporated"/>
    <d v="2016-10-27T00:00:00"/>
    <n v="42979"/>
    <s v="Financial"/>
    <s v="REIT - Hotel/Motel"/>
    <n v="22.57"/>
    <n v="21.88"/>
  </r>
  <r>
    <s v="5354Monogram Residential Trust, Inc."/>
    <x v="2290"/>
    <s v="Snow Park Capital Partners"/>
    <n v="30950"/>
    <s v="Monogram Residential Trust, Inc."/>
    <d v="2016-03-03T00:00:00"/>
    <n v="42997"/>
    <s v="Financial"/>
    <s v="REIT - Residential"/>
    <n v="18.79"/>
    <n v="18.399999999999999"/>
  </r>
  <r>
    <s v="5354Dillard's Inc."/>
    <x v="2290"/>
    <s v="Snow Park Capital Partners"/>
    <n v="1094"/>
    <s v="Dillard's Inc."/>
    <d v="2017-07-31T00:00:00"/>
    <n v="43327"/>
    <s v="Services"/>
    <s v="Department Stores"/>
    <n v="12.41"/>
    <n v="15.77"/>
  </r>
  <r>
    <s v="5354Front Yard Residential Corp"/>
    <x v="2290"/>
    <s v="Snow Park Capital Partners"/>
    <n v="2908"/>
    <s v="Front Yard Residential Corp"/>
    <d v="2017-12-21T00:00:00"/>
    <m/>
    <s v="Services"/>
    <s v="Business Services"/>
    <n v="-3.73"/>
    <n v="11.03"/>
  </r>
  <r>
    <s v="5354Braemar Hotels &amp; Resorts Inc"/>
    <x v="2290"/>
    <s v="Snow Park Capital Partners"/>
    <n v="31545"/>
    <s v="Braemar Hotels &amp; Resorts Inc"/>
    <d v="2016-04-27T00:00:00"/>
    <n v="43146"/>
    <s v="Financial"/>
    <s v="REIT - Hotel/Motel"/>
    <n v="-11.74"/>
    <n v="18.25"/>
  </r>
  <r>
    <s v="5354Cedar Realty Trust Inc."/>
    <x v="2290"/>
    <s v="Snow Park Capital Partners"/>
    <n v="3178"/>
    <s v="Cedar Realty Trust Inc."/>
    <d v="2017-09-29T00:00:00"/>
    <m/>
    <s v="Financial"/>
    <s v="REIT - Retail"/>
    <n v="-35.49"/>
    <n v="12.76"/>
  </r>
  <r>
    <s v="7054Pearl Oriental Oil Ltd."/>
    <x v="2291"/>
    <s v="So Kuen Kwok"/>
    <n v="16036"/>
    <s v="Pearl Oriental Oil Ltd."/>
    <d v="2016-10-14T00:00:00"/>
    <m/>
    <s v="Basic Materials"/>
    <s v="Oil &amp; Gas Drilling &amp; Exploration"/>
    <n v="-55.35"/>
    <n v="14.87"/>
  </r>
  <r>
    <s v="7862Texas Pacific Land Trust"/>
    <x v="2292"/>
    <s v="SoftVest Advisors"/>
    <n v="36250"/>
    <s v="Texas Pacific Land Trust"/>
    <d v="2019-03-15T00:00:00"/>
    <m/>
    <s v="Services"/>
    <s v="Auto Parts Stores"/>
    <n v="-9.66"/>
    <n v="15.37"/>
  </r>
  <r>
    <s v="7889Jones Soda Co."/>
    <x v="2293"/>
    <s v="SOL Global Investments Corp"/>
    <n v="14965"/>
    <s v="Jones Soda Co."/>
    <d v="2019-03-25T00:00:00"/>
    <m/>
    <s v="Consumer Goods"/>
    <s v="Beverages - Soft Drinks"/>
    <n v="-47.12"/>
    <n v="16.399999999999999"/>
  </r>
  <r>
    <s v="7674HG Holdings Inc"/>
    <x v="2294"/>
    <s v="Solas Capital Management, LLC"/>
    <n v="4861"/>
    <s v="HG Holdings Inc"/>
    <d v="2015-02-12T00:00:00"/>
    <m/>
    <s v="Consumer Goods"/>
    <s v="Home Furnishings &amp; Fixtures"/>
    <n v="-7.48"/>
    <n v="11.27"/>
  </r>
  <r>
    <s v="7674Body Central Corp."/>
    <x v="2294"/>
    <s v="Solas Capital Management, LLC"/>
    <n v="4344"/>
    <s v="Body Central Corp."/>
    <d v="2014-05-23T00:00:00"/>
    <n v="42013"/>
    <s v="Services"/>
    <s v="Apparel Stores"/>
    <n v="-86.85"/>
    <n v="14.53"/>
  </r>
  <r>
    <s v="6699Myer Holdings Ltd."/>
    <x v="2295"/>
    <s v="Solomon Lew (Australian Retail Investments Pty Ltd)"/>
    <n v="11574"/>
    <s v="Myer Holdings Ltd."/>
    <d v="2017-10-24T00:00:00"/>
    <m/>
    <s v="Consumer Goods"/>
    <s v="Beverages - Wineries &amp; Distillers"/>
    <n v="-37.659999999999997"/>
    <n v="12.26"/>
  </r>
  <r>
    <s v="6699David Jones Limited (DJL)"/>
    <x v="2295"/>
    <s v="Solomon Lew (Australian Retail Investments Pty Ltd)"/>
    <n v="11466"/>
    <s v="David Jones Limited (DJL)"/>
    <d v="2014-05-30T00:00:00"/>
    <n v="41855"/>
    <s v="Services"/>
    <s v="Department Stores"/>
    <n v="-82.76"/>
    <n v="6.19"/>
  </r>
  <r>
    <s v="5944Blueknight Energy Partners, L.P."/>
    <x v="2296"/>
    <s v="Solus Alternative Asset Management"/>
    <n v="27815"/>
    <s v="Blueknight Energy Partners, L.P."/>
    <d v="2011-01-12T00:00:00"/>
    <n v="42324"/>
    <s v="Basic Materials"/>
    <s v="Oil &amp; Gas Pipelines"/>
    <n v="-0.04"/>
    <n v="12.5"/>
  </r>
  <r>
    <s v="8554Thorn Group Limited"/>
    <x v="2297"/>
    <s v="Somers Limited"/>
    <n v="16253"/>
    <s v="Thorn Group Limited"/>
    <d v="2019-02-06T00:00:00"/>
    <m/>
    <s v="Services"/>
    <s v="Rental &amp; Leasing Services"/>
    <n v="-55.36"/>
    <n v="17.010000000000002"/>
  </r>
  <r>
    <s v="4838Sparton Corporation"/>
    <x v="2298"/>
    <s v="Somerset Capital Advisers"/>
    <n v="3642"/>
    <s v="Sparton Corporation"/>
    <d v="2012-02-08T00:00:00"/>
    <n v="43528"/>
    <s v="Technology"/>
    <s v="Diversified Electronics"/>
    <n v="11.46"/>
    <n v="13.18"/>
  </r>
  <r>
    <s v="6657NI Holdings Inc"/>
    <x v="2299"/>
    <s v="Sonoma Capital Management (Jeffrey Thorp)"/>
    <n v="38311"/>
    <s v="NI Holdings Inc"/>
    <d v="2020-03-05T00:00:00"/>
    <m/>
    <s v="Financial"/>
    <s v="REIT - Retail"/>
    <n v="54.87"/>
    <n v="29.99"/>
  </r>
  <r>
    <s v="6657MB Bancorp Inc"/>
    <x v="2299"/>
    <s v="Sonoma Capital Management (Jeffrey Thorp)"/>
    <n v="38840"/>
    <s v="MB Bancorp Inc"/>
    <d v="2015-04-29T00:00:00"/>
    <n v="43889"/>
    <s v="Healthcare"/>
    <s v="Diagnostic Substances"/>
    <n v="7.45"/>
    <n v="9.4700000000000006"/>
  </r>
  <r>
    <s v="6487Murray River Organics Group Ltd."/>
    <x v="2300"/>
    <s v="Sorensen Family Trust"/>
    <n v="40909"/>
    <s v="Murray River Organics Group Ltd."/>
    <d v="2016-12-16T00:00:00"/>
    <m/>
    <s v="Consumer Goods"/>
    <s v="Farm Products"/>
    <n v="-69.62"/>
    <n v="13.72"/>
  </r>
  <r>
    <s v="5733New York REIT Inc"/>
    <x v="2301"/>
    <s v="Sorin Capital Management"/>
    <n v="30955"/>
    <s v="New York REIT Inc"/>
    <d v="2014-11-15T00:00:00"/>
    <n v="42870"/>
    <s v="Financial"/>
    <s v="REIT - Office"/>
    <n v="-5.63"/>
    <n v="9.02"/>
  </r>
  <r>
    <s v="6910Williams Companies Inc. (The)"/>
    <x v="2302"/>
    <s v="Soroban Capital Partners"/>
    <n v="259"/>
    <s v="Williams Companies Inc. (The)"/>
    <d v="2010-11-15T00:00:00"/>
    <n v="42689"/>
    <s v="Basic Materials"/>
    <s v="Oil &amp; Gas Pipelines"/>
    <n v="12.36"/>
    <n v="12.87"/>
  </r>
  <r>
    <s v="6910California Resources Corp"/>
    <x v="2302"/>
    <s v="Soroban Capital Partners"/>
    <n v="30802"/>
    <s v="California Resources Corp"/>
    <d v="2015-02-02T00:00:00"/>
    <n v="42416"/>
    <s v="Financial"/>
    <s v="Insurance Brokers"/>
    <n v="-89.26"/>
    <n v="-3.87"/>
  </r>
  <r>
    <s v="6246Hispania Activos Inmobiliarios S.A."/>
    <x v="2303"/>
    <s v="Soros Fund Management"/>
    <n v="29239"/>
    <s v="Hispania Activos Inmobiliarios S.A."/>
    <d v="2017-03-02T00:00:00"/>
    <n v="43553"/>
    <s v="Financial"/>
    <s v="REIT - Residential"/>
    <n v="23.23"/>
    <n v="10.92"/>
  </r>
  <r>
    <s v="6121Petropavlovsk PLC"/>
    <x v="2304"/>
    <s v="Sothic Capital Management LLP"/>
    <n v="6580"/>
    <s v="Petropavlovsk PLC"/>
    <d v="2015-03-19T00:00:00"/>
    <m/>
    <s v="Basic Materials"/>
    <s v="Industrial Metals &amp; Minerals"/>
    <n v="41.73"/>
    <n v="11.44"/>
  </r>
  <r>
    <s v="7329Marie Brizard Wine &amp; Spirits SA"/>
    <x v="2305"/>
    <s v="Sound Point Capital Management (SPC Lux SARL)"/>
    <n v="9206"/>
    <s v="Marie Brizard Wine &amp; Spirits SA"/>
    <d v="2013-12-13T00:00:00"/>
    <m/>
    <s v="Consumer Goods"/>
    <s v="Beverages - Brewers"/>
    <n v="-27.18"/>
    <n v="12.31"/>
  </r>
  <r>
    <s v="449Sonic Corp."/>
    <x v="2306"/>
    <s v="Southeastern Asset Management"/>
    <n v="2194"/>
    <s v="Sonic Corp."/>
    <d v="2017-12-18T00:00:00"/>
    <n v="43383"/>
    <s v="Services"/>
    <s v="Restaurants"/>
    <n v="75.349999999999994"/>
    <n v="6.4"/>
  </r>
  <r>
    <s v="449Trane Technologies"/>
    <x v="2306"/>
    <s v="Southeastern Asset Management"/>
    <n v="338"/>
    <s v="Trane Technologies"/>
    <d v="2011-11-30T00:00:00"/>
    <n v="41274"/>
    <s v="Industrial Goods"/>
    <s v="General Contractors"/>
    <n v="42.6"/>
    <n v="15.7"/>
  </r>
  <r>
    <s v="449Melco International Development Ltd"/>
    <x v="2306"/>
    <s v="Southeastern Asset Management"/>
    <n v="13421"/>
    <s v="Melco International Development Ltd"/>
    <d v="2011-11-23T00:00:00"/>
    <m/>
    <s v="Services"/>
    <s v="Entertainment - Diversified"/>
    <n v="41.21"/>
    <n v="15.32"/>
  </r>
  <r>
    <s v="449Dine Brands Global, Inc."/>
    <x v="2306"/>
    <s v="Southeastern Asset Management"/>
    <n v="1961"/>
    <s v="Dine Brands Global, Inc."/>
    <d v="2008-12-05T00:00:00"/>
    <n v="41866"/>
    <s v="Services"/>
    <s v="Restaurants"/>
    <n v="35.25"/>
    <n v="17.66"/>
  </r>
  <r>
    <s v="449Lafarge"/>
    <x v="2306"/>
    <s v="Southeastern Asset Management"/>
    <n v="9292"/>
    <s v="Lafarge"/>
    <d v="2011-11-24T00:00:00"/>
    <n v="42195"/>
    <s v="Industrial Goods"/>
    <s v="General Building Materials"/>
    <n v="33.299999999999997"/>
    <n v="19.899999999999999"/>
  </r>
  <r>
    <s v="449Adidas AG"/>
    <x v="2306"/>
    <s v="Southeastern Asset Management"/>
    <n v="8962"/>
    <s v="Adidas AG"/>
    <d v="2015-03-24T00:00:00"/>
    <m/>
    <s v="Consumer Goods"/>
    <s v="Sporting Goods"/>
    <n v="27.74"/>
    <n v="11.44"/>
  </r>
  <r>
    <s v="449Vulcan Materials Company"/>
    <x v="2306"/>
    <s v="Southeastern Asset Management"/>
    <n v="753"/>
    <s v="Vulcan Materials Company"/>
    <d v="2012-01-20T00:00:00"/>
    <n v="41729"/>
    <s v="Industrial Goods"/>
    <s v="General Building Materials"/>
    <n v="22.41"/>
    <n v="20.05"/>
  </r>
  <r>
    <s v="449InterContinental Hotels Group PLC"/>
    <x v="2306"/>
    <s v="Southeastern Asset Management"/>
    <n v="6665"/>
    <s v="InterContinental Hotels Group PLC"/>
    <d v="2011-09-02T00:00:00"/>
    <m/>
    <s v="Services"/>
    <s v="Lodging"/>
    <n v="21.88"/>
    <n v="14.84"/>
  </r>
  <r>
    <s v="449Martin Marietta Materials Inc."/>
    <x v="2306"/>
    <s v="Southeastern Asset Management"/>
    <n v="980"/>
    <s v="Martin Marietta Materials Inc."/>
    <d v="2012-01-20T00:00:00"/>
    <n v="41684"/>
    <s v="Industrial Goods"/>
    <s v="General Building Materials"/>
    <n v="21.78"/>
    <n v="20.170000000000002"/>
  </r>
  <r>
    <s v="449Texas Industries Inc."/>
    <x v="2306"/>
    <s v="Southeastern Asset Management"/>
    <n v="1640"/>
    <s v="Texas Industries Inc."/>
    <d v="2008-12-22T00:00:00"/>
    <n v="41822"/>
    <s v="Industrial Goods"/>
    <s v="Cement"/>
    <n v="20.010000000000002"/>
    <m/>
  </r>
  <r>
    <s v="449Ferrovial SA"/>
    <x v="2306"/>
    <s v="Southeastern Asset Management"/>
    <n v="9149"/>
    <s v="Ferrovial SA"/>
    <d v="2011-08-26T00:00:00"/>
    <m/>
    <s v="Industrial Goods"/>
    <s v="Heavy Construction"/>
    <n v="14.93"/>
    <n v="14.78"/>
  </r>
  <r>
    <s v="449Pioneer Natural Resources Company"/>
    <x v="2306"/>
    <s v="Southeastern Asset Management"/>
    <n v="255"/>
    <s v="Pioneer Natural Resources Company"/>
    <d v="2008-05-28T00:00:00"/>
    <n v="40637"/>
    <s v="Basic Materials"/>
    <s v="Independent Oil &amp; Gas"/>
    <n v="14.71"/>
    <n v="0.77"/>
  </r>
  <r>
    <s v="449Summit Materials Inc"/>
    <x v="2306"/>
    <s v="Southeastern Asset Management"/>
    <n v="33920"/>
    <s v="Summit Materials Inc"/>
    <d v="2018-08-15T00:00:00"/>
    <n v="43830"/>
    <s v="Services"/>
    <s v="Building Materials Wholesale"/>
    <n v="14.67"/>
    <n v="12.66"/>
  </r>
  <r>
    <s v="449Deltic Timber Corporation"/>
    <x v="2306"/>
    <s v="Southeastern Asset Management"/>
    <n v="2395"/>
    <s v="Deltic Timber Corporation"/>
    <d v="2017-02-22T00:00:00"/>
    <n v="43100"/>
    <s v="Industrial Goods"/>
    <s v="Lumber, Wood Production"/>
    <n v="13.64"/>
    <n v="19.03"/>
  </r>
  <r>
    <s v="449Coats Group PLC"/>
    <x v="2306"/>
    <s v="Southeastern Asset Management"/>
    <n v="6815"/>
    <s v="Coats Group PLC"/>
    <d v="2013-10-24T00:00:00"/>
    <m/>
    <s v="Financial"/>
    <s v="Diversified Investments"/>
    <n v="11.71"/>
    <n v="12.32"/>
  </r>
  <r>
    <s v="449Witan Investment Trust PLC"/>
    <x v="2306"/>
    <s v="Southeastern Asset Management"/>
    <n v="6944"/>
    <s v="Witan Investment Trust PLC"/>
    <d v="2012-12-31T00:00:00"/>
    <m/>
    <s v="Financial"/>
    <s v="Diversified Investments"/>
    <n v="10.73"/>
    <n v="14.23"/>
  </r>
  <r>
    <s v="449EXOR NV"/>
    <x v="2306"/>
    <s v="Southeastern Asset Management"/>
    <n v="11903"/>
    <s v="EXOR NV"/>
    <d v="2014-05-26T00:00:00"/>
    <m/>
    <s v="Financial"/>
    <s v="Mortgage Investment"/>
    <n v="8.94"/>
    <n v="11.85"/>
  </r>
  <r>
    <s v="449Vivendi SE"/>
    <x v="2306"/>
    <s v="Southeastern Asset Management"/>
    <n v="9380"/>
    <s v="Vivendi SE"/>
    <d v="2014-08-15T00:00:00"/>
    <m/>
    <s v="Technology"/>
    <s v="Wireless Communications"/>
    <n v="7.32"/>
    <n v="11.71"/>
  </r>
  <r>
    <s v="449Hochtief AG"/>
    <x v="2306"/>
    <s v="Southeastern Asset Management"/>
    <n v="9036"/>
    <s v="Hochtief AG"/>
    <d v="2010-12-09T00:00:00"/>
    <m/>
    <s v="Industrial Goods"/>
    <s v="General Contractors"/>
    <n v="4.88"/>
    <n v="13.24"/>
  </r>
  <r>
    <s v="449Enerpac Tool Group"/>
    <x v="2306"/>
    <s v="Southeastern Asset Management"/>
    <n v="1304"/>
    <s v="Enerpac Tool Group"/>
    <d v="2018-02-20T00:00:00"/>
    <n v="43876"/>
    <s v="Industrial Goods"/>
    <s v="General Contractors"/>
    <n v="2.17"/>
    <n v="13.7"/>
  </r>
  <r>
    <s v="449CenturyLink Inc."/>
    <x v="2306"/>
    <s v="Southeastern Asset Management"/>
    <n v="327"/>
    <s v="CenturyLink Inc."/>
    <d v="2017-11-15T00:00:00"/>
    <m/>
    <s v="Technology"/>
    <s v="Telecom Services - Domestic"/>
    <n v="1.9"/>
    <n v="12.56"/>
  </r>
  <r>
    <s v="449Telephone &amp; Data Systems Inc"/>
    <x v="2306"/>
    <s v="Southeastern Asset Management"/>
    <n v="6212"/>
    <s v="Telephone &amp; Data Systems Inc"/>
    <d v="2004-12-27T00:00:00"/>
    <n v="40588"/>
    <s v="Technology"/>
    <s v="Wireless Communications"/>
    <n v="1.33"/>
    <m/>
  </r>
  <r>
    <s v="449News Corp."/>
    <x v="2306"/>
    <s v="Southeastern Asset Management"/>
    <n v="167"/>
    <s v="News Corp."/>
    <d v="2013-09-10T00:00:00"/>
    <m/>
    <s v="Services"/>
    <s v="Broadcasting - TV"/>
    <n v="-0.68"/>
    <n v="12.77"/>
  </r>
  <r>
    <s v="449Applus Services SA"/>
    <x v="2306"/>
    <s v="Southeastern Asset Management"/>
    <n v="31049"/>
    <s v="Applus Services SA"/>
    <d v="2016-06-16T00:00:00"/>
    <m/>
    <s v="Services"/>
    <s v="Technical Services"/>
    <n v="-0.87"/>
    <n v="14.52"/>
  </r>
  <r>
    <s v="449C&amp;C Group plc"/>
    <x v="2306"/>
    <s v="Southeastern Asset Management"/>
    <n v="6739"/>
    <s v="C&amp;C Group plc"/>
    <d v="2010-09-21T00:00:00"/>
    <m/>
    <s v="Consumer Goods"/>
    <s v="Sporting Goods"/>
    <n v="-3.5"/>
    <n v="13.88"/>
  </r>
  <r>
    <s v="449Mattel Inc."/>
    <x v="2306"/>
    <s v="Southeastern Asset Management"/>
    <n v="429"/>
    <s v="Mattel Inc."/>
    <d v="2017-10-31T00:00:00"/>
    <m/>
    <s v="Consumer Goods"/>
    <s v="Toys &amp; Games"/>
    <n v="-6.66"/>
    <n v="12.25"/>
  </r>
  <r>
    <s v="449CNX Resources Corp"/>
    <x v="2306"/>
    <s v="Southeastern Asset Management"/>
    <n v="668"/>
    <s v="CNX Resources Corp"/>
    <d v="2012-02-15T00:00:00"/>
    <m/>
    <s v="Financial"/>
    <s v="Insurance Brokers"/>
    <n v="-8.01"/>
    <n v="13.73"/>
  </r>
  <r>
    <s v="449Eastman Kodak Company"/>
    <x v="2306"/>
    <s v="Southeastern Asset Management"/>
    <n v="17510"/>
    <s v="Eastman Kodak Company"/>
    <d v="2016-11-07T00:00:00"/>
    <m/>
    <s v="Consumer Goods"/>
    <s v="Electronic Equipment"/>
    <n v="-8.1999999999999993"/>
    <n v="15.15"/>
  </r>
  <r>
    <s v="449Chesapeake Energy Corporation"/>
    <x v="2306"/>
    <s v="Southeastern Asset Management"/>
    <n v="371"/>
    <s v="Chesapeake Energy Corporation"/>
    <d v="2012-05-02T00:00:00"/>
    <n v="43146"/>
    <s v="Financial"/>
    <s v="Insurance Brokers"/>
    <n v="-25.55"/>
    <n v="14.6"/>
  </r>
  <r>
    <s v="6974San Juan Basin Royalty Trust"/>
    <x v="2307"/>
    <s v="Southwest Bank"/>
    <n v="35367"/>
    <s v="San Juan Basin Royalty Trust"/>
    <d v="2016-08-15T00:00:00"/>
    <m/>
    <s v="Basic Materials"/>
    <s v="Independent Oil &amp; Gas"/>
    <n v="-8.1999999999999993"/>
    <n v="13.56"/>
  </r>
  <r>
    <s v="7250Christine International Holdings Limited"/>
    <x v="2308"/>
    <s v="Sparkling Light Corporation"/>
    <n v="40657"/>
    <s v="Christine International Holdings Limited"/>
    <d v="2012-03-23T00:00:00"/>
    <m/>
    <s v="Financial"/>
    <s v="Diversified Investments"/>
    <n v="-18.79"/>
    <n v="13.35"/>
  </r>
  <r>
    <s v="8848Braemar Hotels &amp; Resorts Inc"/>
    <x v="2309"/>
    <s v="Spartan Investment Management"/>
    <n v="31545"/>
    <s v="Braemar Hotels &amp; Resorts Inc"/>
    <d v="2019-08-29T00:00:00"/>
    <m/>
    <s v="Financial"/>
    <s v="REIT - Hotel/Motel"/>
    <n v="-59.58"/>
    <n v="17.96"/>
  </r>
  <r>
    <s v="1193Elecom Co Ltd"/>
    <x v="2310"/>
    <s v="Sparx Group"/>
    <n v="17548"/>
    <s v="Elecom Co Ltd"/>
    <d v="2013-06-19T00:00:00"/>
    <m/>
    <s v="Technology"/>
    <s v="Computer Peripherals"/>
    <n v="35.869999999999997"/>
    <n v="12.9"/>
  </r>
  <r>
    <s v="1193Mizuho Medy Co Ltd"/>
    <x v="2310"/>
    <s v="Sparx Group"/>
    <n v="40395"/>
    <s v="Mizuho Medy Co Ltd"/>
    <d v="2017-01-05T00:00:00"/>
    <m/>
    <s v="Healthcare"/>
    <s v="Medical Instruments &amp; Supplies"/>
    <n v="32.909999999999997"/>
    <n v="13.67"/>
  </r>
  <r>
    <s v="1193Nissei Build Kogyo Co. Ltd."/>
    <x v="2310"/>
    <s v="Sparx Group"/>
    <n v="18972"/>
    <s v="Nissei Build Kogyo Co. Ltd."/>
    <d v="2014-05-07T00:00:00"/>
    <n v="43374"/>
    <s v="Industrial Goods"/>
    <s v="Manufactured Housing"/>
    <n v="26.61"/>
    <n v="12.88"/>
  </r>
  <r>
    <s v="1193Lifenet Insurance company"/>
    <x v="2310"/>
    <s v="Sparx Group"/>
    <n v="15863"/>
    <s v="Lifenet Insurance company"/>
    <d v="2015-07-02T00:00:00"/>
    <m/>
    <s v="Financial"/>
    <s v="Insurance Brokers"/>
    <n v="26.54"/>
    <n v="12.06"/>
  </r>
  <r>
    <s v="1193Dai-Ichi Cutter Kogyo KK"/>
    <x v="2310"/>
    <s v="Sparx Group"/>
    <n v="40691"/>
    <s v="Dai-Ichi Cutter Kogyo KK"/>
    <d v="2015-12-02T00:00:00"/>
    <m/>
    <s v="Industrial Goods"/>
    <s v="Heavy Construction"/>
    <n v="22"/>
    <n v="12.95"/>
  </r>
  <r>
    <s v="1193Nihon Trim Co., Ltd"/>
    <x v="2310"/>
    <s v="Sparx Group"/>
    <n v="18946"/>
    <s v="Nihon Trim Co., Ltd"/>
    <d v="2011-11-02T00:00:00"/>
    <m/>
    <s v="Industrial Goods"/>
    <s v="Waste Management"/>
    <n v="18.350000000000001"/>
    <n v="14.37"/>
  </r>
  <r>
    <s v="1193Tosei Corp."/>
    <x v="2310"/>
    <s v="Sparx Group"/>
    <n v="20139"/>
    <s v="Tosei Corp."/>
    <d v="2012-05-17T00:00:00"/>
    <m/>
    <s v="Financial"/>
    <s v="Real Estate Development"/>
    <n v="18"/>
    <n v="14.47"/>
  </r>
  <r>
    <s v="1193Daiichi Kigenso Kagaku-Kogyo Co Ltd"/>
    <x v="2310"/>
    <s v="Sparx Group"/>
    <n v="17354"/>
    <s v="Daiichi Kigenso Kagaku-Kogyo Co Ltd"/>
    <d v="2012-12-18T00:00:00"/>
    <m/>
    <s v="Services"/>
    <s v="Basic Materials Wholesale"/>
    <n v="17.239999999999998"/>
    <n v="13.91"/>
  </r>
  <r>
    <s v="1193Maruwa Co., Ltd. (5344)"/>
    <x v="2310"/>
    <s v="Sparx Group"/>
    <n v="10040"/>
    <s v="Maruwa Co., Ltd. (5344)"/>
    <d v="2013-11-06T00:00:00"/>
    <m/>
    <s v="Technology"/>
    <s v="Computer Based Systems"/>
    <n v="15.36"/>
    <n v="12.15"/>
  </r>
  <r>
    <s v="1193TOCALO CO LTD"/>
    <x v="2310"/>
    <s v="Sparx Group"/>
    <n v="10561"/>
    <s v="TOCALO CO LTD"/>
    <d v="2011-11-02T00:00:00"/>
    <m/>
    <s v="Industrial Goods"/>
    <s v="Metal Fabrication"/>
    <n v="14.8"/>
    <n v="14.37"/>
  </r>
  <r>
    <s v="1193Teikoku Sen-i Co. Ltd."/>
    <x v="2310"/>
    <s v="Sparx Group"/>
    <n v="19995"/>
    <s v="Teikoku Sen-i Co. Ltd."/>
    <d v="2017-04-10T00:00:00"/>
    <m/>
    <s v="Industrial Goods"/>
    <s v="Textile Industrial"/>
    <n v="14.05"/>
    <n v="13.32"/>
  </r>
  <r>
    <s v="1193Towa Corp"/>
    <x v="2310"/>
    <s v="Sparx Group"/>
    <n v="20144"/>
    <s v="Towa Corp"/>
    <d v="2013-03-19T00:00:00"/>
    <m/>
    <s v="Technology"/>
    <s v="Semiconductor Equipment &amp; Materials"/>
    <n v="12.52"/>
    <n v="13.29"/>
  </r>
  <r>
    <s v="1193Tamura Corp."/>
    <x v="2310"/>
    <s v="Sparx Group"/>
    <n v="10541"/>
    <s v="Tamura Corp."/>
    <d v="2012-05-17T00:00:00"/>
    <m/>
    <s v="Industrial Goods"/>
    <s v="Industrial Equipment &amp; Components"/>
    <n v="12.32"/>
    <n v="14.47"/>
  </r>
  <r>
    <s v="1193IDOM Inc"/>
    <x v="2310"/>
    <s v="Sparx Group"/>
    <n v="9773"/>
    <s v="IDOM Inc"/>
    <d v="2012-06-04T00:00:00"/>
    <m/>
    <s v="Services"/>
    <s v="Auto Dealerships"/>
    <n v="11.19"/>
    <n v="14.84"/>
  </r>
  <r>
    <s v="1193Hagihara Industries Inc."/>
    <x v="2310"/>
    <s v="Sparx Group"/>
    <n v="17959"/>
    <s v="Hagihara Industries Inc."/>
    <d v="2016-01-20T00:00:00"/>
    <m/>
    <s v="Consumer Goods"/>
    <s v="Textile - Apparel Clothing"/>
    <n v="8.27"/>
    <n v="16.12"/>
  </r>
  <r>
    <s v="1193Rohto Pharmaceutical Co. Ltd."/>
    <x v="2310"/>
    <s v="Sparx Group"/>
    <n v="10350"/>
    <s v="Rohto Pharmaceutical Co. Ltd."/>
    <d v="2015-12-02T00:00:00"/>
    <m/>
    <s v="Healthcare"/>
    <s v="Biotechnology"/>
    <n v="7.3"/>
    <n v="12.95"/>
  </r>
  <r>
    <s v="1193Kyosan Electric Manufacturing Co Ltd"/>
    <x v="2310"/>
    <s v="Sparx Group"/>
    <n v="10011"/>
    <s v="Kyosan Electric Manufacturing Co Ltd"/>
    <d v="2012-05-02T00:00:00"/>
    <m/>
    <s v="Industrial Goods"/>
    <s v="Industrial Equipment &amp; Components"/>
    <n v="7.24"/>
    <n v="13.43"/>
  </r>
  <r>
    <s v="1193Sumida Corporation"/>
    <x v="2310"/>
    <s v="Sparx Group"/>
    <n v="10485"/>
    <s v="Sumida Corporation"/>
    <d v="2014-04-03T00:00:00"/>
    <m/>
    <s v="Industrial Goods"/>
    <s v="Industrial Electrical Equipment"/>
    <n v="6.53"/>
    <n v="11.68"/>
  </r>
  <r>
    <s v="1193Taihei Dengyo Kaisha Ltd."/>
    <x v="2310"/>
    <s v="Sparx Group"/>
    <n v="10514"/>
    <s v="Taihei Dengyo Kaisha Ltd."/>
    <d v="2016-03-15T00:00:00"/>
    <m/>
    <s v="Industrial Goods"/>
    <s v="Lumber, Wood Production"/>
    <n v="4.54"/>
    <n v="14.48"/>
  </r>
  <r>
    <s v="1193Pacific Industrial Co. Ltd."/>
    <x v="2310"/>
    <s v="Sparx Group"/>
    <n v="10311"/>
    <s v="Pacific Industrial Co. Ltd."/>
    <d v="2014-09-17T00:00:00"/>
    <m/>
    <s v="Consumer Goods"/>
    <s v="Auto Parts"/>
    <n v="2.4300000000000002"/>
    <n v="11.36"/>
  </r>
  <r>
    <s v="1193Fuji Seal International Inc."/>
    <x v="2310"/>
    <s v="Sparx Group"/>
    <n v="9738"/>
    <s v="Fuji Seal International Inc."/>
    <d v="2015-02-18T00:00:00"/>
    <m/>
    <s v="Consumer Goods"/>
    <s v="Packaging &amp; Containers"/>
    <n v="2.15"/>
    <n v="11.14"/>
  </r>
  <r>
    <s v="1193Takeei Corporation"/>
    <x v="2310"/>
    <s v="Sparx Group"/>
    <n v="21561"/>
    <s v="Takeei Corporation"/>
    <d v="2015-06-18T00:00:00"/>
    <m/>
    <s v="Services"/>
    <s v="Apparel Stores"/>
    <n v="1.05"/>
    <n v="11.52"/>
  </r>
  <r>
    <s v="1193Echo Trading Co Ltd"/>
    <x v="2310"/>
    <s v="Sparx Group"/>
    <n v="22844"/>
    <s v="Echo Trading Co Ltd"/>
    <d v="2012-02-02T00:00:00"/>
    <m/>
    <s v="Technology"/>
    <s v="Telecom Services - Domestic"/>
    <n v="-0.23"/>
    <n v="13.83"/>
  </r>
  <r>
    <s v="1193Kato Works Co. Ltd."/>
    <x v="2310"/>
    <s v="Sparx Group"/>
    <n v="9945"/>
    <s v="Kato Works Co. Ltd."/>
    <d v="2013-06-19T00:00:00"/>
    <m/>
    <s v="Industrial Goods"/>
    <s v="Farm &amp; Construction Machinery"/>
    <n v="-4.1100000000000003"/>
    <n v="12.9"/>
  </r>
  <r>
    <s v="1193T. Rad Co. Ltd."/>
    <x v="2310"/>
    <s v="Sparx Group"/>
    <n v="10654"/>
    <s v="T. Rad Co. Ltd."/>
    <d v="2011-09-02T00:00:00"/>
    <m/>
    <s v="Consumer Goods"/>
    <s v="Auto Parts"/>
    <n v="-5.29"/>
    <n v="14.8"/>
  </r>
  <r>
    <s v="1193Intellex Co Ltd"/>
    <x v="2310"/>
    <s v="Sparx Group"/>
    <n v="34866"/>
    <s v="Intellex Co Ltd"/>
    <d v="2015-11-18T00:00:00"/>
    <m/>
    <s v="Financial"/>
    <s v="Real Estate Development"/>
    <n v="-5.4"/>
    <n v="12.82"/>
  </r>
  <r>
    <s v="1193Faltec Co Ltd"/>
    <x v="2310"/>
    <s v="Sparx Group"/>
    <n v="24719"/>
    <s v="Faltec Co Ltd"/>
    <d v="2013-04-17T00:00:00"/>
    <m/>
    <s v="Consumer Goods"/>
    <s v="Auto Parts"/>
    <n v="-6.86"/>
    <n v="13.38"/>
  </r>
  <r>
    <s v="1193Fuji Oil Co Ltd"/>
    <x v="2310"/>
    <s v="Sparx Group"/>
    <n v="9547"/>
    <s v="Fuji Oil Co Ltd"/>
    <d v="2014-07-04T00:00:00"/>
    <m/>
    <s v="Basic Materials"/>
    <s v="Oil &amp; Gas Drilling &amp; Exploration"/>
    <n v="-8.15"/>
    <n v="11.19"/>
  </r>
  <r>
    <s v="1193Ahresty Corp."/>
    <x v="2310"/>
    <s v="Sparx Group"/>
    <n v="16453"/>
    <s v="Ahresty Corp."/>
    <d v="2014-04-18T00:00:00"/>
    <m/>
    <s v="Industrial Goods"/>
    <s v="Metal Fabrication"/>
    <n v="-11.28"/>
    <n v="11.98"/>
  </r>
  <r>
    <s v="1193Asahi Diamond Industrial Co. Ltd."/>
    <x v="2310"/>
    <s v="Sparx Group"/>
    <n v="9559"/>
    <s v="Asahi Diamond Industrial Co. Ltd."/>
    <d v="2016-04-04T00:00:00"/>
    <m/>
    <s v="Industrial Goods"/>
    <s v="Industrial Equipment &amp; Components"/>
    <n v="-13.13"/>
    <n v="13.93"/>
  </r>
  <r>
    <s v="1193Asia Pile Holdings Corp"/>
    <x v="2310"/>
    <s v="Sparx Group"/>
    <n v="18368"/>
    <s v="Asia Pile Holdings Corp"/>
    <d v="2018-01-09T00:00:00"/>
    <m/>
    <s v="Industrial Goods"/>
    <s v="Industrial Equipment &amp; Components"/>
    <n v="-13.27"/>
    <n v="10.06"/>
  </r>
  <r>
    <s v="1193Bit-Isle Inc."/>
    <x v="2310"/>
    <s v="Sparx Group"/>
    <n v="14728"/>
    <s v="Bit-Isle Inc."/>
    <d v="2013-11-06T00:00:00"/>
    <n v="42347"/>
    <s v="Technology"/>
    <s v="Information Technology Services"/>
    <n v="-88.89"/>
    <m/>
  </r>
  <r>
    <s v="7620TheStreet Inc."/>
    <x v="2311"/>
    <s v="Spear Point"/>
    <n v="4712"/>
    <s v="TheStreet Inc."/>
    <d v="2013-07-09T00:00:00"/>
    <n v="43684"/>
    <s v="Technology"/>
    <s v="Internet Information Providers"/>
    <n v="5.97"/>
    <n v="11.86"/>
  </r>
  <r>
    <s v="7620GSE Systems Inc."/>
    <x v="2311"/>
    <s v="Spear Point"/>
    <n v="5187"/>
    <s v="GSE Systems Inc."/>
    <d v="2014-12-30T00:00:00"/>
    <m/>
    <s v="Technology"/>
    <s v="Business Software &amp; Services"/>
    <n v="-8.56"/>
    <n v="11.15"/>
  </r>
  <r>
    <s v="7620Salon Media Group Inc"/>
    <x v="2311"/>
    <s v="Spear Point"/>
    <n v="29499"/>
    <s v="Salon Media Group Inc"/>
    <d v="2017-01-27T00:00:00"/>
    <m/>
    <s v="Technology"/>
    <s v="Internet Information Providers"/>
    <n v="-39.74"/>
    <n v="13.62"/>
  </r>
  <r>
    <s v="7620GlassBridge Enterprises, Inc."/>
    <x v="2311"/>
    <s v="Spear Point"/>
    <n v="4003"/>
    <s v="GlassBridge Enterprises, Inc."/>
    <d v="2014-11-06T00:00:00"/>
    <m/>
    <s v="Financial"/>
    <s v="Asset Management"/>
    <n v="-57.11"/>
    <n v="11.37"/>
  </r>
  <r>
    <s v="5467MEC Resources Limited"/>
    <x v="2312"/>
    <s v="Spectre Capital LLC"/>
    <n v="40881"/>
    <s v="MEC Resources Limited"/>
    <d v="2018-06-14T00:00:00"/>
    <m/>
    <s v="Financial"/>
    <s v="Investment Brokerage - Regional"/>
    <n v="-52.55"/>
    <n v="11.28"/>
  </r>
  <r>
    <s v="6698MRV Communications Inc"/>
    <x v="2313"/>
    <s v="Spencer Capital Management"/>
    <n v="21256"/>
    <s v="MRV Communications Inc"/>
    <d v="2009-07-24T00:00:00"/>
    <n v="42961"/>
    <s v="Technology"/>
    <s v="Networking &amp; Communication Devices"/>
    <n v="27.04"/>
    <n v="14.53"/>
  </r>
  <r>
    <s v="6698DiaDexus Inc"/>
    <x v="2313"/>
    <s v="Spencer Capital Management"/>
    <n v="29393"/>
    <s v="DiaDexus Inc"/>
    <d v="2009-08-20T00:00:00"/>
    <n v="42583"/>
    <s v="Healthcare"/>
    <s v="Health Care Plans"/>
    <n v="-55.97"/>
    <n v="14.04"/>
  </r>
  <r>
    <s v="7686Blue Bird Corp"/>
    <x v="2314"/>
    <s v="Spitfire Capital LLC"/>
    <n v="31921"/>
    <s v="Blue Bird Corp"/>
    <d v="2015-05-15T00:00:00"/>
    <m/>
    <s v="Conglomerates"/>
    <s v="Conglomerates"/>
    <n v="2.93"/>
    <n v="11.39"/>
  </r>
  <r>
    <s v="7686Horizon Global Corp"/>
    <x v="2314"/>
    <s v="Spitfire Capital LLC"/>
    <n v="33906"/>
    <s v="Horizon Global Corp"/>
    <d v="2016-02-15T00:00:00"/>
    <n v="43419"/>
    <s v="Consumer Goods"/>
    <s v="Auto Parts"/>
    <n v="-43.37"/>
    <n v="16.52"/>
  </r>
  <r>
    <s v="6477Gorenje Gospodinjski Aparati D.D."/>
    <x v="2315"/>
    <s v="Splitska banka d.d."/>
    <n v="21000"/>
    <s v="Gorenje Gospodinjski Aparati D.D."/>
    <d v="2017-11-22T00:00:00"/>
    <n v="43403"/>
    <s v="Consumer Goods"/>
    <s v="Confectioners"/>
    <n v="114.29"/>
    <n v="5.46"/>
  </r>
  <r>
    <s v="5939Oasis Petroleum Inc."/>
    <x v="2316"/>
    <s v="SPO Advisory Corp"/>
    <n v="1017"/>
    <s v="Oasis Petroleum Inc."/>
    <d v="2014-12-29T00:00:00"/>
    <n v="43054"/>
    <s v="Services"/>
    <s v="Basic Materials Wholesale"/>
    <n v="-15.9"/>
    <n v="9.6300000000000008"/>
  </r>
  <r>
    <s v="5939Resolute Energy Corporation"/>
    <x v="2316"/>
    <s v="SPO Advisory Corp"/>
    <n v="2585"/>
    <s v="Resolute Energy Corporation"/>
    <d v="2009-08-15T00:00:00"/>
    <n v="42506"/>
    <s v="Basic Materials"/>
    <s v="Independent Oil &amp; Gas"/>
    <n v="-34.799999999999997"/>
    <n v="14.06"/>
  </r>
  <r>
    <s v="5172Tile Shop Holdings Inc"/>
    <x v="2317"/>
    <s v="SpringOwl Asset Management"/>
    <n v="1867"/>
    <s v="Tile Shop Holdings Inc"/>
    <d v="2015-02-13T00:00:00"/>
    <n v="42139"/>
    <s v="Consumer Goods"/>
    <s v="Confectioners"/>
    <n v="522.53"/>
    <n v="7.13"/>
  </r>
  <r>
    <s v="5172Western Digital Corporation"/>
    <x v="2317"/>
    <s v="SpringOwl Asset Management"/>
    <n v="419"/>
    <s v="Western Digital Corporation"/>
    <d v="2019-11-15T00:00:00"/>
    <n v="43876"/>
    <s v="Technology"/>
    <s v="Data Storage Devices"/>
    <n v="255.63"/>
    <n v="38.340000000000003"/>
  </r>
  <r>
    <s v="5172HC2 Holdings, Inc."/>
    <x v="2317"/>
    <s v="SpringOwl Asset Management"/>
    <n v="27558"/>
    <s v="HC2 Holdings, Inc."/>
    <d v="2020-02-15T00:00:00"/>
    <m/>
    <s v="Technology"/>
    <s v="Long Distance Carriers"/>
    <n v="208.57"/>
    <n v="1.28"/>
  </r>
  <r>
    <s v="5172Everi Holdings Inc"/>
    <x v="2317"/>
    <s v="SpringOwl Asset Management"/>
    <n v="2855"/>
    <s v="Everi Holdings Inc"/>
    <d v="2016-05-16T00:00:00"/>
    <n v="42781"/>
    <s v="Services"/>
    <s v="Business Services"/>
    <n v="190.71"/>
    <n v="21.14"/>
  </r>
  <r>
    <s v="5172EVERTEC, Inc."/>
    <x v="2317"/>
    <s v="SpringOwl Asset Management"/>
    <n v="26194"/>
    <s v="EVERTEC, Inc."/>
    <d v="2017-11-15T00:00:00"/>
    <n v="43235"/>
    <s v="Technology"/>
    <s v="Business Software &amp; Services"/>
    <n v="181.01"/>
    <n v="14.02"/>
  </r>
  <r>
    <s v="5172Shutterfly Inc."/>
    <x v="2317"/>
    <s v="SpringOwl Asset Management"/>
    <n v="1518"/>
    <s v="Shutterfly Inc."/>
    <d v="2017-08-15T00:00:00"/>
    <n v="43146"/>
    <s v="Services"/>
    <s v="Personal Services"/>
    <n v="156.34"/>
    <n v="25.01"/>
  </r>
  <r>
    <s v="5172United States Steel Corporation"/>
    <x v="2317"/>
    <s v="SpringOwl Asset Management"/>
    <n v="1269"/>
    <s v="United States Steel Corporation"/>
    <d v="2017-05-15T00:00:00"/>
    <n v="43146"/>
    <s v="Basic Materials"/>
    <s v="Steel &amp; Iron"/>
    <n v="140.78"/>
    <n v="20.87"/>
  </r>
  <r>
    <s v="5172CF Industries Holdings Inc."/>
    <x v="2317"/>
    <s v="SpringOwl Asset Management"/>
    <n v="506"/>
    <s v="CF Industries Holdings Inc."/>
    <d v="2016-08-15T00:00:00"/>
    <n v="42781"/>
    <s v="Basic Materials"/>
    <s v="Agricultural Chemicals"/>
    <n v="127.23"/>
    <n v="17.43"/>
  </r>
  <r>
    <s v="5172Chipotle Mexican Grill Inc."/>
    <x v="2317"/>
    <s v="SpringOwl Asset Management"/>
    <n v="485"/>
    <s v="Chipotle Mexican Grill Inc."/>
    <d v="2019-11-15T00:00:00"/>
    <n v="43876"/>
    <s v="Services"/>
    <s v="Restaurants"/>
    <n v="126.69"/>
    <n v="38.340000000000003"/>
  </r>
  <r>
    <s v="5172TrueCar Inc"/>
    <x v="2317"/>
    <s v="SpringOwl Asset Management"/>
    <n v="30591"/>
    <s v="TrueCar Inc"/>
    <d v="2020-02-15T00:00:00"/>
    <m/>
    <s v="Technology"/>
    <s v="Internet Service Providers"/>
    <n v="120.18"/>
    <n v="1.28"/>
  </r>
  <r>
    <s v="5172Lumentum Holdings Inc"/>
    <x v="2317"/>
    <s v="SpringOwl Asset Management"/>
    <n v="33074"/>
    <s v="Lumentum Holdings Inc"/>
    <d v="2019-08-15T00:00:00"/>
    <n v="43876"/>
    <s v="Technology"/>
    <s v="Communication Equipment"/>
    <n v="118.37"/>
    <n v="42.4"/>
  </r>
  <r>
    <s v="5172NortonLifeLock Inc."/>
    <x v="2317"/>
    <s v="SpringOwl Asset Management"/>
    <n v="373"/>
    <s v="NortonLifeLock Inc."/>
    <d v="2019-05-15T00:00:00"/>
    <n v="43692"/>
    <s v="Services"/>
    <s v="Home Improvement Stores"/>
    <n v="107.96"/>
    <n v="1.61"/>
  </r>
  <r>
    <s v="5172Silicon Image Inc."/>
    <x v="2317"/>
    <s v="SpringOwl Asset Management"/>
    <n v="3060"/>
    <s v="Silicon Image Inc."/>
    <d v="2014-08-15T00:00:00"/>
    <n v="42073"/>
    <s v="Technology"/>
    <s v="Semiconductor - Broad Line"/>
    <n v="101.96"/>
    <n v="10.43"/>
  </r>
  <r>
    <s v="5172Wynn Resorts, Limited"/>
    <x v="2317"/>
    <s v="SpringOwl Asset Management"/>
    <n v="404"/>
    <s v="Wynn Resorts, Limited"/>
    <d v="2018-11-15T00:00:00"/>
    <n v="43511"/>
    <s v="Services"/>
    <s v="Resorts &amp; Casinos"/>
    <n v="95.64"/>
    <n v="9"/>
  </r>
  <r>
    <s v="5172Apple Inc."/>
    <x v="2317"/>
    <s v="SpringOwl Asset Management"/>
    <n v="1"/>
    <s v="Apple Inc."/>
    <d v="2016-05-16T00:00:00"/>
    <n v="42597"/>
    <s v="Services"/>
    <s v="Consumer Services"/>
    <n v="89.16"/>
    <n v="28.99"/>
  </r>
  <r>
    <s v="5172Twitter, Inc."/>
    <x v="2317"/>
    <s v="SpringOwl Asset Management"/>
    <n v="26279"/>
    <s v="Twitter, Inc."/>
    <d v="2017-02-15T00:00:00"/>
    <n v="42870"/>
    <s v="Technology"/>
    <s v="Internet Information Providers"/>
    <n v="76.599999999999994"/>
    <n v="11.74"/>
  </r>
  <r>
    <s v="5172NetScout Systems Inc."/>
    <x v="2317"/>
    <s v="SpringOwl Asset Management"/>
    <n v="2157"/>
    <s v="NetScout Systems Inc."/>
    <d v="2019-11-15T00:00:00"/>
    <n v="43876"/>
    <s v="Technology"/>
    <s v="Information Technology Services"/>
    <n v="72.89"/>
    <n v="38.340000000000003"/>
  </r>
  <r>
    <s v="5172Teradyne Inc."/>
    <x v="2317"/>
    <s v="SpringOwl Asset Management"/>
    <n v="1230"/>
    <s v="Teradyne Inc."/>
    <d v="2020-02-15T00:00:00"/>
    <m/>
    <s v="Services"/>
    <s v="General Entertainment"/>
    <n v="70.94"/>
    <n v="1.28"/>
  </r>
  <r>
    <s v="5172International Game Technology (pre GTECH acquisition)"/>
    <x v="2317"/>
    <s v="SpringOwl Asset Management"/>
    <n v="843"/>
    <s v="International Game Technology (pre GTECH acquisition)"/>
    <d v="2014-05-15T00:00:00"/>
    <n v="42048"/>
    <s v="Consumer Goods"/>
    <s v="Cigarettes"/>
    <n v="59.28"/>
    <n v="18.79"/>
  </r>
  <r>
    <s v="5172Sanmina Corporation"/>
    <x v="2317"/>
    <s v="SpringOwl Asset Management"/>
    <n v="1832"/>
    <s v="Sanmina Corporation"/>
    <d v="2018-02-15T00:00:00"/>
    <n v="43235"/>
    <s v="Technology"/>
    <s v="Semiconductor Equipment &amp; Materials"/>
    <n v="57.36"/>
    <n v="-1.1599999999999999"/>
  </r>
  <r>
    <s v="5172General Motors Company"/>
    <x v="2317"/>
    <s v="SpringOwl Asset Management"/>
    <n v="133"/>
    <s v="General Motors Company"/>
    <d v="2015-08-14T00:00:00"/>
    <n v="42324"/>
    <s v="Consumer Goods"/>
    <s v="Auto Manufacturers - Major"/>
    <n v="53.6"/>
    <n v="-4.88"/>
  </r>
  <r>
    <s v="5172Mosaic Company (The)"/>
    <x v="2317"/>
    <s v="SpringOwl Asset Management"/>
    <n v="337"/>
    <s v="Mosaic Company (The)"/>
    <d v="2016-05-16T00:00:00"/>
    <n v="42597"/>
    <s v="Basic Materials"/>
    <s v="Specialty Chemicals"/>
    <n v="53.41"/>
    <n v="28.99"/>
  </r>
  <r>
    <s v="5172Invesco Ltd"/>
    <x v="2317"/>
    <s v="SpringOwl Asset Management"/>
    <n v="438"/>
    <s v="Invesco Ltd"/>
    <d v="2019-02-15T00:00:00"/>
    <n v="43600"/>
    <s v="Financial"/>
    <s v="Asset Management"/>
    <n v="52.38"/>
    <n v="13.88"/>
  </r>
  <r>
    <s v="5172Papa John's International Inc."/>
    <x v="2317"/>
    <s v="SpringOwl Asset Management"/>
    <n v="1796"/>
    <s v="Papa John's International Inc."/>
    <d v="2018-08-15T00:00:00"/>
    <m/>
    <s v="Services"/>
    <s v="Restaurants"/>
    <n v="51.2"/>
    <n v="11.42"/>
  </r>
  <r>
    <s v="5172Liberty Expedia Holdings Inc"/>
    <x v="2317"/>
    <s v="SpringOwl Asset Management"/>
    <n v="37708"/>
    <s v="Liberty Expedia Holdings Inc"/>
    <d v="2016-11-15T00:00:00"/>
    <n v="42870"/>
    <s v="Services"/>
    <s v="Entertainment - Diversified"/>
    <n v="51.08"/>
    <n v="24.11"/>
  </r>
  <r>
    <s v="5172QUALCOMM Incorporated"/>
    <x v="2317"/>
    <s v="SpringOwl Asset Management"/>
    <n v="42"/>
    <s v="QUALCOMM Incorporated"/>
    <d v="2018-08-15T00:00:00"/>
    <n v="43600"/>
    <s v="Technology"/>
    <s v="Communication Equipment"/>
    <n v="48.13"/>
    <n v="3.64"/>
  </r>
  <r>
    <s v="5172Team Inc."/>
    <x v="2317"/>
    <s v="SpringOwl Asset Management"/>
    <n v="2433"/>
    <s v="Team Inc."/>
    <d v="2016-02-16T00:00:00"/>
    <n v="42506"/>
    <s v="Services"/>
    <s v="Business Services"/>
    <n v="47.58"/>
    <n v="45.01"/>
  </r>
  <r>
    <s v="5172Lattice Semiconductor Corporation"/>
    <x v="2317"/>
    <s v="SpringOwl Asset Management"/>
    <n v="2758"/>
    <s v="Lattice Semiconductor Corporation"/>
    <d v="2016-08-15T00:00:00"/>
    <n v="42781"/>
    <s v="Technology"/>
    <s v="Semiconductor Equipment &amp; Materials"/>
    <n v="41.09"/>
    <n v="17.43"/>
  </r>
  <r>
    <s v="5172Mitel Networks Corporation"/>
    <x v="2317"/>
    <s v="SpringOwl Asset Management"/>
    <n v="3387"/>
    <s v="Mitel Networks Corporation"/>
    <d v="2016-11-15T00:00:00"/>
    <n v="43235"/>
    <s v="Technology"/>
    <s v="Communication Equipment"/>
    <n v="35.57"/>
    <n v="18"/>
  </r>
  <r>
    <s v="5172Rally Software Development Corp."/>
    <x v="2317"/>
    <s v="SpringOwl Asset Management"/>
    <n v="26877"/>
    <s v="Rally Software Development Corp."/>
    <d v="2014-05-15T00:00:00"/>
    <n v="42193"/>
    <s v="Technology"/>
    <s v="Application Software"/>
    <n v="33.4"/>
    <n v="10.36"/>
  </r>
  <r>
    <s v="5172Altaba Inc."/>
    <x v="2317"/>
    <s v="SpringOwl Asset Management"/>
    <n v="212"/>
    <s v="Altaba Inc."/>
    <d v="2015-12-14T00:00:00"/>
    <n v="42781"/>
    <s v="Services"/>
    <s v="Food Wholesale"/>
    <n v="33.21"/>
    <n v="16.11"/>
  </r>
  <r>
    <s v="5172Conagra Brands Inc."/>
    <x v="2317"/>
    <s v="SpringOwl Asset Management"/>
    <n v="475"/>
    <s v="Conagra Brands Inc."/>
    <d v="2019-02-15T00:00:00"/>
    <n v="43876"/>
    <s v="Financial"/>
    <s v="Closed-End Fund - Foreign"/>
    <n v="29.57"/>
    <n v="23.85"/>
  </r>
  <r>
    <s v="5172OM Group Inc."/>
    <x v="2317"/>
    <s v="SpringOwl Asset Management"/>
    <n v="2189"/>
    <s v="OM Group Inc."/>
    <d v="2014-11-14T00:00:00"/>
    <n v="42305"/>
    <s v="Basic Materials"/>
    <s v="Specialty Chemicals"/>
    <n v="27.99"/>
    <n v="4.6900000000000004"/>
  </r>
  <r>
    <s v="5172Juniper Networks Inc."/>
    <x v="2317"/>
    <s v="SpringOwl Asset Management"/>
    <n v="551"/>
    <s v="Juniper Networks Inc."/>
    <d v="2018-08-15T00:00:00"/>
    <n v="43419"/>
    <s v="Technology"/>
    <s v="Networking &amp; Communication Devices"/>
    <n v="26.88"/>
    <n v="-10.050000000000001"/>
  </r>
  <r>
    <s v="5172TriMas Corporation"/>
    <x v="2317"/>
    <s v="SpringOwl Asset Management"/>
    <n v="1724"/>
    <s v="TriMas Corporation"/>
    <d v="2015-05-15T00:00:00"/>
    <n v="42324"/>
    <s v="Industrial Goods"/>
    <s v="Industrial Equipment &amp; Components"/>
    <n v="24.06"/>
    <n v="-4.3600000000000003"/>
  </r>
  <r>
    <s v="5172Rent-A-Center Inc."/>
    <x v="2317"/>
    <s v="SpringOwl Asset Management"/>
    <n v="1578"/>
    <s v="Rent-A-Center Inc."/>
    <d v="2017-08-15T00:00:00"/>
    <n v="43511"/>
    <s v="Services"/>
    <s v="Rental &amp; Leasing Services"/>
    <n v="23.91"/>
    <n v="10.37"/>
  </r>
  <r>
    <s v="5172Warner Media, LLC"/>
    <x v="2317"/>
    <s v="SpringOwl Asset Management"/>
    <n v="107"/>
    <s v="Warner Media, LLC"/>
    <d v="2016-02-15T00:00:00"/>
    <n v="43054"/>
    <s v="Consumer Goods"/>
    <s v="Housewares &amp; Accessories"/>
    <n v="22.69"/>
    <n v="21.34"/>
  </r>
  <r>
    <s v="5172Boulder Brands Inc."/>
    <x v="2317"/>
    <s v="SpringOwl Asset Management"/>
    <n v="2231"/>
    <s v="Boulder Brands Inc."/>
    <d v="2015-05-15T00:00:00"/>
    <n v="42384"/>
    <s v="Consumer Goods"/>
    <s v="Processed &amp; Packaged Goods"/>
    <n v="22.29"/>
    <n v="-14.74"/>
  </r>
  <r>
    <s v="5172Children's Place Inc/The"/>
    <x v="2317"/>
    <s v="SpringOwl Asset Management"/>
    <n v="1987"/>
    <s v="Children's Place Inc/The"/>
    <d v="2014-05-15T00:00:00"/>
    <n v="42416"/>
    <s v="Services"/>
    <s v="Apparel Stores"/>
    <n v="20.49"/>
    <n v="2.87"/>
  </r>
  <r>
    <s v="5172The Stars Group Inc."/>
    <x v="2317"/>
    <s v="SpringOwl Asset Management"/>
    <n v="31132"/>
    <s v="The Stars Group Inc."/>
    <d v="2016-02-15T00:00:00"/>
    <n v="43956"/>
    <s v="Services"/>
    <s v="Home Improvement Stores"/>
    <n v="18.170000000000002"/>
    <n v="12.55"/>
  </r>
  <r>
    <s v="5172MGM Resorts International"/>
    <x v="2317"/>
    <s v="SpringOwl Asset Management"/>
    <n v="581"/>
    <s v="MGM Resorts International"/>
    <d v="2015-05-15T00:00:00"/>
    <n v="42506"/>
    <s v="Services"/>
    <s v="Resorts &amp; Casinos"/>
    <n v="13.33"/>
    <n v="-0.5"/>
  </r>
  <r>
    <s v="5172Extreme Networks Inc."/>
    <x v="2317"/>
    <s v="SpringOwl Asset Management"/>
    <n v="2961"/>
    <s v="Extreme Networks Inc."/>
    <d v="2015-05-15T00:00:00"/>
    <m/>
    <s v="Technology"/>
    <s v="Networking &amp; Communication Devices"/>
    <n v="11.96"/>
    <n v="11.39"/>
  </r>
  <r>
    <s v="5172Gigamon Inc."/>
    <x v="2317"/>
    <s v="SpringOwl Asset Management"/>
    <n v="26492"/>
    <s v="Gigamon Inc."/>
    <d v="2017-02-15T00:00:00"/>
    <n v="43096"/>
    <s v="Technology"/>
    <s v="Networking &amp; Communication Devices"/>
    <n v="11.86"/>
    <n v="18.940000000000001"/>
  </r>
  <r>
    <s v="5172Bwin.party digital entertainment plc"/>
    <x v="2317"/>
    <s v="SpringOwl Asset Management"/>
    <n v="12018"/>
    <s v="Bwin.party digital entertainment plc"/>
    <d v="2014-02-17T00:00:00"/>
    <n v="42401"/>
    <s v="Services"/>
    <s v="Gaming Activities"/>
    <n v="11.51"/>
    <n v="4.8899999999999997"/>
  </r>
  <r>
    <s v="5172ORBCOMM Inc."/>
    <x v="2317"/>
    <s v="SpringOwl Asset Management"/>
    <n v="3662"/>
    <s v="ORBCOMM Inc."/>
    <d v="2019-11-15T00:00:00"/>
    <m/>
    <s v="Technology"/>
    <s v="Diversified Communication Services"/>
    <n v="11.19"/>
    <n v="12.68"/>
  </r>
  <r>
    <s v="5172NeoPhotonics Corporation"/>
    <x v="2317"/>
    <s v="SpringOwl Asset Management"/>
    <n v="3729"/>
    <s v="NeoPhotonics Corporation"/>
    <d v="2018-05-15T00:00:00"/>
    <n v="43876"/>
    <s v="Technology"/>
    <s v="Semiconductor - Integrated Circuits"/>
    <n v="10.039999999999999"/>
    <n v="15.47"/>
  </r>
  <r>
    <s v="5172OneMain Holdings Inc"/>
    <x v="2317"/>
    <s v="SpringOwl Asset Management"/>
    <n v="26518"/>
    <s v="OneMain Holdings Inc"/>
    <d v="2016-05-16T00:00:00"/>
    <m/>
    <s v="Financial"/>
    <s v="Credit Services"/>
    <n v="9.75"/>
    <n v="14.42"/>
  </r>
  <r>
    <s v="5172MagnaChip Semiconductor Corporation"/>
    <x v="2317"/>
    <s v="SpringOwl Asset Management"/>
    <n v="2448"/>
    <s v="MagnaChip Semiconductor Corporation"/>
    <d v="2014-11-14T00:00:00"/>
    <m/>
    <s v="Services"/>
    <s v="Home Furnishing Stores"/>
    <n v="9.66"/>
    <n v="11.32"/>
  </r>
  <r>
    <s v="5172Visteon Corporation"/>
    <x v="2317"/>
    <s v="SpringOwl Asset Management"/>
    <n v="1113"/>
    <s v="Visteon Corporation"/>
    <d v="2016-08-15T00:00:00"/>
    <n v="43784"/>
    <s v="Consumer Goods"/>
    <s v="Auto Parts"/>
    <n v="8.66"/>
    <n v="13.76"/>
  </r>
  <r>
    <s v="5172Verifone Systems Inc."/>
    <x v="2317"/>
    <s v="SpringOwl Asset Management"/>
    <n v="1388"/>
    <s v="Verifone Systems Inc."/>
    <d v="2016-11-15T00:00:00"/>
    <n v="43146"/>
    <s v="Services"/>
    <s v="Technical Services"/>
    <n v="8.31"/>
    <n v="22.14"/>
  </r>
  <r>
    <s v="5172EMC Corporation"/>
    <x v="2317"/>
    <s v="SpringOwl Asset Management"/>
    <n v="118"/>
    <s v="EMC Corporation"/>
    <d v="2015-05-15T00:00:00"/>
    <n v="42620"/>
    <s v="Technology"/>
    <s v="Data Storage Devices"/>
    <n v="7.2"/>
    <n v="4.51"/>
  </r>
  <r>
    <s v="5172Qurate Retail Inc"/>
    <x v="2317"/>
    <s v="SpringOwl Asset Management"/>
    <n v="488"/>
    <s v="Qurate Retail Inc"/>
    <d v="2016-08-15T00:00:00"/>
    <n v="43054"/>
    <s v="Services"/>
    <s v="Catalog &amp; Mail Order Houses"/>
    <n v="5.05"/>
    <n v="15.79"/>
  </r>
  <r>
    <s v="5172Electronics for Imaging Inc."/>
    <x v="2317"/>
    <s v="SpringOwl Asset Management"/>
    <n v="1882"/>
    <s v="Electronics for Imaging Inc."/>
    <d v="2017-11-15T00:00:00"/>
    <n v="43419"/>
    <s v="Services"/>
    <s v="Consumer Services"/>
    <n v="3.7"/>
    <n v="8.5500000000000007"/>
  </r>
  <r>
    <s v="5172Bank of America Corporation"/>
    <x v="2317"/>
    <s v="SpringOwl Asset Management"/>
    <n v="28"/>
    <s v="Bank of America Corporation"/>
    <d v="2018-11-15T00:00:00"/>
    <m/>
    <s v="Financial"/>
    <s v="Money Center Banks"/>
    <n v="1.1299999999999999"/>
    <n v="14.94"/>
  </r>
  <r>
    <s v="5172Howmet Aerospace Inc."/>
    <x v="2317"/>
    <s v="SpringOwl Asset Management"/>
    <n v="625"/>
    <s v="Howmet Aerospace Inc."/>
    <d v="2018-05-15T00:00:00"/>
    <m/>
    <s v="Basic Materials"/>
    <s v="Aluminum"/>
    <n v="0.56999999999999995"/>
    <n v="12.24"/>
  </r>
  <r>
    <s v="5172Kraton Corp"/>
    <x v="2317"/>
    <s v="SpringOwl Asset Management"/>
    <n v="2603"/>
    <s v="Kraton Corp"/>
    <d v="2014-11-14T00:00:00"/>
    <n v="43876"/>
    <s v="Basic Materials"/>
    <s v="Specialty Chemicals"/>
    <n v="-2.39"/>
    <n v="12.29"/>
  </r>
  <r>
    <s v="5172Primo Water Corp"/>
    <x v="2317"/>
    <s v="SpringOwl Asset Management"/>
    <n v="2471"/>
    <s v="Primo Water Corp"/>
    <d v="2017-02-15T00:00:00"/>
    <n v="43235"/>
    <s v="Consumer Goods"/>
    <s v="Textile - Apparel Clothing"/>
    <n v="-2.5499999999999998"/>
    <n v="14.42"/>
  </r>
  <r>
    <s v="5172Lumber Liquidators Holdings, Inc"/>
    <x v="2317"/>
    <s v="SpringOwl Asset Management"/>
    <n v="1234"/>
    <s v="Lumber Liquidators Holdings, Inc"/>
    <d v="2015-08-14T00:00:00"/>
    <n v="42416"/>
    <s v="Services"/>
    <s v="Home Improvement Stores"/>
    <n v="-2.78"/>
    <n v="-15.69"/>
  </r>
  <r>
    <s v="5172Nielsen Holdings N.V."/>
    <x v="2317"/>
    <s v="SpringOwl Asset Management"/>
    <n v="464"/>
    <s v="Nielsen Holdings N.V."/>
    <d v="2018-08-15T00:00:00"/>
    <n v="43600"/>
    <s v="Industrial Goods"/>
    <s v="Farm &amp; Construction Machinery"/>
    <n v="-6.44"/>
    <n v="3.64"/>
  </r>
  <r>
    <s v="5172Citigroup Inc."/>
    <x v="2317"/>
    <s v="SpringOwl Asset Management"/>
    <n v="27"/>
    <s v="Citigroup Inc."/>
    <d v="2019-08-15T00:00:00"/>
    <m/>
    <s v="Financial"/>
    <s v="Property Management"/>
    <n v="-7.22"/>
    <n v="20.49"/>
  </r>
  <r>
    <s v="5172Las Vegas Sands Corp."/>
    <x v="2317"/>
    <s v="SpringOwl Asset Management"/>
    <n v="125"/>
    <s v="Las Vegas Sands Corp."/>
    <d v="2019-02-15T00:00:00"/>
    <m/>
    <s v="Services"/>
    <s v="Resorts &amp; Casinos"/>
    <n v="-7.5"/>
    <n v="15.98"/>
  </r>
  <r>
    <s v="5172VEREIT Inc."/>
    <x v="2317"/>
    <s v="SpringOwl Asset Management"/>
    <n v="1463"/>
    <s v="VEREIT Inc."/>
    <d v="2014-11-14T00:00:00"/>
    <n v="42416"/>
    <s v="Financial"/>
    <s v="REIT - Diversified"/>
    <n v="-8.4600000000000009"/>
    <n v="-3.64"/>
  </r>
  <r>
    <s v="5172Spirit Realty Capital Inc."/>
    <x v="2317"/>
    <s v="SpringOwl Asset Management"/>
    <n v="1146"/>
    <s v="Spirit Realty Capital Inc."/>
    <d v="2017-08-15T00:00:00"/>
    <n v="43146"/>
    <s v="Financial"/>
    <s v="REIT - Diversified"/>
    <n v="-10.7"/>
    <n v="25.01"/>
  </r>
  <r>
    <s v="5172Forestar Group Inc"/>
    <x v="2317"/>
    <s v="SpringOwl Asset Management"/>
    <n v="2504"/>
    <s v="Forestar Group Inc"/>
    <d v="2014-05-15T00:00:00"/>
    <n v="42689"/>
    <s v="Services"/>
    <s v="Auto Dealerships"/>
    <n v="-11.39"/>
    <n v="8.56"/>
  </r>
  <r>
    <s v="5172HP Inc"/>
    <x v="2317"/>
    <s v="SpringOwl Asset Management"/>
    <n v="160"/>
    <s v="HP Inc"/>
    <d v="2018-11-15T00:00:00"/>
    <n v="43511"/>
    <s v="Technology"/>
    <s v="Computer Based Systems"/>
    <n v="-11.46"/>
    <n v="9"/>
  </r>
  <r>
    <s v="5172Xerox Corp"/>
    <x v="2317"/>
    <s v="SpringOwl Asset Management"/>
    <n v="495"/>
    <s v="Xerox Corp"/>
    <d v="2018-02-15T00:00:00"/>
    <n v="43419"/>
    <s v="Services"/>
    <s v="Entertainment - Diversified"/>
    <n v="-14.45"/>
    <n v="1.91"/>
  </r>
  <r>
    <s v="5172Playtech PLC"/>
    <x v="2317"/>
    <s v="SpringOwl Asset Management"/>
    <n v="6778"/>
    <s v="Playtech PLC"/>
    <d v="2018-08-31T00:00:00"/>
    <m/>
    <s v="Services"/>
    <s v="Gaming Activities"/>
    <n v="-15.52"/>
    <n v="9.98"/>
  </r>
  <r>
    <s v="5172Gray Television Inc."/>
    <x v="2317"/>
    <s v="SpringOwl Asset Management"/>
    <n v="3194"/>
    <s v="Gray Television Inc."/>
    <d v="2019-05-15T00:00:00"/>
    <m/>
    <s v="Services"/>
    <s v="Broadcasting - TV"/>
    <n v="-17.93"/>
    <n v="16.39"/>
  </r>
  <r>
    <s v="5172Dell Technologies Inc"/>
    <x v="2317"/>
    <s v="SpringOwl Asset Management"/>
    <n v="38034"/>
    <s v="Dell Technologies Inc"/>
    <d v="2019-11-15T00:00:00"/>
    <n v="43876"/>
    <s v="Technology"/>
    <s v="Personal Computers"/>
    <n v="-18.95"/>
    <n v="38.340000000000003"/>
  </r>
  <r>
    <s v="5172O-I Glass, Inc."/>
    <x v="2317"/>
    <s v="SpringOwl Asset Management"/>
    <n v="899"/>
    <s v="O-I Glass, Inc."/>
    <d v="2016-11-15T00:00:00"/>
    <n v="43692"/>
    <s v="Consumer Goods"/>
    <s v="Meat Products"/>
    <n v="-19.27"/>
    <n v="12.43"/>
  </r>
  <r>
    <s v="5172Tech Data Corporation"/>
    <x v="2317"/>
    <s v="SpringOwl Asset Management"/>
    <n v="1630"/>
    <s v="Tech Data Corporation"/>
    <d v="2017-08-15T00:00:00"/>
    <n v="43419"/>
    <s v="Services"/>
    <s v="Computers Wholesale"/>
    <n v="-22.09"/>
    <n v="10.65"/>
  </r>
  <r>
    <s v="5172Viacom Inc"/>
    <x v="2317"/>
    <s v="SpringOwl Asset Management"/>
    <n v="164"/>
    <s v="Viacom Inc"/>
    <d v="2015-11-16T00:00:00"/>
    <n v="42689"/>
    <s v="Consumer Goods"/>
    <s v="Housewares &amp; Accessories"/>
    <n v="-23.01"/>
    <n v="8.5500000000000007"/>
  </r>
  <r>
    <s v="5172Allegheny Technologies Incorporated"/>
    <x v="2317"/>
    <s v="SpringOwl Asset Management"/>
    <n v="1187"/>
    <s v="Allegheny Technologies Incorporated"/>
    <d v="2017-11-15T00:00:00"/>
    <m/>
    <s v="Industrial Goods"/>
    <s v="Metal Fabrication"/>
    <n v="-25.22"/>
    <n v="12.56"/>
  </r>
  <r>
    <s v="5172Furmanite Corporation"/>
    <x v="2317"/>
    <s v="SpringOwl Asset Management"/>
    <n v="3186"/>
    <s v="Furmanite Corporation"/>
    <d v="2015-02-13T00:00:00"/>
    <n v="42430"/>
    <s v="Services"/>
    <s v="Technical Services"/>
    <n v="-26.03"/>
    <n v="-3.37"/>
  </r>
  <r>
    <s v="5172Signet Jewelers Limited"/>
    <x v="2317"/>
    <s v="SpringOwl Asset Management"/>
    <n v="831"/>
    <s v="Signet Jewelers Limited"/>
    <d v="2016-05-16T00:00:00"/>
    <n v="42689"/>
    <s v="Services"/>
    <s v="Jewelry Stores"/>
    <n v="-27.93"/>
    <n v="13.71"/>
  </r>
  <r>
    <s v="5172Micron Technology Inc."/>
    <x v="2317"/>
    <s v="SpringOwl Asset Management"/>
    <n v="365"/>
    <s v="Micron Technology Inc."/>
    <d v="2020-02-15T00:00:00"/>
    <m/>
    <s v="Technology"/>
    <s v="Semiconductor- Memory Chips"/>
    <n v="-28.29"/>
    <n v="1.28"/>
  </r>
  <r>
    <s v="5172Hain Celestial Group Inc. (The)"/>
    <x v="2317"/>
    <s v="SpringOwl Asset Management"/>
    <n v="1103"/>
    <s v="Hain Celestial Group Inc. (The)"/>
    <d v="2016-08-15T00:00:00"/>
    <n v="43419"/>
    <s v="Consumer Goods"/>
    <s v="Processed &amp; Packaged Goods"/>
    <n v="-31.78"/>
    <n v="12.51"/>
  </r>
  <r>
    <s v="5172Cree Inc."/>
    <x v="2317"/>
    <s v="SpringOwl Asset Management"/>
    <n v="718"/>
    <s v="Cree Inc."/>
    <d v="2015-05-15T00:00:00"/>
    <n v="42230"/>
    <s v="Technology"/>
    <s v="Semiconductor Equipment &amp; Materials"/>
    <n v="-32.229999999999997"/>
    <n v="-3.82"/>
  </r>
  <r>
    <s v="5172Oclaro Inc."/>
    <x v="2317"/>
    <s v="SpringOwl Asset Management"/>
    <n v="4085"/>
    <s v="Oclaro Inc."/>
    <d v="2017-05-15T00:00:00"/>
    <n v="43146"/>
    <s v="Technology"/>
    <s v="Semiconductor Equipment &amp; Materials"/>
    <n v="-32.4"/>
    <n v="20.87"/>
  </r>
  <r>
    <s v="5172Campbell Soup Company"/>
    <x v="2317"/>
    <s v="SpringOwl Asset Management"/>
    <n v="473"/>
    <s v="Campbell Soup Company"/>
    <d v="2018-11-15T00:00:00"/>
    <n v="43511"/>
    <s v="Consumer Goods"/>
    <s v="Food - Major Diversified"/>
    <n v="-34.67"/>
    <n v="9"/>
  </r>
  <r>
    <s v="5172Bravo Brio Restaurant Group Inc."/>
    <x v="2317"/>
    <s v="SpringOwl Asset Management"/>
    <n v="3382"/>
    <s v="Bravo Brio Restaurant Group Inc."/>
    <d v="2015-02-13T00:00:00"/>
    <n v="42324"/>
    <s v="Services"/>
    <s v="Restaurants"/>
    <n v="-35.35"/>
    <n v="-0.72"/>
  </r>
  <r>
    <s v="5172Horizon Global Corp"/>
    <x v="2317"/>
    <s v="SpringOwl Asset Management"/>
    <n v="33906"/>
    <s v="Horizon Global Corp"/>
    <d v="2015-08-14T00:00:00"/>
    <n v="43419"/>
    <s v="Consumer Goods"/>
    <s v="Auto Parts"/>
    <n v="-42.66"/>
    <n v="10.79"/>
  </r>
  <r>
    <s v="5172TeleNav Inc."/>
    <x v="2317"/>
    <s v="SpringOwl Asset Management"/>
    <n v="3712"/>
    <s v="TeleNav Inc."/>
    <d v="2015-11-16T00:00:00"/>
    <n v="42416"/>
    <s v="Technology"/>
    <s v="Internet Software &amp; Services"/>
    <n v="-47.09"/>
    <n v="-25.46"/>
  </r>
  <r>
    <s v="5172Golden Entertainment Inc"/>
    <x v="2317"/>
    <s v="SpringOwl Asset Management"/>
    <n v="31197"/>
    <s v="Golden Entertainment Inc"/>
    <d v="2019-11-15T00:00:00"/>
    <m/>
    <s v="Consumer Goods"/>
    <s v="Photographic Equipment &amp; Supplies"/>
    <n v="-47.74"/>
    <n v="12.68"/>
  </r>
  <r>
    <s v="5172Marathon Petroleum Corporation"/>
    <x v="2317"/>
    <s v="SpringOwl Asset Management"/>
    <n v="318"/>
    <s v="Marathon Petroleum Corporation"/>
    <d v="2020-02-15T00:00:00"/>
    <m/>
    <s v="Basic Materials"/>
    <s v="Oil &amp; Gas Refining &amp; Marketing"/>
    <n v="-52.27"/>
    <n v="1.28"/>
  </r>
  <r>
    <s v="5172Bazaarvoice Inc."/>
    <x v="2317"/>
    <s v="SpringOwl Asset Management"/>
    <n v="2508"/>
    <s v="Bazaarvoice Inc."/>
    <d v="2015-05-15T00:00:00"/>
    <n v="42416"/>
    <s v="Technology"/>
    <s v="Application Software"/>
    <n v="-55.89"/>
    <n v="-11.96"/>
  </r>
  <r>
    <s v="5172Synchronoss Technologies Inc."/>
    <x v="2317"/>
    <s v="SpringOwl Asset Management"/>
    <n v="1817"/>
    <s v="Synchronoss Technologies Inc."/>
    <d v="2017-05-15T00:00:00"/>
    <n v="43054"/>
    <s v="Technology"/>
    <s v="Application Software"/>
    <n v="-55.99"/>
    <n v="16.14"/>
  </r>
  <r>
    <s v="5172Designer Brands Inc."/>
    <x v="2317"/>
    <s v="SpringOwl Asset Management"/>
    <n v="1074"/>
    <s v="Designer Brands Inc."/>
    <d v="2015-05-15T00:00:00"/>
    <n v="42324"/>
    <s v="Conglomerates"/>
    <s v="Conglomerates"/>
    <n v="-58.73"/>
    <n v="-4.3600000000000003"/>
  </r>
  <r>
    <s v="5172VMware Inc"/>
    <x v="2317"/>
    <s v="SpringOwl Asset Management"/>
    <n v="171"/>
    <s v="VMware Inc"/>
    <d v="2015-11-16T00:00:00"/>
    <n v="42416"/>
    <s v="Technology"/>
    <s v="Technical &amp; System Software"/>
    <n v="-63.08"/>
    <n v="-25.46"/>
  </r>
  <r>
    <s v="5172Harte Hanks Inc."/>
    <x v="2317"/>
    <s v="SpringOwl Asset Management"/>
    <n v="2809"/>
    <s v="Harte Hanks Inc."/>
    <d v="2015-05-15T00:00:00"/>
    <n v="42324"/>
    <s v="Consumer Goods"/>
    <s v="Home Furnishings &amp; Fixtures"/>
    <n v="-67.39"/>
    <n v="-4.3600000000000003"/>
  </r>
  <r>
    <s v="5172Triumph Group Inc."/>
    <x v="2317"/>
    <s v="SpringOwl Asset Management"/>
    <n v="1132"/>
    <s v="Triumph Group Inc."/>
    <d v="2017-02-15T00:00:00"/>
    <n v="42870"/>
    <s v="Industrial Goods"/>
    <s v="Aerospace/Defense Products &amp; Services"/>
    <n v="-68.47"/>
    <n v="11.74"/>
  </r>
  <r>
    <s v="5172Pandora Media, LLC."/>
    <x v="2317"/>
    <s v="SpringOwl Asset Management"/>
    <n v="937"/>
    <s v="Pandora Media, LLC."/>
    <d v="2017-02-15T00:00:00"/>
    <n v="42870"/>
    <s v="Services"/>
    <s v="Broadcasting - Radio"/>
    <n v="-73.61"/>
    <n v="11.74"/>
  </r>
  <r>
    <s v="5172Internap Corp"/>
    <x v="2317"/>
    <s v="SpringOwl Asset Management"/>
    <n v="3177"/>
    <s v="Internap Corp"/>
    <d v="2015-08-14T00:00:00"/>
    <n v="42597"/>
    <s v="Services"/>
    <s v="Home Improvement Stores"/>
    <n v="-74.3"/>
    <n v="7.01"/>
  </r>
  <r>
    <s v="5172InvenSense Inc."/>
    <x v="2317"/>
    <s v="SpringOwl Asset Management"/>
    <n v="1821"/>
    <s v="InvenSense Inc."/>
    <d v="2015-05-15T00:00:00"/>
    <n v="42230"/>
    <s v="Technology"/>
    <s v="Semiconductor - Integrated Circuits"/>
    <n v="-75.22"/>
    <n v="-3.82"/>
  </r>
  <r>
    <s v="5172Pixelworks Inc."/>
    <x v="2317"/>
    <s v="SpringOwl Asset Management"/>
    <n v="4520"/>
    <s v="Pixelworks Inc."/>
    <d v="2015-11-16T00:00:00"/>
    <n v="42416"/>
    <s v="Technology"/>
    <s v="Semiconductor - Integrated Circuits"/>
    <n v="-87.26"/>
    <n v="-25.46"/>
  </r>
  <r>
    <s v="5172Uniti Group Inc"/>
    <x v="2317"/>
    <s v="SpringOwl Asset Management"/>
    <n v="33871"/>
    <s v="Uniti Group Inc"/>
    <d v="2019-02-15T00:00:00"/>
    <n v="43600"/>
    <s v="Financial"/>
    <s v="REIT - Diversified"/>
    <n v="-93.63"/>
    <n v="13.88"/>
  </r>
  <r>
    <s v="1509Heron Resources Limited"/>
    <x v="2318"/>
    <s v="Sprott Asset Management"/>
    <n v="23012"/>
    <s v="Heron Resources Limited"/>
    <d v="2014-11-21T00:00:00"/>
    <m/>
    <s v="Basic Materials"/>
    <s v="Major Integrated Oil &amp; Gas"/>
    <n v="-45.68"/>
    <n v="11.13"/>
  </r>
  <r>
    <s v="7951GTT Communications, Inc."/>
    <x v="2319"/>
    <s v="Spruce House Investment Management"/>
    <n v="27557"/>
    <s v="GTT Communications, Inc."/>
    <d v="2017-08-15T00:00:00"/>
    <m/>
    <s v="Technology"/>
    <s v="Diversified Communication Services"/>
    <n v="-42.64"/>
    <n v="13.12"/>
  </r>
  <r>
    <s v="6027Pearson Plc"/>
    <x v="2320"/>
    <s v="Spruce Point Capital Management"/>
    <n v="6518"/>
    <s v="Pearson Plc"/>
    <d v="2011-12-16T00:00:00"/>
    <m/>
    <s v="Consumer Goods"/>
    <s v="Packaging &amp; Containers"/>
    <n v="-2.23"/>
    <n v="14.77"/>
  </r>
  <r>
    <s v="7077PNE Wind AG"/>
    <x v="2321"/>
    <s v="SPSW Capital GmbH"/>
    <n v="19223"/>
    <s v="PNE Wind AG"/>
    <d v="2017-02-08T00:00:00"/>
    <m/>
    <s v="Utilities"/>
    <s v="Electric Utilities"/>
    <n v="29.78"/>
    <n v="13.73"/>
  </r>
  <r>
    <s v="8886Yelp Inc."/>
    <x v="2322"/>
    <s v="SQN Investors LP"/>
    <n v="962"/>
    <s v="Yelp Inc."/>
    <d v="2015-11-15T00:00:00"/>
    <n v="43600"/>
    <s v="Technology"/>
    <s v="Internet Information Providers"/>
    <n v="5.35"/>
    <n v="12.11"/>
  </r>
  <r>
    <s v="7725Nocopi Technologies"/>
    <x v="2323"/>
    <s v="SRK Capital"/>
    <n v="45052"/>
    <s v="Nocopi Technologies"/>
    <d v="2018-11-29T00:00:00"/>
    <m/>
    <s v="Services"/>
    <s v="Business Services"/>
    <n v="127.75"/>
    <n v="14.93"/>
  </r>
  <r>
    <s v="5112Avis Budget Group Inc."/>
    <x v="2324"/>
    <s v="SRS Investment Management"/>
    <n v="1223"/>
    <s v="Avis Budget Group Inc."/>
    <d v="2010-11-15T00:00:00"/>
    <m/>
    <s v="Services"/>
    <s v="Rental &amp; Leasing Services"/>
    <n v="8.4700000000000006"/>
    <n v="13.5"/>
  </r>
  <r>
    <s v="5637JP-Holdings Inc."/>
    <x v="2325"/>
    <s v="SSBF Consulting Service Co., Ltd."/>
    <n v="18421"/>
    <s v="JP-Holdings Inc."/>
    <d v="2017-09-30T00:00:00"/>
    <m/>
    <s v="Services"/>
    <s v="Consumer Services"/>
    <n v="-11.54"/>
    <n v="12.51"/>
  </r>
  <r>
    <s v="5105Absolute Software Corp."/>
    <x v="2326"/>
    <s v="Stadium Capital Management"/>
    <n v="16394"/>
    <s v="Absolute Software Corp."/>
    <d v="2018-11-07T00:00:00"/>
    <m/>
    <s v="Technology"/>
    <s v="Technical &amp; System Software"/>
    <n v="46.59"/>
    <n v="12.87"/>
  </r>
  <r>
    <s v="5105Insperity Inc."/>
    <x v="2326"/>
    <s v="Stadium Capital Management"/>
    <n v="2279"/>
    <s v="Insperity Inc."/>
    <d v="2011-09-23T00:00:00"/>
    <n v="42506"/>
    <s v="Services"/>
    <s v="Business Services"/>
    <n v="32.36"/>
    <n v="16.2"/>
  </r>
  <r>
    <s v="5105Big 5 Sporting Goods Corporation"/>
    <x v="2326"/>
    <s v="Stadium Capital Management"/>
    <n v="3181"/>
    <s v="Big 5 Sporting Goods Corporation"/>
    <d v="2011-08-22T00:00:00"/>
    <n v="42781"/>
    <s v="Services"/>
    <s v="Sporting Goods Stores"/>
    <n v="16.420000000000002"/>
    <n v="16.87"/>
  </r>
  <r>
    <s v="5105Intermountain Community Bancorp"/>
    <x v="2326"/>
    <s v="Stadium Capital Management"/>
    <n v="4447"/>
    <s v="Intermountain Community Bancorp"/>
    <d v="2012-02-02T00:00:00"/>
    <n v="41949"/>
    <s v="Financial"/>
    <s v="Regional - Southwest Banks"/>
    <n v="16.329999999999998"/>
    <m/>
  </r>
  <r>
    <s v="5105BlueLinx Holdings Inc."/>
    <x v="2326"/>
    <s v="Stadium Capital Management"/>
    <n v="4047"/>
    <s v="BlueLinx Holdings Inc."/>
    <d v="2010-08-11T00:00:00"/>
    <n v="42324"/>
    <s v="Services"/>
    <s v="Building Materials Wholesale"/>
    <n v="-27.32"/>
    <n v="15.19"/>
  </r>
  <r>
    <s v="6277Catena AB"/>
    <x v="2327"/>
    <s v="Staffan Malmer"/>
    <n v="23889"/>
    <s v="Catena AB"/>
    <d v="2015-09-08T00:00:00"/>
    <m/>
    <s v="Financial"/>
    <s v="Property Management"/>
    <n v="26.08"/>
    <n v="13.74"/>
  </r>
  <r>
    <s v="5718Cambium Global Timberland Ltd"/>
    <x v="2328"/>
    <s v="Stafford Timberland V Investment Nominee Limited"/>
    <n v="7722"/>
    <s v="Cambium Global Timberland Ltd"/>
    <d v="2012-05-21T00:00:00"/>
    <m/>
    <s v="Industrial Goods"/>
    <s v="Lumber, Wood Production"/>
    <n v="-20.74"/>
    <n v="14.41"/>
  </r>
  <r>
    <s v="5145Phoenix Companies Inc. (The)"/>
    <x v="2329"/>
    <s v="Standard General"/>
    <n v="3671"/>
    <s v="Phoenix Companies Inc. (The)"/>
    <d v="2015-07-02T00:00:00"/>
    <n v="42416"/>
    <s v="Financial"/>
    <s v="REIT - Retail"/>
    <n v="236.24"/>
    <n v="-11.63"/>
  </r>
  <r>
    <s v="5145Standard Diversified Inc"/>
    <x v="2329"/>
    <s v="Standard General"/>
    <n v="26109"/>
    <s v="Standard Diversified Inc"/>
    <d v="2015-10-29T00:00:00"/>
    <n v="44028"/>
    <s v="Financial"/>
    <s v="Diversified Investments"/>
    <n v="77.16"/>
    <n v="11.83"/>
  </r>
  <r>
    <s v="5145Turning Point Brands Inc"/>
    <x v="2329"/>
    <s v="Standard General"/>
    <n v="37385"/>
    <s v="Turning Point Brands Inc"/>
    <d v="2016-05-13T00:00:00"/>
    <m/>
    <s v="Consumer Goods"/>
    <s v="Tobacco Products, Other"/>
    <n v="27.73"/>
    <n v="14.65"/>
  </r>
  <r>
    <s v="5145Media General Inc."/>
    <x v="2329"/>
    <s v="Standard General"/>
    <n v="3219"/>
    <s v="Media General Inc."/>
    <d v="2013-11-22T00:00:00"/>
    <n v="42752"/>
    <s v="Services"/>
    <s v="Publishing - Newspapers"/>
    <n v="2.6"/>
    <n v="9.7799999999999994"/>
  </r>
  <r>
    <s v="5145National CineMedia Inc."/>
    <x v="2329"/>
    <s v="Standard General"/>
    <n v="2176"/>
    <s v="National CineMedia Inc."/>
    <d v="2017-11-15T00:00:00"/>
    <m/>
    <s v="Services"/>
    <s v="Marketing Services"/>
    <n v="-2.09"/>
    <n v="12.56"/>
  </r>
  <r>
    <s v="5145TEGNA Inc"/>
    <x v="2329"/>
    <s v="Standard General"/>
    <n v="820"/>
    <s v="TEGNA Inc"/>
    <d v="2019-08-14T00:00:00"/>
    <m/>
    <s v="Services"/>
    <s v="Broadcasting - TV"/>
    <n v="-8.86"/>
    <n v="20.75"/>
  </r>
  <r>
    <s v="5145American Apparel Inc"/>
    <x v="2329"/>
    <s v="Standard General"/>
    <n v="4135"/>
    <s v="American Apparel Inc"/>
    <d v="2014-07-07T00:00:00"/>
    <n v="42405"/>
    <s v="Consumer Goods"/>
    <s v="Textile - Apparel Clothing"/>
    <n v="-95.29"/>
    <n v="-1.1200000000000001"/>
  </r>
  <r>
    <s v="3855Just Eat PLC"/>
    <x v="2330"/>
    <s v="Standard Life Aberdeen (Aberdeen Standard Investments)"/>
    <n v="29702"/>
    <s v="Just Eat PLC"/>
    <d v="2019-09-27T00:00:00"/>
    <n v="43910"/>
    <s v="Services"/>
    <s v="Food Wholesale"/>
    <n v="96.24"/>
    <m/>
  </r>
  <r>
    <s v="3855Premier Foods PLC"/>
    <x v="2330"/>
    <s v="Standard Life Aberdeen (Aberdeen Standard Investments)"/>
    <n v="6603"/>
    <s v="Premier Foods PLC"/>
    <d v="2015-11-16T00:00:00"/>
    <m/>
    <s v="Financial"/>
    <s v="Closed-End Fund - Foreign"/>
    <n v="17.170000000000002"/>
    <n v="13.23"/>
  </r>
  <r>
    <s v="3855Volkswagen AG"/>
    <x v="2330"/>
    <s v="Standard Life Aberdeen (Aberdeen Standard Investments)"/>
    <n v="9112"/>
    <s v="Volkswagen AG"/>
    <d v="2016-03-02T00:00:00"/>
    <n v="42767"/>
    <s v="Consumer Goods"/>
    <s v="Auto Manufacturers - Major"/>
    <n v="12.98"/>
    <n v="18.55"/>
  </r>
  <r>
    <s v="3855Millennium &amp; Copthorne Hotels PLC"/>
    <x v="2330"/>
    <s v="Standard Life Aberdeen (Aberdeen Standard Investments)"/>
    <n v="6505"/>
    <s v="Millennium &amp; Copthorne Hotels PLC"/>
    <d v="2010-05-24T00:00:00"/>
    <n v="43749"/>
    <s v="Consumer Goods"/>
    <s v="Farm Products"/>
    <n v="7.34"/>
    <n v="13.8"/>
  </r>
  <r>
    <s v="3855Royal Dutch Shell PLC (A)"/>
    <x v="2330"/>
    <s v="Standard Life Aberdeen (Aberdeen Standard Investments)"/>
    <n v="6784"/>
    <s v="Royal Dutch Shell PLC (A)"/>
    <d v="2015-10-02T00:00:00"/>
    <m/>
    <s v="Basic Materials"/>
    <s v="Major Integrated Oil &amp; Gas"/>
    <n v="1.26"/>
    <n v="14.12"/>
  </r>
  <r>
    <s v="3855Ryanair Holdings plc"/>
    <x v="2330"/>
    <s v="Standard Life Aberdeen (Aberdeen Standard Investments)"/>
    <n v="448"/>
    <s v="Ryanair Holdings plc"/>
    <d v="2018-09-21T00:00:00"/>
    <m/>
    <s v="Industrial Goods"/>
    <s v="Aerospace/Defense Products &amp; Services"/>
    <n v="-6.52"/>
    <n v="9.67"/>
  </r>
  <r>
    <s v="3855Frasers Group plc"/>
    <x v="2330"/>
    <s v="Standard Life Aberdeen (Aberdeen Standard Investments)"/>
    <n v="6788"/>
    <s v="Frasers Group plc"/>
    <d v="2015-12-10T00:00:00"/>
    <m/>
    <s v="Consumer Goods"/>
    <s v="Recreational Vehicles"/>
    <n v="-14.89"/>
    <n v="13.4"/>
  </r>
  <r>
    <s v="5705Calmare Therapeutics Inc"/>
    <x v="2331"/>
    <s v="Stanley Yarbro"/>
    <n v="22751"/>
    <s v="Calmare Therapeutics Inc"/>
    <d v="2017-06-30T00:00:00"/>
    <m/>
    <s v="Healthcare"/>
    <s v="Medical Appliances &amp; Equipment"/>
    <n v="-3.36"/>
    <n v="13.26"/>
  </r>
  <r>
    <s v="6492Japan Asset Marketing Company Limited"/>
    <x v="2332"/>
    <s v="Star Asia Group (Lion Partners)"/>
    <n v="27409"/>
    <s v="Japan Asset Marketing Company Limited"/>
    <d v="2014-05-30T00:00:00"/>
    <n v="42704"/>
    <s v="Services"/>
    <s v="Auto Parts Stores"/>
    <n v="-2.78"/>
    <n v="7.74"/>
  </r>
  <r>
    <s v="6492KachikaiHatsu Co., Ltd."/>
    <x v="2332"/>
    <s v="Star Asia Group (Lion Partners)"/>
    <n v="44837"/>
    <s v="KachikaiHatsu Co., Ltd."/>
    <d v="2018-10-31T00:00:00"/>
    <m/>
    <s v="Financial"/>
    <s v="REIT - Hotel/Motel"/>
    <n v="-33.479999999999997"/>
    <n v="14.93"/>
  </r>
  <r>
    <s v="5565SEACOR Holdings Inc."/>
    <x v="2333"/>
    <s v="Starboard Value"/>
    <n v="1636"/>
    <s v="SEACOR Holdings Inc."/>
    <d v="2012-11-15T00:00:00"/>
    <n v="41320"/>
    <s v="Basic Materials"/>
    <s v="Oil &amp; Gas Equipment &amp; Services"/>
    <n v="634.41999999999996"/>
    <n v="62.13"/>
  </r>
  <r>
    <s v="5565Tetra Technologies Inc."/>
    <x v="2333"/>
    <s v="Starboard Value"/>
    <n v="2252"/>
    <s v="Tetra Technologies Inc."/>
    <d v="2012-11-15T00:00:00"/>
    <n v="41319"/>
    <s v="Basic Materials"/>
    <s v="Oil &amp; Gas Equipment &amp; Services"/>
    <n v="561.51"/>
    <n v="63.62"/>
  </r>
  <r>
    <s v="5565Ameristar Casinos, Inc."/>
    <x v="2333"/>
    <s v="Starboard Value"/>
    <n v="14676"/>
    <s v="Ameristar Casinos, Inc."/>
    <d v="2012-11-15T00:00:00"/>
    <n v="41319"/>
    <s v="Services"/>
    <s v="Resorts &amp; Casinos"/>
    <n v="524.64"/>
    <n v="63.62"/>
  </r>
  <r>
    <s v="5565Cypress Bioscience, Inc."/>
    <x v="2333"/>
    <s v="Starboard Value"/>
    <n v="17327"/>
    <s v="Cypress Bioscience, Inc."/>
    <d v="2010-07-19T00:00:00"/>
    <n v="40549"/>
    <s v="Healthcare"/>
    <s v="Drugs - Generic"/>
    <n v="311.58"/>
    <n v="47.85"/>
  </r>
  <r>
    <s v="5565PAREXEL International Corporation"/>
    <x v="2333"/>
    <s v="Starboard Value"/>
    <n v="1325"/>
    <s v="PAREXEL International Corporation"/>
    <d v="2017-05-11T00:00:00"/>
    <n v="42908"/>
    <s v="Healthcare"/>
    <s v="Medical Laboratories &amp; Research"/>
    <n v="257.18"/>
    <n v="18.02"/>
  </r>
  <r>
    <s v="5565United Online Inc."/>
    <x v="2333"/>
    <s v="Starboard Value"/>
    <n v="2467"/>
    <s v="United Online Inc."/>
    <d v="2012-05-15T00:00:00"/>
    <n v="41136"/>
    <s v="Services"/>
    <s v="Specialty Retail, Other"/>
    <n v="242.62"/>
    <n v="27.26"/>
  </r>
  <r>
    <s v="5565Viavi Solutions Inc"/>
    <x v="2333"/>
    <s v="Starboard Value"/>
    <n v="1140"/>
    <s v="Viavi Solutions Inc"/>
    <d v="2016-11-15T00:00:00"/>
    <n v="42781"/>
    <s v="Technology"/>
    <s v="Technical &amp; System Software"/>
    <n v="240.69"/>
    <n v="37.39"/>
  </r>
  <r>
    <s v="5565Marketo, Inc."/>
    <x v="2333"/>
    <s v="Starboard Value"/>
    <n v="26858"/>
    <s v="Marketo, Inc."/>
    <d v="2016-05-16T00:00:00"/>
    <n v="42598"/>
    <s v="Technology"/>
    <s v="Application Software"/>
    <n v="185.07"/>
    <n v="25.95"/>
  </r>
  <r>
    <s v="5565Infoblox Inc."/>
    <x v="2333"/>
    <s v="Starboard Value"/>
    <n v="1560"/>
    <s v="Infoblox Inc."/>
    <d v="2016-04-22T00:00:00"/>
    <n v="42681"/>
    <s v="Technology"/>
    <s v="Communication Equipment"/>
    <n v="171.59"/>
    <n v="5.72"/>
  </r>
  <r>
    <s v="5565Take-Two Interactive Software Inc."/>
    <x v="2333"/>
    <s v="Starboard Value"/>
    <n v="1784"/>
    <s v="Take-Two Interactive Software Inc."/>
    <d v="2016-11-15T00:00:00"/>
    <n v="42781"/>
    <s v="Technology"/>
    <s v="Business Software &amp; Services"/>
    <n v="164.64"/>
    <n v="37.39"/>
  </r>
  <r>
    <s v="5565Diplomat Pharmacy Inc"/>
    <x v="2333"/>
    <s v="Starboard Value"/>
    <n v="30746"/>
    <s v="Diplomat Pharmacy Inc"/>
    <d v="2015-05-15T00:00:00"/>
    <n v="42230"/>
    <s v="Healthcare"/>
    <s v="Hospitals"/>
    <n v="162.80000000000001"/>
    <n v="-3.82"/>
  </r>
  <r>
    <s v="5565Zayo Group Holdings Inc"/>
    <x v="2333"/>
    <s v="Starboard Value"/>
    <n v="32686"/>
    <s v="Zayo Group Holdings Inc"/>
    <d v="2019-03-07T00:00:00"/>
    <n v="43600"/>
    <s v="Services"/>
    <s v="CATV Systems"/>
    <n v="156.01"/>
    <n v="23.56"/>
  </r>
  <r>
    <s v="5565Green Dot Corporation"/>
    <x v="2333"/>
    <s v="Starboard Value"/>
    <n v="2299"/>
    <s v="Green Dot Corporation"/>
    <d v="2020-02-03T00:00:00"/>
    <m/>
    <s v="Financial"/>
    <s v="Credit Services"/>
    <n v="152.84"/>
    <n v="8.8699999999999992"/>
  </r>
  <r>
    <s v="5565International Rectifier Corporation"/>
    <x v="2333"/>
    <s v="Starboard Value"/>
    <n v="1691"/>
    <s v="International Rectifier Corporation"/>
    <d v="2012-11-15T00:00:00"/>
    <n v="41365"/>
    <s v="Technology"/>
    <s v="Semiconductor - Integrated Circuits"/>
    <n v="136.94999999999999"/>
    <n v="49.86"/>
  </r>
  <r>
    <s v="5565Newfield Exploration Company"/>
    <x v="2333"/>
    <s v="Starboard Value"/>
    <n v="1120"/>
    <s v="Newfield Exploration Company"/>
    <d v="2014-05-15T00:00:00"/>
    <n v="41866"/>
    <s v="Basic Materials"/>
    <s v="Independent Oil &amp; Gas"/>
    <n v="132.33000000000001"/>
    <n v="21.43"/>
  </r>
  <r>
    <s v="5565Web.com Group Inc."/>
    <x v="2333"/>
    <s v="Starboard Value"/>
    <n v="1762"/>
    <s v="Web.com Group Inc."/>
    <d v="2018-06-08T00:00:00"/>
    <n v="43384"/>
    <s v="Technology"/>
    <s v="Internet Information Providers"/>
    <n v="129.80000000000001"/>
    <n v="-3.48"/>
  </r>
  <r>
    <s v="5565Delek US Holdings Inc."/>
    <x v="2333"/>
    <s v="Starboard Value"/>
    <n v="1989"/>
    <s v="Delek US Holdings Inc."/>
    <d v="2016-05-16T00:00:00"/>
    <n v="42597"/>
    <s v="Basic Materials"/>
    <s v="Oil &amp; Gas Refining &amp; Marketing"/>
    <n v="120.88"/>
    <n v="28.99"/>
  </r>
  <r>
    <s v="5565Fiesta Restaurant Group Inc."/>
    <x v="2333"/>
    <s v="Starboard Value"/>
    <n v="2363"/>
    <s v="Fiesta Restaurant Group Inc."/>
    <d v="2016-08-15T00:00:00"/>
    <n v="42689"/>
    <s v="Services"/>
    <s v="Restaurants"/>
    <n v="117.04"/>
    <n v="0.38"/>
  </r>
  <r>
    <s v="5565Medivation Inc."/>
    <x v="2333"/>
    <s v="Starboard Value"/>
    <n v="990"/>
    <s v="Medivation Inc."/>
    <d v="2016-05-16T00:00:00"/>
    <n v="42641"/>
    <s v="Healthcare"/>
    <s v="Biotechnology"/>
    <n v="112.04"/>
    <n v="16.809999999999999"/>
  </r>
  <r>
    <s v="5565Resideo Technologies Inc"/>
    <x v="2333"/>
    <s v="Starboard Value"/>
    <n v="44891"/>
    <s v="Resideo Technologies Inc"/>
    <d v="2020-02-15T00:00:00"/>
    <m/>
    <s v="Services"/>
    <s v="Security &amp; Protection Services"/>
    <n v="106.93"/>
    <n v="1.28"/>
  </r>
  <r>
    <s v="5565WebMD Health Corp"/>
    <x v="2333"/>
    <s v="Starboard Value"/>
    <n v="1816"/>
    <s v="WebMD Health Corp"/>
    <d v="2017-05-15T00:00:00"/>
    <n v="42962"/>
    <s v="Technology"/>
    <s v="Healthcare Information Services"/>
    <n v="106.82"/>
    <n v="12.99"/>
  </r>
  <r>
    <s v="5565Outerwall Inc."/>
    <x v="2333"/>
    <s v="Starboard Value"/>
    <n v="1973"/>
    <s v="Outerwall Inc."/>
    <d v="2012-11-15T00:00:00"/>
    <n v="41365"/>
    <s v="Services"/>
    <s v="Specialty Retail, Other"/>
    <n v="96.58"/>
    <n v="49.86"/>
  </r>
  <r>
    <s v="5565Spirit Realty Capital Inc."/>
    <x v="2333"/>
    <s v="Starboard Value"/>
    <n v="1146"/>
    <s v="Spirit Realty Capital Inc."/>
    <d v="2017-05-15T00:00:00"/>
    <n v="42962"/>
    <s v="Financial"/>
    <s v="REIT - Diversified"/>
    <n v="95.88"/>
    <n v="12.99"/>
  </r>
  <r>
    <s v="5565Tempur Sealy International Inc."/>
    <x v="2333"/>
    <s v="Starboard Value"/>
    <n v="1370"/>
    <s v="Tempur Sealy International Inc."/>
    <d v="2015-02-13T00:00:00"/>
    <n v="42230"/>
    <s v="Consumer Goods"/>
    <s v="Home Furnishings &amp; Fixtures"/>
    <n v="95.87"/>
    <n v="1.51"/>
  </r>
  <r>
    <s v="5565Cabela's Inc"/>
    <x v="2333"/>
    <s v="Starboard Value"/>
    <n v="973"/>
    <s v="Cabela's Inc"/>
    <d v="2016-08-15T00:00:00"/>
    <n v="42689"/>
    <s v="Services"/>
    <s v="Sporting Goods Stores"/>
    <n v="92.87"/>
    <n v="0.38"/>
  </r>
  <r>
    <s v="5565Mellanox Technologies, Ltd."/>
    <x v="2333"/>
    <s v="Starboard Value"/>
    <n v="1822"/>
    <s v="Mellanox Technologies, Ltd."/>
    <d v="2017-11-20T00:00:00"/>
    <n v="43536"/>
    <s v="Services"/>
    <s v="Home Furnishing Stores"/>
    <n v="90.06"/>
    <n v="8.02"/>
  </r>
  <r>
    <s v="5565Pinnacle Entertainment Inc"/>
    <x v="2333"/>
    <s v="Starboard Value"/>
    <n v="1855"/>
    <s v="Pinnacle Entertainment Inc"/>
    <d v="2016-05-15T00:00:00"/>
    <n v="42870"/>
    <s v="Services"/>
    <s v="Resorts &amp; Casinos"/>
    <n v="87.01"/>
    <n v="18.71"/>
  </r>
  <r>
    <s v="5565Viad Corp"/>
    <x v="2333"/>
    <s v="Starboard Value"/>
    <n v="2870"/>
    <s v="Viad Corp"/>
    <d v="2012-05-15T00:00:00"/>
    <n v="41319"/>
    <s v="Services"/>
    <s v="Business Services"/>
    <n v="85.42"/>
    <n v="22.25"/>
  </r>
  <r>
    <s v="5565MedAssets Inc."/>
    <x v="2333"/>
    <s v="Starboard Value"/>
    <n v="1819"/>
    <s v="MedAssets Inc."/>
    <d v="2015-08-03T00:00:00"/>
    <n v="42396"/>
    <s v="Technology"/>
    <s v="Healthcare Information Services"/>
    <n v="79.599999999999994"/>
    <n v="-18.21"/>
  </r>
  <r>
    <s v="5565Papa John's International Inc."/>
    <x v="2333"/>
    <s v="Starboard Value"/>
    <n v="1796"/>
    <s v="Papa John's International Inc."/>
    <d v="2019-02-04T00:00:00"/>
    <m/>
    <s v="Services"/>
    <s v="Restaurants"/>
    <n v="73.45"/>
    <n v="17.14"/>
  </r>
  <r>
    <s v="5565TIBCO Software Inc."/>
    <x v="2333"/>
    <s v="Starboard Value"/>
    <n v="1022"/>
    <s v="TIBCO Software Inc."/>
    <d v="2014-05-15T00:00:00"/>
    <n v="41912"/>
    <s v="Technology"/>
    <s v="Business Software &amp; Services"/>
    <n v="69.87"/>
    <n v="17.25"/>
  </r>
  <r>
    <s v="5565Michael Baker Corporation"/>
    <x v="2333"/>
    <s v="Starboard Value"/>
    <n v="3138"/>
    <s v="Michael Baker Corporation"/>
    <d v="2011-08-25T00:00:00"/>
    <n v="40954"/>
    <s v="Services"/>
    <s v="Technical Services"/>
    <n v="67.87"/>
    <n v="39.35"/>
  </r>
  <r>
    <s v="5565Four Corners Property Trust Inc"/>
    <x v="2333"/>
    <s v="Starboard Value"/>
    <n v="34000"/>
    <s v="Four Corners Property Trust Inc"/>
    <d v="2015-11-10T00:00:00"/>
    <n v="42597"/>
    <s v="Financial"/>
    <s v="REIT - Diversified"/>
    <n v="67.38"/>
    <n v="9.25"/>
  </r>
  <r>
    <s v="5565NortonLifeLock Inc."/>
    <x v="2333"/>
    <s v="Starboard Value"/>
    <n v="373"/>
    <s v="NortonLifeLock Inc."/>
    <d v="2018-08-16T00:00:00"/>
    <m/>
    <s v="Services"/>
    <s v="Home Improvement Stores"/>
    <n v="58.33"/>
    <n v="10.98"/>
  </r>
  <r>
    <s v="5565XO Group Inc."/>
    <x v="2333"/>
    <s v="Starboard Value"/>
    <n v="3224"/>
    <s v="XO Group Inc."/>
    <d v="2014-05-15T00:00:00"/>
    <n v="41957"/>
    <s v="Services"/>
    <s v="Specialty Retail, Other"/>
    <n v="58.18"/>
    <n v="21.21"/>
  </r>
  <r>
    <s v="5565Websense, Inc."/>
    <x v="2333"/>
    <s v="Starboard Value"/>
    <n v="15295"/>
    <s v="Websense, Inc."/>
    <d v="2012-11-15T00:00:00"/>
    <n v="41320"/>
    <s v="Services"/>
    <s v="Business Services"/>
    <n v="56.93"/>
    <n v="62.13"/>
  </r>
  <r>
    <s v="5565Family Dollar Stores Inc."/>
    <x v="2333"/>
    <s v="Starboard Value"/>
    <n v="645"/>
    <s v="Family Dollar Stores Inc."/>
    <d v="2014-05-15T00:00:00"/>
    <n v="42048"/>
    <s v="Services"/>
    <s v="Discount, Variety Stores"/>
    <n v="55.8"/>
    <n v="18.79"/>
  </r>
  <r>
    <s v="5565Cornerstone OnDemand Inc."/>
    <x v="2333"/>
    <s v="Starboard Value"/>
    <n v="1328"/>
    <s v="Cornerstone OnDemand Inc."/>
    <d v="2016-11-15T00:00:00"/>
    <n v="42781"/>
    <s v="Technology"/>
    <s v="Application Software"/>
    <n v="54.57"/>
    <n v="37.39"/>
  </r>
  <r>
    <s v="5565Microtune, Inc."/>
    <x v="2333"/>
    <s v="Starboard Value"/>
    <n v="18785"/>
    <s v="Microtune, Inc."/>
    <d v="2009-12-18T00:00:00"/>
    <n v="40479"/>
    <s v="Technology"/>
    <s v="Semiconductor Equipment &amp; Materials"/>
    <n v="54.36"/>
    <n v="10.78"/>
  </r>
  <r>
    <s v="5565SurModics Inc."/>
    <x v="2333"/>
    <s v="Starboard Value"/>
    <n v="3349"/>
    <s v="SurModics Inc."/>
    <d v="2010-11-17T00:00:00"/>
    <n v="41180"/>
    <s v="Healthcare"/>
    <s v="Diagnostic Substances"/>
    <n v="52.24"/>
    <n v="13.74"/>
  </r>
  <r>
    <s v="5565Mips Technologies, Inc."/>
    <x v="2333"/>
    <s v="Starboard Value"/>
    <n v="15029"/>
    <s v="Mips Technologies, Inc."/>
    <d v="2011-08-22T00:00:00"/>
    <n v="41312"/>
    <s v="Services"/>
    <s v="Grocery Stores"/>
    <n v="51.91"/>
    <n v="25.07"/>
  </r>
  <r>
    <s v="5565Merit Medical Systems Inc."/>
    <x v="2333"/>
    <s v="Starboard Value"/>
    <n v="2804"/>
    <s v="Merit Medical Systems Inc."/>
    <d v="2020-01-13T00:00:00"/>
    <m/>
    <s v="Healthcare"/>
    <s v="Specialized Health Services"/>
    <n v="50.1"/>
    <n v="5.84"/>
  </r>
  <r>
    <s v="5565KAR Auction Services, Inc"/>
    <x v="2333"/>
    <s v="Starboard Value"/>
    <n v="1065"/>
    <s v="KAR Auction Services, Inc"/>
    <d v="2019-02-15T00:00:00"/>
    <n v="43692"/>
    <s v="Services"/>
    <s v="Auto Dealerships"/>
    <n v="49.14"/>
    <n v="7.47"/>
  </r>
  <r>
    <s v="5565Acacia Research Corporation"/>
    <x v="2333"/>
    <s v="Starboard Value"/>
    <n v="2094"/>
    <s v="Acacia Research Corporation"/>
    <d v="2019-11-18T00:00:00"/>
    <m/>
    <s v="Services"/>
    <s v="Research Services"/>
    <n v="48.73"/>
    <n v="12.75"/>
  </r>
  <r>
    <s v="5565Bank Of New York Mellon Corporation (The)"/>
    <x v="2333"/>
    <s v="Starboard Value"/>
    <n v="185"/>
    <s v="Bank Of New York Mellon Corporation (The)"/>
    <d v="2015-02-13T00:00:00"/>
    <n v="42139"/>
    <s v="Financial"/>
    <s v="Asset Management"/>
    <n v="48.48"/>
    <n v="7.13"/>
  </r>
  <r>
    <s v="5565Integrated Device Technology Inc."/>
    <x v="2333"/>
    <s v="Starboard Value"/>
    <n v="1903"/>
    <s v="Integrated Device Technology Inc."/>
    <d v="2012-04-19T00:00:00"/>
    <n v="42048"/>
    <s v="Services"/>
    <s v="Home Furnishing Stores"/>
    <n v="46.49"/>
    <n v="18.600000000000001"/>
  </r>
  <r>
    <s v="5565Dollar General Corporation"/>
    <x v="2333"/>
    <s v="Starboard Value"/>
    <n v="349"/>
    <s v="Dollar General Corporation"/>
    <d v="2014-08-15T00:00:00"/>
    <n v="42048"/>
    <s v="Services"/>
    <s v="Discount, Variety Stores"/>
    <n v="43.59"/>
    <n v="17.48"/>
  </r>
  <r>
    <s v="5565Insperity Inc."/>
    <x v="2333"/>
    <s v="Starboard Value"/>
    <n v="2279"/>
    <s v="Insperity Inc."/>
    <d v="2014-11-15T00:00:00"/>
    <n v="42962"/>
    <s v="Services"/>
    <s v="Business Services"/>
    <n v="43.34"/>
    <n v="9.3800000000000008"/>
  </r>
  <r>
    <s v="5565NVIDIA Corporation"/>
    <x v="2333"/>
    <s v="Starboard Value"/>
    <n v="609"/>
    <s v="NVIDIA Corporation"/>
    <d v="2013-02-15T00:00:00"/>
    <n v="41684"/>
    <s v="Services"/>
    <s v="Home Furnishing Stores"/>
    <n v="43.27"/>
    <n v="23.64"/>
  </r>
  <r>
    <s v="5565Immersion Corporation"/>
    <x v="2333"/>
    <s v="Starboard Value"/>
    <n v="3164"/>
    <s v="Immersion Corporation"/>
    <d v="2009-09-14T00:00:00"/>
    <n v="40619"/>
    <s v="Services"/>
    <s v="Home Improvement Stores"/>
    <n v="42.78"/>
    <n v="16.05"/>
  </r>
  <r>
    <s v="5565Integrated Silicon Solution Inc."/>
    <x v="2333"/>
    <s v="Starboard Value"/>
    <n v="3320"/>
    <s v="Integrated Silicon Solution Inc."/>
    <d v="2014-08-15T00:00:00"/>
    <n v="42345"/>
    <s v="Technology"/>
    <s v="Semiconductor- Memory Chips"/>
    <n v="41.05"/>
    <n v="6.92"/>
  </r>
  <r>
    <s v="5565eBay Inc."/>
    <x v="2333"/>
    <s v="Starboard Value"/>
    <n v="91"/>
    <s v="eBay Inc."/>
    <d v="2019-01-22T00:00:00"/>
    <m/>
    <s v="Services"/>
    <s v="Catalog &amp; Mail Order Houses"/>
    <n v="40.19"/>
    <n v="19.37"/>
  </r>
  <r>
    <s v="5565Cognizant Technology Solutions Corporation"/>
    <x v="2333"/>
    <s v="Starboard Value"/>
    <n v="261"/>
    <s v="Cognizant Technology Solutions Corporation"/>
    <d v="2016-11-15T00:00:00"/>
    <n v="43146"/>
    <s v="Technology"/>
    <s v="Business Software &amp; Services"/>
    <n v="39.01"/>
    <n v="22.14"/>
  </r>
  <r>
    <s v="5565Treehouse Foods Inc."/>
    <x v="2333"/>
    <s v="Starboard Value"/>
    <n v="1411"/>
    <s v="Treehouse Foods Inc."/>
    <d v="2015-05-15T00:00:00"/>
    <n v="42324"/>
    <s v="Financial"/>
    <s v="Closed-End Fund - Foreign"/>
    <n v="38.85"/>
    <n v="-4.3600000000000003"/>
  </r>
  <r>
    <s v="5565QLogic Corporation"/>
    <x v="2333"/>
    <s v="Starboard Value"/>
    <n v="2241"/>
    <s v="QLogic Corporation"/>
    <d v="2013-08-15T00:00:00"/>
    <n v="41593"/>
    <s v="Technology"/>
    <s v="Semiconductor - Integrated Circuits"/>
    <n v="38.770000000000003"/>
    <n v="39.72"/>
  </r>
  <r>
    <s v="5565Brink's Company (The)"/>
    <x v="2333"/>
    <s v="Starboard Value"/>
    <n v="1943"/>
    <s v="Brink's Company (The)"/>
    <d v="2015-02-15T00:00:00"/>
    <n v="43235"/>
    <s v="Services"/>
    <s v="Security &amp; Protection Services"/>
    <n v="38.42"/>
    <n v="10.44"/>
  </r>
  <r>
    <s v="5565AOL Inc."/>
    <x v="2333"/>
    <s v="Starboard Value"/>
    <n v="1340"/>
    <s v="AOL Inc."/>
    <d v="2012-02-16T00:00:00"/>
    <n v="42048"/>
    <s v="Technology"/>
    <s v="Internet Information Providers"/>
    <n v="35.729999999999997"/>
    <n v="18.11"/>
  </r>
  <r>
    <s v="5565Media General Inc."/>
    <x v="2333"/>
    <s v="Starboard Value"/>
    <n v="3219"/>
    <s v="Media General Inc."/>
    <d v="2015-09-29T00:00:00"/>
    <n v="42416"/>
    <s v="Services"/>
    <s v="Publishing - Newspapers"/>
    <n v="34.24"/>
    <n v="3.92"/>
  </r>
  <r>
    <s v="5565Aaron's, Inc."/>
    <x v="2333"/>
    <s v="Starboard Value"/>
    <n v="1547"/>
    <s v="Aaron's, Inc."/>
    <d v="2014-03-07T00:00:00"/>
    <n v="41774"/>
    <s v="Services"/>
    <s v="Specialty Retail, Other"/>
    <n v="34.130000000000003"/>
    <n v="-0.01"/>
  </r>
  <r>
    <s v="5565RPM International Inc."/>
    <x v="2333"/>
    <s v="Starboard Value"/>
    <n v="931"/>
    <s v="RPM International Inc."/>
    <d v="2018-05-15T00:00:00"/>
    <n v="43784"/>
    <s v="Basic Materials"/>
    <s v="Specialty Chemicals"/>
    <n v="33.97"/>
    <n v="12.03"/>
  </r>
  <r>
    <s v="5565Jack In The Box Inc."/>
    <x v="2333"/>
    <s v="Starboard Value"/>
    <n v="1699"/>
    <s v="Jack In The Box Inc."/>
    <d v="2017-08-15T00:00:00"/>
    <n v="43054"/>
    <s v="Services"/>
    <s v="Restaurants"/>
    <n v="33.869999999999997"/>
    <n v="19.38"/>
  </r>
  <r>
    <s v="5565Exar Corporation"/>
    <x v="2333"/>
    <s v="Starboard Value"/>
    <n v="2651"/>
    <s v="Exar Corporation"/>
    <d v="2011-11-15T00:00:00"/>
    <n v="41228"/>
    <s v="Technology"/>
    <s v="Semiconductor - Integrated Circuits"/>
    <n v="33.57"/>
    <n v="10.029999999999999"/>
  </r>
  <r>
    <s v="5565Monotype Imaging Holdings Inc."/>
    <x v="2333"/>
    <s v="Starboard Value"/>
    <n v="2142"/>
    <s v="Monotype Imaging Holdings Inc."/>
    <d v="2017-08-15T00:00:00"/>
    <n v="43190"/>
    <s v="Technology"/>
    <s v="Application Software"/>
    <n v="33.28"/>
    <n v="9.82"/>
  </r>
  <r>
    <s v="5565CIRCOR International Inc."/>
    <x v="2333"/>
    <s v="Starboard Value"/>
    <n v="2132"/>
    <s v="CIRCOR International Inc."/>
    <d v="2012-05-15T00:00:00"/>
    <n v="41274"/>
    <s v="Financial"/>
    <s v="Money Center Banks"/>
    <n v="32.770000000000003"/>
    <n v="14.27"/>
  </r>
  <r>
    <s v="5565Marvell Technology Group Ltd."/>
    <x v="2333"/>
    <s v="Starboard Value"/>
    <n v="794"/>
    <s v="Marvell Technology Group Ltd."/>
    <d v="2016-02-03T00:00:00"/>
    <n v="43692"/>
    <s v="Technology"/>
    <s v="Semiconductor Equipment &amp; Materials"/>
    <n v="32.32"/>
    <n v="14.26"/>
  </r>
  <r>
    <s v="5565Analogic Corporation"/>
    <x v="2333"/>
    <s v="Starboard Value"/>
    <n v="2216"/>
    <s v="Analogic Corporation"/>
    <d v="2009-12-21T00:00:00"/>
    <n v="40478"/>
    <s v="Healthcare"/>
    <s v="Health Care Plans"/>
    <n v="32.03"/>
    <n v="9.4"/>
  </r>
  <r>
    <s v="5565Curtiss-Wright Corporation"/>
    <x v="2333"/>
    <s v="Starboard Value"/>
    <n v="1487"/>
    <s v="Curtiss-Wright Corporation"/>
    <d v="2013-08-15T00:00:00"/>
    <n v="42689"/>
    <s v="Industrial Goods"/>
    <s v="Aerospace/Defense Products &amp; Services"/>
    <n v="31.86"/>
    <n v="11.02"/>
  </r>
  <r>
    <s v="5565Clean Harbors Inc."/>
    <x v="2333"/>
    <s v="Starboard Value"/>
    <n v="1156"/>
    <s v="Clean Harbors Inc."/>
    <d v="2014-11-14T00:00:00"/>
    <n v="42139"/>
    <s v="Industrial Goods"/>
    <s v="Waste Management"/>
    <n v="31.37"/>
    <n v="10.55"/>
  </r>
  <r>
    <s v="5565Commvault Systems Inc."/>
    <x v="2333"/>
    <s v="Starboard Value"/>
    <n v="1035"/>
    <s v="Commvault Systems Inc."/>
    <d v="2020-03-30T00:00:00"/>
    <m/>
    <s v="Services"/>
    <s v="Home Improvement Stores"/>
    <n v="30.29"/>
    <n v="100.22"/>
  </r>
  <r>
    <s v="5565Edgewell Personal Care Co"/>
    <x v="2333"/>
    <s v="Starboard Value"/>
    <n v="35406"/>
    <s v="Edgewell Personal Care Co"/>
    <d v="2014-08-15T00:00:00"/>
    <n v="42048"/>
    <s v="Consumer Goods"/>
    <s v="Electronic Equipment"/>
    <n v="30.01"/>
    <n v="17.48"/>
  </r>
  <r>
    <s v="5565Fortinet Inc."/>
    <x v="2333"/>
    <s v="Starboard Value"/>
    <n v="1163"/>
    <s v="Fortinet Inc."/>
    <d v="2017-02-15T00:00:00"/>
    <n v="43146"/>
    <s v="Technology"/>
    <s v="Application Software"/>
    <n v="29.86"/>
    <n v="18.579999999999998"/>
  </r>
  <r>
    <s v="5565Travelport Worldwide Ltd"/>
    <x v="2333"/>
    <s v="Starboard Value"/>
    <n v="30782"/>
    <s v="Travelport Worldwide Ltd"/>
    <d v="2018-11-15T00:00:00"/>
    <n v="43511"/>
    <s v="Consumer Goods"/>
    <s v="Electronic Equipment"/>
    <n v="29.82"/>
    <n v="9"/>
  </r>
  <r>
    <s v="5565ILG, Inc."/>
    <x v="2333"/>
    <s v="Starboard Value"/>
    <n v="1950"/>
    <s v="ILG, Inc."/>
    <d v="2017-05-15T00:00:00"/>
    <n v="43054"/>
    <s v="Services"/>
    <s v="Business Services"/>
    <n v="29.42"/>
    <n v="16.14"/>
  </r>
  <r>
    <s v="5565Micrel, Incorporated"/>
    <x v="2333"/>
    <s v="Starboard Value"/>
    <n v="2816"/>
    <s v="Micrel, Incorporated"/>
    <d v="2014-05-15T00:00:00"/>
    <n v="42228"/>
    <s v="Technology"/>
    <s v="Semiconductor - Integrated Circuits"/>
    <n v="29.4"/>
    <m/>
  </r>
  <r>
    <s v="5565Polycom Inc."/>
    <x v="2333"/>
    <s v="Starboard Value"/>
    <n v="1650"/>
    <s v="Polycom Inc."/>
    <d v="2013-08-15T00:00:00"/>
    <n v="41866"/>
    <s v="Technology"/>
    <s v="Processing Systems &amp; Products"/>
    <n v="29.36"/>
    <n v="20.12"/>
  </r>
  <r>
    <s v="5565Calgon Carbon Corporation"/>
    <x v="2333"/>
    <s v="Starboard Value"/>
    <n v="2213"/>
    <s v="Calgon Carbon Corporation"/>
    <d v="2012-11-15T00:00:00"/>
    <n v="42139"/>
    <s v="Services"/>
    <s v="Business Services"/>
    <n v="28.54"/>
    <n v="22.3"/>
  </r>
  <r>
    <s v="5565Tribune Media Co"/>
    <x v="2333"/>
    <s v="Starboard Value"/>
    <n v="27525"/>
    <s v="Tribune Media Co"/>
    <d v="2016-08-15T00:00:00"/>
    <n v="42870"/>
    <s v="Services"/>
    <s v="Publishing - Newspapers"/>
    <n v="28.24"/>
    <n v="15.55"/>
  </r>
  <r>
    <s v="5565Humana Inc."/>
    <x v="2333"/>
    <s v="Starboard Value"/>
    <n v="423"/>
    <s v="Humana Inc."/>
    <d v="2015-05-15T00:00:00"/>
    <n v="42230"/>
    <s v="Healthcare"/>
    <s v="Health Care Plans"/>
    <n v="27.27"/>
    <n v="-3.82"/>
  </r>
  <r>
    <s v="5565Extreme Networks Inc."/>
    <x v="2333"/>
    <s v="Starboard Value"/>
    <n v="2961"/>
    <s v="Extreme Networks Inc."/>
    <d v="2010-06-23T00:00:00"/>
    <n v="41593"/>
    <s v="Technology"/>
    <s v="Networking &amp; Communication Devices"/>
    <n v="26.83"/>
    <n v="18.3"/>
  </r>
  <r>
    <s v="5565Emulex Corporation"/>
    <x v="2333"/>
    <s v="Starboard Value"/>
    <n v="2505"/>
    <s v="Emulex Corporation"/>
    <d v="2013-05-15T00:00:00"/>
    <n v="41684"/>
    <s v="Technology"/>
    <s v="Technical &amp; System Software"/>
    <n v="26.02"/>
    <n v="17.05"/>
  </r>
  <r>
    <s v="5565Dominion Diamond Corporation"/>
    <x v="2333"/>
    <s v="Starboard Value"/>
    <n v="2143"/>
    <s v="Dominion Diamond Corporation"/>
    <d v="2012-08-15T00:00:00"/>
    <n v="41320"/>
    <s v="Basic Materials"/>
    <s v="Industrial Metals &amp; Minerals"/>
    <n v="24.33"/>
    <n v="19.45"/>
  </r>
  <r>
    <s v="5565Tollgrade Communications, Inc."/>
    <x v="2333"/>
    <s v="Starboard Value"/>
    <n v="20124"/>
    <s v="Tollgrade Communications, Inc."/>
    <d v="2008-06-09T00:00:00"/>
    <n v="40673"/>
    <s v="Technology"/>
    <s v="Telecom Services - Domestic"/>
    <n v="23.62"/>
    <n v="2.13"/>
  </r>
  <r>
    <s v="5565Zoran Corporation"/>
    <x v="2333"/>
    <s v="Starboard Value"/>
    <n v="20522"/>
    <s v="Zoran Corporation"/>
    <d v="2010-11-01T00:00:00"/>
    <n v="40786"/>
    <s v="Technology"/>
    <s v="Semiconductor Equipment &amp; Materials"/>
    <n v="23.21"/>
    <n v="5.69"/>
  </r>
  <r>
    <s v="5565Etsy Inc"/>
    <x v="2333"/>
    <s v="Starboard Value"/>
    <n v="33954"/>
    <s v="Etsy Inc"/>
    <d v="2017-08-15T00:00:00"/>
    <n v="43054"/>
    <s v="Services"/>
    <s v="Specialty Retail, Other"/>
    <n v="23.08"/>
    <n v="19.38"/>
  </r>
  <r>
    <s v="5565Natus Medical Incorporated"/>
    <x v="2333"/>
    <s v="Starboard Value"/>
    <n v="3032"/>
    <s v="Natus Medical Incorporated"/>
    <d v="2019-02-15T00:00:00"/>
    <n v="43692"/>
    <s v="Healthcare"/>
    <s v="Medical Appliances &amp; Equipment"/>
    <n v="22.97"/>
    <n v="7.47"/>
  </r>
  <r>
    <s v="5565SeaChange International Inc."/>
    <x v="2333"/>
    <s v="Starboard Value"/>
    <n v="3161"/>
    <s v="SeaChange International Inc."/>
    <d v="2010-01-26T00:00:00"/>
    <n v="41593"/>
    <s v="Technology"/>
    <s v="Application Software"/>
    <n v="22.32"/>
    <n v="16.46"/>
  </r>
  <r>
    <s v="5565Colgate-Palmolive Company"/>
    <x v="2333"/>
    <s v="Starboard Value"/>
    <n v="115"/>
    <s v="Colgate-Palmolive Company"/>
    <d v="2017-02-15T00:00:00"/>
    <n v="42870"/>
    <s v="Consumer Goods"/>
    <s v="Personal Products"/>
    <n v="22.22"/>
    <n v="11.74"/>
  </r>
  <r>
    <s v="5565The ODP Corporation"/>
    <x v="2333"/>
    <s v="Starboard Value"/>
    <n v="2027"/>
    <s v="The ODP Corporation"/>
    <d v="2012-09-17T00:00:00"/>
    <n v="42416"/>
    <s v="Consumer Goods"/>
    <s v="Recreational Vehicles"/>
    <n v="21.31"/>
    <n v="10.24"/>
  </r>
  <r>
    <s v="5565The Advisory Board Company"/>
    <x v="2333"/>
    <s v="Starboard Value"/>
    <n v="1525"/>
    <s v="The Advisory Board Company"/>
    <d v="2017-02-15T00:00:00"/>
    <n v="42962"/>
    <s v="Services"/>
    <s v="Business Services"/>
    <n v="20.28"/>
    <n v="12.38"/>
  </r>
  <r>
    <s v="5565Baxter International Inc."/>
    <x v="2333"/>
    <s v="Starboard Value"/>
    <n v="168"/>
    <s v="Baxter International Inc."/>
    <d v="2015-08-14T00:00:00"/>
    <n v="43511"/>
    <s v="Healthcare"/>
    <s v="Medical Instruments &amp; Supplies"/>
    <n v="19.09"/>
    <n v="10.66"/>
  </r>
  <r>
    <s v="5565Bemis Company Inc."/>
    <x v="2333"/>
    <s v="Starboard Value"/>
    <n v="1037"/>
    <s v="Bemis Company Inc."/>
    <d v="2017-08-15T00:00:00"/>
    <n v="43511"/>
    <s v="Consumer Goods"/>
    <s v="Packaging &amp; Containers"/>
    <n v="18.98"/>
    <n v="10.37"/>
  </r>
  <r>
    <s v="5565Bristol-Myers Squibb Company"/>
    <x v="2333"/>
    <s v="Starboard Value"/>
    <n v="78"/>
    <s v="Bristol-Myers Squibb Company"/>
    <d v="2019-02-02T00:00:00"/>
    <m/>
    <s v="Healthcare"/>
    <s v="Home Health Care"/>
    <n v="18.899999999999999"/>
    <n v="17.079999999999998"/>
  </r>
  <r>
    <s v="5565Cerner Corporation"/>
    <x v="2333"/>
    <s v="Starboard Value"/>
    <n v="379"/>
    <s v="Cerner Corporation"/>
    <d v="2019-02-14T00:00:00"/>
    <m/>
    <s v="Technology"/>
    <s v="Healthcare Information Services"/>
    <n v="18.829999999999998"/>
    <n v="16.8"/>
  </r>
  <r>
    <s v="5565Xperi Corp."/>
    <x v="2333"/>
    <s v="Starboard Value"/>
    <n v="2161"/>
    <s v="Xperi Corp."/>
    <d v="2012-01-03T00:00:00"/>
    <n v="42324"/>
    <s v="Services"/>
    <s v="General Entertainment"/>
    <n v="18.579999999999998"/>
    <n v="15.49"/>
  </r>
  <r>
    <s v="5565Darden Restaurants Inc."/>
    <x v="2333"/>
    <s v="Starboard Value"/>
    <n v="809"/>
    <s v="Darden Restaurants Inc."/>
    <d v="2013-12-23T00:00:00"/>
    <n v="42597"/>
    <s v="Services"/>
    <s v="Restaurants"/>
    <n v="16.350000000000001"/>
    <n v="9.34"/>
  </r>
  <r>
    <s v="5565MGM Resorts International"/>
    <x v="2333"/>
    <s v="Starboard Value"/>
    <n v="581"/>
    <s v="MGM Resorts International"/>
    <d v="2019-01-10T00:00:00"/>
    <n v="43876"/>
    <s v="Services"/>
    <s v="Resorts &amp; Casinos"/>
    <n v="16.32"/>
    <n v="29.34"/>
  </r>
  <r>
    <s v="5565UTi Worldwide Inc."/>
    <x v="2333"/>
    <s v="Starboard Value"/>
    <n v="1781"/>
    <s v="UTi Worldwide Inc."/>
    <d v="2012-08-15T00:00:00"/>
    <n v="41501"/>
    <s v="Services"/>
    <s v="Air Delivery &amp; Freight Services"/>
    <n v="16.12"/>
    <n v="20.85"/>
  </r>
  <r>
    <s v="5565Box Inc"/>
    <x v="2333"/>
    <s v="Starboard Value"/>
    <n v="30896"/>
    <s v="Box Inc"/>
    <d v="2019-09-03T00:00:00"/>
    <m/>
    <s v="Technology"/>
    <s v="Application Software"/>
    <n v="16.03"/>
    <n v="19.010000000000002"/>
  </r>
  <r>
    <s v="5565Broadcom Corporation (Acquired)"/>
    <x v="2333"/>
    <s v="Starboard Value"/>
    <n v="403"/>
    <s v="Broadcom Corporation (Acquired)"/>
    <d v="2015-08-14T00:00:00"/>
    <n v="42324"/>
    <s v="Services"/>
    <s v="Technical Services"/>
    <n v="15.33"/>
    <n v="-4.88"/>
  </r>
  <r>
    <s v="5565Wausau Paper Corp."/>
    <x v="2333"/>
    <s v="Starboard Value"/>
    <n v="2661"/>
    <s v="Wausau Paper Corp."/>
    <d v="2011-07-28T00:00:00"/>
    <n v="42390"/>
    <s v="Consumer Goods"/>
    <s v="Paper &amp; Paper Products"/>
    <n v="13.34"/>
    <n v="10.77"/>
  </r>
  <r>
    <s v="5565Altaba Inc."/>
    <x v="2333"/>
    <s v="Starboard Value"/>
    <n v="212"/>
    <s v="Altaba Inc."/>
    <d v="2014-09-26T00:00:00"/>
    <n v="43600"/>
    <s v="Services"/>
    <s v="Food Wholesale"/>
    <n v="12.89"/>
    <n v="10.4"/>
  </r>
  <r>
    <s v="5565Dollar Tree Inc."/>
    <x v="2333"/>
    <s v="Starboard Value"/>
    <n v="482"/>
    <s v="Dollar Tree Inc."/>
    <d v="2018-11-15T00:00:00"/>
    <n v="43692"/>
    <s v="Services"/>
    <s v="Discount, Variety Stores"/>
    <n v="12.09"/>
    <n v="7.98"/>
  </r>
  <r>
    <s v="5565Magellan Health Inc"/>
    <x v="2333"/>
    <s v="Starboard Value"/>
    <n v="1792"/>
    <s v="Magellan Health Inc"/>
    <d v="2018-12-13T00:00:00"/>
    <m/>
    <s v="Healthcare"/>
    <s v="Health Care Plans"/>
    <n v="11.95"/>
    <n v="17.64"/>
  </r>
  <r>
    <s v="5565Progress Software Corporation"/>
    <x v="2333"/>
    <s v="Starboard Value"/>
    <n v="1901"/>
    <s v="Progress Software Corporation"/>
    <d v="2012-01-24T00:00:00"/>
    <n v="41593"/>
    <s v="Technology"/>
    <s v="Application Software"/>
    <n v="11.84"/>
    <n v="21.55"/>
  </r>
  <r>
    <s v="5565Forest City Realty Trust Inc"/>
    <x v="2333"/>
    <s v="Starboard Value"/>
    <n v="5758"/>
    <s v="Forest City Realty Trust Inc"/>
    <d v="2017-05-15T00:00:00"/>
    <n v="43441"/>
    <s v="Services"/>
    <s v="Auto Dealerships"/>
    <n v="11.55"/>
    <n v="8.16"/>
  </r>
  <r>
    <s v="5565Ferro Corporation"/>
    <x v="2333"/>
    <s v="Starboard Value"/>
    <n v="2450"/>
    <s v="Ferro Corporation"/>
    <d v="2013-05-15T00:00:00"/>
    <n v="41501"/>
    <s v="Basic Materials"/>
    <s v="Specialty Chemicals"/>
    <n v="10.97"/>
    <n v="2.74"/>
  </r>
  <r>
    <s v="5565Smithfield Foods Inc."/>
    <x v="2333"/>
    <s v="Starboard Value"/>
    <n v="943"/>
    <s v="Smithfield Foods Inc."/>
    <d v="2013-06-17T00:00:00"/>
    <n v="41543"/>
    <s v="Consumer Goods"/>
    <s v="Meat Products"/>
    <n v="10.42"/>
    <n v="16.2"/>
  </r>
  <r>
    <s v="5565Macerich Company (The)"/>
    <x v="2333"/>
    <s v="Starboard Value"/>
    <n v="660"/>
    <s v="Macerich Company (The)"/>
    <d v="2017-08-15T00:00:00"/>
    <n v="43327"/>
    <s v="Financial"/>
    <s v="REIT - Retail"/>
    <n v="9.4"/>
    <n v="16.579999999999998"/>
  </r>
  <r>
    <s v="5565Hewlett Packard Enterprise Co"/>
    <x v="2333"/>
    <s v="Starboard Value"/>
    <n v="33005"/>
    <s v="Hewlett Packard Enterprise Co"/>
    <d v="2016-08-15T00:00:00"/>
    <n v="43054"/>
    <s v="Technology"/>
    <s v="Information Technology Services"/>
    <n v="6.19"/>
    <n v="15.79"/>
  </r>
  <r>
    <s v="5565Compuware Corporation"/>
    <x v="2333"/>
    <s v="Starboard Value"/>
    <n v="1457"/>
    <s v="Compuware Corporation"/>
    <d v="2012-05-15T00:00:00"/>
    <n v="41866"/>
    <s v="Technology"/>
    <s v="Application Software"/>
    <n v="6.05"/>
    <n v="21.23"/>
  </r>
  <r>
    <s v="5565AECOM"/>
    <x v="2333"/>
    <s v="Starboard Value"/>
    <n v="1237"/>
    <s v="AECOM"/>
    <d v="2019-06-20T00:00:00"/>
    <m/>
    <s v="Services"/>
    <s v="Technical Services"/>
    <n v="5.01"/>
    <n v="14.09"/>
  </r>
  <r>
    <s v="5565Nexstar Media Group, Inc."/>
    <x v="2333"/>
    <s v="Starboard Value"/>
    <n v="2076"/>
    <s v="Nexstar Media Group, Inc."/>
    <d v="2015-08-14T00:00:00"/>
    <n v="42597"/>
    <s v="Consumer Goods"/>
    <s v="Beverages - Soft Drinks"/>
    <n v="4.78"/>
    <n v="7.01"/>
  </r>
  <r>
    <s v="5565RealD Inc"/>
    <x v="2333"/>
    <s v="Starboard Value"/>
    <n v="3265"/>
    <s v="RealD Inc"/>
    <d v="2014-02-15T00:00:00"/>
    <n v="42451"/>
    <s v="Services"/>
    <s v="Movie Production, Theaters"/>
    <n v="3.09"/>
    <n v="7.49"/>
  </r>
  <r>
    <s v="5565DSP Group Inc."/>
    <x v="2333"/>
    <s v="Starboard Value"/>
    <n v="4056"/>
    <s v="DSP Group Inc."/>
    <d v="2011-06-20T00:00:00"/>
    <n v="42230"/>
    <s v="Technology"/>
    <s v="Communication Equipment"/>
    <n v="2.41"/>
    <n v="15.02"/>
  </r>
  <r>
    <s v="5565Rockwell Collins Inc."/>
    <x v="2333"/>
    <s v="Starboard Value"/>
    <n v="594"/>
    <s v="Rockwell Collins Inc."/>
    <d v="2016-11-30T00:00:00"/>
    <n v="42781"/>
    <s v="Industrial Goods"/>
    <s v="Aerospace/Defense Products &amp; Services"/>
    <n v="2.2200000000000002"/>
    <n v="39.65"/>
  </r>
  <r>
    <s v="5565Cigna Holding Co (Pre-merger)"/>
    <x v="2333"/>
    <s v="Starboard Value"/>
    <n v="291"/>
    <s v="Cigna Holding Co (Pre-merger)"/>
    <d v="2015-11-16T00:00:00"/>
    <n v="42416"/>
    <s v="Healthcare"/>
    <s v="Long-Term Care Facilities"/>
    <n v="2.0699999999999998"/>
    <n v="-25.46"/>
  </r>
  <r>
    <s v="5565Avon Products Inc."/>
    <x v="2333"/>
    <s v="Starboard Value"/>
    <n v="600"/>
    <s v="Avon Products Inc."/>
    <d v="2014-05-15T00:00:00"/>
    <n v="41866"/>
    <s v="Financial"/>
    <s v="Closed-End Fund - Equity"/>
    <n v="2.0299999999999998"/>
    <n v="21.43"/>
  </r>
  <r>
    <s v="5565Allergan PLC"/>
    <x v="2333"/>
    <s v="Starboard Value"/>
    <n v="363"/>
    <s v="Allergan PLC"/>
    <d v="2015-05-15T00:00:00"/>
    <n v="42324"/>
    <s v="Healthcare"/>
    <s v="Home Health Care"/>
    <n v="1.41"/>
    <n v="-4.3600000000000003"/>
  </r>
  <r>
    <s v="5565Regis Corporation"/>
    <x v="2333"/>
    <s v="Starboard Value"/>
    <n v="2384"/>
    <s v="Regis Corporation"/>
    <d v="2011-08-16T00:00:00"/>
    <n v="41866"/>
    <s v="Services"/>
    <s v="Personal Services"/>
    <n v="0.11"/>
    <n v="20.5"/>
  </r>
  <r>
    <s v="5565Stewart Information Services Corporation"/>
    <x v="2333"/>
    <s v="Starboard Value"/>
    <n v="2554"/>
    <s v="Stewart Information Services Corporation"/>
    <d v="2016-08-12T00:00:00"/>
    <n v="43281"/>
    <s v="Financial"/>
    <s v="Property &amp; Casualty Insurance"/>
    <n v="-1.0900000000000001"/>
    <n v="14.8"/>
  </r>
  <r>
    <s v="5565Avid Technology Inc."/>
    <x v="2333"/>
    <s v="Starboard Value"/>
    <n v="3776"/>
    <s v="Avid Technology Inc."/>
    <d v="2011-12-29T00:00:00"/>
    <n v="41136"/>
    <s v="Technology"/>
    <s v="Multimedia &amp; Graphics Software"/>
    <n v="-1.28"/>
    <n v="21.16"/>
  </r>
  <r>
    <s v="5565Advance Auto Parts Inc"/>
    <x v="2333"/>
    <s v="Starboard Value"/>
    <n v="815"/>
    <s v="Advance Auto Parts Inc"/>
    <d v="2015-09-29T00:00:00"/>
    <m/>
    <s v="Services"/>
    <s v="Auto Parts Stores"/>
    <n v="-1.91"/>
    <n v="14.92"/>
  </r>
  <r>
    <s v="5565WRKCo Inc."/>
    <x v="2333"/>
    <s v="Starboard Value"/>
    <n v="48333"/>
    <s v="WRKCo Inc."/>
    <d v="2015-08-14T00:00:00"/>
    <n v="42781"/>
    <s v="Consumer Goods"/>
    <s v="Meat Products"/>
    <n v="-2.74"/>
    <n v="10.39"/>
  </r>
  <r>
    <s v="5565BWX Technologies Inc"/>
    <x v="2333"/>
    <s v="Starboard Value"/>
    <n v="1097"/>
    <s v="BWX Technologies Inc"/>
    <d v="2013-05-15T00:00:00"/>
    <n v="42230"/>
    <s v="Industrial Goods"/>
    <s v="Diversified Machinery"/>
    <n v="-2.81"/>
    <n v="13.15"/>
  </r>
  <r>
    <s v="5565Phoenix Technologies Ltd."/>
    <x v="2333"/>
    <s v="Starboard Value"/>
    <n v="19191"/>
    <s v="Phoenix Technologies Ltd."/>
    <d v="2006-06-15T00:00:00"/>
    <n v="40506"/>
    <s v="Services"/>
    <s v="Home Improvement Stores"/>
    <n v="-5.54"/>
    <m/>
  </r>
  <r>
    <s v="5565Agilysys Inc."/>
    <x v="2333"/>
    <s v="Starboard Value"/>
    <n v="3499"/>
    <s v="Agilysys Inc."/>
    <d v="2008-06-02T00:00:00"/>
    <n v="40770"/>
    <s v="Technology"/>
    <s v="Application Software"/>
    <n v="-5.86"/>
    <n v="-2.12"/>
  </r>
  <r>
    <s v="5565GCP Applied Technologies Inc"/>
    <x v="2333"/>
    <s v="Starboard Value"/>
    <n v="37317"/>
    <s v="GCP Applied Technologies Inc"/>
    <d v="2019-02-27T00:00:00"/>
    <m/>
    <s v="Basic Materials"/>
    <s v="Specialty Chemicals"/>
    <n v="-7.77"/>
    <n v="15.83"/>
  </r>
  <r>
    <s v="5565General Mills Inc."/>
    <x v="2333"/>
    <s v="Starboard Value"/>
    <n v="219"/>
    <s v="General Mills Inc."/>
    <d v="2015-08-14T00:00:00"/>
    <n v="42324"/>
    <s v="Consumer Goods"/>
    <s v="Processed &amp; Packaged Goods"/>
    <n v="-10.75"/>
    <n v="-4.88"/>
  </r>
  <r>
    <s v="5565CVS Health Corp"/>
    <x v="2333"/>
    <s v="Starboard Value"/>
    <n v="88"/>
    <s v="CVS Health Corp"/>
    <d v="2019-11-25T00:00:00"/>
    <m/>
    <s v="Healthcare"/>
    <s v="Medical Instruments &amp; Supplies"/>
    <n v="-14.17"/>
    <n v="12.46"/>
  </r>
  <r>
    <s v="5565ACI Worldwide Inc."/>
    <x v="2333"/>
    <s v="Starboard Value"/>
    <n v="1542"/>
    <s v="ACI Worldwide Inc."/>
    <d v="2020-02-15T00:00:00"/>
    <m/>
    <s v="Technology"/>
    <s v="Technical &amp; System Software"/>
    <n v="-16.309999999999999"/>
    <n v="1.28"/>
  </r>
  <r>
    <s v="5565Perrigo Co PLC"/>
    <x v="2333"/>
    <s v="Starboard Value"/>
    <n v="509"/>
    <s v="Perrigo Co PLC"/>
    <d v="2016-09-11T00:00:00"/>
    <n v="43784"/>
    <s v="Healthcare"/>
    <s v="Hospitals"/>
    <n v="-17.57"/>
    <n v="14.56"/>
  </r>
  <r>
    <s v="5565Quantum Corporation"/>
    <x v="2333"/>
    <s v="Starboard Value"/>
    <n v="3214"/>
    <s v="Quantum Corporation"/>
    <d v="2012-08-15T00:00:00"/>
    <n v="43054"/>
    <s v="Technology"/>
    <s v="Data Storage Devices"/>
    <n v="-17.59"/>
    <n v="14.52"/>
  </r>
  <r>
    <s v="5565Aviat Networks Inc."/>
    <x v="2333"/>
    <s v="Starboard Value"/>
    <n v="4058"/>
    <s v="Aviat Networks Inc."/>
    <d v="2010-07-07T00:00:00"/>
    <n v="41136"/>
    <s v="Technology"/>
    <s v="Communication Equipment"/>
    <n v="-19.260000000000002"/>
    <n v="16.73"/>
  </r>
  <r>
    <s v="5565Staples Inc."/>
    <x v="2333"/>
    <s v="Starboard Value"/>
    <n v="580"/>
    <s v="Staples Inc."/>
    <d v="2014-12-11T00:00:00"/>
    <n v="42324"/>
    <s v="Services"/>
    <s v="Specialty Retail, Other"/>
    <n v="-19.27"/>
    <n v="3.03"/>
  </r>
  <r>
    <s v="5565Mednax, Inc"/>
    <x v="2333"/>
    <s v="Starboard Value"/>
    <n v="890"/>
    <s v="Mednax, Inc"/>
    <d v="2019-12-10T00:00:00"/>
    <m/>
    <s v="Healthcare"/>
    <s v="Health Care Plans"/>
    <n v="-20.77"/>
    <n v="13.17"/>
  </r>
  <r>
    <s v="5565Envision Healthcare Corp"/>
    <x v="2333"/>
    <s v="Starboard Value"/>
    <n v="17566"/>
    <s v="Envision Healthcare Corp"/>
    <d v="2017-08-15T00:00:00"/>
    <n v="43235"/>
    <s v="Healthcare"/>
    <s v="Long-Term Care Facilities"/>
    <n v="-22.9"/>
    <n v="15.8"/>
  </r>
  <r>
    <s v="5565Great Elm Capital Group Inc"/>
    <x v="2333"/>
    <s v="Starboard Value"/>
    <n v="3925"/>
    <s v="Great Elm Capital Group Inc"/>
    <d v="2011-05-10T00:00:00"/>
    <n v="42230"/>
    <s v="Services"/>
    <s v="Industrial Equipment Wholesale"/>
    <n v="-22.94"/>
    <n v="13.08"/>
  </r>
  <r>
    <s v="5565Boulder Brands Inc."/>
    <x v="2333"/>
    <s v="Starboard Value"/>
    <n v="2231"/>
    <s v="Boulder Brands Inc."/>
    <d v="2015-05-15T00:00:00"/>
    <n v="42230"/>
    <s v="Consumer Goods"/>
    <s v="Processed &amp; Packaged Goods"/>
    <n v="-23.47"/>
    <n v="-3.82"/>
  </r>
  <r>
    <s v="5565Assertio Holdings, Inc."/>
    <x v="2333"/>
    <s v="Starboard Value"/>
    <n v="3049"/>
    <s v="Assertio Holdings, Inc."/>
    <d v="2016-02-15T00:00:00"/>
    <n v="43327"/>
    <s v="Healthcare"/>
    <s v="Hospitals"/>
    <n v="-24.99"/>
    <n v="19.61"/>
  </r>
  <r>
    <s v="5565Newell Brands Inc."/>
    <x v="2333"/>
    <s v="Starboard Value"/>
    <n v="679"/>
    <s v="Newell Brands Inc."/>
    <d v="2018-02-08T00:00:00"/>
    <n v="43419"/>
    <s v="Consumer Goods"/>
    <s v="Housewares &amp; Accessories"/>
    <n v="-26.36"/>
    <n v="9.7899999999999991"/>
  </r>
  <r>
    <s v="5565Entropic Communications Inc."/>
    <x v="2333"/>
    <s v="Starboard Value"/>
    <n v="3160"/>
    <s v="Entropic Communications Inc."/>
    <d v="2013-08-15T00:00:00"/>
    <n v="41957"/>
    <s v="Technology"/>
    <s v="Semiconductor - Integrated Circuits"/>
    <n v="-27.49"/>
    <n v="20.29"/>
  </r>
  <r>
    <s v="5565Titan International Inc."/>
    <x v="2333"/>
    <s v="Starboard Value"/>
    <n v="2415"/>
    <s v="Titan International Inc."/>
    <d v="2014-08-15T00:00:00"/>
    <n v="42139"/>
    <s v="Consumer Goods"/>
    <s v="Rubber &amp; Plastics"/>
    <n v="-27.54"/>
    <n v="13.92"/>
  </r>
  <r>
    <s v="5565Kindred Healthcare Inc."/>
    <x v="2333"/>
    <s v="Starboard Value"/>
    <n v="2525"/>
    <s v="Kindred Healthcare Inc."/>
    <d v="2012-08-15T00:00:00"/>
    <n v="41228"/>
    <s v="Healthcare"/>
    <s v="Long-Term Care Facilities"/>
    <n v="-29.94"/>
    <n v="-11.99"/>
  </r>
  <r>
    <s v="5565Kraton Corp"/>
    <x v="2333"/>
    <s v="Starboard Value"/>
    <n v="2603"/>
    <s v="Kraton Corp"/>
    <d v="2014-08-15T00:00:00"/>
    <n v="41957"/>
    <s v="Basic Materials"/>
    <s v="Specialty Chemicals"/>
    <n v="-30.79"/>
    <n v="20.98"/>
  </r>
  <r>
    <s v="5565Macy's Inc"/>
    <x v="2333"/>
    <s v="Starboard Value"/>
    <n v="385"/>
    <s v="Macy's Inc"/>
    <d v="2015-05-15T00:00:00"/>
    <n v="42810"/>
    <s v="Services"/>
    <s v="Department Stores"/>
    <n v="-31.3"/>
    <n v="8.7899999999999991"/>
  </r>
  <r>
    <s v="5565Checkpoint Systems Inc."/>
    <x v="2333"/>
    <s v="Starboard Value"/>
    <n v="2624"/>
    <s v="Checkpoint Systems Inc."/>
    <d v="2012-02-15T00:00:00"/>
    <n v="41228"/>
    <s v="Technology"/>
    <s v="Security Software &amp; Services"/>
    <n v="-40.6"/>
    <n v="3.3"/>
  </r>
  <r>
    <s v="5565Alibaba.com Limited"/>
    <x v="2333"/>
    <s v="Starboard Value"/>
    <n v="16481"/>
    <s v="Alibaba.com Limited"/>
    <d v="2014-11-14T00:00:00"/>
    <n v="42230"/>
    <s v="Services"/>
    <s v="Specialty Retail, Other"/>
    <n v="-43.84"/>
    <n v="5.54"/>
  </r>
  <r>
    <s v="5565QUALCOMM Incorporated"/>
    <x v="2333"/>
    <s v="Starboard Value"/>
    <n v="42"/>
    <s v="QUALCOMM Incorporated"/>
    <d v="2015-08-14T00:00:00"/>
    <n v="42324"/>
    <s v="Technology"/>
    <s v="Communication Equipment"/>
    <n v="-44.3"/>
    <n v="-4.88"/>
  </r>
  <r>
    <s v="5565Imperva Inc."/>
    <x v="2333"/>
    <s v="Starboard Value"/>
    <n v="2052"/>
    <s v="Imperva Inc."/>
    <d v="2016-08-15T00:00:00"/>
    <n v="42689"/>
    <s v="Technology"/>
    <s v="Application Software"/>
    <n v="-48.01"/>
    <n v="0.38"/>
  </r>
  <r>
    <s v="5565Cars.com Inc"/>
    <x v="2333"/>
    <s v="Starboard Value"/>
    <n v="39856"/>
    <s v="Cars.com Inc"/>
    <d v="2017-12-18T00:00:00"/>
    <n v="43692"/>
    <s v="Technology"/>
    <s v="Internet Information Providers"/>
    <n v="-49.36"/>
    <n v="5.56"/>
  </r>
  <r>
    <s v="5565New York REIT Inc"/>
    <x v="2333"/>
    <s v="Starboard Value"/>
    <n v="30955"/>
    <s v="New York REIT Inc"/>
    <d v="2015-11-16T00:00:00"/>
    <n v="42416"/>
    <s v="Financial"/>
    <s v="REIT - Office"/>
    <n v="-49.99"/>
    <n v="-25.46"/>
  </r>
  <r>
    <s v="5565Lsb Industries Inc."/>
    <x v="2333"/>
    <s v="Starboard Value"/>
    <n v="2480"/>
    <s v="Lsb Industries Inc."/>
    <d v="2013-11-15T00:00:00"/>
    <n v="42324"/>
    <s v="Basic Materials"/>
    <s v="Chemicals - Major Diversified"/>
    <n v="-52.53"/>
    <n v="9.07"/>
  </r>
  <r>
    <s v="5565MBIA Inc."/>
    <x v="2333"/>
    <s v="Starboard Value"/>
    <n v="1512"/>
    <s v="MBIA Inc."/>
    <d v="2017-08-15T00:00:00"/>
    <n v="43054"/>
    <s v="Financial"/>
    <s v="Property &amp; Casualty Insurance"/>
    <n v="-53.05"/>
    <n v="19.38"/>
  </r>
  <r>
    <s v="5565Tribune Publishing Company"/>
    <x v="2333"/>
    <s v="Starboard Value"/>
    <n v="30855"/>
    <s v="Tribune Publishing Company"/>
    <d v="2016-08-15T00:00:00"/>
    <n v="42689"/>
    <s v="Services"/>
    <s v="Publishing - Newspapers"/>
    <n v="-55.6"/>
    <n v="0.38"/>
  </r>
  <r>
    <s v="5565Snyder's-Lance, Inc."/>
    <x v="2333"/>
    <s v="Starboard Value"/>
    <n v="1569"/>
    <s v="Snyder's-Lance, Inc."/>
    <d v="2015-11-16T00:00:00"/>
    <n v="42416"/>
    <s v="Consumer Goods"/>
    <s v="Processed &amp; Packaged Goods"/>
    <n v="-57.29"/>
    <n v="-25.46"/>
  </r>
  <r>
    <s v="5565comScore Inc."/>
    <x v="2333"/>
    <s v="Starboard Value"/>
    <n v="2170"/>
    <s v="comScore Inc."/>
    <d v="2019-05-15T00:00:00"/>
    <m/>
    <s v="Services"/>
    <s v="Business Services"/>
    <n v="-63.49"/>
    <n v="16.39"/>
  </r>
  <r>
    <s v="5565ClubCorp Holdings, Inc."/>
    <x v="2333"/>
    <s v="Starboard Value"/>
    <n v="26810"/>
    <s v="ClubCorp Holdings, Inc."/>
    <d v="2017-02-15T00:00:00"/>
    <n v="42870"/>
    <s v="Consumer Goods"/>
    <s v="Electronic Equipment"/>
    <n v="-65.09"/>
    <n v="11.74"/>
  </r>
  <r>
    <s v="7734Cauldron Energy Ltd."/>
    <x v="2334"/>
    <s v="Starry World Investment Ltd."/>
    <n v="45074"/>
    <s v="Cauldron Energy Ltd."/>
    <d v="2015-05-20T00:00:00"/>
    <m/>
    <s v="Basic Materials"/>
    <s v="Major Integrated Oil &amp; Gas"/>
    <n v="-21.6"/>
    <n v="11.39"/>
  </r>
  <r>
    <s v="British Land Co PLC"/>
    <x v="2335"/>
    <s v="State Street Corporation"/>
    <n v="6444"/>
    <s v="British Land Co PLC"/>
    <d v="2016-07-18T00:00:00"/>
    <m/>
    <s v="Financial"/>
    <s v="Real Estate Development"/>
    <n v="-9.16"/>
    <n v="13.64"/>
  </r>
  <r>
    <s v="5285VPC Specialty Lending Investments PLC"/>
    <x v="2336"/>
    <s v="Staude Capital"/>
    <n v="32684"/>
    <s v="VPC Specialty Lending Investments PLC"/>
    <d v="2020-05-14T00:00:00"/>
    <m/>
    <s v="Healthcare"/>
    <s v="Drug Manufacturers - Other"/>
    <n v="167.84"/>
    <n v="100.72"/>
  </r>
  <r>
    <s v="5285RDLZ Realisation Plc"/>
    <x v="2336"/>
    <s v="Staude Capital"/>
    <n v="33137"/>
    <s v="RDLZ Realisation Plc"/>
    <d v="2018-05-25T00:00:00"/>
    <n v="43637"/>
    <s v="Healthcare"/>
    <s v="Drug Manufacturers - Other"/>
    <n v="10.79"/>
    <n v="10.02"/>
  </r>
  <r>
    <s v="5285Blue Capital Alternative Income Fund Ltd"/>
    <x v="2336"/>
    <s v="Staude Capital"/>
    <n v="42945"/>
    <s v="Blue Capital Alternative Income Fund Ltd"/>
    <d v="2018-04-25T00:00:00"/>
    <n v="43307"/>
    <s v="Financial"/>
    <s v="Closed-End Fund - Debt"/>
    <n v="-29.39"/>
    <n v="35.840000000000003"/>
  </r>
  <r>
    <s v="9225International Money Express Inc"/>
    <x v="2337"/>
    <s v="Steamboat Capital Partners LLC"/>
    <n v="37759"/>
    <s v="International Money Express Inc"/>
    <d v="2019-05-15T00:00:00"/>
    <m/>
    <s v="Financial"/>
    <s v="REIT - Industrial"/>
    <n v="33.74"/>
    <n v="16.39"/>
  </r>
  <r>
    <s v="9225Wheeler Real Estate Investment Trust, Inc."/>
    <x v="2337"/>
    <s v="Steamboat Capital Partners LLC"/>
    <n v="28107"/>
    <s v="Wheeler Real Estate Investment Trust, Inc."/>
    <d v="2018-11-15T00:00:00"/>
    <m/>
    <s v="Financial"/>
    <s v="REIT - Retail"/>
    <n v="-12.06"/>
    <n v="14.94"/>
  </r>
  <r>
    <s v="5936Active Network Inc."/>
    <x v="2338"/>
    <s v="Steel Partners Holdings L.P."/>
    <n v="2601"/>
    <s v="Active Network Inc."/>
    <d v="2013-05-15T00:00:00"/>
    <n v="41501"/>
    <s v="Services"/>
    <s v="Home Improvement Stores"/>
    <n v="464.58"/>
    <n v="2.74"/>
  </r>
  <r>
    <s v="5936Basic Energy Services Inc."/>
    <x v="2338"/>
    <s v="Steel Partners Holdings L.P."/>
    <n v="2812"/>
    <s v="Basic Energy Services Inc."/>
    <d v="2013-08-15T00:00:00"/>
    <n v="41774"/>
    <s v="Financial"/>
    <s v="Investment Brokerage - National"/>
    <n v="173.97"/>
    <n v="19.690000000000001"/>
  </r>
  <r>
    <s v="5936Timken Company (The)"/>
    <x v="2338"/>
    <s v="Steel Partners Holdings L.P."/>
    <n v="808"/>
    <s v="Timken Company (The)"/>
    <d v="2012-11-15T00:00:00"/>
    <n v="41409"/>
    <s v="Industrial Goods"/>
    <s v="Machine Tools &amp; Accessories"/>
    <n v="137.66999999999999"/>
    <n v="54.21"/>
  </r>
  <r>
    <s v="5936Oil States International Inc."/>
    <x v="2338"/>
    <s v="Steel Partners Holdings L.P."/>
    <n v="837"/>
    <s v="Oil States International Inc."/>
    <d v="2013-09-30T00:00:00"/>
    <n v="41866"/>
    <s v="Basic Materials"/>
    <s v="Oil &amp; Gas Equipment &amp; Services"/>
    <n v="98.63"/>
    <n v="21.32"/>
  </r>
  <r>
    <s v="5936Esterline Technologies Corporation"/>
    <x v="2338"/>
    <s v="Steel Partners Holdings L.P."/>
    <n v="1401"/>
    <s v="Esterline Technologies Corporation"/>
    <d v="2018-02-15T00:00:00"/>
    <n v="43419"/>
    <s v="Industrial Goods"/>
    <s v="Aerospace/Defense Products &amp; Services"/>
    <n v="82.86"/>
    <n v="1.91"/>
  </r>
  <r>
    <s v="5936Patterson-UTI Energy Inc."/>
    <x v="2338"/>
    <s v="Steel Partners Holdings L.P."/>
    <n v="1214"/>
    <s v="Patterson-UTI Energy Inc."/>
    <d v="2012-08-15T00:00:00"/>
    <n v="41409"/>
    <s v="Financial"/>
    <s v="Foreign Regional Banks"/>
    <n v="57.62"/>
    <n v="27.65"/>
  </r>
  <r>
    <s v="5936Skullcandy Inc."/>
    <x v="2338"/>
    <s v="Steel Partners Holdings L.P."/>
    <n v="3981"/>
    <s v="Skullcandy Inc."/>
    <d v="2013-05-15T00:00:00"/>
    <n v="41684"/>
    <s v="Industrial Goods"/>
    <s v="Industrial Electrical Equipment"/>
    <n v="54.59"/>
    <n v="17.05"/>
  </r>
  <r>
    <s v="5936Lydall Inc."/>
    <x v="2338"/>
    <s v="Steel Partners Holdings L.P."/>
    <n v="3481"/>
    <s v="Lydall Inc."/>
    <d v="2012-02-15T00:00:00"/>
    <n v="41501"/>
    <s v="Industrial Goods"/>
    <s v="Industrial Electrical Equipment"/>
    <n v="46.57"/>
    <n v="17.84"/>
  </r>
  <r>
    <s v="5936Digital Generation Inc."/>
    <x v="2338"/>
    <s v="Steel Partners Holdings L.P."/>
    <n v="3215"/>
    <s v="Digital Generation Inc."/>
    <d v="2012-11-15T00:00:00"/>
    <n v="41501"/>
    <s v="Services"/>
    <s v="Business Services"/>
    <n v="41.67"/>
    <n v="34.479999999999997"/>
  </r>
  <r>
    <s v="5936Dorian LPG Ltd"/>
    <x v="2338"/>
    <s v="Steel Partners Holdings L.P."/>
    <n v="27080"/>
    <s v="Dorian LPG Ltd"/>
    <d v="2014-05-15T00:00:00"/>
    <n v="41866"/>
    <s v="Services"/>
    <s v="Shipping"/>
    <n v="29.27"/>
    <n v="21.43"/>
  </r>
  <r>
    <s v="5936Superior Energy Services Inc."/>
    <x v="2338"/>
    <s v="Steel Partners Holdings L.P."/>
    <n v="1033"/>
    <s v="Superior Energy Services Inc."/>
    <d v="2012-08-15T00:00:00"/>
    <n v="41774"/>
    <s v="Basic Materials"/>
    <s v="Oil &amp; Gas Equipment &amp; Services"/>
    <n v="23.7"/>
    <n v="20.350000000000001"/>
  </r>
  <r>
    <s v="5936Nathan's Famous Inc."/>
    <x v="2338"/>
    <s v="Steel Partners Holdings L.P."/>
    <n v="3615"/>
    <s v="Nathan's Famous Inc."/>
    <d v="2000-06-28T00:00:00"/>
    <n v="42139"/>
    <s v="Services"/>
    <s v="Restaurants"/>
    <n v="22.77"/>
    <m/>
  </r>
  <r>
    <s v="5936Unisys Corporation"/>
    <x v="2338"/>
    <s v="Steel Partners Holdings L.P."/>
    <n v="2092"/>
    <s v="Unisys Corporation"/>
    <d v="2008-12-29T00:00:00"/>
    <n v="41409"/>
    <s v="Technology"/>
    <s v="Information Technology Services"/>
    <n v="21.21"/>
    <n v="18.47"/>
  </r>
  <r>
    <s v="5936Anaren Inc."/>
    <x v="2338"/>
    <s v="Steel Partners Holdings L.P."/>
    <n v="3289"/>
    <s v="Anaren Inc."/>
    <d v="2013-05-15T00:00:00"/>
    <n v="41688"/>
    <s v="Technology"/>
    <s v="Wireless Communications"/>
    <n v="19.98"/>
    <n v="16.989999999999998"/>
  </r>
  <r>
    <s v="5936CST Brands, Inc."/>
    <x v="2338"/>
    <s v="Steel Partners Holdings L.P."/>
    <n v="26177"/>
    <s v="CST Brands, Inc."/>
    <d v="2013-05-15T00:00:00"/>
    <n v="41957"/>
    <s v="Services"/>
    <s v="Specialty Retail, Other"/>
    <n v="17.059999999999999"/>
    <n v="17.149999999999999"/>
  </r>
  <r>
    <s v="5936Chimera Investment Corporation"/>
    <x v="2338"/>
    <s v="Steel Partners Holdings L.P."/>
    <n v="1233"/>
    <s v="Chimera Investment Corporation"/>
    <d v="2013-02-14T00:00:00"/>
    <n v="42051"/>
    <s v="Financial"/>
    <s v="REIT - Diversified"/>
    <n v="15.66"/>
    <n v="19.920000000000002"/>
  </r>
  <r>
    <s v="5936HC2 Holdings, Inc."/>
    <x v="2338"/>
    <s v="Steel Partners Holdings L.P."/>
    <n v="27558"/>
    <s v="HC2 Holdings, Inc."/>
    <d v="2016-02-16T00:00:00"/>
    <m/>
    <s v="Technology"/>
    <s v="Long Distance Carriers"/>
    <n v="14.31"/>
    <n v="15.92"/>
  </r>
  <r>
    <s v="5936Aerojet Rocketdyne Holdings Inc"/>
    <x v="2338"/>
    <s v="Steel Partners Holdings L.P."/>
    <n v="2204"/>
    <s v="Aerojet Rocketdyne Holdings Inc"/>
    <d v="2002-12-12T00:00:00"/>
    <m/>
    <s v="Industrial Goods"/>
    <s v="Aerospace/Defense - Major Diversified"/>
    <n v="10.45"/>
    <m/>
  </r>
  <r>
    <s v="5936SL Industries Inc."/>
    <x v="2338"/>
    <s v="Steel Partners Holdings L.P."/>
    <n v="4341"/>
    <s v="SL Industries Inc."/>
    <d v="1997-06-20T00:00:00"/>
    <n v="42522"/>
    <s v="Consumer Goods"/>
    <s v="Processed &amp; Packaged Goods"/>
    <n v="8.64"/>
    <m/>
  </r>
  <r>
    <s v="5936Nisshinbo Holdings Inc."/>
    <x v="2338"/>
    <s v="Steel Partners Holdings L.P."/>
    <n v="10229"/>
    <s v="Nisshinbo Holdings Inc."/>
    <d v="2009-01-19T00:00:00"/>
    <m/>
    <s v="Financial"/>
    <s v="N/A"/>
    <n v="2.65"/>
    <n v="14.98"/>
  </r>
  <r>
    <s v="5936Gilman Ciocia Inc"/>
    <x v="2338"/>
    <s v="Steel Partners Holdings L.P."/>
    <n v="29413"/>
    <s v="Gilman Ciocia Inc"/>
    <d v="2009-02-20T00:00:00"/>
    <n v="41563"/>
    <s v="Services"/>
    <s v="Personal Services"/>
    <n v="2.56"/>
    <n v="21.44"/>
  </r>
  <r>
    <s v="5936Invesco Dynamic Credit Opportunities Fund"/>
    <x v="2338"/>
    <s v="Steel Partners Holdings L.P."/>
    <n v="44497"/>
    <s v="Invesco Dynamic Credit Opportunities Fund"/>
    <d v="2014-02-14T00:00:00"/>
    <n v="42139"/>
    <s v="Financial"/>
    <s v="Investment Brokerage - Regional"/>
    <n v="1.7"/>
    <n v="14.52"/>
  </r>
  <r>
    <s v="5936HI-LEX CORPORATION"/>
    <x v="2338"/>
    <s v="Steel Partners Holdings L.P."/>
    <n v="9811"/>
    <s v="HI-LEX CORPORATION"/>
    <d v="2008-02-20T00:00:00"/>
    <m/>
    <s v="Industrial Goods"/>
    <s v="Industrial Equipment &amp; Components"/>
    <n v="1.56"/>
    <n v="9.8000000000000007"/>
  </r>
  <r>
    <s v="5936Sapporo Holdings Ltd."/>
    <x v="2338"/>
    <s v="Steel Partners Holdings L.P."/>
    <n v="10388"/>
    <s v="Sapporo Holdings Ltd."/>
    <d v="2010-12-16T00:00:00"/>
    <m/>
    <s v="Consumer Goods"/>
    <s v="Beverages - Brewers"/>
    <n v="1.1299999999999999"/>
    <n v="13.13"/>
  </r>
  <r>
    <s v="5936ORE Holdings Inc."/>
    <x v="2338"/>
    <s v="Steel Partners Holdings L.P."/>
    <n v="40947"/>
    <s v="ORE Holdings Inc."/>
    <d v="2010-11-01T00:00:00"/>
    <n v="40700"/>
    <s v="Healthcare"/>
    <s v="Diagnostic Substances"/>
    <n v="0"/>
    <n v="17.239999999999998"/>
  </r>
  <r>
    <s v="5936Lifevantage Corporation"/>
    <x v="2338"/>
    <s v="Steel Partners Holdings L.P."/>
    <n v="3553"/>
    <s v="Lifevantage Corporation"/>
    <d v="2014-02-14T00:00:00"/>
    <n v="41957"/>
    <s v="Healthcare"/>
    <s v="Drug Related Products"/>
    <n v="-2.0099999999999998"/>
    <n v="17.25"/>
  </r>
  <r>
    <s v="5936Aviat Networks Inc."/>
    <x v="2338"/>
    <s v="Steel Partners Holdings L.P."/>
    <n v="4058"/>
    <s v="Aviat Networks Inc."/>
    <d v="2014-02-14T00:00:00"/>
    <m/>
    <s v="Technology"/>
    <s v="Communication Equipment"/>
    <n v="-2.39"/>
    <n v="11.99"/>
  </r>
  <r>
    <s v="5936Hain Celestial Group Inc. (The)"/>
    <x v="2338"/>
    <s v="Steel Partners Holdings L.P."/>
    <n v="1103"/>
    <s v="Hain Celestial Group Inc. (The)"/>
    <d v="2018-05-15T00:00:00"/>
    <n v="43784"/>
    <s v="Consumer Goods"/>
    <s v="Processed &amp; Packaged Goods"/>
    <n v="-4.07"/>
    <n v="12.03"/>
  </r>
  <r>
    <s v="5936Nature's Sunshine Products Inc."/>
    <x v="2338"/>
    <s v="Steel Partners Holdings L.P."/>
    <n v="3386"/>
    <s v="Nature's Sunshine Products Inc."/>
    <d v="2013-05-15T00:00:00"/>
    <n v="42416"/>
    <s v="Healthcare"/>
    <s v="Biotechnology"/>
    <n v="-4.13"/>
    <n v="7.17"/>
  </r>
  <r>
    <s v="5936Steel Partners Holdings LP"/>
    <x v="2338"/>
    <s v="Steel Partners Holdings L.P."/>
    <n v="3006"/>
    <s v="Steel Partners Holdings LP"/>
    <d v="2012-04-16T00:00:00"/>
    <m/>
    <s v="Conglomerates"/>
    <s v="Conglomerates"/>
    <n v="-8.9"/>
    <n v="13.72"/>
  </r>
  <r>
    <s v="5936API Technologies Corp."/>
    <x v="2338"/>
    <s v="Steel Partners Holdings L.P."/>
    <n v="4031"/>
    <s v="API Technologies Corp."/>
    <d v="2013-05-15T00:00:00"/>
    <n v="42482"/>
    <s v="Technology"/>
    <s v="Semiconductor - Broad Line"/>
    <n v="-9.93"/>
    <n v="10.48"/>
  </r>
  <r>
    <s v="5936Ambassadors Group Inc."/>
    <x v="2338"/>
    <s v="Steel Partners Holdings L.P."/>
    <n v="4780"/>
    <s v="Ambassadors Group Inc."/>
    <d v="2013-05-15T00:00:00"/>
    <n v="42297"/>
    <s v="Services"/>
    <s v="Education &amp; Training Services"/>
    <n v="-10.27"/>
    <n v="10.92"/>
  </r>
  <r>
    <s v="5936L.B. Foster Company"/>
    <x v="2338"/>
    <s v="Steel Partners Holdings L.P."/>
    <n v="2949"/>
    <s v="L.B. Foster Company"/>
    <d v="2016-02-16T00:00:00"/>
    <n v="42506"/>
    <s v="Services"/>
    <s v="Railroads"/>
    <n v="-10.95"/>
    <n v="45.01"/>
  </r>
  <r>
    <s v="5936Steel Connect Inc"/>
    <x v="2338"/>
    <s v="Steel Partners Holdings L.P."/>
    <n v="4143"/>
    <s v="Steel Connect Inc"/>
    <d v="2010-08-16T00:00:00"/>
    <m/>
    <s v="Technology"/>
    <s v="Internet Software &amp; Services"/>
    <n v="-12.01"/>
    <n v="14.38"/>
  </r>
  <r>
    <s v="5936Nuance Communications Inc."/>
    <x v="2338"/>
    <s v="Steel Partners Holdings L.P."/>
    <n v="807"/>
    <s v="Nuance Communications Inc."/>
    <d v="2013-09-30T00:00:00"/>
    <n v="41957"/>
    <s v="Technology"/>
    <s v="Application Software"/>
    <n v="-14.87"/>
    <n v="21.24"/>
  </r>
  <r>
    <s v="5936Transocean Ltd."/>
    <x v="2338"/>
    <s v="Steel Partners Holdings L.P."/>
    <n v="392"/>
    <s v="Transocean Ltd."/>
    <d v="2013-02-14T00:00:00"/>
    <n v="41866"/>
    <s v="Basic Materials"/>
    <s v="Oil &amp; Gas Drilling &amp; Exploration"/>
    <n v="-20.3"/>
    <n v="20.72"/>
  </r>
  <r>
    <s v="5936Wausau Paper Corp."/>
    <x v="2338"/>
    <s v="Steel Partners Holdings L.P."/>
    <n v="2661"/>
    <s v="Wausau Paper Corp."/>
    <d v="2014-02-14T00:00:00"/>
    <n v="41957"/>
    <s v="Consumer Goods"/>
    <s v="Paper &amp; Paper Products"/>
    <n v="-22.83"/>
    <n v="17.25"/>
  </r>
  <r>
    <s v="5936Aaron's, Inc."/>
    <x v="2338"/>
    <s v="Steel Partners Holdings L.P."/>
    <n v="1547"/>
    <s v="Aaron's, Inc."/>
    <d v="2015-08-14T00:00:00"/>
    <n v="42689"/>
    <s v="Services"/>
    <s v="Specialty Retail, Other"/>
    <n v="-23.46"/>
    <n v="5.65"/>
  </r>
  <r>
    <s v="5936Eastern Company (The)"/>
    <x v="2338"/>
    <s v="Steel Partners Holdings L.P."/>
    <n v="4434"/>
    <s v="Eastern Company (The)"/>
    <d v="2015-02-13T00:00:00"/>
    <n v="42230"/>
    <s v="Industrial Goods"/>
    <s v="Small Tools &amp; Accessories"/>
    <n v="-25.64"/>
    <n v="1.51"/>
  </r>
  <r>
    <s v="5936Noble Corporation plc"/>
    <x v="2338"/>
    <s v="Steel Partners Holdings L.P."/>
    <n v="584"/>
    <s v="Noble Corporation plc"/>
    <d v="2013-08-15T00:00:00"/>
    <n v="41957"/>
    <s v="Financial"/>
    <s v="Foreign Regional Banks"/>
    <n v="-28.52"/>
    <n v="20.29"/>
  </r>
  <r>
    <s v="5936Armstrong Flooring Inc"/>
    <x v="2338"/>
    <s v="Steel Partners Holdings L.P."/>
    <n v="37775"/>
    <s v="Armstrong Flooring Inc"/>
    <d v="2017-02-15T00:00:00"/>
    <n v="43146"/>
    <s v="Services"/>
    <s v="Home Furnishing Stores"/>
    <n v="-34.82"/>
    <n v="18.579999999999998"/>
  </r>
  <r>
    <s v="5936Unit Corporation"/>
    <x v="2338"/>
    <s v="Steel Partners Holdings L.P."/>
    <n v="1476"/>
    <s v="Unit Corporation"/>
    <d v="2014-02-14T00:00:00"/>
    <n v="42051"/>
    <s v="Financial"/>
    <s v="Foreign Regional Banks"/>
    <n v="-35.06"/>
    <n v="16.510000000000002"/>
  </r>
  <r>
    <s v="5936Cincinnati Bell Inc"/>
    <x v="2338"/>
    <s v="Steel Partners Holdings L.P."/>
    <n v="2684"/>
    <s v="Cincinnati Bell Inc"/>
    <d v="2013-02-14T00:00:00"/>
    <n v="41409"/>
    <s v="Basic Materials"/>
    <s v="Specialty Chemicals"/>
    <n v="-55.55"/>
    <n v="45.24"/>
  </r>
  <r>
    <s v="5936Forbes Energy Services Ltd"/>
    <x v="2338"/>
    <s v="Steel Partners Holdings L.P."/>
    <n v="4422"/>
    <s v="Forbes Energy Services Ltd"/>
    <d v="2012-08-15T00:00:00"/>
    <n v="42689"/>
    <s v="Financial"/>
    <s v="Investment Brokerage - National"/>
    <n v="-56.38"/>
    <n v="13.26"/>
  </r>
  <r>
    <s v="5936Jason Industries Inc"/>
    <x v="2338"/>
    <s v="Steel Partners Holdings L.P."/>
    <n v="30832"/>
    <s v="Jason Industries Inc"/>
    <d v="2014-08-15T00:00:00"/>
    <n v="42416"/>
    <s v="Industrial Goods"/>
    <s v="General Contractors"/>
    <n v="-56.59"/>
    <n v="0.06"/>
  </r>
  <r>
    <s v="5936Babcock &amp; Wilcox Enterprises Inc"/>
    <x v="2338"/>
    <s v="Steel Partners Holdings L.P."/>
    <n v="35515"/>
    <s v="Babcock &amp; Wilcox Enterprises Inc"/>
    <d v="2017-11-15T00:00:00"/>
    <m/>
    <s v="Industrial Goods"/>
    <s v="Industrial Electrical Equipment"/>
    <n v="-61.71"/>
    <n v="12.56"/>
  </r>
  <r>
    <s v="5936Endwave Corp"/>
    <x v="2338"/>
    <s v="Steel Partners Holdings L.P."/>
    <n v="44731"/>
    <s v="Endwave Corp"/>
    <d v="2011-03-07T00:00:00"/>
    <n v="40724"/>
    <s v="Technology"/>
    <s v="Semiconductor - Specialized"/>
    <n v="-70.900000000000006"/>
    <n v="4.58"/>
  </r>
  <r>
    <s v="5936Igo, Inc."/>
    <x v="2338"/>
    <s v="Steel Partners Holdings L.P."/>
    <n v="14931"/>
    <s v="Igo, Inc."/>
    <d v="2013-07-22T00:00:00"/>
    <n v="41593"/>
    <s v="Technology"/>
    <s v="Computer Based Systems"/>
    <n v="-71.45"/>
    <n v="23.01"/>
  </r>
  <r>
    <s v="5936Triangle Petroleum Corporation"/>
    <x v="2338"/>
    <s v="Steel Partners Holdings L.P."/>
    <n v="2399"/>
    <s v="Triangle Petroleum Corporation"/>
    <d v="2014-02-14T00:00:00"/>
    <n v="42506"/>
    <s v="Financial"/>
    <s v="Insurance Brokers"/>
    <n v="-75.7"/>
    <n v="7.56"/>
  </r>
  <r>
    <s v="5936Civeo Corp"/>
    <x v="2338"/>
    <s v="Steel Partners Holdings L.P."/>
    <n v="30674"/>
    <s v="Civeo Corp"/>
    <d v="2014-05-15T00:00:00"/>
    <n v="41957"/>
    <s v="Financial"/>
    <s v="REIT - Hotel/Motel"/>
    <n v="-77.05"/>
    <n v="19.37"/>
  </r>
  <r>
    <s v="6428DFDS A/S"/>
    <x v="2339"/>
    <s v="Steffen Rojahn"/>
    <n v="10740"/>
    <s v="DFDS A/S"/>
    <d v="2016-02-26T00:00:00"/>
    <m/>
    <s v="Industrial Goods"/>
    <s v="Textile Industrial"/>
    <n v="0.09"/>
    <n v="15.29"/>
  </r>
  <r>
    <s v="11036Star Phoenix Group Ltd."/>
    <x v="2340"/>
    <s v="Stelios Panagi (Thesolia Ltd.)"/>
    <n v="37292"/>
    <s v="Star Phoenix Group Ltd."/>
    <d v="2020-03-31T00:00:00"/>
    <m/>
    <s v="Financial"/>
    <s v="Insurance Brokers"/>
    <n v="41.35"/>
    <n v="110.4"/>
  </r>
  <r>
    <s v="7262Sport1 Medien AG"/>
    <x v="2341"/>
    <s v="Stella Finanz AG"/>
    <n v="8990"/>
    <s v="Sport1 Medien AG"/>
    <d v="2016-06-09T00:00:00"/>
    <m/>
    <s v="Consumer Goods"/>
    <s v="Beverages - Soft Drinks"/>
    <n v="-1.88"/>
    <n v="13.97"/>
  </r>
  <r>
    <s v="5484Range Resources Corporation"/>
    <x v="2342"/>
    <s v="Stelliam Investment Management LP"/>
    <n v="484"/>
    <s v="Range Resources Corporation"/>
    <d v="2011-11-14T00:00:00"/>
    <m/>
    <s v="Financial"/>
    <s v="Insurance Brokers"/>
    <n v="-20.56"/>
    <n v="14.3"/>
  </r>
  <r>
    <s v="5778SITO Mobile Ltd"/>
    <x v="2343"/>
    <s v="Stephen Baksa"/>
    <n v="32035"/>
    <s v="SITO Mobile Ltd"/>
    <d v="2017-03-17T00:00:00"/>
    <m/>
    <s v="Basic Materials"/>
    <s v="Specialty Chemicals"/>
    <n v="-54.18"/>
    <n v="12.88"/>
  </r>
  <r>
    <s v="5214Collins Foods Ltd"/>
    <x v="2344"/>
    <s v="Stephen Copulos (Copulos Group)"/>
    <n v="25133"/>
    <s v="Collins Foods Ltd"/>
    <d v="2011-11-17T00:00:00"/>
    <m/>
    <s v="Consumer Goods"/>
    <s v="Processed &amp; Packaged Goods"/>
    <n v="28.22"/>
    <n v="14.69"/>
  </r>
  <r>
    <s v="5214Myer Holdings Ltd."/>
    <x v="2344"/>
    <s v="Stephen Copulos (Copulos Group)"/>
    <n v="11574"/>
    <s v="Myer Holdings Ltd."/>
    <d v="2015-10-12T00:00:00"/>
    <m/>
    <s v="Consumer Goods"/>
    <s v="Beverages - Wineries &amp; Distillers"/>
    <n v="-20.239999999999998"/>
    <n v="13.41"/>
  </r>
  <r>
    <s v="5777Digital Ally Inc."/>
    <x v="2345"/>
    <s v="Stephen Gans"/>
    <n v="5157"/>
    <s v="Digital Ally Inc."/>
    <d v="2011-06-24T00:00:00"/>
    <m/>
    <s v="Services"/>
    <s v="Gaming Activities"/>
    <n v="-10.49"/>
    <n v="13.59"/>
  </r>
  <r>
    <s v="7871Mithril Resources"/>
    <x v="2346"/>
    <s v="Stephen Layton (Bodie Investments Pty. Ltd.)"/>
    <n v="45814"/>
    <s v="Mithril Resources"/>
    <d v="2019-03-21T00:00:00"/>
    <m/>
    <s v="Basic Materials"/>
    <s v="Industrial Metals &amp; Minerals"/>
    <n v="247.75"/>
    <n v="14.61"/>
  </r>
  <r>
    <s v="7143BlackRock Inc."/>
    <x v="2347"/>
    <s v="Stephen M. Silberstein Revocable Trust"/>
    <n v="145"/>
    <s v="BlackRock Inc."/>
    <d v="2016-03-18T00:00:00"/>
    <m/>
    <s v="Financial"/>
    <s v="Mortgage Investment"/>
    <n v="15.27"/>
    <n v="14.15"/>
  </r>
  <r>
    <s v="7143Franklin Resources Inc."/>
    <x v="2347"/>
    <s v="Stephen M. Silberstein Revocable Trust"/>
    <n v="202"/>
    <s v="Franklin Resources Inc."/>
    <d v="2017-01-04T00:00:00"/>
    <m/>
    <s v="Financial"/>
    <s v="Asset Management"/>
    <n v="-8.68"/>
    <n v="13.72"/>
  </r>
  <r>
    <s v="5649Ramelius Resources Ltd"/>
    <x v="2348"/>
    <s v="Stephen Matthews"/>
    <n v="11610"/>
    <s v="Ramelius Resources Ltd"/>
    <d v="2017-10-27T00:00:00"/>
    <m/>
    <s v="Basic Materials"/>
    <s v="Industrial Metals &amp; Minerals"/>
    <n v="84.73"/>
    <n v="12.11"/>
  </r>
  <r>
    <s v="5776Fairfax Media Ltd."/>
    <x v="2349"/>
    <s v="Stephen Mayne"/>
    <n v="11486"/>
    <s v="Fairfax Media Ltd."/>
    <d v="2014-10-07T00:00:00"/>
    <n v="43441"/>
    <s v="Services"/>
    <s v="Publishing - Newspapers"/>
    <n v="9.7200000000000006"/>
    <n v="9.92"/>
  </r>
  <r>
    <s v="5776Australian Foundation Investment Co Ltd/Fund"/>
    <x v="2349"/>
    <s v="Stephen Mayne"/>
    <n v="36302"/>
    <s v="Australian Foundation Investment Co Ltd/Fund"/>
    <d v="2013-08-29T00:00:00"/>
    <m/>
    <s v="Healthcare"/>
    <s v="Drug Manufacturers - Other"/>
    <n v="5.14"/>
    <n v="13.17"/>
  </r>
  <r>
    <s v="5776Woolworths Ltd."/>
    <x v="2349"/>
    <s v="Stephen Mayne"/>
    <n v="11686"/>
    <s v="Woolworths Ltd."/>
    <d v="2014-10-24T00:00:00"/>
    <m/>
    <s v="Services"/>
    <s v="Grocery Stores"/>
    <n v="4.3899999999999997"/>
    <n v="11.96"/>
  </r>
  <r>
    <s v="5776Commonwealth Bank Of Australia"/>
    <x v="2349"/>
    <s v="Stephen Mayne"/>
    <n v="11451"/>
    <s v="Commonwealth Bank Of Australia"/>
    <d v="2014-10-02T00:00:00"/>
    <m/>
    <s v="Financial"/>
    <s v="Money Center Banks"/>
    <n v="4.38"/>
    <n v="12.02"/>
  </r>
  <r>
    <s v="5776Woodside Petroleum Ltd."/>
    <x v="2349"/>
    <s v="Stephen Mayne"/>
    <n v="15305"/>
    <s v="Woodside Petroleum Ltd."/>
    <d v="2016-01-20T00:00:00"/>
    <m/>
    <s v="Basic Materials"/>
    <s v="Independent Oil &amp; Gas"/>
    <n v="0.86"/>
    <n v="16.190000000000001"/>
  </r>
  <r>
    <s v="5776A2B Australia Ltd"/>
    <x v="2349"/>
    <s v="Stephen Mayne"/>
    <n v="11421"/>
    <s v="A2B Australia Ltd"/>
    <d v="2014-10-22T00:00:00"/>
    <m/>
    <s v="Services"/>
    <s v="Business Services"/>
    <n v="-8.0500000000000007"/>
    <n v="12.32"/>
  </r>
  <r>
    <s v="5776Harvey Norman Holdings Ltd."/>
    <x v="2349"/>
    <s v="Stephen Mayne"/>
    <n v="11515"/>
    <s v="Harvey Norman Holdings Ltd."/>
    <d v="2019-09-13T00:00:00"/>
    <m/>
    <s v="Consumer Goods"/>
    <s v="Toys &amp; Games"/>
    <n v="-9.57"/>
    <n v="15.1"/>
  </r>
  <r>
    <s v="6876Kin Mining NL"/>
    <x v="2350"/>
    <s v="Stephen Tate &amp; Sharlene Tate"/>
    <n v="40832"/>
    <s v="Kin Mining NL"/>
    <d v="2018-10-18T00:00:00"/>
    <m/>
    <s v="Basic Materials"/>
    <s v="Industrial Metals &amp; Minerals"/>
    <n v="33.479999999999997"/>
    <n v="13.49"/>
  </r>
  <r>
    <s v="4876Global Sources Ltd."/>
    <x v="2351"/>
    <s v="Stephen Walker (York Asset Management)"/>
    <n v="3604"/>
    <s v="Global Sources Ltd."/>
    <d v="2015-06-29T00:00:00"/>
    <n v="42975"/>
    <s v="Services"/>
    <s v="Business Services"/>
    <n v="63.63"/>
    <n v="10.6"/>
  </r>
  <r>
    <s v="5775Kin Mining NL"/>
    <x v="2352"/>
    <s v="Stephen Watts"/>
    <n v="40832"/>
    <s v="Kin Mining NL"/>
    <d v="2018-10-18T00:00:00"/>
    <m/>
    <s v="Basic Materials"/>
    <s v="Industrial Metals &amp; Minerals"/>
    <n v="33.479999999999997"/>
    <n v="13.49"/>
  </r>
  <r>
    <s v="458UTi Worldwide Inc."/>
    <x v="2353"/>
    <s v="Sterling Capital Management LLC"/>
    <n v="1781"/>
    <s v="UTi Worldwide Inc."/>
    <d v="2015-08-15T00:00:00"/>
    <n v="42391"/>
    <s v="Services"/>
    <s v="Air Delivery &amp; Freight Services"/>
    <n v="-22.96"/>
    <n v="-18.28"/>
  </r>
  <r>
    <s v="5234Fiberweb PLC"/>
    <x v="2354"/>
    <s v="Sterling Strategic Value"/>
    <n v="7219"/>
    <s v="Fiberweb PLC"/>
    <d v="2012-03-01T00:00:00"/>
    <n v="41593"/>
    <s v="Consumer Goods"/>
    <s v="Rubber &amp; Plastics"/>
    <n v="79.680000000000007"/>
    <n v="19.64"/>
  </r>
  <r>
    <s v="5234Fenner PLC"/>
    <x v="2354"/>
    <s v="Sterling Strategic Value"/>
    <n v="6476"/>
    <s v="Fenner PLC"/>
    <d v="2015-10-22T00:00:00"/>
    <n v="43251"/>
    <s v="Industrial Goods"/>
    <s v="Diversified Machinery"/>
    <n v="72.86"/>
    <n v="13.52"/>
  </r>
  <r>
    <s v="5234SHW AG"/>
    <x v="2354"/>
    <s v="Sterling Strategic Value"/>
    <n v="19701"/>
    <s v="SHW AG"/>
    <d v="2016-09-14T00:00:00"/>
    <n v="42985"/>
    <s v="Consumer Goods"/>
    <s v="Auto Parts"/>
    <n v="31.44"/>
    <n v="18.72"/>
  </r>
  <r>
    <s v="5234Inficon Holding AG"/>
    <x v="2354"/>
    <s v="Sterling Strategic Value"/>
    <n v="9474"/>
    <s v="Inficon Holding AG"/>
    <d v="2012-04-19T00:00:00"/>
    <m/>
    <s v="Industrial Goods"/>
    <s v="Industrial Equipment &amp; Components"/>
    <n v="18.510000000000002"/>
    <n v="13.66"/>
  </r>
  <r>
    <s v="5234Chemring Group PLC"/>
    <x v="2354"/>
    <s v="Sterling Strategic Value"/>
    <n v="6698"/>
    <s v="Chemring Group PLC"/>
    <d v="2017-09-20T00:00:00"/>
    <m/>
    <s v="Industrial Goods"/>
    <s v="Aerospace/Defense - Major Diversified"/>
    <n v="14.79"/>
    <n v="12.83"/>
  </r>
  <r>
    <s v="5234Washtec AG"/>
    <x v="2354"/>
    <s v="Sterling Strategic Value"/>
    <n v="21671"/>
    <s v="Washtec AG"/>
    <d v="2010-04-08T00:00:00"/>
    <n v="41719"/>
    <s v="Technology"/>
    <s v="Diversified Electronics"/>
    <n v="7.91"/>
    <n v="14.55"/>
  </r>
  <r>
    <s v="5234PSI Software AG"/>
    <x v="2354"/>
    <s v="Sterling Strategic Value"/>
    <n v="9072"/>
    <s v="PSI Software AG"/>
    <d v="2014-04-29T00:00:00"/>
    <n v="42551"/>
    <s v="Services"/>
    <s v="Industrial Equipment Wholesale"/>
    <n v="0.93"/>
    <n v="7.52"/>
  </r>
  <r>
    <s v="5234KHD Humboldt Wedag International AG"/>
    <x v="2354"/>
    <s v="Sterling Strategic Value"/>
    <n v="15827"/>
    <s v="KHD Humboldt Wedag International AG"/>
    <d v="2011-05-20T00:00:00"/>
    <n v="41646"/>
    <s v="Services"/>
    <s v="Building Materials Wholesale"/>
    <n v="-0.88"/>
    <n v="15.43"/>
  </r>
  <r>
    <s v="5234Devro PLC"/>
    <x v="2354"/>
    <s v="Sterling Strategic Value"/>
    <n v="6467"/>
    <s v="Devro PLC"/>
    <d v="2017-08-08T00:00:00"/>
    <m/>
    <s v="Consumer Goods"/>
    <s v="Food - Major Diversified"/>
    <n v="-4.53"/>
    <n v="12.91"/>
  </r>
  <r>
    <s v="5234Ascom Holding AG"/>
    <x v="2354"/>
    <s v="Sterling Strategic Value"/>
    <n v="9396"/>
    <s v="Ascom Holding AG"/>
    <d v="2015-08-02T00:00:00"/>
    <m/>
    <s v="Technology"/>
    <s v="Wireless Communications"/>
    <n v="-6.38"/>
    <n v="12.09"/>
  </r>
  <r>
    <s v="5234Renewi PLC"/>
    <x v="2354"/>
    <s v="Sterling Strategic Value"/>
    <n v="6544"/>
    <s v="Renewi PLC"/>
    <d v="2013-04-29T00:00:00"/>
    <m/>
    <s v="Industrial Goods"/>
    <s v="Waste Management"/>
    <n v="-7.38"/>
    <n v="13.07"/>
  </r>
  <r>
    <s v="5234Dialight PLC"/>
    <x v="2354"/>
    <s v="Sterling Strategic Value"/>
    <n v="6587"/>
    <s v="Dialight PLC"/>
    <d v="2015-11-09T00:00:00"/>
    <m/>
    <s v="Consumer Goods"/>
    <s v="Electronic Equipment"/>
    <n v="-12.85"/>
    <n v="12.89"/>
  </r>
  <r>
    <s v="5234Low &amp; Bonar PLC"/>
    <x v="2354"/>
    <s v="Sterling Strategic Value"/>
    <n v="7174"/>
    <s v="Low &amp; Bonar PLC"/>
    <d v="2015-04-27T00:00:00"/>
    <n v="43963"/>
    <s v="Industrial Goods"/>
    <s v="Heavy Construction"/>
    <n v="-15.15"/>
    <n v="8.5"/>
  </r>
  <r>
    <s v="5234Tyman PLC"/>
    <x v="2354"/>
    <s v="Sterling Strategic Value"/>
    <n v="7087"/>
    <s v="Tyman PLC"/>
    <d v="2017-12-19T00:00:00"/>
    <m/>
    <s v="Industrial Goods"/>
    <s v="General Building Materials"/>
    <n v="-15.9"/>
    <n v="11.06"/>
  </r>
  <r>
    <s v="5234Charles Voegele Holding AG"/>
    <x v="2354"/>
    <s v="Sterling Strategic Value"/>
    <n v="17049"/>
    <s v="Charles Voegele Holding AG"/>
    <d v="2008-02-12T00:00:00"/>
    <n v="42695"/>
    <s v="Consumer Goods"/>
    <s v="Textile - Apparel Clothing"/>
    <n v="-26.04"/>
    <n v="8.0500000000000007"/>
  </r>
  <r>
    <s v="5234Latecoere SA"/>
    <x v="2354"/>
    <s v="Sterling Strategic Value"/>
    <n v="21190"/>
    <s v="Latecoere SA"/>
    <d v="2018-03-19T00:00:00"/>
    <m/>
    <s v="Industrial Goods"/>
    <s v="Aerospace/Defense Products &amp; Services"/>
    <n v="-32.380000000000003"/>
    <n v="11.5"/>
  </r>
  <r>
    <s v="5234John Menzies PLC"/>
    <x v="2354"/>
    <s v="Sterling Strategic Value"/>
    <n v="7043"/>
    <s v="John Menzies PLC"/>
    <d v="2017-12-14T00:00:00"/>
    <m/>
    <s v="Services"/>
    <s v="Business Services"/>
    <n v="-41.99"/>
    <n v="11.47"/>
  </r>
  <r>
    <s v="6262Twitter, Inc."/>
    <x v="2355"/>
    <s v="Steve Ballmer"/>
    <n v="26279"/>
    <s v="Twitter, Inc."/>
    <d v="2015-10-16T00:00:00"/>
    <n v="43221"/>
    <s v="Technology"/>
    <s v="Internet Information Providers"/>
    <n v="-1.08"/>
    <n v="13.38"/>
  </r>
  <r>
    <s v="7450The Joint Corp"/>
    <x v="2356"/>
    <s v="Steven Colmar"/>
    <n v="32168"/>
    <s v="The Joint Corp"/>
    <d v="2018-04-27T00:00:00"/>
    <m/>
    <s v="Healthcare"/>
    <s v="Medical Appliances &amp; Equipment"/>
    <n v="42.7"/>
    <n v="12.78"/>
  </r>
  <r>
    <s v="5633Liberty All-Star Equity Fund"/>
    <x v="2357"/>
    <s v="Steven Harris"/>
    <n v="2173"/>
    <s v="Liberty All-Star Equity Fund"/>
    <d v="2017-07-03T00:00:00"/>
    <m/>
    <s v="Financial"/>
    <s v="Closed-End Fund - Equity"/>
    <n v="13.94"/>
    <n v="13.21"/>
  </r>
  <r>
    <s v="6671Caravel Minerals Ltd."/>
    <x v="2358"/>
    <s v="Steven Jackson"/>
    <n v="41784"/>
    <s v="Caravel Minerals Ltd."/>
    <d v="2018-03-09T00:00:00"/>
    <m/>
    <m/>
    <m/>
    <n v="-14.07"/>
    <n v="10.16"/>
  </r>
  <r>
    <s v="9251Dealnet Capital Corp"/>
    <x v="2359"/>
    <s v="Steven Small (Capital Partners Corporation)"/>
    <n v="35360"/>
    <s v="Dealnet Capital Corp"/>
    <d v="2020-03-30T00:00:00"/>
    <m/>
    <s v="Industrial Goods"/>
    <s v="Farm &amp; Construction Machinery"/>
    <n v="306.29000000000002"/>
    <n v="100.22"/>
  </r>
  <r>
    <s v="7179Tejon Ranch Co"/>
    <x v="2360"/>
    <s v="Steven Solomon"/>
    <n v="2700"/>
    <s v="Tejon Ranch Co"/>
    <d v="2015-05-13T00:00:00"/>
    <n v="42705"/>
    <s v="Financial"/>
    <s v="Property Management"/>
    <n v="4.34"/>
    <n v="5.09"/>
  </r>
  <r>
    <s v="5756Optiscan Imaging Ltd"/>
    <x v="2361"/>
    <s v="Stewart Brash (Stewart W Brash Pty Ltd)"/>
    <n v="41788"/>
    <s v="Optiscan Imaging Ltd"/>
    <d v="2018-03-26T00:00:00"/>
    <n v="43238"/>
    <s v="Services"/>
    <s v="Gaming Activities"/>
    <n v="-32.54"/>
    <n v="17.440000000000001"/>
  </r>
  <r>
    <s v="5402Banc Of California, Inc."/>
    <x v="2362"/>
    <s v="Stilwell Value LLC"/>
    <n v="3645"/>
    <s v="Banc Of California, Inc."/>
    <d v="2014-05-15T00:00:00"/>
    <n v="41866"/>
    <s v="Financial"/>
    <s v="Regional - Pacific Banks"/>
    <n v="125.9"/>
    <n v="21.43"/>
  </r>
  <r>
    <s v="5402Stonegate Bank"/>
    <x v="2362"/>
    <s v="Stilwell Value LLC"/>
    <n v="24853"/>
    <s v="Stonegate Bank"/>
    <d v="2016-08-15T00:00:00"/>
    <n v="42689"/>
    <s v="Financial"/>
    <s v="Money Center Banks"/>
    <n v="115.69"/>
    <n v="0.38"/>
  </r>
  <r>
    <s v="5402The Bancorp Inc."/>
    <x v="2362"/>
    <s v="Stilwell Value LLC"/>
    <n v="2578"/>
    <s v="The Bancorp Inc."/>
    <d v="2016-02-16T00:00:00"/>
    <n v="42506"/>
    <s v="Financial"/>
    <s v="Regional - Mid-Atlantic Banks"/>
    <n v="113.71"/>
    <n v="45.01"/>
  </r>
  <r>
    <s v="5402First Bancshares Inc/The"/>
    <x v="2362"/>
    <s v="Stilwell Value LLC"/>
    <n v="4702"/>
    <s v="First Bancshares Inc/The"/>
    <d v="2018-05-15T00:00:00"/>
    <n v="43327"/>
    <s v="Financial"/>
    <s v="Regional - Southeast Banks"/>
    <n v="96.4"/>
    <n v="18.920000000000002"/>
  </r>
  <r>
    <s v="5402Carter Bank And Trust Co."/>
    <x v="2362"/>
    <s v="Stilwell Value LLC"/>
    <n v="24258"/>
    <s v="Carter Bank And Trust Co."/>
    <d v="2019-02-15T00:00:00"/>
    <n v="43600"/>
    <s v="Financial"/>
    <s v="Regional - Southeast Banks"/>
    <n v="87.85"/>
    <n v="13.88"/>
  </r>
  <r>
    <s v="5402Horizon Bancorp Inc"/>
    <x v="2362"/>
    <s v="Stilwell Value LLC"/>
    <n v="3857"/>
    <s v="Horizon Bancorp Inc"/>
    <d v="2016-08-15T00:00:00"/>
    <n v="42689"/>
    <s v="Financial"/>
    <s v="Regional - Southwest Banks"/>
    <n v="83.71"/>
    <n v="0.38"/>
  </r>
  <r>
    <s v="5402HMN Financial Inc."/>
    <x v="2362"/>
    <s v="Stilwell Value LLC"/>
    <n v="5075"/>
    <s v="HMN Financial Inc."/>
    <d v="2016-08-15T00:00:00"/>
    <n v="42689"/>
    <s v="Financial"/>
    <s v="Diversified Investments"/>
    <n v="66.25"/>
    <n v="0.38"/>
  </r>
  <r>
    <s v="5402Full Circle Capital Corporation"/>
    <x v="2362"/>
    <s v="Stilwell Value LLC"/>
    <n v="4756"/>
    <s v="Full Circle Capital Corporation"/>
    <d v="2016-08-15T00:00:00"/>
    <n v="42678"/>
    <s v="Financial"/>
    <s v="Closed-End Fund - Equity"/>
    <n v="60.49"/>
    <n v="-18.260000000000002"/>
  </r>
  <r>
    <s v="5402Jefferson Bancshares Inc."/>
    <x v="2362"/>
    <s v="Stilwell Value LLC"/>
    <n v="5076"/>
    <s v="Jefferson Bancshares Inc."/>
    <d v="2011-11-15T00:00:00"/>
    <n v="41792"/>
    <s v="Financial"/>
    <s v="Savings &amp; Loans"/>
    <n v="52.94"/>
    <m/>
  </r>
  <r>
    <s v="5402Greene County Bancorp Inc."/>
    <x v="2362"/>
    <s v="Stilwell Value LLC"/>
    <n v="4295"/>
    <s v="Greene County Bancorp Inc."/>
    <d v="2016-05-16T00:00:00"/>
    <n v="42689"/>
    <s v="Financial"/>
    <s v="Savings &amp; Loans"/>
    <n v="52.64"/>
    <n v="13.71"/>
  </r>
  <r>
    <s v="5402Hampden Bancorp, Inc."/>
    <x v="2362"/>
    <s v="Stilwell Value LLC"/>
    <n v="15731"/>
    <s v="Hampden Bancorp, Inc."/>
    <d v="2014-05-15T00:00:00"/>
    <n v="41957"/>
    <s v="Financial"/>
    <s v="Regional - Northeast Banks"/>
    <n v="51.52"/>
    <n v="21.21"/>
  </r>
  <r>
    <s v="5402River Valley Bancorp."/>
    <x v="2362"/>
    <s v="Stilwell Value LLC"/>
    <n v="5059"/>
    <s v="River Valley Bancorp."/>
    <d v="2014-08-15T00:00:00"/>
    <n v="42324"/>
    <s v="Financial"/>
    <s v="Money Center Banks"/>
    <n v="47.91"/>
    <n v="6.15"/>
  </r>
  <r>
    <s v="5402First Federal of Northern Michigan Bancorp Inc."/>
    <x v="2362"/>
    <s v="Stilwell Value LLC"/>
    <n v="5384"/>
    <s v="First Federal of Northern Michigan Bancorp Inc."/>
    <d v="2016-03-10T00:00:00"/>
    <n v="43238"/>
    <s v="Financial"/>
    <s v="Savings &amp; Loans"/>
    <n v="44"/>
    <n v="17.600000000000001"/>
  </r>
  <r>
    <s v="5402Citizens Community Bancorp Inc."/>
    <x v="2362"/>
    <s v="Stilwell Value LLC"/>
    <n v="5048"/>
    <s v="Citizens Community Bancorp Inc."/>
    <d v="2014-05-15T00:00:00"/>
    <n v="41866"/>
    <s v="Financial"/>
    <s v="Savings &amp; Loans"/>
    <n v="43.1"/>
    <n v="21.43"/>
  </r>
  <r>
    <s v="5402SP Bancorp Inc."/>
    <x v="2362"/>
    <s v="Stilwell Value LLC"/>
    <n v="5136"/>
    <s v="SP Bancorp Inc."/>
    <d v="2011-02-28T00:00:00"/>
    <n v="41766"/>
    <s v="Financial"/>
    <s v="Credit Services"/>
    <n v="38.200000000000003"/>
    <n v="13.92"/>
  </r>
  <r>
    <s v="5402Anchor BanCorp Wisconsin, Inc."/>
    <x v="2362"/>
    <s v="Stilwell Value LLC"/>
    <n v="16553"/>
    <s v="Anchor BanCorp Wisconsin, Inc."/>
    <d v="2014-11-14T00:00:00"/>
    <n v="42489"/>
    <s v="Financial"/>
    <s v="Savings &amp; Loans"/>
    <n v="37.1"/>
    <n v="2.99"/>
  </r>
  <r>
    <s v="5402Alamogordo Financial Corp."/>
    <x v="2362"/>
    <s v="Stilwell Value LLC"/>
    <n v="40559"/>
    <s v="Alamogordo Financial Corp."/>
    <d v="2015-05-11T00:00:00"/>
    <n v="42661"/>
    <s v="Financial"/>
    <s v="Regional - Southeast Banks"/>
    <n v="31.7"/>
    <n v="3.34"/>
  </r>
  <r>
    <s v="5402Cincinnati Bancorp"/>
    <x v="2362"/>
    <s v="Stilwell Value LLC"/>
    <n v="38770"/>
    <s v="Cincinnati Bancorp"/>
    <d v="2020-05-07T00:00:00"/>
    <m/>
    <s v="Financial"/>
    <s v="Regional - Southwest Banks"/>
    <n v="30.15"/>
    <n v="83.94"/>
  </r>
  <r>
    <s v="5402Delanco Bancorp Inc"/>
    <x v="2362"/>
    <s v="Stilwell Value LLC"/>
    <n v="38784"/>
    <s v="Delanco Bancorp Inc"/>
    <d v="2013-10-28T00:00:00"/>
    <n v="43220"/>
    <s v="Financial"/>
    <s v="Regional - Southwest Banks"/>
    <n v="28.05"/>
    <n v="11.75"/>
  </r>
  <r>
    <s v="5402Mackinac Financial Corporation"/>
    <x v="2362"/>
    <s v="Stilwell Value LLC"/>
    <n v="4909"/>
    <s v="Mackinac Financial Corporation"/>
    <d v="2016-02-16T00:00:00"/>
    <n v="42506"/>
    <s v="Financial"/>
    <s v="Regional - Southeast Banks"/>
    <n v="25.89"/>
    <n v="45.01"/>
  </r>
  <r>
    <s v="5402LaPorte Bancorp Inc."/>
    <x v="2362"/>
    <s v="Stilwell Value LLC"/>
    <n v="4754"/>
    <s v="LaPorte Bancorp Inc."/>
    <d v="2014-05-15T00:00:00"/>
    <n v="42569"/>
    <s v="Financial"/>
    <s v="Money Center Banks"/>
    <n v="25.31"/>
    <n v="9.24"/>
  </r>
  <r>
    <s v="5402MSB Financial Corp."/>
    <x v="2362"/>
    <s v="Stilwell Value LLC"/>
    <n v="5078"/>
    <s v="MSB Financial Corp."/>
    <d v="2014-05-15T00:00:00"/>
    <n v="42506"/>
    <s v="Financial"/>
    <s v="Regional - Southwest Banks"/>
    <n v="25.31"/>
    <n v="7.31"/>
  </r>
  <r>
    <s v="5402MainSource Financial Group Inc."/>
    <x v="2362"/>
    <s v="Stilwell Value LLC"/>
    <n v="3417"/>
    <s v="MainSource Financial Group Inc."/>
    <d v="2016-05-16T00:00:00"/>
    <n v="42597"/>
    <s v="Financial"/>
    <s v="Regional - Midwest Banks"/>
    <n v="24.95"/>
    <n v="28.99"/>
  </r>
  <r>
    <s v="5402FSB Bancorp, Inc"/>
    <x v="2362"/>
    <s v="Stilwell Value LLC"/>
    <n v="40747"/>
    <s v="FSB Bancorp, Inc"/>
    <d v="2015-10-26T00:00:00"/>
    <n v="42962"/>
    <s v="Financial"/>
    <s v="Regional - Southwest Banks"/>
    <n v="24.84"/>
    <n v="12.52"/>
  </r>
  <r>
    <s v="5402Coastway Bancorp, Inc."/>
    <x v="2362"/>
    <s v="Stilwell Value LLC"/>
    <n v="28090"/>
    <s v="Coastway Bancorp, Inc."/>
    <d v="2014-05-15T00:00:00"/>
    <n v="42870"/>
    <s v="Financial"/>
    <s v="Money Center Banks"/>
    <n v="24.62"/>
    <n v="10.99"/>
  </r>
  <r>
    <s v="5402Fairmount Bancorp, Inc"/>
    <x v="2362"/>
    <s v="Stilwell Value LLC"/>
    <n v="43795"/>
    <s v="Fairmount Bancorp, Inc"/>
    <d v="2012-09-21T00:00:00"/>
    <n v="42261"/>
    <s v="Financial"/>
    <s v="Money Center Banks"/>
    <n v="24.1"/>
    <n v="12.61"/>
  </r>
  <r>
    <s v="5402Alcentra Capital Corp"/>
    <x v="2362"/>
    <s v="Stilwell Value LLC"/>
    <n v="31627"/>
    <s v="Alcentra Capital Corp"/>
    <d v="2017-12-28T00:00:00"/>
    <n v="43861"/>
    <s v="Financial"/>
    <s v="Mortgage Investment"/>
    <n v="23.7"/>
    <n v="11.26"/>
  </r>
  <r>
    <s v="5402Waterstone Financial Inc."/>
    <x v="2362"/>
    <s v="Stilwell Value LLC"/>
    <n v="3342"/>
    <s v="Waterstone Financial Inc."/>
    <d v="2014-05-15T00:00:00"/>
    <n v="42689"/>
    <s v="Financial"/>
    <s v="Money Center Banks"/>
    <n v="23.54"/>
    <n v="8.56"/>
  </r>
  <r>
    <s v="5402Entegra Financial Corp"/>
    <x v="2362"/>
    <s v="Stilwell Value LLC"/>
    <n v="31333"/>
    <s v="Entegra Financial Corp"/>
    <d v="2014-11-14T00:00:00"/>
    <n v="42870"/>
    <s v="Financial"/>
    <s v="Regional - Southwest Banks"/>
    <n v="23.05"/>
    <n v="9.0399999999999991"/>
  </r>
  <r>
    <s v="5402Malvern Federal Bancorp, Inc."/>
    <x v="2362"/>
    <s v="Stilwell Value LLC"/>
    <n v="15889"/>
    <s v="Malvern Federal Bancorp, Inc."/>
    <d v="2014-05-15T00:00:00"/>
    <n v="42597"/>
    <s v="Healthcare"/>
    <s v="Diagnostic Substances"/>
    <n v="23.04"/>
    <n v="9.51"/>
  </r>
  <r>
    <s v="5402First Financial Northwest Inc."/>
    <x v="2362"/>
    <s v="Stilwell Value LLC"/>
    <n v="3944"/>
    <s v="First Financial Northwest Inc."/>
    <d v="2011-09-12T00:00:00"/>
    <n v="42654"/>
    <s v="Financial"/>
    <s v="Regional - Southwest Banks"/>
    <n v="22.85"/>
    <n v="15.17"/>
  </r>
  <r>
    <s v="5402Georgetown Bancorp Inc."/>
    <x v="2362"/>
    <s v="Stilwell Value LLC"/>
    <n v="5217"/>
    <s v="Georgetown Bancorp Inc."/>
    <d v="2012-07-23T00:00:00"/>
    <n v="42735"/>
    <s v="Financial"/>
    <s v="Savings &amp; Loans"/>
    <n v="22.27"/>
    <n v="14.7"/>
  </r>
  <r>
    <s v="5402West End Indiana Bancshares Inc"/>
    <x v="2362"/>
    <s v="Stilwell Value LLC"/>
    <n v="31374"/>
    <s v="West End Indiana Bancshares Inc"/>
    <d v="2012-01-19T00:00:00"/>
    <n v="42320"/>
    <s v="Financial"/>
    <s v="Regional - Midwest Banks"/>
    <n v="21.89"/>
    <n v="14.71"/>
  </r>
  <r>
    <s v="5402Investors Bancorp Inc."/>
    <x v="2362"/>
    <s v="Stilwell Value LLC"/>
    <n v="1417"/>
    <s v="Investors Bancorp Inc."/>
    <d v="2018-11-15T00:00:00"/>
    <n v="43511"/>
    <s v="Financial"/>
    <s v="Savings &amp; Loans"/>
    <n v="21.45"/>
    <n v="9"/>
  </r>
  <r>
    <s v="5402Great Elm Capital Corp."/>
    <x v="2362"/>
    <s v="Stilwell Value LLC"/>
    <n v="40769"/>
    <s v="Great Elm Capital Corp."/>
    <d v="2018-11-15T00:00:00"/>
    <n v="43784"/>
    <s v="Financial"/>
    <s v="Asset Management"/>
    <n v="21.39"/>
    <n v="16.63"/>
  </r>
  <r>
    <s v="5402United Insurance Holdings Corp."/>
    <x v="2362"/>
    <s v="Stilwell Value LLC"/>
    <n v="4188"/>
    <s v="United Insurance Holdings Corp."/>
    <d v="2011-09-29T00:00:00"/>
    <n v="41320"/>
    <s v="Financial"/>
    <s v="Property &amp; Casualty Insurance"/>
    <n v="21.28"/>
    <n v="24.32"/>
  </r>
  <r>
    <s v="5402FedFirst Financial Corporation"/>
    <x v="2362"/>
    <s v="Stilwell Value LLC"/>
    <n v="4936"/>
    <s v="FedFirst Financial Corporation"/>
    <d v="2010-09-24T00:00:00"/>
    <n v="41943"/>
    <s v="Financial"/>
    <s v="Savings &amp; Loans"/>
    <n v="20.96"/>
    <n v="17.170000000000002"/>
  </r>
  <r>
    <s v="5402Pinnacle Bancshares Inc"/>
    <x v="2362"/>
    <s v="Stilwell Value LLC"/>
    <n v="23411"/>
    <s v="Pinnacle Bancshares Inc"/>
    <d v="2014-09-23T00:00:00"/>
    <n v="42717"/>
    <s v="Financial"/>
    <s v="Regional - Southeast Banks"/>
    <n v="20.79"/>
    <n v="8.61"/>
  </r>
  <r>
    <s v="5402ASB Bancorp Inc."/>
    <x v="2362"/>
    <s v="Stilwell Value LLC"/>
    <n v="4472"/>
    <s v="ASB Bancorp Inc."/>
    <d v="2011-10-24T00:00:00"/>
    <n v="41843"/>
    <s v="Financial"/>
    <s v="Regional - Mid-Atlantic Banks"/>
    <n v="20.61"/>
    <n v="20.83"/>
  </r>
  <r>
    <s v="5402Wolverine Bancorp Inc."/>
    <x v="2362"/>
    <s v="Stilwell Value LLC"/>
    <n v="4918"/>
    <s v="Wolverine Bancorp Inc."/>
    <d v="2011-02-07T00:00:00"/>
    <n v="43025"/>
    <s v="Financial"/>
    <s v="Money Center Banks"/>
    <n v="20.47"/>
    <n v="12.78"/>
  </r>
  <r>
    <s v="5402Parkway Acquisition Corp."/>
    <x v="2362"/>
    <s v="Stilwell Value LLC"/>
    <n v="42013"/>
    <s v="Parkway Acquisition Corp."/>
    <d v="2020-05-27T00:00:00"/>
    <m/>
    <s v="Financial"/>
    <s v="Regional - Southwest Banks"/>
    <n v="20.399999999999999"/>
    <n v="66.55"/>
  </r>
  <r>
    <s v="5402Meridian Bancorp Inc."/>
    <x v="2362"/>
    <s v="Stilwell Value LLC"/>
    <n v="2984"/>
    <s v="Meridian Bancorp Inc."/>
    <d v="2014-11-14T00:00:00"/>
    <n v="42506"/>
    <s v="Financial"/>
    <s v="Savings &amp; Loans"/>
    <n v="19.48"/>
    <n v="3.04"/>
  </r>
  <r>
    <s v="5402Cheviot Financial Corp"/>
    <x v="2362"/>
    <s v="Stilwell Value LLC"/>
    <n v="4647"/>
    <s v="Cheviot Financial Corp"/>
    <d v="2014-05-15T00:00:00"/>
    <n v="42510"/>
    <s v="Financial"/>
    <s v="Money Center Banks"/>
    <n v="19.47"/>
    <n v="6.93"/>
  </r>
  <r>
    <s v="5402Westbury Bancorp Inc"/>
    <x v="2362"/>
    <s v="Stilwell Value LLC"/>
    <n v="27354"/>
    <s v="Westbury Bancorp Inc"/>
    <d v="2014-05-15T00:00:00"/>
    <n v="42051"/>
    <s v="Financial"/>
    <s v="Regional - Northeast Banks"/>
    <n v="19.38"/>
    <n v="18.84"/>
  </r>
  <r>
    <s v="5402Stewardship Financial Corp"/>
    <x v="2362"/>
    <s v="Stilwell Value LLC"/>
    <n v="5163"/>
    <s v="Stewardship Financial Corp"/>
    <d v="2014-08-15T00:00:00"/>
    <n v="42051"/>
    <s v="Financial"/>
    <s v="Regional - Northeast Banks"/>
    <n v="19.22"/>
    <n v="17.579999999999998"/>
  </r>
  <r>
    <s v="5402Sound Financial Bancorp, Inc."/>
    <x v="2362"/>
    <s v="Stilwell Value LLC"/>
    <n v="28077"/>
    <s v="Sound Financial Bancorp, Inc."/>
    <d v="2011-11-21T00:00:00"/>
    <m/>
    <s v="Financial"/>
    <s v="Money Center Banks"/>
    <n v="18.59"/>
    <n v="14.96"/>
  </r>
  <r>
    <s v="5402Magyar Bancorp Inc."/>
    <x v="2362"/>
    <s v="Stilwell Value LLC"/>
    <n v="4979"/>
    <s v="Magyar Bancorp Inc."/>
    <d v="2014-05-15T00:00:00"/>
    <n v="42870"/>
    <s v="Financial"/>
    <s v="Regional - Northeast Banks"/>
    <n v="17.8"/>
    <n v="10.99"/>
  </r>
  <r>
    <s v="5402First Advantage Bancorp"/>
    <x v="2362"/>
    <s v="Stilwell Value LLC"/>
    <n v="22910"/>
    <s v="First Advantage Bancorp"/>
    <d v="2017-03-20T00:00:00"/>
    <n v="43922"/>
    <s v="Financial"/>
    <s v="Regional - Southwest Banks"/>
    <n v="17.37"/>
    <n v="3.35"/>
  </r>
  <r>
    <s v="5402Alliance Bancorp Inc. of Pennsylvania"/>
    <x v="2362"/>
    <s v="Stilwell Value LLC"/>
    <n v="4660"/>
    <s v="Alliance Bancorp Inc. of Pennsylvania"/>
    <d v="2009-03-12T00:00:00"/>
    <n v="41684"/>
    <s v="Financial"/>
    <s v="Regional - Northeast Banks"/>
    <n v="17.12"/>
    <n v="22.49"/>
  </r>
  <r>
    <s v="5402FS Bancorp Inc."/>
    <x v="2362"/>
    <s v="Stilwell Value LLC"/>
    <n v="4825"/>
    <s v="FS Bancorp Inc."/>
    <d v="2014-05-15T00:00:00"/>
    <m/>
    <s v="Financial"/>
    <s v="Money Center Banks"/>
    <n v="17.079999999999998"/>
    <n v="12.08"/>
  </r>
  <r>
    <s v="5402United Community Bancorp"/>
    <x v="2362"/>
    <s v="Stilwell Value LLC"/>
    <n v="4876"/>
    <s v="United Community Bancorp"/>
    <d v="2012-12-31T00:00:00"/>
    <n v="42506"/>
    <s v="Financial"/>
    <s v="Savings &amp; Loans"/>
    <n v="16.09"/>
    <n v="13.99"/>
  </r>
  <r>
    <s v="5402Eureka Financial Corp."/>
    <x v="2362"/>
    <s v="Stilwell Value LLC"/>
    <n v="44556"/>
    <s v="Eureka Financial Corp."/>
    <d v="2011-03-28T00:00:00"/>
    <n v="42377"/>
    <s v="Financial"/>
    <s v="Savings &amp; Loans"/>
    <n v="15.84"/>
    <m/>
  </r>
  <r>
    <s v="5402OFG Bancorp"/>
    <x v="2362"/>
    <s v="Stilwell Value LLC"/>
    <n v="2488"/>
    <s v="OFG Bancorp"/>
    <d v="2016-05-16T00:00:00"/>
    <m/>
    <s v="Financial"/>
    <s v="Money Center Banks"/>
    <n v="15.8"/>
    <n v="14.42"/>
  </r>
  <r>
    <s v="5402Sunshine Bancorp, Inc"/>
    <x v="2362"/>
    <s v="Stilwell Value LLC"/>
    <n v="31369"/>
    <s v="Sunshine Bancorp, Inc"/>
    <d v="2014-11-14T00:00:00"/>
    <n v="42506"/>
    <s v="Financial"/>
    <s v="Regional - Southwest Banks"/>
    <n v="15.28"/>
    <n v="3.04"/>
  </r>
  <r>
    <s v="5402HopFed Bancorp Inc."/>
    <x v="2362"/>
    <s v="Stilwell Value LLC"/>
    <n v="4548"/>
    <s v="HopFed Bancorp Inc."/>
    <d v="2012-11-15T00:00:00"/>
    <n v="43673"/>
    <s v="Financial"/>
    <s v="Savings &amp; Loans"/>
    <n v="15.28"/>
    <m/>
  </r>
  <r>
    <s v="5402Polonia Bancorp Inc."/>
    <x v="2362"/>
    <s v="Stilwell Value LLC"/>
    <n v="5093"/>
    <s v="Polonia Bancorp Inc."/>
    <d v="2012-11-23T00:00:00"/>
    <n v="42324"/>
    <s v="Financial"/>
    <s v="Savings &amp; Loans"/>
    <n v="14.95"/>
    <n v="15.87"/>
  </r>
  <r>
    <s v="5402Alerus Financial Corporation"/>
    <x v="2362"/>
    <s v="Stilwell Value LLC"/>
    <n v="14664"/>
    <s v="Alerus Financial Corporation"/>
    <d v="2019-08-15T00:00:00"/>
    <m/>
    <s v="Financial"/>
    <s v="Mortgage Investment"/>
    <n v="14.86"/>
    <n v="20.49"/>
  </r>
  <r>
    <s v="5402Provident Financial Holdings Inc."/>
    <x v="2362"/>
    <s v="Stilwell Value LLC"/>
    <n v="3932"/>
    <s v="Provident Financial Holdings Inc."/>
    <d v="2011-10-07T00:00:00"/>
    <n v="43146"/>
    <s v="Financial"/>
    <s v="Savings &amp; Loans"/>
    <n v="14.34"/>
    <n v="16.920000000000002"/>
  </r>
  <r>
    <s v="5402Sugar Creek Financial Corp"/>
    <x v="2362"/>
    <s v="Stilwell Value LLC"/>
    <n v="43659"/>
    <s v="Sugar Creek Financial Corp"/>
    <d v="2014-04-21T00:00:00"/>
    <n v="42941"/>
    <s v="Financial"/>
    <s v="Money Center Banks"/>
    <n v="14.29"/>
    <n v="11.28"/>
  </r>
  <r>
    <s v="5402PB Bancorp Inc"/>
    <x v="2362"/>
    <s v="Stilwell Value LLC"/>
    <n v="36824"/>
    <s v="PB Bancorp Inc"/>
    <d v="2016-02-16T00:00:00"/>
    <n v="42962"/>
    <s v="Healthcare"/>
    <s v="Diagnostic Substances"/>
    <n v="14"/>
    <n v="21.72"/>
  </r>
  <r>
    <s v="5402First Eagle Alternative Capital BDC, Inc."/>
    <x v="2362"/>
    <s v="Stilwell Value LLC"/>
    <n v="2821"/>
    <s v="First Eagle Alternative Capital BDC, Inc."/>
    <d v="2019-02-15T00:00:00"/>
    <n v="43876"/>
    <s v="Financial"/>
    <s v="Mortgage Investment"/>
    <n v="13.76"/>
    <n v="23.85"/>
  </r>
  <r>
    <s v="5402Sunshine Financial Inc"/>
    <x v="2362"/>
    <s v="Stilwell Value LLC"/>
    <n v="31370"/>
    <s v="Sunshine Financial Inc"/>
    <d v="2011-04-18T00:00:00"/>
    <n v="43192"/>
    <s v="Financial"/>
    <s v="Regional - Southeast Banks"/>
    <n v="13.62"/>
    <n v="12.66"/>
  </r>
  <r>
    <s v="5402First Savings Financial Group Inc."/>
    <x v="2362"/>
    <s v="Stilwell Value LLC"/>
    <n v="4880"/>
    <s v="First Savings Financial Group Inc."/>
    <d v="2014-05-15T00:00:00"/>
    <m/>
    <s v="Financial"/>
    <s v="Savings &amp; Loans"/>
    <n v="13.32"/>
    <n v="12.08"/>
  </r>
  <r>
    <s v="5402Poage Bankshares, Inc."/>
    <x v="2362"/>
    <s v="Stilwell Value LLC"/>
    <n v="27935"/>
    <s v="Poage Bankshares, Inc."/>
    <d v="2011-09-23T00:00:00"/>
    <n v="43441"/>
    <s v="Conglomerates"/>
    <s v="Conglomerates"/>
    <n v="13.11"/>
    <n v="14.75"/>
  </r>
  <r>
    <s v="5402TF Financial Corporation"/>
    <x v="2362"/>
    <s v="Stilwell Value LLC"/>
    <n v="4536"/>
    <s v="TF Financial Corporation"/>
    <d v="2008-11-15T00:00:00"/>
    <n v="41936"/>
    <s v="Financial"/>
    <s v="Savings &amp; Loans"/>
    <n v="13"/>
    <n v="17.649999999999999"/>
  </r>
  <r>
    <s v="5402Blue Hills Bancorp Inc"/>
    <x v="2362"/>
    <s v="Stilwell Value LLC"/>
    <n v="31588"/>
    <s v="Blue Hills Bancorp Inc"/>
    <d v="2014-11-14T00:00:00"/>
    <n v="42689"/>
    <s v="Financial"/>
    <s v="Money Center Banks"/>
    <n v="12.58"/>
    <n v="5.61"/>
  </r>
  <r>
    <s v="5402Clifton Bancorp Inc"/>
    <x v="2362"/>
    <s v="Stilwell Value LLC"/>
    <n v="27471"/>
    <s v="Clifton Bancorp Inc"/>
    <d v="2014-08-15T00:00:00"/>
    <n v="42506"/>
    <s v="Healthcare"/>
    <s v="Diagnostic Substances"/>
    <n v="12.51"/>
    <n v="5.42"/>
  </r>
  <r>
    <s v="5402Fraternity Community Bancorp Inc"/>
    <x v="2362"/>
    <s v="Stilwell Value LLC"/>
    <n v="44563"/>
    <s v="Fraternity Community Bancorp Inc"/>
    <d v="2011-04-11T00:00:00"/>
    <n v="42290"/>
    <s v="Financial"/>
    <s v="Money Center Banks"/>
    <n v="12.35"/>
    <n v="11.98"/>
  </r>
  <r>
    <s v="5402Simplicity Bancorp Inc"/>
    <x v="2362"/>
    <s v="Stilwell Value LLC"/>
    <n v="26108"/>
    <s v="Simplicity Bancorp Inc"/>
    <d v="2014-11-14T00:00:00"/>
    <n v="42065"/>
    <s v="Financial"/>
    <s v="Savings &amp; Loans"/>
    <n v="12.32"/>
    <m/>
  </r>
  <r>
    <s v="5402Wellesley Bancorp, Inc."/>
    <x v="2362"/>
    <s v="Stilwell Value LLC"/>
    <n v="28106"/>
    <s v="Wellesley Bancorp, Inc."/>
    <d v="2014-05-15T00:00:00"/>
    <n v="43784"/>
    <s v="Financial"/>
    <s v="Regional - Southwest Banks"/>
    <n v="12.07"/>
    <n v="12"/>
  </r>
  <r>
    <s v="5402Franklin Financial Corporation"/>
    <x v="2362"/>
    <s v="Stilwell Value LLC"/>
    <n v="3678"/>
    <s v="Franklin Financial Corporation"/>
    <d v="2013-08-15T00:00:00"/>
    <n v="41866"/>
    <s v="Financial"/>
    <s v="Regional - Southeast Banks"/>
    <n v="11.61"/>
    <n v="20.12"/>
  </r>
  <r>
    <s v="5402Wayne Savings Bancshares Inc."/>
    <x v="2362"/>
    <s v="Stilwell Value LLC"/>
    <n v="5148"/>
    <s v="Wayne Savings Bancshares Inc."/>
    <d v="2010-10-08T00:00:00"/>
    <m/>
    <s v="Financial"/>
    <s v="Savings &amp; Loans"/>
    <n v="11.36"/>
    <n v="13.69"/>
  </r>
  <r>
    <s v="5402Bancorp 34 Inc"/>
    <x v="2362"/>
    <s v="Stilwell Value LLC"/>
    <n v="40173"/>
    <s v="Bancorp 34 Inc"/>
    <d v="2016-10-18T00:00:00"/>
    <n v="43692"/>
    <s v="Financial"/>
    <s v="Regional - Southeast Banks"/>
    <n v="10.89"/>
    <n v="12.91"/>
  </r>
  <r>
    <s v="5402Central Federal Bancshares Inc"/>
    <x v="2362"/>
    <s v="Stilwell Value LLC"/>
    <n v="38767"/>
    <s v="Central Federal Bancshares Inc"/>
    <d v="2016-01-25T00:00:00"/>
    <n v="43973"/>
    <s v="Financial"/>
    <s v="Regional - Southwest Banks"/>
    <n v="10.19"/>
    <n v="13.36"/>
  </r>
  <r>
    <s v="5402PSB Holdings Inc/CT"/>
    <x v="2362"/>
    <s v="Stilwell Value LLC"/>
    <n v="5002"/>
    <s v="PSB Holdings Inc/CT"/>
    <d v="2014-05-15T00:00:00"/>
    <m/>
    <s v="Healthcare"/>
    <s v="Diagnostic Substances"/>
    <n v="9.8000000000000007"/>
    <n v="12.08"/>
  </r>
  <r>
    <s v="5402HomeTrust Bancshares Inc."/>
    <x v="2362"/>
    <s v="Stilwell Value LLC"/>
    <n v="3301"/>
    <s v="HomeTrust Bancshares Inc."/>
    <d v="2014-05-15T00:00:00"/>
    <n v="42505"/>
    <s v="Financial"/>
    <s v="Savings &amp; Loans"/>
    <n v="9.57"/>
    <n v="7.32"/>
  </r>
  <r>
    <s v="5402Carroll Bancorp Inc"/>
    <x v="2362"/>
    <s v="Stilwell Value LLC"/>
    <n v="33648"/>
    <s v="Carroll Bancorp Inc"/>
    <d v="2014-03-17T00:00:00"/>
    <m/>
    <s v="Financial"/>
    <s v="Regional - Mid-Atlantic Banks"/>
    <n v="9.25"/>
    <n v="11.93"/>
  </r>
  <r>
    <s v="5402Home Federal Bancorp Inc/LA (HFBL)"/>
    <x v="2362"/>
    <s v="Stilwell Value LLC"/>
    <n v="44679"/>
    <s v="Home Federal Bancorp Inc/LA (HFBL)"/>
    <d v="2011-01-03T00:00:00"/>
    <m/>
    <s v="Financial"/>
    <s v="Regional - Southwest Banks"/>
    <n v="9.2200000000000006"/>
    <n v="12.96"/>
  </r>
  <r>
    <s v="5402Malvern Bancorp Inc."/>
    <x v="2362"/>
    <s v="Stilwell Value LLC"/>
    <n v="4559"/>
    <s v="Malvern Bancorp Inc."/>
    <d v="2008-05-30T00:00:00"/>
    <n v="42870"/>
    <s v="Financial"/>
    <s v="Savings &amp; Loans"/>
    <n v="9.16"/>
    <n v="8.5399999999999991"/>
  </r>
  <r>
    <s v="5402Naugatuck Valley Financial Corporation"/>
    <x v="2362"/>
    <s v="Stilwell Value LLC"/>
    <n v="4833"/>
    <s v="Naugatuck Valley Financial Corporation"/>
    <d v="2011-07-11T00:00:00"/>
    <n v="42164"/>
    <s v="Financial"/>
    <s v="Savings &amp; Loans"/>
    <n v="8.86"/>
    <n v="14.77"/>
  </r>
  <r>
    <s v="5402Oconee Federal Financial Corp."/>
    <x v="2362"/>
    <s v="Stilwell Value LLC"/>
    <n v="4410"/>
    <s v="Oconee Federal Financial Corp."/>
    <d v="2014-05-15T00:00:00"/>
    <m/>
    <s v="Financial"/>
    <s v="Savings &amp; Loans"/>
    <n v="8.41"/>
    <n v="12.08"/>
  </r>
  <r>
    <s v="5402Melrose Bancorp Inc"/>
    <x v="2362"/>
    <s v="Stilwell Value LLC"/>
    <n v="32695"/>
    <s v="Melrose Bancorp Inc"/>
    <d v="2014-11-14T00:00:00"/>
    <n v="43692"/>
    <s v="Financial"/>
    <s v="Regional - Southwest Banks"/>
    <n v="8.15"/>
    <n v="9.5"/>
  </r>
  <r>
    <s v="5402MB Bancorp Inc"/>
    <x v="2362"/>
    <s v="Stilwell Value LLC"/>
    <n v="38840"/>
    <s v="MB Bancorp Inc"/>
    <d v="2015-01-09T00:00:00"/>
    <n v="43889"/>
    <s v="Healthcare"/>
    <s v="Diagnostic Substances"/>
    <n v="7.75"/>
    <n v="9.64"/>
  </r>
  <r>
    <s v="5402ESSA Bancorp Inc."/>
    <x v="2362"/>
    <s v="Stilwell Value LLC"/>
    <n v="4203"/>
    <s v="ESSA Bancorp Inc."/>
    <d v="2014-05-15T00:00:00"/>
    <m/>
    <s v="Financial"/>
    <s v="Savings &amp; Loans"/>
    <n v="7.68"/>
    <n v="12.08"/>
  </r>
  <r>
    <s v="5402American Capital Senior Floating Ltd"/>
    <x v="2362"/>
    <s v="Stilwell Value LLC"/>
    <n v="30669"/>
    <s v="American Capital Senior Floating Ltd"/>
    <d v="2018-05-15T00:00:00"/>
    <n v="43361"/>
    <s v="Financial"/>
    <s v="Asset Management"/>
    <n v="7.65"/>
    <n v="24.54"/>
  </r>
  <r>
    <s v="5402CBM Bancorp Inc."/>
    <x v="2362"/>
    <s v="Stilwell Value LLC"/>
    <n v="44800"/>
    <s v="CBM Bancorp Inc."/>
    <d v="2018-09-28T00:00:00"/>
    <n v="43692"/>
    <s v="Financial"/>
    <s v="Regional - Mid-Atlantic Banks"/>
    <n v="7.58"/>
    <n v="-0.56999999999999995"/>
  </r>
  <r>
    <s v="5402Harvard Illinois Bancorp Inc"/>
    <x v="2362"/>
    <s v="Stilwell Value LLC"/>
    <n v="37107"/>
    <s v="Harvard Illinois Bancorp Inc"/>
    <d v="2011-04-01T00:00:00"/>
    <n v="43832"/>
    <s v="Financial"/>
    <s v="Regional - Southwest Banks"/>
    <n v="7.12"/>
    <n v="13.08"/>
  </r>
  <r>
    <s v="5402William Penn Bancorp Inc"/>
    <x v="2362"/>
    <s v="Stilwell Value LLC"/>
    <n v="44645"/>
    <s v="William Penn Bancorp Inc"/>
    <d v="2008-05-23T00:00:00"/>
    <m/>
    <s v="Financial"/>
    <s v="Regional - Southwest Banks"/>
    <n v="6.53"/>
    <n v="9.8800000000000008"/>
  </r>
  <r>
    <s v="5402Elmira Savings Bank"/>
    <x v="2362"/>
    <s v="Stilwell Value LLC"/>
    <n v="4893"/>
    <s v="Elmira Savings Bank"/>
    <d v="2017-05-15T00:00:00"/>
    <n v="43054"/>
    <s v="Financial"/>
    <s v="Regional - Northeast Banks"/>
    <n v="6.05"/>
    <n v="16.14"/>
  </r>
  <r>
    <s v="5402First Northwest Bancorp"/>
    <x v="2362"/>
    <s v="Stilwell Value LLC"/>
    <n v="32662"/>
    <s v="First Northwest Bancorp"/>
    <d v="2015-02-13T00:00:00"/>
    <n v="43692"/>
    <s v="Financial"/>
    <s v="Savings &amp; Loans"/>
    <n v="5.84"/>
    <n v="9.25"/>
  </r>
  <r>
    <s v="5402Principal Financial Group Inc"/>
    <x v="2362"/>
    <s v="Stilwell Value LLC"/>
    <n v="489"/>
    <s v="Principal Financial Group Inc"/>
    <d v="2014-05-15T00:00:00"/>
    <m/>
    <s v="Financial"/>
    <s v="Savings &amp; Loans"/>
    <n v="5.77"/>
    <n v="12.08"/>
  </r>
  <r>
    <s v="5402Colonial Financial Services Inc."/>
    <x v="2362"/>
    <s v="Stilwell Value LLC"/>
    <n v="4810"/>
    <s v="Colonial Financial Services Inc."/>
    <d v="2011-08-24T00:00:00"/>
    <n v="42095"/>
    <s v="Financial"/>
    <s v="Money Center Banks"/>
    <n v="5.63"/>
    <n v="19.32"/>
  </r>
  <r>
    <s v="5402Popular Inc."/>
    <x v="2362"/>
    <s v="Stilwell Value LLC"/>
    <n v="1335"/>
    <s v="Popular Inc."/>
    <d v="2014-11-14T00:00:00"/>
    <m/>
    <s v="Financial"/>
    <s v="Foreign Regional Banks"/>
    <n v="5.55"/>
    <n v="11.32"/>
  </r>
  <r>
    <s v="5402First South Bancorp Inc"/>
    <x v="2362"/>
    <s v="Stilwell Value LLC"/>
    <n v="4772"/>
    <s v="First South Bancorp Inc"/>
    <d v="2017-05-15T00:00:00"/>
    <n v="43040"/>
    <s v="Financial"/>
    <s v="Savings &amp; Loans"/>
    <n v="5.44"/>
    <n v="18.7"/>
  </r>
  <r>
    <s v="5402IF Bancorp Inc."/>
    <x v="2362"/>
    <s v="Stilwell Value LLC"/>
    <n v="4643"/>
    <s v="IF Bancorp Inc."/>
    <d v="2012-03-05T00:00:00"/>
    <m/>
    <s v="Financial"/>
    <s v="Savings &amp; Loans"/>
    <n v="5.21"/>
    <n v="13.6"/>
  </r>
  <r>
    <s v="5402MVC Capital Inc."/>
    <x v="2362"/>
    <s v="Stilwell Value LLC"/>
    <n v="3432"/>
    <s v="MVC Capital Inc."/>
    <d v="2017-11-15T00:00:00"/>
    <n v="43876"/>
    <s v="Financial"/>
    <s v="Mortgage Investment"/>
    <n v="4.55"/>
    <n v="15.15"/>
  </r>
  <r>
    <s v="5402MetLife Inc."/>
    <x v="2362"/>
    <s v="Stilwell Value LLC"/>
    <n v="129"/>
    <s v="MetLife Inc."/>
    <d v="2014-05-15T00:00:00"/>
    <m/>
    <s v="Financial"/>
    <s v="Life Insurance"/>
    <n v="3.86"/>
    <n v="12.08"/>
  </r>
  <r>
    <s v="5402Equitable Financial Corp"/>
    <x v="2362"/>
    <s v="Stilwell Value LLC"/>
    <n v="39546"/>
    <s v="Equitable Financial Corp"/>
    <d v="2015-08-14T00:00:00"/>
    <m/>
    <s v="Financial"/>
    <s v="Savings &amp; Loans"/>
    <n v="3.7"/>
    <n v="12.21"/>
  </r>
  <r>
    <s v="5402HV Bancorp Inc"/>
    <x v="2362"/>
    <s v="Stilwell Value LLC"/>
    <n v="40182"/>
    <s v="HV Bancorp Inc"/>
    <d v="2017-02-15T00:00:00"/>
    <n v="42962"/>
    <s v="Financial"/>
    <s v="Regional - Northeast Banks"/>
    <n v="2.9"/>
    <n v="12.38"/>
  </r>
  <r>
    <s v="5402Standard AVB Financial Corp"/>
    <x v="2362"/>
    <s v="Stilwell Value LLC"/>
    <n v="42611"/>
    <s v="Standard AVB Financial Corp"/>
    <d v="2018-11-15T00:00:00"/>
    <n v="43784"/>
    <s v="Financial"/>
    <s v="Regional - Northeast Banks"/>
    <n v="2.17"/>
    <n v="16.63"/>
  </r>
  <r>
    <s v="5402Lake Shore Bancorp Inc."/>
    <x v="2362"/>
    <s v="Stilwell Value LLC"/>
    <n v="4697"/>
    <s v="Lake Shore Bancorp Inc."/>
    <d v="2014-05-15T00:00:00"/>
    <m/>
    <s v="Financial"/>
    <s v="Savings &amp; Loans"/>
    <n v="1.73"/>
    <n v="12.08"/>
  </r>
  <r>
    <s v="5402Hope Bancorp Inc"/>
    <x v="2362"/>
    <s v="Stilwell Value LLC"/>
    <n v="2124"/>
    <s v="Hope Bancorp Inc"/>
    <d v="2018-11-15T00:00:00"/>
    <n v="43511"/>
    <s v="Financial"/>
    <s v="Regional - Southwest Banks"/>
    <n v="1.36"/>
    <n v="9"/>
  </r>
  <r>
    <s v="5402New York REIT Inc"/>
    <x v="2362"/>
    <s v="Stilwell Value LLC"/>
    <n v="30955"/>
    <s v="New York REIT Inc"/>
    <d v="2017-11-15T00:00:00"/>
    <n v="43146"/>
    <s v="Financial"/>
    <s v="REIT - Office"/>
    <n v="1.1299999999999999"/>
    <n v="30.91"/>
  </r>
  <r>
    <s v="5402Prudential Bancorp Inc"/>
    <x v="2362"/>
    <s v="Stilwell Value LLC"/>
    <n v="4367"/>
    <s v="Prudential Bancorp Inc"/>
    <d v="2005-06-20T00:00:00"/>
    <n v="41866"/>
    <s v="Financial"/>
    <s v="Savings &amp; Loans"/>
    <n v="0.2"/>
    <m/>
  </r>
  <r>
    <s v="5402Ben Franklin Financial Inc"/>
    <x v="2362"/>
    <s v="Stilwell Value LLC"/>
    <n v="38754"/>
    <s v="Ben Franklin Financial Inc"/>
    <d v="2015-02-09T00:00:00"/>
    <m/>
    <s v="Financial"/>
    <s v="Regional - Midwest Banks"/>
    <n v="-0.36"/>
    <n v="11.68"/>
  </r>
  <r>
    <s v="5402Ottawa Bancorp Inc"/>
    <x v="2362"/>
    <s v="Stilwell Value LLC"/>
    <n v="38864"/>
    <s v="Ottawa Bancorp Inc"/>
    <d v="2016-11-15T00:00:00"/>
    <m/>
    <s v="Financial"/>
    <s v="Regional - Midwest Banks"/>
    <n v="-0.77"/>
    <n v="14.51"/>
  </r>
  <r>
    <s v="5402Columbia Financial Inc"/>
    <x v="2362"/>
    <s v="Stilwell Value LLC"/>
    <n v="43236"/>
    <s v="Columbia Financial Inc"/>
    <d v="2018-05-15T00:00:00"/>
    <n v="43784"/>
    <s v="Financial"/>
    <s v="Regional - Southwest Banks"/>
    <n v="-1.04"/>
    <n v="12.03"/>
  </r>
  <r>
    <s v="5402Mid-Southern Savings Bank FSB"/>
    <x v="2362"/>
    <s v="Stilwell Value LLC"/>
    <n v="44801"/>
    <s v="Mid-Southern Savings Bank FSB"/>
    <d v="2018-08-15T00:00:00"/>
    <m/>
    <s v="Financial"/>
    <s v="Regional - Midwest Banks"/>
    <n v="-1.3"/>
    <n v="11.42"/>
  </r>
  <r>
    <s v="5402Nicholas Financial Inc."/>
    <x v="2362"/>
    <s v="Stilwell Value LLC"/>
    <n v="3869"/>
    <s v="Nicholas Financial Inc."/>
    <d v="2017-02-15T00:00:00"/>
    <n v="43511"/>
    <s v="Financial"/>
    <s v="Credit Services"/>
    <n v="-4.34"/>
    <n v="10.86"/>
  </r>
  <r>
    <s v="5402Northeast Community Bancorp Inc."/>
    <x v="2362"/>
    <s v="Stilwell Value LLC"/>
    <n v="4534"/>
    <s v="Northeast Community Bancorp Inc."/>
    <d v="2007-11-05T00:00:00"/>
    <n v="42324"/>
    <s v="Financial"/>
    <s v="Savings &amp; Loans"/>
    <n v="-4.3499999999999996"/>
    <m/>
  </r>
  <r>
    <s v="5402Seneca-Cayuga Bancorp Inc."/>
    <x v="2362"/>
    <s v="Stilwell Value LLC"/>
    <n v="41024"/>
    <s v="Seneca-Cayuga Bancorp Inc."/>
    <d v="2014-09-15T00:00:00"/>
    <m/>
    <s v="Financial"/>
    <s v="Regional - Northeast Banks"/>
    <n v="-4.79"/>
    <n v="11.57"/>
  </r>
  <r>
    <s v="5402FFBW Inc."/>
    <x v="2362"/>
    <s v="Stilwell Value LLC"/>
    <n v="41710"/>
    <s v="FFBW Inc."/>
    <d v="2017-11-15T00:00:00"/>
    <m/>
    <s v="Financial"/>
    <s v="Regional - Southwest Banks"/>
    <n v="-4.79"/>
    <n v="12.56"/>
  </r>
  <r>
    <s v="54021895 Bancorp of Wisconsin Inc"/>
    <x v="2362"/>
    <s v="Stilwell Value LLC"/>
    <n v="46008"/>
    <s v="1895 Bancorp of Wisconsin Inc"/>
    <d v="2019-02-15T00:00:00"/>
    <m/>
    <s v="Financial"/>
    <s v="Regional - Midwest Banks"/>
    <n v="-5.42"/>
    <n v="15.98"/>
  </r>
  <r>
    <s v="5402HarborOne Bancorp Inc."/>
    <x v="2362"/>
    <s v="Stilwell Value LLC"/>
    <n v="47842"/>
    <s v="HarborOne Bancorp Inc."/>
    <d v="2019-08-15T00:00:00"/>
    <m/>
    <s v="Financial"/>
    <s v="Regional - Southwest Banks"/>
    <n v="-7.72"/>
    <n v="20.49"/>
  </r>
  <r>
    <s v="5402Amerant Bancorp Inc"/>
    <x v="2362"/>
    <s v="Stilwell Value LLC"/>
    <n v="45513"/>
    <s v="Amerant Bancorp Inc"/>
    <d v="2018-11-15T00:00:00"/>
    <m/>
    <s v="Financial"/>
    <s v="Regional - Southeast Banks"/>
    <n v="-9.25"/>
    <n v="14.94"/>
  </r>
  <r>
    <s v="5402Richmond Mutual Bancorporation Inc"/>
    <x v="2362"/>
    <s v="Stilwell Value LLC"/>
    <n v="47451"/>
    <s v="Richmond Mutual Bancorporation Inc"/>
    <d v="2019-08-15T00:00:00"/>
    <m/>
    <s v="Financial"/>
    <s v="Regional - Midwest Banks"/>
    <n v="-11.12"/>
    <n v="20.49"/>
  </r>
  <r>
    <s v="54021347 Property Insurance Holdings Inc"/>
    <x v="2362"/>
    <s v="Stilwell Value LLC"/>
    <n v="31023"/>
    <s v="1347 Property Insurance Holdings Inc"/>
    <d v="2014-05-15T00:00:00"/>
    <n v="43419"/>
    <s v="Financial"/>
    <s v="Property &amp; Casualty Insurance"/>
    <n v="-11.65"/>
    <n v="11"/>
  </r>
  <r>
    <s v="5402Community West Bancshares"/>
    <x v="2362"/>
    <s v="Stilwell Value LLC"/>
    <n v="4967"/>
    <s v="Community West Bancshares"/>
    <d v="2019-02-15T00:00:00"/>
    <m/>
    <s v="Financial"/>
    <s v="Regional - Pacific Banks"/>
    <n v="-14.85"/>
    <n v="15.98"/>
  </r>
  <r>
    <s v="5402Garrison Capital Inc."/>
    <x v="2362"/>
    <s v="Stilwell Value LLC"/>
    <n v="26203"/>
    <s v="Garrison Capital Inc."/>
    <d v="2018-11-15T00:00:00"/>
    <m/>
    <s v="Financial"/>
    <s v="Mortgage Investment"/>
    <n v="-15.26"/>
    <n v="14.94"/>
  </r>
  <r>
    <s v="5402Kingsway Financial Services Inc."/>
    <x v="2362"/>
    <s v="Stilwell Value LLC"/>
    <n v="4926"/>
    <s v="Kingsway Financial Services Inc."/>
    <d v="2008-11-07T00:00:00"/>
    <m/>
    <s v="Financial"/>
    <s v="Property &amp; Casualty Insurance"/>
    <n v="-15.45"/>
    <n v="13.91"/>
  </r>
  <r>
    <s v="5402Brighthouse Financial Inc"/>
    <x v="2362"/>
    <s v="Stilwell Value LLC"/>
    <n v="39859"/>
    <s v="Brighthouse Financial Inc"/>
    <d v="2017-08-15T00:00:00"/>
    <m/>
    <s v="Financial"/>
    <s v="REIT - Residential"/>
    <n v="-18.29"/>
    <n v="13.12"/>
  </r>
  <r>
    <s v="5402Peoples Financial Corporation"/>
    <x v="2362"/>
    <s v="Stilwell Value LLC"/>
    <n v="4798"/>
    <s v="Peoples Financial Corporation"/>
    <d v="2014-08-15T00:00:00"/>
    <n v="42051"/>
    <s v="Financial"/>
    <s v="Regional - Northeast Banks"/>
    <n v="-26.79"/>
    <n v="17.579999999999998"/>
  </r>
  <r>
    <s v="5402Wheeler Real Estate Investment Trust, Inc."/>
    <x v="2362"/>
    <s v="Stilwell Value LLC"/>
    <n v="28107"/>
    <s v="Wheeler Real Estate Investment Trust, Inc."/>
    <d v="2017-05-15T00:00:00"/>
    <m/>
    <s v="Financial"/>
    <s v="REIT - Retail"/>
    <n v="-28.53"/>
    <n v="13.11"/>
  </r>
  <r>
    <s v="5402First Seacoast Bancorp"/>
    <x v="2362"/>
    <s v="Stilwell Value LLC"/>
    <n v="47723"/>
    <s v="First Seacoast Bancorp"/>
    <d v="2019-08-15T00:00:00"/>
    <m/>
    <s v="Financial"/>
    <s v="Regional - Northeast Banks"/>
    <n v="-29.68"/>
    <n v="20.49"/>
  </r>
  <r>
    <s v="5402Crescent Capital BDC Inc"/>
    <x v="2362"/>
    <s v="Stilwell Value LLC"/>
    <n v="48640"/>
    <s v="Crescent Capital BDC Inc"/>
    <d v="2020-02-15T00:00:00"/>
    <m/>
    <s v="Financial"/>
    <s v="Mortgage Investment"/>
    <n v="-30.53"/>
    <n v="1.28"/>
  </r>
  <r>
    <s v="5402Rhinebeck Bancorp Inc"/>
    <x v="2362"/>
    <s v="Stilwell Value LLC"/>
    <n v="46081"/>
    <s v="Rhinebeck Bancorp Inc"/>
    <d v="2019-02-15T00:00:00"/>
    <m/>
    <s v="Financial"/>
    <s v="Regional - Southwest Banks"/>
    <n v="-30.64"/>
    <n v="15.98"/>
  </r>
  <r>
    <s v="5402Community First Bancshares Inc/GA"/>
    <x v="2362"/>
    <s v="Stilwell Value LLC"/>
    <n v="41614"/>
    <s v="Community First Bancshares Inc/GA"/>
    <d v="2019-08-15T00:00:00"/>
    <m/>
    <s v="Financial"/>
    <s v="Regional - Southeast Banks"/>
    <n v="-32.33"/>
    <n v="20.49"/>
  </r>
  <r>
    <s v="5402First BanCorp/Puerto Rico (FBP)"/>
    <x v="2362"/>
    <s v="Stilwell Value LLC"/>
    <n v="2006"/>
    <s v="First BanCorp/Puerto Rico (FBP)"/>
    <d v="2019-05-15T00:00:00"/>
    <m/>
    <s v="Financial"/>
    <s v="Foreign Regional Banks"/>
    <n v="-33.909999999999997"/>
    <n v="16.39"/>
  </r>
  <r>
    <s v="5402Great Elm Capital Group Inc"/>
    <x v="2362"/>
    <s v="Stilwell Value LLC"/>
    <n v="3925"/>
    <s v="Great Elm Capital Group Inc"/>
    <d v="2016-08-15T00:00:00"/>
    <n v="42962"/>
    <s v="Services"/>
    <s v="Industrial Equipment Wholesale"/>
    <n v="-35.08"/>
    <n v="14.9"/>
  </r>
  <r>
    <s v="5402Brunswick Bancorp"/>
    <x v="2362"/>
    <s v="Stilwell Value LLC"/>
    <n v="22634"/>
    <s v="Brunswick Bancorp"/>
    <d v="2020-04-01T00:00:00"/>
    <m/>
    <s v="Financial"/>
    <s v="Regional - Southwest Banks"/>
    <n v="-35.57"/>
    <n v="139.96"/>
  </r>
  <r>
    <s v="5402Jacksonville Bancorp Inc"/>
    <x v="2362"/>
    <s v="Stilwell Value LLC"/>
    <n v="15802"/>
    <s v="Jacksonville Bancorp Inc"/>
    <d v="2011-07-05T00:00:00"/>
    <n v="42440"/>
    <s v="Financial"/>
    <s v="Regional - Southwest Banks"/>
    <n v="-35.81"/>
    <n v="11.6"/>
  </r>
  <r>
    <s v="5402Pioneer Bancorp Inc/NY"/>
    <x v="2362"/>
    <s v="Stilwell Value LLC"/>
    <n v="47448"/>
    <s v="Pioneer Bancorp Inc/NY"/>
    <d v="2019-08-15T00:00:00"/>
    <m/>
    <s v="Financial"/>
    <s v="Regional - Southwest Banks"/>
    <n v="-37.82"/>
    <n v="20.49"/>
  </r>
  <r>
    <s v="5402Provident Bancorp Inc."/>
    <x v="2362"/>
    <s v="Stilwell Value LLC"/>
    <n v="47841"/>
    <s v="Provident Bancorp Inc."/>
    <d v="2019-11-15T00:00:00"/>
    <m/>
    <s v="Financial"/>
    <s v="Regional - Southwest Banks"/>
    <n v="-38.82"/>
    <n v="12.68"/>
  </r>
  <r>
    <s v="5402Broadway Financial Corporation"/>
    <x v="2362"/>
    <s v="Stilwell Value LLC"/>
    <n v="5511"/>
    <s v="Broadway Financial Corporation"/>
    <d v="2018-08-15T00:00:00"/>
    <n v="43419"/>
    <s v="Healthcare"/>
    <s v="Diagnostic Substances"/>
    <n v="-45.97"/>
    <n v="-10.050000000000001"/>
  </r>
  <r>
    <s v="5402Timberland Bancorp Inc."/>
    <x v="2362"/>
    <s v="Stilwell Value LLC"/>
    <n v="4752"/>
    <s v="Timberland Bancorp Inc."/>
    <d v="2020-02-15T00:00:00"/>
    <m/>
    <s v="Healthcare"/>
    <s v="Diagnostic Substances"/>
    <n v="-61.45"/>
    <n v="1.28"/>
  </r>
  <r>
    <s v="5402Ocwen Financial Corporation"/>
    <x v="2362"/>
    <s v="Stilwell Value LLC"/>
    <n v="687"/>
    <s v="Ocwen Financial Corporation"/>
    <d v="2015-02-13T00:00:00"/>
    <n v="42506"/>
    <s v="Financial"/>
    <s v="Mortgage Investment"/>
    <n v="-69.87"/>
    <n v="0.97"/>
  </r>
  <r>
    <s v="5402Cape Bancorp Inc."/>
    <x v="2362"/>
    <s v="Stilwell Value LLC"/>
    <n v="4305"/>
    <s v="Cape Bancorp Inc."/>
    <d v="2015-05-15T00:00:00"/>
    <n v="42492"/>
    <s v="Financial"/>
    <s v="Regional - Northeast Banks"/>
    <n v="-76.05"/>
    <n v="7.0000000000000007E-2"/>
  </r>
  <r>
    <s v="5176Canexus Corporation"/>
    <x v="2363"/>
    <s v="Stirling Funds"/>
    <n v="14448"/>
    <s v="Canexus Corporation"/>
    <d v="2016-09-21T00:00:00"/>
    <n v="42804"/>
    <s v="Basic Materials"/>
    <s v="Oil &amp; Gas Pipelines"/>
    <n v="24.48"/>
    <n v="24.62"/>
  </r>
  <r>
    <s v="5176Rona Inc."/>
    <x v="2363"/>
    <s v="Stirling Funds"/>
    <n v="14579"/>
    <s v="Rona Inc."/>
    <d v="2016-02-26T00:00:00"/>
    <n v="42692"/>
    <s v="Services"/>
    <s v="Home Improvement Stores"/>
    <n v="2.75"/>
    <m/>
  </r>
  <r>
    <s v="5835Reffind Limited"/>
    <x v="2364"/>
    <s v="Stirling Wealth Group Limited"/>
    <n v="40990"/>
    <s v="Reffind Limited"/>
    <d v="2017-06-27T00:00:00"/>
    <m/>
    <s v="Services"/>
    <s v="Home Improvement Stores"/>
    <n v="-47.16"/>
    <n v="13.3"/>
  </r>
  <r>
    <s v="4852Sears Holdings Corporation"/>
    <x v="2365"/>
    <s v="Stobal Capital"/>
    <n v="790"/>
    <s v="Sears Holdings Corporation"/>
    <d v="2018-03-02T00:00:00"/>
    <m/>
    <s v="Consumer Goods"/>
    <s v="Beverages - Wineries &amp; Distillers"/>
    <n v="-63.02"/>
    <n v="11.67"/>
  </r>
  <r>
    <s v="6728Paterson Resources Ltd (formerly Hardey Resources Ltd)"/>
    <x v="2366"/>
    <s v="Stock Assist Group Pty Ltd"/>
    <n v="40719"/>
    <s v="Paterson Resources Ltd (formerly Hardey Resources Ltd)"/>
    <d v="2017-02-21T00:00:00"/>
    <m/>
    <s v="Basic Materials"/>
    <s v="Major Integrated Oil &amp; Gas"/>
    <n v="-53.9"/>
    <n v="12.85"/>
  </r>
  <r>
    <s v="6287USA Truck Inc."/>
    <x v="2367"/>
    <s v="Stone House Capital Management"/>
    <n v="4750"/>
    <s v="USA Truck Inc."/>
    <d v="2013-10-23T00:00:00"/>
    <n v="42779"/>
    <s v="Services"/>
    <s v="Trucking"/>
    <n v="-10.02"/>
    <n v="11.4"/>
  </r>
  <r>
    <s v="7574Intrinsyc Technologies Corp"/>
    <x v="2368"/>
    <s v="Stonehouse Capital Management"/>
    <n v="42655"/>
    <s v="Intrinsyc Technologies Corp"/>
    <d v="2012-12-11T00:00:00"/>
    <n v="43848"/>
    <s v="Services"/>
    <s v="Home Improvement Stores"/>
    <n v="16.260000000000002"/>
    <n v="15"/>
  </r>
  <r>
    <s v="5156BioSpecifics Technologies Corp"/>
    <x v="2369"/>
    <s v="Stonepine Capital Advisors"/>
    <n v="4273"/>
    <s v="BioSpecifics Technologies Corp"/>
    <d v="2014-03-07T00:00:00"/>
    <n v="43511"/>
    <s v="Healthcare"/>
    <s v="Biotechnology"/>
    <n v="23.14"/>
    <n v="10.46"/>
  </r>
  <r>
    <s v="4842United Online Inc."/>
    <x v="2370"/>
    <s v="Stonerise Capital Management"/>
    <n v="2467"/>
    <s v="United Online Inc."/>
    <d v="2013-08-15T00:00:00"/>
    <n v="41593"/>
    <s v="Services"/>
    <s v="Specialty Retail, Other"/>
    <n v="857.58"/>
    <n v="39.72"/>
  </r>
  <r>
    <s v="4842First Data Corp"/>
    <x v="2370"/>
    <s v="Stonerise Capital Management"/>
    <n v="33833"/>
    <s v="First Data Corp"/>
    <d v="2016-05-16T00:00:00"/>
    <n v="42597"/>
    <s v="Financial"/>
    <s v="Credit Services"/>
    <n v="139.09"/>
    <n v="28.99"/>
  </r>
  <r>
    <s v="4842JDA Software Group, Inc."/>
    <x v="2370"/>
    <s v="Stonerise Capital Management"/>
    <n v="14962"/>
    <s v="JDA Software Group, Inc."/>
    <d v="2012-05-15T00:00:00"/>
    <n v="41264"/>
    <s v="Technology"/>
    <s v="Business Software &amp; Services"/>
    <n v="124.35"/>
    <n v="15.41"/>
  </r>
  <r>
    <s v="4842GameStop Corporation"/>
    <x v="2370"/>
    <s v="Stonerise Capital Management"/>
    <n v="826"/>
    <s v="GameStop Corporation"/>
    <d v="2012-05-15T00:00:00"/>
    <n v="41409"/>
    <s v="Services"/>
    <s v="Electronics Stores"/>
    <n v="93.57"/>
    <n v="27.55"/>
  </r>
  <r>
    <s v="4842MSCI Inc"/>
    <x v="2370"/>
    <s v="Stonerise Capital Management"/>
    <n v="918"/>
    <s v="MSCI Inc"/>
    <d v="2012-11-15T00:00:00"/>
    <n v="41501"/>
    <s v="Technology"/>
    <s v="Application Software"/>
    <n v="63.81"/>
    <n v="34.479999999999997"/>
  </r>
  <r>
    <s v="4842Envision Healthcare Holdings, Inc."/>
    <x v="2370"/>
    <s v="Stonerise Capital Management"/>
    <n v="26488"/>
    <s v="Envision Healthcare Holdings, Inc."/>
    <d v="2016-05-16T00:00:00"/>
    <n v="42705"/>
    <s v="Healthcare"/>
    <s v="Medical Appliances &amp; Equipment"/>
    <n v="60.8"/>
    <n v="13.81"/>
  </r>
  <r>
    <s v="4842Surgery Partners Inc"/>
    <x v="2370"/>
    <s v="Stonerise Capital Management"/>
    <n v="33854"/>
    <s v="Surgery Partners Inc"/>
    <d v="2016-02-16T00:00:00"/>
    <n v="42781"/>
    <s v="Healthcare"/>
    <s v="Medical Practitioners"/>
    <n v="52.59"/>
    <n v="26.63"/>
  </r>
  <r>
    <s v="4842Team Health Holdings Inc."/>
    <x v="2370"/>
    <s v="Stonerise Capital Management"/>
    <n v="1372"/>
    <s v="Team Health Holdings Inc."/>
    <d v="2016-08-15T00:00:00"/>
    <n v="42773"/>
    <s v="Services"/>
    <s v="Staffing &amp; Outsourcing Services"/>
    <n v="45.29"/>
    <n v="12.21"/>
  </r>
  <r>
    <s v="4842Worldpay Inc"/>
    <x v="2370"/>
    <s v="Stonerise Capital Management"/>
    <n v="857"/>
    <s v="Worldpay Inc"/>
    <d v="2017-05-15T00:00:00"/>
    <n v="43677"/>
    <s v="Services"/>
    <s v="Business Services"/>
    <n v="41.31"/>
    <n v="12.43"/>
  </r>
  <r>
    <s v="4842CBRE Group, Inc."/>
    <x v="2370"/>
    <s v="Stonerise Capital Management"/>
    <n v="677"/>
    <s v="CBRE Group, Inc."/>
    <d v="2012-05-15T00:00:00"/>
    <n v="41774"/>
    <s v="Financial"/>
    <s v="Property Management"/>
    <n v="31.54"/>
    <n v="21.2"/>
  </r>
  <r>
    <s v="4842ACI Worldwide Inc."/>
    <x v="2370"/>
    <s v="Stonerise Capital Management"/>
    <n v="1542"/>
    <s v="ACI Worldwide Inc."/>
    <d v="2011-11-15T00:00:00"/>
    <n v="41501"/>
    <s v="Technology"/>
    <s v="Technical &amp; System Software"/>
    <n v="29.86"/>
    <n v="19.88"/>
  </r>
  <r>
    <s v="4842Equifax Inc."/>
    <x v="2370"/>
    <s v="Stonerise Capital Management"/>
    <n v="704"/>
    <s v="Equifax Inc."/>
    <d v="2017-11-15T00:00:00"/>
    <n v="43146"/>
    <s v="Financial"/>
    <s v="Credit Services"/>
    <n v="29.19"/>
    <n v="30.91"/>
  </r>
  <r>
    <s v="4842Equinix Inc."/>
    <x v="2370"/>
    <s v="Stonerise Capital Management"/>
    <n v="611"/>
    <s v="Equinix Inc."/>
    <d v="2010-11-15T00:00:00"/>
    <n v="42416"/>
    <s v="Technology"/>
    <s v="Internet Software &amp; Services"/>
    <n v="28.25"/>
    <n v="11.48"/>
  </r>
  <r>
    <s v="4842Autodesk Inc."/>
    <x v="2370"/>
    <s v="Stonerise Capital Management"/>
    <n v="607"/>
    <s v="Autodesk Inc."/>
    <d v="2012-11-15T00:00:00"/>
    <n v="41501"/>
    <s v="Technology"/>
    <s v="Application Software"/>
    <n v="25"/>
    <n v="34.479999999999997"/>
  </r>
  <r>
    <s v="4842Alliance Data Systems Corporation"/>
    <x v="2370"/>
    <s v="Stonerise Capital Management"/>
    <n v="562"/>
    <s v="Alliance Data Systems Corporation"/>
    <d v="2010-11-15T00:00:00"/>
    <n v="42781"/>
    <s v="Services"/>
    <s v="Business Services"/>
    <n v="24.26"/>
    <n v="13.77"/>
  </r>
  <r>
    <s v="4842Liberty Broadband Corp"/>
    <x v="2370"/>
    <s v="Stonerise Capital Management"/>
    <n v="30763"/>
    <s v="Liberty Broadband Corp"/>
    <d v="2014-11-14T00:00:00"/>
    <m/>
    <s v="Technology"/>
    <s v="Internet Service Providers"/>
    <n v="21.69"/>
    <n v="11.32"/>
  </r>
  <r>
    <s v="4842HCA Healthcare, Inc."/>
    <x v="2370"/>
    <s v="Stonerise Capital Management"/>
    <n v="344"/>
    <s v="HCA Healthcare, Inc."/>
    <d v="2015-11-16T00:00:00"/>
    <n v="42781"/>
    <s v="Healthcare"/>
    <s v="Hospitals"/>
    <n v="19.84"/>
    <n v="13.82"/>
  </r>
  <r>
    <s v="4842Valassis Communications Inc."/>
    <x v="2370"/>
    <s v="Stonerise Capital Management"/>
    <n v="2155"/>
    <s v="Valassis Communications Inc."/>
    <d v="2011-11-15T00:00:00"/>
    <n v="41409"/>
    <s v="Services"/>
    <s v="Marketing Services"/>
    <n v="17"/>
    <n v="23.03"/>
  </r>
  <r>
    <s v="4842DaVita Inc"/>
    <x v="2370"/>
    <s v="Stonerise Capital Management"/>
    <n v="496"/>
    <s v="DaVita Inc"/>
    <d v="2017-11-15T00:00:00"/>
    <m/>
    <s v="Healthcare"/>
    <s v="Specialized Health Services"/>
    <n v="16.5"/>
    <n v="12.56"/>
  </r>
  <r>
    <s v="4842LPL Financial Holdings Inc."/>
    <x v="2370"/>
    <s v="Stonerise Capital Management"/>
    <n v="1044"/>
    <s v="LPL Financial Holdings Inc."/>
    <d v="2012-08-15T00:00:00"/>
    <n v="42139"/>
    <s v="Financial"/>
    <s v="Investment Brokerage - National"/>
    <n v="16.12"/>
    <n v="18.670000000000002"/>
  </r>
  <r>
    <s v="4842Iron Mountain Incorporated"/>
    <x v="2370"/>
    <s v="Stonerise Capital Management"/>
    <n v="858"/>
    <s v="Iron Mountain Incorporated"/>
    <d v="2012-05-15T00:00:00"/>
    <n v="42506"/>
    <s v="Technology"/>
    <s v="Business Software &amp; Services"/>
    <n v="14.64"/>
    <n v="14.03"/>
  </r>
  <r>
    <s v="4842Zimmer Biomet Holdings Inc"/>
    <x v="2370"/>
    <s v="Stonerise Capital Management"/>
    <n v="446"/>
    <s v="Zimmer Biomet Holdings Inc"/>
    <d v="2016-02-16T00:00:00"/>
    <n v="43146"/>
    <s v="Healthcare"/>
    <s v="Medical Appliances &amp; Equipment"/>
    <n v="13.91"/>
    <n v="22.54"/>
  </r>
  <r>
    <s v="4842Dollar General Corporation"/>
    <x v="2370"/>
    <s v="Stonerise Capital Management"/>
    <n v="349"/>
    <s v="Dollar General Corporation"/>
    <d v="2013-05-15T00:00:00"/>
    <n v="41957"/>
    <s v="Services"/>
    <s v="Discount, Variety Stores"/>
    <n v="13.69"/>
    <n v="17.149999999999999"/>
  </r>
  <r>
    <s v="4842Liberty Ventures"/>
    <x v="2370"/>
    <s v="Stonerise Capital Management"/>
    <n v="38364"/>
    <s v="Liberty Ventures"/>
    <d v="2014-11-14T00:00:00"/>
    <n v="42597"/>
    <s v="Services"/>
    <s v="Broadcasting - TV"/>
    <n v="5.34"/>
    <n v="6.38"/>
  </r>
  <r>
    <s v="4842Akamai Technologies Inc."/>
    <x v="2370"/>
    <s v="Stonerise Capital Management"/>
    <n v="596"/>
    <s v="Akamai Technologies Inc."/>
    <d v="2016-08-15T00:00:00"/>
    <n v="43054"/>
    <s v="Technology"/>
    <s v="Internet Information Providers"/>
    <n v="3"/>
    <n v="15.79"/>
  </r>
  <r>
    <s v="4842Citrix Systems Inc."/>
    <x v="2370"/>
    <s v="Stonerise Capital Management"/>
    <n v="443"/>
    <s v="Citrix Systems Inc."/>
    <d v="2013-11-15T00:00:00"/>
    <n v="41684"/>
    <s v="Services"/>
    <s v="Industrial Equipment Wholesale"/>
    <n v="1.7"/>
    <n v="11.66"/>
  </r>
  <r>
    <s v="4842Outerwall Inc."/>
    <x v="2370"/>
    <s v="Stonerise Capital Management"/>
    <n v="1973"/>
    <s v="Outerwall Inc."/>
    <d v="2010-11-15T00:00:00"/>
    <n v="42640"/>
    <s v="Services"/>
    <s v="Specialty Retail, Other"/>
    <n v="-1.55"/>
    <n v="12.95"/>
  </r>
  <r>
    <s v="4842Yelp Inc."/>
    <x v="2370"/>
    <s v="Stonerise Capital Management"/>
    <n v="962"/>
    <s v="Yelp Inc."/>
    <d v="2015-08-14T00:00:00"/>
    <m/>
    <s v="Technology"/>
    <s v="Internet Information Providers"/>
    <n v="-2.21"/>
    <n v="12.21"/>
  </r>
  <r>
    <s v="4842TTEC Holdings Inc"/>
    <x v="2370"/>
    <s v="Stonerise Capital Management"/>
    <n v="1977"/>
    <s v="TTEC Holdings Inc"/>
    <d v="2011-11-15T00:00:00"/>
    <n v="41136"/>
    <s v="Services"/>
    <s v="Business Services"/>
    <n v="-2.38"/>
    <n v="18.59"/>
  </r>
  <r>
    <s v="4842Expedia Group Inc"/>
    <x v="2370"/>
    <s v="Stonerise Capital Management"/>
    <n v="723"/>
    <s v="Expedia Group Inc"/>
    <d v="2017-11-15T00:00:00"/>
    <m/>
    <s v="Services"/>
    <s v="Lodging"/>
    <n v="-10.85"/>
    <n v="12.56"/>
  </r>
  <r>
    <s v="4842Moneygram International Inc."/>
    <x v="2370"/>
    <s v="Stonerise Capital Management"/>
    <n v="2089"/>
    <s v="Moneygram International Inc."/>
    <d v="2010-11-15T00:00:00"/>
    <n v="41774"/>
    <s v="Services"/>
    <s v="Business Services"/>
    <n v="-11.01"/>
    <n v="16.07"/>
  </r>
  <r>
    <s v="4842NCR Corporation"/>
    <x v="2370"/>
    <s v="Stonerise Capital Management"/>
    <n v="779"/>
    <s v="NCR Corporation"/>
    <d v="2014-02-14T00:00:00"/>
    <n v="42324"/>
    <s v="Technology"/>
    <s v="Information Technology Services"/>
    <n v="-12.6"/>
    <n v="8.7100000000000009"/>
  </r>
  <r>
    <s v="4842Envision Healthcare Corp"/>
    <x v="2370"/>
    <s v="Stonerise Capital Management"/>
    <n v="17566"/>
    <s v="Envision Healthcare Corp"/>
    <d v="2016-11-15T00:00:00"/>
    <n v="43384"/>
    <s v="Healthcare"/>
    <s v="Long-Term Care Facilities"/>
    <n v="-16.690000000000001"/>
    <n v="14.74"/>
  </r>
  <r>
    <s v="4842Ascena Retail Group Inc."/>
    <x v="2370"/>
    <s v="Stonerise Capital Management"/>
    <n v="1350"/>
    <s v="Ascena Retail Group Inc."/>
    <d v="2013-05-15T00:00:00"/>
    <n v="41957"/>
    <s v="Conglomerates"/>
    <s v="Conglomerates"/>
    <n v="-24.28"/>
    <n v="17.149999999999999"/>
  </r>
  <r>
    <s v="4842Starz Acquisition LLC /CO"/>
    <x v="2370"/>
    <s v="Stonerise Capital Management"/>
    <n v="1228"/>
    <s v="Starz Acquisition LLC /CO"/>
    <d v="2015-08-14T00:00:00"/>
    <n v="42324"/>
    <s v="Services"/>
    <s v="Entertainment - Diversified"/>
    <n v="-28.19"/>
    <n v="-4.88"/>
  </r>
  <r>
    <s v="4842UTi Worldwide Inc."/>
    <x v="2370"/>
    <s v="Stonerise Capital Management"/>
    <n v="1781"/>
    <s v="UTi Worldwide Inc."/>
    <d v="2014-11-14T00:00:00"/>
    <n v="42391"/>
    <s v="Services"/>
    <s v="Air Delivery &amp; Freight Services"/>
    <n v="-30.7"/>
    <n v="-3.53"/>
  </r>
  <r>
    <s v="4842RealPage Inc."/>
    <x v="2370"/>
    <s v="Stonerise Capital Management"/>
    <n v="1672"/>
    <s v="RealPage Inc."/>
    <d v="2014-02-14T00:00:00"/>
    <n v="41866"/>
    <s v="Technology"/>
    <s v="Application Software"/>
    <n v="-47.85"/>
    <n v="15.43"/>
  </r>
  <r>
    <s v="4842Etsy Inc"/>
    <x v="2370"/>
    <s v="Stonerise Capital Management"/>
    <n v="33954"/>
    <s v="Etsy Inc"/>
    <d v="2017-02-15T00:00:00"/>
    <n v="42870"/>
    <s v="Services"/>
    <s v="Specialty Retail, Other"/>
    <n v="-48.85"/>
    <n v="11.74"/>
  </r>
  <r>
    <s v="4842Global Eagle Entertainment Inc."/>
    <x v="2370"/>
    <s v="Stonerise Capital Management"/>
    <n v="2787"/>
    <s v="Global Eagle Entertainment Inc."/>
    <d v="2014-05-15T00:00:00"/>
    <m/>
    <s v="Consumer Goods"/>
    <s v="Housewares &amp; Accessories"/>
    <n v="-59.7"/>
    <n v="12.08"/>
  </r>
  <r>
    <s v="7049Mount Burgess Mining NL"/>
    <x v="2371"/>
    <s v="Strata Drilling Pty Ltd"/>
    <n v="40902"/>
    <s v="Mount Burgess Mining NL"/>
    <d v="2014-07-08T00:00:00"/>
    <m/>
    <s v="Basic Materials"/>
    <s v="Major Integrated Oil &amp; Gas"/>
    <n v="-27.33"/>
    <n v="11.45"/>
  </r>
  <r>
    <s v="7724Ubiquity Inc"/>
    <x v="2372"/>
    <s v="Strategic Capital Management Ltd"/>
    <n v="41117"/>
    <s v="Ubiquity Inc"/>
    <d v="2017-03-28T00:00:00"/>
    <n v="42969"/>
    <s v="Technology"/>
    <s v="Internet Software &amp; Services"/>
    <n v="-98.61"/>
    <n v="12.47"/>
  </r>
  <r>
    <s v="2311W-SCOPE Corp"/>
    <x v="2373"/>
    <s v="Strategic Capital, Inc."/>
    <n v="33695"/>
    <s v="W-SCOPE Corp"/>
    <d v="2013-11-27T00:00:00"/>
    <n v="42369"/>
    <s v="Services"/>
    <s v="Basic Materials Wholesale"/>
    <n v="176.54"/>
    <n v="7.49"/>
  </r>
  <r>
    <s v="2311Nittoc Construction Co.,Ltd."/>
    <x v="2373"/>
    <s v="Strategic Capital, Inc."/>
    <n v="21316"/>
    <s v="Nittoc Construction Co.,Ltd."/>
    <d v="2017-02-01T00:00:00"/>
    <n v="43100"/>
    <s v="Industrial Goods"/>
    <s v="Heavy Construction"/>
    <n v="68.150000000000006"/>
    <n v="24.11"/>
  </r>
  <r>
    <s v="2311Teikoku Electric MFG. CO., Ltd"/>
    <x v="2373"/>
    <s v="Strategic Capital, Inc."/>
    <n v="10545"/>
    <s v="Teikoku Electric MFG. CO., Ltd"/>
    <d v="2016-08-08T00:00:00"/>
    <n v="43100"/>
    <s v="Industrial Goods"/>
    <s v="Machine Tools &amp; Accessories"/>
    <n v="67.760000000000005"/>
    <n v="19.72"/>
  </r>
  <r>
    <s v="2311Takara Printing Co. Ltd."/>
    <x v="2373"/>
    <s v="Strategic Capital, Inc."/>
    <n v="19956"/>
    <s v="Takara Printing Co. Ltd."/>
    <d v="2014-11-01T00:00:00"/>
    <n v="42735"/>
    <s v="Services"/>
    <s v="Publishing - Periodicals"/>
    <n v="41.81"/>
    <n v="8.06"/>
  </r>
  <r>
    <s v="2311Ines Corp."/>
    <x v="2373"/>
    <s v="Strategic Capital, Inc."/>
    <n v="9849"/>
    <s v="Ines Corp."/>
    <d v="2014-04-07T00:00:00"/>
    <n v="42369"/>
    <s v="Technology"/>
    <s v="Information Technology Services"/>
    <n v="36.28"/>
    <n v="7.37"/>
  </r>
  <r>
    <s v="2311Japan Digital Laboratory Co., Ltd."/>
    <x v="2373"/>
    <s v="Strategic Capital, Inc."/>
    <n v="9877"/>
    <s v="Japan Digital Laboratory Co., Ltd."/>
    <d v="2014-04-07T00:00:00"/>
    <n v="42735"/>
    <s v="Technology"/>
    <s v="Computer Based Systems"/>
    <n v="20.9"/>
    <n v="10.199999999999999"/>
  </r>
  <r>
    <s v="2311Shin Nippon Air Technologies Co. Ltd."/>
    <x v="2373"/>
    <s v="Strategic Capital, Inc."/>
    <n v="19679"/>
    <s v="Shin Nippon Air Technologies Co. Ltd."/>
    <d v="2015-11-19T00:00:00"/>
    <n v="43465"/>
    <s v="Industrial Goods"/>
    <s v="Heavy Construction"/>
    <n v="19.57"/>
    <n v="8.6999999999999993"/>
  </r>
  <r>
    <s v="2311Keihanshin Building Co. Ltd."/>
    <x v="2373"/>
    <s v="Strategic Capital, Inc."/>
    <n v="15824"/>
    <s v="Keihanshin Building Co. Ltd."/>
    <d v="2018-01-17T00:00:00"/>
    <m/>
    <s v="Financial"/>
    <s v="Real Estate Development"/>
    <n v="18.12"/>
    <n v="9.35"/>
  </r>
  <r>
    <s v="2311Daiwa Industries Ltd. (Daiwa Reiki Kogyo)"/>
    <x v="2373"/>
    <s v="Strategic Capital, Inc."/>
    <n v="9671"/>
    <s v="Daiwa Industries Ltd. (Daiwa Reiki Kogyo)"/>
    <d v="2014-01-20T00:00:00"/>
    <n v="43100"/>
    <s v="Industrial Goods"/>
    <s v="Industrial Equipment &amp; Components"/>
    <n v="16.329999999999998"/>
    <n v="12.81"/>
  </r>
  <r>
    <s v="2311Uchida Yoko Co. Ltd."/>
    <x v="2373"/>
    <s v="Strategic Capital, Inc."/>
    <n v="10670"/>
    <s v="Uchida Yoko Co. Ltd."/>
    <d v="2016-08-09T00:00:00"/>
    <n v="43465"/>
    <s v="Services"/>
    <s v="Consumer Services"/>
    <n v="5.18"/>
    <n v="8.6"/>
  </r>
  <r>
    <s v="2311Chori Co. Ltd."/>
    <x v="2373"/>
    <s v="Strategic Capital, Inc."/>
    <n v="15542"/>
    <s v="Chori Co. Ltd."/>
    <d v="2016-04-11T00:00:00"/>
    <m/>
    <s v="Industrial Goods"/>
    <s v="Industrial Equipment &amp; Components"/>
    <n v="4.8499999999999996"/>
    <n v="14.37"/>
  </r>
  <r>
    <s v="2311Seikitokyu Kogyo Co Ltd"/>
    <x v="2373"/>
    <s v="Strategic Capital, Inc."/>
    <n v="23522"/>
    <s v="Seikitokyu Kogyo Co Ltd"/>
    <d v="2018-02-26T00:00:00"/>
    <m/>
    <s v="Industrial Goods"/>
    <s v="Heavy Construction"/>
    <n v="3.95"/>
    <n v="10.06"/>
  </r>
  <r>
    <s v="2311Asanuma Corporation"/>
    <x v="2373"/>
    <s v="Strategic Capital, Inc."/>
    <n v="22554"/>
    <s v="Asanuma Corporation"/>
    <d v="2017-11-17T00:00:00"/>
    <m/>
    <s v="Industrial Goods"/>
    <s v="Heavy Construction"/>
    <n v="2.73"/>
    <n v="12.23"/>
  </r>
  <r>
    <s v="2311Arisawa Manufacturing Co Ltd"/>
    <x v="2373"/>
    <s v="Strategic Capital, Inc."/>
    <n v="9556"/>
    <s v="Arisawa Manufacturing Co Ltd"/>
    <d v="2019-07-31T00:00:00"/>
    <m/>
    <s v="Industrial Goods"/>
    <s v="Industrial Equipment &amp; Components"/>
    <n v="-6.84"/>
    <n v="14.28"/>
  </r>
  <r>
    <s v="2311Kyokuto Boeki Kaisha Ltd"/>
    <x v="2373"/>
    <s v="Strategic Capital, Inc."/>
    <n v="23182"/>
    <s v="Kyokuto Boeki Kaisha Ltd"/>
    <d v="2017-11-17T00:00:00"/>
    <m/>
    <s v="Services"/>
    <s v="Electronics Stores"/>
    <n v="-14.76"/>
    <n v="12.23"/>
  </r>
  <r>
    <s v="2311Toray Industries Inc."/>
    <x v="2373"/>
    <s v="Strategic Capital, Inc."/>
    <n v="10620"/>
    <s v="Toray Industries Inc."/>
    <d v="2020-03-06T00:00:00"/>
    <m/>
    <s v="Industrial Goods"/>
    <s v="Textile Industrial"/>
    <n v="-33.11"/>
    <n v="34.64"/>
  </r>
  <r>
    <s v="6854Quantum Graphite Limited"/>
    <x v="2374"/>
    <s v="Strategic Energy Resources Limited"/>
    <n v="40980"/>
    <s v="Quantum Graphite Limited"/>
    <d v="2017-07-31T00:00:00"/>
    <m/>
    <s v="Basic Materials"/>
    <s v="Industrial Metals &amp; Minerals"/>
    <n v="-80.819999999999993"/>
    <n v="12.9"/>
  </r>
  <r>
    <s v="9322Core Gold Inc"/>
    <x v="2375"/>
    <s v="Strategic Resource Capital Fund LP"/>
    <n v="17498"/>
    <s v="Core Gold Inc"/>
    <d v="2020-01-10T00:00:00"/>
    <n v="43970"/>
    <s v="Basic Materials"/>
    <s v="Industrial Metals &amp; Minerals"/>
    <n v="529.77"/>
    <n v="-25.25"/>
  </r>
  <r>
    <s v="6645Suvo Strategic Minerals Limited"/>
    <x v="2376"/>
    <s v="Strategic Resource Management Pty Ltd"/>
    <n v="41119"/>
    <s v="Suvo Strategic Minerals Limited"/>
    <d v="2012-12-21T00:00:00"/>
    <n v="41857"/>
    <s v="Basic Materials"/>
    <s v="Major Integrated Oil &amp; Gas"/>
    <n v="-15.48"/>
    <n v="22.39"/>
  </r>
  <r>
    <s v="4980Genco Shipping &amp; Trading Limited"/>
    <x v="2377"/>
    <s v="Strategic Value Partners, LLC"/>
    <n v="12819"/>
    <s v="Genco Shipping &amp; Trading Limited"/>
    <d v="2015-07-22T00:00:00"/>
    <m/>
    <s v="Services"/>
    <s v="Shipping"/>
    <n v="-35.36"/>
    <n v="11.85"/>
  </r>
  <r>
    <s v="4980Chaparral Energy Inc"/>
    <x v="2377"/>
    <s v="Strategic Value Partners, LLC"/>
    <n v="39514"/>
    <s v="Chaparral Energy Inc"/>
    <d v="2018-06-07T00:00:00"/>
    <m/>
    <s v="Financial"/>
    <s v="Insurance Brokers"/>
    <n v="-82.88"/>
    <n v="11.42"/>
  </r>
  <r>
    <s v="1488Lochard Energy Group plc"/>
    <x v="2378"/>
    <s v="Strathclyde Pension Fund"/>
    <n v="29696"/>
    <s v="Lochard Energy Group plc"/>
    <d v="2012-02-17T00:00:00"/>
    <n v="41466"/>
    <s v="Basic Materials"/>
    <s v="Oil &amp; Gas Drilling &amp; Exploration"/>
    <n v="-52.95"/>
    <n v="18.62"/>
  </r>
  <r>
    <s v="6641Central Petroleum Ltd."/>
    <x v="2379"/>
    <s v="Stuart Francis Howes"/>
    <n v="17025"/>
    <s v="Central Petroleum Ltd."/>
    <d v="2015-09-16T00:00:00"/>
    <n v="42965"/>
    <s v="Financial"/>
    <s v="Insurance Brokers"/>
    <n v="-2.5"/>
    <n v="13.08"/>
  </r>
  <r>
    <s v="5046Atlantic Carbon Group plc"/>
    <x v="2380"/>
    <s v="Stuart James Thomas (Atlantic Coal plc)"/>
    <n v="40596"/>
    <s v="Atlantic Carbon Group plc"/>
    <d v="2015-12-02T00:00:00"/>
    <n v="42390"/>
    <s v="Basic Materials"/>
    <s v="Major Integrated Oil &amp; Gas"/>
    <n v="-73.58"/>
    <n v="-53.29"/>
  </r>
  <r>
    <s v="5929United Company RUSAL Plc"/>
    <x v="2381"/>
    <s v="Sual Partners Limited"/>
    <n v="16294"/>
    <s v="United Company RUSAL Plc"/>
    <d v="2010-04-21T00:00:00"/>
    <m/>
    <s v="Basic Materials"/>
    <s v="Industrial Metals &amp; Minerals"/>
    <n v="-9.51"/>
    <n v="12.76"/>
  </r>
  <r>
    <s v="7560Europtronic Group Limited"/>
    <x v="2382"/>
    <s v="Suen Dicky"/>
    <n v="40733"/>
    <s v="Europtronic Group Limited"/>
    <d v="2014-11-11T00:00:00"/>
    <n v="43353"/>
    <s v="Technology"/>
    <s v="Processing Systems &amp; Products"/>
    <n v="-49.29"/>
    <n v="11.68"/>
  </r>
  <r>
    <s v="6398Great Northern Minerals Limited (formerly Greenpower Energy Limited)"/>
    <x v="2383"/>
    <s v="Suleyman Balcioglu"/>
    <n v="36442"/>
    <s v="Great Northern Minerals Limited (formerly Greenpower Energy Limited)"/>
    <d v="2018-06-28T00:00:00"/>
    <m/>
    <s v="Financial"/>
    <s v="Insurance Brokers"/>
    <n v="82.27"/>
    <n v="12.75"/>
  </r>
  <r>
    <s v="4961Scott's Liquid Gold-Inc."/>
    <x v="2384"/>
    <s v="Summers Value Partners"/>
    <n v="38887"/>
    <s v="Scott's Liquid Gold-Inc."/>
    <d v="2018-11-14T00:00:00"/>
    <m/>
    <s v="Consumer Goods"/>
    <s v="Cleaning Products"/>
    <n v="-18.77"/>
    <n v="15.63"/>
  </r>
  <r>
    <s v="6803Kimberley Diamonds Ltd"/>
    <x v="2385"/>
    <s v="Summit Equities Ltd"/>
    <n v="40831"/>
    <s v="Kimberley Diamonds Ltd"/>
    <d v="2014-09-25T00:00:00"/>
    <n v="42815"/>
    <s v="Basic Materials"/>
    <s v="Nonmetallic Mineral Mining"/>
    <n v="-69.62"/>
    <n v="9.64"/>
  </r>
  <r>
    <s v="6833Alphabet Inc"/>
    <x v="2386"/>
    <s v="SumOfUs"/>
    <n v="3"/>
    <s v="Alphabet Inc"/>
    <d v="2019-04-30T00:00:00"/>
    <m/>
    <s v="Services"/>
    <s v="Food Wholesale"/>
    <n v="18.89"/>
    <n v="13.02"/>
  </r>
  <r>
    <s v="6833Facebook Inc."/>
    <x v="2386"/>
    <s v="SumOfUs"/>
    <n v="47"/>
    <s v="Facebook Inc."/>
    <d v="2017-05-26T00:00:00"/>
    <m/>
    <s v="Technology"/>
    <s v="Internet Information Providers"/>
    <n v="18.59"/>
    <n v="13.01"/>
  </r>
  <r>
    <s v="6833PepsiCo Inc."/>
    <x v="2386"/>
    <s v="SumOfUs"/>
    <n v="37"/>
    <s v="PepsiCo Inc."/>
    <d v="2019-03-08T00:00:00"/>
    <m/>
    <s v="Consumer Goods"/>
    <s v="Textile - Apparel Clothing"/>
    <n v="17.3"/>
    <n v="17.52"/>
  </r>
  <r>
    <s v="7419Accuride Corp"/>
    <x v="2387"/>
    <s v="Sun Capital Partners"/>
    <n v="3598"/>
    <s v="Accuride Corp"/>
    <d v="2007-12-20T00:00:00"/>
    <n v="40239"/>
    <s v="Consumer Goods"/>
    <s v="Trucks &amp; Other Vehicles"/>
    <n v="30.08"/>
    <m/>
  </r>
  <r>
    <s v="7419Coleman Cable Inc."/>
    <x v="2387"/>
    <s v="Sun Capital Partners"/>
    <n v="3179"/>
    <s v="Coleman Cable Inc."/>
    <d v="2008-02-04T00:00:00"/>
    <n v="40331"/>
    <s v="Industrial Goods"/>
    <s v="Industrial Electrical Equipment"/>
    <n v="-21.89"/>
    <n v="-7.2"/>
  </r>
  <r>
    <s v="7419Vince Holding Corp"/>
    <x v="2387"/>
    <s v="Sun Capital Partners"/>
    <n v="30786"/>
    <s v="Vince Holding Corp"/>
    <d v="2013-11-21T00:00:00"/>
    <m/>
    <s v="Consumer Goods"/>
    <s v="Textile - Apparel Clothing"/>
    <n v="-44.5"/>
    <n v="11.96"/>
  </r>
  <r>
    <s v="8822Belo Sun Mining Corp"/>
    <x v="2388"/>
    <s v="Sun Valley Gold LLC"/>
    <n v="15416"/>
    <s v="Belo Sun Mining Corp"/>
    <d v="2014-06-18T00:00:00"/>
    <m/>
    <s v="Basic Materials"/>
    <s v="Industrial Metals &amp; Minerals"/>
    <n v="26.28"/>
    <n v="11.43"/>
  </r>
  <r>
    <s v="7508CASH Financial Services Group Ltd"/>
    <x v="2389"/>
    <s v="Sunbase International Holdings Ltd. (Ever Billion Group)"/>
    <n v="31141"/>
    <s v="CASH Financial Services Group Ltd"/>
    <d v="2018-04-25T00:00:00"/>
    <m/>
    <s v="Financial"/>
    <s v="N/A"/>
    <n v="-54.41"/>
    <n v="13.31"/>
  </r>
  <r>
    <s v="7303Porr Ag"/>
    <x v="2390"/>
    <s v="SuP Beteiligungs GmbH (Karl Heinz Strauss)"/>
    <n v="26508"/>
    <s v="Porr Ag"/>
    <d v="2011-06-05T00:00:00"/>
    <m/>
    <s v="Industrial Goods"/>
    <s v="Residential Construction"/>
    <n v="11.66"/>
    <n v="13.35"/>
  </r>
  <r>
    <s v="5276Praemium Ltd"/>
    <x v="2391"/>
    <s v="Supertco Pty Ltd"/>
    <n v="34073"/>
    <s v="Praemium Ltd"/>
    <d v="2017-03-15T00:00:00"/>
    <m/>
    <s v="Services"/>
    <s v="Entertainment - Diversified"/>
    <n v="3.84"/>
    <n v="12.76"/>
  </r>
  <r>
    <s v="7922SandRidge Energy Inc."/>
    <x v="2392"/>
    <s v="Susquehanna (SIG)"/>
    <n v="1320"/>
    <s v="SandRidge Energy Inc."/>
    <d v="2016-10-13T00:00:00"/>
    <m/>
    <s v="Financial"/>
    <s v="Insurance Brokers"/>
    <n v="-48.29"/>
    <n v="14.87"/>
  </r>
  <r>
    <s v="6026Optiscan Imaging Ltd"/>
    <x v="2393"/>
    <s v="Susy Munro"/>
    <n v="41788"/>
    <s v="Optiscan Imaging Ltd"/>
    <d v="2018-03-26T00:00:00"/>
    <n v="43238"/>
    <s v="Services"/>
    <s v="Gaming Activities"/>
    <n v="-32.54"/>
    <n v="17.440000000000001"/>
  </r>
  <r>
    <s v="7226Troax Group AB"/>
    <x v="2394"/>
    <s v="Svolder AB"/>
    <n v="31121"/>
    <s v="Troax Group AB"/>
    <d v="2015-05-04T00:00:00"/>
    <m/>
    <s v="Industrial Goods"/>
    <s v="Industrial Equipment &amp; Components"/>
    <n v="43.99"/>
    <n v="11.44"/>
  </r>
  <r>
    <s v="5398Avid Bioservices Inc"/>
    <x v="2395"/>
    <s v="SW Investment Management LLC"/>
    <n v="3784"/>
    <s v="Avid Bioservices Inc"/>
    <d v="2017-03-02T00:00:00"/>
    <m/>
    <s v="Healthcare"/>
    <s v="Biotechnology"/>
    <n v="108.67"/>
    <n v="12.69"/>
  </r>
  <r>
    <s v="6965Blueknight Energy Partners, L.P."/>
    <x v="2396"/>
    <s v="Swank Capital LLC"/>
    <n v="27815"/>
    <s v="Blueknight Energy Partners, L.P."/>
    <d v="2011-01-05T00:00:00"/>
    <m/>
    <s v="Basic Materials"/>
    <s v="Oil &amp; Gas Pipelines"/>
    <n v="-3.21"/>
    <n v="12.92"/>
  </r>
  <r>
    <s v="6965Central Energy Partners"/>
    <x v="2396"/>
    <s v="Swank Capital LLC"/>
    <n v="40643"/>
    <s v="Central Energy Partners"/>
    <d v="2011-06-29T00:00:00"/>
    <m/>
    <s v="Services"/>
    <s v="Trucking"/>
    <n v="-33.69"/>
    <n v="13.23"/>
  </r>
  <r>
    <s v="6129Virginia National Bankshares Corp"/>
    <x v="2397"/>
    <s v="Swift Run Capital Management"/>
    <n v="31373"/>
    <s v="Virginia National Bankshares Corp"/>
    <d v="2014-03-14T00:00:00"/>
    <m/>
    <s v="Financial"/>
    <s v="Regional - Mid-Atlantic Banks"/>
    <n v="6.89"/>
    <n v="12.08"/>
  </r>
  <r>
    <s v="7417Anzo Holdings Berhad (previously Harvest Court Industries Berhad)"/>
    <x v="2398"/>
    <s v="Syawaras Sdn. Bhd."/>
    <n v="40580"/>
    <s v="Anzo Holdings Berhad (previously Harvest Court Industries Berhad)"/>
    <d v="2014-07-04T00:00:00"/>
    <m/>
    <s v="Industrial Goods"/>
    <s v="Manufactured Housing"/>
    <n v="-14.24"/>
    <n v="11.17"/>
  </r>
  <r>
    <s v="5115Essendant Inc"/>
    <x v="2399"/>
    <s v="Sycamore Partners"/>
    <n v="1732"/>
    <s v="Essendant Inc"/>
    <d v="2018-05-16T00:00:00"/>
    <n v="43496"/>
    <s v="Consumer Goods"/>
    <s v="Business Equipment"/>
    <n v="28.95"/>
    <n v="0.98"/>
  </r>
  <r>
    <s v="5115Chico's FAS Inc."/>
    <x v="2399"/>
    <s v="Sycamore Partners"/>
    <n v="1343"/>
    <s v="Chico's FAS Inc."/>
    <d v="2019-05-10T00:00:00"/>
    <m/>
    <s v="Services"/>
    <s v="Apparel Stores"/>
    <n v="-40.04"/>
    <n v="15.25"/>
  </r>
  <r>
    <s v="3791EssilorLuxottica SA"/>
    <x v="2400"/>
    <s v="Sycomore Asset Management"/>
    <n v="9247"/>
    <s v="EssilorLuxottica SA"/>
    <d v="2019-04-21T00:00:00"/>
    <m/>
    <s v="Healthcare"/>
    <s v="Medical Instruments &amp; Supplies"/>
    <n v="1.08"/>
    <n v="13.13"/>
  </r>
  <r>
    <s v="5294Denyo Co. Ltd."/>
    <x v="2401"/>
    <s v="Symphony Financial Partners"/>
    <n v="9677"/>
    <s v="Denyo Co. Ltd."/>
    <d v="2020-04-07T00:00:00"/>
    <m/>
    <s v="Industrial Goods"/>
    <s v="General Contractors"/>
    <n v="20.71"/>
    <n v="100"/>
  </r>
  <r>
    <s v="5294ND Software Co Ltd"/>
    <x v="2401"/>
    <s v="Symphony Financial Partners"/>
    <n v="21789"/>
    <s v="ND Software Co Ltd"/>
    <d v="2014-03-05T00:00:00"/>
    <n v="43556"/>
    <s v="Technology"/>
    <s v="Healthcare Information Services"/>
    <n v="11.27"/>
    <n v="11"/>
  </r>
  <r>
    <s v="5294Kaname Kogyo Co Ltd"/>
    <x v="2401"/>
    <s v="Symphony Financial Partners"/>
    <n v="43139"/>
    <s v="Kaname Kogyo Co Ltd"/>
    <d v="2020-01-10T00:00:00"/>
    <m/>
    <s v="Services"/>
    <s v="Apparel Stores"/>
    <n v="7.92"/>
    <n v="6.52"/>
  </r>
  <r>
    <s v="5294Sogo Medical Holdings Co.,Ltd."/>
    <x v="2401"/>
    <s v="Symphony Financial Partners"/>
    <n v="44477"/>
    <s v="Sogo Medical Holdings Co.,Ltd."/>
    <d v="2018-10-22T00:00:00"/>
    <n v="43928"/>
    <s v="Healthcare"/>
    <s v="Medical Instruments &amp; Supplies"/>
    <n v="4.84"/>
    <n v="-0.41"/>
  </r>
  <r>
    <s v="5294Maruka Corporation"/>
    <x v="2401"/>
    <s v="Symphony Financial Partners"/>
    <n v="21224"/>
    <s v="Maruka Corporation"/>
    <d v="2017-02-07T00:00:00"/>
    <m/>
    <s v="Industrial Goods"/>
    <s v="Industrial Equipment &amp; Components"/>
    <n v="3.89"/>
    <n v="13.66"/>
  </r>
  <r>
    <s v="5294Zuiko Corp"/>
    <x v="2401"/>
    <s v="Symphony Financial Partners"/>
    <n v="24893"/>
    <s v="Zuiko Corp"/>
    <d v="2014-03-05T00:00:00"/>
    <m/>
    <s v="Consumer Goods"/>
    <s v="Personal Products"/>
    <n v="-1.37"/>
    <n v="11.69"/>
  </r>
  <r>
    <s v="5294K&amp;O Energy Group Inc"/>
    <x v="2401"/>
    <s v="Symphony Financial Partners"/>
    <n v="30145"/>
    <s v="K&amp;O Energy Group Inc"/>
    <d v="2017-09-25T00:00:00"/>
    <m/>
    <s v="Basic Materials"/>
    <s v="Oil &amp; Gas Drilling &amp; Exploration"/>
    <n v="-5.44"/>
    <n v="12.97"/>
  </r>
  <r>
    <s v="5349Onvia, Inc."/>
    <x v="2402"/>
    <s v="Symphony Technology Group"/>
    <n v="16011"/>
    <s v="Onvia, Inc."/>
    <d v="2010-12-21T00:00:00"/>
    <n v="41367"/>
    <s v="Services"/>
    <s v="Business Services"/>
    <n v="-7.39"/>
    <n v="12.21"/>
  </r>
  <r>
    <s v="8814Universal Stainless &amp; Alloy Products Inc."/>
    <x v="2403"/>
    <s v="Synalloy Corporation"/>
    <n v="3733"/>
    <s v="Universal Stainless &amp; Alloy Products Inc."/>
    <d v="2017-06-29T00:00:00"/>
    <m/>
    <s v="Basic Materials"/>
    <s v="Steel &amp; Iron"/>
    <n v="-25.99"/>
    <n v="13.31"/>
  </r>
  <r>
    <s v="7635Synergy Pharmaceuticals Inc."/>
    <x v="2404"/>
    <s v="Synergy Pharmaceuticals Activist Group"/>
    <n v="3019"/>
    <s v="Synergy Pharmaceuticals Inc."/>
    <d v="2018-04-26T00:00:00"/>
    <n v="43587"/>
    <s v="Healthcare"/>
    <s v="Drug Manufacturers - Other"/>
    <n v="-99.56"/>
    <n v="11.42"/>
  </r>
  <r>
    <s v="467Netsuite Inc"/>
    <x v="2405"/>
    <s v="T. Rowe Price Group Inc."/>
    <n v="666"/>
    <s v="Netsuite Inc"/>
    <d v="2011-07-15T00:00:00"/>
    <n v="42681"/>
    <s v="Technology"/>
    <s v="Business Software &amp; Services"/>
    <n v="20.56"/>
    <n v="11.86"/>
  </r>
  <r>
    <s v="467Bausch Health Companies Inc."/>
    <x v="2405"/>
    <s v="T. Rowe Price Group Inc."/>
    <n v="190"/>
    <s v="Bausch Health Companies Inc."/>
    <d v="2017-02-15T00:00:00"/>
    <m/>
    <s v="Healthcare"/>
    <s v="Hospitals"/>
    <n v="1.44"/>
    <n v="13.01"/>
  </r>
  <r>
    <s v="467Ranger Energy Services Inc"/>
    <x v="2405"/>
    <s v="T. Rowe Price Group Inc."/>
    <n v="42645"/>
    <s v="Ranger Energy Services Inc"/>
    <d v="2020-03-18T00:00:00"/>
    <m/>
    <s v="Financial"/>
    <s v="Investment Brokerage - National"/>
    <n v="-35.93"/>
    <n v="138.05000000000001"/>
  </r>
  <r>
    <s v="467Occidental Petroleum Corporation"/>
    <x v="2405"/>
    <s v="T. Rowe Price Group Inc."/>
    <n v="85"/>
    <s v="Occidental Petroleum Corporation"/>
    <d v="2019-04-30T00:00:00"/>
    <m/>
    <s v="Basic Materials"/>
    <s v="Major Integrated Oil &amp; Gas"/>
    <n v="-57.51"/>
    <n v="13.02"/>
  </r>
  <r>
    <s v="5906Pipedo HD Inc"/>
    <x v="2406"/>
    <s v="T.G. Asset Limited Company"/>
    <n v="36684"/>
    <s v="Pipedo HD Inc"/>
    <d v="2015-09-28T00:00:00"/>
    <m/>
    <s v="Technology"/>
    <s v="Information Technology Services"/>
    <n v="6.26"/>
    <n v="14.88"/>
  </r>
  <r>
    <s v="5632Creditriskmonitor.Com, Inc."/>
    <x v="2407"/>
    <s v="Tabatabai Investment Management (Formerly Arosa Investment Management)"/>
    <n v="28121"/>
    <s v="Creditriskmonitor.Com, Inc."/>
    <d v="2015-07-07T00:00:00"/>
    <m/>
    <s v="Technology"/>
    <s v="Internet Service Providers"/>
    <n v="-5.1100000000000003"/>
    <n v="12.11"/>
  </r>
  <r>
    <s v="5632Datatrak International, Inc."/>
    <x v="2407"/>
    <s v="Tabatabai Investment Management (Formerly Arosa Investment Management)"/>
    <n v="22804"/>
    <s v="Datatrak International, Inc."/>
    <d v="2015-05-27T00:00:00"/>
    <m/>
    <s v="Healthcare"/>
    <s v="Drug Related Products"/>
    <n v="-14.02"/>
    <n v="11.45"/>
  </r>
  <r>
    <s v="5886Sterling Bancshares, Inc."/>
    <x v="2408"/>
    <s v="TAC Capital LLC"/>
    <n v="19853"/>
    <s v="Sterling Bancshares, Inc."/>
    <d v="2010-11-04T00:00:00"/>
    <n v="40752"/>
    <s v="Financial"/>
    <s v="Regional - Southwest Banks"/>
    <n v="130.57"/>
    <n v="11.21"/>
  </r>
  <r>
    <s v="5886Bravo Brio Restaurant Group Inc."/>
    <x v="2408"/>
    <s v="TAC Capital LLC"/>
    <n v="3382"/>
    <s v="Bravo Brio Restaurant Group Inc."/>
    <d v="2016-07-27T00:00:00"/>
    <n v="43244"/>
    <s v="Services"/>
    <s v="Restaurants"/>
    <n v="-32.11"/>
    <n v="15.8"/>
  </r>
  <r>
    <s v="5155NII Holdings Inc."/>
    <x v="2409"/>
    <s v="Taconic Capital Advisors"/>
    <n v="2120"/>
    <s v="NII Holdings Inc."/>
    <d v="2018-02-15T00:00:00"/>
    <n v="43511"/>
    <s v="Basic Materials"/>
    <s v="Specialty Chemicals"/>
    <n v="665.41"/>
    <n v="3.65"/>
  </r>
  <r>
    <s v="5155Akorn Inc."/>
    <x v="2409"/>
    <s v="Taconic Capital Advisors"/>
    <n v="1684"/>
    <s v="Akorn Inc."/>
    <d v="2018-05-15T00:00:00"/>
    <n v="43327"/>
    <s v="Healthcare"/>
    <s v="Hospitals"/>
    <n v="242.36"/>
    <n v="18.920000000000002"/>
  </r>
  <r>
    <s v="5155Deere &amp; Company"/>
    <x v="2409"/>
    <s v="Taconic Capital Advisors"/>
    <n v="209"/>
    <s v="Deere &amp; Company"/>
    <d v="2017-11-15T00:00:00"/>
    <n v="43146"/>
    <s v="Industrial Goods"/>
    <s v="Farm &amp; Construction Machinery"/>
    <n v="154.65"/>
    <n v="30.91"/>
  </r>
  <r>
    <s v="5155Quorum Health Corp"/>
    <x v="2409"/>
    <s v="Taconic Capital Advisors"/>
    <n v="37574"/>
    <s v="Quorum Health Corp"/>
    <d v="2017-05-15T00:00:00"/>
    <n v="43146"/>
    <s v="Healthcare"/>
    <s v="Medical Instruments &amp; Supplies"/>
    <n v="150.62"/>
    <n v="20.87"/>
  </r>
  <r>
    <s v="5155Lowe's Companies Inc."/>
    <x v="2409"/>
    <s v="Taconic Capital Advisors"/>
    <n v="135"/>
    <s v="Lowe's Companies Inc."/>
    <d v="2019-08-15T00:00:00"/>
    <n v="43784"/>
    <s v="Services"/>
    <s v="Home Improvement Stores"/>
    <n v="141.51"/>
    <n v="46.58"/>
  </r>
  <r>
    <s v="5155Raytheon Company"/>
    <x v="2409"/>
    <s v="Taconic Capital Advisors"/>
    <n v="253"/>
    <s v="Raytheon Company"/>
    <d v="2019-08-15T00:00:00"/>
    <n v="43784"/>
    <s v="Industrial Goods"/>
    <s v="Aerospace/Defense - Major Diversified"/>
    <n v="132.26"/>
    <n v="46.58"/>
  </r>
  <r>
    <s v="5155Citigroup Inc."/>
    <x v="2409"/>
    <s v="Taconic Capital Advisors"/>
    <n v="27"/>
    <s v="Citigroup Inc."/>
    <d v="2019-08-15T00:00:00"/>
    <n v="43784"/>
    <s v="Financial"/>
    <s v="Property Management"/>
    <n v="127.3"/>
    <n v="46.58"/>
  </r>
  <r>
    <s v="5155Valaris plc"/>
    <x v="2409"/>
    <s v="Taconic Capital Advisors"/>
    <n v="487"/>
    <s v="Valaris plc"/>
    <d v="2017-08-15T00:00:00"/>
    <n v="43054"/>
    <s v="Financial"/>
    <s v="Foreign Regional Banks"/>
    <n v="120.99"/>
    <n v="19.38"/>
  </r>
  <r>
    <s v="5155LinkedIn Corporation"/>
    <x v="2409"/>
    <s v="Taconic Capital Advisors"/>
    <n v="242"/>
    <s v="LinkedIn Corporation"/>
    <d v="2016-05-15T00:00:00"/>
    <n v="42712"/>
    <s v="Services"/>
    <s v="Entertainment - Diversified"/>
    <n v="109.1"/>
    <n v="18.399999999999999"/>
  </r>
  <r>
    <s v="5155AT&amp;T Inc."/>
    <x v="2409"/>
    <s v="Taconic Capital Advisors"/>
    <n v="19"/>
    <s v="AT&amp;T Inc."/>
    <d v="2019-08-15T00:00:00"/>
    <n v="43784"/>
    <s v="Technology"/>
    <s v="Telecom Services - Domestic"/>
    <n v="101"/>
    <n v="46.58"/>
  </r>
  <r>
    <s v="5155Avis Budget Group Inc."/>
    <x v="2409"/>
    <s v="Taconic Capital Advisors"/>
    <n v="1223"/>
    <s v="Avis Budget Group Inc."/>
    <d v="2016-05-16T00:00:00"/>
    <n v="42781"/>
    <s v="Services"/>
    <s v="Rental &amp; Leasing Services"/>
    <n v="90.5"/>
    <n v="21.14"/>
  </r>
  <r>
    <s v="5155PayPal Holdings Inc"/>
    <x v="2409"/>
    <s v="Taconic Capital Advisors"/>
    <n v="33006"/>
    <s v="PayPal Holdings Inc"/>
    <d v="2019-11-15T00:00:00"/>
    <n v="43876"/>
    <s v="Financial"/>
    <s v="Credit Services"/>
    <n v="88.6"/>
    <n v="38.340000000000003"/>
  </r>
  <r>
    <s v="5155IMS Health Inc."/>
    <x v="2409"/>
    <s v="Taconic Capital Advisors"/>
    <n v="18175"/>
    <s v="IMS Health Inc."/>
    <d v="2016-05-16T00:00:00"/>
    <n v="42646"/>
    <s v="Technology"/>
    <s v="Information Technology Services"/>
    <n v="85.25"/>
    <n v="14.8"/>
  </r>
  <r>
    <s v="5155Resideo Technologies Inc"/>
    <x v="2409"/>
    <s v="Taconic Capital Advisors"/>
    <n v="44891"/>
    <s v="Resideo Technologies Inc"/>
    <d v="2018-11-15T00:00:00"/>
    <n v="43511"/>
    <s v="Services"/>
    <s v="Security &amp; Protection Services"/>
    <n v="76.17"/>
    <n v="9"/>
  </r>
  <r>
    <s v="5155VMware Inc"/>
    <x v="2409"/>
    <s v="Taconic Capital Advisors"/>
    <n v="171"/>
    <s v="VMware Inc"/>
    <d v="2016-05-16T00:00:00"/>
    <n v="42781"/>
    <s v="Technology"/>
    <s v="Technical &amp; System Software"/>
    <n v="75.97"/>
    <n v="21.14"/>
  </r>
  <r>
    <s v="5155Baxalta Inc"/>
    <x v="2409"/>
    <s v="Taconic Capital Advisors"/>
    <n v="33002"/>
    <s v="Baxalta Inc"/>
    <d v="2016-02-15T00:00:00"/>
    <n v="42524"/>
    <s v="Healthcare"/>
    <s v="Biotechnology"/>
    <n v="74.95"/>
    <n v="43.88"/>
  </r>
  <r>
    <s v="5155CSX Corporation"/>
    <x v="2409"/>
    <s v="Taconic Capital Advisors"/>
    <n v="247"/>
    <s v="CSX Corporation"/>
    <d v="2017-11-15T00:00:00"/>
    <n v="43146"/>
    <s v="Services"/>
    <s v="Railroads"/>
    <n v="72.08"/>
    <n v="30.91"/>
  </r>
  <r>
    <s v="5155Pandora Media, LLC."/>
    <x v="2409"/>
    <s v="Taconic Capital Advisors"/>
    <n v="937"/>
    <s v="Pandora Media, LLC."/>
    <d v="2018-02-15T00:00:00"/>
    <n v="43497"/>
    <s v="Services"/>
    <s v="Broadcasting - Radio"/>
    <n v="69.349999999999994"/>
    <n v="0.99"/>
  </r>
  <r>
    <s v="5155Digital Realty Trust Inc."/>
    <x v="2409"/>
    <s v="Taconic Capital Advisors"/>
    <n v="734"/>
    <s v="Digital Realty Trust Inc."/>
    <d v="2019-11-15T00:00:00"/>
    <n v="43876"/>
    <s v="Financial"/>
    <s v="REIT - Office"/>
    <n v="67.430000000000007"/>
    <n v="38.340000000000003"/>
  </r>
  <r>
    <s v="5155Atlantica Sustainable Infrastructure plc"/>
    <x v="2409"/>
    <s v="Taconic Capital Advisors"/>
    <n v="30526"/>
    <s v="Atlantica Sustainable Infrastructure plc"/>
    <d v="2019-02-15T00:00:00"/>
    <n v="43600"/>
    <s v="Services"/>
    <s v="Marketing Services"/>
    <n v="67.36"/>
    <n v="13.88"/>
  </r>
  <r>
    <s v="5155Goldman Sachs Group Inc. (The)"/>
    <x v="2409"/>
    <s v="Taconic Capital Advisors"/>
    <n v="80"/>
    <s v="Goldman Sachs Group Inc. (The)"/>
    <d v="2017-11-15T00:00:00"/>
    <n v="43146"/>
    <s v="Financial"/>
    <s v="Diversified Investments"/>
    <n v="62.23"/>
    <n v="30.91"/>
  </r>
  <r>
    <s v="5155NortonLifeLock Inc."/>
    <x v="2409"/>
    <s v="Taconic Capital Advisors"/>
    <n v="373"/>
    <s v="NortonLifeLock Inc."/>
    <d v="2018-08-15T00:00:00"/>
    <m/>
    <s v="Services"/>
    <s v="Home Improvement Stores"/>
    <n v="61.87"/>
    <n v="11.42"/>
  </r>
  <r>
    <s v="5155KLA Corporation"/>
    <x v="2409"/>
    <s v="Taconic Capital Advisors"/>
    <n v="568"/>
    <s v="KLA Corporation"/>
    <d v="2016-08-15T00:00:00"/>
    <n v="42689"/>
    <s v="Technology"/>
    <s v="Semiconductor Equipment &amp; Materials"/>
    <n v="60.95"/>
    <n v="0.38"/>
  </r>
  <r>
    <s v="5155eBay Inc."/>
    <x v="2409"/>
    <s v="Taconic Capital Advisors"/>
    <n v="91"/>
    <s v="eBay Inc."/>
    <d v="2016-05-16T00:00:00"/>
    <n v="42781"/>
    <s v="Services"/>
    <s v="Catalog &amp; Mail Order Houses"/>
    <n v="60.61"/>
    <n v="21.14"/>
  </r>
  <r>
    <s v="5155Anthem Inc."/>
    <x v="2409"/>
    <s v="Taconic Capital Advisors"/>
    <n v="266"/>
    <s v="Anthem Inc."/>
    <d v="2016-08-15T00:00:00"/>
    <n v="42781"/>
    <s v="Healthcare"/>
    <s v="Long-Term Care Facilities"/>
    <n v="60.26"/>
    <n v="17.43"/>
  </r>
  <r>
    <s v="5155Wabco Holdings Inc."/>
    <x v="2409"/>
    <s v="Taconic Capital Advisors"/>
    <n v="872"/>
    <s v="Wabco Holdings Inc."/>
    <d v="2019-02-15T00:00:00"/>
    <n v="43600"/>
    <s v="Consumer Goods"/>
    <s v="Auto Parts"/>
    <n v="59.9"/>
    <n v="13.88"/>
  </r>
  <r>
    <s v="5155Microsoft Corporation"/>
    <x v="2409"/>
    <s v="Taconic Capital Advisors"/>
    <n v="4"/>
    <s v="Microsoft Corporation"/>
    <d v="2019-11-15T00:00:00"/>
    <m/>
    <s v="Services"/>
    <s v="Industrial Equipment Wholesale"/>
    <n v="58.72"/>
    <n v="12.68"/>
  </r>
  <r>
    <s v="5155Johnson &amp; Johnson"/>
    <x v="2409"/>
    <s v="Taconic Capital Advisors"/>
    <n v="5"/>
    <s v="Johnson &amp; Johnson"/>
    <d v="2019-11-15T00:00:00"/>
    <n v="43876"/>
    <s v="Healthcare"/>
    <s v="Drug Manufacturers - Major"/>
    <n v="56.39"/>
    <n v="38.340000000000003"/>
  </r>
  <r>
    <s v="5155Sky Limited"/>
    <x v="2409"/>
    <s v="Taconic Capital Advisors"/>
    <n v="6445"/>
    <s v="Sky Limited"/>
    <d v="2018-02-27T00:00:00"/>
    <n v="43382"/>
    <s v="Services"/>
    <s v="Broadcasting - TV"/>
    <n v="54.81"/>
    <n v="10.31"/>
  </r>
  <r>
    <s v="5155JOYY Inc."/>
    <x v="2409"/>
    <s v="Taconic Capital Advisors"/>
    <n v="36100"/>
    <s v="JOYY Inc."/>
    <d v="2016-05-16T00:00:00"/>
    <n v="42597"/>
    <s v="Services"/>
    <s v="Food Wholesale"/>
    <n v="52.03"/>
    <n v="28.99"/>
  </r>
  <r>
    <s v="5155Aetna Inc."/>
    <x v="2409"/>
    <s v="Taconic Capital Advisors"/>
    <n v="276"/>
    <s v="Aetna Inc."/>
    <d v="2017-02-15T00:00:00"/>
    <n v="42962"/>
    <s v="Healthcare"/>
    <s v="Health Care Plans"/>
    <n v="48.49"/>
    <n v="12.38"/>
  </r>
  <r>
    <s v="5155Cablevision Systems Corporation"/>
    <x v="2409"/>
    <s v="Taconic Capital Advisors"/>
    <n v="944"/>
    <s v="Cablevision Systems Corporation"/>
    <d v="2015-08-15T00:00:00"/>
    <n v="42506"/>
    <s v="Services"/>
    <s v="CATV Systems"/>
    <n v="46.48"/>
    <n v="-0.09"/>
  </r>
  <r>
    <s v="5155Charter Communications Inc."/>
    <x v="2409"/>
    <s v="Taconic Capital Advisors"/>
    <n v="462"/>
    <s v="Charter Communications Inc."/>
    <d v="2018-05-15T00:00:00"/>
    <n v="43327"/>
    <s v="Basic Materials"/>
    <s v="Silver"/>
    <n v="42.88"/>
    <n v="18.920000000000002"/>
  </r>
  <r>
    <s v="5155Mondelez International Inc."/>
    <x v="2409"/>
    <s v="Taconic Capital Advisors"/>
    <n v="110"/>
    <s v="Mondelez International Inc."/>
    <d v="2013-08-15T00:00:00"/>
    <n v="41593"/>
    <s v="Consumer Goods"/>
    <s v="Food - Major Diversified"/>
    <n v="41.99"/>
    <n v="39.72"/>
  </r>
  <r>
    <s v="5155Altria Group"/>
    <x v="2409"/>
    <s v="Taconic Capital Advisors"/>
    <n v="90"/>
    <s v="Altria Group"/>
    <d v="2019-08-15T00:00:00"/>
    <n v="43784"/>
    <s v="Consumer Goods"/>
    <s v="Tobacco Products, Other"/>
    <n v="41.51"/>
    <n v="46.58"/>
  </r>
  <r>
    <s v="5155FCB Financial Holdings Inc"/>
    <x v="2409"/>
    <s v="Taconic Capital Advisors"/>
    <n v="30749"/>
    <s v="FCB Financial Holdings Inc"/>
    <d v="2014-11-15T00:00:00"/>
    <n v="42781"/>
    <s v="Financial"/>
    <s v="Regional - Southeast Banks"/>
    <n v="39.22"/>
    <n v="8.73"/>
  </r>
  <r>
    <s v="5155T-Mobile US Inc."/>
    <x v="2409"/>
    <s v="Taconic Capital Advisors"/>
    <n v="361"/>
    <s v="T-Mobile US Inc."/>
    <d v="2018-05-15T00:00:00"/>
    <m/>
    <s v="Basic Materials"/>
    <s v="Specialty Chemicals"/>
    <n v="38.03"/>
    <n v="12.24"/>
  </r>
  <r>
    <s v="5155Ally Financial Inc"/>
    <x v="2409"/>
    <s v="Taconic Capital Advisors"/>
    <n v="27372"/>
    <s v="Ally Financial Inc"/>
    <d v="2016-05-16T00:00:00"/>
    <n v="43054"/>
    <s v="Financial"/>
    <s v="Mortgage Investment"/>
    <n v="36.450000000000003"/>
    <n v="17.88"/>
  </r>
  <r>
    <s v="5155UnitedHealth Group Incorporated"/>
    <x v="2409"/>
    <s v="Taconic Capital Advisors"/>
    <n v="89"/>
    <s v="UnitedHealth Group Incorporated"/>
    <d v="2017-11-15T00:00:00"/>
    <n v="43146"/>
    <s v="Healthcare"/>
    <s v="Health Care Plans"/>
    <n v="36"/>
    <n v="30.91"/>
  </r>
  <r>
    <s v="5155FMC Technologies Inc."/>
    <x v="2409"/>
    <s v="Taconic Capital Advisors"/>
    <n v="466"/>
    <s v="FMC Technologies Inc."/>
    <d v="2016-05-16T00:00:00"/>
    <n v="42752"/>
    <s v="Basic Materials"/>
    <s v="Oil &amp; Gas Equipment &amp; Services"/>
    <n v="35.19"/>
    <n v="17.239999999999998"/>
  </r>
  <r>
    <s v="5155International Business Machines Corporation (IBM)"/>
    <x v="2409"/>
    <s v="Taconic Capital Advisors"/>
    <n v="12"/>
    <s v="International Business Machines Corporation (IBM)"/>
    <d v="2017-11-15T00:00:00"/>
    <n v="43146"/>
    <s v="Technology"/>
    <s v="Information Technology Services"/>
    <n v="31.16"/>
    <n v="30.91"/>
  </r>
  <r>
    <s v="5155Humana Inc."/>
    <x v="2409"/>
    <s v="Taconic Capital Advisors"/>
    <n v="423"/>
    <s v="Humana Inc."/>
    <d v="2016-02-15T00:00:00"/>
    <n v="42962"/>
    <s v="Healthcare"/>
    <s v="Health Care Plans"/>
    <n v="30.56"/>
    <n v="21.67"/>
  </r>
  <r>
    <s v="5155DuPont de Nemours, Inc."/>
    <x v="2409"/>
    <s v="Taconic Capital Advisors"/>
    <n v="39858"/>
    <s v="DuPont de Nemours, Inc."/>
    <d v="2020-02-15T00:00:00"/>
    <m/>
    <s v="Basic Materials"/>
    <s v="Copper"/>
    <n v="24.67"/>
    <n v="1.28"/>
  </r>
  <r>
    <s v="5155Andeavor"/>
    <x v="2409"/>
    <s v="Taconic Capital Advisors"/>
    <n v="804"/>
    <s v="Andeavor"/>
    <d v="2018-05-15T00:00:00"/>
    <n v="43374"/>
    <s v="Basic Materials"/>
    <s v="Oil &amp; Gas Refining &amp; Marketing"/>
    <n v="24.35"/>
    <n v="24.38"/>
  </r>
  <r>
    <s v="5155Reynolds American Inc"/>
    <x v="2409"/>
    <s v="Taconic Capital Advisors"/>
    <n v="244"/>
    <s v="Reynolds American Inc"/>
    <d v="2017-02-15T00:00:00"/>
    <n v="42941"/>
    <s v="Consumer Goods"/>
    <s v="Tobacco Products, Other"/>
    <n v="24.06"/>
    <n v="15.03"/>
  </r>
  <r>
    <s v="5155St Jude Medical Inc."/>
    <x v="2409"/>
    <s v="Taconic Capital Advisors"/>
    <n v="414"/>
    <s v="St Jude Medical Inc."/>
    <d v="2016-05-15T00:00:00"/>
    <n v="42740"/>
    <s v="Healthcare"/>
    <s v="Medical Appliances &amp; Equipment"/>
    <n v="23.45"/>
    <m/>
  </r>
  <r>
    <s v="5155Broadcom Corporation (Acquired)"/>
    <x v="2409"/>
    <s v="Taconic Capital Advisors"/>
    <n v="403"/>
    <s v="Broadcom Corporation (Acquired)"/>
    <d v="2015-05-15T00:00:00"/>
    <n v="42402"/>
    <s v="Services"/>
    <s v="Technical Services"/>
    <n v="23.27"/>
    <n v="-12.3"/>
  </r>
  <r>
    <s v="5155Cigna Holding Co (Pre-merger)"/>
    <x v="2409"/>
    <s v="Taconic Capital Advisors"/>
    <n v="291"/>
    <s v="Cigna Holding Co (Pre-merger)"/>
    <d v="2018-05-15T00:00:00"/>
    <n v="43327"/>
    <s v="Healthcare"/>
    <s v="Long-Term Care Facilities"/>
    <n v="22.97"/>
    <n v="18.920000000000002"/>
  </r>
  <r>
    <s v="5155Howmet Aerospace Inc."/>
    <x v="2409"/>
    <s v="Taconic Capital Advisors"/>
    <n v="625"/>
    <s v="Howmet Aerospace Inc."/>
    <d v="2018-08-15T00:00:00"/>
    <n v="43692"/>
    <s v="Basic Materials"/>
    <s v="Aluminum"/>
    <n v="21.58"/>
    <n v="3.12"/>
  </r>
  <r>
    <s v="5155Mellanox Technologies, Ltd."/>
    <x v="2409"/>
    <s v="Taconic Capital Advisors"/>
    <n v="1822"/>
    <s v="Mellanox Technologies, Ltd."/>
    <d v="2018-11-15T00:00:00"/>
    <n v="43692"/>
    <s v="Services"/>
    <s v="Home Furnishing Stores"/>
    <n v="20.28"/>
    <n v="7.98"/>
  </r>
  <r>
    <s v="5155The Stars Group Inc."/>
    <x v="2409"/>
    <s v="Taconic Capital Advisors"/>
    <n v="31132"/>
    <s v="The Stars Group Inc."/>
    <d v="2016-05-16T00:00:00"/>
    <n v="43784"/>
    <s v="Services"/>
    <s v="Home Improvement Stores"/>
    <n v="17.89"/>
    <n v="14.79"/>
  </r>
  <r>
    <s v="5155Bristol-Myers Squibb Company"/>
    <x v="2409"/>
    <s v="Taconic Capital Advisors"/>
    <n v="78"/>
    <s v="Bristol-Myers Squibb Company"/>
    <d v="2017-02-15T00:00:00"/>
    <n v="43054"/>
    <s v="Healthcare"/>
    <s v="Home Health Care"/>
    <n v="17.89"/>
    <n v="14.69"/>
  </r>
  <r>
    <s v="5155Home Depot Inc. (The)"/>
    <x v="2409"/>
    <s v="Taconic Capital Advisors"/>
    <n v="49"/>
    <s v="Home Depot Inc. (The)"/>
    <d v="2019-11-15T00:00:00"/>
    <n v="43876"/>
    <s v="Services"/>
    <s v="Home Improvement Stores"/>
    <n v="16.61"/>
    <n v="38.340000000000003"/>
  </r>
  <r>
    <s v="5155Williams Companies Inc. (The)"/>
    <x v="2409"/>
    <s v="Taconic Capital Advisors"/>
    <n v="259"/>
    <s v="Williams Companies Inc. (The)"/>
    <d v="2020-02-15T00:00:00"/>
    <m/>
    <s v="Basic Materials"/>
    <s v="Oil &amp; Gas Pipelines"/>
    <n v="16.48"/>
    <n v="1.28"/>
  </r>
  <r>
    <s v="5155WPX Energy Inc."/>
    <x v="2409"/>
    <s v="Taconic Capital Advisors"/>
    <n v="1079"/>
    <s v="WPX Energy Inc."/>
    <d v="2013-05-20T00:00:00"/>
    <n v="41866"/>
    <s v="Basic Materials"/>
    <s v="Independent Oil &amp; Gas"/>
    <n v="15.06"/>
    <n v="16.170000000000002"/>
  </r>
  <r>
    <s v="5155Becton, Dickinson and Company"/>
    <x v="2409"/>
    <s v="Taconic Capital Advisors"/>
    <n v="322"/>
    <s v="Becton, Dickinson and Company"/>
    <d v="2017-05-15T00:00:00"/>
    <n v="43692"/>
    <s v="Healthcare"/>
    <s v="Medical Instruments &amp; Supplies"/>
    <n v="14.9"/>
    <n v="10.01"/>
  </r>
  <r>
    <s v="5155Red Hat Inc."/>
    <x v="2409"/>
    <s v="Taconic Capital Advisors"/>
    <n v="570"/>
    <s v="Red Hat Inc."/>
    <d v="2018-11-15T00:00:00"/>
    <n v="43600"/>
    <s v="Technology"/>
    <s v="Computer Based Systems"/>
    <n v="13.74"/>
    <n v="11.37"/>
  </r>
  <r>
    <s v="5155Assured Guaranty Ltd."/>
    <x v="2409"/>
    <s v="Taconic Capital Advisors"/>
    <n v="1147"/>
    <s v="Assured Guaranty Ltd."/>
    <d v="2017-11-15T00:00:00"/>
    <n v="43876"/>
    <s v="Financial"/>
    <s v="Surety &amp; Title Insurance"/>
    <n v="12.61"/>
    <n v="15.15"/>
  </r>
  <r>
    <s v="5155Centene Corporation"/>
    <x v="2409"/>
    <s v="Taconic Capital Advisors"/>
    <n v="1219"/>
    <s v="Centene Corporation"/>
    <d v="2019-05-15T00:00:00"/>
    <m/>
    <s v="Healthcare"/>
    <s v="Health Care Plans"/>
    <n v="12.5"/>
    <n v="16.39"/>
  </r>
  <r>
    <s v="5155Tyson Foods Inc."/>
    <x v="2409"/>
    <s v="Taconic Capital Advisors"/>
    <n v="549"/>
    <s v="Tyson Foods Inc."/>
    <d v="2015-02-15T00:00:00"/>
    <n v="42231"/>
    <s v="Consumer Goods"/>
    <s v="Meat Products"/>
    <n v="11.85"/>
    <n v="2.2599999999999998"/>
  </r>
  <r>
    <s v="5155Comcast Corporation"/>
    <x v="2409"/>
    <s v="Taconic Capital Advisors"/>
    <n v="44"/>
    <s v="Comcast Corporation"/>
    <d v="2014-11-15T00:00:00"/>
    <n v="42139"/>
    <s v="Technology"/>
    <s v="Diversified Communication Services"/>
    <n v="11.35"/>
    <n v="10.44"/>
  </r>
  <r>
    <s v="5155Amazon.com Inc."/>
    <x v="2409"/>
    <s v="Taconic Capital Advisors"/>
    <n v="30"/>
    <s v="Amazon.com Inc."/>
    <d v="2019-02-15T00:00:00"/>
    <n v="43784"/>
    <s v="Services"/>
    <s v="Catalog &amp; Mail Order Houses"/>
    <n v="11.09"/>
    <n v="19.32"/>
  </r>
  <r>
    <s v="5155VICI Properties Inc"/>
    <x v="2409"/>
    <s v="Taconic Capital Advisors"/>
    <n v="42675"/>
    <s v="VICI Properties Inc"/>
    <d v="2018-02-15T00:00:00"/>
    <n v="43327"/>
    <s v="Financial"/>
    <s v="REIT - Diversified"/>
    <n v="10.24"/>
    <n v="8.58"/>
  </r>
  <r>
    <s v="5155Genworth Financial Inc"/>
    <x v="2409"/>
    <s v="Taconic Capital Advisors"/>
    <n v="805"/>
    <s v="Genworth Financial Inc"/>
    <d v="2017-08-15T00:00:00"/>
    <n v="43876"/>
    <s v="Financial"/>
    <s v="Life Insurance"/>
    <n v="9.42"/>
    <n v="15.57"/>
  </r>
  <r>
    <s v="5155Envista Holdings Corporation"/>
    <x v="2409"/>
    <s v="Taconic Capital Advisors"/>
    <n v="47409"/>
    <s v="Envista Holdings Corporation"/>
    <d v="2019-11-15T00:00:00"/>
    <n v="43876"/>
    <s v="Healthcare"/>
    <s v="Specialized Health Services"/>
    <n v="9.2899999999999991"/>
    <n v="38.340000000000003"/>
  </r>
  <r>
    <s v="5155Biogen Inc."/>
    <x v="2409"/>
    <s v="Taconic Capital Advisors"/>
    <n v="108"/>
    <s v="Biogen Inc."/>
    <d v="2019-11-15T00:00:00"/>
    <m/>
    <s v="Healthcare"/>
    <s v="Biotechnology"/>
    <n v="8.74"/>
    <n v="12.68"/>
  </r>
  <r>
    <s v="5155Severn Trent PLC"/>
    <x v="2409"/>
    <s v="Taconic Capital Advisors"/>
    <n v="6648"/>
    <s v="Severn Trent PLC"/>
    <d v="2013-06-12T00:00:00"/>
    <m/>
    <s v="Utilities"/>
    <s v="Water Utilities"/>
    <n v="8.34"/>
    <n v="13.07"/>
  </r>
  <r>
    <s v="5155NXP Semiconductors N.V."/>
    <x v="2409"/>
    <s v="Taconic Capital Advisors"/>
    <n v="587"/>
    <s v="NXP Semiconductors N.V."/>
    <d v="2017-11-15T00:00:00"/>
    <n v="43876"/>
    <s v="Technology"/>
    <s v="Semiconductor - Integrated Circuits"/>
    <n v="7.86"/>
    <n v="15.15"/>
  </r>
  <r>
    <s v="5155Altaba Inc."/>
    <x v="2409"/>
    <s v="Taconic Capital Advisors"/>
    <n v="212"/>
    <s v="Altaba Inc."/>
    <d v="2019-02-15T00:00:00"/>
    <n v="43742"/>
    <s v="Services"/>
    <s v="Food Wholesale"/>
    <n v="7.72"/>
    <n v="12.47"/>
  </r>
  <r>
    <s v="5155Philip Morris International Inc"/>
    <x v="2409"/>
    <s v="Taconic Capital Advisors"/>
    <n v="29"/>
    <s v="Philip Morris International Inc"/>
    <d v="2019-08-15T00:00:00"/>
    <n v="43784"/>
    <s v="Consumer Goods"/>
    <s v="Cigarettes"/>
    <n v="7.08"/>
    <n v="46.58"/>
  </r>
  <r>
    <s v="5155Lockheed Martin Corporation"/>
    <x v="2409"/>
    <s v="Taconic Capital Advisors"/>
    <n v="159"/>
    <s v="Lockheed Martin Corporation"/>
    <d v="2018-11-15T00:00:00"/>
    <n v="43511"/>
    <s v="Industrial Goods"/>
    <s v="Aerospace/Defense Products &amp; Services"/>
    <n v="5.23"/>
    <n v="9"/>
  </r>
  <r>
    <s v="5155Walmart Inc"/>
    <x v="2409"/>
    <s v="Taconic Capital Advisors"/>
    <n v="6"/>
    <s v="Walmart Inc"/>
    <d v="2019-02-15T00:00:00"/>
    <n v="43600"/>
    <s v="Consumer Goods"/>
    <s v="Toys &amp; Games"/>
    <n v="3.95"/>
    <n v="13.88"/>
  </r>
  <r>
    <s v="5155CA Technologies Inc."/>
    <x v="2409"/>
    <s v="Taconic Capital Advisors"/>
    <n v="449"/>
    <s v="CA Technologies Inc."/>
    <d v="2010-11-15T00:00:00"/>
    <n v="41228"/>
    <s v="Services"/>
    <s v="Industrial Equipment Wholesale"/>
    <n v="3.91"/>
    <n v="8.61"/>
  </r>
  <r>
    <s v="5155Monsanto Company"/>
    <x v="2409"/>
    <s v="Taconic Capital Advisors"/>
    <n v="113"/>
    <s v="Monsanto Company"/>
    <d v="2016-05-16T00:00:00"/>
    <n v="42689"/>
    <s v="Basic Materials"/>
    <s v="Agricultural Chemicals"/>
    <n v="3.87"/>
    <n v="13.71"/>
  </r>
  <r>
    <s v="5155American Homes 4 Rent"/>
    <x v="2409"/>
    <s v="Taconic Capital Advisors"/>
    <n v="1252"/>
    <s v="American Homes 4 Rent"/>
    <d v="2014-02-15T00:00:00"/>
    <n v="42050"/>
    <s v="Financial"/>
    <s v="REIT - Residential"/>
    <n v="0.84"/>
    <n v="16.45"/>
  </r>
  <r>
    <s v="5155General Motors Company"/>
    <x v="2409"/>
    <s v="Taconic Capital Advisors"/>
    <n v="133"/>
    <s v="General Motors Company"/>
    <d v="2010-11-15T00:00:00"/>
    <n v="42597"/>
    <s v="Consumer Goods"/>
    <s v="Auto Manufacturers - Major"/>
    <n v="0.33"/>
    <n v="13.46"/>
  </r>
  <r>
    <s v="5155CVS Health Corp"/>
    <x v="2409"/>
    <s v="Taconic Capital Advisors"/>
    <n v="88"/>
    <s v="CVS Health Corp"/>
    <d v="2018-08-15T00:00:00"/>
    <m/>
    <s v="Healthcare"/>
    <s v="Medical Instruments &amp; Supplies"/>
    <n v="0.05"/>
    <n v="11.42"/>
  </r>
  <r>
    <s v="5155National Bank Holdings Corporation"/>
    <x v="2409"/>
    <s v="Taconic Capital Advisors"/>
    <n v="2151"/>
    <s v="National Bank Holdings Corporation"/>
    <d v="2013-08-15T00:00:00"/>
    <n v="42139"/>
    <s v="Financial"/>
    <s v="Regional - Midwest Banks"/>
    <n v="-1.42"/>
    <n v="17.43"/>
  </r>
  <r>
    <s v="5155Innoviva Inc"/>
    <x v="2409"/>
    <s v="Taconic Capital Advisors"/>
    <n v="968"/>
    <s v="Innoviva Inc"/>
    <d v="2017-11-15T00:00:00"/>
    <n v="43784"/>
    <s v="Healthcare"/>
    <s v="Drug Related Products"/>
    <n v="-2.14"/>
    <n v="12.52"/>
  </r>
  <r>
    <s v="5155Peloton Interactive, Inc."/>
    <x v="2409"/>
    <s v="Taconic Capital Advisors"/>
    <n v="47292"/>
    <s v="Peloton Interactive, Inc."/>
    <d v="2019-11-15T00:00:00"/>
    <n v="43876"/>
    <s v="Consumer Goods"/>
    <s v="Electronic Equipment"/>
    <n v="-2.17"/>
    <n v="38.340000000000003"/>
  </r>
  <r>
    <s v="5155General Electric Company"/>
    <x v="2409"/>
    <s v="Taconic Capital Advisors"/>
    <n v="7"/>
    <s v="General Electric Company"/>
    <d v="2018-11-15T00:00:00"/>
    <m/>
    <s v="Industrial Goods"/>
    <s v="Diversified Machinery"/>
    <n v="-4.9000000000000004"/>
    <n v="14.94"/>
  </r>
  <r>
    <s v="5155AbbVie Inc."/>
    <x v="2409"/>
    <s v="Taconic Capital Advisors"/>
    <n v="81"/>
    <s v="AbbVie Inc."/>
    <d v="2019-02-15T00:00:00"/>
    <n v="43600"/>
    <s v="Healthcare"/>
    <s v="Drug Manufacturers - Major"/>
    <n v="-4.9800000000000004"/>
    <n v="13.88"/>
  </r>
  <r>
    <s v="5155One Group Hospitality Inc"/>
    <x v="2409"/>
    <s v="Taconic Capital Advisors"/>
    <n v="32366"/>
    <s v="One Group Hospitality Inc"/>
    <d v="2016-05-15T00:00:00"/>
    <n v="43235"/>
    <s v="Services"/>
    <s v="Restaurants"/>
    <n v="-5.38"/>
    <n v="16.88"/>
  </r>
  <r>
    <s v="5155Colgate-Palmolive Company"/>
    <x v="2409"/>
    <s v="Taconic Capital Advisors"/>
    <n v="115"/>
    <s v="Colgate-Palmolive Company"/>
    <d v="2017-02-15T00:00:00"/>
    <n v="43235"/>
    <s v="Consumer Goods"/>
    <s v="Personal Products"/>
    <n v="-5.83"/>
    <n v="14.42"/>
  </r>
  <r>
    <s v="5155Verizon Communications Inc."/>
    <x v="2409"/>
    <s v="Taconic Capital Advisors"/>
    <n v="32"/>
    <s v="Verizon Communications Inc."/>
    <d v="2017-02-15T00:00:00"/>
    <n v="43054"/>
    <s v="Technology"/>
    <s v="Telecom Services - Domestic"/>
    <n v="-6.14"/>
    <n v="14.69"/>
  </r>
  <r>
    <s v="5155Northern Oil and Gas Inc."/>
    <x v="2409"/>
    <s v="Taconic Capital Advisors"/>
    <n v="2340"/>
    <s v="Northern Oil and Gas Inc."/>
    <d v="2018-05-15T00:00:00"/>
    <n v="43784"/>
    <s v="Basic Materials"/>
    <s v="Oil &amp; Gas Drilling &amp; Exploration"/>
    <n v="-6.42"/>
    <n v="12.03"/>
  </r>
  <r>
    <s v="5155GoPro Inc"/>
    <x v="2409"/>
    <s v="Taconic Capital Advisors"/>
    <n v="30926"/>
    <s v="GoPro Inc"/>
    <d v="2015-02-15T00:00:00"/>
    <n v="42139"/>
    <s v="Services"/>
    <s v="Department Stores"/>
    <n v="-6.52"/>
    <n v="6.53"/>
  </r>
  <r>
    <s v="5155QUALCOMM Incorporated"/>
    <x v="2409"/>
    <s v="Taconic Capital Advisors"/>
    <n v="42"/>
    <s v="QUALCOMM Incorporated"/>
    <d v="2019-11-15T00:00:00"/>
    <n v="43876"/>
    <s v="Technology"/>
    <s v="Communication Equipment"/>
    <n v="-6.56"/>
    <n v="38.340000000000003"/>
  </r>
  <r>
    <s v="5155VEREIT Inc."/>
    <x v="2409"/>
    <s v="Taconic Capital Advisors"/>
    <n v="1463"/>
    <s v="VEREIT Inc."/>
    <d v="2016-05-16T00:00:00"/>
    <n v="43235"/>
    <s v="Financial"/>
    <s v="REIT - Diversified"/>
    <n v="-6.57"/>
    <n v="16.91"/>
  </r>
  <r>
    <s v="5155Mylan NV"/>
    <x v="2409"/>
    <s v="Taconic Capital Advisors"/>
    <n v="433"/>
    <s v="Mylan NV"/>
    <d v="2019-08-15T00:00:00"/>
    <m/>
    <s v="Healthcare"/>
    <s v="Drugs - Generic"/>
    <n v="-7.17"/>
    <n v="20.49"/>
  </r>
  <r>
    <s v="5155McDonald's Corporation"/>
    <x v="2409"/>
    <s v="Taconic Capital Advisors"/>
    <n v="57"/>
    <s v="McDonald's Corporation"/>
    <d v="2020-02-15T00:00:00"/>
    <m/>
    <s v="Services"/>
    <s v="Restaurants"/>
    <n v="-7.74"/>
    <n v="1.28"/>
  </r>
  <r>
    <s v="5155Gulf Keystone Petroleum Ltd"/>
    <x v="2409"/>
    <s v="Taconic Capital Advisors"/>
    <n v="6925"/>
    <s v="Gulf Keystone Petroleum Ltd"/>
    <d v="2016-10-18T00:00:00"/>
    <m/>
    <s v="Basic Materials"/>
    <s v="Oil &amp; Gas Pipelines"/>
    <n v="-8.57"/>
    <n v="14.83"/>
  </r>
  <r>
    <s v="5155WellCare Health Plans Inc."/>
    <x v="2409"/>
    <s v="Taconic Capital Advisors"/>
    <n v="1286"/>
    <s v="WellCare Health Plans Inc."/>
    <d v="2019-02-15T00:00:00"/>
    <n v="43600"/>
    <s v="Healthcare"/>
    <s v="Long-Term Care Facilities"/>
    <n v="-8.94"/>
    <n v="13.88"/>
  </r>
  <r>
    <s v="5155Parsley Energy Inc"/>
    <x v="2409"/>
    <s v="Taconic Capital Advisors"/>
    <n v="30962"/>
    <s v="Parsley Energy Inc"/>
    <d v="2015-02-15T00:00:00"/>
    <n v="42231"/>
    <s v="Basic Materials"/>
    <s v="Independent Oil &amp; Gas"/>
    <n v="-8.94"/>
    <n v="2.2599999999999998"/>
  </r>
  <r>
    <s v="5155Pinnacle Foods Inc."/>
    <x v="2409"/>
    <s v="Taconic Capital Advisors"/>
    <n v="26506"/>
    <s v="Pinnacle Foods Inc."/>
    <d v="2017-05-15T00:00:00"/>
    <n v="43054"/>
    <s v="Consumer Goods"/>
    <s v="Food - Major Diversified"/>
    <n v="-9.0299999999999994"/>
    <n v="16.14"/>
  </r>
  <r>
    <s v="5155Walt Disney Company"/>
    <x v="2409"/>
    <s v="Taconic Capital Advisors"/>
    <n v="45"/>
    <s v="Walt Disney Company"/>
    <d v="2019-11-15T00:00:00"/>
    <n v="43876"/>
    <s v="Services"/>
    <s v="Entertainment - Diversified"/>
    <n v="-9.9499999999999993"/>
    <n v="38.340000000000003"/>
  </r>
  <r>
    <s v="5155Tribune Media Co"/>
    <x v="2409"/>
    <s v="Taconic Capital Advisors"/>
    <n v="27525"/>
    <s v="Tribune Media Co"/>
    <d v="2014-11-14T00:00:00"/>
    <n v="42139"/>
    <s v="Services"/>
    <s v="Publishing - Newspapers"/>
    <n v="-10.27"/>
    <n v="10.55"/>
  </r>
  <r>
    <s v="5155Bunge Limited"/>
    <x v="2409"/>
    <s v="Taconic Capital Advisors"/>
    <n v="520"/>
    <s v="Bunge Limited"/>
    <d v="2017-05-15T00:00:00"/>
    <n v="43054"/>
    <s v="Consumer Goods"/>
    <s v="Farm Products"/>
    <n v="-11.21"/>
    <n v="16.14"/>
  </r>
  <r>
    <s v="5155Procter &amp; Gamble Company (The)"/>
    <x v="2409"/>
    <s v="Taconic Capital Advisors"/>
    <n v="11"/>
    <s v="Procter &amp; Gamble Company (The)"/>
    <d v="2016-08-15T00:00:00"/>
    <n v="42689"/>
    <s v="Consumer Goods"/>
    <s v="Personal Products"/>
    <n v="-11.88"/>
    <n v="0.38"/>
  </r>
  <r>
    <s v="5155Clear Channel Outdoor Holdings Inc."/>
    <x v="2409"/>
    <s v="Taconic Capital Advisors"/>
    <n v="1294"/>
    <s v="Clear Channel Outdoor Holdings Inc."/>
    <d v="2016-02-15T00:00:00"/>
    <m/>
    <s v="Consumer Goods"/>
    <s v="Home Furnishings &amp; Fixtures"/>
    <n v="-12.18"/>
    <n v="15.91"/>
  </r>
  <r>
    <s v="5155EP Energy Corp"/>
    <x v="2409"/>
    <s v="Taconic Capital Advisors"/>
    <n v="30865"/>
    <s v="EP Energy Corp"/>
    <d v="2015-02-15T00:00:00"/>
    <n v="42139"/>
    <s v="Financial"/>
    <s v="Insurance Brokers"/>
    <n v="-13.46"/>
    <n v="6.53"/>
  </r>
  <r>
    <s v="5155Avaya Holdings Corp"/>
    <x v="2409"/>
    <s v="Taconic Capital Advisors"/>
    <n v="42680"/>
    <s v="Avaya Holdings Corp"/>
    <d v="2018-02-15T00:00:00"/>
    <m/>
    <s v="Industrial Goods"/>
    <s v="Farm &amp; Construction Machinery"/>
    <n v="-13.88"/>
    <n v="10.85"/>
  </r>
  <r>
    <s v="5155Boston Scientific Corporation"/>
    <x v="2409"/>
    <s v="Taconic Capital Advisors"/>
    <n v="408"/>
    <s v="Boston Scientific Corporation"/>
    <d v="2020-02-15T00:00:00"/>
    <m/>
    <s v="Healthcare"/>
    <s v="Medical Instruments &amp; Supplies"/>
    <n v="-14.93"/>
    <n v="1.28"/>
  </r>
  <r>
    <s v="5155Sinclair Broadcast Group Inc."/>
    <x v="2409"/>
    <s v="Taconic Capital Advisors"/>
    <n v="1278"/>
    <s v="Sinclair Broadcast Group Inc."/>
    <d v="2017-05-15T00:00:00"/>
    <n v="43054"/>
    <s v="Services"/>
    <s v="Broadcasting - TV"/>
    <n v="-15.27"/>
    <n v="16.14"/>
  </r>
  <r>
    <s v="5155Allstate Corporation (The)"/>
    <x v="2409"/>
    <s v="Taconic Capital Advisors"/>
    <n v="275"/>
    <s v="Allstate Corporation (The)"/>
    <d v="2017-11-15T00:00:00"/>
    <n v="43146"/>
    <s v="Financial"/>
    <s v="Property &amp; Casualty Insurance"/>
    <n v="-20"/>
    <n v="30.91"/>
  </r>
  <r>
    <s v="5155Alexion Pharmaceuticals Inc."/>
    <x v="2409"/>
    <s v="Taconic Capital Advisors"/>
    <n v="292"/>
    <s v="Alexion Pharmaceuticals Inc."/>
    <d v="2019-11-15T00:00:00"/>
    <n v="43876"/>
    <s v="Healthcare"/>
    <s v="Drugs - Generic"/>
    <n v="-20.87"/>
    <n v="38.340000000000003"/>
  </r>
  <r>
    <s v="5155Lexmark International Inc."/>
    <x v="2409"/>
    <s v="Taconic Capital Advisors"/>
    <n v="1552"/>
    <s v="Lexmark International Inc."/>
    <d v="2016-05-15T00:00:00"/>
    <n v="42597"/>
    <s v="Technology"/>
    <s v="Computer Based Systems"/>
    <n v="-21.32"/>
    <n v="28.64"/>
  </r>
  <r>
    <s v="5155Intelsat SA"/>
    <x v="2409"/>
    <s v="Taconic Capital Advisors"/>
    <n v="27156"/>
    <s v="Intelsat SA"/>
    <d v="2019-02-15T00:00:00"/>
    <n v="43600"/>
    <s v="Basic Materials"/>
    <s v="Specialty Chemicals"/>
    <n v="-21.44"/>
    <n v="13.88"/>
  </r>
  <r>
    <s v="5155Campbell Soup Company"/>
    <x v="2409"/>
    <s v="Taconic Capital Advisors"/>
    <n v="473"/>
    <s v="Campbell Soup Company"/>
    <d v="2018-08-15T00:00:00"/>
    <n v="43419"/>
    <s v="Consumer Goods"/>
    <s v="Food - Major Diversified"/>
    <n v="-24.38"/>
    <n v="-10.050000000000001"/>
  </r>
  <r>
    <s v="5155Under Armour Inc."/>
    <x v="2409"/>
    <s v="Taconic Capital Advisors"/>
    <n v="656"/>
    <s v="Under Armour Inc."/>
    <d v="2017-02-15T00:00:00"/>
    <n v="42870"/>
    <s v="Consumer Goods"/>
    <s v="Textile - Apparel Clothing"/>
    <n v="-26.75"/>
    <n v="11.74"/>
  </r>
  <r>
    <s v="5155PPL Corporation"/>
    <x v="2409"/>
    <s v="Taconic Capital Advisors"/>
    <n v="339"/>
    <s v="PPL Corporation"/>
    <d v="2020-02-15T00:00:00"/>
    <m/>
    <s v="Utilities"/>
    <s v="Electric Utilities"/>
    <n v="-29.5"/>
    <n v="1.28"/>
  </r>
  <r>
    <s v="5155NatWest Group plc"/>
    <x v="2409"/>
    <s v="Taconic Capital Advisors"/>
    <n v="6534"/>
    <s v="NatWest Group plc"/>
    <d v="2016-05-16T00:00:00"/>
    <n v="42597"/>
    <s v="Financial"/>
    <s v="Property Management"/>
    <n v="-31.9"/>
    <n v="28.99"/>
  </r>
  <r>
    <s v="5155Corteva Inc"/>
    <x v="2409"/>
    <s v="Taconic Capital Advisors"/>
    <n v="46763"/>
    <s v="Corteva Inc"/>
    <d v="2020-02-15T00:00:00"/>
    <m/>
    <s v="Basic Materials"/>
    <s v="Agricultural Chemicals"/>
    <n v="-32.56"/>
    <n v="1.28"/>
  </r>
  <r>
    <s v="5155Qiagen N.V."/>
    <x v="2409"/>
    <s v="Taconic Capital Advisors"/>
    <n v="905"/>
    <s v="Qiagen N.V."/>
    <d v="2019-11-15T00:00:00"/>
    <n v="43876"/>
    <s v="Healthcare"/>
    <s v="Health Care Plans"/>
    <n v="-32.9"/>
    <n v="38.340000000000003"/>
  </r>
  <r>
    <s v="5155Callon Petroleum Company"/>
    <x v="2409"/>
    <s v="Taconic Capital Advisors"/>
    <n v="3824"/>
    <s v="Callon Petroleum Company"/>
    <d v="2018-11-15T00:00:00"/>
    <n v="43600"/>
    <s v="Basic Materials"/>
    <s v="Independent Oil &amp; Gas"/>
    <n v="-33.28"/>
    <n v="11.37"/>
  </r>
  <r>
    <s v="5155Caesars Holdings, Inc."/>
    <x v="2409"/>
    <s v="Taconic Capital Advisors"/>
    <n v="1298"/>
    <s v="Caesars Holdings, Inc."/>
    <d v="2017-11-15T00:00:00"/>
    <n v="43327"/>
    <s v="Consumer Goods"/>
    <s v="Photographic Equipment &amp; Supplies"/>
    <n v="-35.1"/>
    <n v="15.65"/>
  </r>
  <r>
    <s v="5155Apple Inc."/>
    <x v="2409"/>
    <s v="Taconic Capital Advisors"/>
    <n v="1"/>
    <s v="Apple Inc."/>
    <d v="2018-11-15T00:00:00"/>
    <n v="43511"/>
    <s v="Services"/>
    <s v="Consumer Services"/>
    <n v="-35.840000000000003"/>
    <n v="9"/>
  </r>
  <r>
    <s v="5155Starbucks Corporation"/>
    <x v="2409"/>
    <s v="Taconic Capital Advisors"/>
    <n v="111"/>
    <s v="Starbucks Corporation"/>
    <d v="2019-08-15T00:00:00"/>
    <n v="43784"/>
    <s v="Consumer Goods"/>
    <s v="Processed &amp; Packaged Goods"/>
    <n v="-36.99"/>
    <n v="46.58"/>
  </r>
  <r>
    <s v="5155Netflix Inc."/>
    <x v="2409"/>
    <s v="Taconic Capital Advisors"/>
    <n v="352"/>
    <s v="Netflix Inc."/>
    <d v="2018-08-15T00:00:00"/>
    <n v="43419"/>
    <s v="Services"/>
    <s v="Music &amp; Video Stores"/>
    <n v="-37.39"/>
    <n v="-10.050000000000001"/>
  </r>
  <r>
    <s v="5155Intel Corporation"/>
    <x v="2409"/>
    <s v="Taconic Capital Advisors"/>
    <n v="43"/>
    <s v="Intel Corporation"/>
    <d v="2019-02-15T00:00:00"/>
    <n v="43600"/>
    <s v="Technology"/>
    <s v="Semiconductor - Broad Line"/>
    <n v="-38.229999999999997"/>
    <n v="13.88"/>
  </r>
  <r>
    <s v="5155Conagra Brands Inc."/>
    <x v="2409"/>
    <s v="Taconic Capital Advisors"/>
    <n v="475"/>
    <s v="Conagra Brands Inc."/>
    <d v="2018-05-15T00:00:00"/>
    <n v="43511"/>
    <s v="Financial"/>
    <s v="Closed-End Fund - Foreign"/>
    <n v="-41.53"/>
    <n v="5.25"/>
  </r>
  <r>
    <s v="5155Synchrony Financial"/>
    <x v="2409"/>
    <s v="Taconic Capital Advisors"/>
    <n v="30588"/>
    <s v="Synchrony Financial"/>
    <d v="2020-02-15T00:00:00"/>
    <m/>
    <s v="Financial"/>
    <s v="Credit Services"/>
    <n v="-42.36"/>
    <n v="1.28"/>
  </r>
  <r>
    <s v="5155Coty Inc."/>
    <x v="2409"/>
    <s v="Taconic Capital Advisors"/>
    <n v="28762"/>
    <s v="Coty Inc."/>
    <d v="2016-05-16T00:00:00"/>
    <n v="42689"/>
    <s v="Consumer Goods"/>
    <s v="Personal Products"/>
    <n v="-47.03"/>
    <n v="13.71"/>
  </r>
  <r>
    <s v="5155Marathon Petroleum Corporation"/>
    <x v="2409"/>
    <s v="Taconic Capital Advisors"/>
    <n v="318"/>
    <s v="Marathon Petroleum Corporation"/>
    <d v="2019-11-15T00:00:00"/>
    <m/>
    <s v="Basic Materials"/>
    <s v="Oil &amp; Gas Refining &amp; Marketing"/>
    <n v="-47.95"/>
    <n v="12.68"/>
  </r>
  <r>
    <s v="5155Woodward Inc."/>
    <x v="2409"/>
    <s v="Taconic Capital Advisors"/>
    <n v="1307"/>
    <s v="Woodward Inc."/>
    <d v="2020-02-15T00:00:00"/>
    <m/>
    <s v="Industrial Goods"/>
    <s v="Aerospace/Defense - Major Diversified"/>
    <n v="-50.3"/>
    <n v="1.28"/>
  </r>
  <r>
    <s v="5155Tesla Inc"/>
    <x v="2409"/>
    <s v="Taconic Capital Advisors"/>
    <n v="290"/>
    <s v="Tesla Inc"/>
    <d v="2019-02-15T00:00:00"/>
    <n v="43692"/>
    <s v="Consumer Goods"/>
    <s v="Auto Manufacturers - Major"/>
    <n v="-51.23"/>
    <n v="7.47"/>
  </r>
  <r>
    <s v="5155MGM Resorts International"/>
    <x v="2409"/>
    <s v="Taconic Capital Advisors"/>
    <n v="581"/>
    <s v="MGM Resorts International"/>
    <d v="2020-02-15T00:00:00"/>
    <m/>
    <s v="Services"/>
    <s v="Resorts &amp; Casinos"/>
    <n v="-54.07"/>
    <n v="1.28"/>
  </r>
  <r>
    <s v="5155PG&amp;E Corp"/>
    <x v="2409"/>
    <s v="Taconic Capital Advisors"/>
    <n v="353"/>
    <s v="PG&amp;E Corp"/>
    <d v="2018-11-15T00:00:00"/>
    <n v="43784"/>
    <s v="Services"/>
    <s v="Marketing Services"/>
    <n v="-58.17"/>
    <n v="16.63"/>
  </r>
  <r>
    <s v="5155Fox Corp"/>
    <x v="2409"/>
    <s v="Taconic Capital Advisors"/>
    <n v="45844"/>
    <s v="Fox Corp"/>
    <d v="2019-03-12T00:00:00"/>
    <n v="43692"/>
    <s v="Consumer Goods"/>
    <s v="Beverages - Soft Drinks"/>
    <n v="-63.14"/>
    <n v="7.64"/>
  </r>
  <r>
    <s v="5155Antero Resources Corporation"/>
    <x v="2409"/>
    <s v="Taconic Capital Advisors"/>
    <n v="26150"/>
    <s v="Antero Resources Corporation"/>
    <d v="2019-11-15T00:00:00"/>
    <n v="43876"/>
    <s v="Basic Materials"/>
    <s v="Oil &amp; Gas Drilling &amp; Exploration"/>
    <n v="-65.55"/>
    <n v="38.340000000000003"/>
  </r>
  <r>
    <s v="5155Alere Inc."/>
    <x v="2409"/>
    <s v="Taconic Capital Advisors"/>
    <n v="1392"/>
    <s v="Alere Inc."/>
    <d v="2016-02-15T00:00:00"/>
    <n v="42506"/>
    <s v="Healthcare"/>
    <s v="Medical Laboratories &amp; Research"/>
    <n v="-66.75"/>
    <n v="44.42"/>
  </r>
  <r>
    <s v="5155Hexcel Corporation"/>
    <x v="2409"/>
    <s v="Taconic Capital Advisors"/>
    <n v="1073"/>
    <s v="Hexcel Corporation"/>
    <d v="2020-02-15T00:00:00"/>
    <m/>
    <s v="Industrial Goods"/>
    <s v="Aerospace/Defense - Major Diversified"/>
    <n v="-68.73"/>
    <n v="1.28"/>
  </r>
  <r>
    <s v="5155Boeing Company (The)"/>
    <x v="2409"/>
    <s v="Taconic Capital Advisors"/>
    <n v="67"/>
    <s v="Boeing Company (The)"/>
    <d v="2020-02-15T00:00:00"/>
    <m/>
    <s v="Industrial Goods"/>
    <s v="Aerospace/Defense Products &amp; Services"/>
    <n v="-73.06"/>
    <n v="1.28"/>
  </r>
  <r>
    <s v="5155TerraForm Global Inc"/>
    <x v="2409"/>
    <s v="Taconic Capital Advisors"/>
    <n v="33078"/>
    <s v="TerraForm Global Inc"/>
    <d v="2015-08-15T00:00:00"/>
    <n v="42323"/>
    <s v="Utilities"/>
    <s v="Diversified Utilities"/>
    <n v="-82.75"/>
    <n v="-7"/>
  </r>
  <r>
    <s v="5155Snap Inc"/>
    <x v="2409"/>
    <s v="Taconic Capital Advisors"/>
    <n v="37354"/>
    <s v="Snap Inc"/>
    <d v="2017-05-15T00:00:00"/>
    <n v="42962"/>
    <s v="Technology"/>
    <s v="Internet Software &amp; Services"/>
    <n v="-85.53"/>
    <n v="12.99"/>
  </r>
  <r>
    <s v="5155Gogo Inc."/>
    <x v="2409"/>
    <s v="Taconic Capital Advisors"/>
    <n v="26207"/>
    <s v="Gogo Inc."/>
    <d v="2018-11-15T00:00:00"/>
    <n v="43511"/>
    <s v="Technology"/>
    <s v="Diversified Communication Services"/>
    <n v="-88.84"/>
    <n v="9"/>
  </r>
  <r>
    <s v="5155McDermott International Inc."/>
    <x v="2409"/>
    <s v="Taconic Capital Advisors"/>
    <n v="1707"/>
    <s v="McDermott International Inc."/>
    <d v="2019-05-15T00:00:00"/>
    <n v="43692"/>
    <s v="Financial"/>
    <s v="Investment Brokerage - National"/>
    <n v="-91.94"/>
    <n v="1.61"/>
  </r>
  <r>
    <s v="5155Dell Technologies Inc"/>
    <x v="2409"/>
    <s v="Taconic Capital Advisors"/>
    <n v="38034"/>
    <s v="Dell Technologies Inc"/>
    <d v="2018-11-15T00:00:00"/>
    <n v="43511"/>
    <s v="Technology"/>
    <s v="Personal Computers"/>
    <n v="-92.33"/>
    <n v="9"/>
  </r>
  <r>
    <s v="5773Sotheby's"/>
    <x v="2410"/>
    <s v="Taikang Life Insurance Co., Ltd"/>
    <n v="1215"/>
    <s v="Sotheby's"/>
    <d v="2016-07-27T00:00:00"/>
    <n v="43741"/>
    <s v="Services"/>
    <s v="Specialty Retail, Other"/>
    <n v="20.48"/>
    <n v="11.96"/>
  </r>
  <r>
    <s v="7486EnerNOC Inc."/>
    <x v="2411"/>
    <s v="Taimur Hadi"/>
    <n v="3000"/>
    <s v="EnerNOC Inc."/>
    <d v="2017-04-17T00:00:00"/>
    <n v="42954"/>
    <s v="Services"/>
    <s v="Business Services"/>
    <n v="213.81"/>
    <n v="21.78"/>
  </r>
  <r>
    <s v="5672Open House Co., Ltd."/>
    <x v="2412"/>
    <s v="Taiyo Pacific Partners"/>
    <n v="25870"/>
    <s v="Open House Co., Ltd."/>
    <d v="2019-05-14T00:00:00"/>
    <m/>
    <s v="Financial"/>
    <s v="Real Estate Development"/>
    <n v="60.57"/>
    <n v="16.66"/>
  </r>
  <r>
    <s v="5672CyberAgent Inc."/>
    <x v="2412"/>
    <s v="Taiyo Pacific Partners"/>
    <n v="9657"/>
    <s v="CyberAgent Inc."/>
    <d v="2013-04-11T00:00:00"/>
    <m/>
    <s v="Services"/>
    <s v="Advertising Agencies"/>
    <n v="30.75"/>
    <n v="12.95"/>
  </r>
  <r>
    <s v="5672Yamashin-Filter Corp"/>
    <x v="2412"/>
    <s v="Taiyo Pacific Partners"/>
    <n v="32038"/>
    <s v="Yamashin-Filter Corp"/>
    <d v="2019-12-18T00:00:00"/>
    <m/>
    <s v="Industrial Goods"/>
    <s v="General Contractors"/>
    <n v="27.28"/>
    <n v="9.89"/>
  </r>
  <r>
    <s v="5672PeptiDream Inc."/>
    <x v="2412"/>
    <s v="Taiyo Pacific Partners"/>
    <n v="27768"/>
    <s v="PeptiDream Inc."/>
    <d v="2014-11-04T00:00:00"/>
    <m/>
    <s v="Healthcare"/>
    <s v="Medical Laboratories &amp; Research"/>
    <n v="24.61"/>
    <n v="11.5"/>
  </r>
  <r>
    <s v="5672Anritsu Corp."/>
    <x v="2412"/>
    <s v="Taiyo Pacific Partners"/>
    <n v="9546"/>
    <s v="Anritsu Corp."/>
    <d v="2015-07-21T00:00:00"/>
    <m/>
    <s v="Industrial Goods"/>
    <s v="Industrial Equipment &amp; Components"/>
    <n v="24.54"/>
    <n v="11.73"/>
  </r>
  <r>
    <s v="5672Disco Corp"/>
    <x v="2412"/>
    <s v="Taiyo Pacific Partners"/>
    <n v="9680"/>
    <s v="Disco Corp"/>
    <d v="2008-07-09T00:00:00"/>
    <m/>
    <s v="Technology"/>
    <s v="Semiconductor Equipment &amp; Materials"/>
    <n v="16.38"/>
    <n v="10.86"/>
  </r>
  <r>
    <s v="5672Anicom Holdings Inc."/>
    <x v="2412"/>
    <s v="Taiyo Pacific Partners"/>
    <n v="16563"/>
    <s v="Anicom Holdings Inc."/>
    <d v="2018-10-19T00:00:00"/>
    <m/>
    <s v="Financial"/>
    <s v="Insurance Brokers"/>
    <n v="15.09"/>
    <n v="13.36"/>
  </r>
  <r>
    <s v="5672MATSUI SECURITIES"/>
    <x v="2412"/>
    <s v="Taiyo Pacific Partners"/>
    <n v="10044"/>
    <s v="MATSUI SECURITIES"/>
    <d v="2012-08-08T00:00:00"/>
    <m/>
    <s v="Financial"/>
    <s v="Investment Brokerage - Regional"/>
    <n v="12.69"/>
    <n v="13.82"/>
  </r>
  <r>
    <s v="5672JINS Inc"/>
    <x v="2412"/>
    <s v="Taiyo Pacific Partners"/>
    <n v="15809"/>
    <s v="JINS Inc"/>
    <d v="2015-11-06T00:00:00"/>
    <m/>
    <s v="Consumer Goods"/>
    <s v="Food - Major Diversified"/>
    <n v="9.81"/>
    <n v="12.58"/>
  </r>
  <r>
    <s v="5672Message Co., Ltd."/>
    <x v="2412"/>
    <s v="Taiyo Pacific Partners"/>
    <n v="10066"/>
    <s v="Message Co., Ltd."/>
    <d v="2010-02-12T00:00:00"/>
    <n v="42751"/>
    <s v="Healthcare"/>
    <s v="Medical Appliances &amp; Equipment"/>
    <n v="9.5500000000000007"/>
    <n v="13.79"/>
  </r>
  <r>
    <s v="5672IwaiCosmo Holdings, Inc."/>
    <x v="2412"/>
    <s v="Taiyo Pacific Partners"/>
    <n v="18344"/>
    <s v="IwaiCosmo Holdings, Inc."/>
    <d v="2010-09-14T00:00:00"/>
    <m/>
    <s v="Financial"/>
    <s v="Diversified Investments"/>
    <n v="9.4600000000000009"/>
    <n v="14.01"/>
  </r>
  <r>
    <s v="5672Nabtesco Corp"/>
    <x v="2412"/>
    <s v="Taiyo Pacific Partners"/>
    <n v="10128"/>
    <s v="Nabtesco Corp"/>
    <d v="2008-01-15T00:00:00"/>
    <m/>
    <s v="Industrial Goods"/>
    <s v="Machine Tools &amp; Accessories"/>
    <n v="7.84"/>
    <n v="9.6"/>
  </r>
  <r>
    <s v="5672Nippon Ceramic Co. Ltd."/>
    <x v="2412"/>
    <s v="Taiyo Pacific Partners"/>
    <n v="10175"/>
    <s v="Nippon Ceramic Co. Ltd."/>
    <d v="2009-10-09T00:00:00"/>
    <m/>
    <s v="Technology"/>
    <s v="Diversified Electronics"/>
    <n v="6.61"/>
    <n v="13.41"/>
  </r>
  <r>
    <s v="5672Lixil Group Corp"/>
    <x v="2412"/>
    <s v="Taiyo Pacific Partners"/>
    <n v="9906"/>
    <s v="Lixil Group Corp"/>
    <d v="2019-03-20T00:00:00"/>
    <m/>
    <s v="Consumer Goods"/>
    <s v="Home Furnishings &amp; Fixtures"/>
    <n v="6.22"/>
    <n v="15.25"/>
  </r>
  <r>
    <s v="5672ULVAC Inc."/>
    <x v="2412"/>
    <s v="Taiyo Pacific Partners"/>
    <n v="10671"/>
    <s v="ULVAC Inc."/>
    <d v="2009-09-11T00:00:00"/>
    <m/>
    <s v="Technology"/>
    <s v="Semiconductor Equipment &amp; Materials"/>
    <n v="2.67"/>
    <n v="13.6"/>
  </r>
  <r>
    <s v="5672CMIC Co. Ltd."/>
    <x v="2412"/>
    <s v="Taiyo Pacific Partners"/>
    <n v="9624"/>
    <s v="CMIC Co. Ltd."/>
    <d v="2010-08-06T00:00:00"/>
    <m/>
    <s v="Healthcare"/>
    <s v="Health Care Plans"/>
    <n v="2.16"/>
    <n v="13.88"/>
  </r>
  <r>
    <s v="5672Funai Soken Holdings Inc"/>
    <x v="2412"/>
    <s v="Taiyo Pacific Partners"/>
    <n v="20980"/>
    <s v="Funai Soken Holdings Inc"/>
    <d v="2018-11-09T00:00:00"/>
    <m/>
    <s v="Services"/>
    <s v="Business Services"/>
    <n v="0.54"/>
    <n v="13.45"/>
  </r>
  <r>
    <s v="5672FIDEA Holdings Co. Ltd."/>
    <x v="2412"/>
    <s v="Taiyo Pacific Partners"/>
    <n v="9729"/>
    <s v="FIDEA Holdings Co. Ltd."/>
    <d v="2010-09-07T00:00:00"/>
    <m/>
    <s v="Financial"/>
    <s v="Foreign Regional Banks"/>
    <n v="-1.1100000000000001"/>
    <n v="14.3"/>
  </r>
  <r>
    <s v="5672Roland Corp."/>
    <x v="2412"/>
    <s v="Taiyo Pacific Partners"/>
    <n v="10351"/>
    <s v="Roland Corp."/>
    <d v="2008-05-19T00:00:00"/>
    <n v="41837"/>
    <s v="Consumer Goods"/>
    <s v="Electronic Equipment"/>
    <n v="-1.84"/>
    <n v="7.62"/>
  </r>
  <r>
    <s v="5672Sosei Group Corp."/>
    <x v="2412"/>
    <s v="Taiyo Pacific Partners"/>
    <n v="15196"/>
    <s v="Sosei Group Corp."/>
    <d v="2018-06-01T00:00:00"/>
    <m/>
    <s v="Healthcare"/>
    <s v="Biotechnology"/>
    <n v="-12.32"/>
    <n v="11.87"/>
  </r>
  <r>
    <s v="5672KH Neochem Co Ltd"/>
    <x v="2412"/>
    <s v="Taiyo Pacific Partners"/>
    <n v="38639"/>
    <s v="KH Neochem Co Ltd"/>
    <d v="2019-05-15T00:00:00"/>
    <m/>
    <s v="Basic Materials"/>
    <s v="Chemicals - Major Diversified"/>
    <n v="-23.61"/>
    <n v="16.14"/>
  </r>
  <r>
    <s v="5672Leopalace21 Corp."/>
    <x v="2412"/>
    <s v="Taiyo Pacific Partners"/>
    <n v="10019"/>
    <s v="Leopalace21 Corp."/>
    <d v="2016-11-16T00:00:00"/>
    <m/>
    <s v="Financial"/>
    <s v="Real Estate Development"/>
    <n v="-24.7"/>
    <n v="14.48"/>
  </r>
  <r>
    <s v="5672W-SCOPE Corp"/>
    <x v="2412"/>
    <s v="Taiyo Pacific Partners"/>
    <n v="33695"/>
    <s v="W-SCOPE Corp"/>
    <d v="2017-11-13T00:00:00"/>
    <m/>
    <s v="Services"/>
    <s v="Basic Materials Wholesale"/>
    <n v="-24.93"/>
    <n v="12.12"/>
  </r>
  <r>
    <s v="5665New Millennium Iron Corp."/>
    <x v="2413"/>
    <s v="Takota Asset Management (Scott Leckie)"/>
    <n v="18922"/>
    <s v="New Millennium Iron Corp."/>
    <d v="2016-01-04T00:00:00"/>
    <m/>
    <s v="Basic Materials"/>
    <s v="Industrial Metals &amp; Minerals"/>
    <n v="-5.0999999999999996"/>
    <n v="14.06"/>
  </r>
  <r>
    <s v="5665Sherritt International Corp"/>
    <x v="2413"/>
    <s v="Takota Asset Management (Scott Leckie)"/>
    <n v="21480"/>
    <s v="Sherritt International Corp"/>
    <d v="2013-05-07T00:00:00"/>
    <m/>
    <s v="Basic Materials"/>
    <s v="Industrial Metals &amp; Minerals"/>
    <n v="-29.09"/>
    <n v="12.8"/>
  </r>
  <r>
    <s v="5665Melior Resources Inc"/>
    <x v="2413"/>
    <s v="Takota Asset Management (Scott Leckie)"/>
    <n v="44587"/>
    <s v="Melior Resources Inc"/>
    <d v="2013-11-19T00:00:00"/>
    <m/>
    <s v="Basic Materials"/>
    <s v="Major Integrated Oil &amp; Gas"/>
    <n v="-33.49"/>
    <n v="12.09"/>
  </r>
  <r>
    <s v="5397Lincoln Educational Services Corporation"/>
    <x v="2414"/>
    <s v="Talanta Investment Group"/>
    <n v="4309"/>
    <s v="Lincoln Educational Services Corporation"/>
    <d v="2016-11-23T00:00:00"/>
    <m/>
    <s v="Consumer Goods"/>
    <s v="Trucks &amp; Other Vehicles"/>
    <n v="33.81"/>
    <n v="14.24"/>
  </r>
  <r>
    <s v="5397Universal Technical Institute Inc"/>
    <x v="2414"/>
    <s v="Talanta Investment Group"/>
    <n v="3427"/>
    <s v="Universal Technical Institute Inc"/>
    <d v="2017-09-07T00:00:00"/>
    <m/>
    <s v="Services"/>
    <s v="Education &amp; Training Services"/>
    <n v="30.11"/>
    <n v="13.36"/>
  </r>
  <r>
    <s v="5397HG Holdings Inc"/>
    <x v="2414"/>
    <s v="Talanta Investment Group"/>
    <n v="4861"/>
    <s v="HG Holdings Inc"/>
    <d v="2014-12-22T00:00:00"/>
    <m/>
    <s v="Consumer Goods"/>
    <s v="Home Furnishings &amp; Fixtures"/>
    <n v="-4.51"/>
    <n v="11.13"/>
  </r>
  <r>
    <s v="4843Caza Oil &amp; Gas Inc"/>
    <x v="2415"/>
    <s v="Talara Capital Management"/>
    <n v="7980"/>
    <s v="Caza Oil &amp; Gas Inc"/>
    <d v="2015-12-23T00:00:00"/>
    <n v="42507"/>
    <s v="Financial"/>
    <s v="Insurance Brokers"/>
    <n v="0"/>
    <n v="0.16"/>
  </r>
  <r>
    <s v="5226Endeavour International Corporation"/>
    <x v="2416"/>
    <s v="Talisman Group Investments"/>
    <n v="3504"/>
    <s v="Endeavour International Corporation"/>
    <d v="2014-02-10T00:00:00"/>
    <n v="41922"/>
    <s v="Basic Materials"/>
    <s v="Independent Oil &amp; Gas"/>
    <n v="-99.58"/>
    <n v="11.37"/>
  </r>
  <r>
    <s v="5198Aena Aeropuertos S.A."/>
    <x v="2417"/>
    <s v="Talos Capital Limited"/>
    <n v="40551"/>
    <s v="Aena Aeropuertos S.A."/>
    <d v="2015-02-19T00:00:00"/>
    <m/>
    <s v="Services"/>
    <s v="Air Services, Other"/>
    <n v="11.18"/>
    <n v="11.22"/>
  </r>
  <r>
    <s v="5347Boardwalk Pipeline Partners, LP"/>
    <x v="2418"/>
    <s v="TAM Capital Management"/>
    <n v="42743"/>
    <s v="Boardwalk Pipeline Partners, LP"/>
    <d v="2017-11-14T00:00:00"/>
    <n v="43299"/>
    <s v="Financial"/>
    <s v="Life Insurance"/>
    <n v="-20.99"/>
    <n v="16.149999999999999"/>
  </r>
  <r>
    <s v="6447Protasco Bhd"/>
    <x v="2419"/>
    <s v="Tan Heng Kui"/>
    <n v="21386"/>
    <s v="Protasco Bhd"/>
    <d v="2012-12-10T00:00:00"/>
    <m/>
    <s v="Industrial Goods"/>
    <s v="General Contractors"/>
    <n v="0.1"/>
    <n v="14.16"/>
  </r>
  <r>
    <s v="9162NWP Holdings Berhad"/>
    <x v="2420"/>
    <s v="Tan Su Haw"/>
    <n v="23359"/>
    <s v="NWP Holdings Berhad"/>
    <d v="2019-05-06T00:00:00"/>
    <m/>
    <s v="Basic Materials"/>
    <s v="Nonmetallic Mineral Mining"/>
    <n v="37.76"/>
    <n v="13.27"/>
  </r>
  <r>
    <s v="8629Donaco International Limited"/>
    <x v="2421"/>
    <s v="Tan Teck Lee Patrick"/>
    <n v="17455"/>
    <s v="Donaco International Limited"/>
    <d v="2019-08-28T00:00:00"/>
    <m/>
    <s v="Services"/>
    <s v="Resorts &amp; Casinos"/>
    <n v="-53.75"/>
    <n v="19.489999999999998"/>
  </r>
  <r>
    <s v="7105Iqzan Holding Berhad"/>
    <x v="2422"/>
    <s v="Tan Yeang Tze"/>
    <n v="40816"/>
    <s v="Iqzan Holding Berhad"/>
    <d v="2017-06-08T00:00:00"/>
    <m/>
    <s v="Consumer Goods"/>
    <s v="Meat Products"/>
    <n v="-10.62"/>
    <n v="12.88"/>
  </r>
  <r>
    <s v="5731Sandmartin International Holdings Ltd."/>
    <x v="2423"/>
    <s v="Tang Keung"/>
    <n v="23500"/>
    <s v="Sandmartin International Holdings Ltd."/>
    <d v="2016-12-21T00:00:00"/>
    <m/>
    <s v="Technology"/>
    <s v="Communication Equipment"/>
    <n v="-23.92"/>
    <n v="13.67"/>
  </r>
  <r>
    <s v="8952Winto Group Limited"/>
    <x v="2424"/>
    <s v="Tang Yau Sing (Noble Gate International Limited)"/>
    <n v="47315"/>
    <s v="Winto Group Limited"/>
    <d v="2018-03-28T00:00:00"/>
    <m/>
    <s v="Services"/>
    <s v="Marketing Services"/>
    <n v="-62.52"/>
    <n v="13.53"/>
  </r>
  <r>
    <s v="5386Sandmartin International Holdings Ltd."/>
    <x v="2425"/>
    <s v="Tao Ying"/>
    <n v="23500"/>
    <s v="Sandmartin International Holdings Ltd."/>
    <d v="2017-03-06T00:00:00"/>
    <m/>
    <s v="Technology"/>
    <s v="Communication Equipment"/>
    <n v="-26.26"/>
    <n v="12.83"/>
  </r>
  <r>
    <s v="4673Finders Resources Ltd"/>
    <x v="2426"/>
    <s v="Taurus Funds Management"/>
    <n v="30637"/>
    <s v="Finders Resources Ltd"/>
    <d v="2009-09-17T00:00:00"/>
    <n v="43599"/>
    <s v="Basic Materials"/>
    <s v="Major Integrated Oil &amp; Gas"/>
    <n v="-3.66"/>
    <n v="12.98"/>
  </r>
  <r>
    <s v="4835DHI Group Inc"/>
    <x v="2427"/>
    <s v="TCS Capital Management"/>
    <n v="30816"/>
    <s v="DHI Group Inc"/>
    <d v="2018-05-25T00:00:00"/>
    <n v="43644"/>
    <s v="Services"/>
    <s v="Staffing &amp; Outsourcing Services"/>
    <n v="82.46"/>
    <n v="9.5500000000000007"/>
  </r>
  <r>
    <s v="4835Angie's List Inc."/>
    <x v="2427"/>
    <s v="TCS Capital Management"/>
    <n v="1982"/>
    <s v="Angie's List Inc."/>
    <d v="2015-05-15T00:00:00"/>
    <n v="43007"/>
    <s v="Technology"/>
    <s v="Internet Software &amp; Services"/>
    <n v="34.94"/>
    <n v="9.77"/>
  </r>
  <r>
    <s v="4835Central European Media Enterprises Ltd."/>
    <x v="2427"/>
    <s v="TCS Capital Management"/>
    <n v="2542"/>
    <s v="Central European Media Enterprises Ltd."/>
    <d v="2015-11-18T00:00:00"/>
    <m/>
    <s v="Services"/>
    <s v="Broadcasting - TV"/>
    <n v="14.25"/>
    <n v="12.88"/>
  </r>
  <r>
    <s v="4829Baby Bunting Group Ltd"/>
    <x v="2428"/>
    <s v="TDM Asset Management"/>
    <n v="35482"/>
    <s v="Baby Bunting Group Ltd"/>
    <d v="2015-10-14T00:00:00"/>
    <n v="43329"/>
    <s v="Services"/>
    <s v="Specialty Retail, Other"/>
    <n v="12.11"/>
    <n v="15.75"/>
  </r>
  <r>
    <s v="4829CSG Ltd."/>
    <x v="2428"/>
    <s v="TDM Asset Management"/>
    <n v="11461"/>
    <s v="CSG Ltd."/>
    <d v="2011-05-16T00:00:00"/>
    <n v="43881"/>
    <s v="Industrial Goods"/>
    <s v="Farm &amp; Construction Machinery"/>
    <n v="2.95"/>
    <n v="13.55"/>
  </r>
  <r>
    <s v="4829Somnomed Ltd."/>
    <x v="2428"/>
    <s v="TDM Asset Management"/>
    <n v="15193"/>
    <s v="Somnomed Ltd."/>
    <d v="2016-01-06T00:00:00"/>
    <m/>
    <s v="Healthcare"/>
    <s v="Medical Appliances &amp; Equipment"/>
    <n v="-14.85"/>
    <n v="14.34"/>
  </r>
  <r>
    <s v="4829DAVIDsTEA Inc"/>
    <x v="2428"/>
    <s v="TDM Asset Management"/>
    <n v="34174"/>
    <s v="DAVIDsTEA Inc"/>
    <d v="2016-11-03T00:00:00"/>
    <m/>
    <s v="Consumer Goods"/>
    <s v="Food - Major Diversified"/>
    <n v="-47.64"/>
    <n v="15.72"/>
  </r>
  <r>
    <s v="6823Teathers Financial PLC"/>
    <x v="2429"/>
    <s v="TEA Shareholder Group"/>
    <n v="33526"/>
    <s v="Teathers Financial PLC"/>
    <d v="2016-04-21T00:00:00"/>
    <n v="42527"/>
    <s v="Industrial Goods"/>
    <s v="General Building Materials"/>
    <n v="0"/>
    <n v="9.64"/>
  </r>
  <r>
    <s v="4902Beat Holdings Ltd"/>
    <x v="2430"/>
    <s v="Technoglobal Inc."/>
    <n v="41145"/>
    <s v="Beat Holdings Ltd"/>
    <d v="2014-08-01T00:00:00"/>
    <m/>
    <s v="Technology"/>
    <s v="Telecom Services - Domestic"/>
    <n v="-26.6"/>
    <n v="11.89"/>
  </r>
  <r>
    <s v="7244Oriole Resources PLC"/>
    <x v="2431"/>
    <s v="Teck Resources Limited"/>
    <n v="33499"/>
    <s v="Oriole Resources PLC"/>
    <d v="2017-09-08T00:00:00"/>
    <m/>
    <s v="Basic Materials"/>
    <s v="Major Integrated Oil &amp; Gas"/>
    <n v="-30.35"/>
    <n v="13.43"/>
  </r>
  <r>
    <s v="7479Promotora de Informaciones S.A (PRISA)"/>
    <x v="2432"/>
    <s v="Telefonica SA"/>
    <n v="9169"/>
    <s v="Promotora de Informaciones S.A (PRISA)"/>
    <d v="2014-07-23T00:00:00"/>
    <m/>
    <s v="Consumer Goods"/>
    <s v="Housewares &amp; Accessories"/>
    <n v="-40.92"/>
    <n v="11.31"/>
  </r>
  <r>
    <s v="6520Stabilus SA"/>
    <x v="2433"/>
    <s v="Teleios Capital Partners"/>
    <n v="30134"/>
    <s v="Stabilus SA"/>
    <d v="2020-04-06T00:00:00"/>
    <m/>
    <s v="Industrial Goods"/>
    <s v="General Contractors"/>
    <n v="107.93"/>
    <n v="99.57"/>
  </r>
  <r>
    <s v="6520Fenner PLC"/>
    <x v="2433"/>
    <s v="Teleios Capital Partners"/>
    <n v="6476"/>
    <s v="Fenner PLC"/>
    <d v="2016-04-29T00:00:00"/>
    <n v="43251"/>
    <s v="Industrial Goods"/>
    <s v="Diversified Machinery"/>
    <n v="104.03"/>
    <n v="16.190000000000001"/>
  </r>
  <r>
    <s v="6520SodaStream International Ltd."/>
    <x v="2433"/>
    <s v="Teleios Capital Partners"/>
    <n v="1923"/>
    <s v="SodaStream International Ltd."/>
    <d v="2016-11-18T00:00:00"/>
    <n v="43439"/>
    <s v="Consumer Goods"/>
    <s v="Beverages - Soft Drinks"/>
    <n v="97.27"/>
    <n v="13.11"/>
  </r>
  <r>
    <s v="6520Intertrust NV"/>
    <x v="2433"/>
    <s v="Teleios Capital Partners"/>
    <n v="34004"/>
    <s v="Intertrust NV"/>
    <d v="2020-03-17T00:00:00"/>
    <m/>
    <s v="Financial"/>
    <s v="Mortgage Investment"/>
    <n v="91.44"/>
    <n v="107.16"/>
  </r>
  <r>
    <s v="6520Spirent Communications PLC"/>
    <x v="2433"/>
    <s v="Teleios Capital Partners"/>
    <n v="6492"/>
    <s v="Spirent Communications PLC"/>
    <d v="2018-01-16T00:00:00"/>
    <m/>
    <s v="Technology"/>
    <s v="Wireless Communications"/>
    <n v="53.96"/>
    <n v="9.86"/>
  </r>
  <r>
    <s v="6520Hogg Robinson Group PLC"/>
    <x v="2433"/>
    <s v="Teleios Capital Partners"/>
    <n v="7169"/>
    <s v="Hogg Robinson Group PLC"/>
    <d v="2016-04-14T00:00:00"/>
    <n v="43300"/>
    <s v="Services"/>
    <s v="Business Services"/>
    <n v="34.979999999999997"/>
    <n v="16.38"/>
  </r>
  <r>
    <s v="6520Cambian Group PLC"/>
    <x v="2433"/>
    <s v="Teleios Capital Partners"/>
    <n v="30483"/>
    <s v="Cambian Group PLC"/>
    <d v="2017-07-04T00:00:00"/>
    <n v="43392"/>
    <s v="Healthcare"/>
    <s v="Hospitals"/>
    <n v="24.23"/>
    <n v="12.79"/>
  </r>
  <r>
    <s v="6520Maisons du Monde SA"/>
    <x v="2433"/>
    <s v="Teleios Capital Partners"/>
    <n v="37435"/>
    <s v="Maisons du Monde SA"/>
    <d v="2020-02-18T00:00:00"/>
    <m/>
    <s v="Consumer Goods"/>
    <s v="Confectioners"/>
    <n v="17.170000000000002"/>
    <n v="1.31"/>
  </r>
  <r>
    <s v="6520KCOM Group PLC"/>
    <x v="2433"/>
    <s v="Teleios Capital Partners"/>
    <n v="6532"/>
    <s v="KCOM Group PLC"/>
    <d v="2017-12-04T00:00:00"/>
    <n v="43678"/>
    <s v="Technology"/>
    <s v="Wireless Communications"/>
    <n v="16.57"/>
    <n v="9.1199999999999992"/>
  </r>
  <r>
    <s v="6520CareTech Holdings PLC"/>
    <x v="2433"/>
    <s v="Teleios Capital Partners"/>
    <n v="7330"/>
    <s v="CareTech Holdings PLC"/>
    <d v="2018-10-22T00:00:00"/>
    <m/>
    <s v="Healthcare"/>
    <s v="Medical Practitioners"/>
    <n v="15.56"/>
    <n v="13.87"/>
  </r>
  <r>
    <s v="6520ADVA Optical Networking SE"/>
    <x v="2433"/>
    <s v="Teleios Capital Partners"/>
    <n v="8963"/>
    <s v="ADVA Optical Networking SE"/>
    <d v="2017-08-07T00:00:00"/>
    <m/>
    <s v="Technology"/>
    <s v="Communication Equipment"/>
    <n v="3.46"/>
    <n v="12.81"/>
  </r>
  <r>
    <s v="6520Immofinanz AG"/>
    <x v="2433"/>
    <s v="Teleios Capital Partners"/>
    <n v="8894"/>
    <s v="Immofinanz AG"/>
    <d v="2015-03-31T00:00:00"/>
    <m/>
    <s v="Financial"/>
    <s v="Real Estate Development"/>
    <n v="-8.34"/>
    <n v="11.71"/>
  </r>
  <r>
    <s v="6520Glenveagh Properties PLC"/>
    <x v="2433"/>
    <s v="Teleios Capital Partners"/>
    <n v="42481"/>
    <s v="Glenveagh Properties PLC"/>
    <d v="2020-03-06T00:00:00"/>
    <m/>
    <s v="Consumer Goods"/>
    <s v="Personal Products"/>
    <n v="-9.5500000000000007"/>
    <n v="35.5"/>
  </r>
  <r>
    <s v="6520McBride PLC"/>
    <x v="2433"/>
    <s v="Teleios Capital Partners"/>
    <n v="6507"/>
    <s v="McBride PLC"/>
    <d v="2016-04-05T00:00:00"/>
    <m/>
    <s v="Consumer Goods"/>
    <s v="Personal Products"/>
    <n v="-20.75"/>
    <n v="14.36"/>
  </r>
  <r>
    <s v="6520Pendragon PLC"/>
    <x v="2433"/>
    <s v="Teleios Capital Partners"/>
    <n v="6653"/>
    <s v="Pendragon PLC"/>
    <d v="2017-10-27T00:00:00"/>
    <m/>
    <s v="Services"/>
    <s v="Auto Dealerships"/>
    <n v="-27.75"/>
    <n v="12.11"/>
  </r>
  <r>
    <s v="6520Aareal Bank AG"/>
    <x v="2433"/>
    <s v="Teleios Capital Partners"/>
    <n v="8961"/>
    <s v="Aareal Bank AG"/>
    <d v="2019-09-27T00:00:00"/>
    <m/>
    <s v="Financial"/>
    <s v="Money Center Banks"/>
    <n v="-29.54"/>
    <n v="17.809999999999999"/>
  </r>
  <r>
    <s v="6520Quadient SA"/>
    <x v="2433"/>
    <s v="Teleios Capital Partners"/>
    <n v="9325"/>
    <s v="Quadient SA"/>
    <d v="2019-05-02T00:00:00"/>
    <m/>
    <s v="Consumer Goods"/>
    <s v="Business Equipment"/>
    <n v="-30.76"/>
    <n v="13.62"/>
  </r>
  <r>
    <s v="6520Card Factory PLC"/>
    <x v="2433"/>
    <s v="Teleios Capital Partners"/>
    <n v="29699"/>
    <s v="Card Factory PLC"/>
    <d v="2018-09-26T00:00:00"/>
    <m/>
    <s v="Consumer Goods"/>
    <s v="Recreational Vehicles"/>
    <n v="-43.57"/>
    <n v="10.220000000000001"/>
  </r>
  <r>
    <s v="6520Kongsberg Automotive Holding Asa"/>
    <x v="2433"/>
    <s v="Teleios Capital Partners"/>
    <n v="18518"/>
    <s v="Kongsberg Automotive Holding Asa"/>
    <d v="2015-11-25T00:00:00"/>
    <m/>
    <s v="Consumer Goods"/>
    <s v="Auto Parts"/>
    <n v="-53.05"/>
    <n v="12.78"/>
  </r>
  <r>
    <s v="6520Charles Voegele Holding AG"/>
    <x v="2433"/>
    <s v="Teleios Capital Partners"/>
    <n v="17049"/>
    <s v="Charles Voegele Holding AG"/>
    <d v="2015-01-29T00:00:00"/>
    <n v="42416"/>
    <s v="Consumer Goods"/>
    <s v="Textile - Apparel Clothing"/>
    <n v="-60.06"/>
    <n v="-3.84"/>
  </r>
  <r>
    <s v="6344Becton Property Group Limited"/>
    <x v="2434"/>
    <s v="Telopea Capital Partners Pty Ltd"/>
    <n v="43043"/>
    <s v="Becton Property Group Limited"/>
    <d v="2012-06-04T00:00:00"/>
    <n v="41516"/>
    <s v="Financial"/>
    <s v="Real Estate Development"/>
    <n v="-15.24"/>
    <n v="24.63"/>
  </r>
  <r>
    <s v="474Panalpina Welttransport (Holding) AG"/>
    <x v="2435"/>
    <s v="Templeton Asset Management Ltd. (Franklin Templeton)"/>
    <n v="9466"/>
    <s v="Panalpina Welttransport (Holding) AG"/>
    <d v="2016-02-10T00:00:00"/>
    <n v="43696"/>
    <s v="Services"/>
    <s v="Air Delivery &amp; Freight Services"/>
    <n v="28.89"/>
    <n v="16.190000000000001"/>
  </r>
  <r>
    <s v="474TNT Express Nv"/>
    <x v="2435"/>
    <s v="Templeton Asset Management Ltd. (Franklin Templeton)"/>
    <n v="15247"/>
    <s v="TNT Express Nv"/>
    <d v="2012-02-21T00:00:00"/>
    <n v="42515"/>
    <s v="Services"/>
    <s v="Air Delivery &amp; Freight Services"/>
    <n v="-3.57"/>
    <n v="12.98"/>
  </r>
  <r>
    <s v="474Prime Car Management S.A."/>
    <x v="2435"/>
    <s v="Templeton Asset Management Ltd. (Franklin Templeton)"/>
    <n v="30712"/>
    <s v="Prime Car Management S.A."/>
    <d v="2015-04-20T00:00:00"/>
    <n v="43627"/>
    <s v="Industrial Goods"/>
    <s v="Residential Construction"/>
    <n v="-8.59"/>
    <n v="10.23"/>
  </r>
  <r>
    <s v="7272Care.com, Inc."/>
    <x v="2436"/>
    <s v="Tenzing Global Management, LLC"/>
    <n v="26485"/>
    <s v="Care.com, Inc."/>
    <d v="2015-03-27T00:00:00"/>
    <n v="43872"/>
    <s v="Services"/>
    <s v="Food Wholesale"/>
    <n v="13.95"/>
    <m/>
  </r>
  <r>
    <s v="7272Brightcove Inc."/>
    <x v="2436"/>
    <s v="Tenzing Global Management, LLC"/>
    <n v="3346"/>
    <s v="Brightcove Inc."/>
    <d v="2014-11-07T00:00:00"/>
    <m/>
    <s v="Services"/>
    <s v="Home Improvement Stores"/>
    <n v="8.73"/>
    <n v="11.37"/>
  </r>
  <r>
    <s v="7495Valid Solucoes e Servicos de Seguranca em Meios de Pagamento e Identificacao S.A."/>
    <x v="2437"/>
    <s v="Teorema Capital"/>
    <n v="11356"/>
    <s v="Valid Solucoes e Servicos de Seguranca em Meios de Pagamento e Identificacao S.A."/>
    <d v="2018-10-25T00:00:00"/>
    <m/>
    <s v="Services"/>
    <s v="Business Services"/>
    <n v="11.6"/>
    <n v="15.11"/>
  </r>
  <r>
    <s v="7701Forward Industries Inc."/>
    <x v="2438"/>
    <s v="Terence Bernard Wise"/>
    <n v="5345"/>
    <s v="Forward Industries Inc."/>
    <d v="2011-12-15T00:00:00"/>
    <m/>
    <s v="Consumer Goods"/>
    <s v="Textile - Apparel Footwear &amp; Accessories"/>
    <n v="-1.44"/>
    <n v="14.81"/>
  </r>
  <r>
    <s v="5868Kin Mining NL"/>
    <x v="2439"/>
    <s v="Terence Wheeler"/>
    <n v="40832"/>
    <s v="Kin Mining NL"/>
    <d v="2017-09-25T00:00:00"/>
    <m/>
    <s v="Basic Materials"/>
    <s v="Industrial Metals &amp; Minerals"/>
    <n v="-20.329999999999998"/>
    <n v="13.07"/>
  </r>
  <r>
    <s v="7307Caravel Minerals Ltd."/>
    <x v="2440"/>
    <s v="Terra Metallica Nominees Pty Ltd"/>
    <n v="41784"/>
    <s v="Caravel Minerals Ltd."/>
    <d v="2018-03-09T00:00:00"/>
    <m/>
    <m/>
    <m/>
    <n v="-14.07"/>
    <n v="10.16"/>
  </r>
  <r>
    <s v="8837Universal Coal PLC"/>
    <x v="2441"/>
    <s v="TerraCom (TCIG Resources Pte Ltd)"/>
    <n v="41120"/>
    <s v="Universal Coal PLC"/>
    <d v="2019-10-30T00:00:00"/>
    <n v="44015"/>
    <s v="Basic Materials"/>
    <s v="Gold"/>
    <n v="-46.72"/>
    <n v="6.23"/>
  </r>
  <r>
    <s v="6005Brattle Street Investment Corp"/>
    <x v="2442"/>
    <s v="TerraNova Partners"/>
    <n v="35459"/>
    <s v="Brattle Street Investment Corp"/>
    <d v="2016-10-31T00:00:00"/>
    <m/>
    <s v="Financial"/>
    <s v="REIT - Hotel/Motel"/>
    <n v="-11.9"/>
    <n v="15.16"/>
  </r>
  <r>
    <s v="5885Chilean Metals Inc"/>
    <x v="2443"/>
    <s v="Terry Lynch"/>
    <n v="40648"/>
    <s v="Chilean Metals Inc"/>
    <d v="2012-10-01T00:00:00"/>
    <m/>
    <s v="Basic Materials"/>
    <s v="Major Integrated Oil &amp; Gas"/>
    <n v="-41.74"/>
    <n v="13.61"/>
  </r>
  <r>
    <s v="7271Protasco Bhd"/>
    <x v="2444"/>
    <s v="Tey Por Yee"/>
    <n v="21386"/>
    <s v="Protasco Bhd"/>
    <d v="2013-01-02T00:00:00"/>
    <n v="42457"/>
    <s v="Industrial Goods"/>
    <s v="General Contractors"/>
    <n v="22.18"/>
    <n v="13.14"/>
  </r>
  <r>
    <s v="8762Cynata Therapeutics Ltd"/>
    <x v="2445"/>
    <s v="The 23 Concerned Shareholders of Cynata Therapeutics"/>
    <n v="41722"/>
    <s v="Cynata Therapeutics Ltd"/>
    <d v="2019-10-14T00:00:00"/>
    <m/>
    <s v="Healthcare"/>
    <s v="Biotechnology"/>
    <n v="-61.09"/>
    <n v="18.579999999999998"/>
  </r>
  <r>
    <s v="5510Rent-A-Center Inc."/>
    <x v="2446"/>
    <s v="The Abernathy Group"/>
    <n v="1578"/>
    <s v="Rent-A-Center Inc."/>
    <d v="2017-07-27T00:00:00"/>
    <m/>
    <s v="Services"/>
    <s v="Rental &amp; Leasing Services"/>
    <n v="38.24"/>
    <n v="12.77"/>
  </r>
  <r>
    <s v="6205Titan Logix Corp"/>
    <x v="2447"/>
    <s v="The Article 6 Marital Trust"/>
    <n v="36603"/>
    <s v="Titan Logix Corp"/>
    <d v="2015-07-13T00:00:00"/>
    <m/>
    <s v="Industrial Goods"/>
    <s v="Diversified Machinery"/>
    <n v="-24.58"/>
    <n v="11.95"/>
  </r>
  <r>
    <s v="9152Broadway Financial Corporation"/>
    <x v="2448"/>
    <s v="The Capital Corps LLC"/>
    <n v="5511"/>
    <s v="Broadway Financial Corporation"/>
    <d v="2020-01-09T00:00:00"/>
    <n v="44005"/>
    <s v="Healthcare"/>
    <s v="Diagnostic Substances"/>
    <n v="219.23"/>
    <n v="-7.56"/>
  </r>
  <r>
    <s v="9188Calavo Growers Inc."/>
    <x v="2449"/>
    <s v="The Carlson School Growth Fund, LLC"/>
    <n v="3018"/>
    <s v="Calavo Growers Inc."/>
    <d v="2020-02-28T00:00:00"/>
    <m/>
    <s v="Consumer Goods"/>
    <s v="Farm Products"/>
    <n v="-19.64"/>
    <n v="35.700000000000003"/>
  </r>
  <r>
    <s v="4833Hudson's Bay Company"/>
    <x v="2450"/>
    <s v="The Catalyst Capital Group"/>
    <n v="14922"/>
    <s v="Hudson's Bay Company"/>
    <d v="2019-07-22T00:00:00"/>
    <n v="43893"/>
    <s v="Consumer Goods"/>
    <s v="Beverages - Wineries &amp; Distillers"/>
    <n v="19.09"/>
    <n v="3.01"/>
  </r>
  <r>
    <s v="4833Corus Entertainment Inc"/>
    <x v="2450"/>
    <s v="The Catalyst Capital Group"/>
    <n v="32995"/>
    <s v="Corus Entertainment Inc"/>
    <d v="2016-02-22T00:00:00"/>
    <m/>
    <s v="Services"/>
    <s v="Entertainment - Diversified"/>
    <n v="-11.61"/>
    <n v="15.3"/>
  </r>
  <r>
    <s v="6668Spark Therapeutics Inc"/>
    <x v="2451"/>
    <s v="The Children's Hospital of Philadelphia Foundation"/>
    <n v="33978"/>
    <s v="Spark Therapeutics Inc"/>
    <d v="2015-02-05T00:00:00"/>
    <n v="43816"/>
    <s v="Healthcare"/>
    <s v="Drugs - Generic"/>
    <n v="22.56"/>
    <n v="11.67"/>
  </r>
  <r>
    <s v="5687S&amp;P Global Inc"/>
    <x v="2452"/>
    <s v="The Children's Investment Fund Management (TCI)"/>
    <n v="362"/>
    <s v="S&amp;P Global Inc"/>
    <d v="2017-02-15T00:00:00"/>
    <m/>
    <s v="Services"/>
    <s v="Publishing - Newspapers"/>
    <n v="33.64"/>
    <n v="13.01"/>
  </r>
  <r>
    <s v="5687Altaba Inc."/>
    <x v="2452"/>
    <s v="The Children's Investment Fund Management (TCI)"/>
    <n v="212"/>
    <s v="Altaba Inc."/>
    <d v="2016-03-31T00:00:00"/>
    <n v="43373"/>
    <s v="Services"/>
    <s v="Food Wholesale"/>
    <n v="27.24"/>
    <n v="17.39"/>
  </r>
  <r>
    <s v="5687London Stock Exchange Group PLC"/>
    <x v="2452"/>
    <s v="The Children's Investment Fund Management (TCI)"/>
    <n v="6626"/>
    <s v="London Stock Exchange Group PLC"/>
    <d v="2016-02-23T00:00:00"/>
    <n v="43367"/>
    <s v="Financial"/>
    <s v="Asset Management"/>
    <n v="26.19"/>
    <n v="19.97"/>
  </r>
  <r>
    <s v="5687Walt Disney Company"/>
    <x v="2452"/>
    <s v="The Children's Investment Fund Management (TCI)"/>
    <n v="45"/>
    <s v="Walt Disney Company"/>
    <d v="2013-05-15T00:00:00"/>
    <n v="41684"/>
    <s v="Services"/>
    <s v="Entertainment - Diversified"/>
    <n v="25.06"/>
    <n v="17.05"/>
  </r>
  <r>
    <s v="5687Moody's Corporation"/>
    <x v="2452"/>
    <s v="The Children's Investment Fund Management (TCI)"/>
    <n v="409"/>
    <s v="Moody's Corporation"/>
    <d v="2013-05-15T00:00:00"/>
    <m/>
    <s v="Industrial Goods"/>
    <s v="Farm &amp; Construction Machinery"/>
    <n v="21.96"/>
    <n v="12.5"/>
  </r>
  <r>
    <s v="5687Twenty-First Century Fox Inc"/>
    <x v="2452"/>
    <s v="The Children's Investment Fund Management (TCI)"/>
    <n v="26076"/>
    <s v="Twenty-First Century Fox Inc"/>
    <d v="2018-04-25T00:00:00"/>
    <n v="43544"/>
    <s v="Services"/>
    <s v="Entertainment - Diversified"/>
    <n v="16.2"/>
    <n v="10.039999999999999"/>
  </r>
  <r>
    <s v="5687SABMiller PLC"/>
    <x v="2452"/>
    <s v="The Children's Investment Fund Management (TCI)"/>
    <n v="6494"/>
    <s v="SABMiller PLC"/>
    <d v="2016-07-17T00:00:00"/>
    <n v="42653"/>
    <s v="Consumer Goods"/>
    <s v="Beverages - Brewers"/>
    <n v="14.98"/>
    <n v="1.55"/>
  </r>
  <r>
    <s v="5687Aena Aeropuertos S.A."/>
    <x v="2452"/>
    <s v="The Children's Investment Fund Management (TCI)"/>
    <n v="40551"/>
    <s v="Aena Aeropuertos S.A."/>
    <d v="2015-02-17T00:00:00"/>
    <m/>
    <s v="Services"/>
    <s v="Air Services, Other"/>
    <n v="11.77"/>
    <n v="11.18"/>
  </r>
  <r>
    <s v="5687Aurizon Holdings Ltd."/>
    <x v="2452"/>
    <s v="The Children's Investment Fund Management (TCI)"/>
    <n v="16672"/>
    <s v="Aurizon Holdings Ltd."/>
    <d v="2010-11-23T00:00:00"/>
    <m/>
    <s v="Services"/>
    <s v="Air Delivery &amp; Freight Services"/>
    <n v="9.01"/>
    <n v="13.69"/>
  </r>
  <r>
    <s v="5687Airbus Group N.V."/>
    <x v="2452"/>
    <s v="The Children's Investment Fund Management (TCI)"/>
    <n v="9225"/>
    <s v="Airbus Group N.V."/>
    <d v="2013-08-05T00:00:00"/>
    <m/>
    <s v="Industrial Goods"/>
    <s v="Aerospace/Defense - Major Diversified"/>
    <n v="8.58"/>
    <n v="12.41"/>
  </r>
  <r>
    <s v="5687Japan Tobacco Inc"/>
    <x v="2452"/>
    <s v="The Children's Investment Fund Management (TCI)"/>
    <n v="9896"/>
    <s v="Japan Tobacco Inc"/>
    <d v="2011-06-03T00:00:00"/>
    <m/>
    <s v="Consumer Goods"/>
    <s v="Tobacco Products, Other"/>
    <n v="7.57"/>
    <n v="13.17"/>
  </r>
  <r>
    <s v="5687Ambac Financial Group Inc."/>
    <x v="2452"/>
    <s v="The Children's Investment Fund Management (TCI)"/>
    <n v="2329"/>
    <s v="Ambac Financial Group Inc."/>
    <d v="2013-05-15T00:00:00"/>
    <n v="42139"/>
    <s v="Financial"/>
    <s v="REIT - Retail"/>
    <n v="5.5"/>
    <n v="15.47"/>
  </r>
  <r>
    <s v="5687Porsche Automobil Holding SE"/>
    <x v="2452"/>
    <s v="The Children's Investment Fund Management (TCI)"/>
    <n v="19237"/>
    <s v="Porsche Automobil Holding SE"/>
    <d v="2016-05-23T00:00:00"/>
    <m/>
    <s v="Consumer Goods"/>
    <s v="Auto Manufacturers - Major"/>
    <n v="4.9400000000000004"/>
    <n v="14.72"/>
  </r>
  <r>
    <s v="5687Volkswagen AG"/>
    <x v="2452"/>
    <s v="The Children's Investment Fund Management (TCI)"/>
    <n v="9112"/>
    <s v="Volkswagen AG"/>
    <d v="2016-05-06T00:00:00"/>
    <m/>
    <s v="Consumer Goods"/>
    <s v="Auto Manufacturers - Major"/>
    <n v="3.86"/>
    <n v="14.46"/>
  </r>
  <r>
    <s v="5687Lloyds Banking Group Plc"/>
    <x v="2452"/>
    <s v="The Children's Investment Fund Management (TCI)"/>
    <n v="6551"/>
    <s v="Lloyds Banking Group Plc"/>
    <d v="2012-06-19T00:00:00"/>
    <m/>
    <s v="Financial"/>
    <s v="Regional - Pacific Banks"/>
    <n v="3.48"/>
    <n v="14.09"/>
  </r>
  <r>
    <s v="5687Royal Mail PLC"/>
    <x v="2452"/>
    <s v="The Children's Investment Fund Management (TCI)"/>
    <n v="27277"/>
    <s v="Royal Mail PLC"/>
    <d v="2013-10-22T00:00:00"/>
    <m/>
    <s v="Industrial Goods"/>
    <s v="Machine Tools &amp; Accessories"/>
    <n v="-5.98"/>
    <n v="12.29"/>
  </r>
  <r>
    <s v="5687Atlantia SPA"/>
    <x v="2452"/>
    <s v="The Children's Investment Fund Management (TCI)"/>
    <n v="11855"/>
    <s v="Atlantia SPA"/>
    <d v="2018-06-22T00:00:00"/>
    <m/>
    <s v="Industrial Goods"/>
    <s v="Heavy Construction"/>
    <n v="-21.74"/>
    <n v="11.91"/>
  </r>
  <r>
    <s v="5687TransAlta Corporation"/>
    <x v="2452"/>
    <s v="The Children's Investment Fund Management (TCI)"/>
    <n v="1143"/>
    <s v="TransAlta Corporation"/>
    <d v="2008-08-15T00:00:00"/>
    <n v="39878"/>
    <s v="Services"/>
    <s v="Management Services"/>
    <n v="-69.78"/>
    <n v="-67.5"/>
  </r>
  <r>
    <s v="5283Image Resources NL"/>
    <x v="2453"/>
    <s v="The Choon Kong Lim/ Ribton Group"/>
    <n v="40791"/>
    <s v="Image Resources NL"/>
    <d v="2014-04-14T00:00:00"/>
    <m/>
    <s v="Basic Materials"/>
    <s v="Industrial Metals &amp; Minerals"/>
    <n v="4.2300000000000004"/>
    <n v="12.33"/>
  </r>
  <r>
    <s v="5218Gentex Corporation"/>
    <x v="2454"/>
    <s v="The Christopher Reynolds Foundation"/>
    <n v="1102"/>
    <s v="Gentex Corporation"/>
    <d v="2010-04-01T00:00:00"/>
    <m/>
    <s v="Consumer Goods"/>
    <s v="Auto Parts"/>
    <n v="11.74"/>
    <n v="12.95"/>
  </r>
  <r>
    <s v="6101Aegean Marine Petroleum Network Inc."/>
    <x v="2455"/>
    <s v="The Committee for Aegean Accountability"/>
    <n v="2844"/>
    <s v="Aegean Marine Petroleum Network Inc."/>
    <d v="2017-12-20T00:00:00"/>
    <n v="43559"/>
    <s v="Basic Materials"/>
    <s v="Major Integrated Oil &amp; Gas"/>
    <n v="-96.7"/>
    <n v="7.86"/>
  </r>
  <r>
    <s v="8802Global Cord Blood Corp"/>
    <x v="2456"/>
    <s v="The Committee for China Cord Fairness"/>
    <n v="3624"/>
    <s v="Global Cord Blood Corp"/>
    <d v="2019-06-17T00:00:00"/>
    <m/>
    <s v="Healthcare"/>
    <s v="Medical Laboratories &amp; Research"/>
    <n v="-31.68"/>
    <n v="16.2"/>
  </r>
  <r>
    <s v="7034Itex Corp"/>
    <x v="2457"/>
    <s v="The Committee to Enhance Itex"/>
    <n v="38136"/>
    <s v="Itex Corp"/>
    <d v="2010-09-08T00:00:00"/>
    <m/>
    <s v="Services"/>
    <s v="Business Services"/>
    <n v="0.63"/>
    <n v="14.26"/>
  </r>
  <r>
    <s v="5507MGP Ingredients, Inc."/>
    <x v="2458"/>
    <s v="The Cray Group"/>
    <n v="15914"/>
    <s v="MGP Ingredients, Inc."/>
    <d v="2012-12-17T00:00:00"/>
    <m/>
    <s v="Consumer Goods"/>
    <s v="Processed &amp; Packaged Goods"/>
    <n v="37.69"/>
    <n v="14.12"/>
  </r>
  <r>
    <s v="7134SuperValu Inc."/>
    <x v="2459"/>
    <s v="The D3 Family Funds (Nierenberg Investment Management Company)"/>
    <n v="1550"/>
    <s v="SuperValu Inc."/>
    <d v="2018-05-30T00:00:00"/>
    <n v="43395"/>
    <s v="Services"/>
    <s v="Grocery Stores"/>
    <n v="287.77"/>
    <n v="4.87"/>
  </r>
  <r>
    <s v="7134Natus Medical Incorporated"/>
    <x v="2459"/>
    <s v="The D3 Family Funds (Nierenberg Investment Management Company)"/>
    <n v="3032"/>
    <s v="Natus Medical Incorporated"/>
    <d v="2003-02-14T00:00:00"/>
    <n v="40667"/>
    <s v="Healthcare"/>
    <s v="Medical Appliances &amp; Equipment"/>
    <n v="20.39"/>
    <m/>
  </r>
  <r>
    <s v="7134Malibu Boats, Inc."/>
    <x v="2459"/>
    <s v="The D3 Family Funds (Nierenberg Investment Management Company)"/>
    <n v="28783"/>
    <s v="Malibu Boats, Inc."/>
    <d v="2014-05-15T00:00:00"/>
    <m/>
    <s v="Consumer Goods"/>
    <s v="Sporting Goods"/>
    <n v="17.7"/>
    <n v="12.08"/>
  </r>
  <r>
    <s v="7134Rosetta Stone Inc"/>
    <x v="2459"/>
    <s v="The D3 Family Funds (Nierenberg Investment Management Company)"/>
    <n v="3234"/>
    <s v="Rosetta Stone Inc"/>
    <d v="2012-05-15T00:00:00"/>
    <m/>
    <s v="Services"/>
    <s v="Home Improvement Stores"/>
    <n v="8.67"/>
    <n v="14.23"/>
  </r>
  <r>
    <s v="7134Electro Scientific Industries Inc."/>
    <x v="2459"/>
    <s v="The D3 Family Funds (Nierenberg Investment Management Company)"/>
    <n v="3213"/>
    <s v="Electro Scientific Industries Inc."/>
    <d v="2006-03-28T00:00:00"/>
    <n v="43497"/>
    <s v="Industrial Goods"/>
    <s v="Industrial Electrical Equipment"/>
    <n v="2.93"/>
    <m/>
  </r>
  <r>
    <s v="7134Move Inc."/>
    <x v="2459"/>
    <s v="The D3 Family Funds (Nierenberg Investment Management Company)"/>
    <n v="2618"/>
    <s v="Move Inc."/>
    <d v="2008-03-07T00:00:00"/>
    <n v="41774"/>
    <s v="Technology"/>
    <s v="Internet Information Providers"/>
    <n v="1.6"/>
    <n v="8.51"/>
  </r>
  <r>
    <s v="7134Medcath Corp"/>
    <x v="2459"/>
    <s v="The D3 Family Funds (Nierenberg Investment Management Company)"/>
    <n v="18737"/>
    <s v="Medcath Corp"/>
    <d v="2003-10-07T00:00:00"/>
    <n v="40954"/>
    <s v="Financial"/>
    <s v="REIT - Healthcare Facilities"/>
    <n v="-2.95"/>
    <m/>
  </r>
  <r>
    <s v="7134Asset Acceptance Capital Corp."/>
    <x v="2459"/>
    <s v="The D3 Family Funds (Nierenberg Investment Management Company)"/>
    <n v="14693"/>
    <s v="Asset Acceptance Capital Corp."/>
    <d v="2008-03-10T00:00:00"/>
    <n v="41438"/>
    <s v="Financial"/>
    <s v="Credit Services"/>
    <n v="-4.7300000000000004"/>
    <n v="7.24"/>
  </r>
  <r>
    <s v="7134Brooks Automation Inc."/>
    <x v="2459"/>
    <s v="The D3 Family Funds (Nierenberg Investment Management Company)"/>
    <n v="2681"/>
    <s v="Brooks Automation Inc."/>
    <d v="2005-07-12T00:00:00"/>
    <n v="40722"/>
    <s v="Technology"/>
    <s v="Semiconductor Equipment &amp; Materials"/>
    <n v="-6.16"/>
    <m/>
  </r>
  <r>
    <s v="7134RadiSys Corporation"/>
    <x v="2459"/>
    <s v="The D3 Family Funds (Nierenberg Investment Management Company)"/>
    <n v="4420"/>
    <s v="RadiSys Corporation"/>
    <d v="2005-08-10T00:00:00"/>
    <n v="43445"/>
    <s v="Technology"/>
    <s v="Computer Based Systems"/>
    <n v="-15.74"/>
    <m/>
  </r>
  <r>
    <s v="7134Geospace Technologies Corporation"/>
    <x v="2459"/>
    <s v="The D3 Family Funds (Nierenberg Investment Management Company)"/>
    <n v="2222"/>
    <s v="Geospace Technologies Corporation"/>
    <d v="2015-05-15T00:00:00"/>
    <m/>
    <s v="Basic Materials"/>
    <s v="Oil &amp; Gas Equipment &amp; Services"/>
    <n v="-16.38"/>
    <n v="11.39"/>
  </r>
  <r>
    <s v="7134Houston Wire &amp; Cable Company"/>
    <x v="2459"/>
    <s v="The D3 Family Funds (Nierenberg Investment Management Company)"/>
    <n v="3672"/>
    <s v="Houston Wire &amp; Cable Company"/>
    <d v="2014-05-15T00:00:00"/>
    <m/>
    <s v="Services"/>
    <s v="Broadcasting - TV"/>
    <n v="-17.93"/>
    <n v="12.08"/>
  </r>
  <r>
    <s v="7134Zoran Corporation"/>
    <x v="2459"/>
    <s v="The D3 Family Funds (Nierenberg Investment Management Company)"/>
    <n v="20522"/>
    <s v="Zoran Corporation"/>
    <d v="2011-06-24T00:00:00"/>
    <n v="40786"/>
    <s v="Technology"/>
    <s v="Semiconductor Equipment &amp; Materials"/>
    <n v="-21.79"/>
    <n v="-17.45"/>
  </r>
  <r>
    <s v="7134HP Inc"/>
    <x v="2459"/>
    <s v="The D3 Family Funds (Nierenberg Investment Management Company)"/>
    <n v="160"/>
    <s v="HP Inc"/>
    <d v="2011-08-15T00:00:00"/>
    <n v="41319"/>
    <s v="Technology"/>
    <s v="Computer Based Systems"/>
    <n v="-32.93"/>
    <n v="19.48"/>
  </r>
  <r>
    <s v="7134Flotek Industries Inc."/>
    <x v="2459"/>
    <s v="The D3 Family Funds (Nierenberg Investment Management Company)"/>
    <n v="2122"/>
    <s v="Flotek Industries Inc."/>
    <d v="2015-05-15T00:00:00"/>
    <m/>
    <s v="Basic Materials"/>
    <s v="Oil &amp; Gas Equipment &amp; Services"/>
    <n v="-33.29"/>
    <n v="11.39"/>
  </r>
  <r>
    <s v="7134Superior Energy Services Inc."/>
    <x v="2459"/>
    <s v="The D3 Family Funds (Nierenberg Investment Management Company)"/>
    <n v="1033"/>
    <s v="Superior Energy Services Inc."/>
    <d v="2011-11-15T00:00:00"/>
    <n v="41228"/>
    <s v="Basic Materials"/>
    <s v="Oil &amp; Gas Equipment &amp; Services"/>
    <n v="-37.99"/>
    <n v="10.029999999999999"/>
  </r>
  <r>
    <s v="8680Mobile Mini Inc."/>
    <x v="2460"/>
    <s v="The Donerail Group"/>
    <n v="1813"/>
    <s v="Mobile Mini Inc."/>
    <d v="2019-09-11T00:00:00"/>
    <n v="44013"/>
    <s v="Consumer Goods"/>
    <s v="Meat Products"/>
    <n v="-9.67"/>
    <n v="6.85"/>
  </r>
  <r>
    <s v="8979Intuit Inc."/>
    <x v="2461"/>
    <s v="The Doris Behr 2012 Irrevocable Trust"/>
    <n v="343"/>
    <s v="Intuit Inc."/>
    <d v="2019-11-27T00:00:00"/>
    <m/>
    <s v="Technology"/>
    <s v="Business Software &amp; Services"/>
    <n v="25.35"/>
    <n v="11.53"/>
  </r>
  <r>
    <s v="6571Chapmans Ltd"/>
    <x v="2462"/>
    <s v="The Estate of The Late Elsie Koadlow"/>
    <n v="40646"/>
    <s v="Chapmans Ltd"/>
    <d v="2014-06-04T00:00:00"/>
    <n v="42160"/>
    <s v="Financial"/>
    <s v="Asset Management"/>
    <n v="-86.59"/>
    <n v="10.76"/>
  </r>
  <r>
    <s v="6363T. Rowe Price Group Inc."/>
    <x v="2463"/>
    <s v="The Gun Denhart Living Trust"/>
    <n v="331"/>
    <s v="T. Rowe Price Group Inc."/>
    <d v="2017-03-17T00:00:00"/>
    <m/>
    <s v="Financial"/>
    <s v="Asset Management"/>
    <n v="25.77"/>
    <n v="12.88"/>
  </r>
  <r>
    <s v="5815Repro Med Systems Inc"/>
    <x v="2464"/>
    <s v="The Horton Fund (Horton Capital Management, Sierra Capital)"/>
    <n v="40997"/>
    <s v="Repro Med Systems Inc"/>
    <d v="2014-08-18T00:00:00"/>
    <m/>
    <s v="Healthcare"/>
    <s v="Medical Instruments &amp; Supplies"/>
    <n v="75.08"/>
    <n v="11.56"/>
  </r>
  <r>
    <s v="5815Creative Realities, Inc."/>
    <x v="2464"/>
    <s v="The Horton Fund (Horton Capital Management, Sierra Capital)"/>
    <n v="16325"/>
    <s v="Creative Realities, Inc."/>
    <d v="2014-09-02T00:00:00"/>
    <m/>
    <s v="Services"/>
    <s v="Home Improvement Stores"/>
    <n v="24.76"/>
    <n v="11.34"/>
  </r>
  <r>
    <s v="5815CPS Technologies Corp"/>
    <x v="2464"/>
    <s v="The Horton Fund (Horton Capital Management, Sierra Capital)"/>
    <n v="37960"/>
    <s v="CPS Technologies Corp"/>
    <d v="2016-12-22T00:00:00"/>
    <m/>
    <s v="Technology"/>
    <s v="Diversified Electronics"/>
    <n v="12.67"/>
    <n v="13.73"/>
  </r>
  <r>
    <s v="5815Wireless Telecom Group, Inc."/>
    <x v="2464"/>
    <s v="The Horton Fund (Horton Capital Management, Sierra Capital)"/>
    <n v="4938"/>
    <s v="Wireless Telecom Group, Inc."/>
    <d v="2014-04-10T00:00:00"/>
    <m/>
    <s v="Services"/>
    <s v="CATV Systems"/>
    <n v="-7.91"/>
    <n v="12.29"/>
  </r>
  <r>
    <s v="5815Safeguard Scientifics Inc."/>
    <x v="2464"/>
    <s v="The Horton Fund (Horton Capital Management, Sierra Capital)"/>
    <n v="3361"/>
    <s v="Safeguard Scientifics Inc."/>
    <d v="2018-01-29T00:00:00"/>
    <m/>
    <s v="Services"/>
    <s v="Business Services"/>
    <n v="-14.85"/>
    <n v="8.81"/>
  </r>
  <r>
    <s v="5815CynergisTek, Inc."/>
    <x v="2464"/>
    <s v="The Horton Fund (Horton Capital Management, Sierra Capital)"/>
    <n v="26535"/>
    <s v="CynergisTek, Inc."/>
    <d v="2019-12-30T00:00:00"/>
    <m/>
    <s v="Industrial Goods"/>
    <s v="Farm &amp; Construction Machinery"/>
    <n v="-55.81"/>
    <n v="9.18"/>
  </r>
  <r>
    <s v="6177Kohl's Corporation"/>
    <x v="2465"/>
    <s v="The Humane Society of the United States"/>
    <n v="523"/>
    <s v="Kohl's Corporation"/>
    <d v="2017-03-31T00:00:00"/>
    <m/>
    <s v="Services"/>
    <s v="Department Stores"/>
    <n v="-6.55"/>
    <n v="13.24"/>
  </r>
  <r>
    <s v="5502Span-America Medical Systems Inc."/>
    <x v="2466"/>
    <s v="The InterTech Group"/>
    <n v="4773"/>
    <s v="Span-America Medical Systems Inc."/>
    <d v="2015-10-06T00:00:00"/>
    <n v="42902"/>
    <s v="Healthcare"/>
    <s v="Medical Appliances &amp; Equipment"/>
    <n v="36.409999999999997"/>
    <n v="15.41"/>
  </r>
  <r>
    <s v="5502Gas Natural Inc"/>
    <x v="2466"/>
    <s v="The InterTech Group"/>
    <n v="34651"/>
    <s v="Gas Natural Inc"/>
    <d v="2014-12-01T00:00:00"/>
    <n v="42954"/>
    <s v="Utilities"/>
    <s v="Gas Utilities"/>
    <n v="8.34"/>
    <n v="9.57"/>
  </r>
  <r>
    <s v="5502Optical Cable Corporation"/>
    <x v="2466"/>
    <s v="The InterTech Group"/>
    <n v="5189"/>
    <s v="Optical Cable Corporation"/>
    <d v="2015-12-18T00:00:00"/>
    <m/>
    <s v="Technology"/>
    <s v="Computer Based Systems"/>
    <n v="-1.47"/>
    <n v="14.01"/>
  </r>
  <r>
    <s v="5502Bowl America Inc."/>
    <x v="2466"/>
    <s v="The InterTech Group"/>
    <n v="6379"/>
    <s v="Bowl America Inc."/>
    <d v="2018-04-10T00:00:00"/>
    <m/>
    <s v="Consumer Goods"/>
    <s v="Electronic Equipment"/>
    <n v="-13.16"/>
    <n v="12.76"/>
  </r>
  <r>
    <s v="5502Vicon Industries Inc."/>
    <x v="2466"/>
    <s v="The InterTech Group"/>
    <n v="5394"/>
    <s v="Vicon Industries Inc."/>
    <d v="2008-10-03T00:00:00"/>
    <n v="43186"/>
    <s v="Technology"/>
    <s v="Security Software &amp; Services"/>
    <n v="-15.58"/>
    <n v="11.94"/>
  </r>
  <r>
    <s v="5502Cemtrex Inc."/>
    <x v="2466"/>
    <s v="The InterTech Group"/>
    <n v="40477"/>
    <s v="Cemtrex Inc."/>
    <d v="2018-03-29T00:00:00"/>
    <m/>
    <s v="Industrial Goods"/>
    <s v="Industrial Equipment &amp; Components"/>
    <n v="-68.78"/>
    <n v="12.89"/>
  </r>
  <r>
    <s v="5210Rio Tinto PLC"/>
    <x v="2467"/>
    <s v="The Investor Forum"/>
    <n v="6523"/>
    <s v="Rio Tinto PLC"/>
    <d v="2017-11-24T00:00:00"/>
    <m/>
    <s v="Basic Materials"/>
    <s v="Major Integrated Oil &amp; Gas"/>
    <n v="19.7"/>
    <n v="12.05"/>
  </r>
  <r>
    <s v="5210Frasers Group plc"/>
    <x v="2467"/>
    <s v="The Investor Forum"/>
    <n v="6788"/>
    <s v="Frasers Group plc"/>
    <d v="2016-08-25T00:00:00"/>
    <m/>
    <s v="Consumer Goods"/>
    <s v="Recreational Vehicles"/>
    <n v="-2.25"/>
    <n v="13.88"/>
  </r>
  <r>
    <s v="7945Lumber Liquidators Holdings, Inc"/>
    <x v="2468"/>
    <s v="The Lumber Liquidators Value Committee"/>
    <n v="1234"/>
    <s v="Lumber Liquidators Holdings, Inc"/>
    <d v="2019-04-16T00:00:00"/>
    <m/>
    <s v="Services"/>
    <s v="Home Improvement Stores"/>
    <n v="71.569999999999993"/>
    <n v="13.78"/>
  </r>
  <r>
    <s v="5500Sequoia Financial Group Limited"/>
    <x v="2469"/>
    <s v="The Merkin Group"/>
    <n v="41025"/>
    <s v="Sequoia Financial Group Limited"/>
    <d v="2013-08-12T00:00:00"/>
    <m/>
    <s v="Healthcare"/>
    <s v="Drug Manufacturers - Other"/>
    <n v="-0.73"/>
    <n v="12.6"/>
  </r>
  <r>
    <s v="4543Ameren Corporation"/>
    <x v="2470"/>
    <s v="The Nathan Cummings Foundation"/>
    <n v="649"/>
    <s v="Ameren Corporation"/>
    <d v="2020-03-26T00:00:00"/>
    <m/>
    <s v="Utilities"/>
    <s v="Electric Utilities"/>
    <n v="47.58"/>
    <n v="95.6"/>
  </r>
  <r>
    <s v="4543Southern Company (The)"/>
    <x v="2470"/>
    <s v="The Nathan Cummings Foundation"/>
    <n v="179"/>
    <s v="Southern Company (The)"/>
    <d v="2017-04-24T00:00:00"/>
    <m/>
    <s v="Services"/>
    <s v="Marketing Services"/>
    <n v="8.39"/>
    <n v="13.32"/>
  </r>
  <r>
    <s v="4543Oracle Corporation"/>
    <x v="2470"/>
    <s v="The Nathan Cummings Foundation"/>
    <n v="25"/>
    <s v="Oracle Corporation"/>
    <d v="2017-09-28T00:00:00"/>
    <m/>
    <s v="Technology"/>
    <s v="Computer Based Systems"/>
    <n v="7.06"/>
    <n v="12.89"/>
  </r>
  <r>
    <s v="4543Chesapeake Energy Corporation"/>
    <x v="2470"/>
    <s v="The Nathan Cummings Foundation"/>
    <n v="371"/>
    <s v="Chesapeake Energy Corporation"/>
    <d v="2010-04-30T00:00:00"/>
    <m/>
    <s v="Financial"/>
    <s v="Insurance Brokers"/>
    <n v="-45.52"/>
    <n v="12.97"/>
  </r>
  <r>
    <s v="7934Eli Lilly and Company"/>
    <x v="2471"/>
    <s v="The National Center for Public Policy Research"/>
    <n v="106"/>
    <s v="Eli Lilly and Company"/>
    <d v="2016-03-21T00:00:00"/>
    <m/>
    <s v="Healthcare"/>
    <s v="Drug Manufacturers - Major"/>
    <n v="39.549999999999997"/>
    <n v="14.15"/>
  </r>
  <r>
    <s v="7934Twitter, Inc."/>
    <x v="2471"/>
    <s v="The National Center for Public Policy Research"/>
    <n v="26279"/>
    <s v="Twitter, Inc."/>
    <d v="2019-04-08T00:00:00"/>
    <m/>
    <s v="Technology"/>
    <s v="Internet Information Providers"/>
    <n v="5.46"/>
    <n v="13.92"/>
  </r>
  <r>
    <s v="7855Flinders Mines Limited"/>
    <x v="2472"/>
    <s v="The Requisitioning Shareholders of Flinders Mines"/>
    <n v="11493"/>
    <s v="Flinders Mines Limited"/>
    <d v="2019-03-13T00:00:00"/>
    <m/>
    <s v="Basic Materials"/>
    <s v="Industrial Metals &amp; Minerals"/>
    <n v="-16.940000000000001"/>
    <n v="15.68"/>
  </r>
  <r>
    <s v="6437Societatea Nationala de Gaze Naturale ROMGAZ SA"/>
    <x v="2473"/>
    <s v="The Romanian Ministry of Energy"/>
    <n v="28076"/>
    <s v="Societatea Nationala de Gaze Naturale ROMGAZ SA"/>
    <d v="2017-09-07T00:00:00"/>
    <m/>
    <s v="Basic Materials"/>
    <s v="Oil &amp; Gas Drilling &amp; Exploration"/>
    <n v="12.28"/>
    <n v="13.36"/>
  </r>
  <r>
    <s v="6437Societatea Energetica Electrica SA"/>
    <x v="2473"/>
    <s v="The Romanian Ministry of Energy"/>
    <n v="39784"/>
    <s v="Societatea Energetica Electrica SA"/>
    <d v="2017-09-21T00:00:00"/>
    <m/>
    <s v="Utilities"/>
    <s v="Electric Utilities"/>
    <n v="-0.27"/>
    <n v="12.96"/>
  </r>
  <r>
    <s v="5509Decimal Software Ltd"/>
    <x v="2474"/>
    <s v="The Sentient Group"/>
    <n v="32526"/>
    <s v="Decimal Software Ltd"/>
    <d v="2013-03-12T00:00:00"/>
    <n v="43465"/>
    <s v="Technology"/>
    <s v="Application Software"/>
    <n v="-15.33"/>
    <n v="10.86"/>
  </r>
  <r>
    <s v="5231Chipotle Mexican Grill Inc."/>
    <x v="2475"/>
    <s v="The Service Employees International Union (SEIU)"/>
    <n v="485"/>
    <s v="Chipotle Mexican Grill Inc."/>
    <d v="2020-04-07T00:00:00"/>
    <m/>
    <s v="Services"/>
    <s v="Restaurants"/>
    <n v="330.39"/>
    <n v="101.62"/>
  </r>
  <r>
    <s v="5231Netflix Inc."/>
    <x v="2475"/>
    <s v="The Service Employees International Union (SEIU)"/>
    <n v="352"/>
    <s v="Netflix Inc."/>
    <d v="2017-04-24T00:00:00"/>
    <m/>
    <s v="Services"/>
    <s v="Music &amp; Video Stores"/>
    <n v="44.41"/>
    <n v="13.32"/>
  </r>
  <r>
    <s v="5231Alphabet Inc"/>
    <x v="2475"/>
    <s v="The Service Employees International Union (SEIU)"/>
    <n v="3"/>
    <s v="Alphabet Inc"/>
    <d v="2019-05-29T00:00:00"/>
    <m/>
    <s v="Services"/>
    <s v="Food Wholesale"/>
    <n v="27.27"/>
    <n v="19.25"/>
  </r>
  <r>
    <s v="5231U.S. Bancorp"/>
    <x v="2475"/>
    <s v="The Service Employees International Union (SEIU)"/>
    <n v="94"/>
    <s v="U.S. Bancorp"/>
    <d v="2016-03-08T00:00:00"/>
    <m/>
    <s v="Financial"/>
    <s v="Regional - Midwest Banks"/>
    <n v="2.72"/>
    <n v="14.98"/>
  </r>
  <r>
    <s v="5231XPO Logistics Inc."/>
    <x v="2475"/>
    <s v="The Service Employees International Union (SEIU)"/>
    <n v="2669"/>
    <s v="XPO Logistics Inc."/>
    <d v="2018-04-18T00:00:00"/>
    <m/>
    <s v="Services"/>
    <s v="Air Delivery &amp; Freight Services"/>
    <n v="-10.27"/>
    <n v="11.95"/>
  </r>
  <r>
    <s v="7966Adverum Biotechnologies, Inc."/>
    <x v="2476"/>
    <s v="The Sonic Fund II, L.P."/>
    <n v="30894"/>
    <s v="Adverum Biotechnologies, Inc."/>
    <d v="2019-03-21T00:00:00"/>
    <m/>
    <s v="Healthcare"/>
    <s v="Biotechnology"/>
    <n v="125.78"/>
    <n v="14.61"/>
  </r>
  <r>
    <s v="470Hercules Capital Inc"/>
    <x v="2477"/>
    <s v="The TCW Group Inc."/>
    <n v="2301"/>
    <s v="Hercules Capital Inc"/>
    <d v="2017-05-10T00:00:00"/>
    <m/>
    <s v="Healthcare"/>
    <s v="Drug Manufacturers - Major"/>
    <n v="10.24"/>
    <n v="13.11"/>
  </r>
  <r>
    <s v="5694Equity Residential"/>
    <x v="2478"/>
    <s v="The Trowel Trades S&amp;P 500 Index Fund"/>
    <n v="317"/>
    <s v="Equity Residential"/>
    <d v="2017-04-27T00:00:00"/>
    <m/>
    <s v="Financial"/>
    <s v="REIT - Residential"/>
    <n v="0.15"/>
    <n v="13.14"/>
  </r>
  <r>
    <s v="5694SL Green Realty Corporation"/>
    <x v="2478"/>
    <s v="The Trowel Trades S&amp;P 500 Index Fund"/>
    <n v="648"/>
    <s v="SL Green Realty Corporation"/>
    <d v="2017-04-21T00:00:00"/>
    <m/>
    <s v="Financial"/>
    <s v="REIT - Retail"/>
    <n v="-14.23"/>
    <n v="13.66"/>
  </r>
  <r>
    <s v="1922Toronto Dominion Bank (The)"/>
    <x v="2479"/>
    <s v="The United Church of Canada"/>
    <n v="74"/>
    <s v="Toronto Dominion Bank (The)"/>
    <d v="2013-02-21T00:00:00"/>
    <m/>
    <s v="Financial"/>
    <s v="Property Management"/>
    <n v="8.83"/>
    <n v="13.67"/>
  </r>
  <r>
    <s v="1922Royal Bank of Canada"/>
    <x v="2479"/>
    <s v="The United Church of Canada"/>
    <n v="14580"/>
    <s v="Royal Bank of Canada"/>
    <d v="2014-01-31T00:00:00"/>
    <m/>
    <s v="Financial"/>
    <s v="Property Management"/>
    <n v="8.76"/>
    <n v="12.47"/>
  </r>
  <r>
    <s v="1922Canadian Imperial Bank of Commerce"/>
    <x v="2479"/>
    <s v="The United Church of Canada"/>
    <n v="205"/>
    <s v="Canadian Imperial Bank of Commerce"/>
    <d v="2013-03-18T00:00:00"/>
    <m/>
    <s v="Financial"/>
    <s v="Property Management"/>
    <n v="6.66"/>
    <n v="13.29"/>
  </r>
  <r>
    <s v="8812Daseke Inc"/>
    <x v="2480"/>
    <s v="The Walden Group, Inc."/>
    <n v="33115"/>
    <s v="Daseke Inc"/>
    <d v="2017-03-09T00:00:00"/>
    <m/>
    <s v="Industrial Goods"/>
    <s v="General Building Materials"/>
    <n v="-11.26"/>
    <n v="12.99"/>
  </r>
  <r>
    <s v="5789Americold Realty Trust"/>
    <x v="2481"/>
    <s v="The Yucaipa Companies"/>
    <n v="42683"/>
    <s v="Americold Realty Trust"/>
    <d v="2018-01-18T00:00:00"/>
    <n v="43529"/>
    <s v="Financial"/>
    <s v="REIT - Industrial"/>
    <n v="61.96"/>
    <n v="1.36"/>
  </r>
  <r>
    <s v="5789Barnes &amp; Noble Inc."/>
    <x v="2481"/>
    <s v="The Yucaipa Companies"/>
    <n v="2436"/>
    <s v="Barnes &amp; Noble Inc."/>
    <d v="2009-01-02T00:00:00"/>
    <n v="41065"/>
    <s v="Services"/>
    <s v="Specialty Retail, Other"/>
    <n v="5.04"/>
    <n v="12.26"/>
  </r>
  <r>
    <s v="5789Morgans Hotel Group Co."/>
    <x v="2481"/>
    <s v="The Yucaipa Companies"/>
    <n v="3777"/>
    <s v="Morgans Hotel Group Co."/>
    <d v="2009-11-25T00:00:00"/>
    <n v="42704"/>
    <s v="Services"/>
    <s v="Lodging"/>
    <n v="-7.02"/>
    <n v="12.58"/>
  </r>
  <r>
    <s v="5789American Apparel Inc"/>
    <x v="2481"/>
    <s v="The Yucaipa Companies"/>
    <n v="4135"/>
    <s v="American Apparel Inc"/>
    <d v="2010-06-24T00:00:00"/>
    <n v="40568"/>
    <s v="Consumer Goods"/>
    <s v="Textile - Apparel Clothing"/>
    <n v="-51.2"/>
    <n v="39.46"/>
  </r>
  <r>
    <s v="7224ArcelorMittal"/>
    <x v="2482"/>
    <s v="Theo Botha"/>
    <n v="15376"/>
    <s v="ArcelorMittal"/>
    <d v="2012-05-17T00:00:00"/>
    <m/>
    <s v="Basic Materials"/>
    <s v="Steel &amp; Iron"/>
    <n v="-11.59"/>
    <n v="14.51"/>
  </r>
  <r>
    <s v="7224Sasol Ltd."/>
    <x v="2482"/>
    <s v="Theo Botha"/>
    <n v="216"/>
    <s v="Sasol Ltd."/>
    <d v="2015-12-07T00:00:00"/>
    <m/>
    <s v="Basic Materials"/>
    <s v="Major Integrated Oil &amp; Gas"/>
    <n v="-14.01"/>
    <n v="13.09"/>
  </r>
  <r>
    <s v="488Segro PLC"/>
    <x v="2483"/>
    <s v="Third Avenue Management LLC"/>
    <n v="6710"/>
    <s v="Segro PLC"/>
    <d v="2012-03-29T00:00:00"/>
    <m/>
    <s v="Financial"/>
    <s v="Real Estate Development"/>
    <n v="19.43"/>
    <n v="13.31"/>
  </r>
  <r>
    <s v="488Taylor Wimpey PLC"/>
    <x v="2483"/>
    <s v="Third Avenue Management LLC"/>
    <n v="6553"/>
    <s v="Taylor Wimpey PLC"/>
    <d v="2011-04-15T00:00:00"/>
    <m/>
    <s v="Industrial Goods"/>
    <s v="Residential Construction"/>
    <n v="18.96"/>
    <n v="12.86"/>
  </r>
  <r>
    <s v="488Wbl Corporation Ltd"/>
    <x v="2483"/>
    <s v="Third Avenue Management LLC"/>
    <n v="20674"/>
    <s v="Wbl Corporation Ltd"/>
    <d v="2008-12-02T00:00:00"/>
    <n v="41407"/>
    <s v="Conglomerates"/>
    <s v="Conglomerates"/>
    <n v="11.93"/>
    <n v="18.45"/>
  </r>
  <r>
    <s v="488Netia SA"/>
    <x v="2483"/>
    <s v="Third Avenue Management LLC"/>
    <n v="12113"/>
    <s v="Netia SA"/>
    <d v="2013-08-30T00:00:00"/>
    <n v="41768"/>
    <s v="Technology"/>
    <s v="Telecom Services - Foreign"/>
    <n v="6.73"/>
    <n v="25.03"/>
  </r>
  <r>
    <s v="488Bronco Drilling Company Inc."/>
    <x v="2483"/>
    <s v="Third Avenue Management LLC"/>
    <n v="16903"/>
    <s v="Bronco Drilling Company Inc."/>
    <d v="2011-04-21T00:00:00"/>
    <n v="40710"/>
    <s v="Basic Materials"/>
    <s v="Oil &amp; Gas Drilling &amp; Exploration"/>
    <n v="-1.18"/>
    <n v="-27.81"/>
  </r>
  <r>
    <s v="488Tellabs Inc."/>
    <x v="2483"/>
    <s v="Third Avenue Management LLC"/>
    <n v="2370"/>
    <s v="Tellabs Inc."/>
    <d v="2012-11-07T00:00:00"/>
    <n v="41612"/>
    <s v="Technology"/>
    <s v="Communication Equipment"/>
    <n v="-15.35"/>
    <m/>
  </r>
  <r>
    <s v="6071EDCI Holdings, Inc."/>
    <x v="2484"/>
    <s v="Third Point Partners"/>
    <n v="22847"/>
    <s v="EDCI Holdings, Inc."/>
    <d v="2007-05-03T00:00:00"/>
    <n v="39450"/>
    <s v="Services"/>
    <s v="CATV Systems"/>
    <n v="452.08"/>
    <m/>
  </r>
  <r>
    <s v="6071Morgan Stanley"/>
    <x v="2484"/>
    <s v="Third Point Partners"/>
    <n v="117"/>
    <s v="Morgan Stanley"/>
    <d v="2012-11-15T00:00:00"/>
    <n v="41319"/>
    <s v="Financial"/>
    <s v="Investment Brokerage - National"/>
    <n v="367.19"/>
    <n v="63.62"/>
  </r>
  <r>
    <s v="6071Gaming and Leisure Properties Inc"/>
    <x v="2484"/>
    <s v="Third Point Partners"/>
    <n v="27110"/>
    <s v="Gaming and Leisure Properties Inc"/>
    <d v="2016-02-16T00:00:00"/>
    <n v="42506"/>
    <s v="Financial"/>
    <s v="REIT - Diversified"/>
    <n v="207.83"/>
    <n v="45.01"/>
  </r>
  <r>
    <s v="6071VMware Inc"/>
    <x v="2484"/>
    <s v="Third Point Partners"/>
    <n v="171"/>
    <s v="VMware Inc"/>
    <d v="2016-02-16T00:00:00"/>
    <n v="42506"/>
    <s v="Technology"/>
    <s v="Technical &amp; System Software"/>
    <n v="176.72"/>
    <n v="45.01"/>
  </r>
  <r>
    <s v="6071Dell Technologies Inc"/>
    <x v="2484"/>
    <s v="Third Point Partners"/>
    <n v="38034"/>
    <s v="Dell Technologies Inc"/>
    <d v="2018-05-15T00:00:00"/>
    <n v="43327"/>
    <s v="Technology"/>
    <s v="Personal Computers"/>
    <n v="166.98"/>
    <n v="18.920000000000002"/>
  </r>
  <r>
    <s v="6071JD.com Inc"/>
    <x v="2484"/>
    <s v="Third Point Partners"/>
    <n v="40505"/>
    <s v="JD.com Inc"/>
    <d v="2015-02-13T00:00:00"/>
    <n v="42139"/>
    <s v="Services"/>
    <s v="Food Wholesale"/>
    <n v="163.6"/>
    <n v="7.13"/>
  </r>
  <r>
    <s v="6071Martin Marietta Materials Inc."/>
    <x v="2484"/>
    <s v="Third Point Partners"/>
    <n v="980"/>
    <s v="Martin Marietta Materials Inc."/>
    <d v="2006-12-11T00:00:00"/>
    <n v="39211"/>
    <s v="Industrial Goods"/>
    <s v="General Building Materials"/>
    <n v="156.53"/>
    <m/>
  </r>
  <r>
    <s v="6071PrivateBancorp Inc."/>
    <x v="2484"/>
    <s v="Third Point Partners"/>
    <n v="1748"/>
    <s v="PrivateBancorp Inc."/>
    <d v="2016-11-15T00:00:00"/>
    <n v="42781"/>
    <s v="Financial"/>
    <s v="Regional - Midwest Banks"/>
    <n v="136.38"/>
    <n v="37.39"/>
  </r>
  <r>
    <s v="6071Essential Properties Realty Trust Inc"/>
    <x v="2484"/>
    <s v="Third Point Partners"/>
    <n v="44312"/>
    <s v="Essential Properties Realty Trust Inc"/>
    <d v="2019-08-15T00:00:00"/>
    <n v="43784"/>
    <s v="Services"/>
    <s v="Auto Parts Wholesale"/>
    <n v="135.85"/>
    <n v="46.58"/>
  </r>
  <r>
    <s v="6071Amazon.com Inc."/>
    <x v="2484"/>
    <s v="Third Point Partners"/>
    <n v="30"/>
    <s v="Amazon.com Inc."/>
    <d v="2019-11-15T00:00:00"/>
    <m/>
    <s v="Services"/>
    <s v="Catalog &amp; Mail Order Houses"/>
    <n v="123.66"/>
    <n v="12.68"/>
  </r>
  <r>
    <s v="6071TD Ameritrade Holding Corporation"/>
    <x v="2484"/>
    <s v="Third Point Partners"/>
    <n v="435"/>
    <s v="TD Ameritrade Holding Corporation"/>
    <d v="2019-11-15T00:00:00"/>
    <n v="43876"/>
    <s v="Financial"/>
    <s v="REIT - Healthcare Facilities"/>
    <n v="114.11"/>
    <n v="38.340000000000003"/>
  </r>
  <r>
    <s v="6071Gilead Sciences Inc."/>
    <x v="2484"/>
    <s v="Third Point Partners"/>
    <n v="56"/>
    <s v="Gilead Sciences Inc."/>
    <d v="2013-08-15T00:00:00"/>
    <n v="41684"/>
    <s v="Healthcare"/>
    <s v="Biotechnology"/>
    <n v="103.38"/>
    <n v="24.98"/>
  </r>
  <r>
    <s v="6071Cannae Holdings Inc"/>
    <x v="2484"/>
    <s v="Third Point Partners"/>
    <n v="42718"/>
    <s v="Cannae Holdings Inc"/>
    <d v="2019-11-15T00:00:00"/>
    <n v="43876"/>
    <s v="Financial"/>
    <s v="Asset Management"/>
    <n v="101.45"/>
    <n v="38.340000000000003"/>
  </r>
  <r>
    <s v="6071Goldman Sachs Group Inc. (The)"/>
    <x v="2484"/>
    <s v="Third Point Partners"/>
    <n v="80"/>
    <s v="Goldman Sachs Group Inc. (The)"/>
    <d v="2016-11-15T00:00:00"/>
    <n v="42781"/>
    <s v="Financial"/>
    <s v="Diversified Investments"/>
    <n v="99"/>
    <n v="37.39"/>
  </r>
  <r>
    <s v="6071L3Harris Technologies Inc"/>
    <x v="2484"/>
    <s v="Third Point Partners"/>
    <n v="792"/>
    <s v="L3Harris Technologies Inc"/>
    <d v="2016-05-16T00:00:00"/>
    <n v="42597"/>
    <s v="Services"/>
    <s v="CATV Systems"/>
    <n v="96.88"/>
    <n v="28.99"/>
  </r>
  <r>
    <s v="6071eBay Inc."/>
    <x v="2484"/>
    <s v="Third Point Partners"/>
    <n v="91"/>
    <s v="eBay Inc."/>
    <d v="2014-08-15T00:00:00"/>
    <n v="42416"/>
    <s v="Services"/>
    <s v="Catalog &amp; Mail Order Houses"/>
    <n v="96.57"/>
    <n v="0.06"/>
  </r>
  <r>
    <s v="6071Nielsen Holdings N.V."/>
    <x v="2484"/>
    <s v="Third Point Partners"/>
    <n v="464"/>
    <s v="Nielsen Holdings N.V."/>
    <d v="2013-08-15T00:00:00"/>
    <n v="41684"/>
    <s v="Industrial Goods"/>
    <s v="Farm &amp; Construction Machinery"/>
    <n v="96.55"/>
    <n v="24.98"/>
  </r>
  <r>
    <s v="6071Marathon Oil Corporation"/>
    <x v="2484"/>
    <s v="Third Point Partners"/>
    <n v="252"/>
    <s v="Marathon Oil Corporation"/>
    <d v="2016-05-16T00:00:00"/>
    <n v="42597"/>
    <s v="Basic Materials"/>
    <s v="Independent Oil &amp; Gas"/>
    <n v="87.58"/>
    <n v="28.99"/>
  </r>
  <r>
    <s v="6071Fidelity National Financial Inc"/>
    <x v="2484"/>
    <s v="Third Point Partners"/>
    <n v="811"/>
    <s v="Fidelity National Financial Inc"/>
    <d v="2013-08-15T00:00:00"/>
    <n v="41684"/>
    <s v="Financial"/>
    <s v="Surety &amp; Title Insurance"/>
    <n v="79.930000000000007"/>
    <n v="24.98"/>
  </r>
  <r>
    <s v="6071Bed Bath &amp; Beyond Inc."/>
    <x v="2484"/>
    <s v="Third Point Partners"/>
    <n v="390"/>
    <s v="Bed Bath &amp; Beyond Inc."/>
    <d v="2014-08-15T00:00:00"/>
    <n v="41957"/>
    <s v="Services"/>
    <s v="Home Furnishing Stores"/>
    <n v="78.48"/>
    <n v="20.98"/>
  </r>
  <r>
    <s v="6071Baxalta Inc"/>
    <x v="2484"/>
    <s v="Third Point Partners"/>
    <n v="33002"/>
    <s v="Baxalta Inc"/>
    <d v="2016-02-16T00:00:00"/>
    <n v="42524"/>
    <s v="Healthcare"/>
    <s v="Biotechnology"/>
    <n v="75.86"/>
    <n v="44.37"/>
  </r>
  <r>
    <s v="6071ANSYS Inc."/>
    <x v="2484"/>
    <s v="Third Point Partners"/>
    <n v="671"/>
    <s v="ANSYS Inc."/>
    <d v="2019-08-15T00:00:00"/>
    <n v="43784"/>
    <s v="Technology"/>
    <s v="Application Software"/>
    <n v="75.319999999999993"/>
    <n v="46.58"/>
  </r>
  <r>
    <s v="6071Parker-Hannifin Corporation"/>
    <x v="2484"/>
    <s v="Third Point Partners"/>
    <n v="399"/>
    <s v="Parker-Hannifin Corporation"/>
    <d v="2014-08-15T00:00:00"/>
    <n v="41957"/>
    <s v="Industrial Goods"/>
    <s v="Industrial Equipment &amp; Components"/>
    <n v="74.37"/>
    <n v="20.98"/>
  </r>
  <r>
    <s v="6071Conagra Brands Inc."/>
    <x v="2484"/>
    <s v="Third Point Partners"/>
    <n v="475"/>
    <s v="Conagra Brands Inc."/>
    <d v="2016-08-15T00:00:00"/>
    <n v="42781"/>
    <s v="Financial"/>
    <s v="Closed-End Fund - Foreign"/>
    <n v="71.94"/>
    <n v="17.43"/>
  </r>
  <r>
    <s v="6071General Dynamics Corporation"/>
    <x v="2484"/>
    <s v="Third Point Partners"/>
    <n v="220"/>
    <s v="General Dynamics Corporation"/>
    <d v="2017-11-15T00:00:00"/>
    <n v="43146"/>
    <s v="Industrial Goods"/>
    <s v="Aerospace/Defense Products &amp; Services"/>
    <n v="68.86"/>
    <n v="30.91"/>
  </r>
  <r>
    <s v="6071Broadcom Inc"/>
    <x v="2484"/>
    <s v="Third Point Partners"/>
    <n v="558"/>
    <s v="Broadcom Inc"/>
    <d v="2016-02-16T00:00:00"/>
    <n v="42781"/>
    <s v="Technology"/>
    <s v="Semiconductor - Broad Line"/>
    <n v="65.17"/>
    <n v="26.63"/>
  </r>
  <r>
    <s v="6071Citrix Systems Inc."/>
    <x v="2484"/>
    <s v="Third Point Partners"/>
    <n v="443"/>
    <s v="Citrix Systems Inc."/>
    <d v="2014-05-15T00:00:00"/>
    <n v="41866"/>
    <s v="Services"/>
    <s v="Industrial Equipment Wholesale"/>
    <n v="64.5"/>
    <n v="21.43"/>
  </r>
  <r>
    <s v="6071Energen Corporation"/>
    <x v="2484"/>
    <s v="Third Point Partners"/>
    <n v="867"/>
    <s v="Energen Corporation"/>
    <d v="2018-05-15T00:00:00"/>
    <n v="43327"/>
    <s v="Basic Materials"/>
    <s v="Independent Oil &amp; Gas"/>
    <n v="61.33"/>
    <n v="18.920000000000002"/>
  </r>
  <r>
    <s v="6071Cheniere Energy Inc."/>
    <x v="2484"/>
    <s v="Third Point Partners"/>
    <n v="709"/>
    <s v="Cheniere Energy Inc."/>
    <d v="2014-05-15T00:00:00"/>
    <n v="41957"/>
    <s v="Basic Materials"/>
    <s v="Oil &amp; Gas Drilling &amp; Exploration"/>
    <n v="58.85"/>
    <n v="21.21"/>
  </r>
  <r>
    <s v="6071Microsoft Corporation"/>
    <x v="2484"/>
    <s v="Third Point Partners"/>
    <n v="4"/>
    <s v="Microsoft Corporation"/>
    <d v="2019-02-15T00:00:00"/>
    <n v="43784"/>
    <s v="Services"/>
    <s v="Industrial Equipment Wholesale"/>
    <n v="56.59"/>
    <n v="19.32"/>
  </r>
  <r>
    <s v="6071Apple Inc."/>
    <x v="2484"/>
    <s v="Third Point Partners"/>
    <n v="1"/>
    <s v="Apple Inc."/>
    <d v="2016-08-15T00:00:00"/>
    <n v="42781"/>
    <s v="Services"/>
    <s v="Consumer Services"/>
    <n v="55.23"/>
    <n v="17.43"/>
  </r>
  <r>
    <s v="6071Masco Corporation"/>
    <x v="2484"/>
    <s v="Third Point Partners"/>
    <n v="680"/>
    <s v="Masco Corporation"/>
    <d v="2014-05-15T00:00:00"/>
    <n v="42230"/>
    <s v="Services"/>
    <s v="Home Improvement Stores"/>
    <n v="55.04"/>
    <n v="11.57"/>
  </r>
  <r>
    <s v="6071Sony Corporation"/>
    <x v="2484"/>
    <s v="Third Point Partners"/>
    <n v="10471"/>
    <s v="Sony Corporation"/>
    <d v="2019-04-08T00:00:00"/>
    <m/>
    <s v="Conglomerates"/>
    <s v="Conglomerates"/>
    <n v="53.88"/>
    <n v="13.69"/>
  </r>
  <r>
    <s v="6071Thermo Fisher Scientific Inc"/>
    <x v="2484"/>
    <s v="Third Point Partners"/>
    <n v="198"/>
    <s v="Thermo Fisher Scientific Inc"/>
    <d v="2013-08-15T00:00:00"/>
    <n v="41593"/>
    <s v="Healthcare"/>
    <s v="Medical Laboratories &amp; Research"/>
    <n v="52.34"/>
    <n v="39.72"/>
  </r>
  <r>
    <s v="6071PagSeguro Digital Ltd."/>
    <x v="2484"/>
    <s v="Third Point Partners"/>
    <n v="42707"/>
    <s v="PagSeguro Digital Ltd."/>
    <d v="2018-02-15T00:00:00"/>
    <n v="43235"/>
    <s v="Technology"/>
    <s v="Technical &amp; System Software"/>
    <n v="52.08"/>
    <n v="-1.1599999999999999"/>
  </r>
  <r>
    <s v="6071Union Pacific Corporation"/>
    <x v="2484"/>
    <s v="Third Point Partners"/>
    <n v="84"/>
    <s v="Union Pacific Corporation"/>
    <d v="2016-05-16T00:00:00"/>
    <n v="42781"/>
    <s v="Services"/>
    <s v="Railroads"/>
    <n v="50.29"/>
    <n v="21.14"/>
  </r>
  <r>
    <s v="6071Afya Limited"/>
    <x v="2484"/>
    <s v="Third Point Partners"/>
    <n v="47770"/>
    <s v="Afya Limited"/>
    <d v="2019-08-15T00:00:00"/>
    <n v="43784"/>
    <s v="Healthcare"/>
    <s v="Biotechnology"/>
    <n v="49.38"/>
    <n v="46.58"/>
  </r>
  <r>
    <s v="6071Lowe's Companies Inc."/>
    <x v="2484"/>
    <s v="Third Point Partners"/>
    <n v="135"/>
    <s v="Lowe's Companies Inc."/>
    <d v="2016-02-16T00:00:00"/>
    <n v="42597"/>
    <s v="Services"/>
    <s v="Home Improvement Stores"/>
    <n v="48.99"/>
    <n v="36.72"/>
  </r>
  <r>
    <s v="6071Western Gas Resources Inc"/>
    <x v="2484"/>
    <s v="Third Point Partners"/>
    <n v="44643"/>
    <s v="Western Gas Resources Inc"/>
    <d v="2005-04-25T00:00:00"/>
    <n v="38751"/>
    <s v="Financial"/>
    <s v="Insurance Brokers"/>
    <n v="45.32"/>
    <m/>
  </r>
  <r>
    <s v="6071Broadcom Corporation (Acquired)"/>
    <x v="2484"/>
    <s v="Third Point Partners"/>
    <n v="403"/>
    <s v="Broadcom Corporation (Acquired)"/>
    <d v="2014-05-15T00:00:00"/>
    <n v="42402"/>
    <s v="Services"/>
    <s v="Technical Services"/>
    <n v="44.52"/>
    <n v="3.06"/>
  </r>
  <r>
    <s v="6071Mondelez International Inc."/>
    <x v="2484"/>
    <s v="Third Point Partners"/>
    <n v="110"/>
    <s v="Mondelez International Inc."/>
    <d v="2014-02-15T00:00:00"/>
    <n v="41774"/>
    <s v="Consumer Goods"/>
    <s v="Food - Major Diversified"/>
    <n v="44.17"/>
    <n v="9.1199999999999992"/>
  </r>
  <r>
    <s v="6071Merck &amp; Company Inc."/>
    <x v="2484"/>
    <s v="Third Point Partners"/>
    <n v="31"/>
    <s v="Merck &amp; Company Inc."/>
    <d v="2018-08-15T00:00:00"/>
    <n v="43511"/>
    <s v="Healthcare"/>
    <s v="Drug Manufacturers - Major"/>
    <n v="43.56"/>
    <n v="-0.98"/>
  </r>
  <r>
    <s v="6071Elan Corporation Plc"/>
    <x v="2484"/>
    <s v="Third Point Partners"/>
    <n v="669"/>
    <s v="Elan Corporation Plc"/>
    <d v="2013-06-18T00:00:00"/>
    <n v="41626"/>
    <s v="Healthcare"/>
    <s v="Home Health Care"/>
    <n v="43.23"/>
    <n v="22.65"/>
  </r>
  <r>
    <s v="6071Nokia Corporation"/>
    <x v="2484"/>
    <s v="Third Point Partners"/>
    <n v="12124"/>
    <s v="Nokia Corporation"/>
    <d v="2013-08-15T00:00:00"/>
    <n v="42262"/>
    <s v="Technology"/>
    <s v="Telecom Services - Domestic"/>
    <n v="43.14"/>
    <n v="10.99"/>
  </r>
  <r>
    <s v="6071Black Knight Inc"/>
    <x v="2484"/>
    <s v="Third Point Partners"/>
    <n v="33989"/>
    <s v="Black Knight Inc"/>
    <d v="2019-02-15T00:00:00"/>
    <n v="43876"/>
    <s v="Technology"/>
    <s v="Technical &amp; System Software"/>
    <n v="43.01"/>
    <n v="23.85"/>
  </r>
  <r>
    <s v="6071Anthem Inc."/>
    <x v="2484"/>
    <s v="Third Point Partners"/>
    <n v="266"/>
    <s v="Anthem Inc."/>
    <d v="2016-11-15T00:00:00"/>
    <n v="43235"/>
    <s v="Healthcare"/>
    <s v="Long-Term Care Facilities"/>
    <n v="42.44"/>
    <n v="18"/>
  </r>
  <r>
    <s v="6071Americold Realty Trust"/>
    <x v="2484"/>
    <s v="Third Point Partners"/>
    <n v="42683"/>
    <s v="Americold Realty Trust"/>
    <d v="2019-05-15T00:00:00"/>
    <n v="43784"/>
    <s v="Financial"/>
    <s v="REIT - Industrial"/>
    <n v="42.15"/>
    <n v="22.04"/>
  </r>
  <r>
    <s v="6071AEP Industries Inc."/>
    <x v="2484"/>
    <s v="Third Point Partners"/>
    <n v="3093"/>
    <s v="AEP Industries Inc."/>
    <d v="2005-02-14T00:00:00"/>
    <n v="39262"/>
    <s v="Consumer Goods"/>
    <s v="Rubber &amp; Plastics"/>
    <n v="41.56"/>
    <m/>
  </r>
  <r>
    <s v="6071Ligand Pharmaceuticals Incorporated"/>
    <x v="2484"/>
    <s v="Third Point Partners"/>
    <n v="2284"/>
    <s v="Ligand Pharmaceuticals Incorporated"/>
    <d v="2005-08-01T00:00:00"/>
    <n v="39169"/>
    <s v="Healthcare"/>
    <s v="Drugs - Generic"/>
    <n v="39.83"/>
    <m/>
  </r>
  <r>
    <s v="6071Avantor, Inc."/>
    <x v="2484"/>
    <s v="Third Point Partners"/>
    <n v="46472"/>
    <s v="Avantor, Inc."/>
    <d v="2019-11-15T00:00:00"/>
    <m/>
    <s v="Basic Materials"/>
    <s v="Oil &amp; Gas Pipelines"/>
    <n v="39.46"/>
    <n v="12.68"/>
  </r>
  <r>
    <s v="6071Worldpay Inc"/>
    <x v="2484"/>
    <s v="Third Point Partners"/>
    <n v="857"/>
    <s v="Worldpay Inc"/>
    <d v="2017-08-14T00:00:00"/>
    <n v="43677"/>
    <s v="Services"/>
    <s v="Business Services"/>
    <n v="39.31"/>
    <n v="12.32"/>
  </r>
  <r>
    <s v="6071HD Supply Holdings, Inc."/>
    <x v="2484"/>
    <s v="Third Point Partners"/>
    <n v="25942"/>
    <s v="HD Supply Holdings, Inc."/>
    <d v="2019-08-15T00:00:00"/>
    <n v="43784"/>
    <s v="Services"/>
    <s v="Industrial Equipment Wholesale"/>
    <n v="39.22"/>
    <n v="46.58"/>
  </r>
  <r>
    <s v="6071Colfax Corporation"/>
    <x v="2484"/>
    <s v="Third Point Partners"/>
    <n v="824"/>
    <s v="Colfax Corporation"/>
    <d v="2019-02-15T00:00:00"/>
    <n v="43784"/>
    <s v="Industrial Goods"/>
    <s v="General Contractors"/>
    <n v="38.28"/>
    <n v="19.32"/>
  </r>
  <r>
    <s v="6071Dover Corporation"/>
    <x v="2484"/>
    <s v="Third Point Partners"/>
    <n v="412"/>
    <s v="Dover Corporation"/>
    <d v="2017-08-15T00:00:00"/>
    <n v="43511"/>
    <s v="Industrial Goods"/>
    <s v="Diversified Machinery"/>
    <n v="38.18"/>
    <n v="10.37"/>
  </r>
  <r>
    <s v="6071Humana Inc."/>
    <x v="2484"/>
    <s v="Third Point Partners"/>
    <n v="423"/>
    <s v="Humana Inc."/>
    <d v="2016-08-15T00:00:00"/>
    <n v="42962"/>
    <s v="Healthcare"/>
    <s v="Health Care Plans"/>
    <n v="38.18"/>
    <n v="14.9"/>
  </r>
  <r>
    <s v="6071H&amp;R Block Inc."/>
    <x v="2484"/>
    <s v="Third Point Partners"/>
    <n v="708"/>
    <s v="H&amp;R Block Inc."/>
    <d v="2014-05-15T00:00:00"/>
    <n v="41957"/>
    <s v="Services"/>
    <s v="Personal Services"/>
    <n v="37.19"/>
    <n v="21.21"/>
  </r>
  <r>
    <s v="6071B/E Aerospace Inc."/>
    <x v="2484"/>
    <s v="Third Point Partners"/>
    <n v="692"/>
    <s v="B/E Aerospace Inc."/>
    <d v="2013-08-15T00:00:00"/>
    <n v="41684"/>
    <s v="Industrial Goods"/>
    <s v="Aerospace/Defense Products &amp; Services"/>
    <n v="37.03"/>
    <n v="24.98"/>
  </r>
  <r>
    <s v="6071Adobe Inc."/>
    <x v="2484"/>
    <s v="Third Point Partners"/>
    <n v="248"/>
    <s v="Adobe Inc."/>
    <d v="2018-02-15T00:00:00"/>
    <m/>
    <s v="Technology"/>
    <s v="Application Software"/>
    <n v="36.94"/>
    <n v="10.85"/>
  </r>
  <r>
    <s v="6071London Stock Exchange Group PLC"/>
    <x v="2484"/>
    <s v="Third Point Partners"/>
    <n v="6626"/>
    <s v="London Stock Exchange Group PLC"/>
    <d v="2016-12-08T00:00:00"/>
    <m/>
    <s v="Financial"/>
    <s v="Asset Management"/>
    <n v="36.64"/>
    <n v="13.8"/>
  </r>
  <r>
    <s v="6071Macerich Company (The)"/>
    <x v="2484"/>
    <s v="Third Point Partners"/>
    <n v="660"/>
    <s v="Macerich Company (The)"/>
    <d v="2017-09-30T00:00:00"/>
    <n v="43146"/>
    <s v="Financial"/>
    <s v="REIT - Retail"/>
    <n v="35.69"/>
    <n v="24.97"/>
  </r>
  <r>
    <s v="6071Bank of America Corporation"/>
    <x v="2484"/>
    <s v="Third Point Partners"/>
    <n v="28"/>
    <s v="Bank of America Corporation"/>
    <d v="2016-11-15T00:00:00"/>
    <n v="43054"/>
    <s v="Financial"/>
    <s v="Money Center Banks"/>
    <n v="34.6"/>
    <n v="20.03"/>
  </r>
  <r>
    <s v="6071Murphy Oil Corporation"/>
    <x v="2484"/>
    <s v="Third Point Partners"/>
    <n v="521"/>
    <s v="Murphy Oil Corporation"/>
    <d v="2012-08-15T00:00:00"/>
    <n v="41409"/>
    <s v="Utilities"/>
    <s v="Diversified Utilities"/>
    <n v="34.28"/>
    <n v="27.65"/>
  </r>
  <r>
    <s v="6071Transdigm Group Incorporated"/>
    <x v="2484"/>
    <s v="Third Point Partners"/>
    <n v="711"/>
    <s v="Transdigm Group Incorporated"/>
    <d v="2016-02-16T00:00:00"/>
    <n v="42781"/>
    <s v="Industrial Goods"/>
    <s v="Aerospace/Defense Products &amp; Services"/>
    <n v="33.99"/>
    <n v="26.63"/>
  </r>
  <r>
    <s v="6071Yum! Brands Inc."/>
    <x v="2484"/>
    <s v="Third Point Partners"/>
    <n v="207"/>
    <s v="Yum! Brands Inc."/>
    <d v="2015-02-13T00:00:00"/>
    <n v="42689"/>
    <s v="Services"/>
    <s v="Restaurants"/>
    <n v="33.479999999999997"/>
    <n v="4.46"/>
  </r>
  <r>
    <s v="6071Allergan PLC"/>
    <x v="2484"/>
    <s v="Third Point Partners"/>
    <n v="363"/>
    <s v="Allergan PLC"/>
    <d v="2019-08-15T00:00:00"/>
    <n v="43959"/>
    <s v="Healthcare"/>
    <s v="Home Health Care"/>
    <n v="33.229999999999997"/>
    <n v="6.01"/>
  </r>
  <r>
    <s v="6071S&amp;P Global Inc"/>
    <x v="2484"/>
    <s v="Third Point Partners"/>
    <n v="362"/>
    <s v="S&amp;P Global Inc"/>
    <d v="2016-05-16T00:00:00"/>
    <m/>
    <s v="Services"/>
    <s v="Publishing - Newspapers"/>
    <n v="32.74"/>
    <n v="14.42"/>
  </r>
  <r>
    <s v="6071Cytec Industries Inc."/>
    <x v="2484"/>
    <s v="Third Point Partners"/>
    <n v="1311"/>
    <s v="Cytec Industries Inc."/>
    <d v="2013-08-15T00:00:00"/>
    <n v="42347"/>
    <s v="Basic Materials"/>
    <s v="Specialty Chemicals"/>
    <n v="32.450000000000003"/>
    <n v="11.73"/>
  </r>
  <r>
    <s v="6071FedEx Corporation"/>
    <x v="2484"/>
    <s v="Third Point Partners"/>
    <n v="174"/>
    <s v="FedEx Corporation"/>
    <d v="2013-08-15T00:00:00"/>
    <n v="42139"/>
    <s v="Services"/>
    <s v="Air Delivery &amp; Freight Services"/>
    <n v="32.369999999999997"/>
    <n v="17.43"/>
  </r>
  <r>
    <s v="6071CF Industries Holdings Inc."/>
    <x v="2484"/>
    <s v="Third Point Partners"/>
    <n v="506"/>
    <s v="CF Industries Holdings Inc."/>
    <d v="2013-05-15T00:00:00"/>
    <n v="42048"/>
    <s v="Basic Materials"/>
    <s v="Agricultural Chemicals"/>
    <n v="32.049999999999997"/>
    <n v="16.71"/>
  </r>
  <r>
    <s v="6071Activision Blizzard, Inc"/>
    <x v="2484"/>
    <s v="Third Point Partners"/>
    <n v="340"/>
    <s v="Activision Blizzard, Inc"/>
    <d v="2013-08-15T00:00:00"/>
    <n v="41684"/>
    <s v="Technology"/>
    <s v="Multimedia &amp; Graphics Software"/>
    <n v="31.96"/>
    <n v="24.98"/>
  </r>
  <r>
    <s v="6071Royal Mail PLC"/>
    <x v="2484"/>
    <s v="Third Point Partners"/>
    <n v="27277"/>
    <s v="Royal Mail PLC"/>
    <d v="2013-10-08T00:00:00"/>
    <n v="41759"/>
    <s v="Industrial Goods"/>
    <s v="Machine Tools &amp; Accessories"/>
    <n v="31.17"/>
    <n v="22.1"/>
  </r>
  <r>
    <s v="6071Roper Technologies Inc"/>
    <x v="2484"/>
    <s v="Third Point Partners"/>
    <n v="31174"/>
    <s v="Roper Technologies Inc"/>
    <d v="2020-02-15T00:00:00"/>
    <m/>
    <s v="Industrial Goods"/>
    <s v="Diversified Machinery"/>
    <n v="30.74"/>
    <n v="1.28"/>
  </r>
  <r>
    <s v="6071McKesson Corporation"/>
    <x v="2484"/>
    <s v="Third Point Partners"/>
    <n v="224"/>
    <s v="McKesson Corporation"/>
    <d v="2015-02-13T00:00:00"/>
    <n v="42139"/>
    <s v="Services"/>
    <s v="Drugs Wholesale"/>
    <n v="30.17"/>
    <n v="7.13"/>
  </r>
  <r>
    <s v="6071Honeywell International Inc."/>
    <x v="2484"/>
    <s v="Third Point Partners"/>
    <n v="100"/>
    <s v="Honeywell International Inc."/>
    <d v="2016-11-15T00:00:00"/>
    <n v="43146"/>
    <s v="Industrial Goods"/>
    <s v="Diversified Machinery"/>
    <n v="29.81"/>
    <n v="22.14"/>
  </r>
  <r>
    <s v="6071Pinnacle Foods Inc."/>
    <x v="2484"/>
    <s v="Third Point Partners"/>
    <n v="26506"/>
    <s v="Pinnacle Foods Inc."/>
    <d v="2017-11-15T00:00:00"/>
    <n v="43146"/>
    <s v="Consumer Goods"/>
    <s v="Food - Major Diversified"/>
    <n v="29.59"/>
    <n v="30.91"/>
  </r>
  <r>
    <s v="6071MGM Resorts International"/>
    <x v="2484"/>
    <s v="Third Point Partners"/>
    <n v="581"/>
    <s v="MGM Resorts International"/>
    <d v="2017-11-15T00:00:00"/>
    <n v="43146"/>
    <s v="Services"/>
    <s v="Resorts &amp; Casinos"/>
    <n v="29.58"/>
    <n v="30.91"/>
  </r>
  <r>
    <s v="6071Altaba Inc."/>
    <x v="2484"/>
    <s v="Third Point Partners"/>
    <n v="212"/>
    <s v="Altaba Inc."/>
    <d v="2011-09-08T00:00:00"/>
    <n v="43146"/>
    <s v="Services"/>
    <s v="Food Wholesale"/>
    <n v="28.97"/>
    <n v="16.27"/>
  </r>
  <r>
    <s v="6071Sherwin-Williams Company (The)"/>
    <x v="2484"/>
    <s v="Third Point Partners"/>
    <n v="351"/>
    <s v="Sherwin-Williams Company (The)"/>
    <d v="2020-02-15T00:00:00"/>
    <m/>
    <s v="Basic Materials"/>
    <s v="Specialty Chemicals"/>
    <n v="28.34"/>
    <n v="1.28"/>
  </r>
  <r>
    <s v="6071Constellation Brands Inc"/>
    <x v="2484"/>
    <s v="Third Point Partners"/>
    <n v="544"/>
    <s v="Constellation Brands Inc"/>
    <d v="2013-08-15T00:00:00"/>
    <n v="43600"/>
    <s v="Consumer Goods"/>
    <s v="Beverages - Wineries &amp; Distillers"/>
    <n v="27.18"/>
    <n v="12.13"/>
  </r>
  <r>
    <s v="6071Charles Schwab Corp/The"/>
    <x v="2484"/>
    <s v="Third Point Partners"/>
    <n v="243"/>
    <s v="Charles Schwab Corp/The"/>
    <d v="2019-11-15T00:00:00"/>
    <n v="43876"/>
    <s v="Financial"/>
    <s v="Investment Brokerage - National"/>
    <n v="26.85"/>
    <n v="38.340000000000003"/>
  </r>
  <r>
    <s v="6071IHOP Corp"/>
    <x v="2484"/>
    <s v="Third Point Partners"/>
    <n v="40789"/>
    <s v="IHOP Corp"/>
    <d v="2007-02-23T00:00:00"/>
    <n v="39304"/>
    <s v="Consumer Goods"/>
    <s v="Processed &amp; Packaged Goods"/>
    <n v="26.8"/>
    <m/>
  </r>
  <r>
    <s v="6071Charter Communications Inc."/>
    <x v="2484"/>
    <s v="Third Point Partners"/>
    <n v="462"/>
    <s v="Charter Communications Inc."/>
    <d v="2020-02-15T00:00:00"/>
    <m/>
    <s v="Basic Materials"/>
    <s v="Silver"/>
    <n v="26.43"/>
    <n v="1.28"/>
  </r>
  <r>
    <s v="6071ServiceMaster Global Holdings Inc"/>
    <x v="2484"/>
    <s v="Third Point Partners"/>
    <n v="30499"/>
    <s v="ServiceMaster Global Holdings Inc"/>
    <d v="2020-02-15T00:00:00"/>
    <m/>
    <s v="Industrial Goods"/>
    <s v="Farm &amp; Construction Machinery"/>
    <n v="26.13"/>
    <n v="1.28"/>
  </r>
  <r>
    <s v="6071Parsons Corp"/>
    <x v="2484"/>
    <s v="Third Point Partners"/>
    <n v="46737"/>
    <s v="Parsons Corp"/>
    <d v="2019-05-15T00:00:00"/>
    <n v="43692"/>
    <s v="Industrial Goods"/>
    <s v="General Contractors"/>
    <n v="26.05"/>
    <n v="1.61"/>
  </r>
  <r>
    <s v="6071Salesforce.com Inc"/>
    <x v="2484"/>
    <s v="Third Point Partners"/>
    <n v="213"/>
    <s v="Salesforce.com Inc"/>
    <d v="2018-02-15T00:00:00"/>
    <m/>
    <s v="Technology"/>
    <s v="Application Software"/>
    <n v="25.05"/>
    <n v="10.85"/>
  </r>
  <r>
    <s v="6071JP Morgan Chase &amp; Co"/>
    <x v="2484"/>
    <s v="Third Point Partners"/>
    <n v="15"/>
    <s v="JP Morgan Chase &amp; Co"/>
    <d v="2016-11-15T00:00:00"/>
    <n v="42870"/>
    <s v="Financial"/>
    <s v="Money Center Banks"/>
    <n v="24.08"/>
    <n v="24.11"/>
  </r>
  <r>
    <s v="6071YPF SA"/>
    <x v="2484"/>
    <s v="Third Point Partners"/>
    <n v="690"/>
    <s v="YPF SA"/>
    <d v="2014-05-15T00:00:00"/>
    <n v="41957"/>
    <s v="Basic Materials"/>
    <s v="Oil &amp; Gas Drilling &amp; Exploration"/>
    <n v="23.75"/>
    <n v="21.21"/>
  </r>
  <r>
    <s v="6071American Express Company"/>
    <x v="2484"/>
    <s v="Third Point Partners"/>
    <n v="72"/>
    <s v="American Express Company"/>
    <d v="2018-08-15T00:00:00"/>
    <n v="43600"/>
    <s v="Financial"/>
    <s v="Credit Services"/>
    <n v="23.45"/>
    <n v="3.64"/>
  </r>
  <r>
    <s v="6071Smurfit-Stone Container Corp."/>
    <x v="2484"/>
    <s v="Third Point Partners"/>
    <n v="19753"/>
    <s v="Smurfit-Stone Container Corp."/>
    <d v="2011-02-07T00:00:00"/>
    <n v="40690"/>
    <s v="Consumer Goods"/>
    <s v="Packaging &amp; Containers"/>
    <n v="23.4"/>
    <n v="5.4"/>
  </r>
  <r>
    <s v="6071Phillips 66"/>
    <x v="2484"/>
    <s v="Third Point Partners"/>
    <n v="187"/>
    <s v="Phillips 66"/>
    <d v="2014-11-14T00:00:00"/>
    <n v="42230"/>
    <s v="Basic Materials"/>
    <s v="Oil &amp; Gas Refining &amp; Marketing"/>
    <n v="23.23"/>
    <n v="5.54"/>
  </r>
  <r>
    <s v="6071ZIOPHARM Oncology Inc"/>
    <x v="2484"/>
    <s v="Third Point Partners"/>
    <n v="3505"/>
    <s v="ZIOPHARM Oncology Inc"/>
    <d v="2015-05-15T00:00:00"/>
    <n v="42230"/>
    <s v="Healthcare"/>
    <s v="Biotechnology"/>
    <n v="22.71"/>
    <n v="-3.82"/>
  </r>
  <r>
    <s v="6071Nexa Resources SA"/>
    <x v="2484"/>
    <s v="Third Point Partners"/>
    <n v="41711"/>
    <s v="Nexa Resources SA"/>
    <d v="2017-11-15T00:00:00"/>
    <n v="43235"/>
    <s v="Basic Materials"/>
    <s v="Industrial Metals &amp; Minerals"/>
    <n v="22.6"/>
    <n v="14.02"/>
  </r>
  <r>
    <s v="6071PayPal Holdings Inc"/>
    <x v="2484"/>
    <s v="Third Point Partners"/>
    <n v="33006"/>
    <s v="PayPal Holdings Inc"/>
    <d v="2018-05-15T00:00:00"/>
    <n v="43784"/>
    <s v="Financial"/>
    <s v="Credit Services"/>
    <n v="21.45"/>
    <n v="12.03"/>
  </r>
  <r>
    <s v="6071Dollar General Corporation"/>
    <x v="2484"/>
    <s v="Third Point Partners"/>
    <n v="349"/>
    <s v="Dollar General Corporation"/>
    <d v="2013-08-15T00:00:00"/>
    <n v="42139"/>
    <s v="Services"/>
    <s v="Discount, Variety Stores"/>
    <n v="21.25"/>
    <n v="17.43"/>
  </r>
  <r>
    <s v="6071Allergan Inc (pre-merger)"/>
    <x v="2484"/>
    <s v="Third Point Partners"/>
    <n v="240"/>
    <s v="Allergan Inc (pre-merger)"/>
    <d v="2014-11-14T00:00:00"/>
    <n v="42142"/>
    <s v="Healthcare"/>
    <s v="Drug Manufacturers - Other"/>
    <n v="21.22"/>
    <m/>
  </r>
  <r>
    <s v="6071Precision Castparts Corporation"/>
    <x v="2484"/>
    <s v="Third Point Partners"/>
    <n v="197"/>
    <s v="Precision Castparts Corporation"/>
    <d v="2015-02-13T00:00:00"/>
    <n v="42139"/>
    <s v="Industrial Goods"/>
    <s v="Metal Fabrication"/>
    <n v="20.95"/>
    <n v="7.13"/>
  </r>
  <r>
    <s v="6071Koninklijke DSM NV"/>
    <x v="2484"/>
    <s v="Third Point Partners"/>
    <n v="11056"/>
    <s v="Koninklijke DSM NV"/>
    <d v="2014-10-02T00:00:00"/>
    <m/>
    <s v="Basic Materials"/>
    <s v="Chemicals - Major Diversified"/>
    <n v="20.86"/>
    <n v="12.02"/>
  </r>
  <r>
    <s v="6071Celgene Corporation"/>
    <x v="2484"/>
    <s v="Third Point Partners"/>
    <n v="104"/>
    <s v="Celgene Corporation"/>
    <d v="2019-02-15T00:00:00"/>
    <n v="43600"/>
    <s v="Healthcare"/>
    <s v="Drugs - Generic"/>
    <n v="20.77"/>
    <n v="13.88"/>
  </r>
  <r>
    <s v="6071Visa Inc."/>
    <x v="2484"/>
    <s v="Third Point Partners"/>
    <n v="26"/>
    <s v="Visa Inc."/>
    <d v="2018-05-15T00:00:00"/>
    <m/>
    <s v="Financial"/>
    <s v="Credit Services"/>
    <n v="20.74"/>
    <n v="12.24"/>
  </r>
  <r>
    <s v="6071Facebook Inc."/>
    <x v="2484"/>
    <s v="Third Point Partners"/>
    <n v="47"/>
    <s v="Facebook Inc."/>
    <d v="2016-05-15T00:00:00"/>
    <n v="43327"/>
    <s v="Technology"/>
    <s v="Internet Information Providers"/>
    <n v="20.18"/>
    <n v="17.11"/>
  </r>
  <r>
    <s v="6071Amgen Inc."/>
    <x v="2484"/>
    <s v="Third Point Partners"/>
    <n v="66"/>
    <s v="Amgen Inc."/>
    <d v="2014-05-15T00:00:00"/>
    <n v="42506"/>
    <s v="Healthcare"/>
    <s v="Biotechnology"/>
    <n v="19.96"/>
    <n v="7.31"/>
  </r>
  <r>
    <s v="6071Kraft Heinz Co"/>
    <x v="2484"/>
    <s v="Third Point Partners"/>
    <n v="206"/>
    <s v="Kraft Heinz Co"/>
    <d v="2015-08-14T00:00:00"/>
    <n v="42506"/>
    <s v="Consumer Goods"/>
    <s v="Food - Major Diversified"/>
    <n v="19.78"/>
    <n v="0.62"/>
  </r>
  <r>
    <s v="6071FMC Corporation"/>
    <x v="2484"/>
    <s v="Third Point Partners"/>
    <n v="583"/>
    <s v="FMC Corporation"/>
    <d v="2017-05-15T00:00:00"/>
    <n v="43146"/>
    <s v="Basic Materials"/>
    <s v="Chemicals - Major Diversified"/>
    <n v="19.670000000000002"/>
    <n v="20.87"/>
  </r>
  <r>
    <s v="6071FCB Financial Holdings Inc"/>
    <x v="2484"/>
    <s v="Third Point Partners"/>
    <n v="30749"/>
    <s v="FCB Financial Holdings Inc"/>
    <d v="2014-11-14T00:00:00"/>
    <n v="42048"/>
    <s v="Financial"/>
    <s v="Regional - Southeast Banks"/>
    <n v="19.25"/>
    <n v="14.08"/>
  </r>
  <r>
    <s v="6071BlackRock Inc."/>
    <x v="2484"/>
    <s v="Third Point Partners"/>
    <n v="145"/>
    <s v="BlackRock Inc."/>
    <d v="2017-05-15T00:00:00"/>
    <n v="43327"/>
    <s v="Financial"/>
    <s v="Mortgage Investment"/>
    <n v="18.989999999999998"/>
    <n v="15.85"/>
  </r>
  <r>
    <s v="6071Ross Stores Inc."/>
    <x v="2484"/>
    <s v="Third Point Partners"/>
    <n v="411"/>
    <s v="Ross Stores Inc."/>
    <d v="2019-02-15T00:00:00"/>
    <n v="43692"/>
    <s v="Services"/>
    <s v="Apparel Stores"/>
    <n v="18.88"/>
    <n v="7.47"/>
  </r>
  <r>
    <s v="6071Coca-Cola European Partners PLC"/>
    <x v="2484"/>
    <s v="Third Point Partners"/>
    <n v="539"/>
    <s v="Coca-Cola European Partners PLC"/>
    <d v="2014-05-15T00:00:00"/>
    <n v="42597"/>
    <s v="Consumer Goods"/>
    <s v="Textile - Apparel Clothing"/>
    <n v="18.850000000000001"/>
    <n v="9.51"/>
  </r>
  <r>
    <s v="6071Campbell Soup Company"/>
    <x v="2484"/>
    <s v="Third Point Partners"/>
    <n v="473"/>
    <s v="Campbell Soup Company"/>
    <d v="2018-05-15T00:00:00"/>
    <n v="43937"/>
    <s v="Consumer Goods"/>
    <s v="Food - Major Diversified"/>
    <n v="18.829999999999998"/>
    <n v="3.74"/>
  </r>
  <r>
    <s v="6071Monsanto Company"/>
    <x v="2484"/>
    <s v="Third Point Partners"/>
    <n v="113"/>
    <s v="Monsanto Company"/>
    <d v="2017-11-15T00:00:00"/>
    <n v="43258"/>
    <s v="Basic Materials"/>
    <s v="Agricultural Chemicals"/>
    <n v="18.75"/>
    <n v="17.11"/>
  </r>
  <r>
    <s v="6071Royal DSM"/>
    <x v="2484"/>
    <s v="Third Point Partners"/>
    <n v="41008"/>
    <s v="Royal DSM"/>
    <d v="2014-07-18T00:00:00"/>
    <m/>
    <s v="Basic Materials"/>
    <s v="Chemicals - Major Diversified"/>
    <n v="18.57"/>
    <n v="11.36"/>
  </r>
  <r>
    <s v="6071Intercontinental Exchange Inc."/>
    <x v="2484"/>
    <s v="Third Point Partners"/>
    <n v="468"/>
    <s v="Intercontinental Exchange Inc."/>
    <d v="2017-11-15T00:00:00"/>
    <n v="43235"/>
    <s v="Financial"/>
    <s v="Diversified Investments"/>
    <n v="18.39"/>
    <n v="14.02"/>
  </r>
  <r>
    <s v="6071Toshiba Corp."/>
    <x v="2484"/>
    <s v="Third Point Partners"/>
    <n v="10624"/>
    <s v="Toshiba Corp."/>
    <d v="2017-12-05T00:00:00"/>
    <n v="43491"/>
    <s v="Consumer Goods"/>
    <s v="Electronic Equipment"/>
    <n v="18.32"/>
    <n v="2.41"/>
  </r>
  <r>
    <s v="6071American International Group Inc."/>
    <x v="2484"/>
    <s v="Third Point Partners"/>
    <n v="86"/>
    <s v="American International Group Inc."/>
    <d v="2014-05-15T00:00:00"/>
    <n v="42230"/>
    <s v="Financial"/>
    <s v="Property &amp; Casualty Insurance"/>
    <n v="17.809999999999999"/>
    <n v="11.57"/>
  </r>
  <r>
    <s v="6071IAA Inc"/>
    <x v="2484"/>
    <s v="Third Point Partners"/>
    <n v="46787"/>
    <s v="IAA Inc"/>
    <d v="2019-11-15T00:00:00"/>
    <m/>
    <s v="Consumer Goods"/>
    <s v="Appliances"/>
    <n v="16.91"/>
    <n v="12.68"/>
  </r>
  <r>
    <s v="6071Aetna Inc."/>
    <x v="2484"/>
    <s v="Third Point Partners"/>
    <n v="276"/>
    <s v="Aetna Inc."/>
    <d v="2017-11-15T00:00:00"/>
    <n v="43146"/>
    <s v="Healthcare"/>
    <s v="Health Care Plans"/>
    <n v="16.39"/>
    <n v="30.91"/>
  </r>
  <r>
    <s v="6071Shire PLC"/>
    <x v="2484"/>
    <s v="Third Point Partners"/>
    <n v="6786"/>
    <s v="Shire PLC"/>
    <d v="2018-08-15T00:00:00"/>
    <n v="43473"/>
    <s v="Healthcare"/>
    <s v="Medical Laboratories &amp; Research"/>
    <n v="15.85"/>
    <n v="-18.66"/>
  </r>
  <r>
    <s v="6071Baxter International Inc."/>
    <x v="2484"/>
    <s v="Third Point Partners"/>
    <n v="168"/>
    <s v="Baxter International Inc."/>
    <d v="2015-08-05T00:00:00"/>
    <m/>
    <s v="Healthcare"/>
    <s v="Medical Instruments &amp; Supplies"/>
    <n v="15.59"/>
    <n v="12.08"/>
  </r>
  <r>
    <s v="6071Agilent Technologies Inc."/>
    <x v="2484"/>
    <s v="Third Point Partners"/>
    <n v="377"/>
    <s v="Agilent Technologies Inc."/>
    <d v="2018-05-15T00:00:00"/>
    <n v="43327"/>
    <s v="Healthcare"/>
    <s v="Medical Laboratories &amp; Research"/>
    <n v="15.56"/>
    <n v="18.920000000000002"/>
  </r>
  <r>
    <s v="6071IQVIA Holdings Inc"/>
    <x v="2484"/>
    <s v="Third Point Partners"/>
    <n v="25959"/>
    <s v="IQVIA Holdings Inc"/>
    <d v="2018-08-15T00:00:00"/>
    <m/>
    <s v="Healthcare"/>
    <s v="Health Care Plans"/>
    <n v="15.33"/>
    <n v="11.42"/>
  </r>
  <r>
    <s v="6071Five Below Inc."/>
    <x v="2484"/>
    <s v="Third Point Partners"/>
    <n v="1456"/>
    <s v="Five Below Inc."/>
    <d v="2019-08-15T00:00:00"/>
    <n v="43876"/>
    <s v="Services"/>
    <s v="Specialty Retail, Other"/>
    <n v="15.06"/>
    <n v="42.4"/>
  </r>
  <r>
    <s v="6071E.ON SE"/>
    <x v="2484"/>
    <s v="Third Point Partners"/>
    <n v="9016"/>
    <s v="E.ON SE"/>
    <d v="2017-04-28T00:00:00"/>
    <m/>
    <s v="Utilities"/>
    <s v="Diversified Utilities"/>
    <n v="14.97"/>
    <n v="13.22"/>
  </r>
  <r>
    <s v="6071Williams Companies Inc. (The)"/>
    <x v="2484"/>
    <s v="Third Point Partners"/>
    <n v="259"/>
    <s v="Williams Companies Inc. (The)"/>
    <d v="2014-05-15T00:00:00"/>
    <n v="42048"/>
    <s v="Basic Materials"/>
    <s v="Oil &amp; Gas Pipelines"/>
    <n v="14.78"/>
    <n v="18.79"/>
  </r>
  <r>
    <s v="6071Hess Corporation"/>
    <x v="2484"/>
    <s v="Third Point Partners"/>
    <n v="245"/>
    <s v="Hess Corporation"/>
    <d v="2013-02-14T00:00:00"/>
    <n v="41409"/>
    <s v="Financial"/>
    <s v="Insurance Brokers"/>
    <n v="14.69"/>
    <n v="45.24"/>
  </r>
  <r>
    <s v="6071Chubb Ltd"/>
    <x v="2484"/>
    <s v="Third Point Partners"/>
    <n v="204"/>
    <s v="Chubb Ltd"/>
    <d v="2015-11-16T00:00:00"/>
    <n v="42781"/>
    <s v="Financial"/>
    <s v="Property &amp; Casualty Insurance"/>
    <n v="14.67"/>
    <n v="13.82"/>
  </r>
  <r>
    <s v="6071Precigen, Inc."/>
    <x v="2484"/>
    <s v="Third Point Partners"/>
    <n v="26494"/>
    <s v="Precigen, Inc."/>
    <d v="2013-08-15T00:00:00"/>
    <n v="42324"/>
    <s v="Basic Materials"/>
    <s v="Synthetics"/>
    <n v="14.4"/>
    <n v="12.14"/>
  </r>
  <r>
    <s v="6071Danaher Corporation"/>
    <x v="2484"/>
    <s v="Third Point Partners"/>
    <n v="140"/>
    <s v="Danaher Corporation"/>
    <d v="2015-08-14T00:00:00"/>
    <m/>
    <s v="Industrial Goods"/>
    <s v="Diversified Machinery"/>
    <n v="13.96"/>
    <n v="12.21"/>
  </r>
  <r>
    <s v="6071J.M. Smucker Company (The)"/>
    <x v="2484"/>
    <s v="Third Point Partners"/>
    <n v="528"/>
    <s v="J.M. Smucker Company (The)"/>
    <d v="2015-02-13T00:00:00"/>
    <n v="42506"/>
    <s v="Consumer Goods"/>
    <s v="Processed &amp; Packaged Goods"/>
    <n v="13.94"/>
    <n v="0.97"/>
  </r>
  <r>
    <s v="6071SPDR S&amp;P 500 ETF Trust Series 1"/>
    <x v="2484"/>
    <s v="Third Point Partners"/>
    <n v="41054"/>
    <s v="SPDR S&amp;P 500 ETF Trust Series 1"/>
    <d v="2014-11-14T00:00:00"/>
    <n v="42048"/>
    <s v="Healthcare"/>
    <s v="Drug Manufacturers - Other"/>
    <n v="13.77"/>
    <n v="14.08"/>
  </r>
  <r>
    <s v="6071Molson Coors Beverage Company"/>
    <x v="2484"/>
    <s v="Third Point Partners"/>
    <n v="665"/>
    <s v="Molson Coors Beverage Company"/>
    <d v="2014-08-15T00:00:00"/>
    <n v="42781"/>
    <s v="Consumer Goods"/>
    <s v="Beverages - Brewers"/>
    <n v="13.6"/>
    <n v="9.91"/>
  </r>
  <r>
    <s v="6071Sensata Technologies Holding PLC"/>
    <x v="2484"/>
    <s v="Third Point Partners"/>
    <n v="11072"/>
    <s v="Sensata Technologies Holding PLC"/>
    <d v="2014-05-15T00:00:00"/>
    <n v="42230"/>
    <s v="Technology"/>
    <s v="Scientific &amp; Technical Instruments"/>
    <n v="13.23"/>
    <n v="11.57"/>
  </r>
  <r>
    <s v="6071Delta Air Lines Inc."/>
    <x v="2484"/>
    <s v="Third Point Partners"/>
    <n v="319"/>
    <s v="Delta Air Lines Inc."/>
    <d v="2014-11-14T00:00:00"/>
    <n v="42230"/>
    <s v="Industrial Goods"/>
    <s v="Aerospace/Defense Products &amp; Services"/>
    <n v="13.02"/>
    <n v="5.54"/>
  </r>
  <r>
    <s v="6071AstraZeneca PLC"/>
    <x v="2484"/>
    <s v="Third Point Partners"/>
    <n v="6570"/>
    <s v="AstraZeneca PLC"/>
    <d v="2014-05-15T00:00:00"/>
    <m/>
    <s v="Healthcare"/>
    <s v="Drugs - Generic"/>
    <n v="12.02"/>
    <n v="12.08"/>
  </r>
  <r>
    <s v="6071Mohawk Industries Inc."/>
    <x v="2484"/>
    <s v="Third Point Partners"/>
    <n v="593"/>
    <s v="Mohawk Industries Inc."/>
    <d v="2014-11-15T00:00:00"/>
    <n v="43235"/>
    <s v="Consumer Goods"/>
    <s v="Home Furnishings &amp; Fixtures"/>
    <n v="11.75"/>
    <n v="10.72"/>
  </r>
  <r>
    <s v="6071Anheuser-Busch InBev SA"/>
    <x v="2484"/>
    <s v="Third Point Partners"/>
    <n v="8945"/>
    <s v="Anheuser-Busch InBev SA"/>
    <d v="2014-05-15T00:00:00"/>
    <n v="42689"/>
    <s v="Consumer Goods"/>
    <s v="Beverages - Brewers"/>
    <n v="11.4"/>
    <n v="8.56"/>
  </r>
  <r>
    <s v="6071Apigee Corp"/>
    <x v="2484"/>
    <s v="Third Point Partners"/>
    <n v="35369"/>
    <s v="Apigee Corp"/>
    <d v="2015-05-15T00:00:00"/>
    <n v="42684"/>
    <s v="Technology"/>
    <s v="Application Software"/>
    <n v="11.35"/>
    <n v="3.62"/>
  </r>
  <r>
    <s v="6071Burlington Stores, Inc."/>
    <x v="2484"/>
    <s v="Third Point Partners"/>
    <n v="26802"/>
    <s v="Burlington Stores, Inc."/>
    <d v="2019-05-15T00:00:00"/>
    <m/>
    <s v="Services"/>
    <s v="Discount, Variety Stores"/>
    <n v="10.58"/>
    <n v="16.39"/>
  </r>
  <r>
    <s v="6071Fidelity National Information Services Inc."/>
    <x v="2484"/>
    <s v="Third Point Partners"/>
    <n v="458"/>
    <s v="Fidelity National Information Services Inc."/>
    <d v="2019-08-15T00:00:00"/>
    <m/>
    <s v="Technology"/>
    <s v="Information Technology Services"/>
    <n v="10.51"/>
    <n v="20.49"/>
  </r>
  <r>
    <s v="6071Koninklijke Philips NV"/>
    <x v="2484"/>
    <s v="Third Point Partners"/>
    <n v="15841"/>
    <s v="Koninklijke Philips NV"/>
    <d v="2017-06-18T00:00:00"/>
    <m/>
    <s v="Services"/>
    <s v="Department Stores"/>
    <n v="10.09"/>
    <n v="12.69"/>
  </r>
  <r>
    <s v="6071Nestle SA"/>
    <x v="2484"/>
    <s v="Third Point Partners"/>
    <n v="9458"/>
    <s v="Nestle SA"/>
    <d v="2017-06-25T00:00:00"/>
    <m/>
    <s v="Consumer Goods"/>
    <s v="Food - Major Diversified"/>
    <n v="10"/>
    <n v="12.98"/>
  </r>
  <r>
    <s v="6071Ashland Inc"/>
    <x v="2484"/>
    <s v="Third Point Partners"/>
    <n v="46650"/>
    <s v="Ashland Inc"/>
    <d v="2014-05-15T00:00:00"/>
    <n v="41866"/>
    <s v="Basic Materials"/>
    <s v="Copper"/>
    <n v="9.89"/>
    <n v="21.43"/>
  </r>
  <r>
    <s v="6071Crown Holdings Inc."/>
    <x v="2484"/>
    <s v="Third Point Partners"/>
    <n v="795"/>
    <s v="Crown Holdings Inc."/>
    <d v="2014-08-15T00:00:00"/>
    <n v="41957"/>
    <s v="Consumer Goods"/>
    <s v="Packaging &amp; Containers"/>
    <n v="9.75"/>
    <n v="20.98"/>
  </r>
  <r>
    <s v="6071TE Connectivity Ltd."/>
    <x v="2484"/>
    <s v="Third Point Partners"/>
    <n v="297"/>
    <s v="TE Connectivity Ltd."/>
    <d v="2020-02-15T00:00:00"/>
    <m/>
    <s v="Services"/>
    <s v="Drugs Wholesale"/>
    <n v="9.5299999999999994"/>
    <n v="1.28"/>
  </r>
  <r>
    <s v="6071Signet Jewelers Limited"/>
    <x v="2484"/>
    <s v="Third Point Partners"/>
    <n v="831"/>
    <s v="Signet Jewelers Limited"/>
    <d v="2016-02-16T00:00:00"/>
    <n v="42506"/>
    <s v="Services"/>
    <s v="Jewelry Stores"/>
    <n v="9.3000000000000007"/>
    <n v="45.01"/>
  </r>
  <r>
    <s v="6071FleetCor Technologies Inc."/>
    <x v="2484"/>
    <s v="Third Point Partners"/>
    <n v="616"/>
    <s v="FleetCor Technologies Inc."/>
    <d v="2014-08-15T00:00:00"/>
    <n v="42139"/>
    <s v="Services"/>
    <s v="Business Services"/>
    <n v="9.25"/>
    <n v="13.92"/>
  </r>
  <r>
    <s v="6071Centene Corporation"/>
    <x v="2484"/>
    <s v="Third Point Partners"/>
    <n v="1219"/>
    <s v="Centene Corporation"/>
    <d v="2019-05-24T00:00:00"/>
    <m/>
    <s v="Healthcare"/>
    <s v="Health Care Plans"/>
    <n v="8.7799999999999994"/>
    <n v="17.53"/>
  </r>
  <r>
    <s v="6071EQT Corporation"/>
    <x v="2484"/>
    <s v="Third Point Partners"/>
    <n v="455"/>
    <s v="EQT Corporation"/>
    <d v="2013-08-15T00:00:00"/>
    <n v="41957"/>
    <s v="Basic Materials"/>
    <s v="Oil &amp; Gas Equipment &amp; Services"/>
    <n v="8.59"/>
    <n v="20.29"/>
  </r>
  <r>
    <s v="6071Sotheby's"/>
    <x v="2484"/>
    <s v="Third Point Partners"/>
    <n v="1215"/>
    <s v="Sotheby's"/>
    <d v="2013-02-15T00:00:00"/>
    <n v="43741"/>
    <s v="Services"/>
    <s v="Specialty Retail, Other"/>
    <n v="7.64"/>
    <n v="12.59"/>
  </r>
  <r>
    <s v="6071Rackspace Hosting, Inc"/>
    <x v="2484"/>
    <s v="Third Point Partners"/>
    <n v="705"/>
    <s v="Rackspace Hosting, Inc"/>
    <d v="2014-05-15T00:00:00"/>
    <n v="41866"/>
    <s v="Technology"/>
    <s v="Information Technology Services"/>
    <n v="7.03"/>
    <n v="21.43"/>
  </r>
  <r>
    <s v="6071Warner Media, LLC"/>
    <x v="2484"/>
    <s v="Third Point Partners"/>
    <n v="107"/>
    <s v="Warner Media, LLC"/>
    <d v="2016-11-15T00:00:00"/>
    <n v="43235"/>
    <s v="Consumer Goods"/>
    <s v="Housewares &amp; Accessories"/>
    <n v="6.36"/>
    <n v="18"/>
  </r>
  <r>
    <s v="6071Ferrari NV"/>
    <x v="2484"/>
    <s v="Third Point Partners"/>
    <n v="33168"/>
    <s v="Ferrari NV"/>
    <d v="2019-11-15T00:00:00"/>
    <m/>
    <s v="Consumer Goods"/>
    <s v="Auto Manufacturers - Major"/>
    <n v="5.64"/>
    <n v="12.68"/>
  </r>
  <r>
    <s v="6071PDL BioPharma Inc."/>
    <x v="2484"/>
    <s v="Third Point Partners"/>
    <n v="2104"/>
    <s v="PDL BioPharma Inc."/>
    <d v="2007-03-05T00:00:00"/>
    <n v="39395"/>
    <s v="Healthcare"/>
    <s v="Biotechnology"/>
    <n v="5.51"/>
    <m/>
  </r>
  <r>
    <s v="6071AMETEK Inc"/>
    <x v="2484"/>
    <s v="Third Point Partners"/>
    <n v="529"/>
    <s v="AMETEK Inc"/>
    <d v="2016-05-16T00:00:00"/>
    <n v="42689"/>
    <s v="Industrial Goods"/>
    <s v="Diversified Machinery"/>
    <n v="5.51"/>
    <n v="13.71"/>
  </r>
  <r>
    <s v="6071Boston Scientific Corporation"/>
    <x v="2484"/>
    <s v="Third Point Partners"/>
    <n v="408"/>
    <s v="Boston Scientific Corporation"/>
    <d v="2019-02-15T00:00:00"/>
    <n v="43876"/>
    <s v="Healthcare"/>
    <s v="Medical Instruments &amp; Supplies"/>
    <n v="5.37"/>
    <n v="23.85"/>
  </r>
  <r>
    <s v="6071Zendesk Inc"/>
    <x v="2484"/>
    <s v="Third Point Partners"/>
    <n v="30509"/>
    <s v="Zendesk Inc"/>
    <d v="2019-08-15T00:00:00"/>
    <n v="43784"/>
    <s v="Technology"/>
    <s v="Application Software"/>
    <n v="4.43"/>
    <n v="46.58"/>
  </r>
  <r>
    <s v="6071Moelis &amp; Company"/>
    <x v="2484"/>
    <s v="Third Point Partners"/>
    <n v="30949"/>
    <s v="Moelis &amp; Company"/>
    <d v="2014-05-15T00:00:00"/>
    <n v="42139"/>
    <s v="Financial"/>
    <s v="Asset Management"/>
    <n v="3.98"/>
    <n v="15.77"/>
  </r>
  <r>
    <s v="6071Deere &amp; Company"/>
    <x v="2484"/>
    <s v="Third Point Partners"/>
    <n v="209"/>
    <s v="Deere &amp; Company"/>
    <d v="2018-05-15T00:00:00"/>
    <n v="43419"/>
    <s v="Industrial Goods"/>
    <s v="Farm &amp; Construction Machinery"/>
    <n v="3.69"/>
    <n v="3.43"/>
  </r>
  <r>
    <s v="6071Perrigo Co PLC"/>
    <x v="2484"/>
    <s v="Third Point Partners"/>
    <n v="509"/>
    <s v="Perrigo Co PLC"/>
    <d v="2015-05-15T00:00:00"/>
    <n v="42230"/>
    <s v="Healthcare"/>
    <s v="Hospitals"/>
    <n v="3.39"/>
    <n v="-3.82"/>
  </r>
  <r>
    <s v="6071Nomad Foods Ltd"/>
    <x v="2484"/>
    <s v="Third Point Partners"/>
    <n v="31542"/>
    <s v="Nomad Foods Ltd"/>
    <d v="2015-06-03T00:00:00"/>
    <n v="42870"/>
    <s v="Conglomerates"/>
    <s v="Conglomerates"/>
    <n v="3.19"/>
    <n v="9.07"/>
  </r>
  <r>
    <s v="6071TIBCO Software Inc."/>
    <x v="2484"/>
    <s v="Third Point Partners"/>
    <n v="1022"/>
    <s v="TIBCO Software Inc."/>
    <d v="2013-08-15T00:00:00"/>
    <n v="41978"/>
    <s v="Technology"/>
    <s v="Business Software &amp; Services"/>
    <n v="2.5299999999999998"/>
    <n v="21.03"/>
  </r>
  <r>
    <s v="6071Electronic Arts Inc."/>
    <x v="2484"/>
    <s v="Third Point Partners"/>
    <n v="662"/>
    <s v="Electronic Arts Inc."/>
    <d v="2018-02-15T00:00:00"/>
    <n v="43327"/>
    <s v="Technology"/>
    <s v="Multimedia &amp; Graphics Software"/>
    <n v="2.52"/>
    <n v="8.58"/>
  </r>
  <r>
    <s v="6071Far Point Acquisition Corporation Units"/>
    <x v="2484"/>
    <s v="Third Point Partners"/>
    <n v="43252"/>
    <s v="Far Point Acquisition Corporation Units"/>
    <d v="2018-06-25T00:00:00"/>
    <m/>
    <s v="Industrial Goods"/>
    <s v="General Building Materials"/>
    <n v="2.35"/>
    <n v="13.03"/>
  </r>
  <r>
    <s v="6071Anadarko Petroleum Corporation"/>
    <x v="2484"/>
    <s v="Third Point Partners"/>
    <n v="143"/>
    <s v="Anadarko Petroleum Corporation"/>
    <d v="2013-08-15T00:00:00"/>
    <n v="42048"/>
    <s v="Basic Materials"/>
    <s v="Independent Oil &amp; Gas"/>
    <n v="1.19"/>
    <n v="19.239999999999998"/>
  </r>
  <r>
    <s v="6071EMC Corporation"/>
    <x v="2484"/>
    <s v="Third Point Partners"/>
    <n v="118"/>
    <s v="EMC Corporation"/>
    <d v="2014-11-14T00:00:00"/>
    <n v="42620"/>
    <s v="Technology"/>
    <s v="Data Storage Devices"/>
    <n v="0.81"/>
    <n v="6.14"/>
  </r>
  <r>
    <s v="6071International Paper Company"/>
    <x v="2484"/>
    <s v="Third Point Partners"/>
    <n v="307"/>
    <s v="International Paper Company"/>
    <d v="2013-08-15T00:00:00"/>
    <n v="41774"/>
    <s v="Consumer Goods"/>
    <s v="Packaging &amp; Containers"/>
    <n v="0.56000000000000005"/>
    <n v="19.690000000000001"/>
  </r>
  <r>
    <s v="6071Alibaba.com Limited"/>
    <x v="2484"/>
    <s v="Third Point Partners"/>
    <n v="16481"/>
    <s v="Alibaba.com Limited"/>
    <d v="2017-07-26T00:00:00"/>
    <n v="43419"/>
    <s v="Services"/>
    <s v="Specialty Retail, Other"/>
    <n v="0.21"/>
    <n v="9.86"/>
  </r>
  <r>
    <s v="6071Hewlett Packard Enterprise Co"/>
    <x v="2484"/>
    <s v="Third Point Partners"/>
    <n v="33005"/>
    <s v="Hewlett Packard Enterprise Co"/>
    <d v="2017-02-15T00:00:00"/>
    <n v="42962"/>
    <s v="Technology"/>
    <s v="Information Technology Services"/>
    <n v="0.13"/>
    <n v="12.38"/>
  </r>
  <r>
    <s v="6071Suzuki Motor Corp."/>
    <x v="2484"/>
    <s v="Third Point Partners"/>
    <n v="10509"/>
    <s v="Suzuki Motor Corp."/>
    <d v="2015-07-31T00:00:00"/>
    <m/>
    <s v="Consumer Goods"/>
    <s v="Auto Manufacturers - Major"/>
    <n v="-0.56000000000000005"/>
    <n v="11.95"/>
  </r>
  <r>
    <s v="6071FANUC Corp."/>
    <x v="2484"/>
    <s v="Third Point Partners"/>
    <n v="9710"/>
    <s v="FANUC Corp."/>
    <d v="2015-02-11T00:00:00"/>
    <m/>
    <s v="Consumer Goods"/>
    <s v="Auto Manufacturers - Major"/>
    <n v="-0.87"/>
    <n v="11.21"/>
  </r>
  <r>
    <s v="6071Cabot Oil &amp; Gas Corporation"/>
    <x v="2484"/>
    <s v="Third Point Partners"/>
    <n v="402"/>
    <s v="Cabot Oil &amp; Gas Corporation"/>
    <d v="2013-08-15T00:00:00"/>
    <n v="41774"/>
    <s v="Basic Materials"/>
    <s v="Independent Oil &amp; Gas"/>
    <n v="-1.63"/>
    <n v="19.690000000000001"/>
  </r>
  <r>
    <s v="6071Sealed Air Corporation"/>
    <x v="2484"/>
    <s v="Third Point Partners"/>
    <n v="846"/>
    <s v="Sealed Air Corporation"/>
    <d v="2015-05-15T00:00:00"/>
    <n v="42597"/>
    <s v="Consumer Goods"/>
    <s v="Packaging &amp; Containers"/>
    <n v="-1.91"/>
    <n v="4.7699999999999996"/>
  </r>
  <r>
    <s v="6071Herbalife Nutrition Ltd"/>
    <x v="2484"/>
    <s v="Third Point Partners"/>
    <n v="722"/>
    <s v="Herbalife Nutrition Ltd"/>
    <d v="2012-11-15T00:00:00"/>
    <n v="41403"/>
    <s v="Financial"/>
    <s v="Closed-End Fund - Equity"/>
    <n v="-3.54"/>
    <n v="50.06"/>
  </r>
  <r>
    <s v="6071QUALCOMM Incorporated"/>
    <x v="2484"/>
    <s v="Third Point Partners"/>
    <n v="42"/>
    <s v="QUALCOMM Incorporated"/>
    <d v="2017-02-15T00:00:00"/>
    <n v="42870"/>
    <s v="Technology"/>
    <s v="Communication Equipment"/>
    <n v="-4"/>
    <n v="11.74"/>
  </r>
  <r>
    <s v="6071Maxim Integrated Products Inc."/>
    <x v="2484"/>
    <s v="Third Point Partners"/>
    <n v="642"/>
    <s v="Maxim Integrated Products Inc."/>
    <d v="2015-02-13T00:00:00"/>
    <n v="42139"/>
    <s v="Technology"/>
    <s v="Semiconductor - Broad Line"/>
    <n v="-5.07"/>
    <n v="7.13"/>
  </r>
  <r>
    <s v="6071Acorda Therapeutics Inc."/>
    <x v="2484"/>
    <s v="Third Point Partners"/>
    <n v="1883"/>
    <s v="Acorda Therapeutics Inc."/>
    <d v="2007-02-22T00:00:00"/>
    <n v="39226"/>
    <s v="Healthcare"/>
    <s v="Biotechnology"/>
    <n v="-5.23"/>
    <m/>
  </r>
  <r>
    <s v="6071UNS Energy Corporation"/>
    <x v="2484"/>
    <s v="Third Point Partners"/>
    <n v="1610"/>
    <s v="UNS Energy Corporation"/>
    <d v="2005-02-07T00:00:00"/>
    <n v="38765"/>
    <s v="Utilities"/>
    <s v="Electric Utilities"/>
    <n v="-5.35"/>
    <m/>
  </r>
  <r>
    <s v="6071Technicolor SA"/>
    <x v="2484"/>
    <s v="Third Point Partners"/>
    <n v="9360"/>
    <s v="Technicolor SA"/>
    <d v="2011-03-03T00:00:00"/>
    <m/>
    <s v="Consumer Goods"/>
    <s v="Electronic Equipment"/>
    <n v="-6.26"/>
    <n v="12.61"/>
  </r>
  <r>
    <s v="6071Andeavor"/>
    <x v="2484"/>
    <s v="Third Point Partners"/>
    <n v="804"/>
    <s v="Andeavor"/>
    <d v="2016-05-16T00:00:00"/>
    <n v="42597"/>
    <s v="Basic Materials"/>
    <s v="Oil &amp; Gas Refining &amp; Marketing"/>
    <n v="-6.69"/>
    <n v="28.99"/>
  </r>
  <r>
    <s v="6071Liberty Global plc"/>
    <x v="2484"/>
    <s v="Third Point Partners"/>
    <n v="215"/>
    <s v="Liberty Global plc"/>
    <d v="2013-08-15T00:00:00"/>
    <n v="42689"/>
    <s v="Services"/>
    <s v="CATV Systems"/>
    <n v="-6.71"/>
    <n v="11.02"/>
  </r>
  <r>
    <s v="6071St Jude Medical Inc."/>
    <x v="2484"/>
    <s v="Third Point Partners"/>
    <n v="414"/>
    <s v="St Jude Medical Inc."/>
    <d v="2016-08-15T00:00:00"/>
    <n v="42739"/>
    <s v="Healthcare"/>
    <s v="Medical Appliances &amp; Equipment"/>
    <n v="-7.05"/>
    <n v="12.13"/>
  </r>
  <r>
    <s v="6071Celanese Corporation"/>
    <x v="2484"/>
    <s v="Third Point Partners"/>
    <n v="657"/>
    <s v="Celanese Corporation"/>
    <d v="2017-02-15T00:00:00"/>
    <n v="42870"/>
    <s v="Basic Materials"/>
    <s v="Chemicals - Major Diversified"/>
    <n v="-7.17"/>
    <n v="11.74"/>
  </r>
  <r>
    <s v="6071Zayo Group Holdings Inc"/>
    <x v="2484"/>
    <s v="Third Point Partners"/>
    <n v="32686"/>
    <s v="Zayo Group Holdings Inc"/>
    <d v="2016-11-15T00:00:00"/>
    <n v="42870"/>
    <s v="Services"/>
    <s v="CATV Systems"/>
    <n v="-7.76"/>
    <n v="24.11"/>
  </r>
  <r>
    <s v="6071Seven &amp; i Holdings Co Ltd"/>
    <x v="2484"/>
    <s v="Third Point Partners"/>
    <n v="10419"/>
    <s v="Seven &amp; i Holdings Co Ltd"/>
    <d v="2015-10-27T00:00:00"/>
    <m/>
    <s v="Services"/>
    <s v="Grocery Stores"/>
    <n v="-8.15"/>
    <n v="12.9"/>
  </r>
  <r>
    <s v="6071Ally Financial Inc"/>
    <x v="2484"/>
    <s v="Third Point Partners"/>
    <n v="27372"/>
    <s v="Ally Financial Inc"/>
    <d v="2014-05-15T00:00:00"/>
    <n v="42230"/>
    <s v="Financial"/>
    <s v="Mortgage Investment"/>
    <n v="-8.6300000000000008"/>
    <n v="11.57"/>
  </r>
  <r>
    <s v="6071Digital Landscape Group Inc"/>
    <x v="2484"/>
    <s v="Third Point Partners"/>
    <n v="40850"/>
    <s v="Digital Landscape Group Inc"/>
    <d v="2017-11-27T00:00:00"/>
    <m/>
    <s v="Healthcare"/>
    <s v="Drug Manufacturers - Major"/>
    <n v="-9.01"/>
    <n v="11.95"/>
  </r>
  <r>
    <s v="6071IHI Corp."/>
    <x v="2484"/>
    <s v="Third Point Partners"/>
    <n v="9852"/>
    <s v="IHI Corp."/>
    <d v="2014-05-01T00:00:00"/>
    <n v="42305"/>
    <s v="Industrial Goods"/>
    <s v="Industrial Equipment &amp; Components"/>
    <n v="-9.93"/>
    <n v="9.4600000000000009"/>
  </r>
  <r>
    <s v="6071Citigroup Inc."/>
    <x v="2484"/>
    <s v="Third Point Partners"/>
    <n v="27"/>
    <s v="Citigroup Inc."/>
    <d v="2014-11-14T00:00:00"/>
    <n v="42051"/>
    <s v="Financial"/>
    <s v="Property Management"/>
    <n v="-11.68"/>
    <n v="14.38"/>
  </r>
  <r>
    <s v="6071SoftBank Group Corp"/>
    <x v="2484"/>
    <s v="Third Point Partners"/>
    <n v="10466"/>
    <s v="SoftBank Group Corp"/>
    <d v="2013-11-21T00:00:00"/>
    <n v="41933"/>
    <s v="Technology"/>
    <s v="Information &amp; Delivery Services"/>
    <n v="-11.92"/>
    <n v="11.09"/>
  </r>
  <r>
    <s v="6071Rice Energy Inc"/>
    <x v="2484"/>
    <s v="Third Point Partners"/>
    <n v="30967"/>
    <s v="Rice Energy Inc"/>
    <d v="2016-11-15T00:00:00"/>
    <n v="42870"/>
    <s v="Financial"/>
    <s v="Insurance Brokers"/>
    <n v="-12.14"/>
    <n v="24.11"/>
  </r>
  <r>
    <s v="6071Vulcan Materials Company"/>
    <x v="2484"/>
    <s v="Third Point Partners"/>
    <n v="753"/>
    <s v="Vulcan Materials Company"/>
    <d v="2017-05-15T00:00:00"/>
    <n v="43327"/>
    <s v="Industrial Goods"/>
    <s v="General Building Materials"/>
    <n v="-12.16"/>
    <n v="15.85"/>
  </r>
  <r>
    <s v="6071PVH Corp."/>
    <x v="2484"/>
    <s v="Third Point Partners"/>
    <n v="565"/>
    <s v="PVH Corp."/>
    <d v="2018-05-15T00:00:00"/>
    <n v="43327"/>
    <s v="Consumer Goods"/>
    <s v="Textile - Apparel Footwear &amp; Accessories"/>
    <n v="-14.61"/>
    <n v="18.920000000000002"/>
  </r>
  <r>
    <s v="6071Walt Disney Company"/>
    <x v="2484"/>
    <s v="Third Point Partners"/>
    <n v="45"/>
    <s v="Walt Disney Company"/>
    <d v="2020-02-15T00:00:00"/>
    <m/>
    <s v="Services"/>
    <s v="Entertainment - Diversified"/>
    <n v="-14.73"/>
    <n v="1.28"/>
  </r>
  <r>
    <s v="6071Arco Platform Limited"/>
    <x v="2484"/>
    <s v="Third Point Partners"/>
    <n v="44815"/>
    <s v="Arco Platform Limited"/>
    <d v="2018-09-26T00:00:00"/>
    <n v="43419"/>
    <s v="Technology"/>
    <s v="Application Software"/>
    <n v="-15.07"/>
    <n v="-35.22"/>
  </r>
  <r>
    <s v="6071UniCredit SpA"/>
    <x v="2484"/>
    <s v="Third Point Partners"/>
    <n v="11970"/>
    <s v="UniCredit SpA"/>
    <d v="2017-04-28T00:00:00"/>
    <m/>
    <s v="Financial"/>
    <s v="Regional - Pacific Banks"/>
    <n v="-15.89"/>
    <n v="13.22"/>
  </r>
  <r>
    <s v="6071Alexion Pharmaceuticals Inc."/>
    <x v="2484"/>
    <s v="Third Point Partners"/>
    <n v="292"/>
    <s v="Alexion Pharmaceuticals Inc."/>
    <d v="2017-05-15T00:00:00"/>
    <n v="43054"/>
    <s v="Healthcare"/>
    <s v="Drugs - Generic"/>
    <n v="-16.62"/>
    <n v="16.14"/>
  </r>
  <r>
    <s v="6071Diamondback Energy Inc."/>
    <x v="2484"/>
    <s v="Third Point Partners"/>
    <n v="1589"/>
    <s v="Diamondback Energy Inc."/>
    <d v="2018-08-15T00:00:00"/>
    <n v="43419"/>
    <s v="Basic Materials"/>
    <s v="Independent Oil &amp; Gas"/>
    <n v="-16.809999999999999"/>
    <n v="-10.050000000000001"/>
  </r>
  <r>
    <s v="6071EssilorLuxottica SA"/>
    <x v="2484"/>
    <s v="Third Point Partners"/>
    <n v="9247"/>
    <s v="EssilorLuxottica SA"/>
    <d v="2019-08-25T00:00:00"/>
    <m/>
    <s v="Healthcare"/>
    <s v="Medical Instruments &amp; Supplies"/>
    <n v="-17.89"/>
    <n v="19.73"/>
  </r>
  <r>
    <s v="6071RSP Permian Inc"/>
    <x v="2484"/>
    <s v="Third Point Partners"/>
    <n v="30719"/>
    <s v="RSP Permian Inc"/>
    <d v="2017-02-15T00:00:00"/>
    <n v="43146"/>
    <s v="Basic Materials"/>
    <s v="Oil &amp; Gas Drilling &amp; Exploration"/>
    <n v="-18.63"/>
    <n v="18.579999999999998"/>
  </r>
  <r>
    <s v="6071Exela Technologies Inc"/>
    <x v="2484"/>
    <s v="Third Point Partners"/>
    <n v="38572"/>
    <s v="Exela Technologies Inc"/>
    <d v="2017-08-15T00:00:00"/>
    <n v="43054"/>
    <s v="Technology"/>
    <s v="Information Technology Services"/>
    <n v="-19.37"/>
    <n v="19.38"/>
  </r>
  <r>
    <s v="6071CGG"/>
    <x v="2484"/>
    <s v="Third Point Partners"/>
    <n v="9237"/>
    <s v="CGG"/>
    <d v="2018-02-27T00:00:00"/>
    <m/>
    <s v="Technology"/>
    <s v="Information &amp; Delivery Services"/>
    <n v="-19.41"/>
    <n v="10.76"/>
  </r>
  <r>
    <s v="6071Edgewell Personal Care Co"/>
    <x v="2484"/>
    <s v="Third Point Partners"/>
    <n v="35406"/>
    <s v="Edgewell Personal Care Co"/>
    <d v="2014-08-15T00:00:00"/>
    <n v="42230"/>
    <s v="Consumer Goods"/>
    <s v="Electronic Equipment"/>
    <n v="-19.850000000000001"/>
    <n v="9.1999999999999993"/>
  </r>
  <r>
    <s v="6071Kadmon Holdings Inc"/>
    <x v="2484"/>
    <s v="Third Point Partners"/>
    <n v="38085"/>
    <s v="Kadmon Holdings Inc"/>
    <d v="2016-08-15T00:00:00"/>
    <m/>
    <s v="Healthcare"/>
    <s v="Medical Laboratories &amp; Research"/>
    <n v="-20.05"/>
    <n v="13.56"/>
  </r>
  <r>
    <s v="6071Green Brick Partners, Inc."/>
    <x v="2484"/>
    <s v="Third Point Partners"/>
    <n v="5245"/>
    <s v="Green Brick Partners, Inc."/>
    <d v="2007-06-25T00:00:00"/>
    <n v="43281"/>
    <s v="Financial"/>
    <s v="Real Estate Development"/>
    <n v="-20.96"/>
    <m/>
  </r>
  <r>
    <s v="6071VICI Properties Inc"/>
    <x v="2484"/>
    <s v="Third Point Partners"/>
    <n v="42675"/>
    <s v="VICI Properties Inc"/>
    <d v="2019-05-15T00:00:00"/>
    <n v="43692"/>
    <s v="Financial"/>
    <s v="REIT - Diversified"/>
    <n v="-23.3"/>
    <n v="1.61"/>
  </r>
  <r>
    <s v="6071Star Gas Partners LP"/>
    <x v="2484"/>
    <s v="Third Point Partners"/>
    <n v="41060"/>
    <s v="Star Gas Partners LP"/>
    <d v="2005-02-14T00:00:00"/>
    <n v="38849"/>
    <s v="Basic Materials"/>
    <s v="Oil &amp; Gas Pipelines"/>
    <n v="-23.93"/>
    <m/>
  </r>
  <r>
    <s v="6071Dolphin Capital Investors"/>
    <x v="2484"/>
    <s v="Third Point Partners"/>
    <n v="7163"/>
    <s v="Dolphin Capital Investors"/>
    <d v="2012-10-25T00:00:00"/>
    <m/>
    <s v="Financial"/>
    <s v="Real Estate Development"/>
    <n v="-24.52"/>
    <n v="14.08"/>
  </r>
  <r>
    <s v="6071Devon Energy Corporation"/>
    <x v="2484"/>
    <s v="Third Point Partners"/>
    <n v="273"/>
    <s v="Devon Energy Corporation"/>
    <d v="2015-02-13T00:00:00"/>
    <n v="42597"/>
    <s v="Financial"/>
    <s v="Insurance Brokers"/>
    <n v="-24.89"/>
    <n v="5.16"/>
  </r>
  <r>
    <s v="6071Cigna Holding Co (Pre-merger)"/>
    <x v="2484"/>
    <s v="Third Point Partners"/>
    <n v="291"/>
    <s v="Cigna Holding Co (Pre-merger)"/>
    <d v="2018-11-15T00:00:00"/>
    <n v="43511"/>
    <s v="Healthcare"/>
    <s v="Long-Term Care Facilities"/>
    <n v="-25.07"/>
    <n v="9"/>
  </r>
  <r>
    <s v="6071Fox Corp"/>
    <x v="2484"/>
    <s v="Third Point Partners"/>
    <n v="45844"/>
    <s v="Fox Corp"/>
    <d v="2019-03-12T00:00:00"/>
    <n v="43876"/>
    <s v="Consumer Goods"/>
    <s v="Beverages - Soft Drinks"/>
    <n v="-25.93"/>
    <n v="25.24"/>
  </r>
  <r>
    <s v="6071Prudential PLC"/>
    <x v="2484"/>
    <s v="Third Point Partners"/>
    <n v="6521"/>
    <s v="Prudential PLC"/>
    <d v="2020-02-24T00:00:00"/>
    <m/>
    <s v="Financial"/>
    <s v="REIT - Residential"/>
    <n v="-26.61"/>
    <n v="11.38"/>
  </r>
  <r>
    <s v="6071Wynn Resorts, Limited"/>
    <x v="2484"/>
    <s v="Third Point Partners"/>
    <n v="404"/>
    <s v="Wynn Resorts, Limited"/>
    <d v="2018-02-15T00:00:00"/>
    <n v="43327"/>
    <s v="Services"/>
    <s v="Resorts &amp; Casinos"/>
    <n v="-27.67"/>
    <n v="8.58"/>
  </r>
  <r>
    <s v="6071Flow International Corporation"/>
    <x v="2484"/>
    <s v="Third Point Partners"/>
    <n v="3967"/>
    <s v="Flow International Corporation"/>
    <d v="2005-03-01T00:00:00"/>
    <n v="39791"/>
    <s v="Industrial Goods"/>
    <s v="Diversified Machinery"/>
    <n v="-27.88"/>
    <m/>
  </r>
  <r>
    <s v="6071Parsley Energy Inc"/>
    <x v="2484"/>
    <s v="Third Point Partners"/>
    <n v="30962"/>
    <s v="Parsley Energy Inc"/>
    <d v="2017-02-15T00:00:00"/>
    <n v="43146"/>
    <s v="Basic Materials"/>
    <s v="Independent Oil &amp; Gas"/>
    <n v="-28.03"/>
    <n v="18.579999999999998"/>
  </r>
  <r>
    <s v="6071Netflix Inc."/>
    <x v="2484"/>
    <s v="Third Point Partners"/>
    <n v="352"/>
    <s v="Netflix Inc."/>
    <d v="2019-02-15T00:00:00"/>
    <n v="43692"/>
    <s v="Services"/>
    <s v="Music &amp; Video Stores"/>
    <n v="-31.53"/>
    <n v="7.47"/>
  </r>
  <r>
    <s v="6071SunEdison Inc."/>
    <x v="2484"/>
    <s v="Third Point Partners"/>
    <n v="1656"/>
    <s v="SunEdison Inc."/>
    <d v="2014-08-15T00:00:00"/>
    <n v="42230"/>
    <s v="Technology"/>
    <s v="Semiconductor - Integrated Circuits"/>
    <n v="-33.81"/>
    <n v="9.1999999999999993"/>
  </r>
  <r>
    <s v="6071Enphase Energy Inc."/>
    <x v="2484"/>
    <s v="Third Point Partners"/>
    <n v="3202"/>
    <s v="Enphase Energy Inc."/>
    <d v="2012-04-09T00:00:00"/>
    <n v="42870"/>
    <s v="Technology"/>
    <s v="Semiconductor Equipment &amp; Materials"/>
    <n v="-35.090000000000003"/>
    <n v="13.85"/>
  </r>
  <r>
    <s v="6071Starwood Hotels &amp; Resorts Worldwide, LLC"/>
    <x v="2484"/>
    <s v="Third Point Partners"/>
    <n v="471"/>
    <s v="Starwood Hotels &amp; Resorts Worldwide, LLC"/>
    <d v="2015-05-15T00:00:00"/>
    <n v="42230"/>
    <s v="Services"/>
    <s v="Lodging"/>
    <n v="-35.24"/>
    <n v="-3.82"/>
  </r>
  <r>
    <s v="6071Owens Corning Inc"/>
    <x v="2484"/>
    <s v="Third Point Partners"/>
    <n v="940"/>
    <s v="Owens Corning Inc"/>
    <d v="2014-05-15T00:00:00"/>
    <n v="41866"/>
    <s v="Services"/>
    <s v="Building Materials Wholesale"/>
    <n v="-37.44"/>
    <n v="21.43"/>
  </r>
  <r>
    <s v="6071EverArc Holdings Limited"/>
    <x v="2484"/>
    <s v="Third Point Partners"/>
    <n v="48450"/>
    <s v="EverArc Holdings Limited"/>
    <d v="2020-03-09T00:00:00"/>
    <m/>
    <s v="Healthcare"/>
    <s v="Drug Manufacturers - Other"/>
    <n v="-37.85"/>
    <n v="64.34"/>
  </r>
  <r>
    <s v="6071Cypress Semiconductor Corporation"/>
    <x v="2484"/>
    <s v="Third Point Partners"/>
    <n v="1712"/>
    <s v="Cypress Semiconductor Corporation"/>
    <d v="2007-08-09T00:00:00"/>
    <n v="39507"/>
    <s v="Services"/>
    <s v="Home Furnishing Stores"/>
    <n v="-38.159999999999997"/>
    <m/>
  </r>
  <r>
    <s v="6071Pioneer Natural Resources Company"/>
    <x v="2484"/>
    <s v="Third Point Partners"/>
    <n v="255"/>
    <s v="Pioneer Natural Resources Company"/>
    <d v="2017-02-15T00:00:00"/>
    <n v="42870"/>
    <s v="Basic Materials"/>
    <s v="Independent Oil &amp; Gas"/>
    <n v="-40.950000000000003"/>
    <n v="11.74"/>
  </r>
  <r>
    <s v="6071T-Mobile US Inc."/>
    <x v="2484"/>
    <s v="Third Point Partners"/>
    <n v="361"/>
    <s v="T-Mobile US Inc."/>
    <d v="2014-05-15T00:00:00"/>
    <n v="41866"/>
    <s v="Basic Materials"/>
    <s v="Specialty Chemicals"/>
    <n v="-41.47"/>
    <n v="21.43"/>
  </r>
  <r>
    <s v="6071Dentsply Sirona Inc"/>
    <x v="2484"/>
    <s v="Third Point Partners"/>
    <n v="788"/>
    <s v="Dentsply Sirona Inc"/>
    <d v="2017-11-15T00:00:00"/>
    <n v="43146"/>
    <s v="Healthcare"/>
    <s v="Medical Instruments &amp; Supplies"/>
    <n v="-43.05"/>
    <n v="30.91"/>
  </r>
  <r>
    <s v="6071Massey Energy Company"/>
    <x v="2484"/>
    <s v="Third Point Partners"/>
    <n v="18709"/>
    <s v="Massey Energy Company"/>
    <d v="2005-09-19T00:00:00"/>
    <n v="39300"/>
    <s v="Basic Materials"/>
    <s v="Nonmetallic Mineral Mining"/>
    <n v="-44.96"/>
    <m/>
  </r>
  <r>
    <s v="6071Granite Construction Incorporated"/>
    <x v="2484"/>
    <s v="Third Point Partners"/>
    <n v="2055"/>
    <s v="Granite Construction Incorporated"/>
    <d v="2007-05-07T00:00:00"/>
    <n v="39386"/>
    <s v="Industrial Goods"/>
    <s v="Heavy Construction"/>
    <n v="-45.16"/>
    <m/>
  </r>
  <r>
    <s v="6071Enerplus Corporation"/>
    <x v="2484"/>
    <s v="Third Point Partners"/>
    <n v="1169"/>
    <s v="Enerplus Corporation"/>
    <d v="2017-02-15T00:00:00"/>
    <n v="42870"/>
    <s v="Basic Materials"/>
    <s v="Oil &amp; Gas Drilling &amp; Exploration"/>
    <n v="-47.37"/>
    <n v="11.74"/>
  </r>
  <r>
    <s v="6071Axalta Coating Systems Ltd"/>
    <x v="2484"/>
    <s v="Third Point Partners"/>
    <n v="30534"/>
    <s v="Axalta Coating Systems Ltd"/>
    <d v="2015-11-16T00:00:00"/>
    <n v="42416"/>
    <s v="Basic Materials"/>
    <s v="Specialty Chemicals"/>
    <n v="-48.15"/>
    <n v="-25.46"/>
  </r>
  <r>
    <s v="6071Finisar Corporation"/>
    <x v="2484"/>
    <s v="Third Point Partners"/>
    <n v="1480"/>
    <s v="Finisar Corporation"/>
    <d v="2014-05-15T00:00:00"/>
    <n v="41866"/>
    <s v="Technology"/>
    <s v="Networking &amp; Communication Devices"/>
    <n v="-48.24"/>
    <n v="21.43"/>
  </r>
  <r>
    <s v="6071Google"/>
    <x v="2484"/>
    <s v="Third Point Partners"/>
    <n v="20"/>
    <s v="Google"/>
    <d v="2013-08-15T00:00:00"/>
    <n v="41774"/>
    <s v="Services"/>
    <s v="Food Wholesale"/>
    <n v="-48.94"/>
    <n v="19.690000000000001"/>
  </r>
  <r>
    <s v="6071Emmis Communications Corporation"/>
    <x v="2484"/>
    <s v="Third Point Partners"/>
    <n v="4325"/>
    <s v="Emmis Communications Corporation"/>
    <d v="2010-07-13T00:00:00"/>
    <n v="40862"/>
    <s v="Consumer Goods"/>
    <s v="Beverages - Brewers"/>
    <n v="-48.97"/>
    <n v="13.14"/>
  </r>
  <r>
    <s v="6071Marathon Petroleum Corporation"/>
    <x v="2484"/>
    <s v="Third Point Partners"/>
    <n v="318"/>
    <s v="Marathon Petroleum Corporation"/>
    <d v="2019-02-15T00:00:00"/>
    <n v="43692"/>
    <s v="Basic Materials"/>
    <s v="Oil &amp; Gas Refining &amp; Marketing"/>
    <n v="-49.43"/>
    <n v="7.47"/>
  </r>
  <r>
    <s v="6071Alcoa Corporation"/>
    <x v="2484"/>
    <s v="Third Point Partners"/>
    <n v="36890"/>
    <s v="Alcoa Corporation"/>
    <d v="2017-02-15T00:00:00"/>
    <n v="42870"/>
    <s v="Basic Materials"/>
    <s v="Aluminum"/>
    <n v="-49.69"/>
    <n v="11.74"/>
  </r>
  <r>
    <s v="6071WPX Energy Inc."/>
    <x v="2484"/>
    <s v="Third Point Partners"/>
    <n v="1079"/>
    <s v="WPX Energy Inc."/>
    <d v="2018-08-15T00:00:00"/>
    <n v="43419"/>
    <s v="Basic Materials"/>
    <s v="Independent Oil &amp; Gas"/>
    <n v="-51.62"/>
    <n v="-10.050000000000001"/>
  </r>
  <r>
    <s v="6071Atmel Corporation"/>
    <x v="2484"/>
    <s v="Third Point Partners"/>
    <n v="1206"/>
    <s v="Atmel Corporation"/>
    <d v="2007-07-12T00:00:00"/>
    <n v="39416"/>
    <s v="Technology"/>
    <s v="Semiconductor - Broad Line"/>
    <n v="-52.23"/>
    <m/>
  </r>
  <r>
    <s v="6071Phoenix Companies Inc. (The)"/>
    <x v="2484"/>
    <s v="Third Point Partners"/>
    <n v="3671"/>
    <s v="Phoenix Companies Inc. (The)"/>
    <d v="2008-07-11T00:00:00"/>
    <n v="40235"/>
    <s v="Financial"/>
    <s v="REIT - Retail"/>
    <n v="-52.34"/>
    <n v="-4.51"/>
  </r>
  <r>
    <s v="6071CV Therapeutics Inc"/>
    <x v="2484"/>
    <s v="Third Point Partners"/>
    <n v="40687"/>
    <s v="CV Therapeutics Inc"/>
    <d v="2007-05-17T00:00:00"/>
    <n v="39507"/>
    <s v="Healthcare"/>
    <s v="Biotechnology"/>
    <n v="-52.97"/>
    <m/>
  </r>
  <r>
    <s v="6071NXP Semiconductors N.V."/>
    <x v="2484"/>
    <s v="Third Point Partners"/>
    <n v="587"/>
    <s v="NXP Semiconductors N.V."/>
    <d v="2018-05-15T00:00:00"/>
    <n v="43327"/>
    <s v="Technology"/>
    <s v="Semiconductor - Integrated Circuits"/>
    <n v="-55.45"/>
    <n v="18.920000000000002"/>
  </r>
  <r>
    <s v="6071Telefonica Brasil S.A."/>
    <x v="2484"/>
    <s v="Third Point Partners"/>
    <n v="11339"/>
    <s v="Telefonica Brasil S.A."/>
    <d v="2015-05-15T00:00:00"/>
    <n v="42230"/>
    <s v="Basic Materials"/>
    <s v="Specialty Chemicals"/>
    <n v="-56.65"/>
    <n v="-3.82"/>
  </r>
  <r>
    <s v="6071iShares China Large Cap UCITS ETF"/>
    <x v="2484"/>
    <s v="Third Point Partners"/>
    <n v="35741"/>
    <s v="iShares China Large Cap UCITS ETF"/>
    <d v="2015-05-15T00:00:00"/>
    <n v="42230"/>
    <s v="Healthcare"/>
    <s v="Drug Manufacturers - Other"/>
    <n v="-58.33"/>
    <n v="-3.82"/>
  </r>
  <r>
    <s v="6071Clear Channel Outdoor Holdings Inc."/>
    <x v="2484"/>
    <s v="Third Point Partners"/>
    <n v="1294"/>
    <s v="Clear Channel Outdoor Holdings Inc."/>
    <d v="2019-05-15T00:00:00"/>
    <n v="43876"/>
    <s v="Consumer Goods"/>
    <s v="Home Furnishings &amp; Fixtures"/>
    <n v="-58.79"/>
    <n v="27.25"/>
  </r>
  <r>
    <s v="6071GTT Communications, Inc."/>
    <x v="2484"/>
    <s v="Third Point Partners"/>
    <n v="27557"/>
    <s v="GTT Communications, Inc."/>
    <d v="2019-05-15T00:00:00"/>
    <n v="43876"/>
    <s v="Technology"/>
    <s v="Diversified Communication Services"/>
    <n v="-60.78"/>
    <n v="27.25"/>
  </r>
  <r>
    <s v="6071MercadoLibre Inc."/>
    <x v="2484"/>
    <s v="Third Point Partners"/>
    <n v="833"/>
    <s v="MercadoLibre Inc."/>
    <d v="2018-02-15T00:00:00"/>
    <n v="43235"/>
    <s v="Services"/>
    <s v="Catalog &amp; Mail Order Houses"/>
    <n v="-66.3"/>
    <n v="-1.1599999999999999"/>
  </r>
  <r>
    <s v="6071Whiting Petroleum Corporation"/>
    <x v="2484"/>
    <s v="Third Point Partners"/>
    <n v="760"/>
    <s v="Whiting Petroleum Corporation"/>
    <d v="2016-05-16T00:00:00"/>
    <n v="42597"/>
    <s v="Financial"/>
    <s v="Insurance Brokers"/>
    <n v="-72.31"/>
    <n v="28.99"/>
  </r>
  <r>
    <s v="6071PG&amp;E Corp"/>
    <x v="2484"/>
    <s v="Third Point Partners"/>
    <n v="353"/>
    <s v="PG&amp;E Corp"/>
    <d v="2017-11-15T00:00:00"/>
    <n v="43146"/>
    <s v="Services"/>
    <s v="Marketing Services"/>
    <n v="-73.09"/>
    <n v="30.91"/>
  </r>
  <r>
    <s v="6071Halcon Resources"/>
    <x v="2484"/>
    <s v="Third Point Partners"/>
    <n v="1604"/>
    <s v="Halcon Resources"/>
    <d v="2017-02-15T00:00:00"/>
    <n v="42870"/>
    <s v="Financial"/>
    <s v="Insurance Brokers"/>
    <n v="-74.47"/>
    <n v="11.74"/>
  </r>
  <r>
    <s v="6071Candela Corp"/>
    <x v="2484"/>
    <s v="Third Point Partners"/>
    <n v="44532"/>
    <s v="Candela Corp"/>
    <d v="2007-09-07T00:00:00"/>
    <n v="39520"/>
    <s v="Healthcare"/>
    <s v="Medical Appliances &amp; Equipment"/>
    <n v="-77.03"/>
    <m/>
  </r>
  <r>
    <s v="6071American Airlines Group Inc."/>
    <x v="2484"/>
    <s v="Third Point Partners"/>
    <n v="26477"/>
    <s v="American Airlines Group Inc."/>
    <d v="2014-05-15T00:00:00"/>
    <n v="42048"/>
    <s v="Industrial Goods"/>
    <s v="Aerospace/Defense Products &amp; Services"/>
    <n v="-78.569999999999993"/>
    <n v="18.79"/>
  </r>
  <r>
    <s v="6071Frank's International N.V."/>
    <x v="2484"/>
    <s v="Third Point Partners"/>
    <n v="965"/>
    <s v="Frank's International N.V."/>
    <d v="2019-05-15T00:00:00"/>
    <n v="43692"/>
    <s v="Basic Materials"/>
    <s v="Oil &amp; Gas Pipelines"/>
    <n v="-78.790000000000006"/>
    <n v="1.61"/>
  </r>
  <r>
    <s v="6071Clayton Williams Energy Inc."/>
    <x v="2484"/>
    <s v="Third Point Partners"/>
    <n v="2653"/>
    <s v="Clayton Williams Energy Inc."/>
    <d v="2015-02-13T00:00:00"/>
    <n v="42416"/>
    <s v="Basic Materials"/>
    <s v="Independent Oil &amp; Gas"/>
    <n v="-83.71"/>
    <n v="-7.58"/>
  </r>
  <r>
    <s v="6071Southwestern Energy Company"/>
    <x v="2484"/>
    <s v="Third Point Partners"/>
    <n v="477"/>
    <s v="Southwestern Energy Company"/>
    <d v="2017-11-15T00:00:00"/>
    <n v="43146"/>
    <s v="Basic Materials"/>
    <s v="Independent Oil &amp; Gas"/>
    <n v="-86.36"/>
    <n v="30.91"/>
  </r>
  <r>
    <s v="6071Cobalt International Energy Inc."/>
    <x v="2484"/>
    <s v="Third Point Partners"/>
    <n v="555"/>
    <s v="Cobalt International Energy Inc."/>
    <d v="2015-05-15T00:00:00"/>
    <n v="42416"/>
    <s v="Basic Materials"/>
    <s v="Independent Oil &amp; Gas"/>
    <n v="-86.42"/>
    <n v="-11.96"/>
  </r>
  <r>
    <s v="6071Chemours Co/The"/>
    <x v="2484"/>
    <s v="Third Point Partners"/>
    <n v="33671"/>
    <s v="Chemours Co/The"/>
    <d v="2019-02-15T00:00:00"/>
    <n v="43692"/>
    <s v="Basic Materials"/>
    <s v="Specialty Chemicals"/>
    <n v="-88.92"/>
    <n v="7.47"/>
  </r>
  <r>
    <s v="6071TXCO Resources Inc"/>
    <x v="2484"/>
    <s v="Third Point Partners"/>
    <n v="41116"/>
    <s v="TXCO Resources Inc"/>
    <d v="2007-11-28T00:00:00"/>
    <n v="39891"/>
    <s v="Basic Materials"/>
    <s v="Oil &amp; Gas Drilling &amp; Exploration"/>
    <n v="-90.54"/>
    <m/>
  </r>
  <r>
    <s v="6071MPG Office Trust, Inc."/>
    <x v="2484"/>
    <s v="Third Point Partners"/>
    <n v="3962"/>
    <s v="MPG Office Trust, Inc."/>
    <d v="2008-04-01T00:00:00"/>
    <n v="40004"/>
    <s v="Financial"/>
    <s v="REIT - Office"/>
    <n v="-92.35"/>
    <n v="-27.57"/>
  </r>
  <r>
    <s v="7063River Valley Bancorp."/>
    <x v="2485"/>
    <s v="Thomas Davee"/>
    <n v="5059"/>
    <s v="River Valley Bancorp."/>
    <d v="2008-04-14T00:00:00"/>
    <n v="42430"/>
    <s v="Financial"/>
    <s v="Money Center Banks"/>
    <n v="10.5"/>
    <m/>
  </r>
  <r>
    <s v="7063Citizens Community Bancorp Inc."/>
    <x v="2485"/>
    <s v="Thomas Davee"/>
    <n v="5048"/>
    <s v="Citizens Community Bancorp Inc."/>
    <d v="2018-01-24T00:00:00"/>
    <m/>
    <s v="Financial"/>
    <s v="Savings &amp; Loans"/>
    <n v="-20.29"/>
    <n v="9"/>
  </r>
  <r>
    <s v="6885Syneos Health Inc"/>
    <x v="2486"/>
    <s v="Thomas H. Lee Partners L.P."/>
    <n v="30758"/>
    <s v="Syneos Health Inc"/>
    <d v="2017-08-10T00:00:00"/>
    <m/>
    <s v="Services"/>
    <s v="Research Services"/>
    <n v="4.5599999999999996"/>
    <n v="13.48"/>
  </r>
  <r>
    <s v="9224Parkd Ltd"/>
    <x v="2487"/>
    <s v="Thomas Zhao Pty Ltd"/>
    <n v="48505"/>
    <s v="Parkd Ltd"/>
    <d v="2017-12-04T00:00:00"/>
    <m/>
    <s v="Industrial Goods"/>
    <s v="Heavy Construction"/>
    <n v="-58.88"/>
    <n v="11.72"/>
  </r>
  <r>
    <s v="5391Clover Corporation Ltd"/>
    <x v="2488"/>
    <s v="Thorney Investment Group"/>
    <n v="22735"/>
    <s v="Clover Corporation Ltd"/>
    <d v="2017-09-22T00:00:00"/>
    <n v="43259"/>
    <s v="Healthcare"/>
    <s v="Specialized Health Services"/>
    <n v="457.43"/>
    <n v="18.23"/>
  </r>
  <r>
    <s v="5391Mineral Deposits Ltd."/>
    <x v="2488"/>
    <s v="Thorney Investment Group"/>
    <n v="11565"/>
    <s v="Mineral Deposits Ltd."/>
    <d v="2017-03-29T00:00:00"/>
    <n v="43300"/>
    <s v="Basic Materials"/>
    <s v="Industrial Metals &amp; Minerals"/>
    <n v="173.45"/>
    <n v="16.32"/>
  </r>
  <r>
    <s v="5391Updater Inc"/>
    <x v="2488"/>
    <s v="Thorney Investment Group"/>
    <n v="36615"/>
    <s v="Updater Inc"/>
    <d v="2016-10-06T00:00:00"/>
    <n v="43383"/>
    <s v="Technology"/>
    <s v="Technical &amp; System Software"/>
    <n v="27.55"/>
    <n v="15.73"/>
  </r>
  <r>
    <s v="5391AMA Group Limited"/>
    <x v="2488"/>
    <s v="Thorney Investment Group"/>
    <n v="27802"/>
    <s v="AMA Group Limited"/>
    <d v="2014-06-24T00:00:00"/>
    <m/>
    <s v="Consumer Goods"/>
    <s v="Auto Parts"/>
    <n v="15"/>
    <n v="11.52"/>
  </r>
  <r>
    <s v="5391ReadCloud Limited"/>
    <x v="2488"/>
    <s v="Thorney Investment Group"/>
    <n v="41656"/>
    <s v="ReadCloud Limited"/>
    <d v="2018-02-07T00:00:00"/>
    <m/>
    <s v="Technology"/>
    <s v="Application Software"/>
    <n v="14.61"/>
    <n v="11.61"/>
  </r>
  <r>
    <s v="5391Zenith Energy Limited"/>
    <x v="2488"/>
    <s v="Thorney Investment Group"/>
    <n v="41717"/>
    <s v="Zenith Energy Limited"/>
    <d v="2018-02-22T00:00:00"/>
    <m/>
    <s v="Utilities"/>
    <s v="Diversified Utilities"/>
    <n v="12.81"/>
    <n v="11.38"/>
  </r>
  <r>
    <s v="5391HUB24 Ltd"/>
    <x v="2488"/>
    <s v="Thorney Investment Group"/>
    <n v="32576"/>
    <s v="HUB24 Ltd"/>
    <d v="2011-04-28T00:00:00"/>
    <m/>
    <s v="Financial"/>
    <s v="Mortgage Investment"/>
    <n v="12.38"/>
    <n v="12.54"/>
  </r>
  <r>
    <s v="5391Money3 Corp Ltd"/>
    <x v="2488"/>
    <s v="Thorney Investment Group"/>
    <n v="30353"/>
    <s v="Money3 Corp Ltd"/>
    <d v="2014-04-25T00:00:00"/>
    <m/>
    <s v="Financial"/>
    <s v="Credit Services"/>
    <n v="11.42"/>
    <n v="12.02"/>
  </r>
  <r>
    <s v="5391Fairfax Media Ltd."/>
    <x v="2488"/>
    <s v="Thorney Investment Group"/>
    <n v="11486"/>
    <s v="Fairfax Media Ltd."/>
    <d v="2016-06-10T00:00:00"/>
    <n v="43441"/>
    <s v="Services"/>
    <s v="Publishing - Newspapers"/>
    <n v="9.09"/>
    <n v="11.81"/>
  </r>
  <r>
    <s v="5391Select Harvests Limited"/>
    <x v="2488"/>
    <s v="Thorney Investment Group"/>
    <n v="23524"/>
    <s v="Select Harvests Limited"/>
    <d v="2017-12-01T00:00:00"/>
    <m/>
    <s v="Financial"/>
    <s v="Accident &amp; Health Insurance"/>
    <n v="8.66"/>
    <n v="11.49"/>
  </r>
  <r>
    <s v="5391Yojee Limited"/>
    <x v="2488"/>
    <s v="Thorney Investment Group"/>
    <n v="43613"/>
    <s v="Yojee Limited"/>
    <d v="2018-07-25T00:00:00"/>
    <m/>
    <s v="Services"/>
    <s v="Home Improvement Stores"/>
    <n v="4.34"/>
    <n v="10.63"/>
  </r>
  <r>
    <s v="5391OneVue Holdings Ltd"/>
    <x v="2488"/>
    <s v="Thorney Investment Group"/>
    <n v="32607"/>
    <s v="OneVue Holdings Ltd"/>
    <d v="2014-07-24T00:00:00"/>
    <m/>
    <s v="Financial"/>
    <s v="Asset Management"/>
    <n v="3.37"/>
    <n v="11.4"/>
  </r>
  <r>
    <s v="5391Encounter Resources Ltd"/>
    <x v="2488"/>
    <s v="Thorney Investment Group"/>
    <n v="41463"/>
    <s v="Encounter Resources Ltd"/>
    <d v="2018-06-04T00:00:00"/>
    <n v="43420"/>
    <s v="Services"/>
    <s v="Drugs Wholesale"/>
    <n v="-10.39"/>
    <n v="1.08"/>
  </r>
  <r>
    <s v="5391Empired Ltd."/>
    <x v="2488"/>
    <s v="Thorney Investment Group"/>
    <n v="27476"/>
    <s v="Empired Ltd."/>
    <d v="2015-06-16T00:00:00"/>
    <m/>
    <s v="Services"/>
    <s v="Entertainment - Diversified"/>
    <n v="-11.66"/>
    <n v="11.83"/>
  </r>
  <r>
    <s v="5391Angel Seafood Holdings Limited"/>
    <x v="2488"/>
    <s v="Thorney Investment Group"/>
    <n v="41718"/>
    <s v="Angel Seafood Holdings Limited"/>
    <d v="2018-02-23T00:00:00"/>
    <m/>
    <s v="Consumer Goods"/>
    <s v="Farm Products"/>
    <n v="-15.67"/>
    <n v="10.67"/>
  </r>
  <r>
    <s v="5391Palla Pharma Limited"/>
    <x v="2488"/>
    <s v="Thorney Investment Group"/>
    <n v="36607"/>
    <s v="Palla Pharma Limited"/>
    <d v="2015-10-14T00:00:00"/>
    <m/>
    <s v="Financial"/>
    <s v="Accident &amp; Health Insurance"/>
    <n v="-20.85"/>
    <n v="13.69"/>
  </r>
  <r>
    <s v="5391Oventus Medical Limited"/>
    <x v="2488"/>
    <s v="Thorney Investment Group"/>
    <n v="40951"/>
    <s v="Oventus Medical Limited"/>
    <d v="2016-07-19T00:00:00"/>
    <m/>
    <s v="Healthcare"/>
    <s v="Medical Laboratories &amp; Research"/>
    <n v="-21.63"/>
    <n v="13.69"/>
  </r>
  <r>
    <s v="5391Ardent Leisure Group"/>
    <x v="2488"/>
    <s v="Thorney Investment Group"/>
    <n v="11387"/>
    <s v="Ardent Leisure Group"/>
    <d v="2016-06-16T00:00:00"/>
    <m/>
    <s v="Consumer Goods"/>
    <s v="Electronic Equipment"/>
    <n v="-26.35"/>
    <n v="14.52"/>
  </r>
  <r>
    <s v="5391Austin Engineering Ltd"/>
    <x v="2488"/>
    <s v="Thorney Investment Group"/>
    <n v="11402"/>
    <s v="Austin Engineering Ltd"/>
    <d v="2014-09-04T00:00:00"/>
    <m/>
    <s v="Industrial Goods"/>
    <s v="Industrial Equipment &amp; Components"/>
    <n v="-32.15"/>
    <n v="11.39"/>
  </r>
  <r>
    <s v="5391iSelect Limited"/>
    <x v="2488"/>
    <s v="Thorney Investment Group"/>
    <n v="18298"/>
    <s v="iSelect Limited"/>
    <d v="2016-09-27T00:00:00"/>
    <m/>
    <s v="Services"/>
    <s v="Food Wholesale"/>
    <n v="-34.72"/>
    <n v="14.34"/>
  </r>
  <r>
    <s v="5391Anatara Lifesciences Ltd."/>
    <x v="2488"/>
    <s v="Thorney Investment Group"/>
    <n v="40577"/>
    <s v="Anatara Lifesciences Ltd."/>
    <d v="2016-08-30T00:00:00"/>
    <m/>
    <s v="Healthcare"/>
    <s v="Drugs - Generic"/>
    <n v="-42.43"/>
    <n v="13.87"/>
  </r>
  <r>
    <s v="5391Thorney Technologies Ltd"/>
    <x v="2488"/>
    <s v="Thorney Investment Group"/>
    <n v="41101"/>
    <s v="Thorney Technologies Ltd"/>
    <d v="2011-05-06T00:00:00"/>
    <m/>
    <s v="Basic Materials"/>
    <s v="Chemicals - Major Diversified"/>
    <n v="-51.63"/>
    <n v="12.75"/>
  </r>
  <r>
    <s v="5391Sundance Energy Ltd"/>
    <x v="2488"/>
    <s v="Thorney Investment Group"/>
    <n v="21538"/>
    <s v="Sundance Energy Ltd"/>
    <d v="2018-04-13T00:00:00"/>
    <n v="43796"/>
    <s v="Financial"/>
    <s v="Insurance Brokers"/>
    <n v="-57.98"/>
    <n v="13.38"/>
  </r>
  <r>
    <s v="5391Murray River Organics Group Ltd."/>
    <x v="2488"/>
    <s v="Thorney Investment Group"/>
    <n v="40909"/>
    <s v="Murray River Organics Group Ltd."/>
    <d v="2018-01-31T00:00:00"/>
    <m/>
    <s v="Consumer Goods"/>
    <s v="Farm Products"/>
    <n v="-75.17"/>
    <n v="9.2799999999999994"/>
  </r>
  <r>
    <s v="6880Swedish Match Ab"/>
    <x v="2489"/>
    <s v="Thorwald Arvidsson"/>
    <n v="15220"/>
    <s v="Swedish Match Ab"/>
    <d v="2015-03-17T00:00:00"/>
    <m/>
    <s v="Consumer Goods"/>
    <s v="Tobacco Products, Other"/>
    <n v="21.77"/>
    <n v="11.57"/>
  </r>
  <r>
    <s v="6880Elekta AB"/>
    <x v="2489"/>
    <s v="Thorwald Arvidsson"/>
    <n v="14833"/>
    <s v="Elekta AB"/>
    <d v="2015-08-03T00:00:00"/>
    <m/>
    <s v="Healthcare"/>
    <s v="Medical Appliances &amp; Equipment"/>
    <n v="12.36"/>
    <n v="12.1"/>
  </r>
  <r>
    <s v="6880Kinnevik AB"/>
    <x v="2489"/>
    <s v="Thorwald Arvidsson"/>
    <n v="14947"/>
    <s v="Kinnevik AB"/>
    <d v="2012-04-02T00:00:00"/>
    <m/>
    <s v="Financial"/>
    <s v="Diversified Investments"/>
    <n v="11.82"/>
    <n v="13.18"/>
  </r>
  <r>
    <s v="6880Investor AB"/>
    <x v="2489"/>
    <s v="Thorwald Arvidsson"/>
    <n v="14948"/>
    <s v="Investor AB"/>
    <d v="2015-04-01T00:00:00"/>
    <m/>
    <s v="Financial"/>
    <s v="Asset Management"/>
    <n v="10.91"/>
    <n v="11.8"/>
  </r>
  <r>
    <s v="6880Industrivarden AB"/>
    <x v="2489"/>
    <s v="Thorwald Arvidsson"/>
    <n v="14938"/>
    <s v="Industrivarden AB"/>
    <d v="2014-04-04T00:00:00"/>
    <m/>
    <s v="Financial"/>
    <s v="Mortgage Investment"/>
    <n v="10.85"/>
    <n v="11.96"/>
  </r>
  <r>
    <s v="6880Skandinaviska Enskilda Banken AB (SEB)"/>
    <x v="2489"/>
    <s v="Thorwald Arvidsson"/>
    <n v="15181"/>
    <s v="Skandinaviska Enskilda Banken AB (SEB)"/>
    <d v="2011-02-21T00:00:00"/>
    <m/>
    <s v="Financial"/>
    <s v="Money Center Banks"/>
    <n v="9.27"/>
    <n v="12.48"/>
  </r>
  <r>
    <s v="6880Beijer Alma Ab"/>
    <x v="2489"/>
    <s v="Thorwald Arvidsson"/>
    <n v="20768"/>
    <s v="Beijer Alma Ab"/>
    <d v="2015-02-11T00:00:00"/>
    <m/>
    <s v="Industrial Goods"/>
    <s v="Diversified Machinery"/>
    <n v="7.41"/>
    <n v="11.47"/>
  </r>
  <r>
    <s v="6880Swedbank Ab"/>
    <x v="2489"/>
    <s v="Thorwald Arvidsson"/>
    <n v="15219"/>
    <s v="Swedbank Ab"/>
    <d v="2011-02-23T00:00:00"/>
    <m/>
    <s v="Financial"/>
    <s v="Money Center Banks"/>
    <n v="6.72"/>
    <n v="12.8"/>
  </r>
  <r>
    <s v="6880Radisson Hospitality AB"/>
    <x v="2489"/>
    <s v="Thorwald Arvidsson"/>
    <n v="16106"/>
    <s v="Radisson Hospitality AB"/>
    <d v="2016-03-23T00:00:00"/>
    <n v="43546"/>
    <s v="Consumer Goods"/>
    <s v="Farm Products"/>
    <n v="6.52"/>
    <n v="13.5"/>
  </r>
  <r>
    <s v="6880Svenska Handelsbanken"/>
    <x v="2489"/>
    <s v="Thorwald Arvidsson"/>
    <n v="15218"/>
    <s v="Svenska Handelsbanken"/>
    <d v="2011-02-09T00:00:00"/>
    <m/>
    <s v="Financial"/>
    <s v="Money Center Banks"/>
    <n v="6.01"/>
    <n v="12.64"/>
  </r>
  <r>
    <s v="6880Investment AB Oresund"/>
    <x v="2489"/>
    <s v="Thorwald Arvidsson"/>
    <n v="15794"/>
    <s v="Investment AB Oresund"/>
    <d v="2016-03-16T00:00:00"/>
    <m/>
    <s v="Financial"/>
    <s v="Mortgage Investment"/>
    <n v="5.54"/>
    <n v="14.41"/>
  </r>
  <r>
    <s v="6880Telefonaktiebolaget LM Ericsson"/>
    <x v="2489"/>
    <s v="Thorwald Arvidsson"/>
    <n v="8847"/>
    <s v="Telefonaktiebolaget LM Ericsson"/>
    <d v="2013-04-03T00:00:00"/>
    <m/>
    <s v="Services"/>
    <s v="CATV Systems"/>
    <n v="5.36"/>
    <n v="13.34"/>
  </r>
  <r>
    <s v="6880BillerudKorsnas AB"/>
    <x v="2489"/>
    <s v="Thorwald Arvidsson"/>
    <n v="15422"/>
    <s v="BillerudKorsnas AB"/>
    <d v="2015-03-30T00:00:00"/>
    <m/>
    <s v="Basic Materials"/>
    <s v="Oil &amp; Gas Drilling &amp; Exploration"/>
    <n v="3.36"/>
    <n v="11.53"/>
  </r>
  <r>
    <s v="6880Hufvudstaden AB"/>
    <x v="2489"/>
    <s v="Thorwald Arvidsson"/>
    <n v="14923"/>
    <s v="Hufvudstaden AB"/>
    <d v="2015-02-12T00:00:00"/>
    <m/>
    <s v="Financial"/>
    <s v="Property Management"/>
    <n v="2.23"/>
    <n v="11.27"/>
  </r>
  <r>
    <s v="6880SSAB AB"/>
    <x v="2489"/>
    <s v="Thorwald Arvidsson"/>
    <n v="16203"/>
    <s v="SSAB AB"/>
    <d v="2015-03-05T00:00:00"/>
    <m/>
    <s v="Basic Materials"/>
    <s v="Steel &amp; Iron"/>
    <n v="-7.57"/>
    <n v="11.25"/>
  </r>
  <r>
    <s v="6880Ratos Ab"/>
    <x v="2489"/>
    <s v="Thorwald Arvidsson"/>
    <n v="15139"/>
    <s v="Ratos Ab"/>
    <d v="2015-02-18T00:00:00"/>
    <m/>
    <s v="Financial"/>
    <s v="Asset Management"/>
    <n v="-9.3699999999999992"/>
    <n v="11.2"/>
  </r>
  <r>
    <s v="6880H &amp; M Hennes &amp; Mauritz"/>
    <x v="2489"/>
    <s v="Thorwald Arvidsson"/>
    <n v="14898"/>
    <s v="H &amp; M Hennes &amp; Mauritz"/>
    <d v="2015-03-25T00:00:00"/>
    <m/>
    <s v="Basic Materials"/>
    <s v="Synthetics"/>
    <n v="-10.17"/>
    <n v="11.75"/>
  </r>
  <r>
    <s v="6880Bonava AB"/>
    <x v="2489"/>
    <s v="Thorwald Arvidsson"/>
    <n v="34861"/>
    <s v="Bonava AB"/>
    <d v="2017-03-01T00:00:00"/>
    <m/>
    <s v="Industrial Goods"/>
    <s v="Residential Construction"/>
    <n v="-16.420000000000002"/>
    <n v="12.49"/>
  </r>
  <r>
    <s v="5370Cypress Semiconductor Corporation"/>
    <x v="2490"/>
    <s v="Three Bays Capital"/>
    <n v="1712"/>
    <s v="Cypress Semiconductor Corporation"/>
    <d v="2016-03-09T00:00:00"/>
    <n v="42781"/>
    <s v="Services"/>
    <s v="Home Furnishing Stores"/>
    <n v="62.36"/>
    <n v="21.92"/>
  </r>
  <r>
    <s v="6305Cypress Semiconductor Corporation"/>
    <x v="2491"/>
    <s v="Thurman John Rodgers (T.J. Rodgers, CypressFirst)"/>
    <n v="1712"/>
    <s v="Cypress Semiconductor Corporation"/>
    <d v="2017-02-17T00:00:00"/>
    <n v="43937"/>
    <s v="Services"/>
    <s v="Home Furnishing Stores"/>
    <n v="24.22"/>
    <n v="7.79"/>
  </r>
  <r>
    <s v="6479China Shanshui Cement Group Ltd."/>
    <x v="2492"/>
    <s v="Tianrui Group Company Limited"/>
    <n v="14775"/>
    <s v="China Shanshui Cement Group Ltd."/>
    <d v="2015-04-17T00:00:00"/>
    <m/>
    <s v="Industrial Goods"/>
    <s v="Cement"/>
    <n v="-16.89"/>
    <n v="11.67"/>
  </r>
  <r>
    <s v="6204Christine International Holdings Limited"/>
    <x v="2493"/>
    <s v="Tien-An Lo (Sino Century Universal Corporation) (Goyen Investments Ltd.)"/>
    <n v="40657"/>
    <s v="Christine International Holdings Limited"/>
    <d v="2012-02-23T00:00:00"/>
    <m/>
    <s v="Financial"/>
    <s v="Diversified Investments"/>
    <n v="-18.57"/>
    <n v="13.57"/>
  </r>
  <r>
    <s v="5609Zale Corporation"/>
    <x v="2494"/>
    <s v="TIG Advisors (Tiedemann Investment Group)"/>
    <n v="2986"/>
    <s v="Zale Corporation"/>
    <d v="2014-02-14T00:00:00"/>
    <n v="41788"/>
    <s v="Services"/>
    <s v="Jewelry Stores"/>
    <n v="230.34"/>
    <n v="18.87"/>
  </r>
  <r>
    <s v="5609Altera Corporation"/>
    <x v="2494"/>
    <s v="TIG Advisors (Tiedemann Investment Group)"/>
    <n v="504"/>
    <s v="Altera Corporation"/>
    <d v="2015-02-15T00:00:00"/>
    <n v="42366"/>
    <s v="Technology"/>
    <s v="Semiconductor - Specialized"/>
    <n v="58.51"/>
    <n v="-0.36"/>
  </r>
  <r>
    <s v="5765GameStop Corporation"/>
    <x v="2495"/>
    <s v="Tiger Management"/>
    <n v="826"/>
    <s v="GameStop Corporation"/>
    <d v="2018-05-16T00:00:00"/>
    <m/>
    <s v="Services"/>
    <s v="Electronics Stores"/>
    <n v="-31.29"/>
    <n v="12.04"/>
  </r>
  <r>
    <s v="1983ADO Properties SA"/>
    <x v="2496"/>
    <s v="Timbercreek Asset Management Ltd."/>
    <n v="33816"/>
    <s v="ADO Properties SA"/>
    <d v="2020-02-05T00:00:00"/>
    <m/>
    <s v="Services"/>
    <s v="Auto Parts Stores"/>
    <n v="-19.84"/>
    <n v="3.56"/>
  </r>
  <r>
    <s v="1210RenaissanceRe Holdings Ltd."/>
    <x v="2497"/>
    <s v="TimesSquare Capital Management LLC"/>
    <n v="1052"/>
    <s v="RenaissanceRe Holdings Ltd."/>
    <d v="2008-05-15T00:00:00"/>
    <m/>
    <s v="Financial"/>
    <s v="Savings &amp; Loans"/>
    <n v="11.65"/>
    <n v="9.56"/>
  </r>
  <r>
    <s v="5000Cape Lambert Resources Ltd."/>
    <x v="2498"/>
    <s v="Timothy Lebbon (Noble Investments Superannuation Fund Pty Ltd)"/>
    <n v="15466"/>
    <s v="Cape Lambert Resources Ltd."/>
    <d v="2016-09-26T00:00:00"/>
    <m/>
    <s v="Basic Materials"/>
    <s v="Industrial Metals &amp; Minerals"/>
    <n v="-43.29"/>
    <n v="14.52"/>
  </r>
  <r>
    <s v="6542XCD Energy"/>
    <x v="2499"/>
    <s v="Timothy Neesham (Richsham Nominees Pty Ltd.)"/>
    <n v="22878"/>
    <s v="XCD Energy"/>
    <d v="2017-07-05T00:00:00"/>
    <n v="44034"/>
    <s v="Financial"/>
    <s v="Insurance Brokers"/>
    <n v="-22.78"/>
    <n v="12.45"/>
  </r>
  <r>
    <s v="5679Claude Resources Inc."/>
    <x v="2500"/>
    <s v="Timothy Stabosz"/>
    <n v="4993"/>
    <s v="Claude Resources Inc."/>
    <d v="2014-06-20T00:00:00"/>
    <n v="42521"/>
    <s v="Basic Materials"/>
    <s v="Gold"/>
    <n v="226.11"/>
    <n v="5.66"/>
  </r>
  <r>
    <s v="5679American Caresource Holdings Inc"/>
    <x v="2500"/>
    <s v="Timothy Stabosz"/>
    <n v="5413"/>
    <s v="American Caresource Holdings Inc"/>
    <d v="2013-03-25T00:00:00"/>
    <n v="41941"/>
    <s v="Healthcare"/>
    <s v="Specialized Health Services"/>
    <n v="32.99"/>
    <n v="18.989999999999998"/>
  </r>
  <r>
    <s v="5679Scott's Liquid Gold-Inc."/>
    <x v="2500"/>
    <s v="Timothy Stabosz"/>
    <n v="38887"/>
    <s v="Scott's Liquid Gold-Inc."/>
    <d v="2011-03-28T00:00:00"/>
    <n v="41800"/>
    <s v="Consumer Goods"/>
    <s v="Cleaning Products"/>
    <n v="31.41"/>
    <n v="15.71"/>
  </r>
  <r>
    <s v="5679P &amp; F Industries Inc."/>
    <x v="2500"/>
    <s v="Timothy Stabosz"/>
    <n v="5201"/>
    <s v="P &amp; F Industries Inc."/>
    <d v="2009-09-18T00:00:00"/>
    <n v="41941"/>
    <s v="Industrial Goods"/>
    <s v="Machine Tools &amp; Accessories"/>
    <n v="30.94"/>
    <n v="15.23"/>
  </r>
  <r>
    <s v="5679Hutchinson Technology Incorporated"/>
    <x v="2500"/>
    <s v="Timothy Stabosz"/>
    <n v="4445"/>
    <s v="Hutchinson Technology Incorporated"/>
    <d v="2012-11-13T00:00:00"/>
    <n v="42649"/>
    <s v="Technology"/>
    <s v="Diversified Electronics"/>
    <n v="27.53"/>
    <n v="14.73"/>
  </r>
  <r>
    <s v="5679Cobra Electronics Corporation"/>
    <x v="2500"/>
    <s v="Timothy Stabosz"/>
    <n v="5306"/>
    <s v="Cobra Electronics Corporation"/>
    <d v="2009-11-12T00:00:00"/>
    <n v="41920"/>
    <s v="Consumer Goods"/>
    <s v="Electronic Equipment"/>
    <n v="25.33"/>
    <n v="15.27"/>
  </r>
  <r>
    <s v="5679Emmis Communications Corporation"/>
    <x v="2500"/>
    <s v="Timothy Stabosz"/>
    <n v="4325"/>
    <s v="Emmis Communications Corporation"/>
    <d v="2012-03-09T00:00:00"/>
    <m/>
    <s v="Consumer Goods"/>
    <s v="Beverages - Brewers"/>
    <n v="-5.05"/>
    <n v="13.55"/>
  </r>
  <r>
    <s v="5679Waterside Capital Corporation"/>
    <x v="2500"/>
    <s v="Timothy Stabosz"/>
    <n v="41135"/>
    <s v="Waterside Capital Corporation"/>
    <d v="2010-12-13T00:00:00"/>
    <n v="40910"/>
    <s v="Financial"/>
    <s v="N/A"/>
    <n v="-15.87"/>
    <n v="4.92"/>
  </r>
  <r>
    <s v="5679GEE Group Inc."/>
    <x v="2500"/>
    <s v="Timothy Stabosz"/>
    <n v="5447"/>
    <s v="GEE Group Inc."/>
    <d v="2008-06-17T00:00:00"/>
    <n v="40029"/>
    <s v="Services"/>
    <s v="Staffing &amp; Outsourcing Services"/>
    <n v="-35.89"/>
    <n v="-20.95"/>
  </r>
  <r>
    <s v="5679PHI Inc"/>
    <x v="2500"/>
    <s v="Timothy Stabosz"/>
    <n v="42676"/>
    <s v="PHI Inc"/>
    <d v="2018-08-20T00:00:00"/>
    <n v="43713"/>
    <s v="Services"/>
    <s v="Air Services, Other"/>
    <n v="-96.64"/>
    <n v="6.12"/>
  </r>
  <r>
    <s v="5676Encision, Inc."/>
    <x v="2501"/>
    <s v="Timothy Wynne"/>
    <n v="22868"/>
    <s v="Encision, Inc."/>
    <d v="2016-12-27T00:00:00"/>
    <m/>
    <s v="Healthcare"/>
    <s v="Medical Instruments &amp; Supplies"/>
    <n v="18.55"/>
    <n v="13.67"/>
  </r>
  <r>
    <s v="6685Cez A.S."/>
    <x v="2502"/>
    <s v="Tinsel Enterprises Ltd."/>
    <n v="14755"/>
    <s v="Cez A.S."/>
    <d v="2018-06-12T00:00:00"/>
    <m/>
    <s v="Utilities"/>
    <s v="Electric Utilities"/>
    <n v="-1.44"/>
    <n v="11.19"/>
  </r>
  <r>
    <s v="5638Becton Property Group Limited"/>
    <x v="2503"/>
    <s v="Titanium Property Investment Pty Ltd"/>
    <n v="43043"/>
    <s v="Becton Property Group Limited"/>
    <d v="2012-06-04T00:00:00"/>
    <n v="41516"/>
    <s v="Financial"/>
    <s v="Real Estate Development"/>
    <n v="-15.24"/>
    <n v="24.63"/>
  </r>
  <r>
    <s v="8741Ovid Therapeutics Inc"/>
    <x v="2504"/>
    <s v="TLS Advisors (Tripletail Capital Management)"/>
    <n v="38315"/>
    <s v="Ovid Therapeutics Inc"/>
    <d v="2019-03-01T00:00:00"/>
    <m/>
    <s v="Healthcare"/>
    <s v="Biotechnology"/>
    <n v="138.55000000000001"/>
    <n v="15.54"/>
  </r>
  <r>
    <s v="6731Aeso Holdings Limited"/>
    <x v="2505"/>
    <s v="To Lung Sang"/>
    <n v="40553"/>
    <s v="Aeso Holdings Limited"/>
    <d v="2017-04-13T00:00:00"/>
    <m/>
    <s v="Industrial Goods"/>
    <s v="General Contractors"/>
    <n v="-64.59"/>
    <n v="13.85"/>
  </r>
  <r>
    <s v="8887EQT Corporation"/>
    <x v="2506"/>
    <s v="Toby Rice"/>
    <n v="455"/>
    <s v="EQT Corporation"/>
    <d v="2018-12-10T00:00:00"/>
    <m/>
    <s v="Basic Materials"/>
    <s v="Oil &amp; Gas Equipment &amp; Services"/>
    <n v="-7.07"/>
    <n v="17.899999999999999"/>
  </r>
  <r>
    <s v="7378Santa Fe Minerals Ltd."/>
    <x v="2507"/>
    <s v="Todd Zani"/>
    <n v="40737"/>
    <s v="Santa Fe Minerals Ltd."/>
    <d v="2011-10-05T00:00:00"/>
    <m/>
    <s v="Basic Materials"/>
    <s v="Major Integrated Oil &amp; Gas"/>
    <n v="-9.33"/>
    <n v="15.18"/>
  </r>
  <r>
    <s v="7892Naked Brand Group Inc"/>
    <x v="2508"/>
    <s v="TokenPay Swiss AG"/>
    <n v="36521"/>
    <s v="Naked Brand Group Inc"/>
    <d v="2019-03-27T00:00:00"/>
    <m/>
    <s v="Consumer Goods"/>
    <s v="Textile - Apparel Clothing"/>
    <n v="-95.31"/>
    <n v="16.260000000000002"/>
  </r>
  <r>
    <s v="5506Utstarcom Holdings Corp."/>
    <x v="2509"/>
    <s v="Tongding Group Ltd."/>
    <n v="15272"/>
    <s v="Utstarcom Holdings Corp."/>
    <d v="2017-12-08T00:00:00"/>
    <m/>
    <s v="Technology"/>
    <s v="Wireless Communications"/>
    <n v="-35.58"/>
    <n v="11.41"/>
  </r>
  <r>
    <s v="7920Henry Morgan Limited"/>
    <x v="2510"/>
    <s v="Tony Bennet (Inspired Asset Management, Benwest Investment Services)"/>
    <n v="45890"/>
    <s v="Henry Morgan Limited"/>
    <d v="2016-09-30T00:00:00"/>
    <n v="43864"/>
    <s v="Financial"/>
    <s v="Mortgage Investment"/>
    <n v="28.8"/>
    <n v="15.11"/>
  </r>
  <r>
    <s v="8773Fonterra Co-operative Group Ltd"/>
    <x v="2511"/>
    <s v="Tony Paterson"/>
    <n v="42362"/>
    <s v="Fonterra Co-operative Group Ltd"/>
    <d v="2019-10-16T00:00:00"/>
    <m/>
    <s v="Consumer Goods"/>
    <s v="Food - Major Diversified"/>
    <n v="-6.56"/>
    <n v="17.559999999999999"/>
  </r>
  <r>
    <s v="4856Metalink Ltd"/>
    <x v="2512"/>
    <s v="Top Alpha Capital"/>
    <n v="34324"/>
    <s v="Metalink Ltd"/>
    <d v="2014-12-31T00:00:00"/>
    <m/>
    <s v="Technology"/>
    <s v="Semiconductor - Integrated Circuits"/>
    <n v="-14.3"/>
    <n v="11.36"/>
  </r>
  <r>
    <s v="5344Home Retail Group PLC"/>
    <x v="2513"/>
    <s v="Toscafund Asset Management"/>
    <n v="6934"/>
    <s v="Home Retail Group PLC"/>
    <d v="2015-09-29T00:00:00"/>
    <n v="42615"/>
    <s v="Services"/>
    <s v="Specialty Retail, Other"/>
    <n v="19.399999999999999"/>
    <n v="19.63"/>
  </r>
  <r>
    <s v="5344SDL PLC"/>
    <x v="2513"/>
    <s v="Toscafund Asset Management"/>
    <n v="6564"/>
    <s v="SDL PLC"/>
    <d v="2013-10-10T00:00:00"/>
    <n v="42270"/>
    <s v="Technology"/>
    <s v="Information Technology Services"/>
    <n v="8.76"/>
    <n v="9.42"/>
  </r>
  <r>
    <s v="5344Redrow PLC"/>
    <x v="2513"/>
    <s v="Toscafund Asset Management"/>
    <n v="6526"/>
    <s v="Redrow PLC"/>
    <d v="2008-03-20T00:00:00"/>
    <n v="42817"/>
    <s v="Industrial Goods"/>
    <s v="Residential Construction"/>
    <n v="7.78"/>
    <n v="8.85"/>
  </r>
  <r>
    <s v="5344Phoenix IT Group PLC"/>
    <x v="2513"/>
    <s v="Toscafund Asset Management"/>
    <n v="7332"/>
    <s v="Phoenix IT Group PLC"/>
    <d v="2012-09-06T00:00:00"/>
    <n v="42202"/>
    <s v="Services"/>
    <s v="Business Services"/>
    <n v="6.93"/>
    <n v="17.260000000000002"/>
  </r>
  <r>
    <s v="5344Watchstone Group PLC"/>
    <x v="2513"/>
    <s v="Toscafund Asset Management"/>
    <n v="7013"/>
    <s v="Watchstone Group PLC"/>
    <d v="2015-01-07T00:00:00"/>
    <m/>
    <s v="Technology"/>
    <s v="Information Technology Services"/>
    <n v="5.86"/>
    <n v="11.71"/>
  </r>
  <r>
    <s v="5344Speedy Hire PLC"/>
    <x v="2513"/>
    <s v="Toscafund Asset Management"/>
    <n v="6431"/>
    <s v="Speedy Hire PLC"/>
    <d v="2013-12-04T00:00:00"/>
    <n v="43088"/>
    <s v="Industrial Goods"/>
    <s v="Farm &amp; Construction Machinery"/>
    <n v="5.64"/>
    <n v="12.79"/>
  </r>
  <r>
    <s v="5344Sinclair Pharma PLC"/>
    <x v="2513"/>
    <s v="Toscafund Asset Management"/>
    <n v="7313"/>
    <s v="Sinclair Pharma PLC"/>
    <d v="2012-09-19T00:00:00"/>
    <n v="43392"/>
    <s v="Healthcare"/>
    <s v="Drug Manufacturers - Major"/>
    <n v="2.4900000000000002"/>
    <n v="13.41"/>
  </r>
  <r>
    <s v="5344Daisy Group PLC"/>
    <x v="2513"/>
    <s v="Toscafund Asset Management"/>
    <n v="7067"/>
    <s v="Daisy Group PLC"/>
    <d v="2014-03-05T00:00:00"/>
    <n v="42026"/>
    <s v="Technology"/>
    <s v="Communication Equipment"/>
    <n v="1.28"/>
    <n v="13.71"/>
  </r>
  <r>
    <s v="5344San Leon Energy PLC"/>
    <x v="2513"/>
    <s v="Toscafund Asset Management"/>
    <n v="6785"/>
    <s v="San Leon Energy PLC"/>
    <d v="2012-11-12T00:00:00"/>
    <m/>
    <s v="Basic Materials"/>
    <s v="Independent Oil &amp; Gas"/>
    <n v="-34.1"/>
    <n v="14.51"/>
  </r>
  <r>
    <s v="9342Wilson Learning Worldwide Inc."/>
    <x v="2514"/>
    <s v="Toshiki Akimoto"/>
    <n v="49053"/>
    <s v="Wilson Learning Worldwide Inc."/>
    <d v="2020-06-08T00:00:00"/>
    <m/>
    <s v="Industrial Goods"/>
    <s v="Waste Management"/>
    <n v="-62.54"/>
    <n v="25.16"/>
  </r>
  <r>
    <s v="7327Lantern Hotel Group Ltd"/>
    <x v="2515"/>
    <s v="Totem Holdings Pty Limited"/>
    <n v="29029"/>
    <s v="Lantern Hotel Group Ltd"/>
    <d v="2014-03-04T00:00:00"/>
    <n v="43315"/>
    <s v="Services"/>
    <s v="Broadcasting - Radio"/>
    <n v="251.59"/>
    <n v="12.15"/>
  </r>
  <r>
    <s v="7589SunOpta Inc."/>
    <x v="2516"/>
    <s v="Tourbillon Capital Partners"/>
    <n v="2630"/>
    <s v="SunOpta Inc."/>
    <d v="2015-11-12T00:00:00"/>
    <n v="43381"/>
    <s v="Financial"/>
    <s v="Closed-End Fund - Foreign"/>
    <n v="4.79"/>
    <n v="14.87"/>
  </r>
  <r>
    <s v="6059InfraStrata PLC"/>
    <x v="2517"/>
    <s v="Tower Pension Trustees Ltd."/>
    <n v="8124"/>
    <s v="InfraStrata PLC"/>
    <d v="2017-05-09T00:00:00"/>
    <m/>
    <s v="Financial"/>
    <s v="Insurance Brokers"/>
    <n v="225.96"/>
    <n v="13.15"/>
  </r>
  <r>
    <s v="5860MGM Resorts International"/>
    <x v="2518"/>
    <s v="Tracinda Corporation"/>
    <n v="581"/>
    <s v="MGM Resorts International"/>
    <d v="1991-08-20T00:00:00"/>
    <m/>
    <s v="Services"/>
    <s v="Resorts &amp; Casinos"/>
    <n v="7.45"/>
    <m/>
  </r>
  <r>
    <s v="6065Atalaya Mining PLC"/>
    <x v="2519"/>
    <s v="Trafigura Beheer"/>
    <n v="26009"/>
    <s v="Atalaya Mining PLC"/>
    <d v="2014-07-31T00:00:00"/>
    <m/>
    <s v="Basic Materials"/>
    <s v="Gold"/>
    <n v="-3.38"/>
    <n v="11.88"/>
  </r>
  <r>
    <s v="6065Nyrstar NV"/>
    <x v="2519"/>
    <s v="Trafigura Beheer"/>
    <n v="8944"/>
    <s v="Nyrstar NV"/>
    <d v="2015-03-27T00:00:00"/>
    <m/>
    <s v="Services"/>
    <s v="Basic Materials Wholesale"/>
    <n v="-66.569999999999993"/>
    <n v="11.76"/>
  </r>
  <r>
    <s v="7150IncentiaPay Ltd"/>
    <x v="2520"/>
    <s v="Trevor Dietz (Everest Mb Pty Ltd)"/>
    <n v="34796"/>
    <s v="IncentiaPay Ltd"/>
    <d v="2014-09-11T00:00:00"/>
    <n v="43171"/>
    <s v="Services"/>
    <s v="Industrial Equipment Wholesale"/>
    <n v="-18.91"/>
    <n v="12.24"/>
  </r>
  <r>
    <s v="8774Fonterra Co-operative Group Ltd"/>
    <x v="2521"/>
    <s v="Trevor Simpson"/>
    <n v="42362"/>
    <s v="Fonterra Co-operative Group Ltd"/>
    <d v="2019-10-16T00:00:00"/>
    <m/>
    <s v="Consumer Goods"/>
    <s v="Food - Major Diversified"/>
    <n v="-6.56"/>
    <n v="17.559999999999999"/>
  </r>
  <r>
    <s v="6245Sotheby's"/>
    <x v="2522"/>
    <s v="Trian Fund Management"/>
    <n v="1215"/>
    <s v="Sotheby's"/>
    <d v="2013-05-15T00:00:00"/>
    <n v="41501"/>
    <s v="Services"/>
    <s v="Specialty Retail, Other"/>
    <n v="137.96"/>
    <n v="2.74"/>
  </r>
  <r>
    <s v="6245Meadwestvaco Corporation"/>
    <x v="2522"/>
    <s v="Trian Fund Management"/>
    <n v="749"/>
    <s v="Meadwestvaco Corporation"/>
    <d v="2012-11-15T00:00:00"/>
    <n v="41319"/>
    <s v="Consumer Goods"/>
    <s v="Packaging &amp; Containers"/>
    <n v="67.900000000000006"/>
    <n v="63.62"/>
  </r>
  <r>
    <s v="6245Keurig Dr Pepper Inc"/>
    <x v="2522"/>
    <s v="Trian Fund Management"/>
    <n v="601"/>
    <s v="Keurig Dr Pepper Inc"/>
    <d v="2008-12-19T00:00:00"/>
    <n v="40191"/>
    <s v="Consumer Goods"/>
    <s v="Textile - Apparel Clothing"/>
    <n v="62.33"/>
    <n v="30.08"/>
  </r>
  <r>
    <s v="6245InterContinental Hotels Group PLC"/>
    <x v="2522"/>
    <s v="Trian Fund Management"/>
    <n v="6665"/>
    <s v="InterContinental Hotels Group PLC"/>
    <d v="2012-05-31T00:00:00"/>
    <n v="41324"/>
    <s v="Services"/>
    <s v="Lodging"/>
    <n v="59.12"/>
    <n v="26.84"/>
  </r>
  <r>
    <s v="6245Legg Mason Inc."/>
    <x v="2522"/>
    <s v="Trian Fund Management"/>
    <n v="1014"/>
    <s v="Legg Mason Inc."/>
    <d v="2019-05-15T00:00:00"/>
    <n v="44043"/>
    <s v="Financial"/>
    <s v="Mortgage Investment"/>
    <n v="37.9"/>
    <n v="14.19"/>
  </r>
  <r>
    <s v="6245Lazard Ltd."/>
    <x v="2522"/>
    <s v="Trian Fund Management"/>
    <n v="954"/>
    <s v="Lazard Ltd."/>
    <d v="2012-05-15T00:00:00"/>
    <n v="42048"/>
    <s v="Financial"/>
    <s v="Asset Management"/>
    <n v="35.200000000000003"/>
    <n v="20.54"/>
  </r>
  <r>
    <s v="6245Groupe Danone"/>
    <x v="2522"/>
    <s v="Trian Fund Management"/>
    <n v="9217"/>
    <s v="Groupe Danone"/>
    <d v="2012-11-07T00:00:00"/>
    <n v="41501"/>
    <s v="Consumer Goods"/>
    <s v="Food - Major Diversified"/>
    <n v="34.81"/>
    <n v="28.39"/>
  </r>
  <r>
    <s v="6245Trane Technologies"/>
    <x v="2522"/>
    <s v="Trian Fund Management"/>
    <n v="338"/>
    <s v="Trane Technologies"/>
    <d v="2012-05-09T00:00:00"/>
    <n v="42324"/>
    <s v="Industrial Goods"/>
    <s v="General Contractors"/>
    <n v="23.45"/>
    <n v="14.96"/>
  </r>
  <r>
    <s v="6245Ferguson PLC"/>
    <x v="2522"/>
    <s v="Trian Fund Management"/>
    <n v="6798"/>
    <s v="Ferguson PLC"/>
    <d v="2019-06-13T00:00:00"/>
    <m/>
    <s v="Industrial Goods"/>
    <s v="Industrial Equipment &amp; Components"/>
    <n v="21.54"/>
    <n v="15.98"/>
  </r>
  <r>
    <s v="6245Allegion PLC"/>
    <x v="2522"/>
    <s v="Trian Fund Management"/>
    <n v="26474"/>
    <s v="Allegion PLC"/>
    <d v="2014-02-14T00:00:00"/>
    <n v="42139"/>
    <s v="Services"/>
    <s v="Security &amp; Protection Services"/>
    <n v="19.87"/>
    <n v="14.52"/>
  </r>
  <r>
    <s v="6245State Street Corporation"/>
    <x v="2522"/>
    <s v="Trian Fund Management"/>
    <n v="222"/>
    <s v="State Street Corporation"/>
    <d v="2010-05-17T00:00:00"/>
    <n v="41501"/>
    <s v="Financial"/>
    <s v="Regional - Northeast Banks"/>
    <n v="17.440000000000001"/>
    <n v="14.82"/>
  </r>
  <r>
    <s v="6245Procter &amp; Gamble Company (The)"/>
    <x v="2522"/>
    <s v="Trian Fund Management"/>
    <n v="11"/>
    <s v="Procter &amp; Gamble Company (The)"/>
    <d v="2016-11-15T00:00:00"/>
    <m/>
    <s v="Consumer Goods"/>
    <s v="Personal Products"/>
    <n v="16.649999999999999"/>
    <n v="14.51"/>
  </r>
  <r>
    <s v="6245Family Dollar Stores Inc."/>
    <x v="2522"/>
    <s v="Trian Fund Management"/>
    <n v="645"/>
    <s v="Family Dollar Stores Inc."/>
    <d v="2010-07-28T00:00:00"/>
    <n v="42191"/>
    <s v="Services"/>
    <s v="Discount, Variety Stores"/>
    <n v="15.28"/>
    <n v="15.94"/>
  </r>
  <r>
    <s v="6245H. J. Heinz Company"/>
    <x v="2522"/>
    <s v="Trian Fund Management"/>
    <n v="14899"/>
    <s v="H. J. Heinz Company"/>
    <d v="2006-04-24T00:00:00"/>
    <n v="41432"/>
    <s v="Consumer Goods"/>
    <s v="Food - Major Diversified"/>
    <n v="14.89"/>
    <m/>
  </r>
  <r>
    <s v="6245PepsiCo Inc."/>
    <x v="2522"/>
    <s v="Trian Fund Management"/>
    <n v="37"/>
    <s v="PepsiCo Inc."/>
    <d v="2012-11-15T00:00:00"/>
    <n v="42416"/>
    <s v="Consumer Goods"/>
    <s v="Textile - Apparel Clothing"/>
    <n v="14.74"/>
    <n v="13.28"/>
  </r>
  <r>
    <s v="6245Cadbury Schweppes Plc"/>
    <x v="2522"/>
    <s v="Trian Fund Management"/>
    <n v="44530"/>
    <s v="Cadbury Schweppes Plc"/>
    <d v="2008-05-16T00:00:00"/>
    <n v="40197"/>
    <s v="Consumer Goods"/>
    <s v="Tobacco Products, Other"/>
    <n v="13.37"/>
    <n v="-9.83"/>
  </r>
  <r>
    <s v="6245Sysco Corporation"/>
    <x v="2522"/>
    <s v="Trian Fund Management"/>
    <n v="333"/>
    <s v="Sysco Corporation"/>
    <d v="2015-05-15T00:00:00"/>
    <m/>
    <s v="Services"/>
    <s v="Food Wholesale"/>
    <n v="12.57"/>
    <n v="11.39"/>
  </r>
  <r>
    <s v="6245Pentair PLC"/>
    <x v="2522"/>
    <s v="Trian Fund Management"/>
    <n v="472"/>
    <s v="Pentair PLC"/>
    <d v="2015-06-30T00:00:00"/>
    <n v="43511"/>
    <s v="Industrial Goods"/>
    <s v="Industrial Equipment &amp; Components"/>
    <n v="11.28"/>
    <n v="10.77"/>
  </r>
  <r>
    <s v="6245Mondelez International Inc."/>
    <x v="2522"/>
    <s v="Trian Fund Management"/>
    <n v="110"/>
    <s v="Mondelez International Inc."/>
    <d v="2012-05-15T00:00:00"/>
    <m/>
    <s v="Consumer Goods"/>
    <s v="Food - Major Diversified"/>
    <n v="8.68"/>
    <n v="14.23"/>
  </r>
  <r>
    <s v="6245Tiffany &amp; Co."/>
    <x v="2522"/>
    <s v="Trian Fund Management"/>
    <n v="567"/>
    <s v="Tiffany &amp; Co."/>
    <d v="2007-02-26T00:00:00"/>
    <n v="42506"/>
    <s v="Services"/>
    <s v="Jewelry Stores"/>
    <n v="6.95"/>
    <m/>
  </r>
  <r>
    <s v="6245PPG Industries Inc."/>
    <x v="2522"/>
    <s v="Trian Fund Management"/>
    <n v="278"/>
    <s v="PPG Industries Inc."/>
    <d v="2018-05-15T00:00:00"/>
    <n v="43692"/>
    <s v="Basic Materials"/>
    <s v="Specialty Chemicals"/>
    <n v="6.93"/>
    <n v="6.12"/>
  </r>
  <r>
    <s v="6245Bank Of New York Mellon Corporation (The)"/>
    <x v="2522"/>
    <s v="Trian Fund Management"/>
    <n v="185"/>
    <s v="Bank Of New York Mellon Corporation (The)"/>
    <d v="2014-03-31T00:00:00"/>
    <m/>
    <s v="Financial"/>
    <s v="Asset Management"/>
    <n v="3.93"/>
    <n v="11.87"/>
  </r>
  <r>
    <s v="6245Wendy's Company (The)"/>
    <x v="2522"/>
    <s v="Trian Fund Management"/>
    <n v="1199"/>
    <s v="Wendy's Company (The)"/>
    <d v="2005-12-13T00:00:00"/>
    <m/>
    <s v="Services"/>
    <s v="Restaurants"/>
    <n v="3.66"/>
    <m/>
  </r>
  <r>
    <s v="6245nVent Electric PLC"/>
    <x v="2522"/>
    <s v="Trian Fund Management"/>
    <n v="42615"/>
    <s v="nVent Electric PLC"/>
    <d v="2018-04-30T00:00:00"/>
    <m/>
    <s v="Services"/>
    <s v="Drugs Wholesale"/>
    <n v="-2.59"/>
    <n v="13.23"/>
  </r>
  <r>
    <s v="6245GNC Holdings Inc."/>
    <x v="2522"/>
    <s v="Trian Fund Management"/>
    <n v="891"/>
    <s v="GNC Holdings Inc."/>
    <d v="2013-05-15T00:00:00"/>
    <n v="41774"/>
    <s v="Financial"/>
    <s v="Credit Services"/>
    <n v="-16.54"/>
    <n v="15.17"/>
  </r>
  <r>
    <s v="6245General Electric Company"/>
    <x v="2522"/>
    <s v="Trian Fund Management"/>
    <n v="7"/>
    <s v="General Electric Company"/>
    <d v="2015-05-15T00:00:00"/>
    <m/>
    <s v="Industrial Goods"/>
    <s v="Diversified Machinery"/>
    <n v="-16.940000000000001"/>
    <n v="11.39"/>
  </r>
  <r>
    <s v="6245Chemours Co/The"/>
    <x v="2522"/>
    <s v="Trian Fund Management"/>
    <n v="33671"/>
    <s v="Chemours Co/The"/>
    <d v="2015-08-14T00:00:00"/>
    <n v="42324"/>
    <s v="Basic Materials"/>
    <s v="Specialty Chemicals"/>
    <n v="-89.83"/>
    <n v="-4.88"/>
  </r>
  <r>
    <s v="5426Teck Resources Limited"/>
    <x v="2523"/>
    <s v="Tribeca Investment Partners"/>
    <n v="14602"/>
    <s v="Teck Resources Limited"/>
    <d v="2020-04-30T00:00:00"/>
    <m/>
    <s v="Basic Materials"/>
    <s v="Major Integrated Oil &amp; Gas"/>
    <n v="159"/>
    <n v="70.06"/>
  </r>
  <r>
    <s v="5426BHP Group PLC"/>
    <x v="2523"/>
    <s v="Tribeca Investment Partners"/>
    <n v="6436"/>
    <s v="BHP Group PLC"/>
    <d v="2017-05-04T00:00:00"/>
    <m/>
    <s v="Basic Materials"/>
    <s v="Major Integrated Oil &amp; Gas"/>
    <n v="28.12"/>
    <n v="13.2"/>
  </r>
  <r>
    <s v="5426eCobalt Solutions Inc"/>
    <x v="2523"/>
    <s v="Tribeca Investment Partners"/>
    <n v="22919"/>
    <s v="eCobalt Solutions Inc"/>
    <d v="2018-07-27T00:00:00"/>
    <n v="43670"/>
    <s v="Basic Materials"/>
    <s v="Major Integrated Oil &amp; Gas"/>
    <n v="-68.78"/>
    <n v="9.3800000000000008"/>
  </r>
  <r>
    <s v="6308NVE Corporation"/>
    <x v="2524"/>
    <s v="Trigran Investments"/>
    <n v="3648"/>
    <s v="NVE Corporation"/>
    <d v="2013-05-28T00:00:00"/>
    <n v="42781"/>
    <s v="Technology"/>
    <s v="Semiconductor - Specialized"/>
    <n v="14.57"/>
    <n v="12.12"/>
  </r>
  <r>
    <s v="587Conduent Inc"/>
    <x v="2525"/>
    <s v="Trillium Asset Management Corp."/>
    <n v="37419"/>
    <s v="Conduent Inc"/>
    <d v="2020-06-08T00:00:00"/>
    <m/>
    <s v="Services"/>
    <s v="Technical Services"/>
    <n v="289.99"/>
    <n v="27.17"/>
  </r>
  <r>
    <s v="587Facebook Inc."/>
    <x v="2525"/>
    <s v="Trillium Asset Management Corp."/>
    <n v="47"/>
    <s v="Facebook Inc."/>
    <d v="2017-02-15T00:00:00"/>
    <m/>
    <s v="Technology"/>
    <s v="Internet Information Providers"/>
    <n v="21.49"/>
    <n v="13.01"/>
  </r>
  <r>
    <s v="587Johnson &amp; Johnson"/>
    <x v="2525"/>
    <s v="Trillium Asset Management Corp."/>
    <n v="5"/>
    <s v="Johnson &amp; Johnson"/>
    <d v="2020-03-02T00:00:00"/>
    <m/>
    <s v="Healthcare"/>
    <s v="Drug Manufacturers - Major"/>
    <n v="16.98"/>
    <n v="23.23"/>
  </r>
  <r>
    <s v="587TJX Companies Inc. (The)"/>
    <x v="2525"/>
    <s v="Trillium Asset Management Corp."/>
    <n v="162"/>
    <s v="TJX Companies Inc. (The)"/>
    <d v="2013-11-15T00:00:00"/>
    <m/>
    <s v="Services"/>
    <s v="Department Stores"/>
    <n v="10.050000000000001"/>
    <n v="11.98"/>
  </r>
  <r>
    <s v="587Gilead Sciences Inc."/>
    <x v="2525"/>
    <s v="Trillium Asset Management Corp."/>
    <n v="56"/>
    <s v="Gilead Sciences Inc."/>
    <d v="2015-03-15T00:00:00"/>
    <m/>
    <s v="Healthcare"/>
    <s v="Biotechnology"/>
    <n v="-3.72"/>
    <n v="11.49"/>
  </r>
  <r>
    <s v="6056Eli Lilly and Company"/>
    <x v="2526"/>
    <s v="Trinity Health"/>
    <n v="106"/>
    <s v="Eli Lilly and Company"/>
    <d v="2008-02-06T00:00:00"/>
    <m/>
    <s v="Healthcare"/>
    <s v="Drug Manufacturers - Major"/>
    <n v="15.72"/>
    <n v="10.02"/>
  </r>
  <r>
    <s v="6446BBX Capital Corporation (Pre-Merger)"/>
    <x v="2527"/>
    <s v="Trishield Capital Management"/>
    <n v="45807"/>
    <s v="BBX Capital Corporation (Pre-Merger)"/>
    <d v="2014-11-15T00:00:00"/>
    <n v="42719"/>
    <s v="Financial"/>
    <s v="Property Management"/>
    <n v="8.6300000000000008"/>
    <n v="7.32"/>
  </r>
  <r>
    <s v="6488Discovery Africa Limited"/>
    <x v="2528"/>
    <s v="Troy Valentine (Tranaj Nominees Pty Ltd)"/>
    <n v="40703"/>
    <s v="Discovery Africa Limited"/>
    <d v="2013-07-02T00:00:00"/>
    <m/>
    <s v="Basic Materials"/>
    <s v="Industrial Metals &amp; Minerals"/>
    <n v="-10.34"/>
    <n v="13.14"/>
  </r>
  <r>
    <s v="6488Titan Minerals Ltd"/>
    <x v="2528"/>
    <s v="Troy Valentine (Tranaj Nominees Pty Ltd)"/>
    <n v="41497"/>
    <s v="Titan Minerals Ltd"/>
    <d v="2012-10-26T00:00:00"/>
    <m/>
    <s v="Basic Materials"/>
    <s v="Gold"/>
    <n v="-59.59"/>
    <n v="14.1"/>
  </r>
  <r>
    <s v="7113Ryman Hospitality Properties Inc."/>
    <x v="2529"/>
    <s v="TRT Holdings"/>
    <n v="1670"/>
    <s v="Ryman Hospitality Properties Inc."/>
    <d v="2008-07-21T00:00:00"/>
    <m/>
    <s v="Services"/>
    <s v="Lodging"/>
    <n v="6.86"/>
    <n v="10.8"/>
  </r>
  <r>
    <s v="7113Northern Oil and Gas Inc."/>
    <x v="2529"/>
    <s v="TRT Holdings"/>
    <n v="2340"/>
    <s v="Northern Oil and Gas Inc."/>
    <d v="2014-12-08T00:00:00"/>
    <m/>
    <s v="Basic Materials"/>
    <s v="Oil &amp; Gas Drilling &amp; Exploration"/>
    <n v="-28.23"/>
    <n v="11.23"/>
  </r>
  <r>
    <s v="8907Taiwan Styrene Monomer Corp."/>
    <x v="2530"/>
    <s v="TSM Corp Investment Co., Ltd"/>
    <n v="14123"/>
    <s v="Taiwan Styrene Monomer Corp."/>
    <d v="2019-01-08T00:00:00"/>
    <m/>
    <s v="Basic Materials"/>
    <s v="Chemicals - Major Diversified"/>
    <n v="-12.49"/>
    <n v="20.61"/>
  </r>
  <r>
    <s v="5623Yungtay Engineering Co., Ltd."/>
    <x v="2531"/>
    <s v="Tso-Ming Hsu"/>
    <n v="14377"/>
    <s v="Yungtay Engineering Co., Ltd."/>
    <d v="2018-04-05T00:00:00"/>
    <m/>
    <s v="Industrial Goods"/>
    <s v="Industrial Equipment &amp; Components"/>
    <n v="3.36"/>
    <n v="13.48"/>
  </r>
  <r>
    <s v="3571TomTom NV"/>
    <x v="2532"/>
    <s v="TT International"/>
    <n v="11078"/>
    <s v="TomTom NV"/>
    <d v="2013-07-01T00:00:00"/>
    <m/>
    <s v="Consumer Goods"/>
    <s v="Electronic Equipment"/>
    <n v="13.11"/>
    <n v="13.13"/>
  </r>
  <r>
    <s v="5650Mac-Gray Corporation"/>
    <x v="2533"/>
    <s v="TUC Investor Value"/>
    <n v="3774"/>
    <s v="Mac-Gray Corporation"/>
    <d v="2011-04-08T00:00:00"/>
    <n v="41648"/>
    <s v="Services"/>
    <s v="Consumer Services"/>
    <n v="9.2899999999999991"/>
    <m/>
  </r>
  <r>
    <s v="7810HollyFrontier Corporation"/>
    <x v="2534"/>
    <s v="Turtle Creek Management LLC"/>
    <n v="654"/>
    <s v="HollyFrontier Corporation"/>
    <d v="2009-11-15T00:00:00"/>
    <m/>
    <s v="Basic Materials"/>
    <s v="Oil &amp; Gas Refining &amp; Marketing"/>
    <n v="11.21"/>
    <n v="13.18"/>
  </r>
  <r>
    <s v="1218VEREIT Inc."/>
    <x v="2535"/>
    <s v="Twin Capital Management"/>
    <n v="1463"/>
    <s v="VEREIT Inc."/>
    <d v="2015-03-10T00:00:00"/>
    <n v="43419"/>
    <s v="Financial"/>
    <s v="REIT - Diversified"/>
    <n v="2.63"/>
    <n v="10.41"/>
  </r>
  <r>
    <s v="5766magicJack VocalTec Ltd"/>
    <x v="2536"/>
    <s v="Twinleaf Management"/>
    <n v="3632"/>
    <s v="magicJack VocalTec Ltd"/>
    <d v="2017-06-20T00:00:00"/>
    <n v="43419"/>
    <s v="Technology"/>
    <s v="Telecom Services - Domestic"/>
    <n v="14.51"/>
    <m/>
  </r>
  <r>
    <s v="5766One Group Hospitality Inc"/>
    <x v="2536"/>
    <s v="Twinleaf Management"/>
    <n v="32366"/>
    <s v="One Group Hospitality Inc"/>
    <d v="2018-03-28T00:00:00"/>
    <m/>
    <s v="Services"/>
    <s v="Restaurants"/>
    <n v="-20.34"/>
    <n v="13.53"/>
  </r>
  <r>
    <s v="5766Truett-Hurst Inc Class A"/>
    <x v="2536"/>
    <s v="Twinleaf Management"/>
    <n v="27335"/>
    <s v="Truett-Hurst Inc Class A"/>
    <d v="2016-12-06T00:00:00"/>
    <m/>
    <s v="Consumer Goods"/>
    <s v="Beverages - Wineries &amp; Distillers"/>
    <n v="-20.79"/>
    <n v="14.26"/>
  </r>
  <r>
    <s v="5512Barrick Gold Corporation"/>
    <x v="2537"/>
    <s v="Two Fish Management"/>
    <n v="350"/>
    <s v="Barrick Gold Corporation"/>
    <d v="2012-06-29T00:00:00"/>
    <m/>
    <s v="Basic Materials"/>
    <s v="Industrial Metals &amp; Minerals"/>
    <n v="-10.33"/>
    <n v="14.09"/>
  </r>
  <r>
    <s v="8028Klaipedos Nafta AB"/>
    <x v="2538"/>
    <s v="UAB koncernas Achemos grupe"/>
    <n v="21150"/>
    <s v="Klaipedos Nafta AB"/>
    <d v="2019-06-27T00:00:00"/>
    <m/>
    <s v="Basic Materials"/>
    <s v="Oil &amp; Gas Refining &amp; Marketing"/>
    <n v="1.67"/>
    <n v="15.34"/>
  </r>
  <r>
    <s v="1630Eli Lilly and Company"/>
    <x v="2539"/>
    <s v="UAW Retiree Medical Benefits Trust"/>
    <n v="106"/>
    <s v="Eli Lilly and Company"/>
    <d v="2018-03-19T00:00:00"/>
    <m/>
    <s v="Healthcare"/>
    <s v="Drug Manufacturers - Major"/>
    <n v="74.58"/>
    <n v="11.5"/>
  </r>
  <r>
    <s v="1630McDonald's Corporation"/>
    <x v="2539"/>
    <s v="UAW Retiree Medical Benefits Trust"/>
    <n v="57"/>
    <s v="McDonald's Corporation"/>
    <d v="2015-05-04T00:00:00"/>
    <m/>
    <s v="Services"/>
    <s v="Restaurants"/>
    <n v="17.72"/>
    <n v="11.44"/>
  </r>
  <r>
    <s v="1630Vertex Pharmaceuticals Incorporated"/>
    <x v="2539"/>
    <s v="UAW Retiree Medical Benefits Trust"/>
    <n v="369"/>
    <s v="Vertex Pharmaceuticals Incorporated"/>
    <d v="2015-04-17T00:00:00"/>
    <m/>
    <s v="Healthcare"/>
    <s v="Biotechnology"/>
    <n v="15.46"/>
    <n v="11.67"/>
  </r>
  <r>
    <s v="1630Universal Health Realty Income Trust"/>
    <x v="2539"/>
    <s v="UAW Retiree Medical Benefits Trust"/>
    <n v="2834"/>
    <s v="Universal Health Realty Income Trust"/>
    <d v="2016-04-22T00:00:00"/>
    <m/>
    <s v="Financial"/>
    <s v="REIT - Healthcare Facilities"/>
    <n v="12.71"/>
    <n v="13.91"/>
  </r>
  <r>
    <s v="1630Walmart Inc"/>
    <x v="2539"/>
    <s v="UAW Retiree Medical Benefits Trust"/>
    <n v="6"/>
    <s v="Walmart Inc"/>
    <d v="2014-05-22T00:00:00"/>
    <m/>
    <s v="Consumer Goods"/>
    <s v="Toys &amp; Games"/>
    <n v="11.17"/>
    <n v="11.91"/>
  </r>
  <r>
    <s v="1630Oracle Corporation"/>
    <x v="2539"/>
    <s v="UAW Retiree Medical Benefits Trust"/>
    <n v="25"/>
    <s v="Oracle Corporation"/>
    <d v="2014-09-23T00:00:00"/>
    <m/>
    <s v="Technology"/>
    <s v="Computer Based Systems"/>
    <n v="7.77"/>
    <n v="11.62"/>
  </r>
  <r>
    <s v="1630FLIR Systems Inc."/>
    <x v="2539"/>
    <s v="UAW Retiree Medical Benefits Trust"/>
    <n v="971"/>
    <s v="FLIR Systems Inc."/>
    <d v="2016-02-26T00:00:00"/>
    <m/>
    <s v="Technology"/>
    <s v="Scientific &amp; Technical Instruments"/>
    <n v="6.53"/>
    <n v="15.29"/>
  </r>
  <r>
    <s v="1630Healthcare Services Group Inc."/>
    <x v="2539"/>
    <s v="UAW Retiree Medical Benefits Trust"/>
    <n v="1665"/>
    <s v="Healthcare Services Group Inc."/>
    <d v="2013-04-16T00:00:00"/>
    <m/>
    <s v="Services"/>
    <s v="Business Services"/>
    <n v="4.8600000000000003"/>
    <n v="13.2"/>
  </r>
  <r>
    <s v="1630Celgene Corporation"/>
    <x v="2539"/>
    <s v="UAW Retiree Medical Benefits Trust"/>
    <n v="104"/>
    <s v="Celgene Corporation"/>
    <d v="2015-04-30T00:00:00"/>
    <n v="43789"/>
    <s v="Healthcare"/>
    <s v="Drugs - Generic"/>
    <n v="-1.17"/>
    <m/>
  </r>
  <r>
    <s v="1630Gilead Sciences Inc."/>
    <x v="2539"/>
    <s v="UAW Retiree Medical Benefits Trust"/>
    <n v="56"/>
    <s v="Gilead Sciences Inc."/>
    <d v="2015-03-27T00:00:00"/>
    <m/>
    <s v="Healthcare"/>
    <s v="Biotechnology"/>
    <n v="-3.69"/>
    <n v="11.76"/>
  </r>
  <r>
    <s v="1630Mylan NV"/>
    <x v="2539"/>
    <s v="UAW Retiree Medical Benefits Trust"/>
    <n v="433"/>
    <s v="Mylan NV"/>
    <d v="2019-05-10T00:00:00"/>
    <m/>
    <s v="Healthcare"/>
    <s v="Drugs - Generic"/>
    <n v="-21.51"/>
    <n v="15.25"/>
  </r>
  <r>
    <s v="1630Diversified Healthcare Trust"/>
    <x v="2539"/>
    <s v="UAW Retiree Medical Benefits Trust"/>
    <n v="999"/>
    <s v="Diversified Healthcare Trust"/>
    <d v="2017-02-28T00:00:00"/>
    <m/>
    <s v="Financial"/>
    <s v="REIT - Diversified"/>
    <n v="-22.55"/>
    <n v="12.93"/>
  </r>
  <r>
    <s v="1630Mallinckrodt plc"/>
    <x v="2539"/>
    <s v="UAW Retiree Medical Benefits Trust"/>
    <n v="26230"/>
    <s v="Mallinckrodt plc"/>
    <d v="2019-04-03T00:00:00"/>
    <m/>
    <s v="Healthcare"/>
    <s v="Drugs - Generic"/>
    <n v="-86.44"/>
    <n v="14.44"/>
  </r>
  <r>
    <s v="1630Dendreon Corporation"/>
    <x v="2539"/>
    <s v="UAW Retiree Medical Benefits Trust"/>
    <n v="2940"/>
    <s v="Dendreon Corporation"/>
    <d v="2014-04-21T00:00:00"/>
    <n v="42055"/>
    <s v="Healthcare"/>
    <s v="Biotechnology"/>
    <n v="-97.3"/>
    <n v="17.88"/>
  </r>
  <r>
    <s v="5250Starwood Property Trust, Inc."/>
    <x v="2540"/>
    <s v="UFCW (United Food &amp; Commercial Workers International Union General Fund)"/>
    <n v="1041"/>
    <s v="Starwood Property Trust, Inc."/>
    <d v="2014-03-31T00:00:00"/>
    <m/>
    <s v="Financial"/>
    <s v="REIT - Diversified"/>
    <n v="3.54"/>
    <n v="11.87"/>
  </r>
  <r>
    <s v="7152Genetic Technologies Limited"/>
    <x v="2541"/>
    <s v="Ugnius Simelionis"/>
    <n v="41198"/>
    <s v="Genetic Technologies Limited"/>
    <d v="2017-12-01T00:00:00"/>
    <m/>
    <s v="Healthcare"/>
    <s v="Health Care Plans"/>
    <n v="1.73"/>
    <n v="11.49"/>
  </r>
  <r>
    <s v="7775RWE AG"/>
    <x v="2542"/>
    <s v="Ulrich Dillmann"/>
    <n v="9080"/>
    <s v="RWE AG"/>
    <d v="2010-04-01T00:00:00"/>
    <m/>
    <s v="Utilities"/>
    <s v="Diversified Utilities"/>
    <n v="-2.11"/>
    <n v="12.95"/>
  </r>
  <r>
    <s v="7092Santo Co.,Ltd."/>
    <x v="2543"/>
    <s v="Unearth International (formerly M&amp;S LLC)"/>
    <n v="43725"/>
    <s v="Santo Co.,Ltd."/>
    <d v="2017-02-01T00:00:00"/>
    <n v="43879"/>
    <s v="Services"/>
    <s v="Auto Dealerships"/>
    <n v="136"/>
    <n v="15.98"/>
  </r>
  <r>
    <s v="7092Kanda Tsushinki Co Ltd"/>
    <x v="2543"/>
    <s v="Unearth International (formerly M&amp;S LLC)"/>
    <n v="41211"/>
    <s v="Kanda Tsushinki Co Ltd"/>
    <d v="2017-06-06T00:00:00"/>
    <m/>
    <s v="Services"/>
    <s v="CATV Systems"/>
    <n v="64.13"/>
    <n v="12.83"/>
  </r>
  <r>
    <s v="7092Nichiwa Sangyo Co., Ltd."/>
    <x v="2543"/>
    <s v="Unearth International (formerly M&amp;S LLC)"/>
    <n v="48219"/>
    <s v="Nichiwa Sangyo Co., Ltd."/>
    <d v="2019-11-18T00:00:00"/>
    <m/>
    <s v="Financial"/>
    <s v="Accident &amp; Health Insurance"/>
    <n v="39.950000000000003"/>
    <n v="12.33"/>
  </r>
  <r>
    <s v="7092Nippon Antenna Co Ltd"/>
    <x v="2543"/>
    <s v="Unearth International (formerly M&amp;S LLC)"/>
    <n v="40399"/>
    <s v="Nippon Antenna Co Ltd"/>
    <d v="2018-06-27T00:00:00"/>
    <m/>
    <s v="Services"/>
    <s v="Drugs Wholesale"/>
    <n v="3.67"/>
    <n v="12.92"/>
  </r>
  <r>
    <s v="7092Akasaka Diesels Limited"/>
    <x v="2543"/>
    <s v="Unearth International (formerly M&amp;S LLC)"/>
    <n v="42447"/>
    <s v="Akasaka Diesels Limited"/>
    <d v="2017-08-08T00:00:00"/>
    <m/>
    <s v="Consumer Goods"/>
    <s v="Auto Parts"/>
    <n v="-5.24"/>
    <n v="12.8"/>
  </r>
  <r>
    <s v="7092Kikukawa Enterprise Inc"/>
    <x v="2543"/>
    <s v="Unearth International (formerly M&amp;S LLC)"/>
    <n v="44278"/>
    <s v="Kikukawa Enterprise Inc"/>
    <d v="2019-11-12T00:00:00"/>
    <m/>
    <s v="Industrial Goods"/>
    <s v="General Contractors"/>
    <n v="-9.9"/>
    <n v="13.58"/>
  </r>
  <r>
    <s v="6212Vestas Wind System A/S"/>
    <x v="2544"/>
    <s v="Uni Chemical Partner ApS"/>
    <n v="10766"/>
    <s v="Vestas Wind System A/S"/>
    <d v="2013-02-25T00:00:00"/>
    <m/>
    <s v="Utilities"/>
    <s v="Electric Utilities"/>
    <n v="50.99"/>
    <n v="13.84"/>
  </r>
  <r>
    <s v="7516Bioton SA"/>
    <x v="2545"/>
    <s v="Uniapek SA"/>
    <n v="12015"/>
    <s v="Bioton SA"/>
    <d v="2016-06-28T00:00:00"/>
    <m/>
    <s v="Healthcare"/>
    <s v="Drug Manufacturers - Other"/>
    <n v="-11.76"/>
    <n v="15.2"/>
  </r>
  <r>
    <s v="6559Gorenje Gospodinjski Aparati D.D."/>
    <x v="2546"/>
    <s v="UniCredit SpA"/>
    <n v="21000"/>
    <s v="Gorenje Gospodinjski Aparati D.D."/>
    <d v="2017-11-27T00:00:00"/>
    <n v="43403"/>
    <s v="Consumer Goods"/>
    <s v="Confectioners"/>
    <n v="116.72"/>
    <n v="5.33"/>
  </r>
  <r>
    <s v="5204Avricore Health Inc."/>
    <x v="2547"/>
    <s v="Union Venture Trading S.A"/>
    <n v="41128"/>
    <s v="Avricore Health Inc."/>
    <d v="2016-12-23T00:00:00"/>
    <m/>
    <s v="Healthcare"/>
    <s v="Hospitals"/>
    <n v="-40.68"/>
    <n v="13.7"/>
  </r>
  <r>
    <s v="4825Pearson Plc"/>
    <x v="2548"/>
    <s v="Unison"/>
    <n v="6518"/>
    <s v="Pearson Plc"/>
    <d v="2016-02-23T00:00:00"/>
    <m/>
    <s v="Consumer Goods"/>
    <s v="Packaging &amp; Containers"/>
    <n v="-1.25"/>
    <n v="15.63"/>
  </r>
  <r>
    <s v="4895Travel24.com AG"/>
    <x v="2549"/>
    <s v="Unister Holding GmbH"/>
    <n v="41107"/>
    <s v="Travel24.com AG"/>
    <d v="2015-05-19T00:00:00"/>
    <m/>
    <s v="Consumer Goods"/>
    <s v="Recreational Goods, Other"/>
    <n v="-18.93"/>
    <n v="11.36"/>
  </r>
  <r>
    <s v="5827Ashford Hospitality Trust Inc"/>
    <x v="2550"/>
    <s v="UNITE HERE"/>
    <n v="2212"/>
    <s v="Ashford Hospitality Trust Inc"/>
    <d v="2009-03-11T00:00:00"/>
    <m/>
    <s v="Financial"/>
    <s v="REIT - Hotel/Motel"/>
    <n v="43.7"/>
    <n v="16.809999999999999"/>
  </r>
  <r>
    <s v="5827Penn National Gaming Inc."/>
    <x v="2550"/>
    <s v="UNITE HERE"/>
    <n v="972"/>
    <s v="Penn National Gaming Inc."/>
    <d v="2011-05-02T00:00:00"/>
    <m/>
    <s v="Services"/>
    <s v="Resorts &amp; Casinos"/>
    <n v="28.53"/>
    <n v="12.55"/>
  </r>
  <r>
    <s v="5827Caesars Entertainment, Inc."/>
    <x v="2550"/>
    <s v="UNITE HERE"/>
    <n v="30917"/>
    <s v="Caesars Entertainment, Inc."/>
    <d v="2019-04-10T00:00:00"/>
    <n v="44033"/>
    <s v="Consumer Goods"/>
    <s v="Photographic Equipment &amp; Supplies"/>
    <n v="27.92"/>
    <n v="11.99"/>
  </r>
  <r>
    <s v="5827Walt Disney Company"/>
    <x v="2550"/>
    <s v="UNITE HERE"/>
    <n v="45"/>
    <s v="Walt Disney Company"/>
    <d v="2010-12-16T00:00:00"/>
    <m/>
    <s v="Services"/>
    <s v="Entertainment - Diversified"/>
    <n v="14.85"/>
    <n v="13.17"/>
  </r>
  <r>
    <s v="5827Gaming and Leisure Properties Inc"/>
    <x v="2550"/>
    <s v="UNITE HERE"/>
    <n v="27110"/>
    <s v="Gaming and Leisure Properties Inc"/>
    <d v="2015-04-30T00:00:00"/>
    <m/>
    <s v="Financial"/>
    <s v="REIT - Diversified"/>
    <n v="7.97"/>
    <n v="11.7"/>
  </r>
  <r>
    <s v="5827Chesapeake Lodging Trust"/>
    <x v="2550"/>
    <s v="UNITE HERE"/>
    <n v="2064"/>
    <s v="Chesapeake Lodging Trust"/>
    <d v="2014-03-04T00:00:00"/>
    <n v="43726"/>
    <s v="Financial"/>
    <s v="REIT - Hotel/Motel"/>
    <n v="5.26"/>
    <n v="11.16"/>
  </r>
  <r>
    <s v="5827TravelCenters of America Inc."/>
    <x v="2550"/>
    <s v="UNITE HERE"/>
    <n v="3705"/>
    <s v="TravelCenters of America Inc."/>
    <d v="2018-03-16T00:00:00"/>
    <m/>
    <s v="Services"/>
    <s v="Specialty Retail, Other"/>
    <n v="0.14000000000000001"/>
    <n v="10.79"/>
  </r>
  <r>
    <s v="5827Pebblebrook Hotel Trust"/>
    <x v="2550"/>
    <s v="UNITE HERE"/>
    <n v="1694"/>
    <s v="Pebblebrook Hotel Trust"/>
    <d v="2016-04-29T00:00:00"/>
    <m/>
    <s v="Financial"/>
    <s v="REIT - Hotel/Motel"/>
    <n v="-8.52"/>
    <n v="14.31"/>
  </r>
  <r>
    <s v="5827Service Properties Trust"/>
    <x v="2550"/>
    <s v="UNITE HERE"/>
    <n v="1067"/>
    <s v="Service Properties Trust"/>
    <d v="2015-03-25T00:00:00"/>
    <m/>
    <s v="Financial"/>
    <s v="REIT - Retail"/>
    <n v="-8.69"/>
    <n v="11.75"/>
  </r>
  <r>
    <s v="5827Sotherly Hotels Inc."/>
    <x v="2550"/>
    <s v="UNITE HERE"/>
    <n v="27643"/>
    <s v="Sotherly Hotels Inc."/>
    <d v="2017-03-24T00:00:00"/>
    <m/>
    <s v="Financial"/>
    <s v="REIT - Hotel/Motel"/>
    <n v="-17.96"/>
    <n v="13.44"/>
  </r>
  <r>
    <s v="5123Frasers Group plc"/>
    <x v="2551"/>
    <s v="Unite the Union"/>
    <n v="6788"/>
    <s v="Frasers Group plc"/>
    <d v="2016-06-07T00:00:00"/>
    <m/>
    <s v="Consumer Goods"/>
    <s v="Recreational Vehicles"/>
    <n v="-7.31"/>
    <n v="14"/>
  </r>
  <r>
    <s v="6044Netflix Inc."/>
    <x v="2552"/>
    <s v="United Brotherhood of Carpenters Pension Fund"/>
    <n v="352"/>
    <s v="Netflix Inc."/>
    <d v="2012-10-31T00:00:00"/>
    <m/>
    <s v="Services"/>
    <s v="Music &amp; Video Stores"/>
    <n v="62.01"/>
    <n v="14.12"/>
  </r>
  <r>
    <s v="6044Monster Beverage Corporation"/>
    <x v="2552"/>
    <s v="United Brotherhood of Carpenters Pension Fund"/>
    <n v="598"/>
    <s v="Monster Beverage Corporation"/>
    <d v="2014-04-21T00:00:00"/>
    <m/>
    <s v="Consumer Goods"/>
    <s v="Beverages - Soft Drinks"/>
    <n v="22.83"/>
    <n v="11.98"/>
  </r>
  <r>
    <s v="6044Darden Restaurants Inc."/>
    <x v="2552"/>
    <s v="United Brotherhood of Carpenters Pension Fund"/>
    <n v="809"/>
    <s v="Darden Restaurants Inc."/>
    <d v="2013-08-06T00:00:00"/>
    <m/>
    <s v="Services"/>
    <s v="Restaurants"/>
    <n v="13.04"/>
    <n v="12.5"/>
  </r>
  <r>
    <s v="6044Linear Technology Corporation"/>
    <x v="2552"/>
    <s v="United Brotherhood of Carpenters Pension Fund"/>
    <n v="589"/>
    <s v="Linear Technology Corporation"/>
    <d v="2014-03-28T00:00:00"/>
    <n v="42804"/>
    <s v="Technology"/>
    <s v="Semiconductor - Specialized"/>
    <n v="12.98"/>
    <n v="10.96"/>
  </r>
  <r>
    <s v="6044Rockwell Automation Inc."/>
    <x v="2552"/>
    <s v="United Brotherhood of Carpenters Pension Fund"/>
    <n v="426"/>
    <s v="Rockwell Automation Inc."/>
    <d v="2013-12-20T00:00:00"/>
    <m/>
    <s v="Industrial Goods"/>
    <s v="Diversified Machinery"/>
    <n v="12.41"/>
    <n v="11.94"/>
  </r>
  <r>
    <s v="6044PulteGroup Inc."/>
    <x v="2552"/>
    <s v="United Brotherhood of Carpenters Pension Fund"/>
    <n v="762"/>
    <s v="PulteGroup Inc."/>
    <d v="2013-03-18T00:00:00"/>
    <m/>
    <s v="Industrial Goods"/>
    <s v="Residential Construction"/>
    <n v="12.04"/>
    <n v="13.29"/>
  </r>
  <r>
    <s v="6044Parker-Hannifin Corporation"/>
    <x v="2552"/>
    <s v="United Brotherhood of Carpenters Pension Fund"/>
    <n v="399"/>
    <s v="Parker-Hannifin Corporation"/>
    <d v="2014-09-22T00:00:00"/>
    <m/>
    <s v="Industrial Goods"/>
    <s v="Industrial Equipment &amp; Components"/>
    <n v="11.99"/>
    <n v="11.51"/>
  </r>
  <r>
    <s v="6044Dollar Tree Inc."/>
    <x v="2552"/>
    <s v="United Brotherhood of Carpenters Pension Fund"/>
    <n v="482"/>
    <s v="Dollar Tree Inc."/>
    <d v="2014-05-02T00:00:00"/>
    <m/>
    <s v="Services"/>
    <s v="Discount, Variety Stores"/>
    <n v="10.4"/>
    <n v="11.94"/>
  </r>
  <r>
    <s v="6044Vornado Realty Trust"/>
    <x v="2552"/>
    <s v="United Brotherhood of Carpenters Pension Fund"/>
    <n v="395"/>
    <s v="Vornado Realty Trust"/>
    <d v="2013-04-12T00:00:00"/>
    <m/>
    <s v="Financial"/>
    <s v="REIT - Diversified"/>
    <n v="10.17"/>
    <n v="13.04"/>
  </r>
  <r>
    <s v="6044Truist Financial Corporation"/>
    <x v="2552"/>
    <s v="United Brotherhood of Carpenters Pension Fund"/>
    <n v="264"/>
    <s v="Truist Financial Corporation"/>
    <d v="2013-03-12T00:00:00"/>
    <m/>
    <s v="Financial"/>
    <s v="Regional - Southwest Banks"/>
    <n v="6.5"/>
    <n v="13.26"/>
  </r>
  <r>
    <s v="6044Nucor Corporation"/>
    <x v="2552"/>
    <s v="United Brotherhood of Carpenters Pension Fund"/>
    <n v="400"/>
    <s v="Nucor Corporation"/>
    <d v="2013-03-08T00:00:00"/>
    <m/>
    <s v="Basic Materials"/>
    <s v="Steel &amp; Iron"/>
    <n v="2.86"/>
    <n v="13.25"/>
  </r>
  <r>
    <s v="6044Toll Brothers Inc."/>
    <x v="2552"/>
    <s v="United Brotherhood of Carpenters Pension Fund"/>
    <n v="849"/>
    <s v="Toll Brothers Inc."/>
    <d v="2013-02-06T00:00:00"/>
    <m/>
    <s v="Industrial Goods"/>
    <s v="Residential Construction"/>
    <n v="1.81"/>
    <n v="13.52"/>
  </r>
  <r>
    <s v="6044First Solar Inc."/>
    <x v="2552"/>
    <s v="United Brotherhood of Carpenters Pension Fund"/>
    <n v="1082"/>
    <s v="First Solar Inc."/>
    <d v="2014-04-09T00:00:00"/>
    <m/>
    <s v="Technology"/>
    <s v="Semiconductor - Specialized"/>
    <n v="-0.18"/>
    <n v="11.91"/>
  </r>
  <r>
    <s v="6044Exxon Mobil Corporation"/>
    <x v="2552"/>
    <s v="United Brotherhood of Carpenters Pension Fund"/>
    <n v="2"/>
    <s v="Exxon Mobil Corporation"/>
    <d v="2013-04-12T00:00:00"/>
    <m/>
    <s v="Basic Materials"/>
    <s v="Major Integrated Oil &amp; Gas"/>
    <n v="-3.4"/>
    <n v="13.04"/>
  </r>
  <r>
    <s v="6044Helmerich &amp; Payne Inc."/>
    <x v="2552"/>
    <s v="United Brotherhood of Carpenters Pension Fund"/>
    <n v="702"/>
    <s v="Helmerich &amp; Payne Inc."/>
    <d v="2013-01-22T00:00:00"/>
    <m/>
    <s v="Basic Materials"/>
    <s v="Oil &amp; Gas Drilling &amp; Exploration"/>
    <n v="-5.2"/>
    <n v="13.65"/>
  </r>
  <r>
    <s v="6044TripAdvisor Inc."/>
    <x v="2552"/>
    <s v="United Brotherhood of Carpenters Pension Fund"/>
    <n v="548"/>
    <s v="TripAdvisor Inc."/>
    <d v="2014-04-30T00:00:00"/>
    <m/>
    <s v="Services"/>
    <s v="Food Wholesale"/>
    <n v="-17.190000000000001"/>
    <n v="11.91"/>
  </r>
  <r>
    <s v="1950Amgen Inc."/>
    <x v="2553"/>
    <s v="United Church Funds"/>
    <n v="66"/>
    <s v="Amgen Inc."/>
    <d v="2020-04-07T00:00:00"/>
    <m/>
    <s v="Healthcare"/>
    <s v="Biotechnology"/>
    <n v="52.74"/>
    <n v="101.62"/>
  </r>
  <r>
    <s v="1950Gilead Sciences Inc."/>
    <x v="2553"/>
    <s v="United Church Funds"/>
    <n v="56"/>
    <s v="Gilead Sciences Inc."/>
    <d v="2020-03-25T00:00:00"/>
    <m/>
    <s v="Healthcare"/>
    <s v="Biotechnology"/>
    <n v="0.8"/>
    <n v="128.49"/>
  </r>
  <r>
    <s v="67331&amp;1 Drillisch AG"/>
    <x v="2554"/>
    <s v="United Internet AG"/>
    <n v="9012"/>
    <s v="1&amp;1 Drillisch AG"/>
    <d v="2015-04-27T00:00:00"/>
    <m/>
    <s v="Basic Materials"/>
    <s v="Specialty Chemicals"/>
    <n v="-6.97"/>
    <n v="11.45"/>
  </r>
  <r>
    <s v="6733Tele Columbus AG"/>
    <x v="2554"/>
    <s v="United Internet AG"/>
    <n v="30981"/>
    <s v="Tele Columbus AG"/>
    <d v="2016-02-11T00:00:00"/>
    <m/>
    <s v="Technology"/>
    <s v="Telecom Services - Domestic"/>
    <n v="-19.350000000000001"/>
    <n v="16.8"/>
  </r>
  <r>
    <s v="7601Kaname Kogyo Co Ltd"/>
    <x v="2555"/>
    <s v="United Managers Japan Incorporated"/>
    <n v="43139"/>
    <s v="Kaname Kogyo Co Ltd"/>
    <d v="2019-09-10T00:00:00"/>
    <m/>
    <s v="Services"/>
    <s v="Apparel Stores"/>
    <n v="31.5"/>
    <n v="15.85"/>
  </r>
  <r>
    <s v="7601EM Systems Co. Ltd."/>
    <x v="2555"/>
    <s v="United Managers Japan Incorporated"/>
    <n v="22862"/>
    <s v="EM Systems Co. Ltd."/>
    <d v="2015-01-30T00:00:00"/>
    <m/>
    <s v="Technology"/>
    <s v="Business Software &amp; Services"/>
    <n v="30.18"/>
    <n v="12.1"/>
  </r>
  <r>
    <s v="7601AGRO-KANESHO Co Ltd"/>
    <x v="2555"/>
    <s v="United Managers Japan Incorporated"/>
    <n v="22509"/>
    <s v="AGRO-KANESHO Co Ltd"/>
    <d v="2016-07-13T00:00:00"/>
    <m/>
    <s v="Basic Materials"/>
    <s v="Agricultural Chemicals"/>
    <n v="9.4499999999999993"/>
    <n v="13.7"/>
  </r>
  <r>
    <s v="7601Teikoku Electric MFG. CO., Ltd"/>
    <x v="2555"/>
    <s v="United Managers Japan Incorporated"/>
    <n v="10545"/>
    <s v="Teikoku Electric MFG. CO., Ltd"/>
    <d v="2019-03-19T00:00:00"/>
    <m/>
    <s v="Industrial Goods"/>
    <s v="Machine Tools &amp; Accessories"/>
    <n v="5.95"/>
    <n v="14.98"/>
  </r>
  <r>
    <s v="7601Yamaha Motor Robotics Holdings Co Ltd"/>
    <x v="2555"/>
    <s v="United Managers Japan Incorporated"/>
    <n v="19682"/>
    <s v="Yamaha Motor Robotics Holdings Co Ltd"/>
    <d v="2017-06-05T00:00:00"/>
    <n v="43976"/>
    <s v="Services"/>
    <s v="General Entertainment"/>
    <n v="3.45"/>
    <m/>
  </r>
  <r>
    <s v="7601CRE Inc /Japan"/>
    <x v="2555"/>
    <s v="United Managers Japan Incorporated"/>
    <n v="38135"/>
    <s v="CRE Inc /Japan"/>
    <d v="2016-07-04T00:00:00"/>
    <m/>
    <s v="Services"/>
    <s v="Auto Parts Stores"/>
    <n v="1.81"/>
    <n v="14.28"/>
  </r>
  <r>
    <s v="7601Techno Medica Co.,Ltd."/>
    <x v="2555"/>
    <s v="United Managers Japan Incorporated"/>
    <n v="21575"/>
    <s v="Techno Medica Co.,Ltd."/>
    <d v="2018-07-04T00:00:00"/>
    <m/>
    <s v="Healthcare"/>
    <s v="Diagnostic Substances"/>
    <n v="-3.21"/>
    <n v="12.76"/>
  </r>
  <r>
    <s v="7601HOKUETSU INDUSTRIES CO., Ltd."/>
    <x v="2555"/>
    <s v="United Managers Japan Incorporated"/>
    <n v="23028"/>
    <s v="HOKUETSU INDUSTRIES CO., Ltd."/>
    <d v="2019-03-19T00:00:00"/>
    <m/>
    <s v="Industrial Goods"/>
    <s v="Industrial Equipment &amp; Components"/>
    <n v="-5.36"/>
    <n v="14.98"/>
  </r>
  <r>
    <s v="7601Amuse Inc."/>
    <x v="2555"/>
    <s v="United Managers Japan Incorporated"/>
    <n v="16548"/>
    <s v="Amuse Inc."/>
    <d v="2019-03-25T00:00:00"/>
    <m/>
    <s v="Services"/>
    <s v="Entertainment - Diversified"/>
    <n v="-13.92"/>
    <n v="16.170000000000002"/>
  </r>
  <r>
    <s v="7601Mercuria Investment Co Ltd"/>
    <x v="2555"/>
    <s v="United Managers Japan Incorporated"/>
    <n v="42138"/>
    <s v="Mercuria Investment Co Ltd"/>
    <d v="2019-06-26T00:00:00"/>
    <m/>
    <s v="Financial"/>
    <s v="Diversified Investments"/>
    <n v="-16.5"/>
    <n v="15.43"/>
  </r>
  <r>
    <s v="5703Gannett Co., Inc."/>
    <x v="2556"/>
    <s v="United Media Guild"/>
    <n v="30606"/>
    <s v="Gannett Co., Inc."/>
    <d v="2016-12-12T00:00:00"/>
    <m/>
    <s v="Consumer Goods"/>
    <s v="Packaging &amp; Containers"/>
    <n v="-22.31"/>
    <n v="13.7"/>
  </r>
  <r>
    <s v="6710United International Securities"/>
    <x v="2557"/>
    <s v="United Overseas Bank Limited"/>
    <n v="46949"/>
    <s v="United International Securities"/>
    <d v="2013-10-24T00:00:00"/>
    <n v="41626"/>
    <s v="Financial"/>
    <s v="Mortgage Investment"/>
    <n v="463.95"/>
    <n v="27.37"/>
  </r>
  <r>
    <s v="6710Protasco Bhd"/>
    <x v="2557"/>
    <s v="United Overseas Bank Limited"/>
    <n v="21386"/>
    <s v="Protasco Bhd"/>
    <d v="2014-10-27T00:00:00"/>
    <m/>
    <s v="Industrial Goods"/>
    <s v="General Contractors"/>
    <n v="-12.15"/>
    <n v="11.93"/>
  </r>
  <r>
    <s v="7458Fusion Connect Inc"/>
    <x v="2558"/>
    <s v="Unterberg Capital LLC"/>
    <n v="34601"/>
    <s v="Fusion Connect Inc"/>
    <d v="2016-02-12T00:00:00"/>
    <n v="43008"/>
    <s v="Basic Materials"/>
    <s v="Specialty Chemicals"/>
    <n v="27.44"/>
    <n v="23.07"/>
  </r>
  <r>
    <s v="4900Authentec, Inc."/>
    <x v="2559"/>
    <s v="UPEK, Inc."/>
    <n v="14700"/>
    <s v="Authentec, Inc."/>
    <d v="2008-12-18T00:00:00"/>
    <n v="40428"/>
    <s v="Technology"/>
    <s v="Technical &amp; System Software"/>
    <n v="4.91"/>
    <n v="15.56"/>
  </r>
  <r>
    <s v="9198Synalloy Corporation"/>
    <x v="2560"/>
    <s v="UPG Enterprises LLC"/>
    <n v="4405"/>
    <s v="Synalloy Corporation"/>
    <d v="2020-03-05T00:00:00"/>
    <m/>
    <s v="Basic Materials"/>
    <s v="Steel &amp; Iron"/>
    <n v="-76.89"/>
    <n v="29.99"/>
  </r>
  <r>
    <s v="7894Rand Capital Corporation"/>
    <x v="2561"/>
    <s v="User-Friendly Phone Book LLC"/>
    <n v="5299"/>
    <s v="Rand Capital Corporation"/>
    <d v="2018-06-21T00:00:00"/>
    <m/>
    <s v="Financial"/>
    <s v="Asset Management"/>
    <n v="278.51"/>
    <n v="11.99"/>
  </r>
  <r>
    <s v="7852Chugoku Marine Paints Ltd."/>
    <x v="2562"/>
    <s v="Usonian Investments"/>
    <n v="9615"/>
    <s v="Chugoku Marine Paints Ltd."/>
    <d v="2019-10-18T00:00:00"/>
    <m/>
    <s v="Basic Materials"/>
    <s v="Specialty Chemicals"/>
    <n v="8.76"/>
    <n v="17.45"/>
  </r>
  <r>
    <s v="7852Tachi-S Co. Ltd."/>
    <x v="2562"/>
    <s v="Usonian Investments"/>
    <n v="10512"/>
    <s v="Tachi-S Co. Ltd."/>
    <d v="2019-10-17T00:00:00"/>
    <m/>
    <s v="Services"/>
    <s v="Auto Parts Wholesale"/>
    <n v="-44.83"/>
    <n v="16.82"/>
  </r>
  <r>
    <s v="5091DuPont de Nemours, Inc."/>
    <x v="2563"/>
    <s v="USW (United Steel, Paper and Forestry, Rubber, Manufacturing, Energy, Allied Industrial and Service Workers International Union)"/>
    <n v="39858"/>
    <s v="DuPont de Nemours, Inc."/>
    <d v="2019-05-16T00:00:00"/>
    <m/>
    <s v="Basic Materials"/>
    <s v="Copper"/>
    <n v="72.19"/>
    <n v="15.58"/>
  </r>
  <r>
    <s v="50913M Company"/>
    <x v="2563"/>
    <s v="USW (United Steel, Paper and Forestry, Rubber, Manufacturing, Energy, Allied Industrial and Service Workers International Union)"/>
    <n v="73"/>
    <s v="3M Company"/>
    <d v="2018-03-21T00:00:00"/>
    <m/>
    <s v="Industrial Goods"/>
    <s v="Diversified Machinery"/>
    <n v="-10.7"/>
    <n v="11.54"/>
  </r>
  <r>
    <s v="5205Vectren Corporation"/>
    <x v="2564"/>
    <s v="UWUA (Utility Workers Union of America)"/>
    <n v="1341"/>
    <s v="Vectren Corporation"/>
    <d v="2013-03-25T00:00:00"/>
    <n v="43497"/>
    <s v="Utilities"/>
    <s v="Diversified Utilities"/>
    <n v="15.48"/>
    <n v="12.25"/>
  </r>
  <r>
    <s v="5336Angie's List Inc."/>
    <x v="2565"/>
    <s v="Vajra Asset Management"/>
    <n v="1982"/>
    <s v="Angie's List Inc."/>
    <d v="2016-02-22T00:00:00"/>
    <n v="43007"/>
    <s v="Technology"/>
    <s v="Internet Software &amp; Services"/>
    <n v="22.85"/>
    <n v="19.989999999999998"/>
  </r>
  <r>
    <s v="4928Optiva Inc"/>
    <x v="2566"/>
    <s v="Valsef Capital"/>
    <n v="19420"/>
    <s v="Optiva Inc"/>
    <d v="2017-03-09T00:00:00"/>
    <m/>
    <s v="Services"/>
    <s v="Home Improvement Stores"/>
    <n v="2.25"/>
    <n v="12.99"/>
  </r>
  <r>
    <s v="4910Net 1 UEPS Technologies Inc."/>
    <x v="2567"/>
    <s v="Value Capital Partners"/>
    <n v="2770"/>
    <s v="Net 1 UEPS Technologies Inc."/>
    <d v="2020-04-24T00:00:00"/>
    <m/>
    <s v="Services"/>
    <s v="Business Services"/>
    <n v="-16.739999999999998"/>
    <n v="80.540000000000006"/>
  </r>
  <r>
    <s v="4910PPC Ltd"/>
    <x v="2567"/>
    <s v="Value Capital Partners"/>
    <n v="11815"/>
    <s v="PPC Ltd"/>
    <d v="2017-10-04T00:00:00"/>
    <m/>
    <s v="Services"/>
    <s v="Building Materials Wholesale"/>
    <n v="-50.45"/>
    <n v="12.53"/>
  </r>
  <r>
    <s v="2236Noble Group Ltd."/>
    <x v="2568"/>
    <s v="Value Partners Group Ltd."/>
    <n v="15065"/>
    <s v="Noble Group Ltd."/>
    <d v="2018-06-18T00:00:00"/>
    <m/>
    <s v="Industrial Goods"/>
    <s v="General Building Materials"/>
    <n v="-93.78"/>
    <n v="11.5"/>
  </r>
  <r>
    <s v="7524NortonLifeLock Inc."/>
    <x v="2569"/>
    <s v="ValueAct Capital Partners"/>
    <n v="373"/>
    <s v="NortonLifeLock Inc."/>
    <d v="2018-08-15T00:00:00"/>
    <n v="43419"/>
    <s v="Services"/>
    <s v="Home Improvement Stores"/>
    <n v="151.09"/>
    <n v="-10.050000000000001"/>
  </r>
  <r>
    <s v="7524S&amp;P Global Inc"/>
    <x v="2569"/>
    <s v="ValueAct Capital Partners"/>
    <n v="362"/>
    <s v="S&amp;P Global Inc"/>
    <d v="2013-02-14T00:00:00"/>
    <n v="41409"/>
    <s v="Services"/>
    <s v="Publishing - Newspapers"/>
    <n v="144.43"/>
    <n v="45.24"/>
  </r>
  <r>
    <s v="7524Express Scripts Holding Company"/>
    <x v="2569"/>
    <s v="ValueAct Capital Partners"/>
    <n v="134"/>
    <s v="Express Scripts Holding Company"/>
    <d v="2017-11-15T00:00:00"/>
    <n v="43146"/>
    <s v="Healthcare"/>
    <s v="Health Care Plans"/>
    <n v="129.9"/>
    <n v="30.91"/>
  </r>
  <r>
    <s v="7524Intercontinental Exchange Inc."/>
    <x v="2569"/>
    <s v="ValueAct Capital Partners"/>
    <n v="468"/>
    <s v="Intercontinental Exchange Inc."/>
    <d v="2012-11-15T00:00:00"/>
    <n v="41319"/>
    <s v="Financial"/>
    <s v="Diversified Investments"/>
    <n v="127.23"/>
    <n v="63.62"/>
  </r>
  <r>
    <s v="7524Edison International"/>
    <x v="2569"/>
    <s v="ValueAct Capital Partners"/>
    <n v="420"/>
    <s v="Edison International"/>
    <d v="2019-05-15T00:00:00"/>
    <n v="43692"/>
    <s v="Services"/>
    <s v="Major Airlines"/>
    <n v="113.86"/>
    <n v="1.61"/>
  </r>
  <r>
    <s v="7524Valero Energy Corporation"/>
    <x v="2569"/>
    <s v="ValueAct Capital Partners"/>
    <n v="348"/>
    <s v="Valero Energy Corporation"/>
    <d v="2013-08-15T00:00:00"/>
    <n v="41593"/>
    <s v="Basic Materials"/>
    <s v="Oil &amp; Gas Refining &amp; Marketing"/>
    <n v="103.94"/>
    <n v="39.72"/>
  </r>
  <r>
    <s v="7524JSR Corp."/>
    <x v="2569"/>
    <s v="ValueAct Capital Partners"/>
    <n v="9908"/>
    <s v="JSR Corp."/>
    <d v="2020-03-30T00:00:00"/>
    <m/>
    <s v="Basic Materials"/>
    <s v="Copper"/>
    <n v="94.7"/>
    <n v="98.71"/>
  </r>
  <r>
    <s v="7524Compuware Corporation"/>
    <x v="2569"/>
    <s v="ValueAct Capital Partners"/>
    <n v="1457"/>
    <s v="Compuware Corporation"/>
    <d v="2012-05-15T00:00:00"/>
    <n v="41136"/>
    <s v="Technology"/>
    <s v="Application Software"/>
    <n v="80.89"/>
    <n v="27.26"/>
  </r>
  <r>
    <s v="7524Snap-On Incorporated"/>
    <x v="2569"/>
    <s v="ValueAct Capital Partners"/>
    <n v="816"/>
    <s v="Snap-On Incorporated"/>
    <d v="2010-06-07T00:00:00"/>
    <n v="40590"/>
    <s v="Industrial Goods"/>
    <s v="Small Tools &amp; Accessories"/>
    <n v="75.31"/>
    <n v="44.2"/>
  </r>
  <r>
    <s v="7524Warner Chilcott plc"/>
    <x v="2569"/>
    <s v="ValueAct Capital Partners"/>
    <n v="854"/>
    <s v="Warner Chilcott plc"/>
    <d v="2007-02-22T00:00:00"/>
    <n v="39654"/>
    <s v="Healthcare"/>
    <s v="Home Health Care"/>
    <n v="74.63"/>
    <m/>
  </r>
  <r>
    <s v="7524Solexa, Inc."/>
    <x v="2569"/>
    <s v="ValueAct Capital Partners"/>
    <n v="41048"/>
    <s v="Solexa, Inc."/>
    <d v="2005-07-22T00:00:00"/>
    <n v="39114"/>
    <s v="Healthcare"/>
    <s v="Biotechnology"/>
    <n v="73.14"/>
    <m/>
  </r>
  <r>
    <s v="7524S1 Corporation"/>
    <x v="2569"/>
    <s v="ValueAct Capital Partners"/>
    <n v="13820"/>
    <s v="S1 Corporation"/>
    <d v="2010-08-13T00:00:00"/>
    <n v="40674"/>
    <s v="Industrial Goods"/>
    <s v="Small Tools &amp; Accessories"/>
    <n v="61.71"/>
    <n v="36.76"/>
  </r>
  <r>
    <s v="7524Breeze-Eastern LLC"/>
    <x v="2569"/>
    <s v="ValueAct Capital Partners"/>
    <n v="4500"/>
    <s v="Breeze-Eastern LLC"/>
    <d v="2010-07-30T00:00:00"/>
    <n v="40717"/>
    <s v="Industrial Goods"/>
    <s v="Aerospace/Defense Products &amp; Services"/>
    <n v="61.51"/>
    <n v="20.97"/>
  </r>
  <r>
    <s v="7524XPO Logistics Inc."/>
    <x v="2569"/>
    <s v="ValueAct Capital Partners"/>
    <n v="2669"/>
    <s v="XPO Logistics Inc."/>
    <d v="2019-05-15T00:00:00"/>
    <n v="43692"/>
    <s v="Services"/>
    <s v="Air Delivery &amp; Freight Services"/>
    <n v="60.15"/>
    <n v="1.61"/>
  </r>
  <r>
    <s v="7524Invensys PLC"/>
    <x v="2569"/>
    <s v="ValueAct Capital Partners"/>
    <n v="6643"/>
    <s v="Invensys PLC"/>
    <d v="2013-04-11T00:00:00"/>
    <n v="41487"/>
    <s v="Industrial Goods"/>
    <s v="Diversified Machinery"/>
    <n v="57.33"/>
    <n v="27.6"/>
  </r>
  <r>
    <s v="7524The Stars Group Inc."/>
    <x v="2569"/>
    <s v="ValueAct Capital Partners"/>
    <n v="31132"/>
    <s v="The Stars Group Inc."/>
    <d v="2019-05-15T00:00:00"/>
    <n v="43956"/>
    <s v="Services"/>
    <s v="Home Improvement Stores"/>
    <n v="53.22"/>
    <n v="2.59"/>
  </r>
  <r>
    <s v="7524Mosaic Company (The)"/>
    <x v="2569"/>
    <s v="ValueAct Capital Partners"/>
    <n v="337"/>
    <s v="Mosaic Company (The)"/>
    <d v="2013-08-15T00:00:00"/>
    <n v="41593"/>
    <s v="Basic Materials"/>
    <s v="Specialty Chemicals"/>
    <n v="50.74"/>
    <n v="39.72"/>
  </r>
  <r>
    <s v="7524Actividentity Corp"/>
    <x v="2569"/>
    <s v="ValueAct Capital Partners"/>
    <n v="44505"/>
    <s v="Actividentity Corp"/>
    <d v="2009-03-06T00:00:00"/>
    <n v="40462"/>
    <s v="Services"/>
    <s v="Home Improvement Stores"/>
    <n v="44.17"/>
    <n v="42.56"/>
  </r>
  <r>
    <s v="7524Parsons Corp"/>
    <x v="2569"/>
    <s v="ValueAct Capital Partners"/>
    <n v="46737"/>
    <s v="Parsons Corp"/>
    <d v="2019-05-15T00:00:00"/>
    <n v="43784"/>
    <s v="Industrial Goods"/>
    <s v="General Contractors"/>
    <n v="43.5"/>
    <n v="22.04"/>
  </r>
  <r>
    <s v="7524Bio-Techne Corp."/>
    <x v="2569"/>
    <s v="ValueAct Capital Partners"/>
    <n v="1261"/>
    <s v="Bio-Techne Corp."/>
    <d v="2013-05-15T00:00:00"/>
    <n v="41501"/>
    <s v="Healthcare"/>
    <s v="Medical Appliances &amp; Equipment"/>
    <n v="43.04"/>
    <n v="2.74"/>
  </r>
  <r>
    <s v="7524Per Se Technologies Inc"/>
    <x v="2569"/>
    <s v="ValueAct Capital Partners"/>
    <n v="46665"/>
    <s v="Per Se Technologies Inc"/>
    <d v="2000-12-18T00:00:00"/>
    <n v="39108"/>
    <s v="Healthcare"/>
    <s v="Medical Laboratories &amp; Research"/>
    <n v="41.63"/>
    <m/>
  </r>
  <r>
    <s v="7524Olympus Corp."/>
    <x v="2569"/>
    <s v="ValueAct Capital Partners"/>
    <n v="10290"/>
    <s v="Olympus Corp."/>
    <d v="2018-05-31T00:00:00"/>
    <m/>
    <s v="Technology"/>
    <s v="Scientific &amp; Technical Instruments"/>
    <n v="40.51"/>
    <n v="12.41"/>
  </r>
  <r>
    <s v="7524Hanover Compressor Co"/>
    <x v="2569"/>
    <s v="ValueAct Capital Partners"/>
    <n v="46664"/>
    <s v="Hanover Compressor Co"/>
    <d v="2005-10-07T00:00:00"/>
    <n v="39311"/>
    <s v="Utilities"/>
    <s v="Gas Utilities"/>
    <n v="38.78"/>
    <m/>
  </r>
  <r>
    <s v="7524TriZetto Group Inc"/>
    <x v="2569"/>
    <s v="ValueAct Capital Partners"/>
    <n v="44633"/>
    <s v="TriZetto Group Inc"/>
    <d v="2005-01-03T00:00:00"/>
    <n v="39003"/>
    <s v="Technology"/>
    <s v="Healthcare Information Services"/>
    <n v="37.729999999999997"/>
    <m/>
  </r>
  <r>
    <s v="7524WESCO International Inc."/>
    <x v="2569"/>
    <s v="ValueAct Capital Partners"/>
    <n v="1099"/>
    <s v="WESCO International Inc."/>
    <d v="2015-02-13T00:00:00"/>
    <n v="42139"/>
    <s v="Services"/>
    <s v="Industrial Equipment Wholesale"/>
    <n v="37.61"/>
    <n v="7.13"/>
  </r>
  <r>
    <s v="7524MSCI Inc"/>
    <x v="2569"/>
    <s v="ValueAct Capital Partners"/>
    <n v="918"/>
    <s v="MSCI Inc"/>
    <d v="2012-11-28T00:00:00"/>
    <n v="42597"/>
    <s v="Technology"/>
    <s v="Application Software"/>
    <n v="37.520000000000003"/>
    <n v="15"/>
  </r>
  <r>
    <s v="7524MICROS Systems Inc."/>
    <x v="2569"/>
    <s v="ValueAct Capital Partners"/>
    <n v="1076"/>
    <s v="MICROS Systems Inc."/>
    <d v="2013-03-12T00:00:00"/>
    <n v="41813"/>
    <s v="Technology"/>
    <s v="Application Software"/>
    <n v="35.94"/>
    <n v="22.58"/>
  </r>
  <r>
    <s v="7524Nintendo Co. Ltd."/>
    <x v="2569"/>
    <s v="ValueAct Capital Partners"/>
    <n v="10171"/>
    <s v="Nintendo Co. Ltd."/>
    <d v="2020-04-21T00:00:00"/>
    <m/>
    <s v="Technology"/>
    <s v="Multimedia &amp; Graphics Software"/>
    <n v="35.28"/>
    <n v="98.27"/>
  </r>
  <r>
    <s v="7524CF Industries Holdings Inc."/>
    <x v="2569"/>
    <s v="ValueAct Capital Partners"/>
    <n v="506"/>
    <s v="CF Industries Holdings Inc."/>
    <d v="2013-05-15T00:00:00"/>
    <n v="41593"/>
    <s v="Basic Materials"/>
    <s v="Agricultural Chemicals"/>
    <n v="33.950000000000003"/>
    <n v="19.809999999999999"/>
  </r>
  <r>
    <s v="7524Adobe Inc."/>
    <x v="2569"/>
    <s v="ValueAct Capital Partners"/>
    <n v="248"/>
    <s v="Adobe Inc."/>
    <d v="2011-12-27T00:00:00"/>
    <n v="42506"/>
    <s v="Technology"/>
    <s v="Application Software"/>
    <n v="32.26"/>
    <n v="14.25"/>
  </r>
  <r>
    <s v="7524Darling Ingredients Inc."/>
    <x v="2569"/>
    <s v="ValueAct Capital Partners"/>
    <n v="1405"/>
    <s v="Darling Ingredients Inc."/>
    <d v="2018-11-15T00:00:00"/>
    <m/>
    <s v="Financial"/>
    <s v="Closed-End Fund - Foreign"/>
    <n v="31.05"/>
    <n v="14.94"/>
  </r>
  <r>
    <s v="7524Verisign Inc."/>
    <x v="2569"/>
    <s v="ValueAct Capital Partners"/>
    <n v="706"/>
    <s v="Verisign Inc."/>
    <d v="2010-05-10T00:00:00"/>
    <n v="41044"/>
    <s v="Services"/>
    <s v="Food Wholesale"/>
    <n v="30.92"/>
    <n v="9.33"/>
  </r>
  <r>
    <s v="7524Seagate Technology Plc"/>
    <x v="2569"/>
    <s v="ValueAct Capital Partners"/>
    <n v="432"/>
    <s v="Seagate Technology Plc"/>
    <d v="2016-05-16T00:00:00"/>
    <m/>
    <s v="Services"/>
    <s v="Drug Stores"/>
    <n v="29.95"/>
    <n v="14.42"/>
  </r>
  <r>
    <s v="7524KKR &amp; Co Inc"/>
    <x v="2569"/>
    <s v="ValueAct Capital Partners"/>
    <n v="45450"/>
    <s v="KKR &amp; Co Inc"/>
    <d v="2017-08-21T00:00:00"/>
    <m/>
    <s v="Financial"/>
    <s v="Asset Management"/>
    <n v="29.32"/>
    <n v="13.75"/>
  </r>
  <r>
    <s v="7524AO Smith Corp"/>
    <x v="2569"/>
    <s v="ValueAct Capital Partners"/>
    <n v="772"/>
    <s v="AO Smith Corp"/>
    <d v="2020-02-15T00:00:00"/>
    <m/>
    <s v="Industrial Goods"/>
    <s v="Industrial Electrical Equipment"/>
    <n v="29.05"/>
    <n v="1.28"/>
  </r>
  <r>
    <s v="7524Microsoft Corporation"/>
    <x v="2569"/>
    <s v="ValueAct Capital Partners"/>
    <n v="4"/>
    <s v="Microsoft Corporation"/>
    <d v="2013-02-14T00:00:00"/>
    <n v="43146"/>
    <s v="Services"/>
    <s v="Industrial Equipment Wholesale"/>
    <n v="28.8"/>
    <n v="14.77"/>
  </r>
  <r>
    <s v="7524Williams Scotsman International Inc"/>
    <x v="2569"/>
    <s v="ValueAct Capital Partners"/>
    <n v="44646"/>
    <s v="Williams Scotsman International Inc"/>
    <d v="2005-09-30T00:00:00"/>
    <n v="39036"/>
    <s v="Services"/>
    <s v="Rental &amp; Leasing Services"/>
    <n v="28.55"/>
    <m/>
  </r>
  <r>
    <s v="7524Booking Holdings Inc."/>
    <x v="2569"/>
    <s v="ValueAct Capital Partners"/>
    <n v="130"/>
    <s v="Booking Holdings Inc."/>
    <d v="2019-05-15T00:00:00"/>
    <n v="43692"/>
    <s v="Consumer Goods"/>
    <s v="Electronic Equipment"/>
    <n v="28.1"/>
    <n v="1.61"/>
  </r>
  <r>
    <s v="7524Enviva Partners"/>
    <x v="2569"/>
    <s v="ValueAct Capital Partners"/>
    <n v="42624"/>
    <s v="Enviva Partners"/>
    <d v="2018-05-10T00:00:00"/>
    <m/>
    <s v="Industrial Goods"/>
    <s v="Lumber, Wood Production"/>
    <n v="26.54"/>
    <n v="11.97"/>
  </r>
  <r>
    <s v="7524Trinity Industries Inc."/>
    <x v="2569"/>
    <s v="ValueAct Capital Partners"/>
    <n v="1138"/>
    <s v="Trinity Industries Inc."/>
    <d v="2016-05-15T00:00:00"/>
    <m/>
    <s v="Services"/>
    <s v="Railroads"/>
    <n v="26.12"/>
    <n v="14.41"/>
  </r>
  <r>
    <s v="7524Willis Towers Watson PLC"/>
    <x v="2569"/>
    <s v="ValueAct Capital Partners"/>
    <n v="33592"/>
    <s v="Willis Towers Watson PLC"/>
    <d v="2016-04-05T00:00:00"/>
    <n v="43054"/>
    <s v="Financial"/>
    <s v="Investment Brokerage - National"/>
    <n v="26.02"/>
    <n v="17.47"/>
  </r>
  <r>
    <s v="7524Inteliquent Inc."/>
    <x v="2569"/>
    <s v="ValueAct Capital Partners"/>
    <n v="3474"/>
    <s v="Inteliquent Inc."/>
    <d v="2010-05-13T00:00:00"/>
    <n v="40498"/>
    <s v="Technology"/>
    <s v="Wireless Communications"/>
    <n v="25.91"/>
    <n v="5.72"/>
  </r>
  <r>
    <s v="7524KKR Asset Management"/>
    <x v="2569"/>
    <s v="ValueAct Capital Partners"/>
    <n v="40836"/>
    <s v="KKR Asset Management"/>
    <d v="2017-04-27T00:00:00"/>
    <m/>
    <s v="Financial"/>
    <s v="Mortgage Investment"/>
    <n v="25.26"/>
    <n v="13.14"/>
  </r>
  <r>
    <s v="7524Gardner Denver Inc"/>
    <x v="2569"/>
    <s v="ValueAct Capital Partners"/>
    <n v="46342"/>
    <s v="Gardner Denver Inc"/>
    <d v="2012-05-15T00:00:00"/>
    <n v="41486"/>
    <s v="Industrial Goods"/>
    <s v="General Contractors"/>
    <n v="25.24"/>
    <n v="24.27"/>
  </r>
  <r>
    <s v="7524Immucor, Inc."/>
    <x v="2569"/>
    <s v="ValueAct Capital Partners"/>
    <n v="18168"/>
    <s v="Immucor, Inc."/>
    <d v="2009-08-04T00:00:00"/>
    <n v="40774"/>
    <s v="Healthcare"/>
    <s v="Medical Appliances &amp; Equipment"/>
    <n v="24.72"/>
    <n v="7.76"/>
  </r>
  <r>
    <s v="7524Arcosa Inc"/>
    <x v="2569"/>
    <s v="ValueAct Capital Partners"/>
    <n v="44903"/>
    <s v="Arcosa Inc"/>
    <d v="2018-11-13T00:00:00"/>
    <n v="43784"/>
    <s v="Services"/>
    <s v="Building Materials Wholesale"/>
    <n v="24.43"/>
    <n v="16.940000000000001"/>
  </r>
  <r>
    <s v="7524Chiron Corp"/>
    <x v="2569"/>
    <s v="ValueAct Capital Partners"/>
    <n v="40655"/>
    <s v="Chiron Corp"/>
    <d v="2005-12-20T00:00:00"/>
    <n v="38827"/>
    <s v="Healthcare"/>
    <s v="Drugs - Generic"/>
    <n v="24.14"/>
    <m/>
  </r>
  <r>
    <s v="7524Fidelity National Financial Inc"/>
    <x v="2569"/>
    <s v="ValueAct Capital Partners"/>
    <n v="811"/>
    <s v="Fidelity National Financial Inc"/>
    <d v="2011-08-26T00:00:00"/>
    <n v="41136"/>
    <s v="Financial"/>
    <s v="Surety &amp; Title Insurance"/>
    <n v="23.41"/>
    <n v="22.78"/>
  </r>
  <r>
    <s v="7524AES Corporation (The)"/>
    <x v="2569"/>
    <s v="ValueAct Capital Partners"/>
    <n v="575"/>
    <s v="AES Corporation (The)"/>
    <d v="2018-01-18T00:00:00"/>
    <m/>
    <s v="Utilities"/>
    <s v="Electric Utilities"/>
    <n v="22.79"/>
    <n v="9.5399999999999991"/>
  </r>
  <r>
    <s v="7524USI Holdings Corp"/>
    <x v="2569"/>
    <s v="ValueAct Capital Partners"/>
    <n v="44638"/>
    <s v="USI Holdings Corp"/>
    <d v="2005-02-10T00:00:00"/>
    <n v="39106"/>
    <s v="Financial"/>
    <s v="Insurance Brokers"/>
    <n v="22.7"/>
    <m/>
  </r>
  <r>
    <s v="7524Gartner Inc."/>
    <x v="2569"/>
    <s v="ValueAct Capital Partners"/>
    <n v="862"/>
    <s v="Gartner Inc."/>
    <d v="2001-04-17T00:00:00"/>
    <n v="40862"/>
    <s v="Technology"/>
    <s v="Information Technology Services"/>
    <n v="22.68"/>
    <m/>
  </r>
  <r>
    <s v="7524Bioverativ Inc"/>
    <x v="2569"/>
    <s v="ValueAct Capital Partners"/>
    <n v="38346"/>
    <s v="Bioverativ Inc"/>
    <d v="2017-02-17T00:00:00"/>
    <n v="43054"/>
    <s v="Healthcare"/>
    <s v="Biotechnology"/>
    <n v="22.54"/>
    <n v="14.66"/>
  </r>
  <r>
    <s v="7524Dresser-Rand Group Inc."/>
    <x v="2569"/>
    <s v="ValueAct Capital Partners"/>
    <n v="942"/>
    <s v="Dresser-Rand Group Inc."/>
    <d v="2008-10-16T00:00:00"/>
    <n v="41866"/>
    <s v="Industrial Goods"/>
    <s v="Diversified Machinery"/>
    <n v="22.53"/>
    <n v="15.77"/>
  </r>
  <r>
    <s v="7524Rockwell Collins Inc."/>
    <x v="2569"/>
    <s v="ValueAct Capital Partners"/>
    <n v="594"/>
    <s v="Rockwell Collins Inc."/>
    <d v="2011-08-26T00:00:00"/>
    <n v="42048"/>
    <s v="Industrial Goods"/>
    <s v="Aerospace/Defense Products &amp; Services"/>
    <n v="21.33"/>
    <n v="20.69"/>
  </r>
  <r>
    <s v="7524Precision Castparts Corporation"/>
    <x v="2569"/>
    <s v="ValueAct Capital Partners"/>
    <n v="197"/>
    <s v="Precision Castparts Corporation"/>
    <d v="2015-02-13T00:00:00"/>
    <n v="42139"/>
    <s v="Industrial Goods"/>
    <s v="Metal Fabrication"/>
    <n v="20.95"/>
    <n v="7.13"/>
  </r>
  <r>
    <s v="7524Hillshire Brands Company (The)"/>
    <x v="2569"/>
    <s v="ValueAct Capital Partners"/>
    <n v="1055"/>
    <s v="Hillshire Brands Company (The)"/>
    <d v="2008-01-18T00:00:00"/>
    <n v="41879"/>
    <s v="Consumer Goods"/>
    <s v="Food - Major Diversified"/>
    <n v="20.16"/>
    <n v="8.76"/>
  </r>
  <r>
    <s v="7524Morgan Stanley"/>
    <x v="2569"/>
    <s v="ValueAct Capital Partners"/>
    <n v="117"/>
    <s v="Morgan Stanley"/>
    <d v="2016-05-15T00:00:00"/>
    <m/>
    <s v="Financial"/>
    <s v="Investment Brokerage - National"/>
    <n v="19.809999999999999"/>
    <n v="14.41"/>
  </r>
  <r>
    <s v="7524Merlin Entertainments plc"/>
    <x v="2569"/>
    <s v="ValueAct Capital Partners"/>
    <n v="26501"/>
    <s v="Merlin Entertainments plc"/>
    <d v="2018-02-19T00:00:00"/>
    <n v="43714"/>
    <s v="Consumer Goods"/>
    <s v="Housewares &amp; Accessories"/>
    <n v="18.75"/>
    <n v="7.89"/>
  </r>
  <r>
    <s v="7524Catalina Marketing Corp"/>
    <x v="2569"/>
    <s v="ValueAct Capital Partners"/>
    <n v="44536"/>
    <s v="Catalina Marketing Corp"/>
    <d v="2003-10-21T00:00:00"/>
    <n v="39356"/>
    <s v="Technology"/>
    <s v="Business Software &amp; Services"/>
    <n v="18.46"/>
    <m/>
  </r>
  <r>
    <s v="7524Moody's Corporation"/>
    <x v="2569"/>
    <s v="ValueAct Capital Partners"/>
    <n v="409"/>
    <s v="Moody's Corporation"/>
    <d v="2011-07-20T00:00:00"/>
    <n v="41319"/>
    <s v="Industrial Goods"/>
    <s v="Farm &amp; Construction Machinery"/>
    <n v="18.399999999999999"/>
    <n v="11.63"/>
  </r>
  <r>
    <s v="7524PRA International"/>
    <x v="2569"/>
    <s v="ValueAct Capital Partners"/>
    <n v="34"/>
    <s v="PRA International"/>
    <d v="2006-05-05T00:00:00"/>
    <n v="39447"/>
    <s v="Healthcare"/>
    <s v="Drugs - Generic"/>
    <n v="17.82"/>
    <m/>
  </r>
  <r>
    <s v="7524Allison Transmission Holdings Inc."/>
    <x v="2569"/>
    <s v="ValueAct Capital Partners"/>
    <n v="951"/>
    <s v="Allison Transmission Holdings Inc."/>
    <d v="2013-08-15T00:00:00"/>
    <n v="42772"/>
    <s v="Consumer Goods"/>
    <s v="Auto Parts"/>
    <n v="15.84"/>
    <n v="12"/>
  </r>
  <r>
    <s v="7524CBRE Group, Inc."/>
    <x v="2569"/>
    <s v="ValueAct Capital Partners"/>
    <n v="677"/>
    <s v="CBRE Group, Inc."/>
    <d v="2011-12-27T00:00:00"/>
    <m/>
    <s v="Financial"/>
    <s v="Property Management"/>
    <n v="13.43"/>
    <n v="14.33"/>
  </r>
  <r>
    <s v="7524Armstrong World Industries Inc"/>
    <x v="2569"/>
    <s v="ValueAct Capital Partners"/>
    <n v="1204"/>
    <s v="Armstrong World Industries Inc"/>
    <d v="2014-05-15T00:00:00"/>
    <n v="43600"/>
    <s v="Industrial Goods"/>
    <s v="General Building Materials"/>
    <n v="12.69"/>
    <n v="11.04"/>
  </r>
  <r>
    <s v="7524Immersion Corporation"/>
    <x v="2569"/>
    <s v="ValueAct Capital Partners"/>
    <n v="3164"/>
    <s v="Immersion Corporation"/>
    <d v="2009-04-14T00:00:00"/>
    <n v="40906"/>
    <s v="Services"/>
    <s v="Home Improvement Stores"/>
    <n v="12.58"/>
    <n v="18.61"/>
  </r>
  <r>
    <s v="7524CR Bard Inc."/>
    <x v="2569"/>
    <s v="ValueAct Capital Partners"/>
    <n v="597"/>
    <s v="CR Bard Inc."/>
    <d v="2010-11-09T00:00:00"/>
    <n v="41501"/>
    <s v="Healthcare"/>
    <s v="Specialized Health Services"/>
    <n v="11.31"/>
    <n v="14.48"/>
  </r>
  <r>
    <s v="7524Motorola Solutions Inc."/>
    <x v="2569"/>
    <s v="ValueAct Capital Partners"/>
    <n v="398"/>
    <s v="Motorola Solutions Inc."/>
    <d v="2011-06-16T00:00:00"/>
    <n v="42506"/>
    <s v="Technology"/>
    <s v="Communication Equipment"/>
    <n v="11.27"/>
    <n v="12.84"/>
  </r>
  <r>
    <s v="7524Strategic Education, Inc."/>
    <x v="2569"/>
    <s v="ValueAct Capital Partners"/>
    <n v="2994"/>
    <s v="Strategic Education, Inc."/>
    <d v="2018-04-27T00:00:00"/>
    <m/>
    <s v="Services"/>
    <s v="Education &amp; Training Services"/>
    <n v="8.5299999999999994"/>
    <n v="12.78"/>
  </r>
  <r>
    <s v="7524Autodesk Inc."/>
    <x v="2569"/>
    <s v="ValueAct Capital Partners"/>
    <n v="607"/>
    <s v="Autodesk Inc."/>
    <d v="2012-05-15T00:00:00"/>
    <n v="41319"/>
    <s v="Technology"/>
    <s v="Application Software"/>
    <n v="8.16"/>
    <n v="22.25"/>
  </r>
  <r>
    <s v="7524Alliance Data Systems Corporation"/>
    <x v="2569"/>
    <s v="ValueAct Capital Partners"/>
    <n v="562"/>
    <s v="Alliance Data Systems Corporation"/>
    <d v="2008-07-02T00:00:00"/>
    <n v="43876"/>
    <s v="Services"/>
    <s v="Business Services"/>
    <n v="7.75"/>
    <n v="11.16"/>
  </r>
  <r>
    <s v="7524Hawaiian Electric Industries Inc."/>
    <x v="2569"/>
    <s v="ValueAct Capital Partners"/>
    <n v="1415"/>
    <s v="Hawaiian Electric Industries Inc."/>
    <d v="2018-08-15T00:00:00"/>
    <m/>
    <s v="Utilities"/>
    <s v="Electric Utilities"/>
    <n v="5.92"/>
    <n v="11.42"/>
  </r>
  <r>
    <s v="7524Albemarle Corporation"/>
    <x v="2569"/>
    <s v="ValueAct Capital Partners"/>
    <n v="887"/>
    <s v="Albemarle Corporation"/>
    <d v="2013-02-14T00:00:00"/>
    <n v="41409"/>
    <s v="Basic Materials"/>
    <s v="Specialty Chemicals"/>
    <n v="4.16"/>
    <n v="45.24"/>
  </r>
  <r>
    <s v="7524FedEx Corporation"/>
    <x v="2569"/>
    <s v="ValueAct Capital Partners"/>
    <n v="174"/>
    <s v="FedEx Corporation"/>
    <d v="2019-11-15T00:00:00"/>
    <n v="43876"/>
    <s v="Services"/>
    <s v="Air Delivery &amp; Freight Services"/>
    <n v="3.91"/>
    <n v="38.340000000000003"/>
  </r>
  <r>
    <s v="7524Thomson Reuters Corp"/>
    <x v="2569"/>
    <s v="ValueAct Capital Partners"/>
    <n v="232"/>
    <s v="Thomson Reuters Corp"/>
    <d v="2007-02-09T00:00:00"/>
    <n v="40072"/>
    <s v="Consumer Goods"/>
    <s v="Packaging &amp; Containers"/>
    <n v="2.76"/>
    <m/>
  </r>
  <r>
    <s v="7524Agrium Inc."/>
    <x v="2569"/>
    <s v="ValueAct Capital Partners"/>
    <n v="470"/>
    <s v="Agrium Inc."/>
    <d v="2014-08-15T00:00:00"/>
    <n v="42506"/>
    <s v="Basic Materials"/>
    <s v="Agricultural Chemicals"/>
    <n v="1.48"/>
    <n v="5.42"/>
  </r>
  <r>
    <s v="7524NetScout Systems Inc."/>
    <x v="2569"/>
    <s v="ValueAct Capital Partners"/>
    <n v="2157"/>
    <s v="NetScout Systems Inc."/>
    <d v="2016-11-15T00:00:00"/>
    <n v="42962"/>
    <s v="Technology"/>
    <s v="Information Technology Services"/>
    <n v="1.34"/>
    <n v="20.25"/>
  </r>
  <r>
    <s v="7524Baker Hughes Incorporated (Pre-merger with General Electric July 17)"/>
    <x v="2569"/>
    <s v="ValueAct Capital Partners"/>
    <n v="296"/>
    <s v="Baker Hughes Incorporated (Pre-merger with General Electric July 17)"/>
    <d v="2014-11-28T00:00:00"/>
    <n v="42919"/>
    <s v="Basic Materials"/>
    <s v="Oil &amp; Gas Equipment &amp; Services"/>
    <n v="0.04"/>
    <n v="8.67"/>
  </r>
  <r>
    <s v="7524Halliburton Company"/>
    <x v="2569"/>
    <s v="ValueAct Capital Partners"/>
    <n v="149"/>
    <s v="Halliburton Company"/>
    <d v="2012-02-15T00:00:00"/>
    <n v="42415"/>
    <s v="Basic Materials"/>
    <s v="Oil &amp; Gas Equipment &amp; Services"/>
    <n v="-2.2400000000000002"/>
    <n v="11.35"/>
  </r>
  <r>
    <s v="7524Bausch Health Companies Inc."/>
    <x v="2569"/>
    <s v="ValueAct Capital Partners"/>
    <n v="190"/>
    <s v="Bausch Health Companies Inc."/>
    <d v="2010-09-28T00:00:00"/>
    <m/>
    <s v="Healthcare"/>
    <s v="Hospitals"/>
    <n v="-3.27"/>
    <n v="13.83"/>
  </r>
  <r>
    <s v="7524Steinway Musical Instruments, Inc."/>
    <x v="2569"/>
    <s v="ValueAct Capital Partners"/>
    <n v="16210"/>
    <s v="Steinway Musical Instruments, Inc."/>
    <d v="2007-08-29T00:00:00"/>
    <n v="41409"/>
    <s v="Consumer Goods"/>
    <s v="Recreational Goods, Other"/>
    <n v="-4.2"/>
    <m/>
  </r>
  <r>
    <s v="7524Expeditors International of Washington Inc."/>
    <x v="2569"/>
    <s v="ValueAct Capital Partners"/>
    <n v="602"/>
    <s v="Expeditors International of Washington Inc."/>
    <d v="2014-02-14T00:00:00"/>
    <n v="41866"/>
    <s v="Services"/>
    <s v="Air Delivery &amp; Freight Services"/>
    <n v="-4.45"/>
    <n v="15.43"/>
  </r>
  <r>
    <s v="7524LKQ Corporation"/>
    <x v="2569"/>
    <s v="ValueAct Capital Partners"/>
    <n v="588"/>
    <s v="LKQ Corporation"/>
    <d v="2019-09-12T00:00:00"/>
    <m/>
    <s v="Consumer Goods"/>
    <s v="Auto Parts"/>
    <n v="-6.01"/>
    <n v="15"/>
  </r>
  <r>
    <s v="7524Citigroup Inc."/>
    <x v="2569"/>
    <s v="ValueAct Capital Partners"/>
    <n v="27"/>
    <s v="Citigroup Inc."/>
    <d v="2017-11-15T00:00:00"/>
    <m/>
    <s v="Financial"/>
    <s v="Property Management"/>
    <n v="-6.38"/>
    <n v="12.56"/>
  </r>
  <r>
    <s v="7524Dentsply Sirona Inc"/>
    <x v="2569"/>
    <s v="ValueAct Capital Partners"/>
    <n v="788"/>
    <s v="Dentsply Sirona Inc"/>
    <d v="2018-08-15T00:00:00"/>
    <n v="43419"/>
    <s v="Healthcare"/>
    <s v="Medical Instruments &amp; Supplies"/>
    <n v="-9.1"/>
    <n v="-10.050000000000001"/>
  </r>
  <r>
    <s v="7524World Fuel Services Corporation"/>
    <x v="2569"/>
    <s v="ValueAct Capital Partners"/>
    <n v="1355"/>
    <s v="World Fuel Services Corporation"/>
    <d v="2012-05-15T00:00:00"/>
    <n v="41136"/>
    <s v="Basic Materials"/>
    <s v="Oil &amp; Gas Refining &amp; Marketing"/>
    <n v="-10.81"/>
    <n v="27.26"/>
  </r>
  <r>
    <s v="7524Docucorp International Inc"/>
    <x v="2569"/>
    <s v="ValueAct Capital Partners"/>
    <n v="40706"/>
    <s v="Docucorp International Inc"/>
    <d v="2004-08-23T00:00:00"/>
    <n v="38756"/>
    <s v="Technology"/>
    <s v="Computer Based Systems"/>
    <n v="-10.86"/>
    <m/>
  </r>
  <r>
    <s v="7524SLM Corporation"/>
    <x v="2569"/>
    <s v="ValueAct Capital Partners"/>
    <n v="537"/>
    <s v="SLM Corporation"/>
    <d v="2018-03-27T00:00:00"/>
    <m/>
    <s v="Financial"/>
    <s v="Credit Services"/>
    <n v="-14.28"/>
    <n v="13.38"/>
  </r>
  <r>
    <s v="7524Blancco Technology Group PLC"/>
    <x v="2569"/>
    <s v="ValueAct Capital Partners"/>
    <n v="7310"/>
    <s v="Blancco Technology Group PLC"/>
    <d v="2020-06-03T00:00:00"/>
    <m/>
    <s v="Industrial Goods"/>
    <s v="Farm &amp; Construction Machinery"/>
    <n v="-15.01"/>
    <n v="50.53"/>
  </r>
  <r>
    <s v="7524Equifax Inc."/>
    <x v="2569"/>
    <s v="ValueAct Capital Partners"/>
    <n v="704"/>
    <s v="Equifax Inc."/>
    <d v="2007-10-29T00:00:00"/>
    <n v="40014"/>
    <s v="Financial"/>
    <s v="Credit Services"/>
    <n v="-15.61"/>
    <m/>
  </r>
  <r>
    <s v="7524Bigband Networks Inc"/>
    <x v="2569"/>
    <s v="ValueAct Capital Partners"/>
    <n v="16820"/>
    <s v="Bigband Networks Inc"/>
    <d v="2010-03-05T00:00:00"/>
    <n v="40827"/>
    <s v="Technology"/>
    <s v="Communication Equipment"/>
    <n v="-16.309999999999999"/>
    <n v="5.17"/>
  </r>
  <r>
    <s v="7524HD Supply Holdings, Inc."/>
    <x v="2569"/>
    <s v="ValueAct Capital Partners"/>
    <n v="25942"/>
    <s v="HD Supply Holdings, Inc."/>
    <d v="2020-02-15T00:00:00"/>
    <m/>
    <s v="Services"/>
    <s v="Industrial Equipment Wholesale"/>
    <n v="-17.059999999999999"/>
    <n v="1.28"/>
  </r>
  <r>
    <s v="7524Nordion (Canada) Inc."/>
    <x v="2569"/>
    <s v="ValueAct Capital Partners"/>
    <n v="2815"/>
    <s v="Nordion (Canada) Inc."/>
    <d v="2006-05-04T00:00:00"/>
    <n v="40283"/>
    <s v="Services"/>
    <s v="Business Services"/>
    <n v="-17.96"/>
    <m/>
  </r>
  <r>
    <s v="7524TIBCO Software Inc."/>
    <x v="2569"/>
    <s v="ValueAct Capital Partners"/>
    <n v="1022"/>
    <s v="TIBCO Software Inc."/>
    <d v="2013-02-14T00:00:00"/>
    <n v="41409"/>
    <s v="Technology"/>
    <s v="Business Software &amp; Services"/>
    <n v="-18.2"/>
    <n v="45.24"/>
  </r>
  <r>
    <s v="7524American Express Company"/>
    <x v="2569"/>
    <s v="ValueAct Capital Partners"/>
    <n v="72"/>
    <s v="American Express Company"/>
    <d v="2015-05-15T00:00:00"/>
    <n v="42324"/>
    <s v="Financial"/>
    <s v="Credit Services"/>
    <n v="-18.68"/>
    <n v="-4.3600000000000003"/>
  </r>
  <r>
    <s v="7524Rolls-Royce Holdings plc"/>
    <x v="2569"/>
    <s v="ValueAct Capital Partners"/>
    <n v="16114"/>
    <s v="Rolls-Royce Holdings plc"/>
    <d v="2015-07-31T00:00:00"/>
    <n v="44050"/>
    <s v="Industrial Goods"/>
    <s v="Aerospace/Defense - Major Diversified"/>
    <n v="-19.66"/>
    <n v="11.97"/>
  </r>
  <r>
    <s v="7524Lindblad Expeditions Holdings Inc"/>
    <x v="2569"/>
    <s v="ValueAct Capital Partners"/>
    <n v="33102"/>
    <s v="Lindblad Expeditions Holdings Inc"/>
    <d v="2018-05-15T00:00:00"/>
    <n v="44047"/>
    <s v="Services"/>
    <s v="Entertainment - Diversified"/>
    <n v="-20.309999999999999"/>
    <n v="11.51"/>
  </r>
  <r>
    <s v="7524Omnicare Inc."/>
    <x v="2569"/>
    <s v="ValueAct Capital Partners"/>
    <n v="838"/>
    <s v="Omnicare Inc."/>
    <d v="2007-09-20T00:00:00"/>
    <n v="39784"/>
    <s v="Services"/>
    <s v="Drugs Wholesale"/>
    <n v="-20.7"/>
    <m/>
  </r>
  <r>
    <s v="7524LiveRamp Holdings Inc"/>
    <x v="2569"/>
    <s v="ValueAct Capital Partners"/>
    <n v="1601"/>
    <s v="LiveRamp Holdings Inc"/>
    <d v="2005-01-31T00:00:00"/>
    <n v="39891"/>
    <s v="Technology"/>
    <s v="Information Technology Services"/>
    <n v="-22.75"/>
    <m/>
  </r>
  <r>
    <s v="7524Smiths Group PLC"/>
    <x v="2569"/>
    <s v="ValueAct Capital Partners"/>
    <n v="6667"/>
    <s v="Smiths Group PLC"/>
    <d v="2015-08-03T00:00:00"/>
    <n v="42328"/>
    <s v="Industrial Goods"/>
    <s v="Diversified Machinery"/>
    <n v="-26.98"/>
    <n v="1.07"/>
  </r>
  <r>
    <s v="7524Horizon Discovery Group PLC"/>
    <x v="2569"/>
    <s v="ValueAct Capital Partners"/>
    <n v="31259"/>
    <s v="Horizon Discovery Group PLC"/>
    <d v="2018-09-04T00:00:00"/>
    <m/>
    <s v="Healthcare"/>
    <s v="Biotechnology"/>
    <n v="-29.61"/>
    <n v="10.130000000000001"/>
  </r>
  <r>
    <s v="7524Verra Mobility Corp"/>
    <x v="2569"/>
    <s v="ValueAct Capital Partners"/>
    <n v="44668"/>
    <s v="Verra Mobility Corp"/>
    <d v="2019-11-15T00:00:00"/>
    <m/>
    <s v="Industrial Goods"/>
    <s v="General Building Materials"/>
    <n v="-30.51"/>
    <n v="12.68"/>
  </r>
  <r>
    <s v="7524Alere Inc."/>
    <x v="2569"/>
    <s v="ValueAct Capital Partners"/>
    <n v="1392"/>
    <s v="Alere Inc."/>
    <d v="2010-04-29T00:00:00"/>
    <n v="40772"/>
    <s v="Healthcare"/>
    <s v="Medical Laboratories &amp; Research"/>
    <n v="-31.15"/>
    <n v="1.23"/>
  </r>
  <r>
    <s v="7524Unifi, Inc."/>
    <x v="2569"/>
    <s v="ValueAct Capital Partners"/>
    <n v="2993"/>
    <s v="Unifi, Inc."/>
    <d v="2018-05-14T00:00:00"/>
    <n v="44047"/>
    <s v="Consumer Goods"/>
    <s v="Rubber &amp; Plastics"/>
    <n v="-35.68"/>
    <n v="11.15"/>
  </r>
  <r>
    <s v="7524Outfront Media Inc"/>
    <x v="2569"/>
    <s v="ValueAct Capital Partners"/>
    <n v="30958"/>
    <s v="Outfront Media Inc"/>
    <d v="2019-11-15T00:00:00"/>
    <m/>
    <s v="Financial"/>
    <s v="REIT - Diversified"/>
    <n v="-41.97"/>
    <n v="12.68"/>
  </r>
  <r>
    <s v="7524Aramark Corporation"/>
    <x v="2569"/>
    <s v="ValueAct Capital Partners"/>
    <n v="29589"/>
    <s v="Aramark Corporation"/>
    <d v="2018-11-15T00:00:00"/>
    <n v="43511"/>
    <s v="Services"/>
    <s v="Specialty Eateries"/>
    <n v="-42.05"/>
    <n v="9"/>
  </r>
  <r>
    <s v="7524Gevity HR Inc"/>
    <x v="2569"/>
    <s v="ValueAct Capital Partners"/>
    <n v="44568"/>
    <s v="Gevity HR Inc"/>
    <d v="2006-05-22T00:00:00"/>
    <n v="39965"/>
    <s v="Services"/>
    <s v="Staffing &amp; Outsourcing Services"/>
    <n v="-46.89"/>
    <m/>
  </r>
  <r>
    <s v="7524International Rectifier Corporation"/>
    <x v="2569"/>
    <s v="ValueAct Capital Partners"/>
    <n v="1691"/>
    <s v="International Rectifier Corporation"/>
    <d v="2008-01-24T00:00:00"/>
    <n v="39548"/>
    <s v="Technology"/>
    <s v="Semiconductor - Integrated Circuits"/>
    <n v="-56.78"/>
    <n v="5.48"/>
  </r>
  <r>
    <s v="7524Rentokil Initial PLC"/>
    <x v="2569"/>
    <s v="ValueAct Capital Partners"/>
    <n v="6616"/>
    <s v="Rentokil Initial PLC"/>
    <d v="2007-12-28T00:00:00"/>
    <n v="39547"/>
    <s v="Services"/>
    <s v="Business Services"/>
    <n v="-61.65"/>
    <m/>
  </r>
  <r>
    <s v="7524BP PLC"/>
    <x v="2569"/>
    <s v="ValueAct Capital Partners"/>
    <n v="6735"/>
    <s v="BP PLC"/>
    <d v="2020-02-12T00:00:00"/>
    <m/>
    <s v="Financial"/>
    <s v="Investment Brokerage - Regional"/>
    <n v="-61.77"/>
    <n v="0.82"/>
  </r>
  <r>
    <s v="7524Bloom Energy Corp"/>
    <x v="2569"/>
    <s v="ValueAct Capital Partners"/>
    <n v="45096"/>
    <s v="Bloom Energy Corp"/>
    <d v="2018-11-15T00:00:00"/>
    <n v="43511"/>
    <s v="Utilities"/>
    <s v="Electric Utilities"/>
    <n v="-71.06"/>
    <n v="9"/>
  </r>
  <r>
    <s v="7524Sealy Corp."/>
    <x v="2569"/>
    <s v="ValueAct Capital Partners"/>
    <n v="19593"/>
    <s v="Sealy Corp."/>
    <d v="2008-01-18T00:00:00"/>
    <n v="39860"/>
    <s v="Consumer Goods"/>
    <s v="Home Furnishings &amp; Fixtures"/>
    <n v="-86.1"/>
    <n v="-33.72"/>
  </r>
  <r>
    <s v="7524Chimera Investment Corporation"/>
    <x v="2569"/>
    <s v="ValueAct Capital Partners"/>
    <n v="1233"/>
    <s v="Chimera Investment Corporation"/>
    <d v="2008-04-24T00:00:00"/>
    <n v="39777"/>
    <s v="Financial"/>
    <s v="REIT - Diversified"/>
    <n v="-89.08"/>
    <n v="-54.81"/>
  </r>
  <r>
    <s v="7524PG&amp;E Corp"/>
    <x v="2569"/>
    <s v="ValueAct Capital Partners"/>
    <n v="353"/>
    <s v="PG&amp;E Corp"/>
    <d v="2019-08-15T00:00:00"/>
    <n v="43784"/>
    <s v="Services"/>
    <s v="Marketing Services"/>
    <n v="-92.78"/>
    <n v="46.58"/>
  </r>
  <r>
    <s v="7524Nikola Corporation"/>
    <x v="2569"/>
    <s v="ValueAct Capital Partners"/>
    <n v="48418"/>
    <s v="Nikola Corporation"/>
    <d v="2020-06-15T00:00:00"/>
    <n v="44047"/>
    <s v="Consumer Goods"/>
    <s v="Auto Manufacturers - Major"/>
    <n v="-98.35"/>
    <n v="75.55"/>
  </r>
  <r>
    <s v="1222Layne Christensen Company"/>
    <x v="2570"/>
    <s v="Van Den Berg Management I Inc (Century Management)"/>
    <n v="3123"/>
    <s v="Layne Christensen Company"/>
    <d v="2012-05-15T00:00:00"/>
    <n v="43265"/>
    <s v="Industrial Goods"/>
    <s v="Heavy Construction"/>
    <n v="-3.47"/>
    <n v="15.3"/>
  </r>
  <r>
    <s v="9042Potbelly Corporation"/>
    <x v="2571"/>
    <s v="Vann Avedisian (Vann A. Avedisian Trust)"/>
    <n v="25957"/>
    <s v="Potbelly Corporation"/>
    <d v="2019-12-18T00:00:00"/>
    <m/>
    <s v="Services"/>
    <s v="Specialty Eateries"/>
    <n v="2.2599999999999998"/>
    <n v="10.35"/>
  </r>
  <r>
    <s v="4821Espial Group Inc"/>
    <x v="2572"/>
    <s v="Vantage Asset Management Inc."/>
    <n v="29749"/>
    <s v="Espial Group Inc"/>
    <d v="2017-05-17T00:00:00"/>
    <n v="43612"/>
    <s v="Services"/>
    <s v="Home Improvement Stores"/>
    <n v="-17.170000000000002"/>
    <n v="11.54"/>
  </r>
  <r>
    <s v="7963CSS Industries Inc."/>
    <x v="2573"/>
    <s v="Varana Capital, LLC"/>
    <n v="3687"/>
    <s v="CSS Industries Inc."/>
    <d v="2019-04-29T00:00:00"/>
    <n v="43894"/>
    <s v="Consumer Goods"/>
    <s v="Recreational Vehicles"/>
    <n v="52.46"/>
    <m/>
  </r>
  <r>
    <s v="5173Cerecor Inc"/>
    <x v="2574"/>
    <s v="Vasuda Capital Management"/>
    <n v="36346"/>
    <s v="Cerecor Inc"/>
    <d v="2016-05-10T00:00:00"/>
    <m/>
    <s v="Healthcare"/>
    <s v="Drugs - Generic"/>
    <n v="-5.87"/>
    <n v="14.15"/>
  </r>
  <r>
    <s v="5481DTS Inc."/>
    <x v="2575"/>
    <s v="VCM Group LLC (Value Creation Management Group)"/>
    <n v="3146"/>
    <s v="DTS Inc."/>
    <d v="2016-02-02T00:00:00"/>
    <n v="42705"/>
    <s v="Technology"/>
    <s v="Application Software"/>
    <n v="125.11"/>
    <n v="21.27"/>
  </r>
  <r>
    <s v="5481Senomyx Inc."/>
    <x v="2575"/>
    <s v="VCM Group LLC (Value Creation Management Group)"/>
    <n v="4132"/>
    <s v="Senomyx Inc."/>
    <d v="2017-03-09T00:00:00"/>
    <n v="43406"/>
    <s v="Basic Materials"/>
    <s v="Specialty Chemicals"/>
    <n v="20.65"/>
    <n v="11"/>
  </r>
  <r>
    <s v="5481Capstone Turbine Corporation"/>
    <x v="2575"/>
    <s v="VCM Group LLC (Value Creation Management Group)"/>
    <n v="3232"/>
    <s v="Capstone Turbine Corporation"/>
    <d v="2016-03-14T00:00:00"/>
    <m/>
    <s v="Services"/>
    <s v="Industrial Equipment Wholesale"/>
    <n v="-19.72"/>
    <n v="14.49"/>
  </r>
  <r>
    <s v="5481SiNtx Technologies Inc"/>
    <x v="2575"/>
    <s v="VCM Group LLC (Value Creation Management Group)"/>
    <n v="31133"/>
    <s v="SiNtx Technologies Inc"/>
    <d v="2016-02-10T00:00:00"/>
    <m/>
    <s v="Healthcare"/>
    <s v="Medical Appliances &amp; Equipment"/>
    <n v="-51.43"/>
    <n v="16.47"/>
  </r>
  <r>
    <s v="5481Achieve Life Sciences Inc"/>
    <x v="2575"/>
    <s v="VCM Group LLC (Value Creation Management Group)"/>
    <n v="4173"/>
    <s v="Achieve Life Sciences Inc"/>
    <d v="2016-02-10T00:00:00"/>
    <m/>
    <s v="Healthcare"/>
    <s v="Biotechnology"/>
    <n v="-60.62"/>
    <n v="16.47"/>
  </r>
  <r>
    <s v="4841eGain Corporation"/>
    <x v="2576"/>
    <s v="Vector Capital Management"/>
    <n v="3303"/>
    <s v="eGain Corporation"/>
    <d v="2016-05-26T00:00:00"/>
    <m/>
    <s v="Technology"/>
    <s v="Business Software &amp; Services"/>
    <n v="33.6"/>
    <n v="14.19"/>
  </r>
  <r>
    <s v="4841Bazaarvoice Inc."/>
    <x v="2576"/>
    <s v="Vector Capital Management"/>
    <n v="2508"/>
    <s v="Bazaarvoice Inc."/>
    <d v="2016-07-05T00:00:00"/>
    <n v="43132"/>
    <s v="Technology"/>
    <s v="Application Software"/>
    <n v="21.78"/>
    <n v="23.47"/>
  </r>
  <r>
    <s v="4841Technicolor SA"/>
    <x v="2576"/>
    <s v="Vector Capital Management"/>
    <n v="9360"/>
    <s v="Technicolor SA"/>
    <d v="2012-07-17T00:00:00"/>
    <m/>
    <s v="Consumer Goods"/>
    <s v="Electronic Equipment"/>
    <n v="5.9"/>
    <n v="14.16"/>
  </r>
  <r>
    <s v="4841Covisint Corporation"/>
    <x v="2576"/>
    <s v="Vector Capital Management"/>
    <n v="27389"/>
    <s v="Covisint Corporation"/>
    <d v="2015-11-23T00:00:00"/>
    <n v="42942"/>
    <s v="Technology"/>
    <s v="Application Software"/>
    <n v="4.9400000000000004"/>
    <n v="13.17"/>
  </r>
  <r>
    <s v="4841Tangoe Inc."/>
    <x v="2576"/>
    <s v="Vector Capital Management"/>
    <n v="2336"/>
    <s v="Tangoe Inc."/>
    <d v="2015-11-16T00:00:00"/>
    <n v="42902"/>
    <s v="Technology"/>
    <s v="Business Software &amp; Services"/>
    <n v="3.24"/>
    <n v="13.76"/>
  </r>
  <r>
    <s v="7720Hembla AB"/>
    <x v="2577"/>
    <s v="Vega HoldCo Sarl"/>
    <n v="17331"/>
    <s v="Hembla AB"/>
    <d v="2016-09-21T00:00:00"/>
    <n v="43840"/>
    <s v="Services"/>
    <s v="Auto Parts Stores"/>
    <n v="23.08"/>
    <n v="15.56"/>
  </r>
  <r>
    <s v="7252Westmoreland Coal Company"/>
    <x v="2578"/>
    <s v="Venor Capital Management"/>
    <n v="3891"/>
    <s v="Westmoreland Coal Company"/>
    <d v="2014-05-15T00:00:00"/>
    <n v="43054"/>
    <s v="Basic Materials"/>
    <s v="Gold"/>
    <n v="-54.65"/>
    <n v="11.71"/>
  </r>
  <r>
    <s v="7347Implenia AG"/>
    <x v="2579"/>
    <s v="Veraison Capital"/>
    <n v="9439"/>
    <s v="Implenia AG"/>
    <d v="2019-09-17T00:00:00"/>
    <n v="43759"/>
    <s v="Industrial Goods"/>
    <s v="Heavy Construction"/>
    <n v="153.72999999999999"/>
    <n v="1.89"/>
  </r>
  <r>
    <s v="7347Kuoni Reisen Holding AG"/>
    <x v="2579"/>
    <s v="Veraison Capital"/>
    <n v="9446"/>
    <s v="Kuoni Reisen Holding AG"/>
    <d v="2015-09-30T00:00:00"/>
    <n v="42684"/>
    <s v="Consumer Goods"/>
    <s v="Electronic Equipment"/>
    <n v="88.2"/>
    <n v="13.94"/>
  </r>
  <r>
    <s v="7347Goldbach Group AG"/>
    <x v="2579"/>
    <s v="Veraison Capital"/>
    <n v="26616"/>
    <s v="Goldbach Group AG"/>
    <d v="2015-04-14T00:00:00"/>
    <n v="43204"/>
    <s v="Basic Materials"/>
    <s v="Steel &amp; Iron"/>
    <n v="23.35"/>
    <n v="10.79"/>
  </r>
  <r>
    <s v="7347Comet Holding AG"/>
    <x v="2579"/>
    <s v="Veraison Capital"/>
    <n v="26171"/>
    <s v="Comet Holding AG"/>
    <d v="2018-09-19T00:00:00"/>
    <n v="44013"/>
    <s v="Services"/>
    <s v="Gaming Activities"/>
    <n v="18.600000000000001"/>
    <n v="6.04"/>
  </r>
  <r>
    <s v="7347Zehnder Group AG"/>
    <x v="2579"/>
    <s v="Veraison Capital"/>
    <n v="9508"/>
    <s v="Zehnder Group AG"/>
    <d v="2017-11-09T00:00:00"/>
    <m/>
    <s v="Services"/>
    <s v="Building Materials Wholesale"/>
    <n v="6.5"/>
    <n v="12.2"/>
  </r>
  <r>
    <s v="7347Orell Fuessli Holding Ag"/>
    <x v="2579"/>
    <s v="Veraison Capital"/>
    <n v="21348"/>
    <s v="Orell Fuessli Holding Ag"/>
    <d v="2015-06-17T00:00:00"/>
    <m/>
    <s v="Services"/>
    <s v="Business Services"/>
    <n v="0.08"/>
    <n v="11.79"/>
  </r>
  <r>
    <s v="7347Komax Holding AG"/>
    <x v="2579"/>
    <s v="Veraison Capital"/>
    <n v="9443"/>
    <s v="Komax Holding AG"/>
    <d v="2015-05-23T00:00:00"/>
    <m/>
    <s v="Technology"/>
    <s v="Diversified Electronics"/>
    <n v="-2.64"/>
    <n v="11.62"/>
  </r>
  <r>
    <s v="7347Mikron Holding AG"/>
    <x v="2579"/>
    <s v="Veraison Capital"/>
    <n v="23273"/>
    <s v="Mikron Holding AG"/>
    <d v="2015-04-03T00:00:00"/>
    <m/>
    <s v="Industrial Goods"/>
    <s v="Diversified Machinery"/>
    <n v="-2.86"/>
    <n v="11.64"/>
  </r>
  <r>
    <s v="7347Calida Holding AG"/>
    <x v="2579"/>
    <s v="Veraison Capital"/>
    <n v="22642"/>
    <s v="Calida Holding AG"/>
    <d v="2016-11-01T00:00:00"/>
    <m/>
    <s v="Consumer Goods"/>
    <s v="Textile - Apparel Clothing"/>
    <n v="-4.38"/>
    <n v="15.38"/>
  </r>
  <r>
    <s v="7347Ascom Holding AG"/>
    <x v="2579"/>
    <s v="Veraison Capital"/>
    <n v="9396"/>
    <s v="Ascom Holding AG"/>
    <d v="2016-02-17T00:00:00"/>
    <m/>
    <s v="Technology"/>
    <s v="Wireless Communications"/>
    <n v="-5.2"/>
    <n v="15.5"/>
  </r>
  <r>
    <s v="7347Rieter Holding AG"/>
    <x v="2579"/>
    <s v="Veraison Capital"/>
    <n v="9472"/>
    <s v="Rieter Holding AG"/>
    <d v="2015-08-28T00:00:00"/>
    <m/>
    <s v="Industrial Goods"/>
    <s v="Textile Industrial"/>
    <n v="-6.68"/>
    <n v="13.44"/>
  </r>
  <r>
    <s v="7347Meyer Burger Technology AG"/>
    <x v="2579"/>
    <s v="Veraison Capital"/>
    <n v="15913"/>
    <s v="Meyer Burger Technology AG"/>
    <d v="2016-12-09T00:00:00"/>
    <m/>
    <s v="Industrial Goods"/>
    <s v="Diversified Machinery"/>
    <n v="-37.94"/>
    <n v="13.63"/>
  </r>
  <r>
    <s v="7347Leonteq AG"/>
    <x v="2579"/>
    <s v="Veraison Capital"/>
    <n v="22048"/>
    <s v="Leonteq AG"/>
    <d v="2016-07-07T00:00:00"/>
    <n v="42780"/>
    <s v="Financial"/>
    <s v="Asset Management"/>
    <n v="-61.45"/>
    <n v="21.98"/>
  </r>
  <r>
    <s v="6994Cohiba Minerals Limited"/>
    <x v="2580"/>
    <s v="Vermar Pty Ltd (Patrick Volpe)"/>
    <n v="40666"/>
    <s v="Cohiba Minerals Limited"/>
    <d v="2013-05-13T00:00:00"/>
    <n v="42857"/>
    <s v="Basic Materials"/>
    <s v="Major Integrated Oil &amp; Gas"/>
    <n v="-1.95"/>
    <n v="12.39"/>
  </r>
  <r>
    <s v="6994Condor Blanco Mines Limited"/>
    <x v="2580"/>
    <s v="Vermar Pty Ltd (Patrick Volpe)"/>
    <n v="40670"/>
    <s v="Condor Blanco Mines Limited"/>
    <d v="2015-09-09T00:00:00"/>
    <n v="43340"/>
    <s v="Basic Materials"/>
    <s v="Industrial Metals &amp; Minerals"/>
    <n v="-30.92"/>
    <n v="16.8"/>
  </r>
  <r>
    <s v="931AbbVie Inc."/>
    <x v="2581"/>
    <s v="Vermont Pension Investment Committee"/>
    <n v="81"/>
    <s v="AbbVie Inc."/>
    <d v="2019-03-08T00:00:00"/>
    <m/>
    <s v="Healthcare"/>
    <s v="Drug Manufacturers - Major"/>
    <n v="22.58"/>
    <n v="17.52"/>
  </r>
  <r>
    <s v="9268Strategic Minerals Corporation NL"/>
    <x v="2582"/>
    <s v="Veronica Oma"/>
    <n v="48651"/>
    <s v="Strategic Minerals Corporation NL"/>
    <d v="2017-03-30T00:00:00"/>
    <m/>
    <s v="Basic Materials"/>
    <s v="Industrial Metals &amp; Minerals"/>
    <n v="7.03"/>
    <n v="13.15"/>
  </r>
  <r>
    <s v="6889Wolf Petroleum Limited"/>
    <x v="2583"/>
    <s v="Verve Resources LLC"/>
    <n v="44813"/>
    <s v="Wolf Petroleum Limited"/>
    <d v="2012-09-13T00:00:00"/>
    <n v="43426"/>
    <s v="Basic Materials"/>
    <s v="Oil &amp; Gas Drilling &amp; Exploration"/>
    <n v="-32.01"/>
    <n v="12.42"/>
  </r>
  <r>
    <s v="9298Macy's Inc"/>
    <x v="2584"/>
    <s v="Vesa Equity Investment S.a.r.l."/>
    <n v="385"/>
    <s v="Macy's Inc"/>
    <d v="2020-05-11T00:00:00"/>
    <m/>
    <s v="Services"/>
    <s v="Department Stores"/>
    <n v="238.06"/>
    <n v="76.41"/>
  </r>
  <r>
    <s v="6748Ehlebracht Holding AG"/>
    <x v="2585"/>
    <s v="Vestcorp AG"/>
    <n v="40717"/>
    <s v="Ehlebracht Holding AG"/>
    <d v="2009-08-06T00:00:00"/>
    <n v="41157"/>
    <s v="Services"/>
    <s v="Specialty Retail, Other"/>
    <n v="22.45"/>
    <n v="14.09"/>
  </r>
  <r>
    <s v="5826HT&amp;E Limited"/>
    <x v="2586"/>
    <s v="Viburnum Funds"/>
    <n v="11408"/>
    <s v="HT&amp;E Limited"/>
    <d v="2018-04-27T00:00:00"/>
    <m/>
    <s v="Services"/>
    <s v="Entertainment - Diversified"/>
    <n v="6.5"/>
    <n v="12.78"/>
  </r>
  <r>
    <s v="5826Universal Biosensors, Inc."/>
    <x v="2586"/>
    <s v="Viburnum Funds"/>
    <n v="27529"/>
    <s v="Universal Biosensors, Inc."/>
    <d v="2017-02-02T00:00:00"/>
    <m/>
    <s v="Healthcare"/>
    <s v="Medical Appliances &amp; Equipment"/>
    <n v="-7.46"/>
    <n v="13.87"/>
  </r>
  <r>
    <s v="7880Henry Morgan Limited"/>
    <x v="2587"/>
    <s v="Victor John Plummer"/>
    <n v="45890"/>
    <s v="Henry Morgan Limited"/>
    <d v="2016-09-30T00:00:00"/>
    <n v="43864"/>
    <s v="Financial"/>
    <s v="Mortgage Investment"/>
    <n v="28.8"/>
    <n v="15.11"/>
  </r>
  <r>
    <s v="7880Benjamin Hornigold Limited"/>
    <x v="2587"/>
    <s v="Victor John Plummer"/>
    <n v="45821"/>
    <s v="Benjamin Hornigold Limited"/>
    <d v="2019-03-22T00:00:00"/>
    <m/>
    <s v="Financial"/>
    <s v="N/A"/>
    <n v="-59.11"/>
    <n v="16.23"/>
  </r>
  <r>
    <s v="4950Intralinks Holdings Inc."/>
    <x v="2588"/>
    <s v="Victory Park Capital Advisors (Vitalogy Capital Partners Management)"/>
    <n v="2971"/>
    <s v="Intralinks Holdings Inc."/>
    <d v="2016-12-06T00:00:00"/>
    <n v="42758"/>
    <s v="Services"/>
    <s v="Home Improvement Stores"/>
    <n v="-6.75"/>
    <n v="21.83"/>
  </r>
  <r>
    <s v="6324Cohu Inc."/>
    <x v="2589"/>
    <s v="Viex Capital (formerly Vertex Capital Advisors)"/>
    <n v="3537"/>
    <s v="Cohu Inc."/>
    <d v="2019-09-15T00:00:00"/>
    <n v="43784"/>
    <s v="Technology"/>
    <s v="Semiconductor Equipment &amp; Materials"/>
    <n v="658.31"/>
    <n v="29.38"/>
  </r>
  <r>
    <s v="6324Kemet Corporation"/>
    <x v="2589"/>
    <s v="Viex Capital (formerly Vertex Capital Advisors)"/>
    <n v="3896"/>
    <s v="Kemet Corporation"/>
    <d v="2019-08-15T00:00:00"/>
    <n v="43784"/>
    <s v="Services"/>
    <s v="Drugs Wholesale"/>
    <n v="395.84"/>
    <n v="46.58"/>
  </r>
  <r>
    <s v="6324Xerium Technologies Inc."/>
    <x v="2589"/>
    <s v="Viex Capital (formerly Vertex Capital Advisors)"/>
    <n v="4000"/>
    <s v="Xerium Technologies Inc."/>
    <d v="2017-11-15T00:00:00"/>
    <n v="43146"/>
    <s v="Industrial Goods"/>
    <s v="Diversified Machinery"/>
    <n v="361.09"/>
    <n v="30.91"/>
  </r>
  <r>
    <s v="6324Ultra Clean Holdings Inc."/>
    <x v="2589"/>
    <s v="Viex Capital (formerly Vertex Capital Advisors)"/>
    <n v="3873"/>
    <s v="Ultra Clean Holdings Inc."/>
    <d v="2018-11-15T00:00:00"/>
    <n v="43511"/>
    <s v="Technology"/>
    <s v="Semiconductor Equipment &amp; Materials"/>
    <n v="257"/>
    <n v="9"/>
  </r>
  <r>
    <s v="6324Carbonite Inc."/>
    <x v="2589"/>
    <s v="Viex Capital (formerly Vertex Capital Advisors)"/>
    <n v="3104"/>
    <s v="Carbonite Inc."/>
    <d v="2019-08-15T00:00:00"/>
    <n v="43823"/>
    <s v="Services"/>
    <s v="Industrial Equipment Wholesale"/>
    <n v="215.95"/>
    <n v="44.02"/>
  </r>
  <r>
    <s v="6324Casa Systems Inc"/>
    <x v="2589"/>
    <s v="Viex Capital (formerly Vertex Capital Advisors)"/>
    <n v="42686"/>
    <s v="Casa Systems Inc"/>
    <d v="2019-11-15T00:00:00"/>
    <n v="43876"/>
    <s v="Technology"/>
    <s v="Communication Equipment"/>
    <n v="165.8"/>
    <n v="38.340000000000003"/>
  </r>
  <r>
    <s v="6324Nimble Storage Inc"/>
    <x v="2589"/>
    <s v="Viex Capital (formerly Vertex Capital Advisors)"/>
    <n v="27422"/>
    <s v="Nimble Storage Inc"/>
    <d v="2016-11-15T00:00:00"/>
    <n v="42842"/>
    <s v="Consumer Goods"/>
    <s v="Electronic Equipment"/>
    <n v="153.78"/>
    <n v="21.92"/>
  </r>
  <r>
    <s v="6324Cypress Semiconductor Corporation"/>
    <x v="2589"/>
    <s v="Viex Capital (formerly Vertex Capital Advisors)"/>
    <n v="1712"/>
    <s v="Cypress Semiconductor Corporation"/>
    <d v="2016-11-15T00:00:00"/>
    <n v="42781"/>
    <s v="Services"/>
    <s v="Home Furnishing Stores"/>
    <n v="113.19"/>
    <n v="37.39"/>
  </r>
  <r>
    <s v="6324Endurance International Group Holdings, Inc."/>
    <x v="2589"/>
    <s v="Viex Capital (formerly Vertex Capital Advisors)"/>
    <n v="26190"/>
    <s v="Endurance International Group Holdings, Inc."/>
    <d v="2019-11-15T00:00:00"/>
    <n v="43876"/>
    <s v="Technology"/>
    <s v="Application Software"/>
    <n v="89.33"/>
    <n v="38.340000000000003"/>
  </r>
  <r>
    <s v="6324Brightcove Inc."/>
    <x v="2589"/>
    <s v="Viex Capital (formerly Vertex Capital Advisors)"/>
    <n v="3346"/>
    <s v="Brightcove Inc."/>
    <d v="2017-05-15T00:00:00"/>
    <n v="42962"/>
    <s v="Services"/>
    <s v="Home Improvement Stores"/>
    <n v="73.36"/>
    <n v="12.99"/>
  </r>
  <r>
    <s v="6324Audience Inc."/>
    <x v="2589"/>
    <s v="Viex Capital (formerly Vertex Capital Advisors)"/>
    <n v="3597"/>
    <s v="Audience Inc."/>
    <d v="2015-02-10T00:00:00"/>
    <n v="42129"/>
    <s v="Technology"/>
    <s v="Semiconductor - Integrated Circuits"/>
    <n v="72.56"/>
    <n v="6.43"/>
  </r>
  <r>
    <s v="6324Rightside Group Ltd"/>
    <x v="2589"/>
    <s v="Viex Capital (formerly Vertex Capital Advisors)"/>
    <n v="30774"/>
    <s v="Rightside Group Ltd"/>
    <d v="2016-11-15T00:00:00"/>
    <n v="42781"/>
    <s v="Technology"/>
    <s v="Internet Information Providers"/>
    <n v="72.09"/>
    <n v="37.39"/>
  </r>
  <r>
    <s v="6324PC-Tel Inc."/>
    <x v="2589"/>
    <s v="Viex Capital (formerly Vertex Capital Advisors)"/>
    <n v="4059"/>
    <s v="PC-Tel Inc."/>
    <d v="2016-11-15T00:00:00"/>
    <n v="42781"/>
    <s v="Technology"/>
    <s v="Wireless Communications"/>
    <n v="59.28"/>
    <n v="37.39"/>
  </r>
  <r>
    <s v="6324IXYS Corporation"/>
    <x v="2589"/>
    <s v="Viex Capital (formerly Vertex Capital Advisors)"/>
    <n v="3334"/>
    <s v="IXYS Corporation"/>
    <d v="2017-02-15T00:00:00"/>
    <n v="42962"/>
    <s v="Technology"/>
    <s v="Semiconductor - Specialized"/>
    <n v="57.22"/>
    <n v="12.38"/>
  </r>
  <r>
    <s v="6324KVH Industries Inc."/>
    <x v="2589"/>
    <s v="Viex Capital (formerly Vertex Capital Advisors)"/>
    <n v="3783"/>
    <s v="KVH Industries Inc."/>
    <d v="2018-02-15T00:00:00"/>
    <n v="43235"/>
    <s v="Technology"/>
    <s v="Communication Equipment"/>
    <n v="52.8"/>
    <n v="-1.1599999999999999"/>
  </r>
  <r>
    <s v="6324Vitamin Shoppe, Inc"/>
    <x v="2589"/>
    <s v="Viex Capital (formerly Vertex Capital Advisors)"/>
    <n v="2010"/>
    <s v="Vitamin Shoppe, Inc"/>
    <d v="2019-02-15T00:00:00"/>
    <n v="43692"/>
    <s v="Consumer Goods"/>
    <s v="Recreational Vehicles"/>
    <n v="38.909999999999997"/>
    <n v="7.47"/>
  </r>
  <r>
    <s v="6324EXFO Inc"/>
    <x v="2589"/>
    <s v="Viex Capital (formerly Vertex Capital Advisors)"/>
    <n v="4092"/>
    <s v="EXFO Inc"/>
    <d v="2017-11-15T00:00:00"/>
    <n v="43146"/>
    <s v="Services"/>
    <s v="CATV Systems"/>
    <n v="34"/>
    <n v="30.91"/>
  </r>
  <r>
    <s v="6324Axcelis Technologies Inc."/>
    <x v="2589"/>
    <s v="Viex Capital (formerly Vertex Capital Advisors)"/>
    <n v="3666"/>
    <s v="Axcelis Technologies Inc."/>
    <d v="2014-09-16T00:00:00"/>
    <n v="42689"/>
    <s v="Technology"/>
    <s v="Semiconductor Equipment &amp; Materials"/>
    <n v="30.98"/>
    <n v="6.32"/>
  </r>
  <r>
    <s v="6324Web.com Group Inc."/>
    <x v="2589"/>
    <s v="Viex Capital (formerly Vertex Capital Advisors)"/>
    <n v="1762"/>
    <s v="Web.com Group Inc."/>
    <d v="2018-02-15T00:00:00"/>
    <n v="43235"/>
    <s v="Technology"/>
    <s v="Internet Information Providers"/>
    <n v="29.73"/>
    <n v="-1.1599999999999999"/>
  </r>
  <r>
    <s v="6324Oclaro Inc."/>
    <x v="2589"/>
    <s v="Viex Capital (formerly Vertex Capital Advisors)"/>
    <n v="4085"/>
    <s v="Oclaro Inc."/>
    <d v="2017-11-15T00:00:00"/>
    <n v="43146"/>
    <s v="Technology"/>
    <s v="Semiconductor Equipment &amp; Materials"/>
    <n v="29.64"/>
    <n v="30.91"/>
  </r>
  <r>
    <s v="6324Acacia Research Corporation"/>
    <x v="2589"/>
    <s v="Viex Capital (formerly Vertex Capital Advisors)"/>
    <n v="2094"/>
    <s v="Acacia Research Corporation"/>
    <d v="2018-02-15T00:00:00"/>
    <n v="43235"/>
    <s v="Services"/>
    <s v="Research Services"/>
    <n v="24.46"/>
    <n v="-1.1599999999999999"/>
  </r>
  <r>
    <s v="6324Entropic Communications Inc."/>
    <x v="2589"/>
    <s v="Viex Capital (formerly Vertex Capital Advisors)"/>
    <n v="3160"/>
    <s v="Entropic Communications Inc."/>
    <d v="2014-09-11T00:00:00"/>
    <n v="42124"/>
    <s v="Technology"/>
    <s v="Semiconductor - Integrated Circuits"/>
    <n v="20.85"/>
    <n v="9.1"/>
  </r>
  <r>
    <s v="6324YuMe, Inc."/>
    <x v="2589"/>
    <s v="Viex Capital (formerly Vertex Capital Advisors)"/>
    <n v="26785"/>
    <s v="YuMe, Inc."/>
    <d v="2015-10-07T00:00:00"/>
    <n v="43133"/>
    <s v="Services"/>
    <s v="Advertising Agencies"/>
    <n v="19.420000000000002"/>
    <n v="17.39"/>
  </r>
  <r>
    <s v="6324PDF Solutions Inc."/>
    <x v="2589"/>
    <s v="Viex Capital (formerly Vertex Capital Advisors)"/>
    <n v="2623"/>
    <s v="PDF Solutions Inc."/>
    <d v="2018-05-15T00:00:00"/>
    <n v="43600"/>
    <s v="Technology"/>
    <s v="Application Software"/>
    <n v="16.36"/>
    <n v="7.29"/>
  </r>
  <r>
    <s v="6324eGain Corporation"/>
    <x v="2589"/>
    <s v="Viex Capital (formerly Vertex Capital Advisors)"/>
    <n v="3303"/>
    <s v="eGain Corporation"/>
    <d v="2017-05-15T00:00:00"/>
    <n v="42962"/>
    <s v="Technology"/>
    <s v="Business Software &amp; Services"/>
    <n v="12.98"/>
    <n v="12.99"/>
  </r>
  <r>
    <s v="6324IEC Electronics Corp."/>
    <x v="2589"/>
    <s v="Viex Capital (formerly Vertex Capital Advisors)"/>
    <n v="5050"/>
    <s v="IEC Electronics Corp."/>
    <d v="2016-11-15T00:00:00"/>
    <n v="43054"/>
    <s v="Technology"/>
    <s v="Printed Circuit Boards"/>
    <n v="10.73"/>
    <n v="20.03"/>
  </r>
  <r>
    <s v="6324Intevac Inc."/>
    <x v="2589"/>
    <s v="Viex Capital (formerly Vertex Capital Advisors)"/>
    <n v="4102"/>
    <s v="Intevac Inc."/>
    <d v="2018-05-15T00:00:00"/>
    <n v="43327"/>
    <s v="Technology"/>
    <s v="Diversified Electronics"/>
    <n v="8.7100000000000009"/>
    <n v="18.920000000000002"/>
  </r>
  <r>
    <s v="6324SeaChange International Inc."/>
    <x v="2589"/>
    <s v="Viex Capital (formerly Vertex Capital Advisors)"/>
    <n v="3161"/>
    <s v="SeaChange International Inc."/>
    <d v="2016-09-12T00:00:00"/>
    <n v="43146"/>
    <s v="Technology"/>
    <s v="Application Software"/>
    <n v="6.33"/>
    <n v="20.32"/>
  </r>
  <r>
    <s v="6324Mitel Networks Corporation"/>
    <x v="2589"/>
    <s v="Viex Capital (formerly Vertex Capital Advisors)"/>
    <n v="3387"/>
    <s v="Mitel Networks Corporation"/>
    <d v="2016-11-15T00:00:00"/>
    <n v="42781"/>
    <s v="Technology"/>
    <s v="Communication Equipment"/>
    <n v="5.21"/>
    <n v="37.39"/>
  </r>
  <r>
    <s v="6324TiVo Corp"/>
    <x v="2589"/>
    <s v="Viex Capital (formerly Vertex Capital Advisors)"/>
    <n v="1648"/>
    <s v="TiVo Corp"/>
    <d v="2019-05-15T00:00:00"/>
    <n v="43784"/>
    <s v="Services"/>
    <s v="Home Improvement Stores"/>
    <n v="4.12"/>
    <n v="22.04"/>
  </r>
  <r>
    <s v="6324Aerohive Networks Inc"/>
    <x v="2589"/>
    <s v="Viex Capital (formerly Vertex Capital Advisors)"/>
    <n v="30739"/>
    <s v="Aerohive Networks Inc"/>
    <d v="2018-05-15T00:00:00"/>
    <n v="43327"/>
    <s v="Technology"/>
    <s v="Communication Equipment"/>
    <n v="3.89"/>
    <n v="18.920000000000002"/>
  </r>
  <r>
    <s v="6324A10 Networks Inc"/>
    <x v="2589"/>
    <s v="Viex Capital (formerly Vertex Capital Advisors)"/>
    <n v="30885"/>
    <s v="A10 Networks Inc"/>
    <d v="2017-05-15T00:00:00"/>
    <m/>
    <s v="Technology"/>
    <s v="Communication Equipment"/>
    <n v="1.63"/>
    <n v="13.11"/>
  </r>
  <r>
    <s v="6324GSI Technology Inc."/>
    <x v="2589"/>
    <s v="Viex Capital (formerly Vertex Capital Advisors)"/>
    <n v="3892"/>
    <s v="GSI Technology Inc."/>
    <d v="2015-01-14T00:00:00"/>
    <n v="42689"/>
    <s v="Technology"/>
    <s v="Semiconductor - Broad Line"/>
    <n v="-0.85"/>
    <n v="6.76"/>
  </r>
  <r>
    <s v="6324MaxLinear, Inc"/>
    <x v="2589"/>
    <s v="Viex Capital (formerly Vertex Capital Advisors)"/>
    <n v="3468"/>
    <s v="MaxLinear, Inc"/>
    <d v="2018-05-15T00:00:00"/>
    <n v="43327"/>
    <s v="Technology"/>
    <s v="Semiconductor - Specialized"/>
    <n v="-1.66"/>
    <n v="18.920000000000002"/>
  </r>
  <r>
    <s v="6324Maxwell Technologies Inc."/>
    <x v="2589"/>
    <s v="Viex Capital (formerly Vertex Capital Advisors)"/>
    <n v="3515"/>
    <s v="Maxwell Technologies Inc."/>
    <d v="2015-06-12T00:00:00"/>
    <n v="43511"/>
    <s v="Technology"/>
    <s v="Diversified Electronics"/>
    <n v="-5.6"/>
    <n v="10.19"/>
  </r>
  <r>
    <s v="6324Electro Scientific Industries Inc."/>
    <x v="2589"/>
    <s v="Viex Capital (formerly Vertex Capital Advisors)"/>
    <n v="3213"/>
    <s v="Electro Scientific Industries Inc."/>
    <d v="2015-06-25T00:00:00"/>
    <n v="42689"/>
    <s v="Industrial Goods"/>
    <s v="Industrial Electrical Equipment"/>
    <n v="-5.77"/>
    <n v="4.91"/>
  </r>
  <r>
    <s v="6324Bazaarvoice Inc."/>
    <x v="2589"/>
    <s v="Viex Capital (formerly Vertex Capital Advisors)"/>
    <n v="2508"/>
    <s v="Bazaarvoice Inc."/>
    <d v="2017-05-15T00:00:00"/>
    <n v="43054"/>
    <s v="Technology"/>
    <s v="Application Software"/>
    <n v="-7.28"/>
    <n v="16.14"/>
  </r>
  <r>
    <s v="6324Immersion Corporation"/>
    <x v="2589"/>
    <s v="Viex Capital (formerly Vertex Capital Advisors)"/>
    <n v="3164"/>
    <s v="Immersion Corporation"/>
    <d v="2018-11-15T00:00:00"/>
    <m/>
    <s v="Services"/>
    <s v="Home Improvement Stores"/>
    <n v="-8.1999999999999993"/>
    <n v="14.94"/>
  </r>
  <r>
    <s v="6324EMCORE Corporation"/>
    <x v="2589"/>
    <s v="Viex Capital (formerly Vertex Capital Advisors)"/>
    <n v="4239"/>
    <s v="EMCORE Corporation"/>
    <d v="2019-02-15T00:00:00"/>
    <m/>
    <s v="Services"/>
    <s v="Home Furnishing Stores"/>
    <n v="-10.01"/>
    <n v="15.98"/>
  </r>
  <r>
    <s v="6324support.com Inc."/>
    <x v="2589"/>
    <s v="Viex Capital (formerly Vertex Capital Advisors)"/>
    <n v="3434"/>
    <s v="support.com Inc."/>
    <d v="2015-10-05T00:00:00"/>
    <n v="43600"/>
    <s v="Technology"/>
    <s v="Internet Software &amp; Services"/>
    <n v="-10.1"/>
    <n v="12.81"/>
  </r>
  <r>
    <s v="6324Infinera Corporation"/>
    <x v="2589"/>
    <s v="Viex Capital (formerly Vertex Capital Advisors)"/>
    <n v="1958"/>
    <s v="Infinera Corporation"/>
    <d v="2019-02-15T00:00:00"/>
    <n v="43692"/>
    <s v="Technology"/>
    <s v="Communication Equipment"/>
    <n v="-10.23"/>
    <n v="7.47"/>
  </r>
  <r>
    <s v="6324Photronics Inc."/>
    <x v="2589"/>
    <s v="Viex Capital (formerly Vertex Capital Advisors)"/>
    <n v="2920"/>
    <s v="Photronics Inc."/>
    <d v="2019-05-15T00:00:00"/>
    <n v="43692"/>
    <s v="Technology"/>
    <s v="Semiconductor Equipment &amp; Materials"/>
    <n v="-10.76"/>
    <n v="1.61"/>
  </r>
  <r>
    <s v="6324Mattersight Corporation"/>
    <x v="2589"/>
    <s v="Viex Capital (formerly Vertex Capital Advisors)"/>
    <n v="4650"/>
    <s v="Mattersight Corporation"/>
    <d v="2016-11-15T00:00:00"/>
    <n v="43217"/>
    <s v="Technology"/>
    <s v="Computer Based Systems"/>
    <n v="-14.96"/>
    <n v="17.32"/>
  </r>
  <r>
    <s v="6324Babcock &amp; Wilcox Enterprises Inc"/>
    <x v="2589"/>
    <s v="Viex Capital (formerly Vertex Capital Advisors)"/>
    <n v="35515"/>
    <s v="Babcock &amp; Wilcox Enterprises Inc"/>
    <d v="2019-08-15T00:00:00"/>
    <m/>
    <s v="Industrial Goods"/>
    <s v="Industrial Electrical Equipment"/>
    <n v="-15.8"/>
    <n v="20.49"/>
  </r>
  <r>
    <s v="6324Rent-A-Center Inc."/>
    <x v="2589"/>
    <s v="Viex Capital (formerly Vertex Capital Advisors)"/>
    <n v="1578"/>
    <s v="Rent-A-Center Inc."/>
    <d v="2017-11-15T00:00:00"/>
    <n v="43235"/>
    <s v="Services"/>
    <s v="Rental &amp; Leasing Services"/>
    <n v="-19.38"/>
    <n v="14.02"/>
  </r>
  <r>
    <s v="6324ShoreTel Inc."/>
    <x v="2589"/>
    <s v="Viex Capital (formerly Vertex Capital Advisors)"/>
    <n v="3216"/>
    <s v="ShoreTel Inc."/>
    <d v="2016-11-15T00:00:00"/>
    <n v="42870"/>
    <s v="Technology"/>
    <s v="Communication Equipment"/>
    <n v="-24.07"/>
    <n v="24.11"/>
  </r>
  <r>
    <s v="6324RhythmOne PLC"/>
    <x v="2589"/>
    <s v="Viex Capital (formerly Vertex Capital Advisors)"/>
    <n v="6736"/>
    <s v="RhythmOne PLC"/>
    <d v="2018-02-13T00:00:00"/>
    <n v="43556"/>
    <s v="Technology"/>
    <s v="Networking &amp; Communication Devices"/>
    <n v="-24.08"/>
    <n v="8.94"/>
  </r>
  <r>
    <s v="6324NetScout Systems Inc."/>
    <x v="2589"/>
    <s v="Viex Capital (formerly Vertex Capital Advisors)"/>
    <n v="2157"/>
    <s v="NetScout Systems Inc."/>
    <d v="2018-05-15T00:00:00"/>
    <n v="43327"/>
    <s v="Technology"/>
    <s v="Information Technology Services"/>
    <n v="-24.38"/>
    <n v="18.920000000000002"/>
  </r>
  <r>
    <s v="6324Quantum Corporation"/>
    <x v="2589"/>
    <s v="Viex Capital (formerly Vertex Capital Advisors)"/>
    <n v="3214"/>
    <s v="Quantum Corporation"/>
    <d v="2015-12-28T00:00:00"/>
    <n v="43511"/>
    <s v="Technology"/>
    <s v="Data Storage Devices"/>
    <n v="-26.03"/>
    <n v="12.31"/>
  </r>
  <r>
    <s v="6324RealNetworks Inc."/>
    <x v="2589"/>
    <s v="Viex Capital (formerly Vertex Capital Advisors)"/>
    <n v="3477"/>
    <s v="RealNetworks Inc."/>
    <d v="2018-02-15T00:00:00"/>
    <m/>
    <s v="Services"/>
    <s v="Education &amp; Training Services"/>
    <n v="-26.29"/>
    <n v="10.85"/>
  </r>
  <r>
    <s v="6324Numerex Corp."/>
    <x v="2589"/>
    <s v="Viex Capital (formerly Vertex Capital Advisors)"/>
    <n v="3868"/>
    <s v="Numerex Corp."/>
    <d v="2015-06-11T00:00:00"/>
    <n v="43076"/>
    <s v="Technology"/>
    <s v="Communication Equipment"/>
    <n v="-29.3"/>
    <n v="11.71"/>
  </r>
  <r>
    <s v="6324Avaya Holdings Corp"/>
    <x v="2589"/>
    <s v="Viex Capital (formerly Vertex Capital Advisors)"/>
    <n v="42680"/>
    <s v="Avaya Holdings Corp"/>
    <d v="2019-05-15T00:00:00"/>
    <n v="43784"/>
    <s v="Industrial Goods"/>
    <s v="Farm &amp; Construction Machinery"/>
    <n v="-29.64"/>
    <n v="22.04"/>
  </r>
  <r>
    <s v="6324RadiSys Corporation"/>
    <x v="2589"/>
    <s v="Viex Capital (formerly Vertex Capital Advisors)"/>
    <n v="4420"/>
    <s v="RadiSys Corporation"/>
    <d v="2014-11-12T00:00:00"/>
    <n v="43235"/>
    <s v="Technology"/>
    <s v="Computer Based Systems"/>
    <n v="-30.44"/>
    <n v="10.75"/>
  </r>
  <r>
    <s v="6324Finisar Corporation"/>
    <x v="2589"/>
    <s v="Viex Capital (formerly Vertex Capital Advisors)"/>
    <n v="1480"/>
    <s v="Finisar Corporation"/>
    <d v="2017-02-15T00:00:00"/>
    <n v="43327"/>
    <s v="Technology"/>
    <s v="Networking &amp; Communication Devices"/>
    <n v="-35.049999999999997"/>
    <n v="15.17"/>
  </r>
  <r>
    <s v="6324Extreme Networks Inc."/>
    <x v="2589"/>
    <s v="Viex Capital (formerly Vertex Capital Advisors)"/>
    <n v="2961"/>
    <s v="Extreme Networks Inc."/>
    <d v="2019-11-15T00:00:00"/>
    <m/>
    <s v="Technology"/>
    <s v="Networking &amp; Communication Devices"/>
    <n v="-35.57"/>
    <n v="12.68"/>
  </r>
  <r>
    <s v="6324Arlo Technologies Inc"/>
    <x v="2589"/>
    <s v="Viex Capital (formerly Vertex Capital Advisors)"/>
    <n v="44300"/>
    <s v="Arlo Technologies Inc"/>
    <d v="2019-02-26T00:00:00"/>
    <n v="43784"/>
    <s v="Technology"/>
    <s v="Diversified Electronics"/>
    <n v="-39.159999999999997"/>
    <n v="19.02"/>
  </r>
  <r>
    <s v="6324Ribbon Communications Inc"/>
    <x v="2589"/>
    <s v="Viex Capital (formerly Vertex Capital Advisors)"/>
    <n v="2258"/>
    <s v="Ribbon Communications Inc"/>
    <d v="2019-02-15T00:00:00"/>
    <n v="43600"/>
    <s v="Technology"/>
    <s v="Networking &amp; Communication Devices"/>
    <n v="-39.44"/>
    <n v="13.88"/>
  </r>
  <r>
    <s v="6324Datawatch Corporation"/>
    <x v="2589"/>
    <s v="Viex Capital (formerly Vertex Capital Advisors)"/>
    <n v="3878"/>
    <s v="Datawatch Corporation"/>
    <d v="2018-02-15T00:00:00"/>
    <n v="43235"/>
    <s v="Technology"/>
    <s v="Business Software &amp; Services"/>
    <n v="-39.83"/>
    <n v="-1.1599999999999999"/>
  </r>
  <r>
    <s v="6324Harte Hanks Inc."/>
    <x v="2589"/>
    <s v="Viex Capital (formerly Vertex Capital Advisors)"/>
    <n v="2809"/>
    <s v="Harte Hanks Inc."/>
    <d v="2016-11-15T00:00:00"/>
    <n v="43692"/>
    <s v="Consumer Goods"/>
    <s v="Home Furnishings &amp; Fixtures"/>
    <n v="-42.6"/>
    <n v="12.43"/>
  </r>
  <r>
    <s v="6324HC2 Holdings, Inc."/>
    <x v="2589"/>
    <s v="Viex Capital (formerly Vertex Capital Advisors)"/>
    <n v="27558"/>
    <s v="HC2 Holdings, Inc."/>
    <d v="2019-05-15T00:00:00"/>
    <n v="43784"/>
    <s v="Technology"/>
    <s v="Long Distance Carriers"/>
    <n v="-48.28"/>
    <n v="22.04"/>
  </r>
  <r>
    <s v="6324Synaptics Incorporated"/>
    <x v="2589"/>
    <s v="Viex Capital (formerly Vertex Capital Advisors)"/>
    <n v="1877"/>
    <s v="Synaptics Incorporated"/>
    <d v="2018-08-15T00:00:00"/>
    <n v="43419"/>
    <s v="Technology"/>
    <s v="Application Software"/>
    <n v="-49.97"/>
    <n v="-10.050000000000001"/>
  </r>
  <r>
    <s v="6324ServiceSource International Inc."/>
    <x v="2589"/>
    <s v="Viex Capital (formerly Vertex Capital Advisors)"/>
    <n v="2253"/>
    <s v="ServiceSource International Inc."/>
    <d v="2018-11-15T00:00:00"/>
    <n v="43600"/>
    <s v="Technology"/>
    <s v="Business Software &amp; Services"/>
    <n v="-50.58"/>
    <n v="11.37"/>
  </r>
  <r>
    <s v="6324Drive Shack Inc"/>
    <x v="2589"/>
    <s v="Viex Capital (formerly Vertex Capital Advisors)"/>
    <n v="1741"/>
    <s v="Drive Shack Inc"/>
    <d v="2016-11-15T00:00:00"/>
    <n v="42962"/>
    <s v="Financial"/>
    <s v="REIT - Diversified"/>
    <n v="-53.81"/>
    <n v="20.25"/>
  </r>
  <r>
    <s v="6324Marin Software Incorporated"/>
    <x v="2589"/>
    <s v="Viex Capital (formerly Vertex Capital Advisors)"/>
    <n v="26232"/>
    <s v="Marin Software Incorporated"/>
    <d v="2017-05-15T00:00:00"/>
    <n v="42962"/>
    <s v="Technology"/>
    <s v="Application Software"/>
    <n v="-60.13"/>
    <n v="12.99"/>
  </r>
  <r>
    <s v="6324TigerLogic Corporation"/>
    <x v="2589"/>
    <s v="Viex Capital (formerly Vertex Capital Advisors)"/>
    <n v="4863"/>
    <s v="TigerLogic Corporation"/>
    <d v="2015-01-23T00:00:00"/>
    <n v="42279"/>
    <s v="Technology"/>
    <s v="Application Software"/>
    <n v="-60.37"/>
    <n v="-5"/>
  </r>
  <r>
    <s v="6324Meru Networks Inc."/>
    <x v="2589"/>
    <s v="Viex Capital (formerly Vertex Capital Advisors)"/>
    <n v="4539"/>
    <s v="Meru Networks Inc."/>
    <d v="2014-09-15T00:00:00"/>
    <n v="42193"/>
    <s v="Technology"/>
    <s v="Wireless Communications"/>
    <n v="-64.67"/>
    <n v="6.05"/>
  </r>
  <r>
    <s v="6324Applied Materials Inc."/>
    <x v="2589"/>
    <s v="Viex Capital (formerly Vertex Capital Advisors)"/>
    <n v="334"/>
    <s v="Applied Materials Inc."/>
    <d v="2018-08-15T00:00:00"/>
    <n v="43419"/>
    <s v="Technology"/>
    <s v="Semiconductor Equipment &amp; Materials"/>
    <n v="-69.5"/>
    <n v="-10.050000000000001"/>
  </r>
  <r>
    <s v="6324Western Digital Corporation"/>
    <x v="2589"/>
    <s v="Viex Capital (formerly Vertex Capital Advisors)"/>
    <n v="419"/>
    <s v="Western Digital Corporation"/>
    <d v="2018-08-15T00:00:00"/>
    <n v="43419"/>
    <s v="Technology"/>
    <s v="Data Storage Devices"/>
    <n v="-69.95"/>
    <n v="-10.050000000000001"/>
  </r>
  <r>
    <s v="6324TravelCenters of America Inc."/>
    <x v="2589"/>
    <s v="Viex Capital (formerly Vertex Capital Advisors)"/>
    <n v="3705"/>
    <s v="TravelCenters of America Inc."/>
    <d v="2019-02-15T00:00:00"/>
    <n v="43600"/>
    <s v="Services"/>
    <s v="Specialty Retail, Other"/>
    <n v="-70.97"/>
    <n v="13.88"/>
  </r>
  <r>
    <s v="6324CVR Partners LP"/>
    <x v="2589"/>
    <s v="Viex Capital (formerly Vertex Capital Advisors)"/>
    <n v="40688"/>
    <s v="CVR Partners LP"/>
    <d v="2017-02-15T00:00:00"/>
    <n v="42962"/>
    <s v="Basic Materials"/>
    <s v="Agricultural Chemicals"/>
    <n v="-72.55"/>
    <n v="12.38"/>
  </r>
  <r>
    <s v="6324SMART Global Holdings Inc"/>
    <x v="2589"/>
    <s v="Viex Capital (formerly Vertex Capital Advisors)"/>
    <n v="41292"/>
    <s v="SMART Global Holdings Inc"/>
    <d v="2019-02-15T00:00:00"/>
    <n v="43600"/>
    <s v="Technology"/>
    <s v="Semiconductor- Memory Chips"/>
    <n v="-77.11"/>
    <n v="13.88"/>
  </r>
  <r>
    <s v="6324Energy Focus Inc"/>
    <x v="2589"/>
    <s v="Viex Capital (formerly Vertex Capital Advisors)"/>
    <n v="25169"/>
    <s v="Energy Focus Inc"/>
    <d v="2017-02-15T00:00:00"/>
    <n v="42962"/>
    <s v="Consumer Goods"/>
    <s v="Home Furnishings &amp; Fixtures"/>
    <n v="-77.819999999999993"/>
    <n v="12.38"/>
  </r>
  <r>
    <s v="6324Gulfport Energy Corporation"/>
    <x v="2589"/>
    <s v="Viex Capital (formerly Vertex Capital Advisors)"/>
    <n v="929"/>
    <s v="Gulfport Energy Corporation"/>
    <d v="2017-11-15T00:00:00"/>
    <n v="43146"/>
    <s v="Basic Materials"/>
    <s v="Independent Oil &amp; Gas"/>
    <n v="-78.239999999999995"/>
    <n v="30.91"/>
  </r>
  <r>
    <s v="6324Red Robin Gourmet Burgers Inc."/>
    <x v="2589"/>
    <s v="Viex Capital (formerly Vertex Capital Advisors)"/>
    <n v="2223"/>
    <s v="Red Robin Gourmet Burgers Inc."/>
    <d v="2019-08-15T00:00:00"/>
    <n v="43921"/>
    <s v="Services"/>
    <s v="Restaurants"/>
    <n v="-86.76"/>
    <n v="-12.62"/>
  </r>
  <r>
    <s v="6324Synchronoss Technologies Inc."/>
    <x v="2589"/>
    <s v="Viex Capital (formerly Vertex Capital Advisors)"/>
    <n v="1817"/>
    <s v="Synchronoss Technologies Inc."/>
    <d v="2017-08-15T00:00:00"/>
    <n v="43054"/>
    <s v="Technology"/>
    <s v="Application Software"/>
    <n v="-88.89"/>
    <n v="19.38"/>
  </r>
  <r>
    <s v="6324Francesca's Holdings Corporation"/>
    <x v="2589"/>
    <s v="Viex Capital (formerly Vertex Capital Advisors)"/>
    <n v="2359"/>
    <s v="Francesca's Holdings Corporation"/>
    <d v="2018-11-15T00:00:00"/>
    <n v="43511"/>
    <s v="Services"/>
    <s v="Apparel Stores"/>
    <n v="-98.38"/>
    <n v="9"/>
  </r>
  <r>
    <s v="6615Infigen Energy Ltd."/>
    <x v="2590"/>
    <s v="Vijay Vijendra Sethu"/>
    <n v="11526"/>
    <s v="Infigen Energy Ltd."/>
    <d v="2013-09-09T00:00:00"/>
    <n v="43202"/>
    <s v="Services"/>
    <s v="Management Services"/>
    <n v="13.35"/>
    <n v="13"/>
  </r>
  <r>
    <s v="569EPIQ Systems Inc."/>
    <x v="2591"/>
    <s v="Villere St Denis J &amp; Co"/>
    <n v="2929"/>
    <s v="EPIQ Systems Inc."/>
    <d v="2014-09-17T00:00:00"/>
    <n v="42643"/>
    <s v="Technology"/>
    <s v="Application Software"/>
    <n v="-0.93"/>
    <n v="6.23"/>
  </r>
  <r>
    <s v="7413Gameloft SE"/>
    <x v="2592"/>
    <s v="Vincent Bollore (Vivendi)"/>
    <n v="9262"/>
    <s v="Gameloft SE"/>
    <d v="2015-10-15T00:00:00"/>
    <n v="42558"/>
    <s v="Technology"/>
    <s v="Multimedia &amp; Graphics Software"/>
    <n v="121.27"/>
    <n v="7.46"/>
  </r>
  <r>
    <s v="7413Ubisoft Entertainment Sa"/>
    <x v="2592"/>
    <s v="Vincent Bollore (Vivendi)"/>
    <n v="15266"/>
    <s v="Ubisoft Entertainment Sa"/>
    <d v="2015-10-15T00:00:00"/>
    <n v="43532"/>
    <s v="Technology"/>
    <s v="Multimedia &amp; Graphics Software"/>
    <n v="35.409999999999997"/>
    <n v="11.65"/>
  </r>
  <r>
    <s v="7413Vivendi SE"/>
    <x v="2592"/>
    <s v="Vincent Bollore (Vivendi)"/>
    <n v="9380"/>
    <s v="Vivendi SE"/>
    <d v="2012-06-18T00:00:00"/>
    <m/>
    <s v="Technology"/>
    <s v="Wireless Communications"/>
    <n v="10.77"/>
    <n v="14.23"/>
  </r>
  <r>
    <s v="7413Fnac Darty"/>
    <x v="2592"/>
    <s v="Vincent Bollore (Vivendi)"/>
    <n v="26618"/>
    <s v="Fnac Darty"/>
    <d v="2016-04-12T00:00:00"/>
    <m/>
    <s v="Consumer Goods"/>
    <s v="Recreational Vehicles"/>
    <n v="-11.54"/>
    <n v="14.2"/>
  </r>
  <r>
    <s v="7413Mediaset Spa"/>
    <x v="2592"/>
    <s v="Vincent Bollore (Vivendi)"/>
    <n v="11935"/>
    <s v="Mediaset Spa"/>
    <d v="2016-12-12T00:00:00"/>
    <m/>
    <s v="Services"/>
    <s v="Broadcasting - TV"/>
    <n v="-13.59"/>
    <n v="13.7"/>
  </r>
  <r>
    <s v="7413Telecom Italia Spa"/>
    <x v="2592"/>
    <s v="Vincent Bollore (Vivendi)"/>
    <n v="11964"/>
    <s v="Telecom Italia Spa"/>
    <d v="2015-07-01T00:00:00"/>
    <m/>
    <s v="Technology"/>
    <s v="Telecom Services - Domestic"/>
    <n v="-19.21"/>
    <n v="12.11"/>
  </r>
  <r>
    <s v="7413Lagardere SCA"/>
    <x v="2592"/>
    <s v="Vincent Bollore (Vivendi)"/>
    <n v="9296"/>
    <s v="Lagardere SCA"/>
    <d v="2020-04-21T00:00:00"/>
    <m/>
    <s v="Consumer Goods"/>
    <s v="Packaging &amp; Containers"/>
    <n v="-42.76"/>
    <n v="100.07"/>
  </r>
  <r>
    <s v="7979Red Lion Hotels Corporation"/>
    <x v="2593"/>
    <s v="Vindico Capital LLC"/>
    <n v="4386"/>
    <s v="Red Lion Hotels Corporation"/>
    <d v="2018-06-15T00:00:00"/>
    <m/>
    <s v="Services"/>
    <s v="Lodging"/>
    <n v="-52.78"/>
    <n v="11.35"/>
  </r>
  <r>
    <s v="6064Franchise Group, Inc."/>
    <x v="2594"/>
    <s v="Vintage Capital Management"/>
    <n v="27757"/>
    <s v="Franchise Group, Inc."/>
    <d v="2018-07-24T00:00:00"/>
    <m/>
    <s v="Consumer Goods"/>
    <s v="Office Supplies"/>
    <n v="60.22"/>
    <n v="11.1"/>
  </r>
  <r>
    <s v="6064Rent-A-Center Inc."/>
    <x v="2594"/>
    <s v="Vintage Capital Management"/>
    <n v="1578"/>
    <s v="Rent-A-Center Inc."/>
    <d v="2017-11-03T00:00:00"/>
    <m/>
    <s v="Services"/>
    <s v="Rental &amp; Leasing Services"/>
    <n v="54.27"/>
    <n v="12.08"/>
  </r>
  <r>
    <s v="6064Vitamin Shoppe, Inc"/>
    <x v="2594"/>
    <s v="Vintage Capital Management"/>
    <n v="2010"/>
    <s v="Vitamin Shoppe, Inc"/>
    <d v="2017-12-15T00:00:00"/>
    <n v="43815"/>
    <s v="Consumer Goods"/>
    <s v="Recreational Vehicles"/>
    <n v="26.65"/>
    <n v="11.38"/>
  </r>
  <r>
    <s v="6064Anaren Inc."/>
    <x v="2594"/>
    <s v="Vintage Capital Management"/>
    <n v="3289"/>
    <s v="Anaren Inc."/>
    <d v="2011-10-03T00:00:00"/>
    <n v="41688"/>
    <s v="Technology"/>
    <s v="Wireless Communications"/>
    <n v="16.809999999999999"/>
    <n v="26.96"/>
  </r>
  <r>
    <s v="6064IEC Electronics Corp."/>
    <x v="2594"/>
    <s v="Vintage Capital Management"/>
    <n v="5050"/>
    <s v="IEC Electronics Corp."/>
    <d v="2014-02-13T00:00:00"/>
    <m/>
    <s v="Technology"/>
    <s v="Printed Circuit Boards"/>
    <n v="12.01"/>
    <n v="12.07"/>
  </r>
  <r>
    <s v="6064Aaron's, Inc."/>
    <x v="2594"/>
    <s v="Vintage Capital Management"/>
    <n v="1547"/>
    <s v="Aaron's, Inc."/>
    <d v="2014-02-07T00:00:00"/>
    <m/>
    <s v="Services"/>
    <s v="Specialty Retail, Other"/>
    <n v="11.57"/>
    <n v="12.36"/>
  </r>
  <r>
    <s v="6064KVH Industries Inc."/>
    <x v="2594"/>
    <s v="Vintage Capital Management"/>
    <n v="3783"/>
    <s v="KVH Industries Inc."/>
    <d v="2020-02-05T00:00:00"/>
    <m/>
    <s v="Technology"/>
    <s v="Communication Equipment"/>
    <n v="-47.82"/>
    <n v="3.56"/>
  </r>
  <r>
    <s v="6064Red Robin Gourmet Burgers Inc."/>
    <x v="2594"/>
    <s v="Vintage Capital Management"/>
    <n v="2223"/>
    <s v="Red Robin Gourmet Burgers Inc."/>
    <d v="2019-05-09T00:00:00"/>
    <m/>
    <s v="Services"/>
    <s v="Restaurants"/>
    <n v="-62.94"/>
    <n v="15.59"/>
  </r>
  <r>
    <s v="6064Babcock &amp; Wilcox Enterprises Inc"/>
    <x v="2594"/>
    <s v="Vintage Capital Management"/>
    <n v="35515"/>
    <s v="Babcock &amp; Wilcox Enterprises Inc"/>
    <d v="2017-12-12T00:00:00"/>
    <m/>
    <s v="Industrial Goods"/>
    <s v="Industrial Electrical Equipment"/>
    <n v="-64.83"/>
    <n v="11.26"/>
  </r>
  <r>
    <s v="6738East Asia Minerals Corporation"/>
    <x v="2595"/>
    <s v="Vishal Gupta"/>
    <n v="22457"/>
    <s v="East Asia Minerals Corporation"/>
    <d v="2018-01-16T00:00:00"/>
    <m/>
    <s v="Basic Materials"/>
    <s v="Industrial Metals &amp; Minerals"/>
    <n v="31"/>
    <n v="9.86"/>
  </r>
  <r>
    <s v="7067Raymond Limited"/>
    <x v="2596"/>
    <s v="Vishal Patel"/>
    <n v="13742"/>
    <s v="Raymond Limited"/>
    <d v="2017-03-02T00:00:00"/>
    <m/>
    <s v="Industrial Goods"/>
    <s v="Textile Industrial"/>
    <n v="-21.12"/>
    <n v="12.69"/>
  </r>
  <r>
    <s v="6075PPC Ltd"/>
    <x v="2597"/>
    <s v="Visio Capital Management (Pty) Ltd."/>
    <n v="11815"/>
    <s v="PPC Ltd"/>
    <d v="2017-10-09T00:00:00"/>
    <m/>
    <s v="Services"/>
    <s v="Building Materials Wholesale"/>
    <n v="-50.62"/>
    <n v="12.47"/>
  </r>
  <r>
    <s v="6376Banca Carige Spa"/>
    <x v="2598"/>
    <s v="Vittorio Malacalza (Malacalza Investimenti S.r.l.)"/>
    <n v="11859"/>
    <s v="Banca Carige Spa"/>
    <d v="2015-05-13T00:00:00"/>
    <m/>
    <s v="Financial"/>
    <s v="Money Center Banks"/>
    <n v="-80.05"/>
    <n v="11.63"/>
  </r>
  <r>
    <s v="2891Restaurant Group (The) PLC"/>
    <x v="2599"/>
    <s v="Vivaldi Asset Management"/>
    <n v="6628"/>
    <s v="Restaurant Group (The) PLC"/>
    <d v="2018-11-14T00:00:00"/>
    <m/>
    <s v="Consumer Goods"/>
    <s v="Processed &amp; Packaged Goods"/>
    <n v="-55.27"/>
    <n v="15.63"/>
  </r>
  <r>
    <s v="6474Breeze-Eastern LLC"/>
    <x v="2600"/>
    <s v="VN Capital Management"/>
    <n v="4500"/>
    <s v="Breeze-Eastern LLC"/>
    <d v="2010-11-26T00:00:00"/>
    <n v="42373"/>
    <s v="Industrial Goods"/>
    <s v="Aerospace/Defense Products &amp; Services"/>
    <n v="22.68"/>
    <n v="13.22"/>
  </r>
  <r>
    <s v="6474Escalade, Incorporated"/>
    <x v="2600"/>
    <s v="VN Capital Management"/>
    <n v="4360"/>
    <s v="Escalade, Incorporated"/>
    <d v="2012-06-14T00:00:00"/>
    <m/>
    <s v="Consumer Goods"/>
    <s v="Electronic Equipment"/>
    <n v="19.079999999999998"/>
    <n v="14.37"/>
  </r>
  <r>
    <s v="6474Texas Vanguard Oil Company"/>
    <x v="2600"/>
    <s v="VN Capital Management"/>
    <n v="41095"/>
    <s v="Texas Vanguard Oil Company"/>
    <d v="2011-09-20T00:00:00"/>
    <n v="41929"/>
    <s v="Basic Materials"/>
    <s v="Independent Oil &amp; Gas"/>
    <n v="11.04"/>
    <n v="18.309999999999999"/>
  </r>
  <r>
    <s v="6474Gaming Partners International Corporation"/>
    <x v="2600"/>
    <s v="VN Capital Management"/>
    <n v="4737"/>
    <s v="Gaming Partners International Corporation"/>
    <d v="2013-06-25T00:00:00"/>
    <n v="43586"/>
    <s v="Consumer Goods"/>
    <s v="Toys &amp; Games"/>
    <n v="10.32"/>
    <n v="13.3"/>
  </r>
  <r>
    <s v="6419Oplink Communications Inc."/>
    <x v="2601"/>
    <s v="Voce Capital Management"/>
    <n v="3185"/>
    <s v="Oplink Communications Inc."/>
    <d v="2014-07-14T00:00:00"/>
    <n v="41996"/>
    <s v="Technology"/>
    <s v="Semiconductor - Integrated Circuits"/>
    <n v="119.41"/>
    <m/>
  </r>
  <r>
    <s v="6419Solta Medical, Inc"/>
    <x v="2601"/>
    <s v="Voce Capital Management"/>
    <n v="3992"/>
    <s v="Solta Medical, Inc"/>
    <d v="2013-05-07T00:00:00"/>
    <n v="41662"/>
    <s v="Healthcare"/>
    <s v="Medical Laboratories &amp; Research"/>
    <n v="104.62"/>
    <n v="20.41"/>
  </r>
  <r>
    <s v="6419Obagi Medical Products Inc"/>
    <x v="2601"/>
    <s v="Voce Capital Management"/>
    <n v="19023"/>
    <s v="Obagi Medical Products Inc"/>
    <d v="2011-06-02T00:00:00"/>
    <n v="41389"/>
    <s v="Healthcare"/>
    <s v="Biotechnology"/>
    <n v="63.84"/>
    <n v="12.89"/>
  </r>
  <r>
    <s v="6419Onto Innovations Inc."/>
    <x v="2601"/>
    <s v="Voce Capital Management"/>
    <n v="3176"/>
    <s v="Onto Innovations Inc."/>
    <d v="2016-05-16T00:00:00"/>
    <n v="43327"/>
    <s v="Services"/>
    <s v="General Entertainment"/>
    <n v="51.25"/>
    <n v="17.13"/>
  </r>
  <r>
    <s v="6419Analogic Corporation"/>
    <x v="2601"/>
    <s v="Voce Capital Management"/>
    <n v="2216"/>
    <s v="Analogic Corporation"/>
    <d v="2017-08-15T00:00:00"/>
    <n v="43146"/>
    <s v="Healthcare"/>
    <s v="Health Care Plans"/>
    <n v="41.82"/>
    <n v="25.01"/>
  </r>
  <r>
    <s v="6419Calix, Inc"/>
    <x v="2601"/>
    <s v="Voce Capital Management"/>
    <n v="2626"/>
    <s v="Calix, Inc"/>
    <d v="2015-11-15T00:00:00"/>
    <m/>
    <s v="Services"/>
    <s v="CATV Systems"/>
    <n v="24.89"/>
    <n v="13.22"/>
  </r>
  <r>
    <s v="6419Rudolph Technologies Inc"/>
    <x v="2601"/>
    <s v="Voce Capital Management"/>
    <n v="3180"/>
    <s v="Rudolph Technologies Inc"/>
    <d v="2015-11-15T00:00:00"/>
    <n v="43419"/>
    <s v="Services"/>
    <s v="Gaming Activities"/>
    <n v="13.47"/>
    <n v="12.24"/>
  </r>
  <r>
    <s v="6419CONMED Corporation"/>
    <x v="2601"/>
    <s v="Voce Capital Management"/>
    <n v="2302"/>
    <s v="CONMED Corporation"/>
    <d v="2013-11-04T00:00:00"/>
    <n v="42319"/>
    <s v="Healthcare"/>
    <s v="Medical Appliances &amp; Equipment"/>
    <n v="5.6"/>
    <n v="10.55"/>
  </r>
  <r>
    <s v="6419Air Methods Corporation"/>
    <x v="2601"/>
    <s v="Voce Capital Management"/>
    <n v="1750"/>
    <s v="Air Methods Corporation"/>
    <d v="2015-09-16T00:00:00"/>
    <n v="42846"/>
    <s v="Services"/>
    <s v="Air Services, Other"/>
    <n v="4.68"/>
    <n v="13.14"/>
  </r>
  <r>
    <s v="6419Cutera Inc."/>
    <x v="2601"/>
    <s v="Voce Capital Management"/>
    <n v="4180"/>
    <s v="Cutera Inc."/>
    <d v="2015-01-06T00:00:00"/>
    <m/>
    <s v="Healthcare"/>
    <s v="Medical Appliances &amp; Equipment"/>
    <n v="3.06"/>
    <n v="11.94"/>
  </r>
  <r>
    <s v="6419Natus Medical Incorporated"/>
    <x v="2601"/>
    <s v="Voce Capital Management"/>
    <n v="3032"/>
    <s v="Natus Medical Incorporated"/>
    <d v="2018-02-15T00:00:00"/>
    <n v="43876"/>
    <s v="Healthcare"/>
    <s v="Medical Appliances &amp; Equipment"/>
    <n v="1.4"/>
    <n v="13.3"/>
  </r>
  <r>
    <s v="6419Harmonic Inc."/>
    <x v="2601"/>
    <s v="Voce Capital Management"/>
    <n v="2453"/>
    <s v="Harmonic Inc."/>
    <d v="2013-02-13T00:00:00"/>
    <n v="42324"/>
    <s v="Technology"/>
    <s v="Communication Equipment"/>
    <n v="-1.95"/>
    <n v="13.87"/>
  </r>
  <r>
    <s v="6419Intevac Inc."/>
    <x v="2601"/>
    <s v="Voce Capital Management"/>
    <n v="4102"/>
    <s v="Intevac Inc."/>
    <d v="2013-10-31T00:00:00"/>
    <n v="42324"/>
    <s v="Technology"/>
    <s v="Diversified Electronics"/>
    <n v="-2.92"/>
    <n v="10.220000000000001"/>
  </r>
  <r>
    <s v="6419Investment Technology Group Inc."/>
    <x v="2601"/>
    <s v="Voce Capital Management"/>
    <n v="2716"/>
    <s v="Investment Technology Group Inc."/>
    <d v="2015-03-03T00:00:00"/>
    <n v="43054"/>
    <s v="Financial"/>
    <s v="REIT - Healthcare Facilities"/>
    <n v="-6.03"/>
    <n v="9.8000000000000007"/>
  </r>
  <r>
    <s v="6419Destination Maternity Corporation"/>
    <x v="2601"/>
    <s v="Voce Capital Management"/>
    <n v="3040"/>
    <s v="Destination Maternity Corporation"/>
    <d v="2014-11-26T00:00:00"/>
    <n v="42689"/>
    <s v="Services"/>
    <s v="Apparel Stores"/>
    <n v="-25.08"/>
    <n v="4.8"/>
  </r>
  <r>
    <s v="6419Argo Group International Holdings, Ltd."/>
    <x v="2601"/>
    <s v="Voce Capital Management"/>
    <n v="2106"/>
    <s v="Argo Group International Holdings, Ltd."/>
    <d v="2018-11-15T00:00:00"/>
    <m/>
    <s v="Financial"/>
    <s v="REIT - Retail"/>
    <n v="-27.44"/>
    <n v="14.94"/>
  </r>
  <r>
    <s v="6419FBR &amp; Co"/>
    <x v="2601"/>
    <s v="Voce Capital Management"/>
    <n v="3404"/>
    <s v="FBR &amp; Co"/>
    <d v="2015-07-16T00:00:00"/>
    <n v="42536"/>
    <s v="Financial"/>
    <s v="Investment Brokerage - National"/>
    <n v="-30.9"/>
    <n v="-0.49"/>
  </r>
  <r>
    <s v="6419On Deck Capital Inc"/>
    <x v="2601"/>
    <s v="Voce Capital Management"/>
    <n v="30842"/>
    <s v="On Deck Capital Inc"/>
    <d v="2019-08-15T00:00:00"/>
    <m/>
    <s v="Financial"/>
    <s v="Investment Brokerage - Regional"/>
    <n v="-44.13"/>
    <n v="20.49"/>
  </r>
  <r>
    <s v="7534Kabel Deutschland Holding AG"/>
    <x v="2602"/>
    <s v="Vodafone Vierte Verwaltungs AG"/>
    <n v="9075"/>
    <s v="Kabel Deutschland Holding AG"/>
    <d v="2013-06-12T00:00:00"/>
    <m/>
    <s v="Technology"/>
    <s v="Telecom Services - Domestic"/>
    <n v="5.14"/>
    <n v="13.07"/>
  </r>
  <r>
    <s v="7162Asanuma Corporation"/>
    <x v="2603"/>
    <s v="Volta Global"/>
    <n v="22554"/>
    <s v="Asanuma Corporation"/>
    <d v="2018-05-06T00:00:00"/>
    <m/>
    <s v="Industrial Goods"/>
    <s v="Heavy Construction"/>
    <n v="-4.4400000000000004"/>
    <n v="12.72"/>
  </r>
  <r>
    <s v="6251Pan American Goldfields Limited"/>
    <x v="2604"/>
    <s v="Vortex Capital Ltd."/>
    <n v="40955"/>
    <s v="Pan American Goldfields Limited"/>
    <d v="2013-05-09T00:00:00"/>
    <n v="42633"/>
    <s v="Basic Materials"/>
    <s v="Industrial Metals &amp; Minerals"/>
    <n v="-62.09"/>
    <n v="10.79"/>
  </r>
  <r>
    <s v="6614Rosetta Stone Inc"/>
    <x v="2605"/>
    <s v="Voss Capital"/>
    <n v="3234"/>
    <s v="Rosetta Stone Inc"/>
    <d v="2019-11-15T00:00:00"/>
    <m/>
    <s v="Services"/>
    <s v="Home Improvement Stores"/>
    <n v="134.46"/>
    <n v="12.68"/>
  </r>
  <r>
    <s v="6614PAR Technology Corporation"/>
    <x v="2605"/>
    <s v="Voss Capital"/>
    <n v="4623"/>
    <s v="PAR Technology Corporation"/>
    <d v="2018-02-02T00:00:00"/>
    <m/>
    <s v="Technology"/>
    <s v="Application Software"/>
    <n v="69.31"/>
    <n v="10.25"/>
  </r>
  <r>
    <s v="6614Blucora Inc."/>
    <x v="2605"/>
    <s v="Voss Capital"/>
    <n v="2269"/>
    <s v="Blucora Inc."/>
    <d v="2014-04-04T00:00:00"/>
    <m/>
    <s v="Technology"/>
    <s v="Internet Information Providers"/>
    <n v="-8.1300000000000008"/>
    <n v="11.96"/>
  </r>
  <r>
    <s v="4809Resolute Energy Corporation"/>
    <x v="2606"/>
    <s v="VR Capital Group"/>
    <n v="2585"/>
    <s v="Resolute Energy Corporation"/>
    <d v="2018-02-07T00:00:00"/>
    <n v="43525"/>
    <s v="Basic Materials"/>
    <s v="Independent Oil &amp; Gas"/>
    <n v="-8.26"/>
    <n v="6.46"/>
  </r>
  <r>
    <s v="6749Biostar Pharmaceuticals Inc."/>
    <x v="2607"/>
    <s v="Waiping Liu"/>
    <n v="5430"/>
    <s v="Biostar Pharmaceuticals Inc."/>
    <d v="2018-07-02T00:00:00"/>
    <m/>
    <s v="Healthcare"/>
    <s v="Drug Manufacturers - Major"/>
    <n v="-78.3"/>
    <n v="12.61"/>
  </r>
  <r>
    <s v="1224Amgen Inc."/>
    <x v="2608"/>
    <s v="Walden Asset Management"/>
    <n v="66"/>
    <s v="Amgen Inc."/>
    <d v="2015-04-02T00:00:00"/>
    <m/>
    <s v="Healthcare"/>
    <s v="Biotechnology"/>
    <n v="10.58"/>
    <n v="11.73"/>
  </r>
  <r>
    <s v="5691Qrxpharma Ltd"/>
    <x v="2609"/>
    <s v="Walker Shareholders"/>
    <n v="21409"/>
    <s v="Qrxpharma Ltd"/>
    <d v="2014-05-14T00:00:00"/>
    <n v="43243"/>
    <s v="Healthcare"/>
    <s v="Drugs - Generic"/>
    <n v="-26.17"/>
    <n v="11.9"/>
  </r>
  <r>
    <s v="5274Optiscan Imaging Ltd"/>
    <x v="2610"/>
    <s v="Wally Brash (Sash Pty Ltd)"/>
    <n v="41788"/>
    <s v="Optiscan Imaging Ltd"/>
    <d v="2018-03-26T00:00:00"/>
    <n v="43238"/>
    <s v="Services"/>
    <s v="Gaming Activities"/>
    <n v="-32.54"/>
    <n v="17.440000000000001"/>
  </r>
  <r>
    <s v="5128Power Corporation of Canada"/>
    <x v="2611"/>
    <s v="Walter Graeme Roustan Trust"/>
    <n v="14568"/>
    <s v="Power Corporation of Canada"/>
    <d v="2017-10-24T00:00:00"/>
    <m/>
    <s v="Financial"/>
    <s v="Property &amp; Casualty Insurance"/>
    <n v="-2.35"/>
    <n v="12.26"/>
  </r>
  <r>
    <s v="5128Aeterna Zentaris Inc."/>
    <x v="2611"/>
    <s v="Walter Graeme Roustan Trust"/>
    <n v="4921"/>
    <s v="Aeterna Zentaris Inc."/>
    <d v="2017-07-25T00:00:00"/>
    <m/>
    <s v="Healthcare"/>
    <s v="Drugs - Generic"/>
    <n v="-37.020000000000003"/>
    <n v="12.73"/>
  </r>
  <r>
    <s v="5128Performance Sports Group Ltd"/>
    <x v="2611"/>
    <s v="Walter Graeme Roustan Trust"/>
    <n v="28390"/>
    <s v="Performance Sports Group Ltd"/>
    <d v="2015-09-15T00:00:00"/>
    <n v="42794"/>
    <s v="Consumer Goods"/>
    <s v="Electronic Equipment"/>
    <n v="-83.21"/>
    <n v="15.47"/>
  </r>
  <r>
    <s v="6261China Energy Development Holdings Limited"/>
    <x v="2612"/>
    <s v="Wang Hanning (U.K. Prolific Petroleum Group)"/>
    <n v="17088"/>
    <s v="China Energy Development Holdings Limited"/>
    <d v="2011-01-03T00:00:00"/>
    <m/>
    <s v="Financial"/>
    <s v="Asset Management"/>
    <n v="-12.36"/>
    <n v="12.96"/>
  </r>
  <r>
    <s v="8941TANSH Global Food Group Co. Ltd"/>
    <x v="2613"/>
    <s v="Wang Huimin (Value Boost Limited)"/>
    <n v="21683"/>
    <s v="TANSH Global Food Group Co. Ltd"/>
    <d v="2012-12-31T00:00:00"/>
    <m/>
    <s v="Services"/>
    <s v="Restaurants"/>
    <n v="-24.85"/>
    <n v="14.23"/>
  </r>
  <r>
    <s v="9124Aurwest Resources Corporation"/>
    <x v="2614"/>
    <s v="Warren Brown"/>
    <n v="48125"/>
    <s v="Aurwest Resources Corporation"/>
    <d v="2020-01-24T00:00:00"/>
    <m/>
    <s v="Basic Materials"/>
    <s v="Major Integrated Oil &amp; Gas"/>
    <n v="312.95"/>
    <n v="5.67"/>
  </r>
  <r>
    <s v="532Silicon Graphics International Corp"/>
    <x v="2615"/>
    <s v="Wasatch Funds"/>
    <n v="2839"/>
    <s v="Silicon Graphics International Corp"/>
    <d v="2011-12-23T00:00:00"/>
    <n v="42416"/>
    <s v="Technology"/>
    <s v="Diversified Computer Systems"/>
    <n v="-17.760000000000002"/>
    <n v="12.6"/>
  </r>
  <r>
    <s v="4725Cadiz Inc."/>
    <x v="2616"/>
    <s v="Water Asset Management"/>
    <n v="4591"/>
    <s v="Cadiz Inc."/>
    <d v="2018-02-26T00:00:00"/>
    <m/>
    <s v="Services"/>
    <s v="Business Services"/>
    <n v="-12.39"/>
    <n v="10.18"/>
  </r>
  <r>
    <s v="7345Petards Group PLC"/>
    <x v="2617"/>
    <s v="Water Hall Group"/>
    <n v="29670"/>
    <s v="Petards Group PLC"/>
    <d v="2011-12-30T00:00:00"/>
    <n v="41638"/>
    <s v="Services"/>
    <s v="Business Services"/>
    <n v="-30.71"/>
    <n v="23.64"/>
  </r>
  <r>
    <s v="533Journal Media Group Inc"/>
    <x v="2618"/>
    <s v="Water Island Capital, LLC"/>
    <n v="33176"/>
    <s v="Journal Media Group Inc"/>
    <d v="2016-01-14T00:00:00"/>
    <n v="42468"/>
    <s v="Consumer Goods"/>
    <s v="Housewares &amp; Accessories"/>
    <n v="2.16"/>
    <n v="34.46"/>
  </r>
  <r>
    <s v="533Pattern Energy Group, Inc."/>
    <x v="2618"/>
    <s v="Water Island Capital, LLC"/>
    <n v="26505"/>
    <s v="Pattern Energy Group, Inc."/>
    <d v="2019-11-15T00:00:00"/>
    <n v="43906"/>
    <s v="Services"/>
    <s v="Management Services"/>
    <n v="0.37"/>
    <n v="-54.28"/>
  </r>
  <r>
    <s v="533Perry Ellis International Inc."/>
    <x v="2618"/>
    <s v="Water Island Capital, LLC"/>
    <n v="3394"/>
    <s v="Perry Ellis International Inc."/>
    <d v="2018-09-06T00:00:00"/>
    <n v="43395"/>
    <s v="Consumer Goods"/>
    <s v="Textile - Apparel Clothing"/>
    <n v="-0.86"/>
    <n v="-28.02"/>
  </r>
  <r>
    <s v="7335Firestone Energy Ltd."/>
    <x v="2619"/>
    <s v="Waterberg Coal Company Limited"/>
    <n v="40740"/>
    <s v="Firestone Energy Ltd."/>
    <d v="2013-02-19T00:00:00"/>
    <n v="42612"/>
    <s v="Basic Materials"/>
    <s v="Coal"/>
    <n v="-12.47"/>
    <n v="12.84"/>
  </r>
  <r>
    <s v="5578Gulfsands Petroleum PLC"/>
    <x v="2620"/>
    <s v="Waterford Finance and Investment Ltd"/>
    <n v="6758"/>
    <s v="Gulfsands Petroleum PLC"/>
    <d v="2011-11-22T00:00:00"/>
    <n v="43180"/>
    <s v="Basic Materials"/>
    <s v="Oil &amp; Gas Drilling &amp; Exploration"/>
    <n v="-51.68"/>
    <n v="16.36"/>
  </r>
  <r>
    <s v="4726Hudbay Minerals Inc"/>
    <x v="2621"/>
    <s v="Waterton Global Resource Management"/>
    <n v="1874"/>
    <s v="Hudbay Minerals Inc"/>
    <d v="2018-10-05T00:00:00"/>
    <m/>
    <s v="Basic Materials"/>
    <s v="Major Integrated Oil &amp; Gas"/>
    <n v="-12.36"/>
    <n v="10.75"/>
  </r>
  <r>
    <s v="7602Millennium Services Group Ltd"/>
    <x v="2622"/>
    <s v="Wayne Crewes (Tomi-Sasha Holdings)"/>
    <n v="36701"/>
    <s v="Millennium Services Group Ltd"/>
    <d v="2015-11-15T00:00:00"/>
    <m/>
    <s v="Services"/>
    <s v="Business Services"/>
    <n v="-27.72"/>
    <n v="12.89"/>
  </r>
  <r>
    <s v="7952Barrett Business Services Inc."/>
    <x v="2623"/>
    <s v="Wayne King"/>
    <n v="2868"/>
    <s v="Barrett Business Services Inc."/>
    <d v="2019-04-24T00:00:00"/>
    <m/>
    <s v="Services"/>
    <s v="Staffing &amp; Outsourcing Services"/>
    <n v="-15.18"/>
    <n v="13.41"/>
  </r>
  <r>
    <s v="5412Braemar Hotels &amp; Resorts Inc"/>
    <x v="2624"/>
    <s v="Weisman Group LLC"/>
    <n v="31545"/>
    <s v="Braemar Hotels &amp; Resorts Inc"/>
    <d v="2016-04-21T00:00:00"/>
    <n v="42800"/>
    <s v="Financial"/>
    <s v="REIT - Hotel/Motel"/>
    <n v="2.65"/>
    <n v="18.21"/>
  </r>
  <r>
    <s v="5190Cadogan Petroleum PLC"/>
    <x v="2625"/>
    <s v="Weiss Asset Management"/>
    <n v="7707"/>
    <s v="Cadogan Petroleum PLC"/>
    <d v="2009-07-13T00:00:00"/>
    <n v="40352"/>
    <s v="Basic Materials"/>
    <s v="Independent Oil &amp; Gas"/>
    <n v="71.680000000000007"/>
    <n v="25.07"/>
  </r>
  <r>
    <s v="5190Globaloptions Group, Inc"/>
    <x v="2625"/>
    <s v="Weiss Asset Management"/>
    <n v="25217"/>
    <s v="Globaloptions Group, Inc"/>
    <d v="2010-10-29T00:00:00"/>
    <n v="40994"/>
    <s v="Industrial Goods"/>
    <s v="Farm &amp; Construction Machinery"/>
    <n v="24.11"/>
    <n v="16.05"/>
  </r>
  <r>
    <s v="5190Impax Asian Environmental Markets PLC"/>
    <x v="2625"/>
    <s v="Weiss Asset Management"/>
    <n v="8730"/>
    <s v="Impax Asian Environmental Markets PLC"/>
    <d v="2013-04-03T00:00:00"/>
    <n v="41486"/>
    <s v="Financial"/>
    <s v="Asset Management"/>
    <n v="20.25"/>
    <n v="30.98"/>
  </r>
  <r>
    <s v="5190Sirius Real Estate Limited"/>
    <x v="2625"/>
    <s v="Weiss Asset Management"/>
    <n v="7466"/>
    <s v="Sirius Real Estate Limited"/>
    <d v="2010-02-17T00:00:00"/>
    <n v="41614"/>
    <s v="Financial"/>
    <s v="Real Estate Development"/>
    <n v="9.2100000000000009"/>
    <n v="16.38"/>
  </r>
  <r>
    <s v="5190BH Global Ltd"/>
    <x v="2625"/>
    <s v="Weiss Asset Management"/>
    <n v="7001"/>
    <s v="BH Global Ltd"/>
    <d v="2013-11-26T00:00:00"/>
    <m/>
    <s v="Financial"/>
    <s v="Investment Brokerage - Regional"/>
    <n v="6.55"/>
    <n v="11.98"/>
  </r>
  <r>
    <s v="5190Trading Emissions Plc"/>
    <x v="2625"/>
    <s v="Weiss Asset Management"/>
    <n v="7684"/>
    <s v="Trading Emissions Plc"/>
    <d v="2011-12-14T00:00:00"/>
    <n v="43238"/>
    <s v="Financial"/>
    <s v="Closed-End Fund - Equity"/>
    <n v="6.33"/>
    <n v="15.77"/>
  </r>
  <r>
    <s v="5190Invista Real Estate Investment Management Holdings"/>
    <x v="2625"/>
    <s v="Weiss Asset Management"/>
    <n v="22150"/>
    <s v="Invista Real Estate Investment Management Holdings"/>
    <d v="2011-03-31T00:00:00"/>
    <n v="41131"/>
    <s v="Financial"/>
    <s v="REIT - Diversified"/>
    <n v="4.6900000000000004"/>
    <n v="6.67"/>
  </r>
  <r>
    <s v="5190Dexion Absolute Ltd"/>
    <x v="2625"/>
    <s v="Weiss Asset Management"/>
    <n v="7042"/>
    <s v="Dexion Absolute Ltd"/>
    <d v="2011-04-18T00:00:00"/>
    <n v="42459"/>
    <s v="Financial"/>
    <s v="Closed-End Fund - Equity"/>
    <n v="3.12"/>
    <n v="12.08"/>
  </r>
  <r>
    <s v="5190Highbridge Multi-Strategy Fund Limited  (previously BlueCrest AllBlue Fund)"/>
    <x v="2625"/>
    <s v="Weiss Asset Management"/>
    <n v="40782"/>
    <s v="Highbridge Multi-Strategy Fund Limited  (previously BlueCrest AllBlue Fund)"/>
    <d v="2013-07-05T00:00:00"/>
    <m/>
    <s v="Financial"/>
    <s v="Asset Management"/>
    <n v="1.59"/>
    <n v="12.93"/>
  </r>
  <r>
    <s v="5190Alternative Investment Strategies Ltd"/>
    <x v="2625"/>
    <s v="Weiss Asset Management"/>
    <n v="8596"/>
    <s v="Alternative Investment Strategies Ltd"/>
    <d v="2013-04-05T00:00:00"/>
    <n v="41787"/>
    <s v="Financial"/>
    <s v="Asset Management"/>
    <n v="0.75"/>
    <n v="22.33"/>
  </r>
  <r>
    <s v="5190Tamar European Industrial Fund Limited"/>
    <x v="2625"/>
    <s v="Weiss Asset Management"/>
    <n v="7617"/>
    <s v="Tamar European Industrial Fund Limited"/>
    <d v="2011-06-06T00:00:00"/>
    <n v="41872"/>
    <s v="Financial"/>
    <s v="Closed-End Fund - Equity"/>
    <n v="-4.28"/>
    <n v="17.12"/>
  </r>
  <r>
    <s v="5190Cai International Inc."/>
    <x v="2625"/>
    <s v="Weiss Asset Management"/>
    <n v="2841"/>
    <s v="Cai International Inc."/>
    <d v="2018-11-15T00:00:00"/>
    <m/>
    <s v="Services"/>
    <s v="Rental &amp; Leasing Services"/>
    <n v="-5.32"/>
    <n v="14.94"/>
  </r>
  <r>
    <s v="5190South African Property Opportunities Plc"/>
    <x v="2625"/>
    <s v="Weiss Asset Management"/>
    <n v="26063"/>
    <s v="South African Property Opportunities Plc"/>
    <d v="2011-01-13T00:00:00"/>
    <n v="43206"/>
    <s v="Financial"/>
    <s v="Property Management"/>
    <n v="-8.16"/>
    <n v="13.01"/>
  </r>
  <r>
    <s v="5190Salvarx Group PLC"/>
    <x v="2625"/>
    <s v="Weiss Asset Management"/>
    <n v="7901"/>
    <s v="Salvarx Group PLC"/>
    <d v="2013-03-19T00:00:00"/>
    <n v="42052"/>
    <s v="Financial"/>
    <s v="Insurance Brokers"/>
    <n v="-25.35"/>
    <n v="19.68"/>
  </r>
  <r>
    <s v="5190Hirco PLC"/>
    <x v="2625"/>
    <s v="Weiss Asset Management"/>
    <n v="8723"/>
    <s v="Hirco PLC"/>
    <d v="2011-05-18T00:00:00"/>
    <n v="41690"/>
    <s v="Financial"/>
    <s v="Diversified Investments"/>
    <n v="-34.380000000000003"/>
    <n v="14.61"/>
  </r>
  <r>
    <s v="5190BlackRock New Energy Investment Trust"/>
    <x v="2625"/>
    <s v="Weiss Asset Management"/>
    <n v="7394"/>
    <s v="BlackRock New Energy Investment Trust"/>
    <d v="2011-10-27T00:00:00"/>
    <n v="41687"/>
    <s v="Healthcare"/>
    <s v="Drug Manufacturers - Other"/>
    <n v="-63.06"/>
    <n v="19.39"/>
  </r>
  <r>
    <s v="5905Galasys PLC"/>
    <x v="2626"/>
    <s v="Well Oriental Investments Limited"/>
    <n v="33283"/>
    <s v="Galasys PLC"/>
    <d v="2014-12-31T00:00:00"/>
    <n v="42632"/>
    <s v="Technology"/>
    <s v="Business Software &amp; Services"/>
    <n v="10.42"/>
    <n v="4.47"/>
  </r>
  <r>
    <s v="6945Hanger Inc."/>
    <x v="2627"/>
    <s v="Welsh, Carson, Anderson &amp; Stowe"/>
    <n v="2101"/>
    <s v="Hanger Inc."/>
    <d v="2016-07-22T00:00:00"/>
    <n v="43714"/>
    <s v="Technology"/>
    <s v="Healthcare Information Services"/>
    <n v="23.16"/>
    <n v="12.85"/>
  </r>
  <r>
    <s v="8071Deutsche Telekom AG"/>
    <x v="2628"/>
    <s v="Werner Strecke"/>
    <n v="9006"/>
    <s v="Deutsche Telekom AG"/>
    <d v="2018-05-02T00:00:00"/>
    <m/>
    <s v="Technology"/>
    <s v="Telecom Services - Foreign"/>
    <n v="8.15"/>
    <n v="13.5"/>
  </r>
  <r>
    <s v="7247Safeway Inc."/>
    <x v="2629"/>
    <s v="West Face Capital"/>
    <n v="697"/>
    <s v="Safeway Inc."/>
    <d v="2013-02-07T00:00:00"/>
    <n v="41704"/>
    <s v="Consumer Goods"/>
    <s v="Food - Major Diversified"/>
    <n v="111.44"/>
    <n v="25.19"/>
  </r>
  <r>
    <s v="7247Maple Leaf Foods Inc."/>
    <x v="2629"/>
    <s v="West Face Capital"/>
    <n v="14539"/>
    <s v="Maple Leaf Foods Inc."/>
    <d v="2010-08-10T00:00:00"/>
    <m/>
    <s v="Consumer Goods"/>
    <s v="Food - Major Diversified"/>
    <n v="12.99"/>
    <n v="13.93"/>
  </r>
  <r>
    <s v="7247Talisman Energy Inc."/>
    <x v="2629"/>
    <s v="West Face Capital"/>
    <n v="524"/>
    <s v="Talisman Energy Inc."/>
    <d v="2012-05-15T00:00:00"/>
    <n v="41501"/>
    <s v="Basic Materials"/>
    <s v="Oil &amp; Gas Drilling &amp; Exploration"/>
    <n v="10.44"/>
    <n v="22.12"/>
  </r>
  <r>
    <s v="7247Gold Reserve Inc."/>
    <x v="2629"/>
    <s v="West Face Capital"/>
    <n v="17875"/>
    <s v="Gold Reserve Inc."/>
    <d v="2009-09-25T00:00:00"/>
    <m/>
    <s v="Basic Materials"/>
    <s v="Industrial Metals &amp; Minerals"/>
    <n v="6.84"/>
    <n v="13.66"/>
  </r>
  <r>
    <s v="7247SunOpta Inc."/>
    <x v="2629"/>
    <s v="West Face Capital"/>
    <n v="2630"/>
    <s v="SunOpta Inc."/>
    <d v="2012-02-23T00:00:00"/>
    <n v="43054"/>
    <s v="Financial"/>
    <s v="Closed-End Fund - Foreign"/>
    <n v="6.1"/>
    <n v="14.05"/>
  </r>
  <r>
    <s v="7247SNC-Lavalin Group Inc."/>
    <x v="2629"/>
    <s v="West Face Capital"/>
    <n v="14594"/>
    <s v="SNC-Lavalin Group Inc."/>
    <d v="2012-10-15T00:00:00"/>
    <m/>
    <s v="Industrial Goods"/>
    <s v="Heavy Construction"/>
    <n v="-2.57"/>
    <n v="13.76"/>
  </r>
  <r>
    <s v="7247Canexus Corporation"/>
    <x v="2629"/>
    <s v="West Face Capital"/>
    <n v="14448"/>
    <s v="Canexus Corporation"/>
    <d v="2014-11-10T00:00:00"/>
    <n v="42804"/>
    <s v="Basic Materials"/>
    <s v="Oil &amp; Gas Pipelines"/>
    <n v="-26.5"/>
    <n v="9.0500000000000007"/>
  </r>
  <r>
    <s v="7247Acerus Pharmaceuticals Corp"/>
    <x v="2629"/>
    <s v="West Face Capital"/>
    <n v="36263"/>
    <s v="Acerus Pharmaceuticals Corp"/>
    <d v="2013-05-10T00:00:00"/>
    <m/>
    <s v="Healthcare"/>
    <s v="Medical Laboratories &amp; Research"/>
    <n v="-32.07"/>
    <n v="12.73"/>
  </r>
  <r>
    <s v="7247FirstGroup PLC"/>
    <x v="2629"/>
    <s v="West Face Capital"/>
    <n v="6478"/>
    <s v="FirstGroup PLC"/>
    <d v="2017-06-01T00:00:00"/>
    <m/>
    <s v="Services"/>
    <s v="Air Services, Other"/>
    <n v="-32.26"/>
    <n v="12.86"/>
  </r>
  <r>
    <s v="7247Gran Tierra Energy Inc."/>
    <x v="2629"/>
    <s v="West Face Capital"/>
    <n v="1616"/>
    <s v="Gran Tierra Energy Inc."/>
    <d v="2015-04-21T00:00:00"/>
    <m/>
    <s v="Basic Materials"/>
    <s v="Independent Oil &amp; Gas"/>
    <n v="-35.56"/>
    <n v="11.54"/>
  </r>
  <r>
    <s v="4996MVC Capital Inc."/>
    <x v="2630"/>
    <s v="West Family Investments, Inc."/>
    <n v="3432"/>
    <s v="MVC Capital Inc."/>
    <d v="2012-11-15T00:00:00"/>
    <m/>
    <s v="Financial"/>
    <s v="Mortgage Investment"/>
    <n v="0.13"/>
    <n v="14.8"/>
  </r>
  <r>
    <s v="8883Cominar Real Estate Investment Trust"/>
    <x v="2631"/>
    <s v="Westdale Construction Co. Ltd."/>
    <n v="14464"/>
    <s v="Cominar Real Estate Investment Trust"/>
    <d v="2018-12-04T00:00:00"/>
    <m/>
    <s v="Services"/>
    <s v="Auto Parts Wholesale"/>
    <n v="-16.32"/>
    <n v="16.13"/>
  </r>
  <r>
    <s v="4915Tekla Healthcare Investors"/>
    <x v="2632"/>
    <s v="Western Investment"/>
    <n v="35344"/>
    <s v="Tekla Healthcare Investors"/>
    <d v="2011-01-04T00:00:00"/>
    <n v="40700"/>
    <s v="Financial"/>
    <s v="Closed-End Fund - Equity"/>
    <n v="44.45"/>
    <n v="5.0599999999999996"/>
  </r>
  <r>
    <s v="4915MFS Investment Grade Municipal Trust"/>
    <x v="2632"/>
    <s v="Western Investment"/>
    <n v="27630"/>
    <s v="MFS Investment Grade Municipal Trust"/>
    <d v="2010-03-29T00:00:00"/>
    <n v="40303"/>
    <s v="Financial"/>
    <s v="Diversified Investments"/>
    <n v="36.57"/>
    <n v="-4.5999999999999996"/>
  </r>
  <r>
    <s v="4915Gabelli Multi-Media Trust Inc. (The)"/>
    <x v="2632"/>
    <s v="Western Investment"/>
    <n v="3969"/>
    <s v="Gabelli Multi-Media Trust Inc. (The)"/>
    <d v="2010-01-25T00:00:00"/>
    <n v="40626"/>
    <s v="Financial"/>
    <s v="Diversified Investments"/>
    <n v="34.04"/>
    <n v="18.93"/>
  </r>
  <r>
    <s v="4915Macquarie Global Infrastructure Total Return Fund Inc."/>
    <x v="2632"/>
    <s v="Western Investment"/>
    <n v="3533"/>
    <s v="Macquarie Global Infrastructure Total Return Fund Inc."/>
    <d v="2011-09-12T00:00:00"/>
    <n v="41409"/>
    <s v="Financial"/>
    <s v="Closed-End Fund - Foreign"/>
    <n v="27.58"/>
    <n v="26.51"/>
  </r>
  <r>
    <s v="4915Macquarie/First Trust Global"/>
    <x v="2632"/>
    <s v="Western Investment"/>
    <n v="4196"/>
    <s v="Macquarie/First Trust Global"/>
    <d v="2011-02-07T00:00:00"/>
    <n v="40689"/>
    <s v="Financial"/>
    <s v="Closed-End Fund - Equity"/>
    <n v="21.8"/>
    <n v="3.94"/>
  </r>
  <r>
    <s v="4915Deutsche High Income Opportunities Fund, Inc."/>
    <x v="2632"/>
    <s v="Western Investment"/>
    <n v="28430"/>
    <s v="Deutsche High Income Opportunities Fund, Inc."/>
    <d v="2010-01-08T00:00:00"/>
    <n v="40801"/>
    <s v="Healthcare"/>
    <s v="Drug Manufacturers - Other"/>
    <n v="12.71"/>
    <n v="5.39"/>
  </r>
  <r>
    <s v="4915Deutsche Strategic Income Trust"/>
    <x v="2632"/>
    <s v="Western Investment"/>
    <n v="28431"/>
    <s v="Deutsche Strategic Income Trust"/>
    <d v="2016-02-18T00:00:00"/>
    <n v="43420"/>
    <s v="Financial"/>
    <s v="Closed-End Fund - Debt"/>
    <n v="12.21"/>
    <n v="16.16"/>
  </r>
  <r>
    <s v="4915Deutsche Multi-Market Income Trust"/>
    <x v="2632"/>
    <s v="Western Investment"/>
    <n v="24275"/>
    <s v="Deutsche Multi-Market Income Trust"/>
    <d v="2016-02-29T00:00:00"/>
    <n v="43420"/>
    <s v="Healthcare"/>
    <s v="Drug Manufacturers - Other"/>
    <n v="11.57"/>
    <n v="16"/>
  </r>
  <r>
    <s v="4915Deutsche Global High Income Fund Inc"/>
    <x v="2632"/>
    <s v="Western Investment"/>
    <n v="24274"/>
    <s v="Deutsche Global High Income Fund Inc"/>
    <d v="2010-04-26T00:00:00"/>
    <n v="41228"/>
    <s v="Healthcare"/>
    <s v="Drug Manufacturers - Other"/>
    <n v="10.64"/>
    <n v="6.67"/>
  </r>
  <r>
    <s v="4915Dynex Capital Inc."/>
    <x v="2632"/>
    <s v="Western Investment"/>
    <n v="2938"/>
    <s v="Dynex Capital Inc."/>
    <d v="2006-08-08T00:00:00"/>
    <m/>
    <s v="Services"/>
    <s v="Business Services"/>
    <n v="6.94"/>
    <m/>
  </r>
  <r>
    <s v="4915LMP Capital and Income Fund Inc"/>
    <x v="2632"/>
    <s v="Western Investment"/>
    <n v="27695"/>
    <s v="LMP Capital and Income Fund Inc"/>
    <d v="2010-12-17T00:00:00"/>
    <n v="40781"/>
    <s v="Financial"/>
    <s v="Closed-End Fund - Equity"/>
    <n v="4.51"/>
    <n v="-5.89"/>
  </r>
  <r>
    <s v="4915Anworth Mortgage Asset Corporation"/>
    <x v="2632"/>
    <s v="Western Investment"/>
    <n v="2587"/>
    <s v="Anworth Mortgage Asset Corporation"/>
    <d v="2014-03-26T00:00:00"/>
    <m/>
    <s v="Financial"/>
    <s v="REIT - Diversified"/>
    <n v="1.1399999999999999"/>
    <n v="12.04"/>
  </r>
  <r>
    <s v="4915MCG Capital Corporation"/>
    <x v="2632"/>
    <s v="Western Investment"/>
    <n v="3225"/>
    <s v="MCG Capital Corporation"/>
    <d v="2008-02-15T00:00:00"/>
    <n v="41044"/>
    <s v="Financial"/>
    <s v="Asset Management"/>
    <n v="-14.79"/>
    <n v="1.9"/>
  </r>
  <r>
    <s v="4915MBIA Inc."/>
    <x v="2632"/>
    <s v="Western Investment"/>
    <n v="1512"/>
    <s v="MBIA Inc."/>
    <d v="2008-08-27T00:00:00"/>
    <n v="40260"/>
    <s v="Financial"/>
    <s v="Property &amp; Casualty Insurance"/>
    <n v="-38.39"/>
    <n v="-3.07"/>
  </r>
  <r>
    <s v="4915Riversource LaSalle International Real Estate Fund"/>
    <x v="2632"/>
    <s v="Western Investment"/>
    <n v="44608"/>
    <s v="Riversource LaSalle International Real Estate Fund"/>
    <d v="2010-07-02T00:00:00"/>
    <n v="40652"/>
    <s v="Financial"/>
    <s v="Asset Management"/>
    <n v="-99.98"/>
    <m/>
  </r>
  <r>
    <s v="8688Merrimack Pharmaceuticals Inc."/>
    <x v="2633"/>
    <s v="Western Standard LLC"/>
    <n v="3141"/>
    <s v="Merrimack Pharmaceuticals Inc."/>
    <d v="2018-11-15T00:00:00"/>
    <m/>
    <s v="Healthcare"/>
    <s v="Biotechnology"/>
    <n v="9.48"/>
    <n v="14.94"/>
  </r>
  <r>
    <s v="7706Axiall Corporation"/>
    <x v="2634"/>
    <s v="Westlake Chemical Corporation"/>
    <n v="1342"/>
    <s v="Axiall Corporation"/>
    <d v="2016-01-21T00:00:00"/>
    <n v="42613"/>
    <s v="Basic Materials"/>
    <s v="Copper"/>
    <n v="675.83"/>
    <n v="30.74"/>
  </r>
  <r>
    <s v="5074Wheeler Real Estate Investment Trust, Inc."/>
    <x v="2635"/>
    <s v="Westport Capital Partners LLC"/>
    <n v="28107"/>
    <s v="Wheeler Real Estate Investment Trust, Inc."/>
    <d v="2015-06-15T00:00:00"/>
    <m/>
    <s v="Financial"/>
    <s v="REIT - Retail"/>
    <n v="-18.12"/>
    <n v="11.94"/>
  </r>
  <r>
    <s v="7322Rhino Resource Partners LP"/>
    <x v="2636"/>
    <s v="Wexford Capital"/>
    <n v="45810"/>
    <s v="Rhino Resource Partners LP"/>
    <d v="2011-02-14T00:00:00"/>
    <m/>
    <s v="Basic Materials"/>
    <s v="Nonmetallic Mineral Mining"/>
    <n v="-13.71"/>
    <n v="12.55"/>
  </r>
  <r>
    <s v="7322Diamondback Energy Inc."/>
    <x v="2636"/>
    <s v="Wexford Capital"/>
    <n v="1589"/>
    <s v="Diamondback Energy Inc."/>
    <d v="2018-08-15T00:00:00"/>
    <n v="43876"/>
    <s v="Basic Materials"/>
    <s v="Independent Oil &amp; Gas"/>
    <n v="-25.44"/>
    <n v="14.9"/>
  </r>
  <r>
    <s v="7322BBQ Holdings, Inc."/>
    <x v="2636"/>
    <s v="Wexford Capital"/>
    <n v="4248"/>
    <s v="BBQ Holdings, Inc."/>
    <d v="2014-03-28T00:00:00"/>
    <m/>
    <s v="Services"/>
    <s v="Restaurants"/>
    <n v="-27.75"/>
    <n v="12"/>
  </r>
  <r>
    <s v="7322Mammoth Energy Services Inc"/>
    <x v="2636"/>
    <s v="Wexford Capital"/>
    <n v="37709"/>
    <s v="Mammoth Energy Services Inc"/>
    <d v="2016-11-15T00:00:00"/>
    <m/>
    <s v="Basic Materials"/>
    <s v="Oil &amp; Gas Equipment &amp; Services"/>
    <n v="-39.86"/>
    <n v="14.51"/>
  </r>
  <r>
    <s v="5031Black Sea Property Fund (The)"/>
    <x v="2637"/>
    <s v="WH Ireland Group plc (Fitel Nominees)"/>
    <n v="8418"/>
    <s v="Black Sea Property Fund (The)"/>
    <d v="2014-10-30T00:00:00"/>
    <n v="42385"/>
    <s v="Healthcare"/>
    <s v="Drug Manufacturers - Other"/>
    <n v="-9.25"/>
    <n v="-2.7"/>
  </r>
  <r>
    <s v="5235Columbia Pipeline Partners LP"/>
    <x v="2638"/>
    <s v="Whetstone Capital Advisors"/>
    <n v="38202"/>
    <s v="Columbia Pipeline Partners LP"/>
    <d v="2015-02-05T00:00:00"/>
    <n v="42783"/>
    <s v="Financial"/>
    <s v="Life Insurance"/>
    <n v="-16.87"/>
    <n v="9.16"/>
  </r>
  <r>
    <s v="6496Tesco Corporation"/>
    <x v="2639"/>
    <s v="White Eagle Partners"/>
    <n v="2635"/>
    <s v="Tesco Corporation"/>
    <d v="2014-02-18T00:00:00"/>
    <n v="42727"/>
    <s v="Services"/>
    <s v="Technical Services"/>
    <n v="-27.55"/>
    <n v="9.84"/>
  </r>
  <r>
    <s v="7890Amber Road Inc"/>
    <x v="2640"/>
    <s v="White Hat Capital Partners LP"/>
    <n v="30481"/>
    <s v="Amber Road Inc"/>
    <d v="2019-03-25T00:00:00"/>
    <n v="43648"/>
    <s v="Technology"/>
    <s v="Application Software"/>
    <n v="359.37"/>
    <n v="30.38"/>
  </r>
  <r>
    <s v="7890Spok Holdings Inc"/>
    <x v="2640"/>
    <s v="White Hat Capital Partners LP"/>
    <n v="3433"/>
    <s v="Spok Holdings Inc"/>
    <d v="2020-06-18T00:00:00"/>
    <m/>
    <s v="Basic Materials"/>
    <s v="Specialty Chemicals"/>
    <n v="139.97"/>
    <n v="70.86"/>
  </r>
  <r>
    <s v="9385Happy Creek Minerals Ltd."/>
    <x v="2641"/>
    <s v="White Tiger Venture Group Ltd."/>
    <n v="49146"/>
    <s v="Happy Creek Minerals Ltd."/>
    <d v="2020-06-22T00:00:00"/>
    <m/>
    <s v="Basic Materials"/>
    <s v="Major Integrated Oil &amp; Gas"/>
    <n v="235.55"/>
    <n v="77.180000000000007"/>
  </r>
  <r>
    <s v="5970Golden Enterprises Inc."/>
    <x v="2642"/>
    <s v="White Winston Select Asset Funds, LLC"/>
    <n v="4975"/>
    <s v="Golden Enterprises Inc."/>
    <d v="2015-08-07T00:00:00"/>
    <n v="42643"/>
    <s v="Consumer Goods"/>
    <s v="Processed &amp; Packaged Goods"/>
    <n v="159.54"/>
    <n v="6.09"/>
  </r>
  <r>
    <s v="5970Professional Diversity Network Inc"/>
    <x v="2642"/>
    <s v="White Winston Select Asset Funds, LLC"/>
    <n v="31429"/>
    <s v="Professional Diversity Network Inc"/>
    <d v="2016-07-11T00:00:00"/>
    <m/>
    <s v="Technology"/>
    <s v="Internet Information Providers"/>
    <n v="-23.21"/>
    <n v="13.96"/>
  </r>
  <r>
    <s v="5970MusclePharm Corp."/>
    <x v="2642"/>
    <s v="White Winston Select Asset Funds, LLC"/>
    <n v="31893"/>
    <s v="MusclePharm Corp."/>
    <d v="2018-06-29T00:00:00"/>
    <m/>
    <s v="Consumer Goods"/>
    <s v="Sporting Goods"/>
    <n v="-40.89"/>
    <n v="12.72"/>
  </r>
  <r>
    <s v="5970Multimedia Platforms Inc"/>
    <x v="2642"/>
    <s v="White Winston Select Asset Funds, LLC"/>
    <n v="40907"/>
    <s v="Multimedia Platforms Inc"/>
    <d v="2016-08-08T00:00:00"/>
    <n v="43637"/>
    <s v="Technology"/>
    <s v="Application Software"/>
    <n v="-84.5"/>
    <n v="13.39"/>
  </r>
  <r>
    <s v="540A.M. Castle &amp; Co."/>
    <x v="2643"/>
    <s v="Whitebox Advisors, LLC"/>
    <n v="3168"/>
    <s v="A.M. Castle &amp; Co."/>
    <d v="2017-09-11T00:00:00"/>
    <m/>
    <s v="Industrial Goods"/>
    <s v="Manufactured Housing"/>
    <n v="680.95"/>
    <n v="12.92"/>
  </r>
  <r>
    <s v="540Par Pacific Holdings Inc"/>
    <x v="2643"/>
    <s v="Whitebox Advisors, LLC"/>
    <n v="30961"/>
    <s v="Par Pacific Holdings Inc"/>
    <d v="2012-09-11T00:00:00"/>
    <m/>
    <s v="Basic Materials"/>
    <s v="Oil &amp; Gas Drilling &amp; Exploration"/>
    <n v="54.3"/>
    <n v="13.68"/>
  </r>
  <r>
    <s v="540Tokyo Broadcasting System Holdings Inc"/>
    <x v="2643"/>
    <s v="Whitebox Advisors, LLC"/>
    <n v="10591"/>
    <s v="Tokyo Broadcasting System Holdings Inc"/>
    <d v="2019-11-25T00:00:00"/>
    <m/>
    <s v="Services"/>
    <s v="Broadcasting - TV"/>
    <n v="-4.87"/>
    <n v="12.02"/>
  </r>
  <r>
    <s v="540SAExploration Holdings Inc."/>
    <x v="2643"/>
    <s v="Whitebox Advisors, LLC"/>
    <n v="4221"/>
    <s v="SAExploration Holdings Inc."/>
    <d v="2016-08-02T00:00:00"/>
    <m/>
    <s v="Technology"/>
    <s v="Information &amp; Delivery Services"/>
    <n v="-73.38"/>
    <n v="13.91"/>
  </r>
  <r>
    <s v="7923Novelion Therapeutics Inc"/>
    <x v="2644"/>
    <s v="Whitefort Capital Management"/>
    <n v="3653"/>
    <s v="Novelion Therapeutics Inc"/>
    <d v="2018-08-23T00:00:00"/>
    <n v="43846"/>
    <s v="Healthcare"/>
    <s v="Drugs - Generic"/>
    <n v="-66.53"/>
    <n v="13.49"/>
  </r>
  <r>
    <s v="6448Reading International Inc"/>
    <x v="2645"/>
    <s v="Whitney Tilson (Kase Capital Management)"/>
    <n v="4103"/>
    <s v="Reading International Inc"/>
    <d v="2014-11-15T00:00:00"/>
    <m/>
    <s v="Services"/>
    <s v="Movie Production, Theaters"/>
    <n v="-17.04"/>
    <n v="11.31"/>
  </r>
  <r>
    <s v="6556Flughafen Wien AG"/>
    <x v="2646"/>
    <s v="Wien Holding GmbH"/>
    <n v="8893"/>
    <s v="Flughafen Wien AG"/>
    <d v="2013-03-07T00:00:00"/>
    <m/>
    <s v="Services"/>
    <s v="Air Services, Other"/>
    <n v="12.92"/>
    <n v="13.31"/>
  </r>
  <r>
    <s v="7120Sorrento Therapeutics, Inc."/>
    <x v="2647"/>
    <s v="Wildcat Capital Management"/>
    <n v="15195"/>
    <s v="Sorrento Therapeutics, Inc."/>
    <d v="2015-05-15T00:00:00"/>
    <n v="43692"/>
    <s v="Healthcare"/>
    <s v="Drugs - Generic"/>
    <n v="-35.08"/>
    <n v="9.3800000000000008"/>
  </r>
  <r>
    <s v="6549PNE Wind AG"/>
    <x v="2648"/>
    <s v="Wilhelm Zours"/>
    <n v="19223"/>
    <s v="PNE Wind AG"/>
    <d v="2015-06-22T00:00:00"/>
    <m/>
    <s v="Utilities"/>
    <s v="Electric Utilities"/>
    <n v="21.16"/>
    <n v="11.59"/>
  </r>
  <r>
    <s v="6567Calfrac Well Services Ltd."/>
    <x v="2649"/>
    <s v="Wilks Brothers LLC"/>
    <n v="14434"/>
    <s v="Calfrac Well Services Ltd."/>
    <d v="2017-07-20T00:00:00"/>
    <m/>
    <s v="Basic Materials"/>
    <s v="Oil &amp; Gas Equipment &amp; Services"/>
    <n v="-62.87"/>
    <n v="12.72"/>
  </r>
  <r>
    <s v="6567Approach Resources Inc."/>
    <x v="2649"/>
    <s v="Wilks Brothers LLC"/>
    <n v="2254"/>
    <s v="Approach Resources Inc."/>
    <d v="2016-11-02T00:00:00"/>
    <m/>
    <s v="Financial"/>
    <s v="Insurance Brokers"/>
    <n v="-68.64"/>
    <n v="15.58"/>
  </r>
  <r>
    <s v="6567Carbo Ceramics Inc."/>
    <x v="2649"/>
    <s v="Wilks Brothers LLC"/>
    <n v="1491"/>
    <s v="Carbo Ceramics Inc."/>
    <d v="2016-10-03T00:00:00"/>
    <n v="44018"/>
    <s v="Financial"/>
    <s v="Investment Brokerage - National"/>
    <n v="-83.37"/>
    <n v="13.06"/>
  </r>
  <r>
    <s v="5041Cartesian, Inc."/>
    <x v="2650"/>
    <s v="William and Elizabeth Doucas (Elutions Inc.)"/>
    <n v="5252"/>
    <s v="Cartesian, Inc."/>
    <d v="2014-03-07T00:00:00"/>
    <n v="43279"/>
    <s v="Industrial Goods"/>
    <s v="Farm &amp; Construction Machinery"/>
    <n v="-40.67"/>
    <n v="11.2"/>
  </r>
  <r>
    <s v="5791CTO Realty Growth, Inc."/>
    <x v="2651"/>
    <s v="William Apel"/>
    <n v="3730"/>
    <s v="CTO Realty Growth, Inc."/>
    <d v="2015-05-29T00:00:00"/>
    <m/>
    <s v="Services"/>
    <s v="Auto Dealerships"/>
    <n v="-3.78"/>
    <n v="11.62"/>
  </r>
  <r>
    <s v="7488Toronto Dominion Bank (The)"/>
    <x v="2652"/>
    <s v="William Davis"/>
    <n v="74"/>
    <s v="Toronto Dominion Bank (The)"/>
    <d v="2013-02-21T00:00:00"/>
    <m/>
    <s v="Financial"/>
    <s v="Property Management"/>
    <n v="8.83"/>
    <n v="13.67"/>
  </r>
  <r>
    <s v="7488Royal Bank of Canada"/>
    <x v="2652"/>
    <s v="William Davis"/>
    <n v="14580"/>
    <s v="Royal Bank of Canada"/>
    <d v="2014-01-31T00:00:00"/>
    <m/>
    <s v="Financial"/>
    <s v="Property Management"/>
    <n v="8.76"/>
    <n v="12.47"/>
  </r>
  <r>
    <s v="7488Bank of Montreal"/>
    <x v="2652"/>
    <s v="William Davis"/>
    <n v="14416"/>
    <s v="Bank of Montreal"/>
    <d v="2013-03-15T00:00:00"/>
    <m/>
    <s v="Financial"/>
    <s v="Property Management"/>
    <n v="6.63"/>
    <n v="13.19"/>
  </r>
  <r>
    <s v="7488Canadian Imperial Bank of Commerce"/>
    <x v="2652"/>
    <s v="William Davis"/>
    <n v="205"/>
    <s v="Canadian Imperial Bank of Commerce"/>
    <d v="2011-03-17T00:00:00"/>
    <m/>
    <s v="Financial"/>
    <s v="Property Management"/>
    <n v="5.9"/>
    <n v="13.18"/>
  </r>
  <r>
    <s v="7488BCE Inc."/>
    <x v="2652"/>
    <s v="William Davis"/>
    <n v="201"/>
    <s v="BCE Inc."/>
    <d v="2016-03-22T00:00:00"/>
    <m/>
    <s v="Basic Materials"/>
    <s v="Specialty Chemicals"/>
    <n v="5.83"/>
    <n v="14.18"/>
  </r>
  <r>
    <s v="7977Salvarx Group PLC"/>
    <x v="2653"/>
    <s v="William Jeffcock (Lynchwood Nominees)"/>
    <n v="7901"/>
    <s v="Salvarx Group PLC"/>
    <d v="2012-10-09T00:00:00"/>
    <n v="42451"/>
    <s v="Financial"/>
    <s v="Insurance Brokers"/>
    <n v="-16.850000000000001"/>
    <n v="13.13"/>
  </r>
  <r>
    <s v="5796Pilbara Minerals Ltd"/>
    <x v="2654"/>
    <s v="William Lambert"/>
    <n v="33667"/>
    <s v="Pilbara Minerals Ltd"/>
    <d v="2016-06-14T00:00:00"/>
    <m/>
    <s v="Basic Materials"/>
    <s v="Major Integrated Oil &amp; Gas"/>
    <n v="-10.59"/>
    <n v="14.54"/>
  </r>
  <r>
    <s v="6952Global Water Resources Inc"/>
    <x v="2655"/>
    <s v="William Levine (Levine Investments)"/>
    <n v="37372"/>
    <s v="Global Water Resources Inc"/>
    <d v="2016-05-13T00:00:00"/>
    <m/>
    <s v="Services"/>
    <s v="Movie Production, Theaters"/>
    <n v="15.32"/>
    <n v="14.65"/>
  </r>
  <r>
    <s v="5797PulteGroup Inc."/>
    <x v="2656"/>
    <s v="William Pulte"/>
    <n v="762"/>
    <s v="PulteGroup Inc."/>
    <d v="2008-02-07T00:00:00"/>
    <n v="43166"/>
    <s v="Industrial Goods"/>
    <s v="Residential Construction"/>
    <n v="7.73"/>
    <n v="9.67"/>
  </r>
  <r>
    <s v="7770Big River Gold Limited"/>
    <x v="2657"/>
    <s v="William Richard Brown"/>
    <n v="22774"/>
    <s v="Big River Gold Limited"/>
    <d v="2010-10-20T00:00:00"/>
    <m/>
    <s v="Basic Materials"/>
    <s v="Industrial Metals &amp; Minerals"/>
    <n v="-25.39"/>
    <n v="13.6"/>
  </r>
  <r>
    <s v="5798Haemonetics Corporation"/>
    <x v="2658"/>
    <s v="William Steiner"/>
    <n v="1537"/>
    <s v="Haemonetics Corporation"/>
    <d v="2017-06-12T00:00:00"/>
    <m/>
    <s v="Healthcare"/>
    <s v="Specialized Health Services"/>
    <n v="23.39"/>
    <n v="12.99"/>
  </r>
  <r>
    <s v="5798Expeditors International of Washington Inc."/>
    <x v="2658"/>
    <s v="William Steiner"/>
    <n v="602"/>
    <s v="Expeditors International of Washington Inc."/>
    <d v="2016-03-03T00:00:00"/>
    <m/>
    <s v="Services"/>
    <s v="Air Delivery &amp; Freight Services"/>
    <n v="15.88"/>
    <n v="14.75"/>
  </r>
  <r>
    <s v="5798Assurant Inc."/>
    <x v="2658"/>
    <s v="William Steiner"/>
    <n v="1042"/>
    <s v="Assurant Inc."/>
    <d v="2016-03-29T00:00:00"/>
    <m/>
    <s v="Financial"/>
    <s v="Accident &amp; Health Insurance"/>
    <n v="13.82"/>
    <n v="14.17"/>
  </r>
  <r>
    <s v="5798Lennar Corporation"/>
    <x v="2658"/>
    <s v="William Steiner"/>
    <n v="751"/>
    <s v="Lennar Corporation"/>
    <d v="2016-03-02T00:00:00"/>
    <m/>
    <s v="Industrial Goods"/>
    <s v="Residential Construction"/>
    <n v="13.02"/>
    <n v="14.83"/>
  </r>
  <r>
    <s v="5798Kroger Company (The)"/>
    <x v="2658"/>
    <s v="William Steiner"/>
    <n v="310"/>
    <s v="Kroger Company (The)"/>
    <d v="2018-02-23T00:00:00"/>
    <m/>
    <s v="Services"/>
    <s v="Grocery Stores"/>
    <n v="12.73"/>
    <n v="10.67"/>
  </r>
  <r>
    <s v="5798EMCOR Group Inc."/>
    <x v="2658"/>
    <s v="William Steiner"/>
    <n v="1361"/>
    <s v="EMCOR Group Inc."/>
    <d v="2016-04-20T00:00:00"/>
    <m/>
    <s v="Industrial Goods"/>
    <s v="General Contractors"/>
    <n v="11.4"/>
    <n v="13.75"/>
  </r>
  <r>
    <s v="5798Johnson &amp; Johnson"/>
    <x v="2658"/>
    <s v="William Steiner"/>
    <n v="5"/>
    <s v="Johnson &amp; Johnson"/>
    <d v="2010-03-17T00:00:00"/>
    <m/>
    <s v="Healthcare"/>
    <s v="Drug Manufacturers - Major"/>
    <n v="10.41"/>
    <n v="13.01"/>
  </r>
  <r>
    <s v="5798Brink's Company (The)"/>
    <x v="2658"/>
    <s v="William Steiner"/>
    <n v="1943"/>
    <s v="Brink's Company (The)"/>
    <d v="2014-03-14T00:00:00"/>
    <m/>
    <s v="Services"/>
    <s v="Security &amp; Protection Services"/>
    <n v="9.9499999999999993"/>
    <n v="12.08"/>
  </r>
  <r>
    <s v="5798EMC Corporation"/>
    <x v="2658"/>
    <s v="William Steiner"/>
    <n v="118"/>
    <s v="EMC Corporation"/>
    <d v="2009-12-14T00:00:00"/>
    <n v="42620"/>
    <s v="Technology"/>
    <s v="Data Storage Devices"/>
    <n v="9.41"/>
    <n v="12.88"/>
  </r>
  <r>
    <s v="5798JP Morgan Chase &amp; Co"/>
    <x v="2658"/>
    <s v="William Steiner"/>
    <n v="15"/>
    <s v="JP Morgan Chase &amp; Co"/>
    <d v="2017-04-05T00:00:00"/>
    <m/>
    <s v="Financial"/>
    <s v="Money Center Banks"/>
    <n v="8.64"/>
    <n v="13.43"/>
  </r>
  <r>
    <s v="5798Sonoco Products Company"/>
    <x v="2658"/>
    <s v="William Steiner"/>
    <n v="1062"/>
    <s v="Sonoco Products Company"/>
    <d v="2013-10-01T00:00:00"/>
    <m/>
    <s v="Consumer Goods"/>
    <s v="Packaging &amp; Containers"/>
    <n v="7.74"/>
    <n v="12.76"/>
  </r>
  <r>
    <s v="5798MetLife Inc."/>
    <x v="2658"/>
    <s v="William Steiner"/>
    <n v="129"/>
    <s v="MetLife Inc."/>
    <d v="2016-03-31T00:00:00"/>
    <m/>
    <s v="Financial"/>
    <s v="Life Insurance"/>
    <n v="7.64"/>
    <n v="14.13"/>
  </r>
  <r>
    <s v="5798PPL Corporation"/>
    <x v="2658"/>
    <s v="William Steiner"/>
    <n v="339"/>
    <s v="PPL Corporation"/>
    <d v="2010-03-24T00:00:00"/>
    <m/>
    <s v="Utilities"/>
    <s v="Electric Utilities"/>
    <n v="5.46"/>
    <n v="13.02"/>
  </r>
  <r>
    <s v="5798Prudential Financial Inc."/>
    <x v="2658"/>
    <s v="William Steiner"/>
    <n v="180"/>
    <s v="Prudential Financial Inc."/>
    <d v="2011-03-22T00:00:00"/>
    <m/>
    <s v="Financial"/>
    <s v="Insurance Brokers"/>
    <n v="5.12"/>
    <n v="13.02"/>
  </r>
  <r>
    <s v="5798Kaman Corporation"/>
    <x v="2658"/>
    <s v="William Steiner"/>
    <n v="2183"/>
    <s v="Kaman Corporation"/>
    <d v="2016-03-04T00:00:00"/>
    <m/>
    <s v="Industrial Goods"/>
    <s v="Aerospace/Defense - Major Diversified"/>
    <n v="4.7699999999999996"/>
    <n v="14.67"/>
  </r>
  <r>
    <s v="5798Juniper Networks Inc."/>
    <x v="2658"/>
    <s v="William Steiner"/>
    <n v="551"/>
    <s v="Juniper Networks Inc."/>
    <d v="2016-04-05T00:00:00"/>
    <m/>
    <s v="Technology"/>
    <s v="Networking &amp; Communication Devices"/>
    <n v="3.25"/>
    <n v="14.36"/>
  </r>
  <r>
    <s v="5798CVS Health Corp"/>
    <x v="2658"/>
    <s v="William Steiner"/>
    <n v="88"/>
    <s v="CVS Health Corp"/>
    <d v="2017-03-31T00:00:00"/>
    <m/>
    <s v="Healthcare"/>
    <s v="Medical Instruments &amp; Supplies"/>
    <n v="-1.46"/>
    <n v="13.24"/>
  </r>
  <r>
    <s v="5798Textron Inc."/>
    <x v="2658"/>
    <s v="William Steiner"/>
    <n v="667"/>
    <s v="Textron Inc."/>
    <d v="2018-03-06T00:00:00"/>
    <m/>
    <s v="Industrial Goods"/>
    <s v="Aerospace/Defense - Major Diversified"/>
    <n v="-15.28"/>
    <n v="11.1"/>
  </r>
  <r>
    <s v="5798Triumph Group Inc."/>
    <x v="2658"/>
    <s v="William Steiner"/>
    <n v="1132"/>
    <s v="Triumph Group Inc."/>
    <d v="2018-05-31T00:00:00"/>
    <m/>
    <s v="Industrial Goods"/>
    <s v="Aerospace/Defense Products &amp; Services"/>
    <n v="-34.450000000000003"/>
    <n v="12.55"/>
  </r>
  <r>
    <s v="5793Petromin Resources Ltd"/>
    <x v="2659"/>
    <s v="William Tajcnar"/>
    <n v="40966"/>
    <s v="Petromin Resources Ltd"/>
    <d v="2015-11-18T00:00:00"/>
    <n v="42826"/>
    <s v="Basic Materials"/>
    <s v="Independent Oil &amp; Gas"/>
    <n v="-15.03"/>
    <n v="11.86"/>
  </r>
  <r>
    <s v="6280Central Petroleum Ltd."/>
    <x v="2660"/>
    <s v="William Tricket Wright (Helen Elizabeth Wright)"/>
    <n v="17025"/>
    <s v="Central Petroleum Ltd."/>
    <d v="2017-05-15T00:00:00"/>
    <m/>
    <s v="Financial"/>
    <s v="Insurance Brokers"/>
    <n v="-20.59"/>
    <n v="13.11"/>
  </r>
  <r>
    <s v="5416Telesta Therapeutics Inc"/>
    <x v="2661"/>
    <s v="William Wells and Gregory Gubitz"/>
    <n v="22614"/>
    <s v="Telesta Therapeutics Inc"/>
    <d v="2013-04-22T00:00:00"/>
    <n v="42674"/>
    <s v="Healthcare"/>
    <s v="Biotechnology"/>
    <n v="-20.34"/>
    <n v="11.44"/>
  </r>
  <r>
    <s v="7755American Science and Engineering Inc."/>
    <x v="2662"/>
    <s v="Willner Capital"/>
    <n v="3011"/>
    <s v="American Science and Engineering Inc."/>
    <d v="2014-10-15T00:00:00"/>
    <n v="42622"/>
    <s v="Services"/>
    <s v="Security &amp; Protection Services"/>
    <n v="-11.31"/>
    <n v="9.56"/>
  </r>
  <r>
    <s v="6482XCD Energy"/>
    <x v="2663"/>
    <s v="Willowdale Holdings"/>
    <n v="22878"/>
    <s v="XCD Energy"/>
    <d v="2017-07-05T00:00:00"/>
    <n v="44034"/>
    <s v="Financial"/>
    <s v="Insurance Brokers"/>
    <n v="-22.78"/>
    <n v="12.45"/>
  </r>
  <r>
    <s v="8534Covestro AG"/>
    <x v="2664"/>
    <s v="Wilm Diedrich Mueller"/>
    <n v="33165"/>
    <s v="Covestro AG"/>
    <d v="2018-03-29T00:00:00"/>
    <m/>
    <s v="Basic Materials"/>
    <s v="Oil &amp; Gas Pipelines"/>
    <n v="-24.07"/>
    <n v="12.89"/>
  </r>
  <r>
    <s v="5353AMP China Growth Fund"/>
    <x v="2665"/>
    <s v="Wilson Asset Management (Geoff Wilson)"/>
    <n v="46943"/>
    <s v="AMP China Growth Fund"/>
    <d v="2016-02-23T00:00:00"/>
    <n v="42734"/>
    <s v="Financial"/>
    <s v="Mortgage Investment"/>
    <n v="361.54"/>
    <n v="22.28"/>
  </r>
  <r>
    <s v="5353BHP Group PLC"/>
    <x v="2665"/>
    <s v="Wilson Asset Management (Geoff Wilson)"/>
    <n v="6436"/>
    <s v="BHP Group PLC"/>
    <d v="2014-04-30T00:00:00"/>
    <m/>
    <s v="Basic Materials"/>
    <s v="Major Integrated Oil &amp; Gas"/>
    <n v="5.62"/>
    <n v="11.91"/>
  </r>
  <r>
    <s v="5353Templeton Global Growth Fund Ltd"/>
    <x v="2665"/>
    <s v="Wilson Asset Management (Geoff Wilson)"/>
    <n v="30518"/>
    <s v="Templeton Global Growth Fund Ltd"/>
    <d v="2016-04-08T00:00:00"/>
    <m/>
    <s v="Financial"/>
    <s v="Asset Management"/>
    <n v="4.46"/>
    <n v="14.34"/>
  </r>
  <r>
    <s v="5353Future Generation Investment Co Ltd"/>
    <x v="2665"/>
    <s v="Wilson Asset Management (Geoff Wilson)"/>
    <n v="11406"/>
    <s v="Future Generation Investment Co Ltd"/>
    <d v="2013-05-24T00:00:00"/>
    <m/>
    <s v="Financial"/>
    <s v="Diversified Investments"/>
    <n v="1.96"/>
    <n v="12.63"/>
  </r>
  <r>
    <s v="5353Aurora Global Income Trust"/>
    <x v="2665"/>
    <s v="Wilson Asset Management (Geoff Wilson)"/>
    <n v="41714"/>
    <s v="Aurora Global Income Trust"/>
    <d v="2016-10-17T00:00:00"/>
    <m/>
    <s v="Financial"/>
    <s v="Asset Management"/>
    <n v="-35.81"/>
    <n v="15"/>
  </r>
  <r>
    <s v="6608Trez Capital Mortgage Investment Corp"/>
    <x v="2666"/>
    <s v="Windsor Private Capital (John Cundari)"/>
    <n v="31119"/>
    <s v="Trez Capital Mortgage Investment Corp"/>
    <d v="2016-02-08T00:00:00"/>
    <n v="43677"/>
    <s v="Healthcare"/>
    <s v="Drug Manufacturers - Major"/>
    <n v="-3.48"/>
    <n v="17"/>
  </r>
  <r>
    <s v="5551Grammer AG"/>
    <x v="2667"/>
    <s v="Wing Sing International"/>
    <n v="9026"/>
    <s v="Grammer AG"/>
    <d v="2017-02-17T00:00:00"/>
    <m/>
    <s v="Consumer Goods"/>
    <s v="Auto Parts"/>
    <n v="-27.22"/>
    <n v="13.01"/>
  </r>
  <r>
    <s v="545CTO Realty Growth, Inc."/>
    <x v="2668"/>
    <s v="Wintergreen Advisers, LLC"/>
    <n v="3730"/>
    <s v="CTO Realty Growth, Inc."/>
    <d v="2015-11-23T00:00:00"/>
    <n v="43566"/>
    <s v="Services"/>
    <s v="Auto Dealerships"/>
    <n v="3.5"/>
    <n v="12.37"/>
  </r>
  <r>
    <s v="9376Danske Bank A/S"/>
    <x v="2669"/>
    <s v="Wismann Property Consult A/S"/>
    <n v="10739"/>
    <s v="Danske Bank A/S"/>
    <d v="2015-02-20T00:00:00"/>
    <m/>
    <s v="Financial"/>
    <s v="Regional - Pacific Banks"/>
    <n v="-2.34"/>
    <n v="11.1"/>
  </r>
  <r>
    <s v="6380elumeo SE"/>
    <x v="2670"/>
    <s v="Wolfgang Boye (Blackflint Ltd.)"/>
    <n v="34229"/>
    <s v="elumeo SE"/>
    <d v="2015-07-07T00:00:00"/>
    <m/>
    <s v="Consumer Goods"/>
    <s v="Personal Products"/>
    <n v="-39.58"/>
    <n v="12.11"/>
  </r>
  <r>
    <s v="5326A.M. Castle &amp; Co."/>
    <x v="2671"/>
    <s v="Wolverine Asset Management"/>
    <n v="3168"/>
    <s v="A.M. Castle &amp; Co."/>
    <d v="2017-09-11T00:00:00"/>
    <m/>
    <s v="Industrial Goods"/>
    <s v="Manufactured Housing"/>
    <n v="680.95"/>
    <n v="12.92"/>
  </r>
  <r>
    <s v="5326Javelin Mortgage Investment Corp."/>
    <x v="2671"/>
    <s v="Wolverine Asset Management"/>
    <n v="4080"/>
    <s v="Javelin Mortgage Investment Corp."/>
    <d v="2015-12-14T00:00:00"/>
    <n v="42466"/>
    <s v="Financial"/>
    <s v="Real Estate Development"/>
    <n v="155.19999999999999"/>
    <n v="9.73"/>
  </r>
  <r>
    <s v="5326RLJ Entertainment, Inc."/>
    <x v="2671"/>
    <s v="Wolverine Asset Management"/>
    <n v="27943"/>
    <s v="RLJ Entertainment, Inc."/>
    <d v="2015-06-01T00:00:00"/>
    <n v="43404"/>
    <s v="Services"/>
    <s v="Business Services"/>
    <n v="39.35"/>
    <n v="9.81"/>
  </r>
  <r>
    <s v="5326OptimizeRx Corp"/>
    <x v="2671"/>
    <s v="Wolverine Asset Management"/>
    <n v="40943"/>
    <s v="OptimizeRx Corp"/>
    <d v="2014-03-20T00:00:00"/>
    <m/>
    <s v="Technology"/>
    <s v="Healthcare Information Services"/>
    <n v="19.93"/>
    <n v="11.82"/>
  </r>
  <r>
    <s v="5326Barfresh Food Group Inc"/>
    <x v="2671"/>
    <s v="Wolverine Asset Management"/>
    <n v="39583"/>
    <s v="Barfresh Food Group Inc"/>
    <d v="2015-03-23T00:00:00"/>
    <m/>
    <s v="Consumer Goods"/>
    <s v="Beverages - Soft Drinks"/>
    <n v="-6.74"/>
    <n v="11.31"/>
  </r>
  <r>
    <s v="6856Moneta Money Bank AS"/>
    <x v="2672"/>
    <s v="WOOD &amp; Company Financial Services, a.s."/>
    <n v="37438"/>
    <s v="Moneta Money Bank AS"/>
    <d v="2017-04-03T00:00:00"/>
    <m/>
    <s v="Financial"/>
    <s v="Money Center Banks"/>
    <n v="-1.19"/>
    <n v="13.33"/>
  </r>
  <r>
    <s v="1927GlaxoSmithKline PLC"/>
    <x v="2673"/>
    <s v="Woodford Investment Management"/>
    <n v="6560"/>
    <s v="GlaxoSmithKline PLC"/>
    <d v="2015-10-25T00:00:00"/>
    <n v="42867"/>
    <s v="Healthcare"/>
    <s v="Home Health Care"/>
    <n v="20.57"/>
    <n v="12.13"/>
  </r>
  <r>
    <s v="1927Stobart Group Ltd"/>
    <x v="2673"/>
    <s v="Woodford Investment Management"/>
    <n v="6609"/>
    <s v="Stobart Group Ltd"/>
    <d v="2014-05-06T00:00:00"/>
    <m/>
    <s v="Services"/>
    <s v="Trucking"/>
    <n v="-7.38"/>
    <n v="12.09"/>
  </r>
  <r>
    <s v="1927Kier Group PLC"/>
    <x v="2673"/>
    <s v="Woodford Investment Management"/>
    <n v="6496"/>
    <s v="Kier Group PLC"/>
    <d v="2018-04-05T00:00:00"/>
    <m/>
    <s v="Industrial Goods"/>
    <s v="Heavy Construction"/>
    <n v="-58.56"/>
    <n v="12.59"/>
  </r>
  <r>
    <s v="1927Northwest Biotherapeutics Inc"/>
    <x v="2673"/>
    <s v="Woodford Investment Management"/>
    <n v="26102"/>
    <s v="Northwest Biotherapeutics Inc"/>
    <d v="2015-02-26T00:00:00"/>
    <n v="42781"/>
    <s v="Healthcare"/>
    <s v="Biotechnology"/>
    <n v="-75.91"/>
    <n v="7.86"/>
  </r>
  <r>
    <s v="6500Exillon Energy PLC"/>
    <x v="2674"/>
    <s v="Worldview Capital Management"/>
    <n v="6750"/>
    <s v="Exillon Energy PLC"/>
    <d v="2012-06-27T00:00:00"/>
    <n v="41596"/>
    <s v="Basic Materials"/>
    <s v="Oil &amp; Gas Drilling &amp; Exploration"/>
    <n v="103.36"/>
    <n v="26.44"/>
  </r>
  <r>
    <s v="6500Petroceltic International PLC"/>
    <x v="2674"/>
    <s v="Worldview Capital Management"/>
    <n v="6827"/>
    <s v="Petroceltic International PLC"/>
    <d v="2012-07-02T00:00:00"/>
    <n v="42537"/>
    <s v="Basic Materials"/>
    <s v="Oil &amp; Gas Drilling &amp; Exploration"/>
    <n v="-62.14"/>
    <n v="13.61"/>
  </r>
  <r>
    <s v="5322Worsley Investors Limited"/>
    <x v="2675"/>
    <s v="Worsley Asset Management (Blake Nixon)"/>
    <n v="7662"/>
    <s v="Worsley Investors Limited"/>
    <d v="2018-09-21T00:00:00"/>
    <m/>
    <s v="Services"/>
    <s v="Auto Dealerships"/>
    <n v="-21.66"/>
    <n v="9.67"/>
  </r>
  <r>
    <s v="4899Globant SA"/>
    <x v="2676"/>
    <s v="WPP PLC"/>
    <n v="30755"/>
    <s v="Globant SA"/>
    <d v="2014-07-28T00:00:00"/>
    <n v="43277"/>
    <s v="Technology"/>
    <s v="Information Technology Services"/>
    <n v="50.67"/>
    <n v="10.78"/>
  </r>
  <r>
    <s v="4899OptimizeRx Corp"/>
    <x v="2676"/>
    <s v="WPP PLC"/>
    <n v="40943"/>
    <s v="OptimizeRx Corp"/>
    <d v="2018-12-20T00:00:00"/>
    <m/>
    <s v="Technology"/>
    <s v="Healthcare Information Services"/>
    <n v="39.01"/>
    <n v="23.09"/>
  </r>
  <r>
    <s v="4899PRAP Japan Inc"/>
    <x v="2676"/>
    <s v="WPP PLC"/>
    <n v="41650"/>
    <s v="PRAP Japan Inc"/>
    <d v="2019-11-05T00:00:00"/>
    <m/>
    <s v="Technology"/>
    <s v="Telecom Services - Domestic"/>
    <n v="-8.69"/>
    <n v="14.17"/>
  </r>
  <r>
    <s v="6432Glory Flame Holdings Ltd."/>
    <x v="2677"/>
    <s v="Wu Xiongbin"/>
    <n v="40759"/>
    <s v="Glory Flame Holdings Ltd."/>
    <d v="2017-02-06T00:00:00"/>
    <m/>
    <s v="Industrial Goods"/>
    <s v="Industrial Equipment &amp; Components"/>
    <n v="-33.46"/>
    <n v="13.75"/>
  </r>
  <r>
    <s v="6677Nippon Paint Co. Ltd."/>
    <x v="2678"/>
    <s v="Wuthelam Holdings Pte Ltd. (Goh Cheng Liang)"/>
    <n v="10198"/>
    <s v="Nippon Paint Co. Ltd."/>
    <d v="2017-03-30T00:00:00"/>
    <m/>
    <s v="Basic Materials"/>
    <s v="Chemicals - Major Diversified"/>
    <n v="21.93"/>
    <n v="13.06"/>
  </r>
  <r>
    <s v="6334New York REIT Inc"/>
    <x v="2679"/>
    <s v="WW Investors LLC"/>
    <n v="30955"/>
    <s v="New York REIT Inc"/>
    <d v="2016-06-06T00:00:00"/>
    <n v="43406"/>
    <s v="Financial"/>
    <s v="REIT - Office"/>
    <n v="-8.8800000000000008"/>
    <n v="13.41"/>
  </r>
  <r>
    <s v="7201Tng Ltd."/>
    <x v="2680"/>
    <s v="WWB Investments"/>
    <n v="23692"/>
    <s v="Tng Ltd."/>
    <d v="2008-10-14T00:00:00"/>
    <m/>
    <s v="Basic Materials"/>
    <s v="Gold"/>
    <n v="6.87"/>
    <n v="13.18"/>
  </r>
  <r>
    <s v="5125Intrepid Potash, Inc"/>
    <x v="2681"/>
    <s v="Wynnefield Capital"/>
    <n v="2002"/>
    <s v="Intrepid Potash, Inc"/>
    <d v="2017-05-15T00:00:00"/>
    <n v="42962"/>
    <s v="Basic Materials"/>
    <s v="Agricultural Chemicals"/>
    <n v="494.33"/>
    <n v="12.99"/>
  </r>
  <r>
    <s v="5125RTW Retailwinds, Inc."/>
    <x v="2681"/>
    <s v="Wynnefield Capital"/>
    <n v="3220"/>
    <s v="RTW Retailwinds, Inc."/>
    <d v="2017-05-15T00:00:00"/>
    <n v="43235"/>
    <s v="Conglomerates"/>
    <s v="Conglomerates"/>
    <n v="184.89"/>
    <n v="15.08"/>
  </r>
  <r>
    <s v="5125Checkpoint Systems Inc."/>
    <x v="2681"/>
    <s v="Wynnefield Capital"/>
    <n v="2624"/>
    <s v="Checkpoint Systems Inc."/>
    <d v="2015-11-16T00:00:00"/>
    <n v="42503"/>
    <s v="Technology"/>
    <s v="Security Software &amp; Services"/>
    <n v="177.77"/>
    <n v="1.59"/>
  </r>
  <r>
    <s v="5125Leatt Corp"/>
    <x v="2681"/>
    <s v="Wynnefield Capital"/>
    <n v="37128"/>
    <s v="Leatt Corp"/>
    <d v="2020-02-15T00:00:00"/>
    <m/>
    <s v="Healthcare"/>
    <s v="Medical Appliances &amp; Equipment"/>
    <n v="140.56"/>
    <n v="1.28"/>
  </r>
  <r>
    <s v="5125Koppers Holdings Inc."/>
    <x v="2681"/>
    <s v="Wynnefield Capital"/>
    <n v="2342"/>
    <s v="Koppers Holdings Inc."/>
    <d v="2016-05-15T00:00:00"/>
    <n v="42689"/>
    <s v="Basic Materials"/>
    <s v="Specialty Chemicals"/>
    <n v="114.22"/>
    <n v="13.63"/>
  </r>
  <r>
    <s v="5125Harsco Corporation"/>
    <x v="2681"/>
    <s v="Wynnefield Capital"/>
    <n v="1557"/>
    <s v="Harsco Corporation"/>
    <d v="2016-05-16T00:00:00"/>
    <n v="42962"/>
    <s v="Basic Materials"/>
    <s v="Industrial Metals &amp; Minerals"/>
    <n v="103.33"/>
    <n v="17.579999999999998"/>
  </r>
  <r>
    <s v="5125CECO Environmental Corp."/>
    <x v="2681"/>
    <s v="Wynnefield Capital"/>
    <n v="3700"/>
    <s v="CECO Environmental Corp."/>
    <d v="2018-02-15T00:00:00"/>
    <n v="43600"/>
    <s v="Industrial Goods"/>
    <s v="Pollution &amp; Treatment Controls"/>
    <n v="84.72"/>
    <n v="5.58"/>
  </r>
  <r>
    <s v="5125Neptune Wellness Solutions Inc"/>
    <x v="2681"/>
    <s v="Wynnefield Capital"/>
    <n v="15044"/>
    <s v="Neptune Wellness Solutions Inc"/>
    <d v="2016-08-15T00:00:00"/>
    <n v="43235"/>
    <s v="Healthcare"/>
    <s v="Drugs - Generic"/>
    <n v="82.73"/>
    <n v="15.28"/>
  </r>
  <r>
    <s v="5125HEICO Corp"/>
    <x v="2681"/>
    <s v="Wynnefield Capital"/>
    <n v="1859"/>
    <s v="HEICO Corp"/>
    <d v="2016-05-16T00:00:00"/>
    <n v="42597"/>
    <s v="Industrial Goods"/>
    <s v="Aerospace/Defense Products &amp; Services"/>
    <n v="76.11"/>
    <n v="28.99"/>
  </r>
  <r>
    <s v="5125Select Energy Services Inc"/>
    <x v="2681"/>
    <s v="Wynnefield Capital"/>
    <n v="38321"/>
    <s v="Select Energy Services Inc"/>
    <d v="2018-02-15T00:00:00"/>
    <n v="43235"/>
    <s v="Industrial Goods"/>
    <s v="Pollution &amp; Treatment Controls"/>
    <n v="41.44"/>
    <n v="-1.1599999999999999"/>
  </r>
  <r>
    <s v="5125Summer Infant Inc."/>
    <x v="2681"/>
    <s v="Wynnefield Capital"/>
    <n v="4846"/>
    <s v="Summer Infant Inc."/>
    <d v="2012-11-13T00:00:00"/>
    <m/>
    <s v="Financial"/>
    <s v="Closed-End Fund - Equity"/>
    <n v="35.58"/>
    <n v="14.57"/>
  </r>
  <r>
    <s v="5125SunOpta Inc."/>
    <x v="2681"/>
    <s v="Wynnefield Capital"/>
    <n v="2630"/>
    <s v="SunOpta Inc."/>
    <d v="2019-05-15T00:00:00"/>
    <m/>
    <s v="Financial"/>
    <s v="Closed-End Fund - Foreign"/>
    <n v="33.81"/>
    <n v="16.39"/>
  </r>
  <r>
    <s v="5125Hawaiian Telcom Holdco Inc."/>
    <x v="2681"/>
    <s v="Wynnefield Capital"/>
    <n v="3507"/>
    <s v="Hawaiian Telcom Holdco Inc."/>
    <d v="2016-05-16T00:00:00"/>
    <n v="42962"/>
    <s v="Technology"/>
    <s v="Diversified Communication Services"/>
    <n v="32.6"/>
    <n v="17.579999999999998"/>
  </r>
  <r>
    <s v="5125BlackBerry Ltd"/>
    <x v="2681"/>
    <s v="Wynnefield Capital"/>
    <n v="961"/>
    <s v="BlackBerry Ltd"/>
    <d v="2016-05-16T00:00:00"/>
    <n v="43235"/>
    <s v="Basic Materials"/>
    <s v="Specialty Chemicals"/>
    <n v="31.86"/>
    <n v="16.91"/>
  </r>
  <r>
    <s v="5125Clarus Corp"/>
    <x v="2681"/>
    <s v="Wynnefield Capital"/>
    <n v="3145"/>
    <s v="Clarus Corp"/>
    <d v="2016-05-16T00:00:00"/>
    <m/>
    <s v="Consumer Goods"/>
    <s v="Sporting Goods"/>
    <n v="30.28"/>
    <n v="14.42"/>
  </r>
  <r>
    <s v="5125Xerium Technologies Inc."/>
    <x v="2681"/>
    <s v="Wynnefield Capital"/>
    <n v="4000"/>
    <s v="Xerium Technologies Inc."/>
    <d v="2016-08-15T00:00:00"/>
    <n v="43390"/>
    <s v="Industrial Goods"/>
    <s v="Diversified Machinery"/>
    <n v="27.16"/>
    <n v="14.4"/>
  </r>
  <r>
    <s v="5125Ari Network Services, Inc."/>
    <x v="2681"/>
    <s v="Wynnefield Capital"/>
    <n v="24243"/>
    <s v="Ari Network Services, Inc."/>
    <d v="2013-03-28T00:00:00"/>
    <n v="42976"/>
    <s v="Technology"/>
    <s v="Application Software"/>
    <n v="26.61"/>
    <n v="12.9"/>
  </r>
  <r>
    <s v="5125Great Lakes Dredge &amp; Dock Corporation"/>
    <x v="2681"/>
    <s v="Wynnefield Capital"/>
    <n v="3008"/>
    <s v="Great Lakes Dredge &amp; Dock Corporation"/>
    <d v="2016-08-15T00:00:00"/>
    <m/>
    <s v="Industrial Goods"/>
    <s v="Diversified Machinery"/>
    <n v="26.34"/>
    <n v="13.56"/>
  </r>
  <r>
    <s v="5125OM Group Inc."/>
    <x v="2681"/>
    <s v="Wynnefield Capital"/>
    <n v="2189"/>
    <s v="OM Group Inc."/>
    <d v="2015-02-16T00:00:00"/>
    <n v="42305"/>
    <s v="Basic Materials"/>
    <s v="Specialty Chemicals"/>
    <n v="23.76"/>
    <n v="1.32"/>
  </r>
  <r>
    <s v="5125Rand Logistics Inc."/>
    <x v="2681"/>
    <s v="Wynnefield Capital"/>
    <n v="4488"/>
    <s v="Rand Logistics Inc."/>
    <d v="2016-05-16T00:00:00"/>
    <n v="42689"/>
    <s v="Services"/>
    <s v="Shipping"/>
    <n v="20.399999999999999"/>
    <n v="13.71"/>
  </r>
  <r>
    <s v="5125Core-Mark Holding Company Inc."/>
    <x v="2681"/>
    <s v="Wynnefield Capital"/>
    <n v="2487"/>
    <s v="Core-Mark Holding Company Inc."/>
    <d v="2008-02-11T00:00:00"/>
    <n v="41639"/>
    <s v="Services"/>
    <s v="Grocery Stores"/>
    <n v="19.43"/>
    <n v="8"/>
  </r>
  <r>
    <s v="5125Chiquita Brands International Inc."/>
    <x v="2681"/>
    <s v="Wynnefield Capital"/>
    <n v="2697"/>
    <s v="Chiquita Brands International Inc."/>
    <d v="2011-11-15T00:00:00"/>
    <n v="42010"/>
    <s v="Consumer Goods"/>
    <s v="Farm Products"/>
    <n v="16.46"/>
    <n v="18.45"/>
  </r>
  <r>
    <s v="5125Breeze-Eastern LLC"/>
    <x v="2681"/>
    <s v="Wynnefield Capital"/>
    <n v="4500"/>
    <s v="Breeze-Eastern LLC"/>
    <d v="2011-06-21T00:00:00"/>
    <n v="42373"/>
    <s v="Industrial Goods"/>
    <s v="Aerospace/Defense Products &amp; Services"/>
    <n v="16.11"/>
    <n v="12.57"/>
  </r>
  <r>
    <s v="5125Motorcar Parts of America Inc."/>
    <x v="2681"/>
    <s v="Wynnefield Capital"/>
    <n v="4096"/>
    <s v="Motorcar Parts of America Inc."/>
    <d v="2009-06-30T00:00:00"/>
    <m/>
    <s v="Consumer Goods"/>
    <s v="Auto Parts"/>
    <n v="15.17"/>
    <n v="14.71"/>
  </r>
  <r>
    <s v="5125Omega Protein Corporation"/>
    <x v="2681"/>
    <s v="Wynnefield Capital"/>
    <n v="3826"/>
    <s v="Omega Protein Corporation"/>
    <d v="2014-11-15T00:00:00"/>
    <n v="43088"/>
    <s v="Consumer Goods"/>
    <s v="Processed &amp; Packaged Goods"/>
    <n v="13.47"/>
    <n v="11.53"/>
  </r>
  <r>
    <s v="5125Trans World Corp."/>
    <x v="2681"/>
    <s v="Wynnefield Capital"/>
    <n v="16128"/>
    <s v="Trans World Corp."/>
    <d v="2012-11-14T00:00:00"/>
    <n v="43220"/>
    <s v="Services"/>
    <s v="Gaming Activities"/>
    <n v="10.029999999999999"/>
    <n v="15.42"/>
  </r>
  <r>
    <s v="5125Grammer AG"/>
    <x v="2681"/>
    <s v="Wynnefield Capital"/>
    <n v="9026"/>
    <s v="Grammer AG"/>
    <d v="2008-10-27T00:00:00"/>
    <m/>
    <s v="Consumer Goods"/>
    <s v="Auto Parts"/>
    <n v="9.11"/>
    <n v="14.78"/>
  </r>
  <r>
    <s v="5125Renewable Energy Group Inc."/>
    <x v="2681"/>
    <s v="Wynnefield Capital"/>
    <n v="2861"/>
    <s v="Renewable Energy Group Inc."/>
    <d v="2016-05-16T00:00:00"/>
    <n v="43054"/>
    <s v="Basic Materials"/>
    <s v="Oil &amp; Gas Refining &amp; Marketing"/>
    <n v="8.9499999999999993"/>
    <n v="17.88"/>
  </r>
  <r>
    <s v="5125White Electronic Designs Corporation"/>
    <x v="2681"/>
    <s v="Wynnefield Capital"/>
    <n v="20382"/>
    <s v="White Electronic Designs Corporation"/>
    <d v="2006-06-30T00:00:00"/>
    <n v="40298"/>
    <s v="Technology"/>
    <s v="Diversified Electronics"/>
    <n v="8.7200000000000006"/>
    <m/>
  </r>
  <r>
    <s v="5125Nevada Gold &amp; Casinos Inc."/>
    <x v="2681"/>
    <s v="Wynnefield Capital"/>
    <n v="5317"/>
    <s v="Nevada Gold &amp; Casinos Inc."/>
    <d v="2016-05-16T00:00:00"/>
    <n v="43419"/>
    <s v="Services"/>
    <s v="Resorts &amp; Casinos"/>
    <n v="6.5"/>
    <n v="14.06"/>
  </r>
  <r>
    <s v="5125SMTC Corporation"/>
    <x v="2681"/>
    <s v="Wynnefield Capital"/>
    <n v="5129"/>
    <s v="SMTC Corporation"/>
    <d v="2013-05-24T00:00:00"/>
    <m/>
    <s v="Technology"/>
    <s v="Printed Circuit Boards"/>
    <n v="6.04"/>
    <n v="12.63"/>
  </r>
  <r>
    <s v="5125Landec Corporation"/>
    <x v="2681"/>
    <s v="Wynnefield Capital"/>
    <n v="3246"/>
    <s v="Landec Corporation"/>
    <d v="2012-06-14T00:00:00"/>
    <m/>
    <s v="Basic Materials"/>
    <s v="Chemicals - Major Diversified"/>
    <n v="5.08"/>
    <n v="14.37"/>
  </r>
  <r>
    <s v="5125MVC Capital Inc."/>
    <x v="2681"/>
    <s v="Wynnefield Capital"/>
    <n v="3432"/>
    <s v="MVC Capital Inc."/>
    <d v="2016-06-01T00:00:00"/>
    <m/>
    <s v="Financial"/>
    <s v="Mortgage Investment"/>
    <n v="4.72"/>
    <n v="14.12"/>
  </r>
  <r>
    <s v="5125Nature's Sunshine Products Inc."/>
    <x v="2681"/>
    <s v="Wynnefield Capital"/>
    <n v="3386"/>
    <s v="Nature's Sunshine Products Inc."/>
    <d v="2016-05-16T00:00:00"/>
    <m/>
    <s v="Healthcare"/>
    <s v="Biotechnology"/>
    <n v="4.66"/>
    <n v="14.42"/>
  </r>
  <r>
    <s v="5125DLH Holdings Corp."/>
    <x v="2681"/>
    <s v="Wynnefield Capital"/>
    <n v="5422"/>
    <s v="DLH Holdings Corp."/>
    <d v="2005-03-18T00:00:00"/>
    <m/>
    <s v="Services"/>
    <s v="Staffing &amp; Outsourcing Services"/>
    <n v="3.5"/>
    <m/>
  </r>
  <r>
    <s v="5125Rent-A-Center Inc."/>
    <x v="2681"/>
    <s v="Wynnefield Capital"/>
    <n v="1578"/>
    <s v="Rent-A-Center Inc."/>
    <d v="2017-05-15T00:00:00"/>
    <n v="43054"/>
    <s v="Services"/>
    <s v="Rental &amp; Leasing Services"/>
    <n v="-2.91"/>
    <n v="16.14"/>
  </r>
  <r>
    <s v="5125Layne Christensen Company"/>
    <x v="2681"/>
    <s v="Wynnefield Capital"/>
    <n v="3123"/>
    <s v="Layne Christensen Company"/>
    <d v="2012-08-15T00:00:00"/>
    <n v="43265"/>
    <s v="Industrial Goods"/>
    <s v="Heavy Construction"/>
    <n v="-5"/>
    <n v="14.8"/>
  </r>
  <r>
    <s v="5125Trecora Resources"/>
    <x v="2681"/>
    <s v="Wynnefield Capital"/>
    <n v="30729"/>
    <s v="Trecora Resources"/>
    <d v="2016-05-16T00:00:00"/>
    <n v="43784"/>
    <s v="Basic Materials"/>
    <s v="Chemicals - Major Diversified"/>
    <n v="-7.73"/>
    <n v="14.79"/>
  </r>
  <r>
    <s v="5125Quest Resource Holding Corporation"/>
    <x v="2681"/>
    <s v="Wynnefield Capital"/>
    <n v="27771"/>
    <s v="Quest Resource Holding Corporation"/>
    <d v="2016-05-16T00:00:00"/>
    <m/>
    <s v="Industrial Goods"/>
    <s v="Waste Management"/>
    <n v="-9.9700000000000006"/>
    <n v="14.42"/>
  </r>
  <r>
    <s v="5125CDC Software Corporation"/>
    <x v="2681"/>
    <s v="Wynnefield Capital"/>
    <n v="25069"/>
    <s v="CDC Software Corporation"/>
    <d v="2010-10-01T00:00:00"/>
    <n v="41011"/>
    <s v="Technology"/>
    <s v="Business Software &amp; Services"/>
    <n v="-12.07"/>
    <n v="15.68"/>
  </r>
  <r>
    <s v="5125Wilhelmina International Inc"/>
    <x v="2681"/>
    <s v="Wynnefield Capital"/>
    <n v="29558"/>
    <s v="Wilhelmina International Inc"/>
    <d v="2016-05-16T00:00:00"/>
    <m/>
    <s v="Industrial Goods"/>
    <s v="Farm &amp; Construction Machinery"/>
    <n v="-12.32"/>
    <n v="14.42"/>
  </r>
  <r>
    <s v="5125S&amp;W Seed Company"/>
    <x v="2681"/>
    <s v="Wynnefield Capital"/>
    <n v="4382"/>
    <s v="S&amp;W Seed Company"/>
    <d v="2016-05-16T00:00:00"/>
    <m/>
    <s v="Consumer Goods"/>
    <s v="Farm Products"/>
    <n v="-14.43"/>
    <n v="14.42"/>
  </r>
  <r>
    <s v="5125Micron Solutions Inc"/>
    <x v="2681"/>
    <s v="Wynnefield Capital"/>
    <n v="5457"/>
    <s v="Micron Solutions Inc"/>
    <d v="2016-05-16T00:00:00"/>
    <n v="43692"/>
    <s v="Healthcare"/>
    <s v="Medical Appliances &amp; Equipment"/>
    <n v="-14.59"/>
    <n v="12.63"/>
  </r>
  <r>
    <s v="5125ALJ Regional Holdings Inc"/>
    <x v="2681"/>
    <s v="Wynnefield Capital"/>
    <n v="29353"/>
    <s v="ALJ Regional Holdings Inc"/>
    <d v="2016-05-16T00:00:00"/>
    <n v="42962"/>
    <s v="Basic Materials"/>
    <s v="Steel &amp; Iron"/>
    <n v="-17.82"/>
    <n v="17.579999999999998"/>
  </r>
  <r>
    <s v="5125Learning Tree International Inc."/>
    <x v="2681"/>
    <s v="Wynnefield Capital"/>
    <n v="4879"/>
    <s v="Learning Tree International Inc."/>
    <d v="2013-08-15T00:00:00"/>
    <m/>
    <s v="Services"/>
    <s v="Education &amp; Training Services"/>
    <n v="-23.18"/>
    <n v="12.87"/>
  </r>
  <r>
    <s v="5125Williams Industrial Services Group Inc."/>
    <x v="2681"/>
    <s v="Wynnefield Capital"/>
    <n v="3295"/>
    <s v="Williams Industrial Services Group Inc."/>
    <d v="2015-05-15T00:00:00"/>
    <m/>
    <s v="Industrial Goods"/>
    <s v="General Contractors"/>
    <n v="-28.28"/>
    <n v="11.39"/>
  </r>
  <r>
    <s v="5125CVD Equipment Corporation"/>
    <x v="2681"/>
    <s v="Wynnefield Capital"/>
    <n v="4739"/>
    <s v="CVD Equipment Corporation"/>
    <d v="2017-08-15T00:00:00"/>
    <m/>
    <s v="Industrial Goods"/>
    <s v="Diversified Machinery"/>
    <n v="-29.76"/>
    <n v="13.12"/>
  </r>
  <r>
    <s v="5125Granite Construction Incorporated"/>
    <x v="2681"/>
    <s v="Wynnefield Capital"/>
    <n v="2055"/>
    <s v="Granite Construction Incorporated"/>
    <d v="2018-05-15T00:00:00"/>
    <m/>
    <s v="Industrial Goods"/>
    <s v="Heavy Construction"/>
    <n v="-35.94"/>
    <n v="12.24"/>
  </r>
  <r>
    <s v="5125Triumph Group Inc."/>
    <x v="2681"/>
    <s v="Wynnefield Capital"/>
    <n v="1132"/>
    <s v="Triumph Group Inc."/>
    <d v="2016-08-15T00:00:00"/>
    <n v="42689"/>
    <s v="Industrial Goods"/>
    <s v="Aerospace/Defense Products &amp; Services"/>
    <n v="-37.22"/>
    <n v="0.38"/>
  </r>
  <r>
    <s v="5125Hain Celestial Group Inc. (The)"/>
    <x v="2681"/>
    <s v="Wynnefield Capital"/>
    <n v="1103"/>
    <s v="Hain Celestial Group Inc. (The)"/>
    <d v="2016-08-15T00:00:00"/>
    <n v="42870"/>
    <s v="Consumer Goods"/>
    <s v="Processed &amp; Packaged Goods"/>
    <n v="-37.33"/>
    <n v="15.55"/>
  </r>
  <r>
    <s v="5125MusclePharm Corp."/>
    <x v="2681"/>
    <s v="Wynnefield Capital"/>
    <n v="31893"/>
    <s v="MusclePharm Corp."/>
    <d v="2015-04-20T00:00:00"/>
    <m/>
    <s v="Consumer Goods"/>
    <s v="Sporting Goods"/>
    <n v="-43.55"/>
    <n v="11.5"/>
  </r>
  <r>
    <s v="5125CarParts.com, Inc."/>
    <x v="2681"/>
    <s v="Wynnefield Capital"/>
    <n v="5034"/>
    <s v="CarParts.com, Inc."/>
    <d v="2017-05-15T00:00:00"/>
    <n v="43235"/>
    <s v="Consumer Goods"/>
    <s v="Recreational Vehicles"/>
    <n v="-44.69"/>
    <n v="15.08"/>
  </r>
  <r>
    <s v="5125ImageWare Systems, Inc."/>
    <x v="2681"/>
    <s v="Wynnefield Capital"/>
    <n v="27748"/>
    <s v="ImageWare Systems, Inc."/>
    <d v="2016-05-16T00:00:00"/>
    <m/>
    <s v="Services"/>
    <s v="Home Improvement Stores"/>
    <n v="-45.3"/>
    <n v="14.42"/>
  </r>
  <r>
    <s v="5125Tile Shop Holdings Inc"/>
    <x v="2681"/>
    <s v="Wynnefield Capital"/>
    <n v="1867"/>
    <s v="Tile Shop Holdings Inc"/>
    <d v="2019-02-15T00:00:00"/>
    <m/>
    <s v="Consumer Goods"/>
    <s v="Confectioners"/>
    <n v="-53.5"/>
    <n v="15.98"/>
  </r>
  <r>
    <s v="5125Broadwind Energy Inc."/>
    <x v="2681"/>
    <s v="Wynnefield Capital"/>
    <n v="4357"/>
    <s v="Broadwind Energy Inc."/>
    <d v="2017-05-15T00:00:00"/>
    <n v="43511"/>
    <s v="Industrial Goods"/>
    <s v="Diversified Machinery"/>
    <n v="-56.67"/>
    <n v="10.74"/>
  </r>
  <r>
    <s v="5125Unigene Laboratories Inc"/>
    <x v="2681"/>
    <s v="Wynnefield Capital"/>
    <n v="44719"/>
    <s v="Unigene Laboratories Inc"/>
    <d v="2008-01-15T00:00:00"/>
    <n v="41457"/>
    <s v="Healthcare"/>
    <s v="Drug Manufacturers - Other"/>
    <n v="-57.03"/>
    <n v="5.21"/>
  </r>
  <r>
    <s v="5125Jason Industries Inc"/>
    <x v="2681"/>
    <s v="Wynnefield Capital"/>
    <n v="30832"/>
    <s v="Jason Industries Inc"/>
    <d v="2014-08-15T00:00:00"/>
    <m/>
    <s v="Industrial Goods"/>
    <s v="General Contractors"/>
    <n v="-64.569999999999993"/>
    <n v="11.71"/>
  </r>
  <r>
    <s v="5125GlyEco Inc"/>
    <x v="2681"/>
    <s v="Wynnefield Capital"/>
    <n v="37101"/>
    <s v="GlyEco Inc"/>
    <d v="2013-10-15T00:00:00"/>
    <m/>
    <s v="Industrial Goods"/>
    <s v="Waste Management"/>
    <n v="-65.569999999999993"/>
    <n v="12.79"/>
  </r>
  <r>
    <s v="5125Babcock &amp; Wilcox Enterprises Inc"/>
    <x v="2681"/>
    <s v="Wynnefield Capital"/>
    <n v="35515"/>
    <s v="Babcock &amp; Wilcox Enterprises Inc"/>
    <d v="2017-02-15T00:00:00"/>
    <m/>
    <s v="Industrial Goods"/>
    <s v="Industrial Electrical Equipment"/>
    <n v="-68.5"/>
    <n v="13.01"/>
  </r>
  <r>
    <s v="5125Hampshire Group Limited"/>
    <x v="2681"/>
    <s v="Wynnefield Capital"/>
    <n v="22998"/>
    <s v="Hampshire Group Limited"/>
    <d v="2012-11-14T00:00:00"/>
    <n v="42689"/>
    <s v="Consumer Goods"/>
    <s v="Rubber &amp; Plastics"/>
    <n v="-76.12"/>
    <n v="15.01"/>
  </r>
  <r>
    <s v="5125Recro Pharma Inc"/>
    <x v="2681"/>
    <s v="Wynnefield Capital"/>
    <n v="31430"/>
    <s v="Recro Pharma Inc"/>
    <d v="2020-02-15T00:00:00"/>
    <m/>
    <s v="Healthcare"/>
    <s v="Biotechnology"/>
    <n v="-96.73"/>
    <n v="1.28"/>
  </r>
  <r>
    <s v="7525Euro Disney SCA"/>
    <x v="2682"/>
    <s v="Wyser-Pratte Management Co"/>
    <n v="9242"/>
    <s v="Euro Disney SCA"/>
    <d v="2016-11-25T00:00:00"/>
    <n v="42905"/>
    <s v="Services"/>
    <s v="Entertainment - Diversified"/>
    <n v="197.96"/>
    <n v="22.56"/>
  </r>
  <r>
    <s v="7525Stada Arzneimittel AG"/>
    <x v="2682"/>
    <s v="Wyser-Pratte Management Co"/>
    <n v="9092"/>
    <s v="Stada Arzneimittel AG"/>
    <d v="2016-06-27T00:00:00"/>
    <n v="42912"/>
    <s v="Healthcare"/>
    <s v="Drugs - Generic"/>
    <n v="39.61"/>
    <n v="24.57"/>
  </r>
  <r>
    <s v="7525Refresco Group N.V."/>
    <x v="2682"/>
    <s v="Wyser-Pratte Management Co"/>
    <n v="33850"/>
    <s v="Refresco Group N.V."/>
    <d v="2017-08-14T00:00:00"/>
    <n v="43199"/>
    <s v="Consumer Goods"/>
    <s v="Beverages - Soft Drinks"/>
    <n v="37.369999999999997"/>
    <n v="11.48"/>
  </r>
  <r>
    <s v="7525Lagardere SCA"/>
    <x v="2682"/>
    <s v="Wyser-Pratte Management Co"/>
    <n v="9296"/>
    <s v="Lagardere SCA"/>
    <d v="2009-12-01T00:00:00"/>
    <n v="40395"/>
    <s v="Consumer Goods"/>
    <s v="Packaging &amp; Containers"/>
    <n v="12.18"/>
    <n v="4.24"/>
  </r>
  <r>
    <s v="7525OHB SE"/>
    <x v="2682"/>
    <s v="Wyser-Pratte Management Co"/>
    <n v="9066"/>
    <s v="OHB SE"/>
    <d v="2017-08-17T00:00:00"/>
    <m/>
    <s v="Industrial Goods"/>
    <s v="Aerospace/Defense Products &amp; Services"/>
    <n v="11.23"/>
    <n v="13.67"/>
  </r>
  <r>
    <s v="7525Compagnie des Alpes"/>
    <x v="2682"/>
    <s v="Wyser-Pratte Management Co"/>
    <n v="9231"/>
    <s v="Compagnie des Alpes"/>
    <d v="2014-04-14T00:00:00"/>
    <m/>
    <s v="Services"/>
    <s v="Resorts &amp; Casinos"/>
    <n v="2.19"/>
    <n v="12.33"/>
  </r>
  <r>
    <s v="7525GN Store Nord A/S"/>
    <x v="2682"/>
    <s v="Wyser-Pratte Management Co"/>
    <n v="10746"/>
    <s v="GN Store Nord A/S"/>
    <d v="2011-05-04T00:00:00"/>
    <n v="40910"/>
    <s v="Technology"/>
    <s v="Wireless Communications"/>
    <n v="-1.28"/>
    <n v="-7.78"/>
  </r>
  <r>
    <s v="7525Tandberg ASA"/>
    <x v="2682"/>
    <s v="Wyser-Pratte Management Co"/>
    <n v="44629"/>
    <s v="Tandberg ASA"/>
    <d v="2009-10-16T00:00:00"/>
    <n v="40287"/>
    <s v="Services"/>
    <s v="CATV Systems"/>
    <n v="-5.42"/>
    <n v="23.32"/>
  </r>
  <r>
    <s v="7525Private Equity Holding AG"/>
    <x v="2682"/>
    <s v="Wyser-Pratte Management Co"/>
    <n v="34408"/>
    <s v="Private Equity Holding AG"/>
    <d v="2011-03-04T00:00:00"/>
    <n v="40787"/>
    <s v="Financial"/>
    <s v="Diversified Investments"/>
    <n v="-15.13"/>
    <n v="-15.33"/>
  </r>
  <r>
    <s v="7525SoLocal Group SA"/>
    <x v="2682"/>
    <s v="Wyser-Pratte Management Co"/>
    <n v="9331"/>
    <s v="SoLocal Group SA"/>
    <d v="2013-05-13T00:00:00"/>
    <m/>
    <s v="Technology"/>
    <s v="Internet Information Providers"/>
    <n v="-52.28"/>
    <n v="12.74"/>
  </r>
  <r>
    <s v="9116HP Inc"/>
    <x v="2683"/>
    <s v="Xerox Holdings Corporation"/>
    <n v="160"/>
    <s v="HP Inc"/>
    <d v="2020-01-21T00:00:00"/>
    <m/>
    <s v="Technology"/>
    <s v="Computer Based Systems"/>
    <n v="-17.940000000000001"/>
    <n v="4.16"/>
  </r>
  <r>
    <s v="8713Prosperity International Holdings (H.K.) Ltd"/>
    <x v="2684"/>
    <s v="Xie Qiangming"/>
    <n v="16068"/>
    <s v="Prosperity International Holdings (H.K.) Ltd"/>
    <d v="2019-06-26T00:00:00"/>
    <m/>
    <s v="Basic Materials"/>
    <s v="Steel &amp; Iron"/>
    <n v="-55.4"/>
    <n v="15.71"/>
  </r>
  <r>
    <s v="7261ZMFY Automobile Glass Services Ltd"/>
    <x v="2685"/>
    <s v="Xinyi Glass Holdings Limited"/>
    <n v="41150"/>
    <s v="ZMFY Automobile Glass Services Ltd"/>
    <d v="2013-09-03T00:00:00"/>
    <m/>
    <s v="Consumer Goods"/>
    <s v="Auto Parts"/>
    <n v="-14.57"/>
    <n v="13.17"/>
  </r>
  <r>
    <s v="4955Vaxart Inc"/>
    <x v="2686"/>
    <s v="Xstelos Holdings Inc."/>
    <n v="4276"/>
    <s v="Vaxart Inc"/>
    <d v="2012-10-17T00:00:00"/>
    <n v="41997"/>
    <s v="Healthcare"/>
    <s v="Biotechnology"/>
    <n v="-50.98"/>
    <n v="20.12"/>
  </r>
  <r>
    <s v="5641BSD Crown Ltd"/>
    <x v="2687"/>
    <s v="Y.M. Dekel Holdings and Investments Ltd"/>
    <n v="8672"/>
    <s v="BSD Crown Ltd"/>
    <d v="2016-03-07T00:00:00"/>
    <m/>
    <s v="Services"/>
    <s v="Food Wholesale"/>
    <n v="0.46"/>
    <n v="14.68"/>
  </r>
  <r>
    <s v="4934Safeguard Scientifics Inc."/>
    <x v="2688"/>
    <s v="Yakira Capital Management, Inc."/>
    <n v="3361"/>
    <s v="Safeguard Scientifics Inc."/>
    <d v="2018-02-14T00:00:00"/>
    <m/>
    <s v="Services"/>
    <s v="Business Services"/>
    <n v="-14.39"/>
    <n v="11.38"/>
  </r>
  <r>
    <s v="7605Amita Holdings Co Ltd"/>
    <x v="2689"/>
    <s v="Yamazaki Gravel Corporation"/>
    <n v="41785"/>
    <s v="Amita Holdings Co Ltd"/>
    <d v="2017-04-17T00:00:00"/>
    <n v="43622"/>
    <s v="Services"/>
    <s v="Apparel Stores"/>
    <n v="77.41"/>
    <n v="11.56"/>
  </r>
  <r>
    <s v="7223MNC Wireless Berhad"/>
    <x v="2690"/>
    <s v="Yap Sheau Chiann"/>
    <n v="40896"/>
    <s v="MNC Wireless Berhad"/>
    <d v="2013-09-26T00:00:00"/>
    <m/>
    <s v="Technology"/>
    <s v="Wireless Communications"/>
    <n v="-19.989999999999998"/>
    <n v="12.64"/>
  </r>
  <r>
    <s v="9364Deeprock Minerals Inc."/>
    <x v="2691"/>
    <s v="Yeshivas Limudei Hashem Society"/>
    <n v="49114"/>
    <s v="Deeprock Minerals Inc."/>
    <d v="2020-01-28T00:00:00"/>
    <m/>
    <s v="Basic Materials"/>
    <s v="Major Integrated Oil &amp; Gas"/>
    <n v="87.72"/>
    <n v="6.95"/>
  </r>
  <r>
    <s v="5553Scanwolf Corporation Berhad"/>
    <x v="2692"/>
    <s v="Yii Long Ging"/>
    <n v="41016"/>
    <s v="Scanwolf Corporation Berhad"/>
    <d v="2015-01-29T00:00:00"/>
    <m/>
    <s v="Industrial Goods"/>
    <s v="General Contractors"/>
    <n v="-17.170000000000002"/>
    <n v="11.88"/>
  </r>
  <r>
    <s v="7484Great Northern Minerals Limited (formerly Greenpower Energy Limited)"/>
    <x v="2693"/>
    <s v="Yilmaz Balcioglu"/>
    <n v="36442"/>
    <s v="Great Northern Minerals Limited (formerly Greenpower Energy Limited)"/>
    <d v="2018-06-28T00:00:00"/>
    <m/>
    <s v="Financial"/>
    <s v="Insurance Brokers"/>
    <n v="82.27"/>
    <n v="12.75"/>
  </r>
  <r>
    <s v="5957China Biologic Products Inc."/>
    <x v="2694"/>
    <s v="York Capital Management Global Advisors"/>
    <n v="2589"/>
    <s v="China Biologic Products Inc."/>
    <d v="2018-10-04T00:00:00"/>
    <m/>
    <s v="Healthcare"/>
    <s v="Biotechnology"/>
    <n v="18.14"/>
    <n v="10.4"/>
  </r>
  <r>
    <s v="5957NextDecade Corp"/>
    <x v="2694"/>
    <s v="York Capital Management Global Advisors"/>
    <n v="41515"/>
    <s v="NextDecade Corp"/>
    <d v="2017-08-03T00:00:00"/>
    <m/>
    <s v="Basic Materials"/>
    <s v="Oil &amp; Gas Pipelines"/>
    <n v="-44.24"/>
    <n v="12.89"/>
  </r>
  <r>
    <s v="5957Roan Resources"/>
    <x v="2694"/>
    <s v="York Capital Management Global Advisors"/>
    <n v="798"/>
    <s v="Roan Resources"/>
    <d v="2018-11-19T00:00:00"/>
    <n v="43805"/>
    <s v="Financial"/>
    <s v="Insurance Brokers"/>
    <n v="-87.09"/>
    <n v="18.510000000000002"/>
  </r>
  <r>
    <s v="9295Easy Repay Finance &amp; Investment Ltd."/>
    <x v="2695"/>
    <s v="Yu Bai"/>
    <n v="48876"/>
    <s v="Easy Repay Finance &amp; Investment Ltd."/>
    <d v="2019-11-10T00:00:00"/>
    <m/>
    <s v="Financial"/>
    <s v="Closed-End Fund - Debt"/>
    <n v="7.39"/>
    <n v="14.14"/>
  </r>
  <r>
    <s v="5903BiondVax Pharmaceuticals Ltd."/>
    <x v="2696"/>
    <s v="Yuval Lev"/>
    <n v="40615"/>
    <s v="BiondVax Pharmaceuticals Ltd."/>
    <d v="2016-09-12T00:00:00"/>
    <m/>
    <s v="Healthcare"/>
    <s v="Drugs - Generic"/>
    <n v="81.59"/>
    <n v="14.22"/>
  </r>
  <r>
    <s v="8545Askul Corporation"/>
    <x v="2697"/>
    <s v="Z Holdings Corporation (formerly Yahoo Japan Corporation)"/>
    <n v="9569"/>
    <s v="Askul Corporation"/>
    <d v="2012-08-10T00:00:00"/>
    <m/>
    <s v="Services"/>
    <s v="Specialty Retail, Other"/>
    <n v="16.63"/>
    <n v="13.78"/>
  </r>
  <r>
    <s v="6495ADVFN PLC"/>
    <x v="2698"/>
    <s v="Zack Keinan (Sweet Sky Limited &amp; Shellhouse Limited)"/>
    <n v="7921"/>
    <s v="ADVFN PLC"/>
    <d v="2015-02-16T00:00:00"/>
    <m/>
    <s v="Technology"/>
    <s v="Internet Information Providers"/>
    <n v="-23.04"/>
    <n v="11.21"/>
  </r>
  <r>
    <s v="6188Santa Fe Minerals Ltd."/>
    <x v="2699"/>
    <s v="Zaffer Soemya"/>
    <n v="40737"/>
    <s v="Santa Fe Minerals Ltd."/>
    <d v="2011-10-05T00:00:00"/>
    <m/>
    <s v="Basic Materials"/>
    <s v="Major Integrated Oil &amp; Gas"/>
    <n v="-9.33"/>
    <n v="15.18"/>
  </r>
  <r>
    <s v="1707Emmis Communications Corporation"/>
    <x v="2700"/>
    <s v="Zazove Associates"/>
    <n v="4325"/>
    <s v="Emmis Communications Corporation"/>
    <d v="2010-07-15T00:00:00"/>
    <m/>
    <s v="Consumer Goods"/>
    <s v="Beverages - Brewers"/>
    <n v="-14.45"/>
    <n v="14.09"/>
  </r>
  <r>
    <s v="6865Komax Holding AG"/>
    <x v="2701"/>
    <s v="zCapital AG"/>
    <n v="9443"/>
    <s v="Komax Holding AG"/>
    <d v="2014-03-26T00:00:00"/>
    <m/>
    <s v="Technology"/>
    <s v="Diversified Electronics"/>
    <n v="2.94"/>
    <n v="12.04"/>
  </r>
  <r>
    <s v="6865Kuoni Reisen Holding AG"/>
    <x v="2701"/>
    <s v="zCapital AG"/>
    <n v="9446"/>
    <s v="Kuoni Reisen Holding AG"/>
    <d v="2013-11-14T00:00:00"/>
    <n v="42684"/>
    <s v="Consumer Goods"/>
    <s v="Electronic Equipment"/>
    <n v="-1.52"/>
    <n v="8.86"/>
  </r>
  <r>
    <s v="6654Microwave Filter Co Inc"/>
    <x v="2702"/>
    <s v="Zeff Capital"/>
    <n v="29455"/>
    <s v="Microwave Filter Co Inc"/>
    <d v="2014-03-24T00:00:00"/>
    <m/>
    <s v="Technology"/>
    <s v="Diversified Electronics"/>
    <n v="-3.38"/>
    <n v="11.98"/>
  </r>
  <r>
    <s v="8810Euskaltel SA"/>
    <x v="2703"/>
    <s v="Zegona Communications PLC"/>
    <n v="32657"/>
    <s v="Euskaltel SA"/>
    <d v="2017-08-24T00:00:00"/>
    <m/>
    <s v="Technology"/>
    <s v="Telecom Services - Domestic"/>
    <n v="-1.08"/>
    <n v="13.62"/>
  </r>
  <r>
    <s v="5992Intertape Polymer Group Inc."/>
    <x v="2704"/>
    <s v="Zelman Capital"/>
    <n v="14522"/>
    <s v="Intertape Polymer Group Inc."/>
    <d v="2015-11-10T00:00:00"/>
    <m/>
    <s v="Consumer Goods"/>
    <s v="Packaging &amp; Containers"/>
    <n v="3.27"/>
    <n v="12.86"/>
  </r>
  <r>
    <s v="5248Anzo Holdings Berhad (previously Harvest Court Industries Berhad)"/>
    <x v="2705"/>
    <s v="Zenith City Investments Limited"/>
    <n v="40580"/>
    <s v="Anzo Holdings Berhad (previously Harvest Court Industries Berhad)"/>
    <d v="2014-05-09T00:00:00"/>
    <n v="42461"/>
    <s v="Industrial Goods"/>
    <s v="Manufactured Housing"/>
    <n v="-2.76"/>
    <n v="7.56"/>
  </r>
  <r>
    <s v="8016Electromed Inc"/>
    <x v="2706"/>
    <s v="Zenith Sterling Advisers LLC"/>
    <n v="32041"/>
    <s v="Electromed Inc"/>
    <d v="2019-06-13T00:00:00"/>
    <m/>
    <s v="Healthcare"/>
    <s v="Medical Appliances &amp; Equipment"/>
    <n v="192.1"/>
    <n v="15.98"/>
  </r>
  <r>
    <s v="7375Sanitec Corporation"/>
    <x v="2707"/>
    <s v="Zeres Capital"/>
    <n v="26719"/>
    <s v="Sanitec Corporation"/>
    <d v="2013-12-11T00:00:00"/>
    <n v="42044"/>
    <s v="Industrial Goods"/>
    <s v="Waste Management"/>
    <n v="45.91"/>
    <n v="14.91"/>
  </r>
  <r>
    <s v="7375AF Gruppen ASA"/>
    <x v="2707"/>
    <s v="Zeres Capital"/>
    <n v="20692"/>
    <s v="AF Gruppen ASA"/>
    <d v="2013-12-30T00:00:00"/>
    <m/>
    <s v="Industrial Goods"/>
    <s v="General Contractors"/>
    <n v="19.510000000000002"/>
    <n v="11.77"/>
  </r>
  <r>
    <s v="7375Capio AB"/>
    <x v="2707"/>
    <s v="Zeres Capital"/>
    <n v="34079"/>
    <s v="Capio AB"/>
    <d v="2016-10-17T00:00:00"/>
    <n v="43432"/>
    <s v="Healthcare"/>
    <s v="Medical Practitioners"/>
    <n v="11.46"/>
    <n v="15.08"/>
  </r>
  <r>
    <s v="7375Cramo Oyj"/>
    <x v="2707"/>
    <s v="Zeres Capital"/>
    <n v="12028"/>
    <s v="Cramo Oyj"/>
    <d v="2015-03-30T00:00:00"/>
    <n v="43963"/>
    <s v="Industrial Goods"/>
    <s v="Residential Construction"/>
    <n v="0.83"/>
    <n v="8.6199999999999992"/>
  </r>
  <r>
    <s v="7375Eltel AB"/>
    <x v="2707"/>
    <s v="Zeres Capital"/>
    <n v="30819"/>
    <s v="Eltel AB"/>
    <d v="2015-02-13T00:00:00"/>
    <m/>
    <s v="Technology"/>
    <s v="Information Technology Services"/>
    <n v="-20.11"/>
    <n v="11.2"/>
  </r>
  <r>
    <s v="5332TJX Companies Inc. (The)"/>
    <x v="2708"/>
    <s v="Zevin Asset Management"/>
    <n v="162"/>
    <s v="TJX Companies Inc. (The)"/>
    <d v="2017-04-27T00:00:00"/>
    <m/>
    <s v="Services"/>
    <s v="Department Stores"/>
    <n v="13.16"/>
    <n v="13.14"/>
  </r>
  <r>
    <s v="5332Chevron Corporation"/>
    <x v="2708"/>
    <s v="Zevin Asset Management"/>
    <n v="8"/>
    <s v="Chevron Corporation"/>
    <d v="2015-04-20T00:00:00"/>
    <n v="43876"/>
    <s v="Basic Materials"/>
    <s v="Major Integrated Oil &amp; Gas"/>
    <n v="4.29"/>
    <n v="12.58"/>
  </r>
  <r>
    <s v="5332CVS Health Corp"/>
    <x v="2708"/>
    <s v="Zevin Asset Management"/>
    <n v="88"/>
    <s v="CVS Health Corp"/>
    <d v="2017-03-31T00:00:00"/>
    <n v="43054"/>
    <s v="Healthcare"/>
    <s v="Medical Instruments &amp; Supplies"/>
    <n v="-14.22"/>
    <n v="16.25"/>
  </r>
  <r>
    <s v="6397Feishang Non-Metal Materials Technology Ltd."/>
    <x v="2709"/>
    <s v="Zhang Qiang"/>
    <n v="41224"/>
    <s v="Feishang Non-Metal Materials Technology Ltd."/>
    <d v="2017-11-24T00:00:00"/>
    <m/>
    <s v="Basic Materials"/>
    <s v="Aluminum"/>
    <n v="-59.9"/>
    <n v="12.05"/>
  </r>
  <r>
    <s v="5738Touchpoint Group Holdings, Inc."/>
    <x v="2710"/>
    <s v="Zhanming Wu (Dachao Asset Management)"/>
    <n v="39419"/>
    <s v="Touchpoint Group Holdings, Inc."/>
    <d v="2017-09-04T00:00:00"/>
    <m/>
    <s v="Technology"/>
    <s v="Application Software"/>
    <n v="-64.849999999999994"/>
    <n v="13.44"/>
  </r>
  <r>
    <s v="8704China Graphene Group Limited"/>
    <x v="2711"/>
    <s v="Zhonghan International Holdings Group Limited"/>
    <n v="23802"/>
    <s v="China Graphene Group Limited"/>
    <d v="2019-06-21T00:00:00"/>
    <m/>
    <s v="Basic Materials"/>
    <s v="Industrial Metals &amp; Minerals"/>
    <n v="0.62"/>
    <n v="14.24"/>
  </r>
  <r>
    <s v="7178China Health Group Ltd"/>
    <x v="2712"/>
    <s v="Zhou Disun (Speedy Brilliant Investments Limited)"/>
    <n v="40651"/>
    <s v="China Health Group Ltd"/>
    <d v="2015-04-22T00:00:00"/>
    <m/>
    <s v="Healthcare"/>
    <s v="Biotechnology"/>
    <n v="-31.59"/>
    <n v="11.43"/>
  </r>
  <r>
    <s v="6497China Ding Yi Feng Holdings Limited"/>
    <x v="2713"/>
    <s v="Zhu Gang"/>
    <n v="40652"/>
    <s v="China Ding Yi Feng Holdings Limited"/>
    <d v="2016-01-13T00:00:00"/>
    <m/>
    <s v="Financial"/>
    <s v="Asset Management"/>
    <n v="61.78"/>
    <n v="15.7"/>
  </r>
  <r>
    <s v="6568Wolf Petroleum Limited"/>
    <x v="2714"/>
    <s v="Zolzaya Byambaa"/>
    <n v="44813"/>
    <s v="Wolf Petroleum Limited"/>
    <d v="2013-10-28T00:00:00"/>
    <n v="43426"/>
    <s v="Basic Materials"/>
    <s v="Oil &amp; Gas Drilling &amp; Exploration"/>
    <n v="-31.51"/>
    <n v="10.64"/>
  </r>
  <r>
    <s v="5444Capital Southwest Corporation"/>
    <x v="2715"/>
    <s v="Zuckerman Investment Group LLC"/>
    <n v="2792"/>
    <s v="Capital Southwest Corporation"/>
    <d v="2012-05-25T00:00:00"/>
    <m/>
    <s v="Financial"/>
    <s v="Asset Management"/>
    <n v="12.32"/>
    <n v="14.41"/>
  </r>
  <r>
    <s v="6330BiondVax Pharmaceuticals Ltd."/>
    <x v="2716"/>
    <s v="Zvi Pritch"/>
    <n v="40615"/>
    <s v="BiondVax Pharmaceuticals Ltd."/>
    <d v="2016-09-12T00:00:00"/>
    <m/>
    <s v="Healthcare"/>
    <s v="Drugs - Generic"/>
    <n v="81.59"/>
    <n v="14.22"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  <r>
    <s v=""/>
    <x v="2335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A3982-2834-47E1-AB82-5D498E01B690}" name="PivotTable1" cacheId="21" applyNumberFormats="0" applyBorderFormats="0" applyFontFormats="0" applyPatternFormats="0" applyAlignmentFormats="0" applyWidthHeightFormats="1" dataCaption="ערכים" updatedVersion="7" minRefreshableVersion="3" useAutoFormatting="1" itemPrintTitles="1" createdVersion="7" indent="0" outline="1" outlineData="1" multipleFieldFilters="0">
  <location ref="A2:B2720" firstHeaderRow="1" firstDataRow="1" firstDataCol="1"/>
  <pivotFields count="11">
    <pivotField showAll="0"/>
    <pivotField axis="axisRow" dataField="1" showAll="0">
      <items count="2718">
        <item x="33"/>
        <item x="66"/>
        <item x="136"/>
        <item x="193"/>
        <item x="238"/>
        <item x="286"/>
        <item x="320"/>
        <item x="2092"/>
        <item x="485"/>
        <item x="825"/>
        <item x="865"/>
        <item x="876"/>
        <item x="892"/>
        <item x="958"/>
        <item x="983"/>
        <item x="1032"/>
        <item x="1160"/>
        <item x="1176"/>
        <item x="1211"/>
        <item x="1259"/>
        <item x="1260"/>
        <item x="1488"/>
        <item x="1503"/>
        <item x="1562"/>
        <item x="1628"/>
        <item x="1741"/>
        <item x="1835"/>
        <item x="1839"/>
        <item x="2040"/>
        <item x="2088"/>
        <item x="2190"/>
        <item x="2306"/>
        <item x="2353"/>
        <item x="2405"/>
        <item x="2477"/>
        <item x="2435"/>
        <item x="2483"/>
        <item x="2615"/>
        <item x="2618"/>
        <item x="2643"/>
        <item x="2668"/>
        <item x="1192"/>
        <item x="2591"/>
        <item x="1216"/>
        <item x="229"/>
        <item x="967"/>
        <item x="1381"/>
        <item x="1502"/>
        <item x="1568"/>
        <item x="2188"/>
        <item x="2525"/>
        <item x="87"/>
        <item x="132"/>
        <item x="134"/>
        <item x="337"/>
        <item x="372"/>
        <item x="377"/>
        <item x="378"/>
        <item x="762"/>
        <item x="830"/>
        <item x="900"/>
        <item x="991"/>
        <item x="1186"/>
        <item x="1261"/>
        <item x="1782"/>
        <item x="1944"/>
        <item x="1999"/>
        <item x="2093"/>
        <item x="2134"/>
        <item x="738"/>
        <item x="505"/>
        <item x="68"/>
        <item x="1238"/>
        <item x="1819"/>
        <item x="60"/>
        <item x="2186"/>
        <item x="480"/>
        <item x="1786"/>
        <item x="1821"/>
        <item x="1434"/>
        <item x="1756"/>
        <item x="1734"/>
        <item x="1031"/>
        <item x="2206"/>
        <item x="2217"/>
        <item x="2581"/>
        <item x="167"/>
        <item x="236"/>
        <item x="760"/>
        <item x="848"/>
        <item x="949"/>
        <item x="1164"/>
        <item x="1205"/>
        <item x="1430"/>
        <item x="1479"/>
        <item x="1519"/>
        <item x="1790"/>
        <item x="1808"/>
        <item x="2008"/>
        <item x="2153"/>
        <item x="2310"/>
        <item x="2497"/>
        <item x="2535"/>
        <item x="2570"/>
        <item x="2608"/>
        <item x="959"/>
        <item x="2087"/>
        <item x="1623"/>
        <item x="1914"/>
        <item x="1647"/>
        <item x="479"/>
        <item x="1101"/>
        <item x="2378"/>
        <item x="1820"/>
        <item x="2318"/>
        <item x="2060"/>
        <item x="943"/>
        <item x="1704"/>
        <item x="223"/>
        <item x="1922"/>
        <item x="196"/>
        <item x="2539"/>
        <item x="789"/>
        <item x="605"/>
        <item x="901"/>
        <item x="1728"/>
        <item x="1596"/>
        <item x="489"/>
        <item x="2700"/>
        <item x="187"/>
        <item x="226"/>
        <item x="353"/>
        <item x="98"/>
        <item x="2163"/>
        <item x="2275"/>
        <item x="1264"/>
        <item x="982"/>
        <item x="1400"/>
        <item x="1191"/>
        <item x="2203"/>
        <item x="128"/>
        <item x="138"/>
        <item x="1250"/>
        <item x="2479"/>
        <item x="2673"/>
        <item x="1240"/>
        <item x="2553"/>
        <item x="1573"/>
        <item x="1484"/>
        <item x="2496"/>
        <item x="2568"/>
        <item x="1249"/>
        <item x="2032"/>
        <item x="2373"/>
        <item x="989"/>
        <item x="1049"/>
        <item x="996"/>
        <item x="1918"/>
        <item x="2131"/>
        <item x="1998"/>
        <item x="178"/>
        <item x="2599"/>
        <item x="1286"/>
        <item x="2137"/>
        <item x="14"/>
        <item x="2283"/>
        <item x="1681"/>
        <item x="171"/>
        <item x="325"/>
        <item x="373"/>
        <item x="2075"/>
        <item x="1976"/>
        <item x="2532"/>
        <item x="2160"/>
        <item x="902"/>
        <item x="1696"/>
        <item x="180"/>
        <item x="1232"/>
        <item x="2262"/>
        <item x="748"/>
        <item x="2400"/>
        <item x="1102"/>
        <item x="208"/>
        <item x="2330"/>
        <item x="97"/>
        <item x="121"/>
        <item x="192"/>
        <item x="294"/>
        <item x="404"/>
        <item x="763"/>
        <item x="887"/>
        <item x="1090"/>
        <item x="1113"/>
        <item x="1309"/>
        <item x="1585"/>
        <item x="1635"/>
        <item x="1649"/>
        <item x="1693"/>
        <item x="2470"/>
        <item x="1795"/>
        <item x="1869"/>
        <item x="1950"/>
        <item x="1996"/>
        <item x="2015"/>
        <item x="2068"/>
        <item x="2202"/>
        <item x="2426"/>
        <item x="2616"/>
        <item x="2621"/>
        <item x="2274"/>
        <item x="207"/>
        <item x="1753"/>
        <item x="1611"/>
        <item x="497"/>
        <item x="416"/>
        <item x="1073"/>
        <item x="2606"/>
        <item x="250"/>
        <item x="432"/>
        <item x="1022"/>
        <item x="1341"/>
        <item x="277"/>
        <item x="1997"/>
        <item x="1563"/>
        <item x="486"/>
        <item x="2255"/>
        <item x="2143"/>
        <item x="1995"/>
        <item x="2572"/>
        <item x="135"/>
        <item x="1989"/>
        <item x="1692"/>
        <item x="2548"/>
        <item x="343"/>
        <item x="251"/>
        <item x="2428"/>
        <item x="405"/>
        <item x="2450"/>
        <item x="2427"/>
        <item x="2278"/>
        <item x="1122"/>
        <item x="2298"/>
        <item x="459"/>
        <item x="2167"/>
        <item x="2576"/>
        <item x="2370"/>
        <item x="2415"/>
        <item x="2166"/>
        <item x="216"/>
        <item x="436"/>
        <item x="1523"/>
        <item x="1855"/>
        <item x="2063"/>
        <item x="1546"/>
        <item x="2365"/>
        <item x="1310"/>
        <item x="2512"/>
        <item x="103"/>
        <item x="2043"/>
        <item x="1614"/>
        <item x="1036"/>
        <item x="491"/>
        <item x="1729"/>
        <item x="2074"/>
        <item x="1063"/>
        <item x="106"/>
        <item x="1003"/>
        <item x="1748"/>
        <item x="2013"/>
        <item x="115"/>
        <item x="2351"/>
        <item x="493"/>
        <item x="240"/>
        <item x="415"/>
        <item x="1969"/>
        <item x="1943"/>
        <item x="1528"/>
        <item x="91"/>
        <item x="1994"/>
        <item x="370"/>
        <item x="1738"/>
        <item x="1662"/>
        <item x="301"/>
        <item x="1979"/>
        <item x="2549"/>
        <item x="393"/>
        <item x="2158"/>
        <item x="2676"/>
        <item x="2559"/>
        <item x="482"/>
        <item x="2430"/>
        <item x="198"/>
        <item x="1030"/>
        <item x="1870"/>
        <item x="1871"/>
        <item x="2567"/>
        <item x="194"/>
        <item x="1196"/>
        <item x="2632"/>
        <item x="75"/>
        <item x="1091"/>
        <item x="131"/>
        <item x="418"/>
        <item x="341"/>
        <item x="1112"/>
        <item x="1114"/>
        <item x="354"/>
        <item x="1737"/>
        <item x="2566"/>
        <item x="262"/>
        <item x="282"/>
        <item x="2017"/>
        <item x="50"/>
        <item x="2688"/>
        <item x="1234"/>
        <item x="495"/>
        <item x="463"/>
        <item x="1680"/>
        <item x="1284"/>
        <item x="1129"/>
        <item x="1657"/>
        <item x="2169"/>
        <item x="1654"/>
        <item x="1179"/>
        <item x="265"/>
        <item x="305"/>
        <item x="1700"/>
        <item x="1414"/>
        <item x="2588"/>
        <item x="1206"/>
        <item x="279"/>
        <item x="1172"/>
        <item x="340"/>
        <item x="2686"/>
        <item x="2198"/>
        <item x="1841"/>
        <item x="1508"/>
        <item x="487"/>
        <item x="1955"/>
        <item x="2384"/>
        <item x="978"/>
        <item x="2061"/>
        <item x="109"/>
        <item x="2081"/>
        <item x="1268"/>
        <item x="1597"/>
        <item x="1305"/>
        <item x="211"/>
        <item x="1431"/>
        <item x="2182"/>
        <item x="1961"/>
        <item x="1011"/>
        <item x="220"/>
        <item x="72"/>
        <item x="1195"/>
        <item x="2377"/>
        <item x="1986"/>
        <item x="1119"/>
        <item x="1793"/>
        <item x="1418"/>
        <item x="1043"/>
        <item x="1012"/>
        <item x="1539"/>
        <item x="857"/>
        <item x="1534"/>
        <item x="1567"/>
        <item x="107"/>
        <item x="2630"/>
        <item x="1993"/>
        <item x="2498"/>
        <item x="1618"/>
        <item x="85"/>
        <item x="1282"/>
        <item x="1424"/>
        <item x="1750"/>
        <item x="1203"/>
        <item x="71"/>
        <item x="2242"/>
        <item x="1527"/>
        <item x="2249"/>
        <item x="1053"/>
        <item x="628"/>
        <item x="616"/>
        <item x="627"/>
        <item x="695"/>
        <item x="117"/>
        <item x="1075"/>
        <item x="823"/>
        <item x="509"/>
        <item x="2637"/>
        <item x="2231"/>
        <item x="523"/>
        <item x="541"/>
        <item x="1593"/>
        <item x="660"/>
        <item x="2650"/>
        <item x="575"/>
        <item x="570"/>
        <item x="985"/>
        <item x="732"/>
        <item x="2380"/>
        <item x="315"/>
        <item x="1775"/>
        <item x="1082"/>
        <item x="613"/>
        <item x="362"/>
        <item x="1798"/>
        <item x="667"/>
        <item x="525"/>
        <item x="1873"/>
        <item x="715"/>
        <item x="602"/>
        <item x="608"/>
        <item x="49"/>
        <item x="1652"/>
        <item x="2635"/>
        <item x="1489"/>
        <item x="1204"/>
        <item x="1470"/>
        <item x="428"/>
        <item x="1664"/>
        <item x="1975"/>
        <item x="1653"/>
        <item x="221"/>
        <item x="324"/>
        <item x="388"/>
        <item x="1504"/>
        <item x="2563"/>
        <item x="2195"/>
        <item x="82"/>
        <item x="1992"/>
        <item x="829"/>
        <item x="771"/>
        <item x="413"/>
        <item x="2192"/>
        <item x="1796"/>
        <item x="2326"/>
        <item x="973"/>
        <item x="1717"/>
        <item x="2324"/>
        <item x="736"/>
        <item x="919"/>
        <item x="2399"/>
        <item x="787"/>
        <item x="1002"/>
        <item x="203"/>
        <item x="2189"/>
        <item x="664"/>
        <item x="1574"/>
        <item x="2551"/>
        <item x="1598"/>
        <item x="2681"/>
        <item x="1526"/>
        <item x="1877"/>
        <item x="2611"/>
        <item x="140"/>
        <item x="2157"/>
        <item x="304"/>
        <item x="1034"/>
        <item x="74"/>
        <item x="1576"/>
        <item x="1462"/>
        <item x="599"/>
        <item x="166"/>
        <item x="1175"/>
        <item x="2329"/>
        <item x="1047"/>
        <item x="1701"/>
        <item x="113"/>
        <item x="1156"/>
        <item x="1956"/>
        <item x="1803"/>
        <item x="1712"/>
        <item x="174"/>
        <item x="2409"/>
        <item x="2369"/>
        <item x="335"/>
        <item x="831"/>
        <item x="741"/>
        <item x="863"/>
        <item x="490"/>
        <item x="2042"/>
        <item x="1188"/>
        <item x="1745"/>
        <item x="2317"/>
        <item x="2574"/>
        <item x="421"/>
        <item x="2363"/>
        <item x="1212"/>
        <item x="773"/>
        <item x="2266"/>
        <item x="1290"/>
        <item x="1099"/>
        <item x="224"/>
        <item x="776"/>
        <item x="2625"/>
        <item x="1483"/>
        <item x="61"/>
        <item x="1097"/>
        <item x="1843"/>
        <item x="2417"/>
        <item x="302"/>
        <item x="2282"/>
        <item x="772"/>
        <item x="2133"/>
        <item x="2547"/>
        <item x="2564"/>
        <item x="62"/>
        <item x="2467"/>
        <item x="2025"/>
        <item x="1941"/>
        <item x="1229"/>
        <item x="2344"/>
        <item x="1048"/>
        <item x="1005"/>
        <item x="2454"/>
        <item x="1254"/>
        <item x="1621"/>
        <item x="122"/>
        <item x="1962"/>
        <item x="592"/>
        <item x="932"/>
        <item x="2416"/>
        <item x="1076"/>
        <item x="2285"/>
        <item x="233"/>
        <item x="2475"/>
        <item x="961"/>
        <item x="319"/>
        <item x="2354"/>
        <item x="2638"/>
        <item x="504"/>
        <item x="907"/>
        <item x="357"/>
        <item x="1065"/>
        <item x="809"/>
        <item x="1879"/>
        <item x="1559"/>
        <item x="283"/>
        <item x="2705"/>
        <item x="2540"/>
        <item x="1555"/>
        <item x="1256"/>
        <item x="2259"/>
        <item x="1449"/>
        <item x="1088"/>
        <item x="342"/>
        <item x="205"/>
        <item x="1080"/>
        <item x="2028"/>
        <item x="290"/>
        <item x="1163"/>
        <item x="1166"/>
        <item x="1104"/>
        <item x="1118"/>
        <item x="1426"/>
        <item x="1908"/>
        <item x="1399"/>
        <item x="2610"/>
        <item x="2391"/>
        <item x="1582"/>
        <item x="1742"/>
        <item x="1226"/>
        <item x="2037"/>
        <item x="2114"/>
        <item x="2453"/>
        <item x="1884"/>
        <item x="2336"/>
        <item x="2212"/>
        <item x="2207"/>
        <item x="1145"/>
        <item x="1387"/>
        <item x="1353"/>
        <item x="2401"/>
        <item x="1612"/>
        <item x="334"/>
        <item x="90"/>
        <item x="1925"/>
        <item x="293"/>
        <item x="476"/>
        <item x="1556"/>
        <item x="210"/>
        <item x="2033"/>
        <item x="1339"/>
        <item x="1217"/>
        <item x="705"/>
        <item x="1495"/>
        <item x="2225"/>
        <item x="88"/>
        <item x="1792"/>
        <item x="1874"/>
        <item x="1634"/>
        <item x="1773"/>
        <item x="292"/>
        <item x="1578"/>
        <item x="2675"/>
        <item x="1446"/>
        <item x="2671"/>
        <item x="1202"/>
        <item x="496"/>
        <item x="2708"/>
        <item x="449"/>
        <item x="889"/>
        <item x="922"/>
        <item x="2565"/>
        <item x="1963"/>
        <item x="1885"/>
        <item x="1267"/>
        <item x="813"/>
        <item x="1973"/>
        <item x="2513"/>
        <item x="872"/>
        <item x="2418"/>
        <item x="931"/>
        <item x="2402"/>
        <item x="1059"/>
        <item x="2665"/>
        <item x="2290"/>
        <item x="1788"/>
        <item x="1403"/>
        <item x="431"/>
        <item x="1876"/>
        <item x="1985"/>
        <item x="54"/>
        <item x="1317"/>
        <item x="1395"/>
        <item x="1580"/>
        <item x="273"/>
        <item x="2490"/>
        <item x="1557"/>
        <item x="1000"/>
        <item x="1893"/>
        <item x="1770"/>
        <item x="332"/>
        <item x="1435"/>
        <item x="313"/>
        <item x="38"/>
        <item x="1248"/>
        <item x="1670"/>
        <item x="1514"/>
        <item x="2425"/>
        <item x="1346"/>
        <item x="1603"/>
        <item x="2488"/>
        <item x="775"/>
        <item x="1525"/>
        <item x="384"/>
        <item x="2211"/>
        <item x="2414"/>
        <item x="2395"/>
        <item x="1279"/>
        <item x="382"/>
        <item x="278"/>
        <item x="2362"/>
        <item x="2021"/>
        <item x="909"/>
        <item x="105"/>
        <item x="1881"/>
        <item x="2624"/>
        <item x="1513"/>
        <item x="1577"/>
        <item x="786"/>
        <item x="2661"/>
        <item x="257"/>
        <item x="232"/>
        <item x="1270"/>
        <item x="2156"/>
        <item x="2523"/>
        <item x="162"/>
        <item x="1651"/>
        <item x="336"/>
        <item x="2263"/>
        <item x="1977"/>
        <item x="1182"/>
        <item x="2261"/>
        <item x="1087"/>
        <item x="1617"/>
        <item x="1615"/>
        <item x="739"/>
        <item x="433"/>
        <item x="2715"/>
        <item x="999"/>
        <item x="874"/>
        <item x="1972"/>
        <item x="1427"/>
        <item x="1288"/>
        <item x="308"/>
        <item x="2005"/>
        <item x="2287"/>
        <item x="1838"/>
        <item x="1837"/>
        <item x="942"/>
        <item x="1380"/>
        <item x="356"/>
        <item x="785"/>
        <item x="2006"/>
        <item x="1736"/>
        <item x="2312"/>
        <item x="1301"/>
        <item x="1295"/>
        <item x="1300"/>
        <item x="1296"/>
        <item x="1298"/>
        <item x="281"/>
        <item x="1789"/>
        <item x="2271"/>
        <item x="1239"/>
        <item x="2575"/>
        <item x="2342"/>
        <item x="1262"/>
        <item x="457"/>
        <item x="1845"/>
        <item x="295"/>
        <item x="1600"/>
        <item x="1656"/>
        <item x="1904"/>
        <item x="1616"/>
        <item x="2034"/>
        <item x="2469"/>
        <item x="2256"/>
        <item x="2466"/>
        <item x="1235"/>
        <item x="897"/>
        <item x="2509"/>
        <item x="2458"/>
        <item x="427"/>
        <item x="2474"/>
        <item x="2446"/>
        <item x="2537"/>
        <item x="1265"/>
        <item x="1570"/>
        <item x="2200"/>
        <item x="1308"/>
        <item x="1077"/>
        <item x="1139"/>
        <item x="212"/>
        <item x="969"/>
        <item x="63"/>
        <item x="2227"/>
        <item x="937"/>
        <item x="184"/>
        <item x="803"/>
        <item x="387"/>
        <item x="1009"/>
        <item x="1642"/>
        <item x="811"/>
        <item x="1852"/>
        <item x="445"/>
        <item x="847"/>
        <item x="1044"/>
        <item x="1361"/>
        <item x="784"/>
        <item x="580"/>
        <item x="2044"/>
        <item x="981"/>
        <item x="1303"/>
        <item x="441"/>
        <item x="2667"/>
        <item x="1444"/>
        <item x="2692"/>
        <item x="2059"/>
        <item x="1754"/>
        <item x="2085"/>
        <item x="69"/>
        <item x="100"/>
        <item x="1008"/>
        <item x="2333"/>
        <item x="2066"/>
        <item x="1752"/>
        <item x="1410"/>
        <item x="1757"/>
        <item x="2007"/>
        <item x="2082"/>
        <item x="1271"/>
        <item x="1322"/>
        <item x="2620"/>
        <item x="110"/>
        <item x="1438"/>
        <item x="314"/>
        <item x="46"/>
        <item x="407"/>
        <item x="1228"/>
        <item x="30"/>
        <item x="143"/>
        <item x="145"/>
        <item x="144"/>
        <item x="2022"/>
        <item x="369"/>
        <item x="622"/>
        <item x="761"/>
        <item x="1905"/>
        <item x="89"/>
        <item x="2184"/>
        <item x="1177"/>
        <item x="1829"/>
        <item x="1703"/>
        <item x="170"/>
        <item x="2494"/>
        <item x="1428"/>
        <item x="873"/>
        <item x="864"/>
        <item x="126"/>
        <item x="147"/>
        <item x="2027"/>
        <item x="1105"/>
        <item x="2023"/>
        <item x="59"/>
        <item x="1486"/>
        <item x="1660"/>
        <item x="2531"/>
        <item x="1151"/>
        <item x="2000"/>
        <item x="2407"/>
        <item x="2357"/>
        <item x="389"/>
        <item x="2325"/>
        <item x="2503"/>
        <item x="1746"/>
        <item x="2687"/>
        <item x="1633"/>
        <item x="2171"/>
        <item x="1247"/>
        <item x="1831"/>
        <item x="1536"/>
        <item x="2348"/>
        <item x="2533"/>
        <item x="2264"/>
        <item x="1552"/>
        <item x="465"/>
        <item x="674"/>
        <item x="425"/>
        <item x="494"/>
        <item x="1920"/>
        <item x="779"/>
        <item x="11"/>
        <item x="7"/>
        <item x="1658"/>
        <item x="2413"/>
        <item x="579"/>
        <item x="1886"/>
        <item x="1898"/>
        <item x="856"/>
        <item x="1137"/>
        <item x="2412"/>
        <item x="1915"/>
        <item x="893"/>
        <item x="2501"/>
        <item x="2500"/>
        <item x="944"/>
        <item x="1345"/>
        <item x="1733"/>
        <item x="768"/>
        <item x="2452"/>
        <item x="245"/>
        <item x="2609"/>
        <item x="1899"/>
        <item x="1942"/>
        <item x="2478"/>
        <item x="1747"/>
        <item x="1744"/>
        <item x="244"/>
        <item x="1390"/>
        <item x="241"/>
        <item x="2556"/>
        <item x="2331"/>
        <item x="1349"/>
        <item x="1644"/>
        <item x="177"/>
        <item x="86"/>
        <item x="1391"/>
        <item x="2246"/>
        <item x="92"/>
        <item x="2328"/>
        <item x="1263"/>
        <item x="878"/>
        <item x="453"/>
        <item x="1897"/>
        <item x="1807"/>
        <item x="2076"/>
        <item x="176"/>
        <item x="84"/>
        <item x="2423"/>
        <item x="2078"/>
        <item x="2301"/>
        <item x="296"/>
        <item x="968"/>
        <item x="99"/>
        <item x="2710"/>
        <item x="1847"/>
        <item x="467"/>
        <item x="836"/>
        <item x="2019"/>
        <item x="2208"/>
        <item x="1535"/>
        <item x="1144"/>
        <item x="1631"/>
        <item x="1632"/>
        <item x="447"/>
        <item x="446"/>
        <item x="1991"/>
        <item x="2361"/>
        <item x="1762"/>
        <item x="852"/>
        <item x="1334"/>
        <item x="912"/>
        <item x="1389"/>
        <item x="2257"/>
        <item x="1561"/>
        <item x="2187"/>
        <item x="2495"/>
        <item x="2536"/>
        <item x="169"/>
        <item x="469"/>
        <item x="2138"/>
        <item x="2410"/>
        <item x="2352"/>
        <item x="2349"/>
        <item x="2345"/>
        <item x="2343"/>
        <item x="231"/>
        <item x="696"/>
        <item x="1170"/>
        <item x="815"/>
        <item x="1815"/>
        <item x="2481"/>
        <item x="1540"/>
        <item x="2651"/>
        <item x="2659"/>
        <item x="2056"/>
        <item x="2654"/>
        <item x="2656"/>
        <item x="2658"/>
        <item x="754"/>
        <item x="2260"/>
        <item x="1412"/>
        <item x="219"/>
        <item x="1764"/>
        <item x="2001"/>
        <item x="1761"/>
        <item x="1917"/>
        <item x="2129"/>
        <item x="1960"/>
        <item x="2464"/>
        <item x="350"/>
        <item x="1184"/>
        <item x="506"/>
        <item x="2135"/>
        <item x="108"/>
        <item x="1545"/>
        <item x="1715"/>
        <item x="2586"/>
        <item x="2550"/>
        <item x="152"/>
        <item x="1619"/>
        <item x="974"/>
        <item x="1802"/>
        <item x="1509"/>
        <item x="2364"/>
        <item x="2002"/>
        <item x="141"/>
        <item x="52"/>
        <item x="51"/>
        <item x="1078"/>
        <item x="1406"/>
        <item x="2104"/>
        <item x="1370"/>
        <item x="1833"/>
        <item x="317"/>
        <item x="318"/>
        <item x="611"/>
        <item x="1982"/>
        <item x="1386"/>
        <item x="1785"/>
        <item x="1498"/>
        <item x="1500"/>
        <item x="2159"/>
        <item x="1674"/>
        <item x="953"/>
        <item x="2518"/>
        <item x="225"/>
        <item x="854"/>
        <item x="1813"/>
        <item x="274"/>
        <item x="934"/>
        <item x="2439"/>
        <item x="1004"/>
        <item x="1586"/>
        <item x="2218"/>
        <item x="1683"/>
        <item x="1018"/>
        <item x="1133"/>
        <item x="861"/>
        <item x="1307"/>
        <item x="1394"/>
        <item x="2214"/>
        <item x="2443"/>
        <item x="2408"/>
        <item x="1283"/>
        <item x="1784"/>
        <item x="2161"/>
        <item x="1436"/>
        <item x="2149"/>
        <item x="1056"/>
        <item x="1055"/>
        <item x="1787"/>
        <item x="1058"/>
        <item x="2288"/>
        <item x="1625"/>
        <item x="1162"/>
        <item x="2696"/>
        <item x="2626"/>
        <item x="2406"/>
        <item x="952"/>
        <item x="1926"/>
        <item x="841"/>
        <item x="689"/>
        <item x="1277"/>
        <item x="2091"/>
        <item x="1494"/>
        <item x="1730"/>
        <item x="2173"/>
        <item x="822"/>
        <item x="1690"/>
        <item x="1935"/>
        <item x="1027"/>
        <item x="2381"/>
        <item x="25"/>
        <item x="39"/>
        <item x="2289"/>
        <item x="24"/>
        <item x="2338"/>
        <item x="1161"/>
        <item x="400"/>
        <item x="2316"/>
        <item x="1100"/>
        <item x="1947"/>
        <item x="2296"/>
        <item x="886"/>
        <item x="1337"/>
        <item x="1440"/>
        <item x="1123"/>
        <item x="1120"/>
        <item x="1124"/>
        <item x="1274"/>
        <item x="849"/>
        <item x="1297"/>
        <item x="1882"/>
        <item x="2694"/>
        <item x="1702"/>
        <item x="806"/>
        <item x="950"/>
        <item x="1755"/>
        <item x="1590"/>
        <item x="1328"/>
        <item x="1589"/>
        <item x="666"/>
        <item x="1856"/>
        <item x="1769"/>
        <item x="727"/>
        <item x="2642"/>
        <item x="371"/>
        <item x="1153"/>
        <item x="2254"/>
        <item x="1604"/>
        <item x="1610"/>
        <item x="1357"/>
        <item x="1951"/>
        <item x="1865"/>
        <item x="1467"/>
        <item x="1468"/>
        <item x="1531"/>
        <item x="182"/>
        <item x="2704"/>
        <item x="1472"/>
        <item x="1358"/>
        <item x="1916"/>
        <item x="1351"/>
        <item x="243"/>
        <item x="298"/>
        <item x="2442"/>
        <item x="1966"/>
        <item x="1487"/>
        <item x="1471"/>
        <item x="1419"/>
        <item x="381"/>
        <item x="2018"/>
        <item x="766"/>
        <item x="1804"/>
        <item x="1587"/>
        <item x="437"/>
        <item x="1758"/>
        <item x="2393"/>
        <item x="2320"/>
        <item x="252"/>
        <item x="1241"/>
        <item x="1408"/>
        <item x="1214"/>
        <item x="964"/>
        <item x="1666"/>
        <item x="759"/>
        <item x="1948"/>
        <item x="2552"/>
        <item x="1765"/>
        <item x="1862"/>
        <item x="1640"/>
        <item x="1258"/>
        <item x="769"/>
        <item x="728"/>
        <item x="2526"/>
        <item x="1695"/>
        <item x="2067"/>
        <item x="2517"/>
        <item x="2267"/>
        <item x="788"/>
        <item x="2594"/>
        <item x="2519"/>
        <item x="1136"/>
        <item x="1110"/>
        <item x="2484"/>
        <item x="268"/>
        <item x="1735"/>
        <item x="2597"/>
        <item x="826"/>
        <item x="1220"/>
        <item x="2098"/>
        <item x="820"/>
        <item x="810"/>
        <item x="808"/>
        <item x="814"/>
        <item x="821"/>
        <item x="818"/>
        <item x="468"/>
        <item x="1710"/>
        <item x="2048"/>
        <item x="23"/>
        <item x="1800"/>
        <item x="2455"/>
        <item x="275"/>
        <item x="1629"/>
        <item x="1062"/>
        <item x="80"/>
        <item x="1520"/>
        <item x="1949"/>
        <item x="1911"/>
        <item x="578"/>
        <item x="1125"/>
        <item x="1760"/>
        <item x="962"/>
        <item x="992"/>
        <item x="755"/>
        <item x="254"/>
        <item x="2304"/>
        <item x="1636"/>
        <item x="1547"/>
        <item x="2205"/>
        <item x="2397"/>
        <item x="1946"/>
        <item x="1148"/>
        <item x="862"/>
        <item x="1853"/>
        <item x="2144"/>
        <item x="1685"/>
        <item x="1542"/>
        <item x="2125"/>
        <item x="2123"/>
        <item x="2124"/>
        <item x="93"/>
        <item x="567"/>
        <item x="1115"/>
        <item x="300"/>
        <item x="804"/>
        <item x="1817"/>
        <item x="1608"/>
        <item x="2054"/>
        <item x="1689"/>
        <item x="1836"/>
        <item x="1607"/>
        <item x="1708"/>
        <item x="1571"/>
        <item x="454"/>
        <item x="840"/>
        <item x="839"/>
        <item x="2109"/>
        <item x="844"/>
        <item x="1147"/>
        <item x="366"/>
        <item x="2465"/>
        <item x="21"/>
        <item x="1095"/>
        <item x="2100"/>
        <item x="2099"/>
        <item x="1584"/>
        <item x="2699"/>
        <item x="1201"/>
        <item x="1054"/>
        <item x="1392"/>
        <item x="951"/>
        <item x="234"/>
        <item x="1336"/>
        <item x="1181"/>
        <item x="870"/>
        <item x="1023"/>
        <item x="1780"/>
        <item x="2493"/>
        <item x="2447"/>
        <item x="1038"/>
        <item x="1207"/>
        <item x="941"/>
        <item x="661"/>
        <item x="2544"/>
        <item x="1155"/>
        <item x="904"/>
        <item x="1781"/>
        <item x="1655"/>
        <item x="1456"/>
        <item x="926"/>
        <item x="1532"/>
        <item x="1291"/>
        <item x="972"/>
        <item x="461"/>
        <item x="1768"/>
        <item x="659"/>
        <item x="1824"/>
        <item x="1154"/>
        <item x="1639"/>
        <item x="430"/>
        <item x="1868"/>
        <item x="81"/>
        <item x="79"/>
        <item x="558"/>
        <item x="1601"/>
        <item x="1825"/>
        <item x="2522"/>
        <item x="2303"/>
        <item x="2136"/>
        <item x="868"/>
        <item x="2116"/>
        <item x="1726"/>
        <item x="2604"/>
        <item x="587"/>
        <item x="289"/>
        <item x="202"/>
        <item x="756"/>
        <item x="722"/>
        <item x="615"/>
        <item x="883"/>
        <item x="1974"/>
        <item x="2612"/>
        <item x="2355"/>
        <item x="745"/>
        <item x="360"/>
        <item x="963"/>
        <item x="644"/>
        <item x="1707"/>
        <item x="2016"/>
        <item x="2327"/>
        <item x="725"/>
        <item x="2660"/>
        <item x="1094"/>
        <item x="1103"/>
        <item x="374"/>
        <item x="396"/>
        <item x="2367"/>
        <item x="124"/>
        <item x="1266"/>
        <item x="406"/>
        <item x="1673"/>
        <item x="1037"/>
        <item x="1329"/>
        <item x="310"/>
        <item x="652"/>
        <item x="2011"/>
        <item x="1417"/>
        <item x="939"/>
        <item x="2491"/>
        <item x="956"/>
        <item x="2524"/>
        <item x="590"/>
        <item x="682"/>
        <item x="699"/>
        <item x="440"/>
        <item x="790"/>
        <item x="2150"/>
        <item x="885"/>
        <item x="2589"/>
        <item x="1627"/>
        <item x="1675"/>
        <item x="609"/>
        <item x="735"/>
        <item x="2065"/>
        <item x="2716"/>
        <item x="1964"/>
        <item x="648"/>
        <item x="2679"/>
        <item x="1858"/>
        <item x="2226"/>
        <item x="2434"/>
        <item x="32"/>
        <item x="1070"/>
        <item x="1772"/>
        <item x="632"/>
        <item x="2071"/>
        <item x="2179"/>
        <item x="1028"/>
        <item x="544"/>
        <item x="753"/>
        <item x="218"/>
        <item x="976"/>
        <item x="2224"/>
        <item x="1363"/>
        <item x="993"/>
        <item x="155"/>
        <item x="1522"/>
        <item x="2463"/>
        <item x="1140"/>
        <item x="938"/>
        <item x="971"/>
        <item x="1806"/>
        <item x="1516"/>
        <item x="442"/>
        <item x="1364"/>
        <item x="1459"/>
        <item x="1711"/>
        <item x="2598"/>
        <item x="460"/>
        <item x="680"/>
        <item x="684"/>
        <item x="2670"/>
        <item x="1939"/>
        <item x="2193"/>
        <item x="392"/>
        <item x="451"/>
        <item x="1928"/>
        <item x="947"/>
        <item x="35"/>
        <item x="838"/>
        <item x="807"/>
        <item x="791"/>
        <item x="2709"/>
        <item x="2383"/>
        <item x="2247"/>
        <item x="638"/>
        <item x="693"/>
        <item x="142"/>
        <item x="1356"/>
        <item x="827"/>
        <item x="466"/>
        <item x="1930"/>
        <item x="2113"/>
        <item x="724"/>
        <item x="1684"/>
        <item x="2219"/>
        <item x="1767"/>
        <item x="20"/>
        <item x="2601"/>
        <item x="765"/>
        <item x="1194"/>
        <item x="1314"/>
        <item x="1912"/>
        <item x="2062"/>
        <item x="2339"/>
        <item x="183"/>
        <item x="500"/>
        <item x="1107"/>
        <item x="2677"/>
        <item x="1143"/>
        <item x="2473"/>
        <item x="1771"/>
        <item x="639"/>
        <item x="2527"/>
        <item x="2419"/>
        <item x="2645"/>
        <item x="112"/>
        <item x="708"/>
        <item x="322"/>
        <item x="2112"/>
        <item x="510"/>
        <item x="1230"/>
        <item x="801"/>
        <item x="2244"/>
        <item x="483"/>
        <item x="833"/>
        <item x="402"/>
        <item x="1812"/>
        <item x="1978"/>
        <item x="1759"/>
        <item x="583"/>
        <item x="1193"/>
        <item x="2176"/>
        <item x="2141"/>
        <item x="2147"/>
        <item x="2600"/>
        <item x="597"/>
        <item x="2315"/>
        <item x="2145"/>
        <item x="2492"/>
        <item x="2151"/>
        <item x="2663"/>
        <item x="629"/>
        <item x="1776"/>
        <item x="199"/>
        <item x="37"/>
        <item x="2300"/>
        <item x="2528"/>
        <item x="681"/>
        <item x="665"/>
        <item x="2332"/>
        <item x="1515"/>
        <item x="379"/>
        <item x="2698"/>
        <item x="2639"/>
        <item x="2713"/>
        <item x="1846"/>
        <item x="2674"/>
        <item x="1816"/>
        <item x="1496"/>
        <item x="678"/>
        <item x="1021"/>
        <item x="249"/>
        <item x="217"/>
        <item x="1491"/>
        <item x="1127"/>
        <item x="2433"/>
        <item x="1667"/>
        <item x="488"/>
        <item x="1327"/>
        <item x="153"/>
        <item x="1541"/>
        <item x="1669"/>
        <item x="2209"/>
        <item x="1208"/>
        <item x="45"/>
        <item x="410"/>
        <item x="2248"/>
        <item x="2499"/>
        <item x="643"/>
        <item x="700"/>
        <item x="1439"/>
        <item x="2648"/>
        <item x="247"/>
        <item x="780"/>
        <item x="41"/>
        <item x="2234"/>
        <item x="2646"/>
        <item x="101"/>
        <item x="2546"/>
        <item x="758"/>
        <item x="1732"/>
        <item x="269"/>
        <item x="455"/>
        <item x="2030"/>
        <item x="2649"/>
        <item x="2714"/>
        <item x="399"/>
        <item x="2462"/>
        <item x="1687"/>
        <item x="299"/>
        <item x="618"/>
        <item x="76"/>
        <item x="603"/>
        <item x="1168"/>
        <item x="1071"/>
        <item x="1892"/>
        <item x="458"/>
        <item x="1331"/>
        <item x="2222"/>
        <item x="2064"/>
        <item x="1354"/>
        <item x="2273"/>
        <item x="669"/>
        <item x="2258"/>
        <item x="2111"/>
        <item x="1026"/>
        <item x="1565"/>
        <item x="2245"/>
        <item x="411"/>
        <item x="1352"/>
        <item x="1537"/>
        <item x="307"/>
        <item x="2666"/>
        <item x="309"/>
        <item x="1469"/>
        <item x="2605"/>
        <item x="2590"/>
        <item x="1751"/>
        <item x="2142"/>
        <item x="710"/>
        <item x="1953"/>
        <item x="1866"/>
        <item x="1875"/>
        <item x="651"/>
        <item x="637"/>
        <item x="1832"/>
        <item x="1460"/>
        <item x="936"/>
        <item x="2057"/>
        <item x="1721"/>
        <item x="228"/>
        <item x="1659"/>
        <item x="1081"/>
        <item x="9"/>
        <item x="610"/>
        <item x="908"/>
        <item x="650"/>
        <item x="513"/>
        <item x="2379"/>
        <item x="1280"/>
        <item x="711"/>
        <item x="2376"/>
        <item x="1569"/>
        <item x="1706"/>
        <item x="866"/>
        <item x="612"/>
        <item x="2702"/>
        <item x="2265"/>
        <item x="48"/>
        <item x="2299"/>
        <item x="2084"/>
        <item x="702"/>
        <item x="574"/>
        <item x="1958"/>
        <item x="2069"/>
        <item x="2174"/>
        <item x="640"/>
        <item x="935"/>
        <item x="2451"/>
        <item x="2073"/>
        <item x="895"/>
        <item x="2358"/>
        <item x="1321"/>
        <item x="1676"/>
        <item x="798"/>
        <item x="2678"/>
        <item x="1405"/>
        <item x="1416"/>
        <item x="1223"/>
        <item x="1988"/>
        <item x="712"/>
        <item x="2502"/>
        <item x="1"/>
        <item x="1429"/>
        <item x="851"/>
        <item x="706"/>
        <item x="1197"/>
        <item x="1415"/>
        <item x="401"/>
        <item x="542"/>
        <item x="173"/>
        <item x="2313"/>
        <item x="2295"/>
        <item x="1718"/>
        <item x="329"/>
        <item x="2250"/>
        <item x="792"/>
        <item x="1774"/>
        <item x="778"/>
        <item x="2115"/>
        <item x="2557"/>
        <item x="563"/>
        <item x="560"/>
        <item x="940"/>
        <item x="550"/>
        <item x="1287"/>
        <item x="2127"/>
        <item x="1475"/>
        <item x="2039"/>
        <item x="685"/>
        <item x="1538"/>
        <item x="1423"/>
        <item x="607"/>
        <item x="2366"/>
        <item x="2047"/>
        <item x="2505"/>
        <item x="1984"/>
        <item x="2554"/>
        <item x="2183"/>
        <item x="1663"/>
        <item x="2595"/>
        <item x="1461"/>
        <item x="26"/>
        <item x="860"/>
        <item x="77"/>
        <item x="690"/>
        <item x="2585"/>
        <item x="2607"/>
        <item x="884"/>
        <item x="524"/>
        <item x="119"/>
        <item x="2284"/>
        <item x="1142"/>
        <item x="323"/>
        <item x="1910"/>
        <item x="1971"/>
        <item x="2185"/>
        <item x="462"/>
        <item x="253"/>
        <item x="364"/>
        <item x="561"/>
        <item x="1668"/>
        <item x="1783"/>
        <item x="1529"/>
        <item x="687"/>
        <item x="1064"/>
        <item x="1493"/>
        <item x="657"/>
        <item x="2221"/>
        <item x="896"/>
        <item x="478"/>
        <item x="29"/>
        <item x="2105"/>
        <item x="549"/>
        <item x="677"/>
        <item x="1326"/>
        <item x="1455"/>
        <item x="303"/>
        <item x="2385"/>
        <item x="146"/>
        <item x="27"/>
        <item x="1933"/>
        <item x="692"/>
        <item x="2080"/>
        <item x="1840"/>
        <item x="916"/>
        <item x="945"/>
        <item x="668"/>
        <item x="2121"/>
        <item x="531"/>
        <item x="2429"/>
        <item x="673"/>
        <item x="2172"/>
        <item x="2386"/>
        <item x="417"/>
        <item x="630"/>
        <item x="614"/>
        <item x="125"/>
        <item x="948"/>
        <item x="2095"/>
        <item x="619"/>
        <item x="2270"/>
        <item x="1433"/>
        <item x="703"/>
        <item x="511"/>
        <item x="1448"/>
        <item x="1033"/>
        <item x="683"/>
        <item x="729"/>
        <item x="2374"/>
        <item x="946"/>
        <item x="2672"/>
        <item x="1980"/>
        <item x="1272"/>
        <item x="161"/>
        <item x="1566"/>
        <item x="16"/>
        <item x="734"/>
        <item x="2701"/>
        <item x="1019"/>
        <item x="774"/>
        <item x="562"/>
        <item x="1025"/>
        <item x="917"/>
        <item x="1450"/>
        <item x="235"/>
        <item x="2350"/>
        <item x="2489"/>
        <item x="31"/>
        <item x="662"/>
        <item x="2486"/>
        <item x="2583"/>
        <item x="1041"/>
        <item x="1068"/>
        <item x="2045"/>
        <item x="1377"/>
        <item x="1350"/>
        <item x="1591"/>
        <item x="1371"/>
        <item x="1251"/>
        <item x="1441"/>
        <item x="1165"/>
        <item x="189"/>
        <item x="351"/>
        <item x="880"/>
        <item x="1275"/>
        <item x="1929"/>
        <item x="2302"/>
        <item x="419"/>
        <item x="1940"/>
        <item x="1497"/>
        <item x="1648"/>
        <item x="47"/>
        <item x="339"/>
        <item x="1393"/>
        <item x="237"/>
        <item x="572"/>
        <item x="209"/>
        <item x="624"/>
        <item x="1602"/>
        <item x="248"/>
        <item x="1375"/>
        <item x="1907"/>
        <item x="1052"/>
        <item x="397"/>
        <item x="2024"/>
        <item x="1811"/>
        <item x="1987"/>
        <item x="2627"/>
        <item x="1887"/>
        <item x="1900"/>
        <item x="1401"/>
        <item x="621"/>
        <item x="2655"/>
        <item x="2280"/>
        <item x="911"/>
        <item x="1046"/>
        <item x="1183"/>
        <item x="227"/>
        <item x="1366"/>
        <item x="127"/>
        <item x="95"/>
        <item x="2396"/>
        <item x="891"/>
        <item x="1045"/>
        <item x="1490"/>
        <item x="375"/>
        <item x="1699"/>
        <item x="679"/>
        <item x="2307"/>
        <item x="589"/>
        <item x="1316"/>
        <item x="1425"/>
        <item x="1340"/>
        <item x="879"/>
        <item x="740"/>
        <item x="1691"/>
        <item x="923"/>
        <item x="1413"/>
        <item x="2580"/>
        <item x="617"/>
        <item x="2126"/>
        <item x="845"/>
        <item x="2286"/>
        <item x="832"/>
        <item x="2072"/>
        <item x="546"/>
        <item x="1864"/>
        <item x="1981"/>
        <item x="345"/>
        <item x="359"/>
        <item x="333"/>
        <item x="1458"/>
        <item x="1463"/>
        <item x="730"/>
        <item x="2050"/>
        <item x="2140"/>
        <item x="564"/>
        <item x="656"/>
        <item x="707"/>
        <item x="1891"/>
        <item x="1937"/>
        <item x="1581"/>
        <item x="535"/>
        <item x="1544"/>
        <item x="2175"/>
        <item x="2457"/>
        <item x="1111"/>
        <item x="2"/>
        <item x="1072"/>
        <item x="1478"/>
        <item x="1014"/>
        <item x="1698"/>
        <item x="2371"/>
        <item x="201"/>
        <item x="2268"/>
        <item x="2291"/>
        <item x="1909"/>
        <item x="1060"/>
        <item x="43"/>
        <item x="1324"/>
        <item x="395"/>
        <item x="2485"/>
        <item x="1285"/>
        <item x="2596"/>
        <item x="1903"/>
        <item x="1445"/>
        <item x="1558"/>
        <item x="573"/>
        <item x="306"/>
        <item x="1452"/>
        <item x="507"/>
        <item x="1437"/>
        <item x="2321"/>
        <item x="1035"/>
        <item x="1779"/>
        <item x="259"/>
        <item x="566"/>
        <item x="593"/>
        <item x="1720"/>
        <item x="1343"/>
        <item x="1067"/>
        <item x="2543"/>
        <item x="1224"/>
        <item x="464"/>
        <item x="376"/>
        <item x="1731"/>
        <item x="988"/>
        <item x="2241"/>
        <item x="1159"/>
        <item x="2422"/>
        <item x="2086"/>
        <item x="1705"/>
        <item x="1672"/>
        <item x="794"/>
        <item x="2036"/>
        <item x="1292"/>
        <item x="2529"/>
        <item x="2196"/>
        <item x="1372"/>
        <item x="1954"/>
        <item x="1967"/>
        <item x="1481"/>
        <item x="2647"/>
        <item x="206"/>
        <item x="1551"/>
        <item x="929"/>
        <item x="1828"/>
        <item x="1273"/>
        <item x="601"/>
        <item x="280"/>
        <item x="1913"/>
        <item x="1388"/>
        <item x="1924"/>
        <item x="2459"/>
        <item x="1257"/>
        <item x="519"/>
        <item x="164"/>
        <item x="979"/>
        <item x="1823"/>
        <item x="2347"/>
        <item x="420"/>
        <item x="1719"/>
        <item x="970"/>
        <item x="230"/>
        <item x="2252"/>
        <item x="2520"/>
        <item x="2541"/>
        <item x="928"/>
        <item x="368"/>
        <item x="716"/>
        <item x="1369"/>
        <item x="2178"/>
        <item x="481"/>
        <item x="2603"/>
        <item x="331"/>
        <item x="1799"/>
        <item x="1686"/>
        <item x="508"/>
        <item x="2279"/>
        <item x="346"/>
        <item x="2210"/>
        <item x="1420"/>
        <item x="1583"/>
        <item x="2712"/>
        <item x="2360"/>
        <item x="1397"/>
        <item x="1255"/>
        <item x="2130"/>
        <item x="129"/>
        <item x="569"/>
        <item x="435"/>
        <item x="2223"/>
        <item x="997"/>
        <item x="352"/>
        <item x="2230"/>
        <item x="57"/>
        <item x="965"/>
        <item x="1945"/>
        <item x="726"/>
        <item x="1548"/>
        <item x="581"/>
        <item x="1801"/>
        <item x="2680"/>
        <item x="1242"/>
        <item x="1499"/>
        <item x="1396"/>
        <item x="1083"/>
        <item x="1624"/>
        <item x="655"/>
        <item x="1132"/>
        <item x="987"/>
        <item x="150"/>
        <item x="156"/>
        <item x="1888"/>
        <item x="670"/>
        <item x="1543"/>
        <item x="783"/>
        <item x="2690"/>
        <item x="2482"/>
        <item x="1348"/>
        <item x="2394"/>
        <item x="966"/>
        <item x="1383"/>
        <item x="1318"/>
        <item x="2213"/>
        <item x="555"/>
        <item x="222"/>
        <item x="2152"/>
        <item x="200"/>
        <item x="2276"/>
        <item x="1029"/>
        <item x="2431"/>
        <item x="890"/>
        <item x="2629"/>
        <item x="2308"/>
        <item x="412"/>
        <item x="2578"/>
        <item x="980"/>
        <item x="585"/>
        <item x="1677"/>
        <item x="133"/>
        <item x="2685"/>
        <item x="2341"/>
        <item x="899"/>
        <item x="450"/>
        <item x="714"/>
        <item x="930"/>
        <item x="781"/>
        <item x="2444"/>
        <item x="2436"/>
        <item x="2010"/>
        <item x="6"/>
        <item x="647"/>
        <item x="1252"/>
        <item x="1630"/>
        <item x="888"/>
        <item x="2096"/>
        <item x="915"/>
        <item x="767"/>
        <item x="120"/>
        <item x="403"/>
        <item x="2239"/>
        <item x="2215"/>
        <item x="596"/>
        <item x="515"/>
        <item x="1934"/>
        <item x="591"/>
        <item x="2390"/>
        <item x="1688"/>
        <item x="1727"/>
        <item x="42"/>
        <item x="2440"/>
        <item x="149"/>
        <item x="185"/>
        <item x="720"/>
        <item x="1149"/>
        <item x="2281"/>
        <item x="456"/>
        <item x="658"/>
        <item x="2146"/>
        <item x="276"/>
        <item x="2636"/>
        <item x="817"/>
        <item x="858"/>
        <item x="641"/>
        <item x="2515"/>
        <item x="1281"/>
        <item x="2305"/>
        <item x="1451"/>
        <item x="2053"/>
        <item x="272"/>
        <item x="994"/>
        <item x="796"/>
        <item x="2619"/>
        <item x="554"/>
        <item x="1079"/>
        <item x="434"/>
        <item x="2251"/>
        <item x="1724"/>
        <item x="2617"/>
        <item x="2579"/>
        <item x="5"/>
        <item x="688"/>
        <item x="181"/>
        <item x="731"/>
        <item x="757"/>
        <item x="386"/>
        <item x="123"/>
        <item x="130"/>
        <item x="285"/>
        <item x="600"/>
        <item x="797"/>
        <item x="1379"/>
        <item x="1834"/>
        <item x="744"/>
        <item x="743"/>
        <item x="472"/>
        <item x="1385"/>
        <item x="70"/>
        <item x="2707"/>
        <item x="2004"/>
        <item x="2507"/>
        <item x="1901"/>
        <item x="1219"/>
        <item x="1001"/>
        <item x="1013"/>
        <item x="2165"/>
        <item x="1560"/>
        <item x="571"/>
        <item x="1069"/>
        <item x="2177"/>
        <item x="1550"/>
        <item x="635"/>
        <item x="287"/>
        <item x="168"/>
        <item x="1093"/>
        <item x="828"/>
        <item x="1199"/>
        <item x="1931"/>
        <item x="1723"/>
        <item x="256"/>
        <item x="709"/>
        <item x="1024"/>
        <item x="537"/>
        <item x="2592"/>
        <item x="1713"/>
        <item x="1709"/>
        <item x="2398"/>
        <item x="1959"/>
        <item x="2387"/>
        <item x="1135"/>
        <item x="452"/>
        <item x="723"/>
        <item x="1599"/>
        <item x="1152"/>
        <item x="1209"/>
        <item x="914"/>
        <item x="2240"/>
        <item x="1376"/>
        <item x="13"/>
        <item x="1198"/>
        <item x="439"/>
        <item x="338"/>
        <item x="2238"/>
        <item x="568"/>
        <item x="894"/>
        <item x="2356"/>
        <item x="594"/>
        <item x="1682"/>
        <item x="2558"/>
        <item x="1506"/>
        <item x="701"/>
        <item x="749"/>
        <item x="676"/>
        <item x="186"/>
        <item x="1218"/>
        <item x="444"/>
        <item x="586"/>
        <item x="1342"/>
        <item x="977"/>
        <item x="1378"/>
        <item x="83"/>
        <item x="1880"/>
        <item x="261"/>
        <item x="2432"/>
        <item x="443"/>
        <item x="1826"/>
        <item x="1725"/>
        <item x="1778"/>
        <item x="2693"/>
        <item x="2411"/>
        <item x="2020"/>
        <item x="2652"/>
        <item x="752"/>
        <item x="28"/>
        <item x="955"/>
        <item x="1167"/>
        <item x="260"/>
        <item x="713"/>
        <item x="2437"/>
        <item x="53"/>
        <item x="1306"/>
        <item x="367"/>
        <item x="1637"/>
        <item x="1777"/>
        <item x="906"/>
        <item x="2389"/>
        <item x="556"/>
        <item x="545"/>
        <item x="1890"/>
        <item x="157"/>
        <item x="2545"/>
        <item x="398"/>
        <item x="2154"/>
        <item x="1453"/>
        <item x="1422"/>
        <item x="2569"/>
        <item x="2682"/>
        <item x="1359"/>
        <item x="626"/>
        <item x="2094"/>
        <item x="1010"/>
        <item x="94"/>
        <item x="2602"/>
        <item x="1134"/>
        <item x="448"/>
        <item x="588"/>
        <item x="255"/>
        <item x="2228"/>
        <item x="1521"/>
        <item x="2049"/>
        <item x="102"/>
        <item x="1190"/>
        <item x="2128"/>
        <item x="557"/>
        <item x="698"/>
        <item x="1511"/>
        <item x="750"/>
        <item x="1867"/>
        <item x="2382"/>
        <item x="1178"/>
        <item x="1671"/>
        <item x="12"/>
        <item x="1857"/>
        <item x="672"/>
        <item x="529"/>
        <item x="1367"/>
        <item x="742"/>
        <item x="2368"/>
        <item x="933"/>
        <item x="1200"/>
        <item x="799"/>
        <item x="1850"/>
        <item x="1016"/>
        <item x="137"/>
        <item x="2516"/>
        <item x="2070"/>
        <item x="1645"/>
        <item x="520"/>
        <item x="654"/>
        <item x="2555"/>
        <item x="2622"/>
        <item x="358"/>
        <item x="2689"/>
        <item x="1465"/>
        <item x="361"/>
        <item x="311"/>
        <item x="271"/>
        <item x="733"/>
        <item x="2009"/>
        <item x="518"/>
        <item x="694"/>
        <item x="2311"/>
        <item x="2180"/>
        <item x="686"/>
        <item x="645"/>
        <item x="1990"/>
        <item x="691"/>
        <item x="2118"/>
        <item x="559"/>
        <item x="349"/>
        <item x="552"/>
        <item x="1818"/>
        <item x="842"/>
        <item x="2404"/>
        <item x="1128"/>
        <item x="1814"/>
        <item x="2083"/>
        <item x="328"/>
        <item x="1809"/>
        <item x="871"/>
        <item x="1766"/>
        <item x="1507"/>
        <item x="492"/>
        <item x="1791"/>
        <item x="1643"/>
        <item x="1476"/>
        <item x="1185"/>
        <item x="1171"/>
        <item x="1505"/>
        <item x="266"/>
        <item x="990"/>
        <item x="834"/>
        <item x="1057"/>
        <item x="501"/>
        <item x="1605"/>
        <item x="1927"/>
        <item x="1524"/>
        <item x="717"/>
        <item x="1373"/>
        <item x="2294"/>
        <item x="604"/>
        <item x="1278"/>
        <item x="623"/>
        <item x="1096"/>
        <item x="1312"/>
        <item x="1665"/>
        <item x="2314"/>
        <item x="1411"/>
        <item x="2058"/>
        <item x="355"/>
        <item x="316"/>
        <item x="1233"/>
        <item x="1116"/>
        <item x="802"/>
        <item x="1923"/>
        <item x="1015"/>
        <item x="2438"/>
        <item x="2014"/>
        <item x="56"/>
        <item x="747"/>
        <item x="67"/>
        <item x="2634"/>
        <item x="565"/>
        <item x="625"/>
        <item x="975"/>
        <item x="1169"/>
        <item x="649"/>
        <item x="151"/>
        <item x="2051"/>
        <item x="2204"/>
        <item x="2110"/>
        <item x="2277"/>
        <item x="2577"/>
        <item x="925"/>
        <item x="394"/>
        <item x="2372"/>
        <item x="2323"/>
        <item x="438"/>
        <item x="1794"/>
        <item x="869"/>
        <item x="1126"/>
        <item x="1894"/>
        <item x="2334"/>
        <item x="1344"/>
        <item x="2108"/>
        <item x="1365"/>
        <item x="1311"/>
        <item x="326"/>
        <item x="473"/>
        <item x="1697"/>
        <item x="1626"/>
        <item x="877"/>
        <item x="426"/>
        <item x="1859"/>
        <item x="2662"/>
        <item x="1919"/>
        <item x="288"/>
        <item x="36"/>
        <item x="1485"/>
        <item x="646"/>
        <item x="2657"/>
        <item x="1398"/>
        <item x="1883"/>
        <item x="2542"/>
        <item x="2199"/>
        <item x="163"/>
        <item x="1763"/>
        <item x="1805"/>
        <item x="1382"/>
        <item x="1066"/>
        <item x="671"/>
        <item x="239"/>
        <item x="1533"/>
        <item x="503"/>
        <item x="875"/>
        <item x="526"/>
        <item x="1215"/>
        <item x="327"/>
        <item x="1042"/>
        <item x="1466"/>
        <item x="2029"/>
        <item x="0"/>
        <item x="139"/>
        <item x="1244"/>
        <item x="998"/>
        <item x="1187"/>
        <item x="1952"/>
        <item x="1313"/>
        <item x="595"/>
        <item x="2534"/>
        <item x="1276"/>
        <item x="1225"/>
        <item x="1141"/>
        <item x="1827"/>
        <item x="1007"/>
        <item x="1084"/>
        <item x="1086"/>
        <item x="903"/>
        <item x="1638"/>
        <item x="1549"/>
        <item x="1595"/>
        <item x="2562"/>
        <item x="960"/>
        <item x="380"/>
        <item x="2472"/>
        <item x="1921"/>
        <item x="348"/>
        <item x="2052"/>
        <item x="2292"/>
        <item x="521"/>
        <item x="1269"/>
        <item x="58"/>
        <item x="2346"/>
        <item x="522"/>
        <item x="837"/>
        <item x="2097"/>
        <item x="1138"/>
        <item x="190"/>
        <item x="1320"/>
        <item x="1957"/>
        <item x="1006"/>
        <item x="2587"/>
        <item x="1040"/>
        <item x="1368"/>
        <item x="751"/>
        <item x="704"/>
        <item x="1842"/>
        <item x="1407"/>
        <item x="2293"/>
        <item x="2640"/>
        <item x="2508"/>
        <item x="1482"/>
        <item x="2561"/>
        <item x="148"/>
        <item x="882"/>
        <item x="2168"/>
        <item x="1294"/>
        <item x="1694"/>
        <item x="1620"/>
        <item x="424"/>
        <item x="1606"/>
        <item x="1374"/>
        <item x="1473"/>
        <item x="429"/>
        <item x="246"/>
        <item x="1447"/>
        <item x="1404"/>
        <item x="1749"/>
        <item x="859"/>
        <item x="2510"/>
        <item x="197"/>
        <item x="2392"/>
        <item x="2644"/>
        <item x="1588"/>
        <item x="1863"/>
        <item x="1237"/>
        <item x="2471"/>
        <item x="881"/>
        <item x="512"/>
        <item x="1409"/>
        <item x="1330"/>
        <item x="2468"/>
        <item x="2090"/>
        <item x="737"/>
        <item x="1849"/>
        <item x="1150"/>
        <item x="2319"/>
        <item x="2623"/>
        <item x="582"/>
        <item x="1579"/>
        <item x="2573"/>
        <item x="2476"/>
        <item x="242"/>
        <item x="34"/>
        <item x="1246"/>
        <item x="1848"/>
        <item x="474"/>
        <item x="96"/>
        <item x="853"/>
        <item x="898"/>
        <item x="2653"/>
        <item x="2055"/>
        <item x="2593"/>
        <item x="1384"/>
        <item x="816"/>
        <item x="910"/>
        <item x="2102"/>
        <item x="1575"/>
        <item x="114"/>
        <item x="1302"/>
        <item x="160"/>
        <item x="1109"/>
        <item x="642"/>
        <item x="390"/>
        <item x="1180"/>
        <item x="819"/>
        <item x="73"/>
        <item x="1289"/>
        <item x="1896"/>
        <item x="204"/>
        <item x="1830"/>
        <item x="365"/>
        <item x="2706"/>
        <item x="19"/>
        <item x="15"/>
        <item x="539"/>
        <item x="1860"/>
        <item x="2139"/>
        <item x="2181"/>
        <item x="540"/>
        <item x="2538"/>
        <item x="1243"/>
        <item x="1050"/>
        <item x="675"/>
        <item x="514"/>
        <item x="2201"/>
        <item x="2237"/>
        <item x="800"/>
        <item x="516"/>
        <item x="1477"/>
        <item x="2628"/>
        <item x="2120"/>
        <item x="1572"/>
        <item x="1347"/>
        <item x="1457"/>
        <item x="1335"/>
        <item x="1872"/>
        <item x="2031"/>
        <item x="2664"/>
        <item x="777"/>
        <item x="391"/>
        <item x="2697"/>
        <item x="1970"/>
        <item x="2297"/>
        <item x="1517"/>
        <item x="40"/>
        <item x="2106"/>
        <item x="1131"/>
        <item x="770"/>
        <item x="2191"/>
        <item x="633"/>
        <item x="1938"/>
        <item x="1017"/>
        <item x="258"/>
        <item x="1061"/>
        <item x="2421"/>
        <item x="927"/>
        <item x="1554"/>
        <item x="65"/>
        <item x="631"/>
        <item x="1844"/>
        <item x="2012"/>
        <item x="1130"/>
        <item x="653"/>
        <item x="2164"/>
        <item x="1797"/>
        <item x="2460"/>
        <item x="1319"/>
        <item x="855"/>
        <item x="2633"/>
        <item x="297"/>
        <item x="215"/>
        <item x="1355"/>
        <item x="165"/>
        <item x="2711"/>
        <item x="697"/>
        <item x="764"/>
        <item x="330"/>
        <item x="1098"/>
        <item x="2216"/>
        <item x="1895"/>
        <item x="2684"/>
        <item x="719"/>
        <item x="2089"/>
        <item x="1902"/>
        <item x="1323"/>
        <item x="1878"/>
        <item x="2504"/>
        <item x="1861"/>
        <item x="2445"/>
        <item x="2269"/>
        <item x="104"/>
        <item x="154"/>
        <item x="1965"/>
        <item x="2511"/>
        <item x="2521"/>
        <item x="172"/>
        <item x="2272"/>
        <item x="2077"/>
        <item x="1333"/>
        <item x="179"/>
        <item x="1512"/>
        <item x="270"/>
        <item x="1039"/>
        <item x="2038"/>
        <item x="1932"/>
        <item x="2456"/>
        <item x="1492"/>
        <item x="1231"/>
        <item x="1299"/>
        <item x="175"/>
        <item x="1227"/>
        <item x="2107"/>
        <item x="2703"/>
        <item x="812"/>
        <item x="2480"/>
        <item x="2403"/>
        <item x="1213"/>
        <item x="921"/>
        <item x="1360"/>
        <item x="347"/>
        <item x="1121"/>
        <item x="2388"/>
        <item x="2220"/>
        <item x="2229"/>
        <item x="1722"/>
        <item x="2441"/>
        <item x="471"/>
        <item x="2117"/>
        <item x="321"/>
        <item x="995"/>
        <item x="78"/>
        <item x="2309"/>
        <item x="414"/>
        <item x="2155"/>
        <item x="577"/>
        <item x="746"/>
        <item x="158"/>
        <item x="195"/>
        <item x="1304"/>
        <item x="1174"/>
        <item x="584"/>
        <item x="1530"/>
        <item x="2631"/>
        <item x="721"/>
        <item x="2322"/>
        <item x="2506"/>
        <item x="843"/>
        <item x="1085"/>
        <item x="55"/>
        <item x="498"/>
        <item x="1480"/>
        <item x="1106"/>
        <item x="957"/>
        <item x="1173"/>
        <item x="1189"/>
        <item x="2530"/>
        <item x="1740"/>
        <item x="1210"/>
        <item x="1518"/>
        <item x="2233"/>
        <item x="1325"/>
        <item x="1432"/>
        <item x="918"/>
        <item x="1051"/>
        <item x="408"/>
        <item x="1854"/>
        <item x="636"/>
        <item x="527"/>
        <item x="8"/>
        <item x="2613"/>
        <item x="2232"/>
        <item x="2235"/>
        <item x="2035"/>
        <item x="2424"/>
        <item x="1679"/>
        <item x="1338"/>
        <item x="1613"/>
        <item x="484"/>
        <item x="924"/>
        <item x="1236"/>
        <item x="1501"/>
        <item x="1146"/>
        <item x="2461"/>
        <item x="214"/>
        <item x="344"/>
        <item x="1646"/>
        <item x="118"/>
        <item x="2194"/>
        <item x="530"/>
        <item x="1851"/>
        <item x="2197"/>
        <item x="1714"/>
        <item x="1594"/>
        <item x="1442"/>
        <item x="984"/>
        <item x="1810"/>
        <item x="846"/>
        <item x="1402"/>
        <item x="1739"/>
        <item x="1983"/>
        <item x="2253"/>
        <item x="2103"/>
        <item x="2046"/>
        <item x="44"/>
        <item x="793"/>
        <item x="2571"/>
        <item x="1421"/>
        <item x="795"/>
        <item x="475"/>
        <item x="1510"/>
        <item x="1592"/>
        <item x="2683"/>
        <item x="499"/>
        <item x="913"/>
        <item x="2614"/>
        <item x="383"/>
        <item x="188"/>
        <item x="1661"/>
        <item x="1092"/>
        <item x="782"/>
        <item x="824"/>
        <item x="2448"/>
        <item x="920"/>
        <item x="1253"/>
        <item x="1221"/>
        <item x="835"/>
        <item x="986"/>
        <item x="2420"/>
        <item x="538"/>
        <item x="2170"/>
        <item x="1968"/>
        <item x="805"/>
        <item x="2449"/>
        <item x="534"/>
        <item x="718"/>
        <item x="2560"/>
        <item x="1454"/>
        <item x="191"/>
        <item x="422"/>
        <item x="312"/>
        <item x="1474"/>
        <item x="850"/>
        <item x="2487"/>
        <item x="2337"/>
        <item x="1245"/>
        <item x="1622"/>
        <item x="867"/>
        <item x="2003"/>
        <item x="1020"/>
        <item x="2148"/>
        <item x="2359"/>
        <item x="1716"/>
        <item x="2162"/>
        <item x="1564"/>
        <item x="502"/>
        <item x="2101"/>
        <item x="1157"/>
        <item x="2582"/>
        <item x="2041"/>
        <item x="1315"/>
        <item x="1641"/>
        <item x="1089"/>
        <item x="267"/>
        <item x="1108"/>
        <item x="363"/>
        <item x="1822"/>
        <item x="905"/>
        <item x="2695"/>
        <item x="517"/>
        <item x="2584"/>
        <item x="1222"/>
        <item x="3"/>
        <item x="409"/>
        <item x="2375"/>
        <item x="663"/>
        <item x="116"/>
        <item x="423"/>
        <item x="2514"/>
        <item x="291"/>
        <item x="1553"/>
        <item x="64"/>
        <item x="213"/>
        <item x="17"/>
        <item x="4"/>
        <item x="18"/>
        <item x="536"/>
        <item x="2691"/>
        <item x="159"/>
        <item x="1650"/>
        <item x="2122"/>
        <item x="2026"/>
        <item x="1678"/>
        <item x="551"/>
        <item x="2669"/>
        <item x="2079"/>
        <item x="111"/>
        <item x="620"/>
        <item x="1906"/>
        <item x="1889"/>
        <item x="2641"/>
        <item x="22"/>
        <item x="1293"/>
        <item x="954"/>
        <item x="1443"/>
        <item x="598"/>
        <item x="634"/>
        <item x="548"/>
        <item x="385"/>
        <item x="470"/>
        <item x="543"/>
        <item x="1332"/>
        <item x="576"/>
        <item x="1936"/>
        <item x="1117"/>
        <item x="1609"/>
        <item x="2119"/>
        <item x="1158"/>
        <item x="528"/>
        <item x="532"/>
        <item x="2243"/>
        <item x="2236"/>
        <item x="547"/>
        <item x="10"/>
        <item x="553"/>
        <item x="1074"/>
        <item x="264"/>
        <item x="2340"/>
        <item x="606"/>
        <item x="533"/>
        <item x="477"/>
        <item x="1743"/>
        <item x="263"/>
        <item x="2132"/>
        <item x="1362"/>
        <item x="1464"/>
        <item x="284"/>
        <item x="23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 t="grand">
      <x/>
    </i>
  </rowItems>
  <colItems count="1">
    <i/>
  </colItems>
  <dataFields count="1">
    <dataField name="ספירה של Investor ID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43B0-E164-48A1-980A-CDF3EAA8D79E}">
  <dimension ref="A1:Q9158"/>
  <sheetViews>
    <sheetView tabSelected="1" topLeftCell="C1" workbookViewId="0">
      <selection activeCell="M10" sqref="M10"/>
    </sheetView>
  </sheetViews>
  <sheetFormatPr defaultRowHeight="19.5" customHeight="1" x14ac:dyDescent="0.2"/>
  <cols>
    <col min="1" max="1" width="9.375" style="12" customWidth="1"/>
    <col min="2" max="2" width="26.875" style="6" customWidth="1"/>
    <col min="3" max="3" width="9.375" style="12" customWidth="1"/>
    <col min="4" max="4" width="29.75" style="6" customWidth="1"/>
    <col min="5" max="7" width="13.75" style="13" customWidth="1"/>
    <col min="8" max="8" width="18.125" style="6" customWidth="1"/>
    <col min="9" max="9" width="30.375" style="6" customWidth="1"/>
    <col min="10" max="11" width="13.75" style="14" customWidth="1"/>
    <col min="12" max="12" width="9" style="15"/>
    <col min="13" max="13" width="12.75" style="11" bestFit="1" customWidth="1"/>
    <col min="14" max="16" width="9" style="11"/>
    <col min="17" max="17" width="12.25" style="15" bestFit="1" customWidth="1"/>
    <col min="18" max="16384" width="9" style="11"/>
  </cols>
  <sheetData>
    <row r="1" spans="1:17" ht="33" customHeight="1" x14ac:dyDescent="0.25">
      <c r="A1" s="7" t="s">
        <v>0</v>
      </c>
      <c r="B1" s="8" t="s">
        <v>1</v>
      </c>
      <c r="C1" s="7" t="s">
        <v>2537</v>
      </c>
      <c r="D1" s="8" t="s">
        <v>2538</v>
      </c>
      <c r="E1" s="9" t="s">
        <v>8186</v>
      </c>
      <c r="F1" s="9" t="s">
        <v>6054</v>
      </c>
      <c r="G1" s="9" t="s">
        <v>8174</v>
      </c>
      <c r="H1" s="8" t="s">
        <v>7943</v>
      </c>
      <c r="I1" s="8" t="s">
        <v>7953</v>
      </c>
      <c r="J1" s="10" t="s">
        <v>8184</v>
      </c>
      <c r="K1" s="10" t="s">
        <v>6055</v>
      </c>
      <c r="L1" s="10" t="s">
        <v>8183</v>
      </c>
      <c r="M1" s="8" t="s">
        <v>8173</v>
      </c>
      <c r="N1" s="8" t="s">
        <v>8185</v>
      </c>
      <c r="O1" s="8" t="s">
        <v>8187</v>
      </c>
      <c r="P1" s="8" t="s">
        <v>8188</v>
      </c>
      <c r="Q1" s="10" t="s">
        <v>8189</v>
      </c>
    </row>
    <row r="2" spans="1:17" ht="19.5" customHeight="1" x14ac:dyDescent="0.2">
      <c r="A2" s="12">
        <v>7800</v>
      </c>
      <c r="B2" s="6" t="s">
        <v>2</v>
      </c>
      <c r="C2" s="12">
        <v>11686</v>
      </c>
      <c r="D2" s="6" t="s">
        <v>2539</v>
      </c>
      <c r="E2" s="13">
        <v>43368</v>
      </c>
      <c r="F2" s="13">
        <v>44415</v>
      </c>
      <c r="H2" s="6" t="s">
        <v>7944</v>
      </c>
      <c r="I2" s="6" t="s">
        <v>7954</v>
      </c>
      <c r="J2" s="14">
        <v>0.2235</v>
      </c>
      <c r="K2" s="14">
        <v>0.10009999999999999</v>
      </c>
      <c r="L2" s="15">
        <f>J2-K2</f>
        <v>0.12340000000000001</v>
      </c>
      <c r="M2" s="11">
        <f>IF(L2&gt;0,1,0)</f>
        <v>1</v>
      </c>
      <c r="N2" s="11">
        <f>VLOOKUP(E2,Nasdaq!$A$2:$F$3174,5,1)</f>
        <v>8007.4702150000003</v>
      </c>
      <c r="O2" s="11">
        <f>VLOOKUP(F2,Nasdaq!$A$2:$F$3174,5,1)</f>
        <v>11010.980469</v>
      </c>
      <c r="P2" s="11">
        <f>_xlfn.DAYS(F2,E2)</f>
        <v>1047</v>
      </c>
      <c r="Q2" s="15">
        <f>(O2/N2)^(1/P2/365-1)</f>
        <v>0.7272265091745469</v>
      </c>
    </row>
    <row r="3" spans="1:17" ht="19.5" customHeight="1" x14ac:dyDescent="0.2">
      <c r="A3" s="12">
        <v>6688</v>
      </c>
      <c r="B3" s="6" t="s">
        <v>3</v>
      </c>
      <c r="C3" s="12">
        <v>9932</v>
      </c>
      <c r="D3" s="6" t="s">
        <v>2540</v>
      </c>
      <c r="E3" s="13">
        <v>43258</v>
      </c>
      <c r="F3" s="13">
        <v>44415</v>
      </c>
      <c r="H3" s="6" t="s">
        <v>7945</v>
      </c>
      <c r="I3" s="6" t="s">
        <v>7955</v>
      </c>
      <c r="J3" s="14">
        <v>-0.14849999999999999</v>
      </c>
      <c r="K3" s="14">
        <v>0.1128</v>
      </c>
      <c r="L3" s="15">
        <f t="shared" ref="L3:L66" si="0">J3-K3</f>
        <v>-0.26129999999999998</v>
      </c>
      <c r="M3" s="11">
        <f t="shared" ref="M3:M66" si="1">IF(L3&gt;0,1,0)</f>
        <v>0</v>
      </c>
      <c r="N3" s="11">
        <f>VLOOKUP(E3,Nasdaq!$A$2:$F$3174,5,1)</f>
        <v>7635.0698240000002</v>
      </c>
      <c r="O3" s="11">
        <f>VLOOKUP(F3,Nasdaq!$A$2:$F$3174,5,1)</f>
        <v>11010.980469</v>
      </c>
      <c r="P3" s="11">
        <f t="shared" ref="P3:P66" si="2">_xlfn.DAYS(F3,E3)</f>
        <v>1157</v>
      </c>
      <c r="Q3" s="15">
        <f t="shared" ref="Q3:Q66" si="3">(O3/N3)^(1/P3/365-1)</f>
        <v>0.69340568400323921</v>
      </c>
    </row>
    <row r="4" spans="1:17" ht="19.5" customHeight="1" x14ac:dyDescent="0.2">
      <c r="A4" s="12">
        <v>7039</v>
      </c>
      <c r="B4" s="6" t="s">
        <v>4</v>
      </c>
      <c r="C4" s="12">
        <v>11686</v>
      </c>
      <c r="D4" s="6" t="s">
        <v>2539</v>
      </c>
      <c r="E4" s="13">
        <v>43004</v>
      </c>
      <c r="F4" s="13">
        <v>44415</v>
      </c>
      <c r="H4" s="6" t="s">
        <v>7944</v>
      </c>
      <c r="I4" s="6" t="s">
        <v>7954</v>
      </c>
      <c r="J4" s="14">
        <v>0.18960000000000002</v>
      </c>
      <c r="K4" s="14">
        <v>0.1308</v>
      </c>
      <c r="L4" s="15">
        <f t="shared" si="0"/>
        <v>5.8800000000000019E-2</v>
      </c>
      <c r="M4" s="11">
        <f t="shared" si="1"/>
        <v>1</v>
      </c>
      <c r="N4" s="11">
        <f>VLOOKUP(E4,Nasdaq!$A$2:$F$3174,5,1)</f>
        <v>6380.1601559999999</v>
      </c>
      <c r="O4" s="11">
        <f>VLOOKUP(F4,Nasdaq!$A$2:$F$3174,5,1)</f>
        <v>11010.980469</v>
      </c>
      <c r="P4" s="11">
        <f t="shared" si="2"/>
        <v>1411</v>
      </c>
      <c r="Q4" s="15">
        <f t="shared" si="3"/>
        <v>0.5794367662588058</v>
      </c>
    </row>
    <row r="5" spans="1:17" ht="19.5" customHeight="1" x14ac:dyDescent="0.2">
      <c r="A5" s="12">
        <v>9309</v>
      </c>
      <c r="B5" s="6" t="s">
        <v>5</v>
      </c>
      <c r="C5" s="12">
        <v>10536</v>
      </c>
      <c r="D5" s="6" t="s">
        <v>2541</v>
      </c>
      <c r="E5" s="13">
        <v>43966</v>
      </c>
      <c r="F5" s="13">
        <v>44415</v>
      </c>
      <c r="H5" s="6" t="s">
        <v>7946</v>
      </c>
      <c r="I5" s="6" t="s">
        <v>7956</v>
      </c>
      <c r="J5" s="14">
        <v>-0.19750000000000001</v>
      </c>
      <c r="K5" s="14">
        <v>0.96660000000000001</v>
      </c>
      <c r="L5" s="15">
        <f t="shared" si="0"/>
        <v>-1.1640999999999999</v>
      </c>
      <c r="M5" s="11">
        <f t="shared" si="1"/>
        <v>0</v>
      </c>
      <c r="N5" s="11">
        <f>VLOOKUP(E5,Nasdaq!$A$2:$F$3174,5,1)</f>
        <v>9014.5595699999994</v>
      </c>
      <c r="O5" s="11">
        <f>VLOOKUP(F5,Nasdaq!$A$2:$F$3174,5,1)</f>
        <v>11010.980469</v>
      </c>
      <c r="P5" s="11">
        <f t="shared" si="2"/>
        <v>449</v>
      </c>
      <c r="Q5" s="15">
        <f t="shared" si="3"/>
        <v>0.81868918025291337</v>
      </c>
    </row>
    <row r="6" spans="1:17" ht="19.5" customHeight="1" x14ac:dyDescent="0.2">
      <c r="A6" s="12">
        <v>9356</v>
      </c>
      <c r="B6" s="6" t="s">
        <v>6</v>
      </c>
      <c r="C6" s="12">
        <v>9932</v>
      </c>
      <c r="D6" s="6" t="s">
        <v>2540</v>
      </c>
      <c r="E6" s="13">
        <v>43977</v>
      </c>
      <c r="F6" s="13">
        <v>44415</v>
      </c>
      <c r="H6" s="6" t="s">
        <v>7945</v>
      </c>
      <c r="I6" s="6" t="s">
        <v>7955</v>
      </c>
      <c r="J6" s="14">
        <v>-0.26899999999999996</v>
      </c>
      <c r="K6" s="14">
        <v>0.75239999999999996</v>
      </c>
      <c r="L6" s="15">
        <f t="shared" si="0"/>
        <v>-1.0213999999999999</v>
      </c>
      <c r="M6" s="11">
        <f t="shared" si="1"/>
        <v>0</v>
      </c>
      <c r="N6" s="11">
        <f>VLOOKUP(E6,Nasdaq!$A$2:$F$3174,5,1)</f>
        <v>9340.2197269999997</v>
      </c>
      <c r="O6" s="11">
        <f>VLOOKUP(F6,Nasdaq!$A$2:$F$3174,5,1)</f>
        <v>11010.980469</v>
      </c>
      <c r="P6" s="11">
        <f t="shared" si="2"/>
        <v>438</v>
      </c>
      <c r="Q6" s="15">
        <f t="shared" si="3"/>
        <v>0.84826499944459577</v>
      </c>
    </row>
    <row r="7" spans="1:17" ht="19.5" customHeight="1" x14ac:dyDescent="0.2">
      <c r="A7" s="12">
        <v>7348</v>
      </c>
      <c r="B7" s="6" t="s">
        <v>7</v>
      </c>
      <c r="C7" s="12">
        <v>11625</v>
      </c>
      <c r="D7" s="6" t="s">
        <v>2542</v>
      </c>
      <c r="E7" s="13">
        <v>43164</v>
      </c>
      <c r="F7" s="13">
        <v>44415</v>
      </c>
      <c r="H7" s="6" t="s">
        <v>7947</v>
      </c>
      <c r="I7" s="6" t="s">
        <v>7957</v>
      </c>
      <c r="J7" s="14">
        <v>8.77E-2</v>
      </c>
      <c r="K7" s="14">
        <v>0.11710000000000001</v>
      </c>
      <c r="L7" s="15">
        <f t="shared" si="0"/>
        <v>-2.9400000000000009E-2</v>
      </c>
      <c r="M7" s="11">
        <f t="shared" si="1"/>
        <v>0</v>
      </c>
      <c r="N7" s="11">
        <f>VLOOKUP(E7,Nasdaq!$A$2:$F$3174,5,1)</f>
        <v>7330.7099609999996</v>
      </c>
      <c r="O7" s="11">
        <f>VLOOKUP(F7,Nasdaq!$A$2:$F$3174,5,1)</f>
        <v>11010.980469</v>
      </c>
      <c r="P7" s="11">
        <f t="shared" si="2"/>
        <v>1251</v>
      </c>
      <c r="Q7" s="15">
        <f t="shared" si="3"/>
        <v>0.6657641899310931</v>
      </c>
    </row>
    <row r="8" spans="1:17" ht="19.5" customHeight="1" x14ac:dyDescent="0.2">
      <c r="A8" s="12">
        <v>7275</v>
      </c>
      <c r="B8" s="6" t="s">
        <v>8</v>
      </c>
      <c r="C8" s="12">
        <v>11608</v>
      </c>
      <c r="D8" s="6" t="s">
        <v>2543</v>
      </c>
      <c r="E8" s="13">
        <v>43342</v>
      </c>
      <c r="F8" s="13">
        <v>44415</v>
      </c>
      <c r="H8" s="6" t="s">
        <v>7944</v>
      </c>
      <c r="I8" s="6" t="s">
        <v>7958</v>
      </c>
      <c r="J8" s="14">
        <v>-0.25280000000000002</v>
      </c>
      <c r="K8" s="14">
        <v>9.98E-2</v>
      </c>
      <c r="L8" s="15">
        <f t="shared" si="0"/>
        <v>-0.35260000000000002</v>
      </c>
      <c r="M8" s="11">
        <f t="shared" si="1"/>
        <v>0</v>
      </c>
      <c r="N8" s="11">
        <f>VLOOKUP(E8,Nasdaq!$A$2:$F$3174,5,1)</f>
        <v>8088.3598629999997</v>
      </c>
      <c r="O8" s="11">
        <f>VLOOKUP(F8,Nasdaq!$A$2:$F$3174,5,1)</f>
        <v>11010.980469</v>
      </c>
      <c r="P8" s="11">
        <f t="shared" si="2"/>
        <v>1073</v>
      </c>
      <c r="Q8" s="15">
        <f t="shared" si="3"/>
        <v>0.73457275274620615</v>
      </c>
    </row>
    <row r="9" spans="1:17" ht="19.5" customHeight="1" x14ac:dyDescent="0.2">
      <c r="A9" s="12">
        <v>5661</v>
      </c>
      <c r="B9" s="6" t="s">
        <v>9</v>
      </c>
      <c r="C9" s="12">
        <v>11590</v>
      </c>
      <c r="D9" s="6" t="s">
        <v>2544</v>
      </c>
      <c r="E9" s="13">
        <v>42969</v>
      </c>
      <c r="F9" s="13">
        <v>44415</v>
      </c>
      <c r="H9" s="6" t="s">
        <v>7948</v>
      </c>
      <c r="I9" s="6" t="s">
        <v>7959</v>
      </c>
      <c r="J9" s="14">
        <v>-6.9900000000000004E-2</v>
      </c>
      <c r="K9" s="14">
        <v>0.1338</v>
      </c>
      <c r="L9" s="15">
        <f t="shared" si="0"/>
        <v>-0.20369999999999999</v>
      </c>
      <c r="M9" s="11">
        <f t="shared" si="1"/>
        <v>0</v>
      </c>
      <c r="N9" s="11">
        <f>VLOOKUP(E9,Nasdaq!$A$2:$F$3174,5,1)</f>
        <v>6297.4799800000001</v>
      </c>
      <c r="O9" s="11">
        <f>VLOOKUP(F9,Nasdaq!$A$2:$F$3174,5,1)</f>
        <v>11010.980469</v>
      </c>
      <c r="P9" s="11">
        <f t="shared" si="2"/>
        <v>1446</v>
      </c>
      <c r="Q9" s="15">
        <f t="shared" si="3"/>
        <v>0.57192787368421549</v>
      </c>
    </row>
    <row r="10" spans="1:17" ht="19.5" customHeight="1" x14ac:dyDescent="0.2">
      <c r="A10" s="12">
        <v>8940</v>
      </c>
      <c r="B10" s="6" t="s">
        <v>10</v>
      </c>
      <c r="C10" s="12">
        <v>10536</v>
      </c>
      <c r="D10" s="6" t="s">
        <v>2541</v>
      </c>
      <c r="E10" s="13">
        <v>43615</v>
      </c>
      <c r="F10" s="13">
        <v>44415</v>
      </c>
      <c r="H10" s="6" t="s">
        <v>7946</v>
      </c>
      <c r="I10" s="6" t="s">
        <v>7956</v>
      </c>
      <c r="J10" s="14">
        <v>4.2900000000000001E-2</v>
      </c>
      <c r="K10" s="14">
        <v>0.18809999999999999</v>
      </c>
      <c r="L10" s="15">
        <f t="shared" si="0"/>
        <v>-0.1452</v>
      </c>
      <c r="M10" s="11">
        <f t="shared" si="1"/>
        <v>0</v>
      </c>
      <c r="N10" s="11">
        <f>VLOOKUP(E10,Nasdaq!$A$2:$F$3174,5,1)</f>
        <v>7567.7202150000003</v>
      </c>
      <c r="O10" s="11">
        <f>VLOOKUP(F10,Nasdaq!$A$2:$F$3174,5,1)</f>
        <v>11010.980469</v>
      </c>
      <c r="P10" s="11">
        <f t="shared" si="2"/>
        <v>800</v>
      </c>
      <c r="Q10" s="15">
        <f t="shared" si="3"/>
        <v>0.68728937946629443</v>
      </c>
    </row>
    <row r="11" spans="1:17" ht="19.5" customHeight="1" x14ac:dyDescent="0.2">
      <c r="A11" s="12">
        <v>6635</v>
      </c>
      <c r="B11" s="6" t="s">
        <v>11</v>
      </c>
      <c r="C11" s="12">
        <v>10536</v>
      </c>
      <c r="D11" s="6" t="s">
        <v>2541</v>
      </c>
      <c r="E11" s="13">
        <v>43256</v>
      </c>
      <c r="F11" s="13">
        <v>44415</v>
      </c>
      <c r="H11" s="6" t="s">
        <v>7946</v>
      </c>
      <c r="I11" s="6" t="s">
        <v>7956</v>
      </c>
      <c r="J11" s="14">
        <v>-1.3899999999999999E-2</v>
      </c>
      <c r="K11" s="14">
        <v>0.1166</v>
      </c>
      <c r="L11" s="15">
        <f t="shared" si="0"/>
        <v>-0.1305</v>
      </c>
      <c r="M11" s="11">
        <f t="shared" si="1"/>
        <v>0</v>
      </c>
      <c r="N11" s="11">
        <f>VLOOKUP(E11,Nasdaq!$A$2:$F$3174,5,1)</f>
        <v>7637.8598629999997</v>
      </c>
      <c r="O11" s="11">
        <f>VLOOKUP(F11,Nasdaq!$A$2:$F$3174,5,1)</f>
        <v>11010.980469</v>
      </c>
      <c r="P11" s="11">
        <f t="shared" si="2"/>
        <v>1159</v>
      </c>
      <c r="Q11" s="15">
        <f t="shared" si="3"/>
        <v>0.69365906955805989</v>
      </c>
    </row>
    <row r="12" spans="1:17" ht="19.5" customHeight="1" x14ac:dyDescent="0.2">
      <c r="A12" s="12">
        <v>11010</v>
      </c>
      <c r="B12" s="6" t="s">
        <v>12</v>
      </c>
      <c r="C12" s="12">
        <v>10423</v>
      </c>
      <c r="D12" s="6" t="s">
        <v>2545</v>
      </c>
      <c r="E12" s="13">
        <v>43985</v>
      </c>
      <c r="F12" s="13">
        <v>44415</v>
      </c>
      <c r="H12" s="6" t="s">
        <v>7944</v>
      </c>
      <c r="I12" s="6" t="s">
        <v>7960</v>
      </c>
      <c r="J12" s="14">
        <v>-0.34850000000000003</v>
      </c>
      <c r="K12" s="14">
        <v>0.48330000000000001</v>
      </c>
      <c r="L12" s="15">
        <f t="shared" si="0"/>
        <v>-0.83180000000000009</v>
      </c>
      <c r="M12" s="11">
        <f t="shared" si="1"/>
        <v>0</v>
      </c>
      <c r="N12" s="11">
        <f>VLOOKUP(E12,Nasdaq!$A$2:$F$3174,5,1)</f>
        <v>9682.9101559999999</v>
      </c>
      <c r="O12" s="11">
        <f>VLOOKUP(F12,Nasdaq!$A$2:$F$3174,5,1)</f>
        <v>11010.980469</v>
      </c>
      <c r="P12" s="11">
        <f t="shared" si="2"/>
        <v>430</v>
      </c>
      <c r="Q12" s="15">
        <f t="shared" si="3"/>
        <v>0.87938745444654609</v>
      </c>
    </row>
    <row r="13" spans="1:17" ht="19.5" customHeight="1" x14ac:dyDescent="0.2">
      <c r="A13" s="12">
        <v>5660</v>
      </c>
      <c r="B13" s="6" t="s">
        <v>13</v>
      </c>
      <c r="C13" s="12">
        <v>11590</v>
      </c>
      <c r="D13" s="6" t="s">
        <v>2544</v>
      </c>
      <c r="E13" s="13">
        <v>42235</v>
      </c>
      <c r="F13" s="13">
        <v>44415</v>
      </c>
      <c r="H13" s="6" t="s">
        <v>7948</v>
      </c>
      <c r="I13" s="6" t="s">
        <v>7959</v>
      </c>
      <c r="J13" s="14">
        <v>-8.77E-2</v>
      </c>
      <c r="K13" s="14">
        <v>0.12369999999999999</v>
      </c>
      <c r="L13" s="15">
        <f t="shared" si="0"/>
        <v>-0.21139999999999998</v>
      </c>
      <c r="M13" s="11">
        <f t="shared" si="1"/>
        <v>0</v>
      </c>
      <c r="N13" s="11">
        <f>VLOOKUP(E13,Nasdaq!$A$2:$F$3174,5,1)</f>
        <v>5019.0498049999997</v>
      </c>
      <c r="O13" s="11">
        <f>VLOOKUP(F13,Nasdaq!$A$2:$F$3174,5,1)</f>
        <v>11010.980469</v>
      </c>
      <c r="P13" s="11">
        <f t="shared" si="2"/>
        <v>2180</v>
      </c>
      <c r="Q13" s="15">
        <f t="shared" si="3"/>
        <v>0.45582269215762639</v>
      </c>
    </row>
    <row r="14" spans="1:17" ht="19.5" customHeight="1" x14ac:dyDescent="0.2">
      <c r="A14" s="12">
        <v>7564</v>
      </c>
      <c r="B14" s="6" t="s">
        <v>14</v>
      </c>
      <c r="C14" s="12">
        <v>11625</v>
      </c>
      <c r="D14" s="6" t="s">
        <v>2542</v>
      </c>
      <c r="E14" s="13">
        <v>41716</v>
      </c>
      <c r="F14" s="13">
        <v>44415</v>
      </c>
      <c r="H14" s="6" t="s">
        <v>7947</v>
      </c>
      <c r="I14" s="6" t="s">
        <v>7957</v>
      </c>
      <c r="J14" s="14">
        <v>-0.10580000000000001</v>
      </c>
      <c r="K14" s="14">
        <v>0.11810000000000001</v>
      </c>
      <c r="L14" s="15">
        <f t="shared" si="0"/>
        <v>-0.22390000000000002</v>
      </c>
      <c r="M14" s="11">
        <f t="shared" si="1"/>
        <v>0</v>
      </c>
      <c r="N14" s="11">
        <f>VLOOKUP(E14,Nasdaq!$A$2:$F$3174,5,1)</f>
        <v>4333.3100590000004</v>
      </c>
      <c r="O14" s="11">
        <f>VLOOKUP(F14,Nasdaq!$A$2:$F$3174,5,1)</f>
        <v>11010.980469</v>
      </c>
      <c r="P14" s="11">
        <f t="shared" si="2"/>
        <v>2699</v>
      </c>
      <c r="Q14" s="15">
        <f t="shared" si="3"/>
        <v>0.39354480495684624</v>
      </c>
    </row>
    <row r="15" spans="1:17" ht="19.5" customHeight="1" x14ac:dyDescent="0.2">
      <c r="A15" s="12">
        <v>7437</v>
      </c>
      <c r="B15" s="6" t="s">
        <v>15</v>
      </c>
      <c r="C15" s="12">
        <v>31321</v>
      </c>
      <c r="D15" s="6" t="s">
        <v>2546</v>
      </c>
      <c r="E15" s="13">
        <v>42079</v>
      </c>
      <c r="F15" s="13">
        <v>43335</v>
      </c>
      <c r="H15" s="6" t="s">
        <v>7948</v>
      </c>
      <c r="I15" s="6" t="s">
        <v>7959</v>
      </c>
      <c r="J15" s="14">
        <v>0</v>
      </c>
      <c r="K15" s="14">
        <v>0.1192</v>
      </c>
      <c r="L15" s="15">
        <f t="shared" si="0"/>
        <v>-0.1192</v>
      </c>
      <c r="M15" s="11">
        <f t="shared" si="1"/>
        <v>0</v>
      </c>
      <c r="N15" s="11">
        <f>VLOOKUP(E15,Nasdaq!$A$2:$F$3174,5,1)</f>
        <v>4929.5097660000001</v>
      </c>
      <c r="O15" s="11">
        <f>VLOOKUP(F15,Nasdaq!$A$2:$F$3174,5,1)</f>
        <v>7878.4599609999996</v>
      </c>
      <c r="P15" s="11">
        <f t="shared" si="2"/>
        <v>1256</v>
      </c>
      <c r="Q15" s="15">
        <f t="shared" si="3"/>
        <v>0.62569522880262873</v>
      </c>
    </row>
    <row r="16" spans="1:17" ht="19.5" customHeight="1" x14ac:dyDescent="0.2">
      <c r="A16" s="12">
        <v>3346</v>
      </c>
      <c r="B16" s="6" t="s">
        <v>16</v>
      </c>
      <c r="C16" s="12">
        <v>46742</v>
      </c>
      <c r="D16" s="6" t="s">
        <v>6056</v>
      </c>
      <c r="E16" s="13">
        <v>43992</v>
      </c>
      <c r="F16" s="13">
        <v>44415</v>
      </c>
      <c r="H16" s="6" t="s">
        <v>7949</v>
      </c>
      <c r="I16" s="6" t="s">
        <v>7961</v>
      </c>
      <c r="J16" s="14">
        <v>1.2907</v>
      </c>
      <c r="K16" s="14">
        <v>0.3861</v>
      </c>
      <c r="L16" s="15">
        <f t="shared" si="0"/>
        <v>0.90459999999999996</v>
      </c>
      <c r="M16" s="11">
        <f t="shared" si="1"/>
        <v>1</v>
      </c>
      <c r="N16" s="11">
        <f>VLOOKUP(E16,Nasdaq!$A$2:$F$3174,5,1)</f>
        <v>10020.349609000001</v>
      </c>
      <c r="O16" s="11">
        <f>VLOOKUP(F16,Nasdaq!$A$2:$F$3174,5,1)</f>
        <v>11010.980469</v>
      </c>
      <c r="P16" s="11">
        <f t="shared" si="2"/>
        <v>423</v>
      </c>
      <c r="Q16" s="15">
        <f t="shared" si="3"/>
        <v>0.91003301256694835</v>
      </c>
    </row>
    <row r="17" spans="1:17" ht="19.5" customHeight="1" x14ac:dyDescent="0.2">
      <c r="A17" s="12">
        <v>3346</v>
      </c>
      <c r="B17" s="6" t="s">
        <v>16</v>
      </c>
      <c r="C17" s="12">
        <v>4712</v>
      </c>
      <c r="D17" s="6" t="s">
        <v>3246</v>
      </c>
      <c r="E17" s="13">
        <v>43053</v>
      </c>
      <c r="F17" s="13">
        <v>43684</v>
      </c>
      <c r="G17" s="13">
        <v>43053</v>
      </c>
      <c r="H17" s="6" t="s">
        <v>7949</v>
      </c>
      <c r="I17" s="6" t="s">
        <v>7962</v>
      </c>
      <c r="J17" s="14">
        <v>0.31209999999999999</v>
      </c>
      <c r="K17" s="14">
        <v>8.8000000000000009E-2</v>
      </c>
      <c r="L17" s="15">
        <f t="shared" si="0"/>
        <v>0.22409999999999997</v>
      </c>
      <c r="M17" s="11">
        <f t="shared" si="1"/>
        <v>1</v>
      </c>
      <c r="N17" s="11">
        <f>VLOOKUP(E17,Nasdaq!$A$2:$F$3174,5,1)</f>
        <v>6737.8701170000004</v>
      </c>
      <c r="O17" s="11">
        <f>VLOOKUP(F17,Nasdaq!$A$2:$F$3174,5,1)</f>
        <v>7862.830078</v>
      </c>
      <c r="P17" s="11">
        <f t="shared" si="2"/>
        <v>631</v>
      </c>
      <c r="Q17" s="15">
        <f t="shared" si="3"/>
        <v>0.85692741254947236</v>
      </c>
    </row>
    <row r="18" spans="1:17" ht="19.5" customHeight="1" x14ac:dyDescent="0.2">
      <c r="A18" s="12">
        <v>3346</v>
      </c>
      <c r="B18" s="6" t="s">
        <v>16</v>
      </c>
      <c r="C18" s="12">
        <v>34258</v>
      </c>
      <c r="D18" s="6" t="s">
        <v>6057</v>
      </c>
      <c r="E18" s="13">
        <v>42310</v>
      </c>
      <c r="F18" s="13">
        <v>44011</v>
      </c>
      <c r="G18" s="13">
        <v>42310</v>
      </c>
      <c r="H18" s="6" t="s">
        <v>7944</v>
      </c>
      <c r="I18" s="6" t="s">
        <v>7954</v>
      </c>
      <c r="J18" s="14">
        <v>0.17649999999999999</v>
      </c>
      <c r="K18" s="14">
        <v>0.1056</v>
      </c>
      <c r="L18" s="15">
        <f t="shared" si="0"/>
        <v>7.0899999999999991E-2</v>
      </c>
      <c r="M18" s="11">
        <f t="shared" si="1"/>
        <v>1</v>
      </c>
      <c r="N18" s="11">
        <f>VLOOKUP(E18,Nasdaq!$A$2:$F$3174,5,1)</f>
        <v>5127.1499020000001</v>
      </c>
      <c r="O18" s="11">
        <f>VLOOKUP(F18,Nasdaq!$A$2:$F$3174,5,1)</f>
        <v>9874.1503909999992</v>
      </c>
      <c r="P18" s="11">
        <f t="shared" si="2"/>
        <v>1701</v>
      </c>
      <c r="Q18" s="15">
        <f t="shared" si="3"/>
        <v>0.5192502758286639</v>
      </c>
    </row>
    <row r="19" spans="1:17" ht="19.5" customHeight="1" x14ac:dyDescent="0.2">
      <c r="A19" s="12">
        <v>3346</v>
      </c>
      <c r="B19" s="6" t="s">
        <v>16</v>
      </c>
      <c r="C19" s="12">
        <v>25957</v>
      </c>
      <c r="D19" s="6" t="s">
        <v>2767</v>
      </c>
      <c r="E19" s="13">
        <v>43858</v>
      </c>
      <c r="F19" s="13">
        <v>44415</v>
      </c>
      <c r="G19" s="13">
        <v>43858</v>
      </c>
      <c r="H19" s="6" t="s">
        <v>7944</v>
      </c>
      <c r="I19" s="6" t="s">
        <v>7963</v>
      </c>
      <c r="J19" s="14">
        <v>2.7400000000000001E-2</v>
      </c>
      <c r="K19" s="14">
        <v>6.9500000000000006E-2</v>
      </c>
      <c r="L19" s="15">
        <f t="shared" si="0"/>
        <v>-4.2100000000000005E-2</v>
      </c>
      <c r="M19" s="11">
        <f t="shared" si="1"/>
        <v>0</v>
      </c>
      <c r="N19" s="11">
        <f>VLOOKUP(E19,Nasdaq!$A$2:$F$3174,5,1)</f>
        <v>9269.6796880000002</v>
      </c>
      <c r="O19" s="11">
        <f>VLOOKUP(F19,Nasdaq!$A$2:$F$3174,5,1)</f>
        <v>11010.980469</v>
      </c>
      <c r="P19" s="11">
        <f t="shared" si="2"/>
        <v>557</v>
      </c>
      <c r="Q19" s="15">
        <f t="shared" si="3"/>
        <v>0.84185850324633404</v>
      </c>
    </row>
    <row r="20" spans="1:17" ht="19.5" customHeight="1" x14ac:dyDescent="0.2">
      <c r="A20" s="12">
        <v>3346</v>
      </c>
      <c r="B20" s="6" t="s">
        <v>16</v>
      </c>
      <c r="C20" s="12">
        <v>4646</v>
      </c>
      <c r="D20" s="6" t="s">
        <v>2547</v>
      </c>
      <c r="E20" s="13">
        <v>43430</v>
      </c>
      <c r="F20" s="13">
        <v>44415</v>
      </c>
      <c r="G20" s="13">
        <v>43430</v>
      </c>
      <c r="H20" s="6" t="s">
        <v>7949</v>
      </c>
      <c r="I20" s="6" t="s">
        <v>7962</v>
      </c>
      <c r="J20" s="14">
        <v>-6.0199999999999997E-2</v>
      </c>
      <c r="K20" s="14">
        <v>0.16620000000000001</v>
      </c>
      <c r="L20" s="15">
        <f t="shared" si="0"/>
        <v>-0.22640000000000002</v>
      </c>
      <c r="M20" s="11">
        <f t="shared" si="1"/>
        <v>0</v>
      </c>
      <c r="N20" s="11">
        <f>VLOOKUP(E20,Nasdaq!$A$2:$F$3174,5,1)</f>
        <v>7081.8500979999999</v>
      </c>
      <c r="O20" s="11">
        <f>VLOOKUP(F20,Nasdaq!$A$2:$F$3174,5,1)</f>
        <v>11010.980469</v>
      </c>
      <c r="P20" s="11">
        <f t="shared" si="2"/>
        <v>985</v>
      </c>
      <c r="Q20" s="15">
        <f t="shared" si="3"/>
        <v>0.64316332334977278</v>
      </c>
    </row>
    <row r="21" spans="1:17" ht="19.5" customHeight="1" x14ac:dyDescent="0.2">
      <c r="A21" s="12">
        <v>3346</v>
      </c>
      <c r="B21" s="6" t="s">
        <v>16</v>
      </c>
      <c r="C21" s="12">
        <v>34099</v>
      </c>
      <c r="D21" s="6" t="s">
        <v>6058</v>
      </c>
      <c r="E21" s="13">
        <v>42138</v>
      </c>
      <c r="F21" s="13">
        <v>44415</v>
      </c>
      <c r="G21" s="13">
        <v>42138</v>
      </c>
      <c r="H21" s="6" t="s">
        <v>7946</v>
      </c>
      <c r="I21" s="6" t="s">
        <v>7964</v>
      </c>
      <c r="J21" s="14">
        <v>-0.70650000000000002</v>
      </c>
      <c r="K21" s="14">
        <v>0.11410000000000001</v>
      </c>
      <c r="L21" s="15">
        <f t="shared" si="0"/>
        <v>-0.8206</v>
      </c>
      <c r="M21" s="11">
        <f t="shared" si="1"/>
        <v>0</v>
      </c>
      <c r="N21" s="11">
        <f>VLOOKUP(E21,Nasdaq!$A$2:$F$3174,5,1)</f>
        <v>5050.7998049999997</v>
      </c>
      <c r="O21" s="11">
        <f>VLOOKUP(F21,Nasdaq!$A$2:$F$3174,5,1)</f>
        <v>11010.980469</v>
      </c>
      <c r="P21" s="11">
        <f t="shared" si="2"/>
        <v>2277</v>
      </c>
      <c r="Q21" s="15">
        <f t="shared" si="3"/>
        <v>0.45870615750104815</v>
      </c>
    </row>
    <row r="22" spans="1:17" ht="19.5" customHeight="1" x14ac:dyDescent="0.2">
      <c r="A22" s="12">
        <v>8018</v>
      </c>
      <c r="B22" s="6" t="s">
        <v>17</v>
      </c>
      <c r="C22" s="12">
        <v>9932</v>
      </c>
      <c r="D22" s="6" t="s">
        <v>2540</v>
      </c>
      <c r="E22" s="13">
        <v>43609</v>
      </c>
      <c r="F22" s="13">
        <v>44415</v>
      </c>
      <c r="H22" s="6" t="s">
        <v>7945</v>
      </c>
      <c r="I22" s="6" t="s">
        <v>7955</v>
      </c>
      <c r="J22" s="14">
        <v>-0.16089999999999999</v>
      </c>
      <c r="K22" s="14">
        <v>0.1726</v>
      </c>
      <c r="L22" s="15">
        <f t="shared" si="0"/>
        <v>-0.33350000000000002</v>
      </c>
      <c r="M22" s="11">
        <f t="shared" si="1"/>
        <v>0</v>
      </c>
      <c r="N22" s="11">
        <f>VLOOKUP(E22,Nasdaq!$A$2:$F$3174,5,1)</f>
        <v>7637.0097660000001</v>
      </c>
      <c r="O22" s="11">
        <f>VLOOKUP(F22,Nasdaq!$A$2:$F$3174,5,1)</f>
        <v>11010.980469</v>
      </c>
      <c r="P22" s="11">
        <f t="shared" si="2"/>
        <v>806</v>
      </c>
      <c r="Q22" s="15">
        <f t="shared" si="3"/>
        <v>0.6935821279247284</v>
      </c>
    </row>
    <row r="23" spans="1:17" ht="19.5" customHeight="1" x14ac:dyDescent="0.2">
      <c r="A23" s="12">
        <v>6863</v>
      </c>
      <c r="B23" s="6" t="s">
        <v>18</v>
      </c>
      <c r="C23" s="12">
        <v>5147</v>
      </c>
      <c r="D23" s="6" t="s">
        <v>2548</v>
      </c>
      <c r="E23" s="13">
        <v>43180</v>
      </c>
      <c r="F23" s="13">
        <v>43235</v>
      </c>
      <c r="G23" s="13">
        <v>43180</v>
      </c>
      <c r="H23" s="6" t="s">
        <v>7946</v>
      </c>
      <c r="I23" s="6" t="s">
        <v>7965</v>
      </c>
      <c r="J23" s="14">
        <v>2.5973000000000002</v>
      </c>
      <c r="K23" s="14">
        <v>1.54E-2</v>
      </c>
      <c r="L23" s="15">
        <f t="shared" si="0"/>
        <v>2.5819000000000001</v>
      </c>
      <c r="M23" s="11">
        <f t="shared" si="1"/>
        <v>1</v>
      </c>
      <c r="N23" s="11">
        <f>VLOOKUP(E23,Nasdaq!$A$2:$F$3174,5,1)</f>
        <v>7345.2900390000004</v>
      </c>
      <c r="O23" s="11">
        <f>VLOOKUP(F23,Nasdaq!$A$2:$F$3174,5,1)</f>
        <v>7351.6298829999996</v>
      </c>
      <c r="P23" s="11">
        <f t="shared" si="2"/>
        <v>55</v>
      </c>
      <c r="Q23" s="15">
        <f t="shared" si="3"/>
        <v>0.99913767036301138</v>
      </c>
    </row>
    <row r="24" spans="1:17" ht="19.5" customHeight="1" x14ac:dyDescent="0.2">
      <c r="A24" s="12">
        <v>6863</v>
      </c>
      <c r="B24" s="6" t="s">
        <v>18</v>
      </c>
      <c r="C24" s="12">
        <v>20697</v>
      </c>
      <c r="D24" s="6" t="s">
        <v>2549</v>
      </c>
      <c r="E24" s="13">
        <v>43203</v>
      </c>
      <c r="F24" s="13">
        <v>44415</v>
      </c>
      <c r="H24" s="6" t="s">
        <v>7944</v>
      </c>
      <c r="I24" s="6" t="s">
        <v>7960</v>
      </c>
      <c r="J24" s="14">
        <v>0.33299999999999996</v>
      </c>
      <c r="K24" s="14">
        <v>0.12809999999999999</v>
      </c>
      <c r="L24" s="15">
        <f t="shared" si="0"/>
        <v>0.20489999999999997</v>
      </c>
      <c r="M24" s="11">
        <f t="shared" si="1"/>
        <v>1</v>
      </c>
      <c r="N24" s="11">
        <f>VLOOKUP(E24,Nasdaq!$A$2:$F$3174,5,1)</f>
        <v>7106.6499020000001</v>
      </c>
      <c r="O24" s="11">
        <f>VLOOKUP(F24,Nasdaq!$A$2:$F$3174,5,1)</f>
        <v>11010.980469</v>
      </c>
      <c r="P24" s="11">
        <f t="shared" si="2"/>
        <v>1212</v>
      </c>
      <c r="Q24" s="15">
        <f t="shared" si="3"/>
        <v>0.64541545197380445</v>
      </c>
    </row>
    <row r="25" spans="1:17" ht="19.5" customHeight="1" x14ac:dyDescent="0.2">
      <c r="A25" s="12">
        <v>6863</v>
      </c>
      <c r="B25" s="6" t="s">
        <v>18</v>
      </c>
      <c r="C25" s="12">
        <v>4274</v>
      </c>
      <c r="D25" s="6" t="s">
        <v>2550</v>
      </c>
      <c r="E25" s="13">
        <v>43377</v>
      </c>
      <c r="F25" s="13">
        <v>43511</v>
      </c>
      <c r="H25" s="6" t="s">
        <v>7949</v>
      </c>
      <c r="I25" s="6" t="s">
        <v>7966</v>
      </c>
      <c r="J25" s="14">
        <v>0.27589999999999998</v>
      </c>
      <c r="K25" s="14">
        <v>-9.5299999999999996E-2</v>
      </c>
      <c r="L25" s="15">
        <f t="shared" si="0"/>
        <v>0.37119999999999997</v>
      </c>
      <c r="M25" s="11">
        <f t="shared" si="1"/>
        <v>1</v>
      </c>
      <c r="N25" s="11">
        <f>VLOOKUP(E25,Nasdaq!$A$2:$F$3174,5,1)</f>
        <v>7879.5097660000001</v>
      </c>
      <c r="O25" s="11">
        <f>VLOOKUP(F25,Nasdaq!$A$2:$F$3174,5,1)</f>
        <v>7472.4101559999999</v>
      </c>
      <c r="P25" s="11">
        <f t="shared" si="2"/>
        <v>134</v>
      </c>
      <c r="Q25" s="15">
        <f t="shared" si="3"/>
        <v>1.0544792182628324</v>
      </c>
    </row>
    <row r="26" spans="1:17" ht="19.5" customHeight="1" x14ac:dyDescent="0.2">
      <c r="A26" s="12">
        <v>6863</v>
      </c>
      <c r="B26" s="6" t="s">
        <v>18</v>
      </c>
      <c r="C26" s="12">
        <v>4757</v>
      </c>
      <c r="D26" s="6" t="s">
        <v>2551</v>
      </c>
      <c r="E26" s="13">
        <v>43857</v>
      </c>
      <c r="F26" s="13">
        <v>44415</v>
      </c>
      <c r="H26" s="6" t="s">
        <v>7950</v>
      </c>
      <c r="I26" s="6" t="s">
        <v>7967</v>
      </c>
      <c r="J26" s="14">
        <v>-0.2462</v>
      </c>
      <c r="K26" s="14">
        <v>8.929999999999999E-2</v>
      </c>
      <c r="L26" s="15">
        <f t="shared" si="0"/>
        <v>-0.33550000000000002</v>
      </c>
      <c r="M26" s="11">
        <f t="shared" si="1"/>
        <v>0</v>
      </c>
      <c r="N26" s="11">
        <f>VLOOKUP(E26,Nasdaq!$A$2:$F$3174,5,1)</f>
        <v>9139.3095699999994</v>
      </c>
      <c r="O26" s="11">
        <f>VLOOKUP(F26,Nasdaq!$A$2:$F$3174,5,1)</f>
        <v>11010.980469</v>
      </c>
      <c r="P26" s="11">
        <f t="shared" si="2"/>
        <v>558</v>
      </c>
      <c r="Q26" s="15">
        <f t="shared" si="3"/>
        <v>0.83001853976253614</v>
      </c>
    </row>
    <row r="27" spans="1:17" ht="19.5" customHeight="1" x14ac:dyDescent="0.2">
      <c r="A27" s="12">
        <v>6863</v>
      </c>
      <c r="B27" s="6" t="s">
        <v>18</v>
      </c>
      <c r="C27" s="12">
        <v>2829</v>
      </c>
      <c r="D27" s="6" t="s">
        <v>6059</v>
      </c>
      <c r="E27" s="13">
        <v>42689</v>
      </c>
      <c r="F27" s="13">
        <v>43921</v>
      </c>
      <c r="G27" s="13">
        <v>43812</v>
      </c>
      <c r="H27" s="6" t="s">
        <v>7944</v>
      </c>
      <c r="I27" s="6" t="s">
        <v>7968</v>
      </c>
      <c r="J27" s="14">
        <v>-0.35719999999999996</v>
      </c>
      <c r="K27" s="14">
        <v>7.2900000000000006E-2</v>
      </c>
      <c r="L27" s="15">
        <f t="shared" si="0"/>
        <v>-0.43009999999999998</v>
      </c>
      <c r="M27" s="11">
        <f t="shared" si="1"/>
        <v>0</v>
      </c>
      <c r="N27" s="11">
        <f>VLOOKUP(E27,Nasdaq!$A$2:$F$3174,5,1)</f>
        <v>5275.6201170000004</v>
      </c>
      <c r="O27" s="11">
        <f>VLOOKUP(F27,Nasdaq!$A$2:$F$3174,5,1)</f>
        <v>7700.1000979999999</v>
      </c>
      <c r="P27" s="11">
        <f t="shared" si="2"/>
        <v>1232</v>
      </c>
      <c r="Q27" s="15">
        <f t="shared" si="3"/>
        <v>0.68513713927628217</v>
      </c>
    </row>
    <row r="28" spans="1:17" ht="19.5" customHeight="1" x14ac:dyDescent="0.2">
      <c r="A28" s="12">
        <v>9355</v>
      </c>
      <c r="B28" s="6" t="s">
        <v>19</v>
      </c>
      <c r="C28" s="12">
        <v>9932</v>
      </c>
      <c r="D28" s="6" t="s">
        <v>2540</v>
      </c>
      <c r="E28" s="13">
        <v>43977</v>
      </c>
      <c r="F28" s="13">
        <v>44415</v>
      </c>
      <c r="H28" s="6" t="s">
        <v>7945</v>
      </c>
      <c r="I28" s="6" t="s">
        <v>7955</v>
      </c>
      <c r="J28" s="14">
        <v>-0.26899999999999996</v>
      </c>
      <c r="K28" s="14">
        <v>0.75239999999999996</v>
      </c>
      <c r="L28" s="15">
        <f t="shared" si="0"/>
        <v>-1.0213999999999999</v>
      </c>
      <c r="M28" s="11">
        <f t="shared" si="1"/>
        <v>0</v>
      </c>
      <c r="N28" s="11">
        <f>VLOOKUP(E28,Nasdaq!$A$2:$F$3174,5,1)</f>
        <v>9340.2197269999997</v>
      </c>
      <c r="O28" s="11">
        <f>VLOOKUP(F28,Nasdaq!$A$2:$F$3174,5,1)</f>
        <v>11010.980469</v>
      </c>
      <c r="P28" s="11">
        <f t="shared" si="2"/>
        <v>438</v>
      </c>
      <c r="Q28" s="15">
        <f t="shared" si="3"/>
        <v>0.84826499944459577</v>
      </c>
    </row>
    <row r="29" spans="1:17" ht="19.5" customHeight="1" x14ac:dyDescent="0.2">
      <c r="A29" s="12">
        <v>9357</v>
      </c>
      <c r="B29" s="6" t="s">
        <v>20</v>
      </c>
      <c r="C29" s="12">
        <v>9932</v>
      </c>
      <c r="D29" s="6" t="s">
        <v>2540</v>
      </c>
      <c r="E29" s="13">
        <v>43977</v>
      </c>
      <c r="F29" s="13">
        <v>44415</v>
      </c>
      <c r="H29" s="6" t="s">
        <v>7945</v>
      </c>
      <c r="I29" s="6" t="s">
        <v>7955</v>
      </c>
      <c r="J29" s="14">
        <v>-0.26899999999999996</v>
      </c>
      <c r="K29" s="14">
        <v>0.75239999999999996</v>
      </c>
      <c r="L29" s="15">
        <f t="shared" si="0"/>
        <v>-1.0213999999999999</v>
      </c>
      <c r="M29" s="11">
        <f t="shared" si="1"/>
        <v>0</v>
      </c>
      <c r="N29" s="11">
        <f>VLOOKUP(E29,Nasdaq!$A$2:$F$3174,5,1)</f>
        <v>9340.2197269999997</v>
      </c>
      <c r="O29" s="11">
        <f>VLOOKUP(F29,Nasdaq!$A$2:$F$3174,5,1)</f>
        <v>11010.980469</v>
      </c>
      <c r="P29" s="11">
        <f t="shared" si="2"/>
        <v>438</v>
      </c>
      <c r="Q29" s="15">
        <f t="shared" si="3"/>
        <v>0.84826499944459577</v>
      </c>
    </row>
    <row r="30" spans="1:17" ht="19.5" customHeight="1" x14ac:dyDescent="0.2">
      <c r="A30" s="12">
        <v>8017</v>
      </c>
      <c r="B30" s="6" t="s">
        <v>21</v>
      </c>
      <c r="C30" s="12">
        <v>9932</v>
      </c>
      <c r="D30" s="6" t="s">
        <v>2540</v>
      </c>
      <c r="E30" s="13">
        <v>43609</v>
      </c>
      <c r="F30" s="13">
        <v>44415</v>
      </c>
      <c r="H30" s="6" t="s">
        <v>7945</v>
      </c>
      <c r="I30" s="6" t="s">
        <v>7955</v>
      </c>
      <c r="J30" s="14">
        <v>-0.16089999999999999</v>
      </c>
      <c r="K30" s="14">
        <v>0.1726</v>
      </c>
      <c r="L30" s="15">
        <f t="shared" si="0"/>
        <v>-0.33350000000000002</v>
      </c>
      <c r="M30" s="11">
        <f t="shared" si="1"/>
        <v>0</v>
      </c>
      <c r="N30" s="11">
        <f>VLOOKUP(E30,Nasdaq!$A$2:$F$3174,5,1)</f>
        <v>7637.0097660000001</v>
      </c>
      <c r="O30" s="11">
        <f>VLOOKUP(F30,Nasdaq!$A$2:$F$3174,5,1)</f>
        <v>11010.980469</v>
      </c>
      <c r="P30" s="11">
        <f t="shared" si="2"/>
        <v>806</v>
      </c>
      <c r="Q30" s="15">
        <f t="shared" si="3"/>
        <v>0.6935821279247284</v>
      </c>
    </row>
    <row r="31" spans="1:17" ht="19.5" customHeight="1" x14ac:dyDescent="0.2">
      <c r="A31" s="12">
        <v>6418</v>
      </c>
      <c r="B31" s="6" t="s">
        <v>22</v>
      </c>
      <c r="C31" s="12">
        <v>9932</v>
      </c>
      <c r="D31" s="6" t="s">
        <v>2540</v>
      </c>
      <c r="E31" s="13">
        <v>43258</v>
      </c>
      <c r="F31" s="13">
        <v>44415</v>
      </c>
      <c r="H31" s="6" t="s">
        <v>7945</v>
      </c>
      <c r="I31" s="6" t="s">
        <v>7955</v>
      </c>
      <c r="J31" s="14">
        <v>-0.14849999999999999</v>
      </c>
      <c r="K31" s="14">
        <v>0.1128</v>
      </c>
      <c r="L31" s="15">
        <f t="shared" si="0"/>
        <v>-0.26129999999999998</v>
      </c>
      <c r="M31" s="11">
        <f t="shared" si="1"/>
        <v>0</v>
      </c>
      <c r="N31" s="11">
        <f>VLOOKUP(E31,Nasdaq!$A$2:$F$3174,5,1)</f>
        <v>7635.0698240000002</v>
      </c>
      <c r="O31" s="11">
        <f>VLOOKUP(F31,Nasdaq!$A$2:$F$3174,5,1)</f>
        <v>11010.980469</v>
      </c>
      <c r="P31" s="11">
        <f t="shared" si="2"/>
        <v>1157</v>
      </c>
      <c r="Q31" s="15">
        <f t="shared" si="3"/>
        <v>0.69340568400323921</v>
      </c>
    </row>
    <row r="32" spans="1:17" ht="19.5" customHeight="1" x14ac:dyDescent="0.2">
      <c r="A32" s="12">
        <v>6178</v>
      </c>
      <c r="B32" s="6" t="s">
        <v>23</v>
      </c>
      <c r="C32" s="12">
        <v>29000</v>
      </c>
      <c r="D32" s="6" t="s">
        <v>2552</v>
      </c>
      <c r="E32" s="13">
        <v>42857</v>
      </c>
      <c r="F32" s="13">
        <v>43385</v>
      </c>
      <c r="H32" s="6" t="s">
        <v>7947</v>
      </c>
      <c r="I32" s="6" t="s">
        <v>7969</v>
      </c>
      <c r="J32" s="14">
        <v>0.20010000000000003</v>
      </c>
      <c r="K32" s="14">
        <v>0.1285</v>
      </c>
      <c r="L32" s="15">
        <f t="shared" si="0"/>
        <v>7.1600000000000025E-2</v>
      </c>
      <c r="M32" s="11">
        <f t="shared" si="1"/>
        <v>1</v>
      </c>
      <c r="N32" s="11">
        <f>VLOOKUP(E32,Nasdaq!$A$2:$F$3174,5,1)</f>
        <v>6095.3701170000004</v>
      </c>
      <c r="O32" s="11">
        <f>VLOOKUP(F32,Nasdaq!$A$2:$F$3174,5,1)</f>
        <v>7496.8901370000003</v>
      </c>
      <c r="P32" s="11">
        <f t="shared" si="2"/>
        <v>528</v>
      </c>
      <c r="Q32" s="15">
        <f t="shared" si="3"/>
        <v>0.81305401991114057</v>
      </c>
    </row>
    <row r="33" spans="1:17" ht="19.5" customHeight="1" x14ac:dyDescent="0.2">
      <c r="A33" s="12">
        <v>6178</v>
      </c>
      <c r="B33" s="6" t="s">
        <v>23</v>
      </c>
      <c r="C33" s="12">
        <v>31135</v>
      </c>
      <c r="D33" s="6" t="s">
        <v>6060</v>
      </c>
      <c r="E33" s="13">
        <v>41978</v>
      </c>
      <c r="F33" s="13">
        <v>42339</v>
      </c>
      <c r="H33" s="6" t="s">
        <v>7947</v>
      </c>
      <c r="I33" s="6" t="s">
        <v>7970</v>
      </c>
      <c r="J33" s="14">
        <v>0.1757</v>
      </c>
      <c r="K33" s="14">
        <v>3.4599999999999999E-2</v>
      </c>
      <c r="L33" s="15">
        <f t="shared" si="0"/>
        <v>0.1411</v>
      </c>
      <c r="M33" s="11">
        <f t="shared" si="1"/>
        <v>1</v>
      </c>
      <c r="N33" s="11">
        <f>VLOOKUP(E33,Nasdaq!$A$2:$F$3174,5,1)</f>
        <v>4780.7597660000001</v>
      </c>
      <c r="O33" s="11">
        <f>VLOOKUP(F33,Nasdaq!$A$2:$F$3174,5,1)</f>
        <v>5156.3100590000004</v>
      </c>
      <c r="P33" s="11">
        <f t="shared" si="2"/>
        <v>361</v>
      </c>
      <c r="Q33" s="15">
        <f t="shared" si="3"/>
        <v>0.92716738424210665</v>
      </c>
    </row>
    <row r="34" spans="1:17" ht="19.5" customHeight="1" x14ac:dyDescent="0.2">
      <c r="A34" s="12">
        <v>9389</v>
      </c>
      <c r="B34" s="6" t="s">
        <v>24</v>
      </c>
      <c r="C34" s="12">
        <v>10624</v>
      </c>
      <c r="D34" s="6" t="s">
        <v>2553</v>
      </c>
      <c r="E34" s="13">
        <v>43727</v>
      </c>
      <c r="F34" s="13">
        <v>44415</v>
      </c>
      <c r="H34" s="6" t="s">
        <v>7951</v>
      </c>
      <c r="I34" s="6" t="s">
        <v>7971</v>
      </c>
      <c r="J34" s="14">
        <v>1.7000000000000001E-3</v>
      </c>
      <c r="K34" s="14">
        <v>0.15060000000000001</v>
      </c>
      <c r="L34" s="15">
        <f t="shared" si="0"/>
        <v>-0.1489</v>
      </c>
      <c r="M34" s="11">
        <f t="shared" si="1"/>
        <v>0</v>
      </c>
      <c r="N34" s="11">
        <f>VLOOKUP(E34,Nasdaq!$A$2:$F$3174,5,1)</f>
        <v>8182.8798829999996</v>
      </c>
      <c r="O34" s="11">
        <f>VLOOKUP(F34,Nasdaq!$A$2:$F$3174,5,1)</f>
        <v>11010.980469</v>
      </c>
      <c r="P34" s="11">
        <f t="shared" si="2"/>
        <v>688</v>
      </c>
      <c r="Q34" s="15">
        <f t="shared" si="3"/>
        <v>0.74315721284062497</v>
      </c>
    </row>
    <row r="35" spans="1:17" ht="19.5" customHeight="1" x14ac:dyDescent="0.2">
      <c r="A35" s="12">
        <v>6099</v>
      </c>
      <c r="B35" s="6" t="s">
        <v>25</v>
      </c>
      <c r="C35" s="12">
        <v>4523</v>
      </c>
      <c r="D35" s="6" t="s">
        <v>6061</v>
      </c>
      <c r="E35" s="13">
        <v>43133</v>
      </c>
      <c r="F35" s="13">
        <v>44415</v>
      </c>
      <c r="G35" s="13">
        <v>43133</v>
      </c>
      <c r="H35" s="6" t="s">
        <v>7951</v>
      </c>
      <c r="I35" s="6" t="s">
        <v>7971</v>
      </c>
      <c r="J35" s="14">
        <v>1.0859000000000001</v>
      </c>
      <c r="K35" s="14">
        <v>0.10249999999999999</v>
      </c>
      <c r="L35" s="15">
        <f t="shared" si="0"/>
        <v>0.98340000000000005</v>
      </c>
      <c r="M35" s="11">
        <f t="shared" si="1"/>
        <v>1</v>
      </c>
      <c r="N35" s="11">
        <f>VLOOKUP(E35,Nasdaq!$A$2:$F$3174,5,1)</f>
        <v>7240.9501950000003</v>
      </c>
      <c r="O35" s="11">
        <f>VLOOKUP(F35,Nasdaq!$A$2:$F$3174,5,1)</f>
        <v>11010.980469</v>
      </c>
      <c r="P35" s="11">
        <f t="shared" si="2"/>
        <v>1282</v>
      </c>
      <c r="Q35" s="15">
        <f t="shared" si="3"/>
        <v>0.65761234445472672</v>
      </c>
    </row>
    <row r="36" spans="1:17" ht="19.5" customHeight="1" x14ac:dyDescent="0.2">
      <c r="A36" s="12">
        <v>6099</v>
      </c>
      <c r="B36" s="6" t="s">
        <v>25</v>
      </c>
      <c r="C36" s="12">
        <v>44635</v>
      </c>
      <c r="D36" s="6" t="s">
        <v>6062</v>
      </c>
      <c r="E36" s="13">
        <v>41556</v>
      </c>
      <c r="F36" s="13">
        <v>42249</v>
      </c>
      <c r="G36" s="13">
        <v>41556</v>
      </c>
      <c r="H36" s="6" t="s">
        <v>7951</v>
      </c>
      <c r="I36" s="6" t="s">
        <v>7972</v>
      </c>
      <c r="J36" s="14">
        <v>0.71920000000000006</v>
      </c>
      <c r="K36" s="14">
        <v>0.11210000000000001</v>
      </c>
      <c r="L36" s="15">
        <f t="shared" si="0"/>
        <v>0.60710000000000008</v>
      </c>
      <c r="M36" s="11">
        <f t="shared" si="1"/>
        <v>1</v>
      </c>
      <c r="N36" s="11">
        <f>VLOOKUP(E36,Nasdaq!$A$2:$F$3174,5,1)</f>
        <v>3677.780029</v>
      </c>
      <c r="O36" s="11">
        <f>VLOOKUP(F36,Nasdaq!$A$2:$F$3174,5,1)</f>
        <v>4749.9799800000001</v>
      </c>
      <c r="P36" s="11">
        <f t="shared" si="2"/>
        <v>693</v>
      </c>
      <c r="Q36" s="15">
        <f t="shared" si="3"/>
        <v>0.77427352625287127</v>
      </c>
    </row>
    <row r="37" spans="1:17" ht="19.5" customHeight="1" x14ac:dyDescent="0.2">
      <c r="A37" s="12">
        <v>6099</v>
      </c>
      <c r="B37" s="6" t="s">
        <v>25</v>
      </c>
      <c r="C37" s="12">
        <v>33040</v>
      </c>
      <c r="D37" s="6" t="s">
        <v>6063</v>
      </c>
      <c r="E37" s="13">
        <v>40994</v>
      </c>
      <c r="F37" s="13">
        <v>44415</v>
      </c>
      <c r="G37" s="13">
        <v>40994</v>
      </c>
      <c r="H37" s="6" t="s">
        <v>7949</v>
      </c>
      <c r="I37" s="6" t="s">
        <v>7973</v>
      </c>
      <c r="J37" s="14">
        <v>0.43290000000000001</v>
      </c>
      <c r="K37" s="14">
        <v>0.1318</v>
      </c>
      <c r="L37" s="15">
        <f t="shared" si="0"/>
        <v>0.30110000000000003</v>
      </c>
      <c r="M37" s="11">
        <f t="shared" si="1"/>
        <v>1</v>
      </c>
      <c r="N37" s="11">
        <f>VLOOKUP(E37,Nasdaq!$A$2:$F$3174,5,1)</f>
        <v>3122.570068</v>
      </c>
      <c r="O37" s="11">
        <f>VLOOKUP(F37,Nasdaq!$A$2:$F$3174,5,1)</f>
        <v>11010.980469</v>
      </c>
      <c r="P37" s="11">
        <f t="shared" si="2"/>
        <v>3421</v>
      </c>
      <c r="Q37" s="15">
        <f t="shared" si="3"/>
        <v>0.28358720899562623</v>
      </c>
    </row>
    <row r="38" spans="1:17" ht="19.5" customHeight="1" x14ac:dyDescent="0.2">
      <c r="A38" s="12">
        <v>6099</v>
      </c>
      <c r="B38" s="6" t="s">
        <v>25</v>
      </c>
      <c r="C38" s="12">
        <v>1867</v>
      </c>
      <c r="D38" s="6" t="s">
        <v>6064</v>
      </c>
      <c r="E38" s="13">
        <v>43773</v>
      </c>
      <c r="F38" s="13">
        <v>44415</v>
      </c>
      <c r="G38" s="13">
        <v>43773</v>
      </c>
      <c r="H38" s="6" t="s">
        <v>7951</v>
      </c>
      <c r="I38" s="6" t="s">
        <v>7974</v>
      </c>
      <c r="J38" s="14">
        <v>0.40350000000000003</v>
      </c>
      <c r="K38" s="14">
        <v>0.14349999999999999</v>
      </c>
      <c r="L38" s="15">
        <f t="shared" si="0"/>
        <v>0.26</v>
      </c>
      <c r="M38" s="11">
        <f t="shared" si="1"/>
        <v>1</v>
      </c>
      <c r="N38" s="11">
        <f>VLOOKUP(E38,Nasdaq!$A$2:$F$3174,5,1)</f>
        <v>8433.2001949999994</v>
      </c>
      <c r="O38" s="11">
        <f>VLOOKUP(F38,Nasdaq!$A$2:$F$3174,5,1)</f>
        <v>11010.980469</v>
      </c>
      <c r="P38" s="11">
        <f t="shared" si="2"/>
        <v>642</v>
      </c>
      <c r="Q38" s="15">
        <f t="shared" si="3"/>
        <v>0.76589090476532629</v>
      </c>
    </row>
    <row r="39" spans="1:17" ht="19.5" customHeight="1" x14ac:dyDescent="0.2">
      <c r="A39" s="12">
        <v>6099</v>
      </c>
      <c r="B39" s="6" t="s">
        <v>25</v>
      </c>
      <c r="C39" s="12">
        <v>29371</v>
      </c>
      <c r="D39" s="6" t="s">
        <v>2554</v>
      </c>
      <c r="E39" s="13">
        <v>41404</v>
      </c>
      <c r="F39" s="13">
        <v>44415</v>
      </c>
      <c r="H39" s="6" t="s">
        <v>7951</v>
      </c>
      <c r="I39" s="6" t="s">
        <v>7975</v>
      </c>
      <c r="J39" s="14">
        <v>0.35960000000000003</v>
      </c>
      <c r="K39" s="14">
        <v>0.1273</v>
      </c>
      <c r="L39" s="15">
        <f t="shared" si="0"/>
        <v>0.23230000000000003</v>
      </c>
      <c r="M39" s="11">
        <f t="shared" si="1"/>
        <v>1</v>
      </c>
      <c r="N39" s="11">
        <f>VLOOKUP(E39,Nasdaq!$A$2:$F$3174,5,1)</f>
        <v>3436.580078</v>
      </c>
      <c r="O39" s="11">
        <f>VLOOKUP(F39,Nasdaq!$A$2:$F$3174,5,1)</f>
        <v>11010.980469</v>
      </c>
      <c r="P39" s="11">
        <f t="shared" si="2"/>
        <v>3011</v>
      </c>
      <c r="Q39" s="15">
        <f t="shared" si="3"/>
        <v>0.31210515074151701</v>
      </c>
    </row>
    <row r="40" spans="1:17" ht="19.5" customHeight="1" x14ac:dyDescent="0.2">
      <c r="A40" s="12">
        <v>6099</v>
      </c>
      <c r="B40" s="6" t="s">
        <v>25</v>
      </c>
      <c r="C40" s="12">
        <v>5294</v>
      </c>
      <c r="D40" s="6" t="s">
        <v>6065</v>
      </c>
      <c r="E40" s="13">
        <v>42352</v>
      </c>
      <c r="F40" s="13">
        <v>43182</v>
      </c>
      <c r="G40" s="13">
        <v>42352</v>
      </c>
      <c r="H40" s="6" t="s">
        <v>7951</v>
      </c>
      <c r="I40" s="6" t="s">
        <v>7976</v>
      </c>
      <c r="J40" s="14">
        <v>0.29100000000000004</v>
      </c>
      <c r="K40" s="14">
        <v>0.1381</v>
      </c>
      <c r="L40" s="15">
        <f t="shared" si="0"/>
        <v>0.15290000000000004</v>
      </c>
      <c r="M40" s="11">
        <f t="shared" si="1"/>
        <v>1</v>
      </c>
      <c r="N40" s="11">
        <f>VLOOKUP(E40,Nasdaq!$A$2:$F$3174,5,1)</f>
        <v>4952.2299800000001</v>
      </c>
      <c r="O40" s="11">
        <f>VLOOKUP(F40,Nasdaq!$A$2:$F$3174,5,1)</f>
        <v>6992.669922</v>
      </c>
      <c r="P40" s="11">
        <f t="shared" si="2"/>
        <v>830</v>
      </c>
      <c r="Q40" s="15">
        <f t="shared" si="3"/>
        <v>0.70820382990351993</v>
      </c>
    </row>
    <row r="41" spans="1:17" ht="19.5" customHeight="1" x14ac:dyDescent="0.2">
      <c r="A41" s="12">
        <v>6099</v>
      </c>
      <c r="B41" s="6" t="s">
        <v>25</v>
      </c>
      <c r="C41" s="12">
        <v>28964</v>
      </c>
      <c r="D41" s="6" t="s">
        <v>6066</v>
      </c>
      <c r="E41" s="13">
        <v>41050</v>
      </c>
      <c r="F41" s="13">
        <v>43759</v>
      </c>
      <c r="G41" s="13">
        <v>41050</v>
      </c>
      <c r="H41" s="6" t="s">
        <v>7944</v>
      </c>
      <c r="I41" s="6" t="s">
        <v>7977</v>
      </c>
      <c r="J41" s="14">
        <v>0.27050000000000002</v>
      </c>
      <c r="K41" s="14">
        <v>0.14130000000000001</v>
      </c>
      <c r="L41" s="15">
        <f t="shared" si="0"/>
        <v>0.12920000000000001</v>
      </c>
      <c r="M41" s="11">
        <f t="shared" si="1"/>
        <v>1</v>
      </c>
      <c r="N41" s="11">
        <f>VLOOKUP(E41,Nasdaq!$A$2:$F$3174,5,1)</f>
        <v>2847.209961</v>
      </c>
      <c r="O41" s="11">
        <f>VLOOKUP(F41,Nasdaq!$A$2:$F$3174,5,1)</f>
        <v>8162.9902339999999</v>
      </c>
      <c r="P41" s="11">
        <f t="shared" si="2"/>
        <v>2709</v>
      </c>
      <c r="Q41" s="15">
        <f t="shared" si="3"/>
        <v>0.3487953448774444</v>
      </c>
    </row>
    <row r="42" spans="1:17" ht="19.5" customHeight="1" x14ac:dyDescent="0.2">
      <c r="A42" s="12">
        <v>6099</v>
      </c>
      <c r="B42" s="6" t="s">
        <v>25</v>
      </c>
      <c r="C42" s="12">
        <v>29516</v>
      </c>
      <c r="D42" s="6" t="s">
        <v>2555</v>
      </c>
      <c r="E42" s="13">
        <v>41054</v>
      </c>
      <c r="F42" s="13">
        <v>41451</v>
      </c>
      <c r="H42" s="6" t="s">
        <v>7949</v>
      </c>
      <c r="I42" s="6" t="s">
        <v>7961</v>
      </c>
      <c r="J42" s="14">
        <v>-9.2300000000000007E-2</v>
      </c>
      <c r="K42" s="14">
        <v>0.2248</v>
      </c>
      <c r="L42" s="15">
        <f t="shared" si="0"/>
        <v>-0.31709999999999999</v>
      </c>
      <c r="M42" s="11">
        <f t="shared" si="1"/>
        <v>0</v>
      </c>
      <c r="N42" s="11">
        <f>VLOOKUP(E42,Nasdaq!$A$2:$F$3174,5,1)</f>
        <v>2837.530029</v>
      </c>
      <c r="O42" s="11">
        <f>VLOOKUP(F42,Nasdaq!$A$2:$F$3174,5,1)</f>
        <v>3376.219971</v>
      </c>
      <c r="P42" s="11">
        <f t="shared" si="2"/>
        <v>397</v>
      </c>
      <c r="Q42" s="15">
        <f t="shared" si="3"/>
        <v>0.84044684800539982</v>
      </c>
    </row>
    <row r="43" spans="1:17" ht="19.5" customHeight="1" x14ac:dyDescent="0.2">
      <c r="A43" s="12">
        <v>5934</v>
      </c>
      <c r="B43" s="6" t="s">
        <v>26</v>
      </c>
      <c r="C43" s="12">
        <v>9413</v>
      </c>
      <c r="D43" s="6" t="s">
        <v>2556</v>
      </c>
      <c r="E43" s="13">
        <v>42919</v>
      </c>
      <c r="F43" s="13">
        <v>43125</v>
      </c>
      <c r="H43" s="6" t="s">
        <v>7948</v>
      </c>
      <c r="I43" s="6" t="s">
        <v>7978</v>
      </c>
      <c r="J43" s="14">
        <v>0.40240000000000004</v>
      </c>
      <c r="K43" s="14">
        <v>0.34369999999999995</v>
      </c>
      <c r="L43" s="15">
        <f t="shared" si="0"/>
        <v>5.8700000000000085E-2</v>
      </c>
      <c r="M43" s="11">
        <f t="shared" si="1"/>
        <v>1</v>
      </c>
      <c r="N43" s="11">
        <f>VLOOKUP(E43,Nasdaq!$A$2:$F$3174,5,1)</f>
        <v>6110.0600590000004</v>
      </c>
      <c r="O43" s="11">
        <f>VLOOKUP(F43,Nasdaq!$A$2:$F$3174,5,1)</f>
        <v>7411.1601559999999</v>
      </c>
      <c r="P43" s="11">
        <f t="shared" si="2"/>
        <v>206</v>
      </c>
      <c r="Q43" s="15">
        <f t="shared" si="3"/>
        <v>0.8244425458351502</v>
      </c>
    </row>
    <row r="44" spans="1:17" ht="19.5" customHeight="1" x14ac:dyDescent="0.2">
      <c r="A44" s="12">
        <v>5934</v>
      </c>
      <c r="B44" s="6" t="s">
        <v>26</v>
      </c>
      <c r="C44" s="12">
        <v>26811</v>
      </c>
      <c r="D44" s="6" t="s">
        <v>6067</v>
      </c>
      <c r="E44" s="13">
        <v>42248</v>
      </c>
      <c r="F44" s="13">
        <v>42689</v>
      </c>
      <c r="H44" s="6" t="s">
        <v>7947</v>
      </c>
      <c r="I44" s="6" t="s">
        <v>7979</v>
      </c>
      <c r="J44" s="14">
        <v>6.3700000000000007E-2</v>
      </c>
      <c r="K44" s="14">
        <v>0.13849999999999998</v>
      </c>
      <c r="L44" s="15">
        <f t="shared" si="0"/>
        <v>-7.4799999999999978E-2</v>
      </c>
      <c r="M44" s="11">
        <f t="shared" si="1"/>
        <v>0</v>
      </c>
      <c r="N44" s="11">
        <f>VLOOKUP(E44,Nasdaq!$A$2:$F$3174,5,1)</f>
        <v>4636.1000979999999</v>
      </c>
      <c r="O44" s="11">
        <f>VLOOKUP(F44,Nasdaq!$A$2:$F$3174,5,1)</f>
        <v>5275.6201170000004</v>
      </c>
      <c r="P44" s="11">
        <f t="shared" si="2"/>
        <v>441</v>
      </c>
      <c r="Q44" s="15">
        <f t="shared" si="3"/>
        <v>0.87877893348001701</v>
      </c>
    </row>
    <row r="45" spans="1:17" ht="19.5" customHeight="1" x14ac:dyDescent="0.2">
      <c r="A45" s="12">
        <v>5934</v>
      </c>
      <c r="B45" s="6" t="s">
        <v>26</v>
      </c>
      <c r="C45" s="12">
        <v>2103</v>
      </c>
      <c r="D45" s="6" t="s">
        <v>2987</v>
      </c>
      <c r="E45" s="13">
        <v>42089</v>
      </c>
      <c r="F45" s="13">
        <v>42629</v>
      </c>
      <c r="H45" s="6" t="s">
        <v>7944</v>
      </c>
      <c r="I45" s="6" t="s">
        <v>7980</v>
      </c>
      <c r="J45" s="14">
        <v>-4.5199999999999997E-2</v>
      </c>
      <c r="K45" s="14">
        <v>4.9800000000000004E-2</v>
      </c>
      <c r="L45" s="15">
        <f t="shared" si="0"/>
        <v>-9.5000000000000001E-2</v>
      </c>
      <c r="M45" s="11">
        <f t="shared" si="1"/>
        <v>0</v>
      </c>
      <c r="N45" s="11">
        <f>VLOOKUP(E45,Nasdaq!$A$2:$F$3174,5,1)</f>
        <v>4863.3598629999997</v>
      </c>
      <c r="O45" s="11">
        <f>VLOOKUP(F45,Nasdaq!$A$2:$F$3174,5,1)</f>
        <v>5244.5698240000002</v>
      </c>
      <c r="P45" s="11">
        <f t="shared" si="2"/>
        <v>540</v>
      </c>
      <c r="Q45" s="15">
        <f t="shared" si="3"/>
        <v>0.92731375274666317</v>
      </c>
    </row>
    <row r="46" spans="1:17" ht="19.5" customHeight="1" x14ac:dyDescent="0.2">
      <c r="A46" s="12">
        <v>5934</v>
      </c>
      <c r="B46" s="6" t="s">
        <v>26</v>
      </c>
      <c r="C46" s="12">
        <v>37317</v>
      </c>
      <c r="D46" s="6" t="s">
        <v>5513</v>
      </c>
      <c r="E46" s="13">
        <v>42807</v>
      </c>
      <c r="F46" s="13">
        <v>44415</v>
      </c>
      <c r="G46" s="13">
        <v>42807</v>
      </c>
      <c r="H46" s="6" t="s">
        <v>7948</v>
      </c>
      <c r="I46" s="6" t="s">
        <v>7981</v>
      </c>
      <c r="J46" s="14">
        <v>-6.4000000000000001E-2</v>
      </c>
      <c r="K46" s="14">
        <v>0.129</v>
      </c>
      <c r="L46" s="15">
        <f t="shared" si="0"/>
        <v>-0.193</v>
      </c>
      <c r="M46" s="11">
        <f t="shared" si="1"/>
        <v>0</v>
      </c>
      <c r="N46" s="11">
        <f>VLOOKUP(E46,Nasdaq!$A$2:$F$3174,5,1)</f>
        <v>5875.7797849999997</v>
      </c>
      <c r="O46" s="11">
        <f>VLOOKUP(F46,Nasdaq!$A$2:$F$3174,5,1)</f>
        <v>11010.980469</v>
      </c>
      <c r="P46" s="11">
        <f t="shared" si="2"/>
        <v>1608</v>
      </c>
      <c r="Q46" s="15">
        <f t="shared" si="3"/>
        <v>0.53362968803087074</v>
      </c>
    </row>
    <row r="47" spans="1:17" ht="19.5" customHeight="1" x14ac:dyDescent="0.2">
      <c r="A47" s="12">
        <v>5934</v>
      </c>
      <c r="B47" s="6" t="s">
        <v>26</v>
      </c>
      <c r="C47" s="12">
        <v>27359</v>
      </c>
      <c r="D47" s="6" t="s">
        <v>2557</v>
      </c>
      <c r="E47" s="13">
        <v>43146</v>
      </c>
      <c r="F47" s="13">
        <v>44415</v>
      </c>
      <c r="G47" s="13">
        <v>43227</v>
      </c>
      <c r="H47" s="6" t="s">
        <v>7948</v>
      </c>
      <c r="I47" s="6" t="s">
        <v>7981</v>
      </c>
      <c r="J47" s="14">
        <v>-0.1033</v>
      </c>
      <c r="K47" s="14">
        <v>0.1085</v>
      </c>
      <c r="L47" s="15">
        <f t="shared" si="0"/>
        <v>-0.21179999999999999</v>
      </c>
      <c r="M47" s="11">
        <f t="shared" si="1"/>
        <v>0</v>
      </c>
      <c r="N47" s="11">
        <f>VLOOKUP(E47,Nasdaq!$A$2:$F$3174,5,1)</f>
        <v>7256.4301759999998</v>
      </c>
      <c r="O47" s="11">
        <f>VLOOKUP(F47,Nasdaq!$A$2:$F$3174,5,1)</f>
        <v>11010.980469</v>
      </c>
      <c r="P47" s="11">
        <f t="shared" si="2"/>
        <v>1269</v>
      </c>
      <c r="Q47" s="15">
        <f t="shared" si="3"/>
        <v>0.65901821635135027</v>
      </c>
    </row>
    <row r="48" spans="1:17" ht="19.5" customHeight="1" x14ac:dyDescent="0.2">
      <c r="A48" s="12">
        <v>5930</v>
      </c>
      <c r="B48" s="6" t="s">
        <v>27</v>
      </c>
      <c r="C48" s="12">
        <v>1809</v>
      </c>
      <c r="D48" s="6" t="s">
        <v>2558</v>
      </c>
      <c r="E48" s="13">
        <v>43116</v>
      </c>
      <c r="F48" s="13">
        <v>44415</v>
      </c>
      <c r="G48" s="13">
        <v>43116</v>
      </c>
      <c r="H48" s="6" t="s">
        <v>7944</v>
      </c>
      <c r="I48" s="6" t="s">
        <v>7982</v>
      </c>
      <c r="J48" s="14">
        <v>-0.21789999999999998</v>
      </c>
      <c r="K48" s="14">
        <v>9.8599999999999993E-2</v>
      </c>
      <c r="L48" s="15">
        <f t="shared" si="0"/>
        <v>-0.3165</v>
      </c>
      <c r="M48" s="11">
        <f t="shared" si="1"/>
        <v>0</v>
      </c>
      <c r="N48" s="11">
        <f>VLOOKUP(E48,Nasdaq!$A$2:$F$3174,5,1)</f>
        <v>7223.6899409999996</v>
      </c>
      <c r="O48" s="11">
        <f>VLOOKUP(F48,Nasdaq!$A$2:$F$3174,5,1)</f>
        <v>11010.980469</v>
      </c>
      <c r="P48" s="11">
        <f t="shared" si="2"/>
        <v>1299</v>
      </c>
      <c r="Q48" s="15">
        <f t="shared" si="3"/>
        <v>0.656044789428327</v>
      </c>
    </row>
    <row r="49" spans="1:17" ht="19.5" customHeight="1" x14ac:dyDescent="0.2">
      <c r="A49" s="12">
        <v>6740</v>
      </c>
      <c r="B49" s="6" t="s">
        <v>28</v>
      </c>
      <c r="C49" s="12">
        <v>2</v>
      </c>
      <c r="D49" s="6" t="s">
        <v>2559</v>
      </c>
      <c r="E49" s="13">
        <v>42871</v>
      </c>
      <c r="F49" s="13">
        <v>44415</v>
      </c>
      <c r="H49" s="6" t="s">
        <v>7948</v>
      </c>
      <c r="I49" s="6" t="s">
        <v>7959</v>
      </c>
      <c r="J49" s="14">
        <v>-0.10779999999999999</v>
      </c>
      <c r="K49" s="14">
        <v>0.13140000000000002</v>
      </c>
      <c r="L49" s="15">
        <f t="shared" si="0"/>
        <v>-0.23920000000000002</v>
      </c>
      <c r="M49" s="11">
        <f t="shared" si="1"/>
        <v>0</v>
      </c>
      <c r="N49" s="11">
        <f>VLOOKUP(E49,Nasdaq!$A$2:$F$3174,5,1)</f>
        <v>6169.8701170000004</v>
      </c>
      <c r="O49" s="11">
        <f>VLOOKUP(F49,Nasdaq!$A$2:$F$3174,5,1)</f>
        <v>11010.980469</v>
      </c>
      <c r="P49" s="11">
        <f t="shared" si="2"/>
        <v>1544</v>
      </c>
      <c r="Q49" s="15">
        <f t="shared" si="3"/>
        <v>0.56033851623273323</v>
      </c>
    </row>
    <row r="50" spans="1:17" ht="19.5" customHeight="1" x14ac:dyDescent="0.2">
      <c r="A50" s="12">
        <v>6811</v>
      </c>
      <c r="B50" s="6" t="s">
        <v>5985</v>
      </c>
      <c r="C50" s="12">
        <v>4344</v>
      </c>
      <c r="D50" s="6" t="s">
        <v>4637</v>
      </c>
      <c r="E50" s="13">
        <v>41827</v>
      </c>
      <c r="F50" s="13">
        <v>42506</v>
      </c>
      <c r="G50" s="13">
        <v>41827</v>
      </c>
      <c r="H50" s="6" t="s">
        <v>7944</v>
      </c>
      <c r="I50" s="6" t="s">
        <v>7982</v>
      </c>
      <c r="J50" s="14">
        <v>-0.90319999999999989</v>
      </c>
      <c r="K50" s="14">
        <v>4.58E-2</v>
      </c>
      <c r="L50" s="15">
        <f t="shared" si="0"/>
        <v>-0.94899999999999984</v>
      </c>
      <c r="M50" s="11">
        <f t="shared" si="1"/>
        <v>0</v>
      </c>
      <c r="N50" s="11">
        <f>VLOOKUP(E50,Nasdaq!$A$2:$F$3174,5,1)</f>
        <v>4451.5297849999997</v>
      </c>
      <c r="O50" s="11">
        <f>VLOOKUP(F50,Nasdaq!$A$2:$F$3174,5,1)</f>
        <v>4775.4599609999996</v>
      </c>
      <c r="P50" s="11">
        <f t="shared" si="2"/>
        <v>679</v>
      </c>
      <c r="Q50" s="15">
        <f t="shared" si="3"/>
        <v>0.932168017955738</v>
      </c>
    </row>
    <row r="51" spans="1:17" ht="19.5" customHeight="1" x14ac:dyDescent="0.2">
      <c r="A51" s="12">
        <v>7490</v>
      </c>
      <c r="B51" s="6" t="s">
        <v>29</v>
      </c>
      <c r="C51" s="12">
        <v>3366</v>
      </c>
      <c r="D51" s="6" t="s">
        <v>2560</v>
      </c>
      <c r="E51" s="13">
        <v>41607</v>
      </c>
      <c r="F51" s="13">
        <v>43507</v>
      </c>
      <c r="G51" s="13">
        <v>41607</v>
      </c>
      <c r="H51" s="6" t="s">
        <v>7951</v>
      </c>
      <c r="I51" s="6" t="s">
        <v>7975</v>
      </c>
      <c r="J51" s="14">
        <v>-4.2900000000000001E-2</v>
      </c>
      <c r="K51" s="14">
        <v>0.10349999999999999</v>
      </c>
      <c r="L51" s="15">
        <f t="shared" si="0"/>
        <v>-0.1464</v>
      </c>
      <c r="M51" s="11">
        <f t="shared" si="1"/>
        <v>0</v>
      </c>
      <c r="N51" s="11">
        <f>VLOOKUP(E51,Nasdaq!$A$2:$F$3174,5,1)</f>
        <v>4059.889893</v>
      </c>
      <c r="O51" s="11">
        <f>VLOOKUP(F51,Nasdaq!$A$2:$F$3174,5,1)</f>
        <v>7307.8999020000001</v>
      </c>
      <c r="P51" s="11">
        <f t="shared" si="2"/>
        <v>1900</v>
      </c>
      <c r="Q51" s="15">
        <f t="shared" si="3"/>
        <v>0.55554856915753537</v>
      </c>
    </row>
    <row r="52" spans="1:17" ht="19.5" customHeight="1" x14ac:dyDescent="0.2">
      <c r="A52" s="12">
        <v>6793</v>
      </c>
      <c r="B52" s="6" t="s">
        <v>30</v>
      </c>
      <c r="C52" s="12">
        <v>17702</v>
      </c>
      <c r="D52" s="6" t="s">
        <v>2561</v>
      </c>
      <c r="E52" s="13">
        <v>42815</v>
      </c>
      <c r="F52" s="13">
        <v>44415</v>
      </c>
      <c r="H52" s="6" t="s">
        <v>7944</v>
      </c>
      <c r="I52" s="6" t="s">
        <v>7983</v>
      </c>
      <c r="J52" s="14">
        <v>-0.19969999999999999</v>
      </c>
      <c r="K52" s="14">
        <v>0.13400000000000001</v>
      </c>
      <c r="L52" s="15">
        <f t="shared" si="0"/>
        <v>-0.3337</v>
      </c>
      <c r="M52" s="11">
        <f t="shared" si="1"/>
        <v>0</v>
      </c>
      <c r="N52" s="11">
        <f>VLOOKUP(E52,Nasdaq!$A$2:$F$3174,5,1)</f>
        <v>5793.830078</v>
      </c>
      <c r="O52" s="11">
        <f>VLOOKUP(F52,Nasdaq!$A$2:$F$3174,5,1)</f>
        <v>11010.980469</v>
      </c>
      <c r="P52" s="11">
        <f t="shared" si="2"/>
        <v>1600</v>
      </c>
      <c r="Q52" s="15">
        <f t="shared" si="3"/>
        <v>0.52618715150266848</v>
      </c>
    </row>
    <row r="53" spans="1:17" ht="19.5" customHeight="1" x14ac:dyDescent="0.2">
      <c r="A53" s="12">
        <v>5588</v>
      </c>
      <c r="B53" s="6" t="s">
        <v>31</v>
      </c>
      <c r="C53" s="12">
        <v>29443</v>
      </c>
      <c r="D53" s="6" t="s">
        <v>2562</v>
      </c>
      <c r="E53" s="13">
        <v>41978</v>
      </c>
      <c r="F53" s="13">
        <v>42578</v>
      </c>
      <c r="H53" s="6" t="s">
        <v>7950</v>
      </c>
      <c r="I53" s="6" t="s">
        <v>7984</v>
      </c>
      <c r="J53" s="14">
        <v>0.23980000000000001</v>
      </c>
      <c r="K53" s="14">
        <v>4.8300000000000003E-2</v>
      </c>
      <c r="L53" s="15">
        <f t="shared" si="0"/>
        <v>0.1915</v>
      </c>
      <c r="M53" s="11">
        <f t="shared" si="1"/>
        <v>1</v>
      </c>
      <c r="N53" s="11">
        <f>VLOOKUP(E53,Nasdaq!$A$2:$F$3174,5,1)</f>
        <v>4780.7597660000001</v>
      </c>
      <c r="O53" s="11">
        <f>VLOOKUP(F53,Nasdaq!$A$2:$F$3174,5,1)</f>
        <v>5139.8100590000004</v>
      </c>
      <c r="P53" s="11">
        <f t="shared" si="2"/>
        <v>600</v>
      </c>
      <c r="Q53" s="15">
        <f t="shared" si="3"/>
        <v>0.93014358351257276</v>
      </c>
    </row>
    <row r="54" spans="1:17" ht="19.5" customHeight="1" x14ac:dyDescent="0.2">
      <c r="A54" s="12">
        <v>5588</v>
      </c>
      <c r="B54" s="6" t="s">
        <v>31</v>
      </c>
      <c r="C54" s="12">
        <v>5086</v>
      </c>
      <c r="D54" s="6" t="s">
        <v>2563</v>
      </c>
      <c r="E54" s="13">
        <v>42160</v>
      </c>
      <c r="F54" s="13">
        <v>44415</v>
      </c>
      <c r="G54" s="13">
        <v>42160</v>
      </c>
      <c r="H54" s="6" t="s">
        <v>7949</v>
      </c>
      <c r="I54" s="6" t="s">
        <v>7973</v>
      </c>
      <c r="J54" s="14">
        <v>5.2199999999999996E-2</v>
      </c>
      <c r="K54" s="14">
        <v>0.11800000000000001</v>
      </c>
      <c r="L54" s="15">
        <f t="shared" si="0"/>
        <v>-6.5800000000000011E-2</v>
      </c>
      <c r="M54" s="11">
        <f t="shared" si="1"/>
        <v>0</v>
      </c>
      <c r="N54" s="11">
        <f>VLOOKUP(E54,Nasdaq!$A$2:$F$3174,5,1)</f>
        <v>5068.4599609999996</v>
      </c>
      <c r="O54" s="11">
        <f>VLOOKUP(F54,Nasdaq!$A$2:$F$3174,5,1)</f>
        <v>11010.980469</v>
      </c>
      <c r="P54" s="11">
        <f t="shared" si="2"/>
        <v>2255</v>
      </c>
      <c r="Q54" s="15">
        <f t="shared" si="3"/>
        <v>0.46031002897145956</v>
      </c>
    </row>
    <row r="55" spans="1:17" ht="19.5" customHeight="1" x14ac:dyDescent="0.2">
      <c r="A55" s="12">
        <v>5588</v>
      </c>
      <c r="B55" s="6" t="s">
        <v>31</v>
      </c>
      <c r="C55" s="12">
        <v>4621</v>
      </c>
      <c r="D55" s="6" t="s">
        <v>2564</v>
      </c>
      <c r="E55" s="13">
        <v>43581</v>
      </c>
      <c r="F55" s="13">
        <v>44415</v>
      </c>
      <c r="G55" s="13">
        <v>43581</v>
      </c>
      <c r="H55" s="6" t="s">
        <v>7951</v>
      </c>
      <c r="I55" s="6" t="s">
        <v>7974</v>
      </c>
      <c r="J55" s="14">
        <v>-0.50280000000000002</v>
      </c>
      <c r="K55" s="14">
        <v>0.13089999999999999</v>
      </c>
      <c r="L55" s="15">
        <f t="shared" si="0"/>
        <v>-0.63370000000000004</v>
      </c>
      <c r="M55" s="11">
        <f t="shared" si="1"/>
        <v>0</v>
      </c>
      <c r="N55" s="11">
        <f>VLOOKUP(E55,Nasdaq!$A$2:$F$3174,5,1)</f>
        <v>8146.3999020000001</v>
      </c>
      <c r="O55" s="11">
        <f>VLOOKUP(F55,Nasdaq!$A$2:$F$3174,5,1)</f>
        <v>11010.980469</v>
      </c>
      <c r="P55" s="11">
        <f t="shared" si="2"/>
        <v>834</v>
      </c>
      <c r="Q55" s="15">
        <f t="shared" si="3"/>
        <v>0.73984401194459859</v>
      </c>
    </row>
    <row r="56" spans="1:17" ht="19.5" customHeight="1" x14ac:dyDescent="0.2">
      <c r="A56" s="12">
        <v>6883</v>
      </c>
      <c r="B56" s="6" t="s">
        <v>32</v>
      </c>
      <c r="C56" s="12">
        <v>41016</v>
      </c>
      <c r="D56" s="6" t="s">
        <v>2565</v>
      </c>
      <c r="E56" s="13">
        <v>42138</v>
      </c>
      <c r="F56" s="13">
        <v>44415</v>
      </c>
      <c r="H56" s="6" t="s">
        <v>7950</v>
      </c>
      <c r="I56" s="6" t="s">
        <v>7985</v>
      </c>
      <c r="J56" s="14">
        <v>-0.1585</v>
      </c>
      <c r="K56" s="14">
        <v>0.11410000000000001</v>
      </c>
      <c r="L56" s="15">
        <f t="shared" si="0"/>
        <v>-0.27260000000000001</v>
      </c>
      <c r="M56" s="11">
        <f t="shared" si="1"/>
        <v>0</v>
      </c>
      <c r="N56" s="11">
        <f>VLOOKUP(E56,Nasdaq!$A$2:$F$3174,5,1)</f>
        <v>5050.7998049999997</v>
      </c>
      <c r="O56" s="11">
        <f>VLOOKUP(F56,Nasdaq!$A$2:$F$3174,5,1)</f>
        <v>11010.980469</v>
      </c>
      <c r="P56" s="11">
        <f t="shared" si="2"/>
        <v>2277</v>
      </c>
      <c r="Q56" s="15">
        <f t="shared" si="3"/>
        <v>0.45870615750104815</v>
      </c>
    </row>
    <row r="57" spans="1:17" ht="19.5" customHeight="1" x14ac:dyDescent="0.2">
      <c r="A57" s="12">
        <v>6345</v>
      </c>
      <c r="B57" s="6" t="s">
        <v>33</v>
      </c>
      <c r="C57" s="12">
        <v>6758</v>
      </c>
      <c r="D57" s="6" t="s">
        <v>2566</v>
      </c>
      <c r="E57" s="13">
        <v>39786</v>
      </c>
      <c r="F57" s="13">
        <v>43180</v>
      </c>
      <c r="H57" s="6" t="s">
        <v>7948</v>
      </c>
      <c r="I57" s="6" t="s">
        <v>7986</v>
      </c>
      <c r="J57" s="14">
        <v>-0.37439999999999996</v>
      </c>
      <c r="K57" s="14">
        <v>0.15810000000000002</v>
      </c>
      <c r="L57" s="15">
        <f t="shared" si="0"/>
        <v>-0.53249999999999997</v>
      </c>
      <c r="M57" s="11">
        <f t="shared" si="1"/>
        <v>0</v>
      </c>
      <c r="N57" s="11">
        <f>VLOOKUP(E57,Nasdaq!$A$2:$F$3174,5,1)</f>
        <v>1445.5600589999999</v>
      </c>
      <c r="O57" s="11">
        <f>VLOOKUP(F57,Nasdaq!$A$2:$F$3174,5,1)</f>
        <v>7345.2900390000004</v>
      </c>
      <c r="P57" s="11">
        <f t="shared" si="2"/>
        <v>3394</v>
      </c>
      <c r="Q57" s="15">
        <f t="shared" si="3"/>
        <v>0.19680120841862209</v>
      </c>
    </row>
    <row r="58" spans="1:17" ht="19.5" customHeight="1" x14ac:dyDescent="0.2">
      <c r="A58" s="12">
        <v>2</v>
      </c>
      <c r="B58" s="6" t="s">
        <v>34</v>
      </c>
      <c r="C58" s="12">
        <v>6494</v>
      </c>
      <c r="D58" s="6" t="s">
        <v>2567</v>
      </c>
      <c r="E58" s="13">
        <v>42264</v>
      </c>
      <c r="F58" s="13">
        <v>42653</v>
      </c>
      <c r="H58" s="6" t="s">
        <v>7951</v>
      </c>
      <c r="I58" s="6" t="s">
        <v>7987</v>
      </c>
      <c r="J58" s="14">
        <v>0.25140000000000001</v>
      </c>
      <c r="K58" s="14">
        <v>0.10529999999999999</v>
      </c>
      <c r="L58" s="15">
        <f t="shared" si="0"/>
        <v>0.14610000000000001</v>
      </c>
      <c r="M58" s="11">
        <f t="shared" si="1"/>
        <v>1</v>
      </c>
      <c r="N58" s="11">
        <f>VLOOKUP(E58,Nasdaq!$A$2:$F$3174,5,1)</f>
        <v>4893.9501950000003</v>
      </c>
      <c r="O58" s="11">
        <f>VLOOKUP(F58,Nasdaq!$A$2:$F$3174,5,1)</f>
        <v>5328.669922</v>
      </c>
      <c r="P58" s="11">
        <f t="shared" si="2"/>
        <v>389</v>
      </c>
      <c r="Q58" s="15">
        <f t="shared" si="3"/>
        <v>0.91841926783525174</v>
      </c>
    </row>
    <row r="59" spans="1:17" ht="19.5" customHeight="1" x14ac:dyDescent="0.2">
      <c r="A59" s="12">
        <v>2</v>
      </c>
      <c r="B59" s="6" t="s">
        <v>34</v>
      </c>
      <c r="C59" s="12">
        <v>6436</v>
      </c>
      <c r="D59" s="6" t="s">
        <v>3471</v>
      </c>
      <c r="E59" s="13">
        <v>41501</v>
      </c>
      <c r="F59" s="13">
        <v>44415</v>
      </c>
      <c r="H59" s="6" t="s">
        <v>7948</v>
      </c>
      <c r="I59" s="6" t="s">
        <v>7959</v>
      </c>
      <c r="J59" s="14">
        <v>5.04E-2</v>
      </c>
      <c r="K59" s="14">
        <v>0.12869999999999998</v>
      </c>
      <c r="L59" s="15">
        <f t="shared" si="0"/>
        <v>-7.8299999999999981E-2</v>
      </c>
      <c r="M59" s="11">
        <f t="shared" si="1"/>
        <v>0</v>
      </c>
      <c r="N59" s="11">
        <f>VLOOKUP(E59,Nasdaq!$A$2:$F$3174,5,1)</f>
        <v>3606.1201169999999</v>
      </c>
      <c r="O59" s="11">
        <f>VLOOKUP(F59,Nasdaq!$A$2:$F$3174,5,1)</f>
        <v>11010.980469</v>
      </c>
      <c r="P59" s="11">
        <f t="shared" si="2"/>
        <v>2914</v>
      </c>
      <c r="Q59" s="15">
        <f t="shared" si="3"/>
        <v>0.32750252457389839</v>
      </c>
    </row>
    <row r="60" spans="1:17" ht="19.5" customHeight="1" x14ac:dyDescent="0.2">
      <c r="A60" s="12">
        <v>2</v>
      </c>
      <c r="B60" s="6" t="s">
        <v>34</v>
      </c>
      <c r="C60" s="12">
        <v>6788</v>
      </c>
      <c r="D60" s="6" t="s">
        <v>946</v>
      </c>
      <c r="E60" s="13">
        <v>42738</v>
      </c>
      <c r="F60" s="13">
        <v>44415</v>
      </c>
      <c r="H60" s="6" t="s">
        <v>7951</v>
      </c>
      <c r="I60" s="6" t="s">
        <v>7988</v>
      </c>
      <c r="J60" s="14">
        <v>7.1999999999999998E-3</v>
      </c>
      <c r="K60" s="14">
        <v>0.13900000000000001</v>
      </c>
      <c r="L60" s="15">
        <f t="shared" si="0"/>
        <v>-0.1318</v>
      </c>
      <c r="M60" s="11">
        <f t="shared" si="1"/>
        <v>0</v>
      </c>
      <c r="N60" s="11">
        <f>VLOOKUP(E60,Nasdaq!$A$2:$F$3174,5,1)</f>
        <v>5429.080078</v>
      </c>
      <c r="O60" s="11">
        <f>VLOOKUP(F60,Nasdaq!$A$2:$F$3174,5,1)</f>
        <v>11010.980469</v>
      </c>
      <c r="P60" s="11">
        <f t="shared" si="2"/>
        <v>1677</v>
      </c>
      <c r="Q60" s="15">
        <f t="shared" si="3"/>
        <v>0.49306111886545007</v>
      </c>
    </row>
    <row r="61" spans="1:17" ht="19.5" customHeight="1" x14ac:dyDescent="0.2">
      <c r="A61" s="12">
        <v>2</v>
      </c>
      <c r="B61" s="6" t="s">
        <v>34</v>
      </c>
      <c r="C61" s="12">
        <v>6481</v>
      </c>
      <c r="D61" s="6" t="s">
        <v>2568</v>
      </c>
      <c r="E61" s="13">
        <v>40431</v>
      </c>
      <c r="F61" s="13">
        <v>44415</v>
      </c>
      <c r="H61" s="6" t="s">
        <v>7947</v>
      </c>
      <c r="I61" s="6" t="s">
        <v>7989</v>
      </c>
      <c r="J61" s="14">
        <v>-9.9700000000000011E-2</v>
      </c>
      <c r="K61" s="14">
        <v>0.14150000000000001</v>
      </c>
      <c r="L61" s="15">
        <f t="shared" si="0"/>
        <v>-0.24120000000000003</v>
      </c>
      <c r="M61" s="11">
        <f t="shared" si="1"/>
        <v>0</v>
      </c>
      <c r="N61" s="11">
        <f>VLOOKUP(E61,Nasdaq!$A$2:$F$3174,5,1)</f>
        <v>2242.4799800000001</v>
      </c>
      <c r="O61" s="11">
        <f>VLOOKUP(F61,Nasdaq!$A$2:$F$3174,5,1)</f>
        <v>11010.980469</v>
      </c>
      <c r="P61" s="11">
        <f t="shared" si="2"/>
        <v>3984</v>
      </c>
      <c r="Q61" s="15">
        <f t="shared" si="3"/>
        <v>0.20365874231605208</v>
      </c>
    </row>
    <row r="62" spans="1:17" ht="19.5" customHeight="1" x14ac:dyDescent="0.2">
      <c r="A62" s="12">
        <v>7968</v>
      </c>
      <c r="B62" s="6" t="s">
        <v>35</v>
      </c>
      <c r="C62" s="12">
        <v>1368</v>
      </c>
      <c r="D62" s="6" t="s">
        <v>2569</v>
      </c>
      <c r="E62" s="13">
        <v>43588</v>
      </c>
      <c r="F62" s="13">
        <v>43769</v>
      </c>
      <c r="H62" s="6" t="s">
        <v>7950</v>
      </c>
      <c r="I62" s="6" t="s">
        <v>7990</v>
      </c>
      <c r="J62" s="14">
        <v>-0.99950000000000006</v>
      </c>
      <c r="K62" s="14">
        <v>8.539999999999999E-2</v>
      </c>
      <c r="L62" s="15">
        <f t="shared" si="0"/>
        <v>-1.0849</v>
      </c>
      <c r="M62" s="11">
        <f t="shared" si="1"/>
        <v>0</v>
      </c>
      <c r="N62" s="11">
        <f>VLOOKUP(E62,Nasdaq!$A$2:$F$3174,5,1)</f>
        <v>8164</v>
      </c>
      <c r="O62" s="11">
        <f>VLOOKUP(F62,Nasdaq!$A$2:$F$3174,5,1)</f>
        <v>8292.3603519999997</v>
      </c>
      <c r="P62" s="11">
        <f t="shared" si="2"/>
        <v>181</v>
      </c>
      <c r="Q62" s="15">
        <f t="shared" si="3"/>
        <v>0.98452088202553545</v>
      </c>
    </row>
    <row r="63" spans="1:17" ht="19.5" customHeight="1" x14ac:dyDescent="0.2">
      <c r="A63" s="12">
        <v>6391</v>
      </c>
      <c r="B63" s="6" t="s">
        <v>36</v>
      </c>
      <c r="C63" s="12">
        <v>9220</v>
      </c>
      <c r="D63" s="6" t="s">
        <v>2570</v>
      </c>
      <c r="E63" s="13">
        <v>42103</v>
      </c>
      <c r="F63" s="13">
        <v>44415</v>
      </c>
      <c r="H63" s="6" t="s">
        <v>7944</v>
      </c>
      <c r="I63" s="6" t="s">
        <v>7954</v>
      </c>
      <c r="J63" s="14">
        <v>-0.1351</v>
      </c>
      <c r="K63" s="14">
        <v>0.1152</v>
      </c>
      <c r="L63" s="15">
        <f t="shared" si="0"/>
        <v>-0.25029999999999997</v>
      </c>
      <c r="M63" s="11">
        <f t="shared" si="1"/>
        <v>0</v>
      </c>
      <c r="N63" s="11">
        <f>VLOOKUP(E63,Nasdaq!$A$2:$F$3174,5,1)</f>
        <v>4974.5600590000004</v>
      </c>
      <c r="O63" s="11">
        <f>VLOOKUP(F63,Nasdaq!$A$2:$F$3174,5,1)</f>
        <v>11010.980469</v>
      </c>
      <c r="P63" s="11">
        <f t="shared" si="2"/>
        <v>2312</v>
      </c>
      <c r="Q63" s="15">
        <f t="shared" si="3"/>
        <v>0.45178217841812379</v>
      </c>
    </row>
    <row r="64" spans="1:17" ht="19.5" customHeight="1" x14ac:dyDescent="0.2">
      <c r="A64" s="12">
        <v>6391</v>
      </c>
      <c r="B64" s="6" t="s">
        <v>36</v>
      </c>
      <c r="C64" s="12">
        <v>11122</v>
      </c>
      <c r="D64" s="6" t="s">
        <v>6068</v>
      </c>
      <c r="E64" s="13">
        <v>43221</v>
      </c>
      <c r="F64" s="13">
        <v>44415</v>
      </c>
      <c r="G64" s="13">
        <v>43221</v>
      </c>
      <c r="H64" s="6" t="s">
        <v>7951</v>
      </c>
      <c r="I64" s="6" t="s">
        <v>7991</v>
      </c>
      <c r="J64" s="14">
        <v>-0.22789999999999999</v>
      </c>
      <c r="K64" s="14">
        <v>0.13119999999999998</v>
      </c>
      <c r="L64" s="15">
        <f t="shared" si="0"/>
        <v>-0.35909999999999997</v>
      </c>
      <c r="M64" s="11">
        <f t="shared" si="1"/>
        <v>0</v>
      </c>
      <c r="N64" s="11">
        <f>VLOOKUP(E64,Nasdaq!$A$2:$F$3174,5,1)</f>
        <v>7130.7001950000003</v>
      </c>
      <c r="O64" s="11">
        <f>VLOOKUP(F64,Nasdaq!$A$2:$F$3174,5,1)</f>
        <v>11010.980469</v>
      </c>
      <c r="P64" s="11">
        <f t="shared" si="2"/>
        <v>1194</v>
      </c>
      <c r="Q64" s="15">
        <f t="shared" si="3"/>
        <v>0.64759966871944608</v>
      </c>
    </row>
    <row r="65" spans="1:17" ht="19.5" customHeight="1" x14ac:dyDescent="0.2">
      <c r="A65" s="12">
        <v>7758</v>
      </c>
      <c r="B65" s="6" t="s">
        <v>37</v>
      </c>
      <c r="C65" s="12">
        <v>45421</v>
      </c>
      <c r="D65" s="6" t="s">
        <v>2571</v>
      </c>
      <c r="E65" s="13">
        <v>42460</v>
      </c>
      <c r="F65" s="13">
        <v>44415</v>
      </c>
      <c r="H65" s="6" t="s">
        <v>7948</v>
      </c>
      <c r="I65" s="6" t="s">
        <v>7992</v>
      </c>
      <c r="J65" s="14">
        <v>-0.13109999999999999</v>
      </c>
      <c r="K65" s="14">
        <v>0.14130000000000001</v>
      </c>
      <c r="L65" s="15">
        <f t="shared" si="0"/>
        <v>-0.27239999999999998</v>
      </c>
      <c r="M65" s="11">
        <f t="shared" si="1"/>
        <v>0</v>
      </c>
      <c r="N65" s="11">
        <f>VLOOKUP(E65,Nasdaq!$A$2:$F$3174,5,1)</f>
        <v>4869.8500979999999</v>
      </c>
      <c r="O65" s="11">
        <f>VLOOKUP(F65,Nasdaq!$A$2:$F$3174,5,1)</f>
        <v>11010.980469</v>
      </c>
      <c r="P65" s="11">
        <f t="shared" si="2"/>
        <v>1955</v>
      </c>
      <c r="Q65" s="15">
        <f t="shared" si="3"/>
        <v>0.44227266403842547</v>
      </c>
    </row>
    <row r="66" spans="1:17" ht="19.5" customHeight="1" x14ac:dyDescent="0.2">
      <c r="A66" s="12">
        <v>6486</v>
      </c>
      <c r="B66" s="6" t="s">
        <v>38</v>
      </c>
      <c r="C66" s="12">
        <v>831</v>
      </c>
      <c r="D66" s="6" t="s">
        <v>2572</v>
      </c>
      <c r="E66" s="13">
        <v>42636</v>
      </c>
      <c r="F66" s="13">
        <v>44415</v>
      </c>
      <c r="G66" s="13">
        <v>42636</v>
      </c>
      <c r="H66" s="6" t="s">
        <v>7944</v>
      </c>
      <c r="I66" s="6" t="s">
        <v>7993</v>
      </c>
      <c r="J66" s="14">
        <v>-0.30920000000000003</v>
      </c>
      <c r="K66" s="14">
        <v>0.1424</v>
      </c>
      <c r="L66" s="15">
        <f t="shared" si="0"/>
        <v>-0.4516</v>
      </c>
      <c r="M66" s="11">
        <f t="shared" si="1"/>
        <v>0</v>
      </c>
      <c r="N66" s="11">
        <f>VLOOKUP(E66,Nasdaq!$A$2:$F$3174,5,1)</f>
        <v>5305.75</v>
      </c>
      <c r="O66" s="11">
        <f>VLOOKUP(F66,Nasdaq!$A$2:$F$3174,5,1)</f>
        <v>11010.980469</v>
      </c>
      <c r="P66" s="11">
        <f t="shared" si="2"/>
        <v>1779</v>
      </c>
      <c r="Q66" s="15">
        <f t="shared" si="3"/>
        <v>0.48186044654617666</v>
      </c>
    </row>
    <row r="67" spans="1:17" ht="19.5" customHeight="1" x14ac:dyDescent="0.2">
      <c r="A67" s="12">
        <v>5380</v>
      </c>
      <c r="B67" s="6" t="s">
        <v>39</v>
      </c>
      <c r="C67" s="12">
        <v>30707</v>
      </c>
      <c r="D67" s="6" t="s">
        <v>2573</v>
      </c>
      <c r="E67" s="13">
        <v>42599</v>
      </c>
      <c r="F67" s="13">
        <v>42745</v>
      </c>
      <c r="G67" s="13">
        <v>42599</v>
      </c>
      <c r="H67" s="6" t="s">
        <v>7947</v>
      </c>
      <c r="I67" s="6" t="s">
        <v>7994</v>
      </c>
      <c r="J67" s="14">
        <v>0.96329999999999993</v>
      </c>
      <c r="K67" s="14">
        <v>0.12539999999999998</v>
      </c>
      <c r="L67" s="15">
        <f t="shared" ref="L67:L127" si="4">J67-K67</f>
        <v>0.83789999999999998</v>
      </c>
      <c r="M67" s="11">
        <f t="shared" ref="M67:M127" si="5">IF(L67&gt;0,1,0)</f>
        <v>1</v>
      </c>
      <c r="N67" s="11">
        <f>VLOOKUP(E67,Nasdaq!$A$2:$F$3174,5,1)</f>
        <v>5228.6601559999999</v>
      </c>
      <c r="O67" s="11">
        <f>VLOOKUP(F67,Nasdaq!$A$2:$F$3174,5,1)</f>
        <v>5551.8198240000002</v>
      </c>
      <c r="P67" s="11">
        <f t="shared" ref="P67:P127" si="6">_xlfn.DAYS(F67,E67)</f>
        <v>146</v>
      </c>
      <c r="Q67" s="15">
        <f t="shared" ref="Q67:Q127" si="7">(O67/N67)^(1/P67/365-1)</f>
        <v>0.941793178797381</v>
      </c>
    </row>
    <row r="68" spans="1:17" ht="19.5" customHeight="1" x14ac:dyDescent="0.2">
      <c r="A68" s="12">
        <v>5380</v>
      </c>
      <c r="B68" s="6" t="s">
        <v>39</v>
      </c>
      <c r="C68" s="12">
        <v>1747</v>
      </c>
      <c r="D68" s="6" t="s">
        <v>4898</v>
      </c>
      <c r="E68" s="13">
        <v>43174</v>
      </c>
      <c r="F68" s="13">
        <v>44415</v>
      </c>
      <c r="G68" s="13">
        <v>43174</v>
      </c>
      <c r="H68" s="6" t="s">
        <v>7944</v>
      </c>
      <c r="I68" s="6" t="s">
        <v>7995</v>
      </c>
      <c r="J68" s="14">
        <v>0.1721</v>
      </c>
      <c r="K68" s="14">
        <v>0.10859999999999999</v>
      </c>
      <c r="L68" s="15">
        <f t="shared" si="4"/>
        <v>6.3500000000000015E-2</v>
      </c>
      <c r="M68" s="11">
        <f t="shared" si="5"/>
        <v>1</v>
      </c>
      <c r="N68" s="11">
        <f>VLOOKUP(E68,Nasdaq!$A$2:$F$3174,5,1)</f>
        <v>7481.7402339999999</v>
      </c>
      <c r="O68" s="11">
        <f>VLOOKUP(F68,Nasdaq!$A$2:$F$3174,5,1)</f>
        <v>11010.980469</v>
      </c>
      <c r="P68" s="11">
        <f t="shared" si="6"/>
        <v>1241</v>
      </c>
      <c r="Q68" s="15">
        <f t="shared" si="7"/>
        <v>0.67948050927808823</v>
      </c>
    </row>
    <row r="69" spans="1:17" ht="19.5" customHeight="1" x14ac:dyDescent="0.2">
      <c r="A69" s="12">
        <v>5380</v>
      </c>
      <c r="B69" s="6" t="s">
        <v>39</v>
      </c>
      <c r="C69" s="12">
        <v>20811</v>
      </c>
      <c r="D69" s="6" t="s">
        <v>2574</v>
      </c>
      <c r="E69" s="13">
        <v>40483</v>
      </c>
      <c r="F69" s="13">
        <v>44415</v>
      </c>
      <c r="H69" s="6" t="s">
        <v>7947</v>
      </c>
      <c r="I69" s="6" t="s">
        <v>7994</v>
      </c>
      <c r="J69" s="14">
        <v>9.4700000000000006E-2</v>
      </c>
      <c r="K69" s="14">
        <v>0.13589999999999999</v>
      </c>
      <c r="L69" s="15">
        <f t="shared" si="4"/>
        <v>-4.1199999999999987E-2</v>
      </c>
      <c r="M69" s="11">
        <f t="shared" si="5"/>
        <v>0</v>
      </c>
      <c r="N69" s="11">
        <f>VLOOKUP(E69,Nasdaq!$A$2:$F$3174,5,1)</f>
        <v>2504.8400879999999</v>
      </c>
      <c r="O69" s="11">
        <f>VLOOKUP(F69,Nasdaq!$A$2:$F$3174,5,1)</f>
        <v>11010.980469</v>
      </c>
      <c r="P69" s="11">
        <f t="shared" si="6"/>
        <v>3932</v>
      </c>
      <c r="Q69" s="15">
        <f t="shared" si="7"/>
        <v>0.22748588822625915</v>
      </c>
    </row>
    <row r="70" spans="1:17" ht="19.5" customHeight="1" x14ac:dyDescent="0.2">
      <c r="A70" s="12">
        <v>5380</v>
      </c>
      <c r="B70" s="6" t="s">
        <v>39</v>
      </c>
      <c r="C70" s="12">
        <v>353</v>
      </c>
      <c r="D70" s="6" t="s">
        <v>2575</v>
      </c>
      <c r="E70" s="13">
        <v>43539</v>
      </c>
      <c r="F70" s="13">
        <v>44415</v>
      </c>
      <c r="G70" s="13">
        <v>43539</v>
      </c>
      <c r="H70" s="6" t="s">
        <v>7944</v>
      </c>
      <c r="I70" s="6" t="s">
        <v>7960</v>
      </c>
      <c r="J70" s="14">
        <v>-0.41979999999999995</v>
      </c>
      <c r="K70" s="14">
        <v>0.1537</v>
      </c>
      <c r="L70" s="15">
        <f t="shared" si="4"/>
        <v>-0.5734999999999999</v>
      </c>
      <c r="M70" s="11">
        <f t="shared" si="5"/>
        <v>0</v>
      </c>
      <c r="N70" s="11">
        <f>VLOOKUP(E70,Nasdaq!$A$2:$F$3174,5,1)</f>
        <v>7688.5297849999997</v>
      </c>
      <c r="O70" s="11">
        <f>VLOOKUP(F70,Nasdaq!$A$2:$F$3174,5,1)</f>
        <v>11010.980469</v>
      </c>
      <c r="P70" s="11">
        <f t="shared" si="6"/>
        <v>876</v>
      </c>
      <c r="Q70" s="15">
        <f t="shared" si="7"/>
        <v>0.69826101709687738</v>
      </c>
    </row>
    <row r="71" spans="1:17" ht="19.5" customHeight="1" x14ac:dyDescent="0.2">
      <c r="A71" s="12">
        <v>5931</v>
      </c>
      <c r="B71" s="6" t="s">
        <v>40</v>
      </c>
      <c r="C71" s="12">
        <v>40471</v>
      </c>
      <c r="D71" s="6" t="s">
        <v>2576</v>
      </c>
      <c r="E71" s="13">
        <v>41166</v>
      </c>
      <c r="F71" s="13">
        <v>44415</v>
      </c>
      <c r="H71" s="6" t="s">
        <v>7944</v>
      </c>
      <c r="I71" s="6" t="s">
        <v>7996</v>
      </c>
      <c r="J71" s="14">
        <v>0.01</v>
      </c>
      <c r="K71" s="14">
        <v>0.13369999999999999</v>
      </c>
      <c r="L71" s="15">
        <f t="shared" si="4"/>
        <v>-0.12369999999999999</v>
      </c>
      <c r="M71" s="11">
        <f t="shared" si="5"/>
        <v>0</v>
      </c>
      <c r="N71" s="11">
        <f>VLOOKUP(E71,Nasdaq!$A$2:$F$3174,5,1)</f>
        <v>3183.9499510000001</v>
      </c>
      <c r="O71" s="11">
        <f>VLOOKUP(F71,Nasdaq!$A$2:$F$3174,5,1)</f>
        <v>11010.980469</v>
      </c>
      <c r="P71" s="11">
        <f t="shared" si="6"/>
        <v>3249</v>
      </c>
      <c r="Q71" s="15">
        <f t="shared" si="7"/>
        <v>0.28916165016150364</v>
      </c>
    </row>
    <row r="72" spans="1:17" ht="19.5" customHeight="1" x14ac:dyDescent="0.2">
      <c r="A72" s="12">
        <v>8557</v>
      </c>
      <c r="B72" s="6" t="s">
        <v>3059</v>
      </c>
      <c r="C72" s="12">
        <v>3164</v>
      </c>
      <c r="D72" s="6" t="s">
        <v>3812</v>
      </c>
      <c r="E72" s="13">
        <v>43678</v>
      </c>
      <c r="F72" s="13">
        <v>44415</v>
      </c>
      <c r="G72" s="13">
        <v>43678</v>
      </c>
      <c r="H72" s="6" t="s">
        <v>7944</v>
      </c>
      <c r="I72" s="6" t="s">
        <v>7997</v>
      </c>
      <c r="J72" s="14">
        <v>4.7599999999999996E-2</v>
      </c>
      <c r="K72" s="14">
        <v>0.15629999999999999</v>
      </c>
      <c r="L72" s="15">
        <f t="shared" si="4"/>
        <v>-0.10869999999999999</v>
      </c>
      <c r="M72" s="11">
        <f t="shared" si="5"/>
        <v>0</v>
      </c>
      <c r="N72" s="11">
        <f>VLOOKUP(E72,Nasdaq!$A$2:$F$3174,5,1)</f>
        <v>8111.1201170000004</v>
      </c>
      <c r="O72" s="11">
        <f>VLOOKUP(F72,Nasdaq!$A$2:$F$3174,5,1)</f>
        <v>11010.980469</v>
      </c>
      <c r="P72" s="11">
        <f t="shared" si="6"/>
        <v>737</v>
      </c>
      <c r="Q72" s="15">
        <f t="shared" si="7"/>
        <v>0.73664006180958597</v>
      </c>
    </row>
    <row r="73" spans="1:17" ht="19.5" customHeight="1" x14ac:dyDescent="0.2">
      <c r="A73" s="12">
        <v>6553</v>
      </c>
      <c r="B73" s="6" t="s">
        <v>41</v>
      </c>
      <c r="C73" s="12">
        <v>42799</v>
      </c>
      <c r="D73" s="6" t="s">
        <v>2577</v>
      </c>
      <c r="E73" s="13">
        <v>43074</v>
      </c>
      <c r="F73" s="13">
        <v>44415</v>
      </c>
      <c r="H73" s="6" t="s">
        <v>7950</v>
      </c>
      <c r="I73" s="6" t="s">
        <v>7985</v>
      </c>
      <c r="J73" s="14">
        <v>0.33700000000000002</v>
      </c>
      <c r="K73" s="14">
        <v>0.1173</v>
      </c>
      <c r="L73" s="15">
        <f t="shared" si="4"/>
        <v>0.21970000000000001</v>
      </c>
      <c r="M73" s="11">
        <f t="shared" si="5"/>
        <v>1</v>
      </c>
      <c r="N73" s="11">
        <f>VLOOKUP(E73,Nasdaq!$A$2:$F$3174,5,1)</f>
        <v>6762.2099609999996</v>
      </c>
      <c r="O73" s="11">
        <f>VLOOKUP(F73,Nasdaq!$A$2:$F$3174,5,1)</f>
        <v>11010.980469</v>
      </c>
      <c r="P73" s="11">
        <f t="shared" si="6"/>
        <v>1341</v>
      </c>
      <c r="Q73" s="15">
        <f t="shared" si="7"/>
        <v>0.61413392891772367</v>
      </c>
    </row>
    <row r="74" spans="1:17" ht="19.5" customHeight="1" x14ac:dyDescent="0.2">
      <c r="A74" s="12">
        <v>6553</v>
      </c>
      <c r="B74" s="6" t="s">
        <v>41</v>
      </c>
      <c r="C74" s="12">
        <v>40780</v>
      </c>
      <c r="D74" s="6" t="s">
        <v>2578</v>
      </c>
      <c r="E74" s="13">
        <v>42627</v>
      </c>
      <c r="F74" s="13">
        <v>44415</v>
      </c>
      <c r="H74" s="6" t="s">
        <v>7944</v>
      </c>
      <c r="I74" s="6" t="s">
        <v>7998</v>
      </c>
      <c r="J74" s="14">
        <v>0.27449999999999997</v>
      </c>
      <c r="K74" s="14">
        <v>0.14679999999999999</v>
      </c>
      <c r="L74" s="15">
        <f t="shared" si="4"/>
        <v>0.12769999999999998</v>
      </c>
      <c r="M74" s="11">
        <f t="shared" si="5"/>
        <v>1</v>
      </c>
      <c r="N74" s="11">
        <f>VLOOKUP(E74,Nasdaq!$A$2:$F$3174,5,1)</f>
        <v>5173.7700199999999</v>
      </c>
      <c r="O74" s="11">
        <f>VLOOKUP(F74,Nasdaq!$A$2:$F$3174,5,1)</f>
        <v>11010.980469</v>
      </c>
      <c r="P74" s="11">
        <f t="shared" si="6"/>
        <v>1788</v>
      </c>
      <c r="Q74" s="15">
        <f t="shared" si="7"/>
        <v>0.46987423347870777</v>
      </c>
    </row>
    <row r="75" spans="1:17" ht="19.5" customHeight="1" x14ac:dyDescent="0.2">
      <c r="A75" s="12">
        <v>6553</v>
      </c>
      <c r="B75" s="6" t="s">
        <v>41</v>
      </c>
      <c r="C75" s="12">
        <v>20847</v>
      </c>
      <c r="D75" s="6" t="s">
        <v>6069</v>
      </c>
      <c r="E75" s="13">
        <v>41011</v>
      </c>
      <c r="F75" s="13">
        <v>41736</v>
      </c>
      <c r="H75" s="6" t="s">
        <v>7944</v>
      </c>
      <c r="I75" s="6" t="s">
        <v>7997</v>
      </c>
      <c r="J75" s="14">
        <v>0.26910000000000001</v>
      </c>
      <c r="K75" s="14">
        <v>0.17960000000000001</v>
      </c>
      <c r="L75" s="15">
        <f t="shared" si="4"/>
        <v>8.9499999999999996E-2</v>
      </c>
      <c r="M75" s="11">
        <f t="shared" si="5"/>
        <v>1</v>
      </c>
      <c r="N75" s="11">
        <f>VLOOKUP(E75,Nasdaq!$A$2:$F$3174,5,1)</f>
        <v>3055.5500489999999</v>
      </c>
      <c r="O75" s="11">
        <f>VLOOKUP(F75,Nasdaq!$A$2:$F$3174,5,1)</f>
        <v>4079.75</v>
      </c>
      <c r="P75" s="11">
        <f t="shared" si="6"/>
        <v>725</v>
      </c>
      <c r="Q75" s="15">
        <f t="shared" si="7"/>
        <v>0.74895603575749936</v>
      </c>
    </row>
    <row r="76" spans="1:17" ht="19.5" customHeight="1" x14ac:dyDescent="0.2">
      <c r="A76" s="12">
        <v>6553</v>
      </c>
      <c r="B76" s="6" t="s">
        <v>41</v>
      </c>
      <c r="C76" s="12">
        <v>21334</v>
      </c>
      <c r="D76" s="6" t="s">
        <v>6070</v>
      </c>
      <c r="E76" s="13">
        <v>39643</v>
      </c>
      <c r="F76" s="13">
        <v>42682</v>
      </c>
      <c r="H76" s="6" t="s">
        <v>7944</v>
      </c>
      <c r="I76" s="6" t="s">
        <v>7999</v>
      </c>
      <c r="J76" s="14">
        <v>0.23579999999999998</v>
      </c>
      <c r="K76" s="14">
        <v>9.2499999999999999E-2</v>
      </c>
      <c r="L76" s="15">
        <f t="shared" si="4"/>
        <v>0.14329999999999998</v>
      </c>
      <c r="M76" s="11">
        <f t="shared" si="5"/>
        <v>1</v>
      </c>
      <c r="N76" s="11">
        <f>VLOOKUP(E76,Nasdaq!$A$2:$F$3174,5,1)</f>
        <v>2212.8701169999999</v>
      </c>
      <c r="O76" s="11">
        <f>VLOOKUP(F76,Nasdaq!$A$2:$F$3174,5,1)</f>
        <v>5193.4902339999999</v>
      </c>
      <c r="P76" s="11">
        <f t="shared" si="6"/>
        <v>3039</v>
      </c>
      <c r="Q76" s="15">
        <f t="shared" si="7"/>
        <v>0.42608568019210785</v>
      </c>
    </row>
    <row r="77" spans="1:17" ht="19.5" customHeight="1" x14ac:dyDescent="0.2">
      <c r="A77" s="12">
        <v>6553</v>
      </c>
      <c r="B77" s="6" t="s">
        <v>41</v>
      </c>
      <c r="C77" s="12">
        <v>23911</v>
      </c>
      <c r="D77" s="6" t="s">
        <v>2579</v>
      </c>
      <c r="E77" s="13">
        <v>40238</v>
      </c>
      <c r="F77" s="13">
        <v>42915</v>
      </c>
      <c r="H77" s="6" t="s">
        <v>7949</v>
      </c>
      <c r="I77" s="6" t="s">
        <v>8000</v>
      </c>
      <c r="J77" s="14">
        <v>0.2137</v>
      </c>
      <c r="K77" s="14">
        <v>0.13500000000000001</v>
      </c>
      <c r="L77" s="15">
        <f t="shared" si="4"/>
        <v>7.8699999999999992E-2</v>
      </c>
      <c r="M77" s="11">
        <f t="shared" si="5"/>
        <v>1</v>
      </c>
      <c r="N77" s="11">
        <f>VLOOKUP(E77,Nasdaq!$A$2:$F$3174,5,1)</f>
        <v>2273.570068</v>
      </c>
      <c r="O77" s="11">
        <f>VLOOKUP(F77,Nasdaq!$A$2:$F$3174,5,1)</f>
        <v>6144.3500979999999</v>
      </c>
      <c r="P77" s="11">
        <f t="shared" si="6"/>
        <v>2677</v>
      </c>
      <c r="Q77" s="15">
        <f t="shared" si="7"/>
        <v>0.37002650321732394</v>
      </c>
    </row>
    <row r="78" spans="1:17" ht="19.5" customHeight="1" x14ac:dyDescent="0.2">
      <c r="A78" s="12">
        <v>6553</v>
      </c>
      <c r="B78" s="6" t="s">
        <v>41</v>
      </c>
      <c r="C78" s="12">
        <v>20912</v>
      </c>
      <c r="D78" s="6" t="s">
        <v>2580</v>
      </c>
      <c r="E78" s="13">
        <v>39814</v>
      </c>
      <c r="F78" s="13">
        <v>44415</v>
      </c>
      <c r="H78" s="6" t="s">
        <v>7949</v>
      </c>
      <c r="I78" s="6" t="s">
        <v>8001</v>
      </c>
      <c r="J78" s="14">
        <v>0.2084</v>
      </c>
      <c r="K78" s="14">
        <v>0.1404</v>
      </c>
      <c r="L78" s="15">
        <f t="shared" si="4"/>
        <v>6.8000000000000005E-2</v>
      </c>
      <c r="M78" s="11">
        <f t="shared" si="5"/>
        <v>1</v>
      </c>
      <c r="N78" s="11">
        <f>VLOOKUP(E78,Nasdaq!$A$2:$F$3174,5,1)</f>
        <v>1577.030029</v>
      </c>
      <c r="O78" s="11">
        <f>VLOOKUP(F78,Nasdaq!$A$2:$F$3174,5,1)</f>
        <v>11010.980469</v>
      </c>
      <c r="P78" s="11">
        <f t="shared" si="6"/>
        <v>4601</v>
      </c>
      <c r="Q78" s="15">
        <f t="shared" si="7"/>
        <v>0.14322356291243182</v>
      </c>
    </row>
    <row r="79" spans="1:17" ht="19.5" customHeight="1" x14ac:dyDescent="0.2">
      <c r="A79" s="12">
        <v>6553</v>
      </c>
      <c r="B79" s="6" t="s">
        <v>41</v>
      </c>
      <c r="C79" s="12">
        <v>41082</v>
      </c>
      <c r="D79" s="6" t="s">
        <v>2581</v>
      </c>
      <c r="E79" s="13">
        <v>39986</v>
      </c>
      <c r="F79" s="13">
        <v>42369</v>
      </c>
      <c r="H79" s="6" t="s">
        <v>7944</v>
      </c>
      <c r="I79" s="6" t="s">
        <v>8002</v>
      </c>
      <c r="J79" s="14">
        <v>0</v>
      </c>
      <c r="K79" s="14">
        <v>0.15659999999999999</v>
      </c>
      <c r="L79" s="15">
        <f t="shared" si="4"/>
        <v>-0.15659999999999999</v>
      </c>
      <c r="M79" s="11">
        <f t="shared" si="5"/>
        <v>0</v>
      </c>
      <c r="N79" s="11">
        <f>VLOOKUP(E79,Nasdaq!$A$2:$F$3174,5,1)</f>
        <v>1766.1899410000001</v>
      </c>
      <c r="O79" s="11">
        <f>VLOOKUP(F79,Nasdaq!$A$2:$F$3174,5,1)</f>
        <v>5007.4101559999999</v>
      </c>
      <c r="P79" s="11">
        <f t="shared" si="6"/>
        <v>2383</v>
      </c>
      <c r="Q79" s="15">
        <f t="shared" si="7"/>
        <v>0.35271567577553725</v>
      </c>
    </row>
    <row r="80" spans="1:17" ht="19.5" customHeight="1" x14ac:dyDescent="0.2">
      <c r="A80" s="12">
        <v>6553</v>
      </c>
      <c r="B80" s="6" t="s">
        <v>41</v>
      </c>
      <c r="C80" s="12">
        <v>23924</v>
      </c>
      <c r="D80" s="6" t="s">
        <v>6071</v>
      </c>
      <c r="E80" s="13">
        <v>40883</v>
      </c>
      <c r="F80" s="13">
        <v>42368</v>
      </c>
      <c r="H80" s="6" t="s">
        <v>7944</v>
      </c>
      <c r="I80" s="6" t="s">
        <v>8003</v>
      </c>
      <c r="J80" s="14">
        <v>-0.24559999999999998</v>
      </c>
      <c r="K80" s="14">
        <v>0.15359999999999999</v>
      </c>
      <c r="L80" s="15">
        <f t="shared" si="4"/>
        <v>-0.3992</v>
      </c>
      <c r="M80" s="11">
        <f t="shared" si="5"/>
        <v>0</v>
      </c>
      <c r="N80" s="11">
        <f>VLOOKUP(E80,Nasdaq!$A$2:$F$3174,5,1)</f>
        <v>2649.5600589999999</v>
      </c>
      <c r="O80" s="11">
        <f>VLOOKUP(F80,Nasdaq!$A$2:$F$3174,5,1)</f>
        <v>5065.8500979999999</v>
      </c>
      <c r="P80" s="11">
        <f t="shared" si="6"/>
        <v>1485</v>
      </c>
      <c r="Q80" s="15">
        <f t="shared" si="7"/>
        <v>0.52302440379531745</v>
      </c>
    </row>
    <row r="81" spans="1:17" ht="19.5" customHeight="1" x14ac:dyDescent="0.2">
      <c r="A81" s="12">
        <v>6553</v>
      </c>
      <c r="B81" s="6" t="s">
        <v>41</v>
      </c>
      <c r="C81" s="12">
        <v>45552</v>
      </c>
      <c r="D81" s="6" t="s">
        <v>2582</v>
      </c>
      <c r="E81" s="13">
        <v>43973</v>
      </c>
      <c r="F81" s="13">
        <v>44415</v>
      </c>
      <c r="H81" s="6" t="s">
        <v>7944</v>
      </c>
      <c r="I81" s="6" t="s">
        <v>7997</v>
      </c>
      <c r="J81" s="14">
        <v>-0.75980000000000003</v>
      </c>
      <c r="K81" s="14">
        <v>0.82450000000000001</v>
      </c>
      <c r="L81" s="15">
        <f t="shared" si="4"/>
        <v>-1.5843</v>
      </c>
      <c r="M81" s="11">
        <f t="shared" si="5"/>
        <v>0</v>
      </c>
      <c r="N81" s="11">
        <f>VLOOKUP(E81,Nasdaq!$A$2:$F$3174,5,1)</f>
        <v>9324.5898440000001</v>
      </c>
      <c r="O81" s="11">
        <f>VLOOKUP(F81,Nasdaq!$A$2:$F$3174,5,1)</f>
        <v>11010.980469</v>
      </c>
      <c r="P81" s="11">
        <f t="shared" si="6"/>
        <v>442</v>
      </c>
      <c r="Q81" s="15">
        <f t="shared" si="7"/>
        <v>0.84684551739255909</v>
      </c>
    </row>
    <row r="82" spans="1:17" ht="19.5" customHeight="1" x14ac:dyDescent="0.2">
      <c r="A82" s="12">
        <v>7306</v>
      </c>
      <c r="B82" s="6" t="s">
        <v>42</v>
      </c>
      <c r="C82" s="12">
        <v>35296</v>
      </c>
      <c r="D82" s="6" t="s">
        <v>2583</v>
      </c>
      <c r="E82" s="13">
        <v>42338</v>
      </c>
      <c r="F82" s="13">
        <v>43952</v>
      </c>
      <c r="H82" s="6" t="s">
        <v>7948</v>
      </c>
      <c r="I82" s="6" t="s">
        <v>7959</v>
      </c>
      <c r="J82" s="14">
        <v>-0.5171</v>
      </c>
      <c r="K82" s="14">
        <v>9.4100000000000003E-2</v>
      </c>
      <c r="L82" s="15">
        <f t="shared" si="4"/>
        <v>-0.61119999999999997</v>
      </c>
      <c r="M82" s="11">
        <f t="shared" si="5"/>
        <v>0</v>
      </c>
      <c r="N82" s="11">
        <f>VLOOKUP(E82,Nasdaq!$A$2:$F$3174,5,1)</f>
        <v>5108.669922</v>
      </c>
      <c r="O82" s="11">
        <f>VLOOKUP(F82,Nasdaq!$A$2:$F$3174,5,1)</f>
        <v>8604.9501949999994</v>
      </c>
      <c r="P82" s="11">
        <f t="shared" si="6"/>
        <v>1614</v>
      </c>
      <c r="Q82" s="15">
        <f t="shared" si="7"/>
        <v>0.59369018154891195</v>
      </c>
    </row>
    <row r="83" spans="1:17" ht="19.5" customHeight="1" x14ac:dyDescent="0.2">
      <c r="A83" s="12">
        <v>7059</v>
      </c>
      <c r="B83" s="6" t="s">
        <v>43</v>
      </c>
      <c r="C83" s="12">
        <v>32636</v>
      </c>
      <c r="D83" s="6" t="s">
        <v>2584</v>
      </c>
      <c r="E83" s="13">
        <v>41814</v>
      </c>
      <c r="F83" s="13">
        <v>44415</v>
      </c>
      <c r="H83" s="6" t="s">
        <v>7947</v>
      </c>
      <c r="I83" s="6" t="s">
        <v>8004</v>
      </c>
      <c r="J83" s="14">
        <v>-0.4224</v>
      </c>
      <c r="K83" s="14">
        <v>0.1152</v>
      </c>
      <c r="L83" s="15">
        <f t="shared" si="4"/>
        <v>-0.53759999999999997</v>
      </c>
      <c r="M83" s="11">
        <f t="shared" si="5"/>
        <v>0</v>
      </c>
      <c r="N83" s="11">
        <f>VLOOKUP(E83,Nasdaq!$A$2:$F$3174,5,1)</f>
        <v>4350.3500979999999</v>
      </c>
      <c r="O83" s="11">
        <f>VLOOKUP(F83,Nasdaq!$A$2:$F$3174,5,1)</f>
        <v>11010.980469</v>
      </c>
      <c r="P83" s="11">
        <f t="shared" si="6"/>
        <v>2601</v>
      </c>
      <c r="Q83" s="15">
        <f t="shared" si="7"/>
        <v>0.39509236853293905</v>
      </c>
    </row>
    <row r="84" spans="1:17" ht="19.5" customHeight="1" x14ac:dyDescent="0.2">
      <c r="A84" s="12">
        <v>9030</v>
      </c>
      <c r="B84" s="6" t="s">
        <v>44</v>
      </c>
      <c r="C84" s="12">
        <v>45196</v>
      </c>
      <c r="D84" s="6" t="s">
        <v>2585</v>
      </c>
      <c r="E84" s="13">
        <v>43517</v>
      </c>
      <c r="F84" s="13">
        <v>44415</v>
      </c>
      <c r="G84" s="13">
        <v>43517</v>
      </c>
      <c r="H84" s="6" t="s">
        <v>7946</v>
      </c>
      <c r="I84" s="6" t="s">
        <v>7956</v>
      </c>
      <c r="J84" s="14">
        <v>-0.76340000000000008</v>
      </c>
      <c r="K84" s="14">
        <v>0.16159999999999999</v>
      </c>
      <c r="L84" s="15">
        <f t="shared" si="4"/>
        <v>-0.92500000000000004</v>
      </c>
      <c r="M84" s="11">
        <f t="shared" si="5"/>
        <v>0</v>
      </c>
      <c r="N84" s="11">
        <f>VLOOKUP(E84,Nasdaq!$A$2:$F$3174,5,1)</f>
        <v>7459.7099609999996</v>
      </c>
      <c r="O84" s="11">
        <f>VLOOKUP(F84,Nasdaq!$A$2:$F$3174,5,1)</f>
        <v>11010.980469</v>
      </c>
      <c r="P84" s="11">
        <f t="shared" si="6"/>
        <v>898</v>
      </c>
      <c r="Q84" s="15">
        <f t="shared" si="7"/>
        <v>0.67747997953653982</v>
      </c>
    </row>
    <row r="85" spans="1:17" ht="19.5" customHeight="1" x14ac:dyDescent="0.2">
      <c r="A85" s="12">
        <v>6538</v>
      </c>
      <c r="B85" s="6" t="s">
        <v>45</v>
      </c>
      <c r="C85" s="12">
        <v>40946</v>
      </c>
      <c r="D85" s="6" t="s">
        <v>2586</v>
      </c>
      <c r="E85" s="13">
        <v>40247</v>
      </c>
      <c r="F85" s="13">
        <v>40893</v>
      </c>
      <c r="G85" s="13">
        <v>40247</v>
      </c>
      <c r="H85" s="6" t="s">
        <v>7946</v>
      </c>
      <c r="I85" s="6" t="s">
        <v>8005</v>
      </c>
      <c r="J85" s="14">
        <v>0.37680000000000002</v>
      </c>
      <c r="K85" s="14">
        <v>5.74E-2</v>
      </c>
      <c r="L85" s="15">
        <f t="shared" si="4"/>
        <v>0.31940000000000002</v>
      </c>
      <c r="M85" s="11">
        <f t="shared" si="5"/>
        <v>1</v>
      </c>
      <c r="N85" s="11">
        <f>VLOOKUP(E85,Nasdaq!$A$2:$F$3174,5,1)</f>
        <v>2358.9499510000001</v>
      </c>
      <c r="O85" s="11">
        <f>VLOOKUP(F85,Nasdaq!$A$2:$F$3174,5,1)</f>
        <v>2555.330078</v>
      </c>
      <c r="P85" s="11">
        <f t="shared" si="6"/>
        <v>646</v>
      </c>
      <c r="Q85" s="15">
        <f t="shared" si="7"/>
        <v>0.92314913494491224</v>
      </c>
    </row>
    <row r="86" spans="1:17" ht="19.5" customHeight="1" x14ac:dyDescent="0.2">
      <c r="A86" s="12">
        <v>5585</v>
      </c>
      <c r="B86" s="6" t="s">
        <v>46</v>
      </c>
      <c r="C86" s="12">
        <v>40568</v>
      </c>
      <c r="D86" s="6" t="s">
        <v>2587</v>
      </c>
      <c r="E86" s="13">
        <v>41089</v>
      </c>
      <c r="F86" s="13">
        <v>44415</v>
      </c>
      <c r="H86" s="6" t="s">
        <v>7944</v>
      </c>
      <c r="I86" s="6" t="s">
        <v>8006</v>
      </c>
      <c r="J86" s="14">
        <v>-0.1079</v>
      </c>
      <c r="K86" s="14">
        <v>0.1409</v>
      </c>
      <c r="L86" s="15">
        <f t="shared" si="4"/>
        <v>-0.24879999999999999</v>
      </c>
      <c r="M86" s="11">
        <f t="shared" si="5"/>
        <v>0</v>
      </c>
      <c r="N86" s="11">
        <f>VLOOKUP(E86,Nasdaq!$A$2:$F$3174,5,1)</f>
        <v>2935.0500489999999</v>
      </c>
      <c r="O86" s="11">
        <f>VLOOKUP(F86,Nasdaq!$A$2:$F$3174,5,1)</f>
        <v>11010.980469</v>
      </c>
      <c r="P86" s="11">
        <f t="shared" si="6"/>
        <v>3326</v>
      </c>
      <c r="Q86" s="15">
        <f t="shared" si="7"/>
        <v>0.26655693867199104</v>
      </c>
    </row>
    <row r="87" spans="1:17" ht="19.5" customHeight="1" x14ac:dyDescent="0.2">
      <c r="A87" s="12">
        <v>6919</v>
      </c>
      <c r="B87" s="6" t="s">
        <v>47</v>
      </c>
      <c r="C87" s="12">
        <v>3802</v>
      </c>
      <c r="D87" s="6" t="s">
        <v>6072</v>
      </c>
      <c r="E87" s="13">
        <v>43608</v>
      </c>
      <c r="F87" s="13">
        <v>44415</v>
      </c>
      <c r="G87" s="13">
        <v>43641</v>
      </c>
      <c r="H87" s="6" t="s">
        <v>7951</v>
      </c>
      <c r="I87" s="6" t="s">
        <v>7971</v>
      </c>
      <c r="J87" s="14">
        <v>0.76769999999999994</v>
      </c>
      <c r="K87" s="14">
        <v>0.17629999999999998</v>
      </c>
      <c r="L87" s="15">
        <f t="shared" si="4"/>
        <v>0.59139999999999993</v>
      </c>
      <c r="M87" s="11">
        <f t="shared" si="5"/>
        <v>1</v>
      </c>
      <c r="N87" s="11">
        <f>VLOOKUP(E87,Nasdaq!$A$2:$F$3174,5,1)</f>
        <v>7628.2797849999997</v>
      </c>
      <c r="O87" s="11">
        <f>VLOOKUP(F87,Nasdaq!$A$2:$F$3174,5,1)</f>
        <v>11010.980469</v>
      </c>
      <c r="P87" s="11">
        <f t="shared" si="6"/>
        <v>807</v>
      </c>
      <c r="Q87" s="15">
        <f t="shared" si="7"/>
        <v>0.69278928536020479</v>
      </c>
    </row>
    <row r="88" spans="1:17" ht="19.5" customHeight="1" x14ac:dyDescent="0.2">
      <c r="A88" s="12">
        <v>6919</v>
      </c>
      <c r="B88" s="6" t="s">
        <v>47</v>
      </c>
      <c r="C88" s="12">
        <v>3841</v>
      </c>
      <c r="D88" s="6" t="s">
        <v>2588</v>
      </c>
      <c r="E88" s="13">
        <v>41976</v>
      </c>
      <c r="F88" s="13">
        <v>42720</v>
      </c>
      <c r="G88" s="13">
        <v>41976</v>
      </c>
      <c r="H88" s="6" t="s">
        <v>7949</v>
      </c>
      <c r="I88" s="6" t="s">
        <v>8007</v>
      </c>
      <c r="J88" s="14">
        <v>0.10369999999999999</v>
      </c>
      <c r="K88" s="14">
        <v>6.5000000000000002E-2</v>
      </c>
      <c r="L88" s="15">
        <f t="shared" si="4"/>
        <v>3.8699999999999984E-2</v>
      </c>
      <c r="M88" s="11">
        <f t="shared" si="5"/>
        <v>1</v>
      </c>
      <c r="N88" s="11">
        <f>VLOOKUP(E88,Nasdaq!$A$2:$F$3174,5,1)</f>
        <v>4774.4702150000003</v>
      </c>
      <c r="O88" s="11">
        <f>VLOOKUP(F88,Nasdaq!$A$2:$F$3174,5,1)</f>
        <v>5437.1601559999999</v>
      </c>
      <c r="P88" s="11">
        <f t="shared" si="6"/>
        <v>744</v>
      </c>
      <c r="Q88" s="15">
        <f t="shared" si="7"/>
        <v>0.87811879053916875</v>
      </c>
    </row>
    <row r="89" spans="1:17" ht="19.5" customHeight="1" x14ac:dyDescent="0.2">
      <c r="A89" s="12">
        <v>6919</v>
      </c>
      <c r="B89" s="6" t="s">
        <v>47</v>
      </c>
      <c r="C89" s="12">
        <v>40932</v>
      </c>
      <c r="D89" s="6" t="s">
        <v>6073</v>
      </c>
      <c r="E89" s="13">
        <v>41249</v>
      </c>
      <c r="F89" s="13">
        <v>42717</v>
      </c>
      <c r="G89" s="13">
        <v>41249</v>
      </c>
      <c r="H89" s="6" t="s">
        <v>7946</v>
      </c>
      <c r="I89" s="6" t="s">
        <v>8008</v>
      </c>
      <c r="J89" s="14">
        <v>-0.63300000000000001</v>
      </c>
      <c r="K89" s="14">
        <v>0.1492</v>
      </c>
      <c r="L89" s="15">
        <f t="shared" si="4"/>
        <v>-0.78220000000000001</v>
      </c>
      <c r="M89" s="11">
        <f t="shared" si="5"/>
        <v>0</v>
      </c>
      <c r="N89" s="11">
        <f>VLOOKUP(E89,Nasdaq!$A$2:$F$3174,5,1)</f>
        <v>2989.2700199999999</v>
      </c>
      <c r="O89" s="11">
        <f>VLOOKUP(F89,Nasdaq!$A$2:$F$3174,5,1)</f>
        <v>5463.830078</v>
      </c>
      <c r="P89" s="11">
        <f t="shared" si="6"/>
        <v>1468</v>
      </c>
      <c r="Q89" s="15">
        <f t="shared" si="7"/>
        <v>0.54710218693853552</v>
      </c>
    </row>
    <row r="90" spans="1:17" ht="19.5" customHeight="1" x14ac:dyDescent="0.2">
      <c r="A90" s="12">
        <v>6919</v>
      </c>
      <c r="B90" s="6" t="s">
        <v>47</v>
      </c>
      <c r="C90" s="12">
        <v>3225</v>
      </c>
      <c r="D90" s="6" t="s">
        <v>2589</v>
      </c>
      <c r="E90" s="13">
        <v>42026</v>
      </c>
      <c r="F90" s="13">
        <v>42234</v>
      </c>
      <c r="G90" s="13">
        <v>42026</v>
      </c>
      <c r="H90" s="6" t="s">
        <v>7947</v>
      </c>
      <c r="I90" s="6" t="s">
        <v>7994</v>
      </c>
      <c r="J90" s="14">
        <v>-0.98840000000000006</v>
      </c>
      <c r="K90" s="14">
        <v>5.1200000000000002E-2</v>
      </c>
      <c r="L90" s="15">
        <f t="shared" si="4"/>
        <v>-1.0396000000000001</v>
      </c>
      <c r="M90" s="11">
        <f t="shared" si="5"/>
        <v>0</v>
      </c>
      <c r="N90" s="11">
        <f>VLOOKUP(E90,Nasdaq!$A$2:$F$3174,5,1)</f>
        <v>4750.3999020000001</v>
      </c>
      <c r="O90" s="11">
        <f>VLOOKUP(F90,Nasdaq!$A$2:$F$3174,5,1)</f>
        <v>5059.3500979999999</v>
      </c>
      <c r="P90" s="11">
        <f t="shared" si="6"/>
        <v>208</v>
      </c>
      <c r="Q90" s="15">
        <f t="shared" si="7"/>
        <v>0.93893558511360697</v>
      </c>
    </row>
    <row r="91" spans="1:17" ht="19.5" customHeight="1" x14ac:dyDescent="0.2">
      <c r="A91" s="12">
        <v>6656</v>
      </c>
      <c r="B91" s="6" t="s">
        <v>48</v>
      </c>
      <c r="C91" s="12">
        <v>21778</v>
      </c>
      <c r="D91" s="6" t="s">
        <v>2590</v>
      </c>
      <c r="E91" s="13">
        <v>42920</v>
      </c>
      <c r="F91" s="13">
        <v>44415</v>
      </c>
      <c r="H91" s="6" t="s">
        <v>7949</v>
      </c>
      <c r="I91" s="6" t="s">
        <v>8009</v>
      </c>
      <c r="J91" s="14">
        <v>-0.36820000000000003</v>
      </c>
      <c r="K91" s="14">
        <v>0.13220000000000001</v>
      </c>
      <c r="L91" s="15">
        <f t="shared" si="4"/>
        <v>-0.50040000000000007</v>
      </c>
      <c r="M91" s="11">
        <f t="shared" si="5"/>
        <v>0</v>
      </c>
      <c r="N91" s="11">
        <f>VLOOKUP(E91,Nasdaq!$A$2:$F$3174,5,1)</f>
        <v>6110.0600590000004</v>
      </c>
      <c r="O91" s="11">
        <f>VLOOKUP(F91,Nasdaq!$A$2:$F$3174,5,1)</f>
        <v>11010.980469</v>
      </c>
      <c r="P91" s="11">
        <f t="shared" si="6"/>
        <v>1495</v>
      </c>
      <c r="Q91" s="15">
        <f t="shared" si="7"/>
        <v>0.55490668346006022</v>
      </c>
    </row>
    <row r="92" spans="1:17" ht="19.5" customHeight="1" x14ac:dyDescent="0.2">
      <c r="A92" s="12">
        <v>5072</v>
      </c>
      <c r="B92" s="6" t="s">
        <v>49</v>
      </c>
      <c r="C92" s="12">
        <v>23009</v>
      </c>
      <c r="D92" s="6" t="s">
        <v>2591</v>
      </c>
      <c r="E92" s="13">
        <v>40819</v>
      </c>
      <c r="F92" s="13">
        <v>44415</v>
      </c>
      <c r="G92" s="13">
        <v>40819</v>
      </c>
      <c r="H92" s="6" t="s">
        <v>7946</v>
      </c>
      <c r="I92" s="6" t="s">
        <v>8005</v>
      </c>
      <c r="J92" s="14">
        <v>-0.12609999999999999</v>
      </c>
      <c r="K92" s="14">
        <v>0.1583</v>
      </c>
      <c r="L92" s="15">
        <f t="shared" si="4"/>
        <v>-0.28439999999999999</v>
      </c>
      <c r="M92" s="11">
        <f t="shared" si="5"/>
        <v>0</v>
      </c>
      <c r="N92" s="11">
        <f>VLOOKUP(E92,Nasdaq!$A$2:$F$3174,5,1)</f>
        <v>2335.830078</v>
      </c>
      <c r="O92" s="11">
        <f>VLOOKUP(F92,Nasdaq!$A$2:$F$3174,5,1)</f>
        <v>11010.980469</v>
      </c>
      <c r="P92" s="11">
        <f t="shared" si="6"/>
        <v>3596</v>
      </c>
      <c r="Q92" s="15">
        <f t="shared" si="7"/>
        <v>0.21213667973832143</v>
      </c>
    </row>
    <row r="93" spans="1:17" ht="19.5" customHeight="1" x14ac:dyDescent="0.2">
      <c r="A93" s="12">
        <v>4933</v>
      </c>
      <c r="B93" s="6" t="s">
        <v>50</v>
      </c>
      <c r="C93" s="12">
        <v>9092</v>
      </c>
      <c r="D93" s="6" t="s">
        <v>2592</v>
      </c>
      <c r="E93" s="13">
        <v>42461</v>
      </c>
      <c r="F93" s="13">
        <v>42902</v>
      </c>
      <c r="H93" s="6" t="s">
        <v>7946</v>
      </c>
      <c r="I93" s="6" t="s">
        <v>7956</v>
      </c>
      <c r="J93" s="14">
        <v>0.67930000000000001</v>
      </c>
      <c r="K93" s="14">
        <v>0.1666</v>
      </c>
      <c r="L93" s="15">
        <f t="shared" si="4"/>
        <v>0.51270000000000004</v>
      </c>
      <c r="M93" s="11">
        <f t="shared" si="5"/>
        <v>1</v>
      </c>
      <c r="N93" s="11">
        <f>VLOOKUP(E93,Nasdaq!$A$2:$F$3174,5,1)</f>
        <v>4914.5400390000004</v>
      </c>
      <c r="O93" s="11">
        <f>VLOOKUP(F93,Nasdaq!$A$2:$F$3174,5,1)</f>
        <v>6151.7597660000001</v>
      </c>
      <c r="P93" s="11">
        <f t="shared" si="6"/>
        <v>441</v>
      </c>
      <c r="Q93" s="15">
        <f t="shared" si="7"/>
        <v>0.7988847226710899</v>
      </c>
    </row>
    <row r="94" spans="1:17" ht="19.5" customHeight="1" x14ac:dyDescent="0.2">
      <c r="A94" s="12">
        <v>4933</v>
      </c>
      <c r="B94" s="6" t="s">
        <v>50</v>
      </c>
      <c r="C94" s="12">
        <v>19223</v>
      </c>
      <c r="D94" s="6" t="s">
        <v>2593</v>
      </c>
      <c r="E94" s="13">
        <v>42811</v>
      </c>
      <c r="F94" s="13">
        <v>44415</v>
      </c>
      <c r="H94" s="6" t="s">
        <v>7945</v>
      </c>
      <c r="I94" s="6" t="s">
        <v>7955</v>
      </c>
      <c r="J94" s="14">
        <v>0.23530000000000001</v>
      </c>
      <c r="K94" s="14">
        <v>0.1288</v>
      </c>
      <c r="L94" s="15">
        <f t="shared" si="4"/>
        <v>0.10650000000000001</v>
      </c>
      <c r="M94" s="11">
        <f t="shared" si="5"/>
        <v>1</v>
      </c>
      <c r="N94" s="11">
        <f>VLOOKUP(E94,Nasdaq!$A$2:$F$3174,5,1)</f>
        <v>5901</v>
      </c>
      <c r="O94" s="11">
        <f>VLOOKUP(F94,Nasdaq!$A$2:$F$3174,5,1)</f>
        <v>11010.980469</v>
      </c>
      <c r="P94" s="11">
        <f t="shared" si="6"/>
        <v>1604</v>
      </c>
      <c r="Q94" s="15">
        <f t="shared" si="7"/>
        <v>0.53592014841592883</v>
      </c>
    </row>
    <row r="95" spans="1:17" ht="19.5" customHeight="1" x14ac:dyDescent="0.2">
      <c r="A95" s="12">
        <v>4933</v>
      </c>
      <c r="B95" s="6" t="s">
        <v>50</v>
      </c>
      <c r="C95" s="12">
        <v>33690</v>
      </c>
      <c r="D95" s="6" t="s">
        <v>2594</v>
      </c>
      <c r="E95" s="13">
        <v>43718</v>
      </c>
      <c r="F95" s="13">
        <v>44415</v>
      </c>
      <c r="H95" s="6" t="s">
        <v>7948</v>
      </c>
      <c r="I95" s="6" t="s">
        <v>7981</v>
      </c>
      <c r="J95" s="14">
        <v>0.13039999999999999</v>
      </c>
      <c r="K95" s="14">
        <v>0.16200000000000001</v>
      </c>
      <c r="L95" s="15">
        <f t="shared" si="4"/>
        <v>-3.1600000000000017E-2</v>
      </c>
      <c r="M95" s="11">
        <f t="shared" si="5"/>
        <v>0</v>
      </c>
      <c r="N95" s="11">
        <f>VLOOKUP(E95,Nasdaq!$A$2:$F$3174,5,1)</f>
        <v>8084.1601559999999</v>
      </c>
      <c r="O95" s="11">
        <f>VLOOKUP(F95,Nasdaq!$A$2:$F$3174,5,1)</f>
        <v>11010.980469</v>
      </c>
      <c r="P95" s="11">
        <f t="shared" si="6"/>
        <v>697</v>
      </c>
      <c r="Q95" s="15">
        <f t="shared" si="7"/>
        <v>0.73419165507961393</v>
      </c>
    </row>
    <row r="96" spans="1:17" ht="19.5" customHeight="1" x14ac:dyDescent="0.2">
      <c r="A96" s="12">
        <v>4933</v>
      </c>
      <c r="B96" s="6" t="s">
        <v>50</v>
      </c>
      <c r="C96" s="12">
        <v>8919</v>
      </c>
      <c r="D96" s="6" t="s">
        <v>2595</v>
      </c>
      <c r="E96" s="13">
        <v>43280</v>
      </c>
      <c r="F96" s="13">
        <v>44415</v>
      </c>
      <c r="H96" s="6" t="s">
        <v>7950</v>
      </c>
      <c r="I96" s="6" t="s">
        <v>8010</v>
      </c>
      <c r="J96" s="14">
        <v>-2.1899999999999999E-2</v>
      </c>
      <c r="K96" s="14">
        <v>0.12720000000000001</v>
      </c>
      <c r="L96" s="15">
        <f t="shared" si="4"/>
        <v>-0.14910000000000001</v>
      </c>
      <c r="M96" s="11">
        <f t="shared" si="5"/>
        <v>0</v>
      </c>
      <c r="N96" s="11">
        <f>VLOOKUP(E96,Nasdaq!$A$2:$F$3174,5,1)</f>
        <v>7510.2998049999997</v>
      </c>
      <c r="O96" s="11">
        <f>VLOOKUP(F96,Nasdaq!$A$2:$F$3174,5,1)</f>
        <v>11010.980469</v>
      </c>
      <c r="P96" s="11">
        <f t="shared" si="6"/>
        <v>1135</v>
      </c>
      <c r="Q96" s="15">
        <f t="shared" si="7"/>
        <v>0.68207429506732464</v>
      </c>
    </row>
    <row r="97" spans="1:17" ht="19.5" customHeight="1" x14ac:dyDescent="0.2">
      <c r="A97" s="12">
        <v>4933</v>
      </c>
      <c r="B97" s="6" t="s">
        <v>50</v>
      </c>
      <c r="C97" s="12">
        <v>19579</v>
      </c>
      <c r="D97" s="6" t="s">
        <v>2596</v>
      </c>
      <c r="E97" s="13">
        <v>42860</v>
      </c>
      <c r="F97" s="13">
        <v>44415</v>
      </c>
      <c r="H97" s="6" t="s">
        <v>7950</v>
      </c>
      <c r="I97" s="6" t="s">
        <v>7985</v>
      </c>
      <c r="J97" s="14">
        <v>-8.0500000000000002E-2</v>
      </c>
      <c r="K97" s="14">
        <v>0.13070000000000001</v>
      </c>
      <c r="L97" s="15">
        <f t="shared" si="4"/>
        <v>-0.2112</v>
      </c>
      <c r="M97" s="11">
        <f t="shared" si="5"/>
        <v>0</v>
      </c>
      <c r="N97" s="11">
        <f>VLOOKUP(E97,Nasdaq!$A$2:$F$3174,5,1)</f>
        <v>6100.7597660000001</v>
      </c>
      <c r="O97" s="11">
        <f>VLOOKUP(F97,Nasdaq!$A$2:$F$3174,5,1)</f>
        <v>11010.980469</v>
      </c>
      <c r="P97" s="11">
        <f t="shared" si="6"/>
        <v>1555</v>
      </c>
      <c r="Q97" s="15">
        <f t="shared" si="7"/>
        <v>0.5540620229176908</v>
      </c>
    </row>
    <row r="98" spans="1:17" ht="19.5" customHeight="1" x14ac:dyDescent="0.2">
      <c r="A98" s="12">
        <v>5840</v>
      </c>
      <c r="B98" s="6" t="s">
        <v>51</v>
      </c>
      <c r="C98" s="12">
        <v>22519</v>
      </c>
      <c r="D98" s="6" t="s">
        <v>2597</v>
      </c>
      <c r="E98" s="13">
        <v>41708</v>
      </c>
      <c r="F98" s="13">
        <v>43105</v>
      </c>
      <c r="H98" s="6" t="s">
        <v>7944</v>
      </c>
      <c r="I98" s="6" t="s">
        <v>8011</v>
      </c>
      <c r="J98" s="14">
        <v>0.13320000000000001</v>
      </c>
      <c r="K98" s="14">
        <v>0.12740000000000001</v>
      </c>
      <c r="L98" s="15">
        <f t="shared" si="4"/>
        <v>5.7999999999999996E-3</v>
      </c>
      <c r="M98" s="11">
        <f t="shared" si="5"/>
        <v>1</v>
      </c>
      <c r="N98" s="11">
        <f>VLOOKUP(E98,Nasdaq!$A$2:$F$3174,5,1)</f>
        <v>4334.4501950000003</v>
      </c>
      <c r="O98" s="11">
        <f>VLOOKUP(F98,Nasdaq!$A$2:$F$3174,5,1)</f>
        <v>7136.5600590000004</v>
      </c>
      <c r="P98" s="11">
        <f t="shared" si="6"/>
        <v>1397</v>
      </c>
      <c r="Q98" s="15">
        <f t="shared" si="7"/>
        <v>0.60735906344608093</v>
      </c>
    </row>
    <row r="99" spans="1:17" ht="19.5" customHeight="1" x14ac:dyDescent="0.2">
      <c r="A99" s="12">
        <v>5839</v>
      </c>
      <c r="B99" s="6" t="s">
        <v>52</v>
      </c>
      <c r="C99" s="12">
        <v>4675</v>
      </c>
      <c r="D99" s="6" t="s">
        <v>2598</v>
      </c>
      <c r="E99" s="13">
        <v>42025</v>
      </c>
      <c r="F99" s="13">
        <v>42261</v>
      </c>
      <c r="G99" s="13">
        <v>42025</v>
      </c>
      <c r="H99" s="6" t="s">
        <v>7950</v>
      </c>
      <c r="I99" s="6" t="s">
        <v>8012</v>
      </c>
      <c r="J99" s="14">
        <v>0.56040000000000001</v>
      </c>
      <c r="K99" s="14">
        <v>0</v>
      </c>
      <c r="L99" s="15">
        <f t="shared" si="4"/>
        <v>0.56040000000000001</v>
      </c>
      <c r="M99" s="11">
        <f t="shared" si="5"/>
        <v>1</v>
      </c>
      <c r="N99" s="11">
        <f>VLOOKUP(E99,Nasdaq!$A$2:$F$3174,5,1)</f>
        <v>4667.419922</v>
      </c>
      <c r="O99" s="11">
        <f>VLOOKUP(F99,Nasdaq!$A$2:$F$3174,5,1)</f>
        <v>4805.7597660000001</v>
      </c>
      <c r="P99" s="11">
        <f t="shared" si="6"/>
        <v>236</v>
      </c>
      <c r="Q99" s="15">
        <f t="shared" si="7"/>
        <v>0.97121407059706488</v>
      </c>
    </row>
    <row r="100" spans="1:17" ht="19.5" customHeight="1" x14ac:dyDescent="0.2">
      <c r="A100" s="12">
        <v>7498</v>
      </c>
      <c r="B100" s="6" t="s">
        <v>53</v>
      </c>
      <c r="C100" s="12">
        <v>41857</v>
      </c>
      <c r="D100" s="6" t="s">
        <v>2599</v>
      </c>
      <c r="E100" s="13">
        <v>42845</v>
      </c>
      <c r="F100" s="13">
        <v>44415</v>
      </c>
      <c r="H100" s="6" t="s">
        <v>7947</v>
      </c>
      <c r="I100" s="6" t="s">
        <v>8013</v>
      </c>
      <c r="J100" s="14">
        <v>-0.13800000000000001</v>
      </c>
      <c r="K100" s="14">
        <v>0.13539999999999999</v>
      </c>
      <c r="L100" s="15">
        <f t="shared" si="4"/>
        <v>-0.27339999999999998</v>
      </c>
      <c r="M100" s="11">
        <f t="shared" si="5"/>
        <v>0</v>
      </c>
      <c r="N100" s="11">
        <f>VLOOKUP(E100,Nasdaq!$A$2:$F$3174,5,1)</f>
        <v>5916.7797849999997</v>
      </c>
      <c r="O100" s="11">
        <f>VLOOKUP(F100,Nasdaq!$A$2:$F$3174,5,1)</f>
        <v>11010.980469</v>
      </c>
      <c r="P100" s="11">
        <f t="shared" si="6"/>
        <v>1570</v>
      </c>
      <c r="Q100" s="15">
        <f t="shared" si="7"/>
        <v>0.53735325519534261</v>
      </c>
    </row>
    <row r="101" spans="1:17" ht="19.5" customHeight="1" x14ac:dyDescent="0.2">
      <c r="A101" s="12">
        <v>5363</v>
      </c>
      <c r="B101" s="6" t="s">
        <v>54</v>
      </c>
      <c r="C101" s="12">
        <v>843</v>
      </c>
      <c r="D101" s="6" t="s">
        <v>2600</v>
      </c>
      <c r="E101" s="13">
        <v>41127</v>
      </c>
      <c r="F101" s="13">
        <v>41570</v>
      </c>
      <c r="H101" s="6" t="s">
        <v>7951</v>
      </c>
      <c r="I101" s="6" t="s">
        <v>8014</v>
      </c>
      <c r="J101" s="14">
        <v>0.5101</v>
      </c>
      <c r="K101" s="14">
        <v>0.2311</v>
      </c>
      <c r="L101" s="15">
        <f t="shared" si="4"/>
        <v>0.27900000000000003</v>
      </c>
      <c r="M101" s="11">
        <f t="shared" si="5"/>
        <v>1</v>
      </c>
      <c r="N101" s="11">
        <f>VLOOKUP(E101,Nasdaq!$A$2:$F$3174,5,1)</f>
        <v>2989.9099120000001</v>
      </c>
      <c r="O101" s="11">
        <f>VLOOKUP(F101,Nasdaq!$A$2:$F$3174,5,1)</f>
        <v>3907.070068</v>
      </c>
      <c r="P101" s="11">
        <f t="shared" si="6"/>
        <v>443</v>
      </c>
      <c r="Q101" s="15">
        <f t="shared" si="7"/>
        <v>0.76525754776456023</v>
      </c>
    </row>
    <row r="102" spans="1:17" ht="19.5" customHeight="1" x14ac:dyDescent="0.2">
      <c r="A102" s="12">
        <v>5363</v>
      </c>
      <c r="B102" s="6" t="s">
        <v>54</v>
      </c>
      <c r="C102" s="12">
        <v>212</v>
      </c>
      <c r="D102" s="6" t="s">
        <v>3258</v>
      </c>
      <c r="E102" s="13">
        <v>42298</v>
      </c>
      <c r="F102" s="13">
        <v>43740</v>
      </c>
      <c r="H102" s="6" t="s">
        <v>7944</v>
      </c>
      <c r="I102" s="6" t="s">
        <v>7996</v>
      </c>
      <c r="J102" s="14">
        <v>0.23269999999999999</v>
      </c>
      <c r="K102" s="14">
        <v>0.11749999999999999</v>
      </c>
      <c r="L102" s="15">
        <f t="shared" si="4"/>
        <v>0.1152</v>
      </c>
      <c r="M102" s="11">
        <f t="shared" si="5"/>
        <v>1</v>
      </c>
      <c r="N102" s="11">
        <f>VLOOKUP(E102,Nasdaq!$A$2:$F$3174,5,1)</f>
        <v>4840.1201170000004</v>
      </c>
      <c r="O102" s="11">
        <f>VLOOKUP(F102,Nasdaq!$A$2:$F$3174,5,1)</f>
        <v>7785.25</v>
      </c>
      <c r="P102" s="11">
        <f t="shared" si="6"/>
        <v>1442</v>
      </c>
      <c r="Q102" s="15">
        <f t="shared" si="7"/>
        <v>0.62170443951985666</v>
      </c>
    </row>
    <row r="103" spans="1:17" ht="19.5" customHeight="1" x14ac:dyDescent="0.2">
      <c r="A103" s="12">
        <v>8896</v>
      </c>
      <c r="B103" s="6" t="s">
        <v>55</v>
      </c>
      <c r="C103" s="12">
        <v>33572</v>
      </c>
      <c r="D103" s="6" t="s">
        <v>2601</v>
      </c>
      <c r="E103" s="13">
        <v>41598</v>
      </c>
      <c r="F103" s="13">
        <v>43539</v>
      </c>
      <c r="H103" s="6" t="s">
        <v>7948</v>
      </c>
      <c r="I103" s="6" t="s">
        <v>7986</v>
      </c>
      <c r="J103" s="14">
        <v>-0.26869999999999999</v>
      </c>
      <c r="K103" s="14">
        <v>0.11320000000000001</v>
      </c>
      <c r="L103" s="15">
        <f t="shared" si="4"/>
        <v>-0.38190000000000002</v>
      </c>
      <c r="M103" s="11">
        <f t="shared" si="5"/>
        <v>0</v>
      </c>
      <c r="N103" s="11">
        <f>VLOOKUP(E103,Nasdaq!$A$2:$F$3174,5,1)</f>
        <v>3921.2700199999999</v>
      </c>
      <c r="O103" s="11">
        <f>VLOOKUP(F103,Nasdaq!$A$2:$F$3174,5,1)</f>
        <v>7688.5297849999997</v>
      </c>
      <c r="P103" s="11">
        <f t="shared" si="6"/>
        <v>1941</v>
      </c>
      <c r="Q103" s="15">
        <f t="shared" si="7"/>
        <v>0.51001607022000084</v>
      </c>
    </row>
    <row r="104" spans="1:17" ht="19.5" customHeight="1" x14ac:dyDescent="0.2">
      <c r="A104" s="12">
        <v>7703</v>
      </c>
      <c r="B104" s="6" t="s">
        <v>56</v>
      </c>
      <c r="C104" s="12">
        <v>5196</v>
      </c>
      <c r="D104" s="6" t="s">
        <v>2602</v>
      </c>
      <c r="E104" s="13">
        <v>42403</v>
      </c>
      <c r="F104" s="13">
        <v>43818</v>
      </c>
      <c r="G104" s="13">
        <v>42409</v>
      </c>
      <c r="H104" s="6" t="s">
        <v>7950</v>
      </c>
      <c r="I104" s="6" t="s">
        <v>7985</v>
      </c>
      <c r="J104" s="14">
        <v>7.8299999999999995E-2</v>
      </c>
      <c r="K104" s="14">
        <v>0.16620000000000001</v>
      </c>
      <c r="L104" s="15">
        <f t="shared" si="4"/>
        <v>-8.790000000000002E-2</v>
      </c>
      <c r="M104" s="11">
        <f t="shared" si="5"/>
        <v>0</v>
      </c>
      <c r="N104" s="11">
        <f>VLOOKUP(E104,Nasdaq!$A$2:$F$3174,5,1)</f>
        <v>4504.2402339999999</v>
      </c>
      <c r="O104" s="11">
        <f>VLOOKUP(F104,Nasdaq!$A$2:$F$3174,5,1)</f>
        <v>8887.2197269999997</v>
      </c>
      <c r="P104" s="11">
        <f t="shared" si="6"/>
        <v>1415</v>
      </c>
      <c r="Q104" s="15">
        <f t="shared" si="7"/>
        <v>0.50682286465239712</v>
      </c>
    </row>
    <row r="105" spans="1:17" ht="19.5" customHeight="1" x14ac:dyDescent="0.2">
      <c r="A105" s="12">
        <v>7192</v>
      </c>
      <c r="B105" s="6" t="s">
        <v>57</v>
      </c>
      <c r="C105" s="12">
        <v>8124</v>
      </c>
      <c r="D105" s="6" t="s">
        <v>2603</v>
      </c>
      <c r="E105" s="13">
        <v>42874</v>
      </c>
      <c r="F105" s="13">
        <v>44415</v>
      </c>
      <c r="H105" s="6" t="s">
        <v>7947</v>
      </c>
      <c r="I105" s="6" t="s">
        <v>7957</v>
      </c>
      <c r="J105" s="14">
        <v>2.5901000000000001</v>
      </c>
      <c r="K105" s="14">
        <v>0.13439999999999999</v>
      </c>
      <c r="L105" s="15">
        <f t="shared" si="4"/>
        <v>2.4557000000000002</v>
      </c>
      <c r="M105" s="11">
        <f t="shared" si="5"/>
        <v>1</v>
      </c>
      <c r="N105" s="11">
        <f>VLOOKUP(E105,Nasdaq!$A$2:$F$3174,5,1)</f>
        <v>6083.7001950000003</v>
      </c>
      <c r="O105" s="11">
        <f>VLOOKUP(F105,Nasdaq!$A$2:$F$3174,5,1)</f>
        <v>11010.980469</v>
      </c>
      <c r="P105" s="11">
        <f t="shared" si="6"/>
        <v>1541</v>
      </c>
      <c r="Q105" s="15">
        <f t="shared" si="7"/>
        <v>0.55251270576038058</v>
      </c>
    </row>
    <row r="106" spans="1:17" ht="19.5" customHeight="1" x14ac:dyDescent="0.2">
      <c r="A106" s="12">
        <v>7870</v>
      </c>
      <c r="B106" s="6" t="s">
        <v>58</v>
      </c>
      <c r="C106" s="12">
        <v>45814</v>
      </c>
      <c r="D106" s="6" t="s">
        <v>2604</v>
      </c>
      <c r="E106" s="13">
        <v>43545</v>
      </c>
      <c r="F106" s="13">
        <v>44415</v>
      </c>
      <c r="H106" s="6" t="s">
        <v>7948</v>
      </c>
      <c r="I106" s="6" t="s">
        <v>7992</v>
      </c>
      <c r="J106" s="14">
        <v>2.4775</v>
      </c>
      <c r="K106" s="14">
        <v>0.14610000000000001</v>
      </c>
      <c r="L106" s="15">
        <f t="shared" si="4"/>
        <v>2.3313999999999999</v>
      </c>
      <c r="M106" s="11">
        <f t="shared" si="5"/>
        <v>1</v>
      </c>
      <c r="N106" s="11">
        <f>VLOOKUP(E106,Nasdaq!$A$2:$F$3174,5,1)</f>
        <v>7838.9599609999996</v>
      </c>
      <c r="O106" s="11">
        <f>VLOOKUP(F106,Nasdaq!$A$2:$F$3174,5,1)</f>
        <v>11010.980469</v>
      </c>
      <c r="P106" s="11">
        <f t="shared" si="6"/>
        <v>870</v>
      </c>
      <c r="Q106" s="15">
        <f t="shared" si="7"/>
        <v>0.71192282748724611</v>
      </c>
    </row>
    <row r="107" spans="1:17" ht="19.5" customHeight="1" x14ac:dyDescent="0.2">
      <c r="A107" s="12">
        <v>5620</v>
      </c>
      <c r="B107" s="6" t="s">
        <v>5938</v>
      </c>
      <c r="C107" s="12">
        <v>43756</v>
      </c>
      <c r="D107" s="6" t="s">
        <v>6074</v>
      </c>
      <c r="E107" s="13">
        <v>43048</v>
      </c>
      <c r="F107" s="13">
        <v>44415</v>
      </c>
      <c r="H107" s="6" t="s">
        <v>7951</v>
      </c>
      <c r="I107" s="6" t="s">
        <v>7972</v>
      </c>
      <c r="J107" s="14">
        <v>0.65849999999999997</v>
      </c>
      <c r="K107" s="14">
        <v>0.1208</v>
      </c>
      <c r="L107" s="15">
        <f t="shared" si="4"/>
        <v>0.53769999999999996</v>
      </c>
      <c r="M107" s="11">
        <f t="shared" si="5"/>
        <v>1</v>
      </c>
      <c r="N107" s="11">
        <f>VLOOKUP(E107,Nasdaq!$A$2:$F$3174,5,1)</f>
        <v>6750.0498049999997</v>
      </c>
      <c r="O107" s="11">
        <f>VLOOKUP(F107,Nasdaq!$A$2:$F$3174,5,1)</f>
        <v>11010.980469</v>
      </c>
      <c r="P107" s="11">
        <f t="shared" si="6"/>
        <v>1367</v>
      </c>
      <c r="Q107" s="15">
        <f t="shared" si="7"/>
        <v>0.61302955209336774</v>
      </c>
    </row>
    <row r="108" spans="1:17" ht="19.5" customHeight="1" x14ac:dyDescent="0.2">
      <c r="A108" s="12">
        <v>754</v>
      </c>
      <c r="B108" s="6" t="s">
        <v>59</v>
      </c>
      <c r="C108" s="12">
        <v>17605</v>
      </c>
      <c r="D108" s="6" t="s">
        <v>2605</v>
      </c>
      <c r="E108" s="13">
        <v>40798</v>
      </c>
      <c r="F108" s="13">
        <v>43528</v>
      </c>
      <c r="H108" s="6" t="s">
        <v>7948</v>
      </c>
      <c r="I108" s="6" t="s">
        <v>8017</v>
      </c>
      <c r="J108" s="14">
        <v>-5.0599999999999999E-2</v>
      </c>
      <c r="K108" s="14">
        <v>0.14829999999999999</v>
      </c>
      <c r="L108" s="15">
        <f t="shared" si="4"/>
        <v>-0.19889999999999999</v>
      </c>
      <c r="M108" s="11">
        <f t="shared" si="5"/>
        <v>0</v>
      </c>
      <c r="N108" s="11">
        <f>VLOOKUP(E108,Nasdaq!$A$2:$F$3174,5,1)</f>
        <v>2495.0900879999999</v>
      </c>
      <c r="O108" s="11">
        <f>VLOOKUP(F108,Nasdaq!$A$2:$F$3174,5,1)</f>
        <v>7577.5698240000002</v>
      </c>
      <c r="P108" s="11">
        <f t="shared" si="6"/>
        <v>2730</v>
      </c>
      <c r="Q108" s="15">
        <f t="shared" si="7"/>
        <v>0.32927349104572268</v>
      </c>
    </row>
    <row r="109" spans="1:17" ht="19.5" customHeight="1" x14ac:dyDescent="0.2">
      <c r="A109" s="12">
        <v>5192</v>
      </c>
      <c r="B109" s="6" t="s">
        <v>60</v>
      </c>
      <c r="C109" s="12">
        <v>24950</v>
      </c>
      <c r="D109" s="6" t="s">
        <v>2606</v>
      </c>
      <c r="E109" s="13">
        <v>42612</v>
      </c>
      <c r="F109" s="13">
        <v>44415</v>
      </c>
      <c r="H109" s="6" t="s">
        <v>7947</v>
      </c>
      <c r="I109" s="6" t="s">
        <v>7994</v>
      </c>
      <c r="J109" s="14">
        <v>6.6000000000000003E-2</v>
      </c>
      <c r="K109" s="14">
        <v>0.13869999999999999</v>
      </c>
      <c r="L109" s="15">
        <f t="shared" si="4"/>
        <v>-7.2699999999999987E-2</v>
      </c>
      <c r="M109" s="11">
        <f t="shared" si="5"/>
        <v>0</v>
      </c>
      <c r="N109" s="11">
        <f>VLOOKUP(E109,Nasdaq!$A$2:$F$3174,5,1)</f>
        <v>5222.9902339999999</v>
      </c>
      <c r="O109" s="11">
        <f>VLOOKUP(F109,Nasdaq!$A$2:$F$3174,5,1)</f>
        <v>11010.980469</v>
      </c>
      <c r="P109" s="11">
        <f t="shared" si="6"/>
        <v>1803</v>
      </c>
      <c r="Q109" s="15">
        <f t="shared" si="7"/>
        <v>0.47434433000344206</v>
      </c>
    </row>
    <row r="110" spans="1:17" ht="19.5" customHeight="1" x14ac:dyDescent="0.2">
      <c r="A110" s="12">
        <v>5208</v>
      </c>
      <c r="B110" s="6" t="s">
        <v>61</v>
      </c>
      <c r="C110" s="12">
        <v>4623</v>
      </c>
      <c r="D110" s="6" t="s">
        <v>2607</v>
      </c>
      <c r="E110" s="13">
        <v>43188</v>
      </c>
      <c r="F110" s="13">
        <v>44415</v>
      </c>
      <c r="G110" s="13">
        <v>43322</v>
      </c>
      <c r="H110" s="6" t="s">
        <v>7949</v>
      </c>
      <c r="I110" s="6" t="s">
        <v>7973</v>
      </c>
      <c r="J110" s="14">
        <v>0.46179999999999999</v>
      </c>
      <c r="K110" s="14">
        <v>0.12890000000000001</v>
      </c>
      <c r="L110" s="15">
        <f t="shared" si="4"/>
        <v>0.33289999999999997</v>
      </c>
      <c r="M110" s="11">
        <f t="shared" si="5"/>
        <v>1</v>
      </c>
      <c r="N110" s="11">
        <f>VLOOKUP(E110,Nasdaq!$A$2:$F$3174,5,1)</f>
        <v>7063.4501950000003</v>
      </c>
      <c r="O110" s="11">
        <f>VLOOKUP(F110,Nasdaq!$A$2:$F$3174,5,1)</f>
        <v>11010.980469</v>
      </c>
      <c r="P110" s="11">
        <f t="shared" si="6"/>
        <v>1227</v>
      </c>
      <c r="Q110" s="15">
        <f t="shared" si="7"/>
        <v>0.64149211933479455</v>
      </c>
    </row>
    <row r="111" spans="1:17" ht="19.5" customHeight="1" x14ac:dyDescent="0.2">
      <c r="A111" s="12">
        <v>5208</v>
      </c>
      <c r="B111" s="6" t="s">
        <v>61</v>
      </c>
      <c r="C111" s="12">
        <v>26183</v>
      </c>
      <c r="D111" s="6" t="s">
        <v>2608</v>
      </c>
      <c r="E111" s="13">
        <v>42298</v>
      </c>
      <c r="F111" s="13">
        <v>42615</v>
      </c>
      <c r="H111" s="6" t="s">
        <v>7944</v>
      </c>
      <c r="I111" s="6" t="s">
        <v>8015</v>
      </c>
      <c r="J111" s="14">
        <v>0.25180000000000002</v>
      </c>
      <c r="K111" s="14">
        <v>0.11720000000000001</v>
      </c>
      <c r="L111" s="15">
        <f t="shared" si="4"/>
        <v>0.1346</v>
      </c>
      <c r="M111" s="11">
        <f t="shared" si="5"/>
        <v>1</v>
      </c>
      <c r="N111" s="11">
        <f>VLOOKUP(E111,Nasdaq!$A$2:$F$3174,5,1)</f>
        <v>4840.1201170000004</v>
      </c>
      <c r="O111" s="11">
        <f>VLOOKUP(F111,Nasdaq!$A$2:$F$3174,5,1)</f>
        <v>5249.8999020000001</v>
      </c>
      <c r="P111" s="11">
        <f t="shared" si="6"/>
        <v>317</v>
      </c>
      <c r="Q111" s="15">
        <f t="shared" si="7"/>
        <v>0.92194586696514513</v>
      </c>
    </row>
    <row r="112" spans="1:17" ht="19.5" customHeight="1" x14ac:dyDescent="0.2">
      <c r="A112" s="12">
        <v>5208</v>
      </c>
      <c r="B112" s="6" t="s">
        <v>61</v>
      </c>
      <c r="C112" s="12">
        <v>26937</v>
      </c>
      <c r="D112" s="6" t="s">
        <v>2609</v>
      </c>
      <c r="E112" s="13">
        <v>41689</v>
      </c>
      <c r="F112" s="13">
        <v>43160</v>
      </c>
      <c r="H112" s="6" t="s">
        <v>7944</v>
      </c>
      <c r="I112" s="6" t="s">
        <v>8016</v>
      </c>
      <c r="J112" s="14">
        <v>0.23219999999999999</v>
      </c>
      <c r="K112" s="14">
        <v>0.12230000000000001</v>
      </c>
      <c r="L112" s="15">
        <f t="shared" si="4"/>
        <v>0.10989999999999998</v>
      </c>
      <c r="M112" s="11">
        <f t="shared" si="5"/>
        <v>1</v>
      </c>
      <c r="N112" s="11">
        <f>VLOOKUP(E112,Nasdaq!$A$2:$F$3174,5,1)</f>
        <v>4237.9501950000003</v>
      </c>
      <c r="O112" s="11">
        <f>VLOOKUP(F112,Nasdaq!$A$2:$F$3174,5,1)</f>
        <v>7180.5600590000004</v>
      </c>
      <c r="P112" s="11">
        <f t="shared" si="6"/>
        <v>1471</v>
      </c>
      <c r="Q112" s="15">
        <f t="shared" si="7"/>
        <v>0.59019830239139526</v>
      </c>
    </row>
    <row r="113" spans="1:17" ht="19.5" customHeight="1" x14ac:dyDescent="0.2">
      <c r="A113" s="12">
        <v>5208</v>
      </c>
      <c r="B113" s="6" t="s">
        <v>61</v>
      </c>
      <c r="C113" s="12">
        <v>29151</v>
      </c>
      <c r="D113" s="6" t="s">
        <v>2610</v>
      </c>
      <c r="E113" s="13">
        <v>42235</v>
      </c>
      <c r="F113" s="13">
        <v>44415</v>
      </c>
      <c r="H113" s="6" t="s">
        <v>7951</v>
      </c>
      <c r="I113" s="6" t="s">
        <v>8018</v>
      </c>
      <c r="J113" s="14">
        <v>0.13819999999999999</v>
      </c>
      <c r="K113" s="14">
        <v>0.12369999999999999</v>
      </c>
      <c r="L113" s="15">
        <f t="shared" si="4"/>
        <v>1.4499999999999999E-2</v>
      </c>
      <c r="M113" s="11">
        <f t="shared" si="5"/>
        <v>1</v>
      </c>
      <c r="N113" s="11">
        <f>VLOOKUP(E113,Nasdaq!$A$2:$F$3174,5,1)</f>
        <v>5019.0498049999997</v>
      </c>
      <c r="O113" s="11">
        <f>VLOOKUP(F113,Nasdaq!$A$2:$F$3174,5,1)</f>
        <v>11010.980469</v>
      </c>
      <c r="P113" s="11">
        <f t="shared" si="6"/>
        <v>2180</v>
      </c>
      <c r="Q113" s="15">
        <f t="shared" si="7"/>
        <v>0.45582269215762639</v>
      </c>
    </row>
    <row r="114" spans="1:17" ht="19.5" customHeight="1" x14ac:dyDescent="0.2">
      <c r="A114" s="12">
        <v>5208</v>
      </c>
      <c r="B114" s="6" t="s">
        <v>61</v>
      </c>
      <c r="C114" s="12">
        <v>26810</v>
      </c>
      <c r="D114" s="6" t="s">
        <v>2611</v>
      </c>
      <c r="E114" s="13">
        <v>41908</v>
      </c>
      <c r="F114" s="13">
        <v>42996</v>
      </c>
      <c r="H114" s="6" t="s">
        <v>7951</v>
      </c>
      <c r="I114" s="6" t="s">
        <v>7971</v>
      </c>
      <c r="J114" s="14">
        <v>-1.2999999999999999E-3</v>
      </c>
      <c r="K114" s="14">
        <v>0.1045</v>
      </c>
      <c r="L114" s="15">
        <f t="shared" si="4"/>
        <v>-0.10579999999999999</v>
      </c>
      <c r="M114" s="11">
        <f t="shared" si="5"/>
        <v>0</v>
      </c>
      <c r="N114" s="11">
        <f>VLOOKUP(E114,Nasdaq!$A$2:$F$3174,5,1)</f>
        <v>4512.1899409999996</v>
      </c>
      <c r="O114" s="11">
        <f>VLOOKUP(F114,Nasdaq!$A$2:$F$3174,5,1)</f>
        <v>6454.6401370000003</v>
      </c>
      <c r="P114" s="11">
        <f t="shared" si="6"/>
        <v>1088</v>
      </c>
      <c r="Q114" s="15">
        <f t="shared" si="7"/>
        <v>0.69906205661618315</v>
      </c>
    </row>
    <row r="115" spans="1:17" ht="19.5" customHeight="1" x14ac:dyDescent="0.2">
      <c r="A115" s="12">
        <v>5208</v>
      </c>
      <c r="B115" s="6" t="s">
        <v>61</v>
      </c>
      <c r="C115" s="12">
        <v>45831</v>
      </c>
      <c r="D115" s="6" t="s">
        <v>2612</v>
      </c>
      <c r="E115" s="13">
        <v>43510</v>
      </c>
      <c r="F115" s="13">
        <v>43823</v>
      </c>
      <c r="G115" s="13">
        <v>43546</v>
      </c>
      <c r="H115" s="6" t="s">
        <v>7951</v>
      </c>
      <c r="I115" s="6" t="s">
        <v>7972</v>
      </c>
      <c r="J115" s="14">
        <v>-0.17879999999999999</v>
      </c>
      <c r="K115" s="14">
        <v>0.23</v>
      </c>
      <c r="L115" s="15">
        <f t="shared" si="4"/>
        <v>-0.4088</v>
      </c>
      <c r="M115" s="11">
        <f t="shared" si="5"/>
        <v>0</v>
      </c>
      <c r="N115" s="11">
        <f>VLOOKUP(E115,Nasdaq!$A$2:$F$3174,5,1)</f>
        <v>7426.9501950000003</v>
      </c>
      <c r="O115" s="11">
        <f>VLOOKUP(F115,Nasdaq!$A$2:$F$3174,5,1)</f>
        <v>8952.8798829999996</v>
      </c>
      <c r="P115" s="11">
        <f t="shared" si="6"/>
        <v>313</v>
      </c>
      <c r="Q115" s="15">
        <f t="shared" si="7"/>
        <v>0.82956126292794352</v>
      </c>
    </row>
    <row r="116" spans="1:17" ht="19.5" customHeight="1" x14ac:dyDescent="0.2">
      <c r="A116" s="12">
        <v>5208</v>
      </c>
      <c r="B116" s="6" t="s">
        <v>61</v>
      </c>
      <c r="C116" s="12">
        <v>40788</v>
      </c>
      <c r="D116" s="6" t="s">
        <v>2613</v>
      </c>
      <c r="E116" s="13">
        <v>42346</v>
      </c>
      <c r="F116" s="13">
        <v>44415</v>
      </c>
      <c r="H116" s="6" t="s">
        <v>7944</v>
      </c>
      <c r="I116" s="6" t="s">
        <v>8002</v>
      </c>
      <c r="J116" s="14">
        <v>-0.3871</v>
      </c>
      <c r="K116" s="14">
        <v>0.13250000000000001</v>
      </c>
      <c r="L116" s="15">
        <f t="shared" si="4"/>
        <v>-0.51960000000000006</v>
      </c>
      <c r="M116" s="11">
        <f t="shared" si="5"/>
        <v>0</v>
      </c>
      <c r="N116" s="11">
        <f>VLOOKUP(E116,Nasdaq!$A$2:$F$3174,5,1)</f>
        <v>5098.2402339999999</v>
      </c>
      <c r="O116" s="11">
        <f>VLOOKUP(F116,Nasdaq!$A$2:$F$3174,5,1)</f>
        <v>11010.980469</v>
      </c>
      <c r="P116" s="11">
        <f t="shared" si="6"/>
        <v>2069</v>
      </c>
      <c r="Q116" s="15">
        <f t="shared" si="7"/>
        <v>0.46301466491523979</v>
      </c>
    </row>
    <row r="117" spans="1:17" ht="19.5" customHeight="1" x14ac:dyDescent="0.2">
      <c r="A117" s="12">
        <v>5523</v>
      </c>
      <c r="B117" s="6" t="s">
        <v>62</v>
      </c>
      <c r="C117" s="12">
        <v>14666</v>
      </c>
      <c r="D117" s="6" t="s">
        <v>2614</v>
      </c>
      <c r="E117" s="13">
        <v>43069</v>
      </c>
      <c r="F117" s="13">
        <v>44415</v>
      </c>
      <c r="H117" s="6" t="s">
        <v>7947</v>
      </c>
      <c r="I117" s="6" t="s">
        <v>7989</v>
      </c>
      <c r="J117" s="14">
        <v>-0.44780000000000003</v>
      </c>
      <c r="K117" s="14">
        <v>0.1139</v>
      </c>
      <c r="L117" s="15">
        <f t="shared" si="4"/>
        <v>-0.56170000000000009</v>
      </c>
      <c r="M117" s="11">
        <f t="shared" si="5"/>
        <v>0</v>
      </c>
      <c r="N117" s="11">
        <f>VLOOKUP(E117,Nasdaq!$A$2:$F$3174,5,1)</f>
        <v>6873.9702150000003</v>
      </c>
      <c r="O117" s="11">
        <f>VLOOKUP(F117,Nasdaq!$A$2:$F$3174,5,1)</f>
        <v>11010.980469</v>
      </c>
      <c r="P117" s="11">
        <f t="shared" si="6"/>
        <v>1346</v>
      </c>
      <c r="Q117" s="15">
        <f t="shared" si="7"/>
        <v>0.62428380710963727</v>
      </c>
    </row>
    <row r="118" spans="1:17" ht="19.5" customHeight="1" x14ac:dyDescent="0.2">
      <c r="A118" s="12">
        <v>5523</v>
      </c>
      <c r="B118" s="6" t="s">
        <v>62</v>
      </c>
      <c r="C118" s="12">
        <v>34374</v>
      </c>
      <c r="D118" s="6" t="s">
        <v>2615</v>
      </c>
      <c r="E118" s="13">
        <v>42985</v>
      </c>
      <c r="F118" s="13">
        <v>44415</v>
      </c>
      <c r="H118" s="6" t="s">
        <v>7946</v>
      </c>
      <c r="I118" s="6" t="s">
        <v>8019</v>
      </c>
      <c r="J118" s="14">
        <v>-0.53510000000000002</v>
      </c>
      <c r="K118" s="14">
        <v>0.1336</v>
      </c>
      <c r="L118" s="15">
        <f t="shared" si="4"/>
        <v>-0.66870000000000007</v>
      </c>
      <c r="M118" s="11">
        <f t="shared" si="5"/>
        <v>0</v>
      </c>
      <c r="N118" s="11">
        <f>VLOOKUP(E118,Nasdaq!$A$2:$F$3174,5,1)</f>
        <v>6397.8701170000004</v>
      </c>
      <c r="O118" s="11">
        <f>VLOOKUP(F118,Nasdaq!$A$2:$F$3174,5,1)</f>
        <v>11010.980469</v>
      </c>
      <c r="P118" s="11">
        <f t="shared" si="6"/>
        <v>1430</v>
      </c>
      <c r="Q118" s="15">
        <f t="shared" si="7"/>
        <v>0.58104514761649184</v>
      </c>
    </row>
    <row r="119" spans="1:17" ht="19.5" customHeight="1" x14ac:dyDescent="0.2">
      <c r="A119" s="12">
        <v>9351</v>
      </c>
      <c r="B119" s="6" t="s">
        <v>63</v>
      </c>
      <c r="C119" s="12">
        <v>15730</v>
      </c>
      <c r="D119" s="6" t="s">
        <v>2616</v>
      </c>
      <c r="E119" s="13">
        <v>39905</v>
      </c>
      <c r="F119" s="13">
        <v>44415</v>
      </c>
      <c r="H119" s="6" t="s">
        <v>7951</v>
      </c>
      <c r="I119" s="6" t="s">
        <v>8020</v>
      </c>
      <c r="J119" s="14">
        <v>2.1099999999999997E-2</v>
      </c>
      <c r="K119" s="14">
        <v>0.15410000000000001</v>
      </c>
      <c r="L119" s="15">
        <f t="shared" si="4"/>
        <v>-0.13300000000000001</v>
      </c>
      <c r="M119" s="11">
        <f t="shared" si="5"/>
        <v>0</v>
      </c>
      <c r="N119" s="11">
        <f>VLOOKUP(E119,Nasdaq!$A$2:$F$3174,5,1)</f>
        <v>1602.630005</v>
      </c>
      <c r="O119" s="11">
        <f>VLOOKUP(F119,Nasdaq!$A$2:$F$3174,5,1)</f>
        <v>11010.980469</v>
      </c>
      <c r="P119" s="11">
        <f t="shared" si="6"/>
        <v>4510</v>
      </c>
      <c r="Q119" s="15">
        <f t="shared" si="7"/>
        <v>0.14554851730130566</v>
      </c>
    </row>
    <row r="120" spans="1:17" ht="19.5" customHeight="1" x14ac:dyDescent="0.2">
      <c r="A120" s="12">
        <v>8637</v>
      </c>
      <c r="B120" s="6" t="s">
        <v>64</v>
      </c>
      <c r="C120" s="12">
        <v>47161</v>
      </c>
      <c r="D120" s="6" t="s">
        <v>2617</v>
      </c>
      <c r="E120" s="13">
        <v>42132</v>
      </c>
      <c r="F120" s="13">
        <v>44415</v>
      </c>
      <c r="H120" s="6" t="s">
        <v>7951</v>
      </c>
      <c r="I120" s="6" t="s">
        <v>8021</v>
      </c>
      <c r="J120" s="14">
        <v>0</v>
      </c>
      <c r="K120" s="14">
        <v>0.11359999999999999</v>
      </c>
      <c r="L120" s="15">
        <f t="shared" si="4"/>
        <v>-0.11359999999999999</v>
      </c>
      <c r="M120" s="11">
        <f t="shared" si="5"/>
        <v>0</v>
      </c>
      <c r="N120" s="11">
        <f>VLOOKUP(E120,Nasdaq!$A$2:$F$3174,5,1)</f>
        <v>5003.5498049999997</v>
      </c>
      <c r="O120" s="11">
        <f>VLOOKUP(F120,Nasdaq!$A$2:$F$3174,5,1)</f>
        <v>11010.980469</v>
      </c>
      <c r="P120" s="11">
        <f t="shared" si="6"/>
        <v>2283</v>
      </c>
      <c r="Q120" s="15">
        <f t="shared" si="7"/>
        <v>0.45441498648908712</v>
      </c>
    </row>
    <row r="121" spans="1:17" ht="19.5" customHeight="1" x14ac:dyDescent="0.2">
      <c r="A121" s="12">
        <v>14</v>
      </c>
      <c r="B121" s="6" t="s">
        <v>65</v>
      </c>
      <c r="C121" s="12">
        <v>361</v>
      </c>
      <c r="D121" s="6" t="s">
        <v>2618</v>
      </c>
      <c r="E121" s="13">
        <v>42488</v>
      </c>
      <c r="F121" s="13">
        <v>44415</v>
      </c>
      <c r="H121" s="6" t="s">
        <v>7948</v>
      </c>
      <c r="I121" s="6" t="s">
        <v>7981</v>
      </c>
      <c r="J121" s="14">
        <v>0.28389999999999999</v>
      </c>
      <c r="K121" s="14">
        <v>0.1416</v>
      </c>
      <c r="L121" s="15">
        <f t="shared" si="4"/>
        <v>0.14229999999999998</v>
      </c>
      <c r="M121" s="11">
        <f t="shared" si="5"/>
        <v>1</v>
      </c>
      <c r="N121" s="11">
        <f>VLOOKUP(E121,Nasdaq!$A$2:$F$3174,5,1)</f>
        <v>4805.2900390000004</v>
      </c>
      <c r="O121" s="11">
        <f>VLOOKUP(F121,Nasdaq!$A$2:$F$3174,5,1)</f>
        <v>11010.980469</v>
      </c>
      <c r="P121" s="11">
        <f t="shared" si="6"/>
        <v>1927</v>
      </c>
      <c r="Q121" s="15">
        <f t="shared" si="7"/>
        <v>0.43640942942572519</v>
      </c>
    </row>
    <row r="122" spans="1:17" ht="19.5" customHeight="1" x14ac:dyDescent="0.2">
      <c r="A122" s="12">
        <v>14</v>
      </c>
      <c r="B122" s="6" t="s">
        <v>65</v>
      </c>
      <c r="C122" s="12">
        <v>195</v>
      </c>
      <c r="D122" s="6" t="s">
        <v>2619</v>
      </c>
      <c r="E122" s="13">
        <v>42433</v>
      </c>
      <c r="F122" s="13">
        <v>44415</v>
      </c>
      <c r="H122" s="6" t="s">
        <v>7950</v>
      </c>
      <c r="I122" s="6" t="s">
        <v>8022</v>
      </c>
      <c r="J122" s="14">
        <v>0.19399999999999998</v>
      </c>
      <c r="K122" s="14">
        <v>0.1467</v>
      </c>
      <c r="L122" s="15">
        <f t="shared" si="4"/>
        <v>4.7299999999999981E-2</v>
      </c>
      <c r="M122" s="11">
        <f t="shared" si="5"/>
        <v>1</v>
      </c>
      <c r="N122" s="11">
        <f>VLOOKUP(E122,Nasdaq!$A$2:$F$3174,5,1)</f>
        <v>4717.0200199999999</v>
      </c>
      <c r="O122" s="11">
        <f>VLOOKUP(F122,Nasdaq!$A$2:$F$3174,5,1)</f>
        <v>11010.980469</v>
      </c>
      <c r="P122" s="11">
        <f t="shared" si="6"/>
        <v>1982</v>
      </c>
      <c r="Q122" s="15">
        <f t="shared" si="7"/>
        <v>0.4283928720689848</v>
      </c>
    </row>
    <row r="123" spans="1:17" ht="19.5" customHeight="1" x14ac:dyDescent="0.2">
      <c r="A123" s="12">
        <v>14</v>
      </c>
      <c r="B123" s="6" t="s">
        <v>65</v>
      </c>
      <c r="C123" s="12">
        <v>110</v>
      </c>
      <c r="D123" s="6" t="s">
        <v>2620</v>
      </c>
      <c r="E123" s="13">
        <v>42822</v>
      </c>
      <c r="F123" s="13">
        <v>44415</v>
      </c>
      <c r="H123" s="6" t="s">
        <v>7951</v>
      </c>
      <c r="I123" s="6" t="s">
        <v>7991</v>
      </c>
      <c r="J123" s="14">
        <v>9.8900000000000002E-2</v>
      </c>
      <c r="K123" s="14">
        <v>0.13269999999999998</v>
      </c>
      <c r="L123" s="15">
        <f t="shared" si="4"/>
        <v>-3.3799999999999983E-2</v>
      </c>
      <c r="M123" s="11">
        <f t="shared" si="5"/>
        <v>0</v>
      </c>
      <c r="N123" s="11">
        <f>VLOOKUP(E123,Nasdaq!$A$2:$F$3174,5,1)</f>
        <v>5875.1401370000003</v>
      </c>
      <c r="O123" s="11">
        <f>VLOOKUP(F123,Nasdaq!$A$2:$F$3174,5,1)</f>
        <v>11010.980469</v>
      </c>
      <c r="P123" s="11">
        <f t="shared" si="6"/>
        <v>1593</v>
      </c>
      <c r="Q123" s="15">
        <f t="shared" si="7"/>
        <v>0.53357160161545081</v>
      </c>
    </row>
    <row r="124" spans="1:17" ht="19.5" customHeight="1" x14ac:dyDescent="0.2">
      <c r="A124" s="12">
        <v>14</v>
      </c>
      <c r="B124" s="6" t="s">
        <v>65</v>
      </c>
      <c r="C124" s="12">
        <v>954</v>
      </c>
      <c r="D124" s="6" t="s">
        <v>2621</v>
      </c>
      <c r="E124" s="13">
        <v>42439</v>
      </c>
      <c r="F124" s="13">
        <v>44415</v>
      </c>
      <c r="H124" s="6" t="s">
        <v>7947</v>
      </c>
      <c r="I124" s="6" t="s">
        <v>7994</v>
      </c>
      <c r="J124" s="14">
        <v>2.6699999999999998E-2</v>
      </c>
      <c r="K124" s="14">
        <v>0.14849999999999999</v>
      </c>
      <c r="L124" s="15">
        <f t="shared" si="4"/>
        <v>-0.12179999999999999</v>
      </c>
      <c r="M124" s="11">
        <f t="shared" si="5"/>
        <v>0</v>
      </c>
      <c r="N124" s="11">
        <f>VLOOKUP(E124,Nasdaq!$A$2:$F$3174,5,1)</f>
        <v>4662.1601559999999</v>
      </c>
      <c r="O124" s="11">
        <f>VLOOKUP(F124,Nasdaq!$A$2:$F$3174,5,1)</f>
        <v>11010.980469</v>
      </c>
      <c r="P124" s="11">
        <f t="shared" si="6"/>
        <v>1976</v>
      </c>
      <c r="Q124" s="15">
        <f t="shared" si="7"/>
        <v>0.42341058768190787</v>
      </c>
    </row>
    <row r="125" spans="1:17" ht="19.5" customHeight="1" x14ac:dyDescent="0.2">
      <c r="A125" s="12">
        <v>14</v>
      </c>
      <c r="B125" s="6" t="s">
        <v>65</v>
      </c>
      <c r="C125" s="12">
        <v>6518</v>
      </c>
      <c r="D125" s="6" t="s">
        <v>2622</v>
      </c>
      <c r="E125" s="13">
        <v>42423</v>
      </c>
      <c r="F125" s="13">
        <v>44415</v>
      </c>
      <c r="H125" s="6" t="s">
        <v>7951</v>
      </c>
      <c r="I125" s="6" t="s">
        <v>8023</v>
      </c>
      <c r="J125" s="14">
        <v>-1.2500000000000001E-2</v>
      </c>
      <c r="K125" s="14">
        <v>0.15629999999999999</v>
      </c>
      <c r="L125" s="15">
        <f t="shared" si="4"/>
        <v>-0.16880000000000001</v>
      </c>
      <c r="M125" s="11">
        <f t="shared" si="5"/>
        <v>0</v>
      </c>
      <c r="N125" s="11">
        <f>VLOOKUP(E125,Nasdaq!$A$2:$F$3174,5,1)</f>
        <v>4503.580078</v>
      </c>
      <c r="O125" s="11">
        <f>VLOOKUP(F125,Nasdaq!$A$2:$F$3174,5,1)</f>
        <v>11010.980469</v>
      </c>
      <c r="P125" s="11">
        <f t="shared" si="6"/>
        <v>1992</v>
      </c>
      <c r="Q125" s="15">
        <f t="shared" si="7"/>
        <v>0.40900859176909282</v>
      </c>
    </row>
    <row r="126" spans="1:17" ht="19.5" customHeight="1" x14ac:dyDescent="0.2">
      <c r="A126" s="12">
        <v>14</v>
      </c>
      <c r="B126" s="6" t="s">
        <v>65</v>
      </c>
      <c r="C126" s="12">
        <v>495</v>
      </c>
      <c r="D126" s="6" t="s">
        <v>2623</v>
      </c>
      <c r="E126" s="13">
        <v>42464</v>
      </c>
      <c r="F126" s="13">
        <v>43677</v>
      </c>
      <c r="H126" s="6" t="s">
        <v>7944</v>
      </c>
      <c r="I126" s="6" t="s">
        <v>8003</v>
      </c>
      <c r="J126" s="14">
        <v>-9.0500000000000011E-2</v>
      </c>
      <c r="K126" s="14">
        <v>0.13819999999999999</v>
      </c>
      <c r="L126" s="15">
        <f t="shared" si="4"/>
        <v>-0.22870000000000001</v>
      </c>
      <c r="M126" s="11">
        <f t="shared" si="5"/>
        <v>0</v>
      </c>
      <c r="N126" s="11">
        <f>VLOOKUP(E126,Nasdaq!$A$2:$F$3174,5,1)</f>
        <v>4891.7998049999997</v>
      </c>
      <c r="O126" s="11">
        <f>VLOOKUP(F126,Nasdaq!$A$2:$F$3174,5,1)</f>
        <v>8175.419922</v>
      </c>
      <c r="P126" s="11">
        <f t="shared" si="6"/>
        <v>1213</v>
      </c>
      <c r="Q126" s="15">
        <f t="shared" si="7"/>
        <v>0.59835525587989813</v>
      </c>
    </row>
    <row r="127" spans="1:17" ht="19.5" customHeight="1" x14ac:dyDescent="0.2">
      <c r="A127" s="12">
        <v>14</v>
      </c>
      <c r="B127" s="6" t="s">
        <v>65</v>
      </c>
      <c r="C127" s="12">
        <v>1678</v>
      </c>
      <c r="D127" s="6" t="s">
        <v>2624</v>
      </c>
      <c r="E127" s="13">
        <v>41348</v>
      </c>
      <c r="F127" s="13">
        <v>44415</v>
      </c>
      <c r="H127" s="6" t="s">
        <v>7951</v>
      </c>
      <c r="I127" s="6" t="s">
        <v>8024</v>
      </c>
      <c r="J127" s="14">
        <v>-0.13970000000000002</v>
      </c>
      <c r="K127" s="14">
        <v>0.13189999999999999</v>
      </c>
      <c r="L127" s="15">
        <f t="shared" si="4"/>
        <v>-0.27160000000000001</v>
      </c>
      <c r="M127" s="11">
        <f t="shared" si="5"/>
        <v>0</v>
      </c>
      <c r="N127" s="11">
        <f>VLOOKUP(E127,Nasdaq!$A$2:$F$3174,5,1)</f>
        <v>3249.070068</v>
      </c>
      <c r="O127" s="11">
        <f>VLOOKUP(F127,Nasdaq!$A$2:$F$3174,5,1)</f>
        <v>11010.980469</v>
      </c>
      <c r="P127" s="11">
        <f t="shared" si="6"/>
        <v>3067</v>
      </c>
      <c r="Q127" s="15">
        <f t="shared" si="7"/>
        <v>0.29507577636335536</v>
      </c>
    </row>
    <row r="128" spans="1:17" ht="19.5" customHeight="1" x14ac:dyDescent="0.2">
      <c r="A128" s="12">
        <v>14</v>
      </c>
      <c r="B128" s="6" t="s">
        <v>65</v>
      </c>
      <c r="C128" s="12">
        <v>1026</v>
      </c>
      <c r="D128" s="6" t="s">
        <v>2625</v>
      </c>
      <c r="E128" s="13">
        <v>41358</v>
      </c>
      <c r="F128" s="13">
        <v>44415</v>
      </c>
      <c r="H128" s="6" t="s">
        <v>7948</v>
      </c>
      <c r="I128" s="6" t="s">
        <v>7981</v>
      </c>
      <c r="J128" s="14">
        <v>-0.33100000000000002</v>
      </c>
      <c r="K128" s="14">
        <v>0.1333</v>
      </c>
      <c r="L128" s="15">
        <f t="shared" ref="L128:L191" si="8">J128-K128</f>
        <v>-0.46430000000000005</v>
      </c>
      <c r="M128" s="11">
        <f t="shared" ref="M128:M191" si="9">IF(L128&gt;0,1,0)</f>
        <v>0</v>
      </c>
      <c r="N128" s="11">
        <f>VLOOKUP(E128,Nasdaq!$A$2:$F$3174,5,1)</f>
        <v>3235.3000489999999</v>
      </c>
      <c r="O128" s="11">
        <f>VLOOKUP(F128,Nasdaq!$A$2:$F$3174,5,1)</f>
        <v>11010.980469</v>
      </c>
      <c r="P128" s="11">
        <f t="shared" ref="P128:P191" si="10">_xlfn.DAYS(F128,E128)</f>
        <v>3057</v>
      </c>
      <c r="Q128" s="15">
        <f t="shared" ref="Q128:Q191" si="11">(O128/N128)^(1/P128/365-1)</f>
        <v>0.29382520560823155</v>
      </c>
    </row>
    <row r="129" spans="1:17" ht="19.5" customHeight="1" x14ac:dyDescent="0.2">
      <c r="A129" s="12">
        <v>7705</v>
      </c>
      <c r="B129" s="6" t="s">
        <v>66</v>
      </c>
      <c r="C129" s="12">
        <v>41784</v>
      </c>
      <c r="D129" s="6" t="s">
        <v>2626</v>
      </c>
      <c r="E129" s="13">
        <v>43168</v>
      </c>
      <c r="F129" s="13">
        <v>44415</v>
      </c>
      <c r="J129" s="14">
        <v>-0.14069999999999999</v>
      </c>
      <c r="K129" s="14">
        <v>0.1016</v>
      </c>
      <c r="L129" s="15">
        <f t="shared" si="8"/>
        <v>-0.24229999999999999</v>
      </c>
      <c r="M129" s="11">
        <f t="shared" si="9"/>
        <v>0</v>
      </c>
      <c r="N129" s="11">
        <f>VLOOKUP(E129,Nasdaq!$A$2:$F$3174,5,1)</f>
        <v>7560.8100590000004</v>
      </c>
      <c r="O129" s="11">
        <f>VLOOKUP(F129,Nasdaq!$A$2:$F$3174,5,1)</f>
        <v>11010.980469</v>
      </c>
      <c r="P129" s="11">
        <f t="shared" si="10"/>
        <v>1247</v>
      </c>
      <c r="Q129" s="15">
        <f t="shared" si="11"/>
        <v>0.68666149438715507</v>
      </c>
    </row>
    <row r="130" spans="1:17" ht="19.5" customHeight="1" x14ac:dyDescent="0.2">
      <c r="A130" s="12">
        <v>689</v>
      </c>
      <c r="B130" s="6" t="s">
        <v>67</v>
      </c>
      <c r="C130" s="12">
        <v>922</v>
      </c>
      <c r="D130" s="6" t="s">
        <v>2627</v>
      </c>
      <c r="E130" s="13">
        <v>41394</v>
      </c>
      <c r="F130" s="13">
        <v>44415</v>
      </c>
      <c r="H130" s="6" t="s">
        <v>7947</v>
      </c>
      <c r="I130" s="6" t="s">
        <v>8025</v>
      </c>
      <c r="J130" s="14">
        <v>0.31489999999999996</v>
      </c>
      <c r="K130" s="14">
        <v>0.13039999999999999</v>
      </c>
      <c r="L130" s="15">
        <f t="shared" si="8"/>
        <v>0.18449999999999997</v>
      </c>
      <c r="M130" s="11">
        <f t="shared" si="9"/>
        <v>1</v>
      </c>
      <c r="N130" s="11">
        <f>VLOOKUP(E130,Nasdaq!$A$2:$F$3174,5,1)</f>
        <v>3328.790039</v>
      </c>
      <c r="O130" s="11">
        <f>VLOOKUP(F130,Nasdaq!$A$2:$F$3174,5,1)</f>
        <v>11010.980469</v>
      </c>
      <c r="P130" s="11">
        <f t="shared" si="10"/>
        <v>3021</v>
      </c>
      <c r="Q130" s="15">
        <f t="shared" si="11"/>
        <v>0.30231582553312858</v>
      </c>
    </row>
    <row r="131" spans="1:17" ht="19.5" customHeight="1" x14ac:dyDescent="0.2">
      <c r="A131" s="12">
        <v>689</v>
      </c>
      <c r="B131" s="6" t="s">
        <v>67</v>
      </c>
      <c r="C131" s="12">
        <v>159</v>
      </c>
      <c r="D131" s="6" t="s">
        <v>2628</v>
      </c>
      <c r="E131" s="13">
        <v>41341</v>
      </c>
      <c r="F131" s="13">
        <v>44415</v>
      </c>
      <c r="H131" s="6" t="s">
        <v>7950</v>
      </c>
      <c r="I131" s="6" t="s">
        <v>7984</v>
      </c>
      <c r="J131" s="14">
        <v>0.2397</v>
      </c>
      <c r="K131" s="14">
        <v>0.13250000000000001</v>
      </c>
      <c r="L131" s="15">
        <f t="shared" si="8"/>
        <v>0.10719999999999999</v>
      </c>
      <c r="M131" s="11">
        <f t="shared" si="9"/>
        <v>1</v>
      </c>
      <c r="N131" s="11">
        <f>VLOOKUP(E131,Nasdaq!$A$2:$F$3174,5,1)</f>
        <v>3244.3701169999999</v>
      </c>
      <c r="O131" s="11">
        <f>VLOOKUP(F131,Nasdaq!$A$2:$F$3174,5,1)</f>
        <v>11010.980469</v>
      </c>
      <c r="P131" s="11">
        <f t="shared" si="10"/>
        <v>3074</v>
      </c>
      <c r="Q131" s="15">
        <f t="shared" si="11"/>
        <v>0.29464893335816933</v>
      </c>
    </row>
    <row r="132" spans="1:17" ht="19.5" customHeight="1" x14ac:dyDescent="0.2">
      <c r="A132" s="12">
        <v>689</v>
      </c>
      <c r="B132" s="6" t="s">
        <v>67</v>
      </c>
      <c r="C132" s="12">
        <v>753</v>
      </c>
      <c r="D132" s="6" t="s">
        <v>2629</v>
      </c>
      <c r="E132" s="13">
        <v>41362</v>
      </c>
      <c r="F132" s="13">
        <v>44415</v>
      </c>
      <c r="H132" s="6" t="s">
        <v>7950</v>
      </c>
      <c r="I132" s="6" t="s">
        <v>8026</v>
      </c>
      <c r="J132" s="14">
        <v>0.14749999999999999</v>
      </c>
      <c r="K132" s="14">
        <v>0.13239999999999999</v>
      </c>
      <c r="L132" s="15">
        <f t="shared" si="8"/>
        <v>1.5100000000000002E-2</v>
      </c>
      <c r="M132" s="11">
        <f t="shared" si="9"/>
        <v>1</v>
      </c>
      <c r="N132" s="11">
        <f>VLOOKUP(E132,Nasdaq!$A$2:$F$3174,5,1)</f>
        <v>3267.5200199999999</v>
      </c>
      <c r="O132" s="11">
        <f>VLOOKUP(F132,Nasdaq!$A$2:$F$3174,5,1)</f>
        <v>11010.980469</v>
      </c>
      <c r="P132" s="11">
        <f t="shared" si="10"/>
        <v>3053</v>
      </c>
      <c r="Q132" s="15">
        <f t="shared" si="11"/>
        <v>0.29675137390895678</v>
      </c>
    </row>
    <row r="133" spans="1:17" ht="19.5" customHeight="1" x14ac:dyDescent="0.2">
      <c r="A133" s="12">
        <v>689</v>
      </c>
      <c r="B133" s="6" t="s">
        <v>67</v>
      </c>
      <c r="C133" s="12">
        <v>5</v>
      </c>
      <c r="D133" s="6" t="s">
        <v>2630</v>
      </c>
      <c r="E133" s="13">
        <v>41346</v>
      </c>
      <c r="F133" s="13">
        <v>44415</v>
      </c>
      <c r="H133" s="6" t="s">
        <v>7946</v>
      </c>
      <c r="I133" s="6" t="s">
        <v>8027</v>
      </c>
      <c r="J133" s="14">
        <v>0.11349999999999999</v>
      </c>
      <c r="K133" s="14">
        <v>0.13239999999999999</v>
      </c>
      <c r="L133" s="15">
        <f t="shared" si="8"/>
        <v>-1.89E-2</v>
      </c>
      <c r="M133" s="11">
        <f t="shared" si="9"/>
        <v>0</v>
      </c>
      <c r="N133" s="11">
        <f>VLOOKUP(E133,Nasdaq!$A$2:$F$3174,5,1)</f>
        <v>3245.1201169999999</v>
      </c>
      <c r="O133" s="11">
        <f>VLOOKUP(F133,Nasdaq!$A$2:$F$3174,5,1)</f>
        <v>11010.980469</v>
      </c>
      <c r="P133" s="11">
        <f t="shared" si="10"/>
        <v>3069</v>
      </c>
      <c r="Q133" s="15">
        <f t="shared" si="11"/>
        <v>0.29471704771976354</v>
      </c>
    </row>
    <row r="134" spans="1:17" ht="19.5" customHeight="1" x14ac:dyDescent="0.2">
      <c r="A134" s="12">
        <v>689</v>
      </c>
      <c r="B134" s="6" t="s">
        <v>67</v>
      </c>
      <c r="C134" s="12">
        <v>161</v>
      </c>
      <c r="D134" s="6" t="s">
        <v>2631</v>
      </c>
      <c r="E134" s="13">
        <v>41393</v>
      </c>
      <c r="F134" s="13">
        <v>44415</v>
      </c>
      <c r="H134" s="6" t="s">
        <v>7944</v>
      </c>
      <c r="I134" s="6" t="s">
        <v>7980</v>
      </c>
      <c r="J134" s="14">
        <v>0.1096</v>
      </c>
      <c r="K134" s="14">
        <v>0.13070000000000001</v>
      </c>
      <c r="L134" s="15">
        <f t="shared" si="8"/>
        <v>-2.1100000000000008E-2</v>
      </c>
      <c r="M134" s="11">
        <f t="shared" si="9"/>
        <v>0</v>
      </c>
      <c r="N134" s="11">
        <f>VLOOKUP(E134,Nasdaq!$A$2:$F$3174,5,1)</f>
        <v>3307.0200199999999</v>
      </c>
      <c r="O134" s="11">
        <f>VLOOKUP(F134,Nasdaq!$A$2:$F$3174,5,1)</f>
        <v>11010.980469</v>
      </c>
      <c r="P134" s="11">
        <f t="shared" si="10"/>
        <v>3022</v>
      </c>
      <c r="Q134" s="15">
        <f t="shared" si="11"/>
        <v>0.30033870603909474</v>
      </c>
    </row>
    <row r="135" spans="1:17" ht="19.5" customHeight="1" x14ac:dyDescent="0.2">
      <c r="A135" s="12">
        <v>689</v>
      </c>
      <c r="B135" s="6" t="s">
        <v>67</v>
      </c>
      <c r="C135" s="12">
        <v>7</v>
      </c>
      <c r="D135" s="6" t="s">
        <v>2632</v>
      </c>
      <c r="E135" s="13">
        <v>41261</v>
      </c>
      <c r="F135" s="13">
        <v>44415</v>
      </c>
      <c r="H135" s="6" t="s">
        <v>7950</v>
      </c>
      <c r="I135" s="6" t="s">
        <v>8022</v>
      </c>
      <c r="J135" s="14">
        <v>7.4299999999999991E-2</v>
      </c>
      <c r="K135" s="14">
        <v>0.13949999999999999</v>
      </c>
      <c r="L135" s="15">
        <f t="shared" si="8"/>
        <v>-6.5199999999999994E-2</v>
      </c>
      <c r="M135" s="11">
        <f t="shared" si="9"/>
        <v>0</v>
      </c>
      <c r="N135" s="11">
        <f>VLOOKUP(E135,Nasdaq!$A$2:$F$3174,5,1)</f>
        <v>3054.530029</v>
      </c>
      <c r="O135" s="11">
        <f>VLOOKUP(F135,Nasdaq!$A$2:$F$3174,5,1)</f>
        <v>11010.980469</v>
      </c>
      <c r="P135" s="11">
        <f t="shared" si="10"/>
        <v>3154</v>
      </c>
      <c r="Q135" s="15">
        <f t="shared" si="11"/>
        <v>0.27740794199649865</v>
      </c>
    </row>
    <row r="136" spans="1:17" ht="19.5" customHeight="1" x14ac:dyDescent="0.2">
      <c r="A136" s="12">
        <v>689</v>
      </c>
      <c r="B136" s="6" t="s">
        <v>67</v>
      </c>
      <c r="C136" s="12">
        <v>163</v>
      </c>
      <c r="D136" s="6" t="s">
        <v>2633</v>
      </c>
      <c r="E136" s="13">
        <v>40255</v>
      </c>
      <c r="F136" s="13">
        <v>44415</v>
      </c>
      <c r="H136" s="6" t="s">
        <v>7947</v>
      </c>
      <c r="I136" s="6" t="s">
        <v>8028</v>
      </c>
      <c r="J136" s="14">
        <v>6.7799999999999999E-2</v>
      </c>
      <c r="K136" s="14">
        <v>0.13019999999999998</v>
      </c>
      <c r="L136" s="15">
        <f t="shared" si="8"/>
        <v>-6.2399999999999983E-2</v>
      </c>
      <c r="M136" s="11">
        <f t="shared" si="9"/>
        <v>0</v>
      </c>
      <c r="N136" s="11">
        <f>VLOOKUP(E136,Nasdaq!$A$2:$F$3174,5,1)</f>
        <v>2391.280029</v>
      </c>
      <c r="O136" s="11">
        <f>VLOOKUP(F136,Nasdaq!$A$2:$F$3174,5,1)</f>
        <v>11010.980469</v>
      </c>
      <c r="P136" s="11">
        <f t="shared" si="10"/>
        <v>4160</v>
      </c>
      <c r="Q136" s="15">
        <f t="shared" si="11"/>
        <v>0.21717252524955066</v>
      </c>
    </row>
    <row r="137" spans="1:17" ht="19.5" customHeight="1" x14ac:dyDescent="0.2">
      <c r="A137" s="12">
        <v>689</v>
      </c>
      <c r="B137" s="6" t="s">
        <v>67</v>
      </c>
      <c r="C137" s="12">
        <v>954</v>
      </c>
      <c r="D137" s="6" t="s">
        <v>2621</v>
      </c>
      <c r="E137" s="13">
        <v>41348</v>
      </c>
      <c r="F137" s="13">
        <v>44415</v>
      </c>
      <c r="H137" s="6" t="s">
        <v>7947</v>
      </c>
      <c r="I137" s="6" t="s">
        <v>7994</v>
      </c>
      <c r="J137" s="14">
        <v>4.2500000000000003E-2</v>
      </c>
      <c r="K137" s="14">
        <v>0.13189999999999999</v>
      </c>
      <c r="L137" s="15">
        <f t="shared" si="8"/>
        <v>-8.9399999999999979E-2</v>
      </c>
      <c r="M137" s="11">
        <f t="shared" si="9"/>
        <v>0</v>
      </c>
      <c r="N137" s="11">
        <f>VLOOKUP(E137,Nasdaq!$A$2:$F$3174,5,1)</f>
        <v>3249.070068</v>
      </c>
      <c r="O137" s="11">
        <f>VLOOKUP(F137,Nasdaq!$A$2:$F$3174,5,1)</f>
        <v>11010.980469</v>
      </c>
      <c r="P137" s="11">
        <f t="shared" si="10"/>
        <v>3067</v>
      </c>
      <c r="Q137" s="15">
        <f t="shared" si="11"/>
        <v>0.29507577636335536</v>
      </c>
    </row>
    <row r="138" spans="1:17" ht="19.5" customHeight="1" x14ac:dyDescent="0.2">
      <c r="A138" s="12">
        <v>689</v>
      </c>
      <c r="B138" s="6" t="s">
        <v>67</v>
      </c>
      <c r="C138" s="12">
        <v>188</v>
      </c>
      <c r="D138" s="6" t="s">
        <v>2634</v>
      </c>
      <c r="E138" s="13">
        <v>41429</v>
      </c>
      <c r="F138" s="13">
        <v>44415</v>
      </c>
      <c r="H138" s="6" t="s">
        <v>7948</v>
      </c>
      <c r="I138" s="6" t="s">
        <v>8029</v>
      </c>
      <c r="J138" s="14">
        <v>-6.6600000000000006E-2</v>
      </c>
      <c r="K138" s="14">
        <v>0.1285</v>
      </c>
      <c r="L138" s="15">
        <f t="shared" si="8"/>
        <v>-0.1951</v>
      </c>
      <c r="M138" s="11">
        <f t="shared" si="9"/>
        <v>0</v>
      </c>
      <c r="N138" s="11">
        <f>VLOOKUP(E138,Nasdaq!$A$2:$F$3174,5,1)</f>
        <v>3445.26001</v>
      </c>
      <c r="O138" s="11">
        <f>VLOOKUP(F138,Nasdaq!$A$2:$F$3174,5,1)</f>
        <v>11010.980469</v>
      </c>
      <c r="P138" s="11">
        <f t="shared" si="10"/>
        <v>2986</v>
      </c>
      <c r="Q138" s="15">
        <f t="shared" si="11"/>
        <v>0.3128934514571971</v>
      </c>
    </row>
    <row r="139" spans="1:17" ht="19.5" customHeight="1" x14ac:dyDescent="0.2">
      <c r="A139" s="12">
        <v>689</v>
      </c>
      <c r="B139" s="6" t="s">
        <v>67</v>
      </c>
      <c r="C139" s="12">
        <v>898</v>
      </c>
      <c r="D139" s="6" t="s">
        <v>2635</v>
      </c>
      <c r="E139" s="13">
        <v>41359</v>
      </c>
      <c r="F139" s="13">
        <v>44415</v>
      </c>
      <c r="H139" s="6" t="s">
        <v>7948</v>
      </c>
      <c r="I139" s="6" t="s">
        <v>7978</v>
      </c>
      <c r="J139" s="14">
        <v>-0.31719999999999998</v>
      </c>
      <c r="K139" s="14">
        <v>0.1321</v>
      </c>
      <c r="L139" s="15">
        <f t="shared" si="8"/>
        <v>-0.44929999999999998</v>
      </c>
      <c r="M139" s="11">
        <f t="shared" si="9"/>
        <v>0</v>
      </c>
      <c r="N139" s="11">
        <f>VLOOKUP(E139,Nasdaq!$A$2:$F$3174,5,1)</f>
        <v>3252.4799800000001</v>
      </c>
      <c r="O139" s="11">
        <f>VLOOKUP(F139,Nasdaq!$A$2:$F$3174,5,1)</f>
        <v>11010.980469</v>
      </c>
      <c r="P139" s="11">
        <f t="shared" si="10"/>
        <v>3056</v>
      </c>
      <c r="Q139" s="15">
        <f t="shared" si="11"/>
        <v>0.29538546044943415</v>
      </c>
    </row>
    <row r="140" spans="1:17" ht="19.5" customHeight="1" x14ac:dyDescent="0.2">
      <c r="A140" s="12">
        <v>689</v>
      </c>
      <c r="B140" s="6" t="s">
        <v>67</v>
      </c>
      <c r="C140" s="12">
        <v>915</v>
      </c>
      <c r="D140" s="6" t="s">
        <v>2636</v>
      </c>
      <c r="E140" s="13">
        <v>41353</v>
      </c>
      <c r="F140" s="13">
        <v>44415</v>
      </c>
      <c r="H140" s="6" t="s">
        <v>7948</v>
      </c>
      <c r="I140" s="6" t="s">
        <v>8029</v>
      </c>
      <c r="J140" s="14">
        <v>-0.33929999999999999</v>
      </c>
      <c r="K140" s="14">
        <v>0.1323</v>
      </c>
      <c r="L140" s="15">
        <f t="shared" si="8"/>
        <v>-0.47160000000000002</v>
      </c>
      <c r="M140" s="11">
        <f t="shared" si="9"/>
        <v>0</v>
      </c>
      <c r="N140" s="11">
        <f>VLOOKUP(E140,Nasdaq!$A$2:$F$3174,5,1)</f>
        <v>3254.1899410000001</v>
      </c>
      <c r="O140" s="11">
        <f>VLOOKUP(F140,Nasdaq!$A$2:$F$3174,5,1)</f>
        <v>11010.980469</v>
      </c>
      <c r="P140" s="11">
        <f t="shared" si="10"/>
        <v>3062</v>
      </c>
      <c r="Q140" s="15">
        <f t="shared" si="11"/>
        <v>0.29554075582685591</v>
      </c>
    </row>
    <row r="141" spans="1:17" ht="19.5" customHeight="1" x14ac:dyDescent="0.2">
      <c r="A141" s="12">
        <v>5562</v>
      </c>
      <c r="B141" s="6" t="s">
        <v>68</v>
      </c>
      <c r="C141" s="12">
        <v>36821</v>
      </c>
      <c r="D141" s="6" t="s">
        <v>2637</v>
      </c>
      <c r="E141" s="13">
        <v>41820</v>
      </c>
      <c r="F141" s="13">
        <v>44415</v>
      </c>
      <c r="H141" s="6" t="s">
        <v>7950</v>
      </c>
      <c r="I141" s="6" t="s">
        <v>8010</v>
      </c>
      <c r="J141" s="14">
        <v>-5.5E-2</v>
      </c>
      <c r="K141" s="14">
        <v>0.11449999999999999</v>
      </c>
      <c r="L141" s="15">
        <f t="shared" si="8"/>
        <v>-0.16949999999999998</v>
      </c>
      <c r="M141" s="11">
        <f t="shared" si="9"/>
        <v>0</v>
      </c>
      <c r="N141" s="11">
        <f>VLOOKUP(E141,Nasdaq!$A$2:$F$3174,5,1)</f>
        <v>4408.1801759999998</v>
      </c>
      <c r="O141" s="11">
        <f>VLOOKUP(F141,Nasdaq!$A$2:$F$3174,5,1)</f>
        <v>11010.980469</v>
      </c>
      <c r="P141" s="11">
        <f t="shared" si="10"/>
        <v>2595</v>
      </c>
      <c r="Q141" s="15">
        <f t="shared" si="11"/>
        <v>0.40034440610040634</v>
      </c>
    </row>
    <row r="142" spans="1:17" ht="19.5" customHeight="1" x14ac:dyDescent="0.2">
      <c r="A142" s="12">
        <v>7374</v>
      </c>
      <c r="B142" s="6" t="s">
        <v>69</v>
      </c>
      <c r="C142" s="12">
        <v>39815</v>
      </c>
      <c r="D142" s="6" t="s">
        <v>2638</v>
      </c>
      <c r="E142" s="13">
        <v>42908</v>
      </c>
      <c r="F142" s="13">
        <v>44415</v>
      </c>
      <c r="H142" s="6" t="s">
        <v>7946</v>
      </c>
      <c r="I142" s="6" t="s">
        <v>8019</v>
      </c>
      <c r="J142" s="14">
        <v>2.2400000000000003E-2</v>
      </c>
      <c r="K142" s="14">
        <v>0.13009999999999999</v>
      </c>
      <c r="L142" s="15">
        <f t="shared" si="8"/>
        <v>-0.10769999999999999</v>
      </c>
      <c r="M142" s="11">
        <f t="shared" si="9"/>
        <v>0</v>
      </c>
      <c r="N142" s="11">
        <f>VLOOKUP(E142,Nasdaq!$A$2:$F$3174,5,1)</f>
        <v>6236.6899409999996</v>
      </c>
      <c r="O142" s="11">
        <f>VLOOKUP(F142,Nasdaq!$A$2:$F$3174,5,1)</f>
        <v>11010.980469</v>
      </c>
      <c r="P142" s="11">
        <f t="shared" si="10"/>
        <v>1507</v>
      </c>
      <c r="Q142" s="15">
        <f t="shared" si="11"/>
        <v>0.56640699742818623</v>
      </c>
    </row>
    <row r="143" spans="1:17" ht="19.5" customHeight="1" x14ac:dyDescent="0.2">
      <c r="A143" s="12">
        <v>5011</v>
      </c>
      <c r="B143" s="6" t="s">
        <v>70</v>
      </c>
      <c r="C143" s="12">
        <v>691</v>
      </c>
      <c r="D143" s="6" t="s">
        <v>2639</v>
      </c>
      <c r="E143" s="13">
        <v>40214</v>
      </c>
      <c r="F143" s="13">
        <v>40589</v>
      </c>
      <c r="H143" s="6" t="s">
        <v>7948</v>
      </c>
      <c r="I143" s="6" t="s">
        <v>7981</v>
      </c>
      <c r="J143" s="14">
        <v>5.9200000000000003E-2</v>
      </c>
      <c r="K143" s="14">
        <v>0.26379999999999998</v>
      </c>
      <c r="L143" s="15">
        <f t="shared" si="8"/>
        <v>-0.20459999999999998</v>
      </c>
      <c r="M143" s="11">
        <f t="shared" si="9"/>
        <v>0</v>
      </c>
      <c r="N143" s="11">
        <f>VLOOKUP(E143,Nasdaq!$A$2:$F$3174,5,1)</f>
        <v>2141.1201169999999</v>
      </c>
      <c r="O143" s="11">
        <f>VLOOKUP(F143,Nasdaq!$A$2:$F$3174,5,1)</f>
        <v>2804.3500979999999</v>
      </c>
      <c r="P143" s="11">
        <f t="shared" si="10"/>
        <v>375</v>
      </c>
      <c r="Q143" s="15">
        <f t="shared" si="11"/>
        <v>0.76350108342394607</v>
      </c>
    </row>
    <row r="144" spans="1:17" ht="19.5" customHeight="1" x14ac:dyDescent="0.2">
      <c r="A144" s="12">
        <v>4978</v>
      </c>
      <c r="B144" s="6" t="s">
        <v>71</v>
      </c>
      <c r="C144" s="12">
        <v>23134</v>
      </c>
      <c r="D144" s="6" t="s">
        <v>2640</v>
      </c>
      <c r="E144" s="13">
        <v>42139</v>
      </c>
      <c r="F144" s="13">
        <v>43227</v>
      </c>
      <c r="H144" s="6" t="s">
        <v>7948</v>
      </c>
      <c r="I144" s="6" t="s">
        <v>8030</v>
      </c>
      <c r="J144" s="14">
        <v>0.22370000000000001</v>
      </c>
      <c r="K144" s="14">
        <v>0.10279999999999999</v>
      </c>
      <c r="L144" s="15">
        <f t="shared" si="8"/>
        <v>0.12090000000000002</v>
      </c>
      <c r="M144" s="11">
        <f t="shared" si="9"/>
        <v>1</v>
      </c>
      <c r="N144" s="11">
        <f>VLOOKUP(E144,Nasdaq!$A$2:$F$3174,5,1)</f>
        <v>5048.2900390000004</v>
      </c>
      <c r="O144" s="11">
        <f>VLOOKUP(F144,Nasdaq!$A$2:$F$3174,5,1)</f>
        <v>7265.2099609999996</v>
      </c>
      <c r="P144" s="11">
        <f t="shared" si="10"/>
        <v>1088</v>
      </c>
      <c r="Q144" s="15">
        <f t="shared" si="11"/>
        <v>0.69485874378953161</v>
      </c>
    </row>
    <row r="145" spans="1:17" ht="19.5" customHeight="1" x14ac:dyDescent="0.2">
      <c r="A145" s="12">
        <v>8001</v>
      </c>
      <c r="B145" s="6" t="s">
        <v>72</v>
      </c>
      <c r="C145" s="12">
        <v>8893</v>
      </c>
      <c r="D145" s="6" t="s">
        <v>2641</v>
      </c>
      <c r="E145" s="13">
        <v>41974</v>
      </c>
      <c r="F145" s="13">
        <v>44415</v>
      </c>
      <c r="H145" s="6" t="s">
        <v>7944</v>
      </c>
      <c r="I145" s="6" t="s">
        <v>8031</v>
      </c>
      <c r="J145" s="14">
        <v>6.4500000000000002E-2</v>
      </c>
      <c r="K145" s="14">
        <v>0.11269999999999999</v>
      </c>
      <c r="L145" s="15">
        <f t="shared" si="8"/>
        <v>-4.8199999999999993E-2</v>
      </c>
      <c r="M145" s="11">
        <f t="shared" si="9"/>
        <v>0</v>
      </c>
      <c r="N145" s="11">
        <f>VLOOKUP(E145,Nasdaq!$A$2:$F$3174,5,1)</f>
        <v>4727.3500979999999</v>
      </c>
      <c r="O145" s="11">
        <f>VLOOKUP(F145,Nasdaq!$A$2:$F$3174,5,1)</f>
        <v>11010.980469</v>
      </c>
      <c r="P145" s="11">
        <f t="shared" si="10"/>
        <v>2441</v>
      </c>
      <c r="Q145" s="15">
        <f t="shared" si="11"/>
        <v>0.42933093901849834</v>
      </c>
    </row>
    <row r="146" spans="1:17" ht="19.5" customHeight="1" x14ac:dyDescent="0.2">
      <c r="A146" s="12">
        <v>5138</v>
      </c>
      <c r="B146" s="6" t="s">
        <v>73</v>
      </c>
      <c r="C146" s="12">
        <v>4599</v>
      </c>
      <c r="D146" s="6" t="s">
        <v>2642</v>
      </c>
      <c r="E146" s="13">
        <v>42457</v>
      </c>
      <c r="F146" s="13">
        <v>44415</v>
      </c>
      <c r="G146" s="13">
        <v>42457</v>
      </c>
      <c r="H146" s="6" t="s">
        <v>7944</v>
      </c>
      <c r="I146" s="6" t="s">
        <v>7999</v>
      </c>
      <c r="J146" s="14">
        <v>-0.58130000000000004</v>
      </c>
      <c r="K146" s="14">
        <v>0.14400000000000002</v>
      </c>
      <c r="L146" s="15">
        <f t="shared" si="8"/>
        <v>-0.72530000000000006</v>
      </c>
      <c r="M146" s="11">
        <f t="shared" si="9"/>
        <v>0</v>
      </c>
      <c r="N146" s="11">
        <f>VLOOKUP(E146,Nasdaq!$A$2:$F$3174,5,1)</f>
        <v>4766.7900390000004</v>
      </c>
      <c r="O146" s="11">
        <f>VLOOKUP(F146,Nasdaq!$A$2:$F$3174,5,1)</f>
        <v>11010.980469</v>
      </c>
      <c r="P146" s="11">
        <f t="shared" si="10"/>
        <v>1958</v>
      </c>
      <c r="Q146" s="15">
        <f t="shared" si="11"/>
        <v>0.43291291239786894</v>
      </c>
    </row>
    <row r="147" spans="1:17" ht="19.5" customHeight="1" x14ac:dyDescent="0.2">
      <c r="A147" s="12">
        <v>4916</v>
      </c>
      <c r="B147" s="6" t="s">
        <v>74</v>
      </c>
      <c r="C147" s="12">
        <v>66</v>
      </c>
      <c r="D147" s="6" t="s">
        <v>2643</v>
      </c>
      <c r="E147" s="13">
        <v>42467</v>
      </c>
      <c r="F147" s="13">
        <v>44415</v>
      </c>
      <c r="H147" s="6" t="s">
        <v>7946</v>
      </c>
      <c r="I147" s="6" t="s">
        <v>8005</v>
      </c>
      <c r="J147" s="14">
        <v>0.12710000000000002</v>
      </c>
      <c r="K147" s="14">
        <v>0.14410000000000001</v>
      </c>
      <c r="L147" s="15">
        <f t="shared" si="8"/>
        <v>-1.6999999999999987E-2</v>
      </c>
      <c r="M147" s="11">
        <f t="shared" si="9"/>
        <v>0</v>
      </c>
      <c r="N147" s="11">
        <f>VLOOKUP(E147,Nasdaq!$A$2:$F$3174,5,1)</f>
        <v>4848.3701170000004</v>
      </c>
      <c r="O147" s="11">
        <f>VLOOKUP(F147,Nasdaq!$A$2:$F$3174,5,1)</f>
        <v>11010.980469</v>
      </c>
      <c r="P147" s="11">
        <f t="shared" si="10"/>
        <v>1948</v>
      </c>
      <c r="Q147" s="15">
        <f t="shared" si="11"/>
        <v>0.44032188812376144</v>
      </c>
    </row>
    <row r="148" spans="1:17" ht="19.5" customHeight="1" x14ac:dyDescent="0.2">
      <c r="A148" s="12">
        <v>6576</v>
      </c>
      <c r="B148" s="6" t="s">
        <v>75</v>
      </c>
      <c r="C148" s="12">
        <v>14948</v>
      </c>
      <c r="D148" s="6" t="s">
        <v>2644</v>
      </c>
      <c r="E148" s="13">
        <v>41724</v>
      </c>
      <c r="F148" s="13">
        <v>44415</v>
      </c>
      <c r="H148" s="6" t="s">
        <v>7947</v>
      </c>
      <c r="I148" s="6" t="s">
        <v>7994</v>
      </c>
      <c r="J148" s="14">
        <v>0.16539999999999999</v>
      </c>
      <c r="K148" s="14">
        <v>0.12039999999999999</v>
      </c>
      <c r="L148" s="15">
        <f t="shared" si="8"/>
        <v>4.4999999999999998E-2</v>
      </c>
      <c r="M148" s="11">
        <f t="shared" si="9"/>
        <v>1</v>
      </c>
      <c r="N148" s="11">
        <f>VLOOKUP(E148,Nasdaq!$A$2:$F$3174,5,1)</f>
        <v>4173.580078</v>
      </c>
      <c r="O148" s="11">
        <f>VLOOKUP(F148,Nasdaq!$A$2:$F$3174,5,1)</f>
        <v>11010.980469</v>
      </c>
      <c r="P148" s="11">
        <f t="shared" si="10"/>
        <v>2691</v>
      </c>
      <c r="Q148" s="15">
        <f t="shared" si="11"/>
        <v>0.37903838009101187</v>
      </c>
    </row>
    <row r="149" spans="1:17" ht="19.5" customHeight="1" x14ac:dyDescent="0.2">
      <c r="A149" s="12">
        <v>6744</v>
      </c>
      <c r="B149" s="6" t="s">
        <v>76</v>
      </c>
      <c r="C149" s="12">
        <v>43830</v>
      </c>
      <c r="D149" s="6" t="s">
        <v>2645</v>
      </c>
      <c r="E149" s="13">
        <v>43277</v>
      </c>
      <c r="F149" s="13">
        <v>43361</v>
      </c>
      <c r="H149" s="6" t="s">
        <v>7950</v>
      </c>
      <c r="I149" s="6" t="s">
        <v>8032</v>
      </c>
      <c r="J149" s="14">
        <v>0.11869999999999999</v>
      </c>
      <c r="K149" s="14">
        <v>0.35</v>
      </c>
      <c r="L149" s="15">
        <f t="shared" si="8"/>
        <v>-0.23130000000000001</v>
      </c>
      <c r="M149" s="11">
        <f t="shared" si="9"/>
        <v>0</v>
      </c>
      <c r="N149" s="11">
        <f>VLOOKUP(E149,Nasdaq!$A$2:$F$3174,5,1)</f>
        <v>7561.6298829999996</v>
      </c>
      <c r="O149" s="11">
        <f>VLOOKUP(F149,Nasdaq!$A$2:$F$3174,5,1)</f>
        <v>7956.1098629999997</v>
      </c>
      <c r="P149" s="11">
        <f t="shared" si="10"/>
        <v>84</v>
      </c>
      <c r="Q149" s="15">
        <f t="shared" si="11"/>
        <v>0.95041955869365491</v>
      </c>
    </row>
    <row r="150" spans="1:17" ht="19.5" customHeight="1" x14ac:dyDescent="0.2">
      <c r="A150" s="12">
        <v>8847</v>
      </c>
      <c r="B150" s="6" t="s">
        <v>6041</v>
      </c>
      <c r="C150" s="12">
        <v>31545</v>
      </c>
      <c r="D150" s="6" t="s">
        <v>5407</v>
      </c>
      <c r="E150" s="13">
        <v>43543</v>
      </c>
      <c r="F150" s="13">
        <v>44415</v>
      </c>
      <c r="G150" s="13">
        <v>43706</v>
      </c>
      <c r="H150" s="6" t="s">
        <v>7947</v>
      </c>
      <c r="I150" s="6" t="s">
        <v>8033</v>
      </c>
      <c r="J150" s="14">
        <v>-0.54369999999999996</v>
      </c>
      <c r="K150" s="14">
        <v>0.15210000000000001</v>
      </c>
      <c r="L150" s="15">
        <f t="shared" si="8"/>
        <v>-0.69579999999999997</v>
      </c>
      <c r="M150" s="11">
        <f t="shared" si="9"/>
        <v>0</v>
      </c>
      <c r="N150" s="11">
        <f>VLOOKUP(E150,Nasdaq!$A$2:$F$3174,5,1)</f>
        <v>7723.9501950000003</v>
      </c>
      <c r="O150" s="11">
        <f>VLOOKUP(F150,Nasdaq!$A$2:$F$3174,5,1)</f>
        <v>11010.980469</v>
      </c>
      <c r="P150" s="11">
        <f t="shared" si="10"/>
        <v>872</v>
      </c>
      <c r="Q150" s="15">
        <f t="shared" si="11"/>
        <v>0.70147784035289851</v>
      </c>
    </row>
    <row r="151" spans="1:17" ht="19.5" customHeight="1" x14ac:dyDescent="0.2">
      <c r="A151" s="12">
        <v>6238</v>
      </c>
      <c r="B151" s="6" t="s">
        <v>77</v>
      </c>
      <c r="C151" s="12">
        <v>41655</v>
      </c>
      <c r="D151" s="6" t="s">
        <v>2646</v>
      </c>
      <c r="E151" s="13">
        <v>42858</v>
      </c>
      <c r="F151" s="13">
        <v>44415</v>
      </c>
      <c r="H151" s="6" t="s">
        <v>7950</v>
      </c>
      <c r="I151" s="6" t="s">
        <v>8034</v>
      </c>
      <c r="J151" s="14">
        <v>-0.12659999999999999</v>
      </c>
      <c r="K151" s="14">
        <v>0.13189999999999999</v>
      </c>
      <c r="L151" s="15">
        <f t="shared" si="8"/>
        <v>-0.25849999999999995</v>
      </c>
      <c r="M151" s="11">
        <f t="shared" si="9"/>
        <v>0</v>
      </c>
      <c r="N151" s="11">
        <f>VLOOKUP(E151,Nasdaq!$A$2:$F$3174,5,1)</f>
        <v>6072.5498049999997</v>
      </c>
      <c r="O151" s="11">
        <f>VLOOKUP(F151,Nasdaq!$A$2:$F$3174,5,1)</f>
        <v>11010.980469</v>
      </c>
      <c r="P151" s="11">
        <f t="shared" si="10"/>
        <v>1557</v>
      </c>
      <c r="Q151" s="15">
        <f t="shared" si="11"/>
        <v>0.55150003953945714</v>
      </c>
    </row>
    <row r="152" spans="1:17" ht="19.5" customHeight="1" x14ac:dyDescent="0.2">
      <c r="A152" s="12">
        <v>6108</v>
      </c>
      <c r="B152" s="6" t="s">
        <v>78</v>
      </c>
      <c r="C152" s="12">
        <v>41737</v>
      </c>
      <c r="D152" s="6" t="s">
        <v>2647</v>
      </c>
      <c r="E152" s="13">
        <v>43157</v>
      </c>
      <c r="F152" s="13">
        <v>44415</v>
      </c>
      <c r="H152" s="6" t="s">
        <v>7947</v>
      </c>
      <c r="I152" s="6" t="s">
        <v>8035</v>
      </c>
      <c r="J152" s="14">
        <v>-0.92110000000000003</v>
      </c>
      <c r="K152" s="14">
        <v>0.1018</v>
      </c>
      <c r="L152" s="15">
        <f t="shared" si="8"/>
        <v>-1.0228999999999999</v>
      </c>
      <c r="M152" s="11">
        <f t="shared" si="9"/>
        <v>0</v>
      </c>
      <c r="N152" s="11">
        <f>VLOOKUP(E152,Nasdaq!$A$2:$F$3174,5,1)</f>
        <v>7421.4599609999996</v>
      </c>
      <c r="O152" s="11">
        <f>VLOOKUP(F152,Nasdaq!$A$2:$F$3174,5,1)</f>
        <v>11010.980469</v>
      </c>
      <c r="P152" s="11">
        <f t="shared" si="10"/>
        <v>1258</v>
      </c>
      <c r="Q152" s="15">
        <f t="shared" si="11"/>
        <v>0.67400594873348907</v>
      </c>
    </row>
    <row r="153" spans="1:17" ht="19.5" customHeight="1" x14ac:dyDescent="0.2">
      <c r="A153" s="12">
        <v>6237</v>
      </c>
      <c r="B153" s="6" t="s">
        <v>5964</v>
      </c>
      <c r="C153" s="12">
        <v>41144</v>
      </c>
      <c r="D153" s="6" t="s">
        <v>6075</v>
      </c>
      <c r="E153" s="13">
        <v>42797</v>
      </c>
      <c r="F153" s="13">
        <v>44415</v>
      </c>
      <c r="H153" s="6" t="s">
        <v>7948</v>
      </c>
      <c r="I153" s="6" t="s">
        <v>8029</v>
      </c>
      <c r="J153" s="14">
        <v>7.1099999999999997E-2</v>
      </c>
      <c r="K153" s="14">
        <v>0.12689999999999999</v>
      </c>
      <c r="L153" s="15">
        <f t="shared" si="8"/>
        <v>-5.5799999999999988E-2</v>
      </c>
      <c r="M153" s="11">
        <f t="shared" si="9"/>
        <v>0</v>
      </c>
      <c r="N153" s="11">
        <f>VLOOKUP(E153,Nasdaq!$A$2:$F$3174,5,1)</f>
        <v>5870.75</v>
      </c>
      <c r="O153" s="11">
        <f>VLOOKUP(F153,Nasdaq!$A$2:$F$3174,5,1)</f>
        <v>11010.980469</v>
      </c>
      <c r="P153" s="11">
        <f t="shared" si="10"/>
        <v>1618</v>
      </c>
      <c r="Q153" s="15">
        <f t="shared" si="11"/>
        <v>0.53317288759332016</v>
      </c>
    </row>
    <row r="154" spans="1:17" ht="19.5" customHeight="1" x14ac:dyDescent="0.2">
      <c r="A154" s="12">
        <v>5095</v>
      </c>
      <c r="B154" s="6" t="s">
        <v>79</v>
      </c>
      <c r="C154" s="12">
        <v>21671</v>
      </c>
      <c r="D154" s="6" t="s">
        <v>2648</v>
      </c>
      <c r="E154" s="13">
        <v>39574</v>
      </c>
      <c r="F154" s="13">
        <v>44415</v>
      </c>
      <c r="H154" s="6" t="s">
        <v>7949</v>
      </c>
      <c r="I154" s="6" t="s">
        <v>8009</v>
      </c>
      <c r="J154" s="14">
        <v>0.12710000000000002</v>
      </c>
      <c r="K154" s="14">
        <v>9.5899999999999999E-2</v>
      </c>
      <c r="L154" s="15">
        <f t="shared" si="8"/>
        <v>3.1200000000000019E-2</v>
      </c>
      <c r="M154" s="11">
        <f t="shared" si="9"/>
        <v>1</v>
      </c>
      <c r="N154" s="11">
        <f>VLOOKUP(E154,Nasdaq!$A$2:$F$3174,5,1)</f>
        <v>2483.3100589999999</v>
      </c>
      <c r="O154" s="11">
        <f>VLOOKUP(F154,Nasdaq!$A$2:$F$3174,5,1)</f>
        <v>11010.980469</v>
      </c>
      <c r="P154" s="11">
        <f t="shared" si="10"/>
        <v>4841</v>
      </c>
      <c r="Q154" s="15">
        <f t="shared" si="11"/>
        <v>0.2255305201085531</v>
      </c>
    </row>
    <row r="155" spans="1:17" ht="19.5" customHeight="1" x14ac:dyDescent="0.2">
      <c r="A155" s="12">
        <v>7476</v>
      </c>
      <c r="B155" s="6" t="s">
        <v>80</v>
      </c>
      <c r="C155" s="12">
        <v>5472</v>
      </c>
      <c r="D155" s="6" t="s">
        <v>2649</v>
      </c>
      <c r="E155" s="13">
        <v>40861</v>
      </c>
      <c r="F155" s="13">
        <v>44415</v>
      </c>
      <c r="G155" s="13">
        <v>40861</v>
      </c>
      <c r="H155" s="6" t="s">
        <v>7944</v>
      </c>
      <c r="I155" s="6" t="s">
        <v>8036</v>
      </c>
      <c r="J155" s="14">
        <v>-0.1736</v>
      </c>
      <c r="K155" s="14">
        <v>0.14300000000000002</v>
      </c>
      <c r="L155" s="15">
        <f t="shared" si="8"/>
        <v>-0.31659999999999999</v>
      </c>
      <c r="M155" s="11">
        <f t="shared" si="9"/>
        <v>0</v>
      </c>
      <c r="N155" s="11">
        <f>VLOOKUP(E155,Nasdaq!$A$2:$F$3174,5,1)</f>
        <v>2657.219971</v>
      </c>
      <c r="O155" s="11">
        <f>VLOOKUP(F155,Nasdaq!$A$2:$F$3174,5,1)</f>
        <v>11010.980469</v>
      </c>
      <c r="P155" s="11">
        <f t="shared" si="10"/>
        <v>3554</v>
      </c>
      <c r="Q155" s="15">
        <f t="shared" si="11"/>
        <v>0.2413248203037188</v>
      </c>
    </row>
    <row r="156" spans="1:17" ht="19.5" customHeight="1" x14ac:dyDescent="0.2">
      <c r="A156" s="12">
        <v>5730</v>
      </c>
      <c r="B156" s="6" t="s">
        <v>81</v>
      </c>
      <c r="C156" s="12">
        <v>41784</v>
      </c>
      <c r="D156" s="6" t="s">
        <v>2626</v>
      </c>
      <c r="E156" s="13">
        <v>42930</v>
      </c>
      <c r="F156" s="13">
        <v>44415</v>
      </c>
      <c r="J156" s="14">
        <v>-8.929999999999999E-2</v>
      </c>
      <c r="K156" s="14">
        <v>0.12869999999999998</v>
      </c>
      <c r="L156" s="15">
        <f t="shared" si="8"/>
        <v>-0.21799999999999997</v>
      </c>
      <c r="M156" s="11">
        <f t="shared" si="9"/>
        <v>0</v>
      </c>
      <c r="N156" s="11">
        <f>VLOOKUP(E156,Nasdaq!$A$2:$F$3174,5,1)</f>
        <v>6312.4702150000003</v>
      </c>
      <c r="O156" s="11">
        <f>VLOOKUP(F156,Nasdaq!$A$2:$F$3174,5,1)</f>
        <v>11010.980469</v>
      </c>
      <c r="P156" s="11">
        <f t="shared" si="10"/>
        <v>1485</v>
      </c>
      <c r="Q156" s="15">
        <f t="shared" si="11"/>
        <v>0.57328924633561407</v>
      </c>
    </row>
    <row r="157" spans="1:17" ht="19.5" customHeight="1" x14ac:dyDescent="0.2">
      <c r="A157" s="12">
        <v>5004</v>
      </c>
      <c r="B157" s="6" t="s">
        <v>82</v>
      </c>
      <c r="C157" s="12">
        <v>11356</v>
      </c>
      <c r="D157" s="6" t="s">
        <v>2650</v>
      </c>
      <c r="E157" s="13">
        <v>42947</v>
      </c>
      <c r="F157" s="13">
        <v>44415</v>
      </c>
      <c r="H157" s="6" t="s">
        <v>7944</v>
      </c>
      <c r="I157" s="6" t="s">
        <v>7968</v>
      </c>
      <c r="J157" s="14">
        <v>-0.21160000000000001</v>
      </c>
      <c r="K157" s="14">
        <v>0.129</v>
      </c>
      <c r="L157" s="15">
        <f t="shared" si="8"/>
        <v>-0.34060000000000001</v>
      </c>
      <c r="M157" s="11">
        <f t="shared" si="9"/>
        <v>0</v>
      </c>
      <c r="N157" s="11">
        <f>VLOOKUP(E157,Nasdaq!$A$2:$F$3174,5,1)</f>
        <v>6348.1201170000004</v>
      </c>
      <c r="O157" s="11">
        <f>VLOOKUP(F157,Nasdaq!$A$2:$F$3174,5,1)</f>
        <v>11010.980469</v>
      </c>
      <c r="P157" s="11">
        <f t="shared" si="10"/>
        <v>1468</v>
      </c>
      <c r="Q157" s="15">
        <f t="shared" si="11"/>
        <v>0.5765269187146842</v>
      </c>
    </row>
    <row r="158" spans="1:17" ht="19.5" customHeight="1" x14ac:dyDescent="0.2">
      <c r="A158" s="12">
        <v>5712</v>
      </c>
      <c r="B158" s="6" t="s">
        <v>5939</v>
      </c>
      <c r="C158" s="12">
        <v>8962</v>
      </c>
      <c r="D158" s="6" t="s">
        <v>3871</v>
      </c>
      <c r="E158" s="13">
        <v>42215</v>
      </c>
      <c r="F158" s="13">
        <v>43437</v>
      </c>
      <c r="H158" s="6" t="s">
        <v>7951</v>
      </c>
      <c r="I158" s="6" t="s">
        <v>8037</v>
      </c>
      <c r="J158" s="14">
        <v>0.35159999999999997</v>
      </c>
      <c r="K158" s="14">
        <v>0.1101</v>
      </c>
      <c r="L158" s="15">
        <f t="shared" si="8"/>
        <v>0.24149999999999996</v>
      </c>
      <c r="M158" s="11">
        <f t="shared" si="9"/>
        <v>1</v>
      </c>
      <c r="N158" s="11">
        <f>VLOOKUP(E158,Nasdaq!$A$2:$F$3174,5,1)</f>
        <v>5128.7797849999997</v>
      </c>
      <c r="O158" s="11">
        <f>VLOOKUP(F158,Nasdaq!$A$2:$F$3174,5,1)</f>
        <v>7441.5097660000001</v>
      </c>
      <c r="P158" s="11">
        <f t="shared" si="10"/>
        <v>1222</v>
      </c>
      <c r="Q158" s="15">
        <f t="shared" si="11"/>
        <v>0.6892128380093171</v>
      </c>
    </row>
    <row r="159" spans="1:17" ht="19.5" customHeight="1" x14ac:dyDescent="0.2">
      <c r="A159" s="12">
        <v>5712</v>
      </c>
      <c r="B159" s="6" t="s">
        <v>5939</v>
      </c>
      <c r="C159" s="12">
        <v>6583</v>
      </c>
      <c r="D159" s="6" t="s">
        <v>4706</v>
      </c>
      <c r="E159" s="13">
        <v>42794</v>
      </c>
      <c r="F159" s="13">
        <v>43437</v>
      </c>
      <c r="H159" s="6" t="s">
        <v>7951</v>
      </c>
      <c r="I159" s="6" t="s">
        <v>7991</v>
      </c>
      <c r="J159" s="14">
        <v>6.4699999999999994E-2</v>
      </c>
      <c r="K159" s="14">
        <v>0.12050000000000001</v>
      </c>
      <c r="L159" s="15">
        <f t="shared" si="8"/>
        <v>-5.5800000000000016E-2</v>
      </c>
      <c r="M159" s="11">
        <f t="shared" si="9"/>
        <v>0</v>
      </c>
      <c r="N159" s="11">
        <f>VLOOKUP(E159,Nasdaq!$A$2:$F$3174,5,1)</f>
        <v>5825.4399409999996</v>
      </c>
      <c r="O159" s="11">
        <f>VLOOKUP(F159,Nasdaq!$A$2:$F$3174,5,1)</f>
        <v>7441.5097660000001</v>
      </c>
      <c r="P159" s="11">
        <f t="shared" si="10"/>
        <v>643</v>
      </c>
      <c r="Q159" s="15">
        <f t="shared" si="11"/>
        <v>0.7828311997724684</v>
      </c>
    </row>
    <row r="160" spans="1:17" ht="19.5" customHeight="1" x14ac:dyDescent="0.2">
      <c r="A160" s="12">
        <v>592</v>
      </c>
      <c r="B160" s="6" t="s">
        <v>83</v>
      </c>
      <c r="C160" s="12">
        <v>14531</v>
      </c>
      <c r="D160" s="6" t="s">
        <v>2651</v>
      </c>
      <c r="E160" s="13">
        <v>43552</v>
      </c>
      <c r="F160" s="13">
        <v>44415</v>
      </c>
      <c r="H160" s="6" t="s">
        <v>7951</v>
      </c>
      <c r="I160" s="6" t="s">
        <v>8020</v>
      </c>
      <c r="J160" s="14">
        <v>-7.3300000000000004E-2</v>
      </c>
      <c r="K160" s="14">
        <v>0.1598</v>
      </c>
      <c r="L160" s="15">
        <f t="shared" si="8"/>
        <v>-0.2331</v>
      </c>
      <c r="M160" s="11">
        <f t="shared" si="9"/>
        <v>0</v>
      </c>
      <c r="N160" s="11">
        <f>VLOOKUP(E160,Nasdaq!$A$2:$F$3174,5,1)</f>
        <v>7669.169922</v>
      </c>
      <c r="O160" s="11">
        <f>VLOOKUP(F160,Nasdaq!$A$2:$F$3174,5,1)</f>
        <v>11010.980469</v>
      </c>
      <c r="P160" s="11">
        <f t="shared" si="10"/>
        <v>863</v>
      </c>
      <c r="Q160" s="15">
        <f t="shared" si="11"/>
        <v>0.69650280004733589</v>
      </c>
    </row>
    <row r="161" spans="1:17" ht="19.5" customHeight="1" x14ac:dyDescent="0.2">
      <c r="A161" s="12">
        <v>592</v>
      </c>
      <c r="B161" s="6" t="s">
        <v>83</v>
      </c>
      <c r="C161" s="12">
        <v>33675</v>
      </c>
      <c r="D161" s="6" t="s">
        <v>2652</v>
      </c>
      <c r="E161" s="13">
        <v>41501</v>
      </c>
      <c r="F161" s="13">
        <v>42767</v>
      </c>
      <c r="H161" s="6" t="s">
        <v>7951</v>
      </c>
      <c r="I161" s="6" t="s">
        <v>8038</v>
      </c>
      <c r="J161" s="14">
        <v>-0.17600000000000002</v>
      </c>
      <c r="K161" s="14">
        <v>0.1186</v>
      </c>
      <c r="L161" s="15">
        <f t="shared" si="8"/>
        <v>-0.29460000000000003</v>
      </c>
      <c r="M161" s="11">
        <f t="shared" si="9"/>
        <v>0</v>
      </c>
      <c r="N161" s="11">
        <f>VLOOKUP(E161,Nasdaq!$A$2:$F$3174,5,1)</f>
        <v>3606.1201169999999</v>
      </c>
      <c r="O161" s="11">
        <f>VLOOKUP(F161,Nasdaq!$A$2:$F$3174,5,1)</f>
        <v>5642.6499020000001</v>
      </c>
      <c r="P161" s="11">
        <f t="shared" si="10"/>
        <v>1266</v>
      </c>
      <c r="Q161" s="15">
        <f t="shared" si="11"/>
        <v>0.6390833515493719</v>
      </c>
    </row>
    <row r="162" spans="1:17" ht="19.5" customHeight="1" x14ac:dyDescent="0.2">
      <c r="A162" s="12">
        <v>5313</v>
      </c>
      <c r="B162" s="6" t="s">
        <v>84</v>
      </c>
      <c r="C162" s="12">
        <v>25818</v>
      </c>
      <c r="D162" s="6" t="s">
        <v>2653</v>
      </c>
      <c r="E162" s="13">
        <v>41730</v>
      </c>
      <c r="F162" s="13">
        <v>42010</v>
      </c>
      <c r="H162" s="6" t="s">
        <v>7944</v>
      </c>
      <c r="I162" s="6" t="s">
        <v>7968</v>
      </c>
      <c r="J162" s="14">
        <v>0.3049</v>
      </c>
      <c r="K162" s="14">
        <v>0.1038</v>
      </c>
      <c r="L162" s="15">
        <f t="shared" si="8"/>
        <v>0.2011</v>
      </c>
      <c r="M162" s="11">
        <f t="shared" si="9"/>
        <v>1</v>
      </c>
      <c r="N162" s="11">
        <f>VLOOKUP(E162,Nasdaq!$A$2:$F$3174,5,1)</f>
        <v>4268.0400390000004</v>
      </c>
      <c r="O162" s="11">
        <f>VLOOKUP(F162,Nasdaq!$A$2:$F$3174,5,1)</f>
        <v>4592.7402339999999</v>
      </c>
      <c r="P162" s="11">
        <f t="shared" si="10"/>
        <v>280</v>
      </c>
      <c r="Q162" s="15">
        <f t="shared" si="11"/>
        <v>0.92930209060325819</v>
      </c>
    </row>
    <row r="163" spans="1:17" ht="19.5" customHeight="1" x14ac:dyDescent="0.2">
      <c r="A163" s="12">
        <v>5313</v>
      </c>
      <c r="B163" s="6" t="s">
        <v>84</v>
      </c>
      <c r="C163" s="12">
        <v>34796</v>
      </c>
      <c r="D163" s="6" t="s">
        <v>2654</v>
      </c>
      <c r="E163" s="13">
        <v>42963</v>
      </c>
      <c r="F163" s="13">
        <v>44415</v>
      </c>
      <c r="H163" s="6" t="s">
        <v>7944</v>
      </c>
      <c r="I163" s="6" t="s">
        <v>7977</v>
      </c>
      <c r="J163" s="14">
        <v>-0.57220000000000004</v>
      </c>
      <c r="K163" s="14">
        <v>0.13070000000000001</v>
      </c>
      <c r="L163" s="15">
        <f t="shared" si="8"/>
        <v>-0.70290000000000008</v>
      </c>
      <c r="M163" s="11">
        <f t="shared" si="9"/>
        <v>0</v>
      </c>
      <c r="N163" s="11">
        <f>VLOOKUP(E163,Nasdaq!$A$2:$F$3174,5,1)</f>
        <v>6345.1098629999997</v>
      </c>
      <c r="O163" s="11">
        <f>VLOOKUP(F163,Nasdaq!$A$2:$F$3174,5,1)</f>
        <v>11010.980469</v>
      </c>
      <c r="P163" s="11">
        <f t="shared" si="10"/>
        <v>1452</v>
      </c>
      <c r="Q163" s="15">
        <f t="shared" si="11"/>
        <v>0.57625353892265441</v>
      </c>
    </row>
    <row r="164" spans="1:17" ht="19.5" customHeight="1" x14ac:dyDescent="0.2">
      <c r="A164" s="12">
        <v>5600</v>
      </c>
      <c r="B164" s="6" t="s">
        <v>85</v>
      </c>
      <c r="C164" s="12">
        <v>1509</v>
      </c>
      <c r="D164" s="6" t="s">
        <v>2655</v>
      </c>
      <c r="E164" s="13">
        <v>42632</v>
      </c>
      <c r="F164" s="13">
        <v>42781</v>
      </c>
      <c r="G164" s="13">
        <v>42632</v>
      </c>
      <c r="H164" s="6" t="s">
        <v>7951</v>
      </c>
      <c r="I164" s="6" t="s">
        <v>8024</v>
      </c>
      <c r="J164" s="14">
        <v>2.8879000000000001</v>
      </c>
      <c r="K164" s="14">
        <v>0.28499999999999998</v>
      </c>
      <c r="L164" s="15">
        <f t="shared" si="8"/>
        <v>2.6029</v>
      </c>
      <c r="M164" s="11">
        <f t="shared" si="9"/>
        <v>1</v>
      </c>
      <c r="N164" s="11">
        <f>VLOOKUP(E164,Nasdaq!$A$2:$F$3174,5,1)</f>
        <v>5235.0297849999997</v>
      </c>
      <c r="O164" s="11">
        <f>VLOOKUP(F164,Nasdaq!$A$2:$F$3174,5,1)</f>
        <v>5819.4399409999996</v>
      </c>
      <c r="P164" s="11">
        <f t="shared" si="10"/>
        <v>149</v>
      </c>
      <c r="Q164" s="15">
        <f t="shared" si="11"/>
        <v>0.89957797061018108</v>
      </c>
    </row>
    <row r="165" spans="1:17" ht="19.5" customHeight="1" x14ac:dyDescent="0.2">
      <c r="A165" s="12">
        <v>5600</v>
      </c>
      <c r="B165" s="6" t="s">
        <v>85</v>
      </c>
      <c r="C165" s="12">
        <v>2865</v>
      </c>
      <c r="D165" s="6" t="s">
        <v>2656</v>
      </c>
      <c r="E165" s="13">
        <v>42552</v>
      </c>
      <c r="F165" s="13">
        <v>42675</v>
      </c>
      <c r="G165" s="13">
        <v>42601</v>
      </c>
      <c r="H165" s="6" t="s">
        <v>7944</v>
      </c>
      <c r="I165" s="6" t="s">
        <v>8039</v>
      </c>
      <c r="J165" s="14">
        <v>1.9180999999999999</v>
      </c>
      <c r="K165" s="14">
        <v>3.15E-2</v>
      </c>
      <c r="L165" s="15">
        <f t="shared" si="8"/>
        <v>1.8865999999999998</v>
      </c>
      <c r="M165" s="11">
        <f t="shared" si="9"/>
        <v>1</v>
      </c>
      <c r="N165" s="11">
        <f>VLOOKUP(E165,Nasdaq!$A$2:$F$3174,5,1)</f>
        <v>4862.5698240000002</v>
      </c>
      <c r="O165" s="11">
        <f>VLOOKUP(F165,Nasdaq!$A$2:$F$3174,5,1)</f>
        <v>5153.580078</v>
      </c>
      <c r="P165" s="11">
        <f t="shared" si="10"/>
        <v>123</v>
      </c>
      <c r="Q165" s="15">
        <f t="shared" si="11"/>
        <v>0.94353363018916125</v>
      </c>
    </row>
    <row r="166" spans="1:17" ht="19.5" customHeight="1" x14ac:dyDescent="0.2">
      <c r="A166" s="12">
        <v>5600</v>
      </c>
      <c r="B166" s="6" t="s">
        <v>85</v>
      </c>
      <c r="C166" s="12">
        <v>4325</v>
      </c>
      <c r="D166" s="6" t="s">
        <v>3662</v>
      </c>
      <c r="E166" s="13">
        <v>40322</v>
      </c>
      <c r="F166" s="13">
        <v>42050</v>
      </c>
      <c r="H166" s="6" t="s">
        <v>7951</v>
      </c>
      <c r="I166" s="6" t="s">
        <v>7987</v>
      </c>
      <c r="J166" s="14">
        <v>-6.8999999999999999E-3</v>
      </c>
      <c r="K166" s="14">
        <v>0.17699999999999999</v>
      </c>
      <c r="L166" s="15">
        <f t="shared" si="8"/>
        <v>-0.18389999999999998</v>
      </c>
      <c r="M166" s="11">
        <f t="shared" si="9"/>
        <v>0</v>
      </c>
      <c r="N166" s="11">
        <f>VLOOKUP(E166,Nasdaq!$A$2:$F$3174,5,1)</f>
        <v>2213.5500489999999</v>
      </c>
      <c r="O166" s="11">
        <f>VLOOKUP(F166,Nasdaq!$A$2:$F$3174,5,1)</f>
        <v>4893.8398440000001</v>
      </c>
      <c r="P166" s="11">
        <f t="shared" si="10"/>
        <v>1728</v>
      </c>
      <c r="Q166" s="15">
        <f t="shared" si="11"/>
        <v>0.4523141140651753</v>
      </c>
    </row>
    <row r="167" spans="1:17" ht="19.5" customHeight="1" x14ac:dyDescent="0.2">
      <c r="A167" s="12">
        <v>5600</v>
      </c>
      <c r="B167" s="6" t="s">
        <v>85</v>
      </c>
      <c r="C167" s="12">
        <v>30855</v>
      </c>
      <c r="D167" s="6" t="s">
        <v>2657</v>
      </c>
      <c r="E167" s="13">
        <v>43794</v>
      </c>
      <c r="F167" s="13">
        <v>44415</v>
      </c>
      <c r="G167" s="13">
        <v>43794</v>
      </c>
      <c r="H167" s="6" t="s">
        <v>7944</v>
      </c>
      <c r="I167" s="6" t="s">
        <v>8040</v>
      </c>
      <c r="J167" s="14">
        <v>-0.1807</v>
      </c>
      <c r="K167" s="14">
        <v>0.1246</v>
      </c>
      <c r="L167" s="15">
        <f t="shared" si="8"/>
        <v>-0.30530000000000002</v>
      </c>
      <c r="M167" s="11">
        <f t="shared" si="9"/>
        <v>0</v>
      </c>
      <c r="N167" s="11">
        <f>VLOOKUP(E167,Nasdaq!$A$2:$F$3174,5,1)</f>
        <v>8632.4902340000008</v>
      </c>
      <c r="O167" s="11">
        <f>VLOOKUP(F167,Nasdaq!$A$2:$F$3174,5,1)</f>
        <v>11010.980469</v>
      </c>
      <c r="P167" s="11">
        <f t="shared" si="10"/>
        <v>621</v>
      </c>
      <c r="Q167" s="15">
        <f t="shared" si="11"/>
        <v>0.78399008395517744</v>
      </c>
    </row>
    <row r="168" spans="1:17" ht="19.5" customHeight="1" x14ac:dyDescent="0.2">
      <c r="A168" s="12">
        <v>5600</v>
      </c>
      <c r="B168" s="6" t="s">
        <v>85</v>
      </c>
      <c r="C168" s="12">
        <v>2694</v>
      </c>
      <c r="D168" s="6" t="s">
        <v>2658</v>
      </c>
      <c r="E168" s="13">
        <v>42726</v>
      </c>
      <c r="F168" s="13">
        <v>43717</v>
      </c>
      <c r="G168" s="13">
        <v>42726</v>
      </c>
      <c r="H168" s="6" t="s">
        <v>7951</v>
      </c>
      <c r="I168" s="6" t="s">
        <v>8041</v>
      </c>
      <c r="J168" s="14">
        <v>-0.78459999999999996</v>
      </c>
      <c r="K168" s="14">
        <v>0.12909999999999999</v>
      </c>
      <c r="L168" s="15">
        <f t="shared" si="8"/>
        <v>-0.91369999999999996</v>
      </c>
      <c r="M168" s="11">
        <f t="shared" si="9"/>
        <v>0</v>
      </c>
      <c r="N168" s="11">
        <f>VLOOKUP(E168,Nasdaq!$A$2:$F$3174,5,1)</f>
        <v>5447.419922</v>
      </c>
      <c r="O168" s="11">
        <f>VLOOKUP(F168,Nasdaq!$A$2:$F$3174,5,1)</f>
        <v>8087.4399409999996</v>
      </c>
      <c r="P168" s="11">
        <f t="shared" si="10"/>
        <v>991</v>
      </c>
      <c r="Q168" s="15">
        <f t="shared" si="11"/>
        <v>0.6735661609850998</v>
      </c>
    </row>
    <row r="169" spans="1:17" ht="19.5" customHeight="1" x14ac:dyDescent="0.2">
      <c r="A169" s="12">
        <v>5299</v>
      </c>
      <c r="B169" s="6" t="s">
        <v>86</v>
      </c>
      <c r="C169" s="12">
        <v>30518</v>
      </c>
      <c r="D169" s="6" t="s">
        <v>2659</v>
      </c>
      <c r="E169" s="13">
        <v>42468</v>
      </c>
      <c r="F169" s="13">
        <v>44415</v>
      </c>
      <c r="H169" s="6" t="s">
        <v>7947</v>
      </c>
      <c r="I169" s="6" t="s">
        <v>7994</v>
      </c>
      <c r="J169" s="14">
        <v>4.4600000000000001E-2</v>
      </c>
      <c r="K169" s="14">
        <v>0.1434</v>
      </c>
      <c r="L169" s="15">
        <f t="shared" si="8"/>
        <v>-9.8799999999999999E-2</v>
      </c>
      <c r="M169" s="11">
        <f t="shared" si="9"/>
        <v>0</v>
      </c>
      <c r="N169" s="11">
        <f>VLOOKUP(E169,Nasdaq!$A$2:$F$3174,5,1)</f>
        <v>4850.6899409999996</v>
      </c>
      <c r="O169" s="11">
        <f>VLOOKUP(F169,Nasdaq!$A$2:$F$3174,5,1)</f>
        <v>11010.980469</v>
      </c>
      <c r="P169" s="11">
        <f t="shared" si="10"/>
        <v>1947</v>
      </c>
      <c r="Q169" s="15">
        <f t="shared" si="11"/>
        <v>0.44053257111350203</v>
      </c>
    </row>
    <row r="170" spans="1:17" ht="19.5" customHeight="1" x14ac:dyDescent="0.2">
      <c r="A170" s="12">
        <v>4886</v>
      </c>
      <c r="B170" s="6" t="s">
        <v>87</v>
      </c>
      <c r="C170" s="12">
        <v>42676</v>
      </c>
      <c r="D170" s="6" t="s">
        <v>2660</v>
      </c>
      <c r="E170" s="13">
        <v>43332</v>
      </c>
      <c r="F170" s="13">
        <v>43713</v>
      </c>
      <c r="G170" s="13">
        <v>43332</v>
      </c>
      <c r="H170" s="6" t="s">
        <v>7944</v>
      </c>
      <c r="I170" s="6" t="s">
        <v>8031</v>
      </c>
      <c r="J170" s="14">
        <v>-0.96640000000000004</v>
      </c>
      <c r="K170" s="14">
        <v>6.1200000000000004E-2</v>
      </c>
      <c r="L170" s="15">
        <f t="shared" si="8"/>
        <v>-1.0276000000000001</v>
      </c>
      <c r="M170" s="11">
        <f t="shared" si="9"/>
        <v>0</v>
      </c>
      <c r="N170" s="11">
        <f>VLOOKUP(E170,Nasdaq!$A$2:$F$3174,5,1)</f>
        <v>7821.0097660000001</v>
      </c>
      <c r="O170" s="11">
        <f>VLOOKUP(F170,Nasdaq!$A$2:$F$3174,5,1)</f>
        <v>8116.830078</v>
      </c>
      <c r="P170" s="11">
        <f t="shared" si="10"/>
        <v>381</v>
      </c>
      <c r="Q170" s="15">
        <f t="shared" si="11"/>
        <v>0.96355495665288837</v>
      </c>
    </row>
    <row r="171" spans="1:17" ht="19.5" customHeight="1" x14ac:dyDescent="0.2">
      <c r="A171" s="12">
        <v>5717</v>
      </c>
      <c r="B171" s="6" t="s">
        <v>88</v>
      </c>
      <c r="C171" s="12">
        <v>1452</v>
      </c>
      <c r="D171" s="6" t="s">
        <v>2661</v>
      </c>
      <c r="E171" s="13">
        <v>43172</v>
      </c>
      <c r="F171" s="13">
        <v>44415</v>
      </c>
      <c r="H171" s="6" t="s">
        <v>7947</v>
      </c>
      <c r="I171" s="6" t="s">
        <v>8042</v>
      </c>
      <c r="J171" s="14">
        <v>-8.1099999999999992E-2</v>
      </c>
      <c r="K171" s="14">
        <v>0.10550000000000001</v>
      </c>
      <c r="L171" s="15">
        <f t="shared" si="8"/>
        <v>-0.18659999999999999</v>
      </c>
      <c r="M171" s="11">
        <f t="shared" si="9"/>
        <v>0</v>
      </c>
      <c r="N171" s="11">
        <f>VLOOKUP(E171,Nasdaq!$A$2:$F$3174,5,1)</f>
        <v>7511.0097660000001</v>
      </c>
      <c r="O171" s="11">
        <f>VLOOKUP(F171,Nasdaq!$A$2:$F$3174,5,1)</f>
        <v>11010.980469</v>
      </c>
      <c r="P171" s="11">
        <f t="shared" si="10"/>
        <v>1243</v>
      </c>
      <c r="Q171" s="15">
        <f t="shared" si="11"/>
        <v>0.68213871779118473</v>
      </c>
    </row>
    <row r="172" spans="1:17" ht="19.5" customHeight="1" x14ac:dyDescent="0.2">
      <c r="A172" s="12">
        <v>6146</v>
      </c>
      <c r="B172" s="6" t="s">
        <v>89</v>
      </c>
      <c r="C172" s="12">
        <v>28400</v>
      </c>
      <c r="D172" s="6" t="s">
        <v>2662</v>
      </c>
      <c r="E172" s="13">
        <v>40925</v>
      </c>
      <c r="F172" s="13">
        <v>44415</v>
      </c>
      <c r="H172" s="6" t="s">
        <v>7951</v>
      </c>
      <c r="I172" s="6" t="s">
        <v>8043</v>
      </c>
      <c r="J172" s="14">
        <v>0.35659999999999997</v>
      </c>
      <c r="K172" s="14">
        <v>0.14119999999999999</v>
      </c>
      <c r="L172" s="15">
        <f t="shared" si="8"/>
        <v>0.21539999999999998</v>
      </c>
      <c r="M172" s="11">
        <f t="shared" si="9"/>
        <v>1</v>
      </c>
      <c r="N172" s="11">
        <f>VLOOKUP(E172,Nasdaq!$A$2:$F$3174,5,1)</f>
        <v>2728.080078</v>
      </c>
      <c r="O172" s="11">
        <f>VLOOKUP(F172,Nasdaq!$A$2:$F$3174,5,1)</f>
        <v>11010.980469</v>
      </c>
      <c r="P172" s="11">
        <f t="shared" si="10"/>
        <v>3490</v>
      </c>
      <c r="Q172" s="15">
        <f t="shared" si="11"/>
        <v>0.24776023114825874</v>
      </c>
    </row>
    <row r="173" spans="1:17" ht="19.5" customHeight="1" x14ac:dyDescent="0.2">
      <c r="A173" s="12">
        <v>6146</v>
      </c>
      <c r="B173" s="6" t="s">
        <v>89</v>
      </c>
      <c r="C173" s="12">
        <v>7805</v>
      </c>
      <c r="D173" s="6" t="s">
        <v>2663</v>
      </c>
      <c r="E173" s="13">
        <v>42835</v>
      </c>
      <c r="F173" s="13">
        <v>44415</v>
      </c>
      <c r="H173" s="6" t="s">
        <v>7944</v>
      </c>
      <c r="I173" s="6" t="s">
        <v>7980</v>
      </c>
      <c r="J173" s="14">
        <v>-1.1599999999999999E-2</v>
      </c>
      <c r="K173" s="14">
        <v>0.1341</v>
      </c>
      <c r="L173" s="15">
        <f t="shared" si="8"/>
        <v>-0.1457</v>
      </c>
      <c r="M173" s="11">
        <f t="shared" si="9"/>
        <v>0</v>
      </c>
      <c r="N173" s="11">
        <f>VLOOKUP(E173,Nasdaq!$A$2:$F$3174,5,1)</f>
        <v>5880.9301759999998</v>
      </c>
      <c r="O173" s="11">
        <f>VLOOKUP(F173,Nasdaq!$A$2:$F$3174,5,1)</f>
        <v>11010.980469</v>
      </c>
      <c r="P173" s="11">
        <f t="shared" si="10"/>
        <v>1580</v>
      </c>
      <c r="Q173" s="15">
        <f t="shared" si="11"/>
        <v>0.53409744829204386</v>
      </c>
    </row>
    <row r="174" spans="1:17" ht="19.5" customHeight="1" x14ac:dyDescent="0.2">
      <c r="A174" s="12">
        <v>7533</v>
      </c>
      <c r="B174" s="6" t="s">
        <v>90</v>
      </c>
      <c r="C174" s="12">
        <v>40901</v>
      </c>
      <c r="D174" s="6" t="s">
        <v>2664</v>
      </c>
      <c r="E174" s="13">
        <v>41515</v>
      </c>
      <c r="F174" s="13">
        <v>44415</v>
      </c>
      <c r="H174" s="6" t="s">
        <v>7948</v>
      </c>
      <c r="I174" s="6" t="s">
        <v>8044</v>
      </c>
      <c r="J174" s="14">
        <v>0.1048</v>
      </c>
      <c r="K174" s="14">
        <v>0.13119999999999998</v>
      </c>
      <c r="L174" s="15">
        <f t="shared" si="8"/>
        <v>-2.6399999999999979E-2</v>
      </c>
      <c r="M174" s="11">
        <f t="shared" si="9"/>
        <v>0</v>
      </c>
      <c r="N174" s="11">
        <f>VLOOKUP(E174,Nasdaq!$A$2:$F$3174,5,1)</f>
        <v>3620.3000489999999</v>
      </c>
      <c r="O174" s="11">
        <f>VLOOKUP(F174,Nasdaq!$A$2:$F$3174,5,1)</f>
        <v>11010.980469</v>
      </c>
      <c r="P174" s="11">
        <f t="shared" si="10"/>
        <v>2900</v>
      </c>
      <c r="Q174" s="15">
        <f t="shared" si="11"/>
        <v>0.3287903255868701</v>
      </c>
    </row>
    <row r="175" spans="1:17" ht="19.5" customHeight="1" x14ac:dyDescent="0.2">
      <c r="A175" s="12">
        <v>6960</v>
      </c>
      <c r="B175" s="6" t="s">
        <v>91</v>
      </c>
      <c r="C175" s="12">
        <v>7357</v>
      </c>
      <c r="D175" s="6" t="s">
        <v>2665</v>
      </c>
      <c r="E175" s="13">
        <v>42961</v>
      </c>
      <c r="F175" s="13">
        <v>44415</v>
      </c>
      <c r="H175" s="6" t="s">
        <v>7949</v>
      </c>
      <c r="I175" s="6" t="s">
        <v>7961</v>
      </c>
      <c r="J175" s="14">
        <v>1.3100000000000001E-2</v>
      </c>
      <c r="K175" s="14">
        <v>0.13100000000000001</v>
      </c>
      <c r="L175" s="15">
        <f t="shared" si="8"/>
        <v>-0.1179</v>
      </c>
      <c r="M175" s="11">
        <f t="shared" si="9"/>
        <v>0</v>
      </c>
      <c r="N175" s="11">
        <f>VLOOKUP(E175,Nasdaq!$A$2:$F$3174,5,1)</f>
        <v>6340.2299800000001</v>
      </c>
      <c r="O175" s="11">
        <f>VLOOKUP(F175,Nasdaq!$A$2:$F$3174,5,1)</f>
        <v>11010.980469</v>
      </c>
      <c r="P175" s="11">
        <f t="shared" si="10"/>
        <v>1454</v>
      </c>
      <c r="Q175" s="15">
        <f t="shared" si="11"/>
        <v>0.57581035514187917</v>
      </c>
    </row>
    <row r="176" spans="1:17" ht="19.5" customHeight="1" x14ac:dyDescent="0.2">
      <c r="A176" s="12">
        <v>7974</v>
      </c>
      <c r="B176" s="6" t="s">
        <v>92</v>
      </c>
      <c r="C176" s="12">
        <v>1429</v>
      </c>
      <c r="D176" s="6" t="s">
        <v>2666</v>
      </c>
      <c r="E176" s="13">
        <v>42941</v>
      </c>
      <c r="F176" s="13">
        <v>43804</v>
      </c>
      <c r="G176" s="13">
        <v>43598</v>
      </c>
      <c r="H176" s="6" t="s">
        <v>7947</v>
      </c>
      <c r="I176" s="6" t="s">
        <v>8045</v>
      </c>
      <c r="J176" s="14">
        <v>-0.1082</v>
      </c>
      <c r="K176" s="14">
        <v>0.1244</v>
      </c>
      <c r="L176" s="15">
        <f t="shared" si="8"/>
        <v>-0.2326</v>
      </c>
      <c r="M176" s="11">
        <f t="shared" si="9"/>
        <v>0</v>
      </c>
      <c r="N176" s="11">
        <f>VLOOKUP(E176,Nasdaq!$A$2:$F$3174,5,1)</f>
        <v>6412.169922</v>
      </c>
      <c r="O176" s="11">
        <f>VLOOKUP(F176,Nasdaq!$A$2:$F$3174,5,1)</f>
        <v>8570.7001949999994</v>
      </c>
      <c r="P176" s="11">
        <f t="shared" si="10"/>
        <v>863</v>
      </c>
      <c r="Q176" s="15">
        <f t="shared" si="11"/>
        <v>0.74815075577987666</v>
      </c>
    </row>
    <row r="177" spans="1:17" ht="19.5" customHeight="1" x14ac:dyDescent="0.2">
      <c r="A177" s="12">
        <v>4314</v>
      </c>
      <c r="B177" s="6" t="s">
        <v>93</v>
      </c>
      <c r="C177" s="12">
        <v>419</v>
      </c>
      <c r="D177" s="6" t="s">
        <v>2667</v>
      </c>
      <c r="E177" s="13">
        <v>41958</v>
      </c>
      <c r="F177" s="13">
        <v>44415</v>
      </c>
      <c r="H177" s="6" t="s">
        <v>7949</v>
      </c>
      <c r="I177" s="6" t="s">
        <v>8046</v>
      </c>
      <c r="J177" s="14">
        <v>-0.11220000000000001</v>
      </c>
      <c r="K177" s="14">
        <v>0.11310000000000001</v>
      </c>
      <c r="L177" s="15">
        <f t="shared" si="8"/>
        <v>-0.2253</v>
      </c>
      <c r="M177" s="11">
        <f t="shared" si="9"/>
        <v>0</v>
      </c>
      <c r="N177" s="11">
        <f>VLOOKUP(E177,Nasdaq!$A$2:$F$3174,5,1)</f>
        <v>4688.5400390000004</v>
      </c>
      <c r="O177" s="11">
        <f>VLOOKUP(F177,Nasdaq!$A$2:$F$3174,5,1)</f>
        <v>11010.980469</v>
      </c>
      <c r="P177" s="11">
        <f t="shared" si="10"/>
        <v>2457</v>
      </c>
      <c r="Q177" s="15">
        <f t="shared" si="11"/>
        <v>0.42580626818495221</v>
      </c>
    </row>
    <row r="178" spans="1:17" ht="19.5" customHeight="1" x14ac:dyDescent="0.2">
      <c r="A178" s="12">
        <v>1736</v>
      </c>
      <c r="B178" s="6" t="s">
        <v>94</v>
      </c>
      <c r="C178" s="12">
        <v>11620</v>
      </c>
      <c r="D178" s="6" t="s">
        <v>2668</v>
      </c>
      <c r="E178" s="13">
        <v>41764</v>
      </c>
      <c r="F178" s="13">
        <v>41961</v>
      </c>
      <c r="H178" s="6" t="s">
        <v>7948</v>
      </c>
      <c r="I178" s="6" t="s">
        <v>8017</v>
      </c>
      <c r="J178" s="14">
        <v>1.0776000000000001</v>
      </c>
      <c r="K178" s="14">
        <v>0.1963</v>
      </c>
      <c r="L178" s="15">
        <f t="shared" si="8"/>
        <v>0.88130000000000008</v>
      </c>
      <c r="M178" s="11">
        <f t="shared" si="9"/>
        <v>1</v>
      </c>
      <c r="N178" s="11">
        <f>VLOOKUP(E178,Nasdaq!$A$2:$F$3174,5,1)</f>
        <v>4138.0600590000004</v>
      </c>
      <c r="O178" s="11">
        <f>VLOOKUP(F178,Nasdaq!$A$2:$F$3174,5,1)</f>
        <v>4702.4399409999996</v>
      </c>
      <c r="P178" s="11">
        <f t="shared" si="10"/>
        <v>197</v>
      </c>
      <c r="Q178" s="15">
        <f t="shared" si="11"/>
        <v>0.87998304472103794</v>
      </c>
    </row>
    <row r="179" spans="1:17" ht="19.5" customHeight="1" x14ac:dyDescent="0.2">
      <c r="A179" s="12">
        <v>1736</v>
      </c>
      <c r="B179" s="6" t="s">
        <v>94</v>
      </c>
      <c r="C179" s="12">
        <v>28721</v>
      </c>
      <c r="D179" s="6" t="s">
        <v>2669</v>
      </c>
      <c r="E179" s="13">
        <v>42041</v>
      </c>
      <c r="F179" s="13">
        <v>42362</v>
      </c>
      <c r="H179" s="6" t="s">
        <v>7948</v>
      </c>
      <c r="I179" s="6" t="s">
        <v>8017</v>
      </c>
      <c r="J179" s="14">
        <v>0.60429999999999995</v>
      </c>
      <c r="K179" s="14">
        <v>2.4799999999999999E-2</v>
      </c>
      <c r="L179" s="15">
        <f t="shared" si="8"/>
        <v>0.5794999999999999</v>
      </c>
      <c r="M179" s="11">
        <f t="shared" si="9"/>
        <v>1</v>
      </c>
      <c r="N179" s="11">
        <f>VLOOKUP(E179,Nasdaq!$A$2:$F$3174,5,1)</f>
        <v>4744.3999020000001</v>
      </c>
      <c r="O179" s="11">
        <f>VLOOKUP(F179,Nasdaq!$A$2:$F$3174,5,1)</f>
        <v>5048.4902339999999</v>
      </c>
      <c r="P179" s="11">
        <f t="shared" si="10"/>
        <v>321</v>
      </c>
      <c r="Q179" s="15">
        <f t="shared" si="11"/>
        <v>0.93976658321868345</v>
      </c>
    </row>
    <row r="180" spans="1:17" ht="19.5" customHeight="1" x14ac:dyDescent="0.2">
      <c r="A180" s="12">
        <v>1736</v>
      </c>
      <c r="B180" s="6" t="s">
        <v>94</v>
      </c>
      <c r="C180" s="12">
        <v>21269</v>
      </c>
      <c r="D180" s="6" t="s">
        <v>6076</v>
      </c>
      <c r="E180" s="13">
        <v>41043</v>
      </c>
      <c r="F180" s="13">
        <v>42647</v>
      </c>
      <c r="H180" s="6" t="s">
        <v>7946</v>
      </c>
      <c r="I180" s="6" t="s">
        <v>8047</v>
      </c>
      <c r="J180" s="14">
        <v>0.53620000000000001</v>
      </c>
      <c r="K180" s="14">
        <v>0.1381</v>
      </c>
      <c r="L180" s="15">
        <f t="shared" si="8"/>
        <v>0.39810000000000001</v>
      </c>
      <c r="M180" s="11">
        <f t="shared" si="9"/>
        <v>1</v>
      </c>
      <c r="N180" s="11">
        <f>VLOOKUP(E180,Nasdaq!$A$2:$F$3174,5,1)</f>
        <v>2902.580078</v>
      </c>
      <c r="O180" s="11">
        <f>VLOOKUP(F180,Nasdaq!$A$2:$F$3174,5,1)</f>
        <v>5289.6601559999999</v>
      </c>
      <c r="P180" s="11">
        <f t="shared" si="10"/>
        <v>1604</v>
      </c>
      <c r="Q180" s="15">
        <f t="shared" si="11"/>
        <v>0.54872770042489394</v>
      </c>
    </row>
    <row r="181" spans="1:17" ht="19.5" customHeight="1" x14ac:dyDescent="0.2">
      <c r="A181" s="12">
        <v>1736</v>
      </c>
      <c r="B181" s="6" t="s">
        <v>94</v>
      </c>
      <c r="C181" s="12">
        <v>25133</v>
      </c>
      <c r="D181" s="6" t="s">
        <v>5526</v>
      </c>
      <c r="E181" s="13">
        <v>40899</v>
      </c>
      <c r="F181" s="13">
        <v>44415</v>
      </c>
      <c r="H181" s="6" t="s">
        <v>7951</v>
      </c>
      <c r="I181" s="6" t="s">
        <v>8048</v>
      </c>
      <c r="J181" s="14">
        <v>0.2833</v>
      </c>
      <c r="K181" s="14">
        <v>0.14429999999999998</v>
      </c>
      <c r="L181" s="15">
        <f t="shared" si="8"/>
        <v>0.13900000000000001</v>
      </c>
      <c r="M181" s="11">
        <f t="shared" si="9"/>
        <v>1</v>
      </c>
      <c r="N181" s="11">
        <f>VLOOKUP(E181,Nasdaq!$A$2:$F$3174,5,1)</f>
        <v>2599.4499510000001</v>
      </c>
      <c r="O181" s="11">
        <f>VLOOKUP(F181,Nasdaq!$A$2:$F$3174,5,1)</f>
        <v>11010.980469</v>
      </c>
      <c r="P181" s="11">
        <f t="shared" si="10"/>
        <v>3516</v>
      </c>
      <c r="Q181" s="15">
        <f t="shared" si="11"/>
        <v>0.23607823866079286</v>
      </c>
    </row>
    <row r="182" spans="1:17" ht="19.5" customHeight="1" x14ac:dyDescent="0.2">
      <c r="A182" s="12">
        <v>1736</v>
      </c>
      <c r="B182" s="6" t="s">
        <v>94</v>
      </c>
      <c r="C182" s="12">
        <v>11435</v>
      </c>
      <c r="D182" s="6" t="s">
        <v>2670</v>
      </c>
      <c r="E182" s="13">
        <v>41324</v>
      </c>
      <c r="F182" s="13">
        <v>44415</v>
      </c>
      <c r="H182" s="6" t="s">
        <v>7948</v>
      </c>
      <c r="I182" s="6" t="s">
        <v>7992</v>
      </c>
      <c r="J182" s="14">
        <v>0.2271</v>
      </c>
      <c r="K182" s="14">
        <v>0.1338</v>
      </c>
      <c r="L182" s="15">
        <f t="shared" si="8"/>
        <v>9.3299999999999994E-2</v>
      </c>
      <c r="M182" s="11">
        <f t="shared" si="9"/>
        <v>1</v>
      </c>
      <c r="N182" s="11">
        <f>VLOOKUP(E182,Nasdaq!$A$2:$F$3174,5,1)</f>
        <v>3213.5900879999999</v>
      </c>
      <c r="O182" s="11">
        <f>VLOOKUP(F182,Nasdaq!$A$2:$F$3174,5,1)</f>
        <v>11010.980469</v>
      </c>
      <c r="P182" s="11">
        <f t="shared" si="10"/>
        <v>3091</v>
      </c>
      <c r="Q182" s="15">
        <f t="shared" si="11"/>
        <v>0.29185353700763</v>
      </c>
    </row>
    <row r="183" spans="1:17" ht="19.5" customHeight="1" x14ac:dyDescent="0.2">
      <c r="A183" s="12">
        <v>1736</v>
      </c>
      <c r="B183" s="6" t="s">
        <v>94</v>
      </c>
      <c r="C183" s="12">
        <v>6494</v>
      </c>
      <c r="D183" s="6" t="s">
        <v>2567</v>
      </c>
      <c r="E183" s="13">
        <v>42278</v>
      </c>
      <c r="F183" s="13">
        <v>42653</v>
      </c>
      <c r="H183" s="6" t="s">
        <v>7951</v>
      </c>
      <c r="I183" s="6" t="s">
        <v>7987</v>
      </c>
      <c r="J183" s="14">
        <v>0.22149999999999997</v>
      </c>
      <c r="K183" s="14">
        <v>0.14599999999999999</v>
      </c>
      <c r="L183" s="15">
        <f t="shared" si="8"/>
        <v>7.5499999999999984E-2</v>
      </c>
      <c r="M183" s="11">
        <f t="shared" si="9"/>
        <v>1</v>
      </c>
      <c r="N183" s="11">
        <f>VLOOKUP(E183,Nasdaq!$A$2:$F$3174,5,1)</f>
        <v>4627.080078</v>
      </c>
      <c r="O183" s="11">
        <f>VLOOKUP(F183,Nasdaq!$A$2:$F$3174,5,1)</f>
        <v>5328.669922</v>
      </c>
      <c r="P183" s="11">
        <f t="shared" si="10"/>
        <v>375</v>
      </c>
      <c r="Q183" s="15">
        <f t="shared" si="11"/>
        <v>0.86833767491641112</v>
      </c>
    </row>
    <row r="184" spans="1:17" ht="19.5" customHeight="1" x14ac:dyDescent="0.2">
      <c r="A184" s="12">
        <v>1736</v>
      </c>
      <c r="B184" s="6" t="s">
        <v>94</v>
      </c>
      <c r="C184" s="12">
        <v>6531</v>
      </c>
      <c r="D184" s="6" t="s">
        <v>6077</v>
      </c>
      <c r="E184" s="13">
        <v>42523</v>
      </c>
      <c r="F184" s="13">
        <v>43277</v>
      </c>
      <c r="H184" s="6" t="s">
        <v>7947</v>
      </c>
      <c r="I184" s="6" t="s">
        <v>8045</v>
      </c>
      <c r="J184" s="14">
        <v>0.15289999999999998</v>
      </c>
      <c r="K184" s="14">
        <v>0.15560000000000002</v>
      </c>
      <c r="L184" s="15">
        <f t="shared" si="8"/>
        <v>-2.7000000000000357E-3</v>
      </c>
      <c r="M184" s="11">
        <f t="shared" si="9"/>
        <v>0</v>
      </c>
      <c r="N184" s="11">
        <f>VLOOKUP(E184,Nasdaq!$A$2:$F$3174,5,1)</f>
        <v>4971.3598629999997</v>
      </c>
      <c r="O184" s="11">
        <f>VLOOKUP(F184,Nasdaq!$A$2:$F$3174,5,1)</f>
        <v>7561.6298829999996</v>
      </c>
      <c r="P184" s="11">
        <f t="shared" si="10"/>
        <v>754</v>
      </c>
      <c r="Q184" s="15">
        <f t="shared" si="11"/>
        <v>0.65744654469964769</v>
      </c>
    </row>
    <row r="185" spans="1:17" ht="19.5" customHeight="1" x14ac:dyDescent="0.2">
      <c r="A185" s="12">
        <v>1736</v>
      </c>
      <c r="B185" s="6" t="s">
        <v>94</v>
      </c>
      <c r="C185" s="12">
        <v>11655</v>
      </c>
      <c r="D185" s="6" t="s">
        <v>2671</v>
      </c>
      <c r="E185" s="13">
        <v>40087</v>
      </c>
      <c r="F185" s="13">
        <v>44415</v>
      </c>
      <c r="H185" s="6" t="s">
        <v>7951</v>
      </c>
      <c r="I185" s="6" t="s">
        <v>8049</v>
      </c>
      <c r="J185" s="14">
        <v>9.7500000000000003E-2</v>
      </c>
      <c r="K185" s="14">
        <v>0.13830000000000001</v>
      </c>
      <c r="L185" s="15">
        <f t="shared" si="8"/>
        <v>-4.0800000000000003E-2</v>
      </c>
      <c r="M185" s="11">
        <f t="shared" si="9"/>
        <v>0</v>
      </c>
      <c r="N185" s="11">
        <f>VLOOKUP(E185,Nasdaq!$A$2:$F$3174,5,1)</f>
        <v>2057.4799800000001</v>
      </c>
      <c r="O185" s="11">
        <f>VLOOKUP(F185,Nasdaq!$A$2:$F$3174,5,1)</f>
        <v>11010.980469</v>
      </c>
      <c r="P185" s="11">
        <f t="shared" si="10"/>
        <v>4328</v>
      </c>
      <c r="Q185" s="15">
        <f t="shared" si="11"/>
        <v>0.18685730762213501</v>
      </c>
    </row>
    <row r="186" spans="1:17" ht="19.5" customHeight="1" x14ac:dyDescent="0.2">
      <c r="A186" s="12">
        <v>1736</v>
      </c>
      <c r="B186" s="6" t="s">
        <v>94</v>
      </c>
      <c r="C186" s="12">
        <v>11486</v>
      </c>
      <c r="D186" s="6" t="s">
        <v>2789</v>
      </c>
      <c r="E186" s="13">
        <v>40703</v>
      </c>
      <c r="F186" s="13">
        <v>43441</v>
      </c>
      <c r="H186" s="6" t="s">
        <v>7944</v>
      </c>
      <c r="I186" s="6" t="s">
        <v>8040</v>
      </c>
      <c r="J186" s="14">
        <v>3.4500000000000003E-2</v>
      </c>
      <c r="K186" s="14">
        <v>0.12330000000000001</v>
      </c>
      <c r="L186" s="15">
        <f t="shared" si="8"/>
        <v>-8.8800000000000004E-2</v>
      </c>
      <c r="M186" s="11">
        <f t="shared" si="9"/>
        <v>0</v>
      </c>
      <c r="N186" s="11">
        <f>VLOOKUP(E186,Nasdaq!$A$2:$F$3174,5,1)</f>
        <v>2684.8701169999999</v>
      </c>
      <c r="O186" s="11">
        <f>VLOOKUP(F186,Nasdaq!$A$2:$F$3174,5,1)</f>
        <v>6969.25</v>
      </c>
      <c r="P186" s="11">
        <f t="shared" si="10"/>
        <v>2738</v>
      </c>
      <c r="Q186" s="15">
        <f t="shared" si="11"/>
        <v>0.38524556869776161</v>
      </c>
    </row>
    <row r="187" spans="1:17" ht="19.5" customHeight="1" x14ac:dyDescent="0.2">
      <c r="A187" s="12">
        <v>1736</v>
      </c>
      <c r="B187" s="6" t="s">
        <v>94</v>
      </c>
      <c r="C187" s="12">
        <v>11671</v>
      </c>
      <c r="D187" s="6" t="s">
        <v>2672</v>
      </c>
      <c r="E187" s="13">
        <v>41555</v>
      </c>
      <c r="F187" s="13">
        <v>42738</v>
      </c>
      <c r="H187" s="6" t="s">
        <v>7950</v>
      </c>
      <c r="I187" s="6" t="s">
        <v>7985</v>
      </c>
      <c r="J187" s="14">
        <v>-3.7699999999999997E-2</v>
      </c>
      <c r="K187" s="14">
        <v>0.12390000000000001</v>
      </c>
      <c r="L187" s="15">
        <f t="shared" si="8"/>
        <v>-0.16160000000000002</v>
      </c>
      <c r="M187" s="11">
        <f t="shared" si="9"/>
        <v>0</v>
      </c>
      <c r="N187" s="11">
        <f>VLOOKUP(E187,Nasdaq!$A$2:$F$3174,5,1)</f>
        <v>3694.830078</v>
      </c>
      <c r="O187" s="11">
        <f>VLOOKUP(F187,Nasdaq!$A$2:$F$3174,5,1)</f>
        <v>5429.080078</v>
      </c>
      <c r="P187" s="11">
        <f t="shared" si="10"/>
        <v>1183</v>
      </c>
      <c r="Q187" s="15">
        <f t="shared" si="11"/>
        <v>0.68056343209464309</v>
      </c>
    </row>
    <row r="188" spans="1:17" ht="19.5" customHeight="1" x14ac:dyDescent="0.2">
      <c r="A188" s="12">
        <v>1736</v>
      </c>
      <c r="B188" s="6" t="s">
        <v>94</v>
      </c>
      <c r="C188" s="12">
        <v>11640</v>
      </c>
      <c r="D188" s="6" t="s">
        <v>6078</v>
      </c>
      <c r="E188" s="13">
        <v>41206</v>
      </c>
      <c r="F188" s="13">
        <v>44415</v>
      </c>
      <c r="H188" s="6" t="s">
        <v>7944</v>
      </c>
      <c r="I188" s="6" t="s">
        <v>8003</v>
      </c>
      <c r="J188" s="14">
        <v>-5.67E-2</v>
      </c>
      <c r="K188" s="14">
        <v>0.14119999999999999</v>
      </c>
      <c r="L188" s="15">
        <f t="shared" si="8"/>
        <v>-0.19789999999999999</v>
      </c>
      <c r="M188" s="11">
        <f t="shared" si="9"/>
        <v>0</v>
      </c>
      <c r="N188" s="11">
        <f>VLOOKUP(E188,Nasdaq!$A$2:$F$3174,5,1)</f>
        <v>2981.6999510000001</v>
      </c>
      <c r="O188" s="11">
        <f>VLOOKUP(F188,Nasdaq!$A$2:$F$3174,5,1)</f>
        <v>11010.980469</v>
      </c>
      <c r="P188" s="11">
        <f t="shared" si="10"/>
        <v>3209</v>
      </c>
      <c r="Q188" s="15">
        <f t="shared" si="11"/>
        <v>0.27079362142658514</v>
      </c>
    </row>
    <row r="189" spans="1:17" ht="19.5" customHeight="1" x14ac:dyDescent="0.2">
      <c r="A189" s="12">
        <v>1736</v>
      </c>
      <c r="B189" s="6" t="s">
        <v>94</v>
      </c>
      <c r="C189" s="12">
        <v>11471</v>
      </c>
      <c r="D189" s="6" t="s">
        <v>6079</v>
      </c>
      <c r="E189" s="13">
        <v>42850</v>
      </c>
      <c r="F189" s="13">
        <v>44415</v>
      </c>
      <c r="H189" s="6" t="s">
        <v>7950</v>
      </c>
      <c r="I189" s="6" t="s">
        <v>7985</v>
      </c>
      <c r="J189" s="14">
        <v>-6.0100000000000001E-2</v>
      </c>
      <c r="K189" s="14">
        <v>0.13140000000000002</v>
      </c>
      <c r="L189" s="15">
        <f t="shared" si="8"/>
        <v>-0.1915</v>
      </c>
      <c r="M189" s="11">
        <f t="shared" si="9"/>
        <v>0</v>
      </c>
      <c r="N189" s="11">
        <f>VLOOKUP(E189,Nasdaq!$A$2:$F$3174,5,1)</f>
        <v>6025.4902339999999</v>
      </c>
      <c r="O189" s="11">
        <f>VLOOKUP(F189,Nasdaq!$A$2:$F$3174,5,1)</f>
        <v>11010.980469</v>
      </c>
      <c r="P189" s="11">
        <f t="shared" si="10"/>
        <v>1565</v>
      </c>
      <c r="Q189" s="15">
        <f t="shared" si="11"/>
        <v>0.5472261630574542</v>
      </c>
    </row>
    <row r="190" spans="1:17" ht="19.5" customHeight="1" x14ac:dyDescent="0.2">
      <c r="A190" s="12">
        <v>1736</v>
      </c>
      <c r="B190" s="6" t="s">
        <v>94</v>
      </c>
      <c r="C190" s="12">
        <v>11665</v>
      </c>
      <c r="D190" s="6" t="s">
        <v>2673</v>
      </c>
      <c r="E190" s="13">
        <v>41319</v>
      </c>
      <c r="F190" s="13">
        <v>42493</v>
      </c>
      <c r="H190" s="6" t="s">
        <v>7950</v>
      </c>
      <c r="I190" s="6" t="s">
        <v>7985</v>
      </c>
      <c r="J190" s="14">
        <v>-8.2799999999999999E-2</v>
      </c>
      <c r="K190" s="14">
        <v>0.1225</v>
      </c>
      <c r="L190" s="15">
        <f t="shared" si="8"/>
        <v>-0.20529999999999998</v>
      </c>
      <c r="M190" s="11">
        <f t="shared" si="9"/>
        <v>0</v>
      </c>
      <c r="N190" s="11">
        <f>VLOOKUP(E190,Nasdaq!$A$2:$F$3174,5,1)</f>
        <v>3198.6599120000001</v>
      </c>
      <c r="O190" s="11">
        <f>VLOOKUP(F190,Nasdaq!$A$2:$F$3174,5,1)</f>
        <v>4763.2202150000003</v>
      </c>
      <c r="P190" s="11">
        <f t="shared" si="10"/>
        <v>1174</v>
      </c>
      <c r="Q190" s="15">
        <f t="shared" si="11"/>
        <v>0.67153369778628536</v>
      </c>
    </row>
    <row r="191" spans="1:17" ht="19.5" customHeight="1" x14ac:dyDescent="0.2">
      <c r="A191" s="12">
        <v>1736</v>
      </c>
      <c r="B191" s="6" t="s">
        <v>94</v>
      </c>
      <c r="C191" s="12">
        <v>625</v>
      </c>
      <c r="D191" s="6" t="s">
        <v>2674</v>
      </c>
      <c r="E191" s="13">
        <v>42768</v>
      </c>
      <c r="F191" s="13">
        <v>44415</v>
      </c>
      <c r="H191" s="6" t="s">
        <v>7948</v>
      </c>
      <c r="I191" s="6" t="s">
        <v>8050</v>
      </c>
      <c r="J191" s="14">
        <v>-8.3900000000000002E-2</v>
      </c>
      <c r="K191" s="14">
        <v>0.13869999999999999</v>
      </c>
      <c r="L191" s="15">
        <f t="shared" si="8"/>
        <v>-0.22259999999999999</v>
      </c>
      <c r="M191" s="11">
        <f t="shared" si="9"/>
        <v>0</v>
      </c>
      <c r="N191" s="11">
        <f>VLOOKUP(E191,Nasdaq!$A$2:$F$3174,5,1)</f>
        <v>5636.2001950000003</v>
      </c>
      <c r="O191" s="11">
        <f>VLOOKUP(F191,Nasdaq!$A$2:$F$3174,5,1)</f>
        <v>11010.980469</v>
      </c>
      <c r="P191" s="11">
        <f t="shared" si="10"/>
        <v>1647</v>
      </c>
      <c r="Q191" s="15">
        <f t="shared" si="11"/>
        <v>0.51187144410645757</v>
      </c>
    </row>
    <row r="192" spans="1:17" ht="19.5" customHeight="1" x14ac:dyDescent="0.2">
      <c r="A192" s="12">
        <v>1736</v>
      </c>
      <c r="B192" s="6" t="s">
        <v>94</v>
      </c>
      <c r="C192" s="12">
        <v>216</v>
      </c>
      <c r="D192" s="6" t="s">
        <v>2675</v>
      </c>
      <c r="E192" s="13">
        <v>40907</v>
      </c>
      <c r="F192" s="13">
        <v>44415</v>
      </c>
      <c r="H192" s="6" t="s">
        <v>7948</v>
      </c>
      <c r="I192" s="6" t="s">
        <v>7959</v>
      </c>
      <c r="J192" s="14">
        <v>-9.5799999999999996E-2</v>
      </c>
      <c r="K192" s="14">
        <v>0.14419999999999999</v>
      </c>
      <c r="L192" s="15">
        <f t="shared" ref="L192:L255" si="12">J192-K192</f>
        <v>-0.24</v>
      </c>
      <c r="M192" s="11">
        <f t="shared" ref="M192:M255" si="13">IF(L192&gt;0,1,0)</f>
        <v>0</v>
      </c>
      <c r="N192" s="11">
        <f>VLOOKUP(E192,Nasdaq!$A$2:$F$3174,5,1)</f>
        <v>2605.1499020000001</v>
      </c>
      <c r="O192" s="11">
        <f>VLOOKUP(F192,Nasdaq!$A$2:$F$3174,5,1)</f>
        <v>11010.980469</v>
      </c>
      <c r="P192" s="11">
        <f t="shared" ref="P192:P255" si="14">_xlfn.DAYS(F192,E192)</f>
        <v>3508</v>
      </c>
      <c r="Q192" s="15">
        <f t="shared" ref="Q192:Q255" si="15">(O192/N192)^(1/P192/365-1)</f>
        <v>0.23659590006743908</v>
      </c>
    </row>
    <row r="193" spans="1:17" ht="19.5" customHeight="1" x14ac:dyDescent="0.2">
      <c r="A193" s="12">
        <v>1736</v>
      </c>
      <c r="B193" s="6" t="s">
        <v>94</v>
      </c>
      <c r="C193" s="12">
        <v>10489</v>
      </c>
      <c r="D193" s="6" t="s">
        <v>6080</v>
      </c>
      <c r="E193" s="13">
        <v>43572</v>
      </c>
      <c r="F193" s="13">
        <v>44415</v>
      </c>
      <c r="H193" s="6" t="s">
        <v>7952</v>
      </c>
      <c r="I193" s="6" t="s">
        <v>7952</v>
      </c>
      <c r="J193" s="14">
        <v>-0.12230000000000001</v>
      </c>
      <c r="K193" s="14">
        <v>0.13769999999999999</v>
      </c>
      <c r="L193" s="15">
        <f t="shared" si="12"/>
        <v>-0.26</v>
      </c>
      <c r="M193" s="11">
        <f t="shared" si="13"/>
        <v>0</v>
      </c>
      <c r="N193" s="11">
        <f>VLOOKUP(E193,Nasdaq!$A$2:$F$3174,5,1)</f>
        <v>7996.080078</v>
      </c>
      <c r="O193" s="11">
        <f>VLOOKUP(F193,Nasdaq!$A$2:$F$3174,5,1)</f>
        <v>11010.980469</v>
      </c>
      <c r="P193" s="11">
        <f t="shared" si="14"/>
        <v>843</v>
      </c>
      <c r="Q193" s="15">
        <f t="shared" si="15"/>
        <v>0.72619222373959558</v>
      </c>
    </row>
    <row r="194" spans="1:17" ht="19.5" customHeight="1" x14ac:dyDescent="0.2">
      <c r="A194" s="12">
        <v>1736</v>
      </c>
      <c r="B194" s="6" t="s">
        <v>94</v>
      </c>
      <c r="C194" s="12">
        <v>16094</v>
      </c>
      <c r="D194" s="6" t="s">
        <v>6081</v>
      </c>
      <c r="E194" s="13">
        <v>42635</v>
      </c>
      <c r="F194" s="13">
        <v>44415</v>
      </c>
      <c r="H194" s="6" t="s">
        <v>7947</v>
      </c>
      <c r="I194" s="6" t="s">
        <v>7969</v>
      </c>
      <c r="J194" s="14">
        <v>-0.14550000000000002</v>
      </c>
      <c r="K194" s="14">
        <v>0.1406</v>
      </c>
      <c r="L194" s="15">
        <f t="shared" si="12"/>
        <v>-0.28610000000000002</v>
      </c>
      <c r="M194" s="11">
        <f t="shared" si="13"/>
        <v>0</v>
      </c>
      <c r="N194" s="11">
        <f>VLOOKUP(E194,Nasdaq!$A$2:$F$3174,5,1)</f>
        <v>5339.5200199999999</v>
      </c>
      <c r="O194" s="11">
        <f>VLOOKUP(F194,Nasdaq!$A$2:$F$3174,5,1)</f>
        <v>11010.980469</v>
      </c>
      <c r="P194" s="11">
        <f t="shared" si="14"/>
        <v>1780</v>
      </c>
      <c r="Q194" s="15">
        <f t="shared" si="15"/>
        <v>0.48492738527608564</v>
      </c>
    </row>
    <row r="195" spans="1:17" ht="19.5" customHeight="1" x14ac:dyDescent="0.2">
      <c r="A195" s="12">
        <v>1736</v>
      </c>
      <c r="B195" s="6" t="s">
        <v>94</v>
      </c>
      <c r="C195" s="12">
        <v>6639</v>
      </c>
      <c r="D195" s="6" t="s">
        <v>2676</v>
      </c>
      <c r="E195" s="13">
        <v>42601</v>
      </c>
      <c r="F195" s="13">
        <v>44415</v>
      </c>
      <c r="H195" s="6" t="s">
        <v>7947</v>
      </c>
      <c r="I195" s="6" t="s">
        <v>8004</v>
      </c>
      <c r="J195" s="14">
        <v>-0.14679999999999999</v>
      </c>
      <c r="K195" s="14">
        <v>0.13669999999999999</v>
      </c>
      <c r="L195" s="15">
        <f t="shared" si="12"/>
        <v>-0.28349999999999997</v>
      </c>
      <c r="M195" s="11">
        <f t="shared" si="13"/>
        <v>0</v>
      </c>
      <c r="N195" s="11">
        <f>VLOOKUP(E195,Nasdaq!$A$2:$F$3174,5,1)</f>
        <v>5238.3798829999996</v>
      </c>
      <c r="O195" s="11">
        <f>VLOOKUP(F195,Nasdaq!$A$2:$F$3174,5,1)</f>
        <v>11010.980469</v>
      </c>
      <c r="P195" s="11">
        <f t="shared" si="14"/>
        <v>1814</v>
      </c>
      <c r="Q195" s="15">
        <f t="shared" si="15"/>
        <v>0.47574199002174322</v>
      </c>
    </row>
    <row r="196" spans="1:17" ht="19.5" customHeight="1" x14ac:dyDescent="0.2">
      <c r="A196" s="12">
        <v>1736</v>
      </c>
      <c r="B196" s="6" t="s">
        <v>94</v>
      </c>
      <c r="C196" s="12">
        <v>11596</v>
      </c>
      <c r="D196" s="6" t="s">
        <v>2677</v>
      </c>
      <c r="E196" s="13">
        <v>39455</v>
      </c>
      <c r="F196" s="13">
        <v>43662</v>
      </c>
      <c r="H196" s="6" t="s">
        <v>7951</v>
      </c>
      <c r="I196" s="6" t="s">
        <v>8051</v>
      </c>
      <c r="J196" s="14">
        <v>-0.22239999999999999</v>
      </c>
      <c r="K196" s="14">
        <v>9.2200000000000004E-2</v>
      </c>
      <c r="L196" s="15">
        <f t="shared" si="12"/>
        <v>-0.31459999999999999</v>
      </c>
      <c r="M196" s="11">
        <f t="shared" si="13"/>
        <v>0</v>
      </c>
      <c r="N196" s="11">
        <f>VLOOKUP(E196,Nasdaq!$A$2:$F$3174,5,1)</f>
        <v>2440.51001</v>
      </c>
      <c r="O196" s="11">
        <f>VLOOKUP(F196,Nasdaq!$A$2:$F$3174,5,1)</f>
        <v>8222.7998050000006</v>
      </c>
      <c r="P196" s="11">
        <f t="shared" si="14"/>
        <v>4207</v>
      </c>
      <c r="Q196" s="15">
        <f t="shared" si="15"/>
        <v>0.29679817075041609</v>
      </c>
    </row>
    <row r="197" spans="1:17" ht="19.5" customHeight="1" x14ac:dyDescent="0.2">
      <c r="A197" s="12">
        <v>1736</v>
      </c>
      <c r="B197" s="6" t="s">
        <v>94</v>
      </c>
      <c r="C197" s="12">
        <v>2770</v>
      </c>
      <c r="D197" s="6" t="s">
        <v>2678</v>
      </c>
      <c r="E197" s="13">
        <v>42811</v>
      </c>
      <c r="F197" s="13">
        <v>44415</v>
      </c>
      <c r="H197" s="6" t="s">
        <v>7944</v>
      </c>
      <c r="I197" s="6" t="s">
        <v>7968</v>
      </c>
      <c r="J197" s="14">
        <v>-0.3276</v>
      </c>
      <c r="K197" s="14">
        <v>0.1288</v>
      </c>
      <c r="L197" s="15">
        <f t="shared" si="12"/>
        <v>-0.45640000000000003</v>
      </c>
      <c r="M197" s="11">
        <f t="shared" si="13"/>
        <v>0</v>
      </c>
      <c r="N197" s="11">
        <f>VLOOKUP(E197,Nasdaq!$A$2:$F$3174,5,1)</f>
        <v>5901</v>
      </c>
      <c r="O197" s="11">
        <f>VLOOKUP(F197,Nasdaq!$A$2:$F$3174,5,1)</f>
        <v>11010.980469</v>
      </c>
      <c r="P197" s="11">
        <f t="shared" si="14"/>
        <v>1604</v>
      </c>
      <c r="Q197" s="15">
        <f t="shared" si="15"/>
        <v>0.53592014841592883</v>
      </c>
    </row>
    <row r="198" spans="1:17" ht="19.5" customHeight="1" x14ac:dyDescent="0.2">
      <c r="A198" s="12">
        <v>1736</v>
      </c>
      <c r="B198" s="6" t="s">
        <v>94</v>
      </c>
      <c r="C198" s="12">
        <v>15379</v>
      </c>
      <c r="D198" s="6" t="s">
        <v>2679</v>
      </c>
      <c r="E198" s="13">
        <v>41940</v>
      </c>
      <c r="F198" s="13">
        <v>42422</v>
      </c>
      <c r="H198" s="6" t="s">
        <v>7948</v>
      </c>
      <c r="I198" s="6" t="s">
        <v>8052</v>
      </c>
      <c r="J198" s="14">
        <v>-0.8698999999999999</v>
      </c>
      <c r="K198" s="14">
        <v>6.4000000000000003E-3</v>
      </c>
      <c r="L198" s="15">
        <f t="shared" si="12"/>
        <v>-0.87629999999999986</v>
      </c>
      <c r="M198" s="11">
        <f t="shared" si="13"/>
        <v>0</v>
      </c>
      <c r="N198" s="11">
        <f>VLOOKUP(E198,Nasdaq!$A$2:$F$3174,5,1)</f>
        <v>4564.2900390000004</v>
      </c>
      <c r="O198" s="11">
        <f>VLOOKUP(F198,Nasdaq!$A$2:$F$3174,5,1)</f>
        <v>4570.6098629999997</v>
      </c>
      <c r="P198" s="11">
        <f t="shared" si="14"/>
        <v>482</v>
      </c>
      <c r="Q198" s="15">
        <f t="shared" si="15"/>
        <v>0.99861729872119964</v>
      </c>
    </row>
    <row r="199" spans="1:17" ht="19.5" customHeight="1" x14ac:dyDescent="0.2">
      <c r="A199" s="12">
        <v>5737</v>
      </c>
      <c r="B199" s="6" t="s">
        <v>95</v>
      </c>
      <c r="C199" s="12">
        <v>6609</v>
      </c>
      <c r="D199" s="6" t="s">
        <v>2680</v>
      </c>
      <c r="E199" s="13">
        <v>41415</v>
      </c>
      <c r="F199" s="13">
        <v>44415</v>
      </c>
      <c r="H199" s="6" t="s">
        <v>7944</v>
      </c>
      <c r="I199" s="6" t="s">
        <v>8053</v>
      </c>
      <c r="J199" s="14">
        <v>-4.3E-3</v>
      </c>
      <c r="K199" s="14">
        <v>0.1244</v>
      </c>
      <c r="L199" s="15">
        <f t="shared" si="12"/>
        <v>-0.12870000000000001</v>
      </c>
      <c r="M199" s="11">
        <f t="shared" si="13"/>
        <v>0</v>
      </c>
      <c r="N199" s="11">
        <f>VLOOKUP(E199,Nasdaq!$A$2:$F$3174,5,1)</f>
        <v>3502.1201169999999</v>
      </c>
      <c r="O199" s="11">
        <f>VLOOKUP(F199,Nasdaq!$A$2:$F$3174,5,1)</f>
        <v>11010.980469</v>
      </c>
      <c r="P199" s="11">
        <f t="shared" si="14"/>
        <v>3000</v>
      </c>
      <c r="Q199" s="15">
        <f t="shared" si="15"/>
        <v>0.31805739648466058</v>
      </c>
    </row>
    <row r="200" spans="1:17" ht="19.5" customHeight="1" x14ac:dyDescent="0.2">
      <c r="A200" s="12">
        <v>5563</v>
      </c>
      <c r="B200" s="6" t="s">
        <v>96</v>
      </c>
      <c r="C200" s="12">
        <v>9492</v>
      </c>
      <c r="D200" s="6" t="s">
        <v>2681</v>
      </c>
      <c r="E200" s="13">
        <v>42293</v>
      </c>
      <c r="F200" s="13">
        <v>43035</v>
      </c>
      <c r="H200" s="6" t="s">
        <v>7948</v>
      </c>
      <c r="I200" s="6" t="s">
        <v>8054</v>
      </c>
      <c r="J200" s="14">
        <v>0.25319999999999998</v>
      </c>
      <c r="K200" s="14">
        <v>0.1484</v>
      </c>
      <c r="L200" s="15">
        <f t="shared" si="12"/>
        <v>0.10479999999999998</v>
      </c>
      <c r="M200" s="11">
        <f t="shared" si="13"/>
        <v>1</v>
      </c>
      <c r="N200" s="11">
        <f>VLOOKUP(E200,Nasdaq!$A$2:$F$3174,5,1)</f>
        <v>4886.6899409999996</v>
      </c>
      <c r="O200" s="11">
        <f>VLOOKUP(F200,Nasdaq!$A$2:$F$3174,5,1)</f>
        <v>6701.2597660000001</v>
      </c>
      <c r="P200" s="11">
        <f t="shared" si="14"/>
        <v>742</v>
      </c>
      <c r="Q200" s="15">
        <f t="shared" si="15"/>
        <v>0.72922044651118556</v>
      </c>
    </row>
    <row r="201" spans="1:17" ht="19.5" customHeight="1" x14ac:dyDescent="0.2">
      <c r="A201" s="12">
        <v>6558</v>
      </c>
      <c r="B201" s="6" t="s">
        <v>5975</v>
      </c>
      <c r="C201" s="12">
        <v>15195</v>
      </c>
      <c r="D201" s="6" t="s">
        <v>5838</v>
      </c>
      <c r="E201" s="13">
        <v>42926</v>
      </c>
      <c r="F201" s="13">
        <v>44415</v>
      </c>
      <c r="G201" s="13">
        <v>42926</v>
      </c>
      <c r="H201" s="6" t="s">
        <v>7946</v>
      </c>
      <c r="I201" s="6" t="s">
        <v>7956</v>
      </c>
      <c r="J201" s="14">
        <v>1.1015000000000001</v>
      </c>
      <c r="K201" s="14">
        <v>0.13300000000000001</v>
      </c>
      <c r="L201" s="15">
        <f t="shared" si="12"/>
        <v>0.96850000000000014</v>
      </c>
      <c r="M201" s="11">
        <f t="shared" si="13"/>
        <v>1</v>
      </c>
      <c r="N201" s="11">
        <f>VLOOKUP(E201,Nasdaq!$A$2:$F$3174,5,1)</f>
        <v>6176.3901370000003</v>
      </c>
      <c r="O201" s="11">
        <f>VLOOKUP(F201,Nasdaq!$A$2:$F$3174,5,1)</f>
        <v>11010.980469</v>
      </c>
      <c r="P201" s="11">
        <f t="shared" si="14"/>
        <v>1489</v>
      </c>
      <c r="Q201" s="15">
        <f t="shared" si="15"/>
        <v>0.56093067505046346</v>
      </c>
    </row>
    <row r="202" spans="1:17" ht="19.5" customHeight="1" x14ac:dyDescent="0.2">
      <c r="A202" s="12">
        <v>7547</v>
      </c>
      <c r="B202" s="6" t="s">
        <v>97</v>
      </c>
      <c r="C202" s="12">
        <v>33572</v>
      </c>
      <c r="D202" s="6" t="s">
        <v>2601</v>
      </c>
      <c r="E202" s="13">
        <v>40548</v>
      </c>
      <c r="F202" s="13">
        <v>41612</v>
      </c>
      <c r="H202" s="6" t="s">
        <v>7948</v>
      </c>
      <c r="I202" s="6" t="s">
        <v>7986</v>
      </c>
      <c r="J202" s="14">
        <v>-7.3700000000000002E-2</v>
      </c>
      <c r="K202" s="14">
        <v>0.1482</v>
      </c>
      <c r="L202" s="15">
        <f t="shared" si="12"/>
        <v>-0.22189999999999999</v>
      </c>
      <c r="M202" s="11">
        <f t="shared" si="13"/>
        <v>0</v>
      </c>
      <c r="N202" s="11">
        <f>VLOOKUP(E202,Nasdaq!$A$2:$F$3174,5,1)</f>
        <v>2702.1999510000001</v>
      </c>
      <c r="O202" s="11">
        <f>VLOOKUP(F202,Nasdaq!$A$2:$F$3174,5,1)</f>
        <v>4038</v>
      </c>
      <c r="P202" s="11">
        <f t="shared" si="14"/>
        <v>1064</v>
      </c>
      <c r="Q202" s="15">
        <f t="shared" si="15"/>
        <v>0.66919334965440469</v>
      </c>
    </row>
    <row r="203" spans="1:17" ht="19.5" customHeight="1" x14ac:dyDescent="0.2">
      <c r="A203" s="12">
        <v>4857</v>
      </c>
      <c r="B203" s="6" t="s">
        <v>98</v>
      </c>
      <c r="C203" s="12">
        <v>44756</v>
      </c>
      <c r="D203" s="6" t="s">
        <v>2682</v>
      </c>
      <c r="E203" s="13">
        <v>43349</v>
      </c>
      <c r="F203" s="13">
        <v>44415</v>
      </c>
      <c r="G203" s="13">
        <v>43410</v>
      </c>
      <c r="H203" s="6" t="s">
        <v>7949</v>
      </c>
      <c r="I203" s="6" t="s">
        <v>7966</v>
      </c>
      <c r="J203" s="14">
        <v>-0.1061</v>
      </c>
      <c r="K203" s="14">
        <v>0.1051</v>
      </c>
      <c r="L203" s="15">
        <f t="shared" si="12"/>
        <v>-0.2112</v>
      </c>
      <c r="M203" s="11">
        <f t="shared" si="13"/>
        <v>0</v>
      </c>
      <c r="N203" s="11">
        <f>VLOOKUP(E203,Nasdaq!$A$2:$F$3174,5,1)</f>
        <v>7922.7299800000001</v>
      </c>
      <c r="O203" s="11">
        <f>VLOOKUP(F203,Nasdaq!$A$2:$F$3174,5,1)</f>
        <v>11010.980469</v>
      </c>
      <c r="P203" s="11">
        <f t="shared" si="14"/>
        <v>1066</v>
      </c>
      <c r="Q203" s="15">
        <f t="shared" si="15"/>
        <v>0.71953053632903197</v>
      </c>
    </row>
    <row r="204" spans="1:17" ht="19.5" customHeight="1" x14ac:dyDescent="0.2">
      <c r="A204" s="12">
        <v>8768</v>
      </c>
      <c r="B204" s="6" t="s">
        <v>99</v>
      </c>
      <c r="C204" s="12">
        <v>32698</v>
      </c>
      <c r="D204" s="6" t="s">
        <v>2683</v>
      </c>
      <c r="E204" s="13">
        <v>43347</v>
      </c>
      <c r="F204" s="13">
        <v>44415</v>
      </c>
      <c r="G204" s="13">
        <v>43390</v>
      </c>
      <c r="H204" s="6" t="s">
        <v>7946</v>
      </c>
      <c r="I204" s="6" t="s">
        <v>8005</v>
      </c>
      <c r="J204" s="14">
        <v>0.66930000000000012</v>
      </c>
      <c r="K204" s="14">
        <v>0.1013</v>
      </c>
      <c r="L204" s="15">
        <f t="shared" si="12"/>
        <v>0.56800000000000006</v>
      </c>
      <c r="M204" s="11">
        <f t="shared" si="13"/>
        <v>1</v>
      </c>
      <c r="N204" s="11">
        <f>VLOOKUP(E204,Nasdaq!$A$2:$F$3174,5,1)</f>
        <v>8091.25</v>
      </c>
      <c r="O204" s="11">
        <f>VLOOKUP(F204,Nasdaq!$A$2:$F$3174,5,1)</f>
        <v>11010.980469</v>
      </c>
      <c r="P204" s="11">
        <f t="shared" si="14"/>
        <v>1068</v>
      </c>
      <c r="Q204" s="15">
        <f t="shared" si="15"/>
        <v>0.73483523270468365</v>
      </c>
    </row>
    <row r="205" spans="1:17" ht="19.5" customHeight="1" x14ac:dyDescent="0.2">
      <c r="A205" s="12">
        <v>5405</v>
      </c>
      <c r="B205" s="6" t="s">
        <v>100</v>
      </c>
      <c r="C205" s="12">
        <v>36582</v>
      </c>
      <c r="D205" s="6" t="s">
        <v>2684</v>
      </c>
      <c r="E205" s="13">
        <v>41047</v>
      </c>
      <c r="F205" s="13">
        <v>44415</v>
      </c>
      <c r="H205" s="6" t="s">
        <v>7948</v>
      </c>
      <c r="I205" s="6" t="s">
        <v>7992</v>
      </c>
      <c r="J205" s="14">
        <v>4.5700000000000005E-2</v>
      </c>
      <c r="K205" s="14">
        <v>0.14610000000000001</v>
      </c>
      <c r="L205" s="15">
        <f t="shared" si="12"/>
        <v>-0.1004</v>
      </c>
      <c r="M205" s="11">
        <f t="shared" si="13"/>
        <v>0</v>
      </c>
      <c r="N205" s="11">
        <f>VLOOKUP(E205,Nasdaq!$A$2:$F$3174,5,1)</f>
        <v>2778.790039</v>
      </c>
      <c r="O205" s="11">
        <f>VLOOKUP(F205,Nasdaq!$A$2:$F$3174,5,1)</f>
        <v>11010.980469</v>
      </c>
      <c r="P205" s="11">
        <f t="shared" si="14"/>
        <v>3368</v>
      </c>
      <c r="Q205" s="15">
        <f t="shared" si="15"/>
        <v>0.25236564165726094</v>
      </c>
    </row>
    <row r="206" spans="1:17" ht="19.5" customHeight="1" x14ac:dyDescent="0.2">
      <c r="A206" s="12">
        <v>4865</v>
      </c>
      <c r="B206" s="6" t="s">
        <v>101</v>
      </c>
      <c r="C206" s="12">
        <v>40802</v>
      </c>
      <c r="D206" s="6" t="s">
        <v>2685</v>
      </c>
      <c r="E206" s="13">
        <v>42688</v>
      </c>
      <c r="F206" s="13">
        <v>42857</v>
      </c>
      <c r="H206" s="6" t="s">
        <v>7947</v>
      </c>
      <c r="I206" s="6" t="s">
        <v>8055</v>
      </c>
      <c r="J206" s="14">
        <v>2.1527000000000003</v>
      </c>
      <c r="K206" s="14">
        <v>0.2651</v>
      </c>
      <c r="L206" s="15">
        <f t="shared" si="12"/>
        <v>1.8876000000000004</v>
      </c>
      <c r="M206" s="11">
        <f t="shared" si="13"/>
        <v>1</v>
      </c>
      <c r="N206" s="11">
        <f>VLOOKUP(E206,Nasdaq!$A$2:$F$3174,5,1)</f>
        <v>5218.3999020000001</v>
      </c>
      <c r="O206" s="11">
        <f>VLOOKUP(F206,Nasdaq!$A$2:$F$3174,5,1)</f>
        <v>6095.3701170000004</v>
      </c>
      <c r="P206" s="11">
        <f t="shared" si="14"/>
        <v>169</v>
      </c>
      <c r="Q206" s="15">
        <f t="shared" si="15"/>
        <v>0.85612734634977661</v>
      </c>
    </row>
    <row r="207" spans="1:17" ht="19.5" customHeight="1" x14ac:dyDescent="0.2">
      <c r="A207" s="12">
        <v>4994</v>
      </c>
      <c r="B207" s="6" t="s">
        <v>102</v>
      </c>
      <c r="C207" s="12">
        <v>40920</v>
      </c>
      <c r="D207" s="6" t="s">
        <v>2686</v>
      </c>
      <c r="E207" s="13">
        <v>42613</v>
      </c>
      <c r="F207" s="13">
        <v>44415</v>
      </c>
      <c r="H207" s="6" t="s">
        <v>7944</v>
      </c>
      <c r="I207" s="6" t="s">
        <v>7980</v>
      </c>
      <c r="J207" s="14">
        <v>-0.36799999999999999</v>
      </c>
      <c r="K207" s="14">
        <v>0.1394</v>
      </c>
      <c r="L207" s="15">
        <f t="shared" si="12"/>
        <v>-0.50739999999999996</v>
      </c>
      <c r="M207" s="11">
        <f t="shared" si="13"/>
        <v>0</v>
      </c>
      <c r="N207" s="11">
        <f>VLOOKUP(E207,Nasdaq!$A$2:$F$3174,5,1)</f>
        <v>5213.2202150000003</v>
      </c>
      <c r="O207" s="11">
        <f>VLOOKUP(F207,Nasdaq!$A$2:$F$3174,5,1)</f>
        <v>11010.980469</v>
      </c>
      <c r="P207" s="11">
        <f t="shared" si="14"/>
        <v>1802</v>
      </c>
      <c r="Q207" s="15">
        <f t="shared" si="15"/>
        <v>0.47345703282032658</v>
      </c>
    </row>
    <row r="208" spans="1:17" ht="19.5" customHeight="1" x14ac:dyDescent="0.2">
      <c r="A208" s="12">
        <v>5823</v>
      </c>
      <c r="B208" s="6" t="s">
        <v>103</v>
      </c>
      <c r="C208" s="12">
        <v>23084</v>
      </c>
      <c r="D208" s="6" t="s">
        <v>2687</v>
      </c>
      <c r="E208" s="13">
        <v>41906</v>
      </c>
      <c r="F208" s="13">
        <v>44415</v>
      </c>
      <c r="H208" s="6" t="s">
        <v>7944</v>
      </c>
      <c r="I208" s="6" t="s">
        <v>8056</v>
      </c>
      <c r="J208" s="14">
        <v>-3.0299999999999997E-2</v>
      </c>
      <c r="K208" s="14">
        <v>0.1143</v>
      </c>
      <c r="L208" s="15">
        <f t="shared" si="12"/>
        <v>-0.14460000000000001</v>
      </c>
      <c r="M208" s="11">
        <f t="shared" si="13"/>
        <v>0</v>
      </c>
      <c r="N208" s="11">
        <f>VLOOKUP(E208,Nasdaq!$A$2:$F$3174,5,1)</f>
        <v>4555.2202150000003</v>
      </c>
      <c r="O208" s="11">
        <f>VLOOKUP(F208,Nasdaq!$A$2:$F$3174,5,1)</f>
        <v>11010.980469</v>
      </c>
      <c r="P208" s="11">
        <f t="shared" si="14"/>
        <v>2509</v>
      </c>
      <c r="Q208" s="15">
        <f t="shared" si="15"/>
        <v>0.41369836392645398</v>
      </c>
    </row>
    <row r="209" spans="1:17" ht="19.5" customHeight="1" x14ac:dyDescent="0.2">
      <c r="A209" s="12">
        <v>4964</v>
      </c>
      <c r="B209" s="6" t="s">
        <v>104</v>
      </c>
      <c r="C209" s="12">
        <v>6604</v>
      </c>
      <c r="D209" s="6" t="s">
        <v>2688</v>
      </c>
      <c r="E209" s="13">
        <v>42920</v>
      </c>
      <c r="F209" s="13">
        <v>43164</v>
      </c>
      <c r="H209" s="6" t="s">
        <v>7944</v>
      </c>
      <c r="I209" s="6" t="s">
        <v>7996</v>
      </c>
      <c r="J209" s="14">
        <v>0.18149999999999999</v>
      </c>
      <c r="K209" s="14">
        <v>0.18909999999999999</v>
      </c>
      <c r="L209" s="15">
        <f t="shared" si="12"/>
        <v>-7.5999999999999956E-3</v>
      </c>
      <c r="M209" s="11">
        <f t="shared" si="13"/>
        <v>0</v>
      </c>
      <c r="N209" s="11">
        <f>VLOOKUP(E209,Nasdaq!$A$2:$F$3174,5,1)</f>
        <v>6110.0600590000004</v>
      </c>
      <c r="O209" s="11">
        <f>VLOOKUP(F209,Nasdaq!$A$2:$F$3174,5,1)</f>
        <v>7330.7099609999996</v>
      </c>
      <c r="P209" s="11">
        <f t="shared" si="14"/>
        <v>244</v>
      </c>
      <c r="Q209" s="15">
        <f t="shared" si="15"/>
        <v>0.83348987848994649</v>
      </c>
    </row>
    <row r="210" spans="1:17" ht="19.5" customHeight="1" x14ac:dyDescent="0.2">
      <c r="A210" s="12">
        <v>5579</v>
      </c>
      <c r="B210" s="6" t="s">
        <v>105</v>
      </c>
      <c r="C210" s="12">
        <v>21036</v>
      </c>
      <c r="D210" s="6" t="s">
        <v>1093</v>
      </c>
      <c r="E210" s="13">
        <v>41771</v>
      </c>
      <c r="F210" s="13">
        <v>44415</v>
      </c>
      <c r="H210" s="6" t="s">
        <v>7946</v>
      </c>
      <c r="I210" s="6" t="s">
        <v>7956</v>
      </c>
      <c r="J210" s="14">
        <v>0.26479999999999998</v>
      </c>
      <c r="K210" s="14">
        <v>0.1183</v>
      </c>
      <c r="L210" s="15">
        <f t="shared" si="12"/>
        <v>0.14649999999999996</v>
      </c>
      <c r="M210" s="11">
        <f t="shared" si="13"/>
        <v>1</v>
      </c>
      <c r="N210" s="11">
        <f>VLOOKUP(E210,Nasdaq!$A$2:$F$3174,5,1)</f>
        <v>4143.8598629999997</v>
      </c>
      <c r="O210" s="11">
        <f>VLOOKUP(F210,Nasdaq!$A$2:$F$3174,5,1)</f>
        <v>11010.980469</v>
      </c>
      <c r="P210" s="11">
        <f t="shared" si="14"/>
        <v>2644</v>
      </c>
      <c r="Q210" s="15">
        <f t="shared" si="15"/>
        <v>0.37633924344310205</v>
      </c>
    </row>
    <row r="211" spans="1:17" ht="19.5" customHeight="1" x14ac:dyDescent="0.2">
      <c r="A211" s="12">
        <v>5579</v>
      </c>
      <c r="B211" s="6" t="s">
        <v>105</v>
      </c>
      <c r="C211" s="12">
        <v>46946</v>
      </c>
      <c r="D211" s="6" t="s">
        <v>2689</v>
      </c>
      <c r="E211" s="13">
        <v>41698</v>
      </c>
      <c r="F211" s="13">
        <v>43098</v>
      </c>
      <c r="J211" s="14">
        <v>-2.3999999999999998E-3</v>
      </c>
      <c r="K211" s="14">
        <v>0.12240000000000001</v>
      </c>
      <c r="L211" s="15">
        <f t="shared" si="12"/>
        <v>-0.12480000000000001</v>
      </c>
      <c r="M211" s="11">
        <f t="shared" si="13"/>
        <v>0</v>
      </c>
      <c r="N211" s="11">
        <f>VLOOKUP(E211,Nasdaq!$A$2:$F$3174,5,1)</f>
        <v>4308.1201170000004</v>
      </c>
      <c r="O211" s="11">
        <f>VLOOKUP(F211,Nasdaq!$A$2:$F$3174,5,1)</f>
        <v>6903.3901370000003</v>
      </c>
      <c r="P211" s="11">
        <f t="shared" si="14"/>
        <v>1400</v>
      </c>
      <c r="Q211" s="15">
        <f t="shared" si="15"/>
        <v>0.62405919507708596</v>
      </c>
    </row>
    <row r="212" spans="1:17" ht="19.5" customHeight="1" x14ac:dyDescent="0.2">
      <c r="A212" s="12">
        <v>9378</v>
      </c>
      <c r="B212" s="6" t="s">
        <v>106</v>
      </c>
      <c r="C212" s="12">
        <v>4247</v>
      </c>
      <c r="D212" s="6" t="s">
        <v>2690</v>
      </c>
      <c r="E212" s="13">
        <v>44000</v>
      </c>
      <c r="F212" s="13">
        <v>44415</v>
      </c>
      <c r="G212" s="13">
        <v>44000</v>
      </c>
      <c r="H212" s="6" t="s">
        <v>7950</v>
      </c>
      <c r="I212" s="6" t="s">
        <v>7967</v>
      </c>
      <c r="J212" s="14">
        <v>8.3904999999999994</v>
      </c>
      <c r="K212" s="14">
        <v>0.70860000000000001</v>
      </c>
      <c r="L212" s="15">
        <f t="shared" si="12"/>
        <v>7.6818999999999997</v>
      </c>
      <c r="M212" s="11">
        <f t="shared" si="13"/>
        <v>1</v>
      </c>
      <c r="N212" s="11">
        <f>VLOOKUP(E212,Nasdaq!$A$2:$F$3174,5,1)</f>
        <v>9943.0498050000006</v>
      </c>
      <c r="O212" s="11">
        <f>VLOOKUP(F212,Nasdaq!$A$2:$F$3174,5,1)</f>
        <v>11010.980469</v>
      </c>
      <c r="P212" s="11">
        <f t="shared" si="14"/>
        <v>415</v>
      </c>
      <c r="Q212" s="15">
        <f t="shared" si="15"/>
        <v>0.90301281794947086</v>
      </c>
    </row>
    <row r="213" spans="1:17" ht="19.5" customHeight="1" x14ac:dyDescent="0.2">
      <c r="A213" s="12">
        <v>6449</v>
      </c>
      <c r="B213" s="6" t="s">
        <v>107</v>
      </c>
      <c r="C213" s="12">
        <v>2971</v>
      </c>
      <c r="D213" s="6" t="s">
        <v>3244</v>
      </c>
      <c r="E213" s="13">
        <v>40862</v>
      </c>
      <c r="F213" s="13">
        <v>41684</v>
      </c>
      <c r="G213" s="13">
        <v>41478</v>
      </c>
      <c r="H213" s="6" t="s">
        <v>7944</v>
      </c>
      <c r="I213" s="6" t="s">
        <v>7997</v>
      </c>
      <c r="J213" s="14">
        <v>0.30449999999999999</v>
      </c>
      <c r="K213" s="14">
        <v>0.21</v>
      </c>
      <c r="L213" s="15">
        <f t="shared" si="12"/>
        <v>9.4500000000000001E-2</v>
      </c>
      <c r="M213" s="11">
        <f t="shared" si="13"/>
        <v>1</v>
      </c>
      <c r="N213" s="11">
        <f>VLOOKUP(E213,Nasdaq!$A$2:$F$3174,5,1)</f>
        <v>2686.1999510000001</v>
      </c>
      <c r="O213" s="11">
        <f>VLOOKUP(F213,Nasdaq!$A$2:$F$3174,5,1)</f>
        <v>4244.0200199999999</v>
      </c>
      <c r="P213" s="11">
        <f t="shared" si="14"/>
        <v>822</v>
      </c>
      <c r="Q213" s="15">
        <f t="shared" si="15"/>
        <v>0.63293858967340977</v>
      </c>
    </row>
    <row r="214" spans="1:17" ht="19.5" customHeight="1" x14ac:dyDescent="0.2">
      <c r="A214" s="12">
        <v>6449</v>
      </c>
      <c r="B214" s="6" t="s">
        <v>107</v>
      </c>
      <c r="C214" s="12">
        <v>30481</v>
      </c>
      <c r="D214" s="6" t="s">
        <v>2691</v>
      </c>
      <c r="E214" s="13">
        <v>43171</v>
      </c>
      <c r="F214" s="13">
        <v>43648</v>
      </c>
      <c r="G214" s="13">
        <v>43171</v>
      </c>
      <c r="H214" s="6" t="s">
        <v>7949</v>
      </c>
      <c r="I214" s="6" t="s">
        <v>7973</v>
      </c>
      <c r="J214" s="14">
        <v>0.27500000000000002</v>
      </c>
      <c r="K214" s="14">
        <v>7.7899999999999997E-2</v>
      </c>
      <c r="L214" s="15">
        <f t="shared" si="12"/>
        <v>0.19710000000000003</v>
      </c>
      <c r="M214" s="11">
        <f t="shared" si="13"/>
        <v>1</v>
      </c>
      <c r="N214" s="11">
        <f>VLOOKUP(E214,Nasdaq!$A$2:$F$3174,5,1)</f>
        <v>7588.3198240000002</v>
      </c>
      <c r="O214" s="11">
        <f>VLOOKUP(F214,Nasdaq!$A$2:$F$3174,5,1)</f>
        <v>8109.0898440000001</v>
      </c>
      <c r="P214" s="11">
        <f t="shared" si="14"/>
        <v>477</v>
      </c>
      <c r="Q214" s="15">
        <f t="shared" si="15"/>
        <v>0.93577983015822974</v>
      </c>
    </row>
    <row r="215" spans="1:17" ht="19.5" customHeight="1" x14ac:dyDescent="0.2">
      <c r="A215" s="12">
        <v>6449</v>
      </c>
      <c r="B215" s="6" t="s">
        <v>107</v>
      </c>
      <c r="C215" s="12">
        <v>30948</v>
      </c>
      <c r="D215" s="6" t="s">
        <v>2692</v>
      </c>
      <c r="E215" s="13">
        <v>43012</v>
      </c>
      <c r="F215" s="13">
        <v>44415</v>
      </c>
      <c r="G215" s="13">
        <v>43012</v>
      </c>
      <c r="H215" s="6" t="s">
        <v>7949</v>
      </c>
      <c r="I215" s="6" t="s">
        <v>7973</v>
      </c>
      <c r="J215" s="14">
        <v>0.16239999999999999</v>
      </c>
      <c r="K215" s="14">
        <v>0.12529999999999999</v>
      </c>
      <c r="L215" s="15">
        <f t="shared" si="12"/>
        <v>3.7099999999999994E-2</v>
      </c>
      <c r="M215" s="11">
        <f t="shared" si="13"/>
        <v>1</v>
      </c>
      <c r="N215" s="11">
        <f>VLOOKUP(E215,Nasdaq!$A$2:$F$3174,5,1)</f>
        <v>6534.6298829999996</v>
      </c>
      <c r="O215" s="11">
        <f>VLOOKUP(F215,Nasdaq!$A$2:$F$3174,5,1)</f>
        <v>11010.980469</v>
      </c>
      <c r="P215" s="11">
        <f t="shared" si="14"/>
        <v>1403</v>
      </c>
      <c r="Q215" s="15">
        <f t="shared" si="15"/>
        <v>0.59346545564969011</v>
      </c>
    </row>
    <row r="216" spans="1:17" ht="19.5" customHeight="1" x14ac:dyDescent="0.2">
      <c r="A216" s="12">
        <v>6449</v>
      </c>
      <c r="B216" s="6" t="s">
        <v>107</v>
      </c>
      <c r="C216" s="12">
        <v>2505</v>
      </c>
      <c r="D216" s="6" t="s">
        <v>2693</v>
      </c>
      <c r="E216" s="13">
        <v>41136</v>
      </c>
      <c r="F216" s="13">
        <v>42129</v>
      </c>
      <c r="G216" s="13">
        <v>41320</v>
      </c>
      <c r="H216" s="6" t="s">
        <v>7949</v>
      </c>
      <c r="I216" s="6" t="s">
        <v>8000</v>
      </c>
      <c r="J216" s="14">
        <v>6.9099999999999995E-2</v>
      </c>
      <c r="K216" s="14">
        <v>0.1812</v>
      </c>
      <c r="L216" s="15">
        <f t="shared" si="12"/>
        <v>-0.11210000000000001</v>
      </c>
      <c r="M216" s="11">
        <f t="shared" si="13"/>
        <v>0</v>
      </c>
      <c r="N216" s="11">
        <f>VLOOKUP(E216,Nasdaq!$A$2:$F$3174,5,1)</f>
        <v>3030.929932</v>
      </c>
      <c r="O216" s="11">
        <f>VLOOKUP(F216,Nasdaq!$A$2:$F$3174,5,1)</f>
        <v>4939.330078</v>
      </c>
      <c r="P216" s="11">
        <f t="shared" si="14"/>
        <v>993</v>
      </c>
      <c r="Q216" s="15">
        <f t="shared" si="15"/>
        <v>0.6136326117165195</v>
      </c>
    </row>
    <row r="217" spans="1:17" ht="19.5" customHeight="1" x14ac:dyDescent="0.2">
      <c r="A217" s="12">
        <v>6449</v>
      </c>
      <c r="B217" s="6" t="s">
        <v>107</v>
      </c>
      <c r="C217" s="12">
        <v>2661</v>
      </c>
      <c r="D217" s="6" t="s">
        <v>4093</v>
      </c>
      <c r="E217" s="13">
        <v>41593</v>
      </c>
      <c r="F217" s="13">
        <v>42390</v>
      </c>
      <c r="G217" s="13">
        <v>41663</v>
      </c>
      <c r="H217" s="6" t="s">
        <v>7951</v>
      </c>
      <c r="I217" s="6" t="s">
        <v>8051</v>
      </c>
      <c r="J217" s="14">
        <v>3.8E-3</v>
      </c>
      <c r="K217" s="14">
        <v>3.9100000000000003E-2</v>
      </c>
      <c r="L217" s="15">
        <f t="shared" si="12"/>
        <v>-3.5300000000000005E-2</v>
      </c>
      <c r="M217" s="11">
        <f t="shared" si="13"/>
        <v>0</v>
      </c>
      <c r="N217" s="11">
        <f>VLOOKUP(E217,Nasdaq!$A$2:$F$3174,5,1)</f>
        <v>3985.969971</v>
      </c>
      <c r="O217" s="11">
        <f>VLOOKUP(F217,Nasdaq!$A$2:$F$3174,5,1)</f>
        <v>4472.0600590000004</v>
      </c>
      <c r="P217" s="11">
        <f t="shared" si="14"/>
        <v>797</v>
      </c>
      <c r="Q217" s="15">
        <f t="shared" si="15"/>
        <v>0.8913054599172372</v>
      </c>
    </row>
    <row r="218" spans="1:17" ht="19.5" customHeight="1" x14ac:dyDescent="0.2">
      <c r="A218" s="12">
        <v>6449</v>
      </c>
      <c r="B218" s="6" t="s">
        <v>107</v>
      </c>
      <c r="C218" s="12">
        <v>3265</v>
      </c>
      <c r="D218" s="6" t="s">
        <v>5510</v>
      </c>
      <c r="E218" s="13">
        <v>40589</v>
      </c>
      <c r="F218" s="13">
        <v>42048</v>
      </c>
      <c r="G218" s="13">
        <v>41677</v>
      </c>
      <c r="H218" s="6" t="s">
        <v>7944</v>
      </c>
      <c r="I218" s="6" t="s">
        <v>8057</v>
      </c>
      <c r="J218" s="14">
        <v>-0.14980000000000002</v>
      </c>
      <c r="K218" s="14">
        <v>0.14529999999999998</v>
      </c>
      <c r="L218" s="15">
        <f t="shared" si="12"/>
        <v>-0.29510000000000003</v>
      </c>
      <c r="M218" s="11">
        <f t="shared" si="13"/>
        <v>0</v>
      </c>
      <c r="N218" s="11">
        <f>VLOOKUP(E218,Nasdaq!$A$2:$F$3174,5,1)</f>
        <v>2804.3500979999999</v>
      </c>
      <c r="O218" s="11">
        <f>VLOOKUP(F218,Nasdaq!$A$2:$F$3174,5,1)</f>
        <v>4893.8398440000001</v>
      </c>
      <c r="P218" s="11">
        <f t="shared" si="14"/>
        <v>1459</v>
      </c>
      <c r="Q218" s="15">
        <f t="shared" si="15"/>
        <v>0.57303735298956338</v>
      </c>
    </row>
    <row r="219" spans="1:17" ht="19.5" customHeight="1" x14ac:dyDescent="0.2">
      <c r="A219" s="12">
        <v>6449</v>
      </c>
      <c r="B219" s="6" t="s">
        <v>107</v>
      </c>
      <c r="C219" s="12">
        <v>2253</v>
      </c>
      <c r="D219" s="6" t="s">
        <v>2694</v>
      </c>
      <c r="E219" s="13">
        <v>41817</v>
      </c>
      <c r="F219" s="13">
        <v>43419</v>
      </c>
      <c r="G219" s="13">
        <v>41817</v>
      </c>
      <c r="H219" s="6" t="s">
        <v>7949</v>
      </c>
      <c r="I219" s="6" t="s">
        <v>8058</v>
      </c>
      <c r="J219" s="14">
        <v>-0.27289999999999998</v>
      </c>
      <c r="K219" s="14">
        <v>0.1007</v>
      </c>
      <c r="L219" s="15">
        <f t="shared" si="12"/>
        <v>-0.37359999999999999</v>
      </c>
      <c r="M219" s="11">
        <f t="shared" si="13"/>
        <v>0</v>
      </c>
      <c r="N219" s="11">
        <f>VLOOKUP(E219,Nasdaq!$A$2:$F$3174,5,1)</f>
        <v>4397.9301759999998</v>
      </c>
      <c r="O219" s="11">
        <f>VLOOKUP(F219,Nasdaq!$A$2:$F$3174,5,1)</f>
        <v>7259.0297849999997</v>
      </c>
      <c r="P219" s="11">
        <f t="shared" si="14"/>
        <v>1602</v>
      </c>
      <c r="Q219" s="15">
        <f t="shared" si="15"/>
        <v>0.60585699126138981</v>
      </c>
    </row>
    <row r="220" spans="1:17" ht="19.5" customHeight="1" x14ac:dyDescent="0.2">
      <c r="A220" s="12">
        <v>6449</v>
      </c>
      <c r="B220" s="6" t="s">
        <v>107</v>
      </c>
      <c r="C220" s="12">
        <v>2650</v>
      </c>
      <c r="D220" s="6" t="s">
        <v>6082</v>
      </c>
      <c r="E220" s="13">
        <v>42002</v>
      </c>
      <c r="F220" s="13">
        <v>42089</v>
      </c>
      <c r="G220" s="13">
        <v>42002</v>
      </c>
      <c r="H220" s="6" t="s">
        <v>7949</v>
      </c>
      <c r="I220" s="6" t="s">
        <v>7973</v>
      </c>
      <c r="J220" s="14">
        <v>-0.4042</v>
      </c>
      <c r="K220" s="14">
        <v>-4.8099999999999997E-2</v>
      </c>
      <c r="L220" s="15">
        <f t="shared" si="12"/>
        <v>-0.35610000000000003</v>
      </c>
      <c r="M220" s="11">
        <f t="shared" si="13"/>
        <v>0</v>
      </c>
      <c r="N220" s="11">
        <f>VLOOKUP(E220,Nasdaq!$A$2:$F$3174,5,1)</f>
        <v>4806.9101559999999</v>
      </c>
      <c r="O220" s="11">
        <f>VLOOKUP(F220,Nasdaq!$A$2:$F$3174,5,1)</f>
        <v>4863.3598629999997</v>
      </c>
      <c r="P220" s="11">
        <f t="shared" si="14"/>
        <v>87</v>
      </c>
      <c r="Q220" s="15">
        <f t="shared" si="15"/>
        <v>0.98839322170615185</v>
      </c>
    </row>
    <row r="221" spans="1:17" ht="19.5" customHeight="1" x14ac:dyDescent="0.2">
      <c r="A221" s="12">
        <v>6449</v>
      </c>
      <c r="B221" s="6" t="s">
        <v>107</v>
      </c>
      <c r="C221" s="12">
        <v>30779</v>
      </c>
      <c r="D221" s="6" t="s">
        <v>2798</v>
      </c>
      <c r="E221" s="13">
        <v>41843</v>
      </c>
      <c r="F221" s="13">
        <v>42506</v>
      </c>
      <c r="G221" s="13">
        <v>41843</v>
      </c>
      <c r="H221" s="6" t="s">
        <v>7944</v>
      </c>
      <c r="I221" s="6" t="s">
        <v>8059</v>
      </c>
      <c r="J221" s="14">
        <v>-0.47799999999999998</v>
      </c>
      <c r="K221" s="14">
        <v>4.3799999999999999E-2</v>
      </c>
      <c r="L221" s="15">
        <f t="shared" si="12"/>
        <v>-0.52179999999999993</v>
      </c>
      <c r="M221" s="11">
        <f t="shared" si="13"/>
        <v>0</v>
      </c>
      <c r="N221" s="11">
        <f>VLOOKUP(E221,Nasdaq!$A$2:$F$3174,5,1)</f>
        <v>4473.7001950000003</v>
      </c>
      <c r="O221" s="11">
        <f>VLOOKUP(F221,Nasdaq!$A$2:$F$3174,5,1)</f>
        <v>4775.4599609999996</v>
      </c>
      <c r="P221" s="11">
        <f t="shared" si="14"/>
        <v>663</v>
      </c>
      <c r="Q221" s="15">
        <f t="shared" si="15"/>
        <v>0.93681057704344783</v>
      </c>
    </row>
    <row r="222" spans="1:17" ht="19.5" customHeight="1" x14ac:dyDescent="0.2">
      <c r="A222" s="12">
        <v>6449</v>
      </c>
      <c r="B222" s="6" t="s">
        <v>107</v>
      </c>
      <c r="C222" s="12">
        <v>1656</v>
      </c>
      <c r="D222" s="6" t="s">
        <v>2695</v>
      </c>
      <c r="E222" s="13">
        <v>41068</v>
      </c>
      <c r="F222" s="13">
        <v>43098</v>
      </c>
      <c r="G222" s="13">
        <v>41068</v>
      </c>
      <c r="H222" s="6" t="s">
        <v>7949</v>
      </c>
      <c r="I222" s="6" t="s">
        <v>8060</v>
      </c>
      <c r="J222" s="14">
        <v>-0.59709999999999996</v>
      </c>
      <c r="K222" s="14">
        <v>0.15869999999999998</v>
      </c>
      <c r="L222" s="15">
        <f t="shared" si="12"/>
        <v>-0.75579999999999992</v>
      </c>
      <c r="M222" s="11">
        <f t="shared" si="13"/>
        <v>0</v>
      </c>
      <c r="N222" s="11">
        <f>VLOOKUP(E222,Nasdaq!$A$2:$F$3174,5,1)</f>
        <v>2858.419922</v>
      </c>
      <c r="O222" s="11">
        <f>VLOOKUP(F222,Nasdaq!$A$2:$F$3174,5,1)</f>
        <v>6903.3901370000003</v>
      </c>
      <c r="P222" s="11">
        <f t="shared" si="14"/>
        <v>2030</v>
      </c>
      <c r="Q222" s="15">
        <f t="shared" si="15"/>
        <v>0.41406081169483483</v>
      </c>
    </row>
    <row r="223" spans="1:17" ht="19.5" customHeight="1" x14ac:dyDescent="0.2">
      <c r="A223" s="12">
        <v>5148</v>
      </c>
      <c r="B223" s="6" t="s">
        <v>5914</v>
      </c>
      <c r="C223" s="12">
        <v>7156</v>
      </c>
      <c r="D223" s="6" t="s">
        <v>6083</v>
      </c>
      <c r="E223" s="13">
        <v>43838</v>
      </c>
      <c r="F223" s="13">
        <v>43923</v>
      </c>
      <c r="H223" s="6" t="s">
        <v>7946</v>
      </c>
      <c r="I223" s="6" t="s">
        <v>7964</v>
      </c>
      <c r="J223" s="14">
        <v>-0.1361</v>
      </c>
      <c r="K223" s="14">
        <v>0</v>
      </c>
      <c r="L223" s="15">
        <f t="shared" si="12"/>
        <v>-0.1361</v>
      </c>
      <c r="M223" s="11">
        <f t="shared" si="13"/>
        <v>0</v>
      </c>
      <c r="N223" s="11">
        <f>VLOOKUP(E223,Nasdaq!$A$2:$F$3174,5,1)</f>
        <v>9129.2402340000008</v>
      </c>
      <c r="O223" s="11">
        <f>VLOOKUP(F223,Nasdaq!$A$2:$F$3174,5,1)</f>
        <v>7487.3100590000004</v>
      </c>
      <c r="P223" s="11">
        <f t="shared" si="14"/>
        <v>85</v>
      </c>
      <c r="Q223" s="15">
        <f t="shared" si="15"/>
        <v>1.2192872766851477</v>
      </c>
    </row>
    <row r="224" spans="1:17" ht="19.5" customHeight="1" x14ac:dyDescent="0.2">
      <c r="A224" s="12">
        <v>7990</v>
      </c>
      <c r="B224" s="6" t="s">
        <v>108</v>
      </c>
      <c r="C224" s="12">
        <v>2670</v>
      </c>
      <c r="D224" s="6" t="s">
        <v>2696</v>
      </c>
      <c r="E224" s="13">
        <v>43609</v>
      </c>
      <c r="F224" s="13">
        <v>44415</v>
      </c>
      <c r="G224" s="13">
        <v>43609</v>
      </c>
      <c r="H224" s="6" t="s">
        <v>7946</v>
      </c>
      <c r="I224" s="6" t="s">
        <v>8047</v>
      </c>
      <c r="J224" s="14">
        <v>-0.1045</v>
      </c>
      <c r="K224" s="14">
        <v>0.17530000000000001</v>
      </c>
      <c r="L224" s="15">
        <f t="shared" si="12"/>
        <v>-0.27979999999999999</v>
      </c>
      <c r="M224" s="11">
        <f t="shared" si="13"/>
        <v>0</v>
      </c>
      <c r="N224" s="11">
        <f>VLOOKUP(E224,Nasdaq!$A$2:$F$3174,5,1)</f>
        <v>7637.0097660000001</v>
      </c>
      <c r="O224" s="11">
        <f>VLOOKUP(F224,Nasdaq!$A$2:$F$3174,5,1)</f>
        <v>11010.980469</v>
      </c>
      <c r="P224" s="11">
        <f t="shared" si="14"/>
        <v>806</v>
      </c>
      <c r="Q224" s="15">
        <f t="shared" si="15"/>
        <v>0.6935821279247284</v>
      </c>
    </row>
    <row r="225" spans="1:17" ht="19.5" customHeight="1" x14ac:dyDescent="0.2">
      <c r="A225" s="12">
        <v>4875</v>
      </c>
      <c r="B225" s="6" t="s">
        <v>109</v>
      </c>
      <c r="C225" s="12">
        <v>11348</v>
      </c>
      <c r="D225" s="6" t="s">
        <v>6084</v>
      </c>
      <c r="E225" s="13">
        <v>39767</v>
      </c>
      <c r="F225" s="13">
        <v>40465</v>
      </c>
      <c r="H225" s="6" t="s">
        <v>7944</v>
      </c>
      <c r="I225" s="6" t="s">
        <v>7980</v>
      </c>
      <c r="J225" s="14">
        <v>0.81400000000000006</v>
      </c>
      <c r="K225" s="14">
        <v>0.2107</v>
      </c>
      <c r="L225" s="15">
        <f t="shared" si="12"/>
        <v>0.60330000000000006</v>
      </c>
      <c r="M225" s="11">
        <f t="shared" si="13"/>
        <v>1</v>
      </c>
      <c r="N225" s="11">
        <f>VLOOKUP(E225,Nasdaq!$A$2:$F$3174,5,1)</f>
        <v>1516.849976</v>
      </c>
      <c r="O225" s="11">
        <f>VLOOKUP(F225,Nasdaq!$A$2:$F$3174,5,1)</f>
        <v>2435.3798830000001</v>
      </c>
      <c r="P225" s="11">
        <f t="shared" si="14"/>
        <v>698</v>
      </c>
      <c r="Q225" s="15">
        <f t="shared" si="15"/>
        <v>0.6228403238111242</v>
      </c>
    </row>
    <row r="226" spans="1:17" ht="19.5" customHeight="1" x14ac:dyDescent="0.2">
      <c r="A226" s="12">
        <v>4875</v>
      </c>
      <c r="B226" s="6" t="s">
        <v>109</v>
      </c>
      <c r="C226" s="12">
        <v>1405</v>
      </c>
      <c r="D226" s="6" t="s">
        <v>6085</v>
      </c>
      <c r="E226" s="13">
        <v>40040</v>
      </c>
      <c r="F226" s="13">
        <v>40770</v>
      </c>
      <c r="H226" s="6" t="s">
        <v>7947</v>
      </c>
      <c r="I226" s="6" t="s">
        <v>8061</v>
      </c>
      <c r="J226" s="14">
        <v>0.53900000000000003</v>
      </c>
      <c r="K226" s="14">
        <v>0.13109999999999999</v>
      </c>
      <c r="L226" s="15">
        <f t="shared" si="12"/>
        <v>0.40790000000000004</v>
      </c>
      <c r="M226" s="11">
        <f t="shared" si="13"/>
        <v>1</v>
      </c>
      <c r="N226" s="11">
        <f>VLOOKUP(E226,Nasdaq!$A$2:$F$3174,5,1)</f>
        <v>1985.5200199999999</v>
      </c>
      <c r="O226" s="11">
        <f>VLOOKUP(F226,Nasdaq!$A$2:$F$3174,5,1)</f>
        <v>2555.1999510000001</v>
      </c>
      <c r="P226" s="11">
        <f t="shared" si="14"/>
        <v>730</v>
      </c>
      <c r="Q226" s="15">
        <f t="shared" si="15"/>
        <v>0.77705147846693789</v>
      </c>
    </row>
    <row r="227" spans="1:17" ht="19.5" customHeight="1" x14ac:dyDescent="0.2">
      <c r="A227" s="12">
        <v>4875</v>
      </c>
      <c r="B227" s="6" t="s">
        <v>109</v>
      </c>
      <c r="C227" s="12">
        <v>14797</v>
      </c>
      <c r="D227" s="6" t="s">
        <v>6086</v>
      </c>
      <c r="E227" s="13">
        <v>39767</v>
      </c>
      <c r="F227" s="13">
        <v>40954</v>
      </c>
      <c r="H227" s="6" t="s">
        <v>7944</v>
      </c>
      <c r="I227" s="6" t="s">
        <v>8062</v>
      </c>
      <c r="J227" s="14">
        <v>0.4244</v>
      </c>
      <c r="K227" s="14">
        <v>0.1764</v>
      </c>
      <c r="L227" s="15">
        <f t="shared" si="12"/>
        <v>0.248</v>
      </c>
      <c r="M227" s="11">
        <f t="shared" si="13"/>
        <v>1</v>
      </c>
      <c r="N227" s="11">
        <f>VLOOKUP(E227,Nasdaq!$A$2:$F$3174,5,1)</f>
        <v>1516.849976</v>
      </c>
      <c r="O227" s="11">
        <f>VLOOKUP(F227,Nasdaq!$A$2:$F$3174,5,1)</f>
        <v>2915.830078</v>
      </c>
      <c r="P227" s="11">
        <f t="shared" si="14"/>
        <v>1187</v>
      </c>
      <c r="Q227" s="15">
        <f t="shared" si="15"/>
        <v>0.52021284623272501</v>
      </c>
    </row>
    <row r="228" spans="1:17" ht="19.5" customHeight="1" x14ac:dyDescent="0.2">
      <c r="A228" s="12">
        <v>4875</v>
      </c>
      <c r="B228" s="6" t="s">
        <v>109</v>
      </c>
      <c r="C228" s="12">
        <v>33214</v>
      </c>
      <c r="D228" s="6" t="s">
        <v>6087</v>
      </c>
      <c r="E228" s="13">
        <v>39737</v>
      </c>
      <c r="F228" s="13">
        <v>40520</v>
      </c>
      <c r="H228" s="6" t="s">
        <v>7947</v>
      </c>
      <c r="I228" s="6" t="s">
        <v>8063</v>
      </c>
      <c r="J228" s="14">
        <v>0.39419999999999999</v>
      </c>
      <c r="K228" s="14">
        <v>0.15579999999999999</v>
      </c>
      <c r="L228" s="15">
        <f t="shared" si="12"/>
        <v>0.2384</v>
      </c>
      <c r="M228" s="11">
        <f t="shared" si="13"/>
        <v>1</v>
      </c>
      <c r="N228" s="11">
        <f>VLOOKUP(E228,Nasdaq!$A$2:$F$3174,5,1)</f>
        <v>1717.709961</v>
      </c>
      <c r="O228" s="11">
        <f>VLOOKUP(F228,Nasdaq!$A$2:$F$3174,5,1)</f>
        <v>2609.1599120000001</v>
      </c>
      <c r="P228" s="11">
        <f t="shared" si="14"/>
        <v>783</v>
      </c>
      <c r="Q228" s="15">
        <f t="shared" si="15"/>
        <v>0.65833928599774738</v>
      </c>
    </row>
    <row r="229" spans="1:17" ht="19.5" customHeight="1" x14ac:dyDescent="0.2">
      <c r="A229" s="12">
        <v>4875</v>
      </c>
      <c r="B229" s="6" t="s">
        <v>109</v>
      </c>
      <c r="C229" s="12">
        <v>337</v>
      </c>
      <c r="D229" s="6" t="s">
        <v>4538</v>
      </c>
      <c r="E229" s="13">
        <v>40239</v>
      </c>
      <c r="F229" s="13">
        <v>40497</v>
      </c>
      <c r="H229" s="6" t="s">
        <v>7948</v>
      </c>
      <c r="I229" s="6" t="s">
        <v>7981</v>
      </c>
      <c r="J229" s="14">
        <v>0.1186</v>
      </c>
      <c r="K229" s="14">
        <v>0.12380000000000001</v>
      </c>
      <c r="L229" s="15">
        <f t="shared" si="12"/>
        <v>-5.2000000000000102E-3</v>
      </c>
      <c r="M229" s="11">
        <f t="shared" si="13"/>
        <v>0</v>
      </c>
      <c r="N229" s="11">
        <f>VLOOKUP(E229,Nasdaq!$A$2:$F$3174,5,1)</f>
        <v>2280.790039</v>
      </c>
      <c r="O229" s="11">
        <f>VLOOKUP(F229,Nasdaq!$A$2:$F$3174,5,1)</f>
        <v>2513.820068</v>
      </c>
      <c r="P229" s="11">
        <f t="shared" si="14"/>
        <v>258</v>
      </c>
      <c r="Q229" s="15">
        <f t="shared" si="15"/>
        <v>0.90730137140230604</v>
      </c>
    </row>
    <row r="230" spans="1:17" ht="19.5" customHeight="1" x14ac:dyDescent="0.2">
      <c r="A230" s="12">
        <v>4875</v>
      </c>
      <c r="B230" s="6" t="s">
        <v>109</v>
      </c>
      <c r="C230" s="12">
        <v>268</v>
      </c>
      <c r="D230" s="6" t="s">
        <v>6088</v>
      </c>
      <c r="E230" s="13">
        <v>39948</v>
      </c>
      <c r="F230" s="13">
        <v>40770</v>
      </c>
      <c r="H230" s="6" t="s">
        <v>7951</v>
      </c>
      <c r="I230" s="6" t="s">
        <v>7975</v>
      </c>
      <c r="J230" s="14">
        <v>7.51E-2</v>
      </c>
      <c r="K230" s="14">
        <v>0.17129999999999998</v>
      </c>
      <c r="L230" s="15">
        <f t="shared" si="12"/>
        <v>-9.619999999999998E-2</v>
      </c>
      <c r="M230" s="11">
        <f t="shared" si="13"/>
        <v>0</v>
      </c>
      <c r="N230" s="11">
        <f>VLOOKUP(E230,Nasdaq!$A$2:$F$3174,5,1)</f>
        <v>1680.1400149999999</v>
      </c>
      <c r="O230" s="11">
        <f>VLOOKUP(F230,Nasdaq!$A$2:$F$3174,5,1)</f>
        <v>2555.1999510000001</v>
      </c>
      <c r="P230" s="11">
        <f t="shared" si="14"/>
        <v>822</v>
      </c>
      <c r="Q230" s="15">
        <f t="shared" si="15"/>
        <v>0.65753850774916467</v>
      </c>
    </row>
    <row r="231" spans="1:17" ht="19.5" customHeight="1" x14ac:dyDescent="0.2">
      <c r="A231" s="12">
        <v>4875</v>
      </c>
      <c r="B231" s="6" t="s">
        <v>109</v>
      </c>
      <c r="C231" s="12">
        <v>15875</v>
      </c>
      <c r="D231" s="6" t="s">
        <v>6089</v>
      </c>
      <c r="E231" s="13">
        <v>40036</v>
      </c>
      <c r="F231" s="13">
        <v>41474</v>
      </c>
      <c r="H231" s="6" t="s">
        <v>7944</v>
      </c>
      <c r="I231" s="6" t="s">
        <v>8053</v>
      </c>
      <c r="J231" s="14">
        <v>7.0400000000000004E-2</v>
      </c>
      <c r="K231" s="14">
        <v>0.16899999999999998</v>
      </c>
      <c r="L231" s="15">
        <f t="shared" si="12"/>
        <v>-9.8599999999999979E-2</v>
      </c>
      <c r="M231" s="11">
        <f t="shared" si="13"/>
        <v>0</v>
      </c>
      <c r="N231" s="11">
        <f>VLOOKUP(E231,Nasdaq!$A$2:$F$3174,5,1)</f>
        <v>1969.7299800000001</v>
      </c>
      <c r="O231" s="11">
        <f>VLOOKUP(F231,Nasdaq!$A$2:$F$3174,5,1)</f>
        <v>3587.610107</v>
      </c>
      <c r="P231" s="11">
        <f t="shared" si="14"/>
        <v>1438</v>
      </c>
      <c r="Q231" s="15">
        <f t="shared" si="15"/>
        <v>0.54903742920563769</v>
      </c>
    </row>
    <row r="232" spans="1:17" ht="19.5" customHeight="1" x14ac:dyDescent="0.2">
      <c r="A232" s="12">
        <v>4875</v>
      </c>
      <c r="B232" s="6" t="s">
        <v>109</v>
      </c>
      <c r="C232" s="12">
        <v>11246</v>
      </c>
      <c r="D232" s="6" t="s">
        <v>6090</v>
      </c>
      <c r="E232" s="13">
        <v>40123</v>
      </c>
      <c r="F232" s="13">
        <v>40954</v>
      </c>
      <c r="H232" s="6" t="s">
        <v>7947</v>
      </c>
      <c r="I232" s="6" t="s">
        <v>8064</v>
      </c>
      <c r="J232" s="14">
        <v>2.7699999999999999E-2</v>
      </c>
      <c r="K232" s="14">
        <v>0.1285</v>
      </c>
      <c r="L232" s="15">
        <f t="shared" si="12"/>
        <v>-0.1008</v>
      </c>
      <c r="M232" s="11">
        <f t="shared" si="13"/>
        <v>0</v>
      </c>
      <c r="N232" s="11">
        <f>VLOOKUP(E232,Nasdaq!$A$2:$F$3174,5,1)</f>
        <v>2112.4399410000001</v>
      </c>
      <c r="O232" s="11">
        <f>VLOOKUP(F232,Nasdaq!$A$2:$F$3174,5,1)</f>
        <v>2915.830078</v>
      </c>
      <c r="P232" s="11">
        <f t="shared" si="14"/>
        <v>831</v>
      </c>
      <c r="Q232" s="15">
        <f t="shared" si="15"/>
        <v>0.72447369333233769</v>
      </c>
    </row>
    <row r="233" spans="1:17" ht="19.5" customHeight="1" x14ac:dyDescent="0.2">
      <c r="A233" s="12">
        <v>4875</v>
      </c>
      <c r="B233" s="6" t="s">
        <v>109</v>
      </c>
      <c r="C233" s="12">
        <v>2697</v>
      </c>
      <c r="D233" s="6" t="s">
        <v>4439</v>
      </c>
      <c r="E233" s="13">
        <v>40040</v>
      </c>
      <c r="F233" s="13">
        <v>40679</v>
      </c>
      <c r="H233" s="6" t="s">
        <v>7951</v>
      </c>
      <c r="I233" s="6" t="s">
        <v>7975</v>
      </c>
      <c r="J233" s="14">
        <v>-0.01</v>
      </c>
      <c r="K233" s="14">
        <v>0.21429999999999999</v>
      </c>
      <c r="L233" s="15">
        <f t="shared" si="12"/>
        <v>-0.2243</v>
      </c>
      <c r="M233" s="11">
        <f t="shared" si="13"/>
        <v>0</v>
      </c>
      <c r="N233" s="11">
        <f>VLOOKUP(E233,Nasdaq!$A$2:$F$3174,5,1)</f>
        <v>1985.5200199999999</v>
      </c>
      <c r="O233" s="11">
        <f>VLOOKUP(F233,Nasdaq!$A$2:$F$3174,5,1)</f>
        <v>2782.3100589999999</v>
      </c>
      <c r="P233" s="11">
        <f t="shared" si="14"/>
        <v>639</v>
      </c>
      <c r="Q233" s="15">
        <f t="shared" si="15"/>
        <v>0.71362387734526422</v>
      </c>
    </row>
    <row r="234" spans="1:17" ht="19.5" customHeight="1" x14ac:dyDescent="0.2">
      <c r="A234" s="12">
        <v>4875</v>
      </c>
      <c r="B234" s="6" t="s">
        <v>109</v>
      </c>
      <c r="C234" s="12">
        <v>1161</v>
      </c>
      <c r="D234" s="6" t="s">
        <v>5117</v>
      </c>
      <c r="E234" s="13">
        <v>40954</v>
      </c>
      <c r="F234" s="13">
        <v>42788</v>
      </c>
      <c r="H234" s="6" t="s">
        <v>7948</v>
      </c>
      <c r="I234" s="6" t="s">
        <v>8052</v>
      </c>
      <c r="J234" s="14">
        <v>-6.0899999999999996E-2</v>
      </c>
      <c r="K234" s="14">
        <v>0.14319999999999999</v>
      </c>
      <c r="L234" s="15">
        <f t="shared" si="12"/>
        <v>-0.2041</v>
      </c>
      <c r="M234" s="11">
        <f t="shared" si="13"/>
        <v>0</v>
      </c>
      <c r="N234" s="11">
        <f>VLOOKUP(E234,Nasdaq!$A$2:$F$3174,5,1)</f>
        <v>2915.830078</v>
      </c>
      <c r="O234" s="11">
        <f>VLOOKUP(F234,Nasdaq!$A$2:$F$3174,5,1)</f>
        <v>5860.6298829999996</v>
      </c>
      <c r="P234" s="11">
        <f t="shared" si="14"/>
        <v>1834</v>
      </c>
      <c r="Q234" s="15">
        <f t="shared" si="15"/>
        <v>0.49752896480790387</v>
      </c>
    </row>
    <row r="235" spans="1:17" ht="19.5" customHeight="1" x14ac:dyDescent="0.2">
      <c r="A235" s="12">
        <v>4875</v>
      </c>
      <c r="B235" s="6" t="s">
        <v>109</v>
      </c>
      <c r="C235" s="12">
        <v>26009</v>
      </c>
      <c r="D235" s="6" t="s">
        <v>5698</v>
      </c>
      <c r="E235" s="13">
        <v>39575</v>
      </c>
      <c r="F235" s="13">
        <v>44415</v>
      </c>
      <c r="H235" s="6" t="s">
        <v>7948</v>
      </c>
      <c r="I235" s="6" t="s">
        <v>8029</v>
      </c>
      <c r="J235" s="14">
        <v>-9.7299999999999998E-2</v>
      </c>
      <c r="K235" s="14">
        <v>9.7500000000000003E-2</v>
      </c>
      <c r="L235" s="15">
        <f t="shared" si="12"/>
        <v>-0.1948</v>
      </c>
      <c r="M235" s="11">
        <f t="shared" si="13"/>
        <v>0</v>
      </c>
      <c r="N235" s="11">
        <f>VLOOKUP(E235,Nasdaq!$A$2:$F$3174,5,1)</f>
        <v>2438.48999</v>
      </c>
      <c r="O235" s="11">
        <f>VLOOKUP(F235,Nasdaq!$A$2:$F$3174,5,1)</f>
        <v>11010.980469</v>
      </c>
      <c r="P235" s="11">
        <f t="shared" si="14"/>
        <v>4840</v>
      </c>
      <c r="Q235" s="15">
        <f t="shared" si="15"/>
        <v>0.22146003053334953</v>
      </c>
    </row>
    <row r="236" spans="1:17" ht="19.5" customHeight="1" x14ac:dyDescent="0.2">
      <c r="A236" s="12">
        <v>4875</v>
      </c>
      <c r="B236" s="6" t="s">
        <v>109</v>
      </c>
      <c r="C236" s="12">
        <v>33530</v>
      </c>
      <c r="D236" s="6" t="s">
        <v>2697</v>
      </c>
      <c r="E236" s="13">
        <v>40791</v>
      </c>
      <c r="F236" s="13">
        <v>44415</v>
      </c>
      <c r="H236" s="6" t="s">
        <v>7947</v>
      </c>
      <c r="I236" s="6" t="s">
        <v>8025</v>
      </c>
      <c r="J236" s="14">
        <v>-0.3165</v>
      </c>
      <c r="K236" s="14">
        <v>0.14849999999999999</v>
      </c>
      <c r="L236" s="15">
        <f t="shared" si="12"/>
        <v>-0.46499999999999997</v>
      </c>
      <c r="M236" s="11">
        <f t="shared" si="13"/>
        <v>0</v>
      </c>
      <c r="N236" s="11">
        <f>VLOOKUP(E236,Nasdaq!$A$2:$F$3174,5,1)</f>
        <v>2480.330078</v>
      </c>
      <c r="O236" s="11">
        <f>VLOOKUP(F236,Nasdaq!$A$2:$F$3174,5,1)</f>
        <v>11010.980469</v>
      </c>
      <c r="P236" s="11">
        <f t="shared" si="14"/>
        <v>3624</v>
      </c>
      <c r="Q236" s="15">
        <f t="shared" si="15"/>
        <v>0.22525994663685139</v>
      </c>
    </row>
    <row r="237" spans="1:17" ht="19.5" customHeight="1" x14ac:dyDescent="0.2">
      <c r="A237" s="12">
        <v>9325</v>
      </c>
      <c r="B237" s="6" t="s">
        <v>110</v>
      </c>
      <c r="C237" s="12">
        <v>2908</v>
      </c>
      <c r="D237" s="6" t="s">
        <v>2698</v>
      </c>
      <c r="E237" s="13">
        <v>42471</v>
      </c>
      <c r="F237" s="13">
        <v>44415</v>
      </c>
      <c r="G237" s="13">
        <v>42471</v>
      </c>
      <c r="H237" s="6" t="s">
        <v>7944</v>
      </c>
      <c r="I237" s="6" t="s">
        <v>7968</v>
      </c>
      <c r="J237" s="14">
        <v>5.0000000000000001E-3</v>
      </c>
      <c r="K237" s="14">
        <v>0.14449999999999999</v>
      </c>
      <c r="L237" s="15">
        <f t="shared" si="12"/>
        <v>-0.13949999999999999</v>
      </c>
      <c r="M237" s="11">
        <f t="shared" si="13"/>
        <v>0</v>
      </c>
      <c r="N237" s="11">
        <f>VLOOKUP(E237,Nasdaq!$A$2:$F$3174,5,1)</f>
        <v>4833.3999020000001</v>
      </c>
      <c r="O237" s="11">
        <f>VLOOKUP(F237,Nasdaq!$A$2:$F$3174,5,1)</f>
        <v>11010.980469</v>
      </c>
      <c r="P237" s="11">
        <f t="shared" si="14"/>
        <v>1944</v>
      </c>
      <c r="Q237" s="15">
        <f t="shared" si="15"/>
        <v>0.43896231803154823</v>
      </c>
    </row>
    <row r="238" spans="1:17" ht="19.5" customHeight="1" x14ac:dyDescent="0.2">
      <c r="A238" s="12">
        <v>5025</v>
      </c>
      <c r="B238" s="6" t="s">
        <v>111</v>
      </c>
      <c r="C238" s="12">
        <v>21424</v>
      </c>
      <c r="D238" s="6" t="s">
        <v>2699</v>
      </c>
      <c r="E238" s="13">
        <v>42276</v>
      </c>
      <c r="F238" s="13">
        <v>44415</v>
      </c>
      <c r="H238" s="6" t="s">
        <v>7948</v>
      </c>
      <c r="I238" s="6" t="s">
        <v>7992</v>
      </c>
      <c r="J238" s="14">
        <v>9.6600000000000005E-2</v>
      </c>
      <c r="K238" s="14">
        <v>0.1492</v>
      </c>
      <c r="L238" s="15">
        <f t="shared" si="12"/>
        <v>-5.2599999999999994E-2</v>
      </c>
      <c r="M238" s="11">
        <f t="shared" si="13"/>
        <v>0</v>
      </c>
      <c r="N238" s="11">
        <f>VLOOKUP(E238,Nasdaq!$A$2:$F$3174,5,1)</f>
        <v>4517.3198240000002</v>
      </c>
      <c r="O238" s="11">
        <f>VLOOKUP(F238,Nasdaq!$A$2:$F$3174,5,1)</f>
        <v>11010.980469</v>
      </c>
      <c r="P238" s="11">
        <f t="shared" si="14"/>
        <v>2139</v>
      </c>
      <c r="Q238" s="15">
        <f t="shared" si="15"/>
        <v>0.41025637924638614</v>
      </c>
    </row>
    <row r="239" spans="1:17" ht="19.5" customHeight="1" x14ac:dyDescent="0.2">
      <c r="A239" s="12">
        <v>8986</v>
      </c>
      <c r="B239" s="6" t="s">
        <v>112</v>
      </c>
      <c r="C239" s="12">
        <v>14527</v>
      </c>
      <c r="D239" s="6" t="s">
        <v>2700</v>
      </c>
      <c r="E239" s="13">
        <v>43501</v>
      </c>
      <c r="F239" s="13">
        <v>44415</v>
      </c>
      <c r="H239" s="6" t="s">
        <v>7948</v>
      </c>
      <c r="I239" s="6" t="s">
        <v>8052</v>
      </c>
      <c r="J239" s="14">
        <v>6.3700000000000007E-2</v>
      </c>
      <c r="K239" s="14">
        <v>0.1681</v>
      </c>
      <c r="L239" s="15">
        <f t="shared" si="12"/>
        <v>-0.10439999999999999</v>
      </c>
      <c r="M239" s="11">
        <f t="shared" si="13"/>
        <v>0</v>
      </c>
      <c r="N239" s="11">
        <f>VLOOKUP(E239,Nasdaq!$A$2:$F$3174,5,1)</f>
        <v>7402.080078</v>
      </c>
      <c r="O239" s="11">
        <f>VLOOKUP(F239,Nasdaq!$A$2:$F$3174,5,1)</f>
        <v>11010.980469</v>
      </c>
      <c r="P239" s="11">
        <f t="shared" si="14"/>
        <v>914</v>
      </c>
      <c r="Q239" s="15">
        <f t="shared" si="15"/>
        <v>0.67224611925693212</v>
      </c>
    </row>
    <row r="240" spans="1:17" ht="19.5" customHeight="1" x14ac:dyDescent="0.2">
      <c r="A240" s="12">
        <v>6756</v>
      </c>
      <c r="B240" s="6" t="s">
        <v>113</v>
      </c>
      <c r="C240" s="12">
        <v>30990</v>
      </c>
      <c r="D240" s="6" t="s">
        <v>2701</v>
      </c>
      <c r="E240" s="13">
        <v>42622</v>
      </c>
      <c r="F240" s="13">
        <v>44415</v>
      </c>
      <c r="H240" s="6" t="s">
        <v>7950</v>
      </c>
      <c r="I240" s="6" t="s">
        <v>8010</v>
      </c>
      <c r="J240" s="14">
        <v>0.1384</v>
      </c>
      <c r="K240" s="14">
        <v>0.14610000000000001</v>
      </c>
      <c r="L240" s="15">
        <f t="shared" si="12"/>
        <v>-7.7000000000000124E-3</v>
      </c>
      <c r="M240" s="11">
        <f t="shared" si="13"/>
        <v>0</v>
      </c>
      <c r="N240" s="11">
        <f>VLOOKUP(E240,Nasdaq!$A$2:$F$3174,5,1)</f>
        <v>5125.9101559999999</v>
      </c>
      <c r="O240" s="11">
        <f>VLOOKUP(F240,Nasdaq!$A$2:$F$3174,5,1)</f>
        <v>11010.980469</v>
      </c>
      <c r="P240" s="11">
        <f t="shared" si="14"/>
        <v>1793</v>
      </c>
      <c r="Q240" s="15">
        <f t="shared" si="15"/>
        <v>0.46552767566981601</v>
      </c>
    </row>
    <row r="241" spans="1:17" ht="19.5" customHeight="1" x14ac:dyDescent="0.2">
      <c r="A241" s="12">
        <v>6756</v>
      </c>
      <c r="B241" s="6" t="s">
        <v>113</v>
      </c>
      <c r="C241" s="12">
        <v>34176</v>
      </c>
      <c r="D241" s="6" t="s">
        <v>2702</v>
      </c>
      <c r="E241" s="13">
        <v>42221</v>
      </c>
      <c r="F241" s="13">
        <v>44415</v>
      </c>
      <c r="H241" s="6" t="s">
        <v>7944</v>
      </c>
      <c r="I241" s="6" t="s">
        <v>8065</v>
      </c>
      <c r="J241" s="14">
        <v>-0.10199999999999999</v>
      </c>
      <c r="K241" s="14">
        <v>0.1208</v>
      </c>
      <c r="L241" s="15">
        <f t="shared" si="12"/>
        <v>-0.2228</v>
      </c>
      <c r="M241" s="11">
        <f t="shared" si="13"/>
        <v>0</v>
      </c>
      <c r="N241" s="11">
        <f>VLOOKUP(E241,Nasdaq!$A$2:$F$3174,5,1)</f>
        <v>5139.9399409999996</v>
      </c>
      <c r="O241" s="11">
        <f>VLOOKUP(F241,Nasdaq!$A$2:$F$3174,5,1)</f>
        <v>11010.980469</v>
      </c>
      <c r="P241" s="11">
        <f t="shared" si="14"/>
        <v>2194</v>
      </c>
      <c r="Q241" s="15">
        <f t="shared" si="15"/>
        <v>0.46680173898787053</v>
      </c>
    </row>
    <row r="242" spans="1:17" ht="19.5" customHeight="1" x14ac:dyDescent="0.2">
      <c r="A242" s="12">
        <v>6756</v>
      </c>
      <c r="B242" s="6" t="s">
        <v>113</v>
      </c>
      <c r="C242" s="12">
        <v>18345</v>
      </c>
      <c r="D242" s="6" t="s">
        <v>2703</v>
      </c>
      <c r="E242" s="13">
        <v>42508</v>
      </c>
      <c r="F242" s="13">
        <v>44415</v>
      </c>
      <c r="H242" s="6" t="s">
        <v>7948</v>
      </c>
      <c r="I242" s="6" t="s">
        <v>7981</v>
      </c>
      <c r="J242" s="14">
        <v>-0.1191</v>
      </c>
      <c r="K242" s="14">
        <v>0.14679999999999999</v>
      </c>
      <c r="L242" s="15">
        <f t="shared" si="12"/>
        <v>-0.26589999999999997</v>
      </c>
      <c r="M242" s="11">
        <f t="shared" si="13"/>
        <v>0</v>
      </c>
      <c r="N242" s="11">
        <f>VLOOKUP(E242,Nasdaq!$A$2:$F$3174,5,1)</f>
        <v>4739.1201170000004</v>
      </c>
      <c r="O242" s="11">
        <f>VLOOKUP(F242,Nasdaq!$A$2:$F$3174,5,1)</f>
        <v>11010.980469</v>
      </c>
      <c r="P242" s="11">
        <f t="shared" si="14"/>
        <v>1907</v>
      </c>
      <c r="Q242" s="15">
        <f t="shared" si="15"/>
        <v>0.43039998756059084</v>
      </c>
    </row>
    <row r="243" spans="1:17" ht="19.5" customHeight="1" x14ac:dyDescent="0.2">
      <c r="A243" s="12">
        <v>6756</v>
      </c>
      <c r="B243" s="6" t="s">
        <v>113</v>
      </c>
      <c r="C243" s="12">
        <v>18169</v>
      </c>
      <c r="D243" s="6" t="s">
        <v>2704</v>
      </c>
      <c r="E243" s="13">
        <v>42688</v>
      </c>
      <c r="F243" s="13">
        <v>44415</v>
      </c>
      <c r="H243" s="6" t="s">
        <v>7944</v>
      </c>
      <c r="I243" s="6" t="s">
        <v>7968</v>
      </c>
      <c r="J243" s="14">
        <v>-0.16</v>
      </c>
      <c r="K243" s="14">
        <v>0.1474</v>
      </c>
      <c r="L243" s="15">
        <f t="shared" si="12"/>
        <v>-0.30740000000000001</v>
      </c>
      <c r="M243" s="11">
        <f t="shared" si="13"/>
        <v>0</v>
      </c>
      <c r="N243" s="11">
        <f>VLOOKUP(E243,Nasdaq!$A$2:$F$3174,5,1)</f>
        <v>5218.3999020000001</v>
      </c>
      <c r="O243" s="11">
        <f>VLOOKUP(F243,Nasdaq!$A$2:$F$3174,5,1)</f>
        <v>11010.980469</v>
      </c>
      <c r="P243" s="11">
        <f t="shared" si="14"/>
        <v>1727</v>
      </c>
      <c r="Q243" s="15">
        <f t="shared" si="15"/>
        <v>0.4739274670658557</v>
      </c>
    </row>
    <row r="244" spans="1:17" ht="19.5" customHeight="1" x14ac:dyDescent="0.2">
      <c r="A244" s="12">
        <v>6756</v>
      </c>
      <c r="B244" s="6" t="s">
        <v>113</v>
      </c>
      <c r="C244" s="12">
        <v>17394</v>
      </c>
      <c r="D244" s="6" t="s">
        <v>6091</v>
      </c>
      <c r="E244" s="13">
        <v>43157</v>
      </c>
      <c r="F244" s="13">
        <v>43664</v>
      </c>
      <c r="H244" s="6" t="s">
        <v>7951</v>
      </c>
      <c r="I244" s="6" t="s">
        <v>8020</v>
      </c>
      <c r="J244" s="14">
        <v>-0.16589999999999999</v>
      </c>
      <c r="K244" s="14">
        <v>7.6499999999999999E-2</v>
      </c>
      <c r="L244" s="15">
        <f t="shared" si="12"/>
        <v>-0.2424</v>
      </c>
      <c r="M244" s="11">
        <f t="shared" si="13"/>
        <v>0</v>
      </c>
      <c r="N244" s="11">
        <f>VLOOKUP(E244,Nasdaq!$A$2:$F$3174,5,1)</f>
        <v>7421.4599609999996</v>
      </c>
      <c r="O244" s="11">
        <f>VLOOKUP(F244,Nasdaq!$A$2:$F$3174,5,1)</f>
        <v>8207.2402340000008</v>
      </c>
      <c r="P244" s="11">
        <f t="shared" si="14"/>
        <v>507</v>
      </c>
      <c r="Q244" s="15">
        <f t="shared" si="15"/>
        <v>0.90425816541443471</v>
      </c>
    </row>
    <row r="245" spans="1:17" ht="19.5" customHeight="1" x14ac:dyDescent="0.2">
      <c r="A245" s="12">
        <v>6756</v>
      </c>
      <c r="B245" s="6" t="s">
        <v>113</v>
      </c>
      <c r="C245" s="12">
        <v>12134</v>
      </c>
      <c r="D245" s="6" t="s">
        <v>2705</v>
      </c>
      <c r="E245" s="13">
        <v>42262</v>
      </c>
      <c r="F245" s="13">
        <v>44415</v>
      </c>
      <c r="H245" s="6" t="s">
        <v>7947</v>
      </c>
      <c r="I245" s="6" t="s">
        <v>8066</v>
      </c>
      <c r="J245" s="14">
        <v>-0.23190000000000002</v>
      </c>
      <c r="K245" s="14">
        <v>0.1368</v>
      </c>
      <c r="L245" s="15">
        <f t="shared" si="12"/>
        <v>-0.36870000000000003</v>
      </c>
      <c r="M245" s="11">
        <f t="shared" si="13"/>
        <v>0</v>
      </c>
      <c r="N245" s="11">
        <f>VLOOKUP(E245,Nasdaq!$A$2:$F$3174,5,1)</f>
        <v>4860.5200199999999</v>
      </c>
      <c r="O245" s="11">
        <f>VLOOKUP(F245,Nasdaq!$A$2:$F$3174,5,1)</f>
        <v>11010.980469</v>
      </c>
      <c r="P245" s="11">
        <f t="shared" si="14"/>
        <v>2153</v>
      </c>
      <c r="Q245" s="15">
        <f t="shared" si="15"/>
        <v>0.4414252746635054</v>
      </c>
    </row>
    <row r="246" spans="1:17" ht="19.5" customHeight="1" x14ac:dyDescent="0.2">
      <c r="A246" s="12">
        <v>6756</v>
      </c>
      <c r="B246" s="6" t="s">
        <v>113</v>
      </c>
      <c r="C246" s="12">
        <v>36821</v>
      </c>
      <c r="D246" s="6" t="s">
        <v>2637</v>
      </c>
      <c r="E246" s="13">
        <v>42788</v>
      </c>
      <c r="F246" s="13">
        <v>44415</v>
      </c>
      <c r="H246" s="6" t="s">
        <v>7950</v>
      </c>
      <c r="I246" s="6" t="s">
        <v>8010</v>
      </c>
      <c r="J246" s="14">
        <v>-0.23300000000000001</v>
      </c>
      <c r="K246" s="14">
        <v>0.129</v>
      </c>
      <c r="L246" s="15">
        <f t="shared" si="12"/>
        <v>-0.36199999999999999</v>
      </c>
      <c r="M246" s="11">
        <f t="shared" si="13"/>
        <v>0</v>
      </c>
      <c r="N246" s="11">
        <f>VLOOKUP(E246,Nasdaq!$A$2:$F$3174,5,1)</f>
        <v>5860.6298829999996</v>
      </c>
      <c r="O246" s="11">
        <f>VLOOKUP(F246,Nasdaq!$A$2:$F$3174,5,1)</f>
        <v>11010.980469</v>
      </c>
      <c r="P246" s="11">
        <f t="shared" si="14"/>
        <v>1627</v>
      </c>
      <c r="Q246" s="15">
        <f t="shared" si="15"/>
        <v>0.5322537918504292</v>
      </c>
    </row>
    <row r="247" spans="1:17" ht="19.5" customHeight="1" x14ac:dyDescent="0.2">
      <c r="A247" s="12">
        <v>7290</v>
      </c>
      <c r="B247" s="6" t="s">
        <v>114</v>
      </c>
      <c r="C247" s="12">
        <v>8883</v>
      </c>
      <c r="D247" s="6" t="s">
        <v>2706</v>
      </c>
      <c r="E247" s="13">
        <v>43179</v>
      </c>
      <c r="F247" s="13">
        <v>44415</v>
      </c>
      <c r="H247" s="6" t="s">
        <v>7950</v>
      </c>
      <c r="I247" s="6" t="s">
        <v>8012</v>
      </c>
      <c r="J247" s="14">
        <v>-0.1885</v>
      </c>
      <c r="K247" s="14">
        <v>0.1144</v>
      </c>
      <c r="L247" s="15">
        <f t="shared" si="12"/>
        <v>-0.3029</v>
      </c>
      <c r="M247" s="11">
        <f t="shared" si="13"/>
        <v>0</v>
      </c>
      <c r="N247" s="11">
        <f>VLOOKUP(E247,Nasdaq!$A$2:$F$3174,5,1)</f>
        <v>7364.2998049999997</v>
      </c>
      <c r="O247" s="11">
        <f>VLOOKUP(F247,Nasdaq!$A$2:$F$3174,5,1)</f>
        <v>11010.980469</v>
      </c>
      <c r="P247" s="11">
        <f t="shared" si="14"/>
        <v>1236</v>
      </c>
      <c r="Q247" s="15">
        <f t="shared" si="15"/>
        <v>0.66881477012438439</v>
      </c>
    </row>
    <row r="248" spans="1:17" ht="19.5" customHeight="1" x14ac:dyDescent="0.2">
      <c r="A248" s="12">
        <v>4323</v>
      </c>
      <c r="B248" s="6" t="s">
        <v>115</v>
      </c>
      <c r="C248" s="12">
        <v>361</v>
      </c>
      <c r="D248" s="6" t="s">
        <v>2618</v>
      </c>
      <c r="E248" s="13">
        <v>42050</v>
      </c>
      <c r="F248" s="13">
        <v>44415</v>
      </c>
      <c r="H248" s="6" t="s">
        <v>7948</v>
      </c>
      <c r="I248" s="6" t="s">
        <v>7981</v>
      </c>
      <c r="J248" s="14">
        <v>0.26640000000000003</v>
      </c>
      <c r="K248" s="14">
        <v>0.11169999999999999</v>
      </c>
      <c r="L248" s="15">
        <f t="shared" si="12"/>
        <v>0.15470000000000003</v>
      </c>
      <c r="M248" s="11">
        <f t="shared" si="13"/>
        <v>1</v>
      </c>
      <c r="N248" s="11">
        <f>VLOOKUP(E248,Nasdaq!$A$2:$F$3174,5,1)</f>
        <v>4893.8398440000001</v>
      </c>
      <c r="O248" s="11">
        <f>VLOOKUP(F248,Nasdaq!$A$2:$F$3174,5,1)</f>
        <v>11010.980469</v>
      </c>
      <c r="P248" s="11">
        <f t="shared" si="14"/>
        <v>2365</v>
      </c>
      <c r="Q248" s="15">
        <f t="shared" si="15"/>
        <v>0.44445128706437553</v>
      </c>
    </row>
    <row r="249" spans="1:17" ht="19.5" customHeight="1" x14ac:dyDescent="0.2">
      <c r="A249" s="12">
        <v>4323</v>
      </c>
      <c r="B249" s="6" t="s">
        <v>115</v>
      </c>
      <c r="C249" s="12">
        <v>485</v>
      </c>
      <c r="D249" s="6" t="s">
        <v>2707</v>
      </c>
      <c r="E249" s="13">
        <v>41320</v>
      </c>
      <c r="F249" s="13">
        <v>44415</v>
      </c>
      <c r="H249" s="6" t="s">
        <v>7944</v>
      </c>
      <c r="I249" s="6" t="s">
        <v>8016</v>
      </c>
      <c r="J249" s="14">
        <v>0.19070000000000001</v>
      </c>
      <c r="K249" s="14">
        <v>0.13470000000000001</v>
      </c>
      <c r="L249" s="15">
        <f t="shared" si="12"/>
        <v>5.5999999999999994E-2</v>
      </c>
      <c r="M249" s="11">
        <f t="shared" si="13"/>
        <v>1</v>
      </c>
      <c r="N249" s="11">
        <f>VLOOKUP(E249,Nasdaq!$A$2:$F$3174,5,1)</f>
        <v>3192.030029</v>
      </c>
      <c r="O249" s="11">
        <f>VLOOKUP(F249,Nasdaq!$A$2:$F$3174,5,1)</f>
        <v>11010.980469</v>
      </c>
      <c r="P249" s="11">
        <f t="shared" si="14"/>
        <v>3095</v>
      </c>
      <c r="Q249" s="15">
        <f t="shared" si="15"/>
        <v>0.28989548539935889</v>
      </c>
    </row>
    <row r="250" spans="1:17" ht="19.5" customHeight="1" x14ac:dyDescent="0.2">
      <c r="A250" s="12">
        <v>4323</v>
      </c>
      <c r="B250" s="6" t="s">
        <v>115</v>
      </c>
      <c r="C250" s="12">
        <v>1054</v>
      </c>
      <c r="D250" s="6" t="s">
        <v>2708</v>
      </c>
      <c r="E250" s="13">
        <v>41593</v>
      </c>
      <c r="F250" s="13">
        <v>44415</v>
      </c>
      <c r="H250" s="6" t="s">
        <v>7944</v>
      </c>
      <c r="I250" s="6" t="s">
        <v>8067</v>
      </c>
      <c r="J250" s="14">
        <v>0.17010000000000003</v>
      </c>
      <c r="K250" s="14">
        <v>0.1198</v>
      </c>
      <c r="L250" s="15">
        <f t="shared" si="12"/>
        <v>5.0300000000000025E-2</v>
      </c>
      <c r="M250" s="11">
        <f t="shared" si="13"/>
        <v>1</v>
      </c>
      <c r="N250" s="11">
        <f>VLOOKUP(E250,Nasdaq!$A$2:$F$3174,5,1)</f>
        <v>3985.969971</v>
      </c>
      <c r="O250" s="11">
        <f>VLOOKUP(F250,Nasdaq!$A$2:$F$3174,5,1)</f>
        <v>11010.980469</v>
      </c>
      <c r="P250" s="11">
        <f t="shared" si="14"/>
        <v>2822</v>
      </c>
      <c r="Q250" s="15">
        <f t="shared" si="15"/>
        <v>0.36199990675996363</v>
      </c>
    </row>
    <row r="251" spans="1:17" ht="19.5" customHeight="1" x14ac:dyDescent="0.2">
      <c r="A251" s="12">
        <v>4323</v>
      </c>
      <c r="B251" s="6" t="s">
        <v>115</v>
      </c>
      <c r="C251" s="12">
        <v>6</v>
      </c>
      <c r="D251" s="6" t="s">
        <v>3730</v>
      </c>
      <c r="E251" s="13">
        <v>40497</v>
      </c>
      <c r="F251" s="13">
        <v>44415</v>
      </c>
      <c r="H251" s="6" t="s">
        <v>7951</v>
      </c>
      <c r="I251" s="6" t="s">
        <v>8041</v>
      </c>
      <c r="J251" s="14">
        <v>0.11210000000000001</v>
      </c>
      <c r="K251" s="14">
        <v>0.13500000000000001</v>
      </c>
      <c r="L251" s="15">
        <f t="shared" si="12"/>
        <v>-2.2900000000000004E-2</v>
      </c>
      <c r="M251" s="11">
        <f t="shared" si="13"/>
        <v>0</v>
      </c>
      <c r="N251" s="11">
        <f>VLOOKUP(E251,Nasdaq!$A$2:$F$3174,5,1)</f>
        <v>2513.820068</v>
      </c>
      <c r="O251" s="11">
        <f>VLOOKUP(F251,Nasdaq!$A$2:$F$3174,5,1)</f>
        <v>11010.980469</v>
      </c>
      <c r="P251" s="11">
        <f t="shared" si="14"/>
        <v>3918</v>
      </c>
      <c r="Q251" s="15">
        <f t="shared" si="15"/>
        <v>0.22830143705648931</v>
      </c>
    </row>
    <row r="252" spans="1:17" ht="19.5" customHeight="1" x14ac:dyDescent="0.2">
      <c r="A252" s="12">
        <v>4323</v>
      </c>
      <c r="B252" s="6" t="s">
        <v>115</v>
      </c>
      <c r="C252" s="12">
        <v>33005</v>
      </c>
      <c r="D252" s="6" t="s">
        <v>6092</v>
      </c>
      <c r="E252" s="13">
        <v>42324</v>
      </c>
      <c r="F252" s="13">
        <v>44415</v>
      </c>
      <c r="H252" s="6" t="s">
        <v>7949</v>
      </c>
      <c r="I252" s="6" t="s">
        <v>8068</v>
      </c>
      <c r="J252" s="14">
        <v>0.1116</v>
      </c>
      <c r="K252" s="14">
        <v>0.1323</v>
      </c>
      <c r="L252" s="15">
        <f t="shared" si="12"/>
        <v>-2.0699999999999996E-2</v>
      </c>
      <c r="M252" s="11">
        <f t="shared" si="13"/>
        <v>0</v>
      </c>
      <c r="N252" s="11">
        <f>VLOOKUP(E252,Nasdaq!$A$2:$F$3174,5,1)</f>
        <v>4984.6201170000004</v>
      </c>
      <c r="O252" s="11">
        <f>VLOOKUP(F252,Nasdaq!$A$2:$F$3174,5,1)</f>
        <v>11010.980469</v>
      </c>
      <c r="P252" s="11">
        <f t="shared" si="14"/>
        <v>2091</v>
      </c>
      <c r="Q252" s="15">
        <f t="shared" si="15"/>
        <v>0.45269586184018457</v>
      </c>
    </row>
    <row r="253" spans="1:17" ht="19.5" customHeight="1" x14ac:dyDescent="0.2">
      <c r="A253" s="12">
        <v>4323</v>
      </c>
      <c r="B253" s="6" t="s">
        <v>115</v>
      </c>
      <c r="C253" s="12">
        <v>1647</v>
      </c>
      <c r="D253" s="6" t="s">
        <v>2709</v>
      </c>
      <c r="E253" s="13">
        <v>42689</v>
      </c>
      <c r="F253" s="13">
        <v>43876</v>
      </c>
      <c r="H253" s="6" t="s">
        <v>7944</v>
      </c>
      <c r="I253" s="6" t="s">
        <v>8062</v>
      </c>
      <c r="J253" s="14">
        <v>3.2899999999999999E-2</v>
      </c>
      <c r="K253" s="14">
        <v>0.1663</v>
      </c>
      <c r="L253" s="15">
        <f t="shared" si="12"/>
        <v>-0.13340000000000002</v>
      </c>
      <c r="M253" s="11">
        <f t="shared" si="13"/>
        <v>0</v>
      </c>
      <c r="N253" s="11">
        <f>VLOOKUP(E253,Nasdaq!$A$2:$F$3174,5,1)</f>
        <v>5275.6201170000004</v>
      </c>
      <c r="O253" s="11">
        <f>VLOOKUP(F253,Nasdaq!$A$2:$F$3174,5,1)</f>
        <v>9731.1796880000002</v>
      </c>
      <c r="P253" s="11">
        <f t="shared" si="14"/>
        <v>1187</v>
      </c>
      <c r="Q253" s="15">
        <f t="shared" si="15"/>
        <v>0.54213648716875762</v>
      </c>
    </row>
    <row r="254" spans="1:17" ht="19.5" customHeight="1" x14ac:dyDescent="0.2">
      <c r="A254" s="12">
        <v>4323</v>
      </c>
      <c r="B254" s="6" t="s">
        <v>115</v>
      </c>
      <c r="C254" s="12">
        <v>1476</v>
      </c>
      <c r="D254" s="6" t="s">
        <v>2710</v>
      </c>
      <c r="E254" s="13">
        <v>41577</v>
      </c>
      <c r="F254" s="13">
        <v>44415</v>
      </c>
      <c r="H254" s="6" t="s">
        <v>7947</v>
      </c>
      <c r="I254" s="6" t="s">
        <v>8025</v>
      </c>
      <c r="J254" s="14">
        <v>-0.63039999999999996</v>
      </c>
      <c r="K254" s="14">
        <v>0.12240000000000001</v>
      </c>
      <c r="L254" s="15">
        <f t="shared" si="12"/>
        <v>-0.75279999999999991</v>
      </c>
      <c r="M254" s="11">
        <f t="shared" si="13"/>
        <v>0</v>
      </c>
      <c r="N254" s="11">
        <f>VLOOKUP(E254,Nasdaq!$A$2:$F$3174,5,1)</f>
        <v>3930.6201169999999</v>
      </c>
      <c r="O254" s="11">
        <f>VLOOKUP(F254,Nasdaq!$A$2:$F$3174,5,1)</f>
        <v>11010.980469</v>
      </c>
      <c r="P254" s="11">
        <f t="shared" si="14"/>
        <v>2838</v>
      </c>
      <c r="Q254" s="15">
        <f t="shared" si="15"/>
        <v>0.35697311758729794</v>
      </c>
    </row>
    <row r="255" spans="1:17" ht="19.5" customHeight="1" x14ac:dyDescent="0.2">
      <c r="A255" s="12">
        <v>5221</v>
      </c>
      <c r="B255" s="6" t="s">
        <v>116</v>
      </c>
      <c r="C255" s="12">
        <v>10739</v>
      </c>
      <c r="D255" s="6" t="s">
        <v>2711</v>
      </c>
      <c r="E255" s="13">
        <v>41323</v>
      </c>
      <c r="F255" s="13">
        <v>44415</v>
      </c>
      <c r="H255" s="6" t="s">
        <v>7947</v>
      </c>
      <c r="I255" s="6" t="s">
        <v>8069</v>
      </c>
      <c r="J255" s="14">
        <v>4.9599999999999998E-2</v>
      </c>
      <c r="K255" s="14">
        <v>0.13489999999999999</v>
      </c>
      <c r="L255" s="15">
        <f t="shared" si="12"/>
        <v>-8.5299999999999987E-2</v>
      </c>
      <c r="M255" s="11">
        <f t="shared" si="13"/>
        <v>0</v>
      </c>
      <c r="N255" s="11">
        <f>VLOOKUP(E255,Nasdaq!$A$2:$F$3174,5,1)</f>
        <v>3192.030029</v>
      </c>
      <c r="O255" s="11">
        <f>VLOOKUP(F255,Nasdaq!$A$2:$F$3174,5,1)</f>
        <v>11010.980469</v>
      </c>
      <c r="P255" s="11">
        <f t="shared" si="14"/>
        <v>3092</v>
      </c>
      <c r="Q255" s="15">
        <f t="shared" si="15"/>
        <v>0.28989548570765861</v>
      </c>
    </row>
    <row r="256" spans="1:17" ht="19.5" customHeight="1" x14ac:dyDescent="0.2">
      <c r="A256" s="12">
        <v>7359</v>
      </c>
      <c r="B256" s="6" t="s">
        <v>117</v>
      </c>
      <c r="C256" s="12">
        <v>9262</v>
      </c>
      <c r="D256" s="6" t="s">
        <v>2712</v>
      </c>
      <c r="E256" s="13">
        <v>42256</v>
      </c>
      <c r="F256" s="13">
        <v>42524</v>
      </c>
      <c r="H256" s="6" t="s">
        <v>7949</v>
      </c>
      <c r="I256" s="6" t="s">
        <v>8070</v>
      </c>
      <c r="J256" s="14">
        <v>2.3096999999999999</v>
      </c>
      <c r="K256" s="14">
        <v>0.13689999999999999</v>
      </c>
      <c r="L256" s="15">
        <f t="shared" ref="L256:L319" si="16">J256-K256</f>
        <v>2.1728000000000001</v>
      </c>
      <c r="M256" s="11">
        <f t="shared" ref="M256:M319" si="17">IF(L256&gt;0,1,0)</f>
        <v>1</v>
      </c>
      <c r="N256" s="11">
        <f>VLOOKUP(E256,Nasdaq!$A$2:$F$3174,5,1)</f>
        <v>4756.5297849999997</v>
      </c>
      <c r="O256" s="11">
        <f>VLOOKUP(F256,Nasdaq!$A$2:$F$3174,5,1)</f>
        <v>4942.5200199999999</v>
      </c>
      <c r="P256" s="11">
        <f t="shared" ref="P256:P319" si="18">_xlfn.DAYS(F256,E256)</f>
        <v>268</v>
      </c>
      <c r="Q256" s="15">
        <f t="shared" ref="Q256:Q319" si="19">(O256/N256)^(1/P256/365-1)</f>
        <v>0.96236972857426195</v>
      </c>
    </row>
    <row r="257" spans="1:17" ht="19.5" customHeight="1" x14ac:dyDescent="0.2">
      <c r="A257" s="12">
        <v>7359</v>
      </c>
      <c r="B257" s="6" t="s">
        <v>117</v>
      </c>
      <c r="C257" s="12">
        <v>40552</v>
      </c>
      <c r="D257" s="6" t="s">
        <v>2713</v>
      </c>
      <c r="E257" s="13">
        <v>42460</v>
      </c>
      <c r="F257" s="13">
        <v>42956</v>
      </c>
      <c r="H257" s="6" t="s">
        <v>7950</v>
      </c>
      <c r="I257" s="6" t="s">
        <v>8071</v>
      </c>
      <c r="J257" s="14">
        <v>0.63259999999999994</v>
      </c>
      <c r="K257" s="14">
        <v>0.16829999999999998</v>
      </c>
      <c r="L257" s="15">
        <f t="shared" si="16"/>
        <v>0.46429999999999993</v>
      </c>
      <c r="M257" s="11">
        <f t="shared" si="17"/>
        <v>1</v>
      </c>
      <c r="N257" s="11">
        <f>VLOOKUP(E257,Nasdaq!$A$2:$F$3174,5,1)</f>
        <v>4869.8500979999999</v>
      </c>
      <c r="O257" s="11">
        <f>VLOOKUP(F257,Nasdaq!$A$2:$F$3174,5,1)</f>
        <v>6352.330078</v>
      </c>
      <c r="P257" s="11">
        <f t="shared" si="18"/>
        <v>496</v>
      </c>
      <c r="Q257" s="15">
        <f t="shared" si="19"/>
        <v>0.76662534643636859</v>
      </c>
    </row>
    <row r="258" spans="1:17" ht="19.5" customHeight="1" x14ac:dyDescent="0.2">
      <c r="A258" s="12">
        <v>7359</v>
      </c>
      <c r="B258" s="6" t="s">
        <v>117</v>
      </c>
      <c r="C258" s="12">
        <v>11849</v>
      </c>
      <c r="D258" s="6" t="s">
        <v>2714</v>
      </c>
      <c r="E258" s="13">
        <v>42454</v>
      </c>
      <c r="F258" s="13">
        <v>43010</v>
      </c>
      <c r="H258" s="6" t="s">
        <v>7946</v>
      </c>
      <c r="I258" s="6" t="s">
        <v>7965</v>
      </c>
      <c r="J258" s="14">
        <v>0.45419999999999999</v>
      </c>
      <c r="K258" s="14">
        <v>0.1699</v>
      </c>
      <c r="L258" s="15">
        <f t="shared" si="16"/>
        <v>0.2843</v>
      </c>
      <c r="M258" s="11">
        <f t="shared" si="17"/>
        <v>1</v>
      </c>
      <c r="N258" s="11">
        <f>VLOOKUP(E258,Nasdaq!$A$2:$F$3174,5,1)</f>
        <v>4773.5</v>
      </c>
      <c r="O258" s="11">
        <f>VLOOKUP(F258,Nasdaq!$A$2:$F$3174,5,1)</f>
        <v>6516.7202150000003</v>
      </c>
      <c r="P258" s="11">
        <f t="shared" si="18"/>
        <v>556</v>
      </c>
      <c r="Q258" s="15">
        <f t="shared" si="19"/>
        <v>0.7325014983965632</v>
      </c>
    </row>
    <row r="259" spans="1:17" ht="19.5" customHeight="1" x14ac:dyDescent="0.2">
      <c r="A259" s="12">
        <v>7359</v>
      </c>
      <c r="B259" s="6" t="s">
        <v>117</v>
      </c>
      <c r="C259" s="12">
        <v>30542</v>
      </c>
      <c r="D259" s="6" t="s">
        <v>2715</v>
      </c>
      <c r="E259" s="13">
        <v>42461</v>
      </c>
      <c r="F259" s="13">
        <v>43010</v>
      </c>
      <c r="H259" s="6" t="s">
        <v>7944</v>
      </c>
      <c r="I259" s="6" t="s">
        <v>7968</v>
      </c>
      <c r="J259" s="14">
        <v>0.28899999999999998</v>
      </c>
      <c r="K259" s="14">
        <v>0.16539999999999999</v>
      </c>
      <c r="L259" s="15">
        <f t="shared" si="16"/>
        <v>0.12359999999999999</v>
      </c>
      <c r="M259" s="11">
        <f t="shared" si="17"/>
        <v>1</v>
      </c>
      <c r="N259" s="11">
        <f>VLOOKUP(E259,Nasdaq!$A$2:$F$3174,5,1)</f>
        <v>4914.5400390000004</v>
      </c>
      <c r="O259" s="11">
        <f>VLOOKUP(F259,Nasdaq!$A$2:$F$3174,5,1)</f>
        <v>6516.7202150000003</v>
      </c>
      <c r="P259" s="11">
        <f t="shared" si="18"/>
        <v>549</v>
      </c>
      <c r="Q259" s="15">
        <f t="shared" si="19"/>
        <v>0.75414423165269673</v>
      </c>
    </row>
    <row r="260" spans="1:17" ht="19.5" customHeight="1" x14ac:dyDescent="0.2">
      <c r="A260" s="12">
        <v>7359</v>
      </c>
      <c r="B260" s="6" t="s">
        <v>117</v>
      </c>
      <c r="C260" s="12">
        <v>11922</v>
      </c>
      <c r="D260" s="6" t="s">
        <v>2716</v>
      </c>
      <c r="E260" s="13">
        <v>41729</v>
      </c>
      <c r="F260" s="13">
        <v>43010</v>
      </c>
      <c r="H260" s="6" t="s">
        <v>7950</v>
      </c>
      <c r="I260" s="6" t="s">
        <v>7985</v>
      </c>
      <c r="J260" s="14">
        <v>0.28749999999999998</v>
      </c>
      <c r="K260" s="14">
        <v>0.1125</v>
      </c>
      <c r="L260" s="15">
        <f t="shared" si="16"/>
        <v>0.17499999999999999</v>
      </c>
      <c r="M260" s="11">
        <f t="shared" si="17"/>
        <v>1</v>
      </c>
      <c r="N260" s="11">
        <f>VLOOKUP(E260,Nasdaq!$A$2:$F$3174,5,1)</f>
        <v>4198.9902339999999</v>
      </c>
      <c r="O260" s="11">
        <f>VLOOKUP(F260,Nasdaq!$A$2:$F$3174,5,1)</f>
        <v>6516.7202150000003</v>
      </c>
      <c r="P260" s="11">
        <f t="shared" si="18"/>
        <v>1281</v>
      </c>
      <c r="Q260" s="15">
        <f t="shared" si="19"/>
        <v>0.644341638533382</v>
      </c>
    </row>
    <row r="261" spans="1:17" ht="19.5" customHeight="1" x14ac:dyDescent="0.2">
      <c r="A261" s="12">
        <v>7359</v>
      </c>
      <c r="B261" s="6" t="s">
        <v>117</v>
      </c>
      <c r="C261" s="12">
        <v>12065</v>
      </c>
      <c r="D261" s="6" t="s">
        <v>2717</v>
      </c>
      <c r="E261" s="13">
        <v>42736</v>
      </c>
      <c r="F261" s="13">
        <v>44415</v>
      </c>
      <c r="H261" s="6" t="s">
        <v>7949</v>
      </c>
      <c r="I261" s="6" t="s">
        <v>8001</v>
      </c>
      <c r="J261" s="14">
        <v>0.22270000000000001</v>
      </c>
      <c r="K261" s="14">
        <v>0.13869999999999999</v>
      </c>
      <c r="L261" s="15">
        <f t="shared" si="16"/>
        <v>8.4000000000000019E-2</v>
      </c>
      <c r="M261" s="11">
        <f t="shared" si="17"/>
        <v>1</v>
      </c>
      <c r="N261" s="11">
        <f>VLOOKUP(E261,Nasdaq!$A$2:$F$3174,5,1)</f>
        <v>5383.1201170000004</v>
      </c>
      <c r="O261" s="11">
        <f>VLOOKUP(F261,Nasdaq!$A$2:$F$3174,5,1)</f>
        <v>11010.980469</v>
      </c>
      <c r="P261" s="11">
        <f t="shared" si="18"/>
        <v>1679</v>
      </c>
      <c r="Q261" s="15">
        <f t="shared" si="19"/>
        <v>0.48888710848062228</v>
      </c>
    </row>
    <row r="262" spans="1:17" ht="19.5" customHeight="1" x14ac:dyDescent="0.2">
      <c r="A262" s="12">
        <v>7359</v>
      </c>
      <c r="B262" s="6" t="s">
        <v>117</v>
      </c>
      <c r="C262" s="12">
        <v>11851</v>
      </c>
      <c r="D262" s="6" t="s">
        <v>2718</v>
      </c>
      <c r="E262" s="13">
        <v>41684</v>
      </c>
      <c r="F262" s="13">
        <v>43861</v>
      </c>
      <c r="H262" s="6" t="s">
        <v>7945</v>
      </c>
      <c r="I262" s="6" t="s">
        <v>8072</v>
      </c>
      <c r="J262" s="14">
        <v>0.20679999999999998</v>
      </c>
      <c r="K262" s="14">
        <v>0.12140000000000001</v>
      </c>
      <c r="L262" s="15">
        <f t="shared" si="16"/>
        <v>8.5399999999999976E-2</v>
      </c>
      <c r="M262" s="11">
        <f t="shared" si="17"/>
        <v>1</v>
      </c>
      <c r="N262" s="11">
        <f>VLOOKUP(E262,Nasdaq!$A$2:$F$3174,5,1)</f>
        <v>4244.0200199999999</v>
      </c>
      <c r="O262" s="11">
        <f>VLOOKUP(F262,Nasdaq!$A$2:$F$3174,5,1)</f>
        <v>9150.9404300000006</v>
      </c>
      <c r="P262" s="11">
        <f t="shared" si="18"/>
        <v>2177</v>
      </c>
      <c r="Q262" s="15">
        <f t="shared" si="19"/>
        <v>0.46378010612511628</v>
      </c>
    </row>
    <row r="263" spans="1:17" ht="19.5" customHeight="1" x14ac:dyDescent="0.2">
      <c r="A263" s="12">
        <v>7359</v>
      </c>
      <c r="B263" s="6" t="s">
        <v>117</v>
      </c>
      <c r="C263" s="12">
        <v>11896</v>
      </c>
      <c r="D263" s="6" t="s">
        <v>2719</v>
      </c>
      <c r="E263" s="13">
        <v>41730</v>
      </c>
      <c r="F263" s="13">
        <v>43378</v>
      </c>
      <c r="H263" s="6" t="s">
        <v>7949</v>
      </c>
      <c r="I263" s="6" t="s">
        <v>7961</v>
      </c>
      <c r="J263" s="14">
        <v>0.11609999999999999</v>
      </c>
      <c r="K263" s="14">
        <v>0.1217</v>
      </c>
      <c r="L263" s="15">
        <f t="shared" si="16"/>
        <v>-5.6000000000000077E-3</v>
      </c>
      <c r="M263" s="11">
        <f t="shared" si="17"/>
        <v>0</v>
      </c>
      <c r="N263" s="11">
        <f>VLOOKUP(E263,Nasdaq!$A$2:$F$3174,5,1)</f>
        <v>4268.0400390000004</v>
      </c>
      <c r="O263" s="11">
        <f>VLOOKUP(F263,Nasdaq!$A$2:$F$3174,5,1)</f>
        <v>7788.4501950000003</v>
      </c>
      <c r="P263" s="11">
        <f t="shared" si="18"/>
        <v>1648</v>
      </c>
      <c r="Q263" s="15">
        <f t="shared" si="19"/>
        <v>0.54799661035892178</v>
      </c>
    </row>
    <row r="264" spans="1:17" ht="19.5" customHeight="1" x14ac:dyDescent="0.2">
      <c r="A264" s="12">
        <v>7359</v>
      </c>
      <c r="B264" s="6" t="s">
        <v>117</v>
      </c>
      <c r="C264" s="12">
        <v>11850</v>
      </c>
      <c r="D264" s="6" t="s">
        <v>2720</v>
      </c>
      <c r="E264" s="13">
        <v>42255</v>
      </c>
      <c r="F264" s="13">
        <v>43362</v>
      </c>
      <c r="H264" s="6" t="s">
        <v>7944</v>
      </c>
      <c r="I264" s="6" t="s">
        <v>8073</v>
      </c>
      <c r="J264" s="14">
        <v>9.9499999999999991E-2</v>
      </c>
      <c r="K264" s="14">
        <v>0.16089999999999999</v>
      </c>
      <c r="L264" s="15">
        <f t="shared" si="16"/>
        <v>-6.1399999999999996E-2</v>
      </c>
      <c r="M264" s="11">
        <f t="shared" si="17"/>
        <v>0</v>
      </c>
      <c r="N264" s="11">
        <f>VLOOKUP(E264,Nasdaq!$A$2:$F$3174,5,1)</f>
        <v>4811.9301759999998</v>
      </c>
      <c r="O264" s="11">
        <f>VLOOKUP(F264,Nasdaq!$A$2:$F$3174,5,1)</f>
        <v>7950.0400390000004</v>
      </c>
      <c r="P264" s="11">
        <f t="shared" si="18"/>
        <v>1107</v>
      </c>
      <c r="Q264" s="15">
        <f t="shared" si="19"/>
        <v>0.60527193972631133</v>
      </c>
    </row>
    <row r="265" spans="1:17" ht="19.5" customHeight="1" x14ac:dyDescent="0.2">
      <c r="A265" s="12">
        <v>7359</v>
      </c>
      <c r="B265" s="6" t="s">
        <v>117</v>
      </c>
      <c r="C265" s="12">
        <v>9326</v>
      </c>
      <c r="D265" s="6" t="s">
        <v>2721</v>
      </c>
      <c r="E265" s="13">
        <v>41744</v>
      </c>
      <c r="F265" s="13">
        <v>43010</v>
      </c>
      <c r="H265" s="6" t="s">
        <v>7949</v>
      </c>
      <c r="I265" s="6" t="s">
        <v>7961</v>
      </c>
      <c r="J265" s="14">
        <v>8.5900000000000004E-2</v>
      </c>
      <c r="K265" s="14">
        <v>0.11869999999999999</v>
      </c>
      <c r="L265" s="15">
        <f t="shared" si="16"/>
        <v>-3.2799999999999982E-2</v>
      </c>
      <c r="M265" s="11">
        <f t="shared" si="17"/>
        <v>0</v>
      </c>
      <c r="N265" s="11">
        <f>VLOOKUP(E265,Nasdaq!$A$2:$F$3174,5,1)</f>
        <v>4034.1599120000001</v>
      </c>
      <c r="O265" s="11">
        <f>VLOOKUP(F265,Nasdaq!$A$2:$F$3174,5,1)</f>
        <v>6516.7202150000003</v>
      </c>
      <c r="P265" s="11">
        <f t="shared" si="18"/>
        <v>1266</v>
      </c>
      <c r="Q265" s="15">
        <f t="shared" si="19"/>
        <v>0.61904822758976996</v>
      </c>
    </row>
    <row r="266" spans="1:17" ht="19.5" customHeight="1" x14ac:dyDescent="0.2">
      <c r="A266" s="12">
        <v>7359</v>
      </c>
      <c r="B266" s="6" t="s">
        <v>117</v>
      </c>
      <c r="C266" s="12">
        <v>11924</v>
      </c>
      <c r="D266" s="6" t="s">
        <v>2722</v>
      </c>
      <c r="E266" s="13">
        <v>42440</v>
      </c>
      <c r="F266" s="13">
        <v>42655</v>
      </c>
      <c r="H266" s="6" t="s">
        <v>7950</v>
      </c>
      <c r="I266" s="6" t="s">
        <v>8026</v>
      </c>
      <c r="J266" s="14">
        <v>7.46E-2</v>
      </c>
      <c r="K266" s="14">
        <v>0.1231</v>
      </c>
      <c r="L266" s="15">
        <f t="shared" si="16"/>
        <v>-4.8500000000000001E-2</v>
      </c>
      <c r="M266" s="11">
        <f t="shared" si="17"/>
        <v>0</v>
      </c>
      <c r="N266" s="11">
        <f>VLOOKUP(E266,Nasdaq!$A$2:$F$3174,5,1)</f>
        <v>4748.4702150000003</v>
      </c>
      <c r="O266" s="11">
        <f>VLOOKUP(F266,Nasdaq!$A$2:$F$3174,5,1)</f>
        <v>5239.0200199999999</v>
      </c>
      <c r="P266" s="11">
        <f t="shared" si="18"/>
        <v>215</v>
      </c>
      <c r="Q266" s="15">
        <f t="shared" si="19"/>
        <v>0.90636724915492317</v>
      </c>
    </row>
    <row r="267" spans="1:17" ht="19.5" customHeight="1" x14ac:dyDescent="0.2">
      <c r="A267" s="12">
        <v>7359</v>
      </c>
      <c r="B267" s="6" t="s">
        <v>117</v>
      </c>
      <c r="C267" s="12">
        <v>11878</v>
      </c>
      <c r="D267" s="6" t="s">
        <v>2723</v>
      </c>
      <c r="E267" s="13">
        <v>41738</v>
      </c>
      <c r="F267" s="13">
        <v>44415</v>
      </c>
      <c r="H267" s="6" t="s">
        <v>7950</v>
      </c>
      <c r="I267" s="6" t="s">
        <v>8026</v>
      </c>
      <c r="J267" s="14">
        <v>7.1900000000000006E-2</v>
      </c>
      <c r="K267" s="14">
        <v>0.1191</v>
      </c>
      <c r="L267" s="15">
        <f t="shared" si="16"/>
        <v>-4.7199999999999992E-2</v>
      </c>
      <c r="M267" s="11">
        <f t="shared" si="17"/>
        <v>0</v>
      </c>
      <c r="N267" s="11">
        <f>VLOOKUP(E267,Nasdaq!$A$2:$F$3174,5,1)</f>
        <v>4183.8999020000001</v>
      </c>
      <c r="O267" s="11">
        <f>VLOOKUP(F267,Nasdaq!$A$2:$F$3174,5,1)</f>
        <v>11010.980469</v>
      </c>
      <c r="P267" s="11">
        <f t="shared" si="18"/>
        <v>2677</v>
      </c>
      <c r="Q267" s="15">
        <f t="shared" si="19"/>
        <v>0.37997561227104754</v>
      </c>
    </row>
    <row r="268" spans="1:17" ht="19.5" customHeight="1" x14ac:dyDescent="0.2">
      <c r="A268" s="12">
        <v>7359</v>
      </c>
      <c r="B268" s="6" t="s">
        <v>117</v>
      </c>
      <c r="C268" s="12">
        <v>37423</v>
      </c>
      <c r="D268" s="6" t="s">
        <v>2724</v>
      </c>
      <c r="E268" s="13">
        <v>42572</v>
      </c>
      <c r="F268" s="13">
        <v>44415</v>
      </c>
      <c r="H268" s="6" t="s">
        <v>7949</v>
      </c>
      <c r="I268" s="6" t="s">
        <v>8000</v>
      </c>
      <c r="J268" s="14">
        <v>5.0099999999999999E-2</v>
      </c>
      <c r="K268" s="14">
        <v>0.1363</v>
      </c>
      <c r="L268" s="15">
        <f t="shared" si="16"/>
        <v>-8.6199999999999999E-2</v>
      </c>
      <c r="M268" s="11">
        <f t="shared" si="17"/>
        <v>0</v>
      </c>
      <c r="N268" s="11">
        <f>VLOOKUP(E268,Nasdaq!$A$2:$F$3174,5,1)</f>
        <v>5073.8999020000001</v>
      </c>
      <c r="O268" s="11">
        <f>VLOOKUP(F268,Nasdaq!$A$2:$F$3174,5,1)</f>
        <v>11010.980469</v>
      </c>
      <c r="P268" s="11">
        <f t="shared" si="18"/>
        <v>1843</v>
      </c>
      <c r="Q268" s="15">
        <f t="shared" si="19"/>
        <v>0.46080417272592522</v>
      </c>
    </row>
    <row r="269" spans="1:17" ht="19.5" customHeight="1" x14ac:dyDescent="0.2">
      <c r="A269" s="12">
        <v>7359</v>
      </c>
      <c r="B269" s="6" t="s">
        <v>117</v>
      </c>
      <c r="C269" s="12">
        <v>33867</v>
      </c>
      <c r="D269" s="6" t="s">
        <v>6093</v>
      </c>
      <c r="E269" s="13">
        <v>43055</v>
      </c>
      <c r="F269" s="13">
        <v>43287</v>
      </c>
      <c r="H269" s="6" t="s">
        <v>7944</v>
      </c>
      <c r="I269" s="6" t="s">
        <v>8074</v>
      </c>
      <c r="J269" s="14">
        <v>2.2599999999999999E-2</v>
      </c>
      <c r="K269" s="14">
        <v>0.12920000000000001</v>
      </c>
      <c r="L269" s="15">
        <f t="shared" si="16"/>
        <v>-0.10660000000000001</v>
      </c>
      <c r="M269" s="11">
        <f t="shared" si="17"/>
        <v>0</v>
      </c>
      <c r="N269" s="11">
        <f>VLOOKUP(E269,Nasdaq!$A$2:$F$3174,5,1)</f>
        <v>6793.2900390000004</v>
      </c>
      <c r="O269" s="11">
        <f>VLOOKUP(F269,Nasdaq!$A$2:$F$3174,5,1)</f>
        <v>7688.3901370000003</v>
      </c>
      <c r="P269" s="11">
        <f t="shared" si="18"/>
        <v>232</v>
      </c>
      <c r="Q269" s="15">
        <f t="shared" si="19"/>
        <v>0.8835789869728764</v>
      </c>
    </row>
    <row r="270" spans="1:17" ht="19.5" customHeight="1" x14ac:dyDescent="0.2">
      <c r="A270" s="12">
        <v>7359</v>
      </c>
      <c r="B270" s="6" t="s">
        <v>117</v>
      </c>
      <c r="C270" s="12">
        <v>9342</v>
      </c>
      <c r="D270" s="6" t="s">
        <v>6094</v>
      </c>
      <c r="E270" s="13">
        <v>42501</v>
      </c>
      <c r="F270" s="13">
        <v>42594</v>
      </c>
      <c r="H270" s="6" t="s">
        <v>7950</v>
      </c>
      <c r="I270" s="6" t="s">
        <v>7984</v>
      </c>
      <c r="J270" s="14">
        <v>1.15E-2</v>
      </c>
      <c r="K270" s="14">
        <v>0.27500000000000002</v>
      </c>
      <c r="L270" s="15">
        <f t="shared" si="16"/>
        <v>-0.26350000000000001</v>
      </c>
      <c r="M270" s="11">
        <f t="shared" si="17"/>
        <v>0</v>
      </c>
      <c r="N270" s="11">
        <f>VLOOKUP(E270,Nasdaq!$A$2:$F$3174,5,1)</f>
        <v>4760.6899409999996</v>
      </c>
      <c r="O270" s="11">
        <f>VLOOKUP(F270,Nasdaq!$A$2:$F$3174,5,1)</f>
        <v>5232.8901370000003</v>
      </c>
      <c r="P270" s="11">
        <f t="shared" si="18"/>
        <v>93</v>
      </c>
      <c r="Q270" s="15">
        <f t="shared" si="19"/>
        <v>0.90976555588082286</v>
      </c>
    </row>
    <row r="271" spans="1:17" ht="19.5" customHeight="1" x14ac:dyDescent="0.2">
      <c r="A271" s="12">
        <v>7359</v>
      </c>
      <c r="B271" s="6" t="s">
        <v>117</v>
      </c>
      <c r="C271" s="12">
        <v>11895</v>
      </c>
      <c r="D271" s="6" t="s">
        <v>2725</v>
      </c>
      <c r="E271" s="13">
        <v>43187</v>
      </c>
      <c r="F271" s="13">
        <v>44415</v>
      </c>
      <c r="H271" s="6" t="s">
        <v>7945</v>
      </c>
      <c r="I271" s="6" t="s">
        <v>7955</v>
      </c>
      <c r="J271" s="14">
        <v>6.3E-3</v>
      </c>
      <c r="K271" s="14">
        <v>0.1353</v>
      </c>
      <c r="L271" s="15">
        <f t="shared" si="16"/>
        <v>-0.129</v>
      </c>
      <c r="M271" s="11">
        <f t="shared" si="17"/>
        <v>0</v>
      </c>
      <c r="N271" s="11">
        <f>VLOOKUP(E271,Nasdaq!$A$2:$F$3174,5,1)</f>
        <v>6949.2299800000001</v>
      </c>
      <c r="O271" s="11">
        <f>VLOOKUP(F271,Nasdaq!$A$2:$F$3174,5,1)</f>
        <v>11010.980469</v>
      </c>
      <c r="P271" s="11">
        <f t="shared" si="18"/>
        <v>1228</v>
      </c>
      <c r="Q271" s="15">
        <f t="shared" si="19"/>
        <v>0.63111883047112805</v>
      </c>
    </row>
    <row r="272" spans="1:17" ht="19.5" customHeight="1" x14ac:dyDescent="0.2">
      <c r="A272" s="12">
        <v>7359</v>
      </c>
      <c r="B272" s="6" t="s">
        <v>117</v>
      </c>
      <c r="C272" s="12">
        <v>11871</v>
      </c>
      <c r="D272" s="6" t="s">
        <v>2726</v>
      </c>
      <c r="E272" s="13">
        <v>42459</v>
      </c>
      <c r="F272" s="13">
        <v>44415</v>
      </c>
      <c r="H272" s="6" t="s">
        <v>7951</v>
      </c>
      <c r="I272" s="6" t="s">
        <v>8075</v>
      </c>
      <c r="J272" s="14">
        <v>3.4000000000000002E-3</v>
      </c>
      <c r="K272" s="14">
        <v>0.14069999999999999</v>
      </c>
      <c r="L272" s="15">
        <f t="shared" si="16"/>
        <v>-0.13729999999999998</v>
      </c>
      <c r="M272" s="11">
        <f t="shared" si="17"/>
        <v>0</v>
      </c>
      <c r="N272" s="11">
        <f>VLOOKUP(E272,Nasdaq!$A$2:$F$3174,5,1)</f>
        <v>4869.2900390000004</v>
      </c>
      <c r="O272" s="11">
        <f>VLOOKUP(F272,Nasdaq!$A$2:$F$3174,5,1)</f>
        <v>11010.980469</v>
      </c>
      <c r="P272" s="11">
        <f t="shared" si="18"/>
        <v>1956</v>
      </c>
      <c r="Q272" s="15">
        <f t="shared" si="19"/>
        <v>0.44222180011185502</v>
      </c>
    </row>
    <row r="273" spans="1:17" ht="19.5" customHeight="1" x14ac:dyDescent="0.2">
      <c r="A273" s="12">
        <v>7359</v>
      </c>
      <c r="B273" s="6" t="s">
        <v>117</v>
      </c>
      <c r="C273" s="12">
        <v>9281</v>
      </c>
      <c r="D273" s="6" t="s">
        <v>2727</v>
      </c>
      <c r="E273" s="13">
        <v>43441</v>
      </c>
      <c r="F273" s="13">
        <v>44415</v>
      </c>
      <c r="H273" s="6" t="s">
        <v>7944</v>
      </c>
      <c r="I273" s="6" t="s">
        <v>8057</v>
      </c>
      <c r="J273" s="14">
        <v>2.3999999999999998E-3</v>
      </c>
      <c r="K273" s="14">
        <v>0.17929999999999999</v>
      </c>
      <c r="L273" s="15">
        <f t="shared" si="16"/>
        <v>-0.17689999999999997</v>
      </c>
      <c r="M273" s="11">
        <f t="shared" si="17"/>
        <v>0</v>
      </c>
      <c r="N273" s="11">
        <f>VLOOKUP(E273,Nasdaq!$A$2:$F$3174,5,1)</f>
        <v>6969.25</v>
      </c>
      <c r="O273" s="11">
        <f>VLOOKUP(F273,Nasdaq!$A$2:$F$3174,5,1)</f>
        <v>11010.980469</v>
      </c>
      <c r="P273" s="11">
        <f t="shared" si="18"/>
        <v>974</v>
      </c>
      <c r="Q273" s="15">
        <f t="shared" si="19"/>
        <v>0.63293718356813944</v>
      </c>
    </row>
    <row r="274" spans="1:17" ht="19.5" customHeight="1" x14ac:dyDescent="0.2">
      <c r="A274" s="12">
        <v>7359</v>
      </c>
      <c r="B274" s="6" t="s">
        <v>117</v>
      </c>
      <c r="C274" s="12">
        <v>11848</v>
      </c>
      <c r="D274" s="6" t="s">
        <v>6095</v>
      </c>
      <c r="E274" s="13">
        <v>42090</v>
      </c>
      <c r="F274" s="13">
        <v>42677</v>
      </c>
      <c r="H274" s="6" t="s">
        <v>7945</v>
      </c>
      <c r="I274" s="6" t="s">
        <v>7955</v>
      </c>
      <c r="J274" s="14">
        <v>-2.9300000000000003E-2</v>
      </c>
      <c r="K274" s="14">
        <v>0.03</v>
      </c>
      <c r="L274" s="15">
        <f t="shared" si="16"/>
        <v>-5.9300000000000005E-2</v>
      </c>
      <c r="M274" s="11">
        <f t="shared" si="17"/>
        <v>0</v>
      </c>
      <c r="N274" s="11">
        <f>VLOOKUP(E274,Nasdaq!$A$2:$F$3174,5,1)</f>
        <v>4891.2202150000003</v>
      </c>
      <c r="O274" s="11">
        <f>VLOOKUP(F274,Nasdaq!$A$2:$F$3174,5,1)</f>
        <v>5058.4101559999999</v>
      </c>
      <c r="P274" s="11">
        <f t="shared" si="18"/>
        <v>587</v>
      </c>
      <c r="Q274" s="15">
        <f t="shared" si="19"/>
        <v>0.9669482765231604</v>
      </c>
    </row>
    <row r="275" spans="1:17" ht="19.5" customHeight="1" x14ac:dyDescent="0.2">
      <c r="A275" s="12">
        <v>7359</v>
      </c>
      <c r="B275" s="6" t="s">
        <v>117</v>
      </c>
      <c r="C275" s="12">
        <v>11964</v>
      </c>
      <c r="D275" s="6" t="s">
        <v>2728</v>
      </c>
      <c r="E275" s="13">
        <v>41806</v>
      </c>
      <c r="F275" s="13">
        <v>43165</v>
      </c>
      <c r="H275" s="6" t="s">
        <v>7949</v>
      </c>
      <c r="I275" s="6" t="s">
        <v>7966</v>
      </c>
      <c r="J275" s="14">
        <v>-5.2900000000000003E-2</v>
      </c>
      <c r="K275" s="14">
        <v>0.1192</v>
      </c>
      <c r="L275" s="15">
        <f t="shared" si="16"/>
        <v>-0.1721</v>
      </c>
      <c r="M275" s="11">
        <f t="shared" si="17"/>
        <v>0</v>
      </c>
      <c r="N275" s="11">
        <f>VLOOKUP(E275,Nasdaq!$A$2:$F$3174,5,1)</f>
        <v>4321.1000979999999</v>
      </c>
      <c r="O275" s="11">
        <f>VLOOKUP(F275,Nasdaq!$A$2:$F$3174,5,1)</f>
        <v>7372.0097660000001</v>
      </c>
      <c r="P275" s="11">
        <f t="shared" si="18"/>
        <v>1359</v>
      </c>
      <c r="Q275" s="15">
        <f t="shared" si="19"/>
        <v>0.58615016644802775</v>
      </c>
    </row>
    <row r="276" spans="1:17" ht="19.5" customHeight="1" x14ac:dyDescent="0.2">
      <c r="A276" s="12">
        <v>7359</v>
      </c>
      <c r="B276" s="6" t="s">
        <v>117</v>
      </c>
      <c r="C276" s="12">
        <v>9296</v>
      </c>
      <c r="D276" s="6" t="s">
        <v>2729</v>
      </c>
      <c r="E276" s="13">
        <v>42735</v>
      </c>
      <c r="F276" s="13">
        <v>44415</v>
      </c>
      <c r="H276" s="6" t="s">
        <v>7951</v>
      </c>
      <c r="I276" s="6" t="s">
        <v>8023</v>
      </c>
      <c r="J276" s="14">
        <v>-9.6300000000000011E-2</v>
      </c>
      <c r="K276" s="14">
        <v>0.14130000000000001</v>
      </c>
      <c r="L276" s="15">
        <f t="shared" si="16"/>
        <v>-0.23760000000000003</v>
      </c>
      <c r="M276" s="11">
        <f t="shared" si="17"/>
        <v>0</v>
      </c>
      <c r="N276" s="11">
        <f>VLOOKUP(E276,Nasdaq!$A$2:$F$3174,5,1)</f>
        <v>5383.1201170000004</v>
      </c>
      <c r="O276" s="11">
        <f>VLOOKUP(F276,Nasdaq!$A$2:$F$3174,5,1)</f>
        <v>11010.980469</v>
      </c>
      <c r="P276" s="11">
        <f t="shared" si="18"/>
        <v>1680</v>
      </c>
      <c r="Q276" s="15">
        <f t="shared" si="19"/>
        <v>0.48888710814080838</v>
      </c>
    </row>
    <row r="277" spans="1:17" ht="19.5" customHeight="1" x14ac:dyDescent="0.2">
      <c r="A277" s="12">
        <v>7359</v>
      </c>
      <c r="B277" s="6" t="s">
        <v>117</v>
      </c>
      <c r="C277" s="12">
        <v>11866</v>
      </c>
      <c r="D277" s="6" t="s">
        <v>2730</v>
      </c>
      <c r="E277" s="13">
        <v>42735</v>
      </c>
      <c r="F277" s="13">
        <v>44415</v>
      </c>
      <c r="H277" s="6" t="s">
        <v>7947</v>
      </c>
      <c r="I277" s="6" t="s">
        <v>7989</v>
      </c>
      <c r="J277" s="14">
        <v>-0.10369999999999999</v>
      </c>
      <c r="K277" s="14">
        <v>0.14130000000000001</v>
      </c>
      <c r="L277" s="15">
        <f t="shared" si="16"/>
        <v>-0.245</v>
      </c>
      <c r="M277" s="11">
        <f t="shared" si="17"/>
        <v>0</v>
      </c>
      <c r="N277" s="11">
        <f>VLOOKUP(E277,Nasdaq!$A$2:$F$3174,5,1)</f>
        <v>5383.1201170000004</v>
      </c>
      <c r="O277" s="11">
        <f>VLOOKUP(F277,Nasdaq!$A$2:$F$3174,5,1)</f>
        <v>11010.980469</v>
      </c>
      <c r="P277" s="11">
        <f t="shared" si="18"/>
        <v>1680</v>
      </c>
      <c r="Q277" s="15">
        <f t="shared" si="19"/>
        <v>0.48888710814080838</v>
      </c>
    </row>
    <row r="278" spans="1:17" ht="19.5" customHeight="1" x14ac:dyDescent="0.2">
      <c r="A278" s="12">
        <v>7359</v>
      </c>
      <c r="B278" s="6" t="s">
        <v>117</v>
      </c>
      <c r="C278" s="12">
        <v>16952</v>
      </c>
      <c r="D278" s="6" t="s">
        <v>2731</v>
      </c>
      <c r="E278" s="13">
        <v>42971</v>
      </c>
      <c r="F278" s="13">
        <v>44415</v>
      </c>
      <c r="H278" s="6" t="s">
        <v>7944</v>
      </c>
      <c r="I278" s="6" t="s">
        <v>8040</v>
      </c>
      <c r="J278" s="14">
        <v>-0.1215</v>
      </c>
      <c r="K278" s="14">
        <v>0.13619999999999999</v>
      </c>
      <c r="L278" s="15">
        <f t="shared" si="16"/>
        <v>-0.25769999999999998</v>
      </c>
      <c r="M278" s="11">
        <f t="shared" si="17"/>
        <v>0</v>
      </c>
      <c r="N278" s="11">
        <f>VLOOKUP(E278,Nasdaq!$A$2:$F$3174,5,1)</f>
        <v>6271.330078</v>
      </c>
      <c r="O278" s="11">
        <f>VLOOKUP(F278,Nasdaq!$A$2:$F$3174,5,1)</f>
        <v>11010.980469</v>
      </c>
      <c r="P278" s="11">
        <f t="shared" si="18"/>
        <v>1444</v>
      </c>
      <c r="Q278" s="15">
        <f t="shared" si="19"/>
        <v>0.56955298335994997</v>
      </c>
    </row>
    <row r="279" spans="1:17" ht="19.5" customHeight="1" x14ac:dyDescent="0.2">
      <c r="A279" s="12">
        <v>7359</v>
      </c>
      <c r="B279" s="6" t="s">
        <v>117</v>
      </c>
      <c r="C279" s="12">
        <v>11935</v>
      </c>
      <c r="D279" s="6" t="s">
        <v>2732</v>
      </c>
      <c r="E279" s="13">
        <v>42914</v>
      </c>
      <c r="F279" s="13">
        <v>44415</v>
      </c>
      <c r="H279" s="6" t="s">
        <v>7944</v>
      </c>
      <c r="I279" s="6" t="s">
        <v>8076</v>
      </c>
      <c r="J279" s="14">
        <v>-0.22420000000000001</v>
      </c>
      <c r="K279" s="14">
        <v>0.1298</v>
      </c>
      <c r="L279" s="15">
        <f t="shared" si="16"/>
        <v>-0.35399999999999998</v>
      </c>
      <c r="M279" s="11">
        <f t="shared" si="17"/>
        <v>0</v>
      </c>
      <c r="N279" s="11">
        <f>VLOOKUP(E279,Nasdaq!$A$2:$F$3174,5,1)</f>
        <v>6234.4101559999999</v>
      </c>
      <c r="O279" s="11">
        <f>VLOOKUP(F279,Nasdaq!$A$2:$F$3174,5,1)</f>
        <v>11010.980469</v>
      </c>
      <c r="P279" s="11">
        <f t="shared" si="18"/>
        <v>1501</v>
      </c>
      <c r="Q279" s="15">
        <f t="shared" si="19"/>
        <v>0.56619995342808183</v>
      </c>
    </row>
    <row r="280" spans="1:17" ht="19.5" customHeight="1" x14ac:dyDescent="0.2">
      <c r="A280" s="12">
        <v>7359</v>
      </c>
      <c r="B280" s="6" t="s">
        <v>117</v>
      </c>
      <c r="C280" s="12">
        <v>48346</v>
      </c>
      <c r="D280" s="6" t="s">
        <v>6096</v>
      </c>
      <c r="E280" s="13">
        <v>43882</v>
      </c>
      <c r="F280" s="13">
        <v>44415</v>
      </c>
      <c r="H280" s="6" t="s">
        <v>7951</v>
      </c>
      <c r="I280" s="6" t="s">
        <v>8077</v>
      </c>
      <c r="J280" s="14">
        <v>-0.2437</v>
      </c>
      <c r="K280" s="14">
        <v>3.39E-2</v>
      </c>
      <c r="L280" s="15">
        <f t="shared" si="16"/>
        <v>-0.27760000000000001</v>
      </c>
      <c r="M280" s="11">
        <f t="shared" si="17"/>
        <v>0</v>
      </c>
      <c r="N280" s="11">
        <f>VLOOKUP(E280,Nasdaq!$A$2:$F$3174,5,1)</f>
        <v>9576.5898440000001</v>
      </c>
      <c r="O280" s="11">
        <f>VLOOKUP(F280,Nasdaq!$A$2:$F$3174,5,1)</f>
        <v>11010.980469</v>
      </c>
      <c r="P280" s="11">
        <f t="shared" si="18"/>
        <v>533</v>
      </c>
      <c r="Q280" s="15">
        <f t="shared" si="19"/>
        <v>0.86973151405078153</v>
      </c>
    </row>
    <row r="281" spans="1:17" ht="19.5" customHeight="1" x14ac:dyDescent="0.2">
      <c r="A281" s="12">
        <v>7359</v>
      </c>
      <c r="B281" s="6" t="s">
        <v>117</v>
      </c>
      <c r="C281" s="12">
        <v>17516</v>
      </c>
      <c r="D281" s="6" t="s">
        <v>3543</v>
      </c>
      <c r="E281" s="13">
        <v>42037</v>
      </c>
      <c r="F281" s="13">
        <v>44415</v>
      </c>
      <c r="H281" s="6" t="s">
        <v>7948</v>
      </c>
      <c r="I281" s="6" t="s">
        <v>7992</v>
      </c>
      <c r="J281" s="14">
        <v>-0.3921</v>
      </c>
      <c r="K281" s="14">
        <v>0.1191</v>
      </c>
      <c r="L281" s="15">
        <f t="shared" si="16"/>
        <v>-0.51119999999999999</v>
      </c>
      <c r="M281" s="11">
        <f t="shared" si="17"/>
        <v>0</v>
      </c>
      <c r="N281" s="11">
        <f>VLOOKUP(E281,Nasdaq!$A$2:$F$3174,5,1)</f>
        <v>4676.6899409999996</v>
      </c>
      <c r="O281" s="11">
        <f>VLOOKUP(F281,Nasdaq!$A$2:$F$3174,5,1)</f>
        <v>11010.980469</v>
      </c>
      <c r="P281" s="11">
        <f t="shared" si="18"/>
        <v>2378</v>
      </c>
      <c r="Q281" s="15">
        <f t="shared" si="19"/>
        <v>0.42473007449182248</v>
      </c>
    </row>
    <row r="282" spans="1:17" ht="19.5" customHeight="1" x14ac:dyDescent="0.2">
      <c r="A282" s="12">
        <v>7359</v>
      </c>
      <c r="B282" s="6" t="s">
        <v>117</v>
      </c>
      <c r="C282" s="12">
        <v>9169</v>
      </c>
      <c r="D282" s="6" t="s">
        <v>2733</v>
      </c>
      <c r="E282" s="13">
        <v>42226</v>
      </c>
      <c r="F282" s="13">
        <v>44415</v>
      </c>
      <c r="H282" s="6" t="s">
        <v>7951</v>
      </c>
      <c r="I282" s="6" t="s">
        <v>8078</v>
      </c>
      <c r="J282" s="14">
        <v>-0.44020000000000004</v>
      </c>
      <c r="K282" s="14">
        <v>0.1206</v>
      </c>
      <c r="L282" s="15">
        <f t="shared" si="16"/>
        <v>-0.56080000000000008</v>
      </c>
      <c r="M282" s="11">
        <f t="shared" si="17"/>
        <v>0</v>
      </c>
      <c r="N282" s="11">
        <f>VLOOKUP(E282,Nasdaq!$A$2:$F$3174,5,1)</f>
        <v>5101.7998049999997</v>
      </c>
      <c r="O282" s="11">
        <f>VLOOKUP(F282,Nasdaq!$A$2:$F$3174,5,1)</f>
        <v>11010.980469</v>
      </c>
      <c r="P282" s="11">
        <f t="shared" si="18"/>
        <v>2189</v>
      </c>
      <c r="Q282" s="15">
        <f t="shared" si="19"/>
        <v>0.46333791360488397</v>
      </c>
    </row>
    <row r="283" spans="1:17" ht="19.5" customHeight="1" x14ac:dyDescent="0.2">
      <c r="A283" s="12">
        <v>7359</v>
      </c>
      <c r="B283" s="6" t="s">
        <v>117</v>
      </c>
      <c r="C283" s="12">
        <v>9331</v>
      </c>
      <c r="D283" s="6" t="s">
        <v>2734</v>
      </c>
      <c r="E283" s="13">
        <v>42293</v>
      </c>
      <c r="F283" s="13">
        <v>42902</v>
      </c>
      <c r="H283" s="6" t="s">
        <v>7949</v>
      </c>
      <c r="I283" s="6" t="s">
        <v>7962</v>
      </c>
      <c r="J283" s="14">
        <v>-0.4546</v>
      </c>
      <c r="K283" s="14">
        <v>0.1381</v>
      </c>
      <c r="L283" s="15">
        <f t="shared" si="16"/>
        <v>-0.5927</v>
      </c>
      <c r="M283" s="11">
        <f t="shared" si="17"/>
        <v>0</v>
      </c>
      <c r="N283" s="11">
        <f>VLOOKUP(E283,Nasdaq!$A$2:$F$3174,5,1)</f>
        <v>4886.6899409999996</v>
      </c>
      <c r="O283" s="11">
        <f>VLOOKUP(F283,Nasdaq!$A$2:$F$3174,5,1)</f>
        <v>6151.7597660000001</v>
      </c>
      <c r="P283" s="11">
        <f t="shared" si="18"/>
        <v>609</v>
      </c>
      <c r="Q283" s="15">
        <f t="shared" si="19"/>
        <v>0.7943572551725937</v>
      </c>
    </row>
    <row r="284" spans="1:17" ht="19.5" customHeight="1" x14ac:dyDescent="0.2">
      <c r="A284" s="12">
        <v>6288</v>
      </c>
      <c r="B284" s="6" t="s">
        <v>118</v>
      </c>
      <c r="C284" s="12">
        <v>3000</v>
      </c>
      <c r="D284" s="6" t="s">
        <v>2735</v>
      </c>
      <c r="E284" s="13">
        <v>42842</v>
      </c>
      <c r="F284" s="13">
        <v>42954</v>
      </c>
      <c r="G284" s="13">
        <v>42842</v>
      </c>
      <c r="H284" s="6" t="s">
        <v>7944</v>
      </c>
      <c r="I284" s="6" t="s">
        <v>7968</v>
      </c>
      <c r="J284" s="14">
        <v>2.1381000000000001</v>
      </c>
      <c r="K284" s="14">
        <v>0.21780000000000002</v>
      </c>
      <c r="L284" s="15">
        <f t="shared" si="16"/>
        <v>1.9203000000000001</v>
      </c>
      <c r="M284" s="11">
        <f t="shared" si="17"/>
        <v>1</v>
      </c>
      <c r="N284" s="11">
        <f>VLOOKUP(E284,Nasdaq!$A$2:$F$3174,5,1)</f>
        <v>5856.7900390000004</v>
      </c>
      <c r="O284" s="11">
        <f>VLOOKUP(F284,Nasdaq!$A$2:$F$3174,5,1)</f>
        <v>6383.7700199999999</v>
      </c>
      <c r="P284" s="11">
        <f t="shared" si="18"/>
        <v>112</v>
      </c>
      <c r="Q284" s="15">
        <f t="shared" si="19"/>
        <v>0.91745197026447323</v>
      </c>
    </row>
    <row r="285" spans="1:17" ht="19.5" customHeight="1" x14ac:dyDescent="0.2">
      <c r="A285" s="12">
        <v>6288</v>
      </c>
      <c r="B285" s="6" t="s">
        <v>118</v>
      </c>
      <c r="C285" s="12">
        <v>4721</v>
      </c>
      <c r="D285" s="6" t="s">
        <v>2736</v>
      </c>
      <c r="E285" s="13">
        <v>43460</v>
      </c>
      <c r="F285" s="13">
        <v>44415</v>
      </c>
      <c r="G285" s="13">
        <v>43460</v>
      </c>
      <c r="H285" s="6" t="s">
        <v>7947</v>
      </c>
      <c r="I285" s="6" t="s">
        <v>8079</v>
      </c>
      <c r="J285" s="14">
        <v>-0.18469999999999998</v>
      </c>
      <c r="K285" s="14">
        <v>0.23329999999999998</v>
      </c>
      <c r="L285" s="15">
        <f t="shared" si="16"/>
        <v>-0.41799999999999993</v>
      </c>
      <c r="M285" s="11">
        <f t="shared" si="17"/>
        <v>0</v>
      </c>
      <c r="N285" s="11">
        <f>VLOOKUP(E285,Nasdaq!$A$2:$F$3174,5,1)</f>
        <v>6554.3598629999997</v>
      </c>
      <c r="O285" s="11">
        <f>VLOOKUP(F285,Nasdaq!$A$2:$F$3174,5,1)</f>
        <v>11010.980469</v>
      </c>
      <c r="P285" s="11">
        <f t="shared" si="18"/>
        <v>955</v>
      </c>
      <c r="Q285" s="15">
        <f t="shared" si="19"/>
        <v>0.59525758272910612</v>
      </c>
    </row>
    <row r="286" spans="1:17" ht="19.5" customHeight="1" x14ac:dyDescent="0.2">
      <c r="A286" s="12">
        <v>6839</v>
      </c>
      <c r="B286" s="6" t="s">
        <v>119</v>
      </c>
      <c r="C286" s="12">
        <v>4616</v>
      </c>
      <c r="D286" s="6" t="s">
        <v>2737</v>
      </c>
      <c r="E286" s="13">
        <v>43286</v>
      </c>
      <c r="F286" s="13">
        <v>44415</v>
      </c>
      <c r="H286" s="6" t="s">
        <v>7946</v>
      </c>
      <c r="I286" s="6" t="s">
        <v>8005</v>
      </c>
      <c r="J286" s="14">
        <v>-0.25109999999999999</v>
      </c>
      <c r="K286" s="14">
        <v>0.1245</v>
      </c>
      <c r="L286" s="15">
        <f t="shared" si="16"/>
        <v>-0.37559999999999999</v>
      </c>
      <c r="M286" s="11">
        <f t="shared" si="17"/>
        <v>0</v>
      </c>
      <c r="N286" s="11">
        <f>VLOOKUP(E286,Nasdaq!$A$2:$F$3174,5,1)</f>
        <v>7586.4301759999998</v>
      </c>
      <c r="O286" s="11">
        <f>VLOOKUP(F286,Nasdaq!$A$2:$F$3174,5,1)</f>
        <v>11010.980469</v>
      </c>
      <c r="P286" s="11">
        <f t="shared" si="18"/>
        <v>1129</v>
      </c>
      <c r="Q286" s="15">
        <f t="shared" si="19"/>
        <v>0.68898832902516638</v>
      </c>
    </row>
    <row r="287" spans="1:17" ht="19.5" customHeight="1" x14ac:dyDescent="0.2">
      <c r="A287" s="12">
        <v>5614</v>
      </c>
      <c r="B287" s="6" t="s">
        <v>5936</v>
      </c>
      <c r="C287" s="12">
        <v>1823</v>
      </c>
      <c r="D287" s="6" t="s">
        <v>6097</v>
      </c>
      <c r="E287" s="13">
        <v>42842</v>
      </c>
      <c r="F287" s="13">
        <v>43084</v>
      </c>
      <c r="G287" s="13">
        <v>42842</v>
      </c>
      <c r="H287" s="6" t="s">
        <v>7951</v>
      </c>
      <c r="I287" s="6" t="s">
        <v>8020</v>
      </c>
      <c r="J287" s="14">
        <v>3.0600000000000002E-2</v>
      </c>
      <c r="K287" s="14">
        <v>0.2422</v>
      </c>
      <c r="L287" s="15">
        <f t="shared" si="16"/>
        <v>-0.21160000000000001</v>
      </c>
      <c r="M287" s="11">
        <f t="shared" si="17"/>
        <v>0</v>
      </c>
      <c r="N287" s="11">
        <f>VLOOKUP(E287,Nasdaq!$A$2:$F$3174,5,1)</f>
        <v>5856.7900390000004</v>
      </c>
      <c r="O287" s="11">
        <f>VLOOKUP(F287,Nasdaq!$A$2:$F$3174,5,1)</f>
        <v>6936.580078</v>
      </c>
      <c r="P287" s="11">
        <f t="shared" si="18"/>
        <v>242</v>
      </c>
      <c r="Q287" s="15">
        <f t="shared" si="19"/>
        <v>0.84433556487033223</v>
      </c>
    </row>
    <row r="288" spans="1:17" ht="19.5" customHeight="1" x14ac:dyDescent="0.2">
      <c r="A288" s="12">
        <v>6959</v>
      </c>
      <c r="B288" s="6" t="s">
        <v>120</v>
      </c>
      <c r="C288" s="12">
        <v>31893</v>
      </c>
      <c r="D288" s="6" t="s">
        <v>2738</v>
      </c>
      <c r="E288" s="13">
        <v>42754</v>
      </c>
      <c r="F288" s="13">
        <v>44415</v>
      </c>
      <c r="G288" s="13">
        <v>43026</v>
      </c>
      <c r="H288" s="6" t="s">
        <v>7951</v>
      </c>
      <c r="I288" s="6" t="s">
        <v>8037</v>
      </c>
      <c r="J288" s="14">
        <v>-0.4622</v>
      </c>
      <c r="K288" s="14">
        <v>0.13970000000000002</v>
      </c>
      <c r="L288" s="15">
        <f t="shared" si="16"/>
        <v>-0.60189999999999999</v>
      </c>
      <c r="M288" s="11">
        <f t="shared" si="17"/>
        <v>0</v>
      </c>
      <c r="N288" s="11">
        <f>VLOOKUP(E288,Nasdaq!$A$2:$F$3174,5,1)</f>
        <v>5540.080078</v>
      </c>
      <c r="O288" s="11">
        <f>VLOOKUP(F288,Nasdaq!$A$2:$F$3174,5,1)</f>
        <v>11010.980469</v>
      </c>
      <c r="P288" s="11">
        <f t="shared" si="18"/>
        <v>1661</v>
      </c>
      <c r="Q288" s="15">
        <f t="shared" si="19"/>
        <v>0.50314196545729217</v>
      </c>
    </row>
    <row r="289" spans="1:17" ht="19.5" customHeight="1" x14ac:dyDescent="0.2">
      <c r="A289" s="12">
        <v>1890</v>
      </c>
      <c r="B289" s="6" t="s">
        <v>121</v>
      </c>
      <c r="C289" s="12">
        <v>25947</v>
      </c>
      <c r="D289" s="6" t="s">
        <v>2739</v>
      </c>
      <c r="E289" s="13">
        <v>41571</v>
      </c>
      <c r="F289" s="13">
        <v>44415</v>
      </c>
      <c r="H289" s="6" t="s">
        <v>7950</v>
      </c>
      <c r="I289" s="6" t="s">
        <v>7967</v>
      </c>
      <c r="J289" s="14">
        <v>6.9900000000000004E-2</v>
      </c>
      <c r="K289" s="14">
        <v>0.1232</v>
      </c>
      <c r="L289" s="15">
        <f t="shared" si="16"/>
        <v>-5.33E-2</v>
      </c>
      <c r="M289" s="11">
        <f t="shared" si="17"/>
        <v>0</v>
      </c>
      <c r="N289" s="11">
        <f>VLOOKUP(E289,Nasdaq!$A$2:$F$3174,5,1)</f>
        <v>3928.959961</v>
      </c>
      <c r="O289" s="11">
        <f>VLOOKUP(F289,Nasdaq!$A$2:$F$3174,5,1)</f>
        <v>11010.980469</v>
      </c>
      <c r="P289" s="11">
        <f t="shared" si="18"/>
        <v>2844</v>
      </c>
      <c r="Q289" s="15">
        <f t="shared" si="19"/>
        <v>0.35682234406632268</v>
      </c>
    </row>
    <row r="290" spans="1:17" ht="19.5" customHeight="1" x14ac:dyDescent="0.2">
      <c r="A290" s="12">
        <v>7184</v>
      </c>
      <c r="B290" s="6" t="s">
        <v>122</v>
      </c>
      <c r="C290" s="12">
        <v>32509</v>
      </c>
      <c r="D290" s="6" t="s">
        <v>2740</v>
      </c>
      <c r="E290" s="13">
        <v>40391</v>
      </c>
      <c r="F290" s="13">
        <v>43028</v>
      </c>
      <c r="H290" s="6" t="s">
        <v>7948</v>
      </c>
      <c r="I290" s="6" t="s">
        <v>8029</v>
      </c>
      <c r="J290" s="14">
        <v>-0.2349</v>
      </c>
      <c r="K290" s="14">
        <v>0.1454</v>
      </c>
      <c r="L290" s="15">
        <f t="shared" si="16"/>
        <v>-0.38029999999999997</v>
      </c>
      <c r="M290" s="11">
        <f t="shared" si="17"/>
        <v>0</v>
      </c>
      <c r="N290" s="11">
        <f>VLOOKUP(E290,Nasdaq!$A$2:$F$3174,5,1)</f>
        <v>2254.6999510000001</v>
      </c>
      <c r="O290" s="11">
        <f>VLOOKUP(F290,Nasdaq!$A$2:$F$3174,5,1)</f>
        <v>6629.0498049999997</v>
      </c>
      <c r="P290" s="11">
        <f t="shared" si="18"/>
        <v>2637</v>
      </c>
      <c r="Q290" s="15">
        <f t="shared" si="19"/>
        <v>0.34012453422706884</v>
      </c>
    </row>
    <row r="291" spans="1:17" ht="19.5" customHeight="1" x14ac:dyDescent="0.2">
      <c r="A291" s="12">
        <v>7360</v>
      </c>
      <c r="B291" s="6" t="s">
        <v>123</v>
      </c>
      <c r="C291" s="12">
        <v>26040</v>
      </c>
      <c r="D291" s="6" t="s">
        <v>2741</v>
      </c>
      <c r="E291" s="13">
        <v>42537</v>
      </c>
      <c r="F291" s="13">
        <v>43453</v>
      </c>
      <c r="H291" s="6" t="s">
        <v>7946</v>
      </c>
      <c r="I291" s="6" t="s">
        <v>8019</v>
      </c>
      <c r="J291" s="14">
        <v>0.6623</v>
      </c>
      <c r="K291" s="14">
        <v>9.9499999999999991E-2</v>
      </c>
      <c r="L291" s="15">
        <f t="shared" si="16"/>
        <v>0.56279999999999997</v>
      </c>
      <c r="M291" s="11">
        <f t="shared" si="17"/>
        <v>1</v>
      </c>
      <c r="N291" s="11">
        <f>VLOOKUP(E291,Nasdaq!$A$2:$F$3174,5,1)</f>
        <v>4844.919922</v>
      </c>
      <c r="O291" s="11">
        <f>VLOOKUP(F291,Nasdaq!$A$2:$F$3174,5,1)</f>
        <v>6636.830078</v>
      </c>
      <c r="P291" s="11">
        <f t="shared" si="18"/>
        <v>916</v>
      </c>
      <c r="Q291" s="15">
        <f t="shared" si="19"/>
        <v>0.73000580479423915</v>
      </c>
    </row>
    <row r="292" spans="1:17" ht="19.5" customHeight="1" x14ac:dyDescent="0.2">
      <c r="A292" s="12">
        <v>4919</v>
      </c>
      <c r="B292" s="6" t="s">
        <v>124</v>
      </c>
      <c r="C292" s="12">
        <v>10830</v>
      </c>
      <c r="D292" s="6" t="s">
        <v>2742</v>
      </c>
      <c r="E292" s="13">
        <v>43125</v>
      </c>
      <c r="F292" s="13">
        <v>44415</v>
      </c>
      <c r="H292" s="6" t="s">
        <v>7949</v>
      </c>
      <c r="I292" s="6" t="s">
        <v>7966</v>
      </c>
      <c r="J292" s="14">
        <v>-0.13720000000000002</v>
      </c>
      <c r="K292" s="14">
        <v>8.9900000000000008E-2</v>
      </c>
      <c r="L292" s="15">
        <f t="shared" si="16"/>
        <v>-0.22710000000000002</v>
      </c>
      <c r="M292" s="11">
        <f t="shared" si="17"/>
        <v>0</v>
      </c>
      <c r="N292" s="11">
        <f>VLOOKUP(E292,Nasdaq!$A$2:$F$3174,5,1)</f>
        <v>7411.1601559999999</v>
      </c>
      <c r="O292" s="11">
        <f>VLOOKUP(F292,Nasdaq!$A$2:$F$3174,5,1)</f>
        <v>11010.980469</v>
      </c>
      <c r="P292" s="11">
        <f t="shared" si="18"/>
        <v>1290</v>
      </c>
      <c r="Q292" s="15">
        <f t="shared" si="19"/>
        <v>0.67307052341183393</v>
      </c>
    </row>
    <row r="293" spans="1:17" ht="19.5" customHeight="1" x14ac:dyDescent="0.2">
      <c r="A293" s="12">
        <v>594</v>
      </c>
      <c r="B293" s="6" t="s">
        <v>5892</v>
      </c>
      <c r="C293" s="12">
        <v>6436</v>
      </c>
      <c r="D293" s="6" t="s">
        <v>3471</v>
      </c>
      <c r="E293" s="13">
        <v>42895</v>
      </c>
      <c r="F293" s="13">
        <v>44415</v>
      </c>
      <c r="H293" s="6" t="s">
        <v>7948</v>
      </c>
      <c r="I293" s="6" t="s">
        <v>7959</v>
      </c>
      <c r="J293" s="14">
        <v>0.25980000000000003</v>
      </c>
      <c r="K293" s="14">
        <v>0.12920000000000001</v>
      </c>
      <c r="L293" s="15">
        <f t="shared" si="16"/>
        <v>0.13060000000000002</v>
      </c>
      <c r="M293" s="11">
        <f t="shared" si="17"/>
        <v>1</v>
      </c>
      <c r="N293" s="11">
        <f>VLOOKUP(E293,Nasdaq!$A$2:$F$3174,5,1)</f>
        <v>6207.919922</v>
      </c>
      <c r="O293" s="11">
        <f>VLOOKUP(F293,Nasdaq!$A$2:$F$3174,5,1)</f>
        <v>11010.980469</v>
      </c>
      <c r="P293" s="11">
        <f t="shared" si="18"/>
        <v>1520</v>
      </c>
      <c r="Q293" s="15">
        <f t="shared" si="19"/>
        <v>0.56379414637963088</v>
      </c>
    </row>
    <row r="294" spans="1:17" ht="19.5" customHeight="1" x14ac:dyDescent="0.2">
      <c r="A294" s="12">
        <v>7260</v>
      </c>
      <c r="B294" s="6" t="s">
        <v>125</v>
      </c>
      <c r="C294" s="12">
        <v>1160</v>
      </c>
      <c r="D294" s="6" t="s">
        <v>2743</v>
      </c>
      <c r="E294" s="13">
        <v>42558</v>
      </c>
      <c r="F294" s="13">
        <v>42837</v>
      </c>
      <c r="H294" s="6" t="s">
        <v>7951</v>
      </c>
      <c r="I294" s="6" t="s">
        <v>7991</v>
      </c>
      <c r="J294" s="14">
        <v>5.0000000000000001E-4</v>
      </c>
      <c r="K294" s="14">
        <v>0.18109999999999998</v>
      </c>
      <c r="L294" s="15">
        <f t="shared" si="16"/>
        <v>-0.18059999999999998</v>
      </c>
      <c r="M294" s="11">
        <f t="shared" si="17"/>
        <v>0</v>
      </c>
      <c r="N294" s="11">
        <f>VLOOKUP(E294,Nasdaq!$A$2:$F$3174,5,1)</f>
        <v>4876.8100590000004</v>
      </c>
      <c r="O294" s="11">
        <f>VLOOKUP(F294,Nasdaq!$A$2:$F$3174,5,1)</f>
        <v>5836.1601559999999</v>
      </c>
      <c r="P294" s="11">
        <f t="shared" si="18"/>
        <v>279</v>
      </c>
      <c r="Q294" s="15">
        <f t="shared" si="19"/>
        <v>0.83562111537385952</v>
      </c>
    </row>
    <row r="295" spans="1:17" ht="19.5" customHeight="1" x14ac:dyDescent="0.2">
      <c r="A295" s="12">
        <v>595</v>
      </c>
      <c r="B295" s="6" t="s">
        <v>126</v>
      </c>
      <c r="C295" s="12">
        <v>9380</v>
      </c>
      <c r="D295" s="6" t="s">
        <v>2744</v>
      </c>
      <c r="E295" s="13">
        <v>42069</v>
      </c>
      <c r="F295" s="13">
        <v>44415</v>
      </c>
      <c r="H295" s="6" t="s">
        <v>7949</v>
      </c>
      <c r="I295" s="6" t="s">
        <v>8080</v>
      </c>
      <c r="J295" s="14">
        <v>5.8099999999999999E-2</v>
      </c>
      <c r="K295" s="14">
        <v>0.11550000000000001</v>
      </c>
      <c r="L295" s="15">
        <f t="shared" si="16"/>
        <v>-5.7400000000000007E-2</v>
      </c>
      <c r="M295" s="11">
        <f t="shared" si="17"/>
        <v>0</v>
      </c>
      <c r="N295" s="11">
        <f>VLOOKUP(E295,Nasdaq!$A$2:$F$3174,5,1)</f>
        <v>4927.3701170000004</v>
      </c>
      <c r="O295" s="11">
        <f>VLOOKUP(F295,Nasdaq!$A$2:$F$3174,5,1)</f>
        <v>11010.980469</v>
      </c>
      <c r="P295" s="11">
        <f t="shared" si="18"/>
        <v>2346</v>
      </c>
      <c r="Q295" s="15">
        <f t="shared" si="19"/>
        <v>0.44749645663754894</v>
      </c>
    </row>
    <row r="296" spans="1:17" ht="19.5" customHeight="1" x14ac:dyDescent="0.2">
      <c r="A296" s="12">
        <v>4822</v>
      </c>
      <c r="B296" s="6" t="s">
        <v>127</v>
      </c>
      <c r="C296" s="12">
        <v>1653</v>
      </c>
      <c r="D296" s="6" t="s">
        <v>6098</v>
      </c>
      <c r="E296" s="13">
        <v>42076</v>
      </c>
      <c r="F296" s="13">
        <v>43784</v>
      </c>
      <c r="H296" s="6" t="s">
        <v>7951</v>
      </c>
      <c r="I296" s="6" t="s">
        <v>8081</v>
      </c>
      <c r="J296" s="14">
        <v>-4.36E-2</v>
      </c>
      <c r="K296" s="14">
        <v>0.11609999999999999</v>
      </c>
      <c r="L296" s="15">
        <f t="shared" si="16"/>
        <v>-0.15970000000000001</v>
      </c>
      <c r="M296" s="11">
        <f t="shared" si="17"/>
        <v>0</v>
      </c>
      <c r="N296" s="11">
        <f>VLOOKUP(E296,Nasdaq!$A$2:$F$3174,5,1)</f>
        <v>4871.7597660000001</v>
      </c>
      <c r="O296" s="11">
        <f>VLOOKUP(F296,Nasdaq!$A$2:$F$3174,5,1)</f>
        <v>8540.8300780000009</v>
      </c>
      <c r="P296" s="11">
        <f t="shared" si="18"/>
        <v>1708</v>
      </c>
      <c r="Q296" s="15">
        <f t="shared" si="19"/>
        <v>0.57040874348669579</v>
      </c>
    </row>
    <row r="297" spans="1:17" ht="19.5" customHeight="1" x14ac:dyDescent="0.2">
      <c r="A297" s="12">
        <v>4822</v>
      </c>
      <c r="B297" s="6" t="s">
        <v>127</v>
      </c>
      <c r="C297" s="12">
        <v>2296</v>
      </c>
      <c r="D297" s="6" t="s">
        <v>4724</v>
      </c>
      <c r="E297" s="13">
        <v>42870</v>
      </c>
      <c r="F297" s="13">
        <v>44415</v>
      </c>
      <c r="G297" s="13">
        <v>43244</v>
      </c>
      <c r="H297" s="6" t="s">
        <v>7948</v>
      </c>
      <c r="I297" s="6" t="s">
        <v>8017</v>
      </c>
      <c r="J297" s="14">
        <v>-0.157</v>
      </c>
      <c r="K297" s="14">
        <v>0.13109999999999999</v>
      </c>
      <c r="L297" s="15">
        <f t="shared" si="16"/>
        <v>-0.28810000000000002</v>
      </c>
      <c r="M297" s="11">
        <f t="shared" si="17"/>
        <v>0</v>
      </c>
      <c r="N297" s="11">
        <f>VLOOKUP(E297,Nasdaq!$A$2:$F$3174,5,1)</f>
        <v>6149.669922</v>
      </c>
      <c r="O297" s="11">
        <f>VLOOKUP(F297,Nasdaq!$A$2:$F$3174,5,1)</f>
        <v>11010.980469</v>
      </c>
      <c r="P297" s="11">
        <f t="shared" si="18"/>
        <v>1545</v>
      </c>
      <c r="Q297" s="15">
        <f t="shared" si="19"/>
        <v>0.55850396715264716</v>
      </c>
    </row>
    <row r="298" spans="1:17" ht="19.5" customHeight="1" x14ac:dyDescent="0.2">
      <c r="A298" s="12">
        <v>4822</v>
      </c>
      <c r="B298" s="6" t="s">
        <v>127</v>
      </c>
      <c r="C298" s="12">
        <v>33340</v>
      </c>
      <c r="D298" s="6" t="s">
        <v>2745</v>
      </c>
      <c r="E298" s="13">
        <v>42321</v>
      </c>
      <c r="F298" s="13">
        <v>44415</v>
      </c>
      <c r="H298" s="6" t="s">
        <v>7950</v>
      </c>
      <c r="I298" s="6" t="s">
        <v>8082</v>
      </c>
      <c r="J298" s="14">
        <v>-0.19140000000000001</v>
      </c>
      <c r="K298" s="14">
        <v>0.1356</v>
      </c>
      <c r="L298" s="15">
        <f t="shared" si="16"/>
        <v>-0.32700000000000001</v>
      </c>
      <c r="M298" s="11">
        <f t="shared" si="17"/>
        <v>0</v>
      </c>
      <c r="N298" s="11">
        <f>VLOOKUP(E298,Nasdaq!$A$2:$F$3174,5,1)</f>
        <v>4927.8798829999996</v>
      </c>
      <c r="O298" s="11">
        <f>VLOOKUP(F298,Nasdaq!$A$2:$F$3174,5,1)</f>
        <v>11010.980469</v>
      </c>
      <c r="P298" s="11">
        <f t="shared" si="18"/>
        <v>2094</v>
      </c>
      <c r="Q298" s="15">
        <f t="shared" si="19"/>
        <v>0.44754280334571883</v>
      </c>
    </row>
    <row r="299" spans="1:17" ht="19.5" customHeight="1" x14ac:dyDescent="0.2">
      <c r="A299" s="12">
        <v>4822</v>
      </c>
      <c r="B299" s="6" t="s">
        <v>127</v>
      </c>
      <c r="C299" s="12">
        <v>3556</v>
      </c>
      <c r="D299" s="6" t="s">
        <v>2746</v>
      </c>
      <c r="E299" s="13">
        <v>40463</v>
      </c>
      <c r="F299" s="13">
        <v>43098</v>
      </c>
      <c r="G299" s="13">
        <v>40463</v>
      </c>
      <c r="H299" s="6" t="s">
        <v>7947</v>
      </c>
      <c r="I299" s="6" t="s">
        <v>8083</v>
      </c>
      <c r="J299" s="14">
        <v>-0.23769999999999999</v>
      </c>
      <c r="K299" s="14">
        <v>0.14529999999999998</v>
      </c>
      <c r="L299" s="15">
        <f t="shared" si="16"/>
        <v>-0.38300000000000001</v>
      </c>
      <c r="M299" s="11">
        <f t="shared" si="17"/>
        <v>0</v>
      </c>
      <c r="N299" s="11">
        <f>VLOOKUP(E299,Nasdaq!$A$2:$F$3174,5,1)</f>
        <v>2417.919922</v>
      </c>
      <c r="O299" s="11">
        <f>VLOOKUP(F299,Nasdaq!$A$2:$F$3174,5,1)</f>
        <v>6903.3901370000003</v>
      </c>
      <c r="P299" s="11">
        <f t="shared" si="18"/>
        <v>2635</v>
      </c>
      <c r="Q299" s="15">
        <f t="shared" si="19"/>
        <v>0.35025147231810411</v>
      </c>
    </row>
    <row r="300" spans="1:17" ht="19.5" customHeight="1" x14ac:dyDescent="0.2">
      <c r="A300" s="12">
        <v>4822</v>
      </c>
      <c r="B300" s="6" t="s">
        <v>127</v>
      </c>
      <c r="C300" s="12">
        <v>26217</v>
      </c>
      <c r="D300" s="6" t="s">
        <v>2747</v>
      </c>
      <c r="E300" s="13">
        <v>42332</v>
      </c>
      <c r="F300" s="13">
        <v>44415</v>
      </c>
      <c r="G300" s="13">
        <v>42332</v>
      </c>
      <c r="H300" s="6" t="s">
        <v>7944</v>
      </c>
      <c r="I300" s="6" t="s">
        <v>8084</v>
      </c>
      <c r="J300" s="14">
        <v>-0.33529999999999999</v>
      </c>
      <c r="K300" s="14">
        <v>0.12859999999999999</v>
      </c>
      <c r="L300" s="15">
        <f t="shared" si="16"/>
        <v>-0.46389999999999998</v>
      </c>
      <c r="M300" s="11">
        <f t="shared" si="17"/>
        <v>0</v>
      </c>
      <c r="N300" s="11">
        <f>VLOOKUP(E300,Nasdaq!$A$2:$F$3174,5,1)</f>
        <v>5102.8100590000004</v>
      </c>
      <c r="O300" s="11">
        <f>VLOOKUP(F300,Nasdaq!$A$2:$F$3174,5,1)</f>
        <v>11010.980469</v>
      </c>
      <c r="P300" s="11">
        <f t="shared" si="18"/>
        <v>2083</v>
      </c>
      <c r="Q300" s="15">
        <f t="shared" si="19"/>
        <v>0.46342968596535616</v>
      </c>
    </row>
    <row r="301" spans="1:17" ht="19.5" customHeight="1" x14ac:dyDescent="0.2">
      <c r="A301" s="12">
        <v>4822</v>
      </c>
      <c r="B301" s="6" t="s">
        <v>127</v>
      </c>
      <c r="C301" s="12">
        <v>353</v>
      </c>
      <c r="D301" s="6" t="s">
        <v>2575</v>
      </c>
      <c r="E301" s="13">
        <v>43054</v>
      </c>
      <c r="F301" s="13">
        <v>44415</v>
      </c>
      <c r="H301" s="6" t="s">
        <v>7944</v>
      </c>
      <c r="I301" s="6" t="s">
        <v>7960</v>
      </c>
      <c r="J301" s="14">
        <v>-0.48330000000000001</v>
      </c>
      <c r="K301" s="14">
        <v>0.12560000000000002</v>
      </c>
      <c r="L301" s="15">
        <f t="shared" si="16"/>
        <v>-0.6089</v>
      </c>
      <c r="M301" s="11">
        <f t="shared" si="17"/>
        <v>0</v>
      </c>
      <c r="N301" s="11">
        <f>VLOOKUP(E301,Nasdaq!$A$2:$F$3174,5,1)</f>
        <v>6706.2099609999996</v>
      </c>
      <c r="O301" s="11">
        <f>VLOOKUP(F301,Nasdaq!$A$2:$F$3174,5,1)</f>
        <v>11010.980469</v>
      </c>
      <c r="P301" s="11">
        <f t="shared" si="18"/>
        <v>1361</v>
      </c>
      <c r="Q301" s="15">
        <f t="shared" si="19"/>
        <v>0.60904809284364625</v>
      </c>
    </row>
    <row r="302" spans="1:17" ht="19.5" customHeight="1" x14ac:dyDescent="0.2">
      <c r="A302" s="12">
        <v>4822</v>
      </c>
      <c r="B302" s="6" t="s">
        <v>127</v>
      </c>
      <c r="C302" s="12">
        <v>38319</v>
      </c>
      <c r="D302" s="6" t="s">
        <v>6099</v>
      </c>
      <c r="E302" s="13">
        <v>42863</v>
      </c>
      <c r="F302" s="13">
        <v>44415</v>
      </c>
      <c r="G302" s="13">
        <v>42863</v>
      </c>
      <c r="H302" s="6" t="s">
        <v>7947</v>
      </c>
      <c r="I302" s="6" t="s">
        <v>7957</v>
      </c>
      <c r="J302" s="14">
        <v>-0.75069999999999992</v>
      </c>
      <c r="K302" s="14">
        <v>0.13100000000000001</v>
      </c>
      <c r="L302" s="15">
        <f t="shared" si="16"/>
        <v>-0.88169999999999993</v>
      </c>
      <c r="M302" s="11">
        <f t="shared" si="17"/>
        <v>0</v>
      </c>
      <c r="N302" s="11">
        <f>VLOOKUP(E302,Nasdaq!$A$2:$F$3174,5,1)</f>
        <v>6102.6601559999999</v>
      </c>
      <c r="O302" s="11">
        <f>VLOOKUP(F302,Nasdaq!$A$2:$F$3174,5,1)</f>
        <v>11010.980469</v>
      </c>
      <c r="P302" s="11">
        <f t="shared" si="18"/>
        <v>1552</v>
      </c>
      <c r="Q302" s="15">
        <f t="shared" si="19"/>
        <v>0.55423461435036214</v>
      </c>
    </row>
    <row r="303" spans="1:17" ht="19.5" customHeight="1" x14ac:dyDescent="0.2">
      <c r="A303" s="12">
        <v>37</v>
      </c>
      <c r="B303" s="6" t="s">
        <v>128</v>
      </c>
      <c r="C303" s="12">
        <v>44265</v>
      </c>
      <c r="D303" s="6" t="s">
        <v>6100</v>
      </c>
      <c r="E303" s="13">
        <v>40304</v>
      </c>
      <c r="F303" s="13">
        <v>40533</v>
      </c>
      <c r="G303" s="13">
        <v>40304</v>
      </c>
      <c r="H303" s="6" t="s">
        <v>7946</v>
      </c>
      <c r="I303" s="6" t="s">
        <v>8005</v>
      </c>
      <c r="J303" s="14">
        <v>2.5000999999999998</v>
      </c>
      <c r="K303" s="14">
        <v>0.2097</v>
      </c>
      <c r="L303" s="15">
        <f t="shared" si="16"/>
        <v>2.2904</v>
      </c>
      <c r="M303" s="11">
        <f t="shared" si="17"/>
        <v>1</v>
      </c>
      <c r="N303" s="11">
        <f>VLOOKUP(E303,Nasdaq!$A$2:$F$3174,5,1)</f>
        <v>2319.639893</v>
      </c>
      <c r="O303" s="11">
        <f>VLOOKUP(F303,Nasdaq!$A$2:$F$3174,5,1)</f>
        <v>2667.610107</v>
      </c>
      <c r="P303" s="11">
        <f t="shared" si="18"/>
        <v>229</v>
      </c>
      <c r="Q303" s="15">
        <f t="shared" si="19"/>
        <v>0.86955877315931263</v>
      </c>
    </row>
    <row r="304" spans="1:17" ht="19.5" customHeight="1" x14ac:dyDescent="0.2">
      <c r="A304" s="12">
        <v>37</v>
      </c>
      <c r="B304" s="6" t="s">
        <v>128</v>
      </c>
      <c r="C304" s="12">
        <v>2149</v>
      </c>
      <c r="D304" s="6" t="s">
        <v>2748</v>
      </c>
      <c r="E304" s="13">
        <v>43175</v>
      </c>
      <c r="F304" s="13">
        <v>43327</v>
      </c>
      <c r="H304" s="6" t="s">
        <v>7949</v>
      </c>
      <c r="I304" s="6" t="s">
        <v>7973</v>
      </c>
      <c r="J304" s="14">
        <v>1.4818</v>
      </c>
      <c r="K304" s="14">
        <v>7.8399999999999997E-2</v>
      </c>
      <c r="L304" s="15">
        <f t="shared" si="16"/>
        <v>1.4034</v>
      </c>
      <c r="M304" s="11">
        <f t="shared" si="17"/>
        <v>1</v>
      </c>
      <c r="N304" s="11">
        <f>VLOOKUP(E304,Nasdaq!$A$2:$F$3174,5,1)</f>
        <v>7481.9902339999999</v>
      </c>
      <c r="O304" s="11">
        <f>VLOOKUP(F304,Nasdaq!$A$2:$F$3174,5,1)</f>
        <v>7774.1201170000004</v>
      </c>
      <c r="P304" s="11">
        <f t="shared" si="18"/>
        <v>152</v>
      </c>
      <c r="Q304" s="15">
        <f t="shared" si="19"/>
        <v>0.96242343656938345</v>
      </c>
    </row>
    <row r="305" spans="1:17" ht="19.5" customHeight="1" x14ac:dyDescent="0.2">
      <c r="A305" s="12">
        <v>37</v>
      </c>
      <c r="B305" s="6" t="s">
        <v>128</v>
      </c>
      <c r="C305" s="12">
        <v>23219</v>
      </c>
      <c r="D305" s="6" t="s">
        <v>4646</v>
      </c>
      <c r="E305" s="13">
        <v>43784</v>
      </c>
      <c r="F305" s="13">
        <v>44415</v>
      </c>
      <c r="G305" s="13">
        <v>38959</v>
      </c>
      <c r="H305" s="6" t="s">
        <v>7948</v>
      </c>
      <c r="I305" s="6" t="s">
        <v>7981</v>
      </c>
      <c r="J305" s="14">
        <v>1.2061999999999999</v>
      </c>
      <c r="K305" s="14">
        <v>0.1268</v>
      </c>
      <c r="L305" s="15">
        <f t="shared" si="16"/>
        <v>1.0793999999999999</v>
      </c>
      <c r="M305" s="11">
        <f t="shared" si="17"/>
        <v>1</v>
      </c>
      <c r="N305" s="11">
        <f>VLOOKUP(E305,Nasdaq!$A$2:$F$3174,5,1)</f>
        <v>8540.8300780000009</v>
      </c>
      <c r="O305" s="11">
        <f>VLOOKUP(F305,Nasdaq!$A$2:$F$3174,5,1)</f>
        <v>11010.980469</v>
      </c>
      <c r="P305" s="11">
        <f t="shared" si="18"/>
        <v>631</v>
      </c>
      <c r="Q305" s="15">
        <f t="shared" si="19"/>
        <v>0.77566566596755193</v>
      </c>
    </row>
    <row r="306" spans="1:17" ht="19.5" customHeight="1" x14ac:dyDescent="0.2">
      <c r="A306" s="12">
        <v>37</v>
      </c>
      <c r="B306" s="6" t="s">
        <v>128</v>
      </c>
      <c r="C306" s="12">
        <v>14482</v>
      </c>
      <c r="D306" s="6" t="s">
        <v>2749</v>
      </c>
      <c r="E306" s="13">
        <v>43234</v>
      </c>
      <c r="F306" s="13">
        <v>43876</v>
      </c>
      <c r="H306" s="6" t="s">
        <v>7947</v>
      </c>
      <c r="I306" s="6" t="s">
        <v>8028</v>
      </c>
      <c r="J306" s="14">
        <v>0.7340000000000001</v>
      </c>
      <c r="K306" s="14">
        <v>0.15</v>
      </c>
      <c r="L306" s="15">
        <f t="shared" si="16"/>
        <v>0.58400000000000007</v>
      </c>
      <c r="M306" s="11">
        <f t="shared" si="17"/>
        <v>1</v>
      </c>
      <c r="N306" s="11">
        <f>VLOOKUP(E306,Nasdaq!$A$2:$F$3174,5,1)</f>
        <v>7411.3198240000002</v>
      </c>
      <c r="O306" s="11">
        <f>VLOOKUP(F306,Nasdaq!$A$2:$F$3174,5,1)</f>
        <v>9731.1796880000002</v>
      </c>
      <c r="P306" s="11">
        <f t="shared" si="18"/>
        <v>642</v>
      </c>
      <c r="Q306" s="15">
        <f t="shared" si="19"/>
        <v>0.76160636990488628</v>
      </c>
    </row>
    <row r="307" spans="1:17" ht="19.5" customHeight="1" x14ac:dyDescent="0.2">
      <c r="A307" s="12">
        <v>37</v>
      </c>
      <c r="B307" s="6" t="s">
        <v>128</v>
      </c>
      <c r="C307" s="12">
        <v>4519</v>
      </c>
      <c r="D307" s="6" t="s">
        <v>5136</v>
      </c>
      <c r="E307" s="13">
        <v>40223</v>
      </c>
      <c r="F307" s="13">
        <v>42230</v>
      </c>
      <c r="G307" s="13">
        <v>41683</v>
      </c>
      <c r="H307" s="6" t="s">
        <v>7947</v>
      </c>
      <c r="I307" s="6" t="s">
        <v>8085</v>
      </c>
      <c r="J307" s="14">
        <v>0.30670000000000003</v>
      </c>
      <c r="K307" s="14">
        <v>0.14880000000000002</v>
      </c>
      <c r="L307" s="15">
        <f t="shared" si="16"/>
        <v>0.15790000000000001</v>
      </c>
      <c r="M307" s="11">
        <f t="shared" si="17"/>
        <v>1</v>
      </c>
      <c r="N307" s="11">
        <f>VLOOKUP(E307,Nasdaq!$A$2:$F$3174,5,1)</f>
        <v>2183.530029</v>
      </c>
      <c r="O307" s="11">
        <f>VLOOKUP(F307,Nasdaq!$A$2:$F$3174,5,1)</f>
        <v>5048.2402339999999</v>
      </c>
      <c r="P307" s="11">
        <f t="shared" si="18"/>
        <v>2007</v>
      </c>
      <c r="Q307" s="15">
        <f t="shared" si="19"/>
        <v>0.43253340291027509</v>
      </c>
    </row>
    <row r="308" spans="1:17" ht="19.5" customHeight="1" x14ac:dyDescent="0.2">
      <c r="A308" s="12">
        <v>37</v>
      </c>
      <c r="B308" s="6" t="s">
        <v>128</v>
      </c>
      <c r="C308" s="12">
        <v>4113</v>
      </c>
      <c r="D308" s="6" t="s">
        <v>6101</v>
      </c>
      <c r="E308" s="13">
        <v>43105</v>
      </c>
      <c r="F308" s="13">
        <v>43692</v>
      </c>
      <c r="G308" s="13">
        <v>43105</v>
      </c>
      <c r="H308" s="6" t="s">
        <v>7951</v>
      </c>
      <c r="I308" s="6" t="s">
        <v>8023</v>
      </c>
      <c r="J308" s="14">
        <v>0.24230000000000002</v>
      </c>
      <c r="K308" s="14">
        <v>4.41E-2</v>
      </c>
      <c r="L308" s="15">
        <f t="shared" si="16"/>
        <v>0.19820000000000002</v>
      </c>
      <c r="M308" s="11">
        <f t="shared" si="17"/>
        <v>1</v>
      </c>
      <c r="N308" s="11">
        <f>VLOOKUP(E308,Nasdaq!$A$2:$F$3174,5,1)</f>
        <v>7136.5600590000004</v>
      </c>
      <c r="O308" s="11">
        <f>VLOOKUP(F308,Nasdaq!$A$2:$F$3174,5,1)</f>
        <v>7766.6201170000004</v>
      </c>
      <c r="P308" s="11">
        <f t="shared" si="18"/>
        <v>587</v>
      </c>
      <c r="Q308" s="15">
        <f t="shared" si="19"/>
        <v>0.91887626400542677</v>
      </c>
    </row>
    <row r="309" spans="1:17" ht="19.5" customHeight="1" x14ac:dyDescent="0.2">
      <c r="A309" s="12">
        <v>37</v>
      </c>
      <c r="B309" s="6" t="s">
        <v>128</v>
      </c>
      <c r="C309" s="12">
        <v>4310</v>
      </c>
      <c r="D309" s="6" t="s">
        <v>6102</v>
      </c>
      <c r="E309" s="13">
        <v>41593</v>
      </c>
      <c r="F309" s="13">
        <v>43146</v>
      </c>
      <c r="G309" s="13">
        <v>41670</v>
      </c>
      <c r="H309" s="6" t="s">
        <v>7947</v>
      </c>
      <c r="I309" s="6" t="s">
        <v>8085</v>
      </c>
      <c r="J309" s="14">
        <v>0.2349</v>
      </c>
      <c r="K309" s="14">
        <v>0.12640000000000001</v>
      </c>
      <c r="L309" s="15">
        <f t="shared" si="16"/>
        <v>0.10849999999999999</v>
      </c>
      <c r="M309" s="11">
        <f t="shared" si="17"/>
        <v>1</v>
      </c>
      <c r="N309" s="11">
        <f>VLOOKUP(E309,Nasdaq!$A$2:$F$3174,5,1)</f>
        <v>3985.969971</v>
      </c>
      <c r="O309" s="11">
        <f>VLOOKUP(F309,Nasdaq!$A$2:$F$3174,5,1)</f>
        <v>7256.4301759999998</v>
      </c>
      <c r="P309" s="11">
        <f t="shared" si="18"/>
        <v>1553</v>
      </c>
      <c r="Q309" s="15">
        <f t="shared" si="19"/>
        <v>0.54930235489886226</v>
      </c>
    </row>
    <row r="310" spans="1:17" ht="19.5" customHeight="1" x14ac:dyDescent="0.2">
      <c r="A310" s="12">
        <v>37</v>
      </c>
      <c r="B310" s="6" t="s">
        <v>128</v>
      </c>
      <c r="C310" s="12">
        <v>16705</v>
      </c>
      <c r="D310" s="6" t="s">
        <v>2750</v>
      </c>
      <c r="E310" s="13">
        <v>42045</v>
      </c>
      <c r="F310" s="13">
        <v>42580</v>
      </c>
      <c r="H310" s="6" t="s">
        <v>7944</v>
      </c>
      <c r="I310" s="6" t="s">
        <v>8086</v>
      </c>
      <c r="J310" s="14">
        <v>0.15789999999999998</v>
      </c>
      <c r="K310" s="14">
        <v>5.6799999999999996E-2</v>
      </c>
      <c r="L310" s="15">
        <f t="shared" si="16"/>
        <v>0.1011</v>
      </c>
      <c r="M310" s="11">
        <f t="shared" si="17"/>
        <v>1</v>
      </c>
      <c r="N310" s="11">
        <f>VLOOKUP(E310,Nasdaq!$A$2:$F$3174,5,1)</f>
        <v>4787.6401370000003</v>
      </c>
      <c r="O310" s="11">
        <f>VLOOKUP(F310,Nasdaq!$A$2:$F$3174,5,1)</f>
        <v>5162.1298829999996</v>
      </c>
      <c r="P310" s="11">
        <f t="shared" si="18"/>
        <v>535</v>
      </c>
      <c r="Q310" s="15">
        <f t="shared" si="19"/>
        <v>0.92745477001934484</v>
      </c>
    </row>
    <row r="311" spans="1:17" ht="19.5" customHeight="1" x14ac:dyDescent="0.2">
      <c r="A311" s="12">
        <v>37</v>
      </c>
      <c r="B311" s="6" t="s">
        <v>128</v>
      </c>
      <c r="C311" s="12">
        <v>4352</v>
      </c>
      <c r="D311" s="6" t="s">
        <v>2751</v>
      </c>
      <c r="E311" s="13">
        <v>41774</v>
      </c>
      <c r="F311" s="13">
        <v>43945</v>
      </c>
      <c r="G311" s="13">
        <v>42152</v>
      </c>
      <c r="H311" s="6" t="s">
        <v>7947</v>
      </c>
      <c r="I311" s="6" t="s">
        <v>8087</v>
      </c>
      <c r="J311" s="14">
        <v>0.15310000000000001</v>
      </c>
      <c r="K311" s="14">
        <v>9.4600000000000004E-2</v>
      </c>
      <c r="L311" s="15">
        <f t="shared" si="16"/>
        <v>5.850000000000001E-2</v>
      </c>
      <c r="M311" s="11">
        <f t="shared" si="17"/>
        <v>1</v>
      </c>
      <c r="N311" s="11">
        <f>VLOOKUP(E311,Nasdaq!$A$2:$F$3174,5,1)</f>
        <v>4069.290039</v>
      </c>
      <c r="O311" s="11">
        <f>VLOOKUP(F311,Nasdaq!$A$2:$F$3174,5,1)</f>
        <v>8634.5195309999999</v>
      </c>
      <c r="P311" s="11">
        <f t="shared" si="18"/>
        <v>2171</v>
      </c>
      <c r="Q311" s="15">
        <f t="shared" si="19"/>
        <v>0.47128203111673417</v>
      </c>
    </row>
    <row r="312" spans="1:17" ht="19.5" customHeight="1" x14ac:dyDescent="0.2">
      <c r="A312" s="12">
        <v>37</v>
      </c>
      <c r="B312" s="6" t="s">
        <v>128</v>
      </c>
      <c r="C312" s="12">
        <v>3216</v>
      </c>
      <c r="D312" s="6" t="s">
        <v>2752</v>
      </c>
      <c r="E312" s="13">
        <v>42506</v>
      </c>
      <c r="F312" s="13">
        <v>43003</v>
      </c>
      <c r="H312" s="6" t="s">
        <v>7949</v>
      </c>
      <c r="I312" s="6" t="s">
        <v>7961</v>
      </c>
      <c r="J312" s="14">
        <v>0.1487</v>
      </c>
      <c r="K312" s="14">
        <v>0.17309999999999998</v>
      </c>
      <c r="L312" s="15">
        <f t="shared" si="16"/>
        <v>-2.4399999999999977E-2</v>
      </c>
      <c r="M312" s="11">
        <f t="shared" si="17"/>
        <v>0</v>
      </c>
      <c r="N312" s="11">
        <f>VLOOKUP(E312,Nasdaq!$A$2:$F$3174,5,1)</f>
        <v>4775.4599609999996</v>
      </c>
      <c r="O312" s="11">
        <f>VLOOKUP(F312,Nasdaq!$A$2:$F$3174,5,1)</f>
        <v>6370.5898440000001</v>
      </c>
      <c r="P312" s="11">
        <f t="shared" si="18"/>
        <v>497</v>
      </c>
      <c r="Q312" s="15">
        <f t="shared" si="19"/>
        <v>0.7496115218236552</v>
      </c>
    </row>
    <row r="313" spans="1:17" ht="19.5" customHeight="1" x14ac:dyDescent="0.2">
      <c r="A313" s="12">
        <v>37</v>
      </c>
      <c r="B313" s="6" t="s">
        <v>128</v>
      </c>
      <c r="C313" s="12">
        <v>2988</v>
      </c>
      <c r="D313" s="6" t="s">
        <v>2753</v>
      </c>
      <c r="E313" s="13">
        <v>42368</v>
      </c>
      <c r="F313" s="13">
        <v>42597</v>
      </c>
      <c r="H313" s="6" t="s">
        <v>7947</v>
      </c>
      <c r="I313" s="6" t="s">
        <v>8055</v>
      </c>
      <c r="J313" s="14">
        <v>0.13170000000000001</v>
      </c>
      <c r="K313" s="14">
        <v>0.1241</v>
      </c>
      <c r="L313" s="15">
        <f t="shared" si="16"/>
        <v>7.6000000000000095E-3</v>
      </c>
      <c r="M313" s="11">
        <f t="shared" si="17"/>
        <v>1</v>
      </c>
      <c r="N313" s="11">
        <f>VLOOKUP(E313,Nasdaq!$A$2:$F$3174,5,1)</f>
        <v>5065.8500979999999</v>
      </c>
      <c r="O313" s="11">
        <f>VLOOKUP(F313,Nasdaq!$A$2:$F$3174,5,1)</f>
        <v>5262.0200199999999</v>
      </c>
      <c r="P313" s="11">
        <f t="shared" si="18"/>
        <v>229</v>
      </c>
      <c r="Q313" s="15">
        <f t="shared" si="19"/>
        <v>0.96272009254921276</v>
      </c>
    </row>
    <row r="314" spans="1:17" ht="19.5" customHeight="1" x14ac:dyDescent="0.2">
      <c r="A314" s="12">
        <v>37</v>
      </c>
      <c r="B314" s="6" t="s">
        <v>128</v>
      </c>
      <c r="C314" s="12">
        <v>3029</v>
      </c>
      <c r="D314" s="6" t="s">
        <v>3132</v>
      </c>
      <c r="E314" s="13">
        <v>43784</v>
      </c>
      <c r="F314" s="13">
        <v>44415</v>
      </c>
      <c r="H314" s="6" t="s">
        <v>7947</v>
      </c>
      <c r="I314" s="6" t="s">
        <v>7994</v>
      </c>
      <c r="J314" s="14">
        <v>0.127</v>
      </c>
      <c r="K314" s="14">
        <v>0.1268</v>
      </c>
      <c r="L314" s="15">
        <f t="shared" si="16"/>
        <v>2.0000000000000573E-4</v>
      </c>
      <c r="M314" s="11">
        <f t="shared" si="17"/>
        <v>1</v>
      </c>
      <c r="N314" s="11">
        <f>VLOOKUP(E314,Nasdaq!$A$2:$F$3174,5,1)</f>
        <v>8540.8300780000009</v>
      </c>
      <c r="O314" s="11">
        <f>VLOOKUP(F314,Nasdaq!$A$2:$F$3174,5,1)</f>
        <v>11010.980469</v>
      </c>
      <c r="P314" s="11">
        <f t="shared" si="18"/>
        <v>631</v>
      </c>
      <c r="Q314" s="15">
        <f t="shared" si="19"/>
        <v>0.77566566596755193</v>
      </c>
    </row>
    <row r="315" spans="1:17" ht="19.5" customHeight="1" x14ac:dyDescent="0.2">
      <c r="A315" s="12">
        <v>37</v>
      </c>
      <c r="B315" s="6" t="s">
        <v>128</v>
      </c>
      <c r="C315" s="12">
        <v>5148</v>
      </c>
      <c r="D315" s="6" t="s">
        <v>2754</v>
      </c>
      <c r="E315" s="13">
        <v>42597</v>
      </c>
      <c r="F315" s="13">
        <v>44415</v>
      </c>
      <c r="G315" s="13">
        <v>43081</v>
      </c>
      <c r="H315" s="6" t="s">
        <v>7947</v>
      </c>
      <c r="I315" s="6" t="s">
        <v>8088</v>
      </c>
      <c r="J315" s="14">
        <v>0.1198</v>
      </c>
      <c r="K315" s="14">
        <v>0.1356</v>
      </c>
      <c r="L315" s="15">
        <f t="shared" si="16"/>
        <v>-1.5799999999999995E-2</v>
      </c>
      <c r="M315" s="11">
        <f t="shared" si="17"/>
        <v>0</v>
      </c>
      <c r="N315" s="11">
        <f>VLOOKUP(E315,Nasdaq!$A$2:$F$3174,5,1)</f>
        <v>5262.0200199999999</v>
      </c>
      <c r="O315" s="11">
        <f>VLOOKUP(F315,Nasdaq!$A$2:$F$3174,5,1)</f>
        <v>11010.980469</v>
      </c>
      <c r="P315" s="11">
        <f t="shared" si="18"/>
        <v>1818</v>
      </c>
      <c r="Q315" s="15">
        <f t="shared" si="19"/>
        <v>0.47788894822356798</v>
      </c>
    </row>
    <row r="316" spans="1:17" ht="19.5" customHeight="1" x14ac:dyDescent="0.2">
      <c r="A316" s="12">
        <v>37</v>
      </c>
      <c r="B316" s="6" t="s">
        <v>128</v>
      </c>
      <c r="C316" s="12">
        <v>2976</v>
      </c>
      <c r="D316" s="6" t="s">
        <v>3959</v>
      </c>
      <c r="E316" s="13">
        <v>42415</v>
      </c>
      <c r="F316" s="13">
        <v>42781</v>
      </c>
      <c r="H316" s="6" t="s">
        <v>7944</v>
      </c>
      <c r="I316" s="6" t="s">
        <v>8016</v>
      </c>
      <c r="J316" s="14">
        <v>0.1137</v>
      </c>
      <c r="K316" s="14">
        <v>0.26550000000000001</v>
      </c>
      <c r="L316" s="15">
        <f t="shared" si="16"/>
        <v>-0.15180000000000002</v>
      </c>
      <c r="M316" s="11">
        <f t="shared" si="17"/>
        <v>0</v>
      </c>
      <c r="N316" s="11">
        <f>VLOOKUP(E316,Nasdaq!$A$2:$F$3174,5,1)</f>
        <v>4337.5097660000001</v>
      </c>
      <c r="O316" s="11">
        <f>VLOOKUP(F316,Nasdaq!$A$2:$F$3174,5,1)</f>
        <v>5819.4399409999996</v>
      </c>
      <c r="P316" s="11">
        <f t="shared" si="18"/>
        <v>366</v>
      </c>
      <c r="Q316" s="15">
        <f t="shared" si="19"/>
        <v>0.74534995681550775</v>
      </c>
    </row>
    <row r="317" spans="1:17" ht="19.5" customHeight="1" x14ac:dyDescent="0.2">
      <c r="A317" s="12">
        <v>37</v>
      </c>
      <c r="B317" s="6" t="s">
        <v>128</v>
      </c>
      <c r="C317" s="12">
        <v>2175</v>
      </c>
      <c r="D317" s="6" t="s">
        <v>2755</v>
      </c>
      <c r="E317" s="13">
        <v>39994</v>
      </c>
      <c r="F317" s="13">
        <v>42324</v>
      </c>
      <c r="H317" s="6" t="s">
        <v>7944</v>
      </c>
      <c r="I317" s="6" t="s">
        <v>7995</v>
      </c>
      <c r="J317" s="14">
        <v>0.11289999999999999</v>
      </c>
      <c r="K317" s="14">
        <v>0.15820000000000001</v>
      </c>
      <c r="L317" s="15">
        <f t="shared" si="16"/>
        <v>-4.5300000000000021E-2</v>
      </c>
      <c r="M317" s="11">
        <f t="shared" si="17"/>
        <v>0</v>
      </c>
      <c r="N317" s="11">
        <f>VLOOKUP(E317,Nasdaq!$A$2:$F$3174,5,1)</f>
        <v>1835.040039</v>
      </c>
      <c r="O317" s="11">
        <f>VLOOKUP(F317,Nasdaq!$A$2:$F$3174,5,1)</f>
        <v>4984.6201170000004</v>
      </c>
      <c r="P317" s="11">
        <f t="shared" si="18"/>
        <v>2330</v>
      </c>
      <c r="Q317" s="15">
        <f t="shared" si="19"/>
        <v>0.36814083162348177</v>
      </c>
    </row>
    <row r="318" spans="1:17" ht="19.5" customHeight="1" x14ac:dyDescent="0.2">
      <c r="A318" s="12">
        <v>37</v>
      </c>
      <c r="B318" s="6" t="s">
        <v>128</v>
      </c>
      <c r="C318" s="12">
        <v>5222</v>
      </c>
      <c r="D318" s="6" t="s">
        <v>6103</v>
      </c>
      <c r="E318" s="13">
        <v>39994</v>
      </c>
      <c r="F318" s="13">
        <v>44415</v>
      </c>
      <c r="G318" s="13">
        <v>41395</v>
      </c>
      <c r="H318" s="6" t="s">
        <v>7946</v>
      </c>
      <c r="I318" s="6" t="s">
        <v>7965</v>
      </c>
      <c r="J318" s="14">
        <v>0.10150000000000001</v>
      </c>
      <c r="K318" s="14">
        <v>0.14710000000000001</v>
      </c>
      <c r="L318" s="15">
        <f t="shared" si="16"/>
        <v>-4.5600000000000002E-2</v>
      </c>
      <c r="M318" s="11">
        <f t="shared" si="17"/>
        <v>0</v>
      </c>
      <c r="N318" s="11">
        <f>VLOOKUP(E318,Nasdaq!$A$2:$F$3174,5,1)</f>
        <v>1835.040039</v>
      </c>
      <c r="O318" s="11">
        <f>VLOOKUP(F318,Nasdaq!$A$2:$F$3174,5,1)</f>
        <v>11010.980469</v>
      </c>
      <c r="P318" s="11">
        <f t="shared" si="18"/>
        <v>4421</v>
      </c>
      <c r="Q318" s="15">
        <f t="shared" si="19"/>
        <v>0.16665564722513065</v>
      </c>
    </row>
    <row r="319" spans="1:17" ht="19.5" customHeight="1" x14ac:dyDescent="0.2">
      <c r="A319" s="12">
        <v>37</v>
      </c>
      <c r="B319" s="6" t="s">
        <v>128</v>
      </c>
      <c r="C319" s="12">
        <v>27634</v>
      </c>
      <c r="D319" s="6" t="s">
        <v>5317</v>
      </c>
      <c r="E319" s="13">
        <v>43784</v>
      </c>
      <c r="F319" s="13">
        <v>44415</v>
      </c>
      <c r="G319" s="13">
        <v>43482</v>
      </c>
      <c r="H319" s="6" t="s">
        <v>7947</v>
      </c>
      <c r="I319" s="6" t="s">
        <v>7994</v>
      </c>
      <c r="J319" s="14">
        <v>8.8000000000000009E-2</v>
      </c>
      <c r="K319" s="14">
        <v>0.1268</v>
      </c>
      <c r="L319" s="15">
        <f t="shared" si="16"/>
        <v>-3.8799999999999987E-2</v>
      </c>
      <c r="M319" s="11">
        <f t="shared" si="17"/>
        <v>0</v>
      </c>
      <c r="N319" s="11">
        <f>VLOOKUP(E319,Nasdaq!$A$2:$F$3174,5,1)</f>
        <v>8540.8300780000009</v>
      </c>
      <c r="O319" s="11">
        <f>VLOOKUP(F319,Nasdaq!$A$2:$F$3174,5,1)</f>
        <v>11010.980469</v>
      </c>
      <c r="P319" s="11">
        <f t="shared" si="18"/>
        <v>631</v>
      </c>
      <c r="Q319" s="15">
        <f t="shared" si="19"/>
        <v>0.77566566596755193</v>
      </c>
    </row>
    <row r="320" spans="1:17" ht="19.5" customHeight="1" x14ac:dyDescent="0.2">
      <c r="A320" s="12">
        <v>37</v>
      </c>
      <c r="B320" s="6" t="s">
        <v>128</v>
      </c>
      <c r="C320" s="12">
        <v>4778</v>
      </c>
      <c r="D320" s="6" t="s">
        <v>2756</v>
      </c>
      <c r="E320" s="13">
        <v>41774</v>
      </c>
      <c r="F320" s="13">
        <v>44415</v>
      </c>
      <c r="G320" s="13">
        <v>41929</v>
      </c>
      <c r="H320" s="6" t="s">
        <v>7947</v>
      </c>
      <c r="I320" s="6" t="s">
        <v>8088</v>
      </c>
      <c r="J320" s="14">
        <v>5.6299999999999996E-2</v>
      </c>
      <c r="K320" s="14">
        <v>0.1208</v>
      </c>
      <c r="L320" s="15">
        <f t="shared" ref="L320:L383" si="20">J320-K320</f>
        <v>-6.4500000000000002E-2</v>
      </c>
      <c r="M320" s="11">
        <f t="shared" ref="M320:M383" si="21">IF(L320&gt;0,1,0)</f>
        <v>0</v>
      </c>
      <c r="N320" s="11">
        <f>VLOOKUP(E320,Nasdaq!$A$2:$F$3174,5,1)</f>
        <v>4069.290039</v>
      </c>
      <c r="O320" s="11">
        <f>VLOOKUP(F320,Nasdaq!$A$2:$F$3174,5,1)</f>
        <v>11010.980469</v>
      </c>
      <c r="P320" s="11">
        <f t="shared" ref="P320:P383" si="22">_xlfn.DAYS(F320,E320)</f>
        <v>2641</v>
      </c>
      <c r="Q320" s="15">
        <f t="shared" ref="Q320:Q383" si="23">(O320/N320)^(1/P320/365-1)</f>
        <v>0.36956692935311108</v>
      </c>
    </row>
    <row r="321" spans="1:17" ht="19.5" customHeight="1" x14ac:dyDescent="0.2">
      <c r="A321" s="12">
        <v>37</v>
      </c>
      <c r="B321" s="6" t="s">
        <v>128</v>
      </c>
      <c r="C321" s="12">
        <v>38779</v>
      </c>
      <c r="D321" s="6" t="s">
        <v>2757</v>
      </c>
      <c r="E321" s="13">
        <v>42222</v>
      </c>
      <c r="F321" s="13">
        <v>44415</v>
      </c>
      <c r="G321" s="13">
        <v>42222</v>
      </c>
      <c r="H321" s="6" t="s">
        <v>7947</v>
      </c>
      <c r="I321" s="6" t="s">
        <v>8085</v>
      </c>
      <c r="J321" s="14">
        <v>3.9300000000000002E-2</v>
      </c>
      <c r="K321" s="14">
        <v>0.1226</v>
      </c>
      <c r="L321" s="15">
        <f t="shared" si="20"/>
        <v>-8.3299999999999999E-2</v>
      </c>
      <c r="M321" s="11">
        <f t="shared" si="21"/>
        <v>0</v>
      </c>
      <c r="N321" s="11">
        <f>VLOOKUP(E321,Nasdaq!$A$2:$F$3174,5,1)</f>
        <v>5056.4399409999996</v>
      </c>
      <c r="O321" s="11">
        <f>VLOOKUP(F321,Nasdaq!$A$2:$F$3174,5,1)</f>
        <v>11010.980469</v>
      </c>
      <c r="P321" s="11">
        <f t="shared" si="22"/>
        <v>2193</v>
      </c>
      <c r="Q321" s="15">
        <f t="shared" si="23"/>
        <v>0.45921840215294601</v>
      </c>
    </row>
    <row r="322" spans="1:17" ht="19.5" customHeight="1" x14ac:dyDescent="0.2">
      <c r="A322" s="12">
        <v>37</v>
      </c>
      <c r="B322" s="6" t="s">
        <v>128</v>
      </c>
      <c r="C322" s="12">
        <v>5231</v>
      </c>
      <c r="D322" s="6" t="s">
        <v>6104</v>
      </c>
      <c r="E322" s="13">
        <v>41487</v>
      </c>
      <c r="F322" s="13">
        <v>44415</v>
      </c>
      <c r="G322" s="13">
        <v>41487</v>
      </c>
      <c r="H322" s="6" t="s">
        <v>7947</v>
      </c>
      <c r="I322" s="6" t="s">
        <v>7994</v>
      </c>
      <c r="J322" s="14">
        <v>3.8399999999999997E-2</v>
      </c>
      <c r="K322" s="14">
        <v>0.12390000000000001</v>
      </c>
      <c r="L322" s="15">
        <f t="shared" si="20"/>
        <v>-8.550000000000002E-2</v>
      </c>
      <c r="M322" s="11">
        <f t="shared" si="21"/>
        <v>0</v>
      </c>
      <c r="N322" s="11">
        <f>VLOOKUP(E322,Nasdaq!$A$2:$F$3174,5,1)</f>
        <v>3675.73999</v>
      </c>
      <c r="O322" s="11">
        <f>VLOOKUP(F322,Nasdaq!$A$2:$F$3174,5,1)</f>
        <v>11010.980469</v>
      </c>
      <c r="P322" s="11">
        <f t="shared" si="22"/>
        <v>2928</v>
      </c>
      <c r="Q322" s="15">
        <f t="shared" si="23"/>
        <v>0.33382529138370431</v>
      </c>
    </row>
    <row r="323" spans="1:17" ht="19.5" customHeight="1" x14ac:dyDescent="0.2">
      <c r="A323" s="12">
        <v>37</v>
      </c>
      <c r="B323" s="6" t="s">
        <v>128</v>
      </c>
      <c r="C323" s="12">
        <v>25063</v>
      </c>
      <c r="D323" s="6" t="s">
        <v>6105</v>
      </c>
      <c r="E323" s="13">
        <v>41291</v>
      </c>
      <c r="F323" s="13">
        <v>43279</v>
      </c>
      <c r="G323" s="13">
        <v>41291</v>
      </c>
      <c r="H323" s="6" t="s">
        <v>7946</v>
      </c>
      <c r="I323" s="6" t="s">
        <v>8005</v>
      </c>
      <c r="J323" s="14">
        <v>2.87E-2</v>
      </c>
      <c r="K323" s="14">
        <v>0.14130000000000001</v>
      </c>
      <c r="L323" s="15">
        <f t="shared" si="20"/>
        <v>-0.11260000000000001</v>
      </c>
      <c r="M323" s="11">
        <f t="shared" si="21"/>
        <v>0</v>
      </c>
      <c r="N323" s="11">
        <f>VLOOKUP(E323,Nasdaq!$A$2:$F$3174,5,1)</f>
        <v>3136</v>
      </c>
      <c r="O323" s="11">
        <f>VLOOKUP(F323,Nasdaq!$A$2:$F$3174,5,1)</f>
        <v>7503.6801759999998</v>
      </c>
      <c r="P323" s="11">
        <f t="shared" si="22"/>
        <v>1988</v>
      </c>
      <c r="Q323" s="15">
        <f t="shared" si="23"/>
        <v>0.41792876255388439</v>
      </c>
    </row>
    <row r="324" spans="1:17" ht="19.5" customHeight="1" x14ac:dyDescent="0.2">
      <c r="A324" s="12">
        <v>37</v>
      </c>
      <c r="B324" s="6" t="s">
        <v>128</v>
      </c>
      <c r="C324" s="12">
        <v>1518</v>
      </c>
      <c r="D324" s="6" t="s">
        <v>2758</v>
      </c>
      <c r="E324" s="13">
        <v>42153</v>
      </c>
      <c r="F324" s="13">
        <v>43419</v>
      </c>
      <c r="H324" s="6" t="s">
        <v>7944</v>
      </c>
      <c r="I324" s="6" t="s">
        <v>8067</v>
      </c>
      <c r="J324" s="14">
        <v>2.7400000000000001E-2</v>
      </c>
      <c r="K324" s="14">
        <v>9.9900000000000003E-2</v>
      </c>
      <c r="L324" s="15">
        <f t="shared" si="20"/>
        <v>-7.2500000000000009E-2</v>
      </c>
      <c r="M324" s="11">
        <f t="shared" si="21"/>
        <v>0</v>
      </c>
      <c r="N324" s="11">
        <f>VLOOKUP(E324,Nasdaq!$A$2:$F$3174,5,1)</f>
        <v>5070.0297849999997</v>
      </c>
      <c r="O324" s="11">
        <f>VLOOKUP(F324,Nasdaq!$A$2:$F$3174,5,1)</f>
        <v>7259.0297849999997</v>
      </c>
      <c r="P324" s="11">
        <f t="shared" si="22"/>
        <v>1266</v>
      </c>
      <c r="Q324" s="15">
        <f t="shared" si="23"/>
        <v>0.69844509156120971</v>
      </c>
    </row>
    <row r="325" spans="1:17" ht="19.5" customHeight="1" x14ac:dyDescent="0.2">
      <c r="A325" s="12">
        <v>37</v>
      </c>
      <c r="B325" s="6" t="s">
        <v>128</v>
      </c>
      <c r="C325" s="12">
        <v>3364</v>
      </c>
      <c r="D325" s="6" t="s">
        <v>2759</v>
      </c>
      <c r="E325" s="13">
        <v>43327</v>
      </c>
      <c r="F325" s="13">
        <v>43876</v>
      </c>
      <c r="H325" s="6" t="s">
        <v>7949</v>
      </c>
      <c r="I325" s="6" t="s">
        <v>7973</v>
      </c>
      <c r="J325" s="14">
        <v>2.1299999999999999E-2</v>
      </c>
      <c r="K325" s="14">
        <v>0.14899999999999999</v>
      </c>
      <c r="L325" s="15">
        <f t="shared" si="20"/>
        <v>-0.12769999999999998</v>
      </c>
      <c r="M325" s="11">
        <f t="shared" si="21"/>
        <v>0</v>
      </c>
      <c r="N325" s="11">
        <f>VLOOKUP(E325,Nasdaq!$A$2:$F$3174,5,1)</f>
        <v>7774.1201170000004</v>
      </c>
      <c r="O325" s="11">
        <f>VLOOKUP(F325,Nasdaq!$A$2:$F$3174,5,1)</f>
        <v>9731.1796880000002</v>
      </c>
      <c r="P325" s="11">
        <f t="shared" si="22"/>
        <v>549</v>
      </c>
      <c r="Q325" s="15">
        <f t="shared" si="23"/>
        <v>0.79888863193300041</v>
      </c>
    </row>
    <row r="326" spans="1:17" ht="19.5" customHeight="1" x14ac:dyDescent="0.2">
      <c r="A326" s="12">
        <v>37</v>
      </c>
      <c r="B326" s="6" t="s">
        <v>128</v>
      </c>
      <c r="C326" s="12">
        <v>751</v>
      </c>
      <c r="D326" s="6" t="s">
        <v>4091</v>
      </c>
      <c r="E326" s="13">
        <v>41214</v>
      </c>
      <c r="F326" s="13">
        <v>42416</v>
      </c>
      <c r="G326" s="13">
        <v>41214</v>
      </c>
      <c r="H326" s="6" t="s">
        <v>7950</v>
      </c>
      <c r="I326" s="6" t="s">
        <v>8082</v>
      </c>
      <c r="J326" s="14">
        <v>1.9599999999999999E-2</v>
      </c>
      <c r="K326" s="14">
        <v>0.11359999999999999</v>
      </c>
      <c r="L326" s="15">
        <f t="shared" si="20"/>
        <v>-9.4E-2</v>
      </c>
      <c r="M326" s="11">
        <f t="shared" si="21"/>
        <v>0</v>
      </c>
      <c r="N326" s="11">
        <f>VLOOKUP(E326,Nasdaq!$A$2:$F$3174,5,1)</f>
        <v>3020.0600589999999</v>
      </c>
      <c r="O326" s="11">
        <f>VLOOKUP(F326,Nasdaq!$A$2:$F$3174,5,1)</f>
        <v>4435.9599609999996</v>
      </c>
      <c r="P326" s="11">
        <f t="shared" si="22"/>
        <v>1202</v>
      </c>
      <c r="Q326" s="15">
        <f t="shared" si="23"/>
        <v>0.68081378824158778</v>
      </c>
    </row>
    <row r="327" spans="1:17" ht="19.5" customHeight="1" x14ac:dyDescent="0.2">
      <c r="A327" s="12">
        <v>37</v>
      </c>
      <c r="B327" s="6" t="s">
        <v>128</v>
      </c>
      <c r="C327" s="12">
        <v>5834</v>
      </c>
      <c r="D327" s="6" t="s">
        <v>2760</v>
      </c>
      <c r="E327" s="13">
        <v>43784</v>
      </c>
      <c r="F327" s="13">
        <v>44415</v>
      </c>
      <c r="G327" s="13">
        <v>41627</v>
      </c>
      <c r="H327" s="6" t="s">
        <v>7949</v>
      </c>
      <c r="I327" s="6" t="s">
        <v>8009</v>
      </c>
      <c r="J327" s="14">
        <v>1.2199999999999999E-2</v>
      </c>
      <c r="K327" s="14">
        <v>0.1268</v>
      </c>
      <c r="L327" s="15">
        <f t="shared" si="20"/>
        <v>-0.11459999999999999</v>
      </c>
      <c r="M327" s="11">
        <f t="shared" si="21"/>
        <v>0</v>
      </c>
      <c r="N327" s="11">
        <f>VLOOKUP(E327,Nasdaq!$A$2:$F$3174,5,1)</f>
        <v>8540.8300780000009</v>
      </c>
      <c r="O327" s="11">
        <f>VLOOKUP(F327,Nasdaq!$A$2:$F$3174,5,1)</f>
        <v>11010.980469</v>
      </c>
      <c r="P327" s="11">
        <f t="shared" si="22"/>
        <v>631</v>
      </c>
      <c r="Q327" s="15">
        <f t="shared" si="23"/>
        <v>0.77566566596755193</v>
      </c>
    </row>
    <row r="328" spans="1:17" ht="19.5" customHeight="1" x14ac:dyDescent="0.2">
      <c r="A328" s="12">
        <v>37</v>
      </c>
      <c r="B328" s="6" t="s">
        <v>128</v>
      </c>
      <c r="C328" s="12">
        <v>34187</v>
      </c>
      <c r="D328" s="6" t="s">
        <v>2761</v>
      </c>
      <c r="E328" s="13">
        <v>42962</v>
      </c>
      <c r="F328" s="13">
        <v>44415</v>
      </c>
      <c r="G328" s="13">
        <v>43685</v>
      </c>
      <c r="H328" s="6" t="s">
        <v>7947</v>
      </c>
      <c r="I328" s="6" t="s">
        <v>7989</v>
      </c>
      <c r="J328" s="14">
        <v>-3.1099999999999999E-2</v>
      </c>
      <c r="K328" s="14">
        <v>0.13119999999999998</v>
      </c>
      <c r="L328" s="15">
        <f t="shared" si="20"/>
        <v>-0.16229999999999997</v>
      </c>
      <c r="M328" s="11">
        <f t="shared" si="21"/>
        <v>0</v>
      </c>
      <c r="N328" s="11">
        <f>VLOOKUP(E328,Nasdaq!$A$2:$F$3174,5,1)</f>
        <v>6333.0097660000001</v>
      </c>
      <c r="O328" s="11">
        <f>VLOOKUP(F328,Nasdaq!$A$2:$F$3174,5,1)</f>
        <v>11010.980469</v>
      </c>
      <c r="P328" s="11">
        <f t="shared" si="22"/>
        <v>1453</v>
      </c>
      <c r="Q328" s="15">
        <f t="shared" si="23"/>
        <v>0.57515462758063229</v>
      </c>
    </row>
    <row r="329" spans="1:17" ht="19.5" customHeight="1" x14ac:dyDescent="0.2">
      <c r="A329" s="12">
        <v>37</v>
      </c>
      <c r="B329" s="6" t="s">
        <v>128</v>
      </c>
      <c r="C329" s="12">
        <v>4376</v>
      </c>
      <c r="D329" s="6" t="s">
        <v>6106</v>
      </c>
      <c r="E329" s="13">
        <v>39675</v>
      </c>
      <c r="F329" s="13">
        <v>41558</v>
      </c>
      <c r="H329" s="6" t="s">
        <v>7947</v>
      </c>
      <c r="I329" s="6" t="s">
        <v>8088</v>
      </c>
      <c r="J329" s="14">
        <v>-4.4500000000000005E-2</v>
      </c>
      <c r="K329" s="14">
        <v>7.7800000000000008E-2</v>
      </c>
      <c r="L329" s="15">
        <f t="shared" si="20"/>
        <v>-0.12230000000000002</v>
      </c>
      <c r="M329" s="11">
        <f t="shared" si="21"/>
        <v>0</v>
      </c>
      <c r="N329" s="11">
        <f>VLOOKUP(E329,Nasdaq!$A$2:$F$3174,5,1)</f>
        <v>2452.5200199999999</v>
      </c>
      <c r="O329" s="11">
        <f>VLOOKUP(F329,Nasdaq!$A$2:$F$3174,5,1)</f>
        <v>3791.8701169999999</v>
      </c>
      <c r="P329" s="11">
        <f t="shared" si="22"/>
        <v>1883</v>
      </c>
      <c r="Q329" s="15">
        <f t="shared" si="23"/>
        <v>0.64678417224696749</v>
      </c>
    </row>
    <row r="330" spans="1:17" ht="19.5" customHeight="1" x14ac:dyDescent="0.2">
      <c r="A330" s="12">
        <v>37</v>
      </c>
      <c r="B330" s="6" t="s">
        <v>128</v>
      </c>
      <c r="C330" s="12">
        <v>31512</v>
      </c>
      <c r="D330" s="6" t="s">
        <v>4004</v>
      </c>
      <c r="E330" s="13">
        <v>41344</v>
      </c>
      <c r="F330" s="13">
        <v>44415</v>
      </c>
      <c r="G330" s="13">
        <v>41344</v>
      </c>
      <c r="H330" s="6" t="s">
        <v>7949</v>
      </c>
      <c r="I330" s="6" t="s">
        <v>8089</v>
      </c>
      <c r="J330" s="14">
        <v>-4.6300000000000001E-2</v>
      </c>
      <c r="K330" s="14">
        <v>0.1321</v>
      </c>
      <c r="L330" s="15">
        <f t="shared" si="20"/>
        <v>-0.1784</v>
      </c>
      <c r="M330" s="11">
        <f t="shared" si="21"/>
        <v>0</v>
      </c>
      <c r="N330" s="11">
        <f>VLOOKUP(E330,Nasdaq!$A$2:$F$3174,5,1)</f>
        <v>3252.8701169999999</v>
      </c>
      <c r="O330" s="11">
        <f>VLOOKUP(F330,Nasdaq!$A$2:$F$3174,5,1)</f>
        <v>11010.980469</v>
      </c>
      <c r="P330" s="11">
        <f t="shared" si="22"/>
        <v>3071</v>
      </c>
      <c r="Q330" s="15">
        <f t="shared" si="23"/>
        <v>0.29542089051030168</v>
      </c>
    </row>
    <row r="331" spans="1:17" ht="19.5" customHeight="1" x14ac:dyDescent="0.2">
      <c r="A331" s="12">
        <v>37</v>
      </c>
      <c r="B331" s="6" t="s">
        <v>128</v>
      </c>
      <c r="C331" s="12">
        <v>4714</v>
      </c>
      <c r="D331" s="6" t="s">
        <v>2762</v>
      </c>
      <c r="E331" s="13">
        <v>43327</v>
      </c>
      <c r="F331" s="13">
        <v>43381</v>
      </c>
      <c r="H331" s="6" t="s">
        <v>7947</v>
      </c>
      <c r="I331" s="6" t="s">
        <v>8035</v>
      </c>
      <c r="J331" s="14">
        <v>-9.2600000000000002E-2</v>
      </c>
      <c r="K331" s="14">
        <v>0.19120000000000001</v>
      </c>
      <c r="L331" s="15">
        <f t="shared" si="20"/>
        <v>-0.2838</v>
      </c>
      <c r="M331" s="11">
        <f t="shared" si="21"/>
        <v>0</v>
      </c>
      <c r="N331" s="11">
        <f>VLOOKUP(E331,Nasdaq!$A$2:$F$3174,5,1)</f>
        <v>7774.1201170000004</v>
      </c>
      <c r="O331" s="11">
        <f>VLOOKUP(F331,Nasdaq!$A$2:$F$3174,5,1)</f>
        <v>7735.9501950000003</v>
      </c>
      <c r="P331" s="11">
        <f t="shared" si="22"/>
        <v>54</v>
      </c>
      <c r="Q331" s="15">
        <f t="shared" si="23"/>
        <v>1.0049338451892651</v>
      </c>
    </row>
    <row r="332" spans="1:17" ht="19.5" customHeight="1" x14ac:dyDescent="0.2">
      <c r="A332" s="12">
        <v>37</v>
      </c>
      <c r="B332" s="6" t="s">
        <v>128</v>
      </c>
      <c r="C332" s="12">
        <v>4729</v>
      </c>
      <c r="D332" s="6" t="s">
        <v>2763</v>
      </c>
      <c r="E332" s="13">
        <v>41685</v>
      </c>
      <c r="F332" s="13">
        <v>42781</v>
      </c>
      <c r="G332" s="13">
        <v>41933</v>
      </c>
      <c r="H332" s="6" t="s">
        <v>7949</v>
      </c>
      <c r="I332" s="6" t="s">
        <v>7962</v>
      </c>
      <c r="J332" s="14">
        <v>-0.1002</v>
      </c>
      <c r="K332" s="14">
        <v>0.10769999999999999</v>
      </c>
      <c r="L332" s="15">
        <f t="shared" si="20"/>
        <v>-0.20789999999999997</v>
      </c>
      <c r="M332" s="11">
        <f t="shared" si="21"/>
        <v>0</v>
      </c>
      <c r="N332" s="11">
        <f>VLOOKUP(E332,Nasdaq!$A$2:$F$3174,5,1)</f>
        <v>4244.0200199999999</v>
      </c>
      <c r="O332" s="11">
        <f>VLOOKUP(F332,Nasdaq!$A$2:$F$3174,5,1)</f>
        <v>5819.4399409999996</v>
      </c>
      <c r="P332" s="11">
        <f t="shared" si="22"/>
        <v>1096</v>
      </c>
      <c r="Q332" s="15">
        <f t="shared" si="23"/>
        <v>0.72928381634893125</v>
      </c>
    </row>
    <row r="333" spans="1:17" ht="19.5" customHeight="1" x14ac:dyDescent="0.2">
      <c r="A333" s="12">
        <v>37</v>
      </c>
      <c r="B333" s="6" t="s">
        <v>128</v>
      </c>
      <c r="C333" s="12">
        <v>390</v>
      </c>
      <c r="D333" s="6" t="s">
        <v>2764</v>
      </c>
      <c r="E333" s="13">
        <v>43550</v>
      </c>
      <c r="F333" s="13">
        <v>44415</v>
      </c>
      <c r="G333" s="13">
        <v>43553</v>
      </c>
      <c r="H333" s="6" t="s">
        <v>7944</v>
      </c>
      <c r="I333" s="6" t="s">
        <v>8090</v>
      </c>
      <c r="J333" s="14">
        <v>-0.13519999999999999</v>
      </c>
      <c r="K333" s="14">
        <v>0.1583</v>
      </c>
      <c r="L333" s="15">
        <f t="shared" si="20"/>
        <v>-0.29349999999999998</v>
      </c>
      <c r="M333" s="11">
        <f t="shared" si="21"/>
        <v>0</v>
      </c>
      <c r="N333" s="11">
        <f>VLOOKUP(E333,Nasdaq!$A$2:$F$3174,5,1)</f>
        <v>7691.5200199999999</v>
      </c>
      <c r="O333" s="11">
        <f>VLOOKUP(F333,Nasdaq!$A$2:$F$3174,5,1)</f>
        <v>11010.980469</v>
      </c>
      <c r="P333" s="11">
        <f t="shared" si="22"/>
        <v>865</v>
      </c>
      <c r="Q333" s="15">
        <f t="shared" si="23"/>
        <v>0.69853259497913878</v>
      </c>
    </row>
    <row r="334" spans="1:17" ht="19.5" customHeight="1" x14ac:dyDescent="0.2">
      <c r="A334" s="12">
        <v>37</v>
      </c>
      <c r="B334" s="6" t="s">
        <v>128</v>
      </c>
      <c r="C334" s="12">
        <v>34594</v>
      </c>
      <c r="D334" s="6" t="s">
        <v>6107</v>
      </c>
      <c r="E334" s="13">
        <v>43763</v>
      </c>
      <c r="F334" s="13">
        <v>44415</v>
      </c>
      <c r="G334" s="13">
        <v>43763</v>
      </c>
      <c r="H334" s="6" t="s">
        <v>7947</v>
      </c>
      <c r="I334" s="6" t="s">
        <v>7994</v>
      </c>
      <c r="J334" s="14">
        <v>-0.15429999999999999</v>
      </c>
      <c r="K334" s="14">
        <v>0.16510000000000002</v>
      </c>
      <c r="L334" s="15">
        <f t="shared" si="20"/>
        <v>-0.31940000000000002</v>
      </c>
      <c r="M334" s="11">
        <f t="shared" si="21"/>
        <v>0</v>
      </c>
      <c r="N334" s="11">
        <f>VLOOKUP(E334,Nasdaq!$A$2:$F$3174,5,1)</f>
        <v>8243.1201170000004</v>
      </c>
      <c r="O334" s="11">
        <f>VLOOKUP(F334,Nasdaq!$A$2:$F$3174,5,1)</f>
        <v>11010.980469</v>
      </c>
      <c r="P334" s="11">
        <f t="shared" si="22"/>
        <v>652</v>
      </c>
      <c r="Q334" s="15">
        <f t="shared" si="23"/>
        <v>0.74862816879606142</v>
      </c>
    </row>
    <row r="335" spans="1:17" ht="19.5" customHeight="1" x14ac:dyDescent="0.2">
      <c r="A335" s="12">
        <v>37</v>
      </c>
      <c r="B335" s="6" t="s">
        <v>128</v>
      </c>
      <c r="C335" s="12">
        <v>33076</v>
      </c>
      <c r="D335" s="6" t="s">
        <v>2765</v>
      </c>
      <c r="E335" s="13">
        <v>42323</v>
      </c>
      <c r="F335" s="13">
        <v>44415</v>
      </c>
      <c r="G335" s="13">
        <v>43536</v>
      </c>
      <c r="H335" s="6" t="s">
        <v>7951</v>
      </c>
      <c r="I335" s="6" t="s">
        <v>8048</v>
      </c>
      <c r="J335" s="14">
        <v>-0.16500000000000001</v>
      </c>
      <c r="K335" s="14">
        <v>0.13220000000000001</v>
      </c>
      <c r="L335" s="15">
        <f t="shared" si="20"/>
        <v>-0.29720000000000002</v>
      </c>
      <c r="M335" s="11">
        <f t="shared" si="21"/>
        <v>0</v>
      </c>
      <c r="N335" s="11">
        <f>VLOOKUP(E335,Nasdaq!$A$2:$F$3174,5,1)</f>
        <v>4927.8798829999996</v>
      </c>
      <c r="O335" s="11">
        <f>VLOOKUP(F335,Nasdaq!$A$2:$F$3174,5,1)</f>
        <v>11010.980469</v>
      </c>
      <c r="P335" s="11">
        <f t="shared" si="22"/>
        <v>2092</v>
      </c>
      <c r="Q335" s="15">
        <f t="shared" si="23"/>
        <v>0.44754280379578959</v>
      </c>
    </row>
    <row r="336" spans="1:17" ht="19.5" customHeight="1" x14ac:dyDescent="0.2">
      <c r="A336" s="12">
        <v>37</v>
      </c>
      <c r="B336" s="6" t="s">
        <v>128</v>
      </c>
      <c r="C336" s="12">
        <v>30816</v>
      </c>
      <c r="D336" s="6" t="s">
        <v>2766</v>
      </c>
      <c r="E336" s="13">
        <v>42170</v>
      </c>
      <c r="F336" s="13">
        <v>42689</v>
      </c>
      <c r="H336" s="6" t="s">
        <v>7944</v>
      </c>
      <c r="I336" s="6" t="s">
        <v>8039</v>
      </c>
      <c r="J336" s="14">
        <v>-0.2455</v>
      </c>
      <c r="K336" s="14">
        <v>5.4699999999999999E-2</v>
      </c>
      <c r="L336" s="15">
        <f t="shared" si="20"/>
        <v>-0.30020000000000002</v>
      </c>
      <c r="M336" s="11">
        <f t="shared" si="21"/>
        <v>0</v>
      </c>
      <c r="N336" s="11">
        <f>VLOOKUP(E336,Nasdaq!$A$2:$F$3174,5,1)</f>
        <v>5029.9702150000003</v>
      </c>
      <c r="O336" s="11">
        <f>VLOOKUP(F336,Nasdaq!$A$2:$F$3174,5,1)</f>
        <v>5275.6201170000004</v>
      </c>
      <c r="P336" s="11">
        <f t="shared" si="22"/>
        <v>519</v>
      </c>
      <c r="Q336" s="15">
        <f t="shared" si="23"/>
        <v>0.95343701205320386</v>
      </c>
    </row>
    <row r="337" spans="1:17" ht="19.5" customHeight="1" x14ac:dyDescent="0.2">
      <c r="A337" s="12">
        <v>37</v>
      </c>
      <c r="B337" s="6" t="s">
        <v>128</v>
      </c>
      <c r="C337" s="12">
        <v>25957</v>
      </c>
      <c r="D337" s="6" t="s">
        <v>2767</v>
      </c>
      <c r="E337" s="13">
        <v>42908</v>
      </c>
      <c r="F337" s="13">
        <v>44415</v>
      </c>
      <c r="G337" s="13">
        <v>43811</v>
      </c>
      <c r="H337" s="6" t="s">
        <v>7944</v>
      </c>
      <c r="I337" s="6" t="s">
        <v>7963</v>
      </c>
      <c r="J337" s="14">
        <v>-0.2747</v>
      </c>
      <c r="K337" s="14">
        <v>0.13009999999999999</v>
      </c>
      <c r="L337" s="15">
        <f t="shared" si="20"/>
        <v>-0.40479999999999999</v>
      </c>
      <c r="M337" s="11">
        <f t="shared" si="21"/>
        <v>0</v>
      </c>
      <c r="N337" s="11">
        <f>VLOOKUP(E337,Nasdaq!$A$2:$F$3174,5,1)</f>
        <v>6236.6899409999996</v>
      </c>
      <c r="O337" s="11">
        <f>VLOOKUP(F337,Nasdaq!$A$2:$F$3174,5,1)</f>
        <v>11010.980469</v>
      </c>
      <c r="P337" s="11">
        <f t="shared" si="22"/>
        <v>1507</v>
      </c>
      <c r="Q337" s="15">
        <f t="shared" si="23"/>
        <v>0.56640699742818623</v>
      </c>
    </row>
    <row r="338" spans="1:17" ht="19.5" customHeight="1" x14ac:dyDescent="0.2">
      <c r="A338" s="12">
        <v>37</v>
      </c>
      <c r="B338" s="6" t="s">
        <v>128</v>
      </c>
      <c r="C338" s="12">
        <v>4214</v>
      </c>
      <c r="D338" s="6" t="s">
        <v>2768</v>
      </c>
      <c r="E338" s="13">
        <v>42781</v>
      </c>
      <c r="F338" s="13">
        <v>44415</v>
      </c>
      <c r="G338" s="13">
        <v>43206</v>
      </c>
      <c r="H338" s="6" t="s">
        <v>7944</v>
      </c>
      <c r="I338" s="6" t="s">
        <v>8059</v>
      </c>
      <c r="J338" s="14">
        <v>-0.28939999999999999</v>
      </c>
      <c r="K338" s="14">
        <v>0.13009999999999999</v>
      </c>
      <c r="L338" s="15">
        <f t="shared" si="20"/>
        <v>-0.41949999999999998</v>
      </c>
      <c r="M338" s="11">
        <f t="shared" si="21"/>
        <v>0</v>
      </c>
      <c r="N338" s="11">
        <f>VLOOKUP(E338,Nasdaq!$A$2:$F$3174,5,1)</f>
        <v>5819.4399409999996</v>
      </c>
      <c r="O338" s="11">
        <f>VLOOKUP(F338,Nasdaq!$A$2:$F$3174,5,1)</f>
        <v>11010.980469</v>
      </c>
      <c r="P338" s="11">
        <f t="shared" si="22"/>
        <v>1634</v>
      </c>
      <c r="Q338" s="15">
        <f t="shared" si="23"/>
        <v>0.52851298570591621</v>
      </c>
    </row>
    <row r="339" spans="1:17" ht="19.5" customHeight="1" x14ac:dyDescent="0.2">
      <c r="A339" s="12">
        <v>37</v>
      </c>
      <c r="B339" s="6" t="s">
        <v>128</v>
      </c>
      <c r="C339" s="12">
        <v>3866</v>
      </c>
      <c r="D339" s="6" t="s">
        <v>2769</v>
      </c>
      <c r="E339" s="13">
        <v>43784</v>
      </c>
      <c r="F339" s="13">
        <v>44415</v>
      </c>
      <c r="H339" s="6" t="s">
        <v>7949</v>
      </c>
      <c r="I339" s="6" t="s">
        <v>8091</v>
      </c>
      <c r="J339" s="14">
        <v>-0.32299999999999995</v>
      </c>
      <c r="K339" s="14">
        <v>0.1268</v>
      </c>
      <c r="L339" s="15">
        <f t="shared" si="20"/>
        <v>-0.44979999999999998</v>
      </c>
      <c r="M339" s="11">
        <f t="shared" si="21"/>
        <v>0</v>
      </c>
      <c r="N339" s="11">
        <f>VLOOKUP(E339,Nasdaq!$A$2:$F$3174,5,1)</f>
        <v>8540.8300780000009</v>
      </c>
      <c r="O339" s="11">
        <f>VLOOKUP(F339,Nasdaq!$A$2:$F$3174,5,1)</f>
        <v>11010.980469</v>
      </c>
      <c r="P339" s="11">
        <f t="shared" si="22"/>
        <v>631</v>
      </c>
      <c r="Q339" s="15">
        <f t="shared" si="23"/>
        <v>0.77566566596755193</v>
      </c>
    </row>
    <row r="340" spans="1:17" ht="19.5" customHeight="1" x14ac:dyDescent="0.2">
      <c r="A340" s="12">
        <v>37</v>
      </c>
      <c r="B340" s="6" t="s">
        <v>128</v>
      </c>
      <c r="C340" s="12">
        <v>25030</v>
      </c>
      <c r="D340" s="6" t="s">
        <v>2926</v>
      </c>
      <c r="E340" s="13">
        <v>41355</v>
      </c>
      <c r="F340" s="13">
        <v>41389</v>
      </c>
      <c r="G340" s="13">
        <v>41355</v>
      </c>
      <c r="H340" s="6" t="s">
        <v>7944</v>
      </c>
      <c r="I340" s="6" t="s">
        <v>8031</v>
      </c>
      <c r="J340" s="14">
        <v>-1</v>
      </c>
      <c r="K340" s="14">
        <v>0.23250000000000001</v>
      </c>
      <c r="L340" s="15">
        <f t="shared" si="20"/>
        <v>-1.2324999999999999</v>
      </c>
      <c r="M340" s="11">
        <f t="shared" si="21"/>
        <v>0</v>
      </c>
      <c r="N340" s="11">
        <f>VLOOKUP(E340,Nasdaq!$A$2:$F$3174,5,1)</f>
        <v>3245</v>
      </c>
      <c r="O340" s="11">
        <f>VLOOKUP(F340,Nasdaq!$A$2:$F$3174,5,1)</f>
        <v>3289.98999</v>
      </c>
      <c r="P340" s="11">
        <f t="shared" si="22"/>
        <v>34</v>
      </c>
      <c r="Q340" s="15">
        <f t="shared" si="23"/>
        <v>0.98632628374712616</v>
      </c>
    </row>
    <row r="341" spans="1:17" ht="19.5" customHeight="1" x14ac:dyDescent="0.2">
      <c r="A341" s="12">
        <v>7588</v>
      </c>
      <c r="B341" s="6" t="s">
        <v>129</v>
      </c>
      <c r="C341" s="12">
        <v>15277</v>
      </c>
      <c r="D341" s="6" t="s">
        <v>2770</v>
      </c>
      <c r="E341" s="13">
        <v>40687</v>
      </c>
      <c r="F341" s="13">
        <v>41264</v>
      </c>
      <c r="G341" s="13">
        <v>40687</v>
      </c>
      <c r="H341" s="6" t="s">
        <v>7949</v>
      </c>
      <c r="I341" s="6" t="s">
        <v>7973</v>
      </c>
      <c r="J341" s="14">
        <v>1.09E-2</v>
      </c>
      <c r="K341" s="14">
        <v>7.7899999999999997E-2</v>
      </c>
      <c r="L341" s="15">
        <f t="shared" si="20"/>
        <v>-6.7000000000000004E-2</v>
      </c>
      <c r="M341" s="11">
        <f t="shared" si="21"/>
        <v>0</v>
      </c>
      <c r="N341" s="11">
        <f>VLOOKUP(E341,Nasdaq!$A$2:$F$3174,5,1)</f>
        <v>2746.1599120000001</v>
      </c>
      <c r="O341" s="11">
        <f>VLOOKUP(F341,Nasdaq!$A$2:$F$3174,5,1)</f>
        <v>3021.01001</v>
      </c>
      <c r="P341" s="11">
        <f t="shared" si="22"/>
        <v>577</v>
      </c>
      <c r="Q341" s="15">
        <f t="shared" si="23"/>
        <v>0.90902087272362764</v>
      </c>
    </row>
    <row r="342" spans="1:17" ht="19.5" customHeight="1" x14ac:dyDescent="0.2">
      <c r="A342" s="12">
        <v>1892</v>
      </c>
      <c r="B342" s="6" t="s">
        <v>130</v>
      </c>
      <c r="C342" s="12">
        <v>9112</v>
      </c>
      <c r="D342" s="6" t="s">
        <v>2771</v>
      </c>
      <c r="E342" s="13">
        <v>42513</v>
      </c>
      <c r="F342" s="13">
        <v>44415</v>
      </c>
      <c r="H342" s="6" t="s">
        <v>7951</v>
      </c>
      <c r="I342" s="6" t="s">
        <v>8018</v>
      </c>
      <c r="J342" s="14">
        <v>3.56E-2</v>
      </c>
      <c r="K342" s="14">
        <v>0.1472</v>
      </c>
      <c r="L342" s="15">
        <f t="shared" si="20"/>
        <v>-0.1116</v>
      </c>
      <c r="M342" s="11">
        <f t="shared" si="21"/>
        <v>0</v>
      </c>
      <c r="N342" s="11">
        <f>VLOOKUP(E342,Nasdaq!$A$2:$F$3174,5,1)</f>
        <v>4765.7797849999997</v>
      </c>
      <c r="O342" s="11">
        <f>VLOOKUP(F342,Nasdaq!$A$2:$F$3174,5,1)</f>
        <v>11010.980469</v>
      </c>
      <c r="P342" s="11">
        <f t="shared" si="22"/>
        <v>1902</v>
      </c>
      <c r="Q342" s="15">
        <f t="shared" si="23"/>
        <v>0.43282117766521644</v>
      </c>
    </row>
    <row r="343" spans="1:17" ht="19.5" customHeight="1" x14ac:dyDescent="0.2">
      <c r="A343" s="12">
        <v>7801</v>
      </c>
      <c r="B343" s="6" t="s">
        <v>131</v>
      </c>
      <c r="C343" s="12">
        <v>31328</v>
      </c>
      <c r="D343" s="6" t="s">
        <v>2772</v>
      </c>
      <c r="E343" s="13">
        <v>43504</v>
      </c>
      <c r="F343" s="13">
        <v>44415</v>
      </c>
      <c r="H343" s="6" t="s">
        <v>7946</v>
      </c>
      <c r="I343" s="6" t="s">
        <v>8005</v>
      </c>
      <c r="J343" s="14">
        <v>-0.34020000000000006</v>
      </c>
      <c r="K343" s="14">
        <v>0.1772</v>
      </c>
      <c r="L343" s="15">
        <f t="shared" si="20"/>
        <v>-0.51740000000000008</v>
      </c>
      <c r="M343" s="11">
        <f t="shared" si="21"/>
        <v>0</v>
      </c>
      <c r="N343" s="11">
        <f>VLOOKUP(E343,Nasdaq!$A$2:$F$3174,5,1)</f>
        <v>7298.2001950000003</v>
      </c>
      <c r="O343" s="11">
        <f>VLOOKUP(F343,Nasdaq!$A$2:$F$3174,5,1)</f>
        <v>11010.980469</v>
      </c>
      <c r="P343" s="11">
        <f t="shared" si="22"/>
        <v>911</v>
      </c>
      <c r="Q343" s="15">
        <f t="shared" si="23"/>
        <v>0.66281193052708831</v>
      </c>
    </row>
    <row r="344" spans="1:17" ht="19.5" customHeight="1" x14ac:dyDescent="0.2">
      <c r="A344" s="12">
        <v>5129</v>
      </c>
      <c r="B344" s="6" t="s">
        <v>132</v>
      </c>
      <c r="C344" s="12">
        <v>4753</v>
      </c>
      <c r="D344" s="6" t="s">
        <v>2773</v>
      </c>
      <c r="E344" s="13">
        <v>42914</v>
      </c>
      <c r="F344" s="13">
        <v>44415</v>
      </c>
      <c r="H344" s="6" t="s">
        <v>7948</v>
      </c>
      <c r="I344" s="6" t="s">
        <v>7978</v>
      </c>
      <c r="J344" s="14">
        <v>-8.5600000000000009E-2</v>
      </c>
      <c r="K344" s="14">
        <v>0.1298</v>
      </c>
      <c r="L344" s="15">
        <f t="shared" si="20"/>
        <v>-0.21540000000000001</v>
      </c>
      <c r="M344" s="11">
        <f t="shared" si="21"/>
        <v>0</v>
      </c>
      <c r="N344" s="11">
        <f>VLOOKUP(E344,Nasdaq!$A$2:$F$3174,5,1)</f>
        <v>6234.4101559999999</v>
      </c>
      <c r="O344" s="11">
        <f>VLOOKUP(F344,Nasdaq!$A$2:$F$3174,5,1)</f>
        <v>11010.980469</v>
      </c>
      <c r="P344" s="11">
        <f t="shared" si="22"/>
        <v>1501</v>
      </c>
      <c r="Q344" s="15">
        <f t="shared" si="23"/>
        <v>0.56619995342808183</v>
      </c>
    </row>
    <row r="345" spans="1:17" ht="19.5" customHeight="1" x14ac:dyDescent="0.2">
      <c r="A345" s="12">
        <v>5129</v>
      </c>
      <c r="B345" s="6" t="s">
        <v>132</v>
      </c>
      <c r="C345" s="12">
        <v>4821</v>
      </c>
      <c r="D345" s="6" t="s">
        <v>2774</v>
      </c>
      <c r="E345" s="13">
        <v>42856</v>
      </c>
      <c r="F345" s="13">
        <v>44415</v>
      </c>
      <c r="H345" s="6" t="s">
        <v>7951</v>
      </c>
      <c r="I345" s="6" t="s">
        <v>7971</v>
      </c>
      <c r="J345" s="14">
        <v>-0.13730000000000001</v>
      </c>
      <c r="K345" s="14">
        <v>0.13189999999999999</v>
      </c>
      <c r="L345" s="15">
        <f t="shared" si="20"/>
        <v>-0.26919999999999999</v>
      </c>
      <c r="M345" s="11">
        <f t="shared" si="21"/>
        <v>0</v>
      </c>
      <c r="N345" s="11">
        <f>VLOOKUP(E345,Nasdaq!$A$2:$F$3174,5,1)</f>
        <v>6091.6000979999999</v>
      </c>
      <c r="O345" s="11">
        <f>VLOOKUP(F345,Nasdaq!$A$2:$F$3174,5,1)</f>
        <v>11010.980469</v>
      </c>
      <c r="P345" s="11">
        <f t="shared" si="22"/>
        <v>1559</v>
      </c>
      <c r="Q345" s="15">
        <f t="shared" si="23"/>
        <v>0.55323015533509101</v>
      </c>
    </row>
    <row r="346" spans="1:17" ht="19.5" customHeight="1" x14ac:dyDescent="0.2">
      <c r="A346" s="12">
        <v>5838</v>
      </c>
      <c r="B346" s="6" t="s">
        <v>133</v>
      </c>
      <c r="C346" s="12">
        <v>16114</v>
      </c>
      <c r="D346" s="6" t="s">
        <v>2775</v>
      </c>
      <c r="E346" s="13">
        <v>42121</v>
      </c>
      <c r="F346" s="13">
        <v>44415</v>
      </c>
      <c r="H346" s="6" t="s">
        <v>7950</v>
      </c>
      <c r="I346" s="6" t="s">
        <v>8092</v>
      </c>
      <c r="J346" s="14">
        <v>-0.22289999999999999</v>
      </c>
      <c r="K346" s="14">
        <v>0.11449999999999999</v>
      </c>
      <c r="L346" s="15">
        <f t="shared" si="20"/>
        <v>-0.33739999999999998</v>
      </c>
      <c r="M346" s="11">
        <f t="shared" si="21"/>
        <v>0</v>
      </c>
      <c r="N346" s="11">
        <f>VLOOKUP(E346,Nasdaq!$A$2:$F$3174,5,1)</f>
        <v>5060.25</v>
      </c>
      <c r="O346" s="11">
        <f>VLOOKUP(F346,Nasdaq!$A$2:$F$3174,5,1)</f>
        <v>11010.980469</v>
      </c>
      <c r="P346" s="11">
        <f t="shared" si="22"/>
        <v>2294</v>
      </c>
      <c r="Q346" s="15">
        <f t="shared" si="23"/>
        <v>0.45956440599463111</v>
      </c>
    </row>
    <row r="347" spans="1:17" ht="19.5" customHeight="1" x14ac:dyDescent="0.2">
      <c r="A347" s="12">
        <v>6404</v>
      </c>
      <c r="B347" s="6" t="s">
        <v>134</v>
      </c>
      <c r="C347" s="12">
        <v>4786</v>
      </c>
      <c r="D347" s="6" t="s">
        <v>2776</v>
      </c>
      <c r="E347" s="13">
        <v>42138</v>
      </c>
      <c r="F347" s="13">
        <v>44415</v>
      </c>
      <c r="G347" s="13">
        <v>43382</v>
      </c>
      <c r="H347" s="6" t="s">
        <v>7944</v>
      </c>
      <c r="I347" s="6" t="s">
        <v>7997</v>
      </c>
      <c r="J347" s="14">
        <v>0.39890000000000003</v>
      </c>
      <c r="K347" s="14">
        <v>0.11410000000000001</v>
      </c>
      <c r="L347" s="15">
        <f t="shared" si="20"/>
        <v>0.28480000000000005</v>
      </c>
      <c r="M347" s="11">
        <f t="shared" si="21"/>
        <v>1</v>
      </c>
      <c r="N347" s="11">
        <f>VLOOKUP(E347,Nasdaq!$A$2:$F$3174,5,1)</f>
        <v>5050.7998049999997</v>
      </c>
      <c r="O347" s="11">
        <f>VLOOKUP(F347,Nasdaq!$A$2:$F$3174,5,1)</f>
        <v>11010.980469</v>
      </c>
      <c r="P347" s="11">
        <f t="shared" si="22"/>
        <v>2277</v>
      </c>
      <c r="Q347" s="15">
        <f t="shared" si="23"/>
        <v>0.45870615750104815</v>
      </c>
    </row>
    <row r="348" spans="1:17" ht="19.5" customHeight="1" x14ac:dyDescent="0.2">
      <c r="A348" s="12">
        <v>5590</v>
      </c>
      <c r="B348" s="6" t="s">
        <v>135</v>
      </c>
      <c r="C348" s="12">
        <v>40787</v>
      </c>
      <c r="D348" s="6" t="s">
        <v>2777</v>
      </c>
      <c r="E348" s="13">
        <v>42454</v>
      </c>
      <c r="F348" s="13">
        <v>44415</v>
      </c>
      <c r="H348" s="6" t="s">
        <v>7949</v>
      </c>
      <c r="I348" s="6" t="s">
        <v>8093</v>
      </c>
      <c r="J348" s="14">
        <v>1.5900000000000001E-2</v>
      </c>
      <c r="K348" s="14">
        <v>0.1429</v>
      </c>
      <c r="L348" s="15">
        <f t="shared" si="20"/>
        <v>-0.127</v>
      </c>
      <c r="M348" s="11">
        <f t="shared" si="21"/>
        <v>0</v>
      </c>
      <c r="N348" s="11">
        <f>VLOOKUP(E348,Nasdaq!$A$2:$F$3174,5,1)</f>
        <v>4773.5</v>
      </c>
      <c r="O348" s="11">
        <f>VLOOKUP(F348,Nasdaq!$A$2:$F$3174,5,1)</f>
        <v>11010.980469</v>
      </c>
      <c r="P348" s="11">
        <f t="shared" si="22"/>
        <v>1961</v>
      </c>
      <c r="Q348" s="15">
        <f t="shared" si="23"/>
        <v>0.43352229963122413</v>
      </c>
    </row>
    <row r="349" spans="1:17" ht="19.5" customHeight="1" x14ac:dyDescent="0.2">
      <c r="A349" s="12">
        <v>5592</v>
      </c>
      <c r="B349" s="6" t="s">
        <v>136</v>
      </c>
      <c r="C349" s="12">
        <v>40787</v>
      </c>
      <c r="D349" s="6" t="s">
        <v>2777</v>
      </c>
      <c r="E349" s="13">
        <v>42454</v>
      </c>
      <c r="F349" s="13">
        <v>44415</v>
      </c>
      <c r="H349" s="6" t="s">
        <v>7949</v>
      </c>
      <c r="I349" s="6" t="s">
        <v>8093</v>
      </c>
      <c r="J349" s="14">
        <v>1.5900000000000001E-2</v>
      </c>
      <c r="K349" s="14">
        <v>0.1429</v>
      </c>
      <c r="L349" s="15">
        <f t="shared" si="20"/>
        <v>-0.127</v>
      </c>
      <c r="M349" s="11">
        <f t="shared" si="21"/>
        <v>0</v>
      </c>
      <c r="N349" s="11">
        <f>VLOOKUP(E349,Nasdaq!$A$2:$F$3174,5,1)</f>
        <v>4773.5</v>
      </c>
      <c r="O349" s="11">
        <f>VLOOKUP(F349,Nasdaq!$A$2:$F$3174,5,1)</f>
        <v>11010.980469</v>
      </c>
      <c r="P349" s="11">
        <f t="shared" si="22"/>
        <v>1961</v>
      </c>
      <c r="Q349" s="15">
        <f t="shared" si="23"/>
        <v>0.43352229963122413</v>
      </c>
    </row>
    <row r="350" spans="1:17" ht="19.5" customHeight="1" x14ac:dyDescent="0.2">
      <c r="A350" s="12">
        <v>5591</v>
      </c>
      <c r="B350" s="6" t="s">
        <v>137</v>
      </c>
      <c r="C350" s="12">
        <v>40787</v>
      </c>
      <c r="D350" s="6" t="s">
        <v>2777</v>
      </c>
      <c r="E350" s="13">
        <v>41907</v>
      </c>
      <c r="F350" s="13">
        <v>44415</v>
      </c>
      <c r="H350" s="6" t="s">
        <v>7949</v>
      </c>
      <c r="I350" s="6" t="s">
        <v>8093</v>
      </c>
      <c r="J350" s="14">
        <v>-8.3199999999999996E-2</v>
      </c>
      <c r="K350" s="14">
        <v>0.1173</v>
      </c>
      <c r="L350" s="15">
        <f t="shared" si="20"/>
        <v>-0.20050000000000001</v>
      </c>
      <c r="M350" s="11">
        <f t="shared" si="21"/>
        <v>0</v>
      </c>
      <c r="N350" s="11">
        <f>VLOOKUP(E350,Nasdaq!$A$2:$F$3174,5,1)</f>
        <v>4466.75</v>
      </c>
      <c r="O350" s="11">
        <f>VLOOKUP(F350,Nasdaq!$A$2:$F$3174,5,1)</f>
        <v>11010.980469</v>
      </c>
      <c r="P350" s="11">
        <f t="shared" si="22"/>
        <v>2508</v>
      </c>
      <c r="Q350" s="15">
        <f t="shared" si="23"/>
        <v>0.40566363867206301</v>
      </c>
    </row>
    <row r="351" spans="1:17" ht="19.5" customHeight="1" x14ac:dyDescent="0.2">
      <c r="A351" s="12">
        <v>6810</v>
      </c>
      <c r="B351" s="6" t="s">
        <v>5984</v>
      </c>
      <c r="C351" s="12">
        <v>5187</v>
      </c>
      <c r="D351" s="6" t="s">
        <v>6108</v>
      </c>
      <c r="E351" s="13">
        <v>42355</v>
      </c>
      <c r="F351" s="13">
        <v>44415</v>
      </c>
      <c r="G351" s="13">
        <v>42355</v>
      </c>
      <c r="H351" s="6" t="s">
        <v>7949</v>
      </c>
      <c r="I351" s="6" t="s">
        <v>8058</v>
      </c>
      <c r="J351" s="14">
        <v>-0.16969999999999999</v>
      </c>
      <c r="K351" s="14">
        <v>0.13570000000000002</v>
      </c>
      <c r="L351" s="15">
        <f t="shared" si="20"/>
        <v>-0.3054</v>
      </c>
      <c r="M351" s="11">
        <f t="shared" si="21"/>
        <v>0</v>
      </c>
      <c r="N351" s="11">
        <f>VLOOKUP(E351,Nasdaq!$A$2:$F$3174,5,1)</f>
        <v>5002.5498049999997</v>
      </c>
      <c r="O351" s="11">
        <f>VLOOKUP(F351,Nasdaq!$A$2:$F$3174,5,1)</f>
        <v>11010.980469</v>
      </c>
      <c r="P351" s="11">
        <f t="shared" si="22"/>
        <v>2060</v>
      </c>
      <c r="Q351" s="15">
        <f t="shared" si="23"/>
        <v>0.45432421464251399</v>
      </c>
    </row>
    <row r="352" spans="1:17" ht="19.5" customHeight="1" x14ac:dyDescent="0.2">
      <c r="A352" s="12">
        <v>5615</v>
      </c>
      <c r="B352" s="6" t="s">
        <v>5937</v>
      </c>
      <c r="C352" s="12">
        <v>2981</v>
      </c>
      <c r="D352" s="6" t="s">
        <v>6109</v>
      </c>
      <c r="E352" s="13">
        <v>43600</v>
      </c>
      <c r="F352" s="13">
        <v>44415</v>
      </c>
      <c r="G352" s="13">
        <v>43717</v>
      </c>
      <c r="H352" s="6" t="s">
        <v>7944</v>
      </c>
      <c r="I352" s="6" t="s">
        <v>8076</v>
      </c>
      <c r="J352" s="14">
        <v>-0.34350000000000003</v>
      </c>
      <c r="K352" s="14">
        <v>0.16390000000000002</v>
      </c>
      <c r="L352" s="15">
        <f t="shared" si="20"/>
        <v>-0.50740000000000007</v>
      </c>
      <c r="M352" s="11">
        <f t="shared" si="21"/>
        <v>0</v>
      </c>
      <c r="N352" s="11">
        <f>VLOOKUP(E352,Nasdaq!$A$2:$F$3174,5,1)</f>
        <v>7822.1499020000001</v>
      </c>
      <c r="O352" s="11">
        <f>VLOOKUP(F352,Nasdaq!$A$2:$F$3174,5,1)</f>
        <v>11010.980469</v>
      </c>
      <c r="P352" s="11">
        <f t="shared" si="22"/>
        <v>815</v>
      </c>
      <c r="Q352" s="15">
        <f t="shared" si="23"/>
        <v>0.71039621904896255</v>
      </c>
    </row>
    <row r="353" spans="1:17" ht="19.5" customHeight="1" x14ac:dyDescent="0.2">
      <c r="A353" s="12">
        <v>5615</v>
      </c>
      <c r="B353" s="6" t="s">
        <v>5937</v>
      </c>
      <c r="C353" s="12">
        <v>2340</v>
      </c>
      <c r="D353" s="6" t="s">
        <v>2920</v>
      </c>
      <c r="E353" s="13">
        <v>43235</v>
      </c>
      <c r="F353" s="13">
        <v>44415</v>
      </c>
      <c r="H353" s="6" t="s">
        <v>7948</v>
      </c>
      <c r="I353" s="6" t="s">
        <v>7986</v>
      </c>
      <c r="J353" s="14">
        <v>-0.35749999999999998</v>
      </c>
      <c r="K353" s="14">
        <v>0.12240000000000001</v>
      </c>
      <c r="L353" s="15">
        <f t="shared" si="20"/>
        <v>-0.47989999999999999</v>
      </c>
      <c r="M353" s="11">
        <f t="shared" si="21"/>
        <v>0</v>
      </c>
      <c r="N353" s="11">
        <f>VLOOKUP(E353,Nasdaq!$A$2:$F$3174,5,1)</f>
        <v>7351.6298829999996</v>
      </c>
      <c r="O353" s="11">
        <f>VLOOKUP(F353,Nasdaq!$A$2:$F$3174,5,1)</f>
        <v>11010.980469</v>
      </c>
      <c r="P353" s="11">
        <f t="shared" si="22"/>
        <v>1180</v>
      </c>
      <c r="Q353" s="15">
        <f t="shared" si="23"/>
        <v>0.66766413754814713</v>
      </c>
    </row>
    <row r="354" spans="1:17" ht="19.5" customHeight="1" x14ac:dyDescent="0.2">
      <c r="A354" s="12">
        <v>7895</v>
      </c>
      <c r="B354" s="6" t="s">
        <v>138</v>
      </c>
      <c r="C354" s="12">
        <v>4842</v>
      </c>
      <c r="D354" s="6" t="s">
        <v>2778</v>
      </c>
      <c r="E354" s="13">
        <v>43129</v>
      </c>
      <c r="F354" s="13">
        <v>44415</v>
      </c>
      <c r="G354" s="13">
        <v>43551</v>
      </c>
      <c r="H354" s="6" t="s">
        <v>7947</v>
      </c>
      <c r="I354" s="6" t="s">
        <v>7957</v>
      </c>
      <c r="J354" s="14">
        <v>-0.307</v>
      </c>
      <c r="K354" s="14">
        <v>8.8100000000000012E-2</v>
      </c>
      <c r="L354" s="15">
        <f t="shared" si="20"/>
        <v>-0.39510000000000001</v>
      </c>
      <c r="M354" s="11">
        <f t="shared" si="21"/>
        <v>0</v>
      </c>
      <c r="N354" s="11">
        <f>VLOOKUP(E354,Nasdaq!$A$2:$F$3174,5,1)</f>
        <v>7466.5097660000001</v>
      </c>
      <c r="O354" s="11">
        <f>VLOOKUP(F354,Nasdaq!$A$2:$F$3174,5,1)</f>
        <v>11010.980469</v>
      </c>
      <c r="P354" s="11">
        <f t="shared" si="22"/>
        <v>1286</v>
      </c>
      <c r="Q354" s="15">
        <f t="shared" si="23"/>
        <v>0.67809728355055099</v>
      </c>
    </row>
    <row r="355" spans="1:17" ht="19.5" customHeight="1" x14ac:dyDescent="0.2">
      <c r="A355" s="12">
        <v>7308</v>
      </c>
      <c r="B355" s="6" t="s">
        <v>139</v>
      </c>
      <c r="C355" s="12">
        <v>33499</v>
      </c>
      <c r="D355" s="6" t="s">
        <v>2779</v>
      </c>
      <c r="E355" s="13">
        <v>42986</v>
      </c>
      <c r="F355" s="13">
        <v>43039</v>
      </c>
      <c r="H355" s="6" t="s">
        <v>7948</v>
      </c>
      <c r="I355" s="6" t="s">
        <v>7959</v>
      </c>
      <c r="J355" s="14">
        <v>0</v>
      </c>
      <c r="K355" s="14">
        <v>0.38490000000000002</v>
      </c>
      <c r="L355" s="15">
        <f t="shared" si="20"/>
        <v>-0.38490000000000002</v>
      </c>
      <c r="M355" s="11">
        <f t="shared" si="21"/>
        <v>0</v>
      </c>
      <c r="N355" s="11">
        <f>VLOOKUP(E355,Nasdaq!$A$2:$F$3174,5,1)</f>
        <v>6360.1899409999996</v>
      </c>
      <c r="O355" s="11">
        <f>VLOOKUP(F355,Nasdaq!$A$2:$F$3174,5,1)</f>
        <v>6727.669922</v>
      </c>
      <c r="P355" s="11">
        <f t="shared" si="22"/>
        <v>53</v>
      </c>
      <c r="Q355" s="15">
        <f t="shared" si="23"/>
        <v>0.94538056747297761</v>
      </c>
    </row>
    <row r="356" spans="1:17" ht="19.5" customHeight="1" x14ac:dyDescent="0.2">
      <c r="A356" s="12">
        <v>7211</v>
      </c>
      <c r="B356" s="6" t="s">
        <v>140</v>
      </c>
      <c r="C356" s="12">
        <v>6669</v>
      </c>
      <c r="D356" s="6" t="s">
        <v>2780</v>
      </c>
      <c r="E356" s="13">
        <v>42811</v>
      </c>
      <c r="F356" s="13">
        <v>44415</v>
      </c>
      <c r="H356" s="6" t="s">
        <v>7948</v>
      </c>
      <c r="I356" s="6" t="s">
        <v>7959</v>
      </c>
      <c r="J356" s="14">
        <v>0.16370000000000001</v>
      </c>
      <c r="K356" s="14">
        <v>0.1288</v>
      </c>
      <c r="L356" s="15">
        <f t="shared" si="20"/>
        <v>3.4900000000000014E-2</v>
      </c>
      <c r="M356" s="11">
        <f t="shared" si="21"/>
        <v>1</v>
      </c>
      <c r="N356" s="11">
        <f>VLOOKUP(E356,Nasdaq!$A$2:$F$3174,5,1)</f>
        <v>5901</v>
      </c>
      <c r="O356" s="11">
        <f>VLOOKUP(F356,Nasdaq!$A$2:$F$3174,5,1)</f>
        <v>11010.980469</v>
      </c>
      <c r="P356" s="11">
        <f t="shared" si="22"/>
        <v>1604</v>
      </c>
      <c r="Q356" s="15">
        <f t="shared" si="23"/>
        <v>0.53592014841592883</v>
      </c>
    </row>
    <row r="357" spans="1:17" ht="19.5" customHeight="1" x14ac:dyDescent="0.2">
      <c r="A357" s="12">
        <v>7714</v>
      </c>
      <c r="B357" s="6" t="s">
        <v>141</v>
      </c>
      <c r="C357" s="12">
        <v>31698</v>
      </c>
      <c r="D357" s="6" t="s">
        <v>2781</v>
      </c>
      <c r="E357" s="13">
        <v>43116</v>
      </c>
      <c r="F357" s="13">
        <v>44415</v>
      </c>
      <c r="H357" s="6" t="s">
        <v>7948</v>
      </c>
      <c r="I357" s="6" t="s">
        <v>8030</v>
      </c>
      <c r="J357" s="14">
        <v>-4.4000000000000004E-2</v>
      </c>
      <c r="K357" s="14">
        <v>9.8599999999999993E-2</v>
      </c>
      <c r="L357" s="15">
        <f t="shared" si="20"/>
        <v>-0.1426</v>
      </c>
      <c r="M357" s="11">
        <f t="shared" si="21"/>
        <v>0</v>
      </c>
      <c r="N357" s="11">
        <f>VLOOKUP(E357,Nasdaq!$A$2:$F$3174,5,1)</f>
        <v>7223.6899409999996</v>
      </c>
      <c r="O357" s="11">
        <f>VLOOKUP(F357,Nasdaq!$A$2:$F$3174,5,1)</f>
        <v>11010.980469</v>
      </c>
      <c r="P357" s="11">
        <f t="shared" si="22"/>
        <v>1299</v>
      </c>
      <c r="Q357" s="15">
        <f t="shared" si="23"/>
        <v>0.656044789428327</v>
      </c>
    </row>
    <row r="358" spans="1:17" ht="19.5" customHeight="1" x14ac:dyDescent="0.2">
      <c r="A358" s="12">
        <v>5828</v>
      </c>
      <c r="B358" s="6" t="s">
        <v>142</v>
      </c>
      <c r="C358" s="12">
        <v>32366</v>
      </c>
      <c r="D358" s="6" t="s">
        <v>2820</v>
      </c>
      <c r="E358" s="13">
        <v>42780</v>
      </c>
      <c r="F358" s="13">
        <v>44415</v>
      </c>
      <c r="G358" s="13">
        <v>42951</v>
      </c>
      <c r="H358" s="6" t="s">
        <v>7944</v>
      </c>
      <c r="I358" s="6" t="s">
        <v>8016</v>
      </c>
      <c r="J358" s="14">
        <v>-3.6600000000000001E-2</v>
      </c>
      <c r="K358" s="14">
        <v>0.13170000000000001</v>
      </c>
      <c r="L358" s="15">
        <f t="shared" si="20"/>
        <v>-0.16830000000000001</v>
      </c>
      <c r="M358" s="11">
        <f t="shared" si="21"/>
        <v>0</v>
      </c>
      <c r="N358" s="11">
        <f>VLOOKUP(E358,Nasdaq!$A$2:$F$3174,5,1)</f>
        <v>5782.5698240000002</v>
      </c>
      <c r="O358" s="11">
        <f>VLOOKUP(F358,Nasdaq!$A$2:$F$3174,5,1)</f>
        <v>11010.980469</v>
      </c>
      <c r="P358" s="11">
        <f t="shared" si="22"/>
        <v>1635</v>
      </c>
      <c r="Q358" s="15">
        <f t="shared" si="23"/>
        <v>0.52516450109810753</v>
      </c>
    </row>
    <row r="359" spans="1:17" ht="19.5" customHeight="1" x14ac:dyDescent="0.2">
      <c r="A359" s="12">
        <v>5828</v>
      </c>
      <c r="B359" s="6" t="s">
        <v>142</v>
      </c>
      <c r="C359" s="12">
        <v>36284</v>
      </c>
      <c r="D359" s="6" t="s">
        <v>2782</v>
      </c>
      <c r="E359" s="13">
        <v>43654</v>
      </c>
      <c r="F359" s="13">
        <v>43763</v>
      </c>
      <c r="H359" s="6" t="s">
        <v>7948</v>
      </c>
      <c r="I359" s="6" t="s">
        <v>7992</v>
      </c>
      <c r="J359" s="14">
        <v>-7.1800000000000003E-2</v>
      </c>
      <c r="K359" s="14">
        <v>7.3599999999999999E-2</v>
      </c>
      <c r="L359" s="15">
        <f t="shared" si="20"/>
        <v>-0.1454</v>
      </c>
      <c r="M359" s="11">
        <f t="shared" si="21"/>
        <v>0</v>
      </c>
      <c r="N359" s="11">
        <f>VLOOKUP(E359,Nasdaq!$A$2:$F$3174,5,1)</f>
        <v>8098.3798829999996</v>
      </c>
      <c r="O359" s="11">
        <f>VLOOKUP(F359,Nasdaq!$A$2:$F$3174,5,1)</f>
        <v>8243.1201170000004</v>
      </c>
      <c r="P359" s="11">
        <f t="shared" si="22"/>
        <v>109</v>
      </c>
      <c r="Q359" s="15">
        <f t="shared" si="23"/>
        <v>0.98244152383888272</v>
      </c>
    </row>
    <row r="360" spans="1:17" ht="19.5" customHeight="1" x14ac:dyDescent="0.2">
      <c r="A360" s="12">
        <v>6528</v>
      </c>
      <c r="B360" s="6" t="s">
        <v>143</v>
      </c>
      <c r="C360" s="12">
        <v>41198</v>
      </c>
      <c r="D360" s="6" t="s">
        <v>2783</v>
      </c>
      <c r="E360" s="13">
        <v>43070</v>
      </c>
      <c r="F360" s="13">
        <v>44415</v>
      </c>
      <c r="H360" s="6" t="s">
        <v>7946</v>
      </c>
      <c r="I360" s="6" t="s">
        <v>8094</v>
      </c>
      <c r="J360" s="14">
        <v>1.7299999999999999E-2</v>
      </c>
      <c r="K360" s="14">
        <v>0.1149</v>
      </c>
      <c r="L360" s="15">
        <f t="shared" si="20"/>
        <v>-9.7600000000000006E-2</v>
      </c>
      <c r="M360" s="11">
        <f t="shared" si="21"/>
        <v>0</v>
      </c>
      <c r="N360" s="11">
        <f>VLOOKUP(E360,Nasdaq!$A$2:$F$3174,5,1)</f>
        <v>6847.5898440000001</v>
      </c>
      <c r="O360" s="11">
        <f>VLOOKUP(F360,Nasdaq!$A$2:$F$3174,5,1)</f>
        <v>11010.980469</v>
      </c>
      <c r="P360" s="11">
        <f t="shared" si="22"/>
        <v>1345</v>
      </c>
      <c r="Q360" s="15">
        <f t="shared" si="23"/>
        <v>0.62188798615091667</v>
      </c>
    </row>
    <row r="361" spans="1:17" ht="19.5" customHeight="1" x14ac:dyDescent="0.2">
      <c r="A361" s="12">
        <v>8769</v>
      </c>
      <c r="B361" s="6" t="s">
        <v>6037</v>
      </c>
      <c r="C361" s="12">
        <v>4757</v>
      </c>
      <c r="D361" s="6" t="s">
        <v>2551</v>
      </c>
      <c r="E361" s="13">
        <v>43754</v>
      </c>
      <c r="F361" s="13">
        <v>44415</v>
      </c>
      <c r="G361" s="13">
        <v>43754</v>
      </c>
      <c r="H361" s="6" t="s">
        <v>7950</v>
      </c>
      <c r="I361" s="6" t="s">
        <v>7967</v>
      </c>
      <c r="J361" s="14">
        <v>-2.6699999999999998E-2</v>
      </c>
      <c r="K361" s="14">
        <v>0.17559999999999998</v>
      </c>
      <c r="L361" s="15">
        <f t="shared" si="20"/>
        <v>-0.20229999999999998</v>
      </c>
      <c r="M361" s="11">
        <f t="shared" si="21"/>
        <v>0</v>
      </c>
      <c r="N361" s="11">
        <f>VLOOKUP(E361,Nasdaq!$A$2:$F$3174,5,1)</f>
        <v>8124.1801759999998</v>
      </c>
      <c r="O361" s="11">
        <f>VLOOKUP(F361,Nasdaq!$A$2:$F$3174,5,1)</f>
        <v>11010.980469</v>
      </c>
      <c r="P361" s="11">
        <f t="shared" si="22"/>
        <v>661</v>
      </c>
      <c r="Q361" s="15">
        <f t="shared" si="23"/>
        <v>0.73782624873178126</v>
      </c>
    </row>
    <row r="362" spans="1:17" ht="19.5" customHeight="1" x14ac:dyDescent="0.2">
      <c r="A362" s="12">
        <v>6361</v>
      </c>
      <c r="B362" s="6" t="s">
        <v>144</v>
      </c>
      <c r="C362" s="12">
        <v>4707</v>
      </c>
      <c r="D362" s="6" t="s">
        <v>2784</v>
      </c>
      <c r="E362" s="13">
        <v>41024</v>
      </c>
      <c r="F362" s="13">
        <v>44415</v>
      </c>
      <c r="H362" s="6" t="s">
        <v>7950</v>
      </c>
      <c r="I362" s="6" t="s">
        <v>8012</v>
      </c>
      <c r="J362" s="14">
        <v>-6.2400000000000004E-2</v>
      </c>
      <c r="K362" s="14">
        <v>0.13550000000000001</v>
      </c>
      <c r="L362" s="15">
        <f t="shared" si="20"/>
        <v>-0.19790000000000002</v>
      </c>
      <c r="M362" s="11">
        <f t="shared" si="21"/>
        <v>0</v>
      </c>
      <c r="N362" s="11">
        <f>VLOOKUP(E362,Nasdaq!$A$2:$F$3174,5,1)</f>
        <v>3029.6298830000001</v>
      </c>
      <c r="O362" s="11">
        <f>VLOOKUP(F362,Nasdaq!$A$2:$F$3174,5,1)</f>
        <v>11010.980469</v>
      </c>
      <c r="P362" s="11">
        <f t="shared" si="22"/>
        <v>3391</v>
      </c>
      <c r="Q362" s="15">
        <f t="shared" si="23"/>
        <v>0.27514652761849279</v>
      </c>
    </row>
    <row r="363" spans="1:17" ht="19.5" customHeight="1" x14ac:dyDescent="0.2">
      <c r="A363" s="12">
        <v>7212</v>
      </c>
      <c r="B363" s="6" t="s">
        <v>145</v>
      </c>
      <c r="C363" s="12">
        <v>17025</v>
      </c>
      <c r="D363" s="6" t="s">
        <v>2785</v>
      </c>
      <c r="E363" s="13">
        <v>42870</v>
      </c>
      <c r="F363" s="13">
        <v>44415</v>
      </c>
      <c r="H363" s="6" t="s">
        <v>7947</v>
      </c>
      <c r="I363" s="6" t="s">
        <v>7957</v>
      </c>
      <c r="J363" s="14">
        <v>-0.2059</v>
      </c>
      <c r="K363" s="14">
        <v>0.13109999999999999</v>
      </c>
      <c r="L363" s="15">
        <f t="shared" si="20"/>
        <v>-0.33699999999999997</v>
      </c>
      <c r="M363" s="11">
        <f t="shared" si="21"/>
        <v>0</v>
      </c>
      <c r="N363" s="11">
        <f>VLOOKUP(E363,Nasdaq!$A$2:$F$3174,5,1)</f>
        <v>6149.669922</v>
      </c>
      <c r="O363" s="11">
        <f>VLOOKUP(F363,Nasdaq!$A$2:$F$3174,5,1)</f>
        <v>11010.980469</v>
      </c>
      <c r="P363" s="11">
        <f t="shared" si="22"/>
        <v>1545</v>
      </c>
      <c r="Q363" s="15">
        <f t="shared" si="23"/>
        <v>0.55850396715264716</v>
      </c>
    </row>
    <row r="364" spans="1:17" ht="19.5" customHeight="1" x14ac:dyDescent="0.2">
      <c r="A364" s="12">
        <v>7514</v>
      </c>
      <c r="B364" s="6" t="s">
        <v>6008</v>
      </c>
      <c r="C364" s="12">
        <v>35288</v>
      </c>
      <c r="D364" s="6" t="s">
        <v>6110</v>
      </c>
      <c r="E364" s="13">
        <v>42828</v>
      </c>
      <c r="F364" s="13">
        <v>42940</v>
      </c>
      <c r="G364" s="13">
        <v>42828</v>
      </c>
      <c r="H364" s="6" t="s">
        <v>7946</v>
      </c>
      <c r="I364" s="6" t="s">
        <v>8095</v>
      </c>
      <c r="J364" s="14">
        <v>6.2425999999999995</v>
      </c>
      <c r="K364" s="14">
        <v>0.18489999999999998</v>
      </c>
      <c r="L364" s="15">
        <f t="shared" si="20"/>
        <v>6.0576999999999996</v>
      </c>
      <c r="M364" s="11">
        <f t="shared" si="21"/>
        <v>1</v>
      </c>
      <c r="N364" s="11">
        <f>VLOOKUP(E364,Nasdaq!$A$2:$F$3174,5,1)</f>
        <v>5894.6801759999998</v>
      </c>
      <c r="O364" s="11">
        <f>VLOOKUP(F364,Nasdaq!$A$2:$F$3174,5,1)</f>
        <v>6410.8100590000004</v>
      </c>
      <c r="P364" s="11">
        <f t="shared" si="22"/>
        <v>112</v>
      </c>
      <c r="Q364" s="15">
        <f t="shared" si="23"/>
        <v>0.91949257968928588</v>
      </c>
    </row>
    <row r="365" spans="1:17" ht="19.5" customHeight="1" x14ac:dyDescent="0.2">
      <c r="A365" s="12">
        <v>8871</v>
      </c>
      <c r="B365" s="6" t="s">
        <v>146</v>
      </c>
      <c r="C365" s="12">
        <v>11422</v>
      </c>
      <c r="D365" s="6" t="s">
        <v>2786</v>
      </c>
      <c r="E365" s="13">
        <v>41381</v>
      </c>
      <c r="F365" s="13">
        <v>44415</v>
      </c>
      <c r="H365" s="6" t="s">
        <v>7947</v>
      </c>
      <c r="I365" s="6" t="s">
        <v>8035</v>
      </c>
      <c r="J365" s="14">
        <v>-0.60009999999999997</v>
      </c>
      <c r="K365" s="14">
        <v>0.1343</v>
      </c>
      <c r="L365" s="15">
        <f t="shared" si="20"/>
        <v>-0.73439999999999994</v>
      </c>
      <c r="M365" s="11">
        <f t="shared" si="21"/>
        <v>0</v>
      </c>
      <c r="N365" s="11">
        <f>VLOOKUP(E365,Nasdaq!$A$2:$F$3174,5,1)</f>
        <v>3204.669922</v>
      </c>
      <c r="O365" s="11">
        <f>VLOOKUP(F365,Nasdaq!$A$2:$F$3174,5,1)</f>
        <v>11010.980469</v>
      </c>
      <c r="P365" s="11">
        <f t="shared" si="22"/>
        <v>3034</v>
      </c>
      <c r="Q365" s="15">
        <f t="shared" si="23"/>
        <v>0.29104342731760607</v>
      </c>
    </row>
    <row r="366" spans="1:17" ht="19.5" customHeight="1" x14ac:dyDescent="0.2">
      <c r="A366" s="12">
        <v>9366</v>
      </c>
      <c r="B366" s="6" t="s">
        <v>147</v>
      </c>
      <c r="C366" s="12">
        <v>39798</v>
      </c>
      <c r="D366" s="6" t="s">
        <v>2787</v>
      </c>
      <c r="E366" s="13">
        <v>43997</v>
      </c>
      <c r="F366" s="13">
        <v>44415</v>
      </c>
      <c r="H366" s="6" t="s">
        <v>7946</v>
      </c>
      <c r="I366" s="6" t="s">
        <v>7965</v>
      </c>
      <c r="J366" s="14">
        <v>-0.66060000000000008</v>
      </c>
      <c r="K366" s="14">
        <v>0.84069999999999989</v>
      </c>
      <c r="L366" s="15">
        <f t="shared" si="20"/>
        <v>-1.5013000000000001</v>
      </c>
      <c r="M366" s="11">
        <f t="shared" si="21"/>
        <v>0</v>
      </c>
      <c r="N366" s="11">
        <f>VLOOKUP(E366,Nasdaq!$A$2:$F$3174,5,1)</f>
        <v>9726.0195309999999</v>
      </c>
      <c r="O366" s="11">
        <f>VLOOKUP(F366,Nasdaq!$A$2:$F$3174,5,1)</f>
        <v>11010.980469</v>
      </c>
      <c r="P366" s="11">
        <f t="shared" si="22"/>
        <v>418</v>
      </c>
      <c r="Q366" s="15">
        <f t="shared" si="23"/>
        <v>0.88330257861729833</v>
      </c>
    </row>
    <row r="367" spans="1:17" ht="19.5" customHeight="1" x14ac:dyDescent="0.2">
      <c r="A367" s="12">
        <v>7992</v>
      </c>
      <c r="B367" s="6" t="s">
        <v>148</v>
      </c>
      <c r="C367" s="12">
        <v>17455</v>
      </c>
      <c r="D367" s="6" t="s">
        <v>2788</v>
      </c>
      <c r="E367" s="13">
        <v>43612</v>
      </c>
      <c r="F367" s="13">
        <v>44415</v>
      </c>
      <c r="H367" s="6" t="s">
        <v>7944</v>
      </c>
      <c r="I367" s="6" t="s">
        <v>8015</v>
      </c>
      <c r="J367" s="14">
        <v>-0.50070000000000003</v>
      </c>
      <c r="K367" s="14">
        <v>0.17660000000000001</v>
      </c>
      <c r="L367" s="15">
        <f t="shared" si="20"/>
        <v>-0.67730000000000001</v>
      </c>
      <c r="M367" s="11">
        <f t="shared" si="21"/>
        <v>0</v>
      </c>
      <c r="N367" s="11">
        <f>VLOOKUP(E367,Nasdaq!$A$2:$F$3174,5,1)</f>
        <v>7637.0097660000001</v>
      </c>
      <c r="O367" s="11">
        <f>VLOOKUP(F367,Nasdaq!$A$2:$F$3174,5,1)</f>
        <v>11010.980469</v>
      </c>
      <c r="P367" s="11">
        <f t="shared" si="22"/>
        <v>803</v>
      </c>
      <c r="Q367" s="15">
        <f t="shared" si="23"/>
        <v>0.69358213114744804</v>
      </c>
    </row>
    <row r="368" spans="1:17" ht="19.5" customHeight="1" x14ac:dyDescent="0.2">
      <c r="A368" s="12">
        <v>6860</v>
      </c>
      <c r="B368" s="6" t="s">
        <v>149</v>
      </c>
      <c r="C368" s="12">
        <v>11486</v>
      </c>
      <c r="D368" s="6" t="s">
        <v>2789</v>
      </c>
      <c r="E368" s="13">
        <v>42016</v>
      </c>
      <c r="F368" s="13">
        <v>43441</v>
      </c>
      <c r="H368" s="6" t="s">
        <v>7944</v>
      </c>
      <c r="I368" s="6" t="s">
        <v>8040</v>
      </c>
      <c r="J368" s="14">
        <v>7.7600000000000002E-2</v>
      </c>
      <c r="K368" s="14">
        <v>9.1499999999999998E-2</v>
      </c>
      <c r="L368" s="15">
        <f t="shared" si="20"/>
        <v>-1.3899999999999996E-2</v>
      </c>
      <c r="M368" s="11">
        <f t="shared" si="21"/>
        <v>0</v>
      </c>
      <c r="N368" s="11">
        <f>VLOOKUP(E368,Nasdaq!$A$2:$F$3174,5,1)</f>
        <v>4664.7099609999996</v>
      </c>
      <c r="O368" s="11">
        <f>VLOOKUP(F368,Nasdaq!$A$2:$F$3174,5,1)</f>
        <v>6969.25</v>
      </c>
      <c r="P368" s="11">
        <f t="shared" si="22"/>
        <v>1425</v>
      </c>
      <c r="Q368" s="15">
        <f t="shared" si="23"/>
        <v>0.66932791357295329</v>
      </c>
    </row>
    <row r="369" spans="1:17" ht="19.5" customHeight="1" x14ac:dyDescent="0.2">
      <c r="A369" s="12">
        <v>5427</v>
      </c>
      <c r="B369" s="6" t="s">
        <v>150</v>
      </c>
      <c r="C369" s="12">
        <v>10336</v>
      </c>
      <c r="D369" s="6" t="s">
        <v>2790</v>
      </c>
      <c r="E369" s="13">
        <v>42472</v>
      </c>
      <c r="F369" s="13">
        <v>44415</v>
      </c>
      <c r="H369" s="6" t="s">
        <v>7944</v>
      </c>
      <c r="I369" s="6" t="s">
        <v>8096</v>
      </c>
      <c r="J369" s="14">
        <v>-3.5799999999999998E-2</v>
      </c>
      <c r="K369" s="14">
        <v>0.14130000000000001</v>
      </c>
      <c r="L369" s="15">
        <f t="shared" si="20"/>
        <v>-0.17710000000000001</v>
      </c>
      <c r="M369" s="11">
        <f t="shared" si="21"/>
        <v>0</v>
      </c>
      <c r="N369" s="11">
        <f>VLOOKUP(E369,Nasdaq!$A$2:$F$3174,5,1)</f>
        <v>4872.0898440000001</v>
      </c>
      <c r="O369" s="11">
        <f>VLOOKUP(F369,Nasdaq!$A$2:$F$3174,5,1)</f>
        <v>11010.980469</v>
      </c>
      <c r="P369" s="11">
        <f t="shared" si="22"/>
        <v>1943</v>
      </c>
      <c r="Q369" s="15">
        <f t="shared" si="23"/>
        <v>0.44247607733210664</v>
      </c>
    </row>
    <row r="370" spans="1:17" ht="19.5" customHeight="1" x14ac:dyDescent="0.2">
      <c r="A370" s="12">
        <v>7778</v>
      </c>
      <c r="B370" s="6" t="s">
        <v>151</v>
      </c>
      <c r="C370" s="12">
        <v>48707</v>
      </c>
      <c r="D370" s="6" t="s">
        <v>2791</v>
      </c>
      <c r="E370" s="13">
        <v>41821</v>
      </c>
      <c r="F370" s="13">
        <v>42240</v>
      </c>
      <c r="G370" s="13">
        <v>41821</v>
      </c>
      <c r="H370" s="6" t="s">
        <v>7951</v>
      </c>
      <c r="I370" s="6" t="s">
        <v>8048</v>
      </c>
      <c r="J370" s="14">
        <v>0.40490000000000004</v>
      </c>
      <c r="K370" s="14">
        <v>-1.5600000000000001E-2</v>
      </c>
      <c r="L370" s="15">
        <f t="shared" si="20"/>
        <v>0.42050000000000004</v>
      </c>
      <c r="M370" s="11">
        <f t="shared" si="21"/>
        <v>1</v>
      </c>
      <c r="N370" s="11">
        <f>VLOOKUP(E370,Nasdaq!$A$2:$F$3174,5,1)</f>
        <v>4458.6499020000001</v>
      </c>
      <c r="O370" s="11">
        <f>VLOOKUP(F370,Nasdaq!$A$2:$F$3174,5,1)</f>
        <v>4526.25</v>
      </c>
      <c r="P370" s="11">
        <f t="shared" si="22"/>
        <v>419</v>
      </c>
      <c r="Q370" s="15">
        <f t="shared" si="23"/>
        <v>0.98506497447139607</v>
      </c>
    </row>
    <row r="371" spans="1:17" ht="19.5" customHeight="1" x14ac:dyDescent="0.2">
      <c r="A371" s="12">
        <v>7139</v>
      </c>
      <c r="B371" s="6" t="s">
        <v>152</v>
      </c>
      <c r="C371" s="12">
        <v>10739</v>
      </c>
      <c r="D371" s="6" t="s">
        <v>2711</v>
      </c>
      <c r="E371" s="13">
        <v>39478</v>
      </c>
      <c r="F371" s="13">
        <v>44415</v>
      </c>
      <c r="H371" s="6" t="s">
        <v>7947</v>
      </c>
      <c r="I371" s="6" t="s">
        <v>8069</v>
      </c>
      <c r="J371" s="14">
        <v>-6.6E-3</v>
      </c>
      <c r="K371" s="14">
        <v>9.6699999999999994E-2</v>
      </c>
      <c r="L371" s="15">
        <f t="shared" si="20"/>
        <v>-0.10329999999999999</v>
      </c>
      <c r="M371" s="11">
        <f t="shared" si="21"/>
        <v>0</v>
      </c>
      <c r="N371" s="11">
        <f>VLOOKUP(E371,Nasdaq!$A$2:$F$3174,5,1)</f>
        <v>2389.860107</v>
      </c>
      <c r="O371" s="11">
        <f>VLOOKUP(F371,Nasdaq!$A$2:$F$3174,5,1)</f>
        <v>11010.980469</v>
      </c>
      <c r="P371" s="11">
        <f t="shared" si="22"/>
        <v>4937</v>
      </c>
      <c r="Q371" s="15">
        <f t="shared" si="23"/>
        <v>0.21704353574545818</v>
      </c>
    </row>
    <row r="372" spans="1:17" ht="19.5" customHeight="1" x14ac:dyDescent="0.2">
      <c r="A372" s="12">
        <v>8703</v>
      </c>
      <c r="B372" s="6" t="s">
        <v>153</v>
      </c>
      <c r="C372" s="12">
        <v>11559</v>
      </c>
      <c r="D372" s="6" t="s">
        <v>2792</v>
      </c>
      <c r="E372" s="13">
        <v>39470</v>
      </c>
      <c r="F372" s="13">
        <v>44415</v>
      </c>
      <c r="H372" s="6" t="s">
        <v>7948</v>
      </c>
      <c r="I372" s="6" t="s">
        <v>8017</v>
      </c>
      <c r="J372" s="14">
        <v>-0.14630000000000001</v>
      </c>
      <c r="K372" s="14">
        <v>9.9100000000000008E-2</v>
      </c>
      <c r="L372" s="15">
        <f t="shared" si="20"/>
        <v>-0.24540000000000001</v>
      </c>
      <c r="M372" s="11">
        <f t="shared" si="21"/>
        <v>0</v>
      </c>
      <c r="N372" s="11">
        <f>VLOOKUP(E372,Nasdaq!$A$2:$F$3174,5,1)</f>
        <v>2316.4099120000001</v>
      </c>
      <c r="O372" s="11">
        <f>VLOOKUP(F372,Nasdaq!$A$2:$F$3174,5,1)</f>
        <v>11010.980469</v>
      </c>
      <c r="P372" s="11">
        <f t="shared" si="22"/>
        <v>4945</v>
      </c>
      <c r="Q372" s="15">
        <f t="shared" si="23"/>
        <v>0.21037290177339624</v>
      </c>
    </row>
    <row r="373" spans="1:17" ht="19.5" customHeight="1" x14ac:dyDescent="0.2">
      <c r="A373" s="12">
        <v>5142</v>
      </c>
      <c r="B373" s="6" t="s">
        <v>154</v>
      </c>
      <c r="C373" s="12">
        <v>15921</v>
      </c>
      <c r="D373" s="6" t="s">
        <v>2793</v>
      </c>
      <c r="E373" s="13">
        <v>41572</v>
      </c>
      <c r="F373" s="13">
        <v>44415</v>
      </c>
      <c r="H373" s="6" t="s">
        <v>7947</v>
      </c>
      <c r="I373" s="6" t="s">
        <v>8097</v>
      </c>
      <c r="J373" s="14">
        <v>-0.16089999999999999</v>
      </c>
      <c r="K373" s="14">
        <v>0.1225</v>
      </c>
      <c r="L373" s="15">
        <f t="shared" si="20"/>
        <v>-0.28339999999999999</v>
      </c>
      <c r="M373" s="11">
        <f t="shared" si="21"/>
        <v>0</v>
      </c>
      <c r="N373" s="11">
        <f>VLOOKUP(E373,Nasdaq!$A$2:$F$3174,5,1)</f>
        <v>3943.360107</v>
      </c>
      <c r="O373" s="11">
        <f>VLOOKUP(F373,Nasdaq!$A$2:$F$3174,5,1)</f>
        <v>11010.980469</v>
      </c>
      <c r="P373" s="11">
        <f t="shared" si="22"/>
        <v>2843</v>
      </c>
      <c r="Q373" s="15">
        <f t="shared" si="23"/>
        <v>0.35813014293224349</v>
      </c>
    </row>
    <row r="374" spans="1:17" ht="19.5" customHeight="1" x14ac:dyDescent="0.2">
      <c r="A374" s="12">
        <v>952</v>
      </c>
      <c r="B374" s="6" t="s">
        <v>155</v>
      </c>
      <c r="C374" s="12">
        <v>2031</v>
      </c>
      <c r="D374" s="6" t="s">
        <v>2794</v>
      </c>
      <c r="E374" s="13">
        <v>41409</v>
      </c>
      <c r="F374" s="13">
        <v>42523</v>
      </c>
      <c r="G374" s="13">
        <v>41674</v>
      </c>
      <c r="H374" s="6" t="s">
        <v>7949</v>
      </c>
      <c r="I374" s="6" t="s">
        <v>7973</v>
      </c>
      <c r="J374" s="14">
        <v>0.26489999999999997</v>
      </c>
      <c r="K374" s="14">
        <v>0.1042</v>
      </c>
      <c r="L374" s="15">
        <f t="shared" si="20"/>
        <v>0.16069999999999995</v>
      </c>
      <c r="M374" s="11">
        <f t="shared" si="21"/>
        <v>1</v>
      </c>
      <c r="N374" s="11">
        <f>VLOOKUP(E374,Nasdaq!$A$2:$F$3174,5,1)</f>
        <v>3471.6201169999999</v>
      </c>
      <c r="O374" s="11">
        <f>VLOOKUP(F374,Nasdaq!$A$2:$F$3174,5,1)</f>
        <v>4971.3598629999997</v>
      </c>
      <c r="P374" s="11">
        <f t="shared" si="22"/>
        <v>1114</v>
      </c>
      <c r="Q374" s="15">
        <f t="shared" si="23"/>
        <v>0.69832465933159538</v>
      </c>
    </row>
    <row r="375" spans="1:17" ht="19.5" customHeight="1" x14ac:dyDescent="0.2">
      <c r="A375" s="12">
        <v>952</v>
      </c>
      <c r="B375" s="6" t="s">
        <v>155</v>
      </c>
      <c r="C375" s="12">
        <v>26893</v>
      </c>
      <c r="D375" s="6" t="s">
        <v>2795</v>
      </c>
      <c r="E375" s="13">
        <v>41593</v>
      </c>
      <c r="F375" s="13">
        <v>42523</v>
      </c>
      <c r="H375" s="6" t="s">
        <v>7944</v>
      </c>
      <c r="I375" s="6" t="s">
        <v>7980</v>
      </c>
      <c r="J375" s="14">
        <v>-0.51249999999999996</v>
      </c>
      <c r="K375" s="14">
        <v>8.6500000000000007E-2</v>
      </c>
      <c r="L375" s="15">
        <f t="shared" si="20"/>
        <v>-0.59899999999999998</v>
      </c>
      <c r="M375" s="11">
        <f t="shared" si="21"/>
        <v>0</v>
      </c>
      <c r="N375" s="11">
        <f>VLOOKUP(E375,Nasdaq!$A$2:$F$3174,5,1)</f>
        <v>3985.969971</v>
      </c>
      <c r="O375" s="11">
        <f>VLOOKUP(F375,Nasdaq!$A$2:$F$3174,5,1)</f>
        <v>4971.3598629999997</v>
      </c>
      <c r="P375" s="11">
        <f t="shared" si="22"/>
        <v>930</v>
      </c>
      <c r="Q375" s="15">
        <f t="shared" si="23"/>
        <v>0.80178717190050863</v>
      </c>
    </row>
    <row r="376" spans="1:17" ht="19.5" customHeight="1" x14ac:dyDescent="0.2">
      <c r="A376" s="12">
        <v>7400</v>
      </c>
      <c r="B376" s="6" t="s">
        <v>156</v>
      </c>
      <c r="C376" s="12">
        <v>37682</v>
      </c>
      <c r="D376" s="6" t="s">
        <v>6111</v>
      </c>
      <c r="E376" s="13">
        <v>43899</v>
      </c>
      <c r="F376" s="13">
        <v>44415</v>
      </c>
      <c r="G376" s="13">
        <v>43899</v>
      </c>
      <c r="H376" s="6" t="s">
        <v>7947</v>
      </c>
      <c r="I376" s="6" t="s">
        <v>7979</v>
      </c>
      <c r="J376" s="14">
        <v>0.25209999999999999</v>
      </c>
      <c r="K376" s="14">
        <v>0.64340000000000008</v>
      </c>
      <c r="L376" s="15">
        <f t="shared" si="20"/>
        <v>-0.39130000000000009</v>
      </c>
      <c r="M376" s="11">
        <f t="shared" si="21"/>
        <v>0</v>
      </c>
      <c r="N376" s="11">
        <f>VLOOKUP(E376,Nasdaq!$A$2:$F$3174,5,1)</f>
        <v>7950.6801759999998</v>
      </c>
      <c r="O376" s="11">
        <f>VLOOKUP(F376,Nasdaq!$A$2:$F$3174,5,1)</f>
        <v>11010.980469</v>
      </c>
      <c r="P376" s="11">
        <f t="shared" si="22"/>
        <v>516</v>
      </c>
      <c r="Q376" s="15">
        <f t="shared" si="23"/>
        <v>0.72206956909411957</v>
      </c>
    </row>
    <row r="377" spans="1:17" ht="19.5" customHeight="1" x14ac:dyDescent="0.2">
      <c r="A377" s="12">
        <v>7400</v>
      </c>
      <c r="B377" s="6" t="s">
        <v>156</v>
      </c>
      <c r="C377" s="12">
        <v>26518</v>
      </c>
      <c r="D377" s="6" t="s">
        <v>2796</v>
      </c>
      <c r="E377" s="13">
        <v>43284</v>
      </c>
      <c r="F377" s="13">
        <v>44415</v>
      </c>
      <c r="G377" s="13">
        <v>43284</v>
      </c>
      <c r="H377" s="6" t="s">
        <v>7947</v>
      </c>
      <c r="I377" s="6" t="s">
        <v>8028</v>
      </c>
      <c r="J377" s="14">
        <v>0.13800000000000001</v>
      </c>
      <c r="K377" s="14">
        <v>0.12890000000000001</v>
      </c>
      <c r="L377" s="15">
        <f t="shared" si="20"/>
        <v>9.099999999999997E-3</v>
      </c>
      <c r="M377" s="11">
        <f t="shared" si="21"/>
        <v>1</v>
      </c>
      <c r="N377" s="11">
        <f>VLOOKUP(E377,Nasdaq!$A$2:$F$3174,5,1)</f>
        <v>7502.669922</v>
      </c>
      <c r="O377" s="11">
        <f>VLOOKUP(F377,Nasdaq!$A$2:$F$3174,5,1)</f>
        <v>11010.980469</v>
      </c>
      <c r="P377" s="11">
        <f t="shared" si="22"/>
        <v>1131</v>
      </c>
      <c r="Q377" s="15">
        <f t="shared" si="23"/>
        <v>0.68138136430714968</v>
      </c>
    </row>
    <row r="378" spans="1:17" ht="19.5" customHeight="1" x14ac:dyDescent="0.2">
      <c r="A378" s="12">
        <v>7400</v>
      </c>
      <c r="B378" s="6" t="s">
        <v>156</v>
      </c>
      <c r="C378" s="12">
        <v>12819</v>
      </c>
      <c r="D378" s="6" t="s">
        <v>2797</v>
      </c>
      <c r="E378" s="13">
        <v>42426</v>
      </c>
      <c r="F378" s="13">
        <v>44415</v>
      </c>
      <c r="H378" s="6" t="s">
        <v>7944</v>
      </c>
      <c r="I378" s="6" t="s">
        <v>8056</v>
      </c>
      <c r="J378" s="14">
        <v>7.5499999999999998E-2</v>
      </c>
      <c r="K378" s="14">
        <v>0.15289999999999998</v>
      </c>
      <c r="L378" s="15">
        <f t="shared" si="20"/>
        <v>-7.7399999999999983E-2</v>
      </c>
      <c r="M378" s="11">
        <f t="shared" si="21"/>
        <v>0</v>
      </c>
      <c r="N378" s="11">
        <f>VLOOKUP(E378,Nasdaq!$A$2:$F$3174,5,1)</f>
        <v>4590.4702150000003</v>
      </c>
      <c r="O378" s="11">
        <f>VLOOKUP(F378,Nasdaq!$A$2:$F$3174,5,1)</f>
        <v>11010.980469</v>
      </c>
      <c r="P378" s="11">
        <f t="shared" si="22"/>
        <v>1989</v>
      </c>
      <c r="Q378" s="15">
        <f t="shared" si="23"/>
        <v>0.41689981742019888</v>
      </c>
    </row>
    <row r="379" spans="1:17" ht="19.5" customHeight="1" x14ac:dyDescent="0.2">
      <c r="A379" s="12">
        <v>5767</v>
      </c>
      <c r="B379" s="6" t="s">
        <v>157</v>
      </c>
      <c r="C379" s="12">
        <v>30779</v>
      </c>
      <c r="D379" s="6" t="s">
        <v>2798</v>
      </c>
      <c r="E379" s="13">
        <v>42339</v>
      </c>
      <c r="F379" s="13">
        <v>43511</v>
      </c>
      <c r="G379" s="13">
        <v>42340</v>
      </c>
      <c r="H379" s="6" t="s">
        <v>7944</v>
      </c>
      <c r="I379" s="6" t="s">
        <v>8059</v>
      </c>
      <c r="J379" s="14">
        <v>0.1164</v>
      </c>
      <c r="K379" s="14">
        <v>0.11289999999999999</v>
      </c>
      <c r="L379" s="15">
        <f t="shared" si="20"/>
        <v>3.500000000000017E-3</v>
      </c>
      <c r="M379" s="11">
        <f t="shared" si="21"/>
        <v>1</v>
      </c>
      <c r="N379" s="11">
        <f>VLOOKUP(E379,Nasdaq!$A$2:$F$3174,5,1)</f>
        <v>5156.3100590000004</v>
      </c>
      <c r="O379" s="11">
        <f>VLOOKUP(F379,Nasdaq!$A$2:$F$3174,5,1)</f>
        <v>7472.4101559999999</v>
      </c>
      <c r="P379" s="11">
        <f t="shared" si="22"/>
        <v>1172</v>
      </c>
      <c r="Q379" s="15">
        <f t="shared" si="23"/>
        <v>0.69004704281680718</v>
      </c>
    </row>
    <row r="380" spans="1:17" ht="19.5" customHeight="1" x14ac:dyDescent="0.2">
      <c r="A380" s="12">
        <v>5767</v>
      </c>
      <c r="B380" s="6" t="s">
        <v>157</v>
      </c>
      <c r="C380" s="12">
        <v>363</v>
      </c>
      <c r="D380" s="6" t="s">
        <v>2799</v>
      </c>
      <c r="E380" s="13">
        <v>43237</v>
      </c>
      <c r="F380" s="13">
        <v>43959</v>
      </c>
      <c r="H380" s="6" t="s">
        <v>7946</v>
      </c>
      <c r="I380" s="6" t="s">
        <v>8098</v>
      </c>
      <c r="J380" s="14">
        <v>0.10869999999999999</v>
      </c>
      <c r="K380" s="14">
        <v>5.9000000000000004E-2</v>
      </c>
      <c r="L380" s="15">
        <f t="shared" si="20"/>
        <v>4.9699999999999987E-2</v>
      </c>
      <c r="M380" s="11">
        <f t="shared" si="21"/>
        <v>1</v>
      </c>
      <c r="N380" s="11">
        <f>VLOOKUP(E380,Nasdaq!$A$2:$F$3174,5,1)</f>
        <v>7382.4702150000003</v>
      </c>
      <c r="O380" s="11">
        <f>VLOOKUP(F380,Nasdaq!$A$2:$F$3174,5,1)</f>
        <v>9121.3203130000002</v>
      </c>
      <c r="P380" s="11">
        <f t="shared" si="22"/>
        <v>722</v>
      </c>
      <c r="Q380" s="15">
        <f t="shared" si="23"/>
        <v>0.80936486021323217</v>
      </c>
    </row>
    <row r="381" spans="1:17" ht="19.5" customHeight="1" x14ac:dyDescent="0.2">
      <c r="A381" s="12">
        <v>5767</v>
      </c>
      <c r="B381" s="6" t="s">
        <v>157</v>
      </c>
      <c r="C381" s="12">
        <v>133</v>
      </c>
      <c r="D381" s="6" t="s">
        <v>2800</v>
      </c>
      <c r="E381" s="13">
        <v>40497</v>
      </c>
      <c r="F381" s="13">
        <v>42689</v>
      </c>
      <c r="H381" s="6" t="s">
        <v>7951</v>
      </c>
      <c r="I381" s="6" t="s">
        <v>8018</v>
      </c>
      <c r="J381" s="14">
        <v>1.23E-2</v>
      </c>
      <c r="K381" s="14">
        <v>0.1288</v>
      </c>
      <c r="L381" s="15">
        <f t="shared" si="20"/>
        <v>-0.11649999999999999</v>
      </c>
      <c r="M381" s="11">
        <f t="shared" si="21"/>
        <v>0</v>
      </c>
      <c r="N381" s="11">
        <f>VLOOKUP(E381,Nasdaq!$A$2:$F$3174,5,1)</f>
        <v>2513.820068</v>
      </c>
      <c r="O381" s="11">
        <f>VLOOKUP(F381,Nasdaq!$A$2:$F$3174,5,1)</f>
        <v>5275.6201170000004</v>
      </c>
      <c r="P381" s="11">
        <f t="shared" si="22"/>
        <v>2192</v>
      </c>
      <c r="Q381" s="15">
        <f t="shared" si="23"/>
        <v>0.47649799291144312</v>
      </c>
    </row>
    <row r="382" spans="1:17" ht="19.5" customHeight="1" x14ac:dyDescent="0.2">
      <c r="A382" s="12">
        <v>5767</v>
      </c>
      <c r="B382" s="6" t="s">
        <v>157</v>
      </c>
      <c r="C382" s="12">
        <v>27156</v>
      </c>
      <c r="D382" s="6" t="s">
        <v>6112</v>
      </c>
      <c r="E382" s="13">
        <v>43879</v>
      </c>
      <c r="F382" s="13">
        <v>44415</v>
      </c>
      <c r="G382" s="13">
        <v>43879</v>
      </c>
      <c r="H382" s="6" t="s">
        <v>7948</v>
      </c>
      <c r="I382" s="6" t="s">
        <v>7981</v>
      </c>
      <c r="J382" s="14">
        <v>-0.98419999999999996</v>
      </c>
      <c r="K382" s="14">
        <v>1.3100000000000001E-2</v>
      </c>
      <c r="L382" s="15">
        <f t="shared" si="20"/>
        <v>-0.99729999999999996</v>
      </c>
      <c r="M382" s="11">
        <f t="shared" si="21"/>
        <v>0</v>
      </c>
      <c r="N382" s="11">
        <f>VLOOKUP(E382,Nasdaq!$A$2:$F$3174,5,1)</f>
        <v>9732.7402340000008</v>
      </c>
      <c r="O382" s="11">
        <f>VLOOKUP(F382,Nasdaq!$A$2:$F$3174,5,1)</f>
        <v>11010.980469</v>
      </c>
      <c r="P382" s="11">
        <f t="shared" si="22"/>
        <v>536</v>
      </c>
      <c r="Q382" s="15">
        <f t="shared" si="23"/>
        <v>0.88391278144657659</v>
      </c>
    </row>
    <row r="383" spans="1:17" ht="19.5" customHeight="1" x14ac:dyDescent="0.2">
      <c r="A383" s="12">
        <v>5608</v>
      </c>
      <c r="B383" s="6" t="s">
        <v>158</v>
      </c>
      <c r="C383" s="12">
        <v>18263</v>
      </c>
      <c r="D383" s="6" t="s">
        <v>2801</v>
      </c>
      <c r="E383" s="13">
        <v>43242</v>
      </c>
      <c r="F383" s="13">
        <v>44415</v>
      </c>
      <c r="H383" s="6" t="s">
        <v>7946</v>
      </c>
      <c r="I383" s="6" t="s">
        <v>8008</v>
      </c>
      <c r="J383" s="14">
        <v>1.8200000000000001E-2</v>
      </c>
      <c r="K383" s="14">
        <v>0.1208</v>
      </c>
      <c r="L383" s="15">
        <f t="shared" si="20"/>
        <v>-0.1026</v>
      </c>
      <c r="M383" s="11">
        <f t="shared" si="21"/>
        <v>0</v>
      </c>
      <c r="N383" s="11">
        <f>VLOOKUP(E383,Nasdaq!$A$2:$F$3174,5,1)</f>
        <v>7378.4599609999996</v>
      </c>
      <c r="O383" s="11">
        <f>VLOOKUP(F383,Nasdaq!$A$2:$F$3174,5,1)</f>
        <v>11010.980469</v>
      </c>
      <c r="P383" s="11">
        <f t="shared" si="22"/>
        <v>1173</v>
      </c>
      <c r="Q383" s="15">
        <f t="shared" si="23"/>
        <v>0.67010080354347845</v>
      </c>
    </row>
    <row r="384" spans="1:17" ht="19.5" customHeight="1" x14ac:dyDescent="0.2">
      <c r="A384" s="12">
        <v>3436</v>
      </c>
      <c r="B384" s="6" t="s">
        <v>159</v>
      </c>
      <c r="C384" s="12">
        <v>40653</v>
      </c>
      <c r="D384" s="6" t="s">
        <v>2802</v>
      </c>
      <c r="E384" s="13">
        <v>42278</v>
      </c>
      <c r="F384" s="13">
        <v>44415</v>
      </c>
      <c r="H384" s="6" t="s">
        <v>7944</v>
      </c>
      <c r="I384" s="6" t="s">
        <v>8086</v>
      </c>
      <c r="J384" s="14">
        <v>-0.48409999999999997</v>
      </c>
      <c r="K384" s="14">
        <v>0.14449999999999999</v>
      </c>
      <c r="L384" s="15">
        <f t="shared" ref="L384:L447" si="24">J384-K384</f>
        <v>-0.62859999999999994</v>
      </c>
      <c r="M384" s="11">
        <f t="shared" ref="M384:M447" si="25">IF(L384&gt;0,1,0)</f>
        <v>0</v>
      </c>
      <c r="N384" s="11">
        <f>VLOOKUP(E384,Nasdaq!$A$2:$F$3174,5,1)</f>
        <v>4627.080078</v>
      </c>
      <c r="O384" s="11">
        <f>VLOOKUP(F384,Nasdaq!$A$2:$F$3174,5,1)</f>
        <v>11010.980469</v>
      </c>
      <c r="P384" s="11">
        <f t="shared" ref="P384:P447" si="26">_xlfn.DAYS(F384,E384)</f>
        <v>2137</v>
      </c>
      <c r="Q384" s="15">
        <f t="shared" ref="Q384:Q447" si="27">(O384/N384)^(1/P384/365-1)</f>
        <v>0.42022463249103592</v>
      </c>
    </row>
    <row r="385" spans="1:17" ht="19.5" customHeight="1" x14ac:dyDescent="0.2">
      <c r="A385" s="12">
        <v>8776</v>
      </c>
      <c r="B385" s="6" t="s">
        <v>160</v>
      </c>
      <c r="C385" s="12">
        <v>11457</v>
      </c>
      <c r="D385" s="6" t="s">
        <v>2803</v>
      </c>
      <c r="E385" s="13">
        <v>43167</v>
      </c>
      <c r="F385" s="13">
        <v>44415</v>
      </c>
      <c r="H385" s="6" t="s">
        <v>7944</v>
      </c>
      <c r="I385" s="6" t="s">
        <v>8099</v>
      </c>
      <c r="J385" s="14">
        <v>-2.6800000000000001E-2</v>
      </c>
      <c r="K385" s="14">
        <v>0.10929999999999999</v>
      </c>
      <c r="L385" s="15">
        <f t="shared" si="24"/>
        <v>-0.1361</v>
      </c>
      <c r="M385" s="11">
        <f t="shared" si="25"/>
        <v>0</v>
      </c>
      <c r="N385" s="11">
        <f>VLOOKUP(E385,Nasdaq!$A$2:$F$3174,5,1)</f>
        <v>7427.9501950000003</v>
      </c>
      <c r="O385" s="11">
        <f>VLOOKUP(F385,Nasdaq!$A$2:$F$3174,5,1)</f>
        <v>11010.980469</v>
      </c>
      <c r="P385" s="11">
        <f t="shared" si="26"/>
        <v>1248</v>
      </c>
      <c r="Q385" s="15">
        <f t="shared" si="27"/>
        <v>0.6745953854760991</v>
      </c>
    </row>
    <row r="386" spans="1:17" ht="19.5" customHeight="1" x14ac:dyDescent="0.2">
      <c r="A386" s="12">
        <v>6697</v>
      </c>
      <c r="B386" s="6" t="s">
        <v>161</v>
      </c>
      <c r="C386" s="12">
        <v>4868</v>
      </c>
      <c r="D386" s="6" t="s">
        <v>2804</v>
      </c>
      <c r="E386" s="13">
        <v>43179</v>
      </c>
      <c r="F386" s="13">
        <v>44415</v>
      </c>
      <c r="H386" s="6" t="s">
        <v>7946</v>
      </c>
      <c r="I386" s="6" t="s">
        <v>8047</v>
      </c>
      <c r="J386" s="14">
        <v>1.0547</v>
      </c>
      <c r="K386" s="14">
        <v>0.1144</v>
      </c>
      <c r="L386" s="15">
        <f t="shared" si="24"/>
        <v>0.94029999999999991</v>
      </c>
      <c r="M386" s="11">
        <f t="shared" si="25"/>
        <v>1</v>
      </c>
      <c r="N386" s="11">
        <f>VLOOKUP(E386,Nasdaq!$A$2:$F$3174,5,1)</f>
        <v>7364.2998049999997</v>
      </c>
      <c r="O386" s="11">
        <f>VLOOKUP(F386,Nasdaq!$A$2:$F$3174,5,1)</f>
        <v>11010.980469</v>
      </c>
      <c r="P386" s="11">
        <f t="shared" si="26"/>
        <v>1236</v>
      </c>
      <c r="Q386" s="15">
        <f t="shared" si="27"/>
        <v>0.66881477012438439</v>
      </c>
    </row>
    <row r="387" spans="1:17" ht="19.5" customHeight="1" x14ac:dyDescent="0.2">
      <c r="A387" s="12">
        <v>6697</v>
      </c>
      <c r="B387" s="6" t="s">
        <v>161</v>
      </c>
      <c r="C387" s="12">
        <v>2677</v>
      </c>
      <c r="D387" s="6" t="s">
        <v>3683</v>
      </c>
      <c r="E387" s="13">
        <v>42416</v>
      </c>
      <c r="F387" s="13">
        <v>44415</v>
      </c>
      <c r="G387" s="13">
        <v>42681</v>
      </c>
      <c r="H387" s="6" t="s">
        <v>7946</v>
      </c>
      <c r="I387" s="6" t="s">
        <v>8100</v>
      </c>
      <c r="J387" s="14">
        <v>-0.49659999999999999</v>
      </c>
      <c r="K387" s="14">
        <v>0.15920000000000001</v>
      </c>
      <c r="L387" s="15">
        <f t="shared" si="24"/>
        <v>-0.65579999999999994</v>
      </c>
      <c r="M387" s="11">
        <f t="shared" si="25"/>
        <v>0</v>
      </c>
      <c r="N387" s="11">
        <f>VLOOKUP(E387,Nasdaq!$A$2:$F$3174,5,1)</f>
        <v>4435.9599609999996</v>
      </c>
      <c r="O387" s="11">
        <f>VLOOKUP(F387,Nasdaq!$A$2:$F$3174,5,1)</f>
        <v>11010.980469</v>
      </c>
      <c r="P387" s="11">
        <f t="shared" si="26"/>
        <v>1999</v>
      </c>
      <c r="Q387" s="15">
        <f t="shared" si="27"/>
        <v>0.40286743772208233</v>
      </c>
    </row>
    <row r="388" spans="1:17" ht="19.5" customHeight="1" x14ac:dyDescent="0.2">
      <c r="A388" s="12">
        <v>5154</v>
      </c>
      <c r="B388" s="6" t="s">
        <v>162</v>
      </c>
      <c r="C388" s="12">
        <v>40778</v>
      </c>
      <c r="D388" s="6" t="s">
        <v>2805</v>
      </c>
      <c r="E388" s="13">
        <v>40606</v>
      </c>
      <c r="F388" s="13">
        <v>40801</v>
      </c>
      <c r="G388" s="13">
        <v>40606</v>
      </c>
      <c r="H388" s="6" t="s">
        <v>7946</v>
      </c>
      <c r="I388" s="6" t="s">
        <v>7964</v>
      </c>
      <c r="J388" s="14">
        <v>1.5663999999999998</v>
      </c>
      <c r="K388" s="14">
        <v>-0.1353</v>
      </c>
      <c r="L388" s="15">
        <f t="shared" si="24"/>
        <v>1.7016999999999998</v>
      </c>
      <c r="M388" s="11">
        <f t="shared" si="25"/>
        <v>1</v>
      </c>
      <c r="N388" s="11">
        <f>VLOOKUP(E388,Nasdaq!$A$2:$F$3174,5,1)</f>
        <v>2784.669922</v>
      </c>
      <c r="O388" s="11">
        <f>VLOOKUP(F388,Nasdaq!$A$2:$F$3174,5,1)</f>
        <v>2607.070068</v>
      </c>
      <c r="P388" s="11">
        <f t="shared" si="26"/>
        <v>195</v>
      </c>
      <c r="Q388" s="15">
        <f t="shared" si="27"/>
        <v>1.0681214048676049</v>
      </c>
    </row>
    <row r="389" spans="1:17" ht="19.5" customHeight="1" x14ac:dyDescent="0.2">
      <c r="A389" s="12">
        <v>5154</v>
      </c>
      <c r="B389" s="6" t="s">
        <v>162</v>
      </c>
      <c r="C389" s="12">
        <v>17296</v>
      </c>
      <c r="D389" s="6" t="s">
        <v>2806</v>
      </c>
      <c r="E389" s="13">
        <v>40185</v>
      </c>
      <c r="F389" s="13">
        <v>40638</v>
      </c>
      <c r="G389" s="13">
        <v>40185</v>
      </c>
      <c r="H389" s="6" t="s">
        <v>7946</v>
      </c>
      <c r="I389" s="6" t="s">
        <v>8101</v>
      </c>
      <c r="J389" s="14">
        <v>1.0422</v>
      </c>
      <c r="K389" s="14">
        <v>0.15509999999999999</v>
      </c>
      <c r="L389" s="15">
        <f t="shared" si="24"/>
        <v>0.8871</v>
      </c>
      <c r="M389" s="11">
        <f t="shared" si="25"/>
        <v>1</v>
      </c>
      <c r="N389" s="11">
        <f>VLOOKUP(E389,Nasdaq!$A$2:$F$3174,5,1)</f>
        <v>2300.0500489999999</v>
      </c>
      <c r="O389" s="11">
        <f>VLOOKUP(F389,Nasdaq!$A$2:$F$3174,5,1)</f>
        <v>2791.1899410000001</v>
      </c>
      <c r="P389" s="11">
        <f t="shared" si="26"/>
        <v>453</v>
      </c>
      <c r="Q389" s="15">
        <f t="shared" si="27"/>
        <v>0.82404020859908444</v>
      </c>
    </row>
    <row r="390" spans="1:17" ht="19.5" customHeight="1" x14ac:dyDescent="0.2">
      <c r="A390" s="12">
        <v>5154</v>
      </c>
      <c r="B390" s="6" t="s">
        <v>162</v>
      </c>
      <c r="C390" s="12">
        <v>44528</v>
      </c>
      <c r="D390" s="6" t="s">
        <v>6113</v>
      </c>
      <c r="E390" s="13">
        <v>40876</v>
      </c>
      <c r="F390" s="13">
        <v>41961</v>
      </c>
      <c r="H390" s="6" t="s">
        <v>7947</v>
      </c>
      <c r="I390" s="6" t="s">
        <v>8035</v>
      </c>
      <c r="J390" s="14">
        <v>0.28620000000000001</v>
      </c>
      <c r="K390" s="14">
        <v>0.22539999999999999</v>
      </c>
      <c r="L390" s="15">
        <f t="shared" si="24"/>
        <v>6.0800000000000021E-2</v>
      </c>
      <c r="M390" s="11">
        <f t="shared" si="25"/>
        <v>1</v>
      </c>
      <c r="N390" s="11">
        <f>VLOOKUP(E390,Nasdaq!$A$2:$F$3174,5,1)</f>
        <v>2515.51001</v>
      </c>
      <c r="O390" s="11">
        <f>VLOOKUP(F390,Nasdaq!$A$2:$F$3174,5,1)</f>
        <v>4702.4399409999996</v>
      </c>
      <c r="P390" s="11">
        <f t="shared" si="26"/>
        <v>1085</v>
      </c>
      <c r="Q390" s="15">
        <f t="shared" si="27"/>
        <v>0.5349380354345783</v>
      </c>
    </row>
    <row r="391" spans="1:17" ht="19.5" customHeight="1" x14ac:dyDescent="0.2">
      <c r="A391" s="12">
        <v>5154</v>
      </c>
      <c r="B391" s="6" t="s">
        <v>162</v>
      </c>
      <c r="C391" s="12">
        <v>17327</v>
      </c>
      <c r="D391" s="6" t="s">
        <v>5487</v>
      </c>
      <c r="E391" s="13">
        <v>40182</v>
      </c>
      <c r="F391" s="13">
        <v>40549</v>
      </c>
      <c r="H391" s="6" t="s">
        <v>7946</v>
      </c>
      <c r="I391" s="6" t="s">
        <v>7956</v>
      </c>
      <c r="J391" s="14">
        <v>7.7499999999999999E-2</v>
      </c>
      <c r="K391" s="14">
        <v>0.14679999999999999</v>
      </c>
      <c r="L391" s="15">
        <f t="shared" si="24"/>
        <v>-6.9299999999999987E-2</v>
      </c>
      <c r="M391" s="11">
        <f t="shared" si="25"/>
        <v>0</v>
      </c>
      <c r="N391" s="11">
        <f>VLOOKUP(E391,Nasdaq!$A$2:$F$3174,5,1)</f>
        <v>2308.419922</v>
      </c>
      <c r="O391" s="11">
        <f>VLOOKUP(F391,Nasdaq!$A$2:$F$3174,5,1)</f>
        <v>2709.889893</v>
      </c>
      <c r="P391" s="11">
        <f t="shared" si="26"/>
        <v>367</v>
      </c>
      <c r="Q391" s="15">
        <f t="shared" si="27"/>
        <v>0.85185109961608196</v>
      </c>
    </row>
    <row r="392" spans="1:17" ht="19.5" customHeight="1" x14ac:dyDescent="0.2">
      <c r="A392" s="12">
        <v>5154</v>
      </c>
      <c r="B392" s="6" t="s">
        <v>162</v>
      </c>
      <c r="C392" s="12">
        <v>26713</v>
      </c>
      <c r="D392" s="6" t="s">
        <v>2807</v>
      </c>
      <c r="E392" s="13">
        <v>40744</v>
      </c>
      <c r="F392" s="13">
        <v>44415</v>
      </c>
      <c r="H392" s="6" t="s">
        <v>7944</v>
      </c>
      <c r="I392" s="6" t="s">
        <v>8102</v>
      </c>
      <c r="J392" s="14">
        <v>-0.1201</v>
      </c>
      <c r="K392" s="14">
        <v>0.13140000000000002</v>
      </c>
      <c r="L392" s="15">
        <f t="shared" si="24"/>
        <v>-0.2515</v>
      </c>
      <c r="M392" s="11">
        <f t="shared" si="25"/>
        <v>0</v>
      </c>
      <c r="N392" s="11">
        <f>VLOOKUP(E392,Nasdaq!$A$2:$F$3174,5,1)</f>
        <v>2814.2299800000001</v>
      </c>
      <c r="O392" s="11">
        <f>VLOOKUP(F392,Nasdaq!$A$2:$F$3174,5,1)</f>
        <v>11010.980469</v>
      </c>
      <c r="P392" s="11">
        <f t="shared" si="26"/>
        <v>3671</v>
      </c>
      <c r="Q392" s="15">
        <f t="shared" si="27"/>
        <v>0.25558421915010376</v>
      </c>
    </row>
    <row r="393" spans="1:17" ht="19.5" customHeight="1" x14ac:dyDescent="0.2">
      <c r="A393" s="12">
        <v>8807</v>
      </c>
      <c r="B393" s="6" t="s">
        <v>163</v>
      </c>
      <c r="C393" s="12">
        <v>47708</v>
      </c>
      <c r="D393" s="6" t="s">
        <v>2808</v>
      </c>
      <c r="E393" s="13">
        <v>43369</v>
      </c>
      <c r="F393" s="13">
        <v>44415</v>
      </c>
      <c r="H393" s="6" t="s">
        <v>7948</v>
      </c>
      <c r="I393" s="6" t="s">
        <v>7992</v>
      </c>
      <c r="J393" s="14">
        <v>-0.2029</v>
      </c>
      <c r="K393" s="14">
        <v>0.10220000000000001</v>
      </c>
      <c r="L393" s="15">
        <f t="shared" si="24"/>
        <v>-0.30510000000000004</v>
      </c>
      <c r="M393" s="11">
        <f t="shared" si="25"/>
        <v>0</v>
      </c>
      <c r="N393" s="11">
        <f>VLOOKUP(E393,Nasdaq!$A$2:$F$3174,5,1)</f>
        <v>7990.3701170000004</v>
      </c>
      <c r="O393" s="11">
        <f>VLOOKUP(F393,Nasdaq!$A$2:$F$3174,5,1)</f>
        <v>11010.980469</v>
      </c>
      <c r="P393" s="11">
        <f t="shared" si="26"/>
        <v>1046</v>
      </c>
      <c r="Q393" s="15">
        <f t="shared" si="27"/>
        <v>0.72567350840478517</v>
      </c>
    </row>
    <row r="394" spans="1:17" ht="19.5" customHeight="1" x14ac:dyDescent="0.2">
      <c r="A394" s="12">
        <v>5729</v>
      </c>
      <c r="B394" s="6" t="s">
        <v>164</v>
      </c>
      <c r="C394" s="12">
        <v>41788</v>
      </c>
      <c r="D394" s="6" t="s">
        <v>2809</v>
      </c>
      <c r="E394" s="13">
        <v>42503</v>
      </c>
      <c r="F394" s="13">
        <v>44415</v>
      </c>
      <c r="H394" s="6" t="s">
        <v>7944</v>
      </c>
      <c r="I394" s="6" t="s">
        <v>8036</v>
      </c>
      <c r="J394" s="14">
        <v>0.34060000000000001</v>
      </c>
      <c r="K394" s="14">
        <v>0.14649999999999999</v>
      </c>
      <c r="L394" s="15">
        <f t="shared" si="24"/>
        <v>0.19410000000000002</v>
      </c>
      <c r="M394" s="11">
        <f t="shared" si="25"/>
        <v>1</v>
      </c>
      <c r="N394" s="11">
        <f>VLOOKUP(E394,Nasdaq!$A$2:$F$3174,5,1)</f>
        <v>4717.6801759999998</v>
      </c>
      <c r="O394" s="11">
        <f>VLOOKUP(F394,Nasdaq!$A$2:$F$3174,5,1)</f>
        <v>11010.980469</v>
      </c>
      <c r="P394" s="11">
        <f t="shared" si="26"/>
        <v>1912</v>
      </c>
      <c r="Q394" s="15">
        <f t="shared" si="27"/>
        <v>0.42845284476816581</v>
      </c>
    </row>
    <row r="395" spans="1:17" ht="19.5" customHeight="1" x14ac:dyDescent="0.2">
      <c r="A395" s="12">
        <v>5709</v>
      </c>
      <c r="B395" s="6" t="s">
        <v>165</v>
      </c>
      <c r="C395" s="12">
        <v>19497</v>
      </c>
      <c r="D395" s="6" t="s">
        <v>6114</v>
      </c>
      <c r="E395" s="13">
        <v>41257</v>
      </c>
      <c r="F395" s="13">
        <v>42093</v>
      </c>
      <c r="H395" s="6" t="s">
        <v>7949</v>
      </c>
      <c r="I395" s="6" t="s">
        <v>8058</v>
      </c>
      <c r="J395" s="14">
        <v>5.62E-2</v>
      </c>
      <c r="K395" s="14">
        <v>0.21010000000000001</v>
      </c>
      <c r="L395" s="15">
        <f t="shared" si="24"/>
        <v>-0.15390000000000001</v>
      </c>
      <c r="M395" s="11">
        <f t="shared" si="25"/>
        <v>0</v>
      </c>
      <c r="N395" s="11">
        <f>VLOOKUP(E395,Nasdaq!$A$2:$F$3174,5,1)</f>
        <v>2971.330078</v>
      </c>
      <c r="O395" s="11">
        <f>VLOOKUP(F395,Nasdaq!$A$2:$F$3174,5,1)</f>
        <v>4947.4399409999996</v>
      </c>
      <c r="P395" s="11">
        <f t="shared" si="26"/>
        <v>836</v>
      </c>
      <c r="Q395" s="15">
        <f t="shared" si="27"/>
        <v>0.60058031593201344</v>
      </c>
    </row>
    <row r="396" spans="1:17" ht="19.5" customHeight="1" x14ac:dyDescent="0.2">
      <c r="A396" s="12">
        <v>5709</v>
      </c>
      <c r="B396" s="6" t="s">
        <v>165</v>
      </c>
      <c r="C396" s="12">
        <v>5015</v>
      </c>
      <c r="D396" s="6" t="s">
        <v>2810</v>
      </c>
      <c r="E396" s="13">
        <v>40653</v>
      </c>
      <c r="F396" s="13">
        <v>42009</v>
      </c>
      <c r="G396" s="13">
        <v>41649</v>
      </c>
      <c r="H396" s="6" t="s">
        <v>7944</v>
      </c>
      <c r="I396" s="6" t="s">
        <v>7968</v>
      </c>
      <c r="J396" s="14">
        <v>5.5500000000000001E-2</v>
      </c>
      <c r="K396" s="14">
        <v>0.1434</v>
      </c>
      <c r="L396" s="15">
        <f t="shared" si="24"/>
        <v>-8.7900000000000006E-2</v>
      </c>
      <c r="M396" s="11">
        <f t="shared" si="25"/>
        <v>0</v>
      </c>
      <c r="N396" s="11">
        <f>VLOOKUP(E396,Nasdaq!$A$2:$F$3174,5,1)</f>
        <v>2802.51001</v>
      </c>
      <c r="O396" s="11">
        <f>VLOOKUP(F396,Nasdaq!$A$2:$F$3174,5,1)</f>
        <v>4652.5698240000002</v>
      </c>
      <c r="P396" s="11">
        <f t="shared" si="26"/>
        <v>1356</v>
      </c>
      <c r="Q396" s="15">
        <f t="shared" si="27"/>
        <v>0.60235804862088083</v>
      </c>
    </row>
    <row r="397" spans="1:17" ht="19.5" customHeight="1" x14ac:dyDescent="0.2">
      <c r="A397" s="12">
        <v>2469</v>
      </c>
      <c r="B397" s="6" t="s">
        <v>166</v>
      </c>
      <c r="C397" s="12">
        <v>2653</v>
      </c>
      <c r="D397" s="6" t="s">
        <v>2811</v>
      </c>
      <c r="E397" s="13">
        <v>42444</v>
      </c>
      <c r="F397" s="13">
        <v>42849</v>
      </c>
      <c r="G397" s="13">
        <v>42453</v>
      </c>
      <c r="H397" s="6" t="s">
        <v>7948</v>
      </c>
      <c r="I397" s="6" t="s">
        <v>8017</v>
      </c>
      <c r="J397" s="14">
        <v>8.9635999999999996</v>
      </c>
      <c r="K397" s="14">
        <v>0.18289999999999998</v>
      </c>
      <c r="L397" s="15">
        <f t="shared" si="24"/>
        <v>8.7806999999999995</v>
      </c>
      <c r="M397" s="11">
        <f t="shared" si="25"/>
        <v>1</v>
      </c>
      <c r="N397" s="11">
        <f>VLOOKUP(E397,Nasdaq!$A$2:$F$3174,5,1)</f>
        <v>4728.669922</v>
      </c>
      <c r="O397" s="11">
        <f>VLOOKUP(F397,Nasdaq!$A$2:$F$3174,5,1)</f>
        <v>5983.8198240000002</v>
      </c>
      <c r="P397" s="11">
        <f t="shared" si="26"/>
        <v>405</v>
      </c>
      <c r="Q397" s="15">
        <f t="shared" si="27"/>
        <v>0.79024395647247347</v>
      </c>
    </row>
    <row r="398" spans="1:17" ht="19.5" customHeight="1" x14ac:dyDescent="0.2">
      <c r="A398" s="12">
        <v>2469</v>
      </c>
      <c r="B398" s="6" t="s">
        <v>166</v>
      </c>
      <c r="C398" s="12">
        <v>30958</v>
      </c>
      <c r="D398" s="6" t="s">
        <v>6115</v>
      </c>
      <c r="E398" s="13">
        <v>43937</v>
      </c>
      <c r="F398" s="13">
        <v>44415</v>
      </c>
      <c r="G398" s="13">
        <v>43948</v>
      </c>
      <c r="H398" s="6" t="s">
        <v>7947</v>
      </c>
      <c r="I398" s="6" t="s">
        <v>7969</v>
      </c>
      <c r="J398" s="14">
        <v>1.0273999999999999</v>
      </c>
      <c r="K398" s="14">
        <v>0.80799999999999994</v>
      </c>
      <c r="L398" s="15">
        <f t="shared" si="24"/>
        <v>0.21939999999999993</v>
      </c>
      <c r="M398" s="11">
        <f t="shared" si="25"/>
        <v>1</v>
      </c>
      <c r="N398" s="11">
        <f>VLOOKUP(E398,Nasdaq!$A$2:$F$3174,5,1)</f>
        <v>8532.3603519999997</v>
      </c>
      <c r="O398" s="11">
        <f>VLOOKUP(F398,Nasdaq!$A$2:$F$3174,5,1)</f>
        <v>11010.980469</v>
      </c>
      <c r="P398" s="11">
        <f t="shared" si="26"/>
        <v>478</v>
      </c>
      <c r="Q398" s="15">
        <f t="shared" si="27"/>
        <v>0.77489673585251939</v>
      </c>
    </row>
    <row r="399" spans="1:17" ht="19.5" customHeight="1" x14ac:dyDescent="0.2">
      <c r="A399" s="12">
        <v>2469</v>
      </c>
      <c r="B399" s="6" t="s">
        <v>166</v>
      </c>
      <c r="C399" s="12">
        <v>43224</v>
      </c>
      <c r="D399" s="6" t="s">
        <v>2812</v>
      </c>
      <c r="E399" s="13">
        <v>43608</v>
      </c>
      <c r="F399" s="13">
        <v>44415</v>
      </c>
      <c r="G399" s="13">
        <v>43608</v>
      </c>
      <c r="H399" s="6" t="s">
        <v>7944</v>
      </c>
      <c r="I399" s="6" t="s">
        <v>8103</v>
      </c>
      <c r="J399" s="14">
        <v>7.3200000000000001E-2</v>
      </c>
      <c r="K399" s="14">
        <v>0.17629999999999998</v>
      </c>
      <c r="L399" s="15">
        <f t="shared" si="24"/>
        <v>-0.10309999999999998</v>
      </c>
      <c r="M399" s="11">
        <f t="shared" si="25"/>
        <v>0</v>
      </c>
      <c r="N399" s="11">
        <f>VLOOKUP(E399,Nasdaq!$A$2:$F$3174,5,1)</f>
        <v>7628.2797849999997</v>
      </c>
      <c r="O399" s="11">
        <f>VLOOKUP(F399,Nasdaq!$A$2:$F$3174,5,1)</f>
        <v>11010.980469</v>
      </c>
      <c r="P399" s="11">
        <f t="shared" si="26"/>
        <v>807</v>
      </c>
      <c r="Q399" s="15">
        <f t="shared" si="27"/>
        <v>0.69278928536020479</v>
      </c>
    </row>
    <row r="400" spans="1:17" ht="19.5" customHeight="1" x14ac:dyDescent="0.2">
      <c r="A400" s="12">
        <v>2469</v>
      </c>
      <c r="B400" s="6" t="s">
        <v>166</v>
      </c>
      <c r="C400" s="12">
        <v>2684</v>
      </c>
      <c r="D400" s="6" t="s">
        <v>6116</v>
      </c>
      <c r="E400" s="13">
        <v>43146</v>
      </c>
      <c r="F400" s="13">
        <v>44415</v>
      </c>
      <c r="G400" s="13">
        <v>43350</v>
      </c>
      <c r="H400" s="6" t="s">
        <v>7948</v>
      </c>
      <c r="I400" s="6" t="s">
        <v>7981</v>
      </c>
      <c r="J400" s="14">
        <v>-1.1000000000000001E-3</v>
      </c>
      <c r="K400" s="14">
        <v>0.1085</v>
      </c>
      <c r="L400" s="15">
        <f t="shared" si="24"/>
        <v>-0.1096</v>
      </c>
      <c r="M400" s="11">
        <f t="shared" si="25"/>
        <v>0</v>
      </c>
      <c r="N400" s="11">
        <f>VLOOKUP(E400,Nasdaq!$A$2:$F$3174,5,1)</f>
        <v>7256.4301759999998</v>
      </c>
      <c r="O400" s="11">
        <f>VLOOKUP(F400,Nasdaq!$A$2:$F$3174,5,1)</f>
        <v>11010.980469</v>
      </c>
      <c r="P400" s="11">
        <f t="shared" si="26"/>
        <v>1269</v>
      </c>
      <c r="Q400" s="15">
        <f t="shared" si="27"/>
        <v>0.65901821635135027</v>
      </c>
    </row>
    <row r="401" spans="1:17" ht="19.5" customHeight="1" x14ac:dyDescent="0.2">
      <c r="A401" s="12">
        <v>2469</v>
      </c>
      <c r="B401" s="6" t="s">
        <v>166</v>
      </c>
      <c r="C401" s="12">
        <v>1294</v>
      </c>
      <c r="D401" s="6" t="s">
        <v>6117</v>
      </c>
      <c r="E401" s="13">
        <v>43054</v>
      </c>
      <c r="F401" s="13">
        <v>44415</v>
      </c>
      <c r="G401" s="13">
        <v>43973</v>
      </c>
      <c r="H401" s="6" t="s">
        <v>7951</v>
      </c>
      <c r="I401" s="6" t="s">
        <v>8043</v>
      </c>
      <c r="J401" s="14">
        <v>-0.36859999999999998</v>
      </c>
      <c r="K401" s="14">
        <v>0.12560000000000002</v>
      </c>
      <c r="L401" s="15">
        <f t="shared" si="24"/>
        <v>-0.49419999999999997</v>
      </c>
      <c r="M401" s="11">
        <f t="shared" si="25"/>
        <v>0</v>
      </c>
      <c r="N401" s="11">
        <f>VLOOKUP(E401,Nasdaq!$A$2:$F$3174,5,1)</f>
        <v>6706.2099609999996</v>
      </c>
      <c r="O401" s="11">
        <f>VLOOKUP(F401,Nasdaq!$A$2:$F$3174,5,1)</f>
        <v>11010.980469</v>
      </c>
      <c r="P401" s="11">
        <f t="shared" si="26"/>
        <v>1361</v>
      </c>
      <c r="Q401" s="15">
        <f t="shared" si="27"/>
        <v>0.60904809284364625</v>
      </c>
    </row>
    <row r="402" spans="1:17" ht="19.5" customHeight="1" x14ac:dyDescent="0.2">
      <c r="A402" s="12">
        <v>8783</v>
      </c>
      <c r="B402" s="6" t="s">
        <v>167</v>
      </c>
      <c r="C402" s="12">
        <v>2363</v>
      </c>
      <c r="D402" s="6" t="s">
        <v>2813</v>
      </c>
      <c r="E402" s="13">
        <v>43854</v>
      </c>
      <c r="F402" s="13">
        <v>44415</v>
      </c>
      <c r="G402" s="13">
        <v>43854</v>
      </c>
      <c r="H402" s="6" t="s">
        <v>7944</v>
      </c>
      <c r="I402" s="6" t="s">
        <v>8016</v>
      </c>
      <c r="J402" s="14">
        <v>-0.26789999999999997</v>
      </c>
      <c r="K402" s="14">
        <v>5.67E-2</v>
      </c>
      <c r="L402" s="15">
        <f t="shared" si="24"/>
        <v>-0.3246</v>
      </c>
      <c r="M402" s="11">
        <f t="shared" si="25"/>
        <v>0</v>
      </c>
      <c r="N402" s="11">
        <f>VLOOKUP(E402,Nasdaq!$A$2:$F$3174,5,1)</f>
        <v>9314.9101559999999</v>
      </c>
      <c r="O402" s="11">
        <f>VLOOKUP(F402,Nasdaq!$A$2:$F$3174,5,1)</f>
        <v>11010.980469</v>
      </c>
      <c r="P402" s="11">
        <f t="shared" si="26"/>
        <v>561</v>
      </c>
      <c r="Q402" s="15">
        <f t="shared" si="27"/>
        <v>0.84596624176795365</v>
      </c>
    </row>
    <row r="403" spans="1:17" ht="19.5" customHeight="1" x14ac:dyDescent="0.2">
      <c r="A403" s="12">
        <v>8783</v>
      </c>
      <c r="B403" s="6" t="s">
        <v>167</v>
      </c>
      <c r="C403" s="12">
        <v>4164</v>
      </c>
      <c r="D403" s="6" t="s">
        <v>2814</v>
      </c>
      <c r="E403" s="13">
        <v>43760</v>
      </c>
      <c r="F403" s="13">
        <v>44415</v>
      </c>
      <c r="G403" s="13">
        <v>43760</v>
      </c>
      <c r="H403" s="6" t="s">
        <v>7944</v>
      </c>
      <c r="I403" s="6" t="s">
        <v>7980</v>
      </c>
      <c r="J403" s="14">
        <v>-0.58709999999999996</v>
      </c>
      <c r="K403" s="14">
        <v>0.17620000000000002</v>
      </c>
      <c r="L403" s="15">
        <f t="shared" si="24"/>
        <v>-0.76329999999999998</v>
      </c>
      <c r="M403" s="11">
        <f t="shared" si="25"/>
        <v>0</v>
      </c>
      <c r="N403" s="11">
        <f>VLOOKUP(E403,Nasdaq!$A$2:$F$3174,5,1)</f>
        <v>8104.2998049999997</v>
      </c>
      <c r="O403" s="11">
        <f>VLOOKUP(F403,Nasdaq!$A$2:$F$3174,5,1)</f>
        <v>11010.980469</v>
      </c>
      <c r="P403" s="11">
        <f t="shared" si="26"/>
        <v>655</v>
      </c>
      <c r="Q403" s="15">
        <f t="shared" si="27"/>
        <v>0.736020758339754</v>
      </c>
    </row>
    <row r="404" spans="1:17" ht="19.5" customHeight="1" x14ac:dyDescent="0.2">
      <c r="A404" s="12">
        <v>3605</v>
      </c>
      <c r="B404" s="6" t="s">
        <v>168</v>
      </c>
      <c r="C404" s="12">
        <v>9643</v>
      </c>
      <c r="D404" s="6" t="s">
        <v>2815</v>
      </c>
      <c r="E404" s="13">
        <v>42308</v>
      </c>
      <c r="F404" s="13">
        <v>42579</v>
      </c>
      <c r="H404" s="6" t="s">
        <v>7951</v>
      </c>
      <c r="I404" s="6" t="s">
        <v>8018</v>
      </c>
      <c r="J404" s="14">
        <v>4.2599999999999999E-2</v>
      </c>
      <c r="K404" s="14">
        <v>6.6000000000000003E-2</v>
      </c>
      <c r="L404" s="15">
        <f t="shared" si="24"/>
        <v>-2.3400000000000004E-2</v>
      </c>
      <c r="M404" s="11">
        <f t="shared" si="25"/>
        <v>0</v>
      </c>
      <c r="N404" s="11">
        <f>VLOOKUP(E404,Nasdaq!$A$2:$F$3174,5,1)</f>
        <v>5053.75</v>
      </c>
      <c r="O404" s="11">
        <f>VLOOKUP(F404,Nasdaq!$A$2:$F$3174,5,1)</f>
        <v>5154.9799800000001</v>
      </c>
      <c r="P404" s="11">
        <f t="shared" si="26"/>
        <v>271</v>
      </c>
      <c r="Q404" s="15">
        <f t="shared" si="27"/>
        <v>0.98036287878831896</v>
      </c>
    </row>
    <row r="405" spans="1:17" ht="19.5" customHeight="1" x14ac:dyDescent="0.2">
      <c r="A405" s="12">
        <v>7350</v>
      </c>
      <c r="B405" s="6" t="s">
        <v>169</v>
      </c>
      <c r="C405" s="12">
        <v>8964</v>
      </c>
      <c r="D405" s="6" t="s">
        <v>2816</v>
      </c>
      <c r="E405" s="13">
        <v>42381</v>
      </c>
      <c r="F405" s="13">
        <v>44415</v>
      </c>
      <c r="H405" s="6" t="s">
        <v>7949</v>
      </c>
      <c r="I405" s="6" t="s">
        <v>8104</v>
      </c>
      <c r="J405" s="14">
        <v>0.27789999999999998</v>
      </c>
      <c r="K405" s="14">
        <v>0.15060000000000001</v>
      </c>
      <c r="L405" s="15">
        <f t="shared" si="24"/>
        <v>0.12729999999999997</v>
      </c>
      <c r="M405" s="11">
        <f t="shared" si="25"/>
        <v>1</v>
      </c>
      <c r="N405" s="11">
        <f>VLOOKUP(E405,Nasdaq!$A$2:$F$3174,5,1)</f>
        <v>4685.919922</v>
      </c>
      <c r="O405" s="11">
        <f>VLOOKUP(F405,Nasdaq!$A$2:$F$3174,5,1)</f>
        <v>11010.980469</v>
      </c>
      <c r="P405" s="11">
        <f t="shared" si="26"/>
        <v>2034</v>
      </c>
      <c r="Q405" s="15">
        <f t="shared" si="27"/>
        <v>0.42556839761304438</v>
      </c>
    </row>
    <row r="406" spans="1:17" ht="19.5" customHeight="1" x14ac:dyDescent="0.2">
      <c r="A406" s="12">
        <v>5991</v>
      </c>
      <c r="B406" s="6" t="s">
        <v>170</v>
      </c>
      <c r="C406" s="12">
        <v>23728</v>
      </c>
      <c r="D406" s="6" t="s">
        <v>2817</v>
      </c>
      <c r="E406" s="13">
        <v>42905</v>
      </c>
      <c r="F406" s="13">
        <v>43369</v>
      </c>
      <c r="H406" s="6" t="s">
        <v>7944</v>
      </c>
      <c r="I406" s="6" t="s">
        <v>8086</v>
      </c>
      <c r="J406" s="14">
        <v>0.64939999999999998</v>
      </c>
      <c r="K406" s="14">
        <v>0.1646</v>
      </c>
      <c r="L406" s="15">
        <f t="shared" si="24"/>
        <v>0.48480000000000001</v>
      </c>
      <c r="M406" s="11">
        <f t="shared" si="25"/>
        <v>1</v>
      </c>
      <c r="N406" s="11">
        <f>VLOOKUP(E406,Nasdaq!$A$2:$F$3174,5,1)</f>
        <v>6239.0097660000001</v>
      </c>
      <c r="O406" s="11">
        <f>VLOOKUP(F406,Nasdaq!$A$2:$F$3174,5,1)</f>
        <v>7990.3701170000004</v>
      </c>
      <c r="P406" s="11">
        <f t="shared" si="26"/>
        <v>464</v>
      </c>
      <c r="Q406" s="15">
        <f t="shared" si="27"/>
        <v>0.78081725741501473</v>
      </c>
    </row>
    <row r="407" spans="1:17" ht="19.5" customHeight="1" x14ac:dyDescent="0.2">
      <c r="A407" s="12">
        <v>5991</v>
      </c>
      <c r="B407" s="6" t="s">
        <v>170</v>
      </c>
      <c r="C407" s="12">
        <v>22698</v>
      </c>
      <c r="D407" s="6" t="s">
        <v>2818</v>
      </c>
      <c r="E407" s="13">
        <v>42761</v>
      </c>
      <c r="F407" s="13">
        <v>44415</v>
      </c>
      <c r="H407" s="6" t="s">
        <v>7947</v>
      </c>
      <c r="I407" s="6" t="s">
        <v>7994</v>
      </c>
      <c r="J407" s="14">
        <v>0.08</v>
      </c>
      <c r="K407" s="14">
        <v>0.1358</v>
      </c>
      <c r="L407" s="15">
        <f t="shared" si="24"/>
        <v>-5.5800000000000002E-2</v>
      </c>
      <c r="M407" s="11">
        <f t="shared" si="25"/>
        <v>0</v>
      </c>
      <c r="N407" s="11">
        <f>VLOOKUP(E407,Nasdaq!$A$2:$F$3174,5,1)</f>
        <v>5655.1801759999998</v>
      </c>
      <c r="O407" s="11">
        <f>VLOOKUP(F407,Nasdaq!$A$2:$F$3174,5,1)</f>
        <v>11010.980469</v>
      </c>
      <c r="P407" s="11">
        <f t="shared" si="26"/>
        <v>1654</v>
      </c>
      <c r="Q407" s="15">
        <f t="shared" si="27"/>
        <v>0.51359517289184997</v>
      </c>
    </row>
    <row r="408" spans="1:17" ht="19.5" customHeight="1" x14ac:dyDescent="0.2">
      <c r="A408" s="12">
        <v>5991</v>
      </c>
      <c r="B408" s="6" t="s">
        <v>170</v>
      </c>
      <c r="C408" s="12">
        <v>10624</v>
      </c>
      <c r="D408" s="6" t="s">
        <v>2553</v>
      </c>
      <c r="E408" s="13">
        <v>43080</v>
      </c>
      <c r="F408" s="13">
        <v>44415</v>
      </c>
      <c r="H408" s="6" t="s">
        <v>7951</v>
      </c>
      <c r="I408" s="6" t="s">
        <v>7971</v>
      </c>
      <c r="J408" s="14">
        <v>5.1799999999999999E-2</v>
      </c>
      <c r="K408" s="14">
        <v>0.11199999999999999</v>
      </c>
      <c r="L408" s="15">
        <f t="shared" si="24"/>
        <v>-6.019999999999999E-2</v>
      </c>
      <c r="M408" s="11">
        <f t="shared" si="25"/>
        <v>0</v>
      </c>
      <c r="N408" s="11">
        <f>VLOOKUP(E408,Nasdaq!$A$2:$F$3174,5,1)</f>
        <v>6875.080078</v>
      </c>
      <c r="O408" s="11">
        <f>VLOOKUP(F408,Nasdaq!$A$2:$F$3174,5,1)</f>
        <v>11010.980469</v>
      </c>
      <c r="P408" s="11">
        <f t="shared" si="26"/>
        <v>1335</v>
      </c>
      <c r="Q408" s="15">
        <f t="shared" si="27"/>
        <v>0.62438460795259032</v>
      </c>
    </row>
    <row r="409" spans="1:17" ht="19.5" customHeight="1" x14ac:dyDescent="0.2">
      <c r="A409" s="12">
        <v>5991</v>
      </c>
      <c r="B409" s="6" t="s">
        <v>170</v>
      </c>
      <c r="C409" s="12">
        <v>9608</v>
      </c>
      <c r="D409" s="6" t="s">
        <v>2819</v>
      </c>
      <c r="E409" s="13">
        <v>43395</v>
      </c>
      <c r="F409" s="13">
        <v>44415</v>
      </c>
      <c r="H409" s="6" t="s">
        <v>7951</v>
      </c>
      <c r="I409" s="6" t="s">
        <v>8081</v>
      </c>
      <c r="J409" s="14">
        <v>-4.4299999999999999E-2</v>
      </c>
      <c r="K409" s="14">
        <v>0.13699999999999998</v>
      </c>
      <c r="L409" s="15">
        <f t="shared" si="24"/>
        <v>-0.18129999999999999</v>
      </c>
      <c r="M409" s="11">
        <f t="shared" si="25"/>
        <v>0</v>
      </c>
      <c r="N409" s="11">
        <f>VLOOKUP(E409,Nasdaq!$A$2:$F$3174,5,1)</f>
        <v>7468.6298829999996</v>
      </c>
      <c r="O409" s="11">
        <f>VLOOKUP(F409,Nasdaq!$A$2:$F$3174,5,1)</f>
        <v>11010.980469</v>
      </c>
      <c r="P409" s="11">
        <f t="shared" si="26"/>
        <v>1020</v>
      </c>
      <c r="Q409" s="15">
        <f t="shared" si="27"/>
        <v>0.67828997528920587</v>
      </c>
    </row>
    <row r="410" spans="1:17" ht="19.5" customHeight="1" x14ac:dyDescent="0.2">
      <c r="A410" s="12">
        <v>5991</v>
      </c>
      <c r="B410" s="6" t="s">
        <v>170</v>
      </c>
      <c r="C410" s="12">
        <v>32366</v>
      </c>
      <c r="D410" s="6" t="s">
        <v>2820</v>
      </c>
      <c r="E410" s="13">
        <v>43182</v>
      </c>
      <c r="F410" s="13">
        <v>44415</v>
      </c>
      <c r="G410" s="13">
        <v>43182</v>
      </c>
      <c r="H410" s="6" t="s">
        <v>7944</v>
      </c>
      <c r="I410" s="6" t="s">
        <v>8016</v>
      </c>
      <c r="J410" s="14">
        <v>-0.2303</v>
      </c>
      <c r="K410" s="14">
        <v>0.1376</v>
      </c>
      <c r="L410" s="15">
        <f t="shared" si="24"/>
        <v>-0.3679</v>
      </c>
      <c r="M410" s="11">
        <f t="shared" si="25"/>
        <v>0</v>
      </c>
      <c r="N410" s="11">
        <f>VLOOKUP(E410,Nasdaq!$A$2:$F$3174,5,1)</f>
        <v>6992.669922</v>
      </c>
      <c r="O410" s="11">
        <f>VLOOKUP(F410,Nasdaq!$A$2:$F$3174,5,1)</f>
        <v>11010.980469</v>
      </c>
      <c r="P410" s="11">
        <f t="shared" si="26"/>
        <v>1233</v>
      </c>
      <c r="Q410" s="15">
        <f t="shared" si="27"/>
        <v>0.63506397057799169</v>
      </c>
    </row>
    <row r="411" spans="1:17" ht="19.5" customHeight="1" x14ac:dyDescent="0.2">
      <c r="A411" s="12">
        <v>5991</v>
      </c>
      <c r="B411" s="6" t="s">
        <v>170</v>
      </c>
      <c r="C411" s="12">
        <v>9650</v>
      </c>
      <c r="D411" s="6" t="s">
        <v>2821</v>
      </c>
      <c r="E411" s="13">
        <v>43378</v>
      </c>
      <c r="F411" s="13">
        <v>44415</v>
      </c>
      <c r="H411" s="6" t="s">
        <v>7947</v>
      </c>
      <c r="I411" s="6" t="s">
        <v>8045</v>
      </c>
      <c r="J411" s="14">
        <v>-0.2535</v>
      </c>
      <c r="K411" s="14">
        <v>0.10589999999999999</v>
      </c>
      <c r="L411" s="15">
        <f t="shared" si="24"/>
        <v>-0.3594</v>
      </c>
      <c r="M411" s="11">
        <f t="shared" si="25"/>
        <v>0</v>
      </c>
      <c r="N411" s="11">
        <f>VLOOKUP(E411,Nasdaq!$A$2:$F$3174,5,1)</f>
        <v>7788.4501950000003</v>
      </c>
      <c r="O411" s="11">
        <f>VLOOKUP(F411,Nasdaq!$A$2:$F$3174,5,1)</f>
        <v>11010.980469</v>
      </c>
      <c r="P411" s="11">
        <f t="shared" si="26"/>
        <v>1037</v>
      </c>
      <c r="Q411" s="15">
        <f t="shared" si="27"/>
        <v>0.7073354949358529</v>
      </c>
    </row>
    <row r="412" spans="1:17" ht="19.5" customHeight="1" x14ac:dyDescent="0.2">
      <c r="A412" s="12">
        <v>5991</v>
      </c>
      <c r="B412" s="6" t="s">
        <v>170</v>
      </c>
      <c r="C412" s="12">
        <v>17455</v>
      </c>
      <c r="D412" s="6" t="s">
        <v>2788</v>
      </c>
      <c r="E412" s="13">
        <v>43525</v>
      </c>
      <c r="F412" s="13">
        <v>44415</v>
      </c>
      <c r="H412" s="6" t="s">
        <v>7944</v>
      </c>
      <c r="I412" s="6" t="s">
        <v>8015</v>
      </c>
      <c r="J412" s="14">
        <v>-0.38069999999999998</v>
      </c>
      <c r="K412" s="14">
        <v>0.15539999999999998</v>
      </c>
      <c r="L412" s="15">
        <f t="shared" si="24"/>
        <v>-0.53610000000000002</v>
      </c>
      <c r="M412" s="11">
        <f t="shared" si="25"/>
        <v>0</v>
      </c>
      <c r="N412" s="11">
        <f>VLOOKUP(E412,Nasdaq!$A$2:$F$3174,5,1)</f>
        <v>7595.3500979999999</v>
      </c>
      <c r="O412" s="11">
        <f>VLOOKUP(F412,Nasdaq!$A$2:$F$3174,5,1)</f>
        <v>11010.980469</v>
      </c>
      <c r="P412" s="11">
        <f t="shared" si="26"/>
        <v>890</v>
      </c>
      <c r="Q412" s="15">
        <f t="shared" si="27"/>
        <v>0.68979858806563032</v>
      </c>
    </row>
    <row r="413" spans="1:17" ht="19.5" customHeight="1" x14ac:dyDescent="0.2">
      <c r="A413" s="12">
        <v>6429</v>
      </c>
      <c r="B413" s="6" t="s">
        <v>171</v>
      </c>
      <c r="C413" s="12">
        <v>21047</v>
      </c>
      <c r="D413" s="6" t="s">
        <v>2822</v>
      </c>
      <c r="E413" s="13">
        <v>41547</v>
      </c>
      <c r="F413" s="13">
        <v>44415</v>
      </c>
      <c r="H413" s="6" t="s">
        <v>7948</v>
      </c>
      <c r="I413" s="6" t="s">
        <v>8105</v>
      </c>
      <c r="J413" s="14">
        <v>-0.28389999999999999</v>
      </c>
      <c r="K413" s="14">
        <v>0.12890000000000001</v>
      </c>
      <c r="L413" s="15">
        <f t="shared" si="24"/>
        <v>-0.4128</v>
      </c>
      <c r="M413" s="11">
        <f t="shared" si="25"/>
        <v>0</v>
      </c>
      <c r="N413" s="11">
        <f>VLOOKUP(E413,Nasdaq!$A$2:$F$3174,5,1)</f>
        <v>3771.4799800000001</v>
      </c>
      <c r="O413" s="11">
        <f>VLOOKUP(F413,Nasdaq!$A$2:$F$3174,5,1)</f>
        <v>11010.980469</v>
      </c>
      <c r="P413" s="11">
        <f t="shared" si="26"/>
        <v>2868</v>
      </c>
      <c r="Q413" s="15">
        <f t="shared" si="27"/>
        <v>0.34252025518969292</v>
      </c>
    </row>
    <row r="414" spans="1:17" ht="19.5" customHeight="1" x14ac:dyDescent="0.2">
      <c r="A414" s="12">
        <v>6429</v>
      </c>
      <c r="B414" s="6" t="s">
        <v>171</v>
      </c>
      <c r="C414" s="12">
        <v>11387</v>
      </c>
      <c r="D414" s="6" t="s">
        <v>2823</v>
      </c>
      <c r="E414" s="13">
        <v>42822</v>
      </c>
      <c r="F414" s="13">
        <v>44415</v>
      </c>
      <c r="H414" s="6" t="s">
        <v>7951</v>
      </c>
      <c r="I414" s="6" t="s">
        <v>7971</v>
      </c>
      <c r="J414" s="14">
        <v>-0.31920000000000004</v>
      </c>
      <c r="K414" s="14">
        <v>0.13269999999999998</v>
      </c>
      <c r="L414" s="15">
        <f t="shared" si="24"/>
        <v>-0.45190000000000002</v>
      </c>
      <c r="M414" s="11">
        <f t="shared" si="25"/>
        <v>0</v>
      </c>
      <c r="N414" s="11">
        <f>VLOOKUP(E414,Nasdaq!$A$2:$F$3174,5,1)</f>
        <v>5875.1401370000003</v>
      </c>
      <c r="O414" s="11">
        <f>VLOOKUP(F414,Nasdaq!$A$2:$F$3174,5,1)</f>
        <v>11010.980469</v>
      </c>
      <c r="P414" s="11">
        <f t="shared" si="26"/>
        <v>1593</v>
      </c>
      <c r="Q414" s="15">
        <f t="shared" si="27"/>
        <v>0.53357160161545081</v>
      </c>
    </row>
    <row r="415" spans="1:17" ht="19.5" customHeight="1" x14ac:dyDescent="0.2">
      <c r="A415" s="12">
        <v>5526</v>
      </c>
      <c r="B415" s="6" t="s">
        <v>172</v>
      </c>
      <c r="C415" s="12">
        <v>42616</v>
      </c>
      <c r="D415" s="6" t="s">
        <v>2824</v>
      </c>
      <c r="E415" s="13">
        <v>43230</v>
      </c>
      <c r="F415" s="13">
        <v>44415</v>
      </c>
      <c r="H415" s="6" t="s">
        <v>7948</v>
      </c>
      <c r="I415" s="6" t="s">
        <v>8052</v>
      </c>
      <c r="J415" s="14">
        <v>-0.47810000000000002</v>
      </c>
      <c r="K415" s="14">
        <v>0.1197</v>
      </c>
      <c r="L415" s="15">
        <f t="shared" si="24"/>
        <v>-0.5978</v>
      </c>
      <c r="M415" s="11">
        <f t="shared" si="25"/>
        <v>0</v>
      </c>
      <c r="N415" s="11">
        <f>VLOOKUP(E415,Nasdaq!$A$2:$F$3174,5,1)</f>
        <v>7404.9702150000003</v>
      </c>
      <c r="O415" s="11">
        <f>VLOOKUP(F415,Nasdaq!$A$2:$F$3174,5,1)</f>
        <v>11010.980469</v>
      </c>
      <c r="P415" s="11">
        <f t="shared" si="26"/>
        <v>1185</v>
      </c>
      <c r="Q415" s="15">
        <f t="shared" si="27"/>
        <v>0.67250841359650682</v>
      </c>
    </row>
    <row r="416" spans="1:17" ht="19.5" customHeight="1" x14ac:dyDescent="0.2">
      <c r="A416" s="12">
        <v>7310</v>
      </c>
      <c r="B416" s="6" t="s">
        <v>173</v>
      </c>
      <c r="C416" s="12">
        <v>868</v>
      </c>
      <c r="D416" s="6" t="s">
        <v>2825</v>
      </c>
      <c r="E416" s="13">
        <v>41593</v>
      </c>
      <c r="F416" s="13">
        <v>43146</v>
      </c>
      <c r="H416" s="6" t="s">
        <v>7949</v>
      </c>
      <c r="I416" s="6" t="s">
        <v>8106</v>
      </c>
      <c r="J416" s="14">
        <v>8.1799999999999998E-2</v>
      </c>
      <c r="K416" s="14">
        <v>0.12640000000000001</v>
      </c>
      <c r="L416" s="15">
        <f t="shared" si="24"/>
        <v>-4.4600000000000015E-2</v>
      </c>
      <c r="M416" s="11">
        <f t="shared" si="25"/>
        <v>0</v>
      </c>
      <c r="N416" s="11">
        <f>VLOOKUP(E416,Nasdaq!$A$2:$F$3174,5,1)</f>
        <v>3985.969971</v>
      </c>
      <c r="O416" s="11">
        <f>VLOOKUP(F416,Nasdaq!$A$2:$F$3174,5,1)</f>
        <v>7256.4301759999998</v>
      </c>
      <c r="P416" s="11">
        <f t="shared" si="26"/>
        <v>1553</v>
      </c>
      <c r="Q416" s="15">
        <f t="shared" si="27"/>
        <v>0.54930235489886226</v>
      </c>
    </row>
    <row r="417" spans="1:17" ht="19.5" customHeight="1" x14ac:dyDescent="0.2">
      <c r="A417" s="12">
        <v>7466</v>
      </c>
      <c r="B417" s="6" t="s">
        <v>174</v>
      </c>
      <c r="C417" s="12">
        <v>19</v>
      </c>
      <c r="D417" s="6" t="s">
        <v>2826</v>
      </c>
      <c r="E417" s="13">
        <v>42381</v>
      </c>
      <c r="F417" s="13">
        <v>44415</v>
      </c>
      <c r="H417" s="6" t="s">
        <v>7949</v>
      </c>
      <c r="I417" s="6" t="s">
        <v>7966</v>
      </c>
      <c r="J417" s="14">
        <v>7.6399999999999996E-2</v>
      </c>
      <c r="K417" s="14">
        <v>0.15060000000000001</v>
      </c>
      <c r="L417" s="15">
        <f t="shared" si="24"/>
        <v>-7.4200000000000016E-2</v>
      </c>
      <c r="M417" s="11">
        <f t="shared" si="25"/>
        <v>0</v>
      </c>
      <c r="N417" s="11">
        <f>VLOOKUP(E417,Nasdaq!$A$2:$F$3174,5,1)</f>
        <v>4685.919922</v>
      </c>
      <c r="O417" s="11">
        <f>VLOOKUP(F417,Nasdaq!$A$2:$F$3174,5,1)</f>
        <v>11010.980469</v>
      </c>
      <c r="P417" s="11">
        <f t="shared" si="26"/>
        <v>2034</v>
      </c>
      <c r="Q417" s="15">
        <f t="shared" si="27"/>
        <v>0.42556839761304438</v>
      </c>
    </row>
    <row r="418" spans="1:17" ht="19.5" customHeight="1" x14ac:dyDescent="0.2">
      <c r="A418" s="12">
        <v>7466</v>
      </c>
      <c r="B418" s="6" t="s">
        <v>174</v>
      </c>
      <c r="C418" s="12">
        <v>8</v>
      </c>
      <c r="D418" s="6" t="s">
        <v>2827</v>
      </c>
      <c r="E418" s="13">
        <v>42055</v>
      </c>
      <c r="F418" s="13">
        <v>44415</v>
      </c>
      <c r="H418" s="6" t="s">
        <v>7948</v>
      </c>
      <c r="I418" s="6" t="s">
        <v>7959</v>
      </c>
      <c r="J418" s="14">
        <v>1.3899999999999999E-2</v>
      </c>
      <c r="K418" s="14">
        <v>0.111</v>
      </c>
      <c r="L418" s="15">
        <f t="shared" si="24"/>
        <v>-9.7100000000000006E-2</v>
      </c>
      <c r="M418" s="11">
        <f t="shared" si="25"/>
        <v>0</v>
      </c>
      <c r="N418" s="11">
        <f>VLOOKUP(E418,Nasdaq!$A$2:$F$3174,5,1)</f>
        <v>4955.9702150000003</v>
      </c>
      <c r="O418" s="11">
        <f>VLOOKUP(F418,Nasdaq!$A$2:$F$3174,5,1)</f>
        <v>11010.980469</v>
      </c>
      <c r="P418" s="11">
        <f t="shared" si="26"/>
        <v>2360</v>
      </c>
      <c r="Q418" s="15">
        <f t="shared" si="27"/>
        <v>0.45009386965008263</v>
      </c>
    </row>
    <row r="419" spans="1:17" ht="19.5" customHeight="1" x14ac:dyDescent="0.2">
      <c r="A419" s="12">
        <v>1719</v>
      </c>
      <c r="B419" s="6" t="s">
        <v>175</v>
      </c>
      <c r="C419" s="12">
        <v>290</v>
      </c>
      <c r="D419" s="6" t="s">
        <v>2828</v>
      </c>
      <c r="E419" s="13">
        <v>42689</v>
      </c>
      <c r="F419" s="13">
        <v>44415</v>
      </c>
      <c r="H419" s="6" t="s">
        <v>7951</v>
      </c>
      <c r="I419" s="6" t="s">
        <v>8018</v>
      </c>
      <c r="J419" s="14">
        <v>0.7279000000000001</v>
      </c>
      <c r="K419" s="14">
        <v>0.14510000000000001</v>
      </c>
      <c r="L419" s="15">
        <f t="shared" si="24"/>
        <v>0.5828000000000001</v>
      </c>
      <c r="M419" s="11">
        <f t="shared" si="25"/>
        <v>1</v>
      </c>
      <c r="N419" s="11">
        <f>VLOOKUP(E419,Nasdaq!$A$2:$F$3174,5,1)</f>
        <v>5275.6201170000004</v>
      </c>
      <c r="O419" s="11">
        <f>VLOOKUP(F419,Nasdaq!$A$2:$F$3174,5,1)</f>
        <v>11010.980469</v>
      </c>
      <c r="P419" s="11">
        <f t="shared" si="26"/>
        <v>1726</v>
      </c>
      <c r="Q419" s="15">
        <f t="shared" si="27"/>
        <v>0.47912411556051093</v>
      </c>
    </row>
    <row r="420" spans="1:17" ht="19.5" customHeight="1" x14ac:dyDescent="0.2">
      <c r="A420" s="12">
        <v>9134</v>
      </c>
      <c r="B420" s="6" t="s">
        <v>6047</v>
      </c>
      <c r="C420" s="12">
        <v>41710</v>
      </c>
      <c r="D420" s="6" t="s">
        <v>6118</v>
      </c>
      <c r="E420" s="13">
        <v>43857</v>
      </c>
      <c r="F420" s="13">
        <v>44415</v>
      </c>
      <c r="G420" s="13">
        <v>43857</v>
      </c>
      <c r="H420" s="6" t="s">
        <v>7947</v>
      </c>
      <c r="I420" s="6" t="s">
        <v>8087</v>
      </c>
      <c r="J420" s="14">
        <v>-0.37310000000000004</v>
      </c>
      <c r="K420" s="14">
        <v>8.929999999999999E-2</v>
      </c>
      <c r="L420" s="15">
        <f t="shared" si="24"/>
        <v>-0.46240000000000003</v>
      </c>
      <c r="M420" s="11">
        <f t="shared" si="25"/>
        <v>0</v>
      </c>
      <c r="N420" s="11">
        <f>VLOOKUP(E420,Nasdaq!$A$2:$F$3174,5,1)</f>
        <v>9139.3095699999994</v>
      </c>
      <c r="O420" s="11">
        <f>VLOOKUP(F420,Nasdaq!$A$2:$F$3174,5,1)</f>
        <v>11010.980469</v>
      </c>
      <c r="P420" s="11">
        <f t="shared" si="26"/>
        <v>558</v>
      </c>
      <c r="Q420" s="15">
        <f t="shared" si="27"/>
        <v>0.83001853976253614</v>
      </c>
    </row>
    <row r="421" spans="1:17" ht="19.5" customHeight="1" x14ac:dyDescent="0.2">
      <c r="A421" s="12">
        <v>6904</v>
      </c>
      <c r="B421" s="6" t="s">
        <v>176</v>
      </c>
      <c r="C421" s="12">
        <v>34166</v>
      </c>
      <c r="D421" s="6" t="s">
        <v>2829</v>
      </c>
      <c r="E421" s="13">
        <v>42971</v>
      </c>
      <c r="F421" s="13">
        <v>44415</v>
      </c>
      <c r="G421" s="13">
        <v>43511</v>
      </c>
      <c r="H421" s="6" t="s">
        <v>7946</v>
      </c>
      <c r="I421" s="6" t="s">
        <v>8005</v>
      </c>
      <c r="J421" s="14">
        <v>-0.313</v>
      </c>
      <c r="K421" s="14">
        <v>0.13619999999999999</v>
      </c>
      <c r="L421" s="15">
        <f t="shared" si="24"/>
        <v>-0.44919999999999999</v>
      </c>
      <c r="M421" s="11">
        <f t="shared" si="25"/>
        <v>0</v>
      </c>
      <c r="N421" s="11">
        <f>VLOOKUP(E421,Nasdaq!$A$2:$F$3174,5,1)</f>
        <v>6271.330078</v>
      </c>
      <c r="O421" s="11">
        <f>VLOOKUP(F421,Nasdaq!$A$2:$F$3174,5,1)</f>
        <v>11010.980469</v>
      </c>
      <c r="P421" s="11">
        <f t="shared" si="26"/>
        <v>1444</v>
      </c>
      <c r="Q421" s="15">
        <f t="shared" si="27"/>
        <v>0.56955298335994997</v>
      </c>
    </row>
    <row r="422" spans="1:17" ht="19.5" customHeight="1" x14ac:dyDescent="0.2">
      <c r="A422" s="12">
        <v>6904</v>
      </c>
      <c r="B422" s="6" t="s">
        <v>176</v>
      </c>
      <c r="C422" s="12">
        <v>2811</v>
      </c>
      <c r="D422" s="6" t="s">
        <v>2830</v>
      </c>
      <c r="E422" s="13">
        <v>43419</v>
      </c>
      <c r="F422" s="13">
        <v>43600</v>
      </c>
      <c r="G422" s="13">
        <v>42136</v>
      </c>
      <c r="H422" s="6" t="s">
        <v>7946</v>
      </c>
      <c r="I422" s="6" t="s">
        <v>8005</v>
      </c>
      <c r="J422" s="14">
        <v>-0.54170000000000007</v>
      </c>
      <c r="K422" s="14">
        <v>0.1137</v>
      </c>
      <c r="L422" s="15">
        <f t="shared" si="24"/>
        <v>-0.65540000000000009</v>
      </c>
      <c r="M422" s="11">
        <f t="shared" si="25"/>
        <v>0</v>
      </c>
      <c r="N422" s="11">
        <f>VLOOKUP(E422,Nasdaq!$A$2:$F$3174,5,1)</f>
        <v>7259.0297849999997</v>
      </c>
      <c r="O422" s="11">
        <f>VLOOKUP(F422,Nasdaq!$A$2:$F$3174,5,1)</f>
        <v>7822.1499020000001</v>
      </c>
      <c r="P422" s="11">
        <f t="shared" si="26"/>
        <v>181</v>
      </c>
      <c r="Q422" s="15">
        <f t="shared" si="27"/>
        <v>0.9280105962203431</v>
      </c>
    </row>
    <row r="423" spans="1:17" ht="19.5" customHeight="1" x14ac:dyDescent="0.2">
      <c r="A423" s="12">
        <v>6904</v>
      </c>
      <c r="B423" s="6" t="s">
        <v>176</v>
      </c>
      <c r="C423" s="12">
        <v>1488</v>
      </c>
      <c r="D423" s="6" t="s">
        <v>2831</v>
      </c>
      <c r="E423" s="13">
        <v>43146</v>
      </c>
      <c r="F423" s="13">
        <v>43600</v>
      </c>
      <c r="G423" s="13">
        <v>43409</v>
      </c>
      <c r="H423" s="6" t="s">
        <v>7946</v>
      </c>
      <c r="I423" s="6" t="s">
        <v>8005</v>
      </c>
      <c r="J423" s="14">
        <v>-0.57609999999999995</v>
      </c>
      <c r="K423" s="14">
        <v>5.5800000000000002E-2</v>
      </c>
      <c r="L423" s="15">
        <f t="shared" si="24"/>
        <v>-0.63189999999999991</v>
      </c>
      <c r="M423" s="11">
        <f t="shared" si="25"/>
        <v>0</v>
      </c>
      <c r="N423" s="11">
        <f>VLOOKUP(E423,Nasdaq!$A$2:$F$3174,5,1)</f>
        <v>7256.4301759999998</v>
      </c>
      <c r="O423" s="11">
        <f>VLOOKUP(F423,Nasdaq!$A$2:$F$3174,5,1)</f>
        <v>7822.1499020000001</v>
      </c>
      <c r="P423" s="11">
        <f t="shared" si="26"/>
        <v>454</v>
      </c>
      <c r="Q423" s="15">
        <f t="shared" si="27"/>
        <v>0.92767762754317085</v>
      </c>
    </row>
    <row r="424" spans="1:17" ht="19.5" customHeight="1" x14ac:dyDescent="0.2">
      <c r="A424" s="12">
        <v>7876</v>
      </c>
      <c r="B424" s="6" t="s">
        <v>177</v>
      </c>
      <c r="C424" s="12">
        <v>9206</v>
      </c>
      <c r="D424" s="6" t="s">
        <v>2832</v>
      </c>
      <c r="E424" s="13">
        <v>43475</v>
      </c>
      <c r="F424" s="13">
        <v>44415</v>
      </c>
      <c r="H424" s="6" t="s">
        <v>7951</v>
      </c>
      <c r="I424" s="6" t="s">
        <v>7987</v>
      </c>
      <c r="J424" s="14">
        <v>-0.43130000000000002</v>
      </c>
      <c r="K424" s="14">
        <v>0.20010000000000003</v>
      </c>
      <c r="L424" s="15">
        <f t="shared" si="24"/>
        <v>-0.63140000000000007</v>
      </c>
      <c r="M424" s="11">
        <f t="shared" si="25"/>
        <v>0</v>
      </c>
      <c r="N424" s="11">
        <f>VLOOKUP(E424,Nasdaq!$A$2:$F$3174,5,1)</f>
        <v>6986.0698240000002</v>
      </c>
      <c r="O424" s="11">
        <f>VLOOKUP(F424,Nasdaq!$A$2:$F$3174,5,1)</f>
        <v>11010.980469</v>
      </c>
      <c r="P424" s="11">
        <f t="shared" si="26"/>
        <v>940</v>
      </c>
      <c r="Q424" s="15">
        <f t="shared" si="27"/>
        <v>0.63446476067204671</v>
      </c>
    </row>
    <row r="425" spans="1:17" ht="19.5" customHeight="1" x14ac:dyDescent="0.2">
      <c r="A425" s="12">
        <v>9206</v>
      </c>
      <c r="B425" s="6" t="s">
        <v>178</v>
      </c>
      <c r="C425" s="12">
        <v>7183</v>
      </c>
      <c r="D425" s="6" t="s">
        <v>2833</v>
      </c>
      <c r="E425" s="13">
        <v>40654</v>
      </c>
      <c r="F425" s="13">
        <v>44415</v>
      </c>
      <c r="H425" s="6" t="s">
        <v>7948</v>
      </c>
      <c r="I425" s="6" t="s">
        <v>7978</v>
      </c>
      <c r="J425" s="14">
        <v>-8.1300000000000011E-2</v>
      </c>
      <c r="K425" s="14">
        <v>0.12720000000000001</v>
      </c>
      <c r="L425" s="15">
        <f t="shared" si="24"/>
        <v>-0.20850000000000002</v>
      </c>
      <c r="M425" s="11">
        <f t="shared" si="25"/>
        <v>0</v>
      </c>
      <c r="N425" s="11">
        <f>VLOOKUP(E425,Nasdaq!$A$2:$F$3174,5,1)</f>
        <v>2820.1599120000001</v>
      </c>
      <c r="O425" s="11">
        <f>VLOOKUP(F425,Nasdaq!$A$2:$F$3174,5,1)</f>
        <v>11010.980469</v>
      </c>
      <c r="P425" s="11">
        <f t="shared" si="26"/>
        <v>3761</v>
      </c>
      <c r="Q425" s="15">
        <f t="shared" si="27"/>
        <v>0.25612276020197239</v>
      </c>
    </row>
    <row r="426" spans="1:17" ht="19.5" customHeight="1" x14ac:dyDescent="0.2">
      <c r="A426" s="12">
        <v>4335</v>
      </c>
      <c r="B426" s="6" t="s">
        <v>179</v>
      </c>
      <c r="C426" s="12">
        <v>487</v>
      </c>
      <c r="D426" s="6" t="s">
        <v>2834</v>
      </c>
      <c r="E426" s="13">
        <v>42870</v>
      </c>
      <c r="F426" s="13">
        <v>43054</v>
      </c>
      <c r="H426" s="6" t="s">
        <v>7947</v>
      </c>
      <c r="I426" s="6" t="s">
        <v>8025</v>
      </c>
      <c r="J426" s="14">
        <v>-0.47549999999999998</v>
      </c>
      <c r="K426" s="14">
        <v>0.16140000000000002</v>
      </c>
      <c r="L426" s="15">
        <f t="shared" si="24"/>
        <v>-0.63690000000000002</v>
      </c>
      <c r="M426" s="11">
        <f t="shared" si="25"/>
        <v>0</v>
      </c>
      <c r="N426" s="11">
        <f>VLOOKUP(E426,Nasdaq!$A$2:$F$3174,5,1)</f>
        <v>6149.669922</v>
      </c>
      <c r="O426" s="11">
        <f>VLOOKUP(F426,Nasdaq!$A$2:$F$3174,5,1)</f>
        <v>6706.2099609999996</v>
      </c>
      <c r="P426" s="11">
        <f t="shared" si="26"/>
        <v>184</v>
      </c>
      <c r="Q426" s="15">
        <f t="shared" si="27"/>
        <v>0.91701242441927244</v>
      </c>
    </row>
    <row r="427" spans="1:17" ht="19.5" customHeight="1" x14ac:dyDescent="0.2">
      <c r="A427" s="12">
        <v>47</v>
      </c>
      <c r="B427" s="6" t="s">
        <v>180</v>
      </c>
      <c r="C427" s="12">
        <v>9492</v>
      </c>
      <c r="D427" s="6" t="s">
        <v>2681</v>
      </c>
      <c r="E427" s="13">
        <v>42245</v>
      </c>
      <c r="F427" s="13">
        <v>42865</v>
      </c>
      <c r="H427" s="6" t="s">
        <v>7948</v>
      </c>
      <c r="I427" s="6" t="s">
        <v>8054</v>
      </c>
      <c r="J427" s="14">
        <v>0.22969999999999999</v>
      </c>
      <c r="K427" s="14">
        <v>0.14660000000000001</v>
      </c>
      <c r="L427" s="15">
        <f t="shared" si="24"/>
        <v>8.3099999999999979E-2</v>
      </c>
      <c r="M427" s="11">
        <f t="shared" si="25"/>
        <v>1</v>
      </c>
      <c r="N427" s="11">
        <f>VLOOKUP(E427,Nasdaq!$A$2:$F$3174,5,1)</f>
        <v>4828.3198240000002</v>
      </c>
      <c r="O427" s="11">
        <f>VLOOKUP(F427,Nasdaq!$A$2:$F$3174,5,1)</f>
        <v>6129.1401370000003</v>
      </c>
      <c r="P427" s="11">
        <f t="shared" si="26"/>
        <v>620</v>
      </c>
      <c r="Q427" s="15">
        <f t="shared" si="27"/>
        <v>0.78776546234710199</v>
      </c>
    </row>
    <row r="428" spans="1:17" ht="19.5" customHeight="1" x14ac:dyDescent="0.2">
      <c r="A428" s="12">
        <v>47</v>
      </c>
      <c r="B428" s="6" t="s">
        <v>180</v>
      </c>
      <c r="C428" s="12">
        <v>9003</v>
      </c>
      <c r="D428" s="6" t="s">
        <v>6119</v>
      </c>
      <c r="E428" s="13">
        <v>42543</v>
      </c>
      <c r="F428" s="13">
        <v>44415</v>
      </c>
      <c r="H428" s="6" t="s">
        <v>7947</v>
      </c>
      <c r="I428" s="6" t="s">
        <v>7994</v>
      </c>
      <c r="J428" s="14">
        <v>0.18780000000000002</v>
      </c>
      <c r="K428" s="14">
        <v>0.14480000000000001</v>
      </c>
      <c r="L428" s="15">
        <f t="shared" si="24"/>
        <v>4.300000000000001E-2</v>
      </c>
      <c r="M428" s="11">
        <f t="shared" si="25"/>
        <v>1</v>
      </c>
      <c r="N428" s="11">
        <f>VLOOKUP(E428,Nasdaq!$A$2:$F$3174,5,1)</f>
        <v>4833.3198240000002</v>
      </c>
      <c r="O428" s="11">
        <f>VLOOKUP(F428,Nasdaq!$A$2:$F$3174,5,1)</f>
        <v>11010.980469</v>
      </c>
      <c r="P428" s="11">
        <f t="shared" si="26"/>
        <v>1872</v>
      </c>
      <c r="Q428" s="15">
        <f t="shared" si="27"/>
        <v>0.43895506506539156</v>
      </c>
    </row>
    <row r="429" spans="1:17" ht="19.5" customHeight="1" x14ac:dyDescent="0.2">
      <c r="A429" s="12">
        <v>47</v>
      </c>
      <c r="B429" s="6" t="s">
        <v>180</v>
      </c>
      <c r="C429" s="12">
        <v>9466</v>
      </c>
      <c r="D429" s="6" t="s">
        <v>2835</v>
      </c>
      <c r="E429" s="13">
        <v>39884</v>
      </c>
      <c r="F429" s="13">
        <v>43696</v>
      </c>
      <c r="H429" s="6" t="s">
        <v>7944</v>
      </c>
      <c r="I429" s="6" t="s">
        <v>8107</v>
      </c>
      <c r="J429" s="14">
        <v>0.17949999999999999</v>
      </c>
      <c r="K429" s="14">
        <v>0.16309999999999999</v>
      </c>
      <c r="L429" s="15">
        <f t="shared" si="24"/>
        <v>1.6399999999999998E-2</v>
      </c>
      <c r="M429" s="11">
        <f t="shared" si="25"/>
        <v>1</v>
      </c>
      <c r="N429" s="11">
        <f>VLOOKUP(E429,Nasdaq!$A$2:$F$3174,5,1)</f>
        <v>1426.099976</v>
      </c>
      <c r="O429" s="11">
        <f>VLOOKUP(F429,Nasdaq!$A$2:$F$3174,5,1)</f>
        <v>8002.8100590000004</v>
      </c>
      <c r="P429" s="11">
        <f t="shared" si="26"/>
        <v>3812</v>
      </c>
      <c r="Q429" s="15">
        <f t="shared" si="27"/>
        <v>0.17820012387871775</v>
      </c>
    </row>
    <row r="430" spans="1:17" ht="19.5" customHeight="1" x14ac:dyDescent="0.2">
      <c r="A430" s="12">
        <v>47</v>
      </c>
      <c r="B430" s="6" t="s">
        <v>180</v>
      </c>
      <c r="C430" s="12">
        <v>5</v>
      </c>
      <c r="D430" s="6" t="s">
        <v>2630</v>
      </c>
      <c r="E430" s="13">
        <v>40770</v>
      </c>
      <c r="F430" s="13">
        <v>43419</v>
      </c>
      <c r="H430" s="6" t="s">
        <v>7946</v>
      </c>
      <c r="I430" s="6" t="s">
        <v>8027</v>
      </c>
      <c r="J430" s="14">
        <v>0.1384</v>
      </c>
      <c r="K430" s="14">
        <v>0.14319999999999999</v>
      </c>
      <c r="L430" s="15">
        <f t="shared" si="24"/>
        <v>-4.7999999999999987E-3</v>
      </c>
      <c r="M430" s="11">
        <f t="shared" si="25"/>
        <v>0</v>
      </c>
      <c r="N430" s="11">
        <f>VLOOKUP(E430,Nasdaq!$A$2:$F$3174,5,1)</f>
        <v>2555.1999510000001</v>
      </c>
      <c r="O430" s="11">
        <f>VLOOKUP(F430,Nasdaq!$A$2:$F$3174,5,1)</f>
        <v>7259.0297849999997</v>
      </c>
      <c r="P430" s="11">
        <f t="shared" si="26"/>
        <v>2649</v>
      </c>
      <c r="Q430" s="15">
        <f t="shared" si="27"/>
        <v>0.35200333735785228</v>
      </c>
    </row>
    <row r="431" spans="1:17" ht="19.5" customHeight="1" x14ac:dyDescent="0.2">
      <c r="A431" s="12">
        <v>47</v>
      </c>
      <c r="B431" s="6" t="s">
        <v>180</v>
      </c>
      <c r="C431" s="12">
        <v>527</v>
      </c>
      <c r="D431" s="6" t="s">
        <v>2836</v>
      </c>
      <c r="E431" s="13">
        <v>42094</v>
      </c>
      <c r="F431" s="13">
        <v>42506</v>
      </c>
      <c r="H431" s="6" t="s">
        <v>7947</v>
      </c>
      <c r="I431" s="6" t="s">
        <v>7969</v>
      </c>
      <c r="J431" s="14">
        <v>0.1368</v>
      </c>
      <c r="K431" s="14">
        <v>2.12E-2</v>
      </c>
      <c r="L431" s="15">
        <f t="shared" si="24"/>
        <v>0.11560000000000001</v>
      </c>
      <c r="M431" s="11">
        <f t="shared" si="25"/>
        <v>1</v>
      </c>
      <c r="N431" s="11">
        <f>VLOOKUP(E431,Nasdaq!$A$2:$F$3174,5,1)</f>
        <v>4900.8798829999996</v>
      </c>
      <c r="O431" s="11">
        <f>VLOOKUP(F431,Nasdaq!$A$2:$F$3174,5,1)</f>
        <v>4775.4599609999996</v>
      </c>
      <c r="P431" s="11">
        <f t="shared" si="26"/>
        <v>412</v>
      </c>
      <c r="Q431" s="15">
        <f t="shared" si="27"/>
        <v>1.0262632454563345</v>
      </c>
    </row>
    <row r="432" spans="1:17" ht="19.5" customHeight="1" x14ac:dyDescent="0.2">
      <c r="A432" s="12">
        <v>47</v>
      </c>
      <c r="B432" s="6" t="s">
        <v>180</v>
      </c>
      <c r="C432" s="12">
        <v>6959</v>
      </c>
      <c r="D432" s="6" t="s">
        <v>6120</v>
      </c>
      <c r="E432" s="13">
        <v>41346</v>
      </c>
      <c r="F432" s="13">
        <v>42248</v>
      </c>
      <c r="H432" s="6" t="s">
        <v>7948</v>
      </c>
      <c r="I432" s="6" t="s">
        <v>8030</v>
      </c>
      <c r="J432" s="14">
        <v>0.1114</v>
      </c>
      <c r="K432" s="14">
        <v>0.1104</v>
      </c>
      <c r="L432" s="15">
        <f t="shared" si="24"/>
        <v>1.0000000000000009E-3</v>
      </c>
      <c r="M432" s="11">
        <f t="shared" si="25"/>
        <v>1</v>
      </c>
      <c r="N432" s="11">
        <f>VLOOKUP(E432,Nasdaq!$A$2:$F$3174,5,1)</f>
        <v>3245.1201169999999</v>
      </c>
      <c r="O432" s="11">
        <f>VLOOKUP(F432,Nasdaq!$A$2:$F$3174,5,1)</f>
        <v>4636.1000979999999</v>
      </c>
      <c r="P432" s="11">
        <f t="shared" si="26"/>
        <v>902</v>
      </c>
      <c r="Q432" s="15">
        <f t="shared" si="27"/>
        <v>0.69996841407584942</v>
      </c>
    </row>
    <row r="433" spans="1:17" ht="19.5" customHeight="1" x14ac:dyDescent="0.2">
      <c r="A433" s="12">
        <v>47</v>
      </c>
      <c r="B433" s="6" t="s">
        <v>180</v>
      </c>
      <c r="C433" s="12">
        <v>9390</v>
      </c>
      <c r="D433" s="6" t="s">
        <v>2837</v>
      </c>
      <c r="E433" s="13">
        <v>41025</v>
      </c>
      <c r="F433" s="13">
        <v>43033</v>
      </c>
      <c r="H433" s="6" t="s">
        <v>7950</v>
      </c>
      <c r="I433" s="6" t="s">
        <v>8108</v>
      </c>
      <c r="J433" s="14">
        <v>9.8800000000000013E-2</v>
      </c>
      <c r="K433" s="14">
        <v>0.13970000000000002</v>
      </c>
      <c r="L433" s="15">
        <f t="shared" si="24"/>
        <v>-4.0900000000000006E-2</v>
      </c>
      <c r="M433" s="11">
        <f t="shared" si="25"/>
        <v>0</v>
      </c>
      <c r="N433" s="11">
        <f>VLOOKUP(E433,Nasdaq!$A$2:$F$3174,5,1)</f>
        <v>3050.610107</v>
      </c>
      <c r="O433" s="11">
        <f>VLOOKUP(F433,Nasdaq!$A$2:$F$3174,5,1)</f>
        <v>6563.8901370000003</v>
      </c>
      <c r="P433" s="11">
        <f t="shared" si="26"/>
        <v>2008</v>
      </c>
      <c r="Q433" s="15">
        <f t="shared" si="27"/>
        <v>0.46475690979502915</v>
      </c>
    </row>
    <row r="434" spans="1:17" ht="19.5" customHeight="1" x14ac:dyDescent="0.2">
      <c r="A434" s="12">
        <v>47</v>
      </c>
      <c r="B434" s="6" t="s">
        <v>180</v>
      </c>
      <c r="C434" s="12">
        <v>6555</v>
      </c>
      <c r="D434" s="6" t="s">
        <v>2838</v>
      </c>
      <c r="E434" s="13">
        <v>42821</v>
      </c>
      <c r="F434" s="13">
        <v>44415</v>
      </c>
      <c r="H434" s="6" t="s">
        <v>7944</v>
      </c>
      <c r="I434" s="6" t="s">
        <v>7954</v>
      </c>
      <c r="J434" s="14">
        <v>7.6200000000000004E-2</v>
      </c>
      <c r="K434" s="14">
        <v>0.13500000000000001</v>
      </c>
      <c r="L434" s="15">
        <f t="shared" si="24"/>
        <v>-5.8800000000000005E-2</v>
      </c>
      <c r="M434" s="11">
        <f t="shared" si="25"/>
        <v>0</v>
      </c>
      <c r="N434" s="11">
        <f>VLOOKUP(E434,Nasdaq!$A$2:$F$3174,5,1)</f>
        <v>5840.3701170000004</v>
      </c>
      <c r="O434" s="11">
        <f>VLOOKUP(F434,Nasdaq!$A$2:$F$3174,5,1)</f>
        <v>11010.980469</v>
      </c>
      <c r="P434" s="11">
        <f t="shared" si="26"/>
        <v>1594</v>
      </c>
      <c r="Q434" s="15">
        <f t="shared" si="27"/>
        <v>0.53041384449878681</v>
      </c>
    </row>
    <row r="435" spans="1:17" ht="19.5" customHeight="1" x14ac:dyDescent="0.2">
      <c r="A435" s="12">
        <v>47</v>
      </c>
      <c r="B435" s="6" t="s">
        <v>180</v>
      </c>
      <c r="C435" s="12">
        <v>9386</v>
      </c>
      <c r="D435" s="6" t="s">
        <v>2839</v>
      </c>
      <c r="E435" s="13">
        <v>42627</v>
      </c>
      <c r="F435" s="13">
        <v>44415</v>
      </c>
      <c r="H435" s="6" t="s">
        <v>7950</v>
      </c>
      <c r="I435" s="6" t="s">
        <v>8022</v>
      </c>
      <c r="J435" s="14">
        <v>5.7800000000000004E-2</v>
      </c>
      <c r="K435" s="14">
        <v>0.14679999999999999</v>
      </c>
      <c r="L435" s="15">
        <f t="shared" si="24"/>
        <v>-8.8999999999999982E-2</v>
      </c>
      <c r="M435" s="11">
        <f t="shared" si="25"/>
        <v>0</v>
      </c>
      <c r="N435" s="11">
        <f>VLOOKUP(E435,Nasdaq!$A$2:$F$3174,5,1)</f>
        <v>5173.7700199999999</v>
      </c>
      <c r="O435" s="11">
        <f>VLOOKUP(F435,Nasdaq!$A$2:$F$3174,5,1)</f>
        <v>11010.980469</v>
      </c>
      <c r="P435" s="11">
        <f t="shared" si="26"/>
        <v>1788</v>
      </c>
      <c r="Q435" s="15">
        <f t="shared" si="27"/>
        <v>0.46987423347870777</v>
      </c>
    </row>
    <row r="436" spans="1:17" ht="19.5" customHeight="1" x14ac:dyDescent="0.2">
      <c r="A436" s="12">
        <v>47</v>
      </c>
      <c r="B436" s="6" t="s">
        <v>180</v>
      </c>
      <c r="C436" s="12">
        <v>152</v>
      </c>
      <c r="D436" s="6" t="s">
        <v>2840</v>
      </c>
      <c r="E436" s="13">
        <v>42705</v>
      </c>
      <c r="F436" s="13">
        <v>44415</v>
      </c>
      <c r="H436" s="6" t="s">
        <v>7947</v>
      </c>
      <c r="I436" s="6" t="s">
        <v>8079</v>
      </c>
      <c r="J436" s="14">
        <v>-7.6299999999999993E-2</v>
      </c>
      <c r="K436" s="14">
        <v>0.14510000000000001</v>
      </c>
      <c r="L436" s="15">
        <f t="shared" si="24"/>
        <v>-0.22139999999999999</v>
      </c>
      <c r="M436" s="11">
        <f t="shared" si="25"/>
        <v>0</v>
      </c>
      <c r="N436" s="11">
        <f>VLOOKUP(E436,Nasdaq!$A$2:$F$3174,5,1)</f>
        <v>5251.1098629999997</v>
      </c>
      <c r="O436" s="11">
        <f>VLOOKUP(F436,Nasdaq!$A$2:$F$3174,5,1)</f>
        <v>11010.980469</v>
      </c>
      <c r="P436" s="11">
        <f t="shared" si="26"/>
        <v>1710</v>
      </c>
      <c r="Q436" s="15">
        <f t="shared" si="27"/>
        <v>0.47689813885188781</v>
      </c>
    </row>
    <row r="437" spans="1:17" ht="19.5" customHeight="1" x14ac:dyDescent="0.2">
      <c r="A437" s="12">
        <v>47</v>
      </c>
      <c r="B437" s="6" t="s">
        <v>180</v>
      </c>
      <c r="C437" s="12">
        <v>1618</v>
      </c>
      <c r="D437" s="6" t="s">
        <v>2841</v>
      </c>
      <c r="E437" s="13">
        <v>40589</v>
      </c>
      <c r="F437" s="13">
        <v>42563</v>
      </c>
      <c r="H437" s="6" t="s">
        <v>7947</v>
      </c>
      <c r="I437" s="6" t="s">
        <v>8013</v>
      </c>
      <c r="J437" s="14">
        <v>-0.1069</v>
      </c>
      <c r="K437" s="14">
        <v>0</v>
      </c>
      <c r="L437" s="15">
        <f t="shared" si="24"/>
        <v>-0.1069</v>
      </c>
      <c r="M437" s="11">
        <f t="shared" si="25"/>
        <v>0</v>
      </c>
      <c r="N437" s="11">
        <f>VLOOKUP(E437,Nasdaq!$A$2:$F$3174,5,1)</f>
        <v>2804.3500979999999</v>
      </c>
      <c r="O437" s="11">
        <f>VLOOKUP(F437,Nasdaq!$A$2:$F$3174,5,1)</f>
        <v>5022.8198240000002</v>
      </c>
      <c r="P437" s="11">
        <f t="shared" si="26"/>
        <v>1974</v>
      </c>
      <c r="Q437" s="15">
        <f t="shared" si="27"/>
        <v>0.55832230991775111</v>
      </c>
    </row>
    <row r="438" spans="1:17" ht="19.5" customHeight="1" x14ac:dyDescent="0.2">
      <c r="A438" s="12">
        <v>47</v>
      </c>
      <c r="B438" s="6" t="s">
        <v>180</v>
      </c>
      <c r="C438" s="12">
        <v>20758</v>
      </c>
      <c r="D438" s="6" t="s">
        <v>2842</v>
      </c>
      <c r="E438" s="13">
        <v>43250</v>
      </c>
      <c r="F438" s="13">
        <v>44415</v>
      </c>
      <c r="H438" s="6" t="s">
        <v>7947</v>
      </c>
      <c r="I438" s="6" t="s">
        <v>7989</v>
      </c>
      <c r="J438" s="14">
        <v>-0.3488</v>
      </c>
      <c r="K438" s="14">
        <v>0.12189999999999999</v>
      </c>
      <c r="L438" s="15">
        <f t="shared" si="24"/>
        <v>-0.47070000000000001</v>
      </c>
      <c r="M438" s="11">
        <f t="shared" si="25"/>
        <v>0</v>
      </c>
      <c r="N438" s="11">
        <f>VLOOKUP(E438,Nasdaq!$A$2:$F$3174,5,1)</f>
        <v>7462.4501950000003</v>
      </c>
      <c r="O438" s="11">
        <f>VLOOKUP(F438,Nasdaq!$A$2:$F$3174,5,1)</f>
        <v>11010.980469</v>
      </c>
      <c r="P438" s="11">
        <f t="shared" si="26"/>
        <v>1165</v>
      </c>
      <c r="Q438" s="15">
        <f t="shared" si="27"/>
        <v>0.6777286584874701</v>
      </c>
    </row>
    <row r="439" spans="1:17" ht="19.5" customHeight="1" x14ac:dyDescent="0.2">
      <c r="A439" s="12">
        <v>4912</v>
      </c>
      <c r="B439" s="6" t="s">
        <v>181</v>
      </c>
      <c r="C439" s="12">
        <v>404</v>
      </c>
      <c r="D439" s="6" t="s">
        <v>2843</v>
      </c>
      <c r="E439" s="13">
        <v>40184</v>
      </c>
      <c r="F439" s="13">
        <v>44415</v>
      </c>
      <c r="H439" s="6" t="s">
        <v>7944</v>
      </c>
      <c r="I439" s="6" t="s">
        <v>8015</v>
      </c>
      <c r="J439" s="14">
        <v>6.8900000000000003E-2</v>
      </c>
      <c r="K439" s="14">
        <v>0.13070000000000001</v>
      </c>
      <c r="L439" s="15">
        <f t="shared" si="24"/>
        <v>-6.1800000000000008E-2</v>
      </c>
      <c r="M439" s="11">
        <f t="shared" si="25"/>
        <v>0</v>
      </c>
      <c r="N439" s="11">
        <f>VLOOKUP(E439,Nasdaq!$A$2:$F$3174,5,1)</f>
        <v>2301.0900879999999</v>
      </c>
      <c r="O439" s="11">
        <f>VLOOKUP(F439,Nasdaq!$A$2:$F$3174,5,1)</f>
        <v>11010.980469</v>
      </c>
      <c r="P439" s="11">
        <f t="shared" si="26"/>
        <v>4231</v>
      </c>
      <c r="Q439" s="15">
        <f t="shared" si="27"/>
        <v>0.2089816095079943</v>
      </c>
    </row>
    <row r="440" spans="1:17" ht="19.5" customHeight="1" x14ac:dyDescent="0.2">
      <c r="A440" s="12">
        <v>8872</v>
      </c>
      <c r="B440" s="6" t="s">
        <v>182</v>
      </c>
      <c r="C440" s="12">
        <v>44910</v>
      </c>
      <c r="D440" s="6" t="s">
        <v>2844</v>
      </c>
      <c r="E440" s="13">
        <v>42926</v>
      </c>
      <c r="F440" s="13">
        <v>44415</v>
      </c>
      <c r="H440" s="6" t="s">
        <v>7946</v>
      </c>
      <c r="I440" s="6" t="s">
        <v>8027</v>
      </c>
      <c r="J440" s="14">
        <v>0.20280000000000001</v>
      </c>
      <c r="K440" s="14">
        <v>0.13300000000000001</v>
      </c>
      <c r="L440" s="15">
        <f t="shared" si="24"/>
        <v>6.9800000000000001E-2</v>
      </c>
      <c r="M440" s="11">
        <f t="shared" si="25"/>
        <v>1</v>
      </c>
      <c r="N440" s="11">
        <f>VLOOKUP(E440,Nasdaq!$A$2:$F$3174,5,1)</f>
        <v>6176.3901370000003</v>
      </c>
      <c r="O440" s="11">
        <f>VLOOKUP(F440,Nasdaq!$A$2:$F$3174,5,1)</f>
        <v>11010.980469</v>
      </c>
      <c r="P440" s="11">
        <f t="shared" si="26"/>
        <v>1489</v>
      </c>
      <c r="Q440" s="15">
        <f t="shared" si="27"/>
        <v>0.56093067505046346</v>
      </c>
    </row>
    <row r="441" spans="1:17" ht="19.5" customHeight="1" x14ac:dyDescent="0.2">
      <c r="A441" s="12">
        <v>1625</v>
      </c>
      <c r="B441" s="6" t="s">
        <v>183</v>
      </c>
      <c r="C441" s="12">
        <v>47</v>
      </c>
      <c r="D441" s="6" t="s">
        <v>2845</v>
      </c>
      <c r="E441" s="13">
        <v>43931</v>
      </c>
      <c r="F441" s="13">
        <v>44415</v>
      </c>
      <c r="H441" s="6" t="s">
        <v>7949</v>
      </c>
      <c r="I441" s="6" t="s">
        <v>7962</v>
      </c>
      <c r="J441" s="14">
        <v>2.3952</v>
      </c>
      <c r="K441" s="14">
        <v>0.83019999999999994</v>
      </c>
      <c r="L441" s="15">
        <f t="shared" si="24"/>
        <v>1.5649999999999999</v>
      </c>
      <c r="M441" s="11">
        <f t="shared" si="25"/>
        <v>1</v>
      </c>
      <c r="N441" s="11">
        <f>VLOOKUP(E441,Nasdaq!$A$2:$F$3174,5,1)</f>
        <v>8153.580078</v>
      </c>
      <c r="O441" s="11">
        <f>VLOOKUP(F441,Nasdaq!$A$2:$F$3174,5,1)</f>
        <v>11010.980469</v>
      </c>
      <c r="P441" s="11">
        <f t="shared" si="26"/>
        <v>484</v>
      </c>
      <c r="Q441" s="15">
        <f t="shared" si="27"/>
        <v>0.74049663127730059</v>
      </c>
    </row>
    <row r="442" spans="1:17" ht="19.5" customHeight="1" x14ac:dyDescent="0.2">
      <c r="A442" s="12">
        <v>1625</v>
      </c>
      <c r="B442" s="6" t="s">
        <v>183</v>
      </c>
      <c r="C442" s="12">
        <v>49</v>
      </c>
      <c r="D442" s="6" t="s">
        <v>2846</v>
      </c>
      <c r="E442" s="13">
        <v>43927</v>
      </c>
      <c r="F442" s="13">
        <v>44415</v>
      </c>
      <c r="H442" s="6" t="s">
        <v>7944</v>
      </c>
      <c r="I442" s="6" t="s">
        <v>7997</v>
      </c>
      <c r="J442" s="14">
        <v>1.9432</v>
      </c>
      <c r="K442" s="14">
        <v>0.99569999999999992</v>
      </c>
      <c r="L442" s="15">
        <f t="shared" si="24"/>
        <v>0.94750000000000012</v>
      </c>
      <c r="M442" s="11">
        <f t="shared" si="25"/>
        <v>1</v>
      </c>
      <c r="N442" s="11">
        <f>VLOOKUP(E442,Nasdaq!$A$2:$F$3174,5,1)</f>
        <v>7913.2402339999999</v>
      </c>
      <c r="O442" s="11">
        <f>VLOOKUP(F442,Nasdaq!$A$2:$F$3174,5,1)</f>
        <v>11010.980469</v>
      </c>
      <c r="P442" s="11">
        <f t="shared" si="26"/>
        <v>488</v>
      </c>
      <c r="Q442" s="15">
        <f t="shared" si="27"/>
        <v>0.7186694166630776</v>
      </c>
    </row>
    <row r="443" spans="1:17" ht="19.5" customHeight="1" x14ac:dyDescent="0.2">
      <c r="A443" s="12">
        <v>1625</v>
      </c>
      <c r="B443" s="6" t="s">
        <v>183</v>
      </c>
      <c r="C443" s="12">
        <v>145</v>
      </c>
      <c r="D443" s="6" t="s">
        <v>272</v>
      </c>
      <c r="E443" s="13">
        <v>42478</v>
      </c>
      <c r="F443" s="13">
        <v>44415</v>
      </c>
      <c r="H443" s="6" t="s">
        <v>7947</v>
      </c>
      <c r="I443" s="6" t="s">
        <v>8004</v>
      </c>
      <c r="J443" s="14">
        <v>0.14419999999999999</v>
      </c>
      <c r="K443" s="14">
        <v>0.1384</v>
      </c>
      <c r="L443" s="15">
        <f t="shared" si="24"/>
        <v>5.7999999999999996E-3</v>
      </c>
      <c r="M443" s="11">
        <f t="shared" si="25"/>
        <v>1</v>
      </c>
      <c r="N443" s="11">
        <f>VLOOKUP(E443,Nasdaq!$A$2:$F$3174,5,1)</f>
        <v>4960.0200199999999</v>
      </c>
      <c r="O443" s="11">
        <f>VLOOKUP(F443,Nasdaq!$A$2:$F$3174,5,1)</f>
        <v>11010.980469</v>
      </c>
      <c r="P443" s="11">
        <f t="shared" si="26"/>
        <v>1937</v>
      </c>
      <c r="Q443" s="15">
        <f t="shared" si="27"/>
        <v>0.45046175758288226</v>
      </c>
    </row>
    <row r="444" spans="1:17" ht="19.5" customHeight="1" x14ac:dyDescent="0.2">
      <c r="A444" s="12">
        <v>1625</v>
      </c>
      <c r="B444" s="6" t="s">
        <v>183</v>
      </c>
      <c r="C444" s="12">
        <v>203</v>
      </c>
      <c r="D444" s="6" t="s">
        <v>2847</v>
      </c>
      <c r="E444" s="13">
        <v>42158</v>
      </c>
      <c r="F444" s="13">
        <v>42508</v>
      </c>
      <c r="H444" s="6" t="s">
        <v>7944</v>
      </c>
      <c r="I444" s="6" t="s">
        <v>8086</v>
      </c>
      <c r="J444" s="14">
        <v>0.1067</v>
      </c>
      <c r="K444" s="14">
        <v>0</v>
      </c>
      <c r="L444" s="15">
        <f t="shared" si="24"/>
        <v>0.1067</v>
      </c>
      <c r="M444" s="11">
        <f t="shared" si="25"/>
        <v>1</v>
      </c>
      <c r="N444" s="11">
        <f>VLOOKUP(E444,Nasdaq!$A$2:$F$3174,5,1)</f>
        <v>5099.2299800000001</v>
      </c>
      <c r="O444" s="11">
        <f>VLOOKUP(F444,Nasdaq!$A$2:$F$3174,5,1)</f>
        <v>4739.1201170000004</v>
      </c>
      <c r="P444" s="11">
        <f t="shared" si="26"/>
        <v>350</v>
      </c>
      <c r="Q444" s="15">
        <f t="shared" si="27"/>
        <v>1.075986033432925</v>
      </c>
    </row>
    <row r="445" spans="1:17" ht="19.5" customHeight="1" x14ac:dyDescent="0.2">
      <c r="A445" s="12">
        <v>1625</v>
      </c>
      <c r="B445" s="6" t="s">
        <v>183</v>
      </c>
      <c r="C445" s="12">
        <v>224</v>
      </c>
      <c r="D445" s="6" t="s">
        <v>2848</v>
      </c>
      <c r="E445" s="13">
        <v>43265</v>
      </c>
      <c r="F445" s="13">
        <v>44415</v>
      </c>
      <c r="H445" s="6" t="s">
        <v>7944</v>
      </c>
      <c r="I445" s="6" t="s">
        <v>8109</v>
      </c>
      <c r="J445" s="14">
        <v>1.9599999999999999E-2</v>
      </c>
      <c r="K445" s="14">
        <v>0.1128</v>
      </c>
      <c r="L445" s="15">
        <f t="shared" si="24"/>
        <v>-9.3200000000000005E-2</v>
      </c>
      <c r="M445" s="11">
        <f t="shared" si="25"/>
        <v>0</v>
      </c>
      <c r="N445" s="11">
        <f>VLOOKUP(E445,Nasdaq!$A$2:$F$3174,5,1)</f>
        <v>7761.0400390000004</v>
      </c>
      <c r="O445" s="11">
        <f>VLOOKUP(F445,Nasdaq!$A$2:$F$3174,5,1)</f>
        <v>11010.980469</v>
      </c>
      <c r="P445" s="11">
        <f t="shared" si="26"/>
        <v>1150</v>
      </c>
      <c r="Q445" s="15">
        <f t="shared" si="27"/>
        <v>0.7048460877856072</v>
      </c>
    </row>
    <row r="446" spans="1:17" ht="19.5" customHeight="1" x14ac:dyDescent="0.2">
      <c r="A446" s="12">
        <v>7921</v>
      </c>
      <c r="B446" s="6" t="s">
        <v>184</v>
      </c>
      <c r="C446" s="12">
        <v>16216</v>
      </c>
      <c r="D446" s="6" t="s">
        <v>2849</v>
      </c>
      <c r="E446" s="13">
        <v>43270</v>
      </c>
      <c r="F446" s="13">
        <v>44415</v>
      </c>
      <c r="H446" s="6" t="s">
        <v>7950</v>
      </c>
      <c r="I446" s="6" t="s">
        <v>8071</v>
      </c>
      <c r="J446" s="14">
        <v>6.8600000000000008E-2</v>
      </c>
      <c r="K446" s="14">
        <v>0.1158</v>
      </c>
      <c r="L446" s="15">
        <f t="shared" si="24"/>
        <v>-4.7199999999999992E-2</v>
      </c>
      <c r="M446" s="11">
        <f t="shared" si="25"/>
        <v>0</v>
      </c>
      <c r="N446" s="11">
        <f>VLOOKUP(E446,Nasdaq!$A$2:$F$3174,5,1)</f>
        <v>7725.5898440000001</v>
      </c>
      <c r="O446" s="11">
        <f>VLOOKUP(F446,Nasdaq!$A$2:$F$3174,5,1)</f>
        <v>11010.980469</v>
      </c>
      <c r="P446" s="11">
        <f t="shared" si="26"/>
        <v>1145</v>
      </c>
      <c r="Q446" s="15">
        <f t="shared" si="27"/>
        <v>0.70162656415665203</v>
      </c>
    </row>
    <row r="447" spans="1:17" ht="19.5" customHeight="1" x14ac:dyDescent="0.2">
      <c r="A447" s="12">
        <v>4905</v>
      </c>
      <c r="B447" s="6" t="s">
        <v>185</v>
      </c>
      <c r="C447" s="12">
        <v>18024</v>
      </c>
      <c r="D447" s="6" t="s">
        <v>2850</v>
      </c>
      <c r="E447" s="13">
        <v>43174</v>
      </c>
      <c r="F447" s="13">
        <v>43642</v>
      </c>
      <c r="H447" s="6" t="s">
        <v>7949</v>
      </c>
      <c r="I447" s="6" t="s">
        <v>8089</v>
      </c>
      <c r="J447" s="14">
        <v>-0.62729999999999997</v>
      </c>
      <c r="K447" s="14">
        <v>6.7699999999999996E-2</v>
      </c>
      <c r="L447" s="15">
        <f t="shared" si="24"/>
        <v>-0.69499999999999995</v>
      </c>
      <c r="M447" s="11">
        <f t="shared" si="25"/>
        <v>0</v>
      </c>
      <c r="N447" s="11">
        <f>VLOOKUP(E447,Nasdaq!$A$2:$F$3174,5,1)</f>
        <v>7481.7402339999999</v>
      </c>
      <c r="O447" s="11">
        <f>VLOOKUP(F447,Nasdaq!$A$2:$F$3174,5,1)</f>
        <v>7909.9702150000003</v>
      </c>
      <c r="P447" s="11">
        <f t="shared" si="26"/>
        <v>468</v>
      </c>
      <c r="Q447" s="15">
        <f t="shared" si="27"/>
        <v>0.94586230648528369</v>
      </c>
    </row>
    <row r="448" spans="1:17" ht="19.5" customHeight="1" x14ac:dyDescent="0.2">
      <c r="A448" s="12">
        <v>6485</v>
      </c>
      <c r="B448" s="6" t="s">
        <v>186</v>
      </c>
      <c r="C448" s="12">
        <v>40546</v>
      </c>
      <c r="D448" s="6" t="s">
        <v>2851</v>
      </c>
      <c r="E448" s="13">
        <v>41093</v>
      </c>
      <c r="F448" s="13">
        <v>44415</v>
      </c>
      <c r="H448" s="6" t="s">
        <v>7948</v>
      </c>
      <c r="I448" s="6" t="s">
        <v>7992</v>
      </c>
      <c r="J448" s="14">
        <v>-2.7099999999999999E-2</v>
      </c>
      <c r="K448" s="14">
        <v>0.1399</v>
      </c>
      <c r="L448" s="15">
        <f t="shared" ref="L448:L511" si="28">J448-K448</f>
        <v>-0.16699999999999998</v>
      </c>
      <c r="M448" s="11">
        <f t="shared" ref="M448:M511" si="29">IF(L448&gt;0,1,0)</f>
        <v>0</v>
      </c>
      <c r="N448" s="11">
        <f>VLOOKUP(E448,Nasdaq!$A$2:$F$3174,5,1)</f>
        <v>2976.080078</v>
      </c>
      <c r="O448" s="11">
        <f>VLOOKUP(F448,Nasdaq!$A$2:$F$3174,5,1)</f>
        <v>11010.980469</v>
      </c>
      <c r="P448" s="11">
        <f t="shared" ref="P448:P511" si="30">_xlfn.DAYS(F448,E448)</f>
        <v>3322</v>
      </c>
      <c r="Q448" s="15">
        <f t="shared" ref="Q448:Q511" si="31">(O448/N448)^(1/P448/365-1)</f>
        <v>0.27028322295981932</v>
      </c>
    </row>
    <row r="449" spans="1:17" ht="19.5" customHeight="1" x14ac:dyDescent="0.2">
      <c r="A449" s="12">
        <v>7239</v>
      </c>
      <c r="B449" s="6" t="s">
        <v>187</v>
      </c>
      <c r="C449" s="12">
        <v>951</v>
      </c>
      <c r="D449" s="6" t="s">
        <v>2852</v>
      </c>
      <c r="E449" s="13">
        <v>41958</v>
      </c>
      <c r="F449" s="13">
        <v>43784</v>
      </c>
      <c r="G449" s="13">
        <v>42314</v>
      </c>
      <c r="H449" s="6" t="s">
        <v>7951</v>
      </c>
      <c r="I449" s="6" t="s">
        <v>8020</v>
      </c>
      <c r="J449" s="14">
        <v>8.1000000000000003E-2</v>
      </c>
      <c r="K449" s="14">
        <v>0.11109999999999999</v>
      </c>
      <c r="L449" s="15">
        <f t="shared" si="28"/>
        <v>-3.0099999999999988E-2</v>
      </c>
      <c r="M449" s="11">
        <f t="shared" si="29"/>
        <v>0</v>
      </c>
      <c r="N449" s="11">
        <f>VLOOKUP(E449,Nasdaq!$A$2:$F$3174,5,1)</f>
        <v>4688.5400390000004</v>
      </c>
      <c r="O449" s="11">
        <f>VLOOKUP(F449,Nasdaq!$A$2:$F$3174,5,1)</f>
        <v>8540.8300780000009</v>
      </c>
      <c r="P449" s="11">
        <f t="shared" si="30"/>
        <v>1826</v>
      </c>
      <c r="Q449" s="15">
        <f t="shared" si="31"/>
        <v>0.54895650834139531</v>
      </c>
    </row>
    <row r="450" spans="1:17" ht="19.5" customHeight="1" x14ac:dyDescent="0.2">
      <c r="A450" s="12">
        <v>7052</v>
      </c>
      <c r="B450" s="6" t="s">
        <v>188</v>
      </c>
      <c r="C450" s="12">
        <v>2494</v>
      </c>
      <c r="D450" s="6" t="s">
        <v>2853</v>
      </c>
      <c r="E450" s="13">
        <v>42787</v>
      </c>
      <c r="F450" s="13">
        <v>42979</v>
      </c>
      <c r="H450" s="6" t="s">
        <v>7947</v>
      </c>
      <c r="I450" s="6" t="s">
        <v>8033</v>
      </c>
      <c r="J450" s="14">
        <v>-0.10970000000000001</v>
      </c>
      <c r="K450" s="14">
        <v>0.1143</v>
      </c>
      <c r="L450" s="15">
        <f t="shared" si="28"/>
        <v>-0.224</v>
      </c>
      <c r="M450" s="11">
        <f t="shared" si="29"/>
        <v>0</v>
      </c>
      <c r="N450" s="11">
        <f>VLOOKUP(E450,Nasdaq!$A$2:$F$3174,5,1)</f>
        <v>5865.9501950000003</v>
      </c>
      <c r="O450" s="11">
        <f>VLOOKUP(F450,Nasdaq!$A$2:$F$3174,5,1)</f>
        <v>6435.330078</v>
      </c>
      <c r="P450" s="11">
        <f t="shared" si="30"/>
        <v>192</v>
      </c>
      <c r="Q450" s="15">
        <f t="shared" si="31"/>
        <v>0.91152402100554264</v>
      </c>
    </row>
    <row r="451" spans="1:17" ht="19.5" customHeight="1" x14ac:dyDescent="0.2">
      <c r="A451" s="12">
        <v>6254</v>
      </c>
      <c r="B451" s="6" t="s">
        <v>189</v>
      </c>
      <c r="C451" s="12">
        <v>14775</v>
      </c>
      <c r="D451" s="6" t="s">
        <v>2854</v>
      </c>
      <c r="E451" s="13">
        <v>41064</v>
      </c>
      <c r="F451" s="13">
        <v>44415</v>
      </c>
      <c r="H451" s="6" t="s">
        <v>7950</v>
      </c>
      <c r="I451" s="6" t="s">
        <v>7990</v>
      </c>
      <c r="J451" s="14">
        <v>-8.4499999999999992E-2</v>
      </c>
      <c r="K451" s="14">
        <v>0.14880000000000002</v>
      </c>
      <c r="L451" s="15">
        <f t="shared" si="28"/>
        <v>-0.23330000000000001</v>
      </c>
      <c r="M451" s="11">
        <f t="shared" si="29"/>
        <v>0</v>
      </c>
      <c r="N451" s="11">
        <f>VLOOKUP(E451,Nasdaq!$A$2:$F$3174,5,1)</f>
        <v>2760.01001</v>
      </c>
      <c r="O451" s="11">
        <f>VLOOKUP(F451,Nasdaq!$A$2:$F$3174,5,1)</f>
        <v>11010.980469</v>
      </c>
      <c r="P451" s="11">
        <f t="shared" si="30"/>
        <v>3351</v>
      </c>
      <c r="Q451" s="15">
        <f t="shared" si="31"/>
        <v>0.25066006974181609</v>
      </c>
    </row>
    <row r="452" spans="1:17" ht="19.5" customHeight="1" x14ac:dyDescent="0.2">
      <c r="A452" s="12">
        <v>5118</v>
      </c>
      <c r="B452" s="6" t="s">
        <v>190</v>
      </c>
      <c r="C452" s="12">
        <v>40731</v>
      </c>
      <c r="D452" s="6" t="s">
        <v>2855</v>
      </c>
      <c r="E452" s="13">
        <v>42152</v>
      </c>
      <c r="F452" s="13">
        <v>44415</v>
      </c>
      <c r="H452" s="6" t="s">
        <v>7948</v>
      </c>
      <c r="I452" s="6" t="s">
        <v>7959</v>
      </c>
      <c r="J452" s="14">
        <v>2.8300000000000002E-2</v>
      </c>
      <c r="K452" s="14">
        <v>0.1148</v>
      </c>
      <c r="L452" s="15">
        <f t="shared" si="28"/>
        <v>-8.6499999999999994E-2</v>
      </c>
      <c r="M452" s="11">
        <f t="shared" si="29"/>
        <v>0</v>
      </c>
      <c r="N452" s="11">
        <f>VLOOKUP(E452,Nasdaq!$A$2:$F$3174,5,1)</f>
        <v>5097.9799800000001</v>
      </c>
      <c r="O452" s="11">
        <f>VLOOKUP(F452,Nasdaq!$A$2:$F$3174,5,1)</f>
        <v>11010.980469</v>
      </c>
      <c r="P452" s="11">
        <f t="shared" si="30"/>
        <v>2263</v>
      </c>
      <c r="Q452" s="15">
        <f t="shared" si="31"/>
        <v>0.46299098858979948</v>
      </c>
    </row>
    <row r="453" spans="1:17" ht="19.5" customHeight="1" x14ac:dyDescent="0.2">
      <c r="A453" s="12">
        <v>8008</v>
      </c>
      <c r="B453" s="6" t="s">
        <v>191</v>
      </c>
      <c r="C453" s="12">
        <v>7508</v>
      </c>
      <c r="D453" s="6" t="s">
        <v>2856</v>
      </c>
      <c r="E453" s="13">
        <v>41320</v>
      </c>
      <c r="F453" s="13">
        <v>44415</v>
      </c>
      <c r="H453" s="6" t="s">
        <v>7945</v>
      </c>
      <c r="I453" s="6" t="s">
        <v>7955</v>
      </c>
      <c r="J453" s="14">
        <v>-0.33189999999999997</v>
      </c>
      <c r="K453" s="14">
        <v>0.13470000000000001</v>
      </c>
      <c r="L453" s="15">
        <f t="shared" si="28"/>
        <v>-0.46660000000000001</v>
      </c>
      <c r="M453" s="11">
        <f t="shared" si="29"/>
        <v>0</v>
      </c>
      <c r="N453" s="11">
        <f>VLOOKUP(E453,Nasdaq!$A$2:$F$3174,5,1)</f>
        <v>3192.030029</v>
      </c>
      <c r="O453" s="11">
        <f>VLOOKUP(F453,Nasdaq!$A$2:$F$3174,5,1)</f>
        <v>11010.980469</v>
      </c>
      <c r="P453" s="11">
        <f t="shared" si="30"/>
        <v>3095</v>
      </c>
      <c r="Q453" s="15">
        <f t="shared" si="31"/>
        <v>0.28989548539935889</v>
      </c>
    </row>
    <row r="454" spans="1:17" ht="19.5" customHeight="1" x14ac:dyDescent="0.2">
      <c r="A454" s="12">
        <v>5260</v>
      </c>
      <c r="B454" s="6" t="s">
        <v>192</v>
      </c>
      <c r="C454" s="12">
        <v>4072</v>
      </c>
      <c r="D454" s="6" t="s">
        <v>2857</v>
      </c>
      <c r="E454" s="13">
        <v>43432</v>
      </c>
      <c r="F454" s="13">
        <v>44415</v>
      </c>
      <c r="H454" s="6" t="s">
        <v>7946</v>
      </c>
      <c r="I454" s="6" t="s">
        <v>7956</v>
      </c>
      <c r="J454" s="14">
        <v>0.75319999999999998</v>
      </c>
      <c r="K454" s="14">
        <v>0.14899999999999999</v>
      </c>
      <c r="L454" s="15">
        <f t="shared" si="28"/>
        <v>0.60419999999999996</v>
      </c>
      <c r="M454" s="11">
        <f t="shared" si="29"/>
        <v>1</v>
      </c>
      <c r="N454" s="11">
        <f>VLOOKUP(E454,Nasdaq!$A$2:$F$3174,5,1)</f>
        <v>7291.5898440000001</v>
      </c>
      <c r="O454" s="11">
        <f>VLOOKUP(F454,Nasdaq!$A$2:$F$3174,5,1)</f>
        <v>11010.980469</v>
      </c>
      <c r="P454" s="11">
        <f t="shared" si="30"/>
        <v>983</v>
      </c>
      <c r="Q454" s="15">
        <f t="shared" si="31"/>
        <v>0.66221152974176323</v>
      </c>
    </row>
    <row r="455" spans="1:17" ht="19.5" customHeight="1" x14ac:dyDescent="0.2">
      <c r="A455" s="12">
        <v>5260</v>
      </c>
      <c r="B455" s="6" t="s">
        <v>192</v>
      </c>
      <c r="C455" s="12">
        <v>1086</v>
      </c>
      <c r="D455" s="6" t="s">
        <v>2858</v>
      </c>
      <c r="E455" s="13">
        <v>42955</v>
      </c>
      <c r="F455" s="13">
        <v>44415</v>
      </c>
      <c r="H455" s="6" t="s">
        <v>7946</v>
      </c>
      <c r="I455" s="6" t="s">
        <v>7965</v>
      </c>
      <c r="J455" s="14">
        <v>-6.9800000000000001E-2</v>
      </c>
      <c r="K455" s="14">
        <v>0.12909999999999999</v>
      </c>
      <c r="L455" s="15">
        <f t="shared" si="28"/>
        <v>-0.19889999999999999</v>
      </c>
      <c r="M455" s="11">
        <f t="shared" si="29"/>
        <v>0</v>
      </c>
      <c r="N455" s="11">
        <f>VLOOKUP(E455,Nasdaq!$A$2:$F$3174,5,1)</f>
        <v>6370.4599609999996</v>
      </c>
      <c r="O455" s="11">
        <f>VLOOKUP(F455,Nasdaq!$A$2:$F$3174,5,1)</f>
        <v>11010.980469</v>
      </c>
      <c r="P455" s="11">
        <f t="shared" si="30"/>
        <v>1460</v>
      </c>
      <c r="Q455" s="15">
        <f t="shared" si="31"/>
        <v>0.5785557898863164</v>
      </c>
    </row>
    <row r="456" spans="1:17" ht="19.5" customHeight="1" x14ac:dyDescent="0.2">
      <c r="A456" s="12">
        <v>7121</v>
      </c>
      <c r="B456" s="6" t="s">
        <v>193</v>
      </c>
      <c r="C456" s="12">
        <v>40760</v>
      </c>
      <c r="D456" s="6" t="s">
        <v>2859</v>
      </c>
      <c r="E456" s="13">
        <v>41738</v>
      </c>
      <c r="F456" s="13">
        <v>44415</v>
      </c>
      <c r="H456" s="6" t="s">
        <v>7948</v>
      </c>
      <c r="I456" s="6" t="s">
        <v>7992</v>
      </c>
      <c r="J456" s="14">
        <v>0.14660000000000001</v>
      </c>
      <c r="K456" s="14">
        <v>0.1191</v>
      </c>
      <c r="L456" s="15">
        <f t="shared" si="28"/>
        <v>2.7500000000000011E-2</v>
      </c>
      <c r="M456" s="11">
        <f t="shared" si="29"/>
        <v>1</v>
      </c>
      <c r="N456" s="11">
        <f>VLOOKUP(E456,Nasdaq!$A$2:$F$3174,5,1)</f>
        <v>4183.8999020000001</v>
      </c>
      <c r="O456" s="11">
        <f>VLOOKUP(F456,Nasdaq!$A$2:$F$3174,5,1)</f>
        <v>11010.980469</v>
      </c>
      <c r="P456" s="11">
        <f t="shared" si="30"/>
        <v>2677</v>
      </c>
      <c r="Q456" s="15">
        <f t="shared" si="31"/>
        <v>0.37997561227104754</v>
      </c>
    </row>
    <row r="457" spans="1:17" ht="19.5" customHeight="1" x14ac:dyDescent="0.2">
      <c r="A457" s="12">
        <v>4803</v>
      </c>
      <c r="B457" s="6" t="s">
        <v>194</v>
      </c>
      <c r="C457" s="12">
        <v>23967</v>
      </c>
      <c r="D457" s="6" t="s">
        <v>2860</v>
      </c>
      <c r="E457" s="13">
        <v>41263</v>
      </c>
      <c r="F457" s="13">
        <v>44415</v>
      </c>
      <c r="H457" s="6" t="s">
        <v>7949</v>
      </c>
      <c r="I457" s="6" t="s">
        <v>8000</v>
      </c>
      <c r="J457" s="14">
        <v>0.34329999999999999</v>
      </c>
      <c r="K457" s="14">
        <v>0.13949999999999999</v>
      </c>
      <c r="L457" s="15">
        <f t="shared" si="28"/>
        <v>0.20380000000000001</v>
      </c>
      <c r="M457" s="11">
        <f t="shared" si="29"/>
        <v>1</v>
      </c>
      <c r="N457" s="11">
        <f>VLOOKUP(E457,Nasdaq!$A$2:$F$3174,5,1)</f>
        <v>3050.389893</v>
      </c>
      <c r="O457" s="11">
        <f>VLOOKUP(F457,Nasdaq!$A$2:$F$3174,5,1)</f>
        <v>11010.980469</v>
      </c>
      <c r="P457" s="11">
        <f t="shared" si="30"/>
        <v>3152</v>
      </c>
      <c r="Q457" s="15">
        <f t="shared" si="31"/>
        <v>0.27703194143314608</v>
      </c>
    </row>
    <row r="458" spans="1:17" ht="19.5" customHeight="1" x14ac:dyDescent="0.2">
      <c r="A458" s="12">
        <v>3847</v>
      </c>
      <c r="B458" s="6" t="s">
        <v>195</v>
      </c>
      <c r="C458" s="12">
        <v>10466</v>
      </c>
      <c r="D458" s="6" t="s">
        <v>2861</v>
      </c>
      <c r="E458" s="13">
        <v>43923</v>
      </c>
      <c r="F458" s="13">
        <v>44415</v>
      </c>
      <c r="H458" s="6" t="s">
        <v>7949</v>
      </c>
      <c r="I458" s="6" t="s">
        <v>8110</v>
      </c>
      <c r="J458" s="14">
        <v>3.6644999999999999</v>
      </c>
      <c r="K458" s="14">
        <v>1.2488999999999999</v>
      </c>
      <c r="L458" s="15">
        <f t="shared" si="28"/>
        <v>2.4156</v>
      </c>
      <c r="M458" s="11">
        <f t="shared" si="29"/>
        <v>1</v>
      </c>
      <c r="N458" s="11">
        <f>VLOOKUP(E458,Nasdaq!$A$2:$F$3174,5,1)</f>
        <v>7487.3100590000004</v>
      </c>
      <c r="O458" s="11">
        <f>VLOOKUP(F458,Nasdaq!$A$2:$F$3174,5,1)</f>
        <v>11010.980469</v>
      </c>
      <c r="P458" s="11">
        <f t="shared" si="30"/>
        <v>492</v>
      </c>
      <c r="Q458" s="15">
        <f t="shared" si="31"/>
        <v>0.67998723279632134</v>
      </c>
    </row>
    <row r="459" spans="1:17" ht="19.5" customHeight="1" x14ac:dyDescent="0.2">
      <c r="A459" s="12">
        <v>3847</v>
      </c>
      <c r="B459" s="6" t="s">
        <v>195</v>
      </c>
      <c r="C459" s="12">
        <v>9741</v>
      </c>
      <c r="D459" s="6" t="s">
        <v>2862</v>
      </c>
      <c r="E459" s="13">
        <v>43963</v>
      </c>
      <c r="F459" s="13">
        <v>44415</v>
      </c>
      <c r="H459" s="6" t="s">
        <v>7950</v>
      </c>
      <c r="I459" s="6" t="s">
        <v>8071</v>
      </c>
      <c r="J459" s="14">
        <v>0.77139999999999997</v>
      </c>
      <c r="K459" s="14">
        <v>0.90839999999999999</v>
      </c>
      <c r="L459" s="15">
        <f t="shared" si="28"/>
        <v>-0.13700000000000001</v>
      </c>
      <c r="M459" s="11">
        <f t="shared" si="29"/>
        <v>0</v>
      </c>
      <c r="N459" s="11">
        <f>VLOOKUP(E459,Nasdaq!$A$2:$F$3174,5,1)</f>
        <v>9002.5498050000006</v>
      </c>
      <c r="O459" s="11">
        <f>VLOOKUP(F459,Nasdaq!$A$2:$F$3174,5,1)</f>
        <v>11010.980469</v>
      </c>
      <c r="P459" s="11">
        <f t="shared" si="30"/>
        <v>452</v>
      </c>
      <c r="Q459" s="15">
        <f t="shared" si="31"/>
        <v>0.81759847085742465</v>
      </c>
    </row>
    <row r="460" spans="1:17" ht="19.5" customHeight="1" x14ac:dyDescent="0.2">
      <c r="A460" s="12">
        <v>3847</v>
      </c>
      <c r="B460" s="6" t="s">
        <v>195</v>
      </c>
      <c r="C460" s="12">
        <v>35506</v>
      </c>
      <c r="D460" s="6" t="s">
        <v>6121</v>
      </c>
      <c r="E460" s="13">
        <v>42642</v>
      </c>
      <c r="F460" s="13">
        <v>43367</v>
      </c>
      <c r="H460" s="6" t="s">
        <v>7947</v>
      </c>
      <c r="I460" s="6" t="s">
        <v>8004</v>
      </c>
      <c r="J460" s="14">
        <v>0.29330000000000001</v>
      </c>
      <c r="K460" s="14">
        <v>0.18960000000000002</v>
      </c>
      <c r="L460" s="15">
        <f t="shared" si="28"/>
        <v>0.10369999999999999</v>
      </c>
      <c r="M460" s="11">
        <f t="shared" si="29"/>
        <v>1</v>
      </c>
      <c r="N460" s="11">
        <f>VLOOKUP(E460,Nasdaq!$A$2:$F$3174,5,1)</f>
        <v>5269.1499020000001</v>
      </c>
      <c r="O460" s="11">
        <f>VLOOKUP(F460,Nasdaq!$A$2:$F$3174,5,1)</f>
        <v>7993.25</v>
      </c>
      <c r="P460" s="11">
        <f t="shared" si="30"/>
        <v>725</v>
      </c>
      <c r="Q460" s="15">
        <f t="shared" si="31"/>
        <v>0.65920097579870096</v>
      </c>
    </row>
    <row r="461" spans="1:17" ht="19.5" customHeight="1" x14ac:dyDescent="0.2">
      <c r="A461" s="12">
        <v>3847</v>
      </c>
      <c r="B461" s="6" t="s">
        <v>195</v>
      </c>
      <c r="C461" s="12">
        <v>30609</v>
      </c>
      <c r="D461" s="6" t="s">
        <v>2863</v>
      </c>
      <c r="E461" s="13">
        <v>43662</v>
      </c>
      <c r="F461" s="13">
        <v>44415</v>
      </c>
      <c r="H461" s="6" t="s">
        <v>7947</v>
      </c>
      <c r="I461" s="6" t="s">
        <v>7994</v>
      </c>
      <c r="J461" s="14">
        <v>0.28160000000000002</v>
      </c>
      <c r="K461" s="14">
        <v>0.13189999999999999</v>
      </c>
      <c r="L461" s="15">
        <f t="shared" si="28"/>
        <v>0.14970000000000003</v>
      </c>
      <c r="M461" s="11">
        <f t="shared" si="29"/>
        <v>1</v>
      </c>
      <c r="N461" s="11">
        <f>VLOOKUP(E461,Nasdaq!$A$2:$F$3174,5,1)</f>
        <v>8222.7998050000006</v>
      </c>
      <c r="O461" s="11">
        <f>VLOOKUP(F461,Nasdaq!$A$2:$F$3174,5,1)</f>
        <v>11010.980469</v>
      </c>
      <c r="P461" s="11">
        <f t="shared" si="30"/>
        <v>753</v>
      </c>
      <c r="Q461" s="15">
        <f t="shared" si="31"/>
        <v>0.74678259249172496</v>
      </c>
    </row>
    <row r="462" spans="1:17" ht="19.5" customHeight="1" x14ac:dyDescent="0.2">
      <c r="A462" s="12">
        <v>3847</v>
      </c>
      <c r="B462" s="6" t="s">
        <v>195</v>
      </c>
      <c r="C462" s="12">
        <v>19995</v>
      </c>
      <c r="D462" s="6" t="s">
        <v>2864</v>
      </c>
      <c r="E462" s="13">
        <v>43784</v>
      </c>
      <c r="F462" s="13">
        <v>44415</v>
      </c>
      <c r="H462" s="6" t="s">
        <v>7950</v>
      </c>
      <c r="I462" s="6" t="s">
        <v>8111</v>
      </c>
      <c r="J462" s="14">
        <v>0.26979999999999998</v>
      </c>
      <c r="K462" s="14">
        <v>0.1226</v>
      </c>
      <c r="L462" s="15">
        <f t="shared" si="28"/>
        <v>0.1472</v>
      </c>
      <c r="M462" s="11">
        <f t="shared" si="29"/>
        <v>1</v>
      </c>
      <c r="N462" s="11">
        <f>VLOOKUP(E462,Nasdaq!$A$2:$F$3174,5,1)</f>
        <v>8540.8300780000009</v>
      </c>
      <c r="O462" s="11">
        <f>VLOOKUP(F462,Nasdaq!$A$2:$F$3174,5,1)</f>
        <v>11010.980469</v>
      </c>
      <c r="P462" s="11">
        <f t="shared" si="30"/>
        <v>631</v>
      </c>
      <c r="Q462" s="15">
        <f t="shared" si="31"/>
        <v>0.77566566596755193</v>
      </c>
    </row>
    <row r="463" spans="1:17" ht="19.5" customHeight="1" x14ac:dyDescent="0.2">
      <c r="A463" s="12">
        <v>3847</v>
      </c>
      <c r="B463" s="6" t="s">
        <v>195</v>
      </c>
      <c r="C463" s="12">
        <v>7199</v>
      </c>
      <c r="D463" s="6" t="s">
        <v>6122</v>
      </c>
      <c r="E463" s="13">
        <v>43216</v>
      </c>
      <c r="F463" s="13">
        <v>44415</v>
      </c>
      <c r="H463" s="6" t="s">
        <v>7947</v>
      </c>
      <c r="I463" s="6" t="s">
        <v>7994</v>
      </c>
      <c r="J463" s="14">
        <v>0.21030000000000001</v>
      </c>
      <c r="K463" s="14">
        <v>0.12820000000000001</v>
      </c>
      <c r="L463" s="15">
        <f t="shared" si="28"/>
        <v>8.2100000000000006E-2</v>
      </c>
      <c r="M463" s="11">
        <f t="shared" si="29"/>
        <v>1</v>
      </c>
      <c r="N463" s="11">
        <f>VLOOKUP(E463,Nasdaq!$A$2:$F$3174,5,1)</f>
        <v>7118.6801759999998</v>
      </c>
      <c r="O463" s="11">
        <f>VLOOKUP(F463,Nasdaq!$A$2:$F$3174,5,1)</f>
        <v>11010.980469</v>
      </c>
      <c r="P463" s="11">
        <f t="shared" si="30"/>
        <v>1199</v>
      </c>
      <c r="Q463" s="15">
        <f t="shared" si="31"/>
        <v>0.64650802813665287</v>
      </c>
    </row>
    <row r="464" spans="1:17" ht="19.5" customHeight="1" x14ac:dyDescent="0.2">
      <c r="A464" s="12">
        <v>3847</v>
      </c>
      <c r="B464" s="6" t="s">
        <v>195</v>
      </c>
      <c r="C464" s="12">
        <v>35505</v>
      </c>
      <c r="D464" s="6" t="s">
        <v>6123</v>
      </c>
      <c r="E464" s="13">
        <v>42642</v>
      </c>
      <c r="F464" s="13">
        <v>44415</v>
      </c>
      <c r="H464" s="6" t="s">
        <v>7947</v>
      </c>
      <c r="I464" s="6" t="s">
        <v>8063</v>
      </c>
      <c r="J464" s="14">
        <v>0.1477</v>
      </c>
      <c r="K464" s="14">
        <v>0.14480000000000001</v>
      </c>
      <c r="L464" s="15">
        <f t="shared" si="28"/>
        <v>2.8999999999999859E-3</v>
      </c>
      <c r="M464" s="11">
        <f t="shared" si="29"/>
        <v>1</v>
      </c>
      <c r="N464" s="11">
        <f>VLOOKUP(E464,Nasdaq!$A$2:$F$3174,5,1)</f>
        <v>5269.1499020000001</v>
      </c>
      <c r="O464" s="11">
        <f>VLOOKUP(F464,Nasdaq!$A$2:$F$3174,5,1)</f>
        <v>11010.980469</v>
      </c>
      <c r="P464" s="11">
        <f t="shared" si="30"/>
        <v>1773</v>
      </c>
      <c r="Q464" s="15">
        <f t="shared" si="31"/>
        <v>0.47853648617356737</v>
      </c>
    </row>
    <row r="465" spans="1:17" ht="19.5" customHeight="1" x14ac:dyDescent="0.2">
      <c r="A465" s="12">
        <v>3847</v>
      </c>
      <c r="B465" s="6" t="s">
        <v>195</v>
      </c>
      <c r="C465" s="12">
        <v>9924</v>
      </c>
      <c r="D465" s="6" t="s">
        <v>6124</v>
      </c>
      <c r="E465" s="13">
        <v>43441</v>
      </c>
      <c r="F465" s="13">
        <v>44415</v>
      </c>
      <c r="H465" s="6" t="s">
        <v>7951</v>
      </c>
      <c r="I465" s="6" t="s">
        <v>7971</v>
      </c>
      <c r="J465" s="14">
        <v>5.9500000000000004E-2</v>
      </c>
      <c r="K465" s="14">
        <v>0.17739999999999997</v>
      </c>
      <c r="L465" s="15">
        <f t="shared" si="28"/>
        <v>-0.11789999999999998</v>
      </c>
      <c r="M465" s="11">
        <f t="shared" si="29"/>
        <v>0</v>
      </c>
      <c r="N465" s="11">
        <f>VLOOKUP(E465,Nasdaq!$A$2:$F$3174,5,1)</f>
        <v>6969.25</v>
      </c>
      <c r="O465" s="11">
        <f>VLOOKUP(F465,Nasdaq!$A$2:$F$3174,5,1)</f>
        <v>11010.980469</v>
      </c>
      <c r="P465" s="11">
        <f t="shared" si="30"/>
        <v>974</v>
      </c>
      <c r="Q465" s="15">
        <f t="shared" si="31"/>
        <v>0.63293718356813944</v>
      </c>
    </row>
    <row r="466" spans="1:17" ht="19.5" customHeight="1" x14ac:dyDescent="0.2">
      <c r="A466" s="12">
        <v>3847</v>
      </c>
      <c r="B466" s="6" t="s">
        <v>195</v>
      </c>
      <c r="C466" s="12">
        <v>30527</v>
      </c>
      <c r="D466" s="6" t="s">
        <v>6125</v>
      </c>
      <c r="E466" s="13">
        <v>42237</v>
      </c>
      <c r="F466" s="13">
        <v>44415</v>
      </c>
      <c r="H466" s="6" t="s">
        <v>7944</v>
      </c>
      <c r="I466" s="6" t="s">
        <v>8112</v>
      </c>
      <c r="J466" s="14">
        <v>2.6099999999999998E-2</v>
      </c>
      <c r="K466" s="14">
        <v>0.13600000000000001</v>
      </c>
      <c r="L466" s="15">
        <f t="shared" si="28"/>
        <v>-0.10990000000000001</v>
      </c>
      <c r="M466" s="11">
        <f t="shared" si="29"/>
        <v>0</v>
      </c>
      <c r="N466" s="11">
        <f>VLOOKUP(E466,Nasdaq!$A$2:$F$3174,5,1)</f>
        <v>4706.0400390000004</v>
      </c>
      <c r="O466" s="11">
        <f>VLOOKUP(F466,Nasdaq!$A$2:$F$3174,5,1)</f>
        <v>11010.980469</v>
      </c>
      <c r="P466" s="11">
        <f t="shared" si="30"/>
        <v>2178</v>
      </c>
      <c r="Q466" s="15">
        <f t="shared" si="31"/>
        <v>0.42739564240718347</v>
      </c>
    </row>
    <row r="467" spans="1:17" ht="19.5" customHeight="1" x14ac:dyDescent="0.2">
      <c r="A467" s="12">
        <v>3847</v>
      </c>
      <c r="B467" s="6" t="s">
        <v>195</v>
      </c>
      <c r="C467" s="12">
        <v>7047</v>
      </c>
      <c r="D467" s="6" t="s">
        <v>6126</v>
      </c>
      <c r="E467" s="13">
        <v>43390</v>
      </c>
      <c r="F467" s="13">
        <v>44415</v>
      </c>
      <c r="H467" s="6" t="s">
        <v>7946</v>
      </c>
      <c r="I467" s="6" t="s">
        <v>8008</v>
      </c>
      <c r="J467" s="14">
        <v>1.7600000000000001E-2</v>
      </c>
      <c r="K467" s="14">
        <v>0.1258</v>
      </c>
      <c r="L467" s="15">
        <f t="shared" si="28"/>
        <v>-0.10819999999999999</v>
      </c>
      <c r="M467" s="11">
        <f t="shared" si="29"/>
        <v>0</v>
      </c>
      <c r="N467" s="11">
        <f>VLOOKUP(E467,Nasdaq!$A$2:$F$3174,5,1)</f>
        <v>7642.7001950000003</v>
      </c>
      <c r="O467" s="11">
        <f>VLOOKUP(F467,Nasdaq!$A$2:$F$3174,5,1)</f>
        <v>11010.980469</v>
      </c>
      <c r="P467" s="11">
        <f t="shared" si="30"/>
        <v>1025</v>
      </c>
      <c r="Q467" s="15">
        <f t="shared" si="31"/>
        <v>0.69409873859235249</v>
      </c>
    </row>
    <row r="468" spans="1:17" ht="19.5" customHeight="1" x14ac:dyDescent="0.2">
      <c r="A468" s="12">
        <v>3847</v>
      </c>
      <c r="B468" s="6" t="s">
        <v>195</v>
      </c>
      <c r="C468" s="12">
        <v>10591</v>
      </c>
      <c r="D468" s="6" t="s">
        <v>2865</v>
      </c>
      <c r="E468" s="13">
        <v>43032</v>
      </c>
      <c r="F468" s="13">
        <v>44415</v>
      </c>
      <c r="H468" s="6" t="s">
        <v>7944</v>
      </c>
      <c r="I468" s="6" t="s">
        <v>8076</v>
      </c>
      <c r="J468" s="14">
        <v>-7.9899999999999999E-2</v>
      </c>
      <c r="K468" s="14">
        <v>0.1215</v>
      </c>
      <c r="L468" s="15">
        <f t="shared" si="28"/>
        <v>-0.2014</v>
      </c>
      <c r="M468" s="11">
        <f t="shared" si="29"/>
        <v>0</v>
      </c>
      <c r="N468" s="11">
        <f>VLOOKUP(E468,Nasdaq!$A$2:$F$3174,5,1)</f>
        <v>6598.4301759999998</v>
      </c>
      <c r="O468" s="11">
        <f>VLOOKUP(F468,Nasdaq!$A$2:$F$3174,5,1)</f>
        <v>11010.980469</v>
      </c>
      <c r="P468" s="11">
        <f t="shared" si="30"/>
        <v>1383</v>
      </c>
      <c r="Q468" s="15">
        <f t="shared" si="31"/>
        <v>0.59925970153077557</v>
      </c>
    </row>
    <row r="469" spans="1:17" ht="19.5" customHeight="1" x14ac:dyDescent="0.2">
      <c r="A469" s="12">
        <v>3847</v>
      </c>
      <c r="B469" s="6" t="s">
        <v>195</v>
      </c>
      <c r="C469" s="12">
        <v>9980</v>
      </c>
      <c r="D469" s="6" t="s">
        <v>4994</v>
      </c>
      <c r="E469" s="13">
        <v>43788</v>
      </c>
      <c r="F469" s="13">
        <v>44415</v>
      </c>
      <c r="H469" s="6" t="s">
        <v>7950</v>
      </c>
      <c r="I469" s="6" t="s">
        <v>8108</v>
      </c>
      <c r="J469" s="14">
        <v>-0.27660000000000001</v>
      </c>
      <c r="K469" s="14">
        <v>0.1246</v>
      </c>
      <c r="L469" s="15">
        <f t="shared" si="28"/>
        <v>-0.4012</v>
      </c>
      <c r="M469" s="11">
        <f t="shared" si="29"/>
        <v>0</v>
      </c>
      <c r="N469" s="11">
        <f>VLOOKUP(E469,Nasdaq!$A$2:$F$3174,5,1)</f>
        <v>8570.6601559999999</v>
      </c>
      <c r="O469" s="11">
        <f>VLOOKUP(F469,Nasdaq!$A$2:$F$3174,5,1)</f>
        <v>11010.980469</v>
      </c>
      <c r="P469" s="11">
        <f t="shared" si="30"/>
        <v>627</v>
      </c>
      <c r="Q469" s="15">
        <f t="shared" si="31"/>
        <v>0.77837478353635525</v>
      </c>
    </row>
    <row r="470" spans="1:17" ht="19.5" customHeight="1" x14ac:dyDescent="0.2">
      <c r="A470" s="12">
        <v>3847</v>
      </c>
      <c r="B470" s="6" t="s">
        <v>195</v>
      </c>
      <c r="C470" s="12">
        <v>26261</v>
      </c>
      <c r="D470" s="6" t="s">
        <v>6127</v>
      </c>
      <c r="E470" s="13">
        <v>43439</v>
      </c>
      <c r="F470" s="13">
        <v>43958</v>
      </c>
      <c r="H470" s="6" t="s">
        <v>7946</v>
      </c>
      <c r="I470" s="6" t="s">
        <v>8008</v>
      </c>
      <c r="J470" s="14">
        <v>-0.66959999999999997</v>
      </c>
      <c r="K470" s="14">
        <v>6.7799999999999999E-2</v>
      </c>
      <c r="L470" s="15">
        <f t="shared" si="28"/>
        <v>-0.73739999999999994</v>
      </c>
      <c r="M470" s="11">
        <f t="shared" si="29"/>
        <v>0</v>
      </c>
      <c r="N470" s="11">
        <f>VLOOKUP(E470,Nasdaq!$A$2:$F$3174,5,1)</f>
        <v>7158.4301759999998</v>
      </c>
      <c r="O470" s="11">
        <f>VLOOKUP(F470,Nasdaq!$A$2:$F$3174,5,1)</f>
        <v>8979.6601559999999</v>
      </c>
      <c r="P470" s="11">
        <f t="shared" si="30"/>
        <v>519</v>
      </c>
      <c r="Q470" s="15">
        <f t="shared" si="31"/>
        <v>0.79718370374523384</v>
      </c>
    </row>
    <row r="471" spans="1:17" ht="19.5" customHeight="1" x14ac:dyDescent="0.2">
      <c r="A471" s="12">
        <v>3847</v>
      </c>
      <c r="B471" s="6" t="s">
        <v>195</v>
      </c>
      <c r="C471" s="12">
        <v>40581</v>
      </c>
      <c r="D471" s="6" t="s">
        <v>6128</v>
      </c>
      <c r="E471" s="13">
        <v>43892</v>
      </c>
      <c r="F471" s="13">
        <v>44415</v>
      </c>
      <c r="H471" s="6" t="s">
        <v>7950</v>
      </c>
      <c r="I471" s="6" t="s">
        <v>8113</v>
      </c>
      <c r="J471" s="14">
        <v>-0.78090000000000004</v>
      </c>
      <c r="K471" s="14">
        <v>0.22460000000000002</v>
      </c>
      <c r="L471" s="15">
        <f t="shared" si="28"/>
        <v>-1.0055000000000001</v>
      </c>
      <c r="M471" s="11">
        <f t="shared" si="29"/>
        <v>0</v>
      </c>
      <c r="N471" s="11">
        <f>VLOOKUP(E471,Nasdaq!$A$2:$F$3174,5,1)</f>
        <v>8952.1699219999991</v>
      </c>
      <c r="O471" s="11">
        <f>VLOOKUP(F471,Nasdaq!$A$2:$F$3174,5,1)</f>
        <v>11010.980469</v>
      </c>
      <c r="P471" s="11">
        <f t="shared" si="30"/>
        <v>523</v>
      </c>
      <c r="Q471" s="15">
        <f t="shared" si="31"/>
        <v>0.81302293238072232</v>
      </c>
    </row>
    <row r="472" spans="1:17" ht="19.5" customHeight="1" x14ac:dyDescent="0.2">
      <c r="A472" s="12">
        <v>6926</v>
      </c>
      <c r="B472" s="6" t="s">
        <v>196</v>
      </c>
      <c r="C472" s="12">
        <v>9229</v>
      </c>
      <c r="D472" s="6" t="s">
        <v>2866</v>
      </c>
      <c r="E472" s="13">
        <v>41423</v>
      </c>
      <c r="F472" s="13">
        <v>42086</v>
      </c>
      <c r="H472" s="6" t="s">
        <v>7951</v>
      </c>
      <c r="I472" s="6" t="s">
        <v>8114</v>
      </c>
      <c r="J472" s="14">
        <v>0.20319999999999999</v>
      </c>
      <c r="K472" s="14">
        <v>0.1678</v>
      </c>
      <c r="L472" s="15">
        <f t="shared" si="28"/>
        <v>3.5399999999999987E-2</v>
      </c>
      <c r="M472" s="11">
        <f t="shared" si="29"/>
        <v>1</v>
      </c>
      <c r="N472" s="11">
        <f>VLOOKUP(E472,Nasdaq!$A$2:$F$3174,5,1)</f>
        <v>3467.5200199999999</v>
      </c>
      <c r="O472" s="11">
        <f>VLOOKUP(F472,Nasdaq!$A$2:$F$3174,5,1)</f>
        <v>5010.9702150000003</v>
      </c>
      <c r="P472" s="11">
        <f t="shared" si="30"/>
        <v>663</v>
      </c>
      <c r="Q472" s="15">
        <f t="shared" si="31"/>
        <v>0.69198681033411358</v>
      </c>
    </row>
    <row r="473" spans="1:17" ht="19.5" customHeight="1" x14ac:dyDescent="0.2">
      <c r="A473" s="12">
        <v>6926</v>
      </c>
      <c r="B473" s="6" t="s">
        <v>196</v>
      </c>
      <c r="C473" s="12">
        <v>9194</v>
      </c>
      <c r="D473" s="6" t="s">
        <v>2867</v>
      </c>
      <c r="E473" s="13">
        <v>43690</v>
      </c>
      <c r="F473" s="13">
        <v>43922</v>
      </c>
      <c r="H473" s="6" t="s">
        <v>7944</v>
      </c>
      <c r="I473" s="6" t="s">
        <v>8003</v>
      </c>
      <c r="J473" s="14">
        <v>1.54E-2</v>
      </c>
      <c r="K473" s="14">
        <v>-0.21829999999999999</v>
      </c>
      <c r="L473" s="15">
        <f t="shared" si="28"/>
        <v>0.23369999999999999</v>
      </c>
      <c r="M473" s="11">
        <f t="shared" si="29"/>
        <v>1</v>
      </c>
      <c r="N473" s="11">
        <f>VLOOKUP(E473,Nasdaq!$A$2:$F$3174,5,1)</f>
        <v>8016.3598629999997</v>
      </c>
      <c r="O473" s="11">
        <f>VLOOKUP(F473,Nasdaq!$A$2:$F$3174,5,1)</f>
        <v>7360.580078</v>
      </c>
      <c r="P473" s="11">
        <f t="shared" si="30"/>
        <v>232</v>
      </c>
      <c r="Q473" s="15">
        <f t="shared" si="31"/>
        <v>1.0890923947129547</v>
      </c>
    </row>
    <row r="474" spans="1:17" ht="19.5" customHeight="1" x14ac:dyDescent="0.2">
      <c r="A474" s="12">
        <v>6926</v>
      </c>
      <c r="B474" s="6" t="s">
        <v>196</v>
      </c>
      <c r="C474" s="12">
        <v>17204</v>
      </c>
      <c r="D474" s="6" t="s">
        <v>2868</v>
      </c>
      <c r="E474" s="13">
        <v>42535</v>
      </c>
      <c r="F474" s="13">
        <v>42677</v>
      </c>
      <c r="H474" s="6" t="s">
        <v>7947</v>
      </c>
      <c r="I474" s="6" t="s">
        <v>7969</v>
      </c>
      <c r="J474" s="14">
        <v>-4.5899999999999996E-2</v>
      </c>
      <c r="K474" s="14">
        <v>3.6900000000000002E-2</v>
      </c>
      <c r="L474" s="15">
        <f t="shared" si="28"/>
        <v>-8.2799999999999999E-2</v>
      </c>
      <c r="M474" s="11">
        <f t="shared" si="29"/>
        <v>0</v>
      </c>
      <c r="N474" s="11">
        <f>VLOOKUP(E474,Nasdaq!$A$2:$F$3174,5,1)</f>
        <v>4843.5498049999997</v>
      </c>
      <c r="O474" s="11">
        <f>VLOOKUP(F474,Nasdaq!$A$2:$F$3174,5,1)</f>
        <v>5058.4101559999999</v>
      </c>
      <c r="P474" s="11">
        <f t="shared" si="30"/>
        <v>142</v>
      </c>
      <c r="Q474" s="15">
        <f t="shared" si="31"/>
        <v>0.95752493605599054</v>
      </c>
    </row>
    <row r="475" spans="1:17" ht="19.5" customHeight="1" x14ac:dyDescent="0.2">
      <c r="A475" s="12">
        <v>5304</v>
      </c>
      <c r="B475" s="6" t="s">
        <v>197</v>
      </c>
      <c r="C475" s="12">
        <v>11964</v>
      </c>
      <c r="D475" s="6" t="s">
        <v>2728</v>
      </c>
      <c r="E475" s="13">
        <v>42438</v>
      </c>
      <c r="F475" s="13">
        <v>44415</v>
      </c>
      <c r="H475" s="6" t="s">
        <v>7949</v>
      </c>
      <c r="I475" s="6" t="s">
        <v>7966</v>
      </c>
      <c r="J475" s="14">
        <v>-0.19329999999999997</v>
      </c>
      <c r="K475" s="14">
        <v>0.14849999999999999</v>
      </c>
      <c r="L475" s="15">
        <f t="shared" si="28"/>
        <v>-0.34179999999999999</v>
      </c>
      <c r="M475" s="11">
        <f t="shared" si="29"/>
        <v>0</v>
      </c>
      <c r="N475" s="11">
        <f>VLOOKUP(E475,Nasdaq!$A$2:$F$3174,5,1)</f>
        <v>4674.3798829999996</v>
      </c>
      <c r="O475" s="11">
        <f>VLOOKUP(F475,Nasdaq!$A$2:$F$3174,5,1)</f>
        <v>11010.980469</v>
      </c>
      <c r="P475" s="11">
        <f t="shared" si="30"/>
        <v>1977</v>
      </c>
      <c r="Q475" s="15">
        <f t="shared" si="31"/>
        <v>0.42452036367520285</v>
      </c>
    </row>
    <row r="476" spans="1:17" ht="19.5" customHeight="1" x14ac:dyDescent="0.2">
      <c r="A476" s="12">
        <v>4970</v>
      </c>
      <c r="B476" s="6" t="s">
        <v>198</v>
      </c>
      <c r="C476" s="12">
        <v>3780</v>
      </c>
      <c r="D476" s="6" t="s">
        <v>2869</v>
      </c>
      <c r="E476" s="13">
        <v>41187</v>
      </c>
      <c r="F476" s="13">
        <v>44415</v>
      </c>
      <c r="G476" s="13">
        <v>41187</v>
      </c>
      <c r="H476" s="6" t="s">
        <v>7949</v>
      </c>
      <c r="I476" s="6" t="s">
        <v>8009</v>
      </c>
      <c r="J476" s="14">
        <v>-0.3629</v>
      </c>
      <c r="K476" s="14">
        <v>0.13500000000000001</v>
      </c>
      <c r="L476" s="15">
        <f t="shared" si="28"/>
        <v>-0.49790000000000001</v>
      </c>
      <c r="M476" s="11">
        <f t="shared" si="29"/>
        <v>0</v>
      </c>
      <c r="N476" s="11">
        <f>VLOOKUP(E476,Nasdaq!$A$2:$F$3174,5,1)</f>
        <v>3136.1899410000001</v>
      </c>
      <c r="O476" s="11">
        <f>VLOOKUP(F476,Nasdaq!$A$2:$F$3174,5,1)</f>
        <v>11010.980469</v>
      </c>
      <c r="P476" s="11">
        <f t="shared" si="30"/>
        <v>3228</v>
      </c>
      <c r="Q476" s="15">
        <f t="shared" si="31"/>
        <v>0.28482416191259696</v>
      </c>
    </row>
    <row r="477" spans="1:17" ht="19.5" customHeight="1" x14ac:dyDescent="0.2">
      <c r="A477" s="12">
        <v>5521</v>
      </c>
      <c r="B477" s="6" t="s">
        <v>199</v>
      </c>
      <c r="C477" s="12">
        <v>4676</v>
      </c>
      <c r="D477" s="6" t="s">
        <v>2870</v>
      </c>
      <c r="E477" s="13">
        <v>42265</v>
      </c>
      <c r="F477" s="13">
        <v>44415</v>
      </c>
      <c r="G477" s="13">
        <v>42748</v>
      </c>
      <c r="H477" s="6" t="s">
        <v>7947</v>
      </c>
      <c r="I477" s="6" t="s">
        <v>8115</v>
      </c>
      <c r="J477" s="14">
        <v>6.4600000000000005E-2</v>
      </c>
      <c r="K477" s="14">
        <v>0.1394</v>
      </c>
      <c r="L477" s="15">
        <f t="shared" si="28"/>
        <v>-7.4799999999999991E-2</v>
      </c>
      <c r="M477" s="11">
        <f t="shared" si="29"/>
        <v>0</v>
      </c>
      <c r="N477" s="11">
        <f>VLOOKUP(E477,Nasdaq!$A$2:$F$3174,5,1)</f>
        <v>4827.2299800000001</v>
      </c>
      <c r="O477" s="11">
        <f>VLOOKUP(F477,Nasdaq!$A$2:$F$3174,5,1)</f>
        <v>11010.980469</v>
      </c>
      <c r="P477" s="11">
        <f t="shared" si="30"/>
        <v>2150</v>
      </c>
      <c r="Q477" s="15">
        <f t="shared" si="31"/>
        <v>0.43840192670185241</v>
      </c>
    </row>
    <row r="478" spans="1:17" ht="19.5" customHeight="1" x14ac:dyDescent="0.2">
      <c r="A478" s="12">
        <v>9353</v>
      </c>
      <c r="B478" s="6" t="s">
        <v>200</v>
      </c>
      <c r="C478" s="12">
        <v>15730</v>
      </c>
      <c r="D478" s="6" t="s">
        <v>2616</v>
      </c>
      <c r="E478" s="13">
        <v>40269</v>
      </c>
      <c r="F478" s="13">
        <v>44415</v>
      </c>
      <c r="H478" s="6" t="s">
        <v>7951</v>
      </c>
      <c r="I478" s="6" t="s">
        <v>8020</v>
      </c>
      <c r="J478" s="14">
        <v>-4.4900000000000002E-2</v>
      </c>
      <c r="K478" s="14">
        <v>0.1295</v>
      </c>
      <c r="L478" s="15">
        <f t="shared" si="28"/>
        <v>-0.1744</v>
      </c>
      <c r="M478" s="11">
        <f t="shared" si="29"/>
        <v>0</v>
      </c>
      <c r="N478" s="11">
        <f>VLOOKUP(E478,Nasdaq!$A$2:$F$3174,5,1)</f>
        <v>2402.580078</v>
      </c>
      <c r="O478" s="11">
        <f>VLOOKUP(F478,Nasdaq!$A$2:$F$3174,5,1)</f>
        <v>11010.980469</v>
      </c>
      <c r="P478" s="11">
        <f t="shared" si="30"/>
        <v>4146</v>
      </c>
      <c r="Q478" s="15">
        <f t="shared" si="31"/>
        <v>0.21819877909413149</v>
      </c>
    </row>
    <row r="479" spans="1:17" ht="19.5" customHeight="1" x14ac:dyDescent="0.2">
      <c r="A479" s="12">
        <v>8982</v>
      </c>
      <c r="B479" s="6" t="s">
        <v>201</v>
      </c>
      <c r="C479" s="12">
        <v>1113</v>
      </c>
      <c r="D479" s="6" t="s">
        <v>5475</v>
      </c>
      <c r="E479" s="13">
        <v>43692</v>
      </c>
      <c r="F479" s="13">
        <v>43784</v>
      </c>
      <c r="H479" s="6" t="s">
        <v>7951</v>
      </c>
      <c r="I479" s="6" t="s">
        <v>8020</v>
      </c>
      <c r="J479" s="14">
        <v>4.4305000000000003</v>
      </c>
      <c r="K479" s="14">
        <v>0.46579999999999999</v>
      </c>
      <c r="L479" s="15">
        <f t="shared" si="28"/>
        <v>3.9647000000000006</v>
      </c>
      <c r="M479" s="11">
        <f t="shared" si="29"/>
        <v>1</v>
      </c>
      <c r="N479" s="11">
        <f>VLOOKUP(E479,Nasdaq!$A$2:$F$3174,5,1)</f>
        <v>7766.6201170000004</v>
      </c>
      <c r="O479" s="11">
        <f>VLOOKUP(F479,Nasdaq!$A$2:$F$3174,5,1)</f>
        <v>8540.8300780000009</v>
      </c>
      <c r="P479" s="11">
        <f t="shared" si="30"/>
        <v>92</v>
      </c>
      <c r="Q479" s="15">
        <f t="shared" si="31"/>
        <v>0.90935448003556307</v>
      </c>
    </row>
    <row r="480" spans="1:17" ht="19.5" customHeight="1" x14ac:dyDescent="0.2">
      <c r="A480" s="12">
        <v>8982</v>
      </c>
      <c r="B480" s="6" t="s">
        <v>201</v>
      </c>
      <c r="C480" s="12">
        <v>2027</v>
      </c>
      <c r="D480" s="6" t="s">
        <v>5503</v>
      </c>
      <c r="E480" s="13">
        <v>42597</v>
      </c>
      <c r="F480" s="13">
        <v>42870</v>
      </c>
      <c r="H480" s="6" t="s">
        <v>7951</v>
      </c>
      <c r="I480" s="6" t="s">
        <v>7988</v>
      </c>
      <c r="J480" s="14">
        <v>4.0617000000000001</v>
      </c>
      <c r="K480" s="14">
        <v>0.1555</v>
      </c>
      <c r="L480" s="15">
        <f t="shared" si="28"/>
        <v>3.9062000000000001</v>
      </c>
      <c r="M480" s="11">
        <f t="shared" si="29"/>
        <v>1</v>
      </c>
      <c r="N480" s="11">
        <f>VLOOKUP(E480,Nasdaq!$A$2:$F$3174,5,1)</f>
        <v>5262.0200199999999</v>
      </c>
      <c r="O480" s="11">
        <f>VLOOKUP(F480,Nasdaq!$A$2:$F$3174,5,1)</f>
        <v>6149.669922</v>
      </c>
      <c r="P480" s="11">
        <f t="shared" si="30"/>
        <v>273</v>
      </c>
      <c r="Q480" s="15">
        <f t="shared" si="31"/>
        <v>0.85566027422411939</v>
      </c>
    </row>
    <row r="481" spans="1:17" ht="19.5" customHeight="1" x14ac:dyDescent="0.2">
      <c r="A481" s="12">
        <v>8982</v>
      </c>
      <c r="B481" s="6" t="s">
        <v>201</v>
      </c>
      <c r="C481" s="12">
        <v>417</v>
      </c>
      <c r="D481" s="6" t="s">
        <v>6129</v>
      </c>
      <c r="E481" s="13">
        <v>43692</v>
      </c>
      <c r="F481" s="13">
        <v>43784</v>
      </c>
      <c r="H481" s="6" t="s">
        <v>7951</v>
      </c>
      <c r="I481" s="6" t="s">
        <v>8075</v>
      </c>
      <c r="J481" s="14">
        <v>2.1927000000000003</v>
      </c>
      <c r="K481" s="14">
        <v>0.46579999999999999</v>
      </c>
      <c r="L481" s="15">
        <f t="shared" si="28"/>
        <v>1.7269000000000003</v>
      </c>
      <c r="M481" s="11">
        <f t="shared" si="29"/>
        <v>1</v>
      </c>
      <c r="N481" s="11">
        <f>VLOOKUP(E481,Nasdaq!$A$2:$F$3174,5,1)</f>
        <v>7766.6201170000004</v>
      </c>
      <c r="O481" s="11">
        <f>VLOOKUP(F481,Nasdaq!$A$2:$F$3174,5,1)</f>
        <v>8540.8300780000009</v>
      </c>
      <c r="P481" s="11">
        <f t="shared" si="30"/>
        <v>92</v>
      </c>
      <c r="Q481" s="15">
        <f t="shared" si="31"/>
        <v>0.90935448003556307</v>
      </c>
    </row>
    <row r="482" spans="1:17" ht="19.5" customHeight="1" x14ac:dyDescent="0.2">
      <c r="A482" s="12">
        <v>8982</v>
      </c>
      <c r="B482" s="6" t="s">
        <v>201</v>
      </c>
      <c r="C482" s="12">
        <v>365</v>
      </c>
      <c r="D482" s="6" t="s">
        <v>6130</v>
      </c>
      <c r="E482" s="13">
        <v>42781</v>
      </c>
      <c r="F482" s="13">
        <v>42870</v>
      </c>
      <c r="H482" s="6" t="s">
        <v>7949</v>
      </c>
      <c r="I482" s="6" t="s">
        <v>8116</v>
      </c>
      <c r="J482" s="14">
        <v>1.5168000000000001</v>
      </c>
      <c r="K482" s="14">
        <v>0.1174</v>
      </c>
      <c r="L482" s="15">
        <f t="shared" si="28"/>
        <v>1.3994000000000002</v>
      </c>
      <c r="M482" s="11">
        <f t="shared" si="29"/>
        <v>1</v>
      </c>
      <c r="N482" s="11">
        <f>VLOOKUP(E482,Nasdaq!$A$2:$F$3174,5,1)</f>
        <v>5819.4399409999996</v>
      </c>
      <c r="O482" s="11">
        <f>VLOOKUP(F482,Nasdaq!$A$2:$F$3174,5,1)</f>
        <v>6149.669922</v>
      </c>
      <c r="P482" s="11">
        <f t="shared" si="30"/>
        <v>89</v>
      </c>
      <c r="Q482" s="15">
        <f t="shared" si="31"/>
        <v>0.94630279388528604</v>
      </c>
    </row>
    <row r="483" spans="1:17" ht="19.5" customHeight="1" x14ac:dyDescent="0.2">
      <c r="A483" s="12">
        <v>8982</v>
      </c>
      <c r="B483" s="6" t="s">
        <v>201</v>
      </c>
      <c r="C483" s="12">
        <v>33005</v>
      </c>
      <c r="D483" s="6" t="s">
        <v>6092</v>
      </c>
      <c r="E483" s="13">
        <v>42324</v>
      </c>
      <c r="F483" s="13">
        <v>42597</v>
      </c>
      <c r="H483" s="6" t="s">
        <v>7949</v>
      </c>
      <c r="I483" s="6" t="s">
        <v>8068</v>
      </c>
      <c r="J483" s="14">
        <v>0.96489999999999998</v>
      </c>
      <c r="K483" s="14">
        <v>0.11449999999999999</v>
      </c>
      <c r="L483" s="15">
        <f t="shared" si="28"/>
        <v>0.85040000000000004</v>
      </c>
      <c r="M483" s="11">
        <f t="shared" si="29"/>
        <v>1</v>
      </c>
      <c r="N483" s="11">
        <f>VLOOKUP(E483,Nasdaq!$A$2:$F$3174,5,1)</f>
        <v>4984.6201170000004</v>
      </c>
      <c r="O483" s="11">
        <f>VLOOKUP(F483,Nasdaq!$A$2:$F$3174,5,1)</f>
        <v>5262.0200199999999</v>
      </c>
      <c r="P483" s="11">
        <f t="shared" si="30"/>
        <v>273</v>
      </c>
      <c r="Q483" s="15">
        <f t="shared" si="31"/>
        <v>0.94728313598824176</v>
      </c>
    </row>
    <row r="484" spans="1:17" ht="19.5" customHeight="1" x14ac:dyDescent="0.2">
      <c r="A484" s="12">
        <v>8982</v>
      </c>
      <c r="B484" s="6" t="s">
        <v>201</v>
      </c>
      <c r="C484" s="12">
        <v>1356</v>
      </c>
      <c r="D484" s="6" t="s">
        <v>6131</v>
      </c>
      <c r="E484" s="13">
        <v>41501</v>
      </c>
      <c r="F484" s="13">
        <v>41639</v>
      </c>
      <c r="H484" s="6" t="s">
        <v>7950</v>
      </c>
      <c r="I484" s="6" t="s">
        <v>8113</v>
      </c>
      <c r="J484" s="14">
        <v>0.93599999999999994</v>
      </c>
      <c r="K484" s="14">
        <v>0.35350000000000004</v>
      </c>
      <c r="L484" s="15">
        <f t="shared" si="28"/>
        <v>0.58249999999999991</v>
      </c>
      <c r="M484" s="11">
        <f t="shared" si="29"/>
        <v>1</v>
      </c>
      <c r="N484" s="11">
        <f>VLOOKUP(E484,Nasdaq!$A$2:$F$3174,5,1)</f>
        <v>3606.1201169999999</v>
      </c>
      <c r="O484" s="11">
        <f>VLOOKUP(F484,Nasdaq!$A$2:$F$3174,5,1)</f>
        <v>4176.5898440000001</v>
      </c>
      <c r="P484" s="11">
        <f t="shared" si="30"/>
        <v>138</v>
      </c>
      <c r="Q484" s="15">
        <f t="shared" si="31"/>
        <v>0.86341507449610533</v>
      </c>
    </row>
    <row r="485" spans="1:17" ht="19.5" customHeight="1" x14ac:dyDescent="0.2">
      <c r="A485" s="12">
        <v>8982</v>
      </c>
      <c r="B485" s="6" t="s">
        <v>201</v>
      </c>
      <c r="C485" s="12">
        <v>1487</v>
      </c>
      <c r="D485" s="6" t="s">
        <v>6132</v>
      </c>
      <c r="E485" s="13">
        <v>41136</v>
      </c>
      <c r="F485" s="13">
        <v>41639</v>
      </c>
      <c r="H485" s="6" t="s">
        <v>7950</v>
      </c>
      <c r="I485" s="6" t="s">
        <v>7984</v>
      </c>
      <c r="J485" s="14">
        <v>0.71379999999999999</v>
      </c>
      <c r="K485" s="14">
        <v>0.24670000000000003</v>
      </c>
      <c r="L485" s="15">
        <f t="shared" si="28"/>
        <v>0.46709999999999996</v>
      </c>
      <c r="M485" s="11">
        <f t="shared" si="29"/>
        <v>1</v>
      </c>
      <c r="N485" s="11">
        <f>VLOOKUP(E485,Nasdaq!$A$2:$F$3174,5,1)</f>
        <v>3030.929932</v>
      </c>
      <c r="O485" s="11">
        <f>VLOOKUP(F485,Nasdaq!$A$2:$F$3174,5,1)</f>
        <v>4176.5898440000001</v>
      </c>
      <c r="P485" s="11">
        <f t="shared" si="30"/>
        <v>503</v>
      </c>
      <c r="Q485" s="15">
        <f t="shared" si="31"/>
        <v>0.72569616322206243</v>
      </c>
    </row>
    <row r="486" spans="1:17" ht="19.5" customHeight="1" x14ac:dyDescent="0.2">
      <c r="A486" s="12">
        <v>8982</v>
      </c>
      <c r="B486" s="6" t="s">
        <v>201</v>
      </c>
      <c r="C486" s="12">
        <v>680</v>
      </c>
      <c r="D486" s="6" t="s">
        <v>6133</v>
      </c>
      <c r="E486" s="13">
        <v>43876</v>
      </c>
      <c r="F486" s="13">
        <v>44415</v>
      </c>
      <c r="H486" s="6" t="s">
        <v>7944</v>
      </c>
      <c r="I486" s="6" t="s">
        <v>7997</v>
      </c>
      <c r="J486" s="14">
        <v>0.68920000000000003</v>
      </c>
      <c r="K486" s="14">
        <v>1.2800000000000001E-2</v>
      </c>
      <c r="L486" s="15">
        <f t="shared" si="28"/>
        <v>0.6764</v>
      </c>
      <c r="M486" s="11">
        <f t="shared" si="29"/>
        <v>1</v>
      </c>
      <c r="N486" s="11">
        <f>VLOOKUP(E486,Nasdaq!$A$2:$F$3174,5,1)</f>
        <v>9731.1796880000002</v>
      </c>
      <c r="O486" s="11">
        <f>VLOOKUP(F486,Nasdaq!$A$2:$F$3174,5,1)</f>
        <v>11010.980469</v>
      </c>
      <c r="P486" s="11">
        <f t="shared" si="30"/>
        <v>539</v>
      </c>
      <c r="Q486" s="15">
        <f t="shared" si="31"/>
        <v>0.88377105263147337</v>
      </c>
    </row>
    <row r="487" spans="1:17" ht="19.5" customHeight="1" x14ac:dyDescent="0.2">
      <c r="A487" s="12">
        <v>8982</v>
      </c>
      <c r="B487" s="6" t="s">
        <v>201</v>
      </c>
      <c r="C487" s="12">
        <v>1179</v>
      </c>
      <c r="D487" s="6" t="s">
        <v>4288</v>
      </c>
      <c r="E487" s="13">
        <v>42230</v>
      </c>
      <c r="F487" s="13">
        <v>42324</v>
      </c>
      <c r="H487" s="6" t="s">
        <v>7950</v>
      </c>
      <c r="I487" s="6" t="s">
        <v>7984</v>
      </c>
      <c r="J487" s="14">
        <v>0.47939999999999999</v>
      </c>
      <c r="K487" s="14">
        <v>-4.8799999999999996E-2</v>
      </c>
      <c r="L487" s="15">
        <f t="shared" si="28"/>
        <v>0.5282</v>
      </c>
      <c r="M487" s="11">
        <f t="shared" si="29"/>
        <v>1</v>
      </c>
      <c r="N487" s="11">
        <f>VLOOKUP(E487,Nasdaq!$A$2:$F$3174,5,1)</f>
        <v>5048.2402339999999</v>
      </c>
      <c r="O487" s="11">
        <f>VLOOKUP(F487,Nasdaq!$A$2:$F$3174,5,1)</f>
        <v>4984.6201170000004</v>
      </c>
      <c r="P487" s="11">
        <f t="shared" si="30"/>
        <v>94</v>
      </c>
      <c r="Q487" s="15">
        <f t="shared" si="31"/>
        <v>1.0127629085969441</v>
      </c>
    </row>
    <row r="488" spans="1:17" ht="19.5" customHeight="1" x14ac:dyDescent="0.2">
      <c r="A488" s="12">
        <v>8982</v>
      </c>
      <c r="B488" s="6" t="s">
        <v>201</v>
      </c>
      <c r="C488" s="12">
        <v>1250</v>
      </c>
      <c r="D488" s="6" t="s">
        <v>6134</v>
      </c>
      <c r="E488" s="13">
        <v>43419</v>
      </c>
      <c r="F488" s="13">
        <v>43511</v>
      </c>
      <c r="H488" s="6" t="s">
        <v>7951</v>
      </c>
      <c r="I488" s="6" t="s">
        <v>8023</v>
      </c>
      <c r="J488" s="14">
        <v>0.46460000000000001</v>
      </c>
      <c r="K488" s="14">
        <v>0.09</v>
      </c>
      <c r="L488" s="15">
        <f t="shared" si="28"/>
        <v>0.37460000000000004</v>
      </c>
      <c r="M488" s="11">
        <f t="shared" si="29"/>
        <v>1</v>
      </c>
      <c r="N488" s="11">
        <f>VLOOKUP(E488,Nasdaq!$A$2:$F$3174,5,1)</f>
        <v>7259.0297849999997</v>
      </c>
      <c r="O488" s="11">
        <f>VLOOKUP(F488,Nasdaq!$A$2:$F$3174,5,1)</f>
        <v>7472.4101559999999</v>
      </c>
      <c r="P488" s="11">
        <f t="shared" si="30"/>
        <v>92</v>
      </c>
      <c r="Q488" s="15">
        <f t="shared" si="31"/>
        <v>0.97144507544989844</v>
      </c>
    </row>
    <row r="489" spans="1:17" ht="19.5" customHeight="1" x14ac:dyDescent="0.2">
      <c r="A489" s="12">
        <v>8982</v>
      </c>
      <c r="B489" s="6" t="s">
        <v>201</v>
      </c>
      <c r="C489" s="12">
        <v>475</v>
      </c>
      <c r="D489" s="6" t="s">
        <v>4387</v>
      </c>
      <c r="E489" s="13">
        <v>43511</v>
      </c>
      <c r="F489" s="13">
        <v>43692</v>
      </c>
      <c r="H489" s="6" t="s">
        <v>7947</v>
      </c>
      <c r="I489" s="6" t="s">
        <v>8061</v>
      </c>
      <c r="J489" s="14">
        <v>0.43209999999999998</v>
      </c>
      <c r="K489" s="14">
        <v>7.4700000000000003E-2</v>
      </c>
      <c r="L489" s="15">
        <f t="shared" si="28"/>
        <v>0.3574</v>
      </c>
      <c r="M489" s="11">
        <f t="shared" si="29"/>
        <v>1</v>
      </c>
      <c r="N489" s="11">
        <f>VLOOKUP(E489,Nasdaq!$A$2:$F$3174,5,1)</f>
        <v>7472.4101559999999</v>
      </c>
      <c r="O489" s="11">
        <f>VLOOKUP(F489,Nasdaq!$A$2:$F$3174,5,1)</f>
        <v>7766.6201170000004</v>
      </c>
      <c r="P489" s="11">
        <f t="shared" si="30"/>
        <v>181</v>
      </c>
      <c r="Q489" s="15">
        <f t="shared" si="31"/>
        <v>0.96211922449394438</v>
      </c>
    </row>
    <row r="490" spans="1:17" ht="19.5" customHeight="1" x14ac:dyDescent="0.2">
      <c r="A490" s="12">
        <v>8982</v>
      </c>
      <c r="B490" s="6" t="s">
        <v>201</v>
      </c>
      <c r="C490" s="12">
        <v>1152</v>
      </c>
      <c r="D490" s="6" t="s">
        <v>4476</v>
      </c>
      <c r="E490" s="13">
        <v>42505</v>
      </c>
      <c r="F490" s="13">
        <v>42689</v>
      </c>
      <c r="H490" s="6" t="s">
        <v>7950</v>
      </c>
      <c r="I490" s="6" t="s">
        <v>7984</v>
      </c>
      <c r="J490" s="14">
        <v>0.42450000000000004</v>
      </c>
      <c r="K490" s="14">
        <v>0.1363</v>
      </c>
      <c r="L490" s="15">
        <f t="shared" si="28"/>
        <v>0.28820000000000001</v>
      </c>
      <c r="M490" s="11">
        <f t="shared" si="29"/>
        <v>1</v>
      </c>
      <c r="N490" s="11">
        <f>VLOOKUP(E490,Nasdaq!$A$2:$F$3174,5,1)</f>
        <v>4717.6801759999998</v>
      </c>
      <c r="O490" s="11">
        <f>VLOOKUP(F490,Nasdaq!$A$2:$F$3174,5,1)</f>
        <v>5275.6201170000004</v>
      </c>
      <c r="P490" s="11">
        <f t="shared" si="30"/>
        <v>184</v>
      </c>
      <c r="Q490" s="15">
        <f t="shared" si="31"/>
        <v>0.8942433161110791</v>
      </c>
    </row>
    <row r="491" spans="1:17" ht="19.5" customHeight="1" x14ac:dyDescent="0.2">
      <c r="A491" s="12">
        <v>8982</v>
      </c>
      <c r="B491" s="6" t="s">
        <v>201</v>
      </c>
      <c r="C491" s="12">
        <v>624</v>
      </c>
      <c r="D491" s="6" t="s">
        <v>5251</v>
      </c>
      <c r="E491" s="13">
        <v>40770</v>
      </c>
      <c r="F491" s="13">
        <v>41136</v>
      </c>
      <c r="H491" s="6" t="s">
        <v>7950</v>
      </c>
      <c r="I491" s="6" t="s">
        <v>8022</v>
      </c>
      <c r="J491" s="14">
        <v>0.41100000000000003</v>
      </c>
      <c r="K491" s="14">
        <v>0.19329999999999997</v>
      </c>
      <c r="L491" s="15">
        <f t="shared" si="28"/>
        <v>0.21770000000000006</v>
      </c>
      <c r="M491" s="11">
        <f t="shared" si="29"/>
        <v>1</v>
      </c>
      <c r="N491" s="11">
        <f>VLOOKUP(E491,Nasdaq!$A$2:$F$3174,5,1)</f>
        <v>2555.1999510000001</v>
      </c>
      <c r="O491" s="11">
        <f>VLOOKUP(F491,Nasdaq!$A$2:$F$3174,5,1)</f>
        <v>3030.929932</v>
      </c>
      <c r="P491" s="11">
        <f t="shared" si="30"/>
        <v>366</v>
      </c>
      <c r="Q491" s="15">
        <f t="shared" si="31"/>
        <v>0.84304265492260388</v>
      </c>
    </row>
    <row r="492" spans="1:17" ht="19.5" customHeight="1" x14ac:dyDescent="0.2">
      <c r="A492" s="12">
        <v>8982</v>
      </c>
      <c r="B492" s="6" t="s">
        <v>201</v>
      </c>
      <c r="C492" s="12">
        <v>1983</v>
      </c>
      <c r="D492" s="6" t="s">
        <v>6135</v>
      </c>
      <c r="E492" s="13">
        <v>43600</v>
      </c>
      <c r="F492" s="13">
        <v>43692</v>
      </c>
      <c r="H492" s="6" t="s">
        <v>7950</v>
      </c>
      <c r="I492" s="6" t="s">
        <v>8010</v>
      </c>
      <c r="J492" s="14">
        <v>0.39399999999999996</v>
      </c>
      <c r="K492" s="14">
        <v>1.61E-2</v>
      </c>
      <c r="L492" s="15">
        <f t="shared" si="28"/>
        <v>0.37789999999999996</v>
      </c>
      <c r="M492" s="11">
        <f t="shared" si="29"/>
        <v>1</v>
      </c>
      <c r="N492" s="11">
        <f>VLOOKUP(E492,Nasdaq!$A$2:$F$3174,5,1)</f>
        <v>7822.1499020000001</v>
      </c>
      <c r="O492" s="11">
        <f>VLOOKUP(F492,Nasdaq!$A$2:$F$3174,5,1)</f>
        <v>7766.6201170000004</v>
      </c>
      <c r="P492" s="11">
        <f t="shared" si="30"/>
        <v>92</v>
      </c>
      <c r="Q492" s="15">
        <f t="shared" si="31"/>
        <v>1.0071495869000366</v>
      </c>
    </row>
    <row r="493" spans="1:17" ht="19.5" customHeight="1" x14ac:dyDescent="0.2">
      <c r="A493" s="12">
        <v>8982</v>
      </c>
      <c r="B493" s="6" t="s">
        <v>201</v>
      </c>
      <c r="C493" s="12">
        <v>272</v>
      </c>
      <c r="D493" s="6" t="s">
        <v>4450</v>
      </c>
      <c r="E493" s="13">
        <v>42230</v>
      </c>
      <c r="F493" s="13">
        <v>42324</v>
      </c>
      <c r="H493" s="6" t="s">
        <v>7944</v>
      </c>
      <c r="I493" s="6" t="s">
        <v>8073</v>
      </c>
      <c r="J493" s="14">
        <v>0.38490000000000002</v>
      </c>
      <c r="K493" s="14">
        <v>-4.8799999999999996E-2</v>
      </c>
      <c r="L493" s="15">
        <f t="shared" si="28"/>
        <v>0.43370000000000003</v>
      </c>
      <c r="M493" s="11">
        <f t="shared" si="29"/>
        <v>1</v>
      </c>
      <c r="N493" s="11">
        <f>VLOOKUP(E493,Nasdaq!$A$2:$F$3174,5,1)</f>
        <v>5048.2402339999999</v>
      </c>
      <c r="O493" s="11">
        <f>VLOOKUP(F493,Nasdaq!$A$2:$F$3174,5,1)</f>
        <v>4984.6201170000004</v>
      </c>
      <c r="P493" s="11">
        <f t="shared" si="30"/>
        <v>94</v>
      </c>
      <c r="Q493" s="15">
        <f t="shared" si="31"/>
        <v>1.0127629085969441</v>
      </c>
    </row>
    <row r="494" spans="1:17" ht="19.5" customHeight="1" x14ac:dyDescent="0.2">
      <c r="A494" s="12">
        <v>8982</v>
      </c>
      <c r="B494" s="6" t="s">
        <v>201</v>
      </c>
      <c r="C494" s="12">
        <v>1747</v>
      </c>
      <c r="D494" s="6" t="s">
        <v>4898</v>
      </c>
      <c r="E494" s="13">
        <v>42506</v>
      </c>
      <c r="F494" s="13">
        <v>42781</v>
      </c>
      <c r="H494" s="6" t="s">
        <v>7944</v>
      </c>
      <c r="I494" s="6" t="s">
        <v>7995</v>
      </c>
      <c r="J494" s="14">
        <v>0.37689999999999996</v>
      </c>
      <c r="K494" s="14">
        <v>0.2114</v>
      </c>
      <c r="L494" s="15">
        <f t="shared" si="28"/>
        <v>0.16549999999999995</v>
      </c>
      <c r="M494" s="11">
        <f t="shared" si="29"/>
        <v>1</v>
      </c>
      <c r="N494" s="11">
        <f>VLOOKUP(E494,Nasdaq!$A$2:$F$3174,5,1)</f>
        <v>4775.4599609999996</v>
      </c>
      <c r="O494" s="11">
        <f>VLOOKUP(F494,Nasdaq!$A$2:$F$3174,5,1)</f>
        <v>5819.4399409999996</v>
      </c>
      <c r="P494" s="11">
        <f t="shared" si="30"/>
        <v>275</v>
      </c>
      <c r="Q494" s="15">
        <f t="shared" si="31"/>
        <v>0.8206063497331092</v>
      </c>
    </row>
    <row r="495" spans="1:17" ht="19.5" customHeight="1" x14ac:dyDescent="0.2">
      <c r="A495" s="12">
        <v>8982</v>
      </c>
      <c r="B495" s="6" t="s">
        <v>201</v>
      </c>
      <c r="C495" s="12">
        <v>1573</v>
      </c>
      <c r="D495" s="6" t="s">
        <v>6136</v>
      </c>
      <c r="E495" s="13">
        <v>43692</v>
      </c>
      <c r="F495" s="13">
        <v>43876</v>
      </c>
      <c r="H495" s="6" t="s">
        <v>7951</v>
      </c>
      <c r="I495" s="6" t="s">
        <v>8021</v>
      </c>
      <c r="J495" s="14">
        <v>0.37670000000000003</v>
      </c>
      <c r="K495" s="14">
        <v>0.42399999999999999</v>
      </c>
      <c r="L495" s="15">
        <f t="shared" si="28"/>
        <v>-4.7299999999999953E-2</v>
      </c>
      <c r="M495" s="11">
        <f t="shared" si="29"/>
        <v>0</v>
      </c>
      <c r="N495" s="11">
        <f>VLOOKUP(E495,Nasdaq!$A$2:$F$3174,5,1)</f>
        <v>7766.6201170000004</v>
      </c>
      <c r="O495" s="11">
        <f>VLOOKUP(F495,Nasdaq!$A$2:$F$3174,5,1)</f>
        <v>9731.1796880000002</v>
      </c>
      <c r="P495" s="11">
        <f t="shared" si="30"/>
        <v>184</v>
      </c>
      <c r="Q495" s="15">
        <f t="shared" si="31"/>
        <v>0.79811969809225669</v>
      </c>
    </row>
    <row r="496" spans="1:17" ht="19.5" customHeight="1" x14ac:dyDescent="0.2">
      <c r="A496" s="12">
        <v>8982</v>
      </c>
      <c r="B496" s="6" t="s">
        <v>201</v>
      </c>
      <c r="C496" s="12">
        <v>580</v>
      </c>
      <c r="D496" s="6" t="s">
        <v>4305</v>
      </c>
      <c r="E496" s="13">
        <v>42689</v>
      </c>
      <c r="F496" s="13">
        <v>42781</v>
      </c>
      <c r="H496" s="6" t="s">
        <v>7944</v>
      </c>
      <c r="I496" s="6" t="s">
        <v>7980</v>
      </c>
      <c r="J496" s="14">
        <v>0.36950000000000005</v>
      </c>
      <c r="K496" s="14">
        <v>0.37390000000000001</v>
      </c>
      <c r="L496" s="15">
        <f t="shared" si="28"/>
        <v>-4.3999999999999595E-3</v>
      </c>
      <c r="M496" s="11">
        <f t="shared" si="29"/>
        <v>0</v>
      </c>
      <c r="N496" s="11">
        <f>VLOOKUP(E496,Nasdaq!$A$2:$F$3174,5,1)</f>
        <v>5275.6201170000004</v>
      </c>
      <c r="O496" s="11">
        <f>VLOOKUP(F496,Nasdaq!$A$2:$F$3174,5,1)</f>
        <v>5819.4399409999996</v>
      </c>
      <c r="P496" s="11">
        <f t="shared" si="30"/>
        <v>92</v>
      </c>
      <c r="Q496" s="15">
        <f t="shared" si="31"/>
        <v>0.90655382370719306</v>
      </c>
    </row>
    <row r="497" spans="1:17" ht="19.5" customHeight="1" x14ac:dyDescent="0.2">
      <c r="A497" s="12">
        <v>8982</v>
      </c>
      <c r="B497" s="6" t="s">
        <v>201</v>
      </c>
      <c r="C497" s="12">
        <v>1313</v>
      </c>
      <c r="D497" s="6" t="s">
        <v>3381</v>
      </c>
      <c r="E497" s="13">
        <v>41774</v>
      </c>
      <c r="F497" s="13">
        <v>41957</v>
      </c>
      <c r="H497" s="6" t="s">
        <v>7944</v>
      </c>
      <c r="I497" s="6" t="s">
        <v>7968</v>
      </c>
      <c r="J497" s="14">
        <v>0.33090000000000003</v>
      </c>
      <c r="K497" s="14">
        <v>0.21210000000000001</v>
      </c>
      <c r="L497" s="15">
        <f t="shared" si="28"/>
        <v>0.11880000000000002</v>
      </c>
      <c r="M497" s="11">
        <f t="shared" si="29"/>
        <v>1</v>
      </c>
      <c r="N497" s="11">
        <f>VLOOKUP(E497,Nasdaq!$A$2:$F$3174,5,1)</f>
        <v>4069.290039</v>
      </c>
      <c r="O497" s="11">
        <f>VLOOKUP(F497,Nasdaq!$A$2:$F$3174,5,1)</f>
        <v>4688.5400390000004</v>
      </c>
      <c r="P497" s="11">
        <f t="shared" si="30"/>
        <v>183</v>
      </c>
      <c r="Q497" s="15">
        <f t="shared" si="31"/>
        <v>0.86792447860875443</v>
      </c>
    </row>
    <row r="498" spans="1:17" ht="19.5" customHeight="1" x14ac:dyDescent="0.2">
      <c r="A498" s="12">
        <v>8982</v>
      </c>
      <c r="B498" s="6" t="s">
        <v>201</v>
      </c>
      <c r="C498" s="12">
        <v>1342</v>
      </c>
      <c r="D498" s="6" t="s">
        <v>3079</v>
      </c>
      <c r="E498" s="13">
        <v>41501</v>
      </c>
      <c r="F498" s="13">
        <v>41639</v>
      </c>
      <c r="H498" s="6" t="s">
        <v>7948</v>
      </c>
      <c r="I498" s="6" t="s">
        <v>8105</v>
      </c>
      <c r="J498" s="14">
        <v>0.32500000000000001</v>
      </c>
      <c r="K498" s="14">
        <v>0.35350000000000004</v>
      </c>
      <c r="L498" s="15">
        <f t="shared" si="28"/>
        <v>-2.8500000000000025E-2</v>
      </c>
      <c r="M498" s="11">
        <f t="shared" si="29"/>
        <v>0</v>
      </c>
      <c r="N498" s="11">
        <f>VLOOKUP(E498,Nasdaq!$A$2:$F$3174,5,1)</f>
        <v>3606.1201169999999</v>
      </c>
      <c r="O498" s="11">
        <f>VLOOKUP(F498,Nasdaq!$A$2:$F$3174,5,1)</f>
        <v>4176.5898440000001</v>
      </c>
      <c r="P498" s="11">
        <f t="shared" si="30"/>
        <v>138</v>
      </c>
      <c r="Q498" s="15">
        <f t="shared" si="31"/>
        <v>0.86341507449610533</v>
      </c>
    </row>
    <row r="499" spans="1:17" ht="19.5" customHeight="1" x14ac:dyDescent="0.2">
      <c r="A499" s="12">
        <v>8982</v>
      </c>
      <c r="B499" s="6" t="s">
        <v>201</v>
      </c>
      <c r="C499" s="12">
        <v>837</v>
      </c>
      <c r="D499" s="6" t="s">
        <v>2871</v>
      </c>
      <c r="E499" s="13">
        <v>41044</v>
      </c>
      <c r="F499" s="13">
        <v>42139</v>
      </c>
      <c r="G499" s="13">
        <v>41975</v>
      </c>
      <c r="H499" s="6" t="s">
        <v>7948</v>
      </c>
      <c r="I499" s="6" t="s">
        <v>8117</v>
      </c>
      <c r="J499" s="14">
        <v>0.3014</v>
      </c>
      <c r="K499" s="14">
        <v>0.19359999999999999</v>
      </c>
      <c r="L499" s="15">
        <f t="shared" si="28"/>
        <v>0.10780000000000001</v>
      </c>
      <c r="M499" s="11">
        <f t="shared" si="29"/>
        <v>1</v>
      </c>
      <c r="N499" s="11">
        <f>VLOOKUP(E499,Nasdaq!$A$2:$F$3174,5,1)</f>
        <v>2893.76001</v>
      </c>
      <c r="O499" s="11">
        <f>VLOOKUP(F499,Nasdaq!$A$2:$F$3174,5,1)</f>
        <v>5048.2900390000004</v>
      </c>
      <c r="P499" s="11">
        <f t="shared" si="30"/>
        <v>1095</v>
      </c>
      <c r="Q499" s="15">
        <f t="shared" si="31"/>
        <v>0.57321667669907428</v>
      </c>
    </row>
    <row r="500" spans="1:17" ht="19.5" customHeight="1" x14ac:dyDescent="0.2">
      <c r="A500" s="12">
        <v>8982</v>
      </c>
      <c r="B500" s="6" t="s">
        <v>201</v>
      </c>
      <c r="C500" s="12">
        <v>1268</v>
      </c>
      <c r="D500" s="6" t="s">
        <v>6137</v>
      </c>
      <c r="E500" s="13">
        <v>41774</v>
      </c>
      <c r="F500" s="13">
        <v>41957</v>
      </c>
      <c r="H500" s="6" t="s">
        <v>7949</v>
      </c>
      <c r="I500" s="6" t="s">
        <v>7961</v>
      </c>
      <c r="J500" s="14">
        <v>0.28570000000000001</v>
      </c>
      <c r="K500" s="14">
        <v>0.21210000000000001</v>
      </c>
      <c r="L500" s="15">
        <f t="shared" si="28"/>
        <v>7.3599999999999999E-2</v>
      </c>
      <c r="M500" s="11">
        <f t="shared" si="29"/>
        <v>1</v>
      </c>
      <c r="N500" s="11">
        <f>VLOOKUP(E500,Nasdaq!$A$2:$F$3174,5,1)</f>
        <v>4069.290039</v>
      </c>
      <c r="O500" s="11">
        <f>VLOOKUP(F500,Nasdaq!$A$2:$F$3174,5,1)</f>
        <v>4688.5400390000004</v>
      </c>
      <c r="P500" s="11">
        <f t="shared" si="30"/>
        <v>183</v>
      </c>
      <c r="Q500" s="15">
        <f t="shared" si="31"/>
        <v>0.86792447860875443</v>
      </c>
    </row>
    <row r="501" spans="1:17" ht="19.5" customHeight="1" x14ac:dyDescent="0.2">
      <c r="A501" s="12">
        <v>8982</v>
      </c>
      <c r="B501" s="6" t="s">
        <v>201</v>
      </c>
      <c r="C501" s="12">
        <v>360</v>
      </c>
      <c r="D501" s="6" t="s">
        <v>4311</v>
      </c>
      <c r="E501" s="13">
        <v>41319</v>
      </c>
      <c r="F501" s="13">
        <v>41501</v>
      </c>
      <c r="H501" s="6" t="s">
        <v>7944</v>
      </c>
      <c r="I501" s="6" t="s">
        <v>8065</v>
      </c>
      <c r="J501" s="14">
        <v>0.28210000000000002</v>
      </c>
      <c r="K501" s="14">
        <v>0.21920000000000001</v>
      </c>
      <c r="L501" s="15">
        <f t="shared" si="28"/>
        <v>6.2900000000000011E-2</v>
      </c>
      <c r="M501" s="11">
        <f t="shared" si="29"/>
        <v>1</v>
      </c>
      <c r="N501" s="11">
        <f>VLOOKUP(E501,Nasdaq!$A$2:$F$3174,5,1)</f>
        <v>3198.6599120000001</v>
      </c>
      <c r="O501" s="11">
        <f>VLOOKUP(F501,Nasdaq!$A$2:$F$3174,5,1)</f>
        <v>3606.1201169999999</v>
      </c>
      <c r="P501" s="11">
        <f t="shared" si="30"/>
        <v>182</v>
      </c>
      <c r="Q501" s="15">
        <f t="shared" si="31"/>
        <v>0.88701029958337774</v>
      </c>
    </row>
    <row r="502" spans="1:17" ht="19.5" customHeight="1" x14ac:dyDescent="0.2">
      <c r="A502" s="12">
        <v>8982</v>
      </c>
      <c r="B502" s="6" t="s">
        <v>201</v>
      </c>
      <c r="C502" s="12">
        <v>26521</v>
      </c>
      <c r="D502" s="6" t="s">
        <v>6138</v>
      </c>
      <c r="E502" s="13">
        <v>41684</v>
      </c>
      <c r="F502" s="13">
        <v>41978</v>
      </c>
      <c r="H502" s="6" t="s">
        <v>7948</v>
      </c>
      <c r="I502" s="6" t="s">
        <v>7981</v>
      </c>
      <c r="J502" s="14">
        <v>0.27489999999999998</v>
      </c>
      <c r="K502" s="14">
        <v>0.18629999999999999</v>
      </c>
      <c r="L502" s="15">
        <f t="shared" si="28"/>
        <v>8.8599999999999984E-2</v>
      </c>
      <c r="M502" s="11">
        <f t="shared" si="29"/>
        <v>1</v>
      </c>
      <c r="N502" s="11">
        <f>VLOOKUP(E502,Nasdaq!$A$2:$F$3174,5,1)</f>
        <v>4244.0200199999999</v>
      </c>
      <c r="O502" s="11">
        <f>VLOOKUP(F502,Nasdaq!$A$2:$F$3174,5,1)</f>
        <v>4780.7597660000001</v>
      </c>
      <c r="P502" s="11">
        <f t="shared" si="30"/>
        <v>294</v>
      </c>
      <c r="Q502" s="15">
        <f t="shared" si="31"/>
        <v>0.88773018046982688</v>
      </c>
    </row>
    <row r="503" spans="1:17" ht="19.5" customHeight="1" x14ac:dyDescent="0.2">
      <c r="A503" s="12">
        <v>8982</v>
      </c>
      <c r="B503" s="6" t="s">
        <v>201</v>
      </c>
      <c r="C503" s="12">
        <v>9860</v>
      </c>
      <c r="D503" s="6" t="s">
        <v>2872</v>
      </c>
      <c r="E503" s="13">
        <v>41519</v>
      </c>
      <c r="F503" s="13">
        <v>44415</v>
      </c>
      <c r="H503" s="6" t="s">
        <v>7949</v>
      </c>
      <c r="I503" s="6" t="s">
        <v>8118</v>
      </c>
      <c r="J503" s="14">
        <v>0.26700000000000002</v>
      </c>
      <c r="K503" s="14">
        <v>0.13189999999999999</v>
      </c>
      <c r="L503" s="15">
        <f t="shared" si="28"/>
        <v>0.13510000000000003</v>
      </c>
      <c r="M503" s="11">
        <f t="shared" si="29"/>
        <v>1</v>
      </c>
      <c r="N503" s="11">
        <f>VLOOKUP(E503,Nasdaq!$A$2:$F$3174,5,1)</f>
        <v>3589.8701169999999</v>
      </c>
      <c r="O503" s="11">
        <f>VLOOKUP(F503,Nasdaq!$A$2:$F$3174,5,1)</f>
        <v>11010.980469</v>
      </c>
      <c r="P503" s="11">
        <f t="shared" si="30"/>
        <v>2896</v>
      </c>
      <c r="Q503" s="15">
        <f t="shared" si="31"/>
        <v>0.32602672699670299</v>
      </c>
    </row>
    <row r="504" spans="1:17" ht="19.5" customHeight="1" x14ac:dyDescent="0.2">
      <c r="A504" s="12">
        <v>8982</v>
      </c>
      <c r="B504" s="6" t="s">
        <v>201</v>
      </c>
      <c r="C504" s="12">
        <v>167</v>
      </c>
      <c r="D504" s="6" t="s">
        <v>5468</v>
      </c>
      <c r="E504" s="13">
        <v>41501</v>
      </c>
      <c r="F504" s="13">
        <v>41639</v>
      </c>
      <c r="H504" s="6" t="s">
        <v>7944</v>
      </c>
      <c r="I504" s="6" t="s">
        <v>8076</v>
      </c>
      <c r="J504" s="14">
        <v>0.26369999999999999</v>
      </c>
      <c r="K504" s="14">
        <v>0.35350000000000004</v>
      </c>
      <c r="L504" s="15">
        <f t="shared" si="28"/>
        <v>-8.9800000000000046E-2</v>
      </c>
      <c r="M504" s="11">
        <f t="shared" si="29"/>
        <v>0</v>
      </c>
      <c r="N504" s="11">
        <f>VLOOKUP(E504,Nasdaq!$A$2:$F$3174,5,1)</f>
        <v>3606.1201169999999</v>
      </c>
      <c r="O504" s="11">
        <f>VLOOKUP(F504,Nasdaq!$A$2:$F$3174,5,1)</f>
        <v>4176.5898440000001</v>
      </c>
      <c r="P504" s="11">
        <f t="shared" si="30"/>
        <v>138</v>
      </c>
      <c r="Q504" s="15">
        <f t="shared" si="31"/>
        <v>0.86341507449610533</v>
      </c>
    </row>
    <row r="505" spans="1:17" ht="19.5" customHeight="1" x14ac:dyDescent="0.2">
      <c r="A505" s="12">
        <v>8982</v>
      </c>
      <c r="B505" s="6" t="s">
        <v>201</v>
      </c>
      <c r="C505" s="12">
        <v>893</v>
      </c>
      <c r="D505" s="6" t="s">
        <v>3208</v>
      </c>
      <c r="E505" s="13">
        <v>40862</v>
      </c>
      <c r="F505" s="13">
        <v>41639</v>
      </c>
      <c r="G505" s="13">
        <v>41166</v>
      </c>
      <c r="H505" s="6" t="s">
        <v>7948</v>
      </c>
      <c r="I505" s="6" t="s">
        <v>7981</v>
      </c>
      <c r="J505" s="14">
        <v>0.25850000000000001</v>
      </c>
      <c r="K505" s="14">
        <v>0.22489999999999999</v>
      </c>
      <c r="L505" s="15">
        <f t="shared" si="28"/>
        <v>3.3600000000000019E-2</v>
      </c>
      <c r="M505" s="11">
        <f t="shared" si="29"/>
        <v>1</v>
      </c>
      <c r="N505" s="11">
        <f>VLOOKUP(E505,Nasdaq!$A$2:$F$3174,5,1)</f>
        <v>2686.1999510000001</v>
      </c>
      <c r="O505" s="11">
        <f>VLOOKUP(F505,Nasdaq!$A$2:$F$3174,5,1)</f>
        <v>4176.5898440000001</v>
      </c>
      <c r="P505" s="11">
        <f t="shared" si="30"/>
        <v>777</v>
      </c>
      <c r="Q505" s="15">
        <f t="shared" si="31"/>
        <v>0.64315727227314701</v>
      </c>
    </row>
    <row r="506" spans="1:17" ht="19.5" customHeight="1" x14ac:dyDescent="0.2">
      <c r="A506" s="12">
        <v>8982</v>
      </c>
      <c r="B506" s="6" t="s">
        <v>201</v>
      </c>
      <c r="C506" s="12">
        <v>528</v>
      </c>
      <c r="D506" s="6" t="s">
        <v>6139</v>
      </c>
      <c r="E506" s="13">
        <v>43784</v>
      </c>
      <c r="F506" s="13">
        <v>43876</v>
      </c>
      <c r="H506" s="6" t="s">
        <v>7951</v>
      </c>
      <c r="I506" s="6" t="s">
        <v>8048</v>
      </c>
      <c r="J506" s="14">
        <v>0.25109999999999999</v>
      </c>
      <c r="K506" s="14">
        <v>0.38340000000000002</v>
      </c>
      <c r="L506" s="15">
        <f t="shared" si="28"/>
        <v>-0.13230000000000003</v>
      </c>
      <c r="M506" s="11">
        <f t="shared" si="29"/>
        <v>0</v>
      </c>
      <c r="N506" s="11">
        <f>VLOOKUP(E506,Nasdaq!$A$2:$F$3174,5,1)</f>
        <v>8540.8300780000009</v>
      </c>
      <c r="O506" s="11">
        <f>VLOOKUP(F506,Nasdaq!$A$2:$F$3174,5,1)</f>
        <v>9731.1796880000002</v>
      </c>
      <c r="P506" s="11">
        <f t="shared" si="30"/>
        <v>92</v>
      </c>
      <c r="Q506" s="15">
        <f t="shared" si="31"/>
        <v>0.87768015161200985</v>
      </c>
    </row>
    <row r="507" spans="1:17" ht="19.5" customHeight="1" x14ac:dyDescent="0.2">
      <c r="A507" s="12">
        <v>8982</v>
      </c>
      <c r="B507" s="6" t="s">
        <v>201</v>
      </c>
      <c r="C507" s="12">
        <v>31542</v>
      </c>
      <c r="D507" s="6" t="s">
        <v>6140</v>
      </c>
      <c r="E507" s="13">
        <v>43784</v>
      </c>
      <c r="F507" s="13">
        <v>44415</v>
      </c>
      <c r="H507" s="6" t="s">
        <v>7952</v>
      </c>
      <c r="I507" s="6" t="s">
        <v>7952</v>
      </c>
      <c r="J507" s="14">
        <v>0.2465</v>
      </c>
      <c r="K507" s="14">
        <v>0.1268</v>
      </c>
      <c r="L507" s="15">
        <f t="shared" si="28"/>
        <v>0.1197</v>
      </c>
      <c r="M507" s="11">
        <f t="shared" si="29"/>
        <v>1</v>
      </c>
      <c r="N507" s="11">
        <f>VLOOKUP(E507,Nasdaq!$A$2:$F$3174,5,1)</f>
        <v>8540.8300780000009</v>
      </c>
      <c r="O507" s="11">
        <f>VLOOKUP(F507,Nasdaq!$A$2:$F$3174,5,1)</f>
        <v>11010.980469</v>
      </c>
      <c r="P507" s="11">
        <f t="shared" si="30"/>
        <v>631</v>
      </c>
      <c r="Q507" s="15">
        <f t="shared" si="31"/>
        <v>0.77566566596755193</v>
      </c>
    </row>
    <row r="508" spans="1:17" ht="19.5" customHeight="1" x14ac:dyDescent="0.2">
      <c r="A508" s="12">
        <v>8982</v>
      </c>
      <c r="B508" s="6" t="s">
        <v>201</v>
      </c>
      <c r="C508" s="12">
        <v>871</v>
      </c>
      <c r="D508" s="6" t="s">
        <v>6141</v>
      </c>
      <c r="E508" s="13">
        <v>42505</v>
      </c>
      <c r="F508" s="13">
        <v>42689</v>
      </c>
      <c r="H508" s="6" t="s">
        <v>7944</v>
      </c>
      <c r="I508" s="6" t="s">
        <v>8039</v>
      </c>
      <c r="J508" s="14">
        <v>0.2394</v>
      </c>
      <c r="K508" s="14">
        <v>0.1363</v>
      </c>
      <c r="L508" s="15">
        <f t="shared" si="28"/>
        <v>0.1031</v>
      </c>
      <c r="M508" s="11">
        <f t="shared" si="29"/>
        <v>1</v>
      </c>
      <c r="N508" s="11">
        <f>VLOOKUP(E508,Nasdaq!$A$2:$F$3174,5,1)</f>
        <v>4717.6801759999998</v>
      </c>
      <c r="O508" s="11">
        <f>VLOOKUP(F508,Nasdaq!$A$2:$F$3174,5,1)</f>
        <v>5275.6201170000004</v>
      </c>
      <c r="P508" s="11">
        <f t="shared" si="30"/>
        <v>184</v>
      </c>
      <c r="Q508" s="15">
        <f t="shared" si="31"/>
        <v>0.8942433161110791</v>
      </c>
    </row>
    <row r="509" spans="1:17" ht="19.5" customHeight="1" x14ac:dyDescent="0.2">
      <c r="A509" s="12">
        <v>8982</v>
      </c>
      <c r="B509" s="6" t="s">
        <v>201</v>
      </c>
      <c r="C509" s="12">
        <v>1164</v>
      </c>
      <c r="D509" s="6" t="s">
        <v>6142</v>
      </c>
      <c r="E509" s="13">
        <v>42048</v>
      </c>
      <c r="F509" s="13">
        <v>42710</v>
      </c>
      <c r="H509" s="6" t="s">
        <v>7944</v>
      </c>
      <c r="I509" s="6" t="s">
        <v>8006</v>
      </c>
      <c r="J509" s="14">
        <v>0.23</v>
      </c>
      <c r="K509" s="14">
        <v>5.2300000000000006E-2</v>
      </c>
      <c r="L509" s="15">
        <f t="shared" si="28"/>
        <v>0.1777</v>
      </c>
      <c r="M509" s="11">
        <f t="shared" si="29"/>
        <v>1</v>
      </c>
      <c r="N509" s="11">
        <f>VLOOKUP(E509,Nasdaq!$A$2:$F$3174,5,1)</f>
        <v>4893.8398440000001</v>
      </c>
      <c r="O509" s="11">
        <f>VLOOKUP(F509,Nasdaq!$A$2:$F$3174,5,1)</f>
        <v>5333</v>
      </c>
      <c r="P509" s="11">
        <f t="shared" si="30"/>
        <v>662</v>
      </c>
      <c r="Q509" s="15">
        <f t="shared" si="31"/>
        <v>0.9176526503870901</v>
      </c>
    </row>
    <row r="510" spans="1:17" ht="19.5" customHeight="1" x14ac:dyDescent="0.2">
      <c r="A510" s="12">
        <v>8982</v>
      </c>
      <c r="B510" s="6" t="s">
        <v>201</v>
      </c>
      <c r="C510" s="12">
        <v>983</v>
      </c>
      <c r="D510" s="6" t="s">
        <v>2873</v>
      </c>
      <c r="E510" s="13">
        <v>40862</v>
      </c>
      <c r="F510" s="13">
        <v>42804</v>
      </c>
      <c r="H510" s="6" t="s">
        <v>7951</v>
      </c>
      <c r="I510" s="6" t="s">
        <v>7971</v>
      </c>
      <c r="J510" s="14">
        <v>0.21590000000000001</v>
      </c>
      <c r="K510" s="14">
        <v>0.1512</v>
      </c>
      <c r="L510" s="15">
        <f t="shared" si="28"/>
        <v>6.4700000000000008E-2</v>
      </c>
      <c r="M510" s="11">
        <f t="shared" si="29"/>
        <v>1</v>
      </c>
      <c r="N510" s="11">
        <f>VLOOKUP(E510,Nasdaq!$A$2:$F$3174,5,1)</f>
        <v>2686.1999510000001</v>
      </c>
      <c r="O510" s="11">
        <f>VLOOKUP(F510,Nasdaq!$A$2:$F$3174,5,1)</f>
        <v>5861.7299800000001</v>
      </c>
      <c r="P510" s="11">
        <f t="shared" si="30"/>
        <v>1942</v>
      </c>
      <c r="Q510" s="15">
        <f t="shared" si="31"/>
        <v>0.4582611135751124</v>
      </c>
    </row>
    <row r="511" spans="1:17" ht="19.5" customHeight="1" x14ac:dyDescent="0.2">
      <c r="A511" s="12">
        <v>8982</v>
      </c>
      <c r="B511" s="6" t="s">
        <v>201</v>
      </c>
      <c r="C511" s="12">
        <v>1311</v>
      </c>
      <c r="D511" s="6" t="s">
        <v>6143</v>
      </c>
      <c r="E511" s="13">
        <v>41684</v>
      </c>
      <c r="F511" s="13">
        <v>42139</v>
      </c>
      <c r="H511" s="6" t="s">
        <v>7948</v>
      </c>
      <c r="I511" s="6" t="s">
        <v>7981</v>
      </c>
      <c r="J511" s="14">
        <v>0.21179999999999999</v>
      </c>
      <c r="K511" s="14">
        <v>0.1452</v>
      </c>
      <c r="L511" s="15">
        <f t="shared" si="28"/>
        <v>6.6599999999999993E-2</v>
      </c>
      <c r="M511" s="11">
        <f t="shared" si="29"/>
        <v>1</v>
      </c>
      <c r="N511" s="11">
        <f>VLOOKUP(E511,Nasdaq!$A$2:$F$3174,5,1)</f>
        <v>4244.0200199999999</v>
      </c>
      <c r="O511" s="11">
        <f>VLOOKUP(F511,Nasdaq!$A$2:$F$3174,5,1)</f>
        <v>5048.2900390000004</v>
      </c>
      <c r="P511" s="11">
        <f t="shared" si="30"/>
        <v>455</v>
      </c>
      <c r="Q511" s="15">
        <f t="shared" si="31"/>
        <v>0.8406855434152497</v>
      </c>
    </row>
    <row r="512" spans="1:17" ht="19.5" customHeight="1" x14ac:dyDescent="0.2">
      <c r="A512" s="12">
        <v>8982</v>
      </c>
      <c r="B512" s="6" t="s">
        <v>201</v>
      </c>
      <c r="C512" s="12">
        <v>46650</v>
      </c>
      <c r="D512" s="6" t="s">
        <v>6144</v>
      </c>
      <c r="E512" s="13">
        <v>40679</v>
      </c>
      <c r="F512" s="13">
        <v>41639</v>
      </c>
      <c r="H512" s="6" t="s">
        <v>7948</v>
      </c>
      <c r="I512" s="6" t="s">
        <v>8105</v>
      </c>
      <c r="J512" s="14">
        <v>0.19899999999999998</v>
      </c>
      <c r="K512" s="14">
        <v>0.15869999999999998</v>
      </c>
      <c r="L512" s="15">
        <f t="shared" ref="L512:L575" si="32">J512-K512</f>
        <v>4.0300000000000002E-2</v>
      </c>
      <c r="M512" s="11">
        <f t="shared" ref="M512:M575" si="33">IF(L512&gt;0,1,0)</f>
        <v>1</v>
      </c>
      <c r="N512" s="11">
        <f>VLOOKUP(E512,Nasdaq!$A$2:$F$3174,5,1)</f>
        <v>2782.3100589999999</v>
      </c>
      <c r="O512" s="11">
        <f>VLOOKUP(F512,Nasdaq!$A$2:$F$3174,5,1)</f>
        <v>4176.5898440000001</v>
      </c>
      <c r="P512" s="11">
        <f t="shared" ref="P512:P575" si="34">_xlfn.DAYS(F512,E512)</f>
        <v>960</v>
      </c>
      <c r="Q512" s="15">
        <f t="shared" ref="Q512:Q575" si="35">(O512/N512)^(1/P512/365-1)</f>
        <v>0.66616866592487223</v>
      </c>
    </row>
    <row r="513" spans="1:17" ht="19.5" customHeight="1" x14ac:dyDescent="0.2">
      <c r="A513" s="12">
        <v>8982</v>
      </c>
      <c r="B513" s="6" t="s">
        <v>201</v>
      </c>
      <c r="C513" s="12">
        <v>35406</v>
      </c>
      <c r="D513" s="6" t="s">
        <v>3878</v>
      </c>
      <c r="E513" s="13">
        <v>40133</v>
      </c>
      <c r="F513" s="13">
        <v>41409</v>
      </c>
      <c r="H513" s="6" t="s">
        <v>7951</v>
      </c>
      <c r="I513" s="6" t="s">
        <v>7971</v>
      </c>
      <c r="J513" s="14">
        <v>0.17739999999999997</v>
      </c>
      <c r="K513" s="14">
        <v>0.14610000000000001</v>
      </c>
      <c r="L513" s="15">
        <f t="shared" si="32"/>
        <v>3.1299999999999967E-2</v>
      </c>
      <c r="M513" s="11">
        <f t="shared" si="33"/>
        <v>1</v>
      </c>
      <c r="N513" s="11">
        <f>VLOOKUP(E513,Nasdaq!$A$2:$F$3174,5,1)</f>
        <v>2197.8500979999999</v>
      </c>
      <c r="O513" s="11">
        <f>VLOOKUP(F513,Nasdaq!$A$2:$F$3174,5,1)</f>
        <v>3471.6201169999999</v>
      </c>
      <c r="P513" s="11">
        <f t="shared" si="34"/>
        <v>1276</v>
      </c>
      <c r="Q513" s="15">
        <f t="shared" si="35"/>
        <v>0.63309123152988767</v>
      </c>
    </row>
    <row r="514" spans="1:17" ht="19.5" customHeight="1" x14ac:dyDescent="0.2">
      <c r="A514" s="12">
        <v>8982</v>
      </c>
      <c r="B514" s="6" t="s">
        <v>201</v>
      </c>
      <c r="C514" s="12">
        <v>296</v>
      </c>
      <c r="D514" s="6" t="s">
        <v>2874</v>
      </c>
      <c r="E514" s="13">
        <v>41319</v>
      </c>
      <c r="F514" s="13">
        <v>42048</v>
      </c>
      <c r="H514" s="6" t="s">
        <v>7948</v>
      </c>
      <c r="I514" s="6" t="s">
        <v>8117</v>
      </c>
      <c r="J514" s="14">
        <v>0.17660000000000001</v>
      </c>
      <c r="K514" s="14">
        <v>0.19899999999999998</v>
      </c>
      <c r="L514" s="15">
        <f t="shared" si="32"/>
        <v>-2.2399999999999975E-2</v>
      </c>
      <c r="M514" s="11">
        <f t="shared" si="33"/>
        <v>0</v>
      </c>
      <c r="N514" s="11">
        <f>VLOOKUP(E514,Nasdaq!$A$2:$F$3174,5,1)</f>
        <v>3198.6599120000001</v>
      </c>
      <c r="O514" s="11">
        <f>VLOOKUP(F514,Nasdaq!$A$2:$F$3174,5,1)</f>
        <v>4893.8398440000001</v>
      </c>
      <c r="P514" s="11">
        <f t="shared" si="34"/>
        <v>729</v>
      </c>
      <c r="Q514" s="15">
        <f t="shared" si="35"/>
        <v>0.65361048295905</v>
      </c>
    </row>
    <row r="515" spans="1:17" ht="19.5" customHeight="1" x14ac:dyDescent="0.2">
      <c r="A515" s="12">
        <v>8982</v>
      </c>
      <c r="B515" s="6" t="s">
        <v>201</v>
      </c>
      <c r="C515" s="12">
        <v>1264</v>
      </c>
      <c r="D515" s="6" t="s">
        <v>6145</v>
      </c>
      <c r="E515" s="13">
        <v>42506</v>
      </c>
      <c r="F515" s="13">
        <v>42597</v>
      </c>
      <c r="H515" s="6" t="s">
        <v>7949</v>
      </c>
      <c r="I515" s="6" t="s">
        <v>8089</v>
      </c>
      <c r="J515" s="14">
        <v>0.1545</v>
      </c>
      <c r="K515" s="14">
        <v>0.28989999999999999</v>
      </c>
      <c r="L515" s="15">
        <f t="shared" si="32"/>
        <v>-0.13539999999999999</v>
      </c>
      <c r="M515" s="11">
        <f t="shared" si="33"/>
        <v>0</v>
      </c>
      <c r="N515" s="11">
        <f>VLOOKUP(E515,Nasdaq!$A$2:$F$3174,5,1)</f>
        <v>4775.4599609999996</v>
      </c>
      <c r="O515" s="11">
        <f>VLOOKUP(F515,Nasdaq!$A$2:$F$3174,5,1)</f>
        <v>5262.0200199999999</v>
      </c>
      <c r="P515" s="11">
        <f t="shared" si="34"/>
        <v>91</v>
      </c>
      <c r="Q515" s="15">
        <f t="shared" si="35"/>
        <v>0.90753624891519147</v>
      </c>
    </row>
    <row r="516" spans="1:17" ht="19.5" customHeight="1" x14ac:dyDescent="0.2">
      <c r="A516" s="12">
        <v>8982</v>
      </c>
      <c r="B516" s="6" t="s">
        <v>201</v>
      </c>
      <c r="C516" s="12">
        <v>515</v>
      </c>
      <c r="D516" s="6" t="s">
        <v>3748</v>
      </c>
      <c r="E516" s="13">
        <v>41136</v>
      </c>
      <c r="F516" s="13">
        <v>41409</v>
      </c>
      <c r="H516" s="6" t="s">
        <v>7947</v>
      </c>
      <c r="I516" s="6" t="s">
        <v>8035</v>
      </c>
      <c r="J516" s="14">
        <v>0.14560000000000001</v>
      </c>
      <c r="K516" s="14">
        <v>0.27649999999999997</v>
      </c>
      <c r="L516" s="15">
        <f t="shared" si="32"/>
        <v>-0.13089999999999996</v>
      </c>
      <c r="M516" s="11">
        <f t="shared" si="33"/>
        <v>0</v>
      </c>
      <c r="N516" s="11">
        <f>VLOOKUP(E516,Nasdaq!$A$2:$F$3174,5,1)</f>
        <v>3030.929932</v>
      </c>
      <c r="O516" s="11">
        <f>VLOOKUP(F516,Nasdaq!$A$2:$F$3174,5,1)</f>
        <v>3471.6201169999999</v>
      </c>
      <c r="P516" s="11">
        <f t="shared" si="34"/>
        <v>273</v>
      </c>
      <c r="Q516" s="15">
        <f t="shared" si="35"/>
        <v>0.87306040380522398</v>
      </c>
    </row>
    <row r="517" spans="1:17" ht="19.5" customHeight="1" x14ac:dyDescent="0.2">
      <c r="A517" s="12">
        <v>8982</v>
      </c>
      <c r="B517" s="6" t="s">
        <v>201</v>
      </c>
      <c r="C517" s="12">
        <v>817</v>
      </c>
      <c r="D517" s="6" t="s">
        <v>6146</v>
      </c>
      <c r="E517" s="13">
        <v>41319</v>
      </c>
      <c r="F517" s="13">
        <v>41639</v>
      </c>
      <c r="H517" s="6" t="s">
        <v>7950</v>
      </c>
      <c r="I517" s="6" t="s">
        <v>7967</v>
      </c>
      <c r="J517" s="14">
        <v>0.11939999999999999</v>
      </c>
      <c r="K517" s="14">
        <v>0.27539999999999998</v>
      </c>
      <c r="L517" s="15">
        <f t="shared" si="32"/>
        <v>-0.15599999999999997</v>
      </c>
      <c r="M517" s="11">
        <f t="shared" si="33"/>
        <v>0</v>
      </c>
      <c r="N517" s="11">
        <f>VLOOKUP(E517,Nasdaq!$A$2:$F$3174,5,1)</f>
        <v>3198.6599120000001</v>
      </c>
      <c r="O517" s="11">
        <f>VLOOKUP(F517,Nasdaq!$A$2:$F$3174,5,1)</f>
        <v>4176.5898440000001</v>
      </c>
      <c r="P517" s="11">
        <f t="shared" si="34"/>
        <v>320</v>
      </c>
      <c r="Q517" s="15">
        <f t="shared" si="35"/>
        <v>0.76585619775953095</v>
      </c>
    </row>
    <row r="518" spans="1:17" ht="19.5" customHeight="1" x14ac:dyDescent="0.2">
      <c r="A518" s="12">
        <v>8982</v>
      </c>
      <c r="B518" s="6" t="s">
        <v>201</v>
      </c>
      <c r="C518" s="12">
        <v>290</v>
      </c>
      <c r="D518" s="6" t="s">
        <v>2828</v>
      </c>
      <c r="E518" s="13">
        <v>43327</v>
      </c>
      <c r="F518" s="13">
        <v>43419</v>
      </c>
      <c r="H518" s="6" t="s">
        <v>7951</v>
      </c>
      <c r="I518" s="6" t="s">
        <v>8018</v>
      </c>
      <c r="J518" s="14">
        <v>0.1192</v>
      </c>
      <c r="K518" s="14">
        <v>-0.10050000000000001</v>
      </c>
      <c r="L518" s="15">
        <f t="shared" si="32"/>
        <v>0.21970000000000001</v>
      </c>
      <c r="M518" s="11">
        <f t="shared" si="33"/>
        <v>1</v>
      </c>
      <c r="N518" s="11">
        <f>VLOOKUP(E518,Nasdaq!$A$2:$F$3174,5,1)</f>
        <v>7774.1201170000004</v>
      </c>
      <c r="O518" s="11">
        <f>VLOOKUP(F518,Nasdaq!$A$2:$F$3174,5,1)</f>
        <v>7259.0297849999997</v>
      </c>
      <c r="P518" s="11">
        <f t="shared" si="34"/>
        <v>92</v>
      </c>
      <c r="Q518" s="15">
        <f t="shared" si="35"/>
        <v>1.0709563779571722</v>
      </c>
    </row>
    <row r="519" spans="1:17" ht="19.5" customHeight="1" x14ac:dyDescent="0.2">
      <c r="A519" s="12">
        <v>8982</v>
      </c>
      <c r="B519" s="6" t="s">
        <v>201</v>
      </c>
      <c r="C519" s="12">
        <v>1097</v>
      </c>
      <c r="D519" s="6" t="s">
        <v>3016</v>
      </c>
      <c r="E519" s="13">
        <v>41774</v>
      </c>
      <c r="F519" s="13">
        <v>44415</v>
      </c>
      <c r="H519" s="6" t="s">
        <v>7950</v>
      </c>
      <c r="I519" s="6" t="s">
        <v>8022</v>
      </c>
      <c r="J519" s="14">
        <v>0.1094</v>
      </c>
      <c r="K519" s="14">
        <v>0.1208</v>
      </c>
      <c r="L519" s="15">
        <f t="shared" si="32"/>
        <v>-1.1400000000000007E-2</v>
      </c>
      <c r="M519" s="11">
        <f t="shared" si="33"/>
        <v>0</v>
      </c>
      <c r="N519" s="11">
        <f>VLOOKUP(E519,Nasdaq!$A$2:$F$3174,5,1)</f>
        <v>4069.290039</v>
      </c>
      <c r="O519" s="11">
        <f>VLOOKUP(F519,Nasdaq!$A$2:$F$3174,5,1)</f>
        <v>11010.980469</v>
      </c>
      <c r="P519" s="11">
        <f t="shared" si="34"/>
        <v>2641</v>
      </c>
      <c r="Q519" s="15">
        <f t="shared" si="35"/>
        <v>0.36956692935311108</v>
      </c>
    </row>
    <row r="520" spans="1:17" ht="19.5" customHeight="1" x14ac:dyDescent="0.2">
      <c r="A520" s="12">
        <v>8982</v>
      </c>
      <c r="B520" s="6" t="s">
        <v>201</v>
      </c>
      <c r="C520" s="12">
        <v>808</v>
      </c>
      <c r="D520" s="6" t="s">
        <v>5253</v>
      </c>
      <c r="E520" s="13">
        <v>43327</v>
      </c>
      <c r="F520" s="13">
        <v>44415</v>
      </c>
      <c r="H520" s="6" t="s">
        <v>7950</v>
      </c>
      <c r="I520" s="6" t="s">
        <v>8113</v>
      </c>
      <c r="J520" s="14">
        <v>0.105</v>
      </c>
      <c r="K520" s="14">
        <v>0.1142</v>
      </c>
      <c r="L520" s="15">
        <f t="shared" si="32"/>
        <v>-9.1999999999999998E-3</v>
      </c>
      <c r="M520" s="11">
        <f t="shared" si="33"/>
        <v>0</v>
      </c>
      <c r="N520" s="11">
        <f>VLOOKUP(E520,Nasdaq!$A$2:$F$3174,5,1)</f>
        <v>7774.1201170000004</v>
      </c>
      <c r="O520" s="11">
        <f>VLOOKUP(F520,Nasdaq!$A$2:$F$3174,5,1)</f>
        <v>11010.980469</v>
      </c>
      <c r="P520" s="11">
        <f t="shared" si="34"/>
        <v>1088</v>
      </c>
      <c r="Q520" s="15">
        <f t="shared" si="35"/>
        <v>0.70603403150517108</v>
      </c>
    </row>
    <row r="521" spans="1:17" ht="19.5" customHeight="1" x14ac:dyDescent="0.2">
      <c r="A521" s="12">
        <v>8982</v>
      </c>
      <c r="B521" s="6" t="s">
        <v>201</v>
      </c>
      <c r="C521" s="12">
        <v>413</v>
      </c>
      <c r="D521" s="6" t="s">
        <v>6147</v>
      </c>
      <c r="E521" s="13">
        <v>43692</v>
      </c>
      <c r="F521" s="13">
        <v>43876</v>
      </c>
      <c r="H521" s="6" t="s">
        <v>7948</v>
      </c>
      <c r="I521" s="6" t="s">
        <v>8119</v>
      </c>
      <c r="J521" s="14">
        <v>9.01E-2</v>
      </c>
      <c r="K521" s="14">
        <v>0.42399999999999999</v>
      </c>
      <c r="L521" s="15">
        <f t="shared" si="32"/>
        <v>-0.33389999999999997</v>
      </c>
      <c r="M521" s="11">
        <f t="shared" si="33"/>
        <v>0</v>
      </c>
      <c r="N521" s="11">
        <f>VLOOKUP(E521,Nasdaq!$A$2:$F$3174,5,1)</f>
        <v>7766.6201170000004</v>
      </c>
      <c r="O521" s="11">
        <f>VLOOKUP(F521,Nasdaq!$A$2:$F$3174,5,1)</f>
        <v>9731.1796880000002</v>
      </c>
      <c r="P521" s="11">
        <f t="shared" si="34"/>
        <v>184</v>
      </c>
      <c r="Q521" s="15">
        <f t="shared" si="35"/>
        <v>0.79811969809225669</v>
      </c>
    </row>
    <row r="522" spans="1:17" ht="19.5" customHeight="1" x14ac:dyDescent="0.2">
      <c r="A522" s="12">
        <v>8982</v>
      </c>
      <c r="B522" s="6" t="s">
        <v>201</v>
      </c>
      <c r="C522" s="12">
        <v>1210</v>
      </c>
      <c r="D522" s="6" t="s">
        <v>4492</v>
      </c>
      <c r="E522" s="13">
        <v>42506</v>
      </c>
      <c r="F522" s="13">
        <v>42597</v>
      </c>
      <c r="H522" s="6" t="s">
        <v>7950</v>
      </c>
      <c r="I522" s="6" t="s">
        <v>8022</v>
      </c>
      <c r="J522" s="14">
        <v>8.7899999999999992E-2</v>
      </c>
      <c r="K522" s="14">
        <v>0.28989999999999999</v>
      </c>
      <c r="L522" s="15">
        <f t="shared" si="32"/>
        <v>-0.20200000000000001</v>
      </c>
      <c r="M522" s="11">
        <f t="shared" si="33"/>
        <v>0</v>
      </c>
      <c r="N522" s="11">
        <f>VLOOKUP(E522,Nasdaq!$A$2:$F$3174,5,1)</f>
        <v>4775.4599609999996</v>
      </c>
      <c r="O522" s="11">
        <f>VLOOKUP(F522,Nasdaq!$A$2:$F$3174,5,1)</f>
        <v>5262.0200199999999</v>
      </c>
      <c r="P522" s="11">
        <f t="shared" si="34"/>
        <v>91</v>
      </c>
      <c r="Q522" s="15">
        <f t="shared" si="35"/>
        <v>0.90753624891519147</v>
      </c>
    </row>
    <row r="523" spans="1:17" ht="19.5" customHeight="1" x14ac:dyDescent="0.2">
      <c r="A523" s="12">
        <v>8982</v>
      </c>
      <c r="B523" s="6" t="s">
        <v>201</v>
      </c>
      <c r="C523" s="12">
        <v>1595</v>
      </c>
      <c r="D523" s="6" t="s">
        <v>6148</v>
      </c>
      <c r="E523" s="13">
        <v>42506</v>
      </c>
      <c r="F523" s="13">
        <v>42597</v>
      </c>
      <c r="H523" s="6" t="s">
        <v>7944</v>
      </c>
      <c r="I523" s="6" t="s">
        <v>7995</v>
      </c>
      <c r="J523" s="14">
        <v>8.6099999999999996E-2</v>
      </c>
      <c r="K523" s="14">
        <v>0.28989999999999999</v>
      </c>
      <c r="L523" s="15">
        <f t="shared" si="32"/>
        <v>-0.20379999999999998</v>
      </c>
      <c r="M523" s="11">
        <f t="shared" si="33"/>
        <v>0</v>
      </c>
      <c r="N523" s="11">
        <f>VLOOKUP(E523,Nasdaq!$A$2:$F$3174,5,1)</f>
        <v>4775.4599609999996</v>
      </c>
      <c r="O523" s="11">
        <f>VLOOKUP(F523,Nasdaq!$A$2:$F$3174,5,1)</f>
        <v>5262.0200199999999</v>
      </c>
      <c r="P523" s="11">
        <f t="shared" si="34"/>
        <v>91</v>
      </c>
      <c r="Q523" s="15">
        <f t="shared" si="35"/>
        <v>0.90753624891519147</v>
      </c>
    </row>
    <row r="524" spans="1:17" ht="19.5" customHeight="1" x14ac:dyDescent="0.2">
      <c r="A524" s="12">
        <v>8982</v>
      </c>
      <c r="B524" s="6" t="s">
        <v>201</v>
      </c>
      <c r="C524" s="12">
        <v>9203</v>
      </c>
      <c r="D524" s="6" t="s">
        <v>6149</v>
      </c>
      <c r="E524" s="13">
        <v>40536</v>
      </c>
      <c r="F524" s="13">
        <v>44415</v>
      </c>
      <c r="H524" s="6" t="s">
        <v>7949</v>
      </c>
      <c r="I524" s="6" t="s">
        <v>8068</v>
      </c>
      <c r="J524" s="14">
        <v>7.9299999999999995E-2</v>
      </c>
      <c r="K524" s="14">
        <v>0.13059999999999999</v>
      </c>
      <c r="L524" s="15">
        <f t="shared" si="32"/>
        <v>-5.1299999999999998E-2</v>
      </c>
      <c r="M524" s="11">
        <f t="shared" si="33"/>
        <v>0</v>
      </c>
      <c r="N524" s="11">
        <f>VLOOKUP(E524,Nasdaq!$A$2:$F$3174,5,1)</f>
        <v>2665.6000979999999</v>
      </c>
      <c r="O524" s="11">
        <f>VLOOKUP(F524,Nasdaq!$A$2:$F$3174,5,1)</f>
        <v>11010.980469</v>
      </c>
      <c r="P524" s="11">
        <f t="shared" si="34"/>
        <v>3879</v>
      </c>
      <c r="Q524" s="15">
        <f t="shared" si="35"/>
        <v>0.24208586837978088</v>
      </c>
    </row>
    <row r="525" spans="1:17" ht="19.5" customHeight="1" x14ac:dyDescent="0.2">
      <c r="A525" s="12">
        <v>8982</v>
      </c>
      <c r="B525" s="6" t="s">
        <v>201</v>
      </c>
      <c r="C525" s="12">
        <v>1131</v>
      </c>
      <c r="D525" s="6" t="s">
        <v>6150</v>
      </c>
      <c r="E525" s="13">
        <v>43511</v>
      </c>
      <c r="F525" s="13">
        <v>43600</v>
      </c>
      <c r="H525" s="6" t="s">
        <v>7950</v>
      </c>
      <c r="I525" s="6" t="s">
        <v>8022</v>
      </c>
      <c r="J525" s="14">
        <v>5.4900000000000004E-2</v>
      </c>
      <c r="K525" s="14">
        <v>0.13880000000000001</v>
      </c>
      <c r="L525" s="15">
        <f t="shared" si="32"/>
        <v>-8.3900000000000002E-2</v>
      </c>
      <c r="M525" s="11">
        <f t="shared" si="33"/>
        <v>0</v>
      </c>
      <c r="N525" s="11">
        <f>VLOOKUP(E525,Nasdaq!$A$2:$F$3174,5,1)</f>
        <v>7472.4101559999999</v>
      </c>
      <c r="O525" s="11">
        <f>VLOOKUP(F525,Nasdaq!$A$2:$F$3174,5,1)</f>
        <v>7822.1499020000001</v>
      </c>
      <c r="P525" s="11">
        <f t="shared" si="34"/>
        <v>89</v>
      </c>
      <c r="Q525" s="15">
        <f t="shared" si="35"/>
        <v>0.95528988468159604</v>
      </c>
    </row>
    <row r="526" spans="1:17" ht="19.5" customHeight="1" x14ac:dyDescent="0.2">
      <c r="A526" s="12">
        <v>8982</v>
      </c>
      <c r="B526" s="6" t="s">
        <v>201</v>
      </c>
      <c r="C526" s="12">
        <v>502</v>
      </c>
      <c r="D526" s="6" t="s">
        <v>4470</v>
      </c>
      <c r="E526" s="13">
        <v>42324</v>
      </c>
      <c r="F526" s="13">
        <v>44415</v>
      </c>
      <c r="H526" s="6" t="s">
        <v>7948</v>
      </c>
      <c r="I526" s="6" t="s">
        <v>8105</v>
      </c>
      <c r="J526" s="14">
        <v>4.9299999999999997E-2</v>
      </c>
      <c r="K526" s="14">
        <v>0.1323</v>
      </c>
      <c r="L526" s="15">
        <f t="shared" si="32"/>
        <v>-8.3000000000000004E-2</v>
      </c>
      <c r="M526" s="11">
        <f t="shared" si="33"/>
        <v>0</v>
      </c>
      <c r="N526" s="11">
        <f>VLOOKUP(E526,Nasdaq!$A$2:$F$3174,5,1)</f>
        <v>4984.6201170000004</v>
      </c>
      <c r="O526" s="11">
        <f>VLOOKUP(F526,Nasdaq!$A$2:$F$3174,5,1)</f>
        <v>11010.980469</v>
      </c>
      <c r="P526" s="11">
        <f t="shared" si="34"/>
        <v>2091</v>
      </c>
      <c r="Q526" s="15">
        <f t="shared" si="35"/>
        <v>0.45269586184018457</v>
      </c>
    </row>
    <row r="527" spans="1:17" ht="19.5" customHeight="1" x14ac:dyDescent="0.2">
      <c r="A527" s="12">
        <v>8982</v>
      </c>
      <c r="B527" s="6" t="s">
        <v>201</v>
      </c>
      <c r="C527" s="12">
        <v>836</v>
      </c>
      <c r="D527" s="6" t="s">
        <v>6151</v>
      </c>
      <c r="E527" s="13">
        <v>42870</v>
      </c>
      <c r="F527" s="13">
        <v>43692</v>
      </c>
      <c r="H527" s="6" t="s">
        <v>7944</v>
      </c>
      <c r="I527" s="6" t="s">
        <v>8065</v>
      </c>
      <c r="J527" s="14">
        <v>4.0500000000000001E-2</v>
      </c>
      <c r="K527" s="14">
        <v>0.10009999999999999</v>
      </c>
      <c r="L527" s="15">
        <f t="shared" si="32"/>
        <v>-5.9599999999999993E-2</v>
      </c>
      <c r="M527" s="11">
        <f t="shared" si="33"/>
        <v>0</v>
      </c>
      <c r="N527" s="11">
        <f>VLOOKUP(E527,Nasdaq!$A$2:$F$3174,5,1)</f>
        <v>6149.669922</v>
      </c>
      <c r="O527" s="11">
        <f>VLOOKUP(F527,Nasdaq!$A$2:$F$3174,5,1)</f>
        <v>7766.6201170000004</v>
      </c>
      <c r="P527" s="11">
        <f t="shared" si="34"/>
        <v>822</v>
      </c>
      <c r="Q527" s="15">
        <f t="shared" si="35"/>
        <v>0.79180835602574717</v>
      </c>
    </row>
    <row r="528" spans="1:17" ht="19.5" customHeight="1" x14ac:dyDescent="0.2">
      <c r="A528" s="12">
        <v>8982</v>
      </c>
      <c r="B528" s="6" t="s">
        <v>201</v>
      </c>
      <c r="C528" s="12">
        <v>795</v>
      </c>
      <c r="D528" s="6" t="s">
        <v>6152</v>
      </c>
      <c r="E528" s="13">
        <v>43146</v>
      </c>
      <c r="F528" s="13">
        <v>43511</v>
      </c>
      <c r="H528" s="6" t="s">
        <v>7951</v>
      </c>
      <c r="I528" s="6" t="s">
        <v>8023</v>
      </c>
      <c r="J528" s="14">
        <v>3.5200000000000002E-2</v>
      </c>
      <c r="K528" s="14">
        <v>3.6499999999999998E-2</v>
      </c>
      <c r="L528" s="15">
        <f t="shared" si="32"/>
        <v>-1.2999999999999956E-3</v>
      </c>
      <c r="M528" s="11">
        <f t="shared" si="33"/>
        <v>0</v>
      </c>
      <c r="N528" s="11">
        <f>VLOOKUP(E528,Nasdaq!$A$2:$F$3174,5,1)</f>
        <v>7256.4301759999998</v>
      </c>
      <c r="O528" s="11">
        <f>VLOOKUP(F528,Nasdaq!$A$2:$F$3174,5,1)</f>
        <v>7472.4101559999999</v>
      </c>
      <c r="P528" s="11">
        <f t="shared" si="34"/>
        <v>365</v>
      </c>
      <c r="Q528" s="15">
        <f t="shared" si="35"/>
        <v>0.97109655680272999</v>
      </c>
    </row>
    <row r="529" spans="1:17" ht="19.5" customHeight="1" x14ac:dyDescent="0.2">
      <c r="A529" s="12">
        <v>8982</v>
      </c>
      <c r="B529" s="6" t="s">
        <v>201</v>
      </c>
      <c r="C529" s="12">
        <v>31523</v>
      </c>
      <c r="D529" s="6" t="s">
        <v>6153</v>
      </c>
      <c r="E529" s="13">
        <v>42324</v>
      </c>
      <c r="F529" s="13">
        <v>42506</v>
      </c>
      <c r="H529" s="6" t="s">
        <v>7950</v>
      </c>
      <c r="I529" s="6" t="s">
        <v>7984</v>
      </c>
      <c r="J529" s="14">
        <v>3.5000000000000003E-2</v>
      </c>
      <c r="K529" s="14">
        <v>3.5900000000000001E-2</v>
      </c>
      <c r="L529" s="15">
        <f t="shared" si="32"/>
        <v>-8.9999999999999802E-4</v>
      </c>
      <c r="M529" s="11">
        <f t="shared" si="33"/>
        <v>0</v>
      </c>
      <c r="N529" s="11">
        <f>VLOOKUP(E529,Nasdaq!$A$2:$F$3174,5,1)</f>
        <v>4984.6201170000004</v>
      </c>
      <c r="O529" s="11">
        <f>VLOOKUP(F529,Nasdaq!$A$2:$F$3174,5,1)</f>
        <v>4775.4599609999996</v>
      </c>
      <c r="P529" s="11">
        <f t="shared" si="34"/>
        <v>182</v>
      </c>
      <c r="Q529" s="15">
        <f t="shared" si="35"/>
        <v>1.0437982814560938</v>
      </c>
    </row>
    <row r="530" spans="1:17" ht="19.5" customHeight="1" x14ac:dyDescent="0.2">
      <c r="A530" s="12">
        <v>8982</v>
      </c>
      <c r="B530" s="6" t="s">
        <v>201</v>
      </c>
      <c r="C530" s="12">
        <v>1469</v>
      </c>
      <c r="D530" s="6" t="s">
        <v>6154</v>
      </c>
      <c r="E530" s="13">
        <v>42689</v>
      </c>
      <c r="F530" s="13">
        <v>43419</v>
      </c>
      <c r="H530" s="6" t="s">
        <v>7949</v>
      </c>
      <c r="I530" s="6" t="s">
        <v>7961</v>
      </c>
      <c r="J530" s="14">
        <v>2.8799999999999999E-2</v>
      </c>
      <c r="K530" s="14">
        <v>0.14150000000000001</v>
      </c>
      <c r="L530" s="15">
        <f t="shared" si="32"/>
        <v>-0.11270000000000002</v>
      </c>
      <c r="M530" s="11">
        <f t="shared" si="33"/>
        <v>0</v>
      </c>
      <c r="N530" s="11">
        <f>VLOOKUP(E530,Nasdaq!$A$2:$F$3174,5,1)</f>
        <v>5275.6201170000004</v>
      </c>
      <c r="O530" s="11">
        <f>VLOOKUP(F530,Nasdaq!$A$2:$F$3174,5,1)</f>
        <v>7259.0297849999997</v>
      </c>
      <c r="P530" s="11">
        <f t="shared" si="34"/>
        <v>730</v>
      </c>
      <c r="Q530" s="15">
        <f t="shared" si="35"/>
        <v>0.72676743205637084</v>
      </c>
    </row>
    <row r="531" spans="1:17" ht="19.5" customHeight="1" x14ac:dyDescent="0.2">
      <c r="A531" s="12">
        <v>8982</v>
      </c>
      <c r="B531" s="6" t="s">
        <v>201</v>
      </c>
      <c r="C531" s="12">
        <v>9053</v>
      </c>
      <c r="D531" s="6" t="s">
        <v>2875</v>
      </c>
      <c r="E531" s="13">
        <v>41533</v>
      </c>
      <c r="F531" s="13">
        <v>44415</v>
      </c>
      <c r="H531" s="6" t="s">
        <v>7948</v>
      </c>
      <c r="I531" s="6" t="s">
        <v>7981</v>
      </c>
      <c r="J531" s="14">
        <v>-1.6000000000000001E-3</v>
      </c>
      <c r="K531" s="14">
        <v>0.12670000000000001</v>
      </c>
      <c r="L531" s="15">
        <f t="shared" si="32"/>
        <v>-0.1283</v>
      </c>
      <c r="M531" s="11">
        <f t="shared" si="33"/>
        <v>0</v>
      </c>
      <c r="N531" s="11">
        <f>VLOOKUP(E531,Nasdaq!$A$2:$F$3174,5,1)</f>
        <v>3717.8500979999999</v>
      </c>
      <c r="O531" s="11">
        <f>VLOOKUP(F531,Nasdaq!$A$2:$F$3174,5,1)</f>
        <v>11010.980469</v>
      </c>
      <c r="P531" s="11">
        <f t="shared" si="34"/>
        <v>2882</v>
      </c>
      <c r="Q531" s="15">
        <f t="shared" si="35"/>
        <v>0.33764967123868789</v>
      </c>
    </row>
    <row r="532" spans="1:17" ht="19.5" customHeight="1" x14ac:dyDescent="0.2">
      <c r="A532" s="12">
        <v>8982</v>
      </c>
      <c r="B532" s="6" t="s">
        <v>201</v>
      </c>
      <c r="C532" s="12">
        <v>834</v>
      </c>
      <c r="D532" s="6" t="s">
        <v>6155</v>
      </c>
      <c r="E532" s="13">
        <v>42230</v>
      </c>
      <c r="F532" s="13">
        <v>42324</v>
      </c>
      <c r="H532" s="6" t="s">
        <v>7944</v>
      </c>
      <c r="I532" s="6" t="s">
        <v>8120</v>
      </c>
      <c r="J532" s="14">
        <v>-6.8999999999999999E-3</v>
      </c>
      <c r="K532" s="14">
        <v>-4.8799999999999996E-2</v>
      </c>
      <c r="L532" s="15">
        <f t="shared" si="32"/>
        <v>4.1899999999999993E-2</v>
      </c>
      <c r="M532" s="11">
        <f t="shared" si="33"/>
        <v>1</v>
      </c>
      <c r="N532" s="11">
        <f>VLOOKUP(E532,Nasdaq!$A$2:$F$3174,5,1)</f>
        <v>5048.2402339999999</v>
      </c>
      <c r="O532" s="11">
        <f>VLOOKUP(F532,Nasdaq!$A$2:$F$3174,5,1)</f>
        <v>4984.6201170000004</v>
      </c>
      <c r="P532" s="11">
        <f t="shared" si="34"/>
        <v>94</v>
      </c>
      <c r="Q532" s="15">
        <f t="shared" si="35"/>
        <v>1.0127629085969441</v>
      </c>
    </row>
    <row r="533" spans="1:17" ht="19.5" customHeight="1" x14ac:dyDescent="0.2">
      <c r="A533" s="12">
        <v>8982</v>
      </c>
      <c r="B533" s="6" t="s">
        <v>201</v>
      </c>
      <c r="C533" s="12">
        <v>1581</v>
      </c>
      <c r="D533" s="6" t="s">
        <v>6156</v>
      </c>
      <c r="E533" s="13">
        <v>42689</v>
      </c>
      <c r="F533" s="13">
        <v>43235</v>
      </c>
      <c r="H533" s="6" t="s">
        <v>7951</v>
      </c>
      <c r="I533" s="6" t="s">
        <v>8121</v>
      </c>
      <c r="J533" s="14">
        <v>-2.5699999999999997E-2</v>
      </c>
      <c r="K533" s="14">
        <v>0.18</v>
      </c>
      <c r="L533" s="15">
        <f t="shared" si="32"/>
        <v>-0.20569999999999999</v>
      </c>
      <c r="M533" s="11">
        <f t="shared" si="33"/>
        <v>0</v>
      </c>
      <c r="N533" s="11">
        <f>VLOOKUP(E533,Nasdaq!$A$2:$F$3174,5,1)</f>
        <v>5275.6201170000004</v>
      </c>
      <c r="O533" s="11">
        <f>VLOOKUP(F533,Nasdaq!$A$2:$F$3174,5,1)</f>
        <v>7351.6298829999996</v>
      </c>
      <c r="P533" s="11">
        <f t="shared" si="34"/>
        <v>546</v>
      </c>
      <c r="Q533" s="15">
        <f t="shared" si="35"/>
        <v>0.71761350681227698</v>
      </c>
    </row>
    <row r="534" spans="1:17" ht="19.5" customHeight="1" x14ac:dyDescent="0.2">
      <c r="A534" s="12">
        <v>8982</v>
      </c>
      <c r="B534" s="6" t="s">
        <v>201</v>
      </c>
      <c r="C534" s="12">
        <v>1567</v>
      </c>
      <c r="D534" s="6" t="s">
        <v>5091</v>
      </c>
      <c r="E534" s="13">
        <v>42870</v>
      </c>
      <c r="F534" s="13">
        <v>43054</v>
      </c>
      <c r="H534" s="6" t="s">
        <v>7951</v>
      </c>
      <c r="I534" s="6" t="s">
        <v>8051</v>
      </c>
      <c r="J534" s="14">
        <v>-2.6800000000000001E-2</v>
      </c>
      <c r="K534" s="14">
        <v>0.16140000000000002</v>
      </c>
      <c r="L534" s="15">
        <f t="shared" si="32"/>
        <v>-0.18820000000000001</v>
      </c>
      <c r="M534" s="11">
        <f t="shared" si="33"/>
        <v>0</v>
      </c>
      <c r="N534" s="11">
        <f>VLOOKUP(E534,Nasdaq!$A$2:$F$3174,5,1)</f>
        <v>6149.669922</v>
      </c>
      <c r="O534" s="11">
        <f>VLOOKUP(F534,Nasdaq!$A$2:$F$3174,5,1)</f>
        <v>6706.2099609999996</v>
      </c>
      <c r="P534" s="11">
        <f t="shared" si="34"/>
        <v>184</v>
      </c>
      <c r="Q534" s="15">
        <f t="shared" si="35"/>
        <v>0.91701242441927244</v>
      </c>
    </row>
    <row r="535" spans="1:17" ht="19.5" customHeight="1" x14ac:dyDescent="0.2">
      <c r="A535" s="12">
        <v>8982</v>
      </c>
      <c r="B535" s="6" t="s">
        <v>201</v>
      </c>
      <c r="C535" s="12">
        <v>1823</v>
      </c>
      <c r="D535" s="6" t="s">
        <v>6097</v>
      </c>
      <c r="E535" s="13">
        <v>41685</v>
      </c>
      <c r="F535" s="13">
        <v>43511</v>
      </c>
      <c r="H535" s="6" t="s">
        <v>7951</v>
      </c>
      <c r="I535" s="6" t="s">
        <v>8020</v>
      </c>
      <c r="J535" s="14">
        <v>-2.75E-2</v>
      </c>
      <c r="K535" s="14">
        <v>0.1081</v>
      </c>
      <c r="L535" s="15">
        <f t="shared" si="32"/>
        <v>-0.1356</v>
      </c>
      <c r="M535" s="11">
        <f t="shared" si="33"/>
        <v>0</v>
      </c>
      <c r="N535" s="11">
        <f>VLOOKUP(E535,Nasdaq!$A$2:$F$3174,5,1)</f>
        <v>4244.0200199999999</v>
      </c>
      <c r="O535" s="11">
        <f>VLOOKUP(F535,Nasdaq!$A$2:$F$3174,5,1)</f>
        <v>7472.4101559999999</v>
      </c>
      <c r="P535" s="11">
        <f t="shared" si="34"/>
        <v>1826</v>
      </c>
      <c r="Q535" s="15">
        <f t="shared" si="35"/>
        <v>0.56795913683270183</v>
      </c>
    </row>
    <row r="536" spans="1:17" ht="19.5" customHeight="1" x14ac:dyDescent="0.2">
      <c r="A536" s="12">
        <v>8982</v>
      </c>
      <c r="B536" s="6" t="s">
        <v>201</v>
      </c>
      <c r="C536" s="12">
        <v>1021</v>
      </c>
      <c r="D536" s="6" t="s">
        <v>3301</v>
      </c>
      <c r="E536" s="13">
        <v>43876</v>
      </c>
      <c r="F536" s="13">
        <v>44415</v>
      </c>
      <c r="H536" s="6" t="s">
        <v>7951</v>
      </c>
      <c r="I536" s="6" t="s">
        <v>8038</v>
      </c>
      <c r="J536" s="14">
        <v>-3.6499999999999998E-2</v>
      </c>
      <c r="K536" s="14">
        <v>1.2800000000000001E-2</v>
      </c>
      <c r="L536" s="15">
        <f t="shared" si="32"/>
        <v>-4.9299999999999997E-2</v>
      </c>
      <c r="M536" s="11">
        <f t="shared" si="33"/>
        <v>0</v>
      </c>
      <c r="N536" s="11">
        <f>VLOOKUP(E536,Nasdaq!$A$2:$F$3174,5,1)</f>
        <v>9731.1796880000002</v>
      </c>
      <c r="O536" s="11">
        <f>VLOOKUP(F536,Nasdaq!$A$2:$F$3174,5,1)</f>
        <v>11010.980469</v>
      </c>
      <c r="P536" s="11">
        <f t="shared" si="34"/>
        <v>539</v>
      </c>
      <c r="Q536" s="15">
        <f t="shared" si="35"/>
        <v>0.88377105263147337</v>
      </c>
    </row>
    <row r="537" spans="1:17" ht="19.5" customHeight="1" x14ac:dyDescent="0.2">
      <c r="A537" s="12">
        <v>8982</v>
      </c>
      <c r="B537" s="6" t="s">
        <v>201</v>
      </c>
      <c r="C537" s="12">
        <v>364</v>
      </c>
      <c r="D537" s="6" t="s">
        <v>6157</v>
      </c>
      <c r="E537" s="13">
        <v>43876</v>
      </c>
      <c r="F537" s="13">
        <v>44415</v>
      </c>
      <c r="H537" s="6" t="s">
        <v>7951</v>
      </c>
      <c r="I537" s="6" t="s">
        <v>8020</v>
      </c>
      <c r="J537" s="14">
        <v>-3.6699999999999997E-2</v>
      </c>
      <c r="K537" s="14">
        <v>1.2800000000000001E-2</v>
      </c>
      <c r="L537" s="15">
        <f t="shared" si="32"/>
        <v>-4.9499999999999995E-2</v>
      </c>
      <c r="M537" s="11">
        <f t="shared" si="33"/>
        <v>0</v>
      </c>
      <c r="N537" s="11">
        <f>VLOOKUP(E537,Nasdaq!$A$2:$F$3174,5,1)</f>
        <v>9731.1796880000002</v>
      </c>
      <c r="O537" s="11">
        <f>VLOOKUP(F537,Nasdaq!$A$2:$F$3174,5,1)</f>
        <v>11010.980469</v>
      </c>
      <c r="P537" s="11">
        <f t="shared" si="34"/>
        <v>539</v>
      </c>
      <c r="Q537" s="15">
        <f t="shared" si="35"/>
        <v>0.88377105263147337</v>
      </c>
    </row>
    <row r="538" spans="1:17" ht="19.5" customHeight="1" x14ac:dyDescent="0.2">
      <c r="A538" s="12">
        <v>8982</v>
      </c>
      <c r="B538" s="6" t="s">
        <v>201</v>
      </c>
      <c r="C538" s="12">
        <v>904</v>
      </c>
      <c r="D538" s="6" t="s">
        <v>4448</v>
      </c>
      <c r="E538" s="13">
        <v>42870</v>
      </c>
      <c r="F538" s="13">
        <v>44415</v>
      </c>
      <c r="H538" s="6" t="s">
        <v>7948</v>
      </c>
      <c r="I538" s="6" t="s">
        <v>7981</v>
      </c>
      <c r="J538" s="14">
        <v>-4.3099999999999999E-2</v>
      </c>
      <c r="K538" s="14">
        <v>0.13109999999999999</v>
      </c>
      <c r="L538" s="15">
        <f t="shared" si="32"/>
        <v>-0.17419999999999999</v>
      </c>
      <c r="M538" s="11">
        <f t="shared" si="33"/>
        <v>0</v>
      </c>
      <c r="N538" s="11">
        <f>VLOOKUP(E538,Nasdaq!$A$2:$F$3174,5,1)</f>
        <v>6149.669922</v>
      </c>
      <c r="O538" s="11">
        <f>VLOOKUP(F538,Nasdaq!$A$2:$F$3174,5,1)</f>
        <v>11010.980469</v>
      </c>
      <c r="P538" s="11">
        <f t="shared" si="34"/>
        <v>1545</v>
      </c>
      <c r="Q538" s="15">
        <f t="shared" si="35"/>
        <v>0.55850396715264716</v>
      </c>
    </row>
    <row r="539" spans="1:17" ht="19.5" customHeight="1" x14ac:dyDescent="0.2">
      <c r="A539" s="12">
        <v>8982</v>
      </c>
      <c r="B539" s="6" t="s">
        <v>201</v>
      </c>
      <c r="C539" s="12">
        <v>899</v>
      </c>
      <c r="D539" s="6" t="s">
        <v>2876</v>
      </c>
      <c r="E539" s="13">
        <v>40829</v>
      </c>
      <c r="F539" s="13">
        <v>44415</v>
      </c>
      <c r="G539" s="13">
        <v>40829</v>
      </c>
      <c r="H539" s="6" t="s">
        <v>7951</v>
      </c>
      <c r="I539" s="6" t="s">
        <v>8077</v>
      </c>
      <c r="J539" s="14">
        <v>-4.7599999999999996E-2</v>
      </c>
      <c r="K539" s="14">
        <v>0.14679999999999999</v>
      </c>
      <c r="L539" s="15">
        <f t="shared" si="32"/>
        <v>-0.19439999999999999</v>
      </c>
      <c r="M539" s="11">
        <f t="shared" si="33"/>
        <v>0</v>
      </c>
      <c r="N539" s="11">
        <f>VLOOKUP(E539,Nasdaq!$A$2:$F$3174,5,1)</f>
        <v>2620.23999</v>
      </c>
      <c r="O539" s="11">
        <f>VLOOKUP(F539,Nasdaq!$A$2:$F$3174,5,1)</f>
        <v>11010.980469</v>
      </c>
      <c r="P539" s="11">
        <f t="shared" si="34"/>
        <v>3586</v>
      </c>
      <c r="Q539" s="15">
        <f t="shared" si="35"/>
        <v>0.2379663528902709</v>
      </c>
    </row>
    <row r="540" spans="1:17" ht="19.5" customHeight="1" x14ac:dyDescent="0.2">
      <c r="A540" s="12">
        <v>8982</v>
      </c>
      <c r="B540" s="6" t="s">
        <v>201</v>
      </c>
      <c r="C540" s="12">
        <v>430</v>
      </c>
      <c r="D540" s="6" t="s">
        <v>4390</v>
      </c>
      <c r="E540" s="13">
        <v>41501</v>
      </c>
      <c r="F540" s="13">
        <v>42048</v>
      </c>
      <c r="H540" s="6" t="s">
        <v>7948</v>
      </c>
      <c r="I540" s="6" t="s">
        <v>8117</v>
      </c>
      <c r="J540" s="14">
        <v>-7.690000000000001E-2</v>
      </c>
      <c r="K540" s="14">
        <v>0.19239999999999999</v>
      </c>
      <c r="L540" s="15">
        <f t="shared" si="32"/>
        <v>-0.26929999999999998</v>
      </c>
      <c r="M540" s="11">
        <f t="shared" si="33"/>
        <v>0</v>
      </c>
      <c r="N540" s="11">
        <f>VLOOKUP(E540,Nasdaq!$A$2:$F$3174,5,1)</f>
        <v>3606.1201169999999</v>
      </c>
      <c r="O540" s="11">
        <f>VLOOKUP(F540,Nasdaq!$A$2:$F$3174,5,1)</f>
        <v>4893.8398440000001</v>
      </c>
      <c r="P540" s="11">
        <f t="shared" si="34"/>
        <v>547</v>
      </c>
      <c r="Q540" s="15">
        <f t="shared" si="35"/>
        <v>0.73687038134056293</v>
      </c>
    </row>
    <row r="541" spans="1:17" ht="19.5" customHeight="1" x14ac:dyDescent="0.2">
      <c r="A541" s="12">
        <v>8982</v>
      </c>
      <c r="B541" s="6" t="s">
        <v>201</v>
      </c>
      <c r="C541" s="12">
        <v>33009</v>
      </c>
      <c r="D541" s="6" t="s">
        <v>6158</v>
      </c>
      <c r="E541" s="13">
        <v>43511</v>
      </c>
      <c r="F541" s="13">
        <v>44415</v>
      </c>
      <c r="H541" s="6" t="s">
        <v>7951</v>
      </c>
      <c r="I541" s="6" t="s">
        <v>8077</v>
      </c>
      <c r="J541" s="14">
        <v>-9.2300000000000007E-2</v>
      </c>
      <c r="K541" s="14">
        <v>0.1598</v>
      </c>
      <c r="L541" s="15">
        <f t="shared" si="32"/>
        <v>-0.25209999999999999</v>
      </c>
      <c r="M541" s="11">
        <f t="shared" si="33"/>
        <v>0</v>
      </c>
      <c r="N541" s="11">
        <f>VLOOKUP(E541,Nasdaq!$A$2:$F$3174,5,1)</f>
        <v>7472.4101559999999</v>
      </c>
      <c r="O541" s="11">
        <f>VLOOKUP(F541,Nasdaq!$A$2:$F$3174,5,1)</f>
        <v>11010.980469</v>
      </c>
      <c r="P541" s="11">
        <f t="shared" si="34"/>
        <v>904</v>
      </c>
      <c r="Q541" s="15">
        <f t="shared" si="35"/>
        <v>0.67863338387529204</v>
      </c>
    </row>
    <row r="542" spans="1:17" ht="19.5" customHeight="1" x14ac:dyDescent="0.2">
      <c r="A542" s="12">
        <v>8982</v>
      </c>
      <c r="B542" s="6" t="s">
        <v>201</v>
      </c>
      <c r="C542" s="12">
        <v>38602</v>
      </c>
      <c r="D542" s="6" t="s">
        <v>6159</v>
      </c>
      <c r="E542" s="13">
        <v>42506</v>
      </c>
      <c r="F542" s="13">
        <v>43511</v>
      </c>
      <c r="H542" s="6" t="s">
        <v>7949</v>
      </c>
      <c r="I542" s="6" t="s">
        <v>7961</v>
      </c>
      <c r="J542" s="14">
        <v>-9.7799999999999998E-2</v>
      </c>
      <c r="K542" s="14">
        <v>0.13589999999999999</v>
      </c>
      <c r="L542" s="15">
        <f t="shared" si="32"/>
        <v>-0.23369999999999999</v>
      </c>
      <c r="M542" s="11">
        <f t="shared" si="33"/>
        <v>0</v>
      </c>
      <c r="N542" s="11">
        <f>VLOOKUP(E542,Nasdaq!$A$2:$F$3174,5,1)</f>
        <v>4775.4599609999996</v>
      </c>
      <c r="O542" s="11">
        <f>VLOOKUP(F542,Nasdaq!$A$2:$F$3174,5,1)</f>
        <v>7472.4101559999999</v>
      </c>
      <c r="P542" s="11">
        <f t="shared" si="34"/>
        <v>1005</v>
      </c>
      <c r="Q542" s="15">
        <f t="shared" si="35"/>
        <v>0.63907971992734636</v>
      </c>
    </row>
    <row r="543" spans="1:17" ht="19.5" customHeight="1" x14ac:dyDescent="0.2">
      <c r="A543" s="12">
        <v>8982</v>
      </c>
      <c r="B543" s="6" t="s">
        <v>201</v>
      </c>
      <c r="C543" s="12">
        <v>583</v>
      </c>
      <c r="D543" s="6" t="s">
        <v>4491</v>
      </c>
      <c r="E543" s="13">
        <v>41957</v>
      </c>
      <c r="F543" s="13">
        <v>42506</v>
      </c>
      <c r="H543" s="6" t="s">
        <v>7948</v>
      </c>
      <c r="I543" s="6" t="s">
        <v>8030</v>
      </c>
      <c r="J543" s="14">
        <v>-0.10630000000000001</v>
      </c>
      <c r="K543" s="14">
        <v>3.04E-2</v>
      </c>
      <c r="L543" s="15">
        <f t="shared" si="32"/>
        <v>-0.13670000000000002</v>
      </c>
      <c r="M543" s="11">
        <f t="shared" si="33"/>
        <v>0</v>
      </c>
      <c r="N543" s="11">
        <f>VLOOKUP(E543,Nasdaq!$A$2:$F$3174,5,1)</f>
        <v>4688.5400390000004</v>
      </c>
      <c r="O543" s="11">
        <f>VLOOKUP(F543,Nasdaq!$A$2:$F$3174,5,1)</f>
        <v>4775.4599609999996</v>
      </c>
      <c r="P543" s="11">
        <f t="shared" si="34"/>
        <v>549</v>
      </c>
      <c r="Q543" s="15">
        <f t="shared" si="35"/>
        <v>0.98179871825605436</v>
      </c>
    </row>
    <row r="544" spans="1:17" ht="19.5" customHeight="1" x14ac:dyDescent="0.2">
      <c r="A544" s="12">
        <v>8982</v>
      </c>
      <c r="B544" s="6" t="s">
        <v>201</v>
      </c>
      <c r="C544" s="12">
        <v>199</v>
      </c>
      <c r="D544" s="6" t="s">
        <v>3192</v>
      </c>
      <c r="E544" s="13">
        <v>41015</v>
      </c>
      <c r="F544" s="13">
        <v>41409</v>
      </c>
      <c r="H544" s="6" t="s">
        <v>7948</v>
      </c>
      <c r="I544" s="6" t="s">
        <v>8117</v>
      </c>
      <c r="J544" s="14">
        <v>-0.1101</v>
      </c>
      <c r="K544" s="14">
        <v>0.22190000000000001</v>
      </c>
      <c r="L544" s="15">
        <f t="shared" si="32"/>
        <v>-0.33200000000000002</v>
      </c>
      <c r="M544" s="11">
        <f t="shared" si="33"/>
        <v>0</v>
      </c>
      <c r="N544" s="11">
        <f>VLOOKUP(E544,Nasdaq!$A$2:$F$3174,5,1)</f>
        <v>2988.3999020000001</v>
      </c>
      <c r="O544" s="11">
        <f>VLOOKUP(F544,Nasdaq!$A$2:$F$3174,5,1)</f>
        <v>3471.6201169999999</v>
      </c>
      <c r="P544" s="11">
        <f t="shared" si="34"/>
        <v>394</v>
      </c>
      <c r="Q544" s="15">
        <f t="shared" si="35"/>
        <v>0.86080933854824093</v>
      </c>
    </row>
    <row r="545" spans="1:17" ht="19.5" customHeight="1" x14ac:dyDescent="0.2">
      <c r="A545" s="12">
        <v>8982</v>
      </c>
      <c r="B545" s="6" t="s">
        <v>201</v>
      </c>
      <c r="C545" s="12">
        <v>1321</v>
      </c>
      <c r="D545" s="6" t="s">
        <v>6160</v>
      </c>
      <c r="E545" s="13">
        <v>43146</v>
      </c>
      <c r="F545" s="13">
        <v>43327</v>
      </c>
      <c r="H545" s="6" t="s">
        <v>7950</v>
      </c>
      <c r="I545" s="6" t="s">
        <v>8034</v>
      </c>
      <c r="J545" s="14">
        <v>-0.1149</v>
      </c>
      <c r="K545" s="14">
        <v>8.5800000000000001E-2</v>
      </c>
      <c r="L545" s="15">
        <f t="shared" si="32"/>
        <v>-0.20069999999999999</v>
      </c>
      <c r="M545" s="11">
        <f t="shared" si="33"/>
        <v>0</v>
      </c>
      <c r="N545" s="11">
        <f>VLOOKUP(E545,Nasdaq!$A$2:$F$3174,5,1)</f>
        <v>7256.4301759999998</v>
      </c>
      <c r="O545" s="11">
        <f>VLOOKUP(F545,Nasdaq!$A$2:$F$3174,5,1)</f>
        <v>7774.1201170000004</v>
      </c>
      <c r="P545" s="11">
        <f t="shared" si="34"/>
        <v>181</v>
      </c>
      <c r="Q545" s="15">
        <f t="shared" si="35"/>
        <v>0.9334095223594121</v>
      </c>
    </row>
    <row r="546" spans="1:17" ht="19.5" customHeight="1" x14ac:dyDescent="0.2">
      <c r="A546" s="12">
        <v>8982</v>
      </c>
      <c r="B546" s="6" t="s">
        <v>201</v>
      </c>
      <c r="C546" s="12">
        <v>779</v>
      </c>
      <c r="D546" s="6" t="s">
        <v>4773</v>
      </c>
      <c r="E546" s="13">
        <v>43054</v>
      </c>
      <c r="F546" s="13">
        <v>43419</v>
      </c>
      <c r="H546" s="6" t="s">
        <v>7949</v>
      </c>
      <c r="I546" s="6" t="s">
        <v>8068</v>
      </c>
      <c r="J546" s="14">
        <v>-0.11800000000000001</v>
      </c>
      <c r="K546" s="14">
        <v>8.5500000000000007E-2</v>
      </c>
      <c r="L546" s="15">
        <f t="shared" si="32"/>
        <v>-0.20350000000000001</v>
      </c>
      <c r="M546" s="11">
        <f t="shared" si="33"/>
        <v>0</v>
      </c>
      <c r="N546" s="11">
        <f>VLOOKUP(E546,Nasdaq!$A$2:$F$3174,5,1)</f>
        <v>6706.2099609999996</v>
      </c>
      <c r="O546" s="11">
        <f>VLOOKUP(F546,Nasdaq!$A$2:$F$3174,5,1)</f>
        <v>7259.0297849999997</v>
      </c>
      <c r="P546" s="11">
        <f t="shared" si="34"/>
        <v>365</v>
      </c>
      <c r="Q546" s="15">
        <f t="shared" si="35"/>
        <v>0.92384439063773149</v>
      </c>
    </row>
    <row r="547" spans="1:17" ht="19.5" customHeight="1" x14ac:dyDescent="0.2">
      <c r="A547" s="12">
        <v>8982</v>
      </c>
      <c r="B547" s="6" t="s">
        <v>201</v>
      </c>
      <c r="C547" s="12">
        <v>42682</v>
      </c>
      <c r="D547" s="6" t="s">
        <v>6161</v>
      </c>
      <c r="E547" s="13">
        <v>43235</v>
      </c>
      <c r="F547" s="13">
        <v>43600</v>
      </c>
      <c r="H547" s="6" t="s">
        <v>7944</v>
      </c>
      <c r="I547" s="6" t="s">
        <v>8011</v>
      </c>
      <c r="J547" s="14">
        <v>-0.1206</v>
      </c>
      <c r="K547" s="14">
        <v>7.2900000000000006E-2</v>
      </c>
      <c r="L547" s="15">
        <f t="shared" si="32"/>
        <v>-0.19350000000000001</v>
      </c>
      <c r="M547" s="11">
        <f t="shared" si="33"/>
        <v>0</v>
      </c>
      <c r="N547" s="11">
        <f>VLOOKUP(E547,Nasdaq!$A$2:$F$3174,5,1)</f>
        <v>7351.6298829999996</v>
      </c>
      <c r="O547" s="11">
        <f>VLOOKUP(F547,Nasdaq!$A$2:$F$3174,5,1)</f>
        <v>7822.1499020000001</v>
      </c>
      <c r="P547" s="11">
        <f t="shared" si="34"/>
        <v>365</v>
      </c>
      <c r="Q547" s="15">
        <f t="shared" si="35"/>
        <v>0.93984817453735303</v>
      </c>
    </row>
    <row r="548" spans="1:17" ht="19.5" customHeight="1" x14ac:dyDescent="0.2">
      <c r="A548" s="12">
        <v>8982</v>
      </c>
      <c r="B548" s="6" t="s">
        <v>201</v>
      </c>
      <c r="C548" s="12">
        <v>40702</v>
      </c>
      <c r="D548" s="6" t="s">
        <v>6162</v>
      </c>
      <c r="E548" s="13">
        <v>42230</v>
      </c>
      <c r="F548" s="13">
        <v>44415</v>
      </c>
      <c r="H548" s="6" t="s">
        <v>7947</v>
      </c>
      <c r="I548" s="6" t="s">
        <v>8063</v>
      </c>
      <c r="J548" s="14">
        <v>-0.12859999999999999</v>
      </c>
      <c r="K548" s="14">
        <v>0.12210000000000001</v>
      </c>
      <c r="L548" s="15">
        <f t="shared" si="32"/>
        <v>-0.25070000000000003</v>
      </c>
      <c r="M548" s="11">
        <f t="shared" si="33"/>
        <v>0</v>
      </c>
      <c r="N548" s="11">
        <f>VLOOKUP(E548,Nasdaq!$A$2:$F$3174,5,1)</f>
        <v>5048.2402339999999</v>
      </c>
      <c r="O548" s="11">
        <f>VLOOKUP(F548,Nasdaq!$A$2:$F$3174,5,1)</f>
        <v>11010.980469</v>
      </c>
      <c r="P548" s="11">
        <f t="shared" si="34"/>
        <v>2185</v>
      </c>
      <c r="Q548" s="15">
        <f t="shared" si="35"/>
        <v>0.45847371944718635</v>
      </c>
    </row>
    <row r="549" spans="1:17" ht="19.5" customHeight="1" x14ac:dyDescent="0.2">
      <c r="A549" s="12">
        <v>8982</v>
      </c>
      <c r="B549" s="6" t="s">
        <v>201</v>
      </c>
      <c r="C549" s="12">
        <v>1565</v>
      </c>
      <c r="D549" s="6" t="s">
        <v>6163</v>
      </c>
      <c r="E549" s="13">
        <v>42324</v>
      </c>
      <c r="F549" s="13">
        <v>42416</v>
      </c>
      <c r="H549" s="6" t="s">
        <v>7951</v>
      </c>
      <c r="I549" s="6" t="s">
        <v>8075</v>
      </c>
      <c r="J549" s="14">
        <v>-0.13400000000000001</v>
      </c>
      <c r="K549" s="14">
        <v>-0.25459999999999999</v>
      </c>
      <c r="L549" s="15">
        <f t="shared" si="32"/>
        <v>0.12059999999999998</v>
      </c>
      <c r="M549" s="11">
        <f t="shared" si="33"/>
        <v>1</v>
      </c>
      <c r="N549" s="11">
        <f>VLOOKUP(E549,Nasdaq!$A$2:$F$3174,5,1)</f>
        <v>4984.6201170000004</v>
      </c>
      <c r="O549" s="11">
        <f>VLOOKUP(F549,Nasdaq!$A$2:$F$3174,5,1)</f>
        <v>4435.9599609999996</v>
      </c>
      <c r="P549" s="11">
        <f t="shared" si="34"/>
        <v>92</v>
      </c>
      <c r="Q549" s="15">
        <f t="shared" si="35"/>
        <v>1.1236807479734447</v>
      </c>
    </row>
    <row r="550" spans="1:17" ht="19.5" customHeight="1" x14ac:dyDescent="0.2">
      <c r="A550" s="12">
        <v>8982</v>
      </c>
      <c r="B550" s="6" t="s">
        <v>201</v>
      </c>
      <c r="C550" s="12">
        <v>1060</v>
      </c>
      <c r="D550" s="6" t="s">
        <v>6164</v>
      </c>
      <c r="E550" s="13">
        <v>43876</v>
      </c>
      <c r="F550" s="13">
        <v>44415</v>
      </c>
      <c r="H550" s="6" t="s">
        <v>7949</v>
      </c>
      <c r="I550" s="6" t="s">
        <v>8093</v>
      </c>
      <c r="J550" s="14">
        <v>-0.1507</v>
      </c>
      <c r="K550" s="14">
        <v>1.2800000000000001E-2</v>
      </c>
      <c r="L550" s="15">
        <f t="shared" si="32"/>
        <v>-0.16350000000000001</v>
      </c>
      <c r="M550" s="11">
        <f t="shared" si="33"/>
        <v>0</v>
      </c>
      <c r="N550" s="11">
        <f>VLOOKUP(E550,Nasdaq!$A$2:$F$3174,5,1)</f>
        <v>9731.1796880000002</v>
      </c>
      <c r="O550" s="11">
        <f>VLOOKUP(F550,Nasdaq!$A$2:$F$3174,5,1)</f>
        <v>11010.980469</v>
      </c>
      <c r="P550" s="11">
        <f t="shared" si="34"/>
        <v>539</v>
      </c>
      <c r="Q550" s="15">
        <f t="shared" si="35"/>
        <v>0.88377105263147337</v>
      </c>
    </row>
    <row r="551" spans="1:17" ht="19.5" customHeight="1" x14ac:dyDescent="0.2">
      <c r="A551" s="12">
        <v>8982</v>
      </c>
      <c r="B551" s="6" t="s">
        <v>201</v>
      </c>
      <c r="C551" s="12">
        <v>14535</v>
      </c>
      <c r="D551" s="6" t="s">
        <v>6165</v>
      </c>
      <c r="E551" s="13">
        <v>42048</v>
      </c>
      <c r="F551" s="13">
        <v>42506</v>
      </c>
      <c r="H551" s="6" t="s">
        <v>7951</v>
      </c>
      <c r="I551" s="6" t="s">
        <v>8020</v>
      </c>
      <c r="J551" s="14">
        <v>-0.1512</v>
      </c>
      <c r="K551" s="14">
        <v>9.7000000000000003E-3</v>
      </c>
      <c r="L551" s="15">
        <f t="shared" si="32"/>
        <v>-0.16089999999999999</v>
      </c>
      <c r="M551" s="11">
        <f t="shared" si="33"/>
        <v>0</v>
      </c>
      <c r="N551" s="11">
        <f>VLOOKUP(E551,Nasdaq!$A$2:$F$3174,5,1)</f>
        <v>4893.8398440000001</v>
      </c>
      <c r="O551" s="11">
        <f>VLOOKUP(F551,Nasdaq!$A$2:$F$3174,5,1)</f>
        <v>4775.4599609999996</v>
      </c>
      <c r="P551" s="11">
        <f t="shared" si="34"/>
        <v>458</v>
      </c>
      <c r="Q551" s="15">
        <f t="shared" si="35"/>
        <v>1.0247890605555547</v>
      </c>
    </row>
    <row r="552" spans="1:17" ht="19.5" customHeight="1" x14ac:dyDescent="0.2">
      <c r="A552" s="12">
        <v>8982</v>
      </c>
      <c r="B552" s="6" t="s">
        <v>201</v>
      </c>
      <c r="C552" s="12">
        <v>832</v>
      </c>
      <c r="D552" s="6" t="s">
        <v>4769</v>
      </c>
      <c r="E552" s="13">
        <v>43327</v>
      </c>
      <c r="F552" s="13">
        <v>44415</v>
      </c>
      <c r="H552" s="6" t="s">
        <v>7951</v>
      </c>
      <c r="I552" s="6" t="s">
        <v>8020</v>
      </c>
      <c r="J552" s="14">
        <v>-0.15629999999999999</v>
      </c>
      <c r="K552" s="14">
        <v>0.1142</v>
      </c>
      <c r="L552" s="15">
        <f t="shared" si="32"/>
        <v>-0.27049999999999996</v>
      </c>
      <c r="M552" s="11">
        <f t="shared" si="33"/>
        <v>0</v>
      </c>
      <c r="N552" s="11">
        <f>VLOOKUP(E552,Nasdaq!$A$2:$F$3174,5,1)</f>
        <v>7774.1201170000004</v>
      </c>
      <c r="O552" s="11">
        <f>VLOOKUP(F552,Nasdaq!$A$2:$F$3174,5,1)</f>
        <v>11010.980469</v>
      </c>
      <c r="P552" s="11">
        <f t="shared" si="34"/>
        <v>1088</v>
      </c>
      <c r="Q552" s="15">
        <f t="shared" si="35"/>
        <v>0.70603403150517108</v>
      </c>
    </row>
    <row r="553" spans="1:17" ht="19.5" customHeight="1" x14ac:dyDescent="0.2">
      <c r="A553" s="12">
        <v>8982</v>
      </c>
      <c r="B553" s="6" t="s">
        <v>201</v>
      </c>
      <c r="C553" s="12">
        <v>846</v>
      </c>
      <c r="D553" s="6" t="s">
        <v>3787</v>
      </c>
      <c r="E553" s="13">
        <v>40953</v>
      </c>
      <c r="F553" s="13">
        <v>41228</v>
      </c>
      <c r="H553" s="6" t="s">
        <v>7951</v>
      </c>
      <c r="I553" s="6" t="s">
        <v>8023</v>
      </c>
      <c r="J553" s="14">
        <v>-0.16350000000000001</v>
      </c>
      <c r="K553" s="14">
        <v>2.6000000000000002E-2</v>
      </c>
      <c r="L553" s="15">
        <f t="shared" si="32"/>
        <v>-0.1895</v>
      </c>
      <c r="M553" s="11">
        <f t="shared" si="33"/>
        <v>0</v>
      </c>
      <c r="N553" s="11">
        <f>VLOOKUP(E553,Nasdaq!$A$2:$F$3174,5,1)</f>
        <v>2931.830078</v>
      </c>
      <c r="O553" s="11">
        <f>VLOOKUP(F553,Nasdaq!$A$2:$F$3174,5,1)</f>
        <v>2836.9399410000001</v>
      </c>
      <c r="P553" s="11">
        <f t="shared" si="34"/>
        <v>275</v>
      </c>
      <c r="Q553" s="15">
        <f t="shared" si="35"/>
        <v>1.0334477211292821</v>
      </c>
    </row>
    <row r="554" spans="1:17" ht="19.5" customHeight="1" x14ac:dyDescent="0.2">
      <c r="A554" s="12">
        <v>8982</v>
      </c>
      <c r="B554" s="6" t="s">
        <v>201</v>
      </c>
      <c r="C554" s="12">
        <v>1132</v>
      </c>
      <c r="D554" s="6" t="s">
        <v>4559</v>
      </c>
      <c r="E554" s="13">
        <v>41501</v>
      </c>
      <c r="F554" s="13">
        <v>43511</v>
      </c>
      <c r="G554" s="13">
        <v>41772</v>
      </c>
      <c r="H554" s="6" t="s">
        <v>7950</v>
      </c>
      <c r="I554" s="6" t="s">
        <v>7984</v>
      </c>
      <c r="J554" s="14">
        <v>-0.18690000000000001</v>
      </c>
      <c r="K554" s="14">
        <v>0.12050000000000001</v>
      </c>
      <c r="L554" s="15">
        <f t="shared" si="32"/>
        <v>-0.30740000000000001</v>
      </c>
      <c r="M554" s="11">
        <f t="shared" si="33"/>
        <v>0</v>
      </c>
      <c r="N554" s="11">
        <f>VLOOKUP(E554,Nasdaq!$A$2:$F$3174,5,1)</f>
        <v>3606.1201169999999</v>
      </c>
      <c r="O554" s="11">
        <f>VLOOKUP(F554,Nasdaq!$A$2:$F$3174,5,1)</f>
        <v>7472.4101559999999</v>
      </c>
      <c r="P554" s="11">
        <f t="shared" si="34"/>
        <v>2010</v>
      </c>
      <c r="Q554" s="15">
        <f t="shared" si="35"/>
        <v>0.48259177734389386</v>
      </c>
    </row>
    <row r="555" spans="1:17" ht="19.5" customHeight="1" x14ac:dyDescent="0.2">
      <c r="A555" s="12">
        <v>8982</v>
      </c>
      <c r="B555" s="6" t="s">
        <v>201</v>
      </c>
      <c r="C555" s="12">
        <v>1557</v>
      </c>
      <c r="D555" s="6" t="s">
        <v>6166</v>
      </c>
      <c r="E555" s="13">
        <v>41684</v>
      </c>
      <c r="F555" s="13">
        <v>42139</v>
      </c>
      <c r="H555" s="6" t="s">
        <v>7948</v>
      </c>
      <c r="I555" s="6" t="s">
        <v>7992</v>
      </c>
      <c r="J555" s="14">
        <v>-0.21129999999999999</v>
      </c>
      <c r="K555" s="14">
        <v>0.1452</v>
      </c>
      <c r="L555" s="15">
        <f t="shared" si="32"/>
        <v>-0.35649999999999998</v>
      </c>
      <c r="M555" s="11">
        <f t="shared" si="33"/>
        <v>0</v>
      </c>
      <c r="N555" s="11">
        <f>VLOOKUP(E555,Nasdaq!$A$2:$F$3174,5,1)</f>
        <v>4244.0200199999999</v>
      </c>
      <c r="O555" s="11">
        <f>VLOOKUP(F555,Nasdaq!$A$2:$F$3174,5,1)</f>
        <v>5048.2900390000004</v>
      </c>
      <c r="P555" s="11">
        <f t="shared" si="34"/>
        <v>455</v>
      </c>
      <c r="Q555" s="15">
        <f t="shared" si="35"/>
        <v>0.8406855434152497</v>
      </c>
    </row>
    <row r="556" spans="1:17" ht="19.5" customHeight="1" x14ac:dyDescent="0.2">
      <c r="A556" s="12">
        <v>8982</v>
      </c>
      <c r="B556" s="6" t="s">
        <v>201</v>
      </c>
      <c r="C556" s="12">
        <v>1297</v>
      </c>
      <c r="D556" s="6" t="s">
        <v>6167</v>
      </c>
      <c r="E556" s="13">
        <v>43511</v>
      </c>
      <c r="F556" s="13">
        <v>43692</v>
      </c>
      <c r="H556" s="6" t="s">
        <v>7950</v>
      </c>
      <c r="I556" s="6" t="s">
        <v>8010</v>
      </c>
      <c r="J556" s="14">
        <v>-0.21879999999999999</v>
      </c>
      <c r="K556" s="14">
        <v>7.4700000000000003E-2</v>
      </c>
      <c r="L556" s="15">
        <f t="shared" si="32"/>
        <v>-0.29349999999999998</v>
      </c>
      <c r="M556" s="11">
        <f t="shared" si="33"/>
        <v>0</v>
      </c>
      <c r="N556" s="11">
        <f>VLOOKUP(E556,Nasdaq!$A$2:$F$3174,5,1)</f>
        <v>7472.4101559999999</v>
      </c>
      <c r="O556" s="11">
        <f>VLOOKUP(F556,Nasdaq!$A$2:$F$3174,5,1)</f>
        <v>7766.6201170000004</v>
      </c>
      <c r="P556" s="11">
        <f t="shared" si="34"/>
        <v>181</v>
      </c>
      <c r="Q556" s="15">
        <f t="shared" si="35"/>
        <v>0.96211922449394438</v>
      </c>
    </row>
    <row r="557" spans="1:17" ht="19.5" customHeight="1" x14ac:dyDescent="0.2">
      <c r="A557" s="12">
        <v>8982</v>
      </c>
      <c r="B557" s="6" t="s">
        <v>201</v>
      </c>
      <c r="C557" s="12">
        <v>48376</v>
      </c>
      <c r="D557" s="6" t="s">
        <v>6168</v>
      </c>
      <c r="E557" s="13">
        <v>42781</v>
      </c>
      <c r="F557" s="13">
        <v>43600</v>
      </c>
      <c r="H557" s="6" t="s">
        <v>7951</v>
      </c>
      <c r="I557" s="6" t="s">
        <v>8014</v>
      </c>
      <c r="J557" s="14">
        <v>-0.21920000000000001</v>
      </c>
      <c r="K557" s="14">
        <v>0.1119</v>
      </c>
      <c r="L557" s="15">
        <f t="shared" si="32"/>
        <v>-0.33110000000000001</v>
      </c>
      <c r="M557" s="11">
        <f t="shared" si="33"/>
        <v>0</v>
      </c>
      <c r="N557" s="11">
        <f>VLOOKUP(E557,Nasdaq!$A$2:$F$3174,5,1)</f>
        <v>5819.4399409999996</v>
      </c>
      <c r="O557" s="11">
        <f>VLOOKUP(F557,Nasdaq!$A$2:$F$3174,5,1)</f>
        <v>7822.1499020000001</v>
      </c>
      <c r="P557" s="11">
        <f t="shared" si="34"/>
        <v>819</v>
      </c>
      <c r="Q557" s="15">
        <f t="shared" si="35"/>
        <v>0.74397010687011567</v>
      </c>
    </row>
    <row r="558" spans="1:17" ht="19.5" customHeight="1" x14ac:dyDescent="0.2">
      <c r="A558" s="12">
        <v>8982</v>
      </c>
      <c r="B558" s="6" t="s">
        <v>201</v>
      </c>
      <c r="C558" s="12">
        <v>1244</v>
      </c>
      <c r="D558" s="6" t="s">
        <v>3302</v>
      </c>
      <c r="E558" s="13">
        <v>43876</v>
      </c>
      <c r="F558" s="13">
        <v>44415</v>
      </c>
      <c r="H558" s="6" t="s">
        <v>7951</v>
      </c>
      <c r="I558" s="6" t="s">
        <v>8038</v>
      </c>
      <c r="J558" s="14">
        <v>-0.22750000000000001</v>
      </c>
      <c r="K558" s="14">
        <v>1.2800000000000001E-2</v>
      </c>
      <c r="L558" s="15">
        <f t="shared" si="32"/>
        <v>-0.24030000000000001</v>
      </c>
      <c r="M558" s="11">
        <f t="shared" si="33"/>
        <v>0</v>
      </c>
      <c r="N558" s="11">
        <f>VLOOKUP(E558,Nasdaq!$A$2:$F$3174,5,1)</f>
        <v>9731.1796880000002</v>
      </c>
      <c r="O558" s="11">
        <f>VLOOKUP(F558,Nasdaq!$A$2:$F$3174,5,1)</f>
        <v>11010.980469</v>
      </c>
      <c r="P558" s="11">
        <f t="shared" si="34"/>
        <v>539</v>
      </c>
      <c r="Q558" s="15">
        <f t="shared" si="35"/>
        <v>0.88377105263147337</v>
      </c>
    </row>
    <row r="559" spans="1:17" ht="19.5" customHeight="1" x14ac:dyDescent="0.2">
      <c r="A559" s="12">
        <v>8982</v>
      </c>
      <c r="B559" s="6" t="s">
        <v>201</v>
      </c>
      <c r="C559" s="12">
        <v>42654</v>
      </c>
      <c r="D559" s="6" t="s">
        <v>6169</v>
      </c>
      <c r="E559" s="13">
        <v>43419</v>
      </c>
      <c r="F559" s="13">
        <v>43511</v>
      </c>
      <c r="H559" s="6" t="s">
        <v>7948</v>
      </c>
      <c r="I559" s="6" t="s">
        <v>8030</v>
      </c>
      <c r="J559" s="14">
        <v>-0.23559999999999998</v>
      </c>
      <c r="K559" s="14">
        <v>0.09</v>
      </c>
      <c r="L559" s="15">
        <f t="shared" si="32"/>
        <v>-0.3256</v>
      </c>
      <c r="M559" s="11">
        <f t="shared" si="33"/>
        <v>0</v>
      </c>
      <c r="N559" s="11">
        <f>VLOOKUP(E559,Nasdaq!$A$2:$F$3174,5,1)</f>
        <v>7259.0297849999997</v>
      </c>
      <c r="O559" s="11">
        <f>VLOOKUP(F559,Nasdaq!$A$2:$F$3174,5,1)</f>
        <v>7472.4101559999999</v>
      </c>
      <c r="P559" s="11">
        <f t="shared" si="34"/>
        <v>92</v>
      </c>
      <c r="Q559" s="15">
        <f t="shared" si="35"/>
        <v>0.97144507544989844</v>
      </c>
    </row>
    <row r="560" spans="1:17" ht="19.5" customHeight="1" x14ac:dyDescent="0.2">
      <c r="A560" s="12">
        <v>8982</v>
      </c>
      <c r="B560" s="6" t="s">
        <v>201</v>
      </c>
      <c r="C560" s="12">
        <v>1363</v>
      </c>
      <c r="D560" s="6" t="s">
        <v>3312</v>
      </c>
      <c r="E560" s="13">
        <v>41015</v>
      </c>
      <c r="F560" s="13">
        <v>41136</v>
      </c>
      <c r="H560" s="6" t="s">
        <v>7950</v>
      </c>
      <c r="I560" s="6" t="s">
        <v>7967</v>
      </c>
      <c r="J560" s="14">
        <v>-0.23579999999999998</v>
      </c>
      <c r="K560" s="14">
        <v>0.10710000000000001</v>
      </c>
      <c r="L560" s="15">
        <f t="shared" si="32"/>
        <v>-0.34289999999999998</v>
      </c>
      <c r="M560" s="11">
        <f t="shared" si="33"/>
        <v>0</v>
      </c>
      <c r="N560" s="11">
        <f>VLOOKUP(E560,Nasdaq!$A$2:$F$3174,5,1)</f>
        <v>2988.3999020000001</v>
      </c>
      <c r="O560" s="11">
        <f>VLOOKUP(F560,Nasdaq!$A$2:$F$3174,5,1)</f>
        <v>3030.929932</v>
      </c>
      <c r="P560" s="11">
        <f t="shared" si="34"/>
        <v>121</v>
      </c>
      <c r="Q560" s="15">
        <f t="shared" si="35"/>
        <v>0.98596830848561789</v>
      </c>
    </row>
    <row r="561" spans="1:17" ht="19.5" customHeight="1" x14ac:dyDescent="0.2">
      <c r="A561" s="12">
        <v>8982</v>
      </c>
      <c r="B561" s="6" t="s">
        <v>201</v>
      </c>
      <c r="C561" s="12">
        <v>337</v>
      </c>
      <c r="D561" s="6" t="s">
        <v>4538</v>
      </c>
      <c r="E561" s="13">
        <v>43784</v>
      </c>
      <c r="F561" s="13">
        <v>43876</v>
      </c>
      <c r="H561" s="6" t="s">
        <v>7948</v>
      </c>
      <c r="I561" s="6" t="s">
        <v>7981</v>
      </c>
      <c r="J561" s="14">
        <v>-0.253</v>
      </c>
      <c r="K561" s="14">
        <v>0.38340000000000002</v>
      </c>
      <c r="L561" s="15">
        <f t="shared" si="32"/>
        <v>-0.63640000000000008</v>
      </c>
      <c r="M561" s="11">
        <f t="shared" si="33"/>
        <v>0</v>
      </c>
      <c r="N561" s="11">
        <f>VLOOKUP(E561,Nasdaq!$A$2:$F$3174,5,1)</f>
        <v>8540.8300780000009</v>
      </c>
      <c r="O561" s="11">
        <f>VLOOKUP(F561,Nasdaq!$A$2:$F$3174,5,1)</f>
        <v>9731.1796880000002</v>
      </c>
      <c r="P561" s="11">
        <f t="shared" si="34"/>
        <v>92</v>
      </c>
      <c r="Q561" s="15">
        <f t="shared" si="35"/>
        <v>0.87768015161200985</v>
      </c>
    </row>
    <row r="562" spans="1:17" ht="19.5" customHeight="1" x14ac:dyDescent="0.2">
      <c r="A562" s="12">
        <v>8982</v>
      </c>
      <c r="B562" s="6" t="s">
        <v>201</v>
      </c>
      <c r="C562" s="12">
        <v>1388</v>
      </c>
      <c r="D562" s="6" t="s">
        <v>6170</v>
      </c>
      <c r="E562" s="13">
        <v>42506</v>
      </c>
      <c r="F562" s="13">
        <v>42781</v>
      </c>
      <c r="H562" s="6" t="s">
        <v>7944</v>
      </c>
      <c r="I562" s="6" t="s">
        <v>7998</v>
      </c>
      <c r="J562" s="14">
        <v>-0.26319999999999999</v>
      </c>
      <c r="K562" s="14">
        <v>0.2114</v>
      </c>
      <c r="L562" s="15">
        <f t="shared" si="32"/>
        <v>-0.47460000000000002</v>
      </c>
      <c r="M562" s="11">
        <f t="shared" si="33"/>
        <v>0</v>
      </c>
      <c r="N562" s="11">
        <f>VLOOKUP(E562,Nasdaq!$A$2:$F$3174,5,1)</f>
        <v>4775.4599609999996</v>
      </c>
      <c r="O562" s="11">
        <f>VLOOKUP(F562,Nasdaq!$A$2:$F$3174,5,1)</f>
        <v>5819.4399409999996</v>
      </c>
      <c r="P562" s="11">
        <f t="shared" si="34"/>
        <v>275</v>
      </c>
      <c r="Q562" s="15">
        <f t="shared" si="35"/>
        <v>0.8206063497331092</v>
      </c>
    </row>
    <row r="563" spans="1:17" ht="19.5" customHeight="1" x14ac:dyDescent="0.2">
      <c r="A563" s="12">
        <v>8982</v>
      </c>
      <c r="B563" s="6" t="s">
        <v>201</v>
      </c>
      <c r="C563" s="12">
        <v>307</v>
      </c>
      <c r="D563" s="6" t="s">
        <v>5090</v>
      </c>
      <c r="E563" s="13">
        <v>43146</v>
      </c>
      <c r="F563" s="13">
        <v>43235</v>
      </c>
      <c r="H563" s="6" t="s">
        <v>7951</v>
      </c>
      <c r="I563" s="6" t="s">
        <v>8023</v>
      </c>
      <c r="J563" s="14">
        <v>-0.26919999999999999</v>
      </c>
      <c r="K563" s="14">
        <v>-1.1599999999999999E-2</v>
      </c>
      <c r="L563" s="15">
        <f t="shared" si="32"/>
        <v>-0.2576</v>
      </c>
      <c r="M563" s="11">
        <f t="shared" si="33"/>
        <v>0</v>
      </c>
      <c r="N563" s="11">
        <f>VLOOKUP(E563,Nasdaq!$A$2:$F$3174,5,1)</f>
        <v>7256.4301759999998</v>
      </c>
      <c r="O563" s="11">
        <f>VLOOKUP(F563,Nasdaq!$A$2:$F$3174,5,1)</f>
        <v>7351.6298829999996</v>
      </c>
      <c r="P563" s="11">
        <f t="shared" si="34"/>
        <v>89</v>
      </c>
      <c r="Q563" s="15">
        <f t="shared" si="35"/>
        <v>0.98705092652959114</v>
      </c>
    </row>
    <row r="564" spans="1:17" ht="19.5" customHeight="1" x14ac:dyDescent="0.2">
      <c r="A564" s="12">
        <v>8982</v>
      </c>
      <c r="B564" s="6" t="s">
        <v>201</v>
      </c>
      <c r="C564" s="12">
        <v>247</v>
      </c>
      <c r="D564" s="6" t="s">
        <v>4763</v>
      </c>
      <c r="E564" s="13">
        <v>42230</v>
      </c>
      <c r="F564" s="13">
        <v>42416</v>
      </c>
      <c r="H564" s="6" t="s">
        <v>7944</v>
      </c>
      <c r="I564" s="6" t="s">
        <v>8073</v>
      </c>
      <c r="J564" s="14">
        <v>-0.27629999999999999</v>
      </c>
      <c r="K564" s="14">
        <v>-0.15689999999999998</v>
      </c>
      <c r="L564" s="15">
        <f t="shared" si="32"/>
        <v>-0.11940000000000001</v>
      </c>
      <c r="M564" s="11">
        <f t="shared" si="33"/>
        <v>0</v>
      </c>
      <c r="N564" s="11">
        <f>VLOOKUP(E564,Nasdaq!$A$2:$F$3174,5,1)</f>
        <v>5048.2402339999999</v>
      </c>
      <c r="O564" s="11">
        <f>VLOOKUP(F564,Nasdaq!$A$2:$F$3174,5,1)</f>
        <v>4435.9599609999996</v>
      </c>
      <c r="P564" s="11">
        <f t="shared" si="34"/>
        <v>186</v>
      </c>
      <c r="Q564" s="15">
        <f t="shared" si="35"/>
        <v>1.138024387974786</v>
      </c>
    </row>
    <row r="565" spans="1:17" ht="19.5" customHeight="1" x14ac:dyDescent="0.2">
      <c r="A565" s="12">
        <v>8982</v>
      </c>
      <c r="B565" s="6" t="s">
        <v>201</v>
      </c>
      <c r="C565" s="12">
        <v>1078</v>
      </c>
      <c r="D565" s="6" t="s">
        <v>4776</v>
      </c>
      <c r="E565" s="13">
        <v>41774</v>
      </c>
      <c r="F565" s="13">
        <v>42230</v>
      </c>
      <c r="H565" s="6" t="s">
        <v>7950</v>
      </c>
      <c r="I565" s="6" t="s">
        <v>7967</v>
      </c>
      <c r="J565" s="14">
        <v>-0.28129999999999999</v>
      </c>
      <c r="K565" s="14">
        <v>0.1157</v>
      </c>
      <c r="L565" s="15">
        <f t="shared" si="32"/>
        <v>-0.39700000000000002</v>
      </c>
      <c r="M565" s="11">
        <f t="shared" si="33"/>
        <v>0</v>
      </c>
      <c r="N565" s="11">
        <f>VLOOKUP(E565,Nasdaq!$A$2:$F$3174,5,1)</f>
        <v>4069.290039</v>
      </c>
      <c r="O565" s="11">
        <f>VLOOKUP(F565,Nasdaq!$A$2:$F$3174,5,1)</f>
        <v>5048.2402339999999</v>
      </c>
      <c r="P565" s="11">
        <f t="shared" si="34"/>
        <v>456</v>
      </c>
      <c r="Q565" s="15">
        <f t="shared" si="35"/>
        <v>0.80608194556473933</v>
      </c>
    </row>
    <row r="566" spans="1:17" ht="19.5" customHeight="1" x14ac:dyDescent="0.2">
      <c r="A566" s="12">
        <v>8982</v>
      </c>
      <c r="B566" s="6" t="s">
        <v>201</v>
      </c>
      <c r="C566" s="12">
        <v>1472</v>
      </c>
      <c r="D566" s="6" t="s">
        <v>2877</v>
      </c>
      <c r="E566" s="13">
        <v>42597</v>
      </c>
      <c r="F566" s="13">
        <v>43600</v>
      </c>
      <c r="G566" s="13">
        <v>42717</v>
      </c>
      <c r="H566" s="6" t="s">
        <v>7949</v>
      </c>
      <c r="I566" s="6" t="s">
        <v>8122</v>
      </c>
      <c r="J566" s="14">
        <v>-0.29710000000000003</v>
      </c>
      <c r="K566" s="14">
        <v>0.1231</v>
      </c>
      <c r="L566" s="15">
        <f t="shared" si="32"/>
        <v>-0.42020000000000002</v>
      </c>
      <c r="M566" s="11">
        <f t="shared" si="33"/>
        <v>0</v>
      </c>
      <c r="N566" s="11">
        <f>VLOOKUP(E566,Nasdaq!$A$2:$F$3174,5,1)</f>
        <v>5262.0200199999999</v>
      </c>
      <c r="O566" s="11">
        <f>VLOOKUP(F566,Nasdaq!$A$2:$F$3174,5,1)</f>
        <v>7822.1499020000001</v>
      </c>
      <c r="P566" s="11">
        <f t="shared" si="34"/>
        <v>1003</v>
      </c>
      <c r="Q566" s="15">
        <f t="shared" si="35"/>
        <v>0.67270837099423275</v>
      </c>
    </row>
    <row r="567" spans="1:17" ht="19.5" customHeight="1" x14ac:dyDescent="0.2">
      <c r="A567" s="12">
        <v>8982</v>
      </c>
      <c r="B567" s="6" t="s">
        <v>201</v>
      </c>
      <c r="C567" s="12">
        <v>1353</v>
      </c>
      <c r="D567" s="6" t="s">
        <v>6171</v>
      </c>
      <c r="E567" s="13">
        <v>43419</v>
      </c>
      <c r="F567" s="13">
        <v>43692</v>
      </c>
      <c r="H567" s="6" t="s">
        <v>7948</v>
      </c>
      <c r="I567" s="6" t="s">
        <v>7981</v>
      </c>
      <c r="J567" s="14">
        <v>-0.29880000000000001</v>
      </c>
      <c r="K567" s="14">
        <v>7.980000000000001E-2</v>
      </c>
      <c r="L567" s="15">
        <f t="shared" si="32"/>
        <v>-0.37860000000000005</v>
      </c>
      <c r="M567" s="11">
        <f t="shared" si="33"/>
        <v>0</v>
      </c>
      <c r="N567" s="11">
        <f>VLOOKUP(E567,Nasdaq!$A$2:$F$3174,5,1)</f>
        <v>7259.0297849999997</v>
      </c>
      <c r="O567" s="11">
        <f>VLOOKUP(F567,Nasdaq!$A$2:$F$3174,5,1)</f>
        <v>7766.6201170000004</v>
      </c>
      <c r="P567" s="11">
        <f t="shared" si="34"/>
        <v>273</v>
      </c>
      <c r="Q567" s="15">
        <f t="shared" si="35"/>
        <v>0.93464526388902003</v>
      </c>
    </row>
    <row r="568" spans="1:17" ht="19.5" customHeight="1" x14ac:dyDescent="0.2">
      <c r="A568" s="12">
        <v>8982</v>
      </c>
      <c r="B568" s="6" t="s">
        <v>201</v>
      </c>
      <c r="C568" s="12">
        <v>48333</v>
      </c>
      <c r="D568" s="6" t="s">
        <v>6172</v>
      </c>
      <c r="E568" s="13">
        <v>43235</v>
      </c>
      <c r="F568" s="13">
        <v>43327</v>
      </c>
      <c r="H568" s="6" t="s">
        <v>7951</v>
      </c>
      <c r="I568" s="6" t="s">
        <v>8077</v>
      </c>
      <c r="J568" s="14">
        <v>-0.31180000000000002</v>
      </c>
      <c r="K568" s="14">
        <v>0.18920000000000001</v>
      </c>
      <c r="L568" s="15">
        <f t="shared" si="32"/>
        <v>-0.501</v>
      </c>
      <c r="M568" s="11">
        <f t="shared" si="33"/>
        <v>0</v>
      </c>
      <c r="N568" s="11">
        <f>VLOOKUP(E568,Nasdaq!$A$2:$F$3174,5,1)</f>
        <v>7351.6298829999996</v>
      </c>
      <c r="O568" s="11">
        <f>VLOOKUP(F568,Nasdaq!$A$2:$F$3174,5,1)</f>
        <v>7774.1201170000004</v>
      </c>
      <c r="P568" s="11">
        <f t="shared" si="34"/>
        <v>92</v>
      </c>
      <c r="Q568" s="15">
        <f t="shared" si="35"/>
        <v>0.94565584345574893</v>
      </c>
    </row>
    <row r="569" spans="1:17" ht="19.5" customHeight="1" x14ac:dyDescent="0.2">
      <c r="A569" s="12">
        <v>8982</v>
      </c>
      <c r="B569" s="6" t="s">
        <v>201</v>
      </c>
      <c r="C569" s="12">
        <v>1237</v>
      </c>
      <c r="D569" s="6" t="s">
        <v>3989</v>
      </c>
      <c r="E569" s="13">
        <v>40953</v>
      </c>
      <c r="F569" s="13">
        <v>41136</v>
      </c>
      <c r="H569" s="6" t="s">
        <v>7944</v>
      </c>
      <c r="I569" s="6" t="s">
        <v>7998</v>
      </c>
      <c r="J569" s="14">
        <v>-0.318</v>
      </c>
      <c r="K569" s="14">
        <v>0.1082</v>
      </c>
      <c r="L569" s="15">
        <f t="shared" si="32"/>
        <v>-0.42620000000000002</v>
      </c>
      <c r="M569" s="11">
        <f t="shared" si="33"/>
        <v>0</v>
      </c>
      <c r="N569" s="11">
        <f>VLOOKUP(E569,Nasdaq!$A$2:$F$3174,5,1)</f>
        <v>2931.830078</v>
      </c>
      <c r="O569" s="11">
        <f>VLOOKUP(F569,Nasdaq!$A$2:$F$3174,5,1)</f>
        <v>3030.929932</v>
      </c>
      <c r="P569" s="11">
        <f t="shared" si="34"/>
        <v>183</v>
      </c>
      <c r="Q569" s="15">
        <f t="shared" si="35"/>
        <v>0.96730429369711124</v>
      </c>
    </row>
    <row r="570" spans="1:17" ht="19.5" customHeight="1" x14ac:dyDescent="0.2">
      <c r="A570" s="12">
        <v>8982</v>
      </c>
      <c r="B570" s="6" t="s">
        <v>201</v>
      </c>
      <c r="C570" s="12">
        <v>1769</v>
      </c>
      <c r="D570" s="6" t="s">
        <v>6173</v>
      </c>
      <c r="E570" s="13">
        <v>41684</v>
      </c>
      <c r="F570" s="13">
        <v>42139</v>
      </c>
      <c r="H570" s="6" t="s">
        <v>7950</v>
      </c>
      <c r="I570" s="6" t="s">
        <v>8010</v>
      </c>
      <c r="J570" s="14">
        <v>-0.32159999999999994</v>
      </c>
      <c r="K570" s="14">
        <v>0.1452</v>
      </c>
      <c r="L570" s="15">
        <f t="shared" si="32"/>
        <v>-0.46679999999999994</v>
      </c>
      <c r="M570" s="11">
        <f t="shared" si="33"/>
        <v>0</v>
      </c>
      <c r="N570" s="11">
        <f>VLOOKUP(E570,Nasdaq!$A$2:$F$3174,5,1)</f>
        <v>4244.0200199999999</v>
      </c>
      <c r="O570" s="11">
        <f>VLOOKUP(F570,Nasdaq!$A$2:$F$3174,5,1)</f>
        <v>5048.2900390000004</v>
      </c>
      <c r="P570" s="11">
        <f t="shared" si="34"/>
        <v>455</v>
      </c>
      <c r="Q570" s="15">
        <f t="shared" si="35"/>
        <v>0.8406855434152497</v>
      </c>
    </row>
    <row r="571" spans="1:17" ht="19.5" customHeight="1" x14ac:dyDescent="0.2">
      <c r="A571" s="12">
        <v>8982</v>
      </c>
      <c r="B571" s="6" t="s">
        <v>201</v>
      </c>
      <c r="C571" s="12">
        <v>1196</v>
      </c>
      <c r="D571" s="6" t="s">
        <v>4475</v>
      </c>
      <c r="E571" s="13">
        <v>43876</v>
      </c>
      <c r="F571" s="13">
        <v>44415</v>
      </c>
      <c r="H571" s="6" t="s">
        <v>7951</v>
      </c>
      <c r="I571" s="6" t="s">
        <v>8020</v>
      </c>
      <c r="J571" s="14">
        <v>-0.34670000000000001</v>
      </c>
      <c r="K571" s="14">
        <v>1.2800000000000001E-2</v>
      </c>
      <c r="L571" s="15">
        <f t="shared" si="32"/>
        <v>-0.35949999999999999</v>
      </c>
      <c r="M571" s="11">
        <f t="shared" si="33"/>
        <v>0</v>
      </c>
      <c r="N571" s="11">
        <f>VLOOKUP(E571,Nasdaq!$A$2:$F$3174,5,1)</f>
        <v>9731.1796880000002</v>
      </c>
      <c r="O571" s="11">
        <f>VLOOKUP(F571,Nasdaq!$A$2:$F$3174,5,1)</f>
        <v>11010.980469</v>
      </c>
      <c r="P571" s="11">
        <f t="shared" si="34"/>
        <v>539</v>
      </c>
      <c r="Q571" s="15">
        <f t="shared" si="35"/>
        <v>0.88377105263147337</v>
      </c>
    </row>
    <row r="572" spans="1:17" ht="19.5" customHeight="1" x14ac:dyDescent="0.2">
      <c r="A572" s="12">
        <v>8982</v>
      </c>
      <c r="B572" s="6" t="s">
        <v>201</v>
      </c>
      <c r="C572" s="12">
        <v>840</v>
      </c>
      <c r="D572" s="6" t="s">
        <v>6174</v>
      </c>
      <c r="E572" s="13">
        <v>40862</v>
      </c>
      <c r="F572" s="13">
        <v>41228</v>
      </c>
      <c r="H572" s="6" t="s">
        <v>7950</v>
      </c>
      <c r="I572" s="6" t="s">
        <v>7967</v>
      </c>
      <c r="J572" s="14">
        <v>-0.34810000000000002</v>
      </c>
      <c r="K572" s="14">
        <v>0.1003</v>
      </c>
      <c r="L572" s="15">
        <f t="shared" si="32"/>
        <v>-0.44840000000000002</v>
      </c>
      <c r="M572" s="11">
        <f t="shared" si="33"/>
        <v>0</v>
      </c>
      <c r="N572" s="11">
        <f>VLOOKUP(E572,Nasdaq!$A$2:$F$3174,5,1)</f>
        <v>2686.1999510000001</v>
      </c>
      <c r="O572" s="11">
        <f>VLOOKUP(F572,Nasdaq!$A$2:$F$3174,5,1)</f>
        <v>2836.9399410000001</v>
      </c>
      <c r="P572" s="11">
        <f t="shared" si="34"/>
        <v>366</v>
      </c>
      <c r="Q572" s="15">
        <f t="shared" si="35"/>
        <v>0.94686567383150566</v>
      </c>
    </row>
    <row r="573" spans="1:17" ht="19.5" customHeight="1" x14ac:dyDescent="0.2">
      <c r="A573" s="12">
        <v>8982</v>
      </c>
      <c r="B573" s="6" t="s">
        <v>201</v>
      </c>
      <c r="C573" s="12">
        <v>1630</v>
      </c>
      <c r="D573" s="6" t="s">
        <v>6175</v>
      </c>
      <c r="E573" s="13">
        <v>43327</v>
      </c>
      <c r="F573" s="13">
        <v>43419</v>
      </c>
      <c r="H573" s="6" t="s">
        <v>7944</v>
      </c>
      <c r="I573" s="6" t="s">
        <v>8006</v>
      </c>
      <c r="J573" s="14">
        <v>-0.36219999999999997</v>
      </c>
      <c r="K573" s="14">
        <v>-0.10050000000000001</v>
      </c>
      <c r="L573" s="15">
        <f t="shared" si="32"/>
        <v>-0.26169999999999993</v>
      </c>
      <c r="M573" s="11">
        <f t="shared" si="33"/>
        <v>0</v>
      </c>
      <c r="N573" s="11">
        <f>VLOOKUP(E573,Nasdaq!$A$2:$F$3174,5,1)</f>
        <v>7774.1201170000004</v>
      </c>
      <c r="O573" s="11">
        <f>VLOOKUP(F573,Nasdaq!$A$2:$F$3174,5,1)</f>
        <v>7259.0297849999997</v>
      </c>
      <c r="P573" s="11">
        <f t="shared" si="34"/>
        <v>92</v>
      </c>
      <c r="Q573" s="15">
        <f t="shared" si="35"/>
        <v>1.0709563779571722</v>
      </c>
    </row>
    <row r="574" spans="1:17" ht="19.5" customHeight="1" x14ac:dyDescent="0.2">
      <c r="A574" s="12">
        <v>8982</v>
      </c>
      <c r="B574" s="6" t="s">
        <v>201</v>
      </c>
      <c r="C574" s="12">
        <v>1000</v>
      </c>
      <c r="D574" s="6" t="s">
        <v>6176</v>
      </c>
      <c r="E574" s="13">
        <v>42962</v>
      </c>
      <c r="F574" s="13">
        <v>43146</v>
      </c>
      <c r="H574" s="6" t="s">
        <v>7944</v>
      </c>
      <c r="I574" s="6" t="s">
        <v>8062</v>
      </c>
      <c r="J574" s="14">
        <v>-0.3644</v>
      </c>
      <c r="K574" s="14">
        <v>0.25009999999999999</v>
      </c>
      <c r="L574" s="15">
        <f t="shared" si="32"/>
        <v>-0.61450000000000005</v>
      </c>
      <c r="M574" s="11">
        <f t="shared" si="33"/>
        <v>0</v>
      </c>
      <c r="N574" s="11">
        <f>VLOOKUP(E574,Nasdaq!$A$2:$F$3174,5,1)</f>
        <v>6333.0097660000001</v>
      </c>
      <c r="O574" s="11">
        <f>VLOOKUP(F574,Nasdaq!$A$2:$F$3174,5,1)</f>
        <v>7256.4301759999998</v>
      </c>
      <c r="P574" s="11">
        <f t="shared" si="34"/>
        <v>184</v>
      </c>
      <c r="Q574" s="15">
        <f t="shared" si="35"/>
        <v>0.87274630189328228</v>
      </c>
    </row>
    <row r="575" spans="1:17" ht="19.5" customHeight="1" x14ac:dyDescent="0.2">
      <c r="A575" s="12">
        <v>8982</v>
      </c>
      <c r="B575" s="6" t="s">
        <v>201</v>
      </c>
      <c r="C575" s="12">
        <v>30534</v>
      </c>
      <c r="D575" s="6" t="s">
        <v>6177</v>
      </c>
      <c r="E575" s="13">
        <v>43876</v>
      </c>
      <c r="F575" s="13">
        <v>44415</v>
      </c>
      <c r="H575" s="6" t="s">
        <v>7948</v>
      </c>
      <c r="I575" s="6" t="s">
        <v>7981</v>
      </c>
      <c r="J575" s="14">
        <v>-0.40250000000000002</v>
      </c>
      <c r="K575" s="14">
        <v>1.2800000000000001E-2</v>
      </c>
      <c r="L575" s="15">
        <f t="shared" si="32"/>
        <v>-0.4153</v>
      </c>
      <c r="M575" s="11">
        <f t="shared" si="33"/>
        <v>0</v>
      </c>
      <c r="N575" s="11">
        <f>VLOOKUP(E575,Nasdaq!$A$2:$F$3174,5,1)</f>
        <v>9731.1796880000002</v>
      </c>
      <c r="O575" s="11">
        <f>VLOOKUP(F575,Nasdaq!$A$2:$F$3174,5,1)</f>
        <v>11010.980469</v>
      </c>
      <c r="P575" s="11">
        <f t="shared" si="34"/>
        <v>539</v>
      </c>
      <c r="Q575" s="15">
        <f t="shared" si="35"/>
        <v>0.88377105263147337</v>
      </c>
    </row>
    <row r="576" spans="1:17" ht="19.5" customHeight="1" x14ac:dyDescent="0.2">
      <c r="A576" s="12">
        <v>8982</v>
      </c>
      <c r="B576" s="6" t="s">
        <v>201</v>
      </c>
      <c r="C576" s="12">
        <v>1099</v>
      </c>
      <c r="D576" s="6" t="s">
        <v>6178</v>
      </c>
      <c r="E576" s="13">
        <v>42050</v>
      </c>
      <c r="F576" s="13">
        <v>42324</v>
      </c>
      <c r="G576" s="13">
        <v>42123</v>
      </c>
      <c r="H576" s="6" t="s">
        <v>7944</v>
      </c>
      <c r="I576" s="6" t="s">
        <v>7977</v>
      </c>
      <c r="J576" s="14">
        <v>-0.40860000000000002</v>
      </c>
      <c r="K576" s="14">
        <v>-9.4999999999999998E-3</v>
      </c>
      <c r="L576" s="15">
        <f t="shared" ref="L576:L639" si="36">J576-K576</f>
        <v>-0.39910000000000001</v>
      </c>
      <c r="M576" s="11">
        <f t="shared" ref="M576:M639" si="37">IF(L576&gt;0,1,0)</f>
        <v>0</v>
      </c>
      <c r="N576" s="11">
        <f>VLOOKUP(E576,Nasdaq!$A$2:$F$3174,5,1)</f>
        <v>4893.8398440000001</v>
      </c>
      <c r="O576" s="11">
        <f>VLOOKUP(F576,Nasdaq!$A$2:$F$3174,5,1)</f>
        <v>4984.6201170000004</v>
      </c>
      <c r="P576" s="11">
        <f t="shared" ref="P576:P639" si="38">_xlfn.DAYS(F576,E576)</f>
        <v>274</v>
      </c>
      <c r="Q576" s="15">
        <f t="shared" ref="Q576:Q639" si="39">(O576/N576)^(1/P576/365-1)</f>
        <v>0.98178810591911392</v>
      </c>
    </row>
    <row r="577" spans="1:17" ht="19.5" customHeight="1" x14ac:dyDescent="0.2">
      <c r="A577" s="12">
        <v>8982</v>
      </c>
      <c r="B577" s="6" t="s">
        <v>201</v>
      </c>
      <c r="C577" s="12">
        <v>27359</v>
      </c>
      <c r="D577" s="6" t="s">
        <v>2557</v>
      </c>
      <c r="E577" s="13">
        <v>43876</v>
      </c>
      <c r="F577" s="13">
        <v>44415</v>
      </c>
      <c r="H577" s="6" t="s">
        <v>7948</v>
      </c>
      <c r="I577" s="6" t="s">
        <v>7981</v>
      </c>
      <c r="J577" s="14">
        <v>-0.40889999999999999</v>
      </c>
      <c r="K577" s="14">
        <v>1.2800000000000001E-2</v>
      </c>
      <c r="L577" s="15">
        <f t="shared" si="36"/>
        <v>-0.42169999999999996</v>
      </c>
      <c r="M577" s="11">
        <f t="shared" si="37"/>
        <v>0</v>
      </c>
      <c r="N577" s="11">
        <f>VLOOKUP(E577,Nasdaq!$A$2:$F$3174,5,1)</f>
        <v>9731.1796880000002</v>
      </c>
      <c r="O577" s="11">
        <f>VLOOKUP(F577,Nasdaq!$A$2:$F$3174,5,1)</f>
        <v>11010.980469</v>
      </c>
      <c r="P577" s="11">
        <f t="shared" si="38"/>
        <v>539</v>
      </c>
      <c r="Q577" s="15">
        <f t="shared" si="39"/>
        <v>0.88377105263147337</v>
      </c>
    </row>
    <row r="578" spans="1:17" ht="19.5" customHeight="1" x14ac:dyDescent="0.2">
      <c r="A578" s="12">
        <v>8982</v>
      </c>
      <c r="B578" s="6" t="s">
        <v>201</v>
      </c>
      <c r="C578" s="12">
        <v>909</v>
      </c>
      <c r="D578" s="6" t="s">
        <v>6179</v>
      </c>
      <c r="E578" s="13">
        <v>42324</v>
      </c>
      <c r="F578" s="13">
        <v>42416</v>
      </c>
      <c r="H578" s="6" t="s">
        <v>7950</v>
      </c>
      <c r="I578" s="6" t="s">
        <v>8111</v>
      </c>
      <c r="J578" s="14">
        <v>-0.43130000000000002</v>
      </c>
      <c r="K578" s="14">
        <v>-0.25459999999999999</v>
      </c>
      <c r="L578" s="15">
        <f t="shared" si="36"/>
        <v>-0.17670000000000002</v>
      </c>
      <c r="M578" s="11">
        <f t="shared" si="37"/>
        <v>0</v>
      </c>
      <c r="N578" s="11">
        <f>VLOOKUP(E578,Nasdaq!$A$2:$F$3174,5,1)</f>
        <v>4984.6201170000004</v>
      </c>
      <c r="O578" s="11">
        <f>VLOOKUP(F578,Nasdaq!$A$2:$F$3174,5,1)</f>
        <v>4435.9599609999996</v>
      </c>
      <c r="P578" s="11">
        <f t="shared" si="38"/>
        <v>92</v>
      </c>
      <c r="Q578" s="15">
        <f t="shared" si="39"/>
        <v>1.1236807479734447</v>
      </c>
    </row>
    <row r="579" spans="1:17" ht="19.5" customHeight="1" x14ac:dyDescent="0.2">
      <c r="A579" s="12">
        <v>8982</v>
      </c>
      <c r="B579" s="6" t="s">
        <v>201</v>
      </c>
      <c r="C579" s="12">
        <v>38327</v>
      </c>
      <c r="D579" s="6" t="s">
        <v>6180</v>
      </c>
      <c r="E579" s="13">
        <v>43419</v>
      </c>
      <c r="F579" s="13">
        <v>44415</v>
      </c>
      <c r="H579" s="6" t="s">
        <v>7949</v>
      </c>
      <c r="I579" s="6" t="s">
        <v>8068</v>
      </c>
      <c r="J579" s="14">
        <v>-0.4521</v>
      </c>
      <c r="K579" s="14">
        <v>0.14940000000000001</v>
      </c>
      <c r="L579" s="15">
        <f t="shared" si="36"/>
        <v>-0.60150000000000003</v>
      </c>
      <c r="M579" s="11">
        <f t="shared" si="37"/>
        <v>0</v>
      </c>
      <c r="N579" s="11">
        <f>VLOOKUP(E579,Nasdaq!$A$2:$F$3174,5,1)</f>
        <v>7259.0297849999997</v>
      </c>
      <c r="O579" s="11">
        <f>VLOOKUP(F579,Nasdaq!$A$2:$F$3174,5,1)</f>
        <v>11010.980469</v>
      </c>
      <c r="P579" s="11">
        <f t="shared" si="38"/>
        <v>996</v>
      </c>
      <c r="Q579" s="15">
        <f t="shared" si="39"/>
        <v>0.65925447101539936</v>
      </c>
    </row>
    <row r="580" spans="1:17" ht="19.5" customHeight="1" x14ac:dyDescent="0.2">
      <c r="A580" s="12">
        <v>8982</v>
      </c>
      <c r="B580" s="6" t="s">
        <v>201</v>
      </c>
      <c r="C580" s="12">
        <v>860</v>
      </c>
      <c r="D580" s="6" t="s">
        <v>4481</v>
      </c>
      <c r="E580" s="13">
        <v>43419</v>
      </c>
      <c r="F580" s="13">
        <v>43511</v>
      </c>
      <c r="H580" s="6" t="s">
        <v>7951</v>
      </c>
      <c r="I580" s="6" t="s">
        <v>8021</v>
      </c>
      <c r="J580" s="14">
        <v>-0.46820000000000001</v>
      </c>
      <c r="K580" s="14">
        <v>0.09</v>
      </c>
      <c r="L580" s="15">
        <f t="shared" si="36"/>
        <v>-0.55820000000000003</v>
      </c>
      <c r="M580" s="11">
        <f t="shared" si="37"/>
        <v>0</v>
      </c>
      <c r="N580" s="11">
        <f>VLOOKUP(E580,Nasdaq!$A$2:$F$3174,5,1)</f>
        <v>7259.0297849999997</v>
      </c>
      <c r="O580" s="11">
        <f>VLOOKUP(F580,Nasdaq!$A$2:$F$3174,5,1)</f>
        <v>7472.4101559999999</v>
      </c>
      <c r="P580" s="11">
        <f t="shared" si="38"/>
        <v>92</v>
      </c>
      <c r="Q580" s="15">
        <f t="shared" si="39"/>
        <v>0.97144507544989844</v>
      </c>
    </row>
    <row r="581" spans="1:17" ht="19.5" customHeight="1" x14ac:dyDescent="0.2">
      <c r="A581" s="12">
        <v>8982</v>
      </c>
      <c r="B581" s="6" t="s">
        <v>201</v>
      </c>
      <c r="C581" s="12">
        <v>1187</v>
      </c>
      <c r="D581" s="6" t="s">
        <v>6181</v>
      </c>
      <c r="E581" s="13">
        <v>43784</v>
      </c>
      <c r="F581" s="13">
        <v>43876</v>
      </c>
      <c r="H581" s="6" t="s">
        <v>7950</v>
      </c>
      <c r="I581" s="6" t="s">
        <v>8012</v>
      </c>
      <c r="J581" s="14">
        <v>-0.48520000000000002</v>
      </c>
      <c r="K581" s="14">
        <v>0.38340000000000002</v>
      </c>
      <c r="L581" s="15">
        <f t="shared" si="36"/>
        <v>-0.86860000000000004</v>
      </c>
      <c r="M581" s="11">
        <f t="shared" si="37"/>
        <v>0</v>
      </c>
      <c r="N581" s="11">
        <f>VLOOKUP(E581,Nasdaq!$A$2:$F$3174,5,1)</f>
        <v>8540.8300780000009</v>
      </c>
      <c r="O581" s="11">
        <f>VLOOKUP(F581,Nasdaq!$A$2:$F$3174,5,1)</f>
        <v>9731.1796880000002</v>
      </c>
      <c r="P581" s="11">
        <f t="shared" si="38"/>
        <v>92</v>
      </c>
      <c r="Q581" s="15">
        <f t="shared" si="39"/>
        <v>0.87768015161200985</v>
      </c>
    </row>
    <row r="582" spans="1:17" ht="19.5" customHeight="1" x14ac:dyDescent="0.2">
      <c r="A582" s="12">
        <v>8982</v>
      </c>
      <c r="B582" s="6" t="s">
        <v>201</v>
      </c>
      <c r="C582" s="12">
        <v>37434</v>
      </c>
      <c r="D582" s="6" t="s">
        <v>5403</v>
      </c>
      <c r="E582" s="13">
        <v>42781</v>
      </c>
      <c r="F582" s="13">
        <v>43235</v>
      </c>
      <c r="H582" s="6" t="s">
        <v>7950</v>
      </c>
      <c r="I582" s="6" t="s">
        <v>7967</v>
      </c>
      <c r="J582" s="14">
        <v>-0.48780000000000001</v>
      </c>
      <c r="K582" s="14">
        <v>0.14419999999999999</v>
      </c>
      <c r="L582" s="15">
        <f t="shared" si="36"/>
        <v>-0.63200000000000001</v>
      </c>
      <c r="M582" s="11">
        <f t="shared" si="37"/>
        <v>0</v>
      </c>
      <c r="N582" s="11">
        <f>VLOOKUP(E582,Nasdaq!$A$2:$F$3174,5,1)</f>
        <v>5819.4399409999996</v>
      </c>
      <c r="O582" s="11">
        <f>VLOOKUP(F582,Nasdaq!$A$2:$F$3174,5,1)</f>
        <v>7351.6298829999996</v>
      </c>
      <c r="P582" s="11">
        <f t="shared" si="38"/>
        <v>454</v>
      </c>
      <c r="Q582" s="15">
        <f t="shared" si="39"/>
        <v>0.79158611646418475</v>
      </c>
    </row>
    <row r="583" spans="1:17" ht="19.5" customHeight="1" x14ac:dyDescent="0.2">
      <c r="A583" s="12">
        <v>8982</v>
      </c>
      <c r="B583" s="6" t="s">
        <v>201</v>
      </c>
      <c r="C583" s="12">
        <v>2163</v>
      </c>
      <c r="D583" s="6" t="s">
        <v>6182</v>
      </c>
      <c r="E583" s="13">
        <v>43600</v>
      </c>
      <c r="F583" s="13">
        <v>43692</v>
      </c>
      <c r="H583" s="6" t="s">
        <v>7944</v>
      </c>
      <c r="I583" s="6" t="s">
        <v>8039</v>
      </c>
      <c r="J583" s="14">
        <v>-0.51</v>
      </c>
      <c r="K583" s="14">
        <v>1.61E-2</v>
      </c>
      <c r="L583" s="15">
        <f t="shared" si="36"/>
        <v>-0.52610000000000001</v>
      </c>
      <c r="M583" s="11">
        <f t="shared" si="37"/>
        <v>0</v>
      </c>
      <c r="N583" s="11">
        <f>VLOOKUP(E583,Nasdaq!$A$2:$F$3174,5,1)</f>
        <v>7822.1499020000001</v>
      </c>
      <c r="O583" s="11">
        <f>VLOOKUP(F583,Nasdaq!$A$2:$F$3174,5,1)</f>
        <v>7766.6201170000004</v>
      </c>
      <c r="P583" s="11">
        <f t="shared" si="38"/>
        <v>92</v>
      </c>
      <c r="Q583" s="15">
        <f t="shared" si="39"/>
        <v>1.0071495869000366</v>
      </c>
    </row>
    <row r="584" spans="1:17" ht="19.5" customHeight="1" x14ac:dyDescent="0.2">
      <c r="A584" s="12">
        <v>8982</v>
      </c>
      <c r="B584" s="6" t="s">
        <v>201</v>
      </c>
      <c r="C584" s="12">
        <v>1249</v>
      </c>
      <c r="D584" s="6" t="s">
        <v>3316</v>
      </c>
      <c r="E584" s="13">
        <v>43146</v>
      </c>
      <c r="F584" s="13">
        <v>43235</v>
      </c>
      <c r="H584" s="6" t="s">
        <v>7951</v>
      </c>
      <c r="I584" s="6" t="s">
        <v>8020</v>
      </c>
      <c r="J584" s="14">
        <v>-0.52110000000000001</v>
      </c>
      <c r="K584" s="14">
        <v>-1.1599999999999999E-2</v>
      </c>
      <c r="L584" s="15">
        <f t="shared" si="36"/>
        <v>-0.50950000000000006</v>
      </c>
      <c r="M584" s="11">
        <f t="shared" si="37"/>
        <v>0</v>
      </c>
      <c r="N584" s="11">
        <f>VLOOKUP(E584,Nasdaq!$A$2:$F$3174,5,1)</f>
        <v>7256.4301759999998</v>
      </c>
      <c r="O584" s="11">
        <f>VLOOKUP(F584,Nasdaq!$A$2:$F$3174,5,1)</f>
        <v>7351.6298829999996</v>
      </c>
      <c r="P584" s="11">
        <f t="shared" si="38"/>
        <v>89</v>
      </c>
      <c r="Q584" s="15">
        <f t="shared" si="39"/>
        <v>0.98705092652959114</v>
      </c>
    </row>
    <row r="585" spans="1:17" ht="19.5" customHeight="1" x14ac:dyDescent="0.2">
      <c r="A585" s="12">
        <v>8982</v>
      </c>
      <c r="B585" s="6" t="s">
        <v>201</v>
      </c>
      <c r="C585" s="12">
        <v>567</v>
      </c>
      <c r="D585" s="6" t="s">
        <v>4391</v>
      </c>
      <c r="E585" s="13">
        <v>43600</v>
      </c>
      <c r="F585" s="13">
        <v>43692</v>
      </c>
      <c r="H585" s="6" t="s">
        <v>7944</v>
      </c>
      <c r="I585" s="6" t="s">
        <v>7993</v>
      </c>
      <c r="J585" s="14">
        <v>-0.53380000000000005</v>
      </c>
      <c r="K585" s="14">
        <v>1.61E-2</v>
      </c>
      <c r="L585" s="15">
        <f t="shared" si="36"/>
        <v>-0.54990000000000006</v>
      </c>
      <c r="M585" s="11">
        <f t="shared" si="37"/>
        <v>0</v>
      </c>
      <c r="N585" s="11">
        <f>VLOOKUP(E585,Nasdaq!$A$2:$F$3174,5,1)</f>
        <v>7822.1499020000001</v>
      </c>
      <c r="O585" s="11">
        <f>VLOOKUP(F585,Nasdaq!$A$2:$F$3174,5,1)</f>
        <v>7766.6201170000004</v>
      </c>
      <c r="P585" s="11">
        <f t="shared" si="38"/>
        <v>92</v>
      </c>
      <c r="Q585" s="15">
        <f t="shared" si="39"/>
        <v>1.0071495869000366</v>
      </c>
    </row>
    <row r="586" spans="1:17" ht="19.5" customHeight="1" x14ac:dyDescent="0.2">
      <c r="A586" s="12">
        <v>8982</v>
      </c>
      <c r="B586" s="6" t="s">
        <v>201</v>
      </c>
      <c r="C586" s="12">
        <v>593</v>
      </c>
      <c r="D586" s="6" t="s">
        <v>6183</v>
      </c>
      <c r="E586" s="13">
        <v>43876</v>
      </c>
      <c r="F586" s="13">
        <v>44415</v>
      </c>
      <c r="H586" s="6" t="s">
        <v>7951</v>
      </c>
      <c r="I586" s="6" t="s">
        <v>8043</v>
      </c>
      <c r="J586" s="14">
        <v>-0.53500000000000003</v>
      </c>
      <c r="K586" s="14">
        <v>1.2800000000000001E-2</v>
      </c>
      <c r="L586" s="15">
        <f t="shared" si="36"/>
        <v>-0.54780000000000006</v>
      </c>
      <c r="M586" s="11">
        <f t="shared" si="37"/>
        <v>0</v>
      </c>
      <c r="N586" s="11">
        <f>VLOOKUP(E586,Nasdaq!$A$2:$F$3174,5,1)</f>
        <v>9731.1796880000002</v>
      </c>
      <c r="O586" s="11">
        <f>VLOOKUP(F586,Nasdaq!$A$2:$F$3174,5,1)</f>
        <v>11010.980469</v>
      </c>
      <c r="P586" s="11">
        <f t="shared" si="38"/>
        <v>539</v>
      </c>
      <c r="Q586" s="15">
        <f t="shared" si="39"/>
        <v>0.88377105263147337</v>
      </c>
    </row>
    <row r="587" spans="1:17" ht="19.5" customHeight="1" x14ac:dyDescent="0.2">
      <c r="A587" s="12">
        <v>8982</v>
      </c>
      <c r="B587" s="6" t="s">
        <v>201</v>
      </c>
      <c r="C587" s="12">
        <v>1121</v>
      </c>
      <c r="D587" s="6" t="s">
        <v>6184</v>
      </c>
      <c r="E587" s="13">
        <v>43600</v>
      </c>
      <c r="F587" s="13">
        <v>43692</v>
      </c>
      <c r="G587" s="13">
        <v>41072</v>
      </c>
      <c r="H587" s="6" t="s">
        <v>7950</v>
      </c>
      <c r="I587" s="6" t="s">
        <v>8113</v>
      </c>
      <c r="J587" s="14">
        <v>-0.55069999999999997</v>
      </c>
      <c r="K587" s="14">
        <v>1.61E-2</v>
      </c>
      <c r="L587" s="15">
        <f t="shared" si="36"/>
        <v>-0.56679999999999997</v>
      </c>
      <c r="M587" s="11">
        <f t="shared" si="37"/>
        <v>0</v>
      </c>
      <c r="N587" s="11">
        <f>VLOOKUP(E587,Nasdaq!$A$2:$F$3174,5,1)</f>
        <v>7822.1499020000001</v>
      </c>
      <c r="O587" s="11">
        <f>VLOOKUP(F587,Nasdaq!$A$2:$F$3174,5,1)</f>
        <v>7766.6201170000004</v>
      </c>
      <c r="P587" s="11">
        <f t="shared" si="38"/>
        <v>92</v>
      </c>
      <c r="Q587" s="15">
        <f t="shared" si="39"/>
        <v>1.0071495869000366</v>
      </c>
    </row>
    <row r="588" spans="1:17" ht="19.5" customHeight="1" x14ac:dyDescent="0.2">
      <c r="A588" s="12">
        <v>8982</v>
      </c>
      <c r="B588" s="6" t="s">
        <v>201</v>
      </c>
      <c r="C588" s="12">
        <v>38328</v>
      </c>
      <c r="D588" s="6" t="s">
        <v>6185</v>
      </c>
      <c r="E588" s="13">
        <v>43784</v>
      </c>
      <c r="F588" s="13">
        <v>44415</v>
      </c>
      <c r="H588" s="6" t="s">
        <v>7947</v>
      </c>
      <c r="I588" s="6" t="s">
        <v>8035</v>
      </c>
      <c r="J588" s="14">
        <v>-0.66110000000000002</v>
      </c>
      <c r="K588" s="14">
        <v>0.1268</v>
      </c>
      <c r="L588" s="15">
        <f t="shared" si="36"/>
        <v>-0.78790000000000004</v>
      </c>
      <c r="M588" s="11">
        <f t="shared" si="37"/>
        <v>0</v>
      </c>
      <c r="N588" s="11">
        <f>VLOOKUP(E588,Nasdaq!$A$2:$F$3174,5,1)</f>
        <v>8540.8300780000009</v>
      </c>
      <c r="O588" s="11">
        <f>VLOOKUP(F588,Nasdaq!$A$2:$F$3174,5,1)</f>
        <v>11010.980469</v>
      </c>
      <c r="P588" s="11">
        <f t="shared" si="38"/>
        <v>631</v>
      </c>
      <c r="Q588" s="15">
        <f t="shared" si="39"/>
        <v>0.77566566596755193</v>
      </c>
    </row>
    <row r="589" spans="1:17" ht="19.5" customHeight="1" x14ac:dyDescent="0.2">
      <c r="A589" s="12">
        <v>8982</v>
      </c>
      <c r="B589" s="6" t="s">
        <v>201</v>
      </c>
      <c r="C589" s="12">
        <v>35515</v>
      </c>
      <c r="D589" s="6" t="s">
        <v>2919</v>
      </c>
      <c r="E589" s="13">
        <v>42689</v>
      </c>
      <c r="F589" s="13">
        <v>43054</v>
      </c>
      <c r="H589" s="6" t="s">
        <v>7950</v>
      </c>
      <c r="I589" s="6" t="s">
        <v>8034</v>
      </c>
      <c r="J589" s="14">
        <v>-0.73140000000000005</v>
      </c>
      <c r="K589" s="14">
        <v>0.20030000000000001</v>
      </c>
      <c r="L589" s="15">
        <f t="shared" si="36"/>
        <v>-0.93170000000000008</v>
      </c>
      <c r="M589" s="11">
        <f t="shared" si="37"/>
        <v>0</v>
      </c>
      <c r="N589" s="11">
        <f>VLOOKUP(E589,Nasdaq!$A$2:$F$3174,5,1)</f>
        <v>5275.6201170000004</v>
      </c>
      <c r="O589" s="11">
        <f>VLOOKUP(F589,Nasdaq!$A$2:$F$3174,5,1)</f>
        <v>6706.2099609999996</v>
      </c>
      <c r="P589" s="11">
        <f t="shared" si="38"/>
        <v>365</v>
      </c>
      <c r="Q589" s="15">
        <f t="shared" si="39"/>
        <v>0.78667826522896112</v>
      </c>
    </row>
    <row r="590" spans="1:17" ht="19.5" customHeight="1" x14ac:dyDescent="0.2">
      <c r="A590" s="12">
        <v>8982</v>
      </c>
      <c r="B590" s="6" t="s">
        <v>201</v>
      </c>
      <c r="C590" s="12">
        <v>36814</v>
      </c>
      <c r="D590" s="6" t="s">
        <v>3021</v>
      </c>
      <c r="E590" s="13">
        <v>43327</v>
      </c>
      <c r="F590" s="13">
        <v>43419</v>
      </c>
      <c r="H590" s="6" t="s">
        <v>7951</v>
      </c>
      <c r="I590" s="6" t="s">
        <v>8020</v>
      </c>
      <c r="J590" s="14">
        <v>-0.91689999999999994</v>
      </c>
      <c r="K590" s="14">
        <v>-0.10050000000000001</v>
      </c>
      <c r="L590" s="15">
        <f t="shared" si="36"/>
        <v>-0.8163999999999999</v>
      </c>
      <c r="M590" s="11">
        <f t="shared" si="37"/>
        <v>0</v>
      </c>
      <c r="N590" s="11">
        <f>VLOOKUP(E590,Nasdaq!$A$2:$F$3174,5,1)</f>
        <v>7774.1201170000004</v>
      </c>
      <c r="O590" s="11">
        <f>VLOOKUP(F590,Nasdaq!$A$2:$F$3174,5,1)</f>
        <v>7259.0297849999997</v>
      </c>
      <c r="P590" s="11">
        <f t="shared" si="38"/>
        <v>92</v>
      </c>
      <c r="Q590" s="15">
        <f t="shared" si="39"/>
        <v>1.0709563779571722</v>
      </c>
    </row>
    <row r="591" spans="1:17" ht="19.5" customHeight="1" x14ac:dyDescent="0.2">
      <c r="A591" s="12">
        <v>8982</v>
      </c>
      <c r="B591" s="6" t="s">
        <v>201</v>
      </c>
      <c r="C591" s="12">
        <v>33073</v>
      </c>
      <c r="D591" s="6" t="s">
        <v>6186</v>
      </c>
      <c r="E591" s="13">
        <v>42324</v>
      </c>
      <c r="F591" s="13">
        <v>42416</v>
      </c>
      <c r="H591" s="6" t="s">
        <v>7950</v>
      </c>
      <c r="I591" s="6" t="s">
        <v>8022</v>
      </c>
      <c r="J591" s="14">
        <v>-0.92330000000000001</v>
      </c>
      <c r="K591" s="14">
        <v>-0.25459999999999999</v>
      </c>
      <c r="L591" s="15">
        <f t="shared" si="36"/>
        <v>-0.66870000000000007</v>
      </c>
      <c r="M591" s="11">
        <f t="shared" si="37"/>
        <v>0</v>
      </c>
      <c r="N591" s="11">
        <f>VLOOKUP(E591,Nasdaq!$A$2:$F$3174,5,1)</f>
        <v>4984.6201170000004</v>
      </c>
      <c r="O591" s="11">
        <f>VLOOKUP(F591,Nasdaq!$A$2:$F$3174,5,1)</f>
        <v>4435.9599609999996</v>
      </c>
      <c r="P591" s="11">
        <f t="shared" si="38"/>
        <v>92</v>
      </c>
      <c r="Q591" s="15">
        <f t="shared" si="39"/>
        <v>1.1236807479734447</v>
      </c>
    </row>
    <row r="592" spans="1:17" ht="19.5" customHeight="1" x14ac:dyDescent="0.2">
      <c r="A592" s="12">
        <v>8700</v>
      </c>
      <c r="B592" s="6" t="s">
        <v>202</v>
      </c>
      <c r="C592" s="12">
        <v>33906</v>
      </c>
      <c r="D592" s="6" t="s">
        <v>2878</v>
      </c>
      <c r="E592" s="13">
        <v>43434</v>
      </c>
      <c r="F592" s="13">
        <v>44415</v>
      </c>
      <c r="G592" s="13">
        <v>43434</v>
      </c>
      <c r="H592" s="6" t="s">
        <v>7951</v>
      </c>
      <c r="I592" s="6" t="s">
        <v>8020</v>
      </c>
      <c r="J592" s="14">
        <v>0.63629999999999998</v>
      </c>
      <c r="K592" s="14">
        <v>0.1452</v>
      </c>
      <c r="L592" s="15">
        <f t="shared" si="36"/>
        <v>0.49109999999999998</v>
      </c>
      <c r="M592" s="11">
        <f t="shared" si="37"/>
        <v>1</v>
      </c>
      <c r="N592" s="11">
        <f>VLOOKUP(E592,Nasdaq!$A$2:$F$3174,5,1)</f>
        <v>7330.5400390000004</v>
      </c>
      <c r="O592" s="11">
        <f>VLOOKUP(F592,Nasdaq!$A$2:$F$3174,5,1)</f>
        <v>11010.980469</v>
      </c>
      <c r="P592" s="11">
        <f t="shared" si="38"/>
        <v>981</v>
      </c>
      <c r="Q592" s="15">
        <f t="shared" si="39"/>
        <v>0.66574892116234308</v>
      </c>
    </row>
    <row r="593" spans="1:17" ht="19.5" customHeight="1" x14ac:dyDescent="0.2">
      <c r="A593" s="12">
        <v>8700</v>
      </c>
      <c r="B593" s="6" t="s">
        <v>202</v>
      </c>
      <c r="C593" s="12">
        <v>4929</v>
      </c>
      <c r="D593" s="6" t="s">
        <v>2879</v>
      </c>
      <c r="E593" s="13">
        <v>43728</v>
      </c>
      <c r="F593" s="13">
        <v>44415</v>
      </c>
      <c r="G593" s="13">
        <v>43728</v>
      </c>
      <c r="H593" s="6" t="s">
        <v>7951</v>
      </c>
      <c r="I593" s="6" t="s">
        <v>8051</v>
      </c>
      <c r="J593" s="14">
        <v>9.6199999999999994E-2</v>
      </c>
      <c r="K593" s="14">
        <v>0.161</v>
      </c>
      <c r="L593" s="15">
        <f t="shared" si="36"/>
        <v>-6.480000000000001E-2</v>
      </c>
      <c r="M593" s="11">
        <f t="shared" si="37"/>
        <v>0</v>
      </c>
      <c r="N593" s="11">
        <f>VLOOKUP(E593,Nasdaq!$A$2:$F$3174,5,1)</f>
        <v>8117.669922</v>
      </c>
      <c r="O593" s="11">
        <f>VLOOKUP(F593,Nasdaq!$A$2:$F$3174,5,1)</f>
        <v>11010.980469</v>
      </c>
      <c r="P593" s="11">
        <f t="shared" si="38"/>
        <v>687</v>
      </c>
      <c r="Q593" s="15">
        <f t="shared" si="39"/>
        <v>0.73723496411040224</v>
      </c>
    </row>
    <row r="594" spans="1:17" ht="19.5" customHeight="1" x14ac:dyDescent="0.2">
      <c r="A594" s="12">
        <v>4845</v>
      </c>
      <c r="B594" s="6" t="s">
        <v>203</v>
      </c>
      <c r="C594" s="12">
        <v>15198</v>
      </c>
      <c r="D594" s="6" t="s">
        <v>2880</v>
      </c>
      <c r="E594" s="13">
        <v>40708</v>
      </c>
      <c r="F594" s="13">
        <v>42388</v>
      </c>
      <c r="G594" s="13">
        <v>40708</v>
      </c>
      <c r="H594" s="6" t="s">
        <v>7944</v>
      </c>
      <c r="I594" s="6" t="s">
        <v>8076</v>
      </c>
      <c r="J594" s="14">
        <v>-0.1593</v>
      </c>
      <c r="K594" s="14">
        <v>0.10920000000000001</v>
      </c>
      <c r="L594" s="15">
        <f t="shared" si="36"/>
        <v>-0.26850000000000002</v>
      </c>
      <c r="M594" s="11">
        <f t="shared" si="37"/>
        <v>0</v>
      </c>
      <c r="N594" s="11">
        <f>VLOOKUP(E594,Nasdaq!$A$2:$F$3174,5,1)</f>
        <v>2678.719971</v>
      </c>
      <c r="O594" s="11">
        <f>VLOOKUP(F594,Nasdaq!$A$2:$F$3174,5,1)</f>
        <v>4476.9501950000003</v>
      </c>
      <c r="P594" s="11">
        <f t="shared" si="38"/>
        <v>1680</v>
      </c>
      <c r="Q594" s="15">
        <f t="shared" si="39"/>
        <v>0.59833638927461552</v>
      </c>
    </row>
    <row r="595" spans="1:17" ht="19.5" customHeight="1" x14ac:dyDescent="0.2">
      <c r="A595" s="12">
        <v>4845</v>
      </c>
      <c r="B595" s="6" t="s">
        <v>203</v>
      </c>
      <c r="C595" s="12">
        <v>4973</v>
      </c>
      <c r="D595" s="6" t="s">
        <v>2881</v>
      </c>
      <c r="E595" s="13">
        <v>41709</v>
      </c>
      <c r="F595" s="13">
        <v>42781</v>
      </c>
      <c r="G595" s="13">
        <v>41709</v>
      </c>
      <c r="H595" s="6" t="s">
        <v>7951</v>
      </c>
      <c r="I595" s="6" t="s">
        <v>8048</v>
      </c>
      <c r="J595" s="14">
        <v>-0.79319999999999991</v>
      </c>
      <c r="K595" s="14">
        <v>0.1043</v>
      </c>
      <c r="L595" s="15">
        <f t="shared" si="36"/>
        <v>-0.89749999999999996</v>
      </c>
      <c r="M595" s="11">
        <f t="shared" si="37"/>
        <v>0</v>
      </c>
      <c r="N595" s="11">
        <f>VLOOKUP(E595,Nasdaq!$A$2:$F$3174,5,1)</f>
        <v>4307.1899409999996</v>
      </c>
      <c r="O595" s="11">
        <f>VLOOKUP(F595,Nasdaq!$A$2:$F$3174,5,1)</f>
        <v>5819.4399409999996</v>
      </c>
      <c r="P595" s="11">
        <f t="shared" si="38"/>
        <v>1072</v>
      </c>
      <c r="Q595" s="15">
        <f t="shared" si="39"/>
        <v>0.74013879293587248</v>
      </c>
    </row>
    <row r="596" spans="1:17" ht="19.5" customHeight="1" x14ac:dyDescent="0.2">
      <c r="A596" s="12">
        <v>6510</v>
      </c>
      <c r="B596" s="6" t="s">
        <v>204</v>
      </c>
      <c r="C596" s="12">
        <v>28856</v>
      </c>
      <c r="D596" s="6" t="s">
        <v>2882</v>
      </c>
      <c r="E596" s="13">
        <v>41212</v>
      </c>
      <c r="F596" s="13">
        <v>44415</v>
      </c>
      <c r="H596" s="6" t="s">
        <v>7948</v>
      </c>
      <c r="I596" s="6" t="s">
        <v>7992</v>
      </c>
      <c r="J596" s="14">
        <v>0.1666</v>
      </c>
      <c r="K596" s="14">
        <v>0.14119999999999999</v>
      </c>
      <c r="L596" s="15">
        <f t="shared" si="36"/>
        <v>2.5400000000000006E-2</v>
      </c>
      <c r="M596" s="11">
        <f t="shared" si="37"/>
        <v>1</v>
      </c>
      <c r="N596" s="11">
        <f>VLOOKUP(E596,Nasdaq!$A$2:$F$3174,5,1)</f>
        <v>2987.9499510000001</v>
      </c>
      <c r="O596" s="11">
        <f>VLOOKUP(F596,Nasdaq!$A$2:$F$3174,5,1)</f>
        <v>11010.980469</v>
      </c>
      <c r="P596" s="11">
        <f t="shared" si="38"/>
        <v>3203</v>
      </c>
      <c r="Q596" s="15">
        <f t="shared" si="39"/>
        <v>0.27136123735141421</v>
      </c>
    </row>
    <row r="597" spans="1:17" ht="19.5" customHeight="1" x14ac:dyDescent="0.2">
      <c r="A597" s="12">
        <v>6355</v>
      </c>
      <c r="B597" s="6" t="s">
        <v>205</v>
      </c>
      <c r="C597" s="12">
        <v>7195</v>
      </c>
      <c r="D597" s="6" t="s">
        <v>6187</v>
      </c>
      <c r="E597" s="13">
        <v>39472</v>
      </c>
      <c r="F597" s="13">
        <v>44415</v>
      </c>
      <c r="H597" s="6" t="s">
        <v>7949</v>
      </c>
      <c r="I597" s="6" t="s">
        <v>8058</v>
      </c>
      <c r="J597" s="14">
        <v>0.223</v>
      </c>
      <c r="K597" s="14">
        <v>9.9700000000000011E-2</v>
      </c>
      <c r="L597" s="15">
        <f t="shared" si="36"/>
        <v>0.12329999999999999</v>
      </c>
      <c r="M597" s="11">
        <f t="shared" si="37"/>
        <v>1</v>
      </c>
      <c r="N597" s="11">
        <f>VLOOKUP(E597,Nasdaq!$A$2:$F$3174,5,1)</f>
        <v>2326.1999510000001</v>
      </c>
      <c r="O597" s="11">
        <f>VLOOKUP(F597,Nasdaq!$A$2:$F$3174,5,1)</f>
        <v>11010.980469</v>
      </c>
      <c r="P597" s="11">
        <f t="shared" si="38"/>
        <v>4943</v>
      </c>
      <c r="Q597" s="15">
        <f t="shared" si="39"/>
        <v>0.21126201812940046</v>
      </c>
    </row>
    <row r="598" spans="1:17" ht="19.5" customHeight="1" x14ac:dyDescent="0.2">
      <c r="A598" s="12">
        <v>6355</v>
      </c>
      <c r="B598" s="6" t="s">
        <v>205</v>
      </c>
      <c r="C598" s="12">
        <v>6512</v>
      </c>
      <c r="D598" s="6" t="s">
        <v>2883</v>
      </c>
      <c r="E598" s="13">
        <v>41568</v>
      </c>
      <c r="F598" s="13">
        <v>44415</v>
      </c>
      <c r="H598" s="6" t="s">
        <v>7948</v>
      </c>
      <c r="I598" s="6" t="s">
        <v>8123</v>
      </c>
      <c r="J598" s="14">
        <v>-2.92E-2</v>
      </c>
      <c r="K598" s="14">
        <v>0.12369999999999999</v>
      </c>
      <c r="L598" s="15">
        <f t="shared" si="36"/>
        <v>-0.15289999999999998</v>
      </c>
      <c r="M598" s="11">
        <f t="shared" si="37"/>
        <v>0</v>
      </c>
      <c r="N598" s="11">
        <f>VLOOKUP(E598,Nasdaq!$A$2:$F$3174,5,1)</f>
        <v>3920.0500489999999</v>
      </c>
      <c r="O598" s="11">
        <f>VLOOKUP(F598,Nasdaq!$A$2:$F$3174,5,1)</f>
        <v>11010.980469</v>
      </c>
      <c r="P598" s="11">
        <f t="shared" si="38"/>
        <v>2847</v>
      </c>
      <c r="Q598" s="15">
        <f t="shared" si="39"/>
        <v>0.3560131594159176</v>
      </c>
    </row>
    <row r="599" spans="1:17" ht="19.5" customHeight="1" x14ac:dyDescent="0.2">
      <c r="A599" s="12">
        <v>6355</v>
      </c>
      <c r="B599" s="6" t="s">
        <v>205</v>
      </c>
      <c r="C599" s="12">
        <v>23923</v>
      </c>
      <c r="D599" s="6" t="s">
        <v>2884</v>
      </c>
      <c r="E599" s="13">
        <v>39638</v>
      </c>
      <c r="F599" s="13">
        <v>42048</v>
      </c>
      <c r="H599" s="6" t="s">
        <v>7946</v>
      </c>
      <c r="I599" s="6" t="s">
        <v>7965</v>
      </c>
      <c r="J599" s="14">
        <v>-4.9299999999999997E-2</v>
      </c>
      <c r="K599" s="14">
        <v>0.10619999999999999</v>
      </c>
      <c r="L599" s="15">
        <f t="shared" si="36"/>
        <v>-0.15549999999999997</v>
      </c>
      <c r="M599" s="11">
        <f t="shared" si="37"/>
        <v>0</v>
      </c>
      <c r="N599" s="11">
        <f>VLOOKUP(E599,Nasdaq!$A$2:$F$3174,5,1)</f>
        <v>2234.889893</v>
      </c>
      <c r="O599" s="11">
        <f>VLOOKUP(F599,Nasdaq!$A$2:$F$3174,5,1)</f>
        <v>4893.8398440000001</v>
      </c>
      <c r="P599" s="11">
        <f t="shared" si="38"/>
        <v>2410</v>
      </c>
      <c r="Q599" s="15">
        <f t="shared" si="39"/>
        <v>0.45667450418741101</v>
      </c>
    </row>
    <row r="600" spans="1:17" ht="19.5" customHeight="1" x14ac:dyDescent="0.2">
      <c r="A600" s="12">
        <v>6355</v>
      </c>
      <c r="B600" s="6" t="s">
        <v>205</v>
      </c>
      <c r="C600" s="12">
        <v>33306</v>
      </c>
      <c r="D600" s="6" t="s">
        <v>6188</v>
      </c>
      <c r="E600" s="13">
        <v>41159</v>
      </c>
      <c r="F600" s="13">
        <v>44415</v>
      </c>
      <c r="H600" s="6" t="s">
        <v>7948</v>
      </c>
      <c r="I600" s="6" t="s">
        <v>7959</v>
      </c>
      <c r="J600" s="14">
        <v>-0.13100000000000001</v>
      </c>
      <c r="K600" s="14">
        <v>0.1361</v>
      </c>
      <c r="L600" s="15">
        <f t="shared" si="36"/>
        <v>-0.2671</v>
      </c>
      <c r="M600" s="11">
        <f t="shared" si="37"/>
        <v>0</v>
      </c>
      <c r="N600" s="11">
        <f>VLOOKUP(E600,Nasdaq!$A$2:$F$3174,5,1)</f>
        <v>3136.419922</v>
      </c>
      <c r="O600" s="11">
        <f>VLOOKUP(F600,Nasdaq!$A$2:$F$3174,5,1)</f>
        <v>11010.980469</v>
      </c>
      <c r="P600" s="11">
        <f t="shared" si="38"/>
        <v>3256</v>
      </c>
      <c r="Q600" s="15">
        <f t="shared" si="39"/>
        <v>0.28484504582049985</v>
      </c>
    </row>
    <row r="601" spans="1:17" ht="19.5" customHeight="1" x14ac:dyDescent="0.2">
      <c r="A601" s="12">
        <v>6355</v>
      </c>
      <c r="B601" s="6" t="s">
        <v>205</v>
      </c>
      <c r="C601" s="12">
        <v>7190</v>
      </c>
      <c r="D601" s="6" t="s">
        <v>6189</v>
      </c>
      <c r="E601" s="13">
        <v>39603</v>
      </c>
      <c r="F601" s="13">
        <v>44415</v>
      </c>
      <c r="H601" s="6" t="s">
        <v>7944</v>
      </c>
      <c r="I601" s="6" t="s">
        <v>8084</v>
      </c>
      <c r="J601" s="14">
        <v>-0.14529999999999998</v>
      </c>
      <c r="K601" s="14">
        <v>9.8900000000000002E-2</v>
      </c>
      <c r="L601" s="15">
        <f t="shared" si="36"/>
        <v>-0.24419999999999997</v>
      </c>
      <c r="M601" s="11">
        <f t="shared" si="37"/>
        <v>0</v>
      </c>
      <c r="N601" s="11">
        <f>VLOOKUP(E601,Nasdaq!$A$2:$F$3174,5,1)</f>
        <v>2503.139893</v>
      </c>
      <c r="O601" s="11">
        <f>VLOOKUP(F601,Nasdaq!$A$2:$F$3174,5,1)</f>
        <v>11010.980469</v>
      </c>
      <c r="P601" s="11">
        <f t="shared" si="38"/>
        <v>4812</v>
      </c>
      <c r="Q601" s="15">
        <f t="shared" si="39"/>
        <v>0.22733143621673357</v>
      </c>
    </row>
    <row r="602" spans="1:17" ht="19.5" customHeight="1" x14ac:dyDescent="0.2">
      <c r="A602" s="12">
        <v>6355</v>
      </c>
      <c r="B602" s="6" t="s">
        <v>205</v>
      </c>
      <c r="C602" s="12">
        <v>42394</v>
      </c>
      <c r="D602" s="6" t="s">
        <v>2885</v>
      </c>
      <c r="E602" s="13">
        <v>40522</v>
      </c>
      <c r="F602" s="13">
        <v>44415</v>
      </c>
      <c r="H602" s="6" t="s">
        <v>7948</v>
      </c>
      <c r="I602" s="6" t="s">
        <v>7992</v>
      </c>
      <c r="J602" s="14">
        <v>-0.14949999999999999</v>
      </c>
      <c r="K602" s="14">
        <v>0.13170000000000001</v>
      </c>
      <c r="L602" s="15">
        <f t="shared" si="36"/>
        <v>-0.28120000000000001</v>
      </c>
      <c r="M602" s="11">
        <f t="shared" si="37"/>
        <v>0</v>
      </c>
      <c r="N602" s="11">
        <f>VLOOKUP(E602,Nasdaq!$A$2:$F$3174,5,1)</f>
        <v>2637.540039</v>
      </c>
      <c r="O602" s="11">
        <f>VLOOKUP(F602,Nasdaq!$A$2:$F$3174,5,1)</f>
        <v>11010.980469</v>
      </c>
      <c r="P602" s="11">
        <f t="shared" si="38"/>
        <v>3893</v>
      </c>
      <c r="Q602" s="15">
        <f t="shared" si="39"/>
        <v>0.23953749613893166</v>
      </c>
    </row>
    <row r="603" spans="1:17" ht="19.5" customHeight="1" x14ac:dyDescent="0.2">
      <c r="A603" s="12">
        <v>6355</v>
      </c>
      <c r="B603" s="6" t="s">
        <v>205</v>
      </c>
      <c r="C603" s="12">
        <v>46941</v>
      </c>
      <c r="D603" s="6" t="s">
        <v>6190</v>
      </c>
      <c r="E603" s="13">
        <v>40518</v>
      </c>
      <c r="F603" s="13">
        <v>44415</v>
      </c>
      <c r="H603" s="6" t="s">
        <v>7944</v>
      </c>
      <c r="I603" s="6" t="s">
        <v>7958</v>
      </c>
      <c r="J603" s="14">
        <v>-0.50979999999999992</v>
      </c>
      <c r="K603" s="14">
        <v>0.13320000000000001</v>
      </c>
      <c r="L603" s="15">
        <f t="shared" si="36"/>
        <v>-0.6429999999999999</v>
      </c>
      <c r="M603" s="11">
        <f t="shared" si="37"/>
        <v>0</v>
      </c>
      <c r="N603" s="11">
        <f>VLOOKUP(E603,Nasdaq!$A$2:$F$3174,5,1)</f>
        <v>2594.919922</v>
      </c>
      <c r="O603" s="11">
        <f>VLOOKUP(F603,Nasdaq!$A$2:$F$3174,5,1)</f>
        <v>11010.980469</v>
      </c>
      <c r="P603" s="11">
        <f t="shared" si="38"/>
        <v>3897</v>
      </c>
      <c r="Q603" s="15">
        <f t="shared" si="39"/>
        <v>0.23566680243079449</v>
      </c>
    </row>
    <row r="604" spans="1:17" ht="19.5" customHeight="1" x14ac:dyDescent="0.2">
      <c r="A604" s="12">
        <v>6355</v>
      </c>
      <c r="B604" s="6" t="s">
        <v>205</v>
      </c>
      <c r="C604" s="12">
        <v>6744</v>
      </c>
      <c r="D604" s="6" t="s">
        <v>6191</v>
      </c>
      <c r="E604" s="13">
        <v>40576</v>
      </c>
      <c r="F604" s="13">
        <v>42550</v>
      </c>
      <c r="H604" s="6" t="s">
        <v>7948</v>
      </c>
      <c r="I604" s="6" t="s">
        <v>7986</v>
      </c>
      <c r="J604" s="14">
        <v>-0.53220000000000001</v>
      </c>
      <c r="K604" s="14">
        <v>0.11289999999999999</v>
      </c>
      <c r="L604" s="15">
        <f t="shared" si="36"/>
        <v>-0.64510000000000001</v>
      </c>
      <c r="M604" s="11">
        <f t="shared" si="37"/>
        <v>0</v>
      </c>
      <c r="N604" s="11">
        <f>VLOOKUP(E604,Nasdaq!$A$2:$F$3174,5,1)</f>
        <v>2749.5600589999999</v>
      </c>
      <c r="O604" s="11">
        <f>VLOOKUP(F604,Nasdaq!$A$2:$F$3174,5,1)</f>
        <v>4779.25</v>
      </c>
      <c r="P604" s="11">
        <f t="shared" si="38"/>
        <v>1974</v>
      </c>
      <c r="Q604" s="15">
        <f t="shared" si="39"/>
        <v>0.57531247972393984</v>
      </c>
    </row>
    <row r="605" spans="1:17" ht="19.5" customHeight="1" x14ac:dyDescent="0.2">
      <c r="A605" s="12">
        <v>6355</v>
      </c>
      <c r="B605" s="6" t="s">
        <v>205</v>
      </c>
      <c r="C605" s="12">
        <v>7408</v>
      </c>
      <c r="D605" s="6" t="s">
        <v>6192</v>
      </c>
      <c r="E605" s="13">
        <v>40508</v>
      </c>
      <c r="F605" s="13">
        <v>42660</v>
      </c>
      <c r="H605" s="6" t="s">
        <v>7948</v>
      </c>
      <c r="I605" s="6" t="s">
        <v>8124</v>
      </c>
      <c r="J605" s="14">
        <v>-0.56990000000000007</v>
      </c>
      <c r="K605" s="14">
        <v>0.1273</v>
      </c>
      <c r="L605" s="15">
        <f t="shared" si="36"/>
        <v>-0.69720000000000004</v>
      </c>
      <c r="M605" s="11">
        <f t="shared" si="37"/>
        <v>0</v>
      </c>
      <c r="N605" s="11">
        <f>VLOOKUP(E605,Nasdaq!$A$2:$F$3174,5,1)</f>
        <v>2534.5600589999999</v>
      </c>
      <c r="O605" s="11">
        <f>VLOOKUP(F605,Nasdaq!$A$2:$F$3174,5,1)</f>
        <v>5199.8198240000002</v>
      </c>
      <c r="P605" s="11">
        <f t="shared" si="38"/>
        <v>2152</v>
      </c>
      <c r="Q605" s="15">
        <f t="shared" si="39"/>
        <v>0.48743273104756796</v>
      </c>
    </row>
    <row r="606" spans="1:17" ht="19.5" customHeight="1" x14ac:dyDescent="0.2">
      <c r="A606" s="12">
        <v>6355</v>
      </c>
      <c r="B606" s="6" t="s">
        <v>205</v>
      </c>
      <c r="C606" s="12">
        <v>2355</v>
      </c>
      <c r="D606" s="6" t="s">
        <v>2886</v>
      </c>
      <c r="E606" s="13">
        <v>40500</v>
      </c>
      <c r="F606" s="13">
        <v>42200</v>
      </c>
      <c r="H606" s="6" t="s">
        <v>7948</v>
      </c>
      <c r="I606" s="6" t="s">
        <v>7992</v>
      </c>
      <c r="J606" s="14">
        <v>-0.5978</v>
      </c>
      <c r="K606" s="14">
        <v>0.15329999999999999</v>
      </c>
      <c r="L606" s="15">
        <f t="shared" si="36"/>
        <v>-0.75109999999999999</v>
      </c>
      <c r="M606" s="11">
        <f t="shared" si="37"/>
        <v>0</v>
      </c>
      <c r="N606" s="11">
        <f>VLOOKUP(E606,Nasdaq!$A$2:$F$3174,5,1)</f>
        <v>2514.3999020000001</v>
      </c>
      <c r="O606" s="11">
        <f>VLOOKUP(F606,Nasdaq!$A$2:$F$3174,5,1)</f>
        <v>5098.9399409999996</v>
      </c>
      <c r="P606" s="11">
        <f t="shared" si="38"/>
        <v>1700</v>
      </c>
      <c r="Q606" s="15">
        <f t="shared" si="39"/>
        <v>0.49312264823793622</v>
      </c>
    </row>
    <row r="607" spans="1:17" ht="19.5" customHeight="1" x14ac:dyDescent="0.2">
      <c r="A607" s="12">
        <v>6355</v>
      </c>
      <c r="B607" s="6" t="s">
        <v>205</v>
      </c>
      <c r="C607" s="12">
        <v>8773</v>
      </c>
      <c r="D607" s="6" t="s">
        <v>6193</v>
      </c>
      <c r="E607" s="13">
        <v>40224</v>
      </c>
      <c r="F607" s="13">
        <v>41120</v>
      </c>
      <c r="H607" s="6" t="s">
        <v>7947</v>
      </c>
      <c r="I607" s="6" t="s">
        <v>8013</v>
      </c>
      <c r="J607" s="14">
        <v>-0.64829999999999999</v>
      </c>
      <c r="K607" s="14">
        <v>0.13170000000000001</v>
      </c>
      <c r="L607" s="15">
        <f t="shared" si="36"/>
        <v>-0.78</v>
      </c>
      <c r="M607" s="11">
        <f t="shared" si="37"/>
        <v>0</v>
      </c>
      <c r="N607" s="11">
        <f>VLOOKUP(E607,Nasdaq!$A$2:$F$3174,5,1)</f>
        <v>2183.530029</v>
      </c>
      <c r="O607" s="11">
        <f>VLOOKUP(F607,Nasdaq!$A$2:$F$3174,5,1)</f>
        <v>2945.8400879999999</v>
      </c>
      <c r="P607" s="11">
        <f t="shared" si="38"/>
        <v>896</v>
      </c>
      <c r="Q607" s="15">
        <f t="shared" si="39"/>
        <v>0.74122558017488804</v>
      </c>
    </row>
    <row r="608" spans="1:17" ht="19.5" customHeight="1" x14ac:dyDescent="0.2">
      <c r="A608" s="12">
        <v>5806</v>
      </c>
      <c r="B608" s="6" t="s">
        <v>5944</v>
      </c>
      <c r="C608" s="12">
        <v>27434</v>
      </c>
      <c r="D608" s="6" t="s">
        <v>6194</v>
      </c>
      <c r="E608" s="13">
        <v>42416</v>
      </c>
      <c r="F608" s="13">
        <v>44415</v>
      </c>
      <c r="H608" s="6" t="s">
        <v>7947</v>
      </c>
      <c r="I608" s="6" t="s">
        <v>8063</v>
      </c>
      <c r="J608" s="14">
        <v>0.1192</v>
      </c>
      <c r="K608" s="14">
        <v>0.15920000000000001</v>
      </c>
      <c r="L608" s="15">
        <f t="shared" si="36"/>
        <v>-4.0000000000000008E-2</v>
      </c>
      <c r="M608" s="11">
        <f t="shared" si="37"/>
        <v>0</v>
      </c>
      <c r="N608" s="11">
        <f>VLOOKUP(E608,Nasdaq!$A$2:$F$3174,5,1)</f>
        <v>4435.9599609999996</v>
      </c>
      <c r="O608" s="11">
        <f>VLOOKUP(F608,Nasdaq!$A$2:$F$3174,5,1)</f>
        <v>11010.980469</v>
      </c>
      <c r="P608" s="11">
        <f t="shared" si="38"/>
        <v>1999</v>
      </c>
      <c r="Q608" s="15">
        <f t="shared" si="39"/>
        <v>0.40286743772208233</v>
      </c>
    </row>
    <row r="609" spans="1:17" ht="19.5" customHeight="1" x14ac:dyDescent="0.2">
      <c r="A609" s="12">
        <v>5806</v>
      </c>
      <c r="B609" s="6" t="s">
        <v>5944</v>
      </c>
      <c r="C609" s="12">
        <v>2120</v>
      </c>
      <c r="D609" s="6" t="s">
        <v>6195</v>
      </c>
      <c r="E609" s="13">
        <v>42191</v>
      </c>
      <c r="F609" s="13">
        <v>43095</v>
      </c>
      <c r="G609" s="13">
        <v>42191</v>
      </c>
      <c r="H609" s="6" t="s">
        <v>7948</v>
      </c>
      <c r="I609" s="6" t="s">
        <v>7981</v>
      </c>
      <c r="J609" s="14">
        <v>-0.7854000000000001</v>
      </c>
      <c r="K609" s="14">
        <v>0.1376</v>
      </c>
      <c r="L609" s="15">
        <f t="shared" si="36"/>
        <v>-0.92300000000000004</v>
      </c>
      <c r="M609" s="11">
        <f t="shared" si="37"/>
        <v>0</v>
      </c>
      <c r="N609" s="11">
        <f>VLOOKUP(E609,Nasdaq!$A$2:$F$3174,5,1)</f>
        <v>4991.9399409999996</v>
      </c>
      <c r="O609" s="11">
        <f>VLOOKUP(F609,Nasdaq!$A$2:$F$3174,5,1)</f>
        <v>6936.25</v>
      </c>
      <c r="P609" s="11">
        <f t="shared" si="38"/>
        <v>904</v>
      </c>
      <c r="Q609" s="15">
        <f t="shared" si="39"/>
        <v>0.71968930149010368</v>
      </c>
    </row>
    <row r="610" spans="1:17" ht="19.5" customHeight="1" x14ac:dyDescent="0.2">
      <c r="A610" s="12">
        <v>4977</v>
      </c>
      <c r="B610" s="6" t="s">
        <v>206</v>
      </c>
      <c r="C610" s="12">
        <v>39901</v>
      </c>
      <c r="D610" s="6" t="s">
        <v>2887</v>
      </c>
      <c r="E610" s="13">
        <v>43053</v>
      </c>
      <c r="F610" s="13">
        <v>43221</v>
      </c>
      <c r="H610" s="6" t="s">
        <v>7946</v>
      </c>
      <c r="I610" s="6" t="s">
        <v>8125</v>
      </c>
      <c r="J610" s="14">
        <v>2.4350000000000001</v>
      </c>
      <c r="K610" s="14">
        <v>8.5000000000000006E-2</v>
      </c>
      <c r="L610" s="15">
        <f t="shared" si="36"/>
        <v>2.35</v>
      </c>
      <c r="M610" s="11">
        <f t="shared" si="37"/>
        <v>1</v>
      </c>
      <c r="N610" s="11">
        <f>VLOOKUP(E610,Nasdaq!$A$2:$F$3174,5,1)</f>
        <v>6737.8701170000004</v>
      </c>
      <c r="O610" s="11">
        <f>VLOOKUP(F610,Nasdaq!$A$2:$F$3174,5,1)</f>
        <v>7130.7001950000003</v>
      </c>
      <c r="P610" s="11">
        <f t="shared" si="38"/>
        <v>168</v>
      </c>
      <c r="Q610" s="15">
        <f t="shared" si="39"/>
        <v>0.94491090063863203</v>
      </c>
    </row>
    <row r="611" spans="1:17" ht="19.5" customHeight="1" x14ac:dyDescent="0.2">
      <c r="A611" s="12">
        <v>5084</v>
      </c>
      <c r="B611" s="6" t="s">
        <v>207</v>
      </c>
      <c r="C611" s="12">
        <v>30467</v>
      </c>
      <c r="D611" s="6" t="s">
        <v>2888</v>
      </c>
      <c r="E611" s="13">
        <v>43117</v>
      </c>
      <c r="F611" s="13">
        <v>44415</v>
      </c>
      <c r="H611" s="6" t="s">
        <v>7952</v>
      </c>
      <c r="I611" s="6" t="s">
        <v>7952</v>
      </c>
      <c r="J611" s="14">
        <v>-0.42680000000000001</v>
      </c>
      <c r="K611" s="14">
        <v>9.4700000000000006E-2</v>
      </c>
      <c r="L611" s="15">
        <f t="shared" si="36"/>
        <v>-0.52150000000000007</v>
      </c>
      <c r="M611" s="11">
        <f t="shared" si="37"/>
        <v>0</v>
      </c>
      <c r="N611" s="11">
        <f>VLOOKUP(E611,Nasdaq!$A$2:$F$3174,5,1)</f>
        <v>7298.2797849999997</v>
      </c>
      <c r="O611" s="11">
        <f>VLOOKUP(F611,Nasdaq!$A$2:$F$3174,5,1)</f>
        <v>11010.980469</v>
      </c>
      <c r="P611" s="11">
        <f t="shared" si="38"/>
        <v>1298</v>
      </c>
      <c r="Q611" s="15">
        <f t="shared" si="39"/>
        <v>0.66281891433695228</v>
      </c>
    </row>
    <row r="612" spans="1:17" ht="19.5" customHeight="1" x14ac:dyDescent="0.2">
      <c r="A612" s="12">
        <v>7237</v>
      </c>
      <c r="B612" s="6" t="s">
        <v>208</v>
      </c>
      <c r="C612" s="12">
        <v>41240</v>
      </c>
      <c r="D612" s="6" t="s">
        <v>2889</v>
      </c>
      <c r="E612" s="13">
        <v>40778</v>
      </c>
      <c r="F612" s="13">
        <v>44415</v>
      </c>
      <c r="H612" s="6" t="s">
        <v>7946</v>
      </c>
      <c r="I612" s="6" t="s">
        <v>7964</v>
      </c>
      <c r="J612" s="14">
        <v>-1.0700000000000001E-2</v>
      </c>
      <c r="K612" s="14">
        <v>0.14929999999999999</v>
      </c>
      <c r="L612" s="15">
        <f t="shared" si="36"/>
        <v>-0.15999999999999998</v>
      </c>
      <c r="M612" s="11">
        <f t="shared" si="37"/>
        <v>0</v>
      </c>
      <c r="N612" s="11">
        <f>VLOOKUP(E612,Nasdaq!$A$2:$F$3174,5,1)</f>
        <v>2446.0600589999999</v>
      </c>
      <c r="O612" s="11">
        <f>VLOOKUP(F612,Nasdaq!$A$2:$F$3174,5,1)</f>
        <v>11010.980469</v>
      </c>
      <c r="P612" s="11">
        <f t="shared" si="38"/>
        <v>3637</v>
      </c>
      <c r="Q612" s="15">
        <f t="shared" si="39"/>
        <v>0.22214759511393145</v>
      </c>
    </row>
    <row r="613" spans="1:17" ht="19.5" customHeight="1" x14ac:dyDescent="0.2">
      <c r="A613" s="12">
        <v>1558</v>
      </c>
      <c r="B613" s="6" t="s">
        <v>209</v>
      </c>
      <c r="C613" s="12">
        <v>34073</v>
      </c>
      <c r="D613" s="6" t="s">
        <v>2890</v>
      </c>
      <c r="E613" s="13">
        <v>42809</v>
      </c>
      <c r="F613" s="13">
        <v>44415</v>
      </c>
      <c r="H613" s="6" t="s">
        <v>7944</v>
      </c>
      <c r="I613" s="6" t="s">
        <v>8003</v>
      </c>
      <c r="J613" s="14">
        <v>3.8399999999999997E-2</v>
      </c>
      <c r="K613" s="14">
        <v>0.12759999999999999</v>
      </c>
      <c r="L613" s="15">
        <f t="shared" si="36"/>
        <v>-8.9200000000000002E-2</v>
      </c>
      <c r="M613" s="11">
        <f t="shared" si="37"/>
        <v>0</v>
      </c>
      <c r="N613" s="11">
        <f>VLOOKUP(E613,Nasdaq!$A$2:$F$3174,5,1)</f>
        <v>5900.0498049999997</v>
      </c>
      <c r="O613" s="11">
        <f>VLOOKUP(F613,Nasdaq!$A$2:$F$3174,5,1)</f>
        <v>11010.980469</v>
      </c>
      <c r="P613" s="11">
        <f t="shared" si="38"/>
        <v>1606</v>
      </c>
      <c r="Q613" s="15">
        <f t="shared" si="39"/>
        <v>0.53583385253859683</v>
      </c>
    </row>
    <row r="614" spans="1:17" ht="19.5" customHeight="1" x14ac:dyDescent="0.2">
      <c r="A614" s="12">
        <v>5184</v>
      </c>
      <c r="B614" s="6" t="s">
        <v>210</v>
      </c>
      <c r="C614" s="12">
        <v>40658</v>
      </c>
      <c r="D614" s="6" t="s">
        <v>2891</v>
      </c>
      <c r="E614" s="13">
        <v>41017</v>
      </c>
      <c r="F614" s="13">
        <v>44415</v>
      </c>
      <c r="H614" s="6" t="s">
        <v>7944</v>
      </c>
      <c r="I614" s="6" t="s">
        <v>8003</v>
      </c>
      <c r="J614" s="14">
        <v>-0.17059999999999997</v>
      </c>
      <c r="K614" s="14">
        <v>0.13570000000000002</v>
      </c>
      <c r="L614" s="15">
        <f t="shared" si="36"/>
        <v>-0.30630000000000002</v>
      </c>
      <c r="M614" s="11">
        <f t="shared" si="37"/>
        <v>0</v>
      </c>
      <c r="N614" s="11">
        <f>VLOOKUP(E614,Nasdaq!$A$2:$F$3174,5,1)</f>
        <v>3031.4499510000001</v>
      </c>
      <c r="O614" s="11">
        <f>VLOOKUP(F614,Nasdaq!$A$2:$F$3174,5,1)</f>
        <v>11010.980469</v>
      </c>
      <c r="P614" s="11">
        <f t="shared" si="38"/>
        <v>3398</v>
      </c>
      <c r="Q614" s="15">
        <f t="shared" si="39"/>
        <v>0.27531182279123745</v>
      </c>
    </row>
    <row r="615" spans="1:17" ht="19.5" customHeight="1" x14ac:dyDescent="0.2">
      <c r="A615" s="12">
        <v>5861</v>
      </c>
      <c r="B615" s="6" t="s">
        <v>211</v>
      </c>
      <c r="C615" s="12">
        <v>2830</v>
      </c>
      <c r="D615" s="6" t="s">
        <v>2892</v>
      </c>
      <c r="E615" s="13">
        <v>41591</v>
      </c>
      <c r="F615" s="13">
        <v>42230</v>
      </c>
      <c r="G615" s="13">
        <v>41591</v>
      </c>
      <c r="H615" s="6" t="s">
        <v>7949</v>
      </c>
      <c r="I615" s="6" t="s">
        <v>8126</v>
      </c>
      <c r="J615" s="14">
        <v>0.1409</v>
      </c>
      <c r="K615" s="14">
        <v>0.11849999999999999</v>
      </c>
      <c r="L615" s="15">
        <f t="shared" si="36"/>
        <v>2.2400000000000003E-2</v>
      </c>
      <c r="M615" s="11">
        <f t="shared" si="37"/>
        <v>1</v>
      </c>
      <c r="N615" s="11">
        <f>VLOOKUP(E615,Nasdaq!$A$2:$F$3174,5,1)</f>
        <v>3965.580078</v>
      </c>
      <c r="O615" s="11">
        <f>VLOOKUP(F615,Nasdaq!$A$2:$F$3174,5,1)</f>
        <v>5048.2402339999999</v>
      </c>
      <c r="P615" s="11">
        <f t="shared" si="38"/>
        <v>639</v>
      </c>
      <c r="Q615" s="15">
        <f t="shared" si="39"/>
        <v>0.78553792973005798</v>
      </c>
    </row>
    <row r="616" spans="1:17" ht="19.5" customHeight="1" x14ac:dyDescent="0.2">
      <c r="A616" s="12">
        <v>5861</v>
      </c>
      <c r="B616" s="6" t="s">
        <v>211</v>
      </c>
      <c r="C616" s="12">
        <v>3177</v>
      </c>
      <c r="D616" s="6" t="s">
        <v>2893</v>
      </c>
      <c r="E616" s="13">
        <v>42450</v>
      </c>
      <c r="F616" s="13">
        <v>43959</v>
      </c>
      <c r="G616" s="13">
        <v>42450</v>
      </c>
      <c r="H616" s="6" t="s">
        <v>7944</v>
      </c>
      <c r="I616" s="6" t="s">
        <v>7997</v>
      </c>
      <c r="J616" s="14">
        <v>-0.69709999999999994</v>
      </c>
      <c r="K616" s="14">
        <v>0.11220000000000001</v>
      </c>
      <c r="L616" s="15">
        <f t="shared" si="36"/>
        <v>-0.80929999999999991</v>
      </c>
      <c r="M616" s="11">
        <f t="shared" si="37"/>
        <v>0</v>
      </c>
      <c r="N616" s="11">
        <f>VLOOKUP(E616,Nasdaq!$A$2:$F$3174,5,1)</f>
        <v>4808.8701170000004</v>
      </c>
      <c r="O616" s="11">
        <f>VLOOKUP(F616,Nasdaq!$A$2:$F$3174,5,1)</f>
        <v>9121.3203130000002</v>
      </c>
      <c r="P616" s="11">
        <f t="shared" si="38"/>
        <v>1509</v>
      </c>
      <c r="Q616" s="15">
        <f t="shared" si="39"/>
        <v>0.52721267767353774</v>
      </c>
    </row>
    <row r="617" spans="1:17" ht="19.5" customHeight="1" x14ac:dyDescent="0.2">
      <c r="A617" s="12">
        <v>1727</v>
      </c>
      <c r="B617" s="6" t="s">
        <v>212</v>
      </c>
      <c r="C617" s="12">
        <v>12824</v>
      </c>
      <c r="D617" s="6" t="s">
        <v>6196</v>
      </c>
      <c r="E617" s="13">
        <v>43054</v>
      </c>
      <c r="F617" s="13">
        <v>43263</v>
      </c>
      <c r="G617" s="13">
        <v>43103</v>
      </c>
      <c r="H617" s="6" t="s">
        <v>7944</v>
      </c>
      <c r="I617" s="6" t="s">
        <v>8056</v>
      </c>
      <c r="J617" s="14">
        <v>0.98829999999999996</v>
      </c>
      <c r="K617" s="14">
        <v>0.17899999999999999</v>
      </c>
      <c r="L617" s="15">
        <f t="shared" si="36"/>
        <v>0.80929999999999991</v>
      </c>
      <c r="M617" s="11">
        <f t="shared" si="37"/>
        <v>1</v>
      </c>
      <c r="N617" s="11">
        <f>VLOOKUP(E617,Nasdaq!$A$2:$F$3174,5,1)</f>
        <v>6706.2099609999996</v>
      </c>
      <c r="O617" s="11">
        <f>VLOOKUP(F617,Nasdaq!$A$2:$F$3174,5,1)</f>
        <v>7703.7900390000004</v>
      </c>
      <c r="P617" s="11">
        <f t="shared" si="38"/>
        <v>209</v>
      </c>
      <c r="Q617" s="15">
        <f t="shared" si="39"/>
        <v>0.87050946589626299</v>
      </c>
    </row>
    <row r="618" spans="1:17" ht="19.5" customHeight="1" x14ac:dyDescent="0.2">
      <c r="A618" s="12">
        <v>1727</v>
      </c>
      <c r="B618" s="6" t="s">
        <v>212</v>
      </c>
      <c r="C618" s="12">
        <v>1436</v>
      </c>
      <c r="D618" s="6" t="s">
        <v>2894</v>
      </c>
      <c r="E618" s="13">
        <v>43010</v>
      </c>
      <c r="F618" s="13">
        <v>43439</v>
      </c>
      <c r="G618" s="13">
        <v>43010</v>
      </c>
      <c r="H618" s="6" t="s">
        <v>7948</v>
      </c>
      <c r="I618" s="6" t="s">
        <v>7986</v>
      </c>
      <c r="J618" s="14">
        <v>0.15340000000000001</v>
      </c>
      <c r="K618" s="14">
        <v>7.690000000000001E-2</v>
      </c>
      <c r="L618" s="15">
        <f t="shared" si="36"/>
        <v>7.6499999999999999E-2</v>
      </c>
      <c r="M618" s="11">
        <f t="shared" si="37"/>
        <v>1</v>
      </c>
      <c r="N618" s="11">
        <f>VLOOKUP(E618,Nasdaq!$A$2:$F$3174,5,1)</f>
        <v>6516.7202150000003</v>
      </c>
      <c r="O618" s="11">
        <f>VLOOKUP(F618,Nasdaq!$A$2:$F$3174,5,1)</f>
        <v>7158.4301759999998</v>
      </c>
      <c r="P618" s="11">
        <f t="shared" si="38"/>
        <v>429</v>
      </c>
      <c r="Q618" s="15">
        <f t="shared" si="39"/>
        <v>0.91035659544052061</v>
      </c>
    </row>
    <row r="619" spans="1:17" ht="19.5" customHeight="1" x14ac:dyDescent="0.2">
      <c r="A619" s="12">
        <v>1727</v>
      </c>
      <c r="B619" s="6" t="s">
        <v>212</v>
      </c>
      <c r="C619" s="12">
        <v>3880</v>
      </c>
      <c r="D619" s="6" t="s">
        <v>2955</v>
      </c>
      <c r="E619" s="13">
        <v>41627</v>
      </c>
      <c r="F619" s="13">
        <v>42962</v>
      </c>
      <c r="G619" s="13">
        <v>41627</v>
      </c>
      <c r="H619" s="6" t="s">
        <v>7944</v>
      </c>
      <c r="I619" s="6" t="s">
        <v>8053</v>
      </c>
      <c r="J619" s="14">
        <v>-5.6500000000000002E-2</v>
      </c>
      <c r="K619" s="14">
        <v>0.11119999999999999</v>
      </c>
      <c r="L619" s="15">
        <f t="shared" si="36"/>
        <v>-0.16769999999999999</v>
      </c>
      <c r="M619" s="11">
        <f t="shared" si="37"/>
        <v>0</v>
      </c>
      <c r="N619" s="11">
        <f>VLOOKUP(E619,Nasdaq!$A$2:$F$3174,5,1)</f>
        <v>4058.139893</v>
      </c>
      <c r="O619" s="11">
        <f>VLOOKUP(F619,Nasdaq!$A$2:$F$3174,5,1)</f>
        <v>6333.0097660000001</v>
      </c>
      <c r="P619" s="11">
        <f t="shared" si="38"/>
        <v>1335</v>
      </c>
      <c r="Q619" s="15">
        <f t="shared" si="39"/>
        <v>0.64079225351526281</v>
      </c>
    </row>
    <row r="620" spans="1:17" ht="19.5" customHeight="1" x14ac:dyDescent="0.2">
      <c r="A620" s="12">
        <v>1727</v>
      </c>
      <c r="B620" s="6" t="s">
        <v>212</v>
      </c>
      <c r="C620" s="12">
        <v>1216</v>
      </c>
      <c r="D620" s="6" t="s">
        <v>4034</v>
      </c>
      <c r="E620" s="13">
        <v>43277</v>
      </c>
      <c r="F620" s="13">
        <v>44415</v>
      </c>
      <c r="G620" s="13">
        <v>43277</v>
      </c>
      <c r="H620" s="6" t="s">
        <v>7947</v>
      </c>
      <c r="I620" s="6" t="s">
        <v>7957</v>
      </c>
      <c r="J620" s="14">
        <v>-0.89159999999999995</v>
      </c>
      <c r="K620" s="14">
        <v>0.12590000000000001</v>
      </c>
      <c r="L620" s="15">
        <f t="shared" si="36"/>
        <v>-1.0175000000000001</v>
      </c>
      <c r="M620" s="11">
        <f t="shared" si="37"/>
        <v>0</v>
      </c>
      <c r="N620" s="11">
        <f>VLOOKUP(E620,Nasdaq!$A$2:$F$3174,5,1)</f>
        <v>7561.6298829999996</v>
      </c>
      <c r="O620" s="11">
        <f>VLOOKUP(F620,Nasdaq!$A$2:$F$3174,5,1)</f>
        <v>11010.980469</v>
      </c>
      <c r="P620" s="11">
        <f t="shared" si="38"/>
        <v>1138</v>
      </c>
      <c r="Q620" s="15">
        <f t="shared" si="39"/>
        <v>0.68673600372653176</v>
      </c>
    </row>
    <row r="621" spans="1:17" ht="19.5" customHeight="1" x14ac:dyDescent="0.2">
      <c r="A621" s="12">
        <v>6957</v>
      </c>
      <c r="B621" s="6" t="s">
        <v>213</v>
      </c>
      <c r="C621" s="12">
        <v>32372</v>
      </c>
      <c r="D621" s="6" t="s">
        <v>2895</v>
      </c>
      <c r="E621" s="13">
        <v>41996</v>
      </c>
      <c r="F621" s="13">
        <v>44415</v>
      </c>
      <c r="H621" s="6" t="s">
        <v>7948</v>
      </c>
      <c r="I621" s="6" t="s">
        <v>8052</v>
      </c>
      <c r="J621" s="14">
        <v>-0.36219999999999997</v>
      </c>
      <c r="K621" s="14">
        <v>0.111</v>
      </c>
      <c r="L621" s="15">
        <f t="shared" si="36"/>
        <v>-0.47319999999999995</v>
      </c>
      <c r="M621" s="11">
        <f t="shared" si="37"/>
        <v>0</v>
      </c>
      <c r="N621" s="11">
        <f>VLOOKUP(E621,Nasdaq!$A$2:$F$3174,5,1)</f>
        <v>4765.419922</v>
      </c>
      <c r="O621" s="11">
        <f>VLOOKUP(F621,Nasdaq!$A$2:$F$3174,5,1)</f>
        <v>11010.980469</v>
      </c>
      <c r="P621" s="11">
        <f t="shared" si="38"/>
        <v>2419</v>
      </c>
      <c r="Q621" s="15">
        <f t="shared" si="39"/>
        <v>0.43278838389134539</v>
      </c>
    </row>
    <row r="622" spans="1:17" ht="19.5" customHeight="1" x14ac:dyDescent="0.2">
      <c r="A622" s="12">
        <v>6630</v>
      </c>
      <c r="B622" s="6" t="s">
        <v>214</v>
      </c>
      <c r="C622" s="12">
        <v>3003</v>
      </c>
      <c r="D622" s="6" t="s">
        <v>2896</v>
      </c>
      <c r="E622" s="13">
        <v>41051</v>
      </c>
      <c r="F622" s="13">
        <v>42853</v>
      </c>
      <c r="G622" s="13">
        <v>41053</v>
      </c>
      <c r="H622" s="6" t="s">
        <v>7946</v>
      </c>
      <c r="I622" s="6" t="s">
        <v>7965</v>
      </c>
      <c r="J622" s="14">
        <v>4.7500000000000001E-2</v>
      </c>
      <c r="K622" s="14">
        <v>0.15210000000000001</v>
      </c>
      <c r="L622" s="15">
        <f t="shared" si="36"/>
        <v>-0.10460000000000001</v>
      </c>
      <c r="M622" s="11">
        <f t="shared" si="37"/>
        <v>0</v>
      </c>
      <c r="N622" s="11">
        <f>VLOOKUP(E622,Nasdaq!$A$2:$F$3174,5,1)</f>
        <v>2839.080078</v>
      </c>
      <c r="O622" s="11">
        <f>VLOOKUP(F622,Nasdaq!$A$2:$F$3174,5,1)</f>
        <v>6047.6098629999997</v>
      </c>
      <c r="P622" s="11">
        <f t="shared" si="38"/>
        <v>1802</v>
      </c>
      <c r="Q622" s="15">
        <f t="shared" si="39"/>
        <v>0.46945543882099017</v>
      </c>
    </row>
    <row r="623" spans="1:17" ht="19.5" customHeight="1" x14ac:dyDescent="0.2">
      <c r="A623" s="12">
        <v>6630</v>
      </c>
      <c r="B623" s="6" t="s">
        <v>214</v>
      </c>
      <c r="C623" s="12">
        <v>40704</v>
      </c>
      <c r="D623" s="6" t="s">
        <v>6197</v>
      </c>
      <c r="E623" s="13">
        <v>42527</v>
      </c>
      <c r="F623" s="13">
        <v>44415</v>
      </c>
      <c r="G623" s="13">
        <v>42527</v>
      </c>
      <c r="H623" s="6" t="s">
        <v>7948</v>
      </c>
      <c r="I623" s="6" t="s">
        <v>7986</v>
      </c>
      <c r="J623" s="14">
        <v>-6.6500000000000004E-2</v>
      </c>
      <c r="K623" s="14">
        <v>0.14029999999999998</v>
      </c>
      <c r="L623" s="15">
        <f t="shared" si="36"/>
        <v>-0.20679999999999998</v>
      </c>
      <c r="M623" s="11">
        <f t="shared" si="37"/>
        <v>0</v>
      </c>
      <c r="N623" s="11">
        <f>VLOOKUP(E623,Nasdaq!$A$2:$F$3174,5,1)</f>
        <v>4968.7099609999996</v>
      </c>
      <c r="O623" s="11">
        <f>VLOOKUP(F623,Nasdaq!$A$2:$F$3174,5,1)</f>
        <v>11010.980469</v>
      </c>
      <c r="P623" s="11">
        <f t="shared" si="38"/>
        <v>1888</v>
      </c>
      <c r="Q623" s="15">
        <f t="shared" si="39"/>
        <v>0.45125097736790853</v>
      </c>
    </row>
    <row r="624" spans="1:17" ht="19.5" customHeight="1" x14ac:dyDescent="0.2">
      <c r="A624" s="12">
        <v>577</v>
      </c>
      <c r="B624" s="6" t="s">
        <v>215</v>
      </c>
      <c r="C624" s="12">
        <v>26830</v>
      </c>
      <c r="D624" s="6" t="s">
        <v>2897</v>
      </c>
      <c r="E624" s="13">
        <v>40990</v>
      </c>
      <c r="F624" s="13">
        <v>44415</v>
      </c>
      <c r="H624" s="6" t="s">
        <v>7951</v>
      </c>
      <c r="I624" s="6" t="s">
        <v>8081</v>
      </c>
      <c r="J624" s="14">
        <v>0.12390000000000001</v>
      </c>
      <c r="K624" s="14">
        <v>0.13390000000000002</v>
      </c>
      <c r="L624" s="15">
        <f t="shared" si="36"/>
        <v>-1.0000000000000009E-2</v>
      </c>
      <c r="M624" s="11">
        <f t="shared" si="37"/>
        <v>0</v>
      </c>
      <c r="N624" s="11">
        <f>VLOOKUP(E624,Nasdaq!$A$2:$F$3174,5,1)</f>
        <v>3063.320068</v>
      </c>
      <c r="O624" s="11">
        <f>VLOOKUP(F624,Nasdaq!$A$2:$F$3174,5,1)</f>
        <v>11010.980469</v>
      </c>
      <c r="P624" s="11">
        <f t="shared" si="38"/>
        <v>3425</v>
      </c>
      <c r="Q624" s="15">
        <f t="shared" si="39"/>
        <v>0.27820621530174955</v>
      </c>
    </row>
    <row r="625" spans="1:17" ht="19.5" customHeight="1" x14ac:dyDescent="0.2">
      <c r="A625" s="12">
        <v>577</v>
      </c>
      <c r="B625" s="6" t="s">
        <v>215</v>
      </c>
      <c r="C625" s="12">
        <v>27726</v>
      </c>
      <c r="D625" s="6" t="s">
        <v>2898</v>
      </c>
      <c r="E625" s="13">
        <v>41834</v>
      </c>
      <c r="F625" s="13">
        <v>44415</v>
      </c>
      <c r="H625" s="6" t="s">
        <v>7944</v>
      </c>
      <c r="I625" s="6" t="s">
        <v>8074</v>
      </c>
      <c r="J625" s="14">
        <v>6.6500000000000004E-2</v>
      </c>
      <c r="K625" s="14">
        <v>0.1153</v>
      </c>
      <c r="L625" s="15">
        <f t="shared" si="36"/>
        <v>-4.8799999999999996E-2</v>
      </c>
      <c r="M625" s="11">
        <f t="shared" si="37"/>
        <v>0</v>
      </c>
      <c r="N625" s="11">
        <f>VLOOKUP(E625,Nasdaq!$A$2:$F$3174,5,1)</f>
        <v>4440.419922</v>
      </c>
      <c r="O625" s="11">
        <f>VLOOKUP(F625,Nasdaq!$A$2:$F$3174,5,1)</f>
        <v>11010.980469</v>
      </c>
      <c r="P625" s="11">
        <f t="shared" si="38"/>
        <v>2581</v>
      </c>
      <c r="Q625" s="15">
        <f t="shared" si="39"/>
        <v>0.40327237116051179</v>
      </c>
    </row>
    <row r="626" spans="1:17" ht="19.5" customHeight="1" x14ac:dyDescent="0.2">
      <c r="A626" s="12">
        <v>577</v>
      </c>
      <c r="B626" s="6" t="s">
        <v>215</v>
      </c>
      <c r="C626" s="12">
        <v>6630</v>
      </c>
      <c r="D626" s="6" t="s">
        <v>2899</v>
      </c>
      <c r="E626" s="13">
        <v>43360</v>
      </c>
      <c r="F626" s="13">
        <v>44415</v>
      </c>
      <c r="H626" s="6" t="s">
        <v>7951</v>
      </c>
      <c r="I626" s="6" t="s">
        <v>7972</v>
      </c>
      <c r="J626" s="14">
        <v>6.6100000000000006E-2</v>
      </c>
      <c r="K626" s="14">
        <v>0.1043</v>
      </c>
      <c r="L626" s="15">
        <f t="shared" si="36"/>
        <v>-3.8199999999999998E-2</v>
      </c>
      <c r="M626" s="11">
        <f t="shared" si="37"/>
        <v>0</v>
      </c>
      <c r="N626" s="11">
        <f>VLOOKUP(E626,Nasdaq!$A$2:$F$3174,5,1)</f>
        <v>7895.7900390000004</v>
      </c>
      <c r="O626" s="11">
        <f>VLOOKUP(F626,Nasdaq!$A$2:$F$3174,5,1)</f>
        <v>11010.980469</v>
      </c>
      <c r="P626" s="11">
        <f t="shared" si="38"/>
        <v>1055</v>
      </c>
      <c r="Q626" s="15">
        <f t="shared" si="39"/>
        <v>0.71708390368083097</v>
      </c>
    </row>
    <row r="627" spans="1:17" ht="19.5" customHeight="1" x14ac:dyDescent="0.2">
      <c r="A627" s="12">
        <v>577</v>
      </c>
      <c r="B627" s="6" t="s">
        <v>215</v>
      </c>
      <c r="C627" s="12">
        <v>9380</v>
      </c>
      <c r="D627" s="6" t="s">
        <v>2744</v>
      </c>
      <c r="E627" s="13">
        <v>42069</v>
      </c>
      <c r="F627" s="13">
        <v>44415</v>
      </c>
      <c r="H627" s="6" t="s">
        <v>7949</v>
      </c>
      <c r="I627" s="6" t="s">
        <v>8080</v>
      </c>
      <c r="J627" s="14">
        <v>5.8099999999999999E-2</v>
      </c>
      <c r="K627" s="14">
        <v>0.11550000000000001</v>
      </c>
      <c r="L627" s="15">
        <f t="shared" si="36"/>
        <v>-5.7400000000000007E-2</v>
      </c>
      <c r="M627" s="11">
        <f t="shared" si="37"/>
        <v>0</v>
      </c>
      <c r="N627" s="11">
        <f>VLOOKUP(E627,Nasdaq!$A$2:$F$3174,5,1)</f>
        <v>4927.3701170000004</v>
      </c>
      <c r="O627" s="11">
        <f>VLOOKUP(F627,Nasdaq!$A$2:$F$3174,5,1)</f>
        <v>11010.980469</v>
      </c>
      <c r="P627" s="11">
        <f t="shared" si="38"/>
        <v>2346</v>
      </c>
      <c r="Q627" s="15">
        <f t="shared" si="39"/>
        <v>0.44749645663754894</v>
      </c>
    </row>
    <row r="628" spans="1:17" ht="19.5" customHeight="1" x14ac:dyDescent="0.2">
      <c r="A628" s="12">
        <v>577</v>
      </c>
      <c r="B628" s="6" t="s">
        <v>215</v>
      </c>
      <c r="C628" s="12">
        <v>25819</v>
      </c>
      <c r="D628" s="6" t="s">
        <v>2900</v>
      </c>
      <c r="E628" s="13">
        <v>40318</v>
      </c>
      <c r="F628" s="13">
        <v>44415</v>
      </c>
      <c r="H628" s="6" t="s">
        <v>7944</v>
      </c>
      <c r="I628" s="6" t="s">
        <v>8127</v>
      </c>
      <c r="J628" s="14">
        <v>5.4199999999999998E-2</v>
      </c>
      <c r="K628" s="14">
        <v>0.14150000000000001</v>
      </c>
      <c r="L628" s="15">
        <f t="shared" si="36"/>
        <v>-8.7300000000000016E-2</v>
      </c>
      <c r="M628" s="11">
        <f t="shared" si="37"/>
        <v>0</v>
      </c>
      <c r="N628" s="11">
        <f>VLOOKUP(E628,Nasdaq!$A$2:$F$3174,5,1)</f>
        <v>2204.01001</v>
      </c>
      <c r="O628" s="11">
        <f>VLOOKUP(F628,Nasdaq!$A$2:$F$3174,5,1)</f>
        <v>11010.980469</v>
      </c>
      <c r="P628" s="11">
        <f t="shared" si="38"/>
        <v>4097</v>
      </c>
      <c r="Q628" s="15">
        <f t="shared" si="39"/>
        <v>0.20016495234651219</v>
      </c>
    </row>
    <row r="629" spans="1:17" ht="19.5" customHeight="1" x14ac:dyDescent="0.2">
      <c r="A629" s="12">
        <v>577</v>
      </c>
      <c r="B629" s="6" t="s">
        <v>215</v>
      </c>
      <c r="C629" s="12">
        <v>12113</v>
      </c>
      <c r="D629" s="6" t="s">
        <v>2901</v>
      </c>
      <c r="E629" s="13">
        <v>41450</v>
      </c>
      <c r="F629" s="13">
        <v>44415</v>
      </c>
      <c r="H629" s="6" t="s">
        <v>7949</v>
      </c>
      <c r="I629" s="6" t="s">
        <v>8001</v>
      </c>
      <c r="J629" s="14">
        <v>5.33E-2</v>
      </c>
      <c r="K629" s="14">
        <v>0.13369999999999999</v>
      </c>
      <c r="L629" s="15">
        <f t="shared" si="36"/>
        <v>-8.0399999999999985E-2</v>
      </c>
      <c r="M629" s="11">
        <f t="shared" si="37"/>
        <v>0</v>
      </c>
      <c r="N629" s="11">
        <f>VLOOKUP(E629,Nasdaq!$A$2:$F$3174,5,1)</f>
        <v>3347.889893</v>
      </c>
      <c r="O629" s="11">
        <f>VLOOKUP(F629,Nasdaq!$A$2:$F$3174,5,1)</f>
        <v>11010.980469</v>
      </c>
      <c r="P629" s="11">
        <f t="shared" si="38"/>
        <v>2965</v>
      </c>
      <c r="Q629" s="15">
        <f t="shared" si="39"/>
        <v>0.30405045086247801</v>
      </c>
    </row>
    <row r="630" spans="1:17" ht="19.5" customHeight="1" x14ac:dyDescent="0.2">
      <c r="A630" s="12">
        <v>577</v>
      </c>
      <c r="B630" s="6" t="s">
        <v>215</v>
      </c>
      <c r="C630" s="12">
        <v>16999</v>
      </c>
      <c r="D630" s="6" t="s">
        <v>2902</v>
      </c>
      <c r="E630" s="13">
        <v>40347</v>
      </c>
      <c r="F630" s="13">
        <v>44415</v>
      </c>
      <c r="H630" s="6" t="s">
        <v>7951</v>
      </c>
      <c r="I630" s="6" t="s">
        <v>8128</v>
      </c>
      <c r="J630" s="14">
        <v>3.3300000000000003E-2</v>
      </c>
      <c r="K630" s="14">
        <v>0.13780000000000001</v>
      </c>
      <c r="L630" s="15">
        <f t="shared" si="36"/>
        <v>-0.10450000000000001</v>
      </c>
      <c r="M630" s="11">
        <f t="shared" si="37"/>
        <v>0</v>
      </c>
      <c r="N630" s="11">
        <f>VLOOKUP(E630,Nasdaq!$A$2:$F$3174,5,1)</f>
        <v>2309.8000489999999</v>
      </c>
      <c r="O630" s="11">
        <f>VLOOKUP(F630,Nasdaq!$A$2:$F$3174,5,1)</f>
        <v>11010.980469</v>
      </c>
      <c r="P630" s="11">
        <f t="shared" si="38"/>
        <v>4068</v>
      </c>
      <c r="Q630" s="15">
        <f t="shared" si="39"/>
        <v>0.2097726433126797</v>
      </c>
    </row>
    <row r="631" spans="1:17" ht="19.5" customHeight="1" x14ac:dyDescent="0.2">
      <c r="A631" s="12">
        <v>577</v>
      </c>
      <c r="B631" s="6" t="s">
        <v>215</v>
      </c>
      <c r="C631" s="12">
        <v>24311</v>
      </c>
      <c r="D631" s="6" t="s">
        <v>2903</v>
      </c>
      <c r="E631" s="13">
        <v>40844</v>
      </c>
      <c r="F631" s="13">
        <v>44415</v>
      </c>
      <c r="H631" s="6" t="s">
        <v>7945</v>
      </c>
      <c r="I631" s="6" t="s">
        <v>7955</v>
      </c>
      <c r="J631" s="14">
        <v>-3.4200000000000001E-2</v>
      </c>
      <c r="K631" s="14">
        <v>0.13900000000000001</v>
      </c>
      <c r="L631" s="15">
        <f t="shared" si="36"/>
        <v>-0.17320000000000002</v>
      </c>
      <c r="M631" s="11">
        <f t="shared" si="37"/>
        <v>0</v>
      </c>
      <c r="N631" s="11">
        <f>VLOOKUP(E631,Nasdaq!$A$2:$F$3174,5,1)</f>
        <v>2737.1499020000001</v>
      </c>
      <c r="O631" s="11">
        <f>VLOOKUP(F631,Nasdaq!$A$2:$F$3174,5,1)</f>
        <v>11010.980469</v>
      </c>
      <c r="P631" s="11">
        <f t="shared" si="38"/>
        <v>3571</v>
      </c>
      <c r="Q631" s="15">
        <f t="shared" si="39"/>
        <v>0.24858393245122731</v>
      </c>
    </row>
    <row r="632" spans="1:17" ht="19.5" customHeight="1" x14ac:dyDescent="0.2">
      <c r="A632" s="12">
        <v>577</v>
      </c>
      <c r="B632" s="6" t="s">
        <v>215</v>
      </c>
      <c r="C632" s="12">
        <v>12139</v>
      </c>
      <c r="D632" s="6" t="s">
        <v>1850</v>
      </c>
      <c r="E632" s="13">
        <v>41302</v>
      </c>
      <c r="F632" s="13">
        <v>44415</v>
      </c>
      <c r="H632" s="6" t="s">
        <v>7947</v>
      </c>
      <c r="I632" s="6" t="s">
        <v>7989</v>
      </c>
      <c r="J632" s="14">
        <v>-3.61E-2</v>
      </c>
      <c r="K632" s="14">
        <v>0.13600000000000001</v>
      </c>
      <c r="L632" s="15">
        <f t="shared" si="36"/>
        <v>-0.1721</v>
      </c>
      <c r="M632" s="11">
        <f t="shared" si="37"/>
        <v>0</v>
      </c>
      <c r="N632" s="11">
        <f>VLOOKUP(E632,Nasdaq!$A$2:$F$3174,5,1)</f>
        <v>3154.3000489999999</v>
      </c>
      <c r="O632" s="11">
        <f>VLOOKUP(F632,Nasdaq!$A$2:$F$3174,5,1)</f>
        <v>11010.980469</v>
      </c>
      <c r="P632" s="11">
        <f t="shared" si="38"/>
        <v>3113</v>
      </c>
      <c r="Q632" s="15">
        <f t="shared" si="39"/>
        <v>0.28646890513752382</v>
      </c>
    </row>
    <row r="633" spans="1:17" ht="19.5" customHeight="1" x14ac:dyDescent="0.2">
      <c r="A633" s="12">
        <v>577</v>
      </c>
      <c r="B633" s="6" t="s">
        <v>215</v>
      </c>
      <c r="C633" s="12">
        <v>20351</v>
      </c>
      <c r="D633" s="6" t="s">
        <v>2904</v>
      </c>
      <c r="E633" s="13">
        <v>40631</v>
      </c>
      <c r="F633" s="13">
        <v>44415</v>
      </c>
      <c r="H633" s="6" t="s">
        <v>7947</v>
      </c>
      <c r="I633" s="6" t="s">
        <v>8033</v>
      </c>
      <c r="J633" s="14">
        <v>-6.2199999999999998E-2</v>
      </c>
      <c r="K633" s="14">
        <v>0.12770000000000001</v>
      </c>
      <c r="L633" s="15">
        <f t="shared" si="36"/>
        <v>-0.18990000000000001</v>
      </c>
      <c r="M633" s="11">
        <f t="shared" si="37"/>
        <v>0</v>
      </c>
      <c r="N633" s="11">
        <f>VLOOKUP(E633,Nasdaq!$A$2:$F$3174,5,1)</f>
        <v>2756.889893</v>
      </c>
      <c r="O633" s="11">
        <f>VLOOKUP(F633,Nasdaq!$A$2:$F$3174,5,1)</f>
        <v>11010.980469</v>
      </c>
      <c r="P633" s="11">
        <f t="shared" si="38"/>
        <v>3784</v>
      </c>
      <c r="Q633" s="15">
        <f t="shared" si="39"/>
        <v>0.25037667307632555</v>
      </c>
    </row>
    <row r="634" spans="1:17" ht="19.5" customHeight="1" x14ac:dyDescent="0.2">
      <c r="A634" s="12">
        <v>577</v>
      </c>
      <c r="B634" s="6" t="s">
        <v>215</v>
      </c>
      <c r="C634" s="12">
        <v>12094</v>
      </c>
      <c r="D634" s="6" t="s">
        <v>2905</v>
      </c>
      <c r="E634" s="13">
        <v>40254</v>
      </c>
      <c r="F634" s="13">
        <v>44415</v>
      </c>
      <c r="H634" s="6" t="s">
        <v>7948</v>
      </c>
      <c r="I634" s="6" t="s">
        <v>8044</v>
      </c>
      <c r="J634" s="14">
        <v>-6.2400000000000004E-2</v>
      </c>
      <c r="K634" s="14">
        <v>0.13009999999999999</v>
      </c>
      <c r="L634" s="15">
        <f t="shared" si="36"/>
        <v>-0.1925</v>
      </c>
      <c r="M634" s="11">
        <f t="shared" si="37"/>
        <v>0</v>
      </c>
      <c r="N634" s="11">
        <f>VLOOKUP(E634,Nasdaq!$A$2:$F$3174,5,1)</f>
        <v>2389.0900879999999</v>
      </c>
      <c r="O634" s="11">
        <f>VLOOKUP(F634,Nasdaq!$A$2:$F$3174,5,1)</f>
        <v>11010.980469</v>
      </c>
      <c r="P634" s="11">
        <f t="shared" si="38"/>
        <v>4161</v>
      </c>
      <c r="Q634" s="15">
        <f t="shared" si="39"/>
        <v>0.21697363811640388</v>
      </c>
    </row>
    <row r="635" spans="1:17" ht="19.5" customHeight="1" x14ac:dyDescent="0.2">
      <c r="A635" s="12">
        <v>577</v>
      </c>
      <c r="B635" s="6" t="s">
        <v>215</v>
      </c>
      <c r="C635" s="12">
        <v>6788</v>
      </c>
      <c r="D635" s="6" t="s">
        <v>946</v>
      </c>
      <c r="E635" s="13">
        <v>42385</v>
      </c>
      <c r="F635" s="13">
        <v>44415</v>
      </c>
      <c r="H635" s="6" t="s">
        <v>7951</v>
      </c>
      <c r="I635" s="6" t="s">
        <v>7988</v>
      </c>
      <c r="J635" s="14">
        <v>-7.0699999999999999E-2</v>
      </c>
      <c r="K635" s="14">
        <v>0.15859999999999999</v>
      </c>
      <c r="L635" s="15">
        <f t="shared" si="36"/>
        <v>-0.2293</v>
      </c>
      <c r="M635" s="11">
        <f t="shared" si="37"/>
        <v>0</v>
      </c>
      <c r="N635" s="11">
        <f>VLOOKUP(E635,Nasdaq!$A$2:$F$3174,5,1)</f>
        <v>4488.419922</v>
      </c>
      <c r="O635" s="11">
        <f>VLOOKUP(F635,Nasdaq!$A$2:$F$3174,5,1)</f>
        <v>11010.980469</v>
      </c>
      <c r="P635" s="11">
        <f t="shared" si="38"/>
        <v>2030</v>
      </c>
      <c r="Q635" s="15">
        <f t="shared" si="39"/>
        <v>0.407631760925668</v>
      </c>
    </row>
    <row r="636" spans="1:17" ht="19.5" customHeight="1" x14ac:dyDescent="0.2">
      <c r="A636" s="12">
        <v>577</v>
      </c>
      <c r="B636" s="6" t="s">
        <v>215</v>
      </c>
      <c r="C636" s="12">
        <v>30712</v>
      </c>
      <c r="D636" s="6" t="s">
        <v>2906</v>
      </c>
      <c r="E636" s="13">
        <v>42104</v>
      </c>
      <c r="F636" s="13">
        <v>43627</v>
      </c>
      <c r="H636" s="6" t="s">
        <v>7950</v>
      </c>
      <c r="I636" s="6" t="s">
        <v>8082</v>
      </c>
      <c r="J636" s="14">
        <v>-7.85E-2</v>
      </c>
      <c r="K636" s="14">
        <v>0.1014</v>
      </c>
      <c r="L636" s="15">
        <f t="shared" si="36"/>
        <v>-0.1799</v>
      </c>
      <c r="M636" s="11">
        <f t="shared" si="37"/>
        <v>0</v>
      </c>
      <c r="N636" s="11">
        <f>VLOOKUP(E636,Nasdaq!$A$2:$F$3174,5,1)</f>
        <v>4995.9799800000001</v>
      </c>
      <c r="O636" s="11">
        <f>VLOOKUP(F636,Nasdaq!$A$2:$F$3174,5,1)</f>
        <v>7822.5698240000002</v>
      </c>
      <c r="P636" s="11">
        <f t="shared" si="38"/>
        <v>1523</v>
      </c>
      <c r="Q636" s="15">
        <f t="shared" si="39"/>
        <v>0.6386627568836668</v>
      </c>
    </row>
    <row r="637" spans="1:17" ht="19.5" customHeight="1" x14ac:dyDescent="0.2">
      <c r="A637" s="12">
        <v>577</v>
      </c>
      <c r="B637" s="6" t="s">
        <v>215</v>
      </c>
      <c r="C637" s="12">
        <v>14666</v>
      </c>
      <c r="D637" s="6" t="s">
        <v>2614</v>
      </c>
      <c r="E637" s="13">
        <v>42013</v>
      </c>
      <c r="F637" s="13">
        <v>44415</v>
      </c>
      <c r="H637" s="6" t="s">
        <v>7947</v>
      </c>
      <c r="I637" s="6" t="s">
        <v>7989</v>
      </c>
      <c r="J637" s="14">
        <v>-0.26179999999999998</v>
      </c>
      <c r="K637" s="14">
        <v>0.11539999999999999</v>
      </c>
      <c r="L637" s="15">
        <f t="shared" si="36"/>
        <v>-0.37719999999999998</v>
      </c>
      <c r="M637" s="11">
        <f t="shared" si="37"/>
        <v>0</v>
      </c>
      <c r="N637" s="11">
        <f>VLOOKUP(E637,Nasdaq!$A$2:$F$3174,5,1)</f>
        <v>4704.0698240000002</v>
      </c>
      <c r="O637" s="11">
        <f>VLOOKUP(F637,Nasdaq!$A$2:$F$3174,5,1)</f>
        <v>11010.980469</v>
      </c>
      <c r="P637" s="11">
        <f t="shared" si="38"/>
        <v>2402</v>
      </c>
      <c r="Q637" s="15">
        <f t="shared" si="39"/>
        <v>0.42721666797896446</v>
      </c>
    </row>
    <row r="638" spans="1:17" ht="19.5" customHeight="1" x14ac:dyDescent="0.2">
      <c r="A638" s="12">
        <v>7147</v>
      </c>
      <c r="B638" s="6" t="s">
        <v>216</v>
      </c>
      <c r="C638" s="12">
        <v>40899</v>
      </c>
      <c r="D638" s="6" t="s">
        <v>2907</v>
      </c>
      <c r="E638" s="13">
        <v>41646</v>
      </c>
      <c r="F638" s="13">
        <v>44415</v>
      </c>
      <c r="H638" s="6" t="s">
        <v>7948</v>
      </c>
      <c r="I638" s="6" t="s">
        <v>7992</v>
      </c>
      <c r="J638" s="14">
        <v>-0.15770000000000001</v>
      </c>
      <c r="K638" s="14">
        <v>0.11840000000000001</v>
      </c>
      <c r="L638" s="15">
        <f t="shared" si="36"/>
        <v>-0.27610000000000001</v>
      </c>
      <c r="M638" s="11">
        <f t="shared" si="37"/>
        <v>0</v>
      </c>
      <c r="N638" s="11">
        <f>VLOOKUP(E638,Nasdaq!$A$2:$F$3174,5,1)</f>
        <v>4153.1801759999998</v>
      </c>
      <c r="O638" s="11">
        <f>VLOOKUP(F638,Nasdaq!$A$2:$F$3174,5,1)</f>
        <v>11010.980469</v>
      </c>
      <c r="P638" s="11">
        <f t="shared" si="38"/>
        <v>2769</v>
      </c>
      <c r="Q638" s="15">
        <f t="shared" si="39"/>
        <v>0.37718568244781786</v>
      </c>
    </row>
    <row r="639" spans="1:17" ht="19.5" customHeight="1" x14ac:dyDescent="0.2">
      <c r="A639" s="12">
        <v>5779</v>
      </c>
      <c r="B639" s="6" t="s">
        <v>217</v>
      </c>
      <c r="C639" s="12">
        <v>2931</v>
      </c>
      <c r="D639" s="6" t="s">
        <v>2908</v>
      </c>
      <c r="E639" s="13">
        <v>42690</v>
      </c>
      <c r="F639" s="13">
        <v>44415</v>
      </c>
      <c r="G639" s="13">
        <v>42690</v>
      </c>
      <c r="H639" s="6" t="s">
        <v>7946</v>
      </c>
      <c r="I639" s="6" t="s">
        <v>8005</v>
      </c>
      <c r="J639" s="14">
        <v>1.0334999999999999</v>
      </c>
      <c r="K639" s="14">
        <v>0.14560000000000001</v>
      </c>
      <c r="L639" s="15">
        <f t="shared" si="36"/>
        <v>0.88789999999999991</v>
      </c>
      <c r="M639" s="11">
        <f t="shared" si="37"/>
        <v>1</v>
      </c>
      <c r="N639" s="11">
        <f>VLOOKUP(E639,Nasdaq!$A$2:$F$3174,5,1)</f>
        <v>5294.580078</v>
      </c>
      <c r="O639" s="11">
        <f>VLOOKUP(F639,Nasdaq!$A$2:$F$3174,5,1)</f>
        <v>11010.980469</v>
      </c>
      <c r="P639" s="11">
        <f t="shared" si="38"/>
        <v>1725</v>
      </c>
      <c r="Q639" s="15">
        <f t="shared" si="39"/>
        <v>0.48084602911900942</v>
      </c>
    </row>
    <row r="640" spans="1:17" ht="19.5" customHeight="1" x14ac:dyDescent="0.2">
      <c r="A640" s="12">
        <v>5418</v>
      </c>
      <c r="B640" s="6" t="s">
        <v>218</v>
      </c>
      <c r="C640" s="12">
        <v>30993</v>
      </c>
      <c r="D640" s="6" t="s">
        <v>6198</v>
      </c>
      <c r="E640" s="13">
        <v>40952</v>
      </c>
      <c r="F640" s="13">
        <v>41654</v>
      </c>
      <c r="G640" s="13">
        <v>40952</v>
      </c>
      <c r="H640" s="6" t="s">
        <v>7944</v>
      </c>
      <c r="I640" s="6" t="s">
        <v>8086</v>
      </c>
      <c r="J640" s="14">
        <v>0.89670000000000005</v>
      </c>
      <c r="K640" s="14">
        <v>0.20280000000000001</v>
      </c>
      <c r="L640" s="15">
        <f t="shared" ref="L640:L702" si="40">J640-K640</f>
        <v>0.69390000000000007</v>
      </c>
      <c r="M640" s="11">
        <f t="shared" ref="M640:M702" si="41">IF(L640&gt;0,1,0)</f>
        <v>1</v>
      </c>
      <c r="N640" s="11">
        <f>VLOOKUP(E640,Nasdaq!$A$2:$F$3174,5,1)</f>
        <v>2931.389893</v>
      </c>
      <c r="O640" s="11">
        <f>VLOOKUP(F640,Nasdaq!$A$2:$F$3174,5,1)</f>
        <v>4214.8798829999996</v>
      </c>
      <c r="P640" s="11">
        <f t="shared" ref="P640:P702" si="42">_xlfn.DAYS(F640,E640)</f>
        <v>702</v>
      </c>
      <c r="Q640" s="15">
        <f t="shared" ref="Q640:Q702" si="43">(O640/N640)^(1/P640/365-1)</f>
        <v>0.69548697208823673</v>
      </c>
    </row>
    <row r="641" spans="1:17" ht="19.5" customHeight="1" x14ac:dyDescent="0.2">
      <c r="A641" s="12">
        <v>5418</v>
      </c>
      <c r="B641" s="6" t="s">
        <v>218</v>
      </c>
      <c r="C641" s="12">
        <v>4817</v>
      </c>
      <c r="D641" s="6" t="s">
        <v>6199</v>
      </c>
      <c r="E641" s="13">
        <v>41001</v>
      </c>
      <c r="F641" s="13">
        <v>41957</v>
      </c>
      <c r="G641" s="13">
        <v>41001</v>
      </c>
      <c r="H641" s="6" t="s">
        <v>7949</v>
      </c>
      <c r="I641" s="6" t="s">
        <v>8009</v>
      </c>
      <c r="J641" s="14">
        <v>0.50729999999999997</v>
      </c>
      <c r="K641" s="14">
        <v>0.1736</v>
      </c>
      <c r="L641" s="15">
        <f t="shared" si="40"/>
        <v>0.3337</v>
      </c>
      <c r="M641" s="11">
        <f t="shared" si="41"/>
        <v>1</v>
      </c>
      <c r="N641" s="11">
        <f>VLOOKUP(E641,Nasdaq!$A$2:$F$3174,5,1)</f>
        <v>3119.6999510000001</v>
      </c>
      <c r="O641" s="11">
        <f>VLOOKUP(F641,Nasdaq!$A$2:$F$3174,5,1)</f>
        <v>4688.5400390000004</v>
      </c>
      <c r="P641" s="11">
        <f t="shared" si="42"/>
        <v>956</v>
      </c>
      <c r="Q641" s="15">
        <f t="shared" si="43"/>
        <v>0.66538913334950744</v>
      </c>
    </row>
    <row r="642" spans="1:17" ht="19.5" customHeight="1" x14ac:dyDescent="0.2">
      <c r="A642" s="12">
        <v>5418</v>
      </c>
      <c r="B642" s="6" t="s">
        <v>218</v>
      </c>
      <c r="C642" s="12">
        <v>44498</v>
      </c>
      <c r="D642" s="6" t="s">
        <v>6200</v>
      </c>
      <c r="E642" s="13">
        <v>40553</v>
      </c>
      <c r="F642" s="13">
        <v>42033</v>
      </c>
      <c r="H642" s="6" t="s">
        <v>7946</v>
      </c>
      <c r="I642" s="6" t="s">
        <v>7965</v>
      </c>
      <c r="J642" s="14">
        <v>0.50639999999999996</v>
      </c>
      <c r="K642" s="14">
        <v>0.14550000000000002</v>
      </c>
      <c r="L642" s="15">
        <f t="shared" si="40"/>
        <v>0.36089999999999994</v>
      </c>
      <c r="M642" s="11">
        <f t="shared" si="41"/>
        <v>1</v>
      </c>
      <c r="N642" s="11">
        <f>VLOOKUP(E642,Nasdaq!$A$2:$F$3174,5,1)</f>
        <v>2707.8000489999999</v>
      </c>
      <c r="O642" s="11">
        <f>VLOOKUP(F642,Nasdaq!$A$2:$F$3174,5,1)</f>
        <v>4683.4101559999999</v>
      </c>
      <c r="P642" s="11">
        <f t="shared" si="42"/>
        <v>1480</v>
      </c>
      <c r="Q642" s="15">
        <f t="shared" si="43"/>
        <v>0.57816904886692555</v>
      </c>
    </row>
    <row r="643" spans="1:17" ht="19.5" customHeight="1" x14ac:dyDescent="0.2">
      <c r="A643" s="12">
        <v>5418</v>
      </c>
      <c r="B643" s="6" t="s">
        <v>218</v>
      </c>
      <c r="C643" s="12">
        <v>4659</v>
      </c>
      <c r="D643" s="6" t="s">
        <v>6201</v>
      </c>
      <c r="E643" s="13">
        <v>40308</v>
      </c>
      <c r="F643" s="13">
        <v>42300</v>
      </c>
      <c r="H643" s="6" t="s">
        <v>7950</v>
      </c>
      <c r="I643" s="6" t="s">
        <v>8022</v>
      </c>
      <c r="J643" s="14">
        <v>0.16690000000000002</v>
      </c>
      <c r="K643" s="14">
        <v>0.1363</v>
      </c>
      <c r="L643" s="15">
        <f t="shared" si="40"/>
        <v>3.0600000000000016E-2</v>
      </c>
      <c r="M643" s="11">
        <f t="shared" si="41"/>
        <v>1</v>
      </c>
      <c r="N643" s="11">
        <f>VLOOKUP(E643,Nasdaq!$A$2:$F$3174,5,1)</f>
        <v>2374.669922</v>
      </c>
      <c r="O643" s="11">
        <f>VLOOKUP(F643,Nasdaq!$A$2:$F$3174,5,1)</f>
        <v>5031.8598629999997</v>
      </c>
      <c r="P643" s="11">
        <f t="shared" si="42"/>
        <v>1992</v>
      </c>
      <c r="Q643" s="15">
        <f t="shared" si="43"/>
        <v>0.47192736666445473</v>
      </c>
    </row>
    <row r="644" spans="1:17" ht="19.5" customHeight="1" x14ac:dyDescent="0.2">
      <c r="A644" s="12">
        <v>5418</v>
      </c>
      <c r="B644" s="6" t="s">
        <v>218</v>
      </c>
      <c r="C644" s="12">
        <v>4529</v>
      </c>
      <c r="D644" s="6" t="s">
        <v>3992</v>
      </c>
      <c r="E644" s="13">
        <v>40333</v>
      </c>
      <c r="F644" s="13">
        <v>44415</v>
      </c>
      <c r="G644" s="13">
        <v>41241</v>
      </c>
      <c r="H644" s="6" t="s">
        <v>7944</v>
      </c>
      <c r="I644" s="6" t="s">
        <v>7968</v>
      </c>
      <c r="J644" s="14">
        <v>9.3100000000000002E-2</v>
      </c>
      <c r="K644" s="14">
        <v>0.14279999999999998</v>
      </c>
      <c r="L644" s="15">
        <f t="shared" si="40"/>
        <v>-4.969999999999998E-2</v>
      </c>
      <c r="M644" s="11">
        <f t="shared" si="41"/>
        <v>0</v>
      </c>
      <c r="N644" s="11">
        <f>VLOOKUP(E644,Nasdaq!$A$2:$F$3174,5,1)</f>
        <v>2219.169922</v>
      </c>
      <c r="O644" s="11">
        <f>VLOOKUP(F644,Nasdaq!$A$2:$F$3174,5,1)</f>
        <v>11010.980469</v>
      </c>
      <c r="P644" s="11">
        <f t="shared" si="42"/>
        <v>4082</v>
      </c>
      <c r="Q644" s="15">
        <f t="shared" si="43"/>
        <v>0.20154175316025619</v>
      </c>
    </row>
    <row r="645" spans="1:17" ht="19.5" customHeight="1" x14ac:dyDescent="0.2">
      <c r="A645" s="12">
        <v>5418</v>
      </c>
      <c r="B645" s="6" t="s">
        <v>218</v>
      </c>
      <c r="C645" s="12">
        <v>4357</v>
      </c>
      <c r="D645" s="6" t="s">
        <v>6202</v>
      </c>
      <c r="E645" s="13">
        <v>40812</v>
      </c>
      <c r="F645" s="13">
        <v>44415</v>
      </c>
      <c r="G645" s="13">
        <v>40812</v>
      </c>
      <c r="H645" s="6" t="s">
        <v>7950</v>
      </c>
      <c r="I645" s="6" t="s">
        <v>8022</v>
      </c>
      <c r="J645" s="14">
        <v>3.7000000000000002E-3</v>
      </c>
      <c r="K645" s="14">
        <v>0.15060000000000001</v>
      </c>
      <c r="L645" s="15">
        <f t="shared" si="40"/>
        <v>-0.1469</v>
      </c>
      <c r="M645" s="11">
        <f t="shared" si="41"/>
        <v>0</v>
      </c>
      <c r="N645" s="11">
        <f>VLOOKUP(E645,Nasdaq!$A$2:$F$3174,5,1)</f>
        <v>2516.6899410000001</v>
      </c>
      <c r="O645" s="11">
        <f>VLOOKUP(F645,Nasdaq!$A$2:$F$3174,5,1)</f>
        <v>11010.980469</v>
      </c>
      <c r="P645" s="11">
        <f t="shared" si="42"/>
        <v>3603</v>
      </c>
      <c r="Q645" s="15">
        <f t="shared" si="43"/>
        <v>0.22856209513778986</v>
      </c>
    </row>
    <row r="646" spans="1:17" ht="19.5" customHeight="1" x14ac:dyDescent="0.2">
      <c r="A646" s="12">
        <v>5418</v>
      </c>
      <c r="B646" s="6" t="s">
        <v>218</v>
      </c>
      <c r="C646" s="12">
        <v>40993</v>
      </c>
      <c r="D646" s="6" t="s">
        <v>6203</v>
      </c>
      <c r="E646" s="13">
        <v>40400</v>
      </c>
      <c r="F646" s="13">
        <v>41957</v>
      </c>
      <c r="H646" s="6" t="s">
        <v>7946</v>
      </c>
      <c r="I646" s="6" t="s">
        <v>7965</v>
      </c>
      <c r="J646" s="14">
        <v>0</v>
      </c>
      <c r="K646" s="14">
        <v>0.17550000000000002</v>
      </c>
      <c r="L646" s="15">
        <f t="shared" si="40"/>
        <v>-0.17550000000000002</v>
      </c>
      <c r="M646" s="11">
        <f t="shared" si="41"/>
        <v>0</v>
      </c>
      <c r="N646" s="11">
        <f>VLOOKUP(E646,Nasdaq!$A$2:$F$3174,5,1)</f>
        <v>2277.169922</v>
      </c>
      <c r="O646" s="11">
        <f>VLOOKUP(F646,Nasdaq!$A$2:$F$3174,5,1)</f>
        <v>4688.5400390000004</v>
      </c>
      <c r="P646" s="11">
        <f t="shared" si="42"/>
        <v>1557</v>
      </c>
      <c r="Q646" s="15">
        <f t="shared" si="43"/>
        <v>0.48568910510110919</v>
      </c>
    </row>
    <row r="647" spans="1:17" ht="19.5" customHeight="1" x14ac:dyDescent="0.2">
      <c r="A647" s="12">
        <v>5418</v>
      </c>
      <c r="B647" s="6" t="s">
        <v>218</v>
      </c>
      <c r="C647" s="12">
        <v>15941</v>
      </c>
      <c r="D647" s="6" t="s">
        <v>3247</v>
      </c>
      <c r="E647" s="13">
        <v>40759</v>
      </c>
      <c r="F647" s="13">
        <v>41516</v>
      </c>
      <c r="G647" s="13">
        <v>40759</v>
      </c>
      <c r="H647" s="6" t="s">
        <v>7949</v>
      </c>
      <c r="I647" s="6" t="s">
        <v>8001</v>
      </c>
      <c r="J647" s="14">
        <v>-1.5900000000000001E-2</v>
      </c>
      <c r="K647" s="14">
        <v>0.1865</v>
      </c>
      <c r="L647" s="15">
        <f t="shared" si="40"/>
        <v>-0.2024</v>
      </c>
      <c r="M647" s="11">
        <f t="shared" si="41"/>
        <v>0</v>
      </c>
      <c r="N647" s="11">
        <f>VLOOKUP(E647,Nasdaq!$A$2:$F$3174,5,1)</f>
        <v>2556.389893</v>
      </c>
      <c r="O647" s="11">
        <f>VLOOKUP(F647,Nasdaq!$A$2:$F$3174,5,1)</f>
        <v>3589.8701169999999</v>
      </c>
      <c r="P647" s="11">
        <f t="shared" si="42"/>
        <v>757</v>
      </c>
      <c r="Q647" s="15">
        <f t="shared" si="43"/>
        <v>0.71211295978491207</v>
      </c>
    </row>
    <row r="648" spans="1:17" ht="19.5" customHeight="1" x14ac:dyDescent="0.2">
      <c r="A648" s="12">
        <v>5418</v>
      </c>
      <c r="B648" s="6" t="s">
        <v>218</v>
      </c>
      <c r="C648" s="12">
        <v>5362</v>
      </c>
      <c r="D648" s="6" t="s">
        <v>6204</v>
      </c>
      <c r="E648" s="13">
        <v>40730</v>
      </c>
      <c r="F648" s="13">
        <v>41957</v>
      </c>
      <c r="G648" s="13">
        <v>40730</v>
      </c>
      <c r="H648" s="6" t="s">
        <v>7950</v>
      </c>
      <c r="I648" s="6" t="s">
        <v>8129</v>
      </c>
      <c r="J648" s="14">
        <v>-0.18280000000000002</v>
      </c>
      <c r="K648" s="14">
        <v>0.15810000000000002</v>
      </c>
      <c r="L648" s="15">
        <f t="shared" si="40"/>
        <v>-0.34090000000000004</v>
      </c>
      <c r="M648" s="11">
        <f t="shared" si="41"/>
        <v>0</v>
      </c>
      <c r="N648" s="11">
        <f>VLOOKUP(E648,Nasdaq!$A$2:$F$3174,5,1)</f>
        <v>2834.0200199999999</v>
      </c>
      <c r="O648" s="11">
        <f>VLOOKUP(F648,Nasdaq!$A$2:$F$3174,5,1)</f>
        <v>4688.5400390000004</v>
      </c>
      <c r="P648" s="11">
        <f t="shared" si="42"/>
        <v>1227</v>
      </c>
      <c r="Q648" s="15">
        <f t="shared" si="43"/>
        <v>0.60445750320875158</v>
      </c>
    </row>
    <row r="649" spans="1:17" ht="19.5" customHeight="1" x14ac:dyDescent="0.2">
      <c r="A649" s="12">
        <v>5418</v>
      </c>
      <c r="B649" s="6" t="s">
        <v>218</v>
      </c>
      <c r="C649" s="12">
        <v>25219</v>
      </c>
      <c r="D649" s="6" t="s">
        <v>6205</v>
      </c>
      <c r="E649" s="13">
        <v>40718</v>
      </c>
      <c r="F649" s="13">
        <v>42324</v>
      </c>
      <c r="G649" s="13">
        <v>40718</v>
      </c>
      <c r="H649" s="6" t="s">
        <v>7946</v>
      </c>
      <c r="I649" s="6" t="s">
        <v>7965</v>
      </c>
      <c r="J649" s="14">
        <v>-0.20449999999999999</v>
      </c>
      <c r="K649" s="14">
        <v>0.13980000000000001</v>
      </c>
      <c r="L649" s="15">
        <f t="shared" si="40"/>
        <v>-0.34429999999999999</v>
      </c>
      <c r="M649" s="11">
        <f t="shared" si="41"/>
        <v>0</v>
      </c>
      <c r="N649" s="11">
        <f>VLOOKUP(E649,Nasdaq!$A$2:$F$3174,5,1)</f>
        <v>2652.889893</v>
      </c>
      <c r="O649" s="11">
        <f>VLOOKUP(F649,Nasdaq!$A$2:$F$3174,5,1)</f>
        <v>4984.6201170000004</v>
      </c>
      <c r="P649" s="11">
        <f t="shared" si="42"/>
        <v>1606</v>
      </c>
      <c r="Q649" s="15">
        <f t="shared" si="43"/>
        <v>0.53221563230362934</v>
      </c>
    </row>
    <row r="650" spans="1:17" ht="19.5" customHeight="1" x14ac:dyDescent="0.2">
      <c r="A650" s="12">
        <v>5418</v>
      </c>
      <c r="B650" s="6" t="s">
        <v>218</v>
      </c>
      <c r="C650" s="12">
        <v>5318</v>
      </c>
      <c r="D650" s="6" t="s">
        <v>6206</v>
      </c>
      <c r="E650" s="13">
        <v>40186</v>
      </c>
      <c r="F650" s="13">
        <v>41957</v>
      </c>
      <c r="H650" s="6" t="s">
        <v>7944</v>
      </c>
      <c r="I650" s="6" t="s">
        <v>7997</v>
      </c>
      <c r="J650" s="14">
        <v>-0.2833</v>
      </c>
      <c r="K650" s="14">
        <v>0.15039999999999998</v>
      </c>
      <c r="L650" s="15">
        <f t="shared" si="40"/>
        <v>-0.43369999999999997</v>
      </c>
      <c r="M650" s="11">
        <f t="shared" si="41"/>
        <v>0</v>
      </c>
      <c r="N650" s="11">
        <f>VLOOKUP(E650,Nasdaq!$A$2:$F$3174,5,1)</f>
        <v>2317.169922</v>
      </c>
      <c r="O650" s="11">
        <f>VLOOKUP(F650,Nasdaq!$A$2:$F$3174,5,1)</f>
        <v>4688.5400390000004</v>
      </c>
      <c r="P650" s="11">
        <f t="shared" si="42"/>
        <v>1771</v>
      </c>
      <c r="Q650" s="15">
        <f t="shared" si="43"/>
        <v>0.49422046715939666</v>
      </c>
    </row>
    <row r="651" spans="1:17" ht="19.5" customHeight="1" x14ac:dyDescent="0.2">
      <c r="A651" s="12">
        <v>5418</v>
      </c>
      <c r="B651" s="6" t="s">
        <v>218</v>
      </c>
      <c r="C651" s="12">
        <v>5086</v>
      </c>
      <c r="D651" s="6" t="s">
        <v>2563</v>
      </c>
      <c r="E651" s="13">
        <v>40308</v>
      </c>
      <c r="F651" s="13">
        <v>41957</v>
      </c>
      <c r="H651" s="6" t="s">
        <v>7949</v>
      </c>
      <c r="I651" s="6" t="s">
        <v>7973</v>
      </c>
      <c r="J651" s="14">
        <v>-0.2979</v>
      </c>
      <c r="K651" s="14">
        <v>0.1575</v>
      </c>
      <c r="L651" s="15">
        <f t="shared" si="40"/>
        <v>-0.45540000000000003</v>
      </c>
      <c r="M651" s="11">
        <f t="shared" si="41"/>
        <v>0</v>
      </c>
      <c r="N651" s="11">
        <f>VLOOKUP(E651,Nasdaq!$A$2:$F$3174,5,1)</f>
        <v>2374.669922</v>
      </c>
      <c r="O651" s="11">
        <f>VLOOKUP(F651,Nasdaq!$A$2:$F$3174,5,1)</f>
        <v>4688.5400390000004</v>
      </c>
      <c r="P651" s="11">
        <f t="shared" si="42"/>
        <v>1649</v>
      </c>
      <c r="Q651" s="15">
        <f t="shared" si="43"/>
        <v>0.50648444636269752</v>
      </c>
    </row>
    <row r="652" spans="1:17" ht="19.5" customHeight="1" x14ac:dyDescent="0.2">
      <c r="A652" s="12">
        <v>5418</v>
      </c>
      <c r="B652" s="6" t="s">
        <v>218</v>
      </c>
      <c r="C652" s="12">
        <v>27825</v>
      </c>
      <c r="D652" s="6" t="s">
        <v>6207</v>
      </c>
      <c r="E652" s="13">
        <v>41891</v>
      </c>
      <c r="F652" s="13">
        <v>42033</v>
      </c>
      <c r="G652" s="13">
        <v>41891</v>
      </c>
      <c r="H652" s="6" t="s">
        <v>7946</v>
      </c>
      <c r="I652" s="6" t="s">
        <v>8005</v>
      </c>
      <c r="J652" s="14">
        <v>-0.41090000000000004</v>
      </c>
      <c r="K652" s="14">
        <v>6.2600000000000003E-2</v>
      </c>
      <c r="L652" s="15">
        <f t="shared" si="40"/>
        <v>-0.47350000000000003</v>
      </c>
      <c r="M652" s="11">
        <f t="shared" si="41"/>
        <v>0</v>
      </c>
      <c r="N652" s="11">
        <f>VLOOKUP(E652,Nasdaq!$A$2:$F$3174,5,1)</f>
        <v>4552.2900390000004</v>
      </c>
      <c r="O652" s="11">
        <f>VLOOKUP(F652,Nasdaq!$A$2:$F$3174,5,1)</f>
        <v>4683.4101559999999</v>
      </c>
      <c r="P652" s="11">
        <f t="shared" si="42"/>
        <v>142</v>
      </c>
      <c r="Q652" s="15">
        <f t="shared" si="43"/>
        <v>0.97200381376623868</v>
      </c>
    </row>
    <row r="653" spans="1:17" ht="19.5" customHeight="1" x14ac:dyDescent="0.2">
      <c r="A653" s="12">
        <v>5418</v>
      </c>
      <c r="B653" s="6" t="s">
        <v>218</v>
      </c>
      <c r="C653" s="12">
        <v>4640</v>
      </c>
      <c r="D653" s="6" t="s">
        <v>2909</v>
      </c>
      <c r="E653" s="13">
        <v>40226</v>
      </c>
      <c r="F653" s="13">
        <v>42230</v>
      </c>
      <c r="H653" s="6" t="s">
        <v>7946</v>
      </c>
      <c r="I653" s="6" t="s">
        <v>7964</v>
      </c>
      <c r="J653" s="14">
        <v>-0.53839999999999999</v>
      </c>
      <c r="K653" s="14">
        <v>0.14810000000000001</v>
      </c>
      <c r="L653" s="15">
        <f t="shared" si="40"/>
        <v>-0.6865</v>
      </c>
      <c r="M653" s="11">
        <f t="shared" si="41"/>
        <v>0</v>
      </c>
      <c r="N653" s="11">
        <f>VLOOKUP(E653,Nasdaq!$A$2:$F$3174,5,1)</f>
        <v>2226.290039</v>
      </c>
      <c r="O653" s="11">
        <f>VLOOKUP(F653,Nasdaq!$A$2:$F$3174,5,1)</f>
        <v>5048.2402339999999</v>
      </c>
      <c r="P653" s="11">
        <f t="shared" si="42"/>
        <v>2004</v>
      </c>
      <c r="Q653" s="15">
        <f t="shared" si="43"/>
        <v>0.44100368200245782</v>
      </c>
    </row>
    <row r="654" spans="1:17" ht="19.5" customHeight="1" x14ac:dyDescent="0.2">
      <c r="A654" s="12">
        <v>5418</v>
      </c>
      <c r="B654" s="6" t="s">
        <v>218</v>
      </c>
      <c r="C654" s="12">
        <v>32051</v>
      </c>
      <c r="D654" s="6" t="s">
        <v>6208</v>
      </c>
      <c r="E654" s="13">
        <v>41880</v>
      </c>
      <c r="F654" s="13">
        <v>42033</v>
      </c>
      <c r="G654" s="13">
        <v>41880</v>
      </c>
      <c r="H654" s="6" t="s">
        <v>7946</v>
      </c>
      <c r="I654" s="6" t="s">
        <v>7964</v>
      </c>
      <c r="J654" s="14">
        <v>-0.58260000000000001</v>
      </c>
      <c r="K654" s="14">
        <v>4.0399999999999998E-2</v>
      </c>
      <c r="L654" s="15">
        <f t="shared" si="40"/>
        <v>-0.623</v>
      </c>
      <c r="M654" s="11">
        <f t="shared" si="41"/>
        <v>0</v>
      </c>
      <c r="N654" s="11">
        <f>VLOOKUP(E654,Nasdaq!$A$2:$F$3174,5,1)</f>
        <v>4580.2700199999999</v>
      </c>
      <c r="O654" s="11">
        <f>VLOOKUP(F654,Nasdaq!$A$2:$F$3174,5,1)</f>
        <v>4683.4101559999999</v>
      </c>
      <c r="P654" s="11">
        <f t="shared" si="42"/>
        <v>153</v>
      </c>
      <c r="Q654" s="15">
        <f t="shared" si="43"/>
        <v>0.97797794637845581</v>
      </c>
    </row>
    <row r="655" spans="1:17" ht="19.5" customHeight="1" x14ac:dyDescent="0.2">
      <c r="A655" s="12">
        <v>5418</v>
      </c>
      <c r="B655" s="6" t="s">
        <v>218</v>
      </c>
      <c r="C655" s="12">
        <v>40603</v>
      </c>
      <c r="D655" s="6" t="s">
        <v>6209</v>
      </c>
      <c r="E655" s="13">
        <v>40112</v>
      </c>
      <c r="F655" s="13">
        <v>41488</v>
      </c>
      <c r="G655" s="13">
        <v>40112</v>
      </c>
      <c r="H655" s="6" t="s">
        <v>7950</v>
      </c>
      <c r="I655" s="6" t="s">
        <v>7990</v>
      </c>
      <c r="J655" s="14">
        <v>-0.68640000000000001</v>
      </c>
      <c r="K655" s="14">
        <v>0.1575</v>
      </c>
      <c r="L655" s="15">
        <f t="shared" si="40"/>
        <v>-0.84389999999999998</v>
      </c>
      <c r="M655" s="11">
        <f t="shared" si="41"/>
        <v>0</v>
      </c>
      <c r="N655" s="11">
        <f>VLOOKUP(E655,Nasdaq!$A$2:$F$3174,5,1)</f>
        <v>2141.8500979999999</v>
      </c>
      <c r="O655" s="11">
        <f>VLOOKUP(F655,Nasdaq!$A$2:$F$3174,5,1)</f>
        <v>3689.5900879999999</v>
      </c>
      <c r="P655" s="11">
        <f t="shared" si="42"/>
        <v>1376</v>
      </c>
      <c r="Q655" s="15">
        <f t="shared" si="43"/>
        <v>0.58051229708351004</v>
      </c>
    </row>
    <row r="656" spans="1:17" ht="19.5" customHeight="1" x14ac:dyDescent="0.2">
      <c r="A656" s="12">
        <v>5418</v>
      </c>
      <c r="B656" s="6" t="s">
        <v>218</v>
      </c>
      <c r="C656" s="12">
        <v>24905</v>
      </c>
      <c r="D656" s="6" t="s">
        <v>6210</v>
      </c>
      <c r="E656" s="13">
        <v>40308</v>
      </c>
      <c r="F656" s="13">
        <v>41185</v>
      </c>
      <c r="H656" s="6" t="s">
        <v>7944</v>
      </c>
      <c r="I656" s="6" t="s">
        <v>7980</v>
      </c>
      <c r="J656" s="14">
        <v>-0.77139999999999997</v>
      </c>
      <c r="K656" s="14">
        <v>0.12140000000000001</v>
      </c>
      <c r="L656" s="15">
        <f t="shared" si="40"/>
        <v>-0.89280000000000004</v>
      </c>
      <c r="M656" s="11">
        <f t="shared" si="41"/>
        <v>0</v>
      </c>
      <c r="N656" s="11">
        <f>VLOOKUP(E656,Nasdaq!$A$2:$F$3174,5,1)</f>
        <v>2374.669922</v>
      </c>
      <c r="O656" s="11">
        <f>VLOOKUP(F656,Nasdaq!$A$2:$F$3174,5,1)</f>
        <v>3135.2299800000001</v>
      </c>
      <c r="P656" s="11">
        <f t="shared" si="42"/>
        <v>877</v>
      </c>
      <c r="Q656" s="15">
        <f t="shared" si="43"/>
        <v>0.7574155638694271</v>
      </c>
    </row>
    <row r="657" spans="1:17" ht="19.5" customHeight="1" x14ac:dyDescent="0.2">
      <c r="A657" s="12">
        <v>5230</v>
      </c>
      <c r="B657" s="6" t="s">
        <v>219</v>
      </c>
      <c r="C657" s="12">
        <v>30068</v>
      </c>
      <c r="D657" s="6" t="s">
        <v>2910</v>
      </c>
      <c r="E657" s="13">
        <v>43168</v>
      </c>
      <c r="F657" s="13">
        <v>44415</v>
      </c>
      <c r="G657" s="13">
        <v>43168</v>
      </c>
      <c r="H657" s="6" t="s">
        <v>7951</v>
      </c>
      <c r="I657" s="6" t="s">
        <v>7976</v>
      </c>
      <c r="J657" s="14">
        <v>-0.57689999999999997</v>
      </c>
      <c r="K657" s="14">
        <v>0.1016</v>
      </c>
      <c r="L657" s="15">
        <f t="shared" si="40"/>
        <v>-0.67849999999999999</v>
      </c>
      <c r="M657" s="11">
        <f t="shared" si="41"/>
        <v>0</v>
      </c>
      <c r="N657" s="11">
        <f>VLOOKUP(E657,Nasdaq!$A$2:$F$3174,5,1)</f>
        <v>7560.8100590000004</v>
      </c>
      <c r="O657" s="11">
        <f>VLOOKUP(F657,Nasdaq!$A$2:$F$3174,5,1)</f>
        <v>11010.980469</v>
      </c>
      <c r="P657" s="11">
        <f t="shared" si="42"/>
        <v>1247</v>
      </c>
      <c r="Q657" s="15">
        <f t="shared" si="43"/>
        <v>0.68666149438715507</v>
      </c>
    </row>
    <row r="658" spans="1:17" ht="19.5" customHeight="1" x14ac:dyDescent="0.2">
      <c r="A658" s="12">
        <v>6195</v>
      </c>
      <c r="B658" s="6" t="s">
        <v>220</v>
      </c>
      <c r="C658" s="12">
        <v>21102</v>
      </c>
      <c r="D658" s="6" t="s">
        <v>2911</v>
      </c>
      <c r="E658" s="13">
        <v>41645</v>
      </c>
      <c r="F658" s="13">
        <v>44415</v>
      </c>
      <c r="H658" s="6" t="s">
        <v>7949</v>
      </c>
      <c r="I658" s="6" t="s">
        <v>8068</v>
      </c>
      <c r="J658" s="14">
        <v>0.13539999999999999</v>
      </c>
      <c r="K658" s="14">
        <v>0.11869999999999999</v>
      </c>
      <c r="L658" s="15">
        <f t="shared" si="40"/>
        <v>1.6700000000000007E-2</v>
      </c>
      <c r="M658" s="11">
        <f t="shared" si="41"/>
        <v>1</v>
      </c>
      <c r="N658" s="11">
        <f>VLOOKUP(E658,Nasdaq!$A$2:$F$3174,5,1)</f>
        <v>4113.6801759999998</v>
      </c>
      <c r="O658" s="11">
        <f>VLOOKUP(F658,Nasdaq!$A$2:$F$3174,5,1)</f>
        <v>11010.980469</v>
      </c>
      <c r="P658" s="11">
        <f t="shared" si="42"/>
        <v>2770</v>
      </c>
      <c r="Q658" s="15">
        <f t="shared" si="43"/>
        <v>0.37359835425592608</v>
      </c>
    </row>
    <row r="659" spans="1:17" ht="19.5" customHeight="1" x14ac:dyDescent="0.2">
      <c r="A659" s="12">
        <v>6195</v>
      </c>
      <c r="B659" s="6" t="s">
        <v>220</v>
      </c>
      <c r="C659" s="12">
        <v>33690</v>
      </c>
      <c r="D659" s="6" t="s">
        <v>2594</v>
      </c>
      <c r="E659" s="13">
        <v>43718</v>
      </c>
      <c r="F659" s="13">
        <v>44415</v>
      </c>
      <c r="H659" s="6" t="s">
        <v>7948</v>
      </c>
      <c r="I659" s="6" t="s">
        <v>7981</v>
      </c>
      <c r="J659" s="14">
        <v>0.13039999999999999</v>
      </c>
      <c r="K659" s="14">
        <v>0.16200000000000001</v>
      </c>
      <c r="L659" s="15">
        <f t="shared" si="40"/>
        <v>-3.1600000000000017E-2</v>
      </c>
      <c r="M659" s="11">
        <f t="shared" si="41"/>
        <v>0</v>
      </c>
      <c r="N659" s="11">
        <f>VLOOKUP(E659,Nasdaq!$A$2:$F$3174,5,1)</f>
        <v>8084.1601559999999</v>
      </c>
      <c r="O659" s="11">
        <f>VLOOKUP(F659,Nasdaq!$A$2:$F$3174,5,1)</f>
        <v>11010.980469</v>
      </c>
      <c r="P659" s="11">
        <f t="shared" si="42"/>
        <v>697</v>
      </c>
      <c r="Q659" s="15">
        <f t="shared" si="43"/>
        <v>0.73419165507961393</v>
      </c>
    </row>
    <row r="660" spans="1:17" ht="19.5" customHeight="1" x14ac:dyDescent="0.2">
      <c r="A660" s="12">
        <v>6875</v>
      </c>
      <c r="B660" s="6" t="s">
        <v>221</v>
      </c>
      <c r="C660" s="12">
        <v>10830</v>
      </c>
      <c r="D660" s="6" t="s">
        <v>2742</v>
      </c>
      <c r="E660" s="13">
        <v>40282</v>
      </c>
      <c r="F660" s="13">
        <v>44415</v>
      </c>
      <c r="H660" s="6" t="s">
        <v>7949</v>
      </c>
      <c r="I660" s="6" t="s">
        <v>7966</v>
      </c>
      <c r="J660" s="14">
        <v>-4.7999999999999996E-3</v>
      </c>
      <c r="K660" s="14">
        <v>0.12689999999999999</v>
      </c>
      <c r="L660" s="15">
        <f t="shared" si="40"/>
        <v>-0.13169999999999998</v>
      </c>
      <c r="M660" s="11">
        <f t="shared" si="41"/>
        <v>0</v>
      </c>
      <c r="N660" s="11">
        <f>VLOOKUP(E660,Nasdaq!$A$2:$F$3174,5,1)</f>
        <v>2504.860107</v>
      </c>
      <c r="O660" s="11">
        <f>VLOOKUP(F660,Nasdaq!$A$2:$F$3174,5,1)</f>
        <v>11010.980469</v>
      </c>
      <c r="P660" s="11">
        <f t="shared" si="42"/>
        <v>4133</v>
      </c>
      <c r="Q660" s="15">
        <f t="shared" si="43"/>
        <v>0.22748769490710055</v>
      </c>
    </row>
    <row r="661" spans="1:17" ht="19.5" customHeight="1" x14ac:dyDescent="0.2">
      <c r="A661" s="12">
        <v>961</v>
      </c>
      <c r="B661" s="6" t="s">
        <v>222</v>
      </c>
      <c r="C661" s="12">
        <v>19712</v>
      </c>
      <c r="D661" s="6" t="s">
        <v>2912</v>
      </c>
      <c r="E661" s="13">
        <v>40182</v>
      </c>
      <c r="F661" s="13">
        <v>40276</v>
      </c>
      <c r="G661" s="13">
        <v>40182</v>
      </c>
      <c r="H661" s="6" t="s">
        <v>7944</v>
      </c>
      <c r="I661" s="6" t="s">
        <v>8102</v>
      </c>
      <c r="J661" s="14">
        <v>0.97400000000000009</v>
      </c>
      <c r="K661" s="14">
        <v>0.2213</v>
      </c>
      <c r="L661" s="15">
        <f t="shared" si="40"/>
        <v>0.75270000000000015</v>
      </c>
      <c r="M661" s="11">
        <f t="shared" si="41"/>
        <v>1</v>
      </c>
      <c r="N661" s="11">
        <f>VLOOKUP(E661,Nasdaq!$A$2:$F$3174,5,1)</f>
        <v>2308.419922</v>
      </c>
      <c r="O661" s="11">
        <f>VLOOKUP(F661,Nasdaq!$A$2:$F$3174,5,1)</f>
        <v>2436.8100589999999</v>
      </c>
      <c r="P661" s="11">
        <f t="shared" si="42"/>
        <v>94</v>
      </c>
      <c r="Q661" s="15">
        <f t="shared" si="43"/>
        <v>0.94731370431595063</v>
      </c>
    </row>
    <row r="662" spans="1:17" ht="19.5" customHeight="1" x14ac:dyDescent="0.2">
      <c r="A662" s="12">
        <v>961</v>
      </c>
      <c r="B662" s="6" t="s">
        <v>222</v>
      </c>
      <c r="C662" s="12">
        <v>3214</v>
      </c>
      <c r="D662" s="6" t="s">
        <v>2913</v>
      </c>
      <c r="E662" s="13">
        <v>43327</v>
      </c>
      <c r="F662" s="13">
        <v>44415</v>
      </c>
      <c r="G662" s="13">
        <v>43927</v>
      </c>
      <c r="H662" s="6" t="s">
        <v>7949</v>
      </c>
      <c r="I662" s="6" t="s">
        <v>8046</v>
      </c>
      <c r="J662" s="14">
        <v>0.75379999999999991</v>
      </c>
      <c r="K662" s="14">
        <v>0.1142</v>
      </c>
      <c r="L662" s="15">
        <f t="shared" si="40"/>
        <v>0.63959999999999995</v>
      </c>
      <c r="M662" s="11">
        <f t="shared" si="41"/>
        <v>1</v>
      </c>
      <c r="N662" s="11">
        <f>VLOOKUP(E662,Nasdaq!$A$2:$F$3174,5,1)</f>
        <v>7774.1201170000004</v>
      </c>
      <c r="O662" s="11">
        <f>VLOOKUP(F662,Nasdaq!$A$2:$F$3174,5,1)</f>
        <v>11010.980469</v>
      </c>
      <c r="P662" s="11">
        <f t="shared" si="42"/>
        <v>1088</v>
      </c>
      <c r="Q662" s="15">
        <f t="shared" si="43"/>
        <v>0.70603403150517108</v>
      </c>
    </row>
    <row r="663" spans="1:17" ht="19.5" customHeight="1" x14ac:dyDescent="0.2">
      <c r="A663" s="12">
        <v>961</v>
      </c>
      <c r="B663" s="6" t="s">
        <v>222</v>
      </c>
      <c r="C663" s="12">
        <v>27757</v>
      </c>
      <c r="D663" s="6" t="s">
        <v>5785</v>
      </c>
      <c r="E663" s="13">
        <v>43235</v>
      </c>
      <c r="F663" s="13">
        <v>44415</v>
      </c>
      <c r="G663" s="13">
        <v>43319</v>
      </c>
      <c r="H663" s="6" t="s">
        <v>7951</v>
      </c>
      <c r="I663" s="6" t="s">
        <v>7976</v>
      </c>
      <c r="J663" s="14">
        <v>0.54869999999999997</v>
      </c>
      <c r="K663" s="14">
        <v>0.12240000000000001</v>
      </c>
      <c r="L663" s="15">
        <f t="shared" si="40"/>
        <v>0.42629999999999996</v>
      </c>
      <c r="M663" s="11">
        <f t="shared" si="41"/>
        <v>1</v>
      </c>
      <c r="N663" s="11">
        <f>VLOOKUP(E663,Nasdaq!$A$2:$F$3174,5,1)</f>
        <v>7351.6298829999996</v>
      </c>
      <c r="O663" s="11">
        <f>VLOOKUP(F663,Nasdaq!$A$2:$F$3174,5,1)</f>
        <v>11010.980469</v>
      </c>
      <c r="P663" s="11">
        <f t="shared" si="42"/>
        <v>1180</v>
      </c>
      <c r="Q663" s="15">
        <f t="shared" si="43"/>
        <v>0.66766413754814713</v>
      </c>
    </row>
    <row r="664" spans="1:17" ht="19.5" customHeight="1" x14ac:dyDescent="0.2">
      <c r="A664" s="12">
        <v>961</v>
      </c>
      <c r="B664" s="6" t="s">
        <v>222</v>
      </c>
      <c r="C664" s="12">
        <v>4131</v>
      </c>
      <c r="D664" s="6" t="s">
        <v>6211</v>
      </c>
      <c r="E664" s="13">
        <v>39827</v>
      </c>
      <c r="F664" s="13">
        <v>40339</v>
      </c>
      <c r="H664" s="6" t="s">
        <v>7944</v>
      </c>
      <c r="I664" s="6" t="s">
        <v>8130</v>
      </c>
      <c r="J664" s="14">
        <v>0.51570000000000005</v>
      </c>
      <c r="K664" s="14">
        <v>0.22649999999999998</v>
      </c>
      <c r="L664" s="15">
        <f t="shared" si="40"/>
        <v>0.28920000000000007</v>
      </c>
      <c r="M664" s="11">
        <f t="shared" si="41"/>
        <v>1</v>
      </c>
      <c r="N664" s="11">
        <f>VLOOKUP(E664,Nasdaq!$A$2:$F$3174,5,1)</f>
        <v>1489.6400149999999</v>
      </c>
      <c r="O664" s="11">
        <f>VLOOKUP(F664,Nasdaq!$A$2:$F$3174,5,1)</f>
        <v>2218.709961</v>
      </c>
      <c r="P664" s="11">
        <f t="shared" si="42"/>
        <v>512</v>
      </c>
      <c r="Q664" s="15">
        <f t="shared" si="43"/>
        <v>0.67140059620581649</v>
      </c>
    </row>
    <row r="665" spans="1:17" ht="19.5" customHeight="1" x14ac:dyDescent="0.2">
      <c r="A665" s="12">
        <v>961</v>
      </c>
      <c r="B665" s="6" t="s">
        <v>222</v>
      </c>
      <c r="C665" s="12">
        <v>4481</v>
      </c>
      <c r="D665" s="6" t="s">
        <v>2914</v>
      </c>
      <c r="E665" s="13">
        <v>41677</v>
      </c>
      <c r="F665" s="13">
        <v>42324</v>
      </c>
      <c r="G665" s="13">
        <v>41709</v>
      </c>
      <c r="H665" s="6" t="s">
        <v>7951</v>
      </c>
      <c r="I665" s="6" t="s">
        <v>8021</v>
      </c>
      <c r="J665" s="14">
        <v>0.33939999999999998</v>
      </c>
      <c r="K665" s="14">
        <v>0.1007</v>
      </c>
      <c r="L665" s="15">
        <f t="shared" si="40"/>
        <v>0.23869999999999997</v>
      </c>
      <c r="M665" s="11">
        <f t="shared" si="41"/>
        <v>1</v>
      </c>
      <c r="N665" s="11">
        <f>VLOOKUP(E665,Nasdaq!$A$2:$F$3174,5,1)</f>
        <v>4125.8598629999997</v>
      </c>
      <c r="O665" s="11">
        <f>VLOOKUP(F665,Nasdaq!$A$2:$F$3174,5,1)</f>
        <v>4984.6201170000004</v>
      </c>
      <c r="P665" s="11">
        <f t="shared" si="42"/>
        <v>647</v>
      </c>
      <c r="Q665" s="15">
        <f t="shared" si="43"/>
        <v>0.82771867657305231</v>
      </c>
    </row>
    <row r="666" spans="1:17" ht="19.5" customHeight="1" x14ac:dyDescent="0.2">
      <c r="A666" s="12">
        <v>961</v>
      </c>
      <c r="B666" s="6" t="s">
        <v>222</v>
      </c>
      <c r="C666" s="12">
        <v>27558</v>
      </c>
      <c r="D666" s="6" t="s">
        <v>1094</v>
      </c>
      <c r="E666" s="13">
        <v>42323</v>
      </c>
      <c r="F666" s="13">
        <v>43876</v>
      </c>
      <c r="G666" s="13">
        <v>43448</v>
      </c>
      <c r="H666" s="6" t="s">
        <v>7949</v>
      </c>
      <c r="I666" s="6" t="s">
        <v>8132</v>
      </c>
      <c r="J666" s="14">
        <v>-0.1076</v>
      </c>
      <c r="K666" s="14">
        <v>0.14660000000000001</v>
      </c>
      <c r="L666" s="15">
        <f t="shared" si="40"/>
        <v>-0.25419999999999998</v>
      </c>
      <c r="M666" s="11">
        <f t="shared" si="41"/>
        <v>0</v>
      </c>
      <c r="N666" s="11">
        <f>VLOOKUP(E666,Nasdaq!$A$2:$F$3174,5,1)</f>
        <v>4927.8798829999996</v>
      </c>
      <c r="O666" s="11">
        <f>VLOOKUP(F666,Nasdaq!$A$2:$F$3174,5,1)</f>
        <v>9731.1796880000002</v>
      </c>
      <c r="P666" s="11">
        <f t="shared" si="42"/>
        <v>1553</v>
      </c>
      <c r="Q666" s="15">
        <f t="shared" si="43"/>
        <v>0.50640168574645561</v>
      </c>
    </row>
    <row r="667" spans="1:17" ht="19.5" customHeight="1" x14ac:dyDescent="0.2">
      <c r="A667" s="12">
        <v>961</v>
      </c>
      <c r="B667" s="6" t="s">
        <v>222</v>
      </c>
      <c r="C667" s="12">
        <v>38139</v>
      </c>
      <c r="D667" s="6" t="s">
        <v>2915</v>
      </c>
      <c r="E667" s="13">
        <v>43419</v>
      </c>
      <c r="F667" s="13">
        <v>44415</v>
      </c>
      <c r="G667" s="13">
        <v>42348</v>
      </c>
      <c r="H667" s="6" t="s">
        <v>7947</v>
      </c>
      <c r="I667" s="6" t="s">
        <v>8042</v>
      </c>
      <c r="J667" s="14">
        <v>-0.1244</v>
      </c>
      <c r="K667" s="14">
        <v>0.14940000000000001</v>
      </c>
      <c r="L667" s="15">
        <f t="shared" si="40"/>
        <v>-0.27379999999999999</v>
      </c>
      <c r="M667" s="11">
        <f t="shared" si="41"/>
        <v>0</v>
      </c>
      <c r="N667" s="11">
        <f>VLOOKUP(E667,Nasdaq!$A$2:$F$3174,5,1)</f>
        <v>7259.0297849999997</v>
      </c>
      <c r="O667" s="11">
        <f>VLOOKUP(F667,Nasdaq!$A$2:$F$3174,5,1)</f>
        <v>11010.980469</v>
      </c>
      <c r="P667" s="11">
        <f t="shared" si="42"/>
        <v>996</v>
      </c>
      <c r="Q667" s="15">
        <f t="shared" si="43"/>
        <v>0.65925447101539936</v>
      </c>
    </row>
    <row r="668" spans="1:17" ht="19.5" customHeight="1" x14ac:dyDescent="0.2">
      <c r="A668" s="12">
        <v>961</v>
      </c>
      <c r="B668" s="6" t="s">
        <v>222</v>
      </c>
      <c r="C668" s="12">
        <v>2467</v>
      </c>
      <c r="D668" s="6" t="s">
        <v>2916</v>
      </c>
      <c r="E668" s="13">
        <v>42324</v>
      </c>
      <c r="F668" s="13">
        <v>42552</v>
      </c>
      <c r="G668" s="13">
        <v>42324</v>
      </c>
      <c r="H668" s="6" t="s">
        <v>7944</v>
      </c>
      <c r="I668" s="6" t="s">
        <v>7980</v>
      </c>
      <c r="J668" s="14">
        <v>-0.13119999999999998</v>
      </c>
      <c r="K668" s="14">
        <v>6.2699999999999992E-2</v>
      </c>
      <c r="L668" s="15">
        <f t="shared" si="40"/>
        <v>-0.19389999999999996</v>
      </c>
      <c r="M668" s="11">
        <f t="shared" si="41"/>
        <v>0</v>
      </c>
      <c r="N668" s="11">
        <f>VLOOKUP(E668,Nasdaq!$A$2:$F$3174,5,1)</f>
        <v>4984.6201170000004</v>
      </c>
      <c r="O668" s="11">
        <f>VLOOKUP(F668,Nasdaq!$A$2:$F$3174,5,1)</f>
        <v>4862.5698240000002</v>
      </c>
      <c r="P668" s="11">
        <f t="shared" si="42"/>
        <v>228</v>
      </c>
      <c r="Q668" s="15">
        <f t="shared" si="43"/>
        <v>1.0250996515352966</v>
      </c>
    </row>
    <row r="669" spans="1:17" ht="19.5" customHeight="1" x14ac:dyDescent="0.2">
      <c r="A669" s="12">
        <v>961</v>
      </c>
      <c r="B669" s="6" t="s">
        <v>222</v>
      </c>
      <c r="C669" s="12">
        <v>5500</v>
      </c>
      <c r="D669" s="6" t="s">
        <v>2917</v>
      </c>
      <c r="E669" s="13">
        <v>40231</v>
      </c>
      <c r="F669" s="13">
        <v>40659</v>
      </c>
      <c r="G669" s="13">
        <v>40231</v>
      </c>
      <c r="H669" s="6" t="s">
        <v>7948</v>
      </c>
      <c r="I669" s="6" t="s">
        <v>7981</v>
      </c>
      <c r="J669" s="14">
        <v>-0.21820000000000001</v>
      </c>
      <c r="K669" s="14">
        <v>0.20440000000000003</v>
      </c>
      <c r="L669" s="15">
        <f t="shared" si="40"/>
        <v>-0.42260000000000003</v>
      </c>
      <c r="M669" s="11">
        <f t="shared" si="41"/>
        <v>0</v>
      </c>
      <c r="N669" s="11">
        <f>VLOOKUP(E669,Nasdaq!$A$2:$F$3174,5,1)</f>
        <v>2242.030029</v>
      </c>
      <c r="O669" s="11">
        <f>VLOOKUP(F669,Nasdaq!$A$2:$F$3174,5,1)</f>
        <v>2847.540039</v>
      </c>
      <c r="P669" s="11">
        <f t="shared" si="42"/>
        <v>428</v>
      </c>
      <c r="Q669" s="15">
        <f t="shared" si="43"/>
        <v>0.78735801057120824</v>
      </c>
    </row>
    <row r="670" spans="1:17" ht="19.5" customHeight="1" x14ac:dyDescent="0.2">
      <c r="A670" s="12">
        <v>961</v>
      </c>
      <c r="B670" s="6" t="s">
        <v>222</v>
      </c>
      <c r="C670" s="12">
        <v>26109</v>
      </c>
      <c r="D670" s="6" t="s">
        <v>2918</v>
      </c>
      <c r="E670" s="13">
        <v>42297</v>
      </c>
      <c r="F670" s="13">
        <v>42430</v>
      </c>
      <c r="G670" s="13">
        <v>42305</v>
      </c>
      <c r="H670" s="6" t="s">
        <v>7947</v>
      </c>
      <c r="I670" s="6" t="s">
        <v>8063</v>
      </c>
      <c r="J670" s="14">
        <v>-0.32750000000000001</v>
      </c>
      <c r="K670" s="14">
        <v>-4.7E-2</v>
      </c>
      <c r="L670" s="15">
        <f t="shared" si="40"/>
        <v>-0.28050000000000003</v>
      </c>
      <c r="M670" s="11">
        <f t="shared" si="41"/>
        <v>0</v>
      </c>
      <c r="N670" s="11">
        <f>VLOOKUP(E670,Nasdaq!$A$2:$F$3174,5,1)</f>
        <v>4880.9702150000003</v>
      </c>
      <c r="O670" s="11">
        <f>VLOOKUP(F670,Nasdaq!$A$2:$F$3174,5,1)</f>
        <v>4689.6000979999999</v>
      </c>
      <c r="P670" s="11">
        <f t="shared" si="42"/>
        <v>133</v>
      </c>
      <c r="Q670" s="15">
        <f t="shared" si="43"/>
        <v>1.0408064848864025</v>
      </c>
    </row>
    <row r="671" spans="1:17" ht="19.5" customHeight="1" x14ac:dyDescent="0.2">
      <c r="A671" s="12">
        <v>961</v>
      </c>
      <c r="B671" s="6" t="s">
        <v>222</v>
      </c>
      <c r="C671" s="12">
        <v>45831</v>
      </c>
      <c r="D671" s="6" t="s">
        <v>2612</v>
      </c>
      <c r="E671" s="13">
        <v>43327</v>
      </c>
      <c r="F671" s="13">
        <v>44415</v>
      </c>
      <c r="G671" s="13">
        <v>43801</v>
      </c>
      <c r="H671" s="6" t="s">
        <v>7951</v>
      </c>
      <c r="I671" s="6" t="s">
        <v>7972</v>
      </c>
      <c r="J671" s="14">
        <v>-0.34329999999999999</v>
      </c>
      <c r="K671" s="14">
        <v>0.1096</v>
      </c>
      <c r="L671" s="15">
        <f t="shared" si="40"/>
        <v>-0.45289999999999997</v>
      </c>
      <c r="M671" s="11">
        <f t="shared" si="41"/>
        <v>0</v>
      </c>
      <c r="N671" s="11">
        <f>VLOOKUP(E671,Nasdaq!$A$2:$F$3174,5,1)</f>
        <v>7774.1201170000004</v>
      </c>
      <c r="O671" s="11">
        <f>VLOOKUP(F671,Nasdaq!$A$2:$F$3174,5,1)</f>
        <v>11010.980469</v>
      </c>
      <c r="P671" s="11">
        <f t="shared" si="42"/>
        <v>1088</v>
      </c>
      <c r="Q671" s="15">
        <f t="shared" si="43"/>
        <v>0.70603403150517108</v>
      </c>
    </row>
    <row r="672" spans="1:17" ht="19.5" customHeight="1" x14ac:dyDescent="0.2">
      <c r="A672" s="12">
        <v>961</v>
      </c>
      <c r="B672" s="6" t="s">
        <v>222</v>
      </c>
      <c r="C672" s="12">
        <v>4591</v>
      </c>
      <c r="D672" s="6" t="s">
        <v>4265</v>
      </c>
      <c r="E672" s="13">
        <v>43146</v>
      </c>
      <c r="F672" s="13">
        <v>43235</v>
      </c>
      <c r="H672" s="6" t="s">
        <v>7944</v>
      </c>
      <c r="I672" s="6" t="s">
        <v>7968</v>
      </c>
      <c r="J672" s="14">
        <v>-0.35920000000000002</v>
      </c>
      <c r="K672" s="14">
        <v>-1.1599999999999999E-2</v>
      </c>
      <c r="L672" s="15">
        <f t="shared" si="40"/>
        <v>-0.34760000000000002</v>
      </c>
      <c r="M672" s="11">
        <f t="shared" si="41"/>
        <v>0</v>
      </c>
      <c r="N672" s="11">
        <f>VLOOKUP(E672,Nasdaq!$A$2:$F$3174,5,1)</f>
        <v>7256.4301759999998</v>
      </c>
      <c r="O672" s="11">
        <f>VLOOKUP(F672,Nasdaq!$A$2:$F$3174,5,1)</f>
        <v>7351.6298829999996</v>
      </c>
      <c r="P672" s="11">
        <f t="shared" si="42"/>
        <v>89</v>
      </c>
      <c r="Q672" s="15">
        <f t="shared" si="43"/>
        <v>0.98705092652959114</v>
      </c>
    </row>
    <row r="673" spans="1:17" ht="19.5" customHeight="1" x14ac:dyDescent="0.2">
      <c r="A673" s="12">
        <v>961</v>
      </c>
      <c r="B673" s="6" t="s">
        <v>222</v>
      </c>
      <c r="C673" s="12">
        <v>35515</v>
      </c>
      <c r="D673" s="6" t="s">
        <v>2919</v>
      </c>
      <c r="E673" s="13">
        <v>43235</v>
      </c>
      <c r="F673" s="13">
        <v>44415</v>
      </c>
      <c r="G673" s="13">
        <v>43434</v>
      </c>
      <c r="H673" s="6" t="s">
        <v>7950</v>
      </c>
      <c r="I673" s="6" t="s">
        <v>8034</v>
      </c>
      <c r="J673" s="14">
        <v>-0.6321</v>
      </c>
      <c r="K673" s="14">
        <v>0.12240000000000001</v>
      </c>
      <c r="L673" s="15">
        <f t="shared" si="40"/>
        <v>-0.75449999999999995</v>
      </c>
      <c r="M673" s="11">
        <f t="shared" si="41"/>
        <v>0</v>
      </c>
      <c r="N673" s="11">
        <f>VLOOKUP(E673,Nasdaq!$A$2:$F$3174,5,1)</f>
        <v>7351.6298829999996</v>
      </c>
      <c r="O673" s="11">
        <f>VLOOKUP(F673,Nasdaq!$A$2:$F$3174,5,1)</f>
        <v>11010.980469</v>
      </c>
      <c r="P673" s="11">
        <f t="shared" si="42"/>
        <v>1180</v>
      </c>
      <c r="Q673" s="15">
        <f t="shared" si="43"/>
        <v>0.66766413754814713</v>
      </c>
    </row>
    <row r="674" spans="1:17" ht="19.5" customHeight="1" x14ac:dyDescent="0.2">
      <c r="A674" s="12">
        <v>6922</v>
      </c>
      <c r="B674" s="6" t="s">
        <v>223</v>
      </c>
      <c r="C674" s="12">
        <v>2340</v>
      </c>
      <c r="D674" s="6" t="s">
        <v>2920</v>
      </c>
      <c r="E674" s="13">
        <v>42654</v>
      </c>
      <c r="F674" s="13">
        <v>44415</v>
      </c>
      <c r="G674" s="13">
        <v>42654</v>
      </c>
      <c r="H674" s="6" t="s">
        <v>7948</v>
      </c>
      <c r="I674" s="6" t="s">
        <v>7986</v>
      </c>
      <c r="J674" s="14">
        <v>-0.23149999999999998</v>
      </c>
      <c r="K674" s="14">
        <v>0.1479</v>
      </c>
      <c r="L674" s="15">
        <f t="shared" si="40"/>
        <v>-0.37939999999999996</v>
      </c>
      <c r="M674" s="11">
        <f t="shared" si="41"/>
        <v>0</v>
      </c>
      <c r="N674" s="11">
        <f>VLOOKUP(E674,Nasdaq!$A$2:$F$3174,5,1)</f>
        <v>5246.7900390000004</v>
      </c>
      <c r="O674" s="11">
        <f>VLOOKUP(F674,Nasdaq!$A$2:$F$3174,5,1)</f>
        <v>11010.980469</v>
      </c>
      <c r="P674" s="11">
        <f t="shared" si="42"/>
        <v>1761</v>
      </c>
      <c r="Q674" s="15">
        <f t="shared" si="43"/>
        <v>0.47650580297543971</v>
      </c>
    </row>
    <row r="675" spans="1:17" ht="19.5" customHeight="1" x14ac:dyDescent="0.2">
      <c r="A675" s="12">
        <v>58</v>
      </c>
      <c r="B675" s="6" t="s">
        <v>224</v>
      </c>
      <c r="C675" s="12">
        <v>6746</v>
      </c>
      <c r="D675" s="6" t="s">
        <v>2921</v>
      </c>
      <c r="E675" s="13">
        <v>39972</v>
      </c>
      <c r="F675" s="13">
        <v>42250</v>
      </c>
      <c r="H675" s="6" t="s">
        <v>7948</v>
      </c>
      <c r="I675" s="6" t="s">
        <v>7986</v>
      </c>
      <c r="J675" s="14">
        <v>0.1472</v>
      </c>
      <c r="K675" s="14">
        <v>0.14810000000000001</v>
      </c>
      <c r="L675" s="15">
        <f t="shared" si="40"/>
        <v>-9.000000000000119E-4</v>
      </c>
      <c r="M675" s="11">
        <f t="shared" si="41"/>
        <v>0</v>
      </c>
      <c r="N675" s="11">
        <f>VLOOKUP(E675,Nasdaq!$A$2:$F$3174,5,1)</f>
        <v>1842.400024</v>
      </c>
      <c r="O675" s="11">
        <f>VLOOKUP(F675,Nasdaq!$A$2:$F$3174,5,1)</f>
        <v>4733.5</v>
      </c>
      <c r="P675" s="11">
        <f t="shared" si="42"/>
        <v>2278</v>
      </c>
      <c r="Q675" s="15">
        <f t="shared" si="43"/>
        <v>0.38922617827262085</v>
      </c>
    </row>
    <row r="676" spans="1:17" ht="19.5" customHeight="1" x14ac:dyDescent="0.2">
      <c r="A676" s="12">
        <v>7788</v>
      </c>
      <c r="B676" s="6" t="s">
        <v>225</v>
      </c>
      <c r="C676" s="12">
        <v>1800</v>
      </c>
      <c r="D676" s="6" t="s">
        <v>2922</v>
      </c>
      <c r="E676" s="13">
        <v>43367</v>
      </c>
      <c r="F676" s="13">
        <v>43810</v>
      </c>
      <c r="G676" s="13">
        <v>43367</v>
      </c>
      <c r="H676" s="6" t="s">
        <v>7947</v>
      </c>
      <c r="I676" s="6" t="s">
        <v>7957</v>
      </c>
      <c r="J676" s="14">
        <v>-0.99709999999999999</v>
      </c>
      <c r="K676" s="14">
        <v>8.4100000000000008E-2</v>
      </c>
      <c r="L676" s="15">
        <f t="shared" si="40"/>
        <v>-1.0811999999999999</v>
      </c>
      <c r="M676" s="11">
        <f t="shared" si="41"/>
        <v>0</v>
      </c>
      <c r="N676" s="11">
        <f>VLOOKUP(E676,Nasdaq!$A$2:$F$3174,5,1)</f>
        <v>7993.25</v>
      </c>
      <c r="O676" s="11">
        <f>VLOOKUP(F676,Nasdaq!$A$2:$F$3174,5,1)</f>
        <v>8654.0498050000006</v>
      </c>
      <c r="P676" s="11">
        <f t="shared" si="42"/>
        <v>443</v>
      </c>
      <c r="Q676" s="15">
        <f t="shared" si="43"/>
        <v>0.92364316206419061</v>
      </c>
    </row>
    <row r="677" spans="1:17" ht="19.5" customHeight="1" x14ac:dyDescent="0.2">
      <c r="A677" s="12">
        <v>4880</v>
      </c>
      <c r="B677" s="6" t="s">
        <v>226</v>
      </c>
      <c r="C677" s="12">
        <v>4933</v>
      </c>
      <c r="D677" s="6" t="s">
        <v>6212</v>
      </c>
      <c r="E677" s="13">
        <v>40756</v>
      </c>
      <c r="F677" s="13">
        <v>40802</v>
      </c>
      <c r="G677" s="13">
        <v>40756</v>
      </c>
      <c r="H677" s="6" t="s">
        <v>7947</v>
      </c>
      <c r="I677" s="6" t="s">
        <v>8097</v>
      </c>
      <c r="J677" s="14">
        <v>1.0869</v>
      </c>
      <c r="K677" s="14">
        <v>-0.34340000000000004</v>
      </c>
      <c r="L677" s="15">
        <f t="shared" si="40"/>
        <v>1.4302999999999999</v>
      </c>
      <c r="M677" s="11">
        <f t="shared" si="41"/>
        <v>1</v>
      </c>
      <c r="N677" s="11">
        <f>VLOOKUP(E677,Nasdaq!$A$2:$F$3174,5,1)</f>
        <v>2744.610107</v>
      </c>
      <c r="O677" s="11">
        <f>VLOOKUP(F677,Nasdaq!$A$2:$F$3174,5,1)</f>
        <v>2622.3100589999999</v>
      </c>
      <c r="P677" s="11">
        <f t="shared" si="42"/>
        <v>46</v>
      </c>
      <c r="Q677" s="15">
        <f t="shared" si="43"/>
        <v>1.0466354450388555</v>
      </c>
    </row>
    <row r="678" spans="1:17" ht="19.5" customHeight="1" x14ac:dyDescent="0.2">
      <c r="A678" s="12">
        <v>4880</v>
      </c>
      <c r="B678" s="6" t="s">
        <v>226</v>
      </c>
      <c r="C678" s="12">
        <v>7325</v>
      </c>
      <c r="D678" s="6" t="s">
        <v>6213</v>
      </c>
      <c r="E678" s="13">
        <v>41124</v>
      </c>
      <c r="F678" s="13">
        <v>41170</v>
      </c>
      <c r="H678" s="6" t="s">
        <v>7944</v>
      </c>
      <c r="I678" s="6" t="s">
        <v>7995</v>
      </c>
      <c r="J678" s="14">
        <v>0.97109999999999996</v>
      </c>
      <c r="K678" s="14">
        <v>0.50240000000000007</v>
      </c>
      <c r="L678" s="15">
        <f t="shared" si="40"/>
        <v>0.46869999999999989</v>
      </c>
      <c r="M678" s="11">
        <f t="shared" si="41"/>
        <v>1</v>
      </c>
      <c r="N678" s="11">
        <f>VLOOKUP(E678,Nasdaq!$A$2:$F$3174,5,1)</f>
        <v>2967.8999020000001</v>
      </c>
      <c r="O678" s="11">
        <f>VLOOKUP(F678,Nasdaq!$A$2:$F$3174,5,1)</f>
        <v>3177.8000489999999</v>
      </c>
      <c r="P678" s="11">
        <f t="shared" si="42"/>
        <v>46</v>
      </c>
      <c r="Q678" s="15">
        <f t="shared" si="43"/>
        <v>0.93395177024386455</v>
      </c>
    </row>
    <row r="679" spans="1:17" ht="19.5" customHeight="1" x14ac:dyDescent="0.2">
      <c r="A679" s="12">
        <v>4880</v>
      </c>
      <c r="B679" s="6" t="s">
        <v>226</v>
      </c>
      <c r="C679" s="12">
        <v>3458</v>
      </c>
      <c r="D679" s="6" t="s">
        <v>2923</v>
      </c>
      <c r="E679" s="13">
        <v>41198</v>
      </c>
      <c r="F679" s="13">
        <v>41729</v>
      </c>
      <c r="G679" s="13">
        <v>41207</v>
      </c>
      <c r="H679" s="6" t="s">
        <v>7949</v>
      </c>
      <c r="I679" s="6" t="s">
        <v>8046</v>
      </c>
      <c r="J679" s="14">
        <v>0.67469999999999997</v>
      </c>
      <c r="K679" s="14">
        <v>0.2155</v>
      </c>
      <c r="L679" s="15">
        <f t="shared" si="40"/>
        <v>0.45919999999999994</v>
      </c>
      <c r="M679" s="11">
        <f t="shared" si="41"/>
        <v>1</v>
      </c>
      <c r="N679" s="11">
        <f>VLOOKUP(E679,Nasdaq!$A$2:$F$3174,5,1)</f>
        <v>3101.169922</v>
      </c>
      <c r="O679" s="11">
        <f>VLOOKUP(F679,Nasdaq!$A$2:$F$3174,5,1)</f>
        <v>4198.9902339999999</v>
      </c>
      <c r="P679" s="11">
        <f t="shared" si="42"/>
        <v>531</v>
      </c>
      <c r="Q679" s="15">
        <f t="shared" si="43"/>
        <v>0.73855250867944988</v>
      </c>
    </row>
    <row r="680" spans="1:17" ht="19.5" customHeight="1" x14ac:dyDescent="0.2">
      <c r="A680" s="12">
        <v>4880</v>
      </c>
      <c r="B680" s="6" t="s">
        <v>226</v>
      </c>
      <c r="C680" s="12">
        <v>4750</v>
      </c>
      <c r="D680" s="6" t="s">
        <v>2924</v>
      </c>
      <c r="E680" s="13">
        <v>41585</v>
      </c>
      <c r="F680" s="13">
        <v>42146</v>
      </c>
      <c r="G680" s="13">
        <v>41585</v>
      </c>
      <c r="H680" s="6" t="s">
        <v>7944</v>
      </c>
      <c r="I680" s="6" t="s">
        <v>8053</v>
      </c>
      <c r="J680" s="14">
        <v>0.47689999999999999</v>
      </c>
      <c r="K680" s="14">
        <v>0.15990000000000001</v>
      </c>
      <c r="L680" s="15">
        <f t="shared" si="40"/>
        <v>0.31699999999999995</v>
      </c>
      <c r="M680" s="11">
        <f t="shared" si="41"/>
        <v>1</v>
      </c>
      <c r="N680" s="11">
        <f>VLOOKUP(E680,Nasdaq!$A$2:$F$3174,5,1)</f>
        <v>3857.330078</v>
      </c>
      <c r="O680" s="11">
        <f>VLOOKUP(F680,Nasdaq!$A$2:$F$3174,5,1)</f>
        <v>5089.3598629999997</v>
      </c>
      <c r="P680" s="11">
        <f t="shared" si="42"/>
        <v>561</v>
      </c>
      <c r="Q680" s="15">
        <f t="shared" si="43"/>
        <v>0.75792150746867282</v>
      </c>
    </row>
    <row r="681" spans="1:17" ht="19.5" customHeight="1" x14ac:dyDescent="0.2">
      <c r="A681" s="12">
        <v>4880</v>
      </c>
      <c r="B681" s="6" t="s">
        <v>226</v>
      </c>
      <c r="C681" s="12">
        <v>11547</v>
      </c>
      <c r="D681" s="6" t="s">
        <v>6214</v>
      </c>
      <c r="E681" s="13">
        <v>40301</v>
      </c>
      <c r="F681" s="13">
        <v>44415</v>
      </c>
      <c r="H681" s="6" t="s">
        <v>7950</v>
      </c>
      <c r="I681" s="6" t="s">
        <v>8133</v>
      </c>
      <c r="J681" s="14">
        <v>0.2208</v>
      </c>
      <c r="K681" s="14">
        <v>0.1283</v>
      </c>
      <c r="L681" s="15">
        <f t="shared" si="40"/>
        <v>9.2499999999999999E-2</v>
      </c>
      <c r="M681" s="11">
        <f t="shared" si="41"/>
        <v>1</v>
      </c>
      <c r="N681" s="11">
        <f>VLOOKUP(E681,Nasdaq!$A$2:$F$3174,5,1)</f>
        <v>2498.73999</v>
      </c>
      <c r="O681" s="11">
        <f>VLOOKUP(F681,Nasdaq!$A$2:$F$3174,5,1)</f>
        <v>11010.980469</v>
      </c>
      <c r="P681" s="11">
        <f t="shared" si="42"/>
        <v>4114</v>
      </c>
      <c r="Q681" s="15">
        <f t="shared" si="43"/>
        <v>0.22693187631976583</v>
      </c>
    </row>
    <row r="682" spans="1:17" ht="19.5" customHeight="1" x14ac:dyDescent="0.2">
      <c r="A682" s="12">
        <v>4880</v>
      </c>
      <c r="B682" s="6" t="s">
        <v>226</v>
      </c>
      <c r="C682" s="12">
        <v>7079</v>
      </c>
      <c r="D682" s="6" t="s">
        <v>6215</v>
      </c>
      <c r="E682" s="13">
        <v>40290</v>
      </c>
      <c r="F682" s="13">
        <v>40358</v>
      </c>
      <c r="H682" s="6" t="s">
        <v>7950</v>
      </c>
      <c r="I682" s="6" t="s">
        <v>7984</v>
      </c>
      <c r="J682" s="14">
        <v>0.13350000000000001</v>
      </c>
      <c r="K682" s="14">
        <v>-0.54090000000000005</v>
      </c>
      <c r="L682" s="15">
        <f t="shared" si="40"/>
        <v>0.67440000000000011</v>
      </c>
      <c r="M682" s="11">
        <f t="shared" si="41"/>
        <v>1</v>
      </c>
      <c r="N682" s="11">
        <f>VLOOKUP(E682,Nasdaq!$A$2:$F$3174,5,1)</f>
        <v>2519.070068</v>
      </c>
      <c r="O682" s="11">
        <f>VLOOKUP(F682,Nasdaq!$A$2:$F$3174,5,1)</f>
        <v>2135.179932</v>
      </c>
      <c r="P682" s="11">
        <f t="shared" si="42"/>
        <v>68</v>
      </c>
      <c r="Q682" s="15">
        <f t="shared" si="43"/>
        <v>1.1797850145885067</v>
      </c>
    </row>
    <row r="683" spans="1:17" ht="19.5" customHeight="1" x14ac:dyDescent="0.2">
      <c r="A683" s="12">
        <v>4880</v>
      </c>
      <c r="B683" s="6" t="s">
        <v>226</v>
      </c>
      <c r="C683" s="12">
        <v>790</v>
      </c>
      <c r="D683" s="6" t="s">
        <v>3870</v>
      </c>
      <c r="E683" s="13">
        <v>41332</v>
      </c>
      <c r="F683" s="13">
        <v>41957</v>
      </c>
      <c r="H683" s="6" t="s">
        <v>7951</v>
      </c>
      <c r="I683" s="6" t="s">
        <v>8134</v>
      </c>
      <c r="J683" s="14">
        <v>-1.09E-2</v>
      </c>
      <c r="K683" s="14">
        <v>0.21410000000000001</v>
      </c>
      <c r="L683" s="15">
        <f t="shared" si="40"/>
        <v>-0.22500000000000001</v>
      </c>
      <c r="M683" s="11">
        <f t="shared" si="41"/>
        <v>0</v>
      </c>
      <c r="N683" s="11">
        <f>VLOOKUP(E683,Nasdaq!$A$2:$F$3174,5,1)</f>
        <v>3162.26001</v>
      </c>
      <c r="O683" s="11">
        <f>VLOOKUP(F683,Nasdaq!$A$2:$F$3174,5,1)</f>
        <v>4688.5400390000004</v>
      </c>
      <c r="P683" s="11">
        <f t="shared" si="42"/>
        <v>625</v>
      </c>
      <c r="Q683" s="15">
        <f t="shared" si="43"/>
        <v>0.67446698610146316</v>
      </c>
    </row>
    <row r="684" spans="1:17" ht="19.5" customHeight="1" x14ac:dyDescent="0.2">
      <c r="A684" s="12">
        <v>4880</v>
      </c>
      <c r="B684" s="6" t="s">
        <v>226</v>
      </c>
      <c r="C684" s="12">
        <v>25667</v>
      </c>
      <c r="D684" s="6" t="s">
        <v>2925</v>
      </c>
      <c r="E684" s="13">
        <v>40494</v>
      </c>
      <c r="F684" s="13">
        <v>44415</v>
      </c>
      <c r="G684" s="13">
        <v>40494</v>
      </c>
      <c r="H684" s="6" t="s">
        <v>7944</v>
      </c>
      <c r="I684" s="6" t="s">
        <v>7999</v>
      </c>
      <c r="J684" s="14">
        <v>-3.4799999999999998E-2</v>
      </c>
      <c r="K684" s="14">
        <v>0.13470000000000001</v>
      </c>
      <c r="L684" s="15">
        <f t="shared" si="40"/>
        <v>-0.16950000000000001</v>
      </c>
      <c r="M684" s="11">
        <f t="shared" si="41"/>
        <v>0</v>
      </c>
      <c r="N684" s="11">
        <f>VLOOKUP(E684,Nasdaq!$A$2:$F$3174,5,1)</f>
        <v>2518.209961</v>
      </c>
      <c r="O684" s="11">
        <f>VLOOKUP(F684,Nasdaq!$A$2:$F$3174,5,1)</f>
        <v>11010.980469</v>
      </c>
      <c r="P684" s="11">
        <f t="shared" si="42"/>
        <v>3921</v>
      </c>
      <c r="Q684" s="15">
        <f t="shared" si="43"/>
        <v>0.22870012021522293</v>
      </c>
    </row>
    <row r="685" spans="1:17" ht="19.5" customHeight="1" x14ac:dyDescent="0.2">
      <c r="A685" s="12">
        <v>4880</v>
      </c>
      <c r="B685" s="6" t="s">
        <v>226</v>
      </c>
      <c r="C685" s="12">
        <v>15052</v>
      </c>
      <c r="D685" s="6" t="s">
        <v>4779</v>
      </c>
      <c r="E685" s="13">
        <v>40533</v>
      </c>
      <c r="F685" s="13">
        <v>40889</v>
      </c>
      <c r="G685" s="13">
        <v>40533</v>
      </c>
      <c r="H685" s="6" t="s">
        <v>7944</v>
      </c>
      <c r="I685" s="6" t="s">
        <v>8057</v>
      </c>
      <c r="J685" s="14">
        <v>-0.37880000000000003</v>
      </c>
      <c r="K685" s="14">
        <v>5.7999999999999996E-3</v>
      </c>
      <c r="L685" s="15">
        <f t="shared" si="40"/>
        <v>-0.38460000000000005</v>
      </c>
      <c r="M685" s="11">
        <f t="shared" si="41"/>
        <v>0</v>
      </c>
      <c r="N685" s="11">
        <f>VLOOKUP(E685,Nasdaq!$A$2:$F$3174,5,1)</f>
        <v>2667.610107</v>
      </c>
      <c r="O685" s="11">
        <f>VLOOKUP(F685,Nasdaq!$A$2:$F$3174,5,1)</f>
        <v>2612.26001</v>
      </c>
      <c r="P685" s="11">
        <f t="shared" si="42"/>
        <v>356</v>
      </c>
      <c r="Q685" s="15">
        <f t="shared" si="43"/>
        <v>1.0211884216503329</v>
      </c>
    </row>
    <row r="686" spans="1:17" ht="19.5" customHeight="1" x14ac:dyDescent="0.2">
      <c r="A686" s="12">
        <v>4880</v>
      </c>
      <c r="B686" s="6" t="s">
        <v>226</v>
      </c>
      <c r="C686" s="12">
        <v>25030</v>
      </c>
      <c r="D686" s="6" t="s">
        <v>2926</v>
      </c>
      <c r="E686" s="13">
        <v>40857</v>
      </c>
      <c r="F686" s="13">
        <v>41389</v>
      </c>
      <c r="G686" s="13">
        <v>40857</v>
      </c>
      <c r="H686" s="6" t="s">
        <v>7944</v>
      </c>
      <c r="I686" s="6" t="s">
        <v>8031</v>
      </c>
      <c r="J686" s="14">
        <v>-0.63159999999999994</v>
      </c>
      <c r="K686" s="14">
        <v>0.2102</v>
      </c>
      <c r="L686" s="15">
        <f t="shared" si="40"/>
        <v>-0.84179999999999988</v>
      </c>
      <c r="M686" s="11">
        <f t="shared" si="41"/>
        <v>0</v>
      </c>
      <c r="N686" s="11">
        <f>VLOOKUP(E686,Nasdaq!$A$2:$F$3174,5,1)</f>
        <v>2625.1499020000001</v>
      </c>
      <c r="O686" s="11">
        <f>VLOOKUP(F686,Nasdaq!$A$2:$F$3174,5,1)</f>
        <v>3289.98999</v>
      </c>
      <c r="P686" s="11">
        <f t="shared" si="42"/>
        <v>532</v>
      </c>
      <c r="Q686" s="15">
        <f t="shared" si="43"/>
        <v>0.79792125869186803</v>
      </c>
    </row>
    <row r="687" spans="1:17" ht="19.5" customHeight="1" x14ac:dyDescent="0.2">
      <c r="A687" s="12">
        <v>4880</v>
      </c>
      <c r="B687" s="6" t="s">
        <v>226</v>
      </c>
      <c r="C687" s="12">
        <v>40572</v>
      </c>
      <c r="D687" s="6" t="s">
        <v>6216</v>
      </c>
      <c r="E687" s="13">
        <v>40679</v>
      </c>
      <c r="F687" s="13">
        <v>41144</v>
      </c>
      <c r="G687" s="13">
        <v>40679</v>
      </c>
      <c r="H687" s="6" t="s">
        <v>7944</v>
      </c>
      <c r="I687" s="6" t="s">
        <v>7968</v>
      </c>
      <c r="J687" s="14">
        <v>-0.65410000000000001</v>
      </c>
      <c r="K687" s="14">
        <v>6.59E-2</v>
      </c>
      <c r="L687" s="15">
        <f t="shared" si="40"/>
        <v>-0.72</v>
      </c>
      <c r="M687" s="11">
        <f t="shared" si="41"/>
        <v>0</v>
      </c>
      <c r="N687" s="11">
        <f>VLOOKUP(E687,Nasdaq!$A$2:$F$3174,5,1)</f>
        <v>2782.3100589999999</v>
      </c>
      <c r="O687" s="11">
        <f>VLOOKUP(F687,Nasdaq!$A$2:$F$3174,5,1)</f>
        <v>3053.3999020000001</v>
      </c>
      <c r="P687" s="11">
        <f t="shared" si="42"/>
        <v>465</v>
      </c>
      <c r="Q687" s="15">
        <f t="shared" si="43"/>
        <v>0.91121755172249852</v>
      </c>
    </row>
    <row r="688" spans="1:17" ht="19.5" customHeight="1" x14ac:dyDescent="0.2">
      <c r="A688" s="12">
        <v>5702</v>
      </c>
      <c r="B688" s="6" t="s">
        <v>227</v>
      </c>
      <c r="C688" s="12">
        <v>19848</v>
      </c>
      <c r="D688" s="6" t="s">
        <v>2927</v>
      </c>
      <c r="E688" s="13">
        <v>41229</v>
      </c>
      <c r="F688" s="13">
        <v>41529</v>
      </c>
      <c r="G688" s="13">
        <v>41229</v>
      </c>
      <c r="H688" s="6" t="s">
        <v>7949</v>
      </c>
      <c r="I688" s="6" t="s">
        <v>8046</v>
      </c>
      <c r="J688" s="14">
        <v>0.8508</v>
      </c>
      <c r="K688" s="14">
        <v>0.32549999999999996</v>
      </c>
      <c r="L688" s="15">
        <f t="shared" si="40"/>
        <v>0.5253000000000001</v>
      </c>
      <c r="M688" s="11">
        <f t="shared" si="41"/>
        <v>1</v>
      </c>
      <c r="N688" s="11">
        <f>VLOOKUP(E688,Nasdaq!$A$2:$F$3174,5,1)</f>
        <v>2853.1298830000001</v>
      </c>
      <c r="O688" s="11">
        <f>VLOOKUP(F688,Nasdaq!$A$2:$F$3174,5,1)</f>
        <v>3715.969971</v>
      </c>
      <c r="P688" s="11">
        <f t="shared" si="42"/>
        <v>300</v>
      </c>
      <c r="Q688" s="15">
        <f t="shared" si="43"/>
        <v>0.76780404305410077</v>
      </c>
    </row>
    <row r="689" spans="1:17" ht="19.5" customHeight="1" x14ac:dyDescent="0.2">
      <c r="A689" s="12">
        <v>5702</v>
      </c>
      <c r="B689" s="6" t="s">
        <v>227</v>
      </c>
      <c r="C689" s="12">
        <v>3520</v>
      </c>
      <c r="D689" s="6" t="s">
        <v>5165</v>
      </c>
      <c r="E689" s="13">
        <v>40946</v>
      </c>
      <c r="F689" s="13">
        <v>41864</v>
      </c>
      <c r="G689" s="13">
        <v>40946</v>
      </c>
      <c r="H689" s="6" t="s">
        <v>7949</v>
      </c>
      <c r="I689" s="6" t="s">
        <v>8060</v>
      </c>
      <c r="J689" s="14">
        <v>0.27190000000000003</v>
      </c>
      <c r="K689" s="14">
        <v>0.1832</v>
      </c>
      <c r="L689" s="15">
        <f t="shared" si="40"/>
        <v>8.8700000000000029E-2</v>
      </c>
      <c r="M689" s="11">
        <f t="shared" si="41"/>
        <v>1</v>
      </c>
      <c r="N689" s="11">
        <f>VLOOKUP(E689,Nasdaq!$A$2:$F$3174,5,1)</f>
        <v>2904.080078</v>
      </c>
      <c r="O689" s="11">
        <f>VLOOKUP(F689,Nasdaq!$A$2:$F$3174,5,1)</f>
        <v>4434.1298829999996</v>
      </c>
      <c r="P689" s="11">
        <f t="shared" si="42"/>
        <v>918</v>
      </c>
      <c r="Q689" s="15">
        <f t="shared" si="43"/>
        <v>0.65493880934210147</v>
      </c>
    </row>
    <row r="690" spans="1:17" ht="19.5" customHeight="1" x14ac:dyDescent="0.2">
      <c r="A690" s="12">
        <v>7967</v>
      </c>
      <c r="B690" s="6" t="s">
        <v>228</v>
      </c>
      <c r="C690" s="12">
        <v>46136</v>
      </c>
      <c r="D690" s="6" t="s">
        <v>2928</v>
      </c>
      <c r="E690" s="13">
        <v>42838</v>
      </c>
      <c r="F690" s="13">
        <v>44415</v>
      </c>
      <c r="H690" s="6" t="s">
        <v>7947</v>
      </c>
      <c r="I690" s="6" t="s">
        <v>8135</v>
      </c>
      <c r="J690" s="14">
        <v>9.4999999999999998E-3</v>
      </c>
      <c r="K690" s="14">
        <v>0.13849999999999998</v>
      </c>
      <c r="L690" s="15">
        <f t="shared" si="40"/>
        <v>-0.12899999999999998</v>
      </c>
      <c r="M690" s="11">
        <f t="shared" si="41"/>
        <v>0</v>
      </c>
      <c r="N690" s="11">
        <f>VLOOKUP(E690,Nasdaq!$A$2:$F$3174,5,1)</f>
        <v>5805.1499020000001</v>
      </c>
      <c r="O690" s="11">
        <f>VLOOKUP(F690,Nasdaq!$A$2:$F$3174,5,1)</f>
        <v>11010.980469</v>
      </c>
      <c r="P690" s="11">
        <f t="shared" si="42"/>
        <v>1577</v>
      </c>
      <c r="Q690" s="15">
        <f t="shared" si="43"/>
        <v>0.52721520798518806</v>
      </c>
    </row>
    <row r="691" spans="1:17" ht="19.5" customHeight="1" x14ac:dyDescent="0.2">
      <c r="A691" s="12">
        <v>6003</v>
      </c>
      <c r="B691" s="6" t="s">
        <v>229</v>
      </c>
      <c r="C691" s="12">
        <v>42743</v>
      </c>
      <c r="D691" s="6" t="s">
        <v>2929</v>
      </c>
      <c r="E691" s="13">
        <v>43241</v>
      </c>
      <c r="F691" s="13">
        <v>43299</v>
      </c>
      <c r="H691" s="6" t="s">
        <v>7947</v>
      </c>
      <c r="I691" s="6" t="s">
        <v>8045</v>
      </c>
      <c r="J691" s="14">
        <v>0.86799999999999999</v>
      </c>
      <c r="K691" s="14">
        <v>0.22739999999999999</v>
      </c>
      <c r="L691" s="15">
        <f t="shared" si="40"/>
        <v>0.64060000000000006</v>
      </c>
      <c r="M691" s="11">
        <f t="shared" si="41"/>
        <v>1</v>
      </c>
      <c r="N691" s="11">
        <f>VLOOKUP(E691,Nasdaq!$A$2:$F$3174,5,1)</f>
        <v>7394.0400390000004</v>
      </c>
      <c r="O691" s="11">
        <f>VLOOKUP(F691,Nasdaq!$A$2:$F$3174,5,1)</f>
        <v>7854.4399409999996</v>
      </c>
      <c r="P691" s="11">
        <f t="shared" si="42"/>
        <v>58</v>
      </c>
      <c r="Q691" s="15">
        <f t="shared" si="43"/>
        <v>0.94138617038294325</v>
      </c>
    </row>
    <row r="692" spans="1:17" ht="19.5" customHeight="1" x14ac:dyDescent="0.2">
      <c r="A692" s="12">
        <v>6003</v>
      </c>
      <c r="B692" s="6" t="s">
        <v>229</v>
      </c>
      <c r="C692" s="12">
        <v>27908</v>
      </c>
      <c r="D692" s="6" t="s">
        <v>2930</v>
      </c>
      <c r="E692" s="13">
        <v>41386</v>
      </c>
      <c r="F692" s="13">
        <v>41787</v>
      </c>
      <c r="G692" s="13">
        <v>41386</v>
      </c>
      <c r="H692" s="6" t="s">
        <v>7944</v>
      </c>
      <c r="I692" s="6" t="s">
        <v>8016</v>
      </c>
      <c r="J692" s="14">
        <v>0.43979999999999997</v>
      </c>
      <c r="K692" s="14">
        <v>0.22649999999999998</v>
      </c>
      <c r="L692" s="15">
        <f t="shared" si="40"/>
        <v>0.21329999999999999</v>
      </c>
      <c r="M692" s="11">
        <f t="shared" si="41"/>
        <v>1</v>
      </c>
      <c r="N692" s="11">
        <f>VLOOKUP(E692,Nasdaq!$A$2:$F$3174,5,1)</f>
        <v>3233.5500489999999</v>
      </c>
      <c r="O692" s="11">
        <f>VLOOKUP(F692,Nasdaq!$A$2:$F$3174,5,1)</f>
        <v>4225.080078</v>
      </c>
      <c r="P692" s="11">
        <f t="shared" si="42"/>
        <v>401</v>
      </c>
      <c r="Q692" s="15">
        <f t="shared" si="43"/>
        <v>0.76532418275696812</v>
      </c>
    </row>
    <row r="693" spans="1:17" ht="19.5" customHeight="1" x14ac:dyDescent="0.2">
      <c r="A693" s="12">
        <v>6003</v>
      </c>
      <c r="B693" s="6" t="s">
        <v>229</v>
      </c>
      <c r="C693" s="12">
        <v>5417</v>
      </c>
      <c r="D693" s="6" t="s">
        <v>1781</v>
      </c>
      <c r="E693" s="13">
        <v>39938</v>
      </c>
      <c r="F693" s="13">
        <v>40862</v>
      </c>
      <c r="G693" s="13">
        <v>39938</v>
      </c>
      <c r="H693" s="6" t="s">
        <v>7944</v>
      </c>
      <c r="I693" s="6" t="s">
        <v>8006</v>
      </c>
      <c r="J693" s="14">
        <v>0.27289999999999998</v>
      </c>
      <c r="K693" s="14">
        <v>0.16350000000000001</v>
      </c>
      <c r="L693" s="15">
        <f t="shared" si="40"/>
        <v>0.10939999999999997</v>
      </c>
      <c r="M693" s="11">
        <f t="shared" si="41"/>
        <v>1</v>
      </c>
      <c r="N693" s="11">
        <f>VLOOKUP(E693,Nasdaq!$A$2:$F$3174,5,1)</f>
        <v>1754.119995</v>
      </c>
      <c r="O693" s="11">
        <f>VLOOKUP(F693,Nasdaq!$A$2:$F$3174,5,1)</f>
        <v>2686.1999510000001</v>
      </c>
      <c r="P693" s="11">
        <f t="shared" si="42"/>
        <v>924</v>
      </c>
      <c r="Q693" s="15">
        <f t="shared" si="43"/>
        <v>0.6530125245689915</v>
      </c>
    </row>
    <row r="694" spans="1:17" ht="19.5" customHeight="1" x14ac:dyDescent="0.2">
      <c r="A694" s="12">
        <v>6003</v>
      </c>
      <c r="B694" s="6" t="s">
        <v>229</v>
      </c>
      <c r="C694" s="12">
        <v>15825</v>
      </c>
      <c r="D694" s="6" t="s">
        <v>2931</v>
      </c>
      <c r="E694" s="13">
        <v>41047</v>
      </c>
      <c r="F694" s="13">
        <v>41177</v>
      </c>
      <c r="G694" s="13">
        <v>41047</v>
      </c>
      <c r="H694" s="6" t="s">
        <v>7951</v>
      </c>
      <c r="I694" s="6" t="s">
        <v>8075</v>
      </c>
      <c r="J694" s="14">
        <v>0.17010000000000003</v>
      </c>
      <c r="K694" s="14">
        <v>0.38</v>
      </c>
      <c r="L694" s="15">
        <f t="shared" si="40"/>
        <v>-0.20989999999999998</v>
      </c>
      <c r="M694" s="11">
        <f t="shared" si="41"/>
        <v>0</v>
      </c>
      <c r="N694" s="11">
        <f>VLOOKUP(E694,Nasdaq!$A$2:$F$3174,5,1)</f>
        <v>2778.790039</v>
      </c>
      <c r="O694" s="11">
        <f>VLOOKUP(F694,Nasdaq!$A$2:$F$3174,5,1)</f>
        <v>3117.7299800000001</v>
      </c>
      <c r="P694" s="11">
        <f t="shared" si="42"/>
        <v>130</v>
      </c>
      <c r="Q694" s="15">
        <f t="shared" si="43"/>
        <v>0.89128846845799414</v>
      </c>
    </row>
    <row r="695" spans="1:17" ht="19.5" customHeight="1" x14ac:dyDescent="0.2">
      <c r="A695" s="12">
        <v>6003</v>
      </c>
      <c r="B695" s="6" t="s">
        <v>229</v>
      </c>
      <c r="C695" s="12">
        <v>15887</v>
      </c>
      <c r="D695" s="6" t="s">
        <v>6217</v>
      </c>
      <c r="E695" s="13">
        <v>40975</v>
      </c>
      <c r="F695" s="13">
        <v>41395</v>
      </c>
      <c r="G695" s="13">
        <v>40975</v>
      </c>
      <c r="H695" s="6" t="s">
        <v>7949</v>
      </c>
      <c r="I695" s="6" t="s">
        <v>8070</v>
      </c>
      <c r="J695" s="14">
        <v>0.14749999999999999</v>
      </c>
      <c r="K695" s="14">
        <v>0.17129999999999998</v>
      </c>
      <c r="L695" s="15">
        <f t="shared" si="40"/>
        <v>-2.3799999999999988E-2</v>
      </c>
      <c r="M695" s="11">
        <f t="shared" si="41"/>
        <v>0</v>
      </c>
      <c r="N695" s="11">
        <f>VLOOKUP(E695,Nasdaq!$A$2:$F$3174,5,1)</f>
        <v>2935.6899410000001</v>
      </c>
      <c r="O695" s="11">
        <f>VLOOKUP(F695,Nasdaq!$A$2:$F$3174,5,1)</f>
        <v>3299.1298830000001</v>
      </c>
      <c r="P695" s="11">
        <f t="shared" si="42"/>
        <v>420</v>
      </c>
      <c r="Q695" s="15">
        <f t="shared" si="43"/>
        <v>0.88983831501775068</v>
      </c>
    </row>
    <row r="696" spans="1:17" ht="19.5" customHeight="1" x14ac:dyDescent="0.2">
      <c r="A696" s="12">
        <v>6003</v>
      </c>
      <c r="B696" s="6" t="s">
        <v>229</v>
      </c>
      <c r="C696" s="12">
        <v>3441</v>
      </c>
      <c r="D696" s="6" t="s">
        <v>2932</v>
      </c>
      <c r="E696" s="13">
        <v>42781</v>
      </c>
      <c r="F696" s="13">
        <v>44415</v>
      </c>
      <c r="G696" s="13">
        <v>43056</v>
      </c>
      <c r="H696" s="6" t="s">
        <v>7949</v>
      </c>
      <c r="I696" s="6" t="s">
        <v>8089</v>
      </c>
      <c r="J696" s="14">
        <v>0.1348</v>
      </c>
      <c r="K696" s="14">
        <v>0.13009999999999999</v>
      </c>
      <c r="L696" s="15">
        <f t="shared" si="40"/>
        <v>4.7000000000000097E-3</v>
      </c>
      <c r="M696" s="11">
        <f t="shared" si="41"/>
        <v>1</v>
      </c>
      <c r="N696" s="11">
        <f>VLOOKUP(E696,Nasdaq!$A$2:$F$3174,5,1)</f>
        <v>5819.4399409999996</v>
      </c>
      <c r="O696" s="11">
        <f>VLOOKUP(F696,Nasdaq!$A$2:$F$3174,5,1)</f>
        <v>11010.980469</v>
      </c>
      <c r="P696" s="11">
        <f t="shared" si="42"/>
        <v>1634</v>
      </c>
      <c r="Q696" s="15">
        <f t="shared" si="43"/>
        <v>0.52851298570591621</v>
      </c>
    </row>
    <row r="697" spans="1:17" ht="19.5" customHeight="1" x14ac:dyDescent="0.2">
      <c r="A697" s="12">
        <v>6003</v>
      </c>
      <c r="B697" s="6" t="s">
        <v>229</v>
      </c>
      <c r="C697" s="12">
        <v>4566</v>
      </c>
      <c r="D697" s="6" t="s">
        <v>2933</v>
      </c>
      <c r="E697" s="13">
        <v>40562</v>
      </c>
      <c r="F697" s="13">
        <v>44415</v>
      </c>
      <c r="G697" s="13">
        <v>40562</v>
      </c>
      <c r="H697" s="6" t="s">
        <v>7951</v>
      </c>
      <c r="I697" s="6" t="s">
        <v>8128</v>
      </c>
      <c r="J697" s="14">
        <v>-2.98E-2</v>
      </c>
      <c r="K697" s="14">
        <v>0.12920000000000001</v>
      </c>
      <c r="L697" s="15">
        <f t="shared" si="40"/>
        <v>-0.159</v>
      </c>
      <c r="M697" s="11">
        <f t="shared" si="41"/>
        <v>0</v>
      </c>
      <c r="N697" s="11">
        <f>VLOOKUP(E697,Nasdaq!$A$2:$F$3174,5,1)</f>
        <v>2725.360107</v>
      </c>
      <c r="O697" s="11">
        <f>VLOOKUP(F697,Nasdaq!$A$2:$F$3174,5,1)</f>
        <v>11010.980469</v>
      </c>
      <c r="P697" s="11">
        <f t="shared" si="42"/>
        <v>3853</v>
      </c>
      <c r="Q697" s="15">
        <f t="shared" si="43"/>
        <v>0.24751318200531325</v>
      </c>
    </row>
    <row r="698" spans="1:17" ht="19.5" customHeight="1" x14ac:dyDescent="0.2">
      <c r="A698" s="12">
        <v>6003</v>
      </c>
      <c r="B698" s="6" t="s">
        <v>229</v>
      </c>
      <c r="C698" s="12">
        <v>2847</v>
      </c>
      <c r="D698" s="6" t="s">
        <v>1824</v>
      </c>
      <c r="E698" s="13">
        <v>42139</v>
      </c>
      <c r="F698" s="13">
        <v>44415</v>
      </c>
      <c r="G698" s="13">
        <v>43595</v>
      </c>
      <c r="H698" s="6" t="s">
        <v>7952</v>
      </c>
      <c r="I698" s="6" t="s">
        <v>7952</v>
      </c>
      <c r="J698" s="14">
        <v>-3.8800000000000001E-2</v>
      </c>
      <c r="K698" s="14">
        <v>0.1139</v>
      </c>
      <c r="L698" s="15">
        <f t="shared" si="40"/>
        <v>-0.1527</v>
      </c>
      <c r="M698" s="11">
        <f t="shared" si="41"/>
        <v>0</v>
      </c>
      <c r="N698" s="11">
        <f>VLOOKUP(E698,Nasdaq!$A$2:$F$3174,5,1)</f>
        <v>5048.2900390000004</v>
      </c>
      <c r="O698" s="11">
        <f>VLOOKUP(F698,Nasdaq!$A$2:$F$3174,5,1)</f>
        <v>11010.980469</v>
      </c>
      <c r="P698" s="11">
        <f t="shared" si="42"/>
        <v>2276</v>
      </c>
      <c r="Q698" s="15">
        <f t="shared" si="43"/>
        <v>0.45847822473336808</v>
      </c>
    </row>
    <row r="699" spans="1:17" ht="19.5" customHeight="1" x14ac:dyDescent="0.2">
      <c r="A699" s="12">
        <v>6003</v>
      </c>
      <c r="B699" s="6" t="s">
        <v>229</v>
      </c>
      <c r="C699" s="12">
        <v>25667</v>
      </c>
      <c r="D699" s="6" t="s">
        <v>2925</v>
      </c>
      <c r="E699" s="13">
        <v>41358</v>
      </c>
      <c r="F699" s="13">
        <v>44415</v>
      </c>
      <c r="H699" s="6" t="s">
        <v>7944</v>
      </c>
      <c r="I699" s="6" t="s">
        <v>7999</v>
      </c>
      <c r="J699" s="14">
        <v>-5.4400000000000004E-2</v>
      </c>
      <c r="K699" s="14">
        <v>0.1333</v>
      </c>
      <c r="L699" s="15">
        <f t="shared" si="40"/>
        <v>-0.18770000000000001</v>
      </c>
      <c r="M699" s="11">
        <f t="shared" si="41"/>
        <v>0</v>
      </c>
      <c r="N699" s="11">
        <f>VLOOKUP(E699,Nasdaq!$A$2:$F$3174,5,1)</f>
        <v>3235.3000489999999</v>
      </c>
      <c r="O699" s="11">
        <f>VLOOKUP(F699,Nasdaq!$A$2:$F$3174,5,1)</f>
        <v>11010.980469</v>
      </c>
      <c r="P699" s="11">
        <f t="shared" si="42"/>
        <v>3057</v>
      </c>
      <c r="Q699" s="15">
        <f t="shared" si="43"/>
        <v>0.29382520560823155</v>
      </c>
    </row>
    <row r="700" spans="1:17" ht="19.5" customHeight="1" x14ac:dyDescent="0.2">
      <c r="A700" s="12">
        <v>6003</v>
      </c>
      <c r="B700" s="6" t="s">
        <v>229</v>
      </c>
      <c r="C700" s="12">
        <v>3829</v>
      </c>
      <c r="D700" s="6" t="s">
        <v>2934</v>
      </c>
      <c r="E700" s="13">
        <v>40132</v>
      </c>
      <c r="F700" s="13">
        <v>44415</v>
      </c>
      <c r="G700" s="13">
        <v>43056</v>
      </c>
      <c r="H700" s="6" t="s">
        <v>7944</v>
      </c>
      <c r="I700" s="6" t="s">
        <v>8016</v>
      </c>
      <c r="J700" s="14">
        <v>-9.5799999999999996E-2</v>
      </c>
      <c r="K700" s="14">
        <v>0.1318</v>
      </c>
      <c r="L700" s="15">
        <f t="shared" si="40"/>
        <v>-0.2276</v>
      </c>
      <c r="M700" s="11">
        <f t="shared" si="41"/>
        <v>0</v>
      </c>
      <c r="N700" s="11">
        <f>VLOOKUP(E700,Nasdaq!$A$2:$F$3174,5,1)</f>
        <v>2167.8798830000001</v>
      </c>
      <c r="O700" s="11">
        <f>VLOOKUP(F700,Nasdaq!$A$2:$F$3174,5,1)</f>
        <v>11010.980469</v>
      </c>
      <c r="P700" s="11">
        <f t="shared" si="42"/>
        <v>4283</v>
      </c>
      <c r="Q700" s="15">
        <f t="shared" si="43"/>
        <v>0.19688366015649908</v>
      </c>
    </row>
    <row r="701" spans="1:17" ht="19.5" customHeight="1" x14ac:dyDescent="0.2">
      <c r="A701" s="12">
        <v>6003</v>
      </c>
      <c r="B701" s="6" t="s">
        <v>229</v>
      </c>
      <c r="C701" s="12">
        <v>4780</v>
      </c>
      <c r="D701" s="6" t="s">
        <v>2935</v>
      </c>
      <c r="E701" s="13">
        <v>40949</v>
      </c>
      <c r="F701" s="13">
        <v>42297</v>
      </c>
      <c r="G701" s="13">
        <v>40949</v>
      </c>
      <c r="H701" s="6" t="s">
        <v>7944</v>
      </c>
      <c r="I701" s="6" t="s">
        <v>8084</v>
      </c>
      <c r="J701" s="14">
        <v>-0.1082</v>
      </c>
      <c r="K701" s="14">
        <v>0.14269999999999999</v>
      </c>
      <c r="L701" s="15">
        <f t="shared" si="40"/>
        <v>-0.25090000000000001</v>
      </c>
      <c r="M701" s="11">
        <f t="shared" si="41"/>
        <v>0</v>
      </c>
      <c r="N701" s="11">
        <f>VLOOKUP(E701,Nasdaq!$A$2:$F$3174,5,1)</f>
        <v>2903.8798830000001</v>
      </c>
      <c r="O701" s="11">
        <f>VLOOKUP(F701,Nasdaq!$A$2:$F$3174,5,1)</f>
        <v>4880.9702150000003</v>
      </c>
      <c r="P701" s="11">
        <f t="shared" si="42"/>
        <v>1348</v>
      </c>
      <c r="Q701" s="15">
        <f t="shared" si="43"/>
        <v>0.59493969845191597</v>
      </c>
    </row>
    <row r="702" spans="1:17" ht="19.5" customHeight="1" x14ac:dyDescent="0.2">
      <c r="A702" s="12">
        <v>6003</v>
      </c>
      <c r="B702" s="6" t="s">
        <v>229</v>
      </c>
      <c r="C702" s="12">
        <v>4248</v>
      </c>
      <c r="D702" s="6" t="s">
        <v>3013</v>
      </c>
      <c r="E702" s="13">
        <v>42375</v>
      </c>
      <c r="F702" s="13">
        <v>44415</v>
      </c>
      <c r="G702" s="13">
        <v>42375</v>
      </c>
      <c r="H702" s="6" t="s">
        <v>7944</v>
      </c>
      <c r="I702" s="6" t="s">
        <v>8016</v>
      </c>
      <c r="J702" s="14">
        <v>-0.14779999999999999</v>
      </c>
      <c r="K702" s="14">
        <v>0.1434</v>
      </c>
      <c r="L702" s="15">
        <f t="shared" si="40"/>
        <v>-0.29120000000000001</v>
      </c>
      <c r="M702" s="11">
        <f t="shared" si="41"/>
        <v>0</v>
      </c>
      <c r="N702" s="11">
        <f>VLOOKUP(E702,Nasdaq!$A$2:$F$3174,5,1)</f>
        <v>4835.7597660000001</v>
      </c>
      <c r="O702" s="11">
        <f>VLOOKUP(F702,Nasdaq!$A$2:$F$3174,5,1)</f>
        <v>11010.980469</v>
      </c>
      <c r="P702" s="11">
        <f t="shared" si="42"/>
        <v>2040</v>
      </c>
      <c r="Q702" s="15">
        <f t="shared" si="43"/>
        <v>0.43917661316336964</v>
      </c>
    </row>
    <row r="703" spans="1:17" ht="19.5" customHeight="1" x14ac:dyDescent="0.2">
      <c r="A703" s="12">
        <v>5697</v>
      </c>
      <c r="B703" s="6" t="s">
        <v>230</v>
      </c>
      <c r="C703" s="12">
        <v>2589</v>
      </c>
      <c r="D703" s="6" t="s">
        <v>2936</v>
      </c>
      <c r="E703" s="13">
        <v>43332</v>
      </c>
      <c r="F703" s="13">
        <v>44415</v>
      </c>
      <c r="H703" s="6" t="s">
        <v>7946</v>
      </c>
      <c r="I703" s="6" t="s">
        <v>8005</v>
      </c>
      <c r="J703" s="14">
        <v>3.0099999999999998E-2</v>
      </c>
      <c r="K703" s="14">
        <v>0.1072</v>
      </c>
      <c r="L703" s="15">
        <f t="shared" ref="L703:L765" si="44">J703-K703</f>
        <v>-7.7100000000000002E-2</v>
      </c>
      <c r="M703" s="11">
        <f t="shared" ref="M703:M765" si="45">IF(L703&gt;0,1,0)</f>
        <v>0</v>
      </c>
      <c r="N703" s="11">
        <f>VLOOKUP(E703,Nasdaq!$A$2:$F$3174,5,1)</f>
        <v>7821.0097660000001</v>
      </c>
      <c r="O703" s="11">
        <f>VLOOKUP(F703,Nasdaq!$A$2:$F$3174,5,1)</f>
        <v>11010.980469</v>
      </c>
      <c r="P703" s="11">
        <f t="shared" ref="P703:P765" si="46">_xlfn.DAYS(F703,E703)</f>
        <v>1083</v>
      </c>
      <c r="Q703" s="15">
        <f t="shared" ref="Q703:Q765" si="47">(O703/N703)^(1/P703/365-1)</f>
        <v>0.71029247178727217</v>
      </c>
    </row>
    <row r="704" spans="1:17" ht="19.5" customHeight="1" x14ac:dyDescent="0.2">
      <c r="A704" s="12">
        <v>5689</v>
      </c>
      <c r="B704" s="6" t="s">
        <v>231</v>
      </c>
      <c r="C704" s="12">
        <v>8099</v>
      </c>
      <c r="D704" s="6" t="s">
        <v>2937</v>
      </c>
      <c r="E704" s="13">
        <v>42143</v>
      </c>
      <c r="F704" s="13">
        <v>44415</v>
      </c>
      <c r="H704" s="6" t="s">
        <v>7948</v>
      </c>
      <c r="I704" s="6" t="s">
        <v>7959</v>
      </c>
      <c r="J704" s="14">
        <v>-0.59729999999999994</v>
      </c>
      <c r="K704" s="14">
        <v>0.11359999999999999</v>
      </c>
      <c r="L704" s="15">
        <f t="shared" si="44"/>
        <v>-0.71089999999999998</v>
      </c>
      <c r="M704" s="11">
        <f t="shared" si="45"/>
        <v>0</v>
      </c>
      <c r="N704" s="11">
        <f>VLOOKUP(E704,Nasdaq!$A$2:$F$3174,5,1)</f>
        <v>5070.0297849999997</v>
      </c>
      <c r="O704" s="11">
        <f>VLOOKUP(F704,Nasdaq!$A$2:$F$3174,5,1)</f>
        <v>11010.980469</v>
      </c>
      <c r="P704" s="11">
        <f t="shared" si="46"/>
        <v>2272</v>
      </c>
      <c r="Q704" s="15">
        <f t="shared" si="47"/>
        <v>0.46045259464317667</v>
      </c>
    </row>
    <row r="705" spans="1:17" ht="19.5" customHeight="1" x14ac:dyDescent="0.2">
      <c r="A705" s="12">
        <v>7914</v>
      </c>
      <c r="B705" s="6" t="s">
        <v>232</v>
      </c>
      <c r="C705" s="12">
        <v>16049</v>
      </c>
      <c r="D705" s="6" t="s">
        <v>2938</v>
      </c>
      <c r="E705" s="13">
        <v>43011</v>
      </c>
      <c r="F705" s="13">
        <v>44415</v>
      </c>
      <c r="H705" s="6" t="s">
        <v>7948</v>
      </c>
      <c r="I705" s="6" t="s">
        <v>7992</v>
      </c>
      <c r="J705" s="14">
        <v>0.38159999999999994</v>
      </c>
      <c r="K705" s="14">
        <v>0.12570000000000001</v>
      </c>
      <c r="L705" s="15">
        <f t="shared" si="44"/>
        <v>0.25589999999999991</v>
      </c>
      <c r="M705" s="11">
        <f t="shared" si="45"/>
        <v>1</v>
      </c>
      <c r="N705" s="11">
        <f>VLOOKUP(E705,Nasdaq!$A$2:$F$3174,5,1)</f>
        <v>6531.7099609999996</v>
      </c>
      <c r="O705" s="11">
        <f>VLOOKUP(F705,Nasdaq!$A$2:$F$3174,5,1)</f>
        <v>11010.980469</v>
      </c>
      <c r="P705" s="11">
        <f t="shared" si="46"/>
        <v>1404</v>
      </c>
      <c r="Q705" s="15">
        <f t="shared" si="47"/>
        <v>0.59320027272370579</v>
      </c>
    </row>
    <row r="706" spans="1:17" ht="19.5" customHeight="1" x14ac:dyDescent="0.2">
      <c r="A706" s="12">
        <v>6551</v>
      </c>
      <c r="B706" s="6" t="s">
        <v>233</v>
      </c>
      <c r="C706" s="12">
        <v>43742</v>
      </c>
      <c r="D706" s="6" t="s">
        <v>2939</v>
      </c>
      <c r="E706" s="13">
        <v>43315</v>
      </c>
      <c r="F706" s="13">
        <v>44415</v>
      </c>
      <c r="H706" s="6" t="s">
        <v>7946</v>
      </c>
      <c r="I706" s="6" t="s">
        <v>8019</v>
      </c>
      <c r="J706" s="14">
        <v>-0.06</v>
      </c>
      <c r="K706" s="14">
        <v>0.1085</v>
      </c>
      <c r="L706" s="15">
        <f t="shared" si="44"/>
        <v>-0.16849999999999998</v>
      </c>
      <c r="M706" s="11">
        <f t="shared" si="45"/>
        <v>0</v>
      </c>
      <c r="N706" s="11">
        <f>VLOOKUP(E706,Nasdaq!$A$2:$F$3174,5,1)</f>
        <v>7812.0097660000001</v>
      </c>
      <c r="O706" s="11">
        <f>VLOOKUP(F706,Nasdaq!$A$2:$F$3174,5,1)</f>
        <v>11010.980469</v>
      </c>
      <c r="P706" s="11">
        <f t="shared" si="46"/>
        <v>1100</v>
      </c>
      <c r="Q706" s="15">
        <f t="shared" si="47"/>
        <v>0.70947509772247452</v>
      </c>
    </row>
    <row r="707" spans="1:17" ht="19.5" customHeight="1" x14ac:dyDescent="0.2">
      <c r="A707" s="12">
        <v>6933</v>
      </c>
      <c r="B707" s="6" t="s">
        <v>234</v>
      </c>
      <c r="C707" s="12">
        <v>18645</v>
      </c>
      <c r="D707" s="6" t="s">
        <v>2940</v>
      </c>
      <c r="E707" s="13">
        <v>42544</v>
      </c>
      <c r="F707" s="13">
        <v>44415</v>
      </c>
      <c r="H707" s="6" t="s">
        <v>7950</v>
      </c>
      <c r="I707" s="6" t="s">
        <v>8034</v>
      </c>
      <c r="J707" s="14">
        <v>0.32069999999999999</v>
      </c>
      <c r="K707" s="14">
        <v>0.14119999999999999</v>
      </c>
      <c r="L707" s="15">
        <f t="shared" si="44"/>
        <v>0.17949999999999999</v>
      </c>
      <c r="M707" s="11">
        <f t="shared" si="45"/>
        <v>1</v>
      </c>
      <c r="N707" s="11">
        <f>VLOOKUP(E707,Nasdaq!$A$2:$F$3174,5,1)</f>
        <v>4910.0400390000004</v>
      </c>
      <c r="O707" s="11">
        <f>VLOOKUP(F707,Nasdaq!$A$2:$F$3174,5,1)</f>
        <v>11010.980469</v>
      </c>
      <c r="P707" s="11">
        <f t="shared" si="46"/>
        <v>1871</v>
      </c>
      <c r="Q707" s="15">
        <f t="shared" si="47"/>
        <v>0.44592267322686874</v>
      </c>
    </row>
    <row r="708" spans="1:17" ht="19.5" customHeight="1" x14ac:dyDescent="0.2">
      <c r="A708" s="12">
        <v>6509</v>
      </c>
      <c r="B708" s="6" t="s">
        <v>235</v>
      </c>
      <c r="C708" s="12">
        <v>13893</v>
      </c>
      <c r="D708" s="6" t="s">
        <v>2941</v>
      </c>
      <c r="E708" s="13">
        <v>42342</v>
      </c>
      <c r="F708" s="13">
        <v>44415</v>
      </c>
      <c r="H708" s="6" t="s">
        <v>7947</v>
      </c>
      <c r="I708" s="6" t="s">
        <v>8066</v>
      </c>
      <c r="J708" s="14">
        <v>7.1199999999999999E-2</v>
      </c>
      <c r="K708" s="14">
        <v>0.12890000000000001</v>
      </c>
      <c r="L708" s="15">
        <f t="shared" si="44"/>
        <v>-5.7700000000000015E-2</v>
      </c>
      <c r="M708" s="11">
        <f t="shared" si="45"/>
        <v>0</v>
      </c>
      <c r="N708" s="11">
        <f>VLOOKUP(E708,Nasdaq!$A$2:$F$3174,5,1)</f>
        <v>5142.2700199999999</v>
      </c>
      <c r="O708" s="11">
        <f>VLOOKUP(F708,Nasdaq!$A$2:$F$3174,5,1)</f>
        <v>11010.980469</v>
      </c>
      <c r="P708" s="11">
        <f t="shared" si="46"/>
        <v>2073</v>
      </c>
      <c r="Q708" s="15">
        <f t="shared" si="47"/>
        <v>0.46701337896790374</v>
      </c>
    </row>
    <row r="709" spans="1:17" ht="19.5" customHeight="1" x14ac:dyDescent="0.2">
      <c r="A709" s="12">
        <v>6509</v>
      </c>
      <c r="B709" s="6" t="s">
        <v>235</v>
      </c>
      <c r="C709" s="12">
        <v>12496</v>
      </c>
      <c r="D709" s="6" t="s">
        <v>2942</v>
      </c>
      <c r="E709" s="13">
        <v>42121</v>
      </c>
      <c r="F709" s="13">
        <v>44415</v>
      </c>
      <c r="H709" s="6" t="s">
        <v>7950</v>
      </c>
      <c r="I709" s="6" t="s">
        <v>8026</v>
      </c>
      <c r="J709" s="14">
        <v>-0.13170000000000001</v>
      </c>
      <c r="K709" s="14">
        <v>0.11449999999999999</v>
      </c>
      <c r="L709" s="15">
        <f t="shared" si="44"/>
        <v>-0.2462</v>
      </c>
      <c r="M709" s="11">
        <f t="shared" si="45"/>
        <v>0</v>
      </c>
      <c r="N709" s="11">
        <f>VLOOKUP(E709,Nasdaq!$A$2:$F$3174,5,1)</f>
        <v>5060.25</v>
      </c>
      <c r="O709" s="11">
        <f>VLOOKUP(F709,Nasdaq!$A$2:$F$3174,5,1)</f>
        <v>11010.980469</v>
      </c>
      <c r="P709" s="11">
        <f t="shared" si="46"/>
        <v>2294</v>
      </c>
      <c r="Q709" s="15">
        <f t="shared" si="47"/>
        <v>0.45956440599463111</v>
      </c>
    </row>
    <row r="710" spans="1:17" ht="19.5" customHeight="1" x14ac:dyDescent="0.2">
      <c r="A710" s="12">
        <v>4810</v>
      </c>
      <c r="B710" s="6" t="s">
        <v>236</v>
      </c>
      <c r="C710" s="12">
        <v>2701</v>
      </c>
      <c r="D710" s="6" t="s">
        <v>5053</v>
      </c>
      <c r="E710" s="13">
        <v>42324</v>
      </c>
      <c r="F710" s="13">
        <v>42472</v>
      </c>
      <c r="H710" s="6" t="s">
        <v>7951</v>
      </c>
      <c r="I710" s="6" t="s">
        <v>8043</v>
      </c>
      <c r="J710" s="14">
        <v>3.8311000000000002</v>
      </c>
      <c r="K710" s="14">
        <v>3.3099999999999997E-2</v>
      </c>
      <c r="L710" s="15">
        <f t="shared" si="44"/>
        <v>3.798</v>
      </c>
      <c r="M710" s="11">
        <f t="shared" si="45"/>
        <v>1</v>
      </c>
      <c r="N710" s="11">
        <f>VLOOKUP(E710,Nasdaq!$A$2:$F$3174,5,1)</f>
        <v>4984.6201170000004</v>
      </c>
      <c r="O710" s="11">
        <f>VLOOKUP(F710,Nasdaq!$A$2:$F$3174,5,1)</f>
        <v>4872.0898440000001</v>
      </c>
      <c r="P710" s="11">
        <f t="shared" si="46"/>
        <v>148</v>
      </c>
      <c r="Q710" s="15">
        <f t="shared" si="47"/>
        <v>1.0230964882847664</v>
      </c>
    </row>
    <row r="711" spans="1:17" ht="19.5" customHeight="1" x14ac:dyDescent="0.2">
      <c r="A711" s="12">
        <v>4810</v>
      </c>
      <c r="B711" s="6" t="s">
        <v>236</v>
      </c>
      <c r="C711" s="12">
        <v>2269</v>
      </c>
      <c r="D711" s="6" t="s">
        <v>5803</v>
      </c>
      <c r="E711" s="13">
        <v>42506</v>
      </c>
      <c r="F711" s="13">
        <v>42597</v>
      </c>
      <c r="H711" s="6" t="s">
        <v>7949</v>
      </c>
      <c r="I711" s="6" t="s">
        <v>7962</v>
      </c>
      <c r="J711" s="14">
        <v>1.8674000000000002</v>
      </c>
      <c r="K711" s="14">
        <v>0.28989999999999999</v>
      </c>
      <c r="L711" s="15">
        <f t="shared" si="44"/>
        <v>1.5775000000000001</v>
      </c>
      <c r="M711" s="11">
        <f t="shared" si="45"/>
        <v>1</v>
      </c>
      <c r="N711" s="11">
        <f>VLOOKUP(E711,Nasdaq!$A$2:$F$3174,5,1)</f>
        <v>4775.4599609999996</v>
      </c>
      <c r="O711" s="11">
        <f>VLOOKUP(F711,Nasdaq!$A$2:$F$3174,5,1)</f>
        <v>5262.0200199999999</v>
      </c>
      <c r="P711" s="11">
        <f t="shared" si="46"/>
        <v>91</v>
      </c>
      <c r="Q711" s="15">
        <f t="shared" si="47"/>
        <v>0.90753624891519147</v>
      </c>
    </row>
    <row r="712" spans="1:17" ht="19.5" customHeight="1" x14ac:dyDescent="0.2">
      <c r="A712" s="12">
        <v>4810</v>
      </c>
      <c r="B712" s="6" t="s">
        <v>236</v>
      </c>
      <c r="C712" s="12">
        <v>1401</v>
      </c>
      <c r="D712" s="6" t="s">
        <v>4040</v>
      </c>
      <c r="E712" s="13">
        <v>43054</v>
      </c>
      <c r="F712" s="13">
        <v>43538</v>
      </c>
      <c r="H712" s="6" t="s">
        <v>7950</v>
      </c>
      <c r="I712" s="6" t="s">
        <v>7984</v>
      </c>
      <c r="J712" s="14">
        <v>0.52579999999999993</v>
      </c>
      <c r="K712" s="14">
        <v>9.2600000000000002E-2</v>
      </c>
      <c r="L712" s="15">
        <f t="shared" si="44"/>
        <v>0.43319999999999992</v>
      </c>
      <c r="M712" s="11">
        <f t="shared" si="45"/>
        <v>1</v>
      </c>
      <c r="N712" s="11">
        <f>VLOOKUP(E712,Nasdaq!$A$2:$F$3174,5,1)</f>
        <v>6706.2099609999996</v>
      </c>
      <c r="O712" s="11">
        <f>VLOOKUP(F712,Nasdaq!$A$2:$F$3174,5,1)</f>
        <v>7630.9101559999999</v>
      </c>
      <c r="P712" s="11">
        <f t="shared" si="46"/>
        <v>484</v>
      </c>
      <c r="Q712" s="15">
        <f t="shared" si="47"/>
        <v>0.87882241141128925</v>
      </c>
    </row>
    <row r="713" spans="1:17" ht="19.5" customHeight="1" x14ac:dyDescent="0.2">
      <c r="A713" s="12">
        <v>4810</v>
      </c>
      <c r="B713" s="6" t="s">
        <v>236</v>
      </c>
      <c r="C713" s="12">
        <v>30958</v>
      </c>
      <c r="D713" s="6" t="s">
        <v>6115</v>
      </c>
      <c r="E713" s="13">
        <v>43600</v>
      </c>
      <c r="F713" s="13">
        <v>43876</v>
      </c>
      <c r="H713" s="6" t="s">
        <v>7947</v>
      </c>
      <c r="I713" s="6" t="s">
        <v>7969</v>
      </c>
      <c r="J713" s="14">
        <v>0.3896</v>
      </c>
      <c r="K713" s="14">
        <v>0.27250000000000002</v>
      </c>
      <c r="L713" s="15">
        <f t="shared" si="44"/>
        <v>0.11709999999999998</v>
      </c>
      <c r="M713" s="11">
        <f t="shared" si="45"/>
        <v>1</v>
      </c>
      <c r="N713" s="11">
        <f>VLOOKUP(E713,Nasdaq!$A$2:$F$3174,5,1)</f>
        <v>7822.1499020000001</v>
      </c>
      <c r="O713" s="11">
        <f>VLOOKUP(F713,Nasdaq!$A$2:$F$3174,5,1)</f>
        <v>9731.1796880000002</v>
      </c>
      <c r="P713" s="11">
        <f t="shared" si="46"/>
        <v>276</v>
      </c>
      <c r="Q713" s="15">
        <f t="shared" si="47"/>
        <v>0.80382513826790247</v>
      </c>
    </row>
    <row r="714" spans="1:17" ht="19.5" customHeight="1" x14ac:dyDescent="0.2">
      <c r="A714" s="12">
        <v>4810</v>
      </c>
      <c r="B714" s="6" t="s">
        <v>236</v>
      </c>
      <c r="C714" s="12">
        <v>4000</v>
      </c>
      <c r="D714" s="6" t="s">
        <v>2943</v>
      </c>
      <c r="E714" s="13">
        <v>42505</v>
      </c>
      <c r="F714" s="13">
        <v>43390</v>
      </c>
      <c r="G714" s="13">
        <v>43202</v>
      </c>
      <c r="H714" s="6" t="s">
        <v>7950</v>
      </c>
      <c r="I714" s="6" t="s">
        <v>8022</v>
      </c>
      <c r="J714" s="14">
        <v>0.3775</v>
      </c>
      <c r="K714" s="14">
        <v>0.158</v>
      </c>
      <c r="L714" s="15">
        <f t="shared" si="44"/>
        <v>0.2195</v>
      </c>
      <c r="M714" s="11">
        <f t="shared" si="45"/>
        <v>1</v>
      </c>
      <c r="N714" s="11">
        <f>VLOOKUP(E714,Nasdaq!$A$2:$F$3174,5,1)</f>
        <v>4717.6801759999998</v>
      </c>
      <c r="O714" s="11">
        <f>VLOOKUP(F714,Nasdaq!$A$2:$F$3174,5,1)</f>
        <v>7642.7001950000003</v>
      </c>
      <c r="P714" s="11">
        <f t="shared" si="46"/>
        <v>885</v>
      </c>
      <c r="Q714" s="15">
        <f t="shared" si="47"/>
        <v>0.61728016295703036</v>
      </c>
    </row>
    <row r="715" spans="1:17" ht="19.5" customHeight="1" x14ac:dyDescent="0.2">
      <c r="A715" s="12">
        <v>4810</v>
      </c>
      <c r="B715" s="6" t="s">
        <v>236</v>
      </c>
      <c r="C715" s="12">
        <v>34000</v>
      </c>
      <c r="D715" s="6" t="s">
        <v>6218</v>
      </c>
      <c r="E715" s="13">
        <v>42324</v>
      </c>
      <c r="F715" s="13">
        <v>43054</v>
      </c>
      <c r="H715" s="6" t="s">
        <v>7947</v>
      </c>
      <c r="I715" s="6" t="s">
        <v>7969</v>
      </c>
      <c r="J715" s="14">
        <v>0.32979999999999998</v>
      </c>
      <c r="K715" s="14">
        <v>0.1414</v>
      </c>
      <c r="L715" s="15">
        <f t="shared" si="44"/>
        <v>0.18839999999999998</v>
      </c>
      <c r="M715" s="11">
        <f t="shared" si="45"/>
        <v>1</v>
      </c>
      <c r="N715" s="11">
        <f>VLOOKUP(E715,Nasdaq!$A$2:$F$3174,5,1)</f>
        <v>4984.6201170000004</v>
      </c>
      <c r="O715" s="11">
        <f>VLOOKUP(F715,Nasdaq!$A$2:$F$3174,5,1)</f>
        <v>6706.2099609999996</v>
      </c>
      <c r="P715" s="11">
        <f t="shared" si="46"/>
        <v>730</v>
      </c>
      <c r="Q715" s="15">
        <f t="shared" si="47"/>
        <v>0.74328505908392872</v>
      </c>
    </row>
    <row r="716" spans="1:17" ht="19.5" customHeight="1" x14ac:dyDescent="0.2">
      <c r="A716" s="12">
        <v>4810</v>
      </c>
      <c r="B716" s="6" t="s">
        <v>236</v>
      </c>
      <c r="C716" s="12">
        <v>2976</v>
      </c>
      <c r="D716" s="6" t="s">
        <v>3959</v>
      </c>
      <c r="E716" s="13">
        <v>43419</v>
      </c>
      <c r="F716" s="13">
        <v>43733</v>
      </c>
      <c r="H716" s="6" t="s">
        <v>7944</v>
      </c>
      <c r="I716" s="6" t="s">
        <v>8016</v>
      </c>
      <c r="J716" s="14">
        <v>0.3201</v>
      </c>
      <c r="K716" s="14">
        <v>0.13189999999999999</v>
      </c>
      <c r="L716" s="15">
        <f t="shared" si="44"/>
        <v>0.18820000000000001</v>
      </c>
      <c r="M716" s="11">
        <f t="shared" si="45"/>
        <v>1</v>
      </c>
      <c r="N716" s="11">
        <f>VLOOKUP(E716,Nasdaq!$A$2:$F$3174,5,1)</f>
        <v>7259.0297849999997</v>
      </c>
      <c r="O716" s="11">
        <f>VLOOKUP(F716,Nasdaq!$A$2:$F$3174,5,1)</f>
        <v>8077.3798829999996</v>
      </c>
      <c r="P716" s="11">
        <f t="shared" si="46"/>
        <v>314</v>
      </c>
      <c r="Q716" s="15">
        <f t="shared" si="47"/>
        <v>0.8986870316702027</v>
      </c>
    </row>
    <row r="717" spans="1:17" ht="19.5" customHeight="1" x14ac:dyDescent="0.2">
      <c r="A717" s="12">
        <v>4810</v>
      </c>
      <c r="B717" s="6" t="s">
        <v>236</v>
      </c>
      <c r="C717" s="12">
        <v>1987</v>
      </c>
      <c r="D717" s="6" t="s">
        <v>2944</v>
      </c>
      <c r="E717" s="13">
        <v>42074</v>
      </c>
      <c r="F717" s="13">
        <v>42597</v>
      </c>
      <c r="H717" s="6" t="s">
        <v>7944</v>
      </c>
      <c r="I717" s="6" t="s">
        <v>7982</v>
      </c>
      <c r="J717" s="14">
        <v>0.30329999999999996</v>
      </c>
      <c r="K717" s="14">
        <v>7.3399999999999993E-2</v>
      </c>
      <c r="L717" s="15">
        <f t="shared" si="44"/>
        <v>0.22989999999999997</v>
      </c>
      <c r="M717" s="11">
        <f t="shared" si="45"/>
        <v>1</v>
      </c>
      <c r="N717" s="11">
        <f>VLOOKUP(E717,Nasdaq!$A$2:$F$3174,5,1)</f>
        <v>4849.9399409999996</v>
      </c>
      <c r="O717" s="11">
        <f>VLOOKUP(F717,Nasdaq!$A$2:$F$3174,5,1)</f>
        <v>5262.0200199999999</v>
      </c>
      <c r="P717" s="11">
        <f t="shared" si="46"/>
        <v>523</v>
      </c>
      <c r="Q717" s="15">
        <f t="shared" si="47"/>
        <v>0.92168824793869664</v>
      </c>
    </row>
    <row r="718" spans="1:17" ht="19.5" customHeight="1" x14ac:dyDescent="0.2">
      <c r="A718" s="12">
        <v>4810</v>
      </c>
      <c r="B718" s="6" t="s">
        <v>236</v>
      </c>
      <c r="C718" s="12">
        <v>784</v>
      </c>
      <c r="D718" s="6" t="s">
        <v>6219</v>
      </c>
      <c r="E718" s="13">
        <v>43876</v>
      </c>
      <c r="F718" s="13">
        <v>44415</v>
      </c>
      <c r="H718" s="6" t="s">
        <v>7951</v>
      </c>
      <c r="I718" s="6" t="s">
        <v>8075</v>
      </c>
      <c r="J718" s="14">
        <v>0.28399999999999997</v>
      </c>
      <c r="K718" s="14">
        <v>1.2800000000000001E-2</v>
      </c>
      <c r="L718" s="15">
        <f t="shared" si="44"/>
        <v>0.2712</v>
      </c>
      <c r="M718" s="11">
        <f t="shared" si="45"/>
        <v>1</v>
      </c>
      <c r="N718" s="11">
        <f>VLOOKUP(E718,Nasdaq!$A$2:$F$3174,5,1)</f>
        <v>9731.1796880000002</v>
      </c>
      <c r="O718" s="11">
        <f>VLOOKUP(F718,Nasdaq!$A$2:$F$3174,5,1)</f>
        <v>11010.980469</v>
      </c>
      <c r="P718" s="11">
        <f t="shared" si="46"/>
        <v>539</v>
      </c>
      <c r="Q718" s="15">
        <f t="shared" si="47"/>
        <v>0.88377105263147337</v>
      </c>
    </row>
    <row r="719" spans="1:17" ht="19.5" customHeight="1" x14ac:dyDescent="0.2">
      <c r="A719" s="12">
        <v>4810</v>
      </c>
      <c r="B719" s="6" t="s">
        <v>236</v>
      </c>
      <c r="C719" s="12">
        <v>998</v>
      </c>
      <c r="D719" s="6" t="s">
        <v>6220</v>
      </c>
      <c r="E719" s="13">
        <v>42781</v>
      </c>
      <c r="F719" s="13">
        <v>42870</v>
      </c>
      <c r="H719" s="6" t="s">
        <v>7944</v>
      </c>
      <c r="I719" s="6" t="s">
        <v>8003</v>
      </c>
      <c r="J719" s="14">
        <v>0.2787</v>
      </c>
      <c r="K719" s="14">
        <v>0.1174</v>
      </c>
      <c r="L719" s="15">
        <f t="shared" si="44"/>
        <v>0.1613</v>
      </c>
      <c r="M719" s="11">
        <f t="shared" si="45"/>
        <v>1</v>
      </c>
      <c r="N719" s="11">
        <f>VLOOKUP(E719,Nasdaq!$A$2:$F$3174,5,1)</f>
        <v>5819.4399409999996</v>
      </c>
      <c r="O719" s="11">
        <f>VLOOKUP(F719,Nasdaq!$A$2:$F$3174,5,1)</f>
        <v>6149.669922</v>
      </c>
      <c r="P719" s="11">
        <f t="shared" si="46"/>
        <v>89</v>
      </c>
      <c r="Q719" s="15">
        <f t="shared" si="47"/>
        <v>0.94630279388528604</v>
      </c>
    </row>
    <row r="720" spans="1:17" ht="19.5" customHeight="1" x14ac:dyDescent="0.2">
      <c r="A720" s="12">
        <v>4810</v>
      </c>
      <c r="B720" s="6" t="s">
        <v>236</v>
      </c>
      <c r="C720" s="12">
        <v>809</v>
      </c>
      <c r="D720" s="6" t="s">
        <v>2945</v>
      </c>
      <c r="E720" s="13">
        <v>41556</v>
      </c>
      <c r="F720" s="13">
        <v>42781</v>
      </c>
      <c r="H720" s="6" t="s">
        <v>7944</v>
      </c>
      <c r="I720" s="6" t="s">
        <v>8016</v>
      </c>
      <c r="J720" s="14">
        <v>0.21629999999999999</v>
      </c>
      <c r="K720" s="14">
        <v>0.13339999999999999</v>
      </c>
      <c r="L720" s="15">
        <f t="shared" si="44"/>
        <v>8.2900000000000001E-2</v>
      </c>
      <c r="M720" s="11">
        <f t="shared" si="45"/>
        <v>1</v>
      </c>
      <c r="N720" s="11">
        <f>VLOOKUP(E720,Nasdaq!$A$2:$F$3174,5,1)</f>
        <v>3677.780029</v>
      </c>
      <c r="O720" s="11">
        <f>VLOOKUP(F720,Nasdaq!$A$2:$F$3174,5,1)</f>
        <v>5819.4399409999996</v>
      </c>
      <c r="P720" s="11">
        <f t="shared" si="46"/>
        <v>1225</v>
      </c>
      <c r="Q720" s="15">
        <f t="shared" si="47"/>
        <v>0.63198243145035438</v>
      </c>
    </row>
    <row r="721" spans="1:17" ht="19.5" customHeight="1" x14ac:dyDescent="0.2">
      <c r="A721" s="12">
        <v>4810</v>
      </c>
      <c r="B721" s="6" t="s">
        <v>236</v>
      </c>
      <c r="C721" s="12">
        <v>3165</v>
      </c>
      <c r="D721" s="6" t="s">
        <v>2946</v>
      </c>
      <c r="E721" s="13">
        <v>41866</v>
      </c>
      <c r="F721" s="13">
        <v>43784</v>
      </c>
      <c r="H721" s="6" t="s">
        <v>7949</v>
      </c>
      <c r="I721" s="6" t="s">
        <v>8058</v>
      </c>
      <c r="J721" s="14">
        <v>0.20120000000000002</v>
      </c>
      <c r="K721" s="14">
        <v>0.1157</v>
      </c>
      <c r="L721" s="15">
        <f t="shared" si="44"/>
        <v>8.550000000000002E-2</v>
      </c>
      <c r="M721" s="11">
        <f t="shared" si="45"/>
        <v>1</v>
      </c>
      <c r="N721" s="11">
        <f>VLOOKUP(E721,Nasdaq!$A$2:$F$3174,5,1)</f>
        <v>4464.9301759999998</v>
      </c>
      <c r="O721" s="11">
        <f>VLOOKUP(F721,Nasdaq!$A$2:$F$3174,5,1)</f>
        <v>8540.8300780000009</v>
      </c>
      <c r="P721" s="11">
        <f t="shared" si="46"/>
        <v>1918</v>
      </c>
      <c r="Q721" s="15">
        <f t="shared" si="47"/>
        <v>0.5227752187923207</v>
      </c>
    </row>
    <row r="722" spans="1:17" ht="19.5" customHeight="1" x14ac:dyDescent="0.2">
      <c r="A722" s="12">
        <v>4810</v>
      </c>
      <c r="B722" s="6" t="s">
        <v>236</v>
      </c>
      <c r="C722" s="12">
        <v>3071</v>
      </c>
      <c r="D722" s="6" t="s">
        <v>6221</v>
      </c>
      <c r="E722" s="13">
        <v>42415</v>
      </c>
      <c r="F722" s="13">
        <v>42506</v>
      </c>
      <c r="H722" s="6" t="s">
        <v>7947</v>
      </c>
      <c r="I722" s="6" t="s">
        <v>8035</v>
      </c>
      <c r="J722" s="14">
        <v>0.1522</v>
      </c>
      <c r="K722" s="14">
        <v>0.44420000000000004</v>
      </c>
      <c r="L722" s="15">
        <f t="shared" si="44"/>
        <v>-0.29200000000000004</v>
      </c>
      <c r="M722" s="11">
        <f t="shared" si="45"/>
        <v>0</v>
      </c>
      <c r="N722" s="11">
        <f>VLOOKUP(E722,Nasdaq!$A$2:$F$3174,5,1)</f>
        <v>4337.5097660000001</v>
      </c>
      <c r="O722" s="11">
        <f>VLOOKUP(F722,Nasdaq!$A$2:$F$3174,5,1)</f>
        <v>4775.4599609999996</v>
      </c>
      <c r="P722" s="11">
        <f t="shared" si="46"/>
        <v>91</v>
      </c>
      <c r="Q722" s="15">
        <f t="shared" si="47"/>
        <v>0.90829414606618641</v>
      </c>
    </row>
    <row r="723" spans="1:17" ht="19.5" customHeight="1" x14ac:dyDescent="0.2">
      <c r="A723" s="12">
        <v>4810</v>
      </c>
      <c r="B723" s="6" t="s">
        <v>236</v>
      </c>
      <c r="C723" s="12">
        <v>16535</v>
      </c>
      <c r="D723" s="6" t="s">
        <v>2947</v>
      </c>
      <c r="E723" s="13">
        <v>40548</v>
      </c>
      <c r="F723" s="13">
        <v>40821</v>
      </c>
      <c r="H723" s="6" t="s">
        <v>7948</v>
      </c>
      <c r="I723" s="6" t="s">
        <v>7978</v>
      </c>
      <c r="J723" s="14">
        <v>0.14829999999999999</v>
      </c>
      <c r="K723" s="14">
        <v>-0.1183</v>
      </c>
      <c r="L723" s="15">
        <f t="shared" si="44"/>
        <v>0.2666</v>
      </c>
      <c r="M723" s="11">
        <f t="shared" si="45"/>
        <v>1</v>
      </c>
      <c r="N723" s="11">
        <f>VLOOKUP(E723,Nasdaq!$A$2:$F$3174,5,1)</f>
        <v>2702.1999510000001</v>
      </c>
      <c r="O723" s="11">
        <f>VLOOKUP(F723,Nasdaq!$A$2:$F$3174,5,1)</f>
        <v>2460.51001</v>
      </c>
      <c r="P723" s="11">
        <f t="shared" si="46"/>
        <v>273</v>
      </c>
      <c r="Q723" s="15">
        <f t="shared" si="47"/>
        <v>1.0982265461642058</v>
      </c>
    </row>
    <row r="724" spans="1:17" ht="19.5" customHeight="1" x14ac:dyDescent="0.2">
      <c r="A724" s="12">
        <v>4810</v>
      </c>
      <c r="B724" s="6" t="s">
        <v>236</v>
      </c>
      <c r="C724" s="12">
        <v>27525</v>
      </c>
      <c r="D724" s="6" t="s">
        <v>3020</v>
      </c>
      <c r="E724" s="13">
        <v>42324</v>
      </c>
      <c r="F724" s="13">
        <v>42597</v>
      </c>
      <c r="H724" s="6" t="s">
        <v>7944</v>
      </c>
      <c r="I724" s="6" t="s">
        <v>8040</v>
      </c>
      <c r="J724" s="14">
        <v>0.11449999999999999</v>
      </c>
      <c r="K724" s="14">
        <v>0.11449999999999999</v>
      </c>
      <c r="L724" s="15">
        <f t="shared" si="44"/>
        <v>0</v>
      </c>
      <c r="M724" s="11">
        <f t="shared" si="45"/>
        <v>0</v>
      </c>
      <c r="N724" s="11">
        <f>VLOOKUP(E724,Nasdaq!$A$2:$F$3174,5,1)</f>
        <v>4984.6201170000004</v>
      </c>
      <c r="O724" s="11">
        <f>VLOOKUP(F724,Nasdaq!$A$2:$F$3174,5,1)</f>
        <v>5262.0200199999999</v>
      </c>
      <c r="P724" s="11">
        <f t="shared" si="46"/>
        <v>273</v>
      </c>
      <c r="Q724" s="15">
        <f t="shared" si="47"/>
        <v>0.94728313598824176</v>
      </c>
    </row>
    <row r="725" spans="1:17" ht="19.5" customHeight="1" x14ac:dyDescent="0.2">
      <c r="A725" s="12">
        <v>4810</v>
      </c>
      <c r="B725" s="6" t="s">
        <v>236</v>
      </c>
      <c r="C725" s="12">
        <v>733</v>
      </c>
      <c r="D725" s="6" t="s">
        <v>3703</v>
      </c>
      <c r="E725" s="13">
        <v>43146</v>
      </c>
      <c r="F725" s="13">
        <v>43511</v>
      </c>
      <c r="H725" s="6" t="s">
        <v>7948</v>
      </c>
      <c r="I725" s="6" t="s">
        <v>8030</v>
      </c>
      <c r="J725" s="14">
        <v>0.1094</v>
      </c>
      <c r="K725" s="14">
        <v>3.6499999999999998E-2</v>
      </c>
      <c r="L725" s="15">
        <f t="shared" si="44"/>
        <v>7.2899999999999993E-2</v>
      </c>
      <c r="M725" s="11">
        <f t="shared" si="45"/>
        <v>1</v>
      </c>
      <c r="N725" s="11">
        <f>VLOOKUP(E725,Nasdaq!$A$2:$F$3174,5,1)</f>
        <v>7256.4301759999998</v>
      </c>
      <c r="O725" s="11">
        <f>VLOOKUP(F725,Nasdaq!$A$2:$F$3174,5,1)</f>
        <v>7472.4101559999999</v>
      </c>
      <c r="P725" s="11">
        <f t="shared" si="46"/>
        <v>365</v>
      </c>
      <c r="Q725" s="15">
        <f t="shared" si="47"/>
        <v>0.97109655680272999</v>
      </c>
    </row>
    <row r="726" spans="1:17" ht="19.5" customHeight="1" x14ac:dyDescent="0.2">
      <c r="A726" s="12">
        <v>4810</v>
      </c>
      <c r="B726" s="6" t="s">
        <v>236</v>
      </c>
      <c r="C726" s="12">
        <v>600</v>
      </c>
      <c r="D726" s="6" t="s">
        <v>2948</v>
      </c>
      <c r="E726" s="13">
        <v>42341</v>
      </c>
      <c r="F726" s="13">
        <v>43833</v>
      </c>
      <c r="H726" s="6" t="s">
        <v>7947</v>
      </c>
      <c r="I726" s="6" t="s">
        <v>8055</v>
      </c>
      <c r="J726" s="14">
        <v>8.72E-2</v>
      </c>
      <c r="K726" s="14">
        <v>0.1411</v>
      </c>
      <c r="L726" s="15">
        <f t="shared" si="44"/>
        <v>-5.3900000000000003E-2</v>
      </c>
      <c r="M726" s="11">
        <f t="shared" si="45"/>
        <v>0</v>
      </c>
      <c r="N726" s="11">
        <f>VLOOKUP(E726,Nasdaq!$A$2:$F$3174,5,1)</f>
        <v>5037.5297849999997</v>
      </c>
      <c r="O726" s="11">
        <f>VLOOKUP(F726,Nasdaq!$A$2:$F$3174,5,1)</f>
        <v>9020.7695309999999</v>
      </c>
      <c r="P726" s="11">
        <f t="shared" si="46"/>
        <v>1492</v>
      </c>
      <c r="Q726" s="15">
        <f t="shared" si="47"/>
        <v>0.55843741013949055</v>
      </c>
    </row>
    <row r="727" spans="1:17" ht="19.5" customHeight="1" x14ac:dyDescent="0.2">
      <c r="A727" s="12">
        <v>4810</v>
      </c>
      <c r="B727" s="6" t="s">
        <v>236</v>
      </c>
      <c r="C727" s="12">
        <v>1975</v>
      </c>
      <c r="D727" s="6" t="s">
        <v>2949</v>
      </c>
      <c r="E727" s="13">
        <v>41379</v>
      </c>
      <c r="F727" s="13">
        <v>41738</v>
      </c>
      <c r="H727" s="6" t="s">
        <v>7944</v>
      </c>
      <c r="I727" s="6" t="s">
        <v>7982</v>
      </c>
      <c r="J727" s="14">
        <v>8.5299999999999987E-2</v>
      </c>
      <c r="K727" s="14">
        <v>0</v>
      </c>
      <c r="L727" s="15">
        <f t="shared" si="44"/>
        <v>8.5299999999999987E-2</v>
      </c>
      <c r="M727" s="11">
        <f t="shared" si="45"/>
        <v>1</v>
      </c>
      <c r="N727" s="11">
        <f>VLOOKUP(E727,Nasdaq!$A$2:$F$3174,5,1)</f>
        <v>3216.48999</v>
      </c>
      <c r="O727" s="11">
        <f>VLOOKUP(F727,Nasdaq!$A$2:$F$3174,5,1)</f>
        <v>4183.8999020000001</v>
      </c>
      <c r="P727" s="11">
        <f t="shared" si="46"/>
        <v>359</v>
      </c>
      <c r="Q727" s="15">
        <f t="shared" si="47"/>
        <v>0.76877949281870783</v>
      </c>
    </row>
    <row r="728" spans="1:17" ht="19.5" customHeight="1" x14ac:dyDescent="0.2">
      <c r="A728" s="12">
        <v>4810</v>
      </c>
      <c r="B728" s="6" t="s">
        <v>236</v>
      </c>
      <c r="C728" s="12">
        <v>376</v>
      </c>
      <c r="D728" s="6" t="s">
        <v>2950</v>
      </c>
      <c r="E728" s="13">
        <v>43529</v>
      </c>
      <c r="F728" s="13">
        <v>44415</v>
      </c>
      <c r="H728" s="6" t="s">
        <v>7944</v>
      </c>
      <c r="I728" s="6" t="s">
        <v>7982</v>
      </c>
      <c r="J728" s="14">
        <v>8.5000000000000006E-2</v>
      </c>
      <c r="K728" s="14">
        <v>0.16070000000000001</v>
      </c>
      <c r="L728" s="15">
        <f t="shared" si="44"/>
        <v>-7.5700000000000003E-2</v>
      </c>
      <c r="M728" s="11">
        <f t="shared" si="45"/>
        <v>0</v>
      </c>
      <c r="N728" s="11">
        <f>VLOOKUP(E728,Nasdaq!$A$2:$F$3174,5,1)</f>
        <v>7576.3598629999997</v>
      </c>
      <c r="O728" s="11">
        <f>VLOOKUP(F728,Nasdaq!$A$2:$F$3174,5,1)</f>
        <v>11010.980469</v>
      </c>
      <c r="P728" s="11">
        <f t="shared" si="46"/>
        <v>886</v>
      </c>
      <c r="Q728" s="15">
        <f t="shared" si="47"/>
        <v>0.68807393157280317</v>
      </c>
    </row>
    <row r="729" spans="1:17" ht="19.5" customHeight="1" x14ac:dyDescent="0.2">
      <c r="A729" s="12">
        <v>4810</v>
      </c>
      <c r="B729" s="6" t="s">
        <v>236</v>
      </c>
      <c r="C729" s="12">
        <v>3106</v>
      </c>
      <c r="D729" s="6" t="s">
        <v>2951</v>
      </c>
      <c r="E729" s="13">
        <v>41976</v>
      </c>
      <c r="F729" s="13">
        <v>43922</v>
      </c>
      <c r="H729" s="6" t="s">
        <v>7948</v>
      </c>
      <c r="I729" s="6" t="s">
        <v>7978</v>
      </c>
      <c r="J729" s="14">
        <v>6.54E-2</v>
      </c>
      <c r="K729" s="14">
        <v>0</v>
      </c>
      <c r="L729" s="15">
        <f t="shared" si="44"/>
        <v>6.54E-2</v>
      </c>
      <c r="M729" s="11">
        <f t="shared" si="45"/>
        <v>1</v>
      </c>
      <c r="N729" s="11">
        <f>VLOOKUP(E729,Nasdaq!$A$2:$F$3174,5,1)</f>
        <v>4774.4702150000003</v>
      </c>
      <c r="O729" s="11">
        <f>VLOOKUP(F729,Nasdaq!$A$2:$F$3174,5,1)</f>
        <v>7360.580078</v>
      </c>
      <c r="P729" s="11">
        <f t="shared" si="46"/>
        <v>1946</v>
      </c>
      <c r="Q729" s="15">
        <f t="shared" si="47"/>
        <v>0.6486544639147459</v>
      </c>
    </row>
    <row r="730" spans="1:17" ht="19.5" customHeight="1" x14ac:dyDescent="0.2">
      <c r="A730" s="12">
        <v>4810</v>
      </c>
      <c r="B730" s="6" t="s">
        <v>236</v>
      </c>
      <c r="C730" s="12">
        <v>4434</v>
      </c>
      <c r="D730" s="6" t="s">
        <v>2952</v>
      </c>
      <c r="E730" s="13">
        <v>41912</v>
      </c>
      <c r="F730" s="13">
        <v>44415</v>
      </c>
      <c r="G730" s="13">
        <v>41912</v>
      </c>
      <c r="H730" s="6" t="s">
        <v>7950</v>
      </c>
      <c r="I730" s="6" t="s">
        <v>8136</v>
      </c>
      <c r="J730" s="14">
        <v>6.13E-2</v>
      </c>
      <c r="K730" s="14">
        <v>0.1176</v>
      </c>
      <c r="L730" s="15">
        <f t="shared" si="44"/>
        <v>-5.6299999999999996E-2</v>
      </c>
      <c r="M730" s="11">
        <f t="shared" si="45"/>
        <v>0</v>
      </c>
      <c r="N730" s="11">
        <f>VLOOKUP(E730,Nasdaq!$A$2:$F$3174,5,1)</f>
        <v>4493.3901370000003</v>
      </c>
      <c r="O730" s="11">
        <f>VLOOKUP(F730,Nasdaq!$A$2:$F$3174,5,1)</f>
        <v>11010.980469</v>
      </c>
      <c r="P730" s="11">
        <f t="shared" si="46"/>
        <v>2503</v>
      </c>
      <c r="Q730" s="15">
        <f t="shared" si="47"/>
        <v>0.40808305472057677</v>
      </c>
    </row>
    <row r="731" spans="1:17" ht="19.5" customHeight="1" x14ac:dyDescent="0.2">
      <c r="A731" s="12">
        <v>4810</v>
      </c>
      <c r="B731" s="6" t="s">
        <v>236</v>
      </c>
      <c r="C731" s="12">
        <v>1724</v>
      </c>
      <c r="D731" s="6" t="s">
        <v>3964</v>
      </c>
      <c r="E731" s="13">
        <v>42689</v>
      </c>
      <c r="F731" s="13">
        <v>44415</v>
      </c>
      <c r="H731" s="6" t="s">
        <v>7950</v>
      </c>
      <c r="I731" s="6" t="s">
        <v>8010</v>
      </c>
      <c r="J731" s="14">
        <v>5.9500000000000004E-2</v>
      </c>
      <c r="K731" s="14">
        <v>0.14510000000000001</v>
      </c>
      <c r="L731" s="15">
        <f t="shared" si="44"/>
        <v>-8.5600000000000009E-2</v>
      </c>
      <c r="M731" s="11">
        <f t="shared" si="45"/>
        <v>0</v>
      </c>
      <c r="N731" s="11">
        <f>VLOOKUP(E731,Nasdaq!$A$2:$F$3174,5,1)</f>
        <v>5275.6201170000004</v>
      </c>
      <c r="O731" s="11">
        <f>VLOOKUP(F731,Nasdaq!$A$2:$F$3174,5,1)</f>
        <v>11010.980469</v>
      </c>
      <c r="P731" s="11">
        <f t="shared" si="46"/>
        <v>1726</v>
      </c>
      <c r="Q731" s="15">
        <f t="shared" si="47"/>
        <v>0.47912411556051093</v>
      </c>
    </row>
    <row r="732" spans="1:17" ht="19.5" customHeight="1" x14ac:dyDescent="0.2">
      <c r="A732" s="12">
        <v>4810</v>
      </c>
      <c r="B732" s="6" t="s">
        <v>236</v>
      </c>
      <c r="C732" s="12">
        <v>27671</v>
      </c>
      <c r="D732" s="6" t="s">
        <v>6222</v>
      </c>
      <c r="E732" s="13">
        <v>42324</v>
      </c>
      <c r="F732" s="13">
        <v>44415</v>
      </c>
      <c r="H732" s="6" t="s">
        <v>7949</v>
      </c>
      <c r="I732" s="6" t="s">
        <v>8000</v>
      </c>
      <c r="J732" s="14">
        <v>1.0200000000000001E-2</v>
      </c>
      <c r="K732" s="14">
        <v>0.1323</v>
      </c>
      <c r="L732" s="15">
        <f t="shared" si="44"/>
        <v>-0.1221</v>
      </c>
      <c r="M732" s="11">
        <f t="shared" si="45"/>
        <v>0</v>
      </c>
      <c r="N732" s="11">
        <f>VLOOKUP(E732,Nasdaq!$A$2:$F$3174,5,1)</f>
        <v>4984.6201170000004</v>
      </c>
      <c r="O732" s="11">
        <f>VLOOKUP(F732,Nasdaq!$A$2:$F$3174,5,1)</f>
        <v>11010.980469</v>
      </c>
      <c r="P732" s="11">
        <f t="shared" si="46"/>
        <v>2091</v>
      </c>
      <c r="Q732" s="15">
        <f t="shared" si="47"/>
        <v>0.45269586184018457</v>
      </c>
    </row>
    <row r="733" spans="1:17" ht="19.5" customHeight="1" x14ac:dyDescent="0.2">
      <c r="A733" s="12">
        <v>4810</v>
      </c>
      <c r="B733" s="6" t="s">
        <v>236</v>
      </c>
      <c r="C733" s="12">
        <v>1300</v>
      </c>
      <c r="D733" s="6" t="s">
        <v>2953</v>
      </c>
      <c r="E733" s="13">
        <v>42962</v>
      </c>
      <c r="F733" s="13">
        <v>43692</v>
      </c>
      <c r="H733" s="6" t="s">
        <v>7944</v>
      </c>
      <c r="I733" s="6" t="s">
        <v>8016</v>
      </c>
      <c r="J733" s="14">
        <v>-3.3599999999999998E-2</v>
      </c>
      <c r="K733" s="14">
        <v>9.64E-2</v>
      </c>
      <c r="L733" s="15">
        <f t="shared" si="44"/>
        <v>-0.13</v>
      </c>
      <c r="M733" s="11">
        <f t="shared" si="45"/>
        <v>0</v>
      </c>
      <c r="N733" s="11">
        <f>VLOOKUP(E733,Nasdaq!$A$2:$F$3174,5,1)</f>
        <v>6333.0097660000001</v>
      </c>
      <c r="O733" s="11">
        <f>VLOOKUP(F733,Nasdaq!$A$2:$F$3174,5,1)</f>
        <v>7766.6201170000004</v>
      </c>
      <c r="P733" s="11">
        <f t="shared" si="46"/>
        <v>730</v>
      </c>
      <c r="Q733" s="15">
        <f t="shared" si="47"/>
        <v>0.81541449442667346</v>
      </c>
    </row>
    <row r="734" spans="1:17" ht="19.5" customHeight="1" x14ac:dyDescent="0.2">
      <c r="A734" s="12">
        <v>4810</v>
      </c>
      <c r="B734" s="6" t="s">
        <v>236</v>
      </c>
      <c r="C734" s="12">
        <v>385</v>
      </c>
      <c r="D734" s="6" t="s">
        <v>5516</v>
      </c>
      <c r="E734" s="13">
        <v>42324</v>
      </c>
      <c r="F734" s="13">
        <v>43511</v>
      </c>
      <c r="H734" s="6" t="s">
        <v>7944</v>
      </c>
      <c r="I734" s="6" t="s">
        <v>7983</v>
      </c>
      <c r="J734" s="14">
        <v>-7.6999999999999999E-2</v>
      </c>
      <c r="K734" s="14">
        <v>0.11990000000000001</v>
      </c>
      <c r="L734" s="15">
        <f t="shared" si="44"/>
        <v>-0.19690000000000002</v>
      </c>
      <c r="M734" s="11">
        <f t="shared" si="45"/>
        <v>0</v>
      </c>
      <c r="N734" s="11">
        <f>VLOOKUP(E734,Nasdaq!$A$2:$F$3174,5,1)</f>
        <v>4984.6201170000004</v>
      </c>
      <c r="O734" s="11">
        <f>VLOOKUP(F734,Nasdaq!$A$2:$F$3174,5,1)</f>
        <v>7472.4101559999999</v>
      </c>
      <c r="P734" s="11">
        <f t="shared" si="46"/>
        <v>1187</v>
      </c>
      <c r="Q734" s="15">
        <f t="shared" si="47"/>
        <v>0.66707055299133433</v>
      </c>
    </row>
    <row r="735" spans="1:17" ht="19.5" customHeight="1" x14ac:dyDescent="0.2">
      <c r="A735" s="12">
        <v>4810</v>
      </c>
      <c r="B735" s="6" t="s">
        <v>236</v>
      </c>
      <c r="C735" s="12">
        <v>1283</v>
      </c>
      <c r="D735" s="6" t="s">
        <v>6223</v>
      </c>
      <c r="E735" s="13">
        <v>43511</v>
      </c>
      <c r="F735" s="13">
        <v>44415</v>
      </c>
      <c r="H735" s="6" t="s">
        <v>7948</v>
      </c>
      <c r="I735" s="6" t="s">
        <v>7978</v>
      </c>
      <c r="J735" s="14">
        <v>-0.1047</v>
      </c>
      <c r="K735" s="14">
        <v>0.1598</v>
      </c>
      <c r="L735" s="15">
        <f t="shared" si="44"/>
        <v>-0.26450000000000001</v>
      </c>
      <c r="M735" s="11">
        <f t="shared" si="45"/>
        <v>0</v>
      </c>
      <c r="N735" s="11">
        <f>VLOOKUP(E735,Nasdaq!$A$2:$F$3174,5,1)</f>
        <v>7472.4101559999999</v>
      </c>
      <c r="O735" s="11">
        <f>VLOOKUP(F735,Nasdaq!$A$2:$F$3174,5,1)</f>
        <v>11010.980469</v>
      </c>
      <c r="P735" s="11">
        <f t="shared" si="46"/>
        <v>904</v>
      </c>
      <c r="Q735" s="15">
        <f t="shared" si="47"/>
        <v>0.67863338387529204</v>
      </c>
    </row>
    <row r="736" spans="1:17" ht="19.5" customHeight="1" x14ac:dyDescent="0.2">
      <c r="A736" s="12">
        <v>4810</v>
      </c>
      <c r="B736" s="6" t="s">
        <v>236</v>
      </c>
      <c r="C736" s="12">
        <v>1343</v>
      </c>
      <c r="D736" s="6" t="s">
        <v>2954</v>
      </c>
      <c r="E736" s="13">
        <v>41624</v>
      </c>
      <c r="F736" s="13">
        <v>43146</v>
      </c>
      <c r="H736" s="6" t="s">
        <v>7944</v>
      </c>
      <c r="I736" s="6" t="s">
        <v>7982</v>
      </c>
      <c r="J736" s="14">
        <v>-0.11509999999999999</v>
      </c>
      <c r="K736" s="14">
        <v>0.13039999999999999</v>
      </c>
      <c r="L736" s="15">
        <f t="shared" si="44"/>
        <v>-0.2455</v>
      </c>
      <c r="M736" s="11">
        <f t="shared" si="45"/>
        <v>0</v>
      </c>
      <c r="N736" s="11">
        <f>VLOOKUP(E736,Nasdaq!$A$2:$F$3174,5,1)</f>
        <v>4029.5200199999999</v>
      </c>
      <c r="O736" s="11">
        <f>VLOOKUP(F736,Nasdaq!$A$2:$F$3174,5,1)</f>
        <v>7256.4301759999998</v>
      </c>
      <c r="P736" s="11">
        <f t="shared" si="46"/>
        <v>1522</v>
      </c>
      <c r="Q736" s="15">
        <f t="shared" si="47"/>
        <v>0.55530394271770966</v>
      </c>
    </row>
    <row r="737" spans="1:17" ht="19.5" customHeight="1" x14ac:dyDescent="0.2">
      <c r="A737" s="12">
        <v>4810</v>
      </c>
      <c r="B737" s="6" t="s">
        <v>236</v>
      </c>
      <c r="C737" s="12">
        <v>164</v>
      </c>
      <c r="D737" s="6" t="s">
        <v>5477</v>
      </c>
      <c r="E737" s="13">
        <v>42597</v>
      </c>
      <c r="F737" s="13">
        <v>43327</v>
      </c>
      <c r="H737" s="6" t="s">
        <v>7951</v>
      </c>
      <c r="I737" s="6" t="s">
        <v>8078</v>
      </c>
      <c r="J737" s="14">
        <v>-0.13009999999999999</v>
      </c>
      <c r="K737" s="14">
        <v>0.1573</v>
      </c>
      <c r="L737" s="15">
        <f t="shared" si="44"/>
        <v>-0.28739999999999999</v>
      </c>
      <c r="M737" s="11">
        <f t="shared" si="45"/>
        <v>0</v>
      </c>
      <c r="N737" s="11">
        <f>VLOOKUP(E737,Nasdaq!$A$2:$F$3174,5,1)</f>
        <v>5262.0200199999999</v>
      </c>
      <c r="O737" s="11">
        <f>VLOOKUP(F737,Nasdaq!$A$2:$F$3174,5,1)</f>
        <v>7774.1201170000004</v>
      </c>
      <c r="P737" s="11">
        <f t="shared" si="46"/>
        <v>730</v>
      </c>
      <c r="Q737" s="15">
        <f t="shared" si="47"/>
        <v>0.67686473175212125</v>
      </c>
    </row>
    <row r="738" spans="1:17" ht="19.5" customHeight="1" x14ac:dyDescent="0.2">
      <c r="A738" s="12">
        <v>4810</v>
      </c>
      <c r="B738" s="6" t="s">
        <v>236</v>
      </c>
      <c r="C738" s="12">
        <v>30816</v>
      </c>
      <c r="D738" s="6" t="s">
        <v>2766</v>
      </c>
      <c r="E738" s="13">
        <v>42170</v>
      </c>
      <c r="F738" s="13">
        <v>42689</v>
      </c>
      <c r="H738" s="6" t="s">
        <v>7944</v>
      </c>
      <c r="I738" s="6" t="s">
        <v>8039</v>
      </c>
      <c r="J738" s="14">
        <v>-0.2455</v>
      </c>
      <c r="K738" s="14">
        <v>5.4699999999999999E-2</v>
      </c>
      <c r="L738" s="15">
        <f t="shared" si="44"/>
        <v>-0.30020000000000002</v>
      </c>
      <c r="M738" s="11">
        <f t="shared" si="45"/>
        <v>0</v>
      </c>
      <c r="N738" s="11">
        <f>VLOOKUP(E738,Nasdaq!$A$2:$F$3174,5,1)</f>
        <v>5029.9702150000003</v>
      </c>
      <c r="O738" s="11">
        <f>VLOOKUP(F738,Nasdaq!$A$2:$F$3174,5,1)</f>
        <v>5275.6201170000004</v>
      </c>
      <c r="P738" s="11">
        <f t="shared" si="46"/>
        <v>519</v>
      </c>
      <c r="Q738" s="15">
        <f t="shared" si="47"/>
        <v>0.95343701205320386</v>
      </c>
    </row>
    <row r="739" spans="1:17" ht="19.5" customHeight="1" x14ac:dyDescent="0.2">
      <c r="A739" s="12">
        <v>4810</v>
      </c>
      <c r="B739" s="6" t="s">
        <v>236</v>
      </c>
      <c r="C739" s="12">
        <v>679</v>
      </c>
      <c r="D739" s="6" t="s">
        <v>3309</v>
      </c>
      <c r="E739" s="13">
        <v>43146</v>
      </c>
      <c r="F739" s="13">
        <v>43419</v>
      </c>
      <c r="H739" s="6" t="s">
        <v>7951</v>
      </c>
      <c r="I739" s="6" t="s">
        <v>8078</v>
      </c>
      <c r="J739" s="14">
        <v>-0.25980000000000003</v>
      </c>
      <c r="K739" s="14">
        <v>1.9099999999999999E-2</v>
      </c>
      <c r="L739" s="15">
        <f t="shared" si="44"/>
        <v>-0.27890000000000004</v>
      </c>
      <c r="M739" s="11">
        <f t="shared" si="45"/>
        <v>0</v>
      </c>
      <c r="N739" s="11">
        <f>VLOOKUP(E739,Nasdaq!$A$2:$F$3174,5,1)</f>
        <v>7256.4301759999998</v>
      </c>
      <c r="O739" s="11">
        <f>VLOOKUP(F739,Nasdaq!$A$2:$F$3174,5,1)</f>
        <v>7259.0297849999997</v>
      </c>
      <c r="P739" s="11">
        <f t="shared" si="46"/>
        <v>273</v>
      </c>
      <c r="Q739" s="15">
        <f t="shared" si="47"/>
        <v>0.99964188286961742</v>
      </c>
    </row>
    <row r="740" spans="1:17" ht="19.5" customHeight="1" x14ac:dyDescent="0.2">
      <c r="A740" s="12">
        <v>4810</v>
      </c>
      <c r="B740" s="6" t="s">
        <v>236</v>
      </c>
      <c r="C740" s="12">
        <v>1611</v>
      </c>
      <c r="D740" s="6" t="s">
        <v>3046</v>
      </c>
      <c r="E740" s="13">
        <v>43692</v>
      </c>
      <c r="F740" s="13">
        <v>44415</v>
      </c>
      <c r="H740" s="6" t="s">
        <v>7947</v>
      </c>
      <c r="I740" s="6" t="s">
        <v>7979</v>
      </c>
      <c r="J740" s="14">
        <v>-0.29719999999999996</v>
      </c>
      <c r="K740" s="14">
        <v>0.20489999999999997</v>
      </c>
      <c r="L740" s="15">
        <f t="shared" si="44"/>
        <v>-0.50209999999999999</v>
      </c>
      <c r="M740" s="11">
        <f t="shared" si="45"/>
        <v>0</v>
      </c>
      <c r="N740" s="11">
        <f>VLOOKUP(E740,Nasdaq!$A$2:$F$3174,5,1)</f>
        <v>7766.6201170000004</v>
      </c>
      <c r="O740" s="11">
        <f>VLOOKUP(F740,Nasdaq!$A$2:$F$3174,5,1)</f>
        <v>11010.980469</v>
      </c>
      <c r="P740" s="11">
        <f t="shared" si="46"/>
        <v>723</v>
      </c>
      <c r="Q740" s="15">
        <f t="shared" si="47"/>
        <v>0.70535320736414242</v>
      </c>
    </row>
    <row r="741" spans="1:17" ht="19.5" customHeight="1" x14ac:dyDescent="0.2">
      <c r="A741" s="12">
        <v>4810</v>
      </c>
      <c r="B741" s="6" t="s">
        <v>236</v>
      </c>
      <c r="C741" s="12">
        <v>667</v>
      </c>
      <c r="D741" s="6" t="s">
        <v>4557</v>
      </c>
      <c r="E741" s="13">
        <v>43876</v>
      </c>
      <c r="F741" s="13">
        <v>44415</v>
      </c>
      <c r="H741" s="6" t="s">
        <v>7950</v>
      </c>
      <c r="I741" s="6" t="s">
        <v>8092</v>
      </c>
      <c r="J741" s="14">
        <v>-0.34020000000000006</v>
      </c>
      <c r="K741" s="14">
        <v>1.2800000000000001E-2</v>
      </c>
      <c r="L741" s="15">
        <f t="shared" si="44"/>
        <v>-0.35300000000000004</v>
      </c>
      <c r="M741" s="11">
        <f t="shared" si="45"/>
        <v>0</v>
      </c>
      <c r="N741" s="11">
        <f>VLOOKUP(E741,Nasdaq!$A$2:$F$3174,5,1)</f>
        <v>9731.1796880000002</v>
      </c>
      <c r="O741" s="11">
        <f>VLOOKUP(F741,Nasdaq!$A$2:$F$3174,5,1)</f>
        <v>11010.980469</v>
      </c>
      <c r="P741" s="11">
        <f t="shared" si="46"/>
        <v>539</v>
      </c>
      <c r="Q741" s="15">
        <f t="shared" si="47"/>
        <v>0.88377105263147337</v>
      </c>
    </row>
    <row r="742" spans="1:17" ht="19.5" customHeight="1" x14ac:dyDescent="0.2">
      <c r="A742" s="12">
        <v>4810</v>
      </c>
      <c r="B742" s="6" t="s">
        <v>236</v>
      </c>
      <c r="C742" s="12">
        <v>30771</v>
      </c>
      <c r="D742" s="6" t="s">
        <v>4821</v>
      </c>
      <c r="E742" s="13">
        <v>42597</v>
      </c>
      <c r="F742" s="13">
        <v>42781</v>
      </c>
      <c r="H742" s="6" t="s">
        <v>7944</v>
      </c>
      <c r="I742" s="6" t="s">
        <v>7963</v>
      </c>
      <c r="J742" s="14">
        <v>-0.50109999999999999</v>
      </c>
      <c r="K742" s="14">
        <v>0.17430000000000001</v>
      </c>
      <c r="L742" s="15">
        <f t="shared" si="44"/>
        <v>-0.6754</v>
      </c>
      <c r="M742" s="11">
        <f t="shared" si="45"/>
        <v>0</v>
      </c>
      <c r="N742" s="11">
        <f>VLOOKUP(E742,Nasdaq!$A$2:$F$3174,5,1)</f>
        <v>5262.0200199999999</v>
      </c>
      <c r="O742" s="11">
        <f>VLOOKUP(F742,Nasdaq!$A$2:$F$3174,5,1)</f>
        <v>5819.4399409999996</v>
      </c>
      <c r="P742" s="11">
        <f t="shared" si="46"/>
        <v>184</v>
      </c>
      <c r="Q742" s="15">
        <f t="shared" si="47"/>
        <v>0.90421551943003153</v>
      </c>
    </row>
    <row r="743" spans="1:17" ht="19.5" customHeight="1" x14ac:dyDescent="0.2">
      <c r="A743" s="12">
        <v>4810</v>
      </c>
      <c r="B743" s="6" t="s">
        <v>236</v>
      </c>
      <c r="C743" s="12">
        <v>3543</v>
      </c>
      <c r="D743" s="6" t="s">
        <v>4676</v>
      </c>
      <c r="E743" s="13">
        <v>43511</v>
      </c>
      <c r="F743" s="13">
        <v>43692</v>
      </c>
      <c r="H743" s="6" t="s">
        <v>7950</v>
      </c>
      <c r="I743" s="6" t="s">
        <v>8010</v>
      </c>
      <c r="J743" s="14">
        <v>-0.66469999999999996</v>
      </c>
      <c r="K743" s="14">
        <v>7.4700000000000003E-2</v>
      </c>
      <c r="L743" s="15">
        <f t="shared" si="44"/>
        <v>-0.73939999999999995</v>
      </c>
      <c r="M743" s="11">
        <f t="shared" si="45"/>
        <v>0</v>
      </c>
      <c r="N743" s="11">
        <f>VLOOKUP(E743,Nasdaq!$A$2:$F$3174,5,1)</f>
        <v>7472.4101559999999</v>
      </c>
      <c r="O743" s="11">
        <f>VLOOKUP(F743,Nasdaq!$A$2:$F$3174,5,1)</f>
        <v>7766.6201170000004</v>
      </c>
      <c r="P743" s="11">
        <f t="shared" si="46"/>
        <v>181</v>
      </c>
      <c r="Q743" s="15">
        <f t="shared" si="47"/>
        <v>0.96211922449394438</v>
      </c>
    </row>
    <row r="744" spans="1:17" ht="19.5" customHeight="1" x14ac:dyDescent="0.2">
      <c r="A744" s="12">
        <v>4810</v>
      </c>
      <c r="B744" s="6" t="s">
        <v>236</v>
      </c>
      <c r="C744" s="12">
        <v>35406</v>
      </c>
      <c r="D744" s="6" t="s">
        <v>3878</v>
      </c>
      <c r="E744" s="13">
        <v>43511</v>
      </c>
      <c r="F744" s="13">
        <v>43600</v>
      </c>
      <c r="H744" s="6" t="s">
        <v>7951</v>
      </c>
      <c r="I744" s="6" t="s">
        <v>7971</v>
      </c>
      <c r="J744" s="14">
        <v>-0.68379999999999996</v>
      </c>
      <c r="K744" s="14">
        <v>0.13880000000000001</v>
      </c>
      <c r="L744" s="15">
        <f t="shared" si="44"/>
        <v>-0.8226</v>
      </c>
      <c r="M744" s="11">
        <f t="shared" si="45"/>
        <v>0</v>
      </c>
      <c r="N744" s="11">
        <f>VLOOKUP(E744,Nasdaq!$A$2:$F$3174,5,1)</f>
        <v>7472.4101559999999</v>
      </c>
      <c r="O744" s="11">
        <f>VLOOKUP(F744,Nasdaq!$A$2:$F$3174,5,1)</f>
        <v>7822.1499020000001</v>
      </c>
      <c r="P744" s="11">
        <f t="shared" si="46"/>
        <v>89</v>
      </c>
      <c r="Q744" s="15">
        <f t="shared" si="47"/>
        <v>0.95528988468159604</v>
      </c>
    </row>
    <row r="745" spans="1:17" ht="19.5" customHeight="1" x14ac:dyDescent="0.2">
      <c r="A745" s="12">
        <v>4810</v>
      </c>
      <c r="B745" s="6" t="s">
        <v>236</v>
      </c>
      <c r="C745" s="12">
        <v>30562</v>
      </c>
      <c r="D745" s="6" t="s">
        <v>4778</v>
      </c>
      <c r="E745" s="13">
        <v>43327</v>
      </c>
      <c r="F745" s="13">
        <v>43692</v>
      </c>
      <c r="H745" s="6" t="s">
        <v>7948</v>
      </c>
      <c r="I745" s="6" t="s">
        <v>8030</v>
      </c>
      <c r="J745" s="14">
        <v>-0.86080000000000001</v>
      </c>
      <c r="K745" s="14">
        <v>3.1200000000000002E-2</v>
      </c>
      <c r="L745" s="15">
        <f t="shared" si="44"/>
        <v>-0.89200000000000002</v>
      </c>
      <c r="M745" s="11">
        <f t="shared" si="45"/>
        <v>0</v>
      </c>
      <c r="N745" s="11">
        <f>VLOOKUP(E745,Nasdaq!$A$2:$F$3174,5,1)</f>
        <v>7774.1201170000004</v>
      </c>
      <c r="O745" s="11">
        <f>VLOOKUP(F745,Nasdaq!$A$2:$F$3174,5,1)</f>
        <v>7766.6201170000004</v>
      </c>
      <c r="P745" s="11">
        <f t="shared" si="46"/>
        <v>365</v>
      </c>
      <c r="Q745" s="15">
        <f t="shared" si="47"/>
        <v>1.0009656637718989</v>
      </c>
    </row>
    <row r="746" spans="1:17" ht="19.5" customHeight="1" x14ac:dyDescent="0.2">
      <c r="A746" s="12">
        <v>4828</v>
      </c>
      <c r="B746" s="6" t="s">
        <v>237</v>
      </c>
      <c r="C746" s="12">
        <v>3880</v>
      </c>
      <c r="D746" s="6" t="s">
        <v>2955</v>
      </c>
      <c r="E746" s="13">
        <v>43907</v>
      </c>
      <c r="F746" s="13">
        <v>44415</v>
      </c>
      <c r="G746" s="13">
        <v>43907</v>
      </c>
      <c r="H746" s="6" t="s">
        <v>7944</v>
      </c>
      <c r="I746" s="6" t="s">
        <v>8053</v>
      </c>
      <c r="J746" s="14">
        <v>3.4247000000000001</v>
      </c>
      <c r="K746" s="14">
        <v>1.0715999999999999</v>
      </c>
      <c r="L746" s="15">
        <f t="shared" si="44"/>
        <v>2.3531000000000004</v>
      </c>
      <c r="M746" s="11">
        <f t="shared" si="45"/>
        <v>1</v>
      </c>
      <c r="N746" s="11">
        <f>VLOOKUP(E746,Nasdaq!$A$2:$F$3174,5,1)</f>
        <v>7334.7797849999997</v>
      </c>
      <c r="O746" s="11">
        <f>VLOOKUP(F746,Nasdaq!$A$2:$F$3174,5,1)</f>
        <v>11010.980469</v>
      </c>
      <c r="P746" s="11">
        <f t="shared" si="46"/>
        <v>508</v>
      </c>
      <c r="Q746" s="15">
        <f t="shared" si="47"/>
        <v>0.66613467134750814</v>
      </c>
    </row>
    <row r="747" spans="1:17" ht="19.5" customHeight="1" x14ac:dyDescent="0.2">
      <c r="A747" s="12">
        <v>4828</v>
      </c>
      <c r="B747" s="6" t="s">
        <v>237</v>
      </c>
      <c r="C747" s="12">
        <v>5446</v>
      </c>
      <c r="D747" s="6" t="s">
        <v>2956</v>
      </c>
      <c r="E747" s="13">
        <v>43098</v>
      </c>
      <c r="F747" s="13">
        <v>44415</v>
      </c>
      <c r="G747" s="13">
        <v>43110</v>
      </c>
      <c r="H747" s="6" t="s">
        <v>7951</v>
      </c>
      <c r="I747" s="6" t="s">
        <v>8081</v>
      </c>
      <c r="J747" s="14">
        <v>-0.6744</v>
      </c>
      <c r="K747" s="14">
        <v>0.11289999999999999</v>
      </c>
      <c r="L747" s="15">
        <f t="shared" si="44"/>
        <v>-0.7873</v>
      </c>
      <c r="M747" s="11">
        <f t="shared" si="45"/>
        <v>0</v>
      </c>
      <c r="N747" s="11">
        <f>VLOOKUP(E747,Nasdaq!$A$2:$F$3174,5,1)</f>
        <v>6903.3901370000003</v>
      </c>
      <c r="O747" s="11">
        <f>VLOOKUP(F747,Nasdaq!$A$2:$F$3174,5,1)</f>
        <v>11010.980469</v>
      </c>
      <c r="P747" s="11">
        <f t="shared" si="46"/>
        <v>1317</v>
      </c>
      <c r="Q747" s="15">
        <f t="shared" si="47"/>
        <v>0.62695568857779072</v>
      </c>
    </row>
    <row r="748" spans="1:17" ht="19.5" customHeight="1" x14ac:dyDescent="0.2">
      <c r="A748" s="12">
        <v>6028</v>
      </c>
      <c r="B748" s="6" t="s">
        <v>238</v>
      </c>
      <c r="C748" s="12">
        <v>453</v>
      </c>
      <c r="D748" s="6" t="s">
        <v>2957</v>
      </c>
      <c r="E748" s="13">
        <v>43520</v>
      </c>
      <c r="F748" s="13">
        <v>44415</v>
      </c>
      <c r="H748" s="6" t="s">
        <v>7948</v>
      </c>
      <c r="I748" s="6" t="s">
        <v>8029</v>
      </c>
      <c r="J748" s="14">
        <v>0.57979999999999998</v>
      </c>
      <c r="K748" s="14">
        <v>0.15640000000000001</v>
      </c>
      <c r="L748" s="15">
        <f t="shared" si="44"/>
        <v>0.4234</v>
      </c>
      <c r="M748" s="11">
        <f t="shared" si="45"/>
        <v>1</v>
      </c>
      <c r="N748" s="11">
        <f>VLOOKUP(E748,Nasdaq!$A$2:$F$3174,5,1)</f>
        <v>7527.5400390000004</v>
      </c>
      <c r="O748" s="11">
        <f>VLOOKUP(F748,Nasdaq!$A$2:$F$3174,5,1)</f>
        <v>11010.980469</v>
      </c>
      <c r="P748" s="11">
        <f t="shared" si="46"/>
        <v>895</v>
      </c>
      <c r="Q748" s="15">
        <f t="shared" si="47"/>
        <v>0.68364019207760351</v>
      </c>
    </row>
    <row r="749" spans="1:17" ht="19.5" customHeight="1" x14ac:dyDescent="0.2">
      <c r="A749" s="12">
        <v>6028</v>
      </c>
      <c r="B749" s="6" t="s">
        <v>238</v>
      </c>
      <c r="C749" s="12">
        <v>15919</v>
      </c>
      <c r="D749" s="6" t="s">
        <v>2958</v>
      </c>
      <c r="E749" s="13">
        <v>43230</v>
      </c>
      <c r="F749" s="13">
        <v>44415</v>
      </c>
      <c r="H749" s="6" t="s">
        <v>7948</v>
      </c>
      <c r="I749" s="6" t="s">
        <v>8029</v>
      </c>
      <c r="J749" s="14">
        <v>0.156</v>
      </c>
      <c r="K749" s="14">
        <v>0.1197</v>
      </c>
      <c r="L749" s="15">
        <f t="shared" si="44"/>
        <v>3.6299999999999999E-2</v>
      </c>
      <c r="M749" s="11">
        <f t="shared" si="45"/>
        <v>1</v>
      </c>
      <c r="N749" s="11">
        <f>VLOOKUP(E749,Nasdaq!$A$2:$F$3174,5,1)</f>
        <v>7404.9702150000003</v>
      </c>
      <c r="O749" s="11">
        <f>VLOOKUP(F749,Nasdaq!$A$2:$F$3174,5,1)</f>
        <v>11010.980469</v>
      </c>
      <c r="P749" s="11">
        <f t="shared" si="46"/>
        <v>1185</v>
      </c>
      <c r="Q749" s="15">
        <f t="shared" si="47"/>
        <v>0.67250841359650682</v>
      </c>
    </row>
    <row r="750" spans="1:17" ht="19.5" customHeight="1" x14ac:dyDescent="0.2">
      <c r="A750" s="12">
        <v>6767</v>
      </c>
      <c r="B750" s="6" t="s">
        <v>239</v>
      </c>
      <c r="C750" s="12">
        <v>3615</v>
      </c>
      <c r="D750" s="6" t="s">
        <v>2959</v>
      </c>
      <c r="E750" s="13">
        <v>42565</v>
      </c>
      <c r="F750" s="13">
        <v>44415</v>
      </c>
      <c r="H750" s="6" t="s">
        <v>7944</v>
      </c>
      <c r="I750" s="6" t="s">
        <v>8016</v>
      </c>
      <c r="J750" s="14">
        <v>6.0299999999999999E-2</v>
      </c>
      <c r="K750" s="14">
        <v>0.13639999999999999</v>
      </c>
      <c r="L750" s="15">
        <f t="shared" si="44"/>
        <v>-7.6100000000000001E-2</v>
      </c>
      <c r="M750" s="11">
        <f t="shared" si="45"/>
        <v>0</v>
      </c>
      <c r="N750" s="11">
        <f>VLOOKUP(E750,Nasdaq!$A$2:$F$3174,5,1)</f>
        <v>5034.0600590000004</v>
      </c>
      <c r="O750" s="11">
        <f>VLOOKUP(F750,Nasdaq!$A$2:$F$3174,5,1)</f>
        <v>11010.980469</v>
      </c>
      <c r="P750" s="11">
        <f t="shared" si="46"/>
        <v>1850</v>
      </c>
      <c r="Q750" s="15">
        <f t="shared" si="47"/>
        <v>0.45718597976221215</v>
      </c>
    </row>
    <row r="751" spans="1:17" ht="19.5" customHeight="1" x14ac:dyDescent="0.2">
      <c r="A751" s="12">
        <v>6120</v>
      </c>
      <c r="B751" s="6" t="s">
        <v>240</v>
      </c>
      <c r="C751" s="12">
        <v>15</v>
      </c>
      <c r="D751" s="6" t="s">
        <v>2960</v>
      </c>
      <c r="E751" s="13">
        <v>42445</v>
      </c>
      <c r="F751" s="13">
        <v>44415</v>
      </c>
      <c r="H751" s="6" t="s">
        <v>7947</v>
      </c>
      <c r="I751" s="6" t="s">
        <v>7989</v>
      </c>
      <c r="J751" s="14">
        <v>0.1666</v>
      </c>
      <c r="K751" s="14">
        <v>0.14410000000000001</v>
      </c>
      <c r="L751" s="15">
        <f t="shared" si="44"/>
        <v>2.2499999999999992E-2</v>
      </c>
      <c r="M751" s="11">
        <f t="shared" si="45"/>
        <v>1</v>
      </c>
      <c r="N751" s="11">
        <f>VLOOKUP(E751,Nasdaq!$A$2:$F$3174,5,1)</f>
        <v>4763.9702150000003</v>
      </c>
      <c r="O751" s="11">
        <f>VLOOKUP(F751,Nasdaq!$A$2:$F$3174,5,1)</f>
        <v>11010.980469</v>
      </c>
      <c r="P751" s="11">
        <f t="shared" si="46"/>
        <v>1970</v>
      </c>
      <c r="Q751" s="15">
        <f t="shared" si="47"/>
        <v>0.43265681736744593</v>
      </c>
    </row>
    <row r="752" spans="1:17" ht="19.5" customHeight="1" x14ac:dyDescent="0.2">
      <c r="A752" s="12">
        <v>6120</v>
      </c>
      <c r="B752" s="6" t="s">
        <v>240</v>
      </c>
      <c r="C752" s="12">
        <v>28</v>
      </c>
      <c r="D752" s="6" t="s">
        <v>2961</v>
      </c>
      <c r="E752" s="13">
        <v>42089</v>
      </c>
      <c r="F752" s="13">
        <v>44415</v>
      </c>
      <c r="H752" s="6" t="s">
        <v>7947</v>
      </c>
      <c r="I752" s="6" t="s">
        <v>7989</v>
      </c>
      <c r="J752" s="14">
        <v>0.12909999999999999</v>
      </c>
      <c r="K752" s="14">
        <v>0.11810000000000001</v>
      </c>
      <c r="L752" s="15">
        <f t="shared" si="44"/>
        <v>1.0999999999999982E-2</v>
      </c>
      <c r="M752" s="11">
        <f t="shared" si="45"/>
        <v>1</v>
      </c>
      <c r="N752" s="11">
        <f>VLOOKUP(E752,Nasdaq!$A$2:$F$3174,5,1)</f>
        <v>4863.3598629999997</v>
      </c>
      <c r="O752" s="11">
        <f>VLOOKUP(F752,Nasdaq!$A$2:$F$3174,5,1)</f>
        <v>11010.980469</v>
      </c>
      <c r="P752" s="11">
        <f t="shared" si="46"/>
        <v>2326</v>
      </c>
      <c r="Q752" s="15">
        <f t="shared" si="47"/>
        <v>0.44168315053677493</v>
      </c>
    </row>
    <row r="753" spans="1:17" ht="19.5" customHeight="1" x14ac:dyDescent="0.2">
      <c r="A753" s="12">
        <v>6120</v>
      </c>
      <c r="B753" s="6" t="s">
        <v>240</v>
      </c>
      <c r="C753" s="12">
        <v>27</v>
      </c>
      <c r="D753" s="6" t="s">
        <v>2962</v>
      </c>
      <c r="E753" s="13">
        <v>42081</v>
      </c>
      <c r="F753" s="13">
        <v>44415</v>
      </c>
      <c r="H753" s="6" t="s">
        <v>7947</v>
      </c>
      <c r="I753" s="6" t="s">
        <v>8097</v>
      </c>
      <c r="J753" s="14">
        <v>2.5099999999999997E-2</v>
      </c>
      <c r="K753" s="14">
        <v>0.1133</v>
      </c>
      <c r="L753" s="15">
        <f t="shared" si="44"/>
        <v>-8.8200000000000001E-2</v>
      </c>
      <c r="M753" s="11">
        <f t="shared" si="45"/>
        <v>0</v>
      </c>
      <c r="N753" s="11">
        <f>VLOOKUP(E753,Nasdaq!$A$2:$F$3174,5,1)</f>
        <v>4982.830078</v>
      </c>
      <c r="O753" s="11">
        <f>VLOOKUP(F753,Nasdaq!$A$2:$F$3174,5,1)</f>
        <v>11010.980469</v>
      </c>
      <c r="P753" s="11">
        <f t="shared" si="46"/>
        <v>2334</v>
      </c>
      <c r="Q753" s="15">
        <f t="shared" si="47"/>
        <v>0.45253324439920062</v>
      </c>
    </row>
    <row r="754" spans="1:17" ht="19.5" customHeight="1" x14ac:dyDescent="0.2">
      <c r="A754" s="12">
        <v>6120</v>
      </c>
      <c r="B754" s="6" t="s">
        <v>240</v>
      </c>
      <c r="C754" s="12">
        <v>10</v>
      </c>
      <c r="D754" s="6" t="s">
        <v>2963</v>
      </c>
      <c r="E754" s="13">
        <v>42628</v>
      </c>
      <c r="F754" s="13">
        <v>44415</v>
      </c>
      <c r="H754" s="6" t="s">
        <v>7947</v>
      </c>
      <c r="I754" s="6" t="s">
        <v>7989</v>
      </c>
      <c r="J754" s="14">
        <v>-8.2799999999999999E-2</v>
      </c>
      <c r="K754" s="14">
        <v>0.1439</v>
      </c>
      <c r="L754" s="15">
        <f t="shared" si="44"/>
        <v>-0.22670000000000001</v>
      </c>
      <c r="M754" s="11">
        <f t="shared" si="45"/>
        <v>0</v>
      </c>
      <c r="N754" s="11">
        <f>VLOOKUP(E754,Nasdaq!$A$2:$F$3174,5,1)</f>
        <v>5249.6899409999996</v>
      </c>
      <c r="O754" s="11">
        <f>VLOOKUP(F754,Nasdaq!$A$2:$F$3174,5,1)</f>
        <v>11010.980469</v>
      </c>
      <c r="P754" s="11">
        <f t="shared" si="46"/>
        <v>1787</v>
      </c>
      <c r="Q754" s="15">
        <f t="shared" si="47"/>
        <v>0.47676915943297637</v>
      </c>
    </row>
    <row r="755" spans="1:17" ht="19.5" customHeight="1" x14ac:dyDescent="0.2">
      <c r="A755" s="12">
        <v>7542</v>
      </c>
      <c r="B755" s="6" t="s">
        <v>241</v>
      </c>
      <c r="C755" s="12">
        <v>14858</v>
      </c>
      <c r="D755" s="6" t="s">
        <v>2964</v>
      </c>
      <c r="E755" s="13">
        <v>40679</v>
      </c>
      <c r="F755" s="13">
        <v>41425</v>
      </c>
      <c r="G755" s="13">
        <v>41001</v>
      </c>
      <c r="H755" s="6" t="s">
        <v>7947</v>
      </c>
      <c r="I755" s="6" t="s">
        <v>8087</v>
      </c>
      <c r="J755" s="14">
        <v>0.48849999999999999</v>
      </c>
      <c r="K755" s="14">
        <v>0.13</v>
      </c>
      <c r="L755" s="15">
        <f t="shared" si="44"/>
        <v>0.35849999999999999</v>
      </c>
      <c r="M755" s="11">
        <f t="shared" si="45"/>
        <v>1</v>
      </c>
      <c r="N755" s="11">
        <f>VLOOKUP(E755,Nasdaq!$A$2:$F$3174,5,1)</f>
        <v>2782.3100589999999</v>
      </c>
      <c r="O755" s="11">
        <f>VLOOKUP(F755,Nasdaq!$A$2:$F$3174,5,1)</f>
        <v>3455.9099120000001</v>
      </c>
      <c r="P755" s="11">
        <f t="shared" si="46"/>
        <v>746</v>
      </c>
      <c r="Q755" s="15">
        <f t="shared" si="47"/>
        <v>0.8050881953508312</v>
      </c>
    </row>
    <row r="756" spans="1:17" ht="19.5" customHeight="1" x14ac:dyDescent="0.2">
      <c r="A756" s="12">
        <v>7542</v>
      </c>
      <c r="B756" s="6" t="s">
        <v>241</v>
      </c>
      <c r="C756" s="12">
        <v>3390</v>
      </c>
      <c r="D756" s="6" t="s">
        <v>2965</v>
      </c>
      <c r="E756" s="13">
        <v>41682</v>
      </c>
      <c r="F756" s="13">
        <v>42416</v>
      </c>
      <c r="G756" s="13">
        <v>41794</v>
      </c>
      <c r="H756" s="6" t="s">
        <v>7947</v>
      </c>
      <c r="I756" s="6" t="s">
        <v>8115</v>
      </c>
      <c r="J756" s="14">
        <v>0.30469999999999997</v>
      </c>
      <c r="K756" s="14">
        <v>4.2199999999999994E-2</v>
      </c>
      <c r="L756" s="15">
        <f t="shared" si="44"/>
        <v>0.26249999999999996</v>
      </c>
      <c r="M756" s="11">
        <f t="shared" si="45"/>
        <v>1</v>
      </c>
      <c r="N756" s="11">
        <f>VLOOKUP(E756,Nasdaq!$A$2:$F$3174,5,1)</f>
        <v>4201.2900390000004</v>
      </c>
      <c r="O756" s="11">
        <f>VLOOKUP(F756,Nasdaq!$A$2:$F$3174,5,1)</f>
        <v>4435.9599609999996</v>
      </c>
      <c r="P756" s="11">
        <f t="shared" si="46"/>
        <v>734</v>
      </c>
      <c r="Q756" s="15">
        <f t="shared" si="47"/>
        <v>0.94709846984110357</v>
      </c>
    </row>
    <row r="757" spans="1:17" ht="19.5" customHeight="1" x14ac:dyDescent="0.2">
      <c r="A757" s="12">
        <v>7542</v>
      </c>
      <c r="B757" s="6" t="s">
        <v>241</v>
      </c>
      <c r="C757" s="12">
        <v>3189</v>
      </c>
      <c r="D757" s="6" t="s">
        <v>2966</v>
      </c>
      <c r="E757" s="13">
        <v>41562</v>
      </c>
      <c r="F757" s="13">
        <v>42185</v>
      </c>
      <c r="G757" s="13">
        <v>41562</v>
      </c>
      <c r="H757" s="6" t="s">
        <v>7947</v>
      </c>
      <c r="I757" s="6" t="s">
        <v>8115</v>
      </c>
      <c r="J757" s="14">
        <v>0.26719999999999999</v>
      </c>
      <c r="K757" s="14">
        <v>0.14419999999999999</v>
      </c>
      <c r="L757" s="15">
        <f t="shared" si="44"/>
        <v>0.123</v>
      </c>
      <c r="M757" s="11">
        <f t="shared" si="45"/>
        <v>1</v>
      </c>
      <c r="N757" s="11">
        <f>VLOOKUP(E757,Nasdaq!$A$2:$F$3174,5,1)</f>
        <v>3794.01001</v>
      </c>
      <c r="O757" s="11">
        <f>VLOOKUP(F757,Nasdaq!$A$2:$F$3174,5,1)</f>
        <v>4986.8701170000004</v>
      </c>
      <c r="P757" s="11">
        <f t="shared" si="46"/>
        <v>623</v>
      </c>
      <c r="Q757" s="15">
        <f t="shared" si="47"/>
        <v>0.76080075925910717</v>
      </c>
    </row>
    <row r="758" spans="1:17" ht="19.5" customHeight="1" x14ac:dyDescent="0.2">
      <c r="A758" s="12">
        <v>7542</v>
      </c>
      <c r="B758" s="6" t="s">
        <v>241</v>
      </c>
      <c r="C758" s="12">
        <v>15563</v>
      </c>
      <c r="D758" s="6" t="s">
        <v>2967</v>
      </c>
      <c r="E758" s="13">
        <v>42454</v>
      </c>
      <c r="F758" s="13">
        <v>43511</v>
      </c>
      <c r="G758" s="13">
        <v>42454</v>
      </c>
      <c r="H758" s="6" t="s">
        <v>7947</v>
      </c>
      <c r="I758" s="6" t="s">
        <v>7989</v>
      </c>
      <c r="J758" s="14">
        <v>0.14810000000000001</v>
      </c>
      <c r="K758" s="14">
        <v>0.13550000000000001</v>
      </c>
      <c r="L758" s="15">
        <f t="shared" si="44"/>
        <v>1.26E-2</v>
      </c>
      <c r="M758" s="11">
        <f t="shared" si="45"/>
        <v>1</v>
      </c>
      <c r="N758" s="11">
        <f>VLOOKUP(E758,Nasdaq!$A$2:$F$3174,5,1)</f>
        <v>4773.5</v>
      </c>
      <c r="O758" s="11">
        <f>VLOOKUP(F758,Nasdaq!$A$2:$F$3174,5,1)</f>
        <v>7472.4101559999999</v>
      </c>
      <c r="P758" s="11">
        <f t="shared" si="46"/>
        <v>1057</v>
      </c>
      <c r="Q758" s="15">
        <f t="shared" si="47"/>
        <v>0.63881738891213669</v>
      </c>
    </row>
    <row r="759" spans="1:17" ht="19.5" customHeight="1" x14ac:dyDescent="0.2">
      <c r="A759" s="12">
        <v>7542</v>
      </c>
      <c r="B759" s="6" t="s">
        <v>241</v>
      </c>
      <c r="C759" s="12">
        <v>3799</v>
      </c>
      <c r="D759" s="6" t="s">
        <v>2968</v>
      </c>
      <c r="E759" s="13">
        <v>42450</v>
      </c>
      <c r="F759" s="13">
        <v>43692</v>
      </c>
      <c r="G759" s="13">
        <v>42450</v>
      </c>
      <c r="H759" s="6" t="s">
        <v>7947</v>
      </c>
      <c r="I759" s="6" t="s">
        <v>8079</v>
      </c>
      <c r="J759" s="14">
        <v>0.14000000000000001</v>
      </c>
      <c r="K759" s="14">
        <v>0.12369999999999999</v>
      </c>
      <c r="L759" s="15">
        <f t="shared" si="44"/>
        <v>1.6300000000000023E-2</v>
      </c>
      <c r="M759" s="11">
        <f t="shared" si="45"/>
        <v>1</v>
      </c>
      <c r="N759" s="11">
        <f>VLOOKUP(E759,Nasdaq!$A$2:$F$3174,5,1)</f>
        <v>4808.8701170000004</v>
      </c>
      <c r="O759" s="11">
        <f>VLOOKUP(F759,Nasdaq!$A$2:$F$3174,5,1)</f>
        <v>7766.6201170000004</v>
      </c>
      <c r="P759" s="11">
        <f t="shared" si="46"/>
        <v>1242</v>
      </c>
      <c r="Q759" s="15">
        <f t="shared" si="47"/>
        <v>0.61917219198182383</v>
      </c>
    </row>
    <row r="760" spans="1:17" ht="19.5" customHeight="1" x14ac:dyDescent="0.2">
      <c r="A760" s="12">
        <v>7542</v>
      </c>
      <c r="B760" s="6" t="s">
        <v>241</v>
      </c>
      <c r="C760" s="12">
        <v>3718</v>
      </c>
      <c r="D760" s="6" t="s">
        <v>6224</v>
      </c>
      <c r="E760" s="13">
        <v>41872</v>
      </c>
      <c r="F760" s="13">
        <v>42597</v>
      </c>
      <c r="G760" s="13">
        <v>41872</v>
      </c>
      <c r="H760" s="6" t="s">
        <v>7947</v>
      </c>
      <c r="I760" s="6" t="s">
        <v>8069</v>
      </c>
      <c r="J760" s="14">
        <v>6.8199999999999997E-2</v>
      </c>
      <c r="K760" s="14">
        <v>7.1199999999999999E-2</v>
      </c>
      <c r="L760" s="15">
        <f t="shared" si="44"/>
        <v>-3.0000000000000027E-3</v>
      </c>
      <c r="M760" s="11">
        <f t="shared" si="45"/>
        <v>0</v>
      </c>
      <c r="N760" s="11">
        <f>VLOOKUP(E760,Nasdaq!$A$2:$F$3174,5,1)</f>
        <v>4532.1000979999999</v>
      </c>
      <c r="O760" s="11">
        <f>VLOOKUP(F760,Nasdaq!$A$2:$F$3174,5,1)</f>
        <v>5262.0200199999999</v>
      </c>
      <c r="P760" s="11">
        <f t="shared" si="46"/>
        <v>725</v>
      </c>
      <c r="Q760" s="15">
        <f t="shared" si="47"/>
        <v>0.86128571124163189</v>
      </c>
    </row>
    <row r="761" spans="1:17" ht="19.5" customHeight="1" x14ac:dyDescent="0.2">
      <c r="A761" s="12">
        <v>7542</v>
      </c>
      <c r="B761" s="6" t="s">
        <v>241</v>
      </c>
      <c r="C761" s="12">
        <v>3856</v>
      </c>
      <c r="D761" s="6" t="s">
        <v>2969</v>
      </c>
      <c r="E761" s="13">
        <v>42184</v>
      </c>
      <c r="F761" s="13">
        <v>44415</v>
      </c>
      <c r="G761" s="13">
        <v>42184</v>
      </c>
      <c r="H761" s="6" t="s">
        <v>7947</v>
      </c>
      <c r="I761" s="6" t="s">
        <v>8115</v>
      </c>
      <c r="J761" s="14">
        <v>7.000000000000001E-4</v>
      </c>
      <c r="K761" s="14">
        <v>0.1231</v>
      </c>
      <c r="L761" s="15">
        <f t="shared" si="44"/>
        <v>-0.12239999999999999</v>
      </c>
      <c r="M761" s="11">
        <f t="shared" si="45"/>
        <v>0</v>
      </c>
      <c r="N761" s="11">
        <f>VLOOKUP(E761,Nasdaq!$A$2:$F$3174,5,1)</f>
        <v>4958.4702150000003</v>
      </c>
      <c r="O761" s="11">
        <f>VLOOKUP(F761,Nasdaq!$A$2:$F$3174,5,1)</f>
        <v>11010.980469</v>
      </c>
      <c r="P761" s="11">
        <f t="shared" si="46"/>
        <v>2231</v>
      </c>
      <c r="Q761" s="15">
        <f t="shared" si="47"/>
        <v>0.45032093979682891</v>
      </c>
    </row>
    <row r="762" spans="1:17" ht="19.5" customHeight="1" x14ac:dyDescent="0.2">
      <c r="A762" s="12">
        <v>7542</v>
      </c>
      <c r="B762" s="6" t="s">
        <v>241</v>
      </c>
      <c r="C762" s="12">
        <v>3223</v>
      </c>
      <c r="D762" s="6" t="s">
        <v>2970</v>
      </c>
      <c r="E762" s="13">
        <v>43084</v>
      </c>
      <c r="F762" s="13">
        <v>44415</v>
      </c>
      <c r="G762" s="13">
        <v>43084</v>
      </c>
      <c r="H762" s="6" t="s">
        <v>7947</v>
      </c>
      <c r="I762" s="6" t="s">
        <v>8033</v>
      </c>
      <c r="J762" s="14">
        <v>-0.1124</v>
      </c>
      <c r="K762" s="14">
        <v>0.111</v>
      </c>
      <c r="L762" s="15">
        <f t="shared" si="44"/>
        <v>-0.22339999999999999</v>
      </c>
      <c r="M762" s="11">
        <f t="shared" si="45"/>
        <v>0</v>
      </c>
      <c r="N762" s="11">
        <f>VLOOKUP(E762,Nasdaq!$A$2:$F$3174,5,1)</f>
        <v>6936.580078</v>
      </c>
      <c r="O762" s="11">
        <f>VLOOKUP(F762,Nasdaq!$A$2:$F$3174,5,1)</f>
        <v>11010.980469</v>
      </c>
      <c r="P762" s="11">
        <f t="shared" si="46"/>
        <v>1331</v>
      </c>
      <c r="Q762" s="15">
        <f t="shared" si="47"/>
        <v>0.62996993730734363</v>
      </c>
    </row>
    <row r="763" spans="1:17" ht="19.5" customHeight="1" x14ac:dyDescent="0.2">
      <c r="A763" s="12">
        <v>7542</v>
      </c>
      <c r="B763" s="6" t="s">
        <v>241</v>
      </c>
      <c r="C763" s="12">
        <v>4746</v>
      </c>
      <c r="D763" s="6" t="s">
        <v>5033</v>
      </c>
      <c r="E763" s="13">
        <v>41600</v>
      </c>
      <c r="F763" s="13">
        <v>44415</v>
      </c>
      <c r="H763" s="6" t="s">
        <v>7946</v>
      </c>
      <c r="I763" s="6" t="s">
        <v>7965</v>
      </c>
      <c r="J763" s="14">
        <v>-0.35020000000000001</v>
      </c>
      <c r="K763" s="14">
        <v>0.11939999999999999</v>
      </c>
      <c r="L763" s="15">
        <f t="shared" si="44"/>
        <v>-0.46960000000000002</v>
      </c>
      <c r="M763" s="11">
        <f t="shared" si="45"/>
        <v>0</v>
      </c>
      <c r="N763" s="11">
        <f>VLOOKUP(E763,Nasdaq!$A$2:$F$3174,5,1)</f>
        <v>3991.6499020000001</v>
      </c>
      <c r="O763" s="11">
        <f>VLOOKUP(F763,Nasdaq!$A$2:$F$3174,5,1)</f>
        <v>11010.980469</v>
      </c>
      <c r="P763" s="11">
        <f t="shared" si="46"/>
        <v>2815</v>
      </c>
      <c r="Q763" s="15">
        <f t="shared" si="47"/>
        <v>0.36251575009281017</v>
      </c>
    </row>
    <row r="764" spans="1:17" ht="19.5" customHeight="1" x14ac:dyDescent="0.2">
      <c r="A764" s="12">
        <v>7408</v>
      </c>
      <c r="B764" s="6" t="s">
        <v>242</v>
      </c>
      <c r="C764" s="12">
        <v>2983</v>
      </c>
      <c r="D764" s="6" t="s">
        <v>2971</v>
      </c>
      <c r="E764" s="13">
        <v>41319</v>
      </c>
      <c r="F764" s="13">
        <v>44415</v>
      </c>
      <c r="H764" s="6" t="s">
        <v>7944</v>
      </c>
      <c r="I764" s="6" t="s">
        <v>8107</v>
      </c>
      <c r="J764" s="14">
        <v>0.255</v>
      </c>
      <c r="K764" s="14">
        <v>0.13449999999999998</v>
      </c>
      <c r="L764" s="15">
        <f t="shared" si="44"/>
        <v>0.12050000000000002</v>
      </c>
      <c r="M764" s="11">
        <f t="shared" si="45"/>
        <v>1</v>
      </c>
      <c r="N764" s="11">
        <f>VLOOKUP(E764,Nasdaq!$A$2:$F$3174,5,1)</f>
        <v>3198.6599120000001</v>
      </c>
      <c r="O764" s="11">
        <f>VLOOKUP(F764,Nasdaq!$A$2:$F$3174,5,1)</f>
        <v>11010.980469</v>
      </c>
      <c r="P764" s="11">
        <f t="shared" si="46"/>
        <v>3096</v>
      </c>
      <c r="Q764" s="15">
        <f t="shared" si="47"/>
        <v>0.29049760101296773</v>
      </c>
    </row>
    <row r="765" spans="1:17" ht="19.5" customHeight="1" x14ac:dyDescent="0.2">
      <c r="A765" s="12">
        <v>5417</v>
      </c>
      <c r="B765" s="6" t="s">
        <v>243</v>
      </c>
      <c r="C765" s="12">
        <v>12014</v>
      </c>
      <c r="D765" s="6" t="s">
        <v>6225</v>
      </c>
      <c r="E765" s="13">
        <v>42324</v>
      </c>
      <c r="F765" s="13">
        <v>42471</v>
      </c>
      <c r="G765" s="13">
        <v>42389</v>
      </c>
      <c r="H765" s="6" t="s">
        <v>7946</v>
      </c>
      <c r="I765" s="6" t="s">
        <v>7956</v>
      </c>
      <c r="J765" s="14">
        <v>4.6270999999999995</v>
      </c>
      <c r="K765" s="14">
        <v>8.8999999999999999E-3</v>
      </c>
      <c r="L765" s="15">
        <f t="shared" si="44"/>
        <v>4.6181999999999999</v>
      </c>
      <c r="M765" s="11">
        <f t="shared" si="45"/>
        <v>1</v>
      </c>
      <c r="N765" s="11">
        <f>VLOOKUP(E765,Nasdaq!$A$2:$F$3174,5,1)</f>
        <v>4984.6201170000004</v>
      </c>
      <c r="O765" s="11">
        <f>VLOOKUP(F765,Nasdaq!$A$2:$F$3174,5,1)</f>
        <v>4833.3999020000001</v>
      </c>
      <c r="P765" s="11">
        <f t="shared" si="46"/>
        <v>147</v>
      </c>
      <c r="Q765" s="15">
        <f t="shared" si="47"/>
        <v>1.0312859179977354</v>
      </c>
    </row>
    <row r="766" spans="1:17" ht="19.5" customHeight="1" x14ac:dyDescent="0.2">
      <c r="A766" s="12">
        <v>5417</v>
      </c>
      <c r="B766" s="6" t="s">
        <v>243</v>
      </c>
      <c r="C766" s="12">
        <v>1260</v>
      </c>
      <c r="D766" s="6" t="s">
        <v>6226</v>
      </c>
      <c r="E766" s="13">
        <v>39583</v>
      </c>
      <c r="F766" s="13">
        <v>44415</v>
      </c>
      <c r="G766" s="13">
        <v>43377</v>
      </c>
      <c r="H766" s="6" t="s">
        <v>7949</v>
      </c>
      <c r="I766" s="6" t="s">
        <v>7961</v>
      </c>
      <c r="J766" s="14">
        <v>0.06</v>
      </c>
      <c r="K766" s="14">
        <v>9.5600000000000004E-2</v>
      </c>
      <c r="L766" s="15">
        <f t="shared" ref="L766:L828" si="48">J766-K766</f>
        <v>-3.5600000000000007E-2</v>
      </c>
      <c r="M766" s="11">
        <f t="shared" ref="M766:M828" si="49">IF(L766&gt;0,1,0)</f>
        <v>0</v>
      </c>
      <c r="N766" s="11">
        <f>VLOOKUP(E766,Nasdaq!$A$2:$F$3174,5,1)</f>
        <v>2533.7299800000001</v>
      </c>
      <c r="O766" s="11">
        <f>VLOOKUP(F766,Nasdaq!$A$2:$F$3174,5,1)</f>
        <v>11010.980469</v>
      </c>
      <c r="P766" s="11">
        <f t="shared" ref="P766:P828" si="50">_xlfn.DAYS(F766,E766)</f>
        <v>4832</v>
      </c>
      <c r="Q766" s="15">
        <f t="shared" ref="Q766:Q828" si="51">(O766/N766)^(1/P766/365-1)</f>
        <v>0.23010957996069681</v>
      </c>
    </row>
    <row r="767" spans="1:17" ht="19.5" customHeight="1" x14ac:dyDescent="0.2">
      <c r="A767" s="12">
        <v>5417</v>
      </c>
      <c r="B767" s="6" t="s">
        <v>243</v>
      </c>
      <c r="C767" s="12">
        <v>2632</v>
      </c>
      <c r="D767" s="6" t="s">
        <v>2972</v>
      </c>
      <c r="E767" s="13">
        <v>42231</v>
      </c>
      <c r="F767" s="13">
        <v>43616</v>
      </c>
      <c r="G767" s="13">
        <v>42453</v>
      </c>
      <c r="H767" s="6" t="s">
        <v>7946</v>
      </c>
      <c r="I767" s="6" t="s">
        <v>8095</v>
      </c>
      <c r="J767" s="14">
        <v>-0.90280000000000005</v>
      </c>
      <c r="K767" s="14">
        <v>9.5899999999999999E-2</v>
      </c>
      <c r="L767" s="15">
        <f t="shared" si="48"/>
        <v>-0.99870000000000003</v>
      </c>
      <c r="M767" s="11">
        <f t="shared" si="49"/>
        <v>0</v>
      </c>
      <c r="N767" s="11">
        <f>VLOOKUP(E767,Nasdaq!$A$2:$F$3174,5,1)</f>
        <v>5048.2402339999999</v>
      </c>
      <c r="O767" s="11">
        <f>VLOOKUP(F767,Nasdaq!$A$2:$F$3174,5,1)</f>
        <v>7453.1499020000001</v>
      </c>
      <c r="P767" s="11">
        <f t="shared" si="50"/>
        <v>1385</v>
      </c>
      <c r="Q767" s="15">
        <f t="shared" si="51"/>
        <v>0.67733028195433342</v>
      </c>
    </row>
    <row r="768" spans="1:17" ht="19.5" customHeight="1" x14ac:dyDescent="0.2">
      <c r="A768" s="12">
        <v>8619</v>
      </c>
      <c r="B768" s="6" t="s">
        <v>244</v>
      </c>
      <c r="C768" s="12">
        <v>33075</v>
      </c>
      <c r="D768" s="6" t="s">
        <v>2973</v>
      </c>
      <c r="E768" s="13">
        <v>43661</v>
      </c>
      <c r="F768" s="13">
        <v>44415</v>
      </c>
      <c r="H768" s="6" t="s">
        <v>7944</v>
      </c>
      <c r="I768" s="6" t="s">
        <v>7980</v>
      </c>
      <c r="J768" s="14">
        <v>-0.41170000000000001</v>
      </c>
      <c r="K768" s="14">
        <v>0.128</v>
      </c>
      <c r="L768" s="15">
        <f t="shared" si="48"/>
        <v>-0.53970000000000007</v>
      </c>
      <c r="M768" s="11">
        <f t="shared" si="49"/>
        <v>0</v>
      </c>
      <c r="N768" s="11">
        <f>VLOOKUP(E768,Nasdaq!$A$2:$F$3174,5,1)</f>
        <v>8258.1904300000006</v>
      </c>
      <c r="O768" s="11">
        <f>VLOOKUP(F768,Nasdaq!$A$2:$F$3174,5,1)</f>
        <v>11010.980469</v>
      </c>
      <c r="P768" s="11">
        <f t="shared" si="50"/>
        <v>754</v>
      </c>
      <c r="Q768" s="15">
        <f t="shared" si="51"/>
        <v>0.749996704276782</v>
      </c>
    </row>
    <row r="769" spans="1:17" ht="19.5" customHeight="1" x14ac:dyDescent="0.2">
      <c r="A769" s="12">
        <v>7080</v>
      </c>
      <c r="B769" s="6" t="s">
        <v>245</v>
      </c>
      <c r="C769" s="12">
        <v>2030</v>
      </c>
      <c r="D769" s="6" t="s">
        <v>2974</v>
      </c>
      <c r="E769" s="13">
        <v>41500</v>
      </c>
      <c r="F769" s="13">
        <v>41808</v>
      </c>
      <c r="H769" s="6" t="s">
        <v>7944</v>
      </c>
      <c r="I769" s="6" t="s">
        <v>7982</v>
      </c>
      <c r="J769" s="14">
        <v>0.55069999999999997</v>
      </c>
      <c r="K769" s="14">
        <v>0.21879999999999999</v>
      </c>
      <c r="L769" s="15">
        <f t="shared" si="48"/>
        <v>0.33189999999999997</v>
      </c>
      <c r="M769" s="11">
        <f t="shared" si="49"/>
        <v>1</v>
      </c>
      <c r="N769" s="11">
        <f>VLOOKUP(E769,Nasdaq!$A$2:$F$3174,5,1)</f>
        <v>3669.2700199999999</v>
      </c>
      <c r="O769" s="11">
        <f>VLOOKUP(F769,Nasdaq!$A$2:$F$3174,5,1)</f>
        <v>4362.8398440000001</v>
      </c>
      <c r="P769" s="11">
        <f t="shared" si="50"/>
        <v>308</v>
      </c>
      <c r="Q769" s="15">
        <f t="shared" si="51"/>
        <v>0.84102919245257779</v>
      </c>
    </row>
    <row r="770" spans="1:17" ht="19.5" customHeight="1" x14ac:dyDescent="0.2">
      <c r="A770" s="12">
        <v>7493</v>
      </c>
      <c r="B770" s="6" t="s">
        <v>246</v>
      </c>
      <c r="C770" s="12">
        <v>33581</v>
      </c>
      <c r="D770" s="6" t="s">
        <v>2975</v>
      </c>
      <c r="E770" s="13">
        <v>42046</v>
      </c>
      <c r="F770" s="13">
        <v>42777</v>
      </c>
      <c r="H770" s="6" t="s">
        <v>7948</v>
      </c>
      <c r="I770" s="6" t="s">
        <v>7992</v>
      </c>
      <c r="J770" s="14">
        <v>0.20530000000000001</v>
      </c>
      <c r="K770" s="14">
        <v>8.3800000000000013E-2</v>
      </c>
      <c r="L770" s="15">
        <f t="shared" si="48"/>
        <v>0.1215</v>
      </c>
      <c r="M770" s="11">
        <f t="shared" si="49"/>
        <v>1</v>
      </c>
      <c r="N770" s="11">
        <f>VLOOKUP(E770,Nasdaq!$A$2:$F$3174,5,1)</f>
        <v>4801.1801759999998</v>
      </c>
      <c r="O770" s="11">
        <f>VLOOKUP(F770,Nasdaq!$A$2:$F$3174,5,1)</f>
        <v>5734.1298829999996</v>
      </c>
      <c r="P770" s="11">
        <f t="shared" si="50"/>
        <v>731</v>
      </c>
      <c r="Q770" s="15">
        <f t="shared" si="51"/>
        <v>0.83729937572225577</v>
      </c>
    </row>
    <row r="771" spans="1:17" ht="19.5" customHeight="1" x14ac:dyDescent="0.2">
      <c r="A771" s="12">
        <v>7478</v>
      </c>
      <c r="B771" s="6" t="s">
        <v>247</v>
      </c>
      <c r="C771" s="12">
        <v>17025</v>
      </c>
      <c r="D771" s="6" t="s">
        <v>2785</v>
      </c>
      <c r="E771" s="13">
        <v>42870</v>
      </c>
      <c r="F771" s="13">
        <v>44415</v>
      </c>
      <c r="H771" s="6" t="s">
        <v>7947</v>
      </c>
      <c r="I771" s="6" t="s">
        <v>7957</v>
      </c>
      <c r="J771" s="14">
        <v>-0.2059</v>
      </c>
      <c r="K771" s="14">
        <v>0.13109999999999999</v>
      </c>
      <c r="L771" s="15">
        <f t="shared" si="48"/>
        <v>-0.33699999999999997</v>
      </c>
      <c r="M771" s="11">
        <f t="shared" si="49"/>
        <v>0</v>
      </c>
      <c r="N771" s="11">
        <f>VLOOKUP(E771,Nasdaq!$A$2:$F$3174,5,1)</f>
        <v>6149.669922</v>
      </c>
      <c r="O771" s="11">
        <f>VLOOKUP(F771,Nasdaq!$A$2:$F$3174,5,1)</f>
        <v>11010.980469</v>
      </c>
      <c r="P771" s="11">
        <f t="shared" si="50"/>
        <v>1545</v>
      </c>
      <c r="Q771" s="15">
        <f t="shared" si="51"/>
        <v>0.55850396715264716</v>
      </c>
    </row>
    <row r="772" spans="1:17" ht="19.5" customHeight="1" x14ac:dyDescent="0.2">
      <c r="A772" s="12">
        <v>4929</v>
      </c>
      <c r="B772" s="6" t="s">
        <v>248</v>
      </c>
      <c r="C772" s="12">
        <v>22723</v>
      </c>
      <c r="D772" s="6" t="s">
        <v>2976</v>
      </c>
      <c r="E772" s="13">
        <v>42667</v>
      </c>
      <c r="F772" s="13">
        <v>42713</v>
      </c>
      <c r="H772" s="6" t="s">
        <v>7950</v>
      </c>
      <c r="I772" s="6" t="s">
        <v>8071</v>
      </c>
      <c r="J772" s="14">
        <v>1.5699000000000001</v>
      </c>
      <c r="K772" s="14">
        <v>0.5161</v>
      </c>
      <c r="L772" s="15">
        <f t="shared" si="48"/>
        <v>1.0538000000000001</v>
      </c>
      <c r="M772" s="11">
        <f t="shared" si="49"/>
        <v>1</v>
      </c>
      <c r="N772" s="11">
        <f>VLOOKUP(E772,Nasdaq!$A$2:$F$3174,5,1)</f>
        <v>5309.830078</v>
      </c>
      <c r="O772" s="11">
        <f>VLOOKUP(F772,Nasdaq!$A$2:$F$3174,5,1)</f>
        <v>5444.5</v>
      </c>
      <c r="P772" s="11">
        <f t="shared" si="50"/>
        <v>46</v>
      </c>
      <c r="Q772" s="15">
        <f t="shared" si="51"/>
        <v>0.97526641543225956</v>
      </c>
    </row>
    <row r="773" spans="1:17" ht="19.5" customHeight="1" x14ac:dyDescent="0.2">
      <c r="A773" s="12">
        <v>11045</v>
      </c>
      <c r="B773" s="6" t="s">
        <v>249</v>
      </c>
      <c r="C773" s="12">
        <v>49460</v>
      </c>
      <c r="D773" s="6" t="s">
        <v>2977</v>
      </c>
      <c r="E773" s="13">
        <v>42340</v>
      </c>
      <c r="F773" s="13">
        <v>44415</v>
      </c>
      <c r="H773" s="6" t="s">
        <v>7947</v>
      </c>
      <c r="I773" s="6" t="s">
        <v>8137</v>
      </c>
      <c r="J773" s="14">
        <v>-5.0900000000000001E-2</v>
      </c>
      <c r="K773" s="14">
        <v>0.13019999999999998</v>
      </c>
      <c r="L773" s="15">
        <f t="shared" si="48"/>
        <v>-0.18109999999999998</v>
      </c>
      <c r="M773" s="11">
        <f t="shared" si="49"/>
        <v>0</v>
      </c>
      <c r="N773" s="11">
        <f>VLOOKUP(E773,Nasdaq!$A$2:$F$3174,5,1)</f>
        <v>5123.2202150000003</v>
      </c>
      <c r="O773" s="11">
        <f>VLOOKUP(F773,Nasdaq!$A$2:$F$3174,5,1)</f>
        <v>11010.980469</v>
      </c>
      <c r="P773" s="11">
        <f t="shared" si="50"/>
        <v>2075</v>
      </c>
      <c r="Q773" s="15">
        <f t="shared" si="51"/>
        <v>0.46528330560282927</v>
      </c>
    </row>
    <row r="774" spans="1:17" ht="19.5" customHeight="1" x14ac:dyDescent="0.2">
      <c r="A774" s="12">
        <v>11026</v>
      </c>
      <c r="B774" s="6" t="s">
        <v>250</v>
      </c>
      <c r="C774" s="12">
        <v>37292</v>
      </c>
      <c r="D774" s="6" t="s">
        <v>2978</v>
      </c>
      <c r="E774" s="13">
        <v>42179</v>
      </c>
      <c r="F774" s="13">
        <v>44415</v>
      </c>
      <c r="H774" s="6" t="s">
        <v>7947</v>
      </c>
      <c r="I774" s="6" t="s">
        <v>7957</v>
      </c>
      <c r="J774" s="14">
        <v>-0.51790000000000003</v>
      </c>
      <c r="K774" s="14">
        <v>0.11749999999999999</v>
      </c>
      <c r="L774" s="15">
        <f t="shared" si="48"/>
        <v>-0.63539999999999996</v>
      </c>
      <c r="M774" s="11">
        <f t="shared" si="49"/>
        <v>0</v>
      </c>
      <c r="N774" s="11">
        <f>VLOOKUP(E774,Nasdaq!$A$2:$F$3174,5,1)</f>
        <v>5122.4101559999999</v>
      </c>
      <c r="O774" s="11">
        <f>VLOOKUP(F774,Nasdaq!$A$2:$F$3174,5,1)</f>
        <v>11010.980469</v>
      </c>
      <c r="P774" s="11">
        <f t="shared" si="50"/>
        <v>2236</v>
      </c>
      <c r="Q774" s="15">
        <f t="shared" si="51"/>
        <v>0.46520970349018209</v>
      </c>
    </row>
    <row r="775" spans="1:17" ht="19.5" customHeight="1" x14ac:dyDescent="0.2">
      <c r="A775" s="12">
        <v>4946</v>
      </c>
      <c r="B775" s="6" t="s">
        <v>251</v>
      </c>
      <c r="C775" s="12">
        <v>5097</v>
      </c>
      <c r="D775" s="6" t="s">
        <v>2979</v>
      </c>
      <c r="E775" s="13">
        <v>40627</v>
      </c>
      <c r="F775" s="13">
        <v>42107</v>
      </c>
      <c r="H775" s="6" t="s">
        <v>7949</v>
      </c>
      <c r="I775" s="6" t="s">
        <v>8009</v>
      </c>
      <c r="J775" s="14">
        <v>-0.59899999999999998</v>
      </c>
      <c r="K775" s="14">
        <v>0.14580000000000001</v>
      </c>
      <c r="L775" s="15">
        <f t="shared" si="48"/>
        <v>-0.74480000000000002</v>
      </c>
      <c r="M775" s="11">
        <f t="shared" si="49"/>
        <v>0</v>
      </c>
      <c r="N775" s="11">
        <f>VLOOKUP(E775,Nasdaq!$A$2:$F$3174,5,1)</f>
        <v>2743.0600589999999</v>
      </c>
      <c r="O775" s="11">
        <f>VLOOKUP(F775,Nasdaq!$A$2:$F$3174,5,1)</f>
        <v>4988.25</v>
      </c>
      <c r="P775" s="11">
        <f t="shared" si="50"/>
        <v>1480</v>
      </c>
      <c r="Q775" s="15">
        <f t="shared" si="51"/>
        <v>0.54990489562834977</v>
      </c>
    </row>
    <row r="776" spans="1:17" ht="19.5" customHeight="1" x14ac:dyDescent="0.2">
      <c r="A776" s="12">
        <v>7657</v>
      </c>
      <c r="B776" s="6" t="s">
        <v>252</v>
      </c>
      <c r="C776" s="12">
        <v>43745</v>
      </c>
      <c r="D776" s="6" t="s">
        <v>2980</v>
      </c>
      <c r="E776" s="13">
        <v>43160</v>
      </c>
      <c r="F776" s="13">
        <v>44415</v>
      </c>
      <c r="H776" s="6" t="s">
        <v>7948</v>
      </c>
      <c r="I776" s="6" t="s">
        <v>7959</v>
      </c>
      <c r="J776" s="14">
        <v>-0.10679999999999999</v>
      </c>
      <c r="K776" s="14">
        <v>0.11890000000000001</v>
      </c>
      <c r="L776" s="15">
        <f t="shared" si="48"/>
        <v>-0.22570000000000001</v>
      </c>
      <c r="M776" s="11">
        <f t="shared" si="49"/>
        <v>0</v>
      </c>
      <c r="N776" s="11">
        <f>VLOOKUP(E776,Nasdaq!$A$2:$F$3174,5,1)</f>
        <v>7180.5600590000004</v>
      </c>
      <c r="O776" s="11">
        <f>VLOOKUP(F776,Nasdaq!$A$2:$F$3174,5,1)</f>
        <v>11010.980469</v>
      </c>
      <c r="P776" s="11">
        <f t="shared" si="50"/>
        <v>1255</v>
      </c>
      <c r="Q776" s="15">
        <f t="shared" si="51"/>
        <v>0.65212782646787693</v>
      </c>
    </row>
    <row r="777" spans="1:17" ht="19.5" customHeight="1" x14ac:dyDescent="0.2">
      <c r="A777" s="12">
        <v>9280</v>
      </c>
      <c r="B777" s="6" t="s">
        <v>253</v>
      </c>
      <c r="C777" s="12">
        <v>162</v>
      </c>
      <c r="D777" s="6" t="s">
        <v>2981</v>
      </c>
      <c r="E777" s="13">
        <v>43580</v>
      </c>
      <c r="F777" s="13">
        <v>44415</v>
      </c>
      <c r="H777" s="6" t="s">
        <v>7944</v>
      </c>
      <c r="I777" s="6" t="s">
        <v>7983</v>
      </c>
      <c r="J777" s="14">
        <v>3.9300000000000002E-2</v>
      </c>
      <c r="K777" s="14">
        <v>0.13470000000000001</v>
      </c>
      <c r="L777" s="15">
        <f t="shared" si="48"/>
        <v>-9.5400000000000013E-2</v>
      </c>
      <c r="M777" s="11">
        <f t="shared" si="49"/>
        <v>0</v>
      </c>
      <c r="N777" s="11">
        <f>VLOOKUP(E777,Nasdaq!$A$2:$F$3174,5,1)</f>
        <v>8118.6801759999998</v>
      </c>
      <c r="O777" s="11">
        <f>VLOOKUP(F777,Nasdaq!$A$2:$F$3174,5,1)</f>
        <v>11010.980469</v>
      </c>
      <c r="P777" s="11">
        <f t="shared" si="50"/>
        <v>835</v>
      </c>
      <c r="Q777" s="15">
        <f t="shared" si="51"/>
        <v>0.73732655472598951</v>
      </c>
    </row>
    <row r="778" spans="1:17" ht="19.5" customHeight="1" x14ac:dyDescent="0.2">
      <c r="A778" s="12">
        <v>6072</v>
      </c>
      <c r="B778" s="6" t="s">
        <v>254</v>
      </c>
      <c r="C778" s="12">
        <v>9247</v>
      </c>
      <c r="D778" s="6" t="s">
        <v>2982</v>
      </c>
      <c r="E778" s="13">
        <v>43576</v>
      </c>
      <c r="F778" s="13">
        <v>44415</v>
      </c>
      <c r="H778" s="6" t="s">
        <v>7946</v>
      </c>
      <c r="I778" s="6" t="s">
        <v>7965</v>
      </c>
      <c r="J778" s="14">
        <v>1.0800000000000001E-2</v>
      </c>
      <c r="K778" s="14">
        <v>0.1313</v>
      </c>
      <c r="L778" s="15">
        <f t="shared" si="48"/>
        <v>-0.1205</v>
      </c>
      <c r="M778" s="11">
        <f t="shared" si="49"/>
        <v>0</v>
      </c>
      <c r="N778" s="11">
        <f>VLOOKUP(E778,Nasdaq!$A$2:$F$3174,5,1)</f>
        <v>7998.0600590000004</v>
      </c>
      <c r="O778" s="11">
        <f>VLOOKUP(F778,Nasdaq!$A$2:$F$3174,5,1)</f>
        <v>11010.980469</v>
      </c>
      <c r="P778" s="11">
        <f t="shared" si="50"/>
        <v>839</v>
      </c>
      <c r="Q778" s="15">
        <f t="shared" si="51"/>
        <v>0.72637204571340608</v>
      </c>
    </row>
    <row r="779" spans="1:17" ht="19.5" customHeight="1" x14ac:dyDescent="0.2">
      <c r="A779" s="12">
        <v>6562</v>
      </c>
      <c r="B779" s="6" t="s">
        <v>255</v>
      </c>
      <c r="C779" s="12">
        <v>27881</v>
      </c>
      <c r="D779" s="6" t="s">
        <v>2983</v>
      </c>
      <c r="E779" s="13">
        <v>43333</v>
      </c>
      <c r="F779" s="13">
        <v>44415</v>
      </c>
      <c r="H779" s="6" t="s">
        <v>7947</v>
      </c>
      <c r="I779" s="6" t="s">
        <v>8004</v>
      </c>
      <c r="J779" s="14">
        <v>-0.54909999999999992</v>
      </c>
      <c r="K779" s="14">
        <v>0.1061</v>
      </c>
      <c r="L779" s="15">
        <f t="shared" si="48"/>
        <v>-0.65519999999999989</v>
      </c>
      <c r="M779" s="11">
        <f t="shared" si="49"/>
        <v>0</v>
      </c>
      <c r="N779" s="11">
        <f>VLOOKUP(E779,Nasdaq!$A$2:$F$3174,5,1)</f>
        <v>7859.169922</v>
      </c>
      <c r="O779" s="11">
        <f>VLOOKUP(F779,Nasdaq!$A$2:$F$3174,5,1)</f>
        <v>11010.980469</v>
      </c>
      <c r="P779" s="11">
        <f t="shared" si="50"/>
        <v>1082</v>
      </c>
      <c r="Q779" s="15">
        <f t="shared" si="51"/>
        <v>0.71375811215922313</v>
      </c>
    </row>
    <row r="780" spans="1:17" ht="19.5" customHeight="1" x14ac:dyDescent="0.2">
      <c r="A780" s="12">
        <v>8794</v>
      </c>
      <c r="B780" s="6" t="s">
        <v>256</v>
      </c>
      <c r="C780" s="12">
        <v>40999</v>
      </c>
      <c r="D780" s="6" t="s">
        <v>2984</v>
      </c>
      <c r="E780" s="13">
        <v>43768</v>
      </c>
      <c r="F780" s="13">
        <v>44415</v>
      </c>
      <c r="H780" s="6" t="s">
        <v>7946</v>
      </c>
      <c r="I780" s="6" t="s">
        <v>7964</v>
      </c>
      <c r="J780" s="14">
        <v>1.7034</v>
      </c>
      <c r="K780" s="14">
        <v>0.15620000000000001</v>
      </c>
      <c r="L780" s="15">
        <f t="shared" si="48"/>
        <v>1.5472000000000001</v>
      </c>
      <c r="M780" s="11">
        <f t="shared" si="49"/>
        <v>1</v>
      </c>
      <c r="N780" s="11">
        <f>VLOOKUP(E780,Nasdaq!$A$2:$F$3174,5,1)</f>
        <v>8303.9804690000001</v>
      </c>
      <c r="O780" s="11">
        <f>VLOOKUP(F780,Nasdaq!$A$2:$F$3174,5,1)</f>
        <v>11010.980469</v>
      </c>
      <c r="P780" s="11">
        <f t="shared" si="50"/>
        <v>647</v>
      </c>
      <c r="Q780" s="15">
        <f t="shared" si="51"/>
        <v>0.75415540096376499</v>
      </c>
    </row>
    <row r="781" spans="1:17" ht="19.5" customHeight="1" x14ac:dyDescent="0.2">
      <c r="A781" s="12">
        <v>7613</v>
      </c>
      <c r="B781" s="6" t="s">
        <v>257</v>
      </c>
      <c r="C781" s="12">
        <v>10990</v>
      </c>
      <c r="D781" s="6" t="s">
        <v>2985</v>
      </c>
      <c r="E781" s="13">
        <v>41816</v>
      </c>
      <c r="F781" s="13">
        <v>44415</v>
      </c>
      <c r="H781" s="6" t="s">
        <v>7946</v>
      </c>
      <c r="I781" s="6" t="s">
        <v>8008</v>
      </c>
      <c r="J781" s="14">
        <v>-0.17519999999999999</v>
      </c>
      <c r="K781" s="14">
        <v>0.11460000000000001</v>
      </c>
      <c r="L781" s="15">
        <f t="shared" si="48"/>
        <v>-0.2898</v>
      </c>
      <c r="M781" s="11">
        <f t="shared" si="49"/>
        <v>0</v>
      </c>
      <c r="N781" s="11">
        <f>VLOOKUP(E781,Nasdaq!$A$2:$F$3174,5,1)</f>
        <v>4379.0498049999997</v>
      </c>
      <c r="O781" s="11">
        <f>VLOOKUP(F781,Nasdaq!$A$2:$F$3174,5,1)</f>
        <v>11010.980469</v>
      </c>
      <c r="P781" s="11">
        <f t="shared" si="50"/>
        <v>2599</v>
      </c>
      <c r="Q781" s="15">
        <f t="shared" si="51"/>
        <v>0.3976988310633946</v>
      </c>
    </row>
    <row r="782" spans="1:17" ht="19.5" customHeight="1" x14ac:dyDescent="0.2">
      <c r="A782" s="12">
        <v>7332</v>
      </c>
      <c r="B782" s="6" t="s">
        <v>258</v>
      </c>
      <c r="C782" s="12">
        <v>16775</v>
      </c>
      <c r="D782" s="6" t="s">
        <v>2986</v>
      </c>
      <c r="E782" s="13">
        <v>41597</v>
      </c>
      <c r="F782" s="13">
        <v>44415</v>
      </c>
      <c r="H782" s="6" t="s">
        <v>7948</v>
      </c>
      <c r="I782" s="6" t="s">
        <v>8050</v>
      </c>
      <c r="J782" s="14">
        <v>-0.1273</v>
      </c>
      <c r="K782" s="14">
        <v>0.12089999999999999</v>
      </c>
      <c r="L782" s="15">
        <f t="shared" si="48"/>
        <v>-0.24819999999999998</v>
      </c>
      <c r="M782" s="11">
        <f t="shared" si="49"/>
        <v>0</v>
      </c>
      <c r="N782" s="11">
        <f>VLOOKUP(E782,Nasdaq!$A$2:$F$3174,5,1)</f>
        <v>3931.5500489999999</v>
      </c>
      <c r="O782" s="11">
        <f>VLOOKUP(F782,Nasdaq!$A$2:$F$3174,5,1)</f>
        <v>11010.980469</v>
      </c>
      <c r="P782" s="11">
        <f t="shared" si="50"/>
        <v>2818</v>
      </c>
      <c r="Q782" s="15">
        <f t="shared" si="51"/>
        <v>0.35705757507687108</v>
      </c>
    </row>
    <row r="783" spans="1:17" ht="19.5" customHeight="1" x14ac:dyDescent="0.2">
      <c r="A783" s="12">
        <v>5369</v>
      </c>
      <c r="B783" s="6" t="s">
        <v>259</v>
      </c>
      <c r="C783" s="12">
        <v>2103</v>
      </c>
      <c r="D783" s="6" t="s">
        <v>2987</v>
      </c>
      <c r="E783" s="13">
        <v>42409</v>
      </c>
      <c r="F783" s="13">
        <v>42629</v>
      </c>
      <c r="G783" s="13">
        <v>42409</v>
      </c>
      <c r="H783" s="6" t="s">
        <v>7944</v>
      </c>
      <c r="I783" s="6" t="s">
        <v>7980</v>
      </c>
      <c r="J783" s="14">
        <v>2.0101</v>
      </c>
      <c r="K783" s="14">
        <v>0.2994</v>
      </c>
      <c r="L783" s="15">
        <f t="shared" si="48"/>
        <v>1.7107000000000001</v>
      </c>
      <c r="M783" s="11">
        <f t="shared" si="49"/>
        <v>1</v>
      </c>
      <c r="N783" s="11">
        <f>VLOOKUP(E783,Nasdaq!$A$2:$F$3174,5,1)</f>
        <v>4268.7597660000001</v>
      </c>
      <c r="O783" s="11">
        <f>VLOOKUP(F783,Nasdaq!$A$2:$F$3174,5,1)</f>
        <v>5244.5698240000002</v>
      </c>
      <c r="P783" s="11">
        <f t="shared" si="50"/>
        <v>220</v>
      </c>
      <c r="Q783" s="15">
        <f t="shared" si="51"/>
        <v>0.81394105776854364</v>
      </c>
    </row>
    <row r="784" spans="1:17" ht="19.5" customHeight="1" x14ac:dyDescent="0.2">
      <c r="A784" s="12">
        <v>5369</v>
      </c>
      <c r="B784" s="6" t="s">
        <v>259</v>
      </c>
      <c r="C784" s="12">
        <v>35370</v>
      </c>
      <c r="D784" s="6" t="s">
        <v>2988</v>
      </c>
      <c r="E784" s="13">
        <v>42955</v>
      </c>
      <c r="F784" s="13">
        <v>44415</v>
      </c>
      <c r="G784" s="13">
        <v>42955</v>
      </c>
      <c r="H784" s="6" t="s">
        <v>7951</v>
      </c>
      <c r="I784" s="6" t="s">
        <v>8021</v>
      </c>
      <c r="J784" s="14">
        <v>0.36049999999999999</v>
      </c>
      <c r="K784" s="14">
        <v>0.12909999999999999</v>
      </c>
      <c r="L784" s="15">
        <f t="shared" si="48"/>
        <v>0.23139999999999999</v>
      </c>
      <c r="M784" s="11">
        <f t="shared" si="49"/>
        <v>1</v>
      </c>
      <c r="N784" s="11">
        <f>VLOOKUP(E784,Nasdaq!$A$2:$F$3174,5,1)</f>
        <v>6370.4599609999996</v>
      </c>
      <c r="O784" s="11">
        <f>VLOOKUP(F784,Nasdaq!$A$2:$F$3174,5,1)</f>
        <v>11010.980469</v>
      </c>
      <c r="P784" s="11">
        <f t="shared" si="50"/>
        <v>1460</v>
      </c>
      <c r="Q784" s="15">
        <f t="shared" si="51"/>
        <v>0.5785557898863164</v>
      </c>
    </row>
    <row r="785" spans="1:17" ht="19.5" customHeight="1" x14ac:dyDescent="0.2">
      <c r="A785" s="12">
        <v>5865</v>
      </c>
      <c r="B785" s="6" t="s">
        <v>260</v>
      </c>
      <c r="C785" s="12">
        <v>22636</v>
      </c>
      <c r="D785" s="6" t="s">
        <v>2989</v>
      </c>
      <c r="E785" s="13">
        <v>41355</v>
      </c>
      <c r="F785" s="13">
        <v>42248</v>
      </c>
      <c r="H785" s="6" t="s">
        <v>7948</v>
      </c>
      <c r="I785" s="6" t="s">
        <v>8017</v>
      </c>
      <c r="J785" s="14">
        <v>0.29499999999999998</v>
      </c>
      <c r="K785" s="14">
        <v>0.1108</v>
      </c>
      <c r="L785" s="15">
        <f t="shared" si="48"/>
        <v>0.18419999999999997</v>
      </c>
      <c r="M785" s="11">
        <f t="shared" si="49"/>
        <v>1</v>
      </c>
      <c r="N785" s="11">
        <f>VLOOKUP(E785,Nasdaq!$A$2:$F$3174,5,1)</f>
        <v>3245</v>
      </c>
      <c r="O785" s="11">
        <f>VLOOKUP(F785,Nasdaq!$A$2:$F$3174,5,1)</f>
        <v>4636.1000979999999</v>
      </c>
      <c r="P785" s="11">
        <f t="shared" si="50"/>
        <v>893</v>
      </c>
      <c r="Q785" s="15">
        <f t="shared" si="51"/>
        <v>0.69994251270965124</v>
      </c>
    </row>
    <row r="786" spans="1:17" ht="19.5" customHeight="1" x14ac:dyDescent="0.2">
      <c r="A786" s="12">
        <v>6102</v>
      </c>
      <c r="B786" s="6" t="s">
        <v>261</v>
      </c>
      <c r="C786" s="12">
        <v>40745</v>
      </c>
      <c r="D786" s="6" t="s">
        <v>2990</v>
      </c>
      <c r="E786" s="13">
        <v>41547</v>
      </c>
      <c r="F786" s="13">
        <v>44415</v>
      </c>
      <c r="H786" s="6" t="s">
        <v>7944</v>
      </c>
      <c r="I786" s="6" t="s">
        <v>7968</v>
      </c>
      <c r="J786" s="14">
        <v>4.8499999999999995E-2</v>
      </c>
      <c r="K786" s="14">
        <v>0.12890000000000001</v>
      </c>
      <c r="L786" s="15">
        <f t="shared" si="48"/>
        <v>-8.0400000000000027E-2</v>
      </c>
      <c r="M786" s="11">
        <f t="shared" si="49"/>
        <v>0</v>
      </c>
      <c r="N786" s="11">
        <f>VLOOKUP(E786,Nasdaq!$A$2:$F$3174,5,1)</f>
        <v>3771.4799800000001</v>
      </c>
      <c r="O786" s="11">
        <f>VLOOKUP(F786,Nasdaq!$A$2:$F$3174,5,1)</f>
        <v>11010.980469</v>
      </c>
      <c r="P786" s="11">
        <f t="shared" si="50"/>
        <v>2868</v>
      </c>
      <c r="Q786" s="15">
        <f t="shared" si="51"/>
        <v>0.34252025518969292</v>
      </c>
    </row>
    <row r="787" spans="1:17" ht="19.5" customHeight="1" x14ac:dyDescent="0.2">
      <c r="A787" s="12">
        <v>7319</v>
      </c>
      <c r="B787" s="6" t="s">
        <v>262</v>
      </c>
      <c r="C787" s="12">
        <v>21863</v>
      </c>
      <c r="D787" s="6" t="s">
        <v>2991</v>
      </c>
      <c r="E787" s="13">
        <v>41261</v>
      </c>
      <c r="F787" s="13">
        <v>44415</v>
      </c>
      <c r="H787" s="6" t="s">
        <v>7944</v>
      </c>
      <c r="I787" s="6" t="s">
        <v>7960</v>
      </c>
      <c r="J787" s="14">
        <v>-0.14369999999999999</v>
      </c>
      <c r="K787" s="14">
        <v>0.13949999999999999</v>
      </c>
      <c r="L787" s="15">
        <f t="shared" si="48"/>
        <v>-0.28320000000000001</v>
      </c>
      <c r="M787" s="11">
        <f t="shared" si="49"/>
        <v>0</v>
      </c>
      <c r="N787" s="11">
        <f>VLOOKUP(E787,Nasdaq!$A$2:$F$3174,5,1)</f>
        <v>3054.530029</v>
      </c>
      <c r="O787" s="11">
        <f>VLOOKUP(F787,Nasdaq!$A$2:$F$3174,5,1)</f>
        <v>11010.980469</v>
      </c>
      <c r="P787" s="11">
        <f t="shared" si="50"/>
        <v>3154</v>
      </c>
      <c r="Q787" s="15">
        <f t="shared" si="51"/>
        <v>0.27740794199649865</v>
      </c>
    </row>
    <row r="788" spans="1:17" ht="19.5" customHeight="1" x14ac:dyDescent="0.2">
      <c r="A788" s="12">
        <v>4814</v>
      </c>
      <c r="B788" s="6" t="s">
        <v>263</v>
      </c>
      <c r="C788" s="12">
        <v>41066</v>
      </c>
      <c r="D788" s="6" t="s">
        <v>2992</v>
      </c>
      <c r="E788" s="13">
        <v>42020</v>
      </c>
      <c r="F788" s="13">
        <v>42900</v>
      </c>
      <c r="H788" s="6" t="s">
        <v>7947</v>
      </c>
      <c r="I788" s="6" t="s">
        <v>7994</v>
      </c>
      <c r="J788" s="14">
        <v>0.2029</v>
      </c>
      <c r="K788" s="14">
        <v>0.1047</v>
      </c>
      <c r="L788" s="15">
        <f t="shared" si="48"/>
        <v>9.8199999999999996E-2</v>
      </c>
      <c r="M788" s="11">
        <f t="shared" si="49"/>
        <v>1</v>
      </c>
      <c r="N788" s="11">
        <f>VLOOKUP(E788,Nasdaq!$A$2:$F$3174,5,1)</f>
        <v>4634.3798829999996</v>
      </c>
      <c r="O788" s="11">
        <f>VLOOKUP(F788,Nasdaq!$A$2:$F$3174,5,1)</f>
        <v>6194.8901370000003</v>
      </c>
      <c r="P788" s="11">
        <f t="shared" si="50"/>
        <v>880</v>
      </c>
      <c r="Q788" s="15">
        <f t="shared" si="51"/>
        <v>0.74809786258303657</v>
      </c>
    </row>
    <row r="789" spans="1:17" ht="19.5" customHeight="1" x14ac:dyDescent="0.2">
      <c r="A789" s="12">
        <v>5401</v>
      </c>
      <c r="B789" s="6" t="s">
        <v>264</v>
      </c>
      <c r="C789" s="12">
        <v>2892</v>
      </c>
      <c r="D789" s="6" t="s">
        <v>2993</v>
      </c>
      <c r="E789" s="13">
        <v>41897</v>
      </c>
      <c r="F789" s="13">
        <v>42381</v>
      </c>
      <c r="G789" s="13">
        <v>41897</v>
      </c>
      <c r="H789" s="6" t="s">
        <v>7947</v>
      </c>
      <c r="I789" s="6" t="s">
        <v>8138</v>
      </c>
      <c r="J789" s="14">
        <v>2.1299999999999999E-2</v>
      </c>
      <c r="K789" s="14">
        <v>3.2000000000000002E-3</v>
      </c>
      <c r="L789" s="15">
        <f t="shared" si="48"/>
        <v>1.8099999999999998E-2</v>
      </c>
      <c r="M789" s="11">
        <f t="shared" si="49"/>
        <v>1</v>
      </c>
      <c r="N789" s="11">
        <f>VLOOKUP(E789,Nasdaq!$A$2:$F$3174,5,1)</f>
        <v>4518.8999020000001</v>
      </c>
      <c r="O789" s="11">
        <f>VLOOKUP(F789,Nasdaq!$A$2:$F$3174,5,1)</f>
        <v>4685.919922</v>
      </c>
      <c r="P789" s="11">
        <f t="shared" si="50"/>
        <v>484</v>
      </c>
      <c r="Q789" s="15">
        <f t="shared" si="51"/>
        <v>0.96435724587682981</v>
      </c>
    </row>
    <row r="790" spans="1:17" ht="19.5" customHeight="1" x14ac:dyDescent="0.2">
      <c r="A790" s="12">
        <v>4952</v>
      </c>
      <c r="B790" s="6" t="s">
        <v>265</v>
      </c>
      <c r="C790" s="12">
        <v>24101</v>
      </c>
      <c r="D790" s="6" t="s">
        <v>6227</v>
      </c>
      <c r="E790" s="13">
        <v>40662</v>
      </c>
      <c r="F790" s="13">
        <v>40877</v>
      </c>
      <c r="G790" s="13">
        <v>40662</v>
      </c>
      <c r="H790" s="6" t="s">
        <v>7947</v>
      </c>
      <c r="I790" s="6" t="s">
        <v>8079</v>
      </c>
      <c r="J790" s="14">
        <v>0.56899999999999995</v>
      </c>
      <c r="K790" s="14">
        <v>-0.121</v>
      </c>
      <c r="L790" s="15">
        <f t="shared" si="48"/>
        <v>0.69</v>
      </c>
      <c r="M790" s="11">
        <f t="shared" si="49"/>
        <v>1</v>
      </c>
      <c r="N790" s="11">
        <f>VLOOKUP(E790,Nasdaq!$A$2:$F$3174,5,1)</f>
        <v>2873.540039</v>
      </c>
      <c r="O790" s="11">
        <f>VLOOKUP(F790,Nasdaq!$A$2:$F$3174,5,1)</f>
        <v>2620.3400879999999</v>
      </c>
      <c r="P790" s="11">
        <f t="shared" si="50"/>
        <v>215</v>
      </c>
      <c r="Q790" s="15">
        <f t="shared" si="51"/>
        <v>1.0966273708371417</v>
      </c>
    </row>
    <row r="791" spans="1:17" ht="19.5" customHeight="1" x14ac:dyDescent="0.2">
      <c r="A791" s="12">
        <v>4952</v>
      </c>
      <c r="B791" s="6" t="s">
        <v>265</v>
      </c>
      <c r="C791" s="12">
        <v>40746</v>
      </c>
      <c r="D791" s="6" t="s">
        <v>2994</v>
      </c>
      <c r="E791" s="13">
        <v>40112</v>
      </c>
      <c r="F791" s="13">
        <v>40746</v>
      </c>
      <c r="H791" s="6" t="s">
        <v>7947</v>
      </c>
      <c r="I791" s="6" t="s">
        <v>7957</v>
      </c>
      <c r="J791" s="14">
        <v>0.34570000000000001</v>
      </c>
      <c r="K791" s="14">
        <v>0.16579999999999998</v>
      </c>
      <c r="L791" s="15">
        <f t="shared" si="48"/>
        <v>0.17990000000000003</v>
      </c>
      <c r="M791" s="11">
        <f t="shared" si="49"/>
        <v>1</v>
      </c>
      <c r="N791" s="11">
        <f>VLOOKUP(E791,Nasdaq!$A$2:$F$3174,5,1)</f>
        <v>2141.8500979999999</v>
      </c>
      <c r="O791" s="11">
        <f>VLOOKUP(F791,Nasdaq!$A$2:$F$3174,5,1)</f>
        <v>2858.830078</v>
      </c>
      <c r="P791" s="11">
        <f t="shared" si="50"/>
        <v>634</v>
      </c>
      <c r="Q791" s="15">
        <f t="shared" si="51"/>
        <v>0.74920604305369298</v>
      </c>
    </row>
    <row r="792" spans="1:17" ht="19.5" customHeight="1" x14ac:dyDescent="0.2">
      <c r="A792" s="12">
        <v>4952</v>
      </c>
      <c r="B792" s="6" t="s">
        <v>265</v>
      </c>
      <c r="C792" s="12">
        <v>5215</v>
      </c>
      <c r="D792" s="6" t="s">
        <v>2995</v>
      </c>
      <c r="E792" s="13">
        <v>41995</v>
      </c>
      <c r="F792" s="13">
        <v>42556</v>
      </c>
      <c r="G792" s="13">
        <v>41995</v>
      </c>
      <c r="H792" s="6" t="s">
        <v>7944</v>
      </c>
      <c r="I792" s="6" t="s">
        <v>8107</v>
      </c>
      <c r="J792" s="14">
        <v>0.31469999999999998</v>
      </c>
      <c r="K792" s="14">
        <v>2.4799999999999999E-2</v>
      </c>
      <c r="L792" s="15">
        <f t="shared" si="48"/>
        <v>0.28989999999999999</v>
      </c>
      <c r="M792" s="11">
        <f t="shared" si="49"/>
        <v>1</v>
      </c>
      <c r="N792" s="11">
        <f>VLOOKUP(E792,Nasdaq!$A$2:$F$3174,5,1)</f>
        <v>4781.419922</v>
      </c>
      <c r="O792" s="11">
        <f>VLOOKUP(F792,Nasdaq!$A$2:$F$3174,5,1)</f>
        <v>4822.8999020000001</v>
      </c>
      <c r="P792" s="11">
        <f t="shared" si="50"/>
        <v>561</v>
      </c>
      <c r="Q792" s="15">
        <f t="shared" si="51"/>
        <v>0.99139941132038645</v>
      </c>
    </row>
    <row r="793" spans="1:17" ht="19.5" customHeight="1" x14ac:dyDescent="0.2">
      <c r="A793" s="12">
        <v>4952</v>
      </c>
      <c r="B793" s="6" t="s">
        <v>265</v>
      </c>
      <c r="C793" s="12">
        <v>1426</v>
      </c>
      <c r="D793" s="6" t="s">
        <v>2996</v>
      </c>
      <c r="E793" s="13">
        <v>40707</v>
      </c>
      <c r="F793" s="13">
        <v>44415</v>
      </c>
      <c r="G793" s="13">
        <v>40707</v>
      </c>
      <c r="H793" s="6" t="s">
        <v>7944</v>
      </c>
      <c r="I793" s="6" t="s">
        <v>8016</v>
      </c>
      <c r="J793" s="14">
        <v>0.16120000000000001</v>
      </c>
      <c r="K793" s="14">
        <v>0.13519999999999999</v>
      </c>
      <c r="L793" s="15">
        <f t="shared" si="48"/>
        <v>2.6000000000000023E-2</v>
      </c>
      <c r="M793" s="11">
        <f t="shared" si="49"/>
        <v>1</v>
      </c>
      <c r="N793" s="11">
        <f>VLOOKUP(E793,Nasdaq!$A$2:$F$3174,5,1)</f>
        <v>2639.6899410000001</v>
      </c>
      <c r="O793" s="11">
        <f>VLOOKUP(F793,Nasdaq!$A$2:$F$3174,5,1)</f>
        <v>11010.980469</v>
      </c>
      <c r="P793" s="11">
        <f t="shared" si="50"/>
        <v>3708</v>
      </c>
      <c r="Q793" s="15">
        <f t="shared" si="51"/>
        <v>0.23973275895224921</v>
      </c>
    </row>
    <row r="794" spans="1:17" ht="19.5" customHeight="1" x14ac:dyDescent="0.2">
      <c r="A794" s="12">
        <v>4952</v>
      </c>
      <c r="B794" s="6" t="s">
        <v>265</v>
      </c>
      <c r="C794" s="12">
        <v>80</v>
      </c>
      <c r="D794" s="6" t="s">
        <v>4367</v>
      </c>
      <c r="E794" s="13">
        <v>40908</v>
      </c>
      <c r="F794" s="13">
        <v>41136</v>
      </c>
      <c r="H794" s="6" t="s">
        <v>7947</v>
      </c>
      <c r="I794" s="6" t="s">
        <v>8063</v>
      </c>
      <c r="J794" s="14">
        <v>0.1479</v>
      </c>
      <c r="K794" s="14">
        <v>0.19219999999999998</v>
      </c>
      <c r="L794" s="15">
        <f t="shared" si="48"/>
        <v>-4.4299999999999978E-2</v>
      </c>
      <c r="M794" s="11">
        <f t="shared" si="49"/>
        <v>0</v>
      </c>
      <c r="N794" s="11">
        <f>VLOOKUP(E794,Nasdaq!$A$2:$F$3174,5,1)</f>
        <v>2605.1499020000001</v>
      </c>
      <c r="O794" s="11">
        <f>VLOOKUP(F794,Nasdaq!$A$2:$F$3174,5,1)</f>
        <v>3030.929932</v>
      </c>
      <c r="P794" s="11">
        <f t="shared" si="50"/>
        <v>228</v>
      </c>
      <c r="Q794" s="15">
        <f t="shared" si="51"/>
        <v>0.85952321541070675</v>
      </c>
    </row>
    <row r="795" spans="1:17" ht="19.5" customHeight="1" x14ac:dyDescent="0.2">
      <c r="A795" s="12">
        <v>4952</v>
      </c>
      <c r="B795" s="6" t="s">
        <v>265</v>
      </c>
      <c r="C795" s="12">
        <v>38136</v>
      </c>
      <c r="D795" s="6" t="s">
        <v>3780</v>
      </c>
      <c r="E795" s="13">
        <v>39609</v>
      </c>
      <c r="F795" s="13">
        <v>42139</v>
      </c>
      <c r="H795" s="6" t="s">
        <v>7944</v>
      </c>
      <c r="I795" s="6" t="s">
        <v>7968</v>
      </c>
      <c r="J795" s="14">
        <v>-1.32E-2</v>
      </c>
      <c r="K795" s="14">
        <v>9.01E-2</v>
      </c>
      <c r="L795" s="15">
        <f t="shared" si="48"/>
        <v>-0.1033</v>
      </c>
      <c r="M795" s="11">
        <f t="shared" si="49"/>
        <v>0</v>
      </c>
      <c r="N795" s="11">
        <f>VLOOKUP(E795,Nasdaq!$A$2:$F$3174,5,1)</f>
        <v>2448.9399410000001</v>
      </c>
      <c r="O795" s="11">
        <f>VLOOKUP(F795,Nasdaq!$A$2:$F$3174,5,1)</f>
        <v>5048.2900390000004</v>
      </c>
      <c r="P795" s="11">
        <f t="shared" si="50"/>
        <v>2530</v>
      </c>
      <c r="Q795" s="15">
        <f t="shared" si="51"/>
        <v>0.48510324099541302</v>
      </c>
    </row>
    <row r="796" spans="1:17" ht="19.5" customHeight="1" x14ac:dyDescent="0.2">
      <c r="A796" s="12">
        <v>4952</v>
      </c>
      <c r="B796" s="6" t="s">
        <v>265</v>
      </c>
      <c r="C796" s="12">
        <v>4721</v>
      </c>
      <c r="D796" s="6" t="s">
        <v>2736</v>
      </c>
      <c r="E796" s="13">
        <v>41136</v>
      </c>
      <c r="F796" s="13">
        <v>44415</v>
      </c>
      <c r="G796" s="13">
        <v>41226</v>
      </c>
      <c r="H796" s="6" t="s">
        <v>7947</v>
      </c>
      <c r="I796" s="6" t="s">
        <v>8079</v>
      </c>
      <c r="J796" s="14">
        <v>-7.8299999999999995E-2</v>
      </c>
      <c r="K796" s="14">
        <v>0.1384</v>
      </c>
      <c r="L796" s="15">
        <f t="shared" si="48"/>
        <v>-0.2167</v>
      </c>
      <c r="M796" s="11">
        <f t="shared" si="49"/>
        <v>0</v>
      </c>
      <c r="N796" s="11">
        <f>VLOOKUP(E796,Nasdaq!$A$2:$F$3174,5,1)</f>
        <v>3030.929932</v>
      </c>
      <c r="O796" s="11">
        <f>VLOOKUP(F796,Nasdaq!$A$2:$F$3174,5,1)</f>
        <v>11010.980469</v>
      </c>
      <c r="P796" s="11">
        <f t="shared" si="50"/>
        <v>3279</v>
      </c>
      <c r="Q796" s="15">
        <f t="shared" si="51"/>
        <v>0.27526460585962886</v>
      </c>
    </row>
    <row r="797" spans="1:17" ht="19.5" customHeight="1" x14ac:dyDescent="0.2">
      <c r="A797" s="12">
        <v>4952</v>
      </c>
      <c r="B797" s="6" t="s">
        <v>265</v>
      </c>
      <c r="C797" s="12">
        <v>5239</v>
      </c>
      <c r="D797" s="6" t="s">
        <v>2997</v>
      </c>
      <c r="E797" s="13">
        <v>40578</v>
      </c>
      <c r="F797" s="13">
        <v>43567</v>
      </c>
      <c r="G797" s="13">
        <v>40578</v>
      </c>
      <c r="H797" s="6" t="s">
        <v>7947</v>
      </c>
      <c r="I797" s="6" t="s">
        <v>8055</v>
      </c>
      <c r="J797" s="14">
        <v>-0.1091</v>
      </c>
      <c r="K797" s="14">
        <v>0.12560000000000002</v>
      </c>
      <c r="L797" s="15">
        <f t="shared" si="48"/>
        <v>-0.23470000000000002</v>
      </c>
      <c r="M797" s="11">
        <f t="shared" si="49"/>
        <v>0</v>
      </c>
      <c r="N797" s="11">
        <f>VLOOKUP(E797,Nasdaq!$A$2:$F$3174,5,1)</f>
        <v>2769.3000489999999</v>
      </c>
      <c r="O797" s="11">
        <f>VLOOKUP(F797,Nasdaq!$A$2:$F$3174,5,1)</f>
        <v>7984.1601559999999</v>
      </c>
      <c r="P797" s="11">
        <f t="shared" si="50"/>
        <v>2989</v>
      </c>
      <c r="Q797" s="15">
        <f t="shared" si="51"/>
        <v>0.34684959753575395</v>
      </c>
    </row>
    <row r="798" spans="1:17" ht="19.5" customHeight="1" x14ac:dyDescent="0.2">
      <c r="A798" s="12">
        <v>4952</v>
      </c>
      <c r="B798" s="6" t="s">
        <v>265</v>
      </c>
      <c r="C798" s="12">
        <v>5056</v>
      </c>
      <c r="D798" s="6" t="s">
        <v>2998</v>
      </c>
      <c r="E798" s="13">
        <v>41995</v>
      </c>
      <c r="F798" s="13">
        <v>43146</v>
      </c>
      <c r="G798" s="13">
        <v>41995</v>
      </c>
      <c r="H798" s="6" t="s">
        <v>7944</v>
      </c>
      <c r="I798" s="6" t="s">
        <v>7960</v>
      </c>
      <c r="J798" s="14">
        <v>-0.19190000000000002</v>
      </c>
      <c r="K798" s="14">
        <v>0.11349999999999999</v>
      </c>
      <c r="L798" s="15">
        <f t="shared" si="48"/>
        <v>-0.3054</v>
      </c>
      <c r="M798" s="11">
        <f t="shared" si="49"/>
        <v>0</v>
      </c>
      <c r="N798" s="11">
        <f>VLOOKUP(E798,Nasdaq!$A$2:$F$3174,5,1)</f>
        <v>4781.419922</v>
      </c>
      <c r="O798" s="11">
        <f>VLOOKUP(F798,Nasdaq!$A$2:$F$3174,5,1)</f>
        <v>7256.4301759999998</v>
      </c>
      <c r="P798" s="11">
        <f t="shared" si="50"/>
        <v>1151</v>
      </c>
      <c r="Q798" s="15">
        <f t="shared" si="51"/>
        <v>0.65892243895574309</v>
      </c>
    </row>
    <row r="799" spans="1:17" ht="19.5" customHeight="1" x14ac:dyDescent="0.2">
      <c r="A799" s="12">
        <v>4952</v>
      </c>
      <c r="B799" s="6" t="s">
        <v>265</v>
      </c>
      <c r="C799" s="12">
        <v>2691</v>
      </c>
      <c r="D799" s="6" t="s">
        <v>265</v>
      </c>
      <c r="E799" s="13">
        <v>40206</v>
      </c>
      <c r="F799" s="13">
        <v>44415</v>
      </c>
      <c r="H799" s="6" t="s">
        <v>7944</v>
      </c>
      <c r="I799" s="6" t="s">
        <v>8016</v>
      </c>
      <c r="J799" s="14">
        <v>-0.42680000000000001</v>
      </c>
      <c r="K799" s="14">
        <v>0.1366</v>
      </c>
      <c r="L799" s="15">
        <f t="shared" si="48"/>
        <v>-0.56340000000000001</v>
      </c>
      <c r="M799" s="11">
        <f t="shared" si="49"/>
        <v>0</v>
      </c>
      <c r="N799" s="11">
        <f>VLOOKUP(E799,Nasdaq!$A$2:$F$3174,5,1)</f>
        <v>2179</v>
      </c>
      <c r="O799" s="11">
        <f>VLOOKUP(F799,Nasdaq!$A$2:$F$3174,5,1)</f>
        <v>11010.980469</v>
      </c>
      <c r="P799" s="11">
        <f t="shared" si="50"/>
        <v>4209</v>
      </c>
      <c r="Q799" s="15">
        <f t="shared" si="51"/>
        <v>0.19789357577300692</v>
      </c>
    </row>
    <row r="800" spans="1:17" ht="19.5" customHeight="1" x14ac:dyDescent="0.2">
      <c r="A800" s="12">
        <v>7130</v>
      </c>
      <c r="B800" s="6" t="s">
        <v>266</v>
      </c>
      <c r="C800" s="12">
        <v>2384</v>
      </c>
      <c r="D800" s="6" t="s">
        <v>2999</v>
      </c>
      <c r="E800" s="13">
        <v>41046</v>
      </c>
      <c r="F800" s="13">
        <v>44415</v>
      </c>
      <c r="G800" s="13">
        <v>41046</v>
      </c>
      <c r="H800" s="6" t="s">
        <v>7944</v>
      </c>
      <c r="I800" s="6" t="s">
        <v>8067</v>
      </c>
      <c r="J800" s="14">
        <v>-7.6999999999999999E-2</v>
      </c>
      <c r="K800" s="14">
        <v>0.14510000000000001</v>
      </c>
      <c r="L800" s="15">
        <f t="shared" si="48"/>
        <v>-0.22210000000000002</v>
      </c>
      <c r="M800" s="11">
        <f t="shared" si="49"/>
        <v>0</v>
      </c>
      <c r="N800" s="11">
        <f>VLOOKUP(E800,Nasdaq!$A$2:$F$3174,5,1)</f>
        <v>2813.6899410000001</v>
      </c>
      <c r="O800" s="11">
        <f>VLOOKUP(F800,Nasdaq!$A$2:$F$3174,5,1)</f>
        <v>11010.980469</v>
      </c>
      <c r="P800" s="11">
        <f t="shared" si="50"/>
        <v>3369</v>
      </c>
      <c r="Q800" s="15">
        <f t="shared" si="51"/>
        <v>0.25553519696554339</v>
      </c>
    </row>
    <row r="801" spans="1:17" ht="19.5" customHeight="1" x14ac:dyDescent="0.2">
      <c r="A801" s="12">
        <v>5475</v>
      </c>
      <c r="B801" s="6" t="s">
        <v>267</v>
      </c>
      <c r="C801" s="12">
        <v>9331</v>
      </c>
      <c r="D801" s="6" t="s">
        <v>2734</v>
      </c>
      <c r="E801" s="13">
        <v>42648</v>
      </c>
      <c r="F801" s="13">
        <v>44415</v>
      </c>
      <c r="H801" s="6" t="s">
        <v>7949</v>
      </c>
      <c r="I801" s="6" t="s">
        <v>7962</v>
      </c>
      <c r="J801" s="14">
        <v>-0.49219999999999997</v>
      </c>
      <c r="K801" s="14">
        <v>0.14410000000000001</v>
      </c>
      <c r="L801" s="15">
        <f t="shared" si="48"/>
        <v>-0.63629999999999998</v>
      </c>
      <c r="M801" s="11">
        <f t="shared" si="49"/>
        <v>0</v>
      </c>
      <c r="N801" s="11">
        <f>VLOOKUP(E801,Nasdaq!$A$2:$F$3174,5,1)</f>
        <v>5316.0200199999999</v>
      </c>
      <c r="O801" s="11">
        <f>VLOOKUP(F801,Nasdaq!$A$2:$F$3174,5,1)</f>
        <v>11010.980469</v>
      </c>
      <c r="P801" s="11">
        <f t="shared" si="50"/>
        <v>1767</v>
      </c>
      <c r="Q801" s="15">
        <f t="shared" si="51"/>
        <v>0.48279315696464342</v>
      </c>
    </row>
    <row r="802" spans="1:17" ht="19.5" customHeight="1" x14ac:dyDescent="0.2">
      <c r="A802" s="12">
        <v>4931</v>
      </c>
      <c r="B802" s="6" t="s">
        <v>268</v>
      </c>
      <c r="C802" s="12">
        <v>4815</v>
      </c>
      <c r="D802" s="6" t="s">
        <v>3000</v>
      </c>
      <c r="E802" s="13">
        <v>42426</v>
      </c>
      <c r="F802" s="13">
        <v>44415</v>
      </c>
      <c r="G802" s="13">
        <v>42426</v>
      </c>
      <c r="H802" s="6" t="s">
        <v>7949</v>
      </c>
      <c r="I802" s="6" t="s">
        <v>7961</v>
      </c>
      <c r="J802" s="14">
        <v>0.16469999999999999</v>
      </c>
      <c r="K802" s="14">
        <v>0.15289999999999998</v>
      </c>
      <c r="L802" s="15">
        <f t="shared" si="48"/>
        <v>1.1800000000000005E-2</v>
      </c>
      <c r="M802" s="11">
        <f t="shared" si="49"/>
        <v>1</v>
      </c>
      <c r="N802" s="11">
        <f>VLOOKUP(E802,Nasdaq!$A$2:$F$3174,5,1)</f>
        <v>4590.4702150000003</v>
      </c>
      <c r="O802" s="11">
        <f>VLOOKUP(F802,Nasdaq!$A$2:$F$3174,5,1)</f>
        <v>11010.980469</v>
      </c>
      <c r="P802" s="11">
        <f t="shared" si="50"/>
        <v>1989</v>
      </c>
      <c r="Q802" s="15">
        <f t="shared" si="51"/>
        <v>0.41689981742019888</v>
      </c>
    </row>
    <row r="803" spans="1:17" ht="19.5" customHeight="1" x14ac:dyDescent="0.2">
      <c r="A803" s="12">
        <v>5247</v>
      </c>
      <c r="B803" s="6" t="s">
        <v>269</v>
      </c>
      <c r="C803" s="12">
        <v>5305</v>
      </c>
      <c r="D803" s="6" t="s">
        <v>3001</v>
      </c>
      <c r="E803" s="13">
        <v>40546</v>
      </c>
      <c r="F803" s="13">
        <v>44415</v>
      </c>
      <c r="G803" s="13">
        <v>40546</v>
      </c>
      <c r="H803" s="6" t="s">
        <v>7949</v>
      </c>
      <c r="I803" s="6" t="s">
        <v>8000</v>
      </c>
      <c r="J803" s="14">
        <v>-0.13930000000000001</v>
      </c>
      <c r="K803" s="14">
        <v>0.12960000000000002</v>
      </c>
      <c r="L803" s="15">
        <f t="shared" si="48"/>
        <v>-0.26890000000000003</v>
      </c>
      <c r="M803" s="11">
        <f t="shared" si="49"/>
        <v>0</v>
      </c>
      <c r="N803" s="11">
        <f>VLOOKUP(E803,Nasdaq!$A$2:$F$3174,5,1)</f>
        <v>2691.5200199999999</v>
      </c>
      <c r="O803" s="11">
        <f>VLOOKUP(F803,Nasdaq!$A$2:$F$3174,5,1)</f>
        <v>11010.980469</v>
      </c>
      <c r="P803" s="11">
        <f t="shared" si="50"/>
        <v>3869</v>
      </c>
      <c r="Q803" s="15">
        <f t="shared" si="51"/>
        <v>0.2444398764145003</v>
      </c>
    </row>
    <row r="804" spans="1:17" ht="19.5" customHeight="1" x14ac:dyDescent="0.2">
      <c r="A804" s="12">
        <v>11059</v>
      </c>
      <c r="B804" s="6" t="s">
        <v>270</v>
      </c>
      <c r="C804" s="12">
        <v>11480</v>
      </c>
      <c r="D804" s="6" t="s">
        <v>3002</v>
      </c>
      <c r="E804" s="13">
        <v>42080</v>
      </c>
      <c r="F804" s="13">
        <v>44415</v>
      </c>
      <c r="H804" s="6" t="s">
        <v>7950</v>
      </c>
      <c r="I804" s="6" t="s">
        <v>8082</v>
      </c>
      <c r="J804" s="14">
        <v>-4.8300000000000003E-2</v>
      </c>
      <c r="K804" s="14">
        <v>0.1157</v>
      </c>
      <c r="L804" s="15">
        <f t="shared" si="48"/>
        <v>-0.16400000000000001</v>
      </c>
      <c r="M804" s="11">
        <f t="shared" si="49"/>
        <v>0</v>
      </c>
      <c r="N804" s="11">
        <f>VLOOKUP(E804,Nasdaq!$A$2:$F$3174,5,1)</f>
        <v>4937.4301759999998</v>
      </c>
      <c r="O804" s="11">
        <f>VLOOKUP(F804,Nasdaq!$A$2:$F$3174,5,1)</f>
        <v>11010.980469</v>
      </c>
      <c r="P804" s="11">
        <f t="shared" si="50"/>
        <v>2335</v>
      </c>
      <c r="Q804" s="15">
        <f t="shared" si="51"/>
        <v>0.44841009720762609</v>
      </c>
    </row>
    <row r="805" spans="1:17" ht="19.5" customHeight="1" x14ac:dyDescent="0.2">
      <c r="A805" s="12">
        <v>7361</v>
      </c>
      <c r="B805" s="6" t="s">
        <v>271</v>
      </c>
      <c r="C805" s="12">
        <v>33954</v>
      </c>
      <c r="D805" s="6" t="s">
        <v>3003</v>
      </c>
      <c r="E805" s="13">
        <v>42857</v>
      </c>
      <c r="F805" s="13">
        <v>44415</v>
      </c>
      <c r="H805" s="6" t="s">
        <v>7944</v>
      </c>
      <c r="I805" s="6" t="s">
        <v>7980</v>
      </c>
      <c r="J805" s="14">
        <v>1.1254</v>
      </c>
      <c r="K805" s="14">
        <v>0.13159999999999999</v>
      </c>
      <c r="L805" s="15">
        <f t="shared" si="48"/>
        <v>0.99380000000000002</v>
      </c>
      <c r="M805" s="11">
        <f t="shared" si="49"/>
        <v>1</v>
      </c>
      <c r="N805" s="11">
        <f>VLOOKUP(E805,Nasdaq!$A$2:$F$3174,5,1)</f>
        <v>6095.3701170000004</v>
      </c>
      <c r="O805" s="11">
        <f>VLOOKUP(F805,Nasdaq!$A$2:$F$3174,5,1)</f>
        <v>11010.980469</v>
      </c>
      <c r="P805" s="11">
        <f t="shared" si="50"/>
        <v>1558</v>
      </c>
      <c r="Q805" s="15">
        <f t="shared" si="51"/>
        <v>0.55357254267935618</v>
      </c>
    </row>
    <row r="806" spans="1:17" ht="19.5" customHeight="1" x14ac:dyDescent="0.2">
      <c r="A806" s="12">
        <v>72</v>
      </c>
      <c r="B806" s="6" t="s">
        <v>272</v>
      </c>
      <c r="C806" s="12">
        <v>6570</v>
      </c>
      <c r="D806" s="6" t="s">
        <v>6228</v>
      </c>
      <c r="E806" s="13">
        <v>40155</v>
      </c>
      <c r="F806" s="13">
        <v>44415</v>
      </c>
      <c r="H806" s="6" t="s">
        <v>7946</v>
      </c>
      <c r="I806" s="6" t="s">
        <v>7956</v>
      </c>
      <c r="J806" s="14">
        <v>0.13089999999999999</v>
      </c>
      <c r="K806" s="14">
        <v>0.1338</v>
      </c>
      <c r="L806" s="15">
        <f t="shared" si="48"/>
        <v>-2.9000000000000137E-3</v>
      </c>
      <c r="M806" s="11">
        <f t="shared" si="49"/>
        <v>0</v>
      </c>
      <c r="N806" s="11">
        <f>VLOOKUP(E806,Nasdaq!$A$2:$F$3174,5,1)</f>
        <v>2172.98999</v>
      </c>
      <c r="O806" s="11">
        <f>VLOOKUP(F806,Nasdaq!$A$2:$F$3174,5,1)</f>
        <v>11010.980469</v>
      </c>
      <c r="P806" s="11">
        <f t="shared" si="50"/>
        <v>4260</v>
      </c>
      <c r="Q806" s="15">
        <f t="shared" si="51"/>
        <v>0.19734775336169663</v>
      </c>
    </row>
    <row r="807" spans="1:17" ht="19.5" customHeight="1" x14ac:dyDescent="0.2">
      <c r="A807" s="12">
        <v>72</v>
      </c>
      <c r="B807" s="6" t="s">
        <v>272</v>
      </c>
      <c r="C807" s="12">
        <v>38034</v>
      </c>
      <c r="D807" s="6" t="s">
        <v>3004</v>
      </c>
      <c r="E807" s="13">
        <v>42962</v>
      </c>
      <c r="F807" s="13">
        <v>44415</v>
      </c>
      <c r="H807" s="6" t="s">
        <v>7949</v>
      </c>
      <c r="I807" s="6" t="s">
        <v>8139</v>
      </c>
      <c r="J807" s="14">
        <v>-2.2599999999999999E-2</v>
      </c>
      <c r="K807" s="14">
        <v>0.13119999999999998</v>
      </c>
      <c r="L807" s="15">
        <f t="shared" si="48"/>
        <v>-0.15379999999999999</v>
      </c>
      <c r="M807" s="11">
        <f t="shared" si="49"/>
        <v>0</v>
      </c>
      <c r="N807" s="11">
        <f>VLOOKUP(E807,Nasdaq!$A$2:$F$3174,5,1)</f>
        <v>6333.0097660000001</v>
      </c>
      <c r="O807" s="11">
        <f>VLOOKUP(F807,Nasdaq!$A$2:$F$3174,5,1)</f>
        <v>11010.980469</v>
      </c>
      <c r="P807" s="11">
        <f t="shared" si="50"/>
        <v>1453</v>
      </c>
      <c r="Q807" s="15">
        <f t="shared" si="51"/>
        <v>0.57515462758063229</v>
      </c>
    </row>
    <row r="808" spans="1:17" ht="19.5" customHeight="1" x14ac:dyDescent="0.2">
      <c r="A808" s="12">
        <v>72</v>
      </c>
      <c r="B808" s="6" t="s">
        <v>272</v>
      </c>
      <c r="C808" s="12">
        <v>6729</v>
      </c>
      <c r="D808" s="6" t="s">
        <v>6229</v>
      </c>
      <c r="E808" s="13">
        <v>40197</v>
      </c>
      <c r="F808" s="13">
        <v>44415</v>
      </c>
      <c r="H808" s="6" t="s">
        <v>7947</v>
      </c>
      <c r="I808" s="6" t="s">
        <v>7979</v>
      </c>
      <c r="J808" s="14">
        <v>-2.76E-2</v>
      </c>
      <c r="K808" s="14">
        <v>0.13</v>
      </c>
      <c r="L808" s="15">
        <f t="shared" si="48"/>
        <v>-0.15760000000000002</v>
      </c>
      <c r="M808" s="11">
        <f t="shared" si="49"/>
        <v>0</v>
      </c>
      <c r="N808" s="11">
        <f>VLOOKUP(E808,Nasdaq!$A$2:$F$3174,5,1)</f>
        <v>2320.3999020000001</v>
      </c>
      <c r="O808" s="11">
        <f>VLOOKUP(F808,Nasdaq!$A$2:$F$3174,5,1)</f>
        <v>11010.980469</v>
      </c>
      <c r="P808" s="11">
        <f t="shared" si="50"/>
        <v>4218</v>
      </c>
      <c r="Q808" s="15">
        <f t="shared" si="51"/>
        <v>0.21073529786336587</v>
      </c>
    </row>
    <row r="809" spans="1:17" ht="19.5" customHeight="1" x14ac:dyDescent="0.2">
      <c r="A809" s="12">
        <v>7399</v>
      </c>
      <c r="B809" s="6" t="s">
        <v>273</v>
      </c>
      <c r="C809" s="12">
        <v>30481</v>
      </c>
      <c r="D809" s="6" t="s">
        <v>2691</v>
      </c>
      <c r="E809" s="13">
        <v>43549</v>
      </c>
      <c r="F809" s="13">
        <v>43648</v>
      </c>
      <c r="H809" s="6" t="s">
        <v>7949</v>
      </c>
      <c r="I809" s="6" t="s">
        <v>7973</v>
      </c>
      <c r="J809" s="14">
        <v>3.5937000000000001</v>
      </c>
      <c r="K809" s="14">
        <v>0.30380000000000001</v>
      </c>
      <c r="L809" s="15">
        <f t="shared" si="48"/>
        <v>3.2899000000000003</v>
      </c>
      <c r="M809" s="11">
        <f t="shared" si="49"/>
        <v>1</v>
      </c>
      <c r="N809" s="11">
        <f>VLOOKUP(E809,Nasdaq!$A$2:$F$3174,5,1)</f>
        <v>7637.5400390000004</v>
      </c>
      <c r="O809" s="11">
        <f>VLOOKUP(F809,Nasdaq!$A$2:$F$3174,5,1)</f>
        <v>8109.0898440000001</v>
      </c>
      <c r="P809" s="11">
        <f t="shared" si="50"/>
        <v>99</v>
      </c>
      <c r="Q809" s="15">
        <f t="shared" si="51"/>
        <v>0.94185079319730092</v>
      </c>
    </row>
    <row r="810" spans="1:17" ht="19.5" customHeight="1" x14ac:dyDescent="0.2">
      <c r="A810" s="12">
        <v>7399</v>
      </c>
      <c r="B810" s="6" t="s">
        <v>273</v>
      </c>
      <c r="C810" s="12">
        <v>1550</v>
      </c>
      <c r="D810" s="6" t="s">
        <v>3005</v>
      </c>
      <c r="E810" s="13">
        <v>43034</v>
      </c>
      <c r="F810" s="13">
        <v>43395</v>
      </c>
      <c r="G810" s="13">
        <v>43249</v>
      </c>
      <c r="H810" s="6" t="s">
        <v>7944</v>
      </c>
      <c r="I810" s="6" t="s">
        <v>7954</v>
      </c>
      <c r="J810" s="14">
        <v>1.0217000000000001</v>
      </c>
      <c r="K810" s="14">
        <v>9.8299999999999998E-2</v>
      </c>
      <c r="L810" s="15">
        <f t="shared" si="48"/>
        <v>0.9234</v>
      </c>
      <c r="M810" s="11">
        <f t="shared" si="49"/>
        <v>1</v>
      </c>
      <c r="N810" s="11">
        <f>VLOOKUP(E810,Nasdaq!$A$2:$F$3174,5,1)</f>
        <v>6556.7700199999999</v>
      </c>
      <c r="O810" s="11">
        <f>VLOOKUP(F810,Nasdaq!$A$2:$F$3174,5,1)</f>
        <v>7468.6298829999996</v>
      </c>
      <c r="P810" s="11">
        <f t="shared" si="50"/>
        <v>361</v>
      </c>
      <c r="Q810" s="15">
        <f t="shared" si="51"/>
        <v>0.87790888051519811</v>
      </c>
    </row>
    <row r="811" spans="1:17" ht="19.5" customHeight="1" x14ac:dyDescent="0.2">
      <c r="A811" s="12">
        <v>7399</v>
      </c>
      <c r="B811" s="6" t="s">
        <v>273</v>
      </c>
      <c r="C811" s="12">
        <v>37338</v>
      </c>
      <c r="D811" s="6" t="s">
        <v>3006</v>
      </c>
      <c r="E811" s="13">
        <v>43507</v>
      </c>
      <c r="F811" s="13">
        <v>44415</v>
      </c>
      <c r="H811" s="6" t="s">
        <v>7947</v>
      </c>
      <c r="I811" s="6" t="s">
        <v>7969</v>
      </c>
      <c r="J811" s="14">
        <v>-0.35520000000000002</v>
      </c>
      <c r="K811" s="14">
        <v>0.1777</v>
      </c>
      <c r="L811" s="15">
        <f t="shared" si="48"/>
        <v>-0.53290000000000004</v>
      </c>
      <c r="M811" s="11">
        <f t="shared" si="49"/>
        <v>0</v>
      </c>
      <c r="N811" s="11">
        <f>VLOOKUP(E811,Nasdaq!$A$2:$F$3174,5,1)</f>
        <v>7307.8999020000001</v>
      </c>
      <c r="O811" s="11">
        <f>VLOOKUP(F811,Nasdaq!$A$2:$F$3174,5,1)</f>
        <v>11010.980469</v>
      </c>
      <c r="P811" s="11">
        <f t="shared" si="50"/>
        <v>908</v>
      </c>
      <c r="Q811" s="15">
        <f t="shared" si="51"/>
        <v>0.66369284386637151</v>
      </c>
    </row>
    <row r="812" spans="1:17" ht="19.5" customHeight="1" x14ac:dyDescent="0.2">
      <c r="A812" s="12">
        <v>7399</v>
      </c>
      <c r="B812" s="6" t="s">
        <v>273</v>
      </c>
      <c r="C812" s="12">
        <v>43256</v>
      </c>
      <c r="D812" s="6" t="s">
        <v>3007</v>
      </c>
      <c r="E812" s="13">
        <v>43808</v>
      </c>
      <c r="F812" s="13">
        <v>44415</v>
      </c>
      <c r="H812" s="6" t="s">
        <v>7944</v>
      </c>
      <c r="I812" s="6" t="s">
        <v>8099</v>
      </c>
      <c r="J812" s="14">
        <v>-0.60599999999999998</v>
      </c>
      <c r="K812" s="14">
        <v>0.1293</v>
      </c>
      <c r="L812" s="15">
        <f t="shared" si="48"/>
        <v>-0.73529999999999995</v>
      </c>
      <c r="M812" s="11">
        <f t="shared" si="49"/>
        <v>0</v>
      </c>
      <c r="N812" s="11">
        <f>VLOOKUP(E812,Nasdaq!$A$2:$F$3174,5,1)</f>
        <v>8621.8300780000009</v>
      </c>
      <c r="O812" s="11">
        <f>VLOOKUP(F812,Nasdaq!$A$2:$F$3174,5,1)</f>
        <v>11010.980469</v>
      </c>
      <c r="P812" s="11">
        <f t="shared" si="50"/>
        <v>607</v>
      </c>
      <c r="Q812" s="15">
        <f t="shared" si="51"/>
        <v>0.78302196800157542</v>
      </c>
    </row>
    <row r="813" spans="1:17" ht="19.5" customHeight="1" x14ac:dyDescent="0.2">
      <c r="A813" s="12">
        <v>7757</v>
      </c>
      <c r="B813" s="6" t="s">
        <v>274</v>
      </c>
      <c r="C813" s="12">
        <v>45421</v>
      </c>
      <c r="D813" s="6" t="s">
        <v>2571</v>
      </c>
      <c r="E813" s="13">
        <v>43475</v>
      </c>
      <c r="F813" s="13">
        <v>44415</v>
      </c>
      <c r="H813" s="6" t="s">
        <v>7948</v>
      </c>
      <c r="I813" s="6" t="s">
        <v>7992</v>
      </c>
      <c r="J813" s="14">
        <v>0.82830000000000004</v>
      </c>
      <c r="K813" s="14">
        <v>0.20010000000000003</v>
      </c>
      <c r="L813" s="15">
        <f t="shared" si="48"/>
        <v>0.62819999999999998</v>
      </c>
      <c r="M813" s="11">
        <f t="shared" si="49"/>
        <v>1</v>
      </c>
      <c r="N813" s="11">
        <f>VLOOKUP(E813,Nasdaq!$A$2:$F$3174,5,1)</f>
        <v>6986.0698240000002</v>
      </c>
      <c r="O813" s="11">
        <f>VLOOKUP(F813,Nasdaq!$A$2:$F$3174,5,1)</f>
        <v>11010.980469</v>
      </c>
      <c r="P813" s="11">
        <f t="shared" si="50"/>
        <v>940</v>
      </c>
      <c r="Q813" s="15">
        <f t="shared" si="51"/>
        <v>0.63446476067204671</v>
      </c>
    </row>
    <row r="814" spans="1:17" ht="19.5" customHeight="1" x14ac:dyDescent="0.2">
      <c r="A814" s="12">
        <v>6253</v>
      </c>
      <c r="B814" s="6" t="s">
        <v>275</v>
      </c>
      <c r="C814" s="12">
        <v>40682</v>
      </c>
      <c r="D814" s="6" t="s">
        <v>3008</v>
      </c>
      <c r="E814" s="13">
        <v>42852</v>
      </c>
      <c r="F814" s="13">
        <v>44415</v>
      </c>
      <c r="G814" s="13">
        <v>42852</v>
      </c>
      <c r="H814" s="6" t="s">
        <v>7944</v>
      </c>
      <c r="I814" s="6" t="s">
        <v>8084</v>
      </c>
      <c r="J814" s="14">
        <v>-4.1599999999999998E-2</v>
      </c>
      <c r="K814" s="14">
        <v>0.13140000000000002</v>
      </c>
      <c r="L814" s="15">
        <f t="shared" si="48"/>
        <v>-0.17300000000000001</v>
      </c>
      <c r="M814" s="11">
        <f t="shared" si="49"/>
        <v>0</v>
      </c>
      <c r="N814" s="11">
        <f>VLOOKUP(E814,Nasdaq!$A$2:$F$3174,5,1)</f>
        <v>6048.9399409999996</v>
      </c>
      <c r="O814" s="11">
        <f>VLOOKUP(F814,Nasdaq!$A$2:$F$3174,5,1)</f>
        <v>11010.980469</v>
      </c>
      <c r="P814" s="11">
        <f t="shared" si="50"/>
        <v>1563</v>
      </c>
      <c r="Q814" s="15">
        <f t="shared" si="51"/>
        <v>0.54935582796795346</v>
      </c>
    </row>
    <row r="815" spans="1:17" ht="19.5" customHeight="1" x14ac:dyDescent="0.2">
      <c r="A815" s="12">
        <v>5263</v>
      </c>
      <c r="B815" s="6" t="s">
        <v>276</v>
      </c>
      <c r="C815" s="12">
        <v>40909</v>
      </c>
      <c r="D815" s="6" t="s">
        <v>3009</v>
      </c>
      <c r="E815" s="13">
        <v>43068</v>
      </c>
      <c r="F815" s="13">
        <v>44415</v>
      </c>
      <c r="H815" s="6" t="s">
        <v>7951</v>
      </c>
      <c r="I815" s="6" t="s">
        <v>7975</v>
      </c>
      <c r="J815" s="14">
        <v>-0.73680000000000012</v>
      </c>
      <c r="K815" s="14">
        <v>0.1173</v>
      </c>
      <c r="L815" s="15">
        <f t="shared" si="48"/>
        <v>-0.85410000000000008</v>
      </c>
      <c r="M815" s="11">
        <f t="shared" si="49"/>
        <v>0</v>
      </c>
      <c r="N815" s="11">
        <f>VLOOKUP(E815,Nasdaq!$A$2:$F$3174,5,1)</f>
        <v>6824.3901370000003</v>
      </c>
      <c r="O815" s="11">
        <f>VLOOKUP(F815,Nasdaq!$A$2:$F$3174,5,1)</f>
        <v>11010.980469</v>
      </c>
      <c r="P815" s="11">
        <f t="shared" si="50"/>
        <v>1347</v>
      </c>
      <c r="Q815" s="15">
        <f t="shared" si="51"/>
        <v>0.61978102644744015</v>
      </c>
    </row>
    <row r="816" spans="1:17" ht="19.5" customHeight="1" x14ac:dyDescent="0.2">
      <c r="A816" s="12">
        <v>9345</v>
      </c>
      <c r="B816" s="6" t="s">
        <v>277</v>
      </c>
      <c r="C816" s="12">
        <v>49061</v>
      </c>
      <c r="D816" s="6" t="s">
        <v>3010</v>
      </c>
      <c r="E816" s="13">
        <v>43881</v>
      </c>
      <c r="F816" s="13">
        <v>44415</v>
      </c>
      <c r="H816" s="6" t="s">
        <v>7950</v>
      </c>
      <c r="I816" s="6" t="s">
        <v>7967</v>
      </c>
      <c r="J816" s="14">
        <v>0.57440000000000002</v>
      </c>
      <c r="K816" s="14">
        <v>5.0000000000000001E-3</v>
      </c>
      <c r="L816" s="15">
        <f t="shared" si="48"/>
        <v>0.56940000000000002</v>
      </c>
      <c r="M816" s="11">
        <f t="shared" si="49"/>
        <v>1</v>
      </c>
      <c r="N816" s="11">
        <f>VLOOKUP(E816,Nasdaq!$A$2:$F$3174,5,1)</f>
        <v>9750.9697269999997</v>
      </c>
      <c r="O816" s="11">
        <f>VLOOKUP(F816,Nasdaq!$A$2:$F$3174,5,1)</f>
        <v>11010.980469</v>
      </c>
      <c r="P816" s="11">
        <f t="shared" si="50"/>
        <v>534</v>
      </c>
      <c r="Q816" s="15">
        <f t="shared" si="51"/>
        <v>0.88556835008270973</v>
      </c>
    </row>
    <row r="817" spans="1:17" ht="19.5" customHeight="1" x14ac:dyDescent="0.2">
      <c r="A817" s="12">
        <v>5320</v>
      </c>
      <c r="B817" s="6" t="s">
        <v>278</v>
      </c>
      <c r="C817" s="12">
        <v>4813</v>
      </c>
      <c r="D817" s="6" t="s">
        <v>3011</v>
      </c>
      <c r="E817" s="13">
        <v>41339</v>
      </c>
      <c r="F817" s="13">
        <v>42249</v>
      </c>
      <c r="G817" s="13">
        <v>41367</v>
      </c>
      <c r="H817" s="6" t="s">
        <v>7950</v>
      </c>
      <c r="I817" s="6" t="s">
        <v>8034</v>
      </c>
      <c r="J817" s="14">
        <v>0.7833</v>
      </c>
      <c r="K817" s="14">
        <v>0.1216</v>
      </c>
      <c r="L817" s="15">
        <f t="shared" si="48"/>
        <v>0.66169999999999995</v>
      </c>
      <c r="M817" s="11">
        <f t="shared" si="49"/>
        <v>1</v>
      </c>
      <c r="N817" s="11">
        <f>VLOOKUP(E817,Nasdaq!$A$2:$F$3174,5,1)</f>
        <v>3222.3701169999999</v>
      </c>
      <c r="O817" s="11">
        <f>VLOOKUP(F817,Nasdaq!$A$2:$F$3174,5,1)</f>
        <v>4749.9799800000001</v>
      </c>
      <c r="P817" s="11">
        <f t="shared" si="50"/>
        <v>910</v>
      </c>
      <c r="Q817" s="15">
        <f t="shared" si="51"/>
        <v>0.67839736061993339</v>
      </c>
    </row>
    <row r="818" spans="1:17" ht="19.5" customHeight="1" x14ac:dyDescent="0.2">
      <c r="A818" s="12">
        <v>5301</v>
      </c>
      <c r="B818" s="6" t="s">
        <v>279</v>
      </c>
      <c r="C818" s="12">
        <v>1911</v>
      </c>
      <c r="D818" s="6" t="s">
        <v>3012</v>
      </c>
      <c r="E818" s="13">
        <v>41957</v>
      </c>
      <c r="F818" s="13">
        <v>44415</v>
      </c>
      <c r="H818" s="6" t="s">
        <v>7951</v>
      </c>
      <c r="I818" s="6" t="s">
        <v>8043</v>
      </c>
      <c r="J818" s="14">
        <v>0.1072</v>
      </c>
      <c r="K818" s="14">
        <v>0.11320000000000001</v>
      </c>
      <c r="L818" s="15">
        <f t="shared" si="48"/>
        <v>-6.0000000000000053E-3</v>
      </c>
      <c r="M818" s="11">
        <f t="shared" si="49"/>
        <v>0</v>
      </c>
      <c r="N818" s="11">
        <f>VLOOKUP(E818,Nasdaq!$A$2:$F$3174,5,1)</f>
        <v>4688.5400390000004</v>
      </c>
      <c r="O818" s="11">
        <f>VLOOKUP(F818,Nasdaq!$A$2:$F$3174,5,1)</f>
        <v>11010.980469</v>
      </c>
      <c r="P818" s="11">
        <f t="shared" si="50"/>
        <v>2458</v>
      </c>
      <c r="Q818" s="15">
        <f t="shared" si="51"/>
        <v>0.42580626802003207</v>
      </c>
    </row>
    <row r="819" spans="1:17" ht="19.5" customHeight="1" x14ac:dyDescent="0.2">
      <c r="A819" s="12">
        <v>5301</v>
      </c>
      <c r="B819" s="6" t="s">
        <v>279</v>
      </c>
      <c r="C819" s="12">
        <v>4248</v>
      </c>
      <c r="D819" s="6" t="s">
        <v>3013</v>
      </c>
      <c r="E819" s="13">
        <v>41401</v>
      </c>
      <c r="F819" s="13">
        <v>44415</v>
      </c>
      <c r="G819" s="13">
        <v>41401</v>
      </c>
      <c r="H819" s="6" t="s">
        <v>7944</v>
      </c>
      <c r="I819" s="6" t="s">
        <v>8016</v>
      </c>
      <c r="J819" s="14">
        <v>-0.16519999999999999</v>
      </c>
      <c r="K819" s="14">
        <v>0.128</v>
      </c>
      <c r="L819" s="15">
        <f t="shared" si="48"/>
        <v>-0.29320000000000002</v>
      </c>
      <c r="M819" s="11">
        <f t="shared" si="49"/>
        <v>0</v>
      </c>
      <c r="N819" s="11">
        <f>VLOOKUP(E819,Nasdaq!$A$2:$F$3174,5,1)</f>
        <v>3396.6298830000001</v>
      </c>
      <c r="O819" s="11">
        <f>VLOOKUP(F819,Nasdaq!$A$2:$F$3174,5,1)</f>
        <v>11010.980469</v>
      </c>
      <c r="P819" s="11">
        <f t="shared" si="50"/>
        <v>3014</v>
      </c>
      <c r="Q819" s="15">
        <f t="shared" si="51"/>
        <v>0.30847693571386647</v>
      </c>
    </row>
    <row r="820" spans="1:17" ht="19.5" customHeight="1" x14ac:dyDescent="0.2">
      <c r="A820" s="12">
        <v>4356</v>
      </c>
      <c r="B820" s="6" t="s">
        <v>280</v>
      </c>
      <c r="C820" s="12">
        <v>14794</v>
      </c>
      <c r="D820" s="6" t="s">
        <v>3168</v>
      </c>
      <c r="E820" s="13">
        <v>41228</v>
      </c>
      <c r="F820" s="13">
        <v>41309</v>
      </c>
      <c r="H820" s="6" t="s">
        <v>7944</v>
      </c>
      <c r="I820" s="6" t="s">
        <v>8086</v>
      </c>
      <c r="J820" s="14">
        <v>3.1457999999999999</v>
      </c>
      <c r="K820" s="14">
        <v>0.60070000000000001</v>
      </c>
      <c r="L820" s="15">
        <f t="shared" si="48"/>
        <v>2.5450999999999997</v>
      </c>
      <c r="M820" s="11">
        <f t="shared" si="49"/>
        <v>1</v>
      </c>
      <c r="N820" s="11">
        <f>VLOOKUP(E820,Nasdaq!$A$2:$F$3174,5,1)</f>
        <v>2836.9399410000001</v>
      </c>
      <c r="O820" s="11">
        <f>VLOOKUP(F820,Nasdaq!$A$2:$F$3174,5,1)</f>
        <v>3131.169922</v>
      </c>
      <c r="P820" s="11">
        <f t="shared" si="50"/>
        <v>81</v>
      </c>
      <c r="Q820" s="15">
        <f t="shared" si="51"/>
        <v>0.90603495840115611</v>
      </c>
    </row>
    <row r="821" spans="1:17" ht="19.5" customHeight="1" x14ac:dyDescent="0.2">
      <c r="A821" s="12">
        <v>4356</v>
      </c>
      <c r="B821" s="6" t="s">
        <v>280</v>
      </c>
      <c r="C821" s="12">
        <v>37378</v>
      </c>
      <c r="D821" s="6" t="s">
        <v>6230</v>
      </c>
      <c r="E821" s="13">
        <v>43600</v>
      </c>
      <c r="F821" s="13">
        <v>43692</v>
      </c>
      <c r="H821" s="6" t="s">
        <v>7946</v>
      </c>
      <c r="I821" s="6" t="s">
        <v>8140</v>
      </c>
      <c r="J821" s="14">
        <v>2.9367999999999999</v>
      </c>
      <c r="K821" s="14">
        <v>1.61E-2</v>
      </c>
      <c r="L821" s="15">
        <f t="shared" si="48"/>
        <v>2.9207000000000001</v>
      </c>
      <c r="M821" s="11">
        <f t="shared" si="49"/>
        <v>1</v>
      </c>
      <c r="N821" s="11">
        <f>VLOOKUP(E821,Nasdaq!$A$2:$F$3174,5,1)</f>
        <v>7822.1499020000001</v>
      </c>
      <c r="O821" s="11">
        <f>VLOOKUP(F821,Nasdaq!$A$2:$F$3174,5,1)</f>
        <v>7766.6201170000004</v>
      </c>
      <c r="P821" s="11">
        <f t="shared" si="50"/>
        <v>92</v>
      </c>
      <c r="Q821" s="15">
        <f t="shared" si="51"/>
        <v>1.0071495869000366</v>
      </c>
    </row>
    <row r="822" spans="1:17" ht="19.5" customHeight="1" x14ac:dyDescent="0.2">
      <c r="A822" s="12">
        <v>4356</v>
      </c>
      <c r="B822" s="6" t="s">
        <v>280</v>
      </c>
      <c r="C822" s="12">
        <v>1472</v>
      </c>
      <c r="D822" s="6" t="s">
        <v>2877</v>
      </c>
      <c r="E822" s="13">
        <v>42689</v>
      </c>
      <c r="F822" s="13">
        <v>42781</v>
      </c>
      <c r="H822" s="6" t="s">
        <v>7949</v>
      </c>
      <c r="I822" s="6" t="s">
        <v>8122</v>
      </c>
      <c r="J822" s="14">
        <v>1.8637999999999999</v>
      </c>
      <c r="K822" s="14">
        <v>0.37390000000000001</v>
      </c>
      <c r="L822" s="15">
        <f t="shared" si="48"/>
        <v>1.4899</v>
      </c>
      <c r="M822" s="11">
        <f t="shared" si="49"/>
        <v>1</v>
      </c>
      <c r="N822" s="11">
        <f>VLOOKUP(E822,Nasdaq!$A$2:$F$3174,5,1)</f>
        <v>5275.6201170000004</v>
      </c>
      <c r="O822" s="11">
        <f>VLOOKUP(F822,Nasdaq!$A$2:$F$3174,5,1)</f>
        <v>5819.4399409999996</v>
      </c>
      <c r="P822" s="11">
        <f t="shared" si="50"/>
        <v>92</v>
      </c>
      <c r="Q822" s="15">
        <f t="shared" si="51"/>
        <v>0.90655382370719306</v>
      </c>
    </row>
    <row r="823" spans="1:17" ht="19.5" customHeight="1" x14ac:dyDescent="0.2">
      <c r="A823" s="12">
        <v>4356</v>
      </c>
      <c r="B823" s="6" t="s">
        <v>280</v>
      </c>
      <c r="C823" s="12">
        <v>19558</v>
      </c>
      <c r="D823" s="6" t="s">
        <v>6231</v>
      </c>
      <c r="E823" s="13">
        <v>40410</v>
      </c>
      <c r="F823" s="13">
        <v>40737</v>
      </c>
      <c r="G823" s="13">
        <v>40410</v>
      </c>
      <c r="H823" s="6" t="s">
        <v>7949</v>
      </c>
      <c r="I823" s="6" t="s">
        <v>8068</v>
      </c>
      <c r="J823" s="14">
        <v>1.6335</v>
      </c>
      <c r="K823" s="14">
        <v>0.28439999999999999</v>
      </c>
      <c r="L823" s="15">
        <f t="shared" si="48"/>
        <v>1.3491</v>
      </c>
      <c r="M823" s="11">
        <f t="shared" si="49"/>
        <v>1</v>
      </c>
      <c r="N823" s="11">
        <f>VLOOKUP(E823,Nasdaq!$A$2:$F$3174,5,1)</f>
        <v>2179.76001</v>
      </c>
      <c r="O823" s="11">
        <f>VLOOKUP(F823,Nasdaq!$A$2:$F$3174,5,1)</f>
        <v>2796.919922</v>
      </c>
      <c r="P823" s="11">
        <f t="shared" si="50"/>
        <v>327</v>
      </c>
      <c r="Q823" s="15">
        <f t="shared" si="51"/>
        <v>0.77934464474853682</v>
      </c>
    </row>
    <row r="824" spans="1:17" ht="19.5" customHeight="1" x14ac:dyDescent="0.2">
      <c r="A824" s="12">
        <v>4356</v>
      </c>
      <c r="B824" s="6" t="s">
        <v>280</v>
      </c>
      <c r="C824" s="12">
        <v>1401</v>
      </c>
      <c r="D824" s="6" t="s">
        <v>4040</v>
      </c>
      <c r="E824" s="13">
        <v>41228</v>
      </c>
      <c r="F824" s="13">
        <v>41319</v>
      </c>
      <c r="H824" s="6" t="s">
        <v>7950</v>
      </c>
      <c r="I824" s="6" t="s">
        <v>7984</v>
      </c>
      <c r="J824" s="14">
        <v>1.4722999999999999</v>
      </c>
      <c r="K824" s="14">
        <v>0.63619999999999999</v>
      </c>
      <c r="L824" s="15">
        <f t="shared" si="48"/>
        <v>0.83609999999999995</v>
      </c>
      <c r="M824" s="11">
        <f t="shared" si="49"/>
        <v>1</v>
      </c>
      <c r="N824" s="11">
        <f>VLOOKUP(E824,Nasdaq!$A$2:$F$3174,5,1)</f>
        <v>2836.9399410000001</v>
      </c>
      <c r="O824" s="11">
        <f>VLOOKUP(F824,Nasdaq!$A$2:$F$3174,5,1)</f>
        <v>3198.6599120000001</v>
      </c>
      <c r="P824" s="11">
        <f t="shared" si="50"/>
        <v>91</v>
      </c>
      <c r="Q824" s="15">
        <f t="shared" si="51"/>
        <v>0.88691835610703762</v>
      </c>
    </row>
    <row r="825" spans="1:17" ht="19.5" customHeight="1" x14ac:dyDescent="0.2">
      <c r="A825" s="12">
        <v>4356</v>
      </c>
      <c r="B825" s="6" t="s">
        <v>280</v>
      </c>
      <c r="C825" s="12">
        <v>19248</v>
      </c>
      <c r="D825" s="6" t="s">
        <v>6232</v>
      </c>
      <c r="E825" s="13">
        <v>41319</v>
      </c>
      <c r="F825" s="13">
        <v>41480</v>
      </c>
      <c r="H825" s="6" t="s">
        <v>7949</v>
      </c>
      <c r="I825" s="6" t="s">
        <v>8009</v>
      </c>
      <c r="J825" s="14">
        <v>1.4458000000000002</v>
      </c>
      <c r="K825" s="14">
        <v>0.29570000000000002</v>
      </c>
      <c r="L825" s="15">
        <f t="shared" si="48"/>
        <v>1.1501000000000001</v>
      </c>
      <c r="M825" s="11">
        <f t="shared" si="49"/>
        <v>1</v>
      </c>
      <c r="N825" s="11">
        <f>VLOOKUP(E825,Nasdaq!$A$2:$F$3174,5,1)</f>
        <v>3198.6599120000001</v>
      </c>
      <c r="O825" s="11">
        <f>VLOOKUP(F825,Nasdaq!$A$2:$F$3174,5,1)</f>
        <v>3605.1899410000001</v>
      </c>
      <c r="P825" s="11">
        <f t="shared" si="50"/>
        <v>161</v>
      </c>
      <c r="Q825" s="15">
        <f t="shared" si="51"/>
        <v>0.88723936232502787</v>
      </c>
    </row>
    <row r="826" spans="1:17" ht="19.5" customHeight="1" x14ac:dyDescent="0.2">
      <c r="A826" s="12">
        <v>4356</v>
      </c>
      <c r="B826" s="6" t="s">
        <v>280</v>
      </c>
      <c r="C826" s="12">
        <v>1295</v>
      </c>
      <c r="D826" s="6" t="s">
        <v>6233</v>
      </c>
      <c r="E826" s="13">
        <v>42230</v>
      </c>
      <c r="F826" s="13">
        <v>42405</v>
      </c>
      <c r="H826" s="6" t="s">
        <v>7949</v>
      </c>
      <c r="I826" s="6" t="s">
        <v>7973</v>
      </c>
      <c r="J826" s="14">
        <v>1.1156999999999999</v>
      </c>
      <c r="K826" s="14">
        <v>-0.1822</v>
      </c>
      <c r="L826" s="15">
        <f t="shared" si="48"/>
        <v>1.2978999999999998</v>
      </c>
      <c r="M826" s="11">
        <f t="shared" si="49"/>
        <v>1</v>
      </c>
      <c r="N826" s="11">
        <f>VLOOKUP(E826,Nasdaq!$A$2:$F$3174,5,1)</f>
        <v>5048.2402339999999</v>
      </c>
      <c r="O826" s="11">
        <f>VLOOKUP(F826,Nasdaq!$A$2:$F$3174,5,1)</f>
        <v>4363.1401370000003</v>
      </c>
      <c r="P826" s="11">
        <f t="shared" si="50"/>
        <v>175</v>
      </c>
      <c r="Q826" s="15">
        <f t="shared" si="51"/>
        <v>1.1570173197980422</v>
      </c>
    </row>
    <row r="827" spans="1:17" ht="19.5" customHeight="1" x14ac:dyDescent="0.2">
      <c r="A827" s="12">
        <v>4356</v>
      </c>
      <c r="B827" s="6" t="s">
        <v>280</v>
      </c>
      <c r="C827" s="12">
        <v>2465</v>
      </c>
      <c r="D827" s="6" t="s">
        <v>3909</v>
      </c>
      <c r="E827" s="13">
        <v>43054</v>
      </c>
      <c r="F827" s="13">
        <v>43146</v>
      </c>
      <c r="H827" s="6" t="s">
        <v>7944</v>
      </c>
      <c r="I827" s="6" t="s">
        <v>7997</v>
      </c>
      <c r="J827" s="14">
        <v>0.87829999999999997</v>
      </c>
      <c r="K827" s="14">
        <v>0.30909999999999999</v>
      </c>
      <c r="L827" s="15">
        <f t="shared" si="48"/>
        <v>0.56919999999999993</v>
      </c>
      <c r="M827" s="11">
        <f t="shared" si="49"/>
        <v>1</v>
      </c>
      <c r="N827" s="11">
        <f>VLOOKUP(E827,Nasdaq!$A$2:$F$3174,5,1)</f>
        <v>6706.2099609999996</v>
      </c>
      <c r="O827" s="11">
        <f>VLOOKUP(F827,Nasdaq!$A$2:$F$3174,5,1)</f>
        <v>7256.4301759999998</v>
      </c>
      <c r="P827" s="11">
        <f t="shared" si="50"/>
        <v>92</v>
      </c>
      <c r="Q827" s="15">
        <f t="shared" si="51"/>
        <v>0.92417697768487628</v>
      </c>
    </row>
    <row r="828" spans="1:17" ht="19.5" customHeight="1" x14ac:dyDescent="0.2">
      <c r="A828" s="12">
        <v>4356</v>
      </c>
      <c r="B828" s="6" t="s">
        <v>280</v>
      </c>
      <c r="C828" s="12">
        <v>954</v>
      </c>
      <c r="D828" s="6" t="s">
        <v>2621</v>
      </c>
      <c r="E828" s="13">
        <v>41044</v>
      </c>
      <c r="F828" s="13">
        <v>41319</v>
      </c>
      <c r="H828" s="6" t="s">
        <v>7947</v>
      </c>
      <c r="I828" s="6" t="s">
        <v>7994</v>
      </c>
      <c r="J828" s="14">
        <v>0.84819999999999995</v>
      </c>
      <c r="K828" s="14">
        <v>0.2225</v>
      </c>
      <c r="L828" s="15">
        <f t="shared" si="48"/>
        <v>0.62569999999999992</v>
      </c>
      <c r="M828" s="11">
        <f t="shared" si="49"/>
        <v>1</v>
      </c>
      <c r="N828" s="11">
        <f>VLOOKUP(E828,Nasdaq!$A$2:$F$3174,5,1)</f>
        <v>2893.76001</v>
      </c>
      <c r="O828" s="11">
        <f>VLOOKUP(F828,Nasdaq!$A$2:$F$3174,5,1)</f>
        <v>3198.6599120000001</v>
      </c>
      <c r="P828" s="11">
        <f t="shared" si="50"/>
        <v>275</v>
      </c>
      <c r="Q828" s="15">
        <f t="shared" si="51"/>
        <v>0.90467976515618442</v>
      </c>
    </row>
    <row r="829" spans="1:17" ht="19.5" customHeight="1" x14ac:dyDescent="0.2">
      <c r="A829" s="12">
        <v>4356</v>
      </c>
      <c r="B829" s="6" t="s">
        <v>280</v>
      </c>
      <c r="C829" s="12">
        <v>1014</v>
      </c>
      <c r="D829" s="6" t="s">
        <v>1398</v>
      </c>
      <c r="E829" s="13">
        <v>42416</v>
      </c>
      <c r="F829" s="13">
        <v>42506</v>
      </c>
      <c r="H829" s="6" t="s">
        <v>7947</v>
      </c>
      <c r="I829" s="6" t="s">
        <v>8004</v>
      </c>
      <c r="J829" s="14">
        <v>0.746</v>
      </c>
      <c r="K829" s="14">
        <v>0.4501</v>
      </c>
      <c r="L829" s="15">
        <f t="shared" ref="L829:L891" si="52">J829-K829</f>
        <v>0.2959</v>
      </c>
      <c r="M829" s="11">
        <f t="shared" ref="M829:M891" si="53">IF(L829&gt;0,1,0)</f>
        <v>1</v>
      </c>
      <c r="N829" s="11">
        <f>VLOOKUP(E829,Nasdaq!$A$2:$F$3174,5,1)</f>
        <v>4435.9599609999996</v>
      </c>
      <c r="O829" s="11">
        <f>VLOOKUP(F829,Nasdaq!$A$2:$F$3174,5,1)</f>
        <v>4775.4599609999996</v>
      </c>
      <c r="P829" s="11">
        <f t="shared" ref="P829:P891" si="54">_xlfn.DAYS(F829,E829)</f>
        <v>90</v>
      </c>
      <c r="Q829" s="15">
        <f t="shared" ref="Q829:Q891" si="55">(O829/N829)^(1/P829/365-1)</f>
        <v>0.92890945703640038</v>
      </c>
    </row>
    <row r="830" spans="1:17" ht="19.5" customHeight="1" x14ac:dyDescent="0.2">
      <c r="A830" s="12">
        <v>4356</v>
      </c>
      <c r="B830" s="6" t="s">
        <v>280</v>
      </c>
      <c r="C830" s="12">
        <v>1164</v>
      </c>
      <c r="D830" s="6" t="s">
        <v>6142</v>
      </c>
      <c r="E830" s="13">
        <v>41409</v>
      </c>
      <c r="F830" s="13">
        <v>41593</v>
      </c>
      <c r="H830" s="6" t="s">
        <v>7944</v>
      </c>
      <c r="I830" s="6" t="s">
        <v>8006</v>
      </c>
      <c r="J830" s="14">
        <v>0.70030000000000003</v>
      </c>
      <c r="K830" s="14">
        <v>0.1981</v>
      </c>
      <c r="L830" s="15">
        <f t="shared" si="52"/>
        <v>0.50219999999999998</v>
      </c>
      <c r="M830" s="11">
        <f t="shared" si="53"/>
        <v>1</v>
      </c>
      <c r="N830" s="11">
        <f>VLOOKUP(E830,Nasdaq!$A$2:$F$3174,5,1)</f>
        <v>3471.6201169999999</v>
      </c>
      <c r="O830" s="11">
        <f>VLOOKUP(F830,Nasdaq!$A$2:$F$3174,5,1)</f>
        <v>3985.969971</v>
      </c>
      <c r="P830" s="11">
        <f t="shared" si="54"/>
        <v>184</v>
      </c>
      <c r="Q830" s="15">
        <f t="shared" si="55"/>
        <v>0.87096171922174037</v>
      </c>
    </row>
    <row r="831" spans="1:17" ht="19.5" customHeight="1" x14ac:dyDescent="0.2">
      <c r="A831" s="12">
        <v>4356</v>
      </c>
      <c r="B831" s="6" t="s">
        <v>280</v>
      </c>
      <c r="C831" s="12">
        <v>443</v>
      </c>
      <c r="D831" s="6" t="s">
        <v>3904</v>
      </c>
      <c r="E831" s="13">
        <v>41774</v>
      </c>
      <c r="F831" s="13">
        <v>41866</v>
      </c>
      <c r="H831" s="6" t="s">
        <v>7944</v>
      </c>
      <c r="I831" s="6" t="s">
        <v>7977</v>
      </c>
      <c r="J831" s="14">
        <v>0.64500000000000002</v>
      </c>
      <c r="K831" s="14">
        <v>0.21429999999999999</v>
      </c>
      <c r="L831" s="15">
        <f t="shared" si="52"/>
        <v>0.43070000000000003</v>
      </c>
      <c r="M831" s="11">
        <f t="shared" si="53"/>
        <v>1</v>
      </c>
      <c r="N831" s="11">
        <f>VLOOKUP(E831,Nasdaq!$A$2:$F$3174,5,1)</f>
        <v>4069.290039</v>
      </c>
      <c r="O831" s="11">
        <f>VLOOKUP(F831,Nasdaq!$A$2:$F$3174,5,1)</f>
        <v>4464.9301759999998</v>
      </c>
      <c r="P831" s="11">
        <f t="shared" si="54"/>
        <v>92</v>
      </c>
      <c r="Q831" s="15">
        <f t="shared" si="55"/>
        <v>0.91139191935412123</v>
      </c>
    </row>
    <row r="832" spans="1:17" ht="19.5" customHeight="1" x14ac:dyDescent="0.2">
      <c r="A832" s="12">
        <v>4356</v>
      </c>
      <c r="B832" s="6" t="s">
        <v>280</v>
      </c>
      <c r="C832" s="12">
        <v>1134</v>
      </c>
      <c r="D832" s="6" t="s">
        <v>6234</v>
      </c>
      <c r="E832" s="13">
        <v>40770</v>
      </c>
      <c r="F832" s="13">
        <v>41319</v>
      </c>
      <c r="G832" s="13">
        <v>40770</v>
      </c>
      <c r="H832" s="6" t="s">
        <v>7949</v>
      </c>
      <c r="I832" s="6" t="s">
        <v>8091</v>
      </c>
      <c r="J832" s="14">
        <v>0.59370000000000001</v>
      </c>
      <c r="K832" s="14">
        <v>0.1948</v>
      </c>
      <c r="L832" s="15">
        <f t="shared" si="52"/>
        <v>0.39890000000000003</v>
      </c>
      <c r="M832" s="11">
        <f t="shared" si="53"/>
        <v>1</v>
      </c>
      <c r="N832" s="11">
        <f>VLOOKUP(E832,Nasdaq!$A$2:$F$3174,5,1)</f>
        <v>2555.1999510000001</v>
      </c>
      <c r="O832" s="11">
        <f>VLOOKUP(F832,Nasdaq!$A$2:$F$3174,5,1)</f>
        <v>3198.6599120000001</v>
      </c>
      <c r="P832" s="11">
        <f t="shared" si="54"/>
        <v>549</v>
      </c>
      <c r="Q832" s="15">
        <f t="shared" si="55"/>
        <v>0.79883541398404212</v>
      </c>
    </row>
    <row r="833" spans="1:17" ht="19.5" customHeight="1" x14ac:dyDescent="0.2">
      <c r="A833" s="12">
        <v>4356</v>
      </c>
      <c r="B833" s="6" t="s">
        <v>280</v>
      </c>
      <c r="C833" s="12">
        <v>1163</v>
      </c>
      <c r="D833" s="6" t="s">
        <v>4436</v>
      </c>
      <c r="E833" s="13">
        <v>43692</v>
      </c>
      <c r="F833" s="13">
        <v>44415</v>
      </c>
      <c r="H833" s="6" t="s">
        <v>7949</v>
      </c>
      <c r="I833" s="6" t="s">
        <v>7973</v>
      </c>
      <c r="J833" s="14">
        <v>0.59209999999999996</v>
      </c>
      <c r="K833" s="14">
        <v>0.20489999999999997</v>
      </c>
      <c r="L833" s="15">
        <f t="shared" si="52"/>
        <v>0.38719999999999999</v>
      </c>
      <c r="M833" s="11">
        <f t="shared" si="53"/>
        <v>1</v>
      </c>
      <c r="N833" s="11">
        <f>VLOOKUP(E833,Nasdaq!$A$2:$F$3174,5,1)</f>
        <v>7766.6201170000004</v>
      </c>
      <c r="O833" s="11">
        <f>VLOOKUP(F833,Nasdaq!$A$2:$F$3174,5,1)</f>
        <v>11010.980469</v>
      </c>
      <c r="P833" s="11">
        <f t="shared" si="54"/>
        <v>723</v>
      </c>
      <c r="Q833" s="15">
        <f t="shared" si="55"/>
        <v>0.70535320736414242</v>
      </c>
    </row>
    <row r="834" spans="1:17" ht="19.5" customHeight="1" x14ac:dyDescent="0.2">
      <c r="A834" s="12">
        <v>4356</v>
      </c>
      <c r="B834" s="6" t="s">
        <v>280</v>
      </c>
      <c r="C834" s="12">
        <v>26157</v>
      </c>
      <c r="D834" s="6" t="s">
        <v>4384</v>
      </c>
      <c r="E834" s="13">
        <v>41866</v>
      </c>
      <c r="F834" s="13">
        <v>42230</v>
      </c>
      <c r="H834" s="6" t="s">
        <v>7947</v>
      </c>
      <c r="I834" s="6" t="s">
        <v>8028</v>
      </c>
      <c r="J834" s="14">
        <v>0.52429999999999999</v>
      </c>
      <c r="K834" s="14">
        <v>9.1999999999999998E-2</v>
      </c>
      <c r="L834" s="15">
        <f t="shared" si="52"/>
        <v>0.43230000000000002</v>
      </c>
      <c r="M834" s="11">
        <f t="shared" si="53"/>
        <v>1</v>
      </c>
      <c r="N834" s="11">
        <f>VLOOKUP(E834,Nasdaq!$A$2:$F$3174,5,1)</f>
        <v>4464.9301759999998</v>
      </c>
      <c r="O834" s="11">
        <f>VLOOKUP(F834,Nasdaq!$A$2:$F$3174,5,1)</f>
        <v>5048.2402339999999</v>
      </c>
      <c r="P834" s="11">
        <f t="shared" si="54"/>
        <v>364</v>
      </c>
      <c r="Q834" s="15">
        <f t="shared" si="55"/>
        <v>0.8844536106494385</v>
      </c>
    </row>
    <row r="835" spans="1:17" ht="19.5" customHeight="1" x14ac:dyDescent="0.2">
      <c r="A835" s="12">
        <v>4356</v>
      </c>
      <c r="B835" s="6" t="s">
        <v>280</v>
      </c>
      <c r="C835" s="12">
        <v>1521</v>
      </c>
      <c r="D835" s="6" t="s">
        <v>6235</v>
      </c>
      <c r="E835" s="13">
        <v>41044</v>
      </c>
      <c r="F835" s="13">
        <v>41409</v>
      </c>
      <c r="H835" s="6" t="s">
        <v>7950</v>
      </c>
      <c r="I835" s="6" t="s">
        <v>8092</v>
      </c>
      <c r="J835" s="14">
        <v>0.50580000000000003</v>
      </c>
      <c r="K835" s="14">
        <v>0.27550000000000002</v>
      </c>
      <c r="L835" s="15">
        <f t="shared" si="52"/>
        <v>0.2303</v>
      </c>
      <c r="M835" s="11">
        <f t="shared" si="53"/>
        <v>1</v>
      </c>
      <c r="N835" s="11">
        <f>VLOOKUP(E835,Nasdaq!$A$2:$F$3174,5,1)</f>
        <v>2893.76001</v>
      </c>
      <c r="O835" s="11">
        <f>VLOOKUP(F835,Nasdaq!$A$2:$F$3174,5,1)</f>
        <v>3471.6201169999999</v>
      </c>
      <c r="P835" s="11">
        <f t="shared" si="54"/>
        <v>365</v>
      </c>
      <c r="Q835" s="15">
        <f t="shared" si="55"/>
        <v>0.8335485643811239</v>
      </c>
    </row>
    <row r="836" spans="1:17" ht="19.5" customHeight="1" x14ac:dyDescent="0.2">
      <c r="A836" s="12">
        <v>4356</v>
      </c>
      <c r="B836" s="6" t="s">
        <v>280</v>
      </c>
      <c r="C836" s="12">
        <v>1782</v>
      </c>
      <c r="D836" s="6" t="s">
        <v>6236</v>
      </c>
      <c r="E836" s="13">
        <v>41685</v>
      </c>
      <c r="F836" s="13">
        <v>41983</v>
      </c>
      <c r="H836" s="6" t="s">
        <v>7949</v>
      </c>
      <c r="I836" s="6" t="s">
        <v>7962</v>
      </c>
      <c r="J836" s="14">
        <v>0.46039999999999998</v>
      </c>
      <c r="K836" s="14">
        <v>0.1477</v>
      </c>
      <c r="L836" s="15">
        <f t="shared" si="52"/>
        <v>0.31269999999999998</v>
      </c>
      <c r="M836" s="11">
        <f t="shared" si="53"/>
        <v>1</v>
      </c>
      <c r="N836" s="11">
        <f>VLOOKUP(E836,Nasdaq!$A$2:$F$3174,5,1)</f>
        <v>4244.0200199999999</v>
      </c>
      <c r="O836" s="11">
        <f>VLOOKUP(F836,Nasdaq!$A$2:$F$3174,5,1)</f>
        <v>4684.0200199999999</v>
      </c>
      <c r="P836" s="11">
        <f t="shared" si="54"/>
        <v>298</v>
      </c>
      <c r="Q836" s="15">
        <f t="shared" si="55"/>
        <v>0.90606441707566177</v>
      </c>
    </row>
    <row r="837" spans="1:17" ht="19.5" customHeight="1" x14ac:dyDescent="0.2">
      <c r="A837" s="12">
        <v>4356</v>
      </c>
      <c r="B837" s="6" t="s">
        <v>280</v>
      </c>
      <c r="C837" s="12">
        <v>1492</v>
      </c>
      <c r="D837" s="6" t="s">
        <v>6237</v>
      </c>
      <c r="E837" s="13">
        <v>41136</v>
      </c>
      <c r="F837" s="13">
        <v>41593</v>
      </c>
      <c r="H837" s="6" t="s">
        <v>7949</v>
      </c>
      <c r="I837" s="6" t="s">
        <v>8058</v>
      </c>
      <c r="J837" s="14">
        <v>0.44390000000000002</v>
      </c>
      <c r="K837" s="14">
        <v>0.24440000000000001</v>
      </c>
      <c r="L837" s="15">
        <f t="shared" si="52"/>
        <v>0.19950000000000001</v>
      </c>
      <c r="M837" s="11">
        <f t="shared" si="53"/>
        <v>1</v>
      </c>
      <c r="N837" s="11">
        <f>VLOOKUP(E837,Nasdaq!$A$2:$F$3174,5,1)</f>
        <v>3030.929932</v>
      </c>
      <c r="O837" s="11">
        <f>VLOOKUP(F837,Nasdaq!$A$2:$F$3174,5,1)</f>
        <v>3985.969971</v>
      </c>
      <c r="P837" s="11">
        <f t="shared" si="54"/>
        <v>457</v>
      </c>
      <c r="Q837" s="15">
        <f t="shared" si="55"/>
        <v>0.76040083873154585</v>
      </c>
    </row>
    <row r="838" spans="1:17" ht="19.5" customHeight="1" x14ac:dyDescent="0.2">
      <c r="A838" s="12">
        <v>4356</v>
      </c>
      <c r="B838" s="6" t="s">
        <v>280</v>
      </c>
      <c r="C838" s="12">
        <v>2907</v>
      </c>
      <c r="D838" s="6" t="s">
        <v>6238</v>
      </c>
      <c r="E838" s="13">
        <v>43692</v>
      </c>
      <c r="F838" s="13">
        <v>43876</v>
      </c>
      <c r="H838" s="6" t="s">
        <v>7951</v>
      </c>
      <c r="I838" s="6" t="s">
        <v>7971</v>
      </c>
      <c r="J838" s="14">
        <v>0.41470000000000001</v>
      </c>
      <c r="K838" s="14">
        <v>0.42399999999999999</v>
      </c>
      <c r="L838" s="15">
        <f t="shared" si="52"/>
        <v>-9.299999999999975E-3</v>
      </c>
      <c r="M838" s="11">
        <f t="shared" si="53"/>
        <v>0</v>
      </c>
      <c r="N838" s="11">
        <f>VLOOKUP(E838,Nasdaq!$A$2:$F$3174,5,1)</f>
        <v>7766.6201170000004</v>
      </c>
      <c r="O838" s="11">
        <f>VLOOKUP(F838,Nasdaq!$A$2:$F$3174,5,1)</f>
        <v>9731.1796880000002</v>
      </c>
      <c r="P838" s="11">
        <f t="shared" si="54"/>
        <v>184</v>
      </c>
      <c r="Q838" s="15">
        <f t="shared" si="55"/>
        <v>0.79811969809225669</v>
      </c>
    </row>
    <row r="839" spans="1:17" ht="19.5" customHeight="1" x14ac:dyDescent="0.2">
      <c r="A839" s="12">
        <v>4356</v>
      </c>
      <c r="B839" s="6" t="s">
        <v>280</v>
      </c>
      <c r="C839" s="12">
        <v>15418</v>
      </c>
      <c r="D839" s="6" t="s">
        <v>3256</v>
      </c>
      <c r="E839" s="13">
        <v>43327</v>
      </c>
      <c r="F839" s="13">
        <v>43419</v>
      </c>
      <c r="H839" s="6" t="s">
        <v>7951</v>
      </c>
      <c r="I839" s="6" t="s">
        <v>8023</v>
      </c>
      <c r="J839" s="14">
        <v>0.4047</v>
      </c>
      <c r="K839" s="14">
        <v>-0.10050000000000001</v>
      </c>
      <c r="L839" s="15">
        <f t="shared" si="52"/>
        <v>0.50519999999999998</v>
      </c>
      <c r="M839" s="11">
        <f t="shared" si="53"/>
        <v>1</v>
      </c>
      <c r="N839" s="11">
        <f>VLOOKUP(E839,Nasdaq!$A$2:$F$3174,5,1)</f>
        <v>7774.1201170000004</v>
      </c>
      <c r="O839" s="11">
        <f>VLOOKUP(F839,Nasdaq!$A$2:$F$3174,5,1)</f>
        <v>7259.0297849999997</v>
      </c>
      <c r="P839" s="11">
        <f t="shared" si="54"/>
        <v>92</v>
      </c>
      <c r="Q839" s="15">
        <f t="shared" si="55"/>
        <v>1.0709563779571722</v>
      </c>
    </row>
    <row r="840" spans="1:17" ht="19.5" customHeight="1" x14ac:dyDescent="0.2">
      <c r="A840" s="12">
        <v>4356</v>
      </c>
      <c r="B840" s="6" t="s">
        <v>280</v>
      </c>
      <c r="C840" s="12">
        <v>32686</v>
      </c>
      <c r="D840" s="6" t="s">
        <v>5337</v>
      </c>
      <c r="E840" s="13">
        <v>43054</v>
      </c>
      <c r="F840" s="13">
        <v>43146</v>
      </c>
      <c r="H840" s="6" t="s">
        <v>7944</v>
      </c>
      <c r="I840" s="6" t="s">
        <v>8086</v>
      </c>
      <c r="J840" s="14">
        <v>0.40229999999999999</v>
      </c>
      <c r="K840" s="14">
        <v>0.30909999999999999</v>
      </c>
      <c r="L840" s="15">
        <f t="shared" si="52"/>
        <v>9.3200000000000005E-2</v>
      </c>
      <c r="M840" s="11">
        <f t="shared" si="53"/>
        <v>1</v>
      </c>
      <c r="N840" s="11">
        <f>VLOOKUP(E840,Nasdaq!$A$2:$F$3174,5,1)</f>
        <v>6706.2099609999996</v>
      </c>
      <c r="O840" s="11">
        <f>VLOOKUP(F840,Nasdaq!$A$2:$F$3174,5,1)</f>
        <v>7256.4301759999998</v>
      </c>
      <c r="P840" s="11">
        <f t="shared" si="54"/>
        <v>92</v>
      </c>
      <c r="Q840" s="15">
        <f t="shared" si="55"/>
        <v>0.92417697768487628</v>
      </c>
    </row>
    <row r="841" spans="1:17" ht="19.5" customHeight="1" x14ac:dyDescent="0.2">
      <c r="A841" s="12">
        <v>4356</v>
      </c>
      <c r="B841" s="6" t="s">
        <v>280</v>
      </c>
      <c r="C841" s="12">
        <v>1985</v>
      </c>
      <c r="D841" s="6" t="s">
        <v>6239</v>
      </c>
      <c r="E841" s="13">
        <v>40954</v>
      </c>
      <c r="F841" s="13">
        <v>41319</v>
      </c>
      <c r="H841" s="6" t="s">
        <v>7944</v>
      </c>
      <c r="I841" s="6" t="s">
        <v>7960</v>
      </c>
      <c r="J841" s="14">
        <v>0.37170000000000003</v>
      </c>
      <c r="K841" s="14">
        <v>0.1585</v>
      </c>
      <c r="L841" s="15">
        <f t="shared" si="52"/>
        <v>0.21320000000000003</v>
      </c>
      <c r="M841" s="11">
        <f t="shared" si="53"/>
        <v>1</v>
      </c>
      <c r="N841" s="11">
        <f>VLOOKUP(E841,Nasdaq!$A$2:$F$3174,5,1)</f>
        <v>2915.830078</v>
      </c>
      <c r="O841" s="11">
        <f>VLOOKUP(F841,Nasdaq!$A$2:$F$3174,5,1)</f>
        <v>3198.6599120000001</v>
      </c>
      <c r="P841" s="11">
        <f t="shared" si="54"/>
        <v>365</v>
      </c>
      <c r="Q841" s="15">
        <f t="shared" si="55"/>
        <v>0.91157928145405209</v>
      </c>
    </row>
    <row r="842" spans="1:17" ht="19.5" customHeight="1" x14ac:dyDescent="0.2">
      <c r="A842" s="12">
        <v>4356</v>
      </c>
      <c r="B842" s="6" t="s">
        <v>280</v>
      </c>
      <c r="C842" s="12">
        <v>1133</v>
      </c>
      <c r="D842" s="6" t="s">
        <v>3014</v>
      </c>
      <c r="E842" s="13">
        <v>41319</v>
      </c>
      <c r="F842" s="13">
        <v>41866</v>
      </c>
      <c r="H842" s="6" t="s">
        <v>7944</v>
      </c>
      <c r="I842" s="6" t="s">
        <v>8141</v>
      </c>
      <c r="J842" s="14">
        <v>0.34590000000000004</v>
      </c>
      <c r="K842" s="14">
        <v>0.2072</v>
      </c>
      <c r="L842" s="15">
        <f t="shared" si="52"/>
        <v>0.13870000000000005</v>
      </c>
      <c r="M842" s="11">
        <f t="shared" si="53"/>
        <v>1</v>
      </c>
      <c r="N842" s="11">
        <f>VLOOKUP(E842,Nasdaq!$A$2:$F$3174,5,1)</f>
        <v>3198.6599120000001</v>
      </c>
      <c r="O842" s="11">
        <f>VLOOKUP(F842,Nasdaq!$A$2:$F$3174,5,1)</f>
        <v>4464.9301759999998</v>
      </c>
      <c r="P842" s="11">
        <f t="shared" si="54"/>
        <v>547</v>
      </c>
      <c r="Q842" s="15">
        <f t="shared" si="55"/>
        <v>0.71639759844994</v>
      </c>
    </row>
    <row r="843" spans="1:17" ht="19.5" customHeight="1" x14ac:dyDescent="0.2">
      <c r="A843" s="12">
        <v>4356</v>
      </c>
      <c r="B843" s="6" t="s">
        <v>280</v>
      </c>
      <c r="C843" s="12">
        <v>494</v>
      </c>
      <c r="D843" s="6" t="s">
        <v>3015</v>
      </c>
      <c r="E843" s="13">
        <v>42048</v>
      </c>
      <c r="F843" s="13">
        <v>43511</v>
      </c>
      <c r="H843" s="6" t="s">
        <v>7949</v>
      </c>
      <c r="I843" s="6" t="s">
        <v>8060</v>
      </c>
      <c r="J843" s="14">
        <v>0.31579999999999997</v>
      </c>
      <c r="K843" s="14">
        <v>9.4800000000000009E-2</v>
      </c>
      <c r="L843" s="15">
        <f t="shared" si="52"/>
        <v>0.22099999999999997</v>
      </c>
      <c r="M843" s="11">
        <f t="shared" si="53"/>
        <v>1</v>
      </c>
      <c r="N843" s="11">
        <f>VLOOKUP(E843,Nasdaq!$A$2:$F$3174,5,1)</f>
        <v>4893.8398440000001</v>
      </c>
      <c r="O843" s="11">
        <f>VLOOKUP(F843,Nasdaq!$A$2:$F$3174,5,1)</f>
        <v>7472.4101559999999</v>
      </c>
      <c r="P843" s="11">
        <f t="shared" si="54"/>
        <v>1463</v>
      </c>
      <c r="Q843" s="15">
        <f t="shared" si="55"/>
        <v>0.65492172145984695</v>
      </c>
    </row>
    <row r="844" spans="1:17" ht="19.5" customHeight="1" x14ac:dyDescent="0.2">
      <c r="A844" s="12">
        <v>4356</v>
      </c>
      <c r="B844" s="6" t="s">
        <v>280</v>
      </c>
      <c r="C844" s="12">
        <v>733</v>
      </c>
      <c r="D844" s="6" t="s">
        <v>3703</v>
      </c>
      <c r="E844" s="13">
        <v>43692</v>
      </c>
      <c r="F844" s="13">
        <v>43876</v>
      </c>
      <c r="H844" s="6" t="s">
        <v>7948</v>
      </c>
      <c r="I844" s="6" t="s">
        <v>8030</v>
      </c>
      <c r="J844" s="14">
        <v>0.31509999999999999</v>
      </c>
      <c r="K844" s="14">
        <v>0.42399999999999999</v>
      </c>
      <c r="L844" s="15">
        <f t="shared" si="52"/>
        <v>-0.1089</v>
      </c>
      <c r="M844" s="11">
        <f t="shared" si="53"/>
        <v>0</v>
      </c>
      <c r="N844" s="11">
        <f>VLOOKUP(E844,Nasdaq!$A$2:$F$3174,5,1)</f>
        <v>7766.6201170000004</v>
      </c>
      <c r="O844" s="11">
        <f>VLOOKUP(F844,Nasdaq!$A$2:$F$3174,5,1)</f>
        <v>9731.1796880000002</v>
      </c>
      <c r="P844" s="11">
        <f t="shared" si="54"/>
        <v>184</v>
      </c>
      <c r="Q844" s="15">
        <f t="shared" si="55"/>
        <v>0.79811969809225669</v>
      </c>
    </row>
    <row r="845" spans="1:17" ht="19.5" customHeight="1" x14ac:dyDescent="0.2">
      <c r="A845" s="12">
        <v>4356</v>
      </c>
      <c r="B845" s="6" t="s">
        <v>280</v>
      </c>
      <c r="C845" s="12">
        <v>1606</v>
      </c>
      <c r="D845" s="6" t="s">
        <v>4316</v>
      </c>
      <c r="E845" s="13">
        <v>41409</v>
      </c>
      <c r="F845" s="13">
        <v>41866</v>
      </c>
      <c r="H845" s="6" t="s">
        <v>7944</v>
      </c>
      <c r="I845" s="6" t="s">
        <v>8084</v>
      </c>
      <c r="J845" s="14">
        <v>0.30010000000000003</v>
      </c>
      <c r="K845" s="14">
        <v>0.16399999999999998</v>
      </c>
      <c r="L845" s="15">
        <f t="shared" si="52"/>
        <v>0.13610000000000005</v>
      </c>
      <c r="M845" s="11">
        <f t="shared" si="53"/>
        <v>1</v>
      </c>
      <c r="N845" s="11">
        <f>VLOOKUP(E845,Nasdaq!$A$2:$F$3174,5,1)</f>
        <v>3471.6201169999999</v>
      </c>
      <c r="O845" s="11">
        <f>VLOOKUP(F845,Nasdaq!$A$2:$F$3174,5,1)</f>
        <v>4464.9301759999998</v>
      </c>
      <c r="P845" s="11">
        <f t="shared" si="54"/>
        <v>457</v>
      </c>
      <c r="Q845" s="15">
        <f t="shared" si="55"/>
        <v>0.77753183526729108</v>
      </c>
    </row>
    <row r="846" spans="1:17" ht="19.5" customHeight="1" x14ac:dyDescent="0.2">
      <c r="A846" s="12">
        <v>4356</v>
      </c>
      <c r="B846" s="6" t="s">
        <v>280</v>
      </c>
      <c r="C846" s="12">
        <v>922</v>
      </c>
      <c r="D846" s="6" t="s">
        <v>2627</v>
      </c>
      <c r="E846" s="13">
        <v>41136</v>
      </c>
      <c r="F846" s="13">
        <v>41957</v>
      </c>
      <c r="H846" s="6" t="s">
        <v>7947</v>
      </c>
      <c r="I846" s="6" t="s">
        <v>8025</v>
      </c>
      <c r="J846" s="14">
        <v>0.29410000000000003</v>
      </c>
      <c r="K846" s="14">
        <v>0.2054</v>
      </c>
      <c r="L846" s="15">
        <f t="shared" si="52"/>
        <v>8.8700000000000029E-2</v>
      </c>
      <c r="M846" s="11">
        <f t="shared" si="53"/>
        <v>1</v>
      </c>
      <c r="N846" s="11">
        <f>VLOOKUP(E846,Nasdaq!$A$2:$F$3174,5,1)</f>
        <v>3030.929932</v>
      </c>
      <c r="O846" s="11">
        <f>VLOOKUP(F846,Nasdaq!$A$2:$F$3174,5,1)</f>
        <v>4688.5400390000004</v>
      </c>
      <c r="P846" s="11">
        <f t="shared" si="54"/>
        <v>821</v>
      </c>
      <c r="Q846" s="15">
        <f t="shared" si="55"/>
        <v>0.64645589441781537</v>
      </c>
    </row>
    <row r="847" spans="1:17" ht="19.5" customHeight="1" x14ac:dyDescent="0.2">
      <c r="A847" s="12">
        <v>4356</v>
      </c>
      <c r="B847" s="6" t="s">
        <v>280</v>
      </c>
      <c r="C847" s="12">
        <v>15241</v>
      </c>
      <c r="D847" s="6" t="s">
        <v>6240</v>
      </c>
      <c r="E847" s="13">
        <v>40770</v>
      </c>
      <c r="F847" s="13">
        <v>41318</v>
      </c>
      <c r="H847" s="6" t="s">
        <v>7951</v>
      </c>
      <c r="I847" s="6" t="s">
        <v>8075</v>
      </c>
      <c r="J847" s="14">
        <v>0.25780000000000003</v>
      </c>
      <c r="K847" s="14">
        <v>0.1946</v>
      </c>
      <c r="L847" s="15">
        <f t="shared" si="52"/>
        <v>6.3200000000000034E-2</v>
      </c>
      <c r="M847" s="11">
        <f t="shared" si="53"/>
        <v>1</v>
      </c>
      <c r="N847" s="11">
        <f>VLOOKUP(E847,Nasdaq!$A$2:$F$3174,5,1)</f>
        <v>2555.1999510000001</v>
      </c>
      <c r="O847" s="11">
        <f>VLOOKUP(F847,Nasdaq!$A$2:$F$3174,5,1)</f>
        <v>3196.8798830000001</v>
      </c>
      <c r="P847" s="11">
        <f t="shared" si="54"/>
        <v>548</v>
      </c>
      <c r="Q847" s="15">
        <f t="shared" si="55"/>
        <v>0.79928020652252185</v>
      </c>
    </row>
    <row r="848" spans="1:17" ht="19.5" customHeight="1" x14ac:dyDescent="0.2">
      <c r="A848" s="12">
        <v>4356</v>
      </c>
      <c r="B848" s="6" t="s">
        <v>280</v>
      </c>
      <c r="C848" s="12">
        <v>919</v>
      </c>
      <c r="D848" s="6" t="s">
        <v>6241</v>
      </c>
      <c r="E848" s="13">
        <v>43235</v>
      </c>
      <c r="F848" s="13">
        <v>43829</v>
      </c>
      <c r="H848" s="6" t="s">
        <v>7950</v>
      </c>
      <c r="I848" s="6" t="s">
        <v>8129</v>
      </c>
      <c r="J848" s="14">
        <v>0.25769999999999998</v>
      </c>
      <c r="K848" s="14">
        <v>0</v>
      </c>
      <c r="L848" s="15">
        <f t="shared" si="52"/>
        <v>0.25769999999999998</v>
      </c>
      <c r="M848" s="11">
        <f t="shared" si="53"/>
        <v>1</v>
      </c>
      <c r="N848" s="11">
        <f>VLOOKUP(E848,Nasdaq!$A$2:$F$3174,5,1)</f>
        <v>7351.6298829999996</v>
      </c>
      <c r="O848" s="11">
        <f>VLOOKUP(F848,Nasdaq!$A$2:$F$3174,5,1)</f>
        <v>8945.9902340000008</v>
      </c>
      <c r="P848" s="11">
        <f t="shared" si="54"/>
        <v>594</v>
      </c>
      <c r="Q848" s="15">
        <f t="shared" si="55"/>
        <v>0.8217800764718054</v>
      </c>
    </row>
    <row r="849" spans="1:17" ht="19.5" customHeight="1" x14ac:dyDescent="0.2">
      <c r="A849" s="12">
        <v>4356</v>
      </c>
      <c r="B849" s="6" t="s">
        <v>280</v>
      </c>
      <c r="C849" s="12">
        <v>2143</v>
      </c>
      <c r="D849" s="6" t="s">
        <v>4509</v>
      </c>
      <c r="E849" s="13">
        <v>41501</v>
      </c>
      <c r="F849" s="13">
        <v>42139</v>
      </c>
      <c r="H849" s="6" t="s">
        <v>7948</v>
      </c>
      <c r="I849" s="6" t="s">
        <v>7992</v>
      </c>
      <c r="J849" s="14">
        <v>0.24859999999999999</v>
      </c>
      <c r="K849" s="14">
        <v>0.17430000000000001</v>
      </c>
      <c r="L849" s="15">
        <f t="shared" si="52"/>
        <v>7.4299999999999977E-2</v>
      </c>
      <c r="M849" s="11">
        <f t="shared" si="53"/>
        <v>1</v>
      </c>
      <c r="N849" s="11">
        <f>VLOOKUP(E849,Nasdaq!$A$2:$F$3174,5,1)</f>
        <v>3606.1201169999999</v>
      </c>
      <c r="O849" s="11">
        <f>VLOOKUP(F849,Nasdaq!$A$2:$F$3174,5,1)</f>
        <v>5048.2900390000004</v>
      </c>
      <c r="P849" s="11">
        <f t="shared" si="54"/>
        <v>638</v>
      </c>
      <c r="Q849" s="15">
        <f t="shared" si="55"/>
        <v>0.71432609829262916</v>
      </c>
    </row>
    <row r="850" spans="1:17" ht="19.5" customHeight="1" x14ac:dyDescent="0.2">
      <c r="A850" s="12">
        <v>4356</v>
      </c>
      <c r="B850" s="6" t="s">
        <v>280</v>
      </c>
      <c r="C850" s="12">
        <v>1816</v>
      </c>
      <c r="D850" s="6" t="s">
        <v>3298</v>
      </c>
      <c r="E850" s="13">
        <v>41045</v>
      </c>
      <c r="F850" s="13">
        <v>42993</v>
      </c>
      <c r="G850" s="13">
        <v>42800</v>
      </c>
      <c r="H850" s="6" t="s">
        <v>7949</v>
      </c>
      <c r="I850" s="6" t="s">
        <v>8142</v>
      </c>
      <c r="J850" s="14">
        <v>0.23579999999999998</v>
      </c>
      <c r="K850" s="14">
        <v>0.15060000000000001</v>
      </c>
      <c r="L850" s="15">
        <f t="shared" si="52"/>
        <v>8.519999999999997E-2</v>
      </c>
      <c r="M850" s="11">
        <f t="shared" si="53"/>
        <v>1</v>
      </c>
      <c r="N850" s="11">
        <f>VLOOKUP(E850,Nasdaq!$A$2:$F$3174,5,1)</f>
        <v>2874.040039</v>
      </c>
      <c r="O850" s="11">
        <f>VLOOKUP(F850,Nasdaq!$A$2:$F$3174,5,1)</f>
        <v>6448.4702150000003</v>
      </c>
      <c r="P850" s="11">
        <f t="shared" si="54"/>
        <v>1948</v>
      </c>
      <c r="Q850" s="15">
        <f t="shared" si="55"/>
        <v>0.44569381725063562</v>
      </c>
    </row>
    <row r="851" spans="1:17" ht="19.5" customHeight="1" x14ac:dyDescent="0.2">
      <c r="A851" s="12">
        <v>4356</v>
      </c>
      <c r="B851" s="6" t="s">
        <v>280</v>
      </c>
      <c r="C851" s="12">
        <v>14454</v>
      </c>
      <c r="D851" s="6" t="s">
        <v>6242</v>
      </c>
      <c r="E851" s="13">
        <v>41684</v>
      </c>
      <c r="F851" s="13">
        <v>41866</v>
      </c>
      <c r="H851" s="6" t="s">
        <v>7944</v>
      </c>
      <c r="I851" s="6" t="s">
        <v>8120</v>
      </c>
      <c r="J851" s="14">
        <v>0.23449999999999999</v>
      </c>
      <c r="K851" s="14">
        <v>0.15429999999999999</v>
      </c>
      <c r="L851" s="15">
        <f t="shared" si="52"/>
        <v>8.0199999999999994E-2</v>
      </c>
      <c r="M851" s="11">
        <f t="shared" si="53"/>
        <v>1</v>
      </c>
      <c r="N851" s="11">
        <f>VLOOKUP(E851,Nasdaq!$A$2:$F$3174,5,1)</f>
        <v>4244.0200199999999</v>
      </c>
      <c r="O851" s="11">
        <f>VLOOKUP(F851,Nasdaq!$A$2:$F$3174,5,1)</f>
        <v>4464.9301759999998</v>
      </c>
      <c r="P851" s="11">
        <f t="shared" si="54"/>
        <v>182</v>
      </c>
      <c r="Q851" s="15">
        <f t="shared" si="55"/>
        <v>0.95052399354726458</v>
      </c>
    </row>
    <row r="852" spans="1:17" ht="19.5" customHeight="1" x14ac:dyDescent="0.2">
      <c r="A852" s="12">
        <v>4356</v>
      </c>
      <c r="B852" s="6" t="s">
        <v>280</v>
      </c>
      <c r="C852" s="12">
        <v>1427</v>
      </c>
      <c r="D852" s="6" t="s">
        <v>6243</v>
      </c>
      <c r="E852" s="13">
        <v>41319</v>
      </c>
      <c r="F852" s="13">
        <v>41667</v>
      </c>
      <c r="H852" s="6" t="s">
        <v>7944</v>
      </c>
      <c r="I852" s="6" t="s">
        <v>7954</v>
      </c>
      <c r="J852" s="14">
        <v>0.21870000000000001</v>
      </c>
      <c r="K852" s="14">
        <v>0.2122</v>
      </c>
      <c r="L852" s="15">
        <f t="shared" si="52"/>
        <v>6.5000000000000058E-3</v>
      </c>
      <c r="M852" s="11">
        <f t="shared" si="53"/>
        <v>1</v>
      </c>
      <c r="N852" s="11">
        <f>VLOOKUP(E852,Nasdaq!$A$2:$F$3174,5,1)</f>
        <v>3198.6599120000001</v>
      </c>
      <c r="O852" s="11">
        <f>VLOOKUP(F852,Nasdaq!$A$2:$F$3174,5,1)</f>
        <v>4097.9599609999996</v>
      </c>
      <c r="P852" s="11">
        <f t="shared" si="54"/>
        <v>348</v>
      </c>
      <c r="Q852" s="15">
        <f t="shared" si="55"/>
        <v>0.78055085495105536</v>
      </c>
    </row>
    <row r="853" spans="1:17" ht="19.5" customHeight="1" x14ac:dyDescent="0.2">
      <c r="A853" s="12">
        <v>4356</v>
      </c>
      <c r="B853" s="6" t="s">
        <v>280</v>
      </c>
      <c r="C853" s="12">
        <v>1210</v>
      </c>
      <c r="D853" s="6" t="s">
        <v>4492</v>
      </c>
      <c r="E853" s="13">
        <v>43419</v>
      </c>
      <c r="F853" s="13">
        <v>43876</v>
      </c>
      <c r="H853" s="6" t="s">
        <v>7950</v>
      </c>
      <c r="I853" s="6" t="s">
        <v>8022</v>
      </c>
      <c r="J853" s="14">
        <v>0.20230000000000001</v>
      </c>
      <c r="K853" s="14">
        <v>0.20710000000000001</v>
      </c>
      <c r="L853" s="15">
        <f t="shared" si="52"/>
        <v>-4.7999999999999987E-3</v>
      </c>
      <c r="M853" s="11">
        <f t="shared" si="53"/>
        <v>0</v>
      </c>
      <c r="N853" s="11">
        <f>VLOOKUP(E853,Nasdaq!$A$2:$F$3174,5,1)</f>
        <v>7259.0297849999997</v>
      </c>
      <c r="O853" s="11">
        <f>VLOOKUP(F853,Nasdaq!$A$2:$F$3174,5,1)</f>
        <v>9731.1796880000002</v>
      </c>
      <c r="P853" s="11">
        <f t="shared" si="54"/>
        <v>457</v>
      </c>
      <c r="Q853" s="15">
        <f t="shared" si="55"/>
        <v>0.74595709589298975</v>
      </c>
    </row>
    <row r="854" spans="1:17" ht="19.5" customHeight="1" x14ac:dyDescent="0.2">
      <c r="A854" s="12">
        <v>4356</v>
      </c>
      <c r="B854" s="6" t="s">
        <v>280</v>
      </c>
      <c r="C854" s="12">
        <v>1752</v>
      </c>
      <c r="D854" s="6" t="s">
        <v>6244</v>
      </c>
      <c r="E854" s="13">
        <v>41593</v>
      </c>
      <c r="F854" s="13">
        <v>42506</v>
      </c>
      <c r="H854" s="6" t="s">
        <v>7944</v>
      </c>
      <c r="I854" s="6" t="s">
        <v>7996</v>
      </c>
      <c r="J854" s="14">
        <v>0.18960000000000002</v>
      </c>
      <c r="K854" s="14">
        <v>7.9600000000000004E-2</v>
      </c>
      <c r="L854" s="15">
        <f t="shared" si="52"/>
        <v>0.11000000000000001</v>
      </c>
      <c r="M854" s="11">
        <f t="shared" si="53"/>
        <v>1</v>
      </c>
      <c r="N854" s="11">
        <f>VLOOKUP(E854,Nasdaq!$A$2:$F$3174,5,1)</f>
        <v>3985.969971</v>
      </c>
      <c r="O854" s="11">
        <f>VLOOKUP(F854,Nasdaq!$A$2:$F$3174,5,1)</f>
        <v>4775.4599609999996</v>
      </c>
      <c r="P854" s="11">
        <f t="shared" si="54"/>
        <v>913</v>
      </c>
      <c r="Q854" s="15">
        <f t="shared" si="55"/>
        <v>0.83467815980765026</v>
      </c>
    </row>
    <row r="855" spans="1:17" ht="19.5" customHeight="1" x14ac:dyDescent="0.2">
      <c r="A855" s="12">
        <v>4356</v>
      </c>
      <c r="B855" s="6" t="s">
        <v>280</v>
      </c>
      <c r="C855" s="12">
        <v>712</v>
      </c>
      <c r="D855" s="6" t="s">
        <v>6245</v>
      </c>
      <c r="E855" s="13">
        <v>42416</v>
      </c>
      <c r="F855" s="13">
        <v>43054</v>
      </c>
      <c r="H855" s="6" t="s">
        <v>7949</v>
      </c>
      <c r="I855" s="6" t="s">
        <v>8058</v>
      </c>
      <c r="J855" s="14">
        <v>0.18140000000000001</v>
      </c>
      <c r="K855" s="14">
        <v>0.21379999999999999</v>
      </c>
      <c r="L855" s="15">
        <f t="shared" si="52"/>
        <v>-3.2399999999999984E-2</v>
      </c>
      <c r="M855" s="11">
        <f t="shared" si="53"/>
        <v>0</v>
      </c>
      <c r="N855" s="11">
        <f>VLOOKUP(E855,Nasdaq!$A$2:$F$3174,5,1)</f>
        <v>4435.9599609999996</v>
      </c>
      <c r="O855" s="11">
        <f>VLOOKUP(F855,Nasdaq!$A$2:$F$3174,5,1)</f>
        <v>6706.2099609999996</v>
      </c>
      <c r="P855" s="11">
        <f t="shared" si="54"/>
        <v>638</v>
      </c>
      <c r="Q855" s="15">
        <f t="shared" si="55"/>
        <v>0.66147165978969491</v>
      </c>
    </row>
    <row r="856" spans="1:17" ht="19.5" customHeight="1" x14ac:dyDescent="0.2">
      <c r="A856" s="12">
        <v>4356</v>
      </c>
      <c r="B856" s="6" t="s">
        <v>280</v>
      </c>
      <c r="C856" s="12">
        <v>1699</v>
      </c>
      <c r="D856" s="6" t="s">
        <v>4395</v>
      </c>
      <c r="E856" s="13">
        <v>40387</v>
      </c>
      <c r="F856" s="13">
        <v>43600</v>
      </c>
      <c r="G856" s="13">
        <v>40387</v>
      </c>
      <c r="H856" s="6" t="s">
        <v>7944</v>
      </c>
      <c r="I856" s="6" t="s">
        <v>8016</v>
      </c>
      <c r="J856" s="14">
        <v>0.1741</v>
      </c>
      <c r="K856" s="14">
        <v>0.1371</v>
      </c>
      <c r="L856" s="15">
        <f t="shared" si="52"/>
        <v>3.7000000000000005E-2</v>
      </c>
      <c r="M856" s="11">
        <f t="shared" si="53"/>
        <v>1</v>
      </c>
      <c r="N856" s="11">
        <f>VLOOKUP(E856,Nasdaq!$A$2:$F$3174,5,1)</f>
        <v>2264.5600589999999</v>
      </c>
      <c r="O856" s="11">
        <f>VLOOKUP(F856,Nasdaq!$A$2:$F$3174,5,1)</f>
        <v>7822.1499020000001</v>
      </c>
      <c r="P856" s="11">
        <f t="shared" si="54"/>
        <v>3213</v>
      </c>
      <c r="Q856" s="15">
        <f t="shared" si="55"/>
        <v>0.28950639926218219</v>
      </c>
    </row>
    <row r="857" spans="1:17" ht="19.5" customHeight="1" x14ac:dyDescent="0.2">
      <c r="A857" s="12">
        <v>4356</v>
      </c>
      <c r="B857" s="6" t="s">
        <v>280</v>
      </c>
      <c r="C857" s="12">
        <v>1374</v>
      </c>
      <c r="D857" s="6" t="s">
        <v>3239</v>
      </c>
      <c r="E857" s="13">
        <v>40497</v>
      </c>
      <c r="F857" s="13">
        <v>41136</v>
      </c>
      <c r="H857" s="6" t="s">
        <v>7950</v>
      </c>
      <c r="I857" s="6" t="s">
        <v>7967</v>
      </c>
      <c r="J857" s="14">
        <v>0.17149999999999999</v>
      </c>
      <c r="K857" s="14">
        <v>0.11939999999999999</v>
      </c>
      <c r="L857" s="15">
        <f t="shared" si="52"/>
        <v>5.2099999999999994E-2</v>
      </c>
      <c r="M857" s="11">
        <f t="shared" si="53"/>
        <v>1</v>
      </c>
      <c r="N857" s="11">
        <f>VLOOKUP(E857,Nasdaq!$A$2:$F$3174,5,1)</f>
        <v>2513.820068</v>
      </c>
      <c r="O857" s="11">
        <f>VLOOKUP(F857,Nasdaq!$A$2:$F$3174,5,1)</f>
        <v>3030.929932</v>
      </c>
      <c r="P857" s="11">
        <f t="shared" si="54"/>
        <v>639</v>
      </c>
      <c r="Q857" s="15">
        <f t="shared" si="55"/>
        <v>0.82938970567010195</v>
      </c>
    </row>
    <row r="858" spans="1:17" ht="19.5" customHeight="1" x14ac:dyDescent="0.2">
      <c r="A858" s="12">
        <v>4356</v>
      </c>
      <c r="B858" s="6" t="s">
        <v>280</v>
      </c>
      <c r="C858" s="12">
        <v>18632</v>
      </c>
      <c r="D858" s="6" t="s">
        <v>6246</v>
      </c>
      <c r="E858" s="13">
        <v>40002</v>
      </c>
      <c r="F858" s="13">
        <v>40543</v>
      </c>
      <c r="H858" s="6" t="s">
        <v>7944</v>
      </c>
      <c r="I858" s="6" t="s">
        <v>8086</v>
      </c>
      <c r="J858" s="14">
        <v>0.16940000000000002</v>
      </c>
      <c r="K858" s="14">
        <v>0.29870000000000002</v>
      </c>
      <c r="L858" s="15">
        <f t="shared" si="52"/>
        <v>-0.1293</v>
      </c>
      <c r="M858" s="11">
        <f t="shared" si="53"/>
        <v>0</v>
      </c>
      <c r="N858" s="11">
        <f>VLOOKUP(E858,Nasdaq!$A$2:$F$3174,5,1)</f>
        <v>1747.170044</v>
      </c>
      <c r="O858" s="11">
        <f>VLOOKUP(F858,Nasdaq!$A$2:$F$3174,5,1)</f>
        <v>2652.8701169999999</v>
      </c>
      <c r="P858" s="11">
        <f t="shared" si="54"/>
        <v>541</v>
      </c>
      <c r="Q858" s="15">
        <f t="shared" si="55"/>
        <v>0.65859754238549562</v>
      </c>
    </row>
    <row r="859" spans="1:17" ht="19.5" customHeight="1" x14ac:dyDescent="0.2">
      <c r="A859" s="12">
        <v>4356</v>
      </c>
      <c r="B859" s="6" t="s">
        <v>280</v>
      </c>
      <c r="C859" s="12">
        <v>1274</v>
      </c>
      <c r="D859" s="6" t="s">
        <v>6247</v>
      </c>
      <c r="E859" s="13">
        <v>40954</v>
      </c>
      <c r="F859" s="13">
        <v>42139</v>
      </c>
      <c r="G859" s="13">
        <v>41460</v>
      </c>
      <c r="H859" s="6" t="s">
        <v>7944</v>
      </c>
      <c r="I859" s="6" t="s">
        <v>7982</v>
      </c>
      <c r="J859" s="14">
        <v>0.15659999999999999</v>
      </c>
      <c r="K859" s="14">
        <v>0.17620000000000002</v>
      </c>
      <c r="L859" s="15">
        <f t="shared" si="52"/>
        <v>-1.9600000000000034E-2</v>
      </c>
      <c r="M859" s="11">
        <f t="shared" si="53"/>
        <v>0</v>
      </c>
      <c r="N859" s="11">
        <f>VLOOKUP(E859,Nasdaq!$A$2:$F$3174,5,1)</f>
        <v>2915.830078</v>
      </c>
      <c r="O859" s="11">
        <f>VLOOKUP(F859,Nasdaq!$A$2:$F$3174,5,1)</f>
        <v>5048.2900390000004</v>
      </c>
      <c r="P859" s="11">
        <f t="shared" si="54"/>
        <v>1185</v>
      </c>
      <c r="Q859" s="15">
        <f t="shared" si="55"/>
        <v>0.57758840237091946</v>
      </c>
    </row>
    <row r="860" spans="1:17" ht="19.5" customHeight="1" x14ac:dyDescent="0.2">
      <c r="A860" s="12">
        <v>4356</v>
      </c>
      <c r="B860" s="6" t="s">
        <v>280</v>
      </c>
      <c r="C860" s="12">
        <v>1766</v>
      </c>
      <c r="D860" s="6" t="s">
        <v>6248</v>
      </c>
      <c r="E860" s="13">
        <v>40366</v>
      </c>
      <c r="F860" s="13">
        <v>42230</v>
      </c>
      <c r="G860" s="13">
        <v>40366</v>
      </c>
      <c r="H860" s="6" t="s">
        <v>7944</v>
      </c>
      <c r="I860" s="6" t="s">
        <v>7998</v>
      </c>
      <c r="J860" s="14">
        <v>0.1507</v>
      </c>
      <c r="K860" s="14">
        <v>0.1666</v>
      </c>
      <c r="L860" s="15">
        <f t="shared" si="52"/>
        <v>-1.5899999999999997E-2</v>
      </c>
      <c r="M860" s="11">
        <f t="shared" si="53"/>
        <v>0</v>
      </c>
      <c r="N860" s="11">
        <f>VLOOKUP(E860,Nasdaq!$A$2:$F$3174,5,1)</f>
        <v>2159.469971</v>
      </c>
      <c r="O860" s="11">
        <f>VLOOKUP(F860,Nasdaq!$A$2:$F$3174,5,1)</f>
        <v>5048.2402339999999</v>
      </c>
      <c r="P860" s="11">
        <f t="shared" si="54"/>
        <v>1864</v>
      </c>
      <c r="Q860" s="15">
        <f t="shared" si="55"/>
        <v>0.42776741323723871</v>
      </c>
    </row>
    <row r="861" spans="1:17" ht="19.5" customHeight="1" x14ac:dyDescent="0.2">
      <c r="A861" s="12">
        <v>4356</v>
      </c>
      <c r="B861" s="6" t="s">
        <v>280</v>
      </c>
      <c r="C861" s="12">
        <v>565</v>
      </c>
      <c r="D861" s="6" t="s">
        <v>6249</v>
      </c>
      <c r="E861" s="13">
        <v>39731</v>
      </c>
      <c r="F861" s="13">
        <v>40037</v>
      </c>
      <c r="G861" s="13">
        <v>39731</v>
      </c>
      <c r="H861" s="6" t="s">
        <v>7951</v>
      </c>
      <c r="I861" s="6" t="s">
        <v>8128</v>
      </c>
      <c r="J861" s="14">
        <v>0.1507</v>
      </c>
      <c r="K861" s="14">
        <v>0.17469999999999999</v>
      </c>
      <c r="L861" s="15">
        <f t="shared" si="52"/>
        <v>-2.3999999999999994E-2</v>
      </c>
      <c r="M861" s="11">
        <f t="shared" si="53"/>
        <v>0</v>
      </c>
      <c r="N861" s="11">
        <f>VLOOKUP(E861,Nasdaq!$A$2:$F$3174,5,1)</f>
        <v>1649.51001</v>
      </c>
      <c r="O861" s="11">
        <f>VLOOKUP(F861,Nasdaq!$A$2:$F$3174,5,1)</f>
        <v>1998.719971</v>
      </c>
      <c r="P861" s="11">
        <f t="shared" si="54"/>
        <v>306</v>
      </c>
      <c r="Q861" s="15">
        <f t="shared" si="55"/>
        <v>0.82528461712455836</v>
      </c>
    </row>
    <row r="862" spans="1:17" ht="19.5" customHeight="1" x14ac:dyDescent="0.2">
      <c r="A862" s="12">
        <v>4356</v>
      </c>
      <c r="B862" s="6" t="s">
        <v>280</v>
      </c>
      <c r="C862" s="12">
        <v>34369</v>
      </c>
      <c r="D862" s="6" t="s">
        <v>6250</v>
      </c>
      <c r="E862" s="13">
        <v>42324</v>
      </c>
      <c r="F862" s="13">
        <v>42781</v>
      </c>
      <c r="H862" s="6" t="s">
        <v>7948</v>
      </c>
      <c r="I862" s="6" t="s">
        <v>7959</v>
      </c>
      <c r="J862" s="14">
        <v>0.1482</v>
      </c>
      <c r="K862" s="14">
        <v>0.13819999999999999</v>
      </c>
      <c r="L862" s="15">
        <f t="shared" si="52"/>
        <v>1.0000000000000009E-2</v>
      </c>
      <c r="M862" s="11">
        <f t="shared" si="53"/>
        <v>1</v>
      </c>
      <c r="N862" s="11">
        <f>VLOOKUP(E862,Nasdaq!$A$2:$F$3174,5,1)</f>
        <v>4984.6201170000004</v>
      </c>
      <c r="O862" s="11">
        <f>VLOOKUP(F862,Nasdaq!$A$2:$F$3174,5,1)</f>
        <v>5819.4399409999996</v>
      </c>
      <c r="P862" s="11">
        <f t="shared" si="54"/>
        <v>457</v>
      </c>
      <c r="Q862" s="15">
        <f t="shared" si="55"/>
        <v>0.85654715828560624</v>
      </c>
    </row>
    <row r="863" spans="1:17" ht="19.5" customHeight="1" x14ac:dyDescent="0.2">
      <c r="A863" s="12">
        <v>4356</v>
      </c>
      <c r="B863" s="6" t="s">
        <v>280</v>
      </c>
      <c r="C863" s="12">
        <v>1097</v>
      </c>
      <c r="D863" s="6" t="s">
        <v>3016</v>
      </c>
      <c r="E863" s="13">
        <v>41684</v>
      </c>
      <c r="F863" s="13">
        <v>42962</v>
      </c>
      <c r="G863" s="13">
        <v>41760</v>
      </c>
      <c r="H863" s="6" t="s">
        <v>7950</v>
      </c>
      <c r="I863" s="6" t="s">
        <v>8022</v>
      </c>
      <c r="J863" s="14">
        <v>0.1426</v>
      </c>
      <c r="K863" s="14">
        <v>0.1103</v>
      </c>
      <c r="L863" s="15">
        <f t="shared" si="52"/>
        <v>3.2300000000000009E-2</v>
      </c>
      <c r="M863" s="11">
        <f t="shared" si="53"/>
        <v>1</v>
      </c>
      <c r="N863" s="11">
        <f>VLOOKUP(E863,Nasdaq!$A$2:$F$3174,5,1)</f>
        <v>4244.0200199999999</v>
      </c>
      <c r="O863" s="11">
        <f>VLOOKUP(F863,Nasdaq!$A$2:$F$3174,5,1)</f>
        <v>6333.0097660000001</v>
      </c>
      <c r="P863" s="11">
        <f t="shared" si="54"/>
        <v>1278</v>
      </c>
      <c r="Q863" s="15">
        <f t="shared" si="55"/>
        <v>0.6701432365475738</v>
      </c>
    </row>
    <row r="864" spans="1:17" ht="19.5" customHeight="1" x14ac:dyDescent="0.2">
      <c r="A864" s="12">
        <v>4356</v>
      </c>
      <c r="B864" s="6" t="s">
        <v>280</v>
      </c>
      <c r="C864" s="12">
        <v>1894</v>
      </c>
      <c r="D864" s="6" t="s">
        <v>6251</v>
      </c>
      <c r="E864" s="13">
        <v>41501</v>
      </c>
      <c r="F864" s="13">
        <v>42506</v>
      </c>
      <c r="H864" s="6" t="s">
        <v>7949</v>
      </c>
      <c r="I864" s="6" t="s">
        <v>8089</v>
      </c>
      <c r="J864" s="14">
        <v>0.14169999999999999</v>
      </c>
      <c r="K864" s="14">
        <v>0.10539999999999999</v>
      </c>
      <c r="L864" s="15">
        <f t="shared" si="52"/>
        <v>3.6299999999999999E-2</v>
      </c>
      <c r="M864" s="11">
        <f t="shared" si="53"/>
        <v>1</v>
      </c>
      <c r="N864" s="11">
        <f>VLOOKUP(E864,Nasdaq!$A$2:$F$3174,5,1)</f>
        <v>3606.1201169999999</v>
      </c>
      <c r="O864" s="11">
        <f>VLOOKUP(F864,Nasdaq!$A$2:$F$3174,5,1)</f>
        <v>4775.4599609999996</v>
      </c>
      <c r="P864" s="11">
        <f t="shared" si="54"/>
        <v>1005</v>
      </c>
      <c r="Q864" s="15">
        <f t="shared" si="55"/>
        <v>0.75513623974664856</v>
      </c>
    </row>
    <row r="865" spans="1:17" ht="19.5" customHeight="1" x14ac:dyDescent="0.2">
      <c r="A865" s="12">
        <v>4356</v>
      </c>
      <c r="B865" s="6" t="s">
        <v>280</v>
      </c>
      <c r="C865" s="12">
        <v>41054</v>
      </c>
      <c r="D865" s="6" t="s">
        <v>6252</v>
      </c>
      <c r="E865" s="13">
        <v>42689</v>
      </c>
      <c r="F865" s="13">
        <v>43419</v>
      </c>
      <c r="H865" s="6" t="s">
        <v>7946</v>
      </c>
      <c r="I865" s="6" t="s">
        <v>8008</v>
      </c>
      <c r="J865" s="14">
        <v>0.13830000000000001</v>
      </c>
      <c r="K865" s="14">
        <v>0.14150000000000001</v>
      </c>
      <c r="L865" s="15">
        <f t="shared" si="52"/>
        <v>-3.2000000000000084E-3</v>
      </c>
      <c r="M865" s="11">
        <f t="shared" si="53"/>
        <v>0</v>
      </c>
      <c r="N865" s="11">
        <f>VLOOKUP(E865,Nasdaq!$A$2:$F$3174,5,1)</f>
        <v>5275.6201170000004</v>
      </c>
      <c r="O865" s="11">
        <f>VLOOKUP(F865,Nasdaq!$A$2:$F$3174,5,1)</f>
        <v>7259.0297849999997</v>
      </c>
      <c r="P865" s="11">
        <f t="shared" si="54"/>
        <v>730</v>
      </c>
      <c r="Q865" s="15">
        <f t="shared" si="55"/>
        <v>0.72676743205637084</v>
      </c>
    </row>
    <row r="866" spans="1:17" ht="19.5" customHeight="1" x14ac:dyDescent="0.2">
      <c r="A866" s="12">
        <v>4356</v>
      </c>
      <c r="B866" s="6" t="s">
        <v>280</v>
      </c>
      <c r="C866" s="12">
        <v>1810</v>
      </c>
      <c r="D866" s="6" t="s">
        <v>4636</v>
      </c>
      <c r="E866" s="13">
        <v>43419</v>
      </c>
      <c r="F866" s="13">
        <v>43600</v>
      </c>
      <c r="H866" s="6" t="s">
        <v>7944</v>
      </c>
      <c r="I866" s="6" t="s">
        <v>8015</v>
      </c>
      <c r="J866" s="14">
        <v>0.12130000000000001</v>
      </c>
      <c r="K866" s="14">
        <v>0.1137</v>
      </c>
      <c r="L866" s="15">
        <f t="shared" si="52"/>
        <v>7.6000000000000095E-3</v>
      </c>
      <c r="M866" s="11">
        <f t="shared" si="53"/>
        <v>1</v>
      </c>
      <c r="N866" s="11">
        <f>VLOOKUP(E866,Nasdaq!$A$2:$F$3174,5,1)</f>
        <v>7259.0297849999997</v>
      </c>
      <c r="O866" s="11">
        <f>VLOOKUP(F866,Nasdaq!$A$2:$F$3174,5,1)</f>
        <v>7822.1499020000001</v>
      </c>
      <c r="P866" s="11">
        <f t="shared" si="54"/>
        <v>181</v>
      </c>
      <c r="Q866" s="15">
        <f t="shared" si="55"/>
        <v>0.9280105962203431</v>
      </c>
    </row>
    <row r="867" spans="1:17" ht="19.5" customHeight="1" x14ac:dyDescent="0.2">
      <c r="A867" s="12">
        <v>4356</v>
      </c>
      <c r="B867" s="6" t="s">
        <v>280</v>
      </c>
      <c r="C867" s="12">
        <v>37661</v>
      </c>
      <c r="D867" s="6" t="s">
        <v>6253</v>
      </c>
      <c r="E867" s="13">
        <v>43692</v>
      </c>
      <c r="F867" s="13">
        <v>44415</v>
      </c>
      <c r="H867" s="6" t="s">
        <v>7947</v>
      </c>
      <c r="I867" s="6" t="s">
        <v>7969</v>
      </c>
      <c r="J867" s="14">
        <v>0.1202</v>
      </c>
      <c r="K867" s="14">
        <v>0.20489999999999997</v>
      </c>
      <c r="L867" s="15">
        <f t="shared" si="52"/>
        <v>-8.469999999999997E-2</v>
      </c>
      <c r="M867" s="11">
        <f t="shared" si="53"/>
        <v>0</v>
      </c>
      <c r="N867" s="11">
        <f>VLOOKUP(E867,Nasdaq!$A$2:$F$3174,5,1)</f>
        <v>7766.6201170000004</v>
      </c>
      <c r="O867" s="11">
        <f>VLOOKUP(F867,Nasdaq!$A$2:$F$3174,5,1)</f>
        <v>11010.980469</v>
      </c>
      <c r="P867" s="11">
        <f t="shared" si="54"/>
        <v>723</v>
      </c>
      <c r="Q867" s="15">
        <f t="shared" si="55"/>
        <v>0.70535320736414242</v>
      </c>
    </row>
    <row r="868" spans="1:17" ht="19.5" customHeight="1" x14ac:dyDescent="0.2">
      <c r="A868" s="12">
        <v>4356</v>
      </c>
      <c r="B868" s="6" t="s">
        <v>280</v>
      </c>
      <c r="C868" s="12">
        <v>596</v>
      </c>
      <c r="D868" s="6" t="s">
        <v>3903</v>
      </c>
      <c r="E868" s="13">
        <v>41319</v>
      </c>
      <c r="F868" s="13">
        <v>42416</v>
      </c>
      <c r="H868" s="6" t="s">
        <v>7949</v>
      </c>
      <c r="I868" s="6" t="s">
        <v>7962</v>
      </c>
      <c r="J868" s="14">
        <v>0.1152</v>
      </c>
      <c r="K868" s="14">
        <v>9.8800000000000013E-2</v>
      </c>
      <c r="L868" s="15">
        <f t="shared" si="52"/>
        <v>1.6399999999999984E-2</v>
      </c>
      <c r="M868" s="11">
        <f t="shared" si="53"/>
        <v>1</v>
      </c>
      <c r="N868" s="11">
        <f>VLOOKUP(E868,Nasdaq!$A$2:$F$3174,5,1)</f>
        <v>3198.6599120000001</v>
      </c>
      <c r="O868" s="11">
        <f>VLOOKUP(F868,Nasdaq!$A$2:$F$3174,5,1)</f>
        <v>4435.9599609999996</v>
      </c>
      <c r="P868" s="11">
        <f t="shared" si="54"/>
        <v>1097</v>
      </c>
      <c r="Q868" s="15">
        <f t="shared" si="55"/>
        <v>0.72107560764281775</v>
      </c>
    </row>
    <row r="869" spans="1:17" ht="19.5" customHeight="1" x14ac:dyDescent="0.2">
      <c r="A869" s="12">
        <v>4356</v>
      </c>
      <c r="B869" s="6" t="s">
        <v>280</v>
      </c>
      <c r="C869" s="12">
        <v>1105</v>
      </c>
      <c r="D869" s="6" t="s">
        <v>6254</v>
      </c>
      <c r="E869" s="13">
        <v>40679</v>
      </c>
      <c r="F869" s="13">
        <v>41409</v>
      </c>
      <c r="H869" s="6" t="s">
        <v>7950</v>
      </c>
      <c r="I869" s="6" t="s">
        <v>7967</v>
      </c>
      <c r="J869" s="14">
        <v>0.11380000000000001</v>
      </c>
      <c r="K869" s="14">
        <v>0.1424</v>
      </c>
      <c r="L869" s="15">
        <f t="shared" si="52"/>
        <v>-2.8599999999999987E-2</v>
      </c>
      <c r="M869" s="11">
        <f t="shared" si="53"/>
        <v>0</v>
      </c>
      <c r="N869" s="11">
        <f>VLOOKUP(E869,Nasdaq!$A$2:$F$3174,5,1)</f>
        <v>2782.3100589999999</v>
      </c>
      <c r="O869" s="11">
        <f>VLOOKUP(F869,Nasdaq!$A$2:$F$3174,5,1)</f>
        <v>3471.6201169999999</v>
      </c>
      <c r="P869" s="11">
        <f t="shared" si="54"/>
        <v>730</v>
      </c>
      <c r="Q869" s="15">
        <f t="shared" si="55"/>
        <v>0.80144493824065532</v>
      </c>
    </row>
    <row r="870" spans="1:17" ht="19.5" customHeight="1" x14ac:dyDescent="0.2">
      <c r="A870" s="12">
        <v>4356</v>
      </c>
      <c r="B870" s="6" t="s">
        <v>280</v>
      </c>
      <c r="C870" s="12">
        <v>825</v>
      </c>
      <c r="D870" s="6" t="s">
        <v>6255</v>
      </c>
      <c r="E870" s="13">
        <v>40679</v>
      </c>
      <c r="F870" s="13">
        <v>41136</v>
      </c>
      <c r="H870" s="6" t="s">
        <v>7951</v>
      </c>
      <c r="I870" s="6" t="s">
        <v>8023</v>
      </c>
      <c r="J870" s="14">
        <v>0.1134</v>
      </c>
      <c r="K870" s="14">
        <v>6.9000000000000006E-2</v>
      </c>
      <c r="L870" s="15">
        <f t="shared" si="52"/>
        <v>4.4399999999999995E-2</v>
      </c>
      <c r="M870" s="11">
        <f t="shared" si="53"/>
        <v>1</v>
      </c>
      <c r="N870" s="11">
        <f>VLOOKUP(E870,Nasdaq!$A$2:$F$3174,5,1)</f>
        <v>2782.3100589999999</v>
      </c>
      <c r="O870" s="11">
        <f>VLOOKUP(F870,Nasdaq!$A$2:$F$3174,5,1)</f>
        <v>3030.929932</v>
      </c>
      <c r="P870" s="11">
        <f t="shared" si="54"/>
        <v>457</v>
      </c>
      <c r="Q870" s="15">
        <f t="shared" si="55"/>
        <v>0.91797288259074006</v>
      </c>
    </row>
    <row r="871" spans="1:17" ht="19.5" customHeight="1" x14ac:dyDescent="0.2">
      <c r="A871" s="12">
        <v>4356</v>
      </c>
      <c r="B871" s="6" t="s">
        <v>280</v>
      </c>
      <c r="C871" s="12">
        <v>15332</v>
      </c>
      <c r="D871" s="6" t="s">
        <v>4466</v>
      </c>
      <c r="E871" s="13">
        <v>42962</v>
      </c>
      <c r="F871" s="13">
        <v>43054</v>
      </c>
      <c r="H871" s="6" t="s">
        <v>7950</v>
      </c>
      <c r="I871" s="6" t="s">
        <v>7967</v>
      </c>
      <c r="J871" s="14">
        <v>0.1094</v>
      </c>
      <c r="K871" s="14">
        <v>0.1938</v>
      </c>
      <c r="L871" s="15">
        <f t="shared" si="52"/>
        <v>-8.4400000000000003E-2</v>
      </c>
      <c r="M871" s="11">
        <f t="shared" si="53"/>
        <v>0</v>
      </c>
      <c r="N871" s="11">
        <f>VLOOKUP(E871,Nasdaq!$A$2:$F$3174,5,1)</f>
        <v>6333.0097660000001</v>
      </c>
      <c r="O871" s="11">
        <f>VLOOKUP(F871,Nasdaq!$A$2:$F$3174,5,1)</f>
        <v>6706.2099609999996</v>
      </c>
      <c r="P871" s="11">
        <f t="shared" si="54"/>
        <v>92</v>
      </c>
      <c r="Q871" s="15">
        <f t="shared" si="55"/>
        <v>0.94435166829866757</v>
      </c>
    </row>
    <row r="872" spans="1:17" ht="19.5" customHeight="1" x14ac:dyDescent="0.2">
      <c r="A872" s="12">
        <v>4356</v>
      </c>
      <c r="B872" s="6" t="s">
        <v>280</v>
      </c>
      <c r="C872" s="12">
        <v>562</v>
      </c>
      <c r="D872" s="6" t="s">
        <v>5753</v>
      </c>
      <c r="E872" s="13">
        <v>41957</v>
      </c>
      <c r="F872" s="13">
        <v>42139</v>
      </c>
      <c r="H872" s="6" t="s">
        <v>7944</v>
      </c>
      <c r="I872" s="6" t="s">
        <v>7968</v>
      </c>
      <c r="J872" s="14">
        <v>9.8599999999999993E-2</v>
      </c>
      <c r="K872" s="14">
        <v>0.10550000000000001</v>
      </c>
      <c r="L872" s="15">
        <f t="shared" si="52"/>
        <v>-6.9000000000000172E-3</v>
      </c>
      <c r="M872" s="11">
        <f t="shared" si="53"/>
        <v>0</v>
      </c>
      <c r="N872" s="11">
        <f>VLOOKUP(E872,Nasdaq!$A$2:$F$3174,5,1)</f>
        <v>4688.5400390000004</v>
      </c>
      <c r="O872" s="11">
        <f>VLOOKUP(F872,Nasdaq!$A$2:$F$3174,5,1)</f>
        <v>5048.2900390000004</v>
      </c>
      <c r="P872" s="11">
        <f t="shared" si="54"/>
        <v>182</v>
      </c>
      <c r="Q872" s="15">
        <f t="shared" si="55"/>
        <v>0.92873928014134077</v>
      </c>
    </row>
    <row r="873" spans="1:17" ht="19.5" customHeight="1" x14ac:dyDescent="0.2">
      <c r="A873" s="12">
        <v>4356</v>
      </c>
      <c r="B873" s="6" t="s">
        <v>280</v>
      </c>
      <c r="C873" s="12">
        <v>14555</v>
      </c>
      <c r="D873" s="6" t="s">
        <v>3017</v>
      </c>
      <c r="E873" s="13">
        <v>42781</v>
      </c>
      <c r="F873" s="13">
        <v>44415</v>
      </c>
      <c r="H873" s="6" t="s">
        <v>7944</v>
      </c>
      <c r="I873" s="6" t="s">
        <v>7997</v>
      </c>
      <c r="J873" s="14">
        <v>9.4800000000000009E-2</v>
      </c>
      <c r="K873" s="14">
        <v>0.13009999999999999</v>
      </c>
      <c r="L873" s="15">
        <f t="shared" si="52"/>
        <v>-3.5299999999999984E-2</v>
      </c>
      <c r="M873" s="11">
        <f t="shared" si="53"/>
        <v>0</v>
      </c>
      <c r="N873" s="11">
        <f>VLOOKUP(E873,Nasdaq!$A$2:$F$3174,5,1)</f>
        <v>5819.4399409999996</v>
      </c>
      <c r="O873" s="11">
        <f>VLOOKUP(F873,Nasdaq!$A$2:$F$3174,5,1)</f>
        <v>11010.980469</v>
      </c>
      <c r="P873" s="11">
        <f t="shared" si="54"/>
        <v>1634</v>
      </c>
      <c r="Q873" s="15">
        <f t="shared" si="55"/>
        <v>0.52851298570591621</v>
      </c>
    </row>
    <row r="874" spans="1:17" ht="19.5" customHeight="1" x14ac:dyDescent="0.2">
      <c r="A874" s="12">
        <v>4356</v>
      </c>
      <c r="B874" s="6" t="s">
        <v>280</v>
      </c>
      <c r="C874" s="12">
        <v>1759</v>
      </c>
      <c r="D874" s="6" t="s">
        <v>6256</v>
      </c>
      <c r="E874" s="13">
        <v>40679</v>
      </c>
      <c r="F874" s="13">
        <v>41501</v>
      </c>
      <c r="H874" s="6" t="s">
        <v>7949</v>
      </c>
      <c r="I874" s="6" t="s">
        <v>8058</v>
      </c>
      <c r="J874" s="14">
        <v>8.2200000000000009E-2</v>
      </c>
      <c r="K874" s="14">
        <v>0.12890000000000001</v>
      </c>
      <c r="L874" s="15">
        <f t="shared" si="52"/>
        <v>-4.6700000000000005E-2</v>
      </c>
      <c r="M874" s="11">
        <f t="shared" si="53"/>
        <v>0</v>
      </c>
      <c r="N874" s="11">
        <f>VLOOKUP(E874,Nasdaq!$A$2:$F$3174,5,1)</f>
        <v>2782.3100589999999</v>
      </c>
      <c r="O874" s="11">
        <f>VLOOKUP(F874,Nasdaq!$A$2:$F$3174,5,1)</f>
        <v>3606.1201169999999</v>
      </c>
      <c r="P874" s="11">
        <f t="shared" si="54"/>
        <v>822</v>
      </c>
      <c r="Q874" s="15">
        <f t="shared" si="55"/>
        <v>0.77155290833477319</v>
      </c>
    </row>
    <row r="875" spans="1:17" ht="19.5" customHeight="1" x14ac:dyDescent="0.2">
      <c r="A875" s="12">
        <v>4356</v>
      </c>
      <c r="B875" s="6" t="s">
        <v>280</v>
      </c>
      <c r="C875" s="12">
        <v>1572</v>
      </c>
      <c r="D875" s="6" t="s">
        <v>4934</v>
      </c>
      <c r="E875" s="13">
        <v>41228</v>
      </c>
      <c r="F875" s="13">
        <v>42506</v>
      </c>
      <c r="H875" s="6" t="s">
        <v>7944</v>
      </c>
      <c r="I875" s="6" t="s">
        <v>7997</v>
      </c>
      <c r="J875" s="14">
        <v>8.0799999999999997E-2</v>
      </c>
      <c r="K875" s="14">
        <v>0.1527</v>
      </c>
      <c r="L875" s="15">
        <f t="shared" si="52"/>
        <v>-7.1900000000000006E-2</v>
      </c>
      <c r="M875" s="11">
        <f t="shared" si="53"/>
        <v>0</v>
      </c>
      <c r="N875" s="11">
        <f>VLOOKUP(E875,Nasdaq!$A$2:$F$3174,5,1)</f>
        <v>2836.9399410000001</v>
      </c>
      <c r="O875" s="11">
        <f>VLOOKUP(F875,Nasdaq!$A$2:$F$3174,5,1)</f>
        <v>4775.4599609999996</v>
      </c>
      <c r="P875" s="11">
        <f t="shared" si="54"/>
        <v>1278</v>
      </c>
      <c r="Q875" s="15">
        <f t="shared" si="55"/>
        <v>0.59406698649200651</v>
      </c>
    </row>
    <row r="876" spans="1:17" ht="19.5" customHeight="1" x14ac:dyDescent="0.2">
      <c r="A876" s="12">
        <v>4356</v>
      </c>
      <c r="B876" s="6" t="s">
        <v>280</v>
      </c>
      <c r="C876" s="12">
        <v>2298</v>
      </c>
      <c r="D876" s="6" t="s">
        <v>6257</v>
      </c>
      <c r="E876" s="13">
        <v>40589</v>
      </c>
      <c r="F876" s="13">
        <v>42139</v>
      </c>
      <c r="H876" s="6" t="s">
        <v>7947</v>
      </c>
      <c r="I876" s="6" t="s">
        <v>8079</v>
      </c>
      <c r="J876" s="14">
        <v>7.7899999999999997E-2</v>
      </c>
      <c r="K876" s="14">
        <v>0.14080000000000001</v>
      </c>
      <c r="L876" s="15">
        <f t="shared" si="52"/>
        <v>-6.2900000000000011E-2</v>
      </c>
      <c r="M876" s="11">
        <f t="shared" si="53"/>
        <v>0</v>
      </c>
      <c r="N876" s="11">
        <f>VLOOKUP(E876,Nasdaq!$A$2:$F$3174,5,1)</f>
        <v>2804.3500979999999</v>
      </c>
      <c r="O876" s="11">
        <f>VLOOKUP(F876,Nasdaq!$A$2:$F$3174,5,1)</f>
        <v>5048.2900390000004</v>
      </c>
      <c r="P876" s="11">
        <f t="shared" si="54"/>
        <v>1550</v>
      </c>
      <c r="Q876" s="15">
        <f t="shared" si="55"/>
        <v>0.55550552570699574</v>
      </c>
    </row>
    <row r="877" spans="1:17" ht="19.5" customHeight="1" x14ac:dyDescent="0.2">
      <c r="A877" s="12">
        <v>4356</v>
      </c>
      <c r="B877" s="6" t="s">
        <v>280</v>
      </c>
      <c r="C877" s="12">
        <v>1328</v>
      </c>
      <c r="D877" s="6" t="s">
        <v>5267</v>
      </c>
      <c r="E877" s="13">
        <v>43784</v>
      </c>
      <c r="F877" s="13">
        <v>43876</v>
      </c>
      <c r="H877" s="6" t="s">
        <v>7949</v>
      </c>
      <c r="I877" s="6" t="s">
        <v>7973</v>
      </c>
      <c r="J877" s="14">
        <v>7.7199999999999991E-2</v>
      </c>
      <c r="K877" s="14">
        <v>0.38340000000000002</v>
      </c>
      <c r="L877" s="15">
        <f t="shared" si="52"/>
        <v>-0.30620000000000003</v>
      </c>
      <c r="M877" s="11">
        <f t="shared" si="53"/>
        <v>0</v>
      </c>
      <c r="N877" s="11">
        <f>VLOOKUP(E877,Nasdaq!$A$2:$F$3174,5,1)</f>
        <v>8540.8300780000009</v>
      </c>
      <c r="O877" s="11">
        <f>VLOOKUP(F877,Nasdaq!$A$2:$F$3174,5,1)</f>
        <v>9731.1796880000002</v>
      </c>
      <c r="P877" s="11">
        <f t="shared" si="54"/>
        <v>92</v>
      </c>
      <c r="Q877" s="15">
        <f t="shared" si="55"/>
        <v>0.87768015161200985</v>
      </c>
    </row>
    <row r="878" spans="1:17" ht="19.5" customHeight="1" x14ac:dyDescent="0.2">
      <c r="A878" s="12">
        <v>4356</v>
      </c>
      <c r="B878" s="6" t="s">
        <v>280</v>
      </c>
      <c r="C878" s="12">
        <v>5758</v>
      </c>
      <c r="D878" s="6" t="s">
        <v>4624</v>
      </c>
      <c r="E878" s="13">
        <v>42962</v>
      </c>
      <c r="F878" s="13">
        <v>43327</v>
      </c>
      <c r="H878" s="6" t="s">
        <v>7944</v>
      </c>
      <c r="I878" s="6" t="s">
        <v>7995</v>
      </c>
      <c r="J878" s="14">
        <v>7.2700000000000001E-2</v>
      </c>
      <c r="K878" s="14">
        <v>0.16579999999999998</v>
      </c>
      <c r="L878" s="15">
        <f t="shared" si="52"/>
        <v>-9.3099999999999974E-2</v>
      </c>
      <c r="M878" s="11">
        <f t="shared" si="53"/>
        <v>0</v>
      </c>
      <c r="N878" s="11">
        <f>VLOOKUP(E878,Nasdaq!$A$2:$F$3174,5,1)</f>
        <v>6333.0097660000001</v>
      </c>
      <c r="O878" s="11">
        <f>VLOOKUP(F878,Nasdaq!$A$2:$F$3174,5,1)</f>
        <v>7774.1201170000004</v>
      </c>
      <c r="P878" s="11">
        <f t="shared" si="54"/>
        <v>365</v>
      </c>
      <c r="Q878" s="15">
        <f t="shared" si="55"/>
        <v>0.8146284617152304</v>
      </c>
    </row>
    <row r="879" spans="1:17" ht="19.5" customHeight="1" x14ac:dyDescent="0.2">
      <c r="A879" s="12">
        <v>4356</v>
      </c>
      <c r="B879" s="6" t="s">
        <v>280</v>
      </c>
      <c r="C879" s="12">
        <v>817</v>
      </c>
      <c r="D879" s="6" t="s">
        <v>6146</v>
      </c>
      <c r="E879" s="13">
        <v>41774</v>
      </c>
      <c r="F879" s="13">
        <v>43054</v>
      </c>
      <c r="G879" s="13">
        <v>42173</v>
      </c>
      <c r="H879" s="6" t="s">
        <v>7950</v>
      </c>
      <c r="I879" s="6" t="s">
        <v>7967</v>
      </c>
      <c r="J879" s="14">
        <v>6.6100000000000006E-2</v>
      </c>
      <c r="K879" s="14">
        <v>0.11710000000000001</v>
      </c>
      <c r="L879" s="15">
        <f t="shared" si="52"/>
        <v>-5.1000000000000004E-2</v>
      </c>
      <c r="M879" s="11">
        <f t="shared" si="53"/>
        <v>0</v>
      </c>
      <c r="N879" s="11">
        <f>VLOOKUP(E879,Nasdaq!$A$2:$F$3174,5,1)</f>
        <v>4069.290039</v>
      </c>
      <c r="O879" s="11">
        <f>VLOOKUP(F879,Nasdaq!$A$2:$F$3174,5,1)</f>
        <v>6706.2099609999996</v>
      </c>
      <c r="P879" s="11">
        <f t="shared" si="54"/>
        <v>1280</v>
      </c>
      <c r="Q879" s="15">
        <f t="shared" si="55"/>
        <v>0.60679495778667414</v>
      </c>
    </row>
    <row r="880" spans="1:17" ht="19.5" customHeight="1" x14ac:dyDescent="0.2">
      <c r="A880" s="12">
        <v>4356</v>
      </c>
      <c r="B880" s="6" t="s">
        <v>280</v>
      </c>
      <c r="C880" s="12">
        <v>1417</v>
      </c>
      <c r="D880" s="6" t="s">
        <v>3018</v>
      </c>
      <c r="E880" s="13">
        <v>41685</v>
      </c>
      <c r="F880" s="13">
        <v>43817</v>
      </c>
      <c r="G880" s="13">
        <v>41872</v>
      </c>
      <c r="H880" s="6" t="s">
        <v>7947</v>
      </c>
      <c r="I880" s="6" t="s">
        <v>8088</v>
      </c>
      <c r="J880" s="14">
        <v>5.7699999999999994E-2</v>
      </c>
      <c r="K880" s="14">
        <v>0.1215</v>
      </c>
      <c r="L880" s="15">
        <f t="shared" si="52"/>
        <v>-6.3799999999999996E-2</v>
      </c>
      <c r="M880" s="11">
        <f t="shared" si="53"/>
        <v>0</v>
      </c>
      <c r="N880" s="11">
        <f>VLOOKUP(E880,Nasdaq!$A$2:$F$3174,5,1)</f>
        <v>4244.0200199999999</v>
      </c>
      <c r="O880" s="11">
        <f>VLOOKUP(F880,Nasdaq!$A$2:$F$3174,5,1)</f>
        <v>8827.7402340000008</v>
      </c>
      <c r="P880" s="11">
        <f t="shared" si="54"/>
        <v>2132</v>
      </c>
      <c r="Q880" s="15">
        <f t="shared" si="55"/>
        <v>0.48075995688425394</v>
      </c>
    </row>
    <row r="881" spans="1:17" ht="19.5" customHeight="1" x14ac:dyDescent="0.2">
      <c r="A881" s="12">
        <v>4356</v>
      </c>
      <c r="B881" s="6" t="s">
        <v>280</v>
      </c>
      <c r="C881" s="12">
        <v>1303</v>
      </c>
      <c r="D881" s="6" t="s">
        <v>4872</v>
      </c>
      <c r="E881" s="13">
        <v>43054</v>
      </c>
      <c r="F881" s="13">
        <v>43146</v>
      </c>
      <c r="H881" s="6" t="s">
        <v>7944</v>
      </c>
      <c r="I881" s="6" t="s">
        <v>8127</v>
      </c>
      <c r="J881" s="14">
        <v>4.4500000000000005E-2</v>
      </c>
      <c r="K881" s="14">
        <v>0.30909999999999999</v>
      </c>
      <c r="L881" s="15">
        <f t="shared" si="52"/>
        <v>-0.2646</v>
      </c>
      <c r="M881" s="11">
        <f t="shared" si="53"/>
        <v>0</v>
      </c>
      <c r="N881" s="11">
        <f>VLOOKUP(E881,Nasdaq!$A$2:$F$3174,5,1)</f>
        <v>6706.2099609999996</v>
      </c>
      <c r="O881" s="11">
        <f>VLOOKUP(F881,Nasdaq!$A$2:$F$3174,5,1)</f>
        <v>7256.4301759999998</v>
      </c>
      <c r="P881" s="11">
        <f t="shared" si="54"/>
        <v>92</v>
      </c>
      <c r="Q881" s="15">
        <f t="shared" si="55"/>
        <v>0.92417697768487628</v>
      </c>
    </row>
    <row r="882" spans="1:17" ht="19.5" customHeight="1" x14ac:dyDescent="0.2">
      <c r="A882" s="12">
        <v>4356</v>
      </c>
      <c r="B882" s="6" t="s">
        <v>280</v>
      </c>
      <c r="C882" s="12">
        <v>693</v>
      </c>
      <c r="D882" s="6" t="s">
        <v>6258</v>
      </c>
      <c r="E882" s="13">
        <v>42139</v>
      </c>
      <c r="F882" s="13">
        <v>42324</v>
      </c>
      <c r="H882" s="6" t="s">
        <v>7949</v>
      </c>
      <c r="I882" s="6" t="s">
        <v>8068</v>
      </c>
      <c r="J882" s="14">
        <v>4.24E-2</v>
      </c>
      <c r="K882" s="14">
        <v>-4.36E-2</v>
      </c>
      <c r="L882" s="15">
        <f t="shared" si="52"/>
        <v>8.5999999999999993E-2</v>
      </c>
      <c r="M882" s="11">
        <f t="shared" si="53"/>
        <v>1</v>
      </c>
      <c r="N882" s="11">
        <f>VLOOKUP(E882,Nasdaq!$A$2:$F$3174,5,1)</f>
        <v>5048.2900390000004</v>
      </c>
      <c r="O882" s="11">
        <f>VLOOKUP(F882,Nasdaq!$A$2:$F$3174,5,1)</f>
        <v>4984.6201170000004</v>
      </c>
      <c r="P882" s="11">
        <f t="shared" si="54"/>
        <v>185</v>
      </c>
      <c r="Q882" s="15">
        <f t="shared" si="55"/>
        <v>1.0127730843274354</v>
      </c>
    </row>
    <row r="883" spans="1:17" ht="19.5" customHeight="1" x14ac:dyDescent="0.2">
      <c r="A883" s="12">
        <v>4356</v>
      </c>
      <c r="B883" s="6" t="s">
        <v>280</v>
      </c>
      <c r="C883" s="12">
        <v>6212</v>
      </c>
      <c r="D883" s="6" t="s">
        <v>4554</v>
      </c>
      <c r="E883" s="13">
        <v>41684</v>
      </c>
      <c r="F883" s="13">
        <v>41866</v>
      </c>
      <c r="H883" s="6" t="s">
        <v>7949</v>
      </c>
      <c r="I883" s="6" t="s">
        <v>8080</v>
      </c>
      <c r="J883" s="14">
        <v>3.5200000000000002E-2</v>
      </c>
      <c r="K883" s="14">
        <v>0.15429999999999999</v>
      </c>
      <c r="L883" s="15">
        <f t="shared" si="52"/>
        <v>-0.11909999999999998</v>
      </c>
      <c r="M883" s="11">
        <f t="shared" si="53"/>
        <v>0</v>
      </c>
      <c r="N883" s="11">
        <f>VLOOKUP(E883,Nasdaq!$A$2:$F$3174,5,1)</f>
        <v>4244.0200199999999</v>
      </c>
      <c r="O883" s="11">
        <f>VLOOKUP(F883,Nasdaq!$A$2:$F$3174,5,1)</f>
        <v>4464.9301759999998</v>
      </c>
      <c r="P883" s="11">
        <f t="shared" si="54"/>
        <v>182</v>
      </c>
      <c r="Q883" s="15">
        <f t="shared" si="55"/>
        <v>0.95052399354726458</v>
      </c>
    </row>
    <row r="884" spans="1:17" ht="19.5" customHeight="1" x14ac:dyDescent="0.2">
      <c r="A884" s="12">
        <v>4356</v>
      </c>
      <c r="B884" s="6" t="s">
        <v>280</v>
      </c>
      <c r="C884" s="12">
        <v>31051</v>
      </c>
      <c r="D884" s="6" t="s">
        <v>6259</v>
      </c>
      <c r="E884" s="13">
        <v>43671</v>
      </c>
      <c r="F884" s="13">
        <v>43776</v>
      </c>
      <c r="H884" s="6" t="s">
        <v>7951</v>
      </c>
      <c r="I884" s="6" t="s">
        <v>8081</v>
      </c>
      <c r="J884" s="14">
        <v>2.4700000000000003E-2</v>
      </c>
      <c r="K884" s="14">
        <v>0.1198</v>
      </c>
      <c r="L884" s="15">
        <f t="shared" si="52"/>
        <v>-9.5100000000000004E-2</v>
      </c>
      <c r="M884" s="11">
        <f t="shared" si="53"/>
        <v>0</v>
      </c>
      <c r="N884" s="11">
        <f>VLOOKUP(E884,Nasdaq!$A$2:$F$3174,5,1)</f>
        <v>8238.5400389999995</v>
      </c>
      <c r="O884" s="11">
        <f>VLOOKUP(F884,Nasdaq!$A$2:$F$3174,5,1)</f>
        <v>8434.5195309999999</v>
      </c>
      <c r="P884" s="11">
        <f t="shared" si="54"/>
        <v>105</v>
      </c>
      <c r="Q884" s="15">
        <f t="shared" si="55"/>
        <v>0.97676519242950377</v>
      </c>
    </row>
    <row r="885" spans="1:17" ht="19.5" customHeight="1" x14ac:dyDescent="0.2">
      <c r="A885" s="12">
        <v>4356</v>
      </c>
      <c r="B885" s="6" t="s">
        <v>280</v>
      </c>
      <c r="C885" s="12">
        <v>1200</v>
      </c>
      <c r="D885" s="6" t="s">
        <v>6260</v>
      </c>
      <c r="E885" s="13">
        <v>43054</v>
      </c>
      <c r="F885" s="13">
        <v>43784</v>
      </c>
      <c r="H885" s="6" t="s">
        <v>7949</v>
      </c>
      <c r="I885" s="6" t="s">
        <v>8104</v>
      </c>
      <c r="J885" s="14">
        <v>1.6200000000000003E-2</v>
      </c>
      <c r="K885" s="14">
        <v>0.12520000000000001</v>
      </c>
      <c r="L885" s="15">
        <f t="shared" si="52"/>
        <v>-0.109</v>
      </c>
      <c r="M885" s="11">
        <f t="shared" si="53"/>
        <v>0</v>
      </c>
      <c r="N885" s="11">
        <f>VLOOKUP(E885,Nasdaq!$A$2:$F$3174,5,1)</f>
        <v>6706.2099609999996</v>
      </c>
      <c r="O885" s="11">
        <f>VLOOKUP(F885,Nasdaq!$A$2:$F$3174,5,1)</f>
        <v>8540.8300780000009</v>
      </c>
      <c r="P885" s="11">
        <f t="shared" si="54"/>
        <v>730</v>
      </c>
      <c r="Q885" s="15">
        <f t="shared" si="55"/>
        <v>0.78519487990843628</v>
      </c>
    </row>
    <row r="886" spans="1:17" ht="19.5" customHeight="1" x14ac:dyDescent="0.2">
      <c r="A886" s="12">
        <v>4356</v>
      </c>
      <c r="B886" s="6" t="s">
        <v>280</v>
      </c>
      <c r="C886" s="12">
        <v>1357</v>
      </c>
      <c r="D886" s="6" t="s">
        <v>4225</v>
      </c>
      <c r="E886" s="13">
        <v>41136</v>
      </c>
      <c r="F886" s="13">
        <v>43235</v>
      </c>
      <c r="G886" s="13">
        <v>41922</v>
      </c>
      <c r="H886" s="6" t="s">
        <v>7949</v>
      </c>
      <c r="I886" s="6" t="s">
        <v>8142</v>
      </c>
      <c r="J886" s="14">
        <v>1.5600000000000001E-2</v>
      </c>
      <c r="K886" s="14">
        <v>0.1447</v>
      </c>
      <c r="L886" s="15">
        <f t="shared" si="52"/>
        <v>-0.12909999999999999</v>
      </c>
      <c r="M886" s="11">
        <f t="shared" si="53"/>
        <v>0</v>
      </c>
      <c r="N886" s="11">
        <f>VLOOKUP(E886,Nasdaq!$A$2:$F$3174,5,1)</f>
        <v>3030.929932</v>
      </c>
      <c r="O886" s="11">
        <f>VLOOKUP(F886,Nasdaq!$A$2:$F$3174,5,1)</f>
        <v>7351.6298829999996</v>
      </c>
      <c r="P886" s="11">
        <f t="shared" si="54"/>
        <v>2099</v>
      </c>
      <c r="Q886" s="15">
        <f t="shared" si="55"/>
        <v>0.41228047189239347</v>
      </c>
    </row>
    <row r="887" spans="1:17" ht="19.5" customHeight="1" x14ac:dyDescent="0.2">
      <c r="A887" s="12">
        <v>4356</v>
      </c>
      <c r="B887" s="6" t="s">
        <v>280</v>
      </c>
      <c r="C887" s="12">
        <v>841</v>
      </c>
      <c r="D887" s="6" t="s">
        <v>5022</v>
      </c>
      <c r="E887" s="13">
        <v>41684</v>
      </c>
      <c r="F887" s="13">
        <v>41866</v>
      </c>
      <c r="H887" s="6" t="s">
        <v>7944</v>
      </c>
      <c r="I887" s="6" t="s">
        <v>7982</v>
      </c>
      <c r="J887" s="14">
        <v>1.1200000000000002E-2</v>
      </c>
      <c r="K887" s="14">
        <v>0.15429999999999999</v>
      </c>
      <c r="L887" s="15">
        <f t="shared" si="52"/>
        <v>-0.1431</v>
      </c>
      <c r="M887" s="11">
        <f t="shared" si="53"/>
        <v>0</v>
      </c>
      <c r="N887" s="11">
        <f>VLOOKUP(E887,Nasdaq!$A$2:$F$3174,5,1)</f>
        <v>4244.0200199999999</v>
      </c>
      <c r="O887" s="11">
        <f>VLOOKUP(F887,Nasdaq!$A$2:$F$3174,5,1)</f>
        <v>4464.9301759999998</v>
      </c>
      <c r="P887" s="11">
        <f t="shared" si="54"/>
        <v>182</v>
      </c>
      <c r="Q887" s="15">
        <f t="shared" si="55"/>
        <v>0.95052399354726458</v>
      </c>
    </row>
    <row r="888" spans="1:17" ht="19.5" customHeight="1" x14ac:dyDescent="0.2">
      <c r="A888" s="12">
        <v>4356</v>
      </c>
      <c r="B888" s="6" t="s">
        <v>280</v>
      </c>
      <c r="C888" s="12">
        <v>1586</v>
      </c>
      <c r="D888" s="6" t="s">
        <v>3221</v>
      </c>
      <c r="E888" s="13">
        <v>43784</v>
      </c>
      <c r="F888" s="13">
        <v>44415</v>
      </c>
      <c r="H888" s="6" t="s">
        <v>7946</v>
      </c>
      <c r="I888" s="6" t="s">
        <v>8047</v>
      </c>
      <c r="J888" s="14">
        <v>1.0800000000000001E-2</v>
      </c>
      <c r="K888" s="14">
        <v>0.1268</v>
      </c>
      <c r="L888" s="15">
        <f t="shared" si="52"/>
        <v>-0.11599999999999999</v>
      </c>
      <c r="M888" s="11">
        <f t="shared" si="53"/>
        <v>0</v>
      </c>
      <c r="N888" s="11">
        <f>VLOOKUP(E888,Nasdaq!$A$2:$F$3174,5,1)</f>
        <v>8540.8300780000009</v>
      </c>
      <c r="O888" s="11">
        <f>VLOOKUP(F888,Nasdaq!$A$2:$F$3174,5,1)</f>
        <v>11010.980469</v>
      </c>
      <c r="P888" s="11">
        <f t="shared" si="54"/>
        <v>631</v>
      </c>
      <c r="Q888" s="15">
        <f t="shared" si="55"/>
        <v>0.77566566596755193</v>
      </c>
    </row>
    <row r="889" spans="1:17" ht="19.5" customHeight="1" x14ac:dyDescent="0.2">
      <c r="A889" s="12">
        <v>4356</v>
      </c>
      <c r="B889" s="6" t="s">
        <v>280</v>
      </c>
      <c r="C889" s="12">
        <v>705</v>
      </c>
      <c r="D889" s="6" t="s">
        <v>6261</v>
      </c>
      <c r="E889" s="13">
        <v>41869</v>
      </c>
      <c r="F889" s="13">
        <v>42677</v>
      </c>
      <c r="G889" s="13">
        <v>41869</v>
      </c>
      <c r="H889" s="6" t="s">
        <v>7949</v>
      </c>
      <c r="I889" s="6" t="s">
        <v>8068</v>
      </c>
      <c r="J889" s="14">
        <v>2.5999999999999999E-3</v>
      </c>
      <c r="K889" s="14">
        <v>4.82E-2</v>
      </c>
      <c r="L889" s="15">
        <f t="shared" si="52"/>
        <v>-4.5600000000000002E-2</v>
      </c>
      <c r="M889" s="11">
        <f t="shared" si="53"/>
        <v>0</v>
      </c>
      <c r="N889" s="11">
        <f>VLOOKUP(E889,Nasdaq!$A$2:$F$3174,5,1)</f>
        <v>4508.3100590000004</v>
      </c>
      <c r="O889" s="11">
        <f>VLOOKUP(F889,Nasdaq!$A$2:$F$3174,5,1)</f>
        <v>5058.4101559999999</v>
      </c>
      <c r="P889" s="11">
        <f t="shared" si="54"/>
        <v>808</v>
      </c>
      <c r="Q889" s="15">
        <f t="shared" si="55"/>
        <v>0.89125074478025823</v>
      </c>
    </row>
    <row r="890" spans="1:17" ht="19.5" customHeight="1" x14ac:dyDescent="0.2">
      <c r="A890" s="12">
        <v>4356</v>
      </c>
      <c r="B890" s="6" t="s">
        <v>280</v>
      </c>
      <c r="C890" s="12">
        <v>1343</v>
      </c>
      <c r="D890" s="6" t="s">
        <v>2954</v>
      </c>
      <c r="E890" s="13">
        <v>40770</v>
      </c>
      <c r="F890" s="13">
        <v>42506</v>
      </c>
      <c r="G890" s="13">
        <v>41526</v>
      </c>
      <c r="H890" s="6" t="s">
        <v>7944</v>
      </c>
      <c r="I890" s="6" t="s">
        <v>7982</v>
      </c>
      <c r="J890" s="14">
        <v>-1.11E-2</v>
      </c>
      <c r="K890" s="14">
        <v>0.14460000000000001</v>
      </c>
      <c r="L890" s="15">
        <f t="shared" si="52"/>
        <v>-0.15570000000000001</v>
      </c>
      <c r="M890" s="11">
        <f t="shared" si="53"/>
        <v>0</v>
      </c>
      <c r="N890" s="11">
        <f>VLOOKUP(E890,Nasdaq!$A$2:$F$3174,5,1)</f>
        <v>2555.1999510000001</v>
      </c>
      <c r="O890" s="11">
        <f>VLOOKUP(F890,Nasdaq!$A$2:$F$3174,5,1)</f>
        <v>4775.4599609999996</v>
      </c>
      <c r="P890" s="11">
        <f t="shared" si="54"/>
        <v>1736</v>
      </c>
      <c r="Q890" s="15">
        <f t="shared" si="55"/>
        <v>0.53506939513229179</v>
      </c>
    </row>
    <row r="891" spans="1:17" ht="19.5" customHeight="1" x14ac:dyDescent="0.2">
      <c r="A891" s="12">
        <v>4356</v>
      </c>
      <c r="B891" s="6" t="s">
        <v>280</v>
      </c>
      <c r="C891" s="12">
        <v>1099</v>
      </c>
      <c r="D891" s="6" t="s">
        <v>6178</v>
      </c>
      <c r="E891" s="13">
        <v>42962</v>
      </c>
      <c r="F891" s="13">
        <v>43876</v>
      </c>
      <c r="G891" s="13">
        <v>43283</v>
      </c>
      <c r="H891" s="6" t="s">
        <v>7944</v>
      </c>
      <c r="I891" s="6" t="s">
        <v>7977</v>
      </c>
      <c r="J891" s="14">
        <v>-3.3300000000000003E-2</v>
      </c>
      <c r="K891" s="14">
        <v>0.15570000000000001</v>
      </c>
      <c r="L891" s="15">
        <f t="shared" si="52"/>
        <v>-0.189</v>
      </c>
      <c r="M891" s="11">
        <f t="shared" si="53"/>
        <v>0</v>
      </c>
      <c r="N891" s="11">
        <f>VLOOKUP(E891,Nasdaq!$A$2:$F$3174,5,1)</f>
        <v>6333.0097660000001</v>
      </c>
      <c r="O891" s="11">
        <f>VLOOKUP(F891,Nasdaq!$A$2:$F$3174,5,1)</f>
        <v>9731.1796880000002</v>
      </c>
      <c r="P891" s="11">
        <f t="shared" si="54"/>
        <v>914</v>
      </c>
      <c r="Q891" s="15">
        <f t="shared" si="55"/>
        <v>0.65079652452217529</v>
      </c>
    </row>
    <row r="892" spans="1:17" ht="19.5" customHeight="1" x14ac:dyDescent="0.2">
      <c r="A892" s="12">
        <v>4356</v>
      </c>
      <c r="B892" s="6" t="s">
        <v>280</v>
      </c>
      <c r="C892" s="12">
        <v>30534</v>
      </c>
      <c r="D892" s="6" t="s">
        <v>6177</v>
      </c>
      <c r="E892" s="13">
        <v>42870</v>
      </c>
      <c r="F892" s="13">
        <v>43327</v>
      </c>
      <c r="H892" s="6" t="s">
        <v>7948</v>
      </c>
      <c r="I892" s="6" t="s">
        <v>7981</v>
      </c>
      <c r="J892" s="14">
        <v>-3.3599999999999998E-2</v>
      </c>
      <c r="K892" s="14">
        <v>0.1585</v>
      </c>
      <c r="L892" s="15">
        <f t="shared" ref="L892:L951" si="56">J892-K892</f>
        <v>-0.19209999999999999</v>
      </c>
      <c r="M892" s="11">
        <f t="shared" ref="M892:M951" si="57">IF(L892&gt;0,1,0)</f>
        <v>0</v>
      </c>
      <c r="N892" s="11">
        <f>VLOOKUP(E892,Nasdaq!$A$2:$F$3174,5,1)</f>
        <v>6149.669922</v>
      </c>
      <c r="O892" s="11">
        <f>VLOOKUP(F892,Nasdaq!$A$2:$F$3174,5,1)</f>
        <v>7774.1201170000004</v>
      </c>
      <c r="P892" s="11">
        <f t="shared" ref="P892:P951" si="58">_xlfn.DAYS(F892,E892)</f>
        <v>457</v>
      </c>
      <c r="Q892" s="15">
        <f t="shared" ref="Q892:Q951" si="59">(O892/N892)^(1/P892/365-1)</f>
        <v>0.79104496344873221</v>
      </c>
    </row>
    <row r="893" spans="1:17" ht="19.5" customHeight="1" x14ac:dyDescent="0.2">
      <c r="A893" s="12">
        <v>4356</v>
      </c>
      <c r="B893" s="6" t="s">
        <v>280</v>
      </c>
      <c r="C893" s="12">
        <v>27434</v>
      </c>
      <c r="D893" s="6" t="s">
        <v>6194</v>
      </c>
      <c r="E893" s="13">
        <v>40679</v>
      </c>
      <c r="F893" s="13">
        <v>41409</v>
      </c>
      <c r="H893" s="6" t="s">
        <v>7947</v>
      </c>
      <c r="I893" s="6" t="s">
        <v>8063</v>
      </c>
      <c r="J893" s="14">
        <v>-3.7599999999999995E-2</v>
      </c>
      <c r="K893" s="14">
        <v>0.1424</v>
      </c>
      <c r="L893" s="15">
        <f t="shared" si="56"/>
        <v>-0.18</v>
      </c>
      <c r="M893" s="11">
        <f t="shared" si="57"/>
        <v>0</v>
      </c>
      <c r="N893" s="11">
        <f>VLOOKUP(E893,Nasdaq!$A$2:$F$3174,5,1)</f>
        <v>2782.3100589999999</v>
      </c>
      <c r="O893" s="11">
        <f>VLOOKUP(F893,Nasdaq!$A$2:$F$3174,5,1)</f>
        <v>3471.6201169999999</v>
      </c>
      <c r="P893" s="11">
        <f t="shared" si="58"/>
        <v>730</v>
      </c>
      <c r="Q893" s="15">
        <f t="shared" si="59"/>
        <v>0.80144493824065532</v>
      </c>
    </row>
    <row r="894" spans="1:17" ht="19.5" customHeight="1" x14ac:dyDescent="0.2">
      <c r="A894" s="12">
        <v>4356</v>
      </c>
      <c r="B894" s="6" t="s">
        <v>280</v>
      </c>
      <c r="C894" s="12">
        <v>836</v>
      </c>
      <c r="D894" s="6" t="s">
        <v>6151</v>
      </c>
      <c r="E894" s="13">
        <v>42139</v>
      </c>
      <c r="F894" s="13">
        <v>42962</v>
      </c>
      <c r="H894" s="6" t="s">
        <v>7944</v>
      </c>
      <c r="I894" s="6" t="s">
        <v>8065</v>
      </c>
      <c r="J894" s="14">
        <v>-6.6900000000000001E-2</v>
      </c>
      <c r="K894" s="14">
        <v>9.1400000000000009E-2</v>
      </c>
      <c r="L894" s="15">
        <f t="shared" si="56"/>
        <v>-0.1583</v>
      </c>
      <c r="M894" s="11">
        <f t="shared" si="57"/>
        <v>0</v>
      </c>
      <c r="N894" s="11">
        <f>VLOOKUP(E894,Nasdaq!$A$2:$F$3174,5,1)</f>
        <v>5048.2900390000004</v>
      </c>
      <c r="O894" s="11">
        <f>VLOOKUP(F894,Nasdaq!$A$2:$F$3174,5,1)</f>
        <v>6333.0097660000001</v>
      </c>
      <c r="P894" s="11">
        <f t="shared" si="58"/>
        <v>823</v>
      </c>
      <c r="Q894" s="15">
        <f t="shared" si="59"/>
        <v>0.79713975436288198</v>
      </c>
    </row>
    <row r="895" spans="1:17" ht="19.5" customHeight="1" x14ac:dyDescent="0.2">
      <c r="A895" s="12">
        <v>4356</v>
      </c>
      <c r="B895" s="6" t="s">
        <v>280</v>
      </c>
      <c r="C895" s="12">
        <v>2107</v>
      </c>
      <c r="D895" s="6" t="s">
        <v>6262</v>
      </c>
      <c r="E895" s="13">
        <v>40954</v>
      </c>
      <c r="F895" s="13">
        <v>42324</v>
      </c>
      <c r="H895" s="6" t="s">
        <v>7948</v>
      </c>
      <c r="I895" s="6" t="s">
        <v>7992</v>
      </c>
      <c r="J895" s="14">
        <v>-6.8400000000000002E-2</v>
      </c>
      <c r="K895" s="14">
        <v>0.14380000000000001</v>
      </c>
      <c r="L895" s="15">
        <f t="shared" si="56"/>
        <v>-0.2122</v>
      </c>
      <c r="M895" s="11">
        <f t="shared" si="57"/>
        <v>0</v>
      </c>
      <c r="N895" s="11">
        <f>VLOOKUP(E895,Nasdaq!$A$2:$F$3174,5,1)</f>
        <v>2915.830078</v>
      </c>
      <c r="O895" s="11">
        <f>VLOOKUP(F895,Nasdaq!$A$2:$F$3174,5,1)</f>
        <v>4984.6201170000004</v>
      </c>
      <c r="P895" s="11">
        <f t="shared" si="58"/>
        <v>1370</v>
      </c>
      <c r="Q895" s="15">
        <f t="shared" si="59"/>
        <v>0.58496598260241539</v>
      </c>
    </row>
    <row r="896" spans="1:17" ht="19.5" customHeight="1" x14ac:dyDescent="0.2">
      <c r="A896" s="12">
        <v>4356</v>
      </c>
      <c r="B896" s="6" t="s">
        <v>280</v>
      </c>
      <c r="C896" s="12">
        <v>581</v>
      </c>
      <c r="D896" s="6" t="s">
        <v>3678</v>
      </c>
      <c r="E896" s="13">
        <v>43419</v>
      </c>
      <c r="F896" s="13">
        <v>44415</v>
      </c>
      <c r="H896" s="6" t="s">
        <v>7944</v>
      </c>
      <c r="I896" s="6" t="s">
        <v>8015</v>
      </c>
      <c r="J896" s="14">
        <v>-7.3599999999999999E-2</v>
      </c>
      <c r="K896" s="14">
        <v>0.14940000000000001</v>
      </c>
      <c r="L896" s="15">
        <f t="shared" si="56"/>
        <v>-0.223</v>
      </c>
      <c r="M896" s="11">
        <f t="shared" si="57"/>
        <v>0</v>
      </c>
      <c r="N896" s="11">
        <f>VLOOKUP(E896,Nasdaq!$A$2:$F$3174,5,1)</f>
        <v>7259.0297849999997</v>
      </c>
      <c r="O896" s="11">
        <f>VLOOKUP(F896,Nasdaq!$A$2:$F$3174,5,1)</f>
        <v>11010.980469</v>
      </c>
      <c r="P896" s="11">
        <f t="shared" si="58"/>
        <v>996</v>
      </c>
      <c r="Q896" s="15">
        <f t="shared" si="59"/>
        <v>0.65925447101539936</v>
      </c>
    </row>
    <row r="897" spans="1:17" ht="19.5" customHeight="1" x14ac:dyDescent="0.2">
      <c r="A897" s="12">
        <v>4356</v>
      </c>
      <c r="B897" s="6" t="s">
        <v>280</v>
      </c>
      <c r="C897" s="12">
        <v>989</v>
      </c>
      <c r="D897" s="6" t="s">
        <v>6263</v>
      </c>
      <c r="E897" s="13">
        <v>43327</v>
      </c>
      <c r="F897" s="13">
        <v>43419</v>
      </c>
      <c r="H897" s="6" t="s">
        <v>7950</v>
      </c>
      <c r="I897" s="6" t="s">
        <v>7967</v>
      </c>
      <c r="J897" s="14">
        <v>-0.114</v>
      </c>
      <c r="K897" s="14">
        <v>-0.10050000000000001</v>
      </c>
      <c r="L897" s="15">
        <f t="shared" si="56"/>
        <v>-1.3499999999999998E-2</v>
      </c>
      <c r="M897" s="11">
        <f t="shared" si="57"/>
        <v>0</v>
      </c>
      <c r="N897" s="11">
        <f>VLOOKUP(E897,Nasdaq!$A$2:$F$3174,5,1)</f>
        <v>7774.1201170000004</v>
      </c>
      <c r="O897" s="11">
        <f>VLOOKUP(F897,Nasdaq!$A$2:$F$3174,5,1)</f>
        <v>7259.0297849999997</v>
      </c>
      <c r="P897" s="11">
        <f t="shared" si="58"/>
        <v>92</v>
      </c>
      <c r="Q897" s="15">
        <f t="shared" si="59"/>
        <v>1.0709563779571722</v>
      </c>
    </row>
    <row r="898" spans="1:17" ht="19.5" customHeight="1" x14ac:dyDescent="0.2">
      <c r="A898" s="12">
        <v>4356</v>
      </c>
      <c r="B898" s="6" t="s">
        <v>280</v>
      </c>
      <c r="C898" s="12">
        <v>959</v>
      </c>
      <c r="D898" s="6" t="s">
        <v>3019</v>
      </c>
      <c r="E898" s="13">
        <v>41684</v>
      </c>
      <c r="F898" s="13">
        <v>43235</v>
      </c>
      <c r="G898" s="13">
        <v>41841</v>
      </c>
      <c r="H898" s="6" t="s">
        <v>7948</v>
      </c>
      <c r="I898" s="6" t="s">
        <v>7986</v>
      </c>
      <c r="J898" s="14">
        <v>-0.13650000000000001</v>
      </c>
      <c r="K898" s="14">
        <v>0.11849999999999999</v>
      </c>
      <c r="L898" s="15">
        <f t="shared" si="56"/>
        <v>-0.255</v>
      </c>
      <c r="M898" s="11">
        <f t="shared" si="57"/>
        <v>0</v>
      </c>
      <c r="N898" s="11">
        <f>VLOOKUP(E898,Nasdaq!$A$2:$F$3174,5,1)</f>
        <v>4244.0200199999999</v>
      </c>
      <c r="O898" s="11">
        <f>VLOOKUP(F898,Nasdaq!$A$2:$F$3174,5,1)</f>
        <v>7351.6298829999996</v>
      </c>
      <c r="P898" s="11">
        <f t="shared" si="58"/>
        <v>1551</v>
      </c>
      <c r="Q898" s="15">
        <f t="shared" si="59"/>
        <v>0.57729023445686423</v>
      </c>
    </row>
    <row r="899" spans="1:17" ht="19.5" customHeight="1" x14ac:dyDescent="0.2">
      <c r="A899" s="12">
        <v>4356</v>
      </c>
      <c r="B899" s="6" t="s">
        <v>280</v>
      </c>
      <c r="C899" s="12">
        <v>35515</v>
      </c>
      <c r="D899" s="6" t="s">
        <v>2919</v>
      </c>
      <c r="E899" s="13">
        <v>42230</v>
      </c>
      <c r="F899" s="13">
        <v>42689</v>
      </c>
      <c r="H899" s="6" t="s">
        <v>7950</v>
      </c>
      <c r="I899" s="6" t="s">
        <v>8034</v>
      </c>
      <c r="J899" s="14">
        <v>-0.14180000000000001</v>
      </c>
      <c r="K899" s="14">
        <v>5.6500000000000002E-2</v>
      </c>
      <c r="L899" s="15">
        <f t="shared" si="56"/>
        <v>-0.1983</v>
      </c>
      <c r="M899" s="11">
        <f t="shared" si="57"/>
        <v>0</v>
      </c>
      <c r="N899" s="11">
        <f>VLOOKUP(E899,Nasdaq!$A$2:$F$3174,5,1)</f>
        <v>5048.2402339999999</v>
      </c>
      <c r="O899" s="11">
        <f>VLOOKUP(F899,Nasdaq!$A$2:$F$3174,5,1)</f>
        <v>5275.6201170000004</v>
      </c>
      <c r="P899" s="11">
        <f t="shared" si="58"/>
        <v>459</v>
      </c>
      <c r="Q899" s="15">
        <f t="shared" si="59"/>
        <v>0.95690012729758522</v>
      </c>
    </row>
    <row r="900" spans="1:17" ht="19.5" customHeight="1" x14ac:dyDescent="0.2">
      <c r="A900" s="12">
        <v>4356</v>
      </c>
      <c r="B900" s="6" t="s">
        <v>280</v>
      </c>
      <c r="C900" s="12">
        <v>1156</v>
      </c>
      <c r="D900" s="6" t="s">
        <v>6264</v>
      </c>
      <c r="E900" s="13">
        <v>41957</v>
      </c>
      <c r="F900" s="13">
        <v>42324</v>
      </c>
      <c r="H900" s="6" t="s">
        <v>7950</v>
      </c>
      <c r="I900" s="6" t="s">
        <v>8108</v>
      </c>
      <c r="J900" s="14">
        <v>-0.1454</v>
      </c>
      <c r="K900" s="14">
        <v>2.76E-2</v>
      </c>
      <c r="L900" s="15">
        <f t="shared" si="56"/>
        <v>-0.17299999999999999</v>
      </c>
      <c r="M900" s="11">
        <f t="shared" si="57"/>
        <v>0</v>
      </c>
      <c r="N900" s="11">
        <f>VLOOKUP(E900,Nasdaq!$A$2:$F$3174,5,1)</f>
        <v>4688.5400390000004</v>
      </c>
      <c r="O900" s="11">
        <f>VLOOKUP(F900,Nasdaq!$A$2:$F$3174,5,1)</f>
        <v>4984.6201170000004</v>
      </c>
      <c r="P900" s="11">
        <f t="shared" si="58"/>
        <v>367</v>
      </c>
      <c r="Q900" s="15">
        <f t="shared" si="59"/>
        <v>0.94060170529770704</v>
      </c>
    </row>
    <row r="901" spans="1:17" ht="19.5" customHeight="1" x14ac:dyDescent="0.2">
      <c r="A901" s="12">
        <v>4356</v>
      </c>
      <c r="B901" s="6" t="s">
        <v>280</v>
      </c>
      <c r="C901" s="12">
        <v>30816</v>
      </c>
      <c r="D901" s="6" t="s">
        <v>2766</v>
      </c>
      <c r="E901" s="13">
        <v>41044</v>
      </c>
      <c r="F901" s="13">
        <v>41684</v>
      </c>
      <c r="H901" s="6" t="s">
        <v>7944</v>
      </c>
      <c r="I901" s="6" t="s">
        <v>8039</v>
      </c>
      <c r="J901" s="14">
        <v>-0.2006</v>
      </c>
      <c r="K901" s="14">
        <v>0.2293</v>
      </c>
      <c r="L901" s="15">
        <f t="shared" si="56"/>
        <v>-0.4299</v>
      </c>
      <c r="M901" s="11">
        <f t="shared" si="57"/>
        <v>0</v>
      </c>
      <c r="N901" s="11">
        <f>VLOOKUP(E901,Nasdaq!$A$2:$F$3174,5,1)</f>
        <v>2893.76001</v>
      </c>
      <c r="O901" s="11">
        <f>VLOOKUP(F901,Nasdaq!$A$2:$F$3174,5,1)</f>
        <v>4244.0200199999999</v>
      </c>
      <c r="P901" s="11">
        <f t="shared" si="58"/>
        <v>640</v>
      </c>
      <c r="Q901" s="15">
        <f t="shared" si="59"/>
        <v>0.6818452175716001</v>
      </c>
    </row>
    <row r="902" spans="1:17" ht="19.5" customHeight="1" x14ac:dyDescent="0.2">
      <c r="A902" s="12">
        <v>4356</v>
      </c>
      <c r="B902" s="6" t="s">
        <v>280</v>
      </c>
      <c r="C902" s="12">
        <v>1036</v>
      </c>
      <c r="D902" s="6" t="s">
        <v>4383</v>
      </c>
      <c r="E902" s="13">
        <v>41593</v>
      </c>
      <c r="F902" s="13">
        <v>41729</v>
      </c>
      <c r="H902" s="6" t="s">
        <v>7944</v>
      </c>
      <c r="I902" s="6" t="s">
        <v>7998</v>
      </c>
      <c r="J902" s="14">
        <v>-0.21410000000000001</v>
      </c>
      <c r="K902" s="14">
        <v>0.1376</v>
      </c>
      <c r="L902" s="15">
        <f t="shared" si="56"/>
        <v>-0.35170000000000001</v>
      </c>
      <c r="M902" s="11">
        <f t="shared" si="57"/>
        <v>0</v>
      </c>
      <c r="N902" s="11">
        <f>VLOOKUP(E902,Nasdaq!$A$2:$F$3174,5,1)</f>
        <v>3985.969971</v>
      </c>
      <c r="O902" s="11">
        <f>VLOOKUP(F902,Nasdaq!$A$2:$F$3174,5,1)</f>
        <v>4198.9902339999999</v>
      </c>
      <c r="P902" s="11">
        <f t="shared" si="58"/>
        <v>136</v>
      </c>
      <c r="Q902" s="15">
        <f t="shared" si="59"/>
        <v>0.94926968852870242</v>
      </c>
    </row>
    <row r="903" spans="1:17" ht="19.5" customHeight="1" x14ac:dyDescent="0.2">
      <c r="A903" s="12">
        <v>4356</v>
      </c>
      <c r="B903" s="6" t="s">
        <v>280</v>
      </c>
      <c r="C903" s="12">
        <v>1035</v>
      </c>
      <c r="D903" s="6" t="s">
        <v>3926</v>
      </c>
      <c r="E903" s="13">
        <v>41866</v>
      </c>
      <c r="F903" s="13">
        <v>41957</v>
      </c>
      <c r="H903" s="6" t="s">
        <v>7944</v>
      </c>
      <c r="I903" s="6" t="s">
        <v>7997</v>
      </c>
      <c r="J903" s="14">
        <v>-0.2535</v>
      </c>
      <c r="K903" s="14">
        <v>0.20980000000000001</v>
      </c>
      <c r="L903" s="15">
        <f t="shared" si="56"/>
        <v>-0.46330000000000005</v>
      </c>
      <c r="M903" s="11">
        <f t="shared" si="57"/>
        <v>0</v>
      </c>
      <c r="N903" s="11">
        <f>VLOOKUP(E903,Nasdaq!$A$2:$F$3174,5,1)</f>
        <v>4464.9301759999998</v>
      </c>
      <c r="O903" s="11">
        <f>VLOOKUP(F903,Nasdaq!$A$2:$F$3174,5,1)</f>
        <v>4688.5400390000004</v>
      </c>
      <c r="P903" s="11">
        <f t="shared" si="58"/>
        <v>91</v>
      </c>
      <c r="Q903" s="15">
        <f t="shared" si="59"/>
        <v>0.95230854549738964</v>
      </c>
    </row>
    <row r="904" spans="1:17" ht="19.5" customHeight="1" x14ac:dyDescent="0.2">
      <c r="A904" s="12">
        <v>4356</v>
      </c>
      <c r="B904" s="6" t="s">
        <v>280</v>
      </c>
      <c r="C904" s="12">
        <v>890</v>
      </c>
      <c r="D904" s="6" t="s">
        <v>5514</v>
      </c>
      <c r="E904" s="13">
        <v>42597</v>
      </c>
      <c r="F904" s="13">
        <v>43600</v>
      </c>
      <c r="H904" s="6" t="s">
        <v>7946</v>
      </c>
      <c r="I904" s="6" t="s">
        <v>8094</v>
      </c>
      <c r="J904" s="14">
        <v>-0.2646</v>
      </c>
      <c r="K904" s="14">
        <v>0.1231</v>
      </c>
      <c r="L904" s="15">
        <f t="shared" si="56"/>
        <v>-0.38769999999999999</v>
      </c>
      <c r="M904" s="11">
        <f t="shared" si="57"/>
        <v>0</v>
      </c>
      <c r="N904" s="11">
        <f>VLOOKUP(E904,Nasdaq!$A$2:$F$3174,5,1)</f>
        <v>5262.0200199999999</v>
      </c>
      <c r="O904" s="11">
        <f>VLOOKUP(F904,Nasdaq!$A$2:$F$3174,5,1)</f>
        <v>7822.1499020000001</v>
      </c>
      <c r="P904" s="11">
        <f t="shared" si="58"/>
        <v>1003</v>
      </c>
      <c r="Q904" s="15">
        <f t="shared" si="59"/>
        <v>0.67270837099423275</v>
      </c>
    </row>
    <row r="905" spans="1:17" ht="19.5" customHeight="1" x14ac:dyDescent="0.2">
      <c r="A905" s="12">
        <v>4356</v>
      </c>
      <c r="B905" s="6" t="s">
        <v>280</v>
      </c>
      <c r="C905" s="12">
        <v>27525</v>
      </c>
      <c r="D905" s="6" t="s">
        <v>3020</v>
      </c>
      <c r="E905" s="13">
        <v>41691</v>
      </c>
      <c r="F905" s="13">
        <v>42324</v>
      </c>
      <c r="H905" s="6" t="s">
        <v>7944</v>
      </c>
      <c r="I905" s="6" t="s">
        <v>8040</v>
      </c>
      <c r="J905" s="14">
        <v>-0.26539999999999997</v>
      </c>
      <c r="K905" s="14">
        <v>8.8599999999999998E-2</v>
      </c>
      <c r="L905" s="15">
        <f t="shared" si="56"/>
        <v>-0.35399999999999998</v>
      </c>
      <c r="M905" s="11">
        <f t="shared" si="57"/>
        <v>0</v>
      </c>
      <c r="N905" s="11">
        <f>VLOOKUP(E905,Nasdaq!$A$2:$F$3174,5,1)</f>
        <v>4263.4101559999999</v>
      </c>
      <c r="O905" s="11">
        <f>VLOOKUP(F905,Nasdaq!$A$2:$F$3174,5,1)</f>
        <v>4984.6201170000004</v>
      </c>
      <c r="P905" s="11">
        <f t="shared" si="58"/>
        <v>633</v>
      </c>
      <c r="Q905" s="15">
        <f t="shared" si="59"/>
        <v>0.85531353239889918</v>
      </c>
    </row>
    <row r="906" spans="1:17" ht="19.5" customHeight="1" x14ac:dyDescent="0.2">
      <c r="A906" s="12">
        <v>4356</v>
      </c>
      <c r="B906" s="6" t="s">
        <v>280</v>
      </c>
      <c r="C906" s="12">
        <v>972</v>
      </c>
      <c r="D906" s="6" t="s">
        <v>5725</v>
      </c>
      <c r="E906" s="13">
        <v>43419</v>
      </c>
      <c r="F906" s="13">
        <v>43692</v>
      </c>
      <c r="H906" s="6" t="s">
        <v>7944</v>
      </c>
      <c r="I906" s="6" t="s">
        <v>8015</v>
      </c>
      <c r="J906" s="14">
        <v>-0.2762</v>
      </c>
      <c r="K906" s="14">
        <v>7.980000000000001E-2</v>
      </c>
      <c r="L906" s="15">
        <f t="shared" si="56"/>
        <v>-0.35599999999999998</v>
      </c>
      <c r="M906" s="11">
        <f t="shared" si="57"/>
        <v>0</v>
      </c>
      <c r="N906" s="11">
        <f>VLOOKUP(E906,Nasdaq!$A$2:$F$3174,5,1)</f>
        <v>7259.0297849999997</v>
      </c>
      <c r="O906" s="11">
        <f>VLOOKUP(F906,Nasdaq!$A$2:$F$3174,5,1)</f>
        <v>7766.6201170000004</v>
      </c>
      <c r="P906" s="11">
        <f t="shared" si="58"/>
        <v>273</v>
      </c>
      <c r="Q906" s="15">
        <f t="shared" si="59"/>
        <v>0.93464526388902003</v>
      </c>
    </row>
    <row r="907" spans="1:17" ht="19.5" customHeight="1" x14ac:dyDescent="0.2">
      <c r="A907" s="12">
        <v>4356</v>
      </c>
      <c r="B907" s="6" t="s">
        <v>280</v>
      </c>
      <c r="C907" s="12">
        <v>551</v>
      </c>
      <c r="D907" s="6" t="s">
        <v>3905</v>
      </c>
      <c r="E907" s="13">
        <v>41866</v>
      </c>
      <c r="F907" s="13">
        <v>41957</v>
      </c>
      <c r="H907" s="6" t="s">
        <v>7949</v>
      </c>
      <c r="I907" s="6" t="s">
        <v>8143</v>
      </c>
      <c r="J907" s="14">
        <v>-0.29249999999999998</v>
      </c>
      <c r="K907" s="14">
        <v>0.20980000000000001</v>
      </c>
      <c r="L907" s="15">
        <f t="shared" si="56"/>
        <v>-0.50229999999999997</v>
      </c>
      <c r="M907" s="11">
        <f t="shared" si="57"/>
        <v>0</v>
      </c>
      <c r="N907" s="11">
        <f>VLOOKUP(E907,Nasdaq!$A$2:$F$3174,5,1)</f>
        <v>4464.9301759999998</v>
      </c>
      <c r="O907" s="11">
        <f>VLOOKUP(F907,Nasdaq!$A$2:$F$3174,5,1)</f>
        <v>4688.5400390000004</v>
      </c>
      <c r="P907" s="11">
        <f t="shared" si="58"/>
        <v>91</v>
      </c>
      <c r="Q907" s="15">
        <f t="shared" si="59"/>
        <v>0.95230854549738964</v>
      </c>
    </row>
    <row r="908" spans="1:17" ht="19.5" customHeight="1" x14ac:dyDescent="0.2">
      <c r="A908" s="12">
        <v>4356</v>
      </c>
      <c r="B908" s="6" t="s">
        <v>280</v>
      </c>
      <c r="C908" s="12">
        <v>36814</v>
      </c>
      <c r="D908" s="6" t="s">
        <v>3021</v>
      </c>
      <c r="E908" s="13">
        <v>42781</v>
      </c>
      <c r="F908" s="13">
        <v>44415</v>
      </c>
      <c r="G908" s="13">
        <v>42993</v>
      </c>
      <c r="H908" s="6" t="s">
        <v>7951</v>
      </c>
      <c r="I908" s="6" t="s">
        <v>8020</v>
      </c>
      <c r="J908" s="14">
        <v>-0.307</v>
      </c>
      <c r="K908" s="14">
        <v>0.13009999999999999</v>
      </c>
      <c r="L908" s="15">
        <f t="shared" si="56"/>
        <v>-0.43709999999999999</v>
      </c>
      <c r="M908" s="11">
        <f t="shared" si="57"/>
        <v>0</v>
      </c>
      <c r="N908" s="11">
        <f>VLOOKUP(E908,Nasdaq!$A$2:$F$3174,5,1)</f>
        <v>5819.4399409999996</v>
      </c>
      <c r="O908" s="11">
        <f>VLOOKUP(F908,Nasdaq!$A$2:$F$3174,5,1)</f>
        <v>11010.980469</v>
      </c>
      <c r="P908" s="11">
        <f t="shared" si="58"/>
        <v>1634</v>
      </c>
      <c r="Q908" s="15">
        <f t="shared" si="59"/>
        <v>0.52851298570591621</v>
      </c>
    </row>
    <row r="909" spans="1:17" ht="19.5" customHeight="1" x14ac:dyDescent="0.2">
      <c r="A909" s="12">
        <v>4356</v>
      </c>
      <c r="B909" s="6" t="s">
        <v>280</v>
      </c>
      <c r="C909" s="12">
        <v>30758</v>
      </c>
      <c r="D909" s="6" t="s">
        <v>6265</v>
      </c>
      <c r="E909" s="13">
        <v>42916</v>
      </c>
      <c r="F909" s="13">
        <v>42962</v>
      </c>
      <c r="H909" s="6" t="s">
        <v>7944</v>
      </c>
      <c r="I909" s="6" t="s">
        <v>8144</v>
      </c>
      <c r="J909" s="14">
        <v>-0.34380000000000005</v>
      </c>
      <c r="K909" s="14">
        <v>0.16670000000000001</v>
      </c>
      <c r="L909" s="15">
        <f t="shared" si="56"/>
        <v>-0.51050000000000006</v>
      </c>
      <c r="M909" s="11">
        <f t="shared" si="57"/>
        <v>0</v>
      </c>
      <c r="N909" s="11">
        <f>VLOOKUP(E909,Nasdaq!$A$2:$F$3174,5,1)</f>
        <v>6140.419922</v>
      </c>
      <c r="O909" s="11">
        <f>VLOOKUP(F909,Nasdaq!$A$2:$F$3174,5,1)</f>
        <v>6333.0097660000001</v>
      </c>
      <c r="P909" s="11">
        <f t="shared" si="58"/>
        <v>46</v>
      </c>
      <c r="Q909" s="15">
        <f t="shared" si="59"/>
        <v>0.96959130700826968</v>
      </c>
    </row>
    <row r="910" spans="1:17" ht="19.5" customHeight="1" x14ac:dyDescent="0.2">
      <c r="A910" s="12">
        <v>4356</v>
      </c>
      <c r="B910" s="6" t="s">
        <v>280</v>
      </c>
      <c r="C910" s="12">
        <v>38602</v>
      </c>
      <c r="D910" s="6" t="s">
        <v>6159</v>
      </c>
      <c r="E910" s="13">
        <v>42870</v>
      </c>
      <c r="F910" s="13">
        <v>43419</v>
      </c>
      <c r="H910" s="6" t="s">
        <v>7949</v>
      </c>
      <c r="I910" s="6" t="s">
        <v>7961</v>
      </c>
      <c r="J910" s="14">
        <v>-0.35680000000000001</v>
      </c>
      <c r="K910" s="14">
        <v>0.1104</v>
      </c>
      <c r="L910" s="15">
        <f t="shared" si="56"/>
        <v>-0.4672</v>
      </c>
      <c r="M910" s="11">
        <f t="shared" si="57"/>
        <v>0</v>
      </c>
      <c r="N910" s="11">
        <f>VLOOKUP(E910,Nasdaq!$A$2:$F$3174,5,1)</f>
        <v>6149.669922</v>
      </c>
      <c r="O910" s="11">
        <f>VLOOKUP(F910,Nasdaq!$A$2:$F$3174,5,1)</f>
        <v>7259.0297849999997</v>
      </c>
      <c r="P910" s="11">
        <f t="shared" si="58"/>
        <v>549</v>
      </c>
      <c r="Q910" s="15">
        <f t="shared" si="59"/>
        <v>0.84717588905025099</v>
      </c>
    </row>
    <row r="911" spans="1:17" ht="19.5" customHeight="1" x14ac:dyDescent="0.2">
      <c r="A911" s="12">
        <v>4356</v>
      </c>
      <c r="B911" s="6" t="s">
        <v>280</v>
      </c>
      <c r="C911" s="12">
        <v>37338</v>
      </c>
      <c r="D911" s="6" t="s">
        <v>3006</v>
      </c>
      <c r="E911" s="13">
        <v>42870</v>
      </c>
      <c r="F911" s="13">
        <v>43146</v>
      </c>
      <c r="H911" s="6" t="s">
        <v>7947</v>
      </c>
      <c r="I911" s="6" t="s">
        <v>7969</v>
      </c>
      <c r="J911" s="14">
        <v>-0.45760000000000001</v>
      </c>
      <c r="K911" s="14">
        <v>0.2087</v>
      </c>
      <c r="L911" s="15">
        <f t="shared" si="56"/>
        <v>-0.6663</v>
      </c>
      <c r="M911" s="11">
        <f t="shared" si="57"/>
        <v>0</v>
      </c>
      <c r="N911" s="11">
        <f>VLOOKUP(E911,Nasdaq!$A$2:$F$3174,5,1)</f>
        <v>6149.669922</v>
      </c>
      <c r="O911" s="11">
        <f>VLOOKUP(F911,Nasdaq!$A$2:$F$3174,5,1)</f>
        <v>7256.4301759999998</v>
      </c>
      <c r="P911" s="11">
        <f t="shared" si="58"/>
        <v>276</v>
      </c>
      <c r="Q911" s="15">
        <f t="shared" si="59"/>
        <v>0.84748007975796924</v>
      </c>
    </row>
    <row r="912" spans="1:17" ht="19.5" customHeight="1" x14ac:dyDescent="0.2">
      <c r="A912" s="12">
        <v>4356</v>
      </c>
      <c r="B912" s="6" t="s">
        <v>280</v>
      </c>
      <c r="C912" s="12">
        <v>31523</v>
      </c>
      <c r="D912" s="6" t="s">
        <v>6153</v>
      </c>
      <c r="E912" s="13">
        <v>42139</v>
      </c>
      <c r="F912" s="13">
        <v>42324</v>
      </c>
      <c r="H912" s="6" t="s">
        <v>7950</v>
      </c>
      <c r="I912" s="6" t="s">
        <v>7984</v>
      </c>
      <c r="J912" s="14">
        <v>-0.50369999999999993</v>
      </c>
      <c r="K912" s="14">
        <v>-4.36E-2</v>
      </c>
      <c r="L912" s="15">
        <f t="shared" si="56"/>
        <v>-0.46009999999999995</v>
      </c>
      <c r="M912" s="11">
        <f t="shared" si="57"/>
        <v>0</v>
      </c>
      <c r="N912" s="11">
        <f>VLOOKUP(E912,Nasdaq!$A$2:$F$3174,5,1)</f>
        <v>5048.2900390000004</v>
      </c>
      <c r="O912" s="11">
        <f>VLOOKUP(F912,Nasdaq!$A$2:$F$3174,5,1)</f>
        <v>4984.6201170000004</v>
      </c>
      <c r="P912" s="11">
        <f t="shared" si="58"/>
        <v>185</v>
      </c>
      <c r="Q912" s="15">
        <f t="shared" si="59"/>
        <v>1.0127730843274354</v>
      </c>
    </row>
    <row r="913" spans="1:17" ht="19.5" customHeight="1" x14ac:dyDescent="0.2">
      <c r="A913" s="12">
        <v>4356</v>
      </c>
      <c r="B913" s="6" t="s">
        <v>280</v>
      </c>
      <c r="C913" s="12">
        <v>31554</v>
      </c>
      <c r="D913" s="6" t="s">
        <v>6266</v>
      </c>
      <c r="E913" s="13">
        <v>42506</v>
      </c>
      <c r="F913" s="13">
        <v>42597</v>
      </c>
      <c r="H913" s="6" t="s">
        <v>7949</v>
      </c>
      <c r="I913" s="6" t="s">
        <v>8142</v>
      </c>
      <c r="J913" s="14">
        <v>-0.52670000000000006</v>
      </c>
      <c r="K913" s="14">
        <v>0.28989999999999999</v>
      </c>
      <c r="L913" s="15">
        <f t="shared" si="56"/>
        <v>-0.81659999999999999</v>
      </c>
      <c r="M913" s="11">
        <f t="shared" si="57"/>
        <v>0</v>
      </c>
      <c r="N913" s="11">
        <f>VLOOKUP(E913,Nasdaq!$A$2:$F$3174,5,1)</f>
        <v>4775.4599609999996</v>
      </c>
      <c r="O913" s="11">
        <f>VLOOKUP(F913,Nasdaq!$A$2:$F$3174,5,1)</f>
        <v>5262.0200199999999</v>
      </c>
      <c r="P913" s="11">
        <f t="shared" si="58"/>
        <v>91</v>
      </c>
      <c r="Q913" s="15">
        <f t="shared" si="59"/>
        <v>0.90753624891519147</v>
      </c>
    </row>
    <row r="914" spans="1:17" ht="19.5" customHeight="1" x14ac:dyDescent="0.2">
      <c r="A914" s="12">
        <v>4356</v>
      </c>
      <c r="B914" s="6" t="s">
        <v>280</v>
      </c>
      <c r="C914" s="12">
        <v>1535</v>
      </c>
      <c r="D914" s="6" t="s">
        <v>6267</v>
      </c>
      <c r="E914" s="13">
        <v>41409</v>
      </c>
      <c r="F914" s="13">
        <v>41501</v>
      </c>
      <c r="H914" s="6" t="s">
        <v>7951</v>
      </c>
      <c r="I914" s="6" t="s">
        <v>7976</v>
      </c>
      <c r="J914" s="14">
        <v>-0.56380000000000008</v>
      </c>
      <c r="K914" s="14">
        <v>2.7400000000000001E-2</v>
      </c>
      <c r="L914" s="15">
        <f t="shared" si="56"/>
        <v>-0.59120000000000006</v>
      </c>
      <c r="M914" s="11">
        <f t="shared" si="57"/>
        <v>0</v>
      </c>
      <c r="N914" s="11">
        <f>VLOOKUP(E914,Nasdaq!$A$2:$F$3174,5,1)</f>
        <v>3471.6201169999999</v>
      </c>
      <c r="O914" s="11">
        <f>VLOOKUP(F914,Nasdaq!$A$2:$F$3174,5,1)</f>
        <v>3606.1201169999999</v>
      </c>
      <c r="P914" s="11">
        <f t="shared" si="58"/>
        <v>92</v>
      </c>
      <c r="Q914" s="15">
        <f t="shared" si="59"/>
        <v>0.96270338593405635</v>
      </c>
    </row>
    <row r="915" spans="1:17" ht="19.5" customHeight="1" x14ac:dyDescent="0.2">
      <c r="A915" s="12">
        <v>4356</v>
      </c>
      <c r="B915" s="6" t="s">
        <v>280</v>
      </c>
      <c r="C915" s="12">
        <v>1411</v>
      </c>
      <c r="D915" s="6" t="s">
        <v>6268</v>
      </c>
      <c r="E915" s="13">
        <v>42962</v>
      </c>
      <c r="F915" s="13">
        <v>43146</v>
      </c>
      <c r="H915" s="6" t="s">
        <v>7947</v>
      </c>
      <c r="I915" s="6" t="s">
        <v>8061</v>
      </c>
      <c r="J915" s="14">
        <v>-0.71889999999999998</v>
      </c>
      <c r="K915" s="14">
        <v>0.25009999999999999</v>
      </c>
      <c r="L915" s="15">
        <f t="shared" si="56"/>
        <v>-0.96899999999999997</v>
      </c>
      <c r="M915" s="11">
        <f t="shared" si="57"/>
        <v>0</v>
      </c>
      <c r="N915" s="11">
        <f>VLOOKUP(E915,Nasdaq!$A$2:$F$3174,5,1)</f>
        <v>6333.0097660000001</v>
      </c>
      <c r="O915" s="11">
        <f>VLOOKUP(F915,Nasdaq!$A$2:$F$3174,5,1)</f>
        <v>7256.4301759999998</v>
      </c>
      <c r="P915" s="11">
        <f t="shared" si="58"/>
        <v>184</v>
      </c>
      <c r="Q915" s="15">
        <f t="shared" si="59"/>
        <v>0.87274630189328228</v>
      </c>
    </row>
    <row r="916" spans="1:17" ht="19.5" customHeight="1" x14ac:dyDescent="0.2">
      <c r="A916" s="12">
        <v>4356</v>
      </c>
      <c r="B916" s="6" t="s">
        <v>280</v>
      </c>
      <c r="C916" s="12">
        <v>30913</v>
      </c>
      <c r="D916" s="6" t="s">
        <v>4592</v>
      </c>
      <c r="E916" s="13">
        <v>43600</v>
      </c>
      <c r="F916" s="13">
        <v>43692</v>
      </c>
      <c r="H916" s="6" t="s">
        <v>7944</v>
      </c>
      <c r="I916" s="6" t="s">
        <v>8016</v>
      </c>
      <c r="J916" s="14">
        <v>-0.76049999999999995</v>
      </c>
      <c r="K916" s="14">
        <v>1.61E-2</v>
      </c>
      <c r="L916" s="15">
        <f t="shared" si="56"/>
        <v>-0.77659999999999996</v>
      </c>
      <c r="M916" s="11">
        <f t="shared" si="57"/>
        <v>0</v>
      </c>
      <c r="N916" s="11">
        <f>VLOOKUP(E916,Nasdaq!$A$2:$F$3174,5,1)</f>
        <v>7822.1499020000001</v>
      </c>
      <c r="O916" s="11">
        <f>VLOOKUP(F916,Nasdaq!$A$2:$F$3174,5,1)</f>
        <v>7766.6201170000004</v>
      </c>
      <c r="P916" s="11">
        <f t="shared" si="58"/>
        <v>92</v>
      </c>
      <c r="Q916" s="15">
        <f t="shared" si="59"/>
        <v>1.0071495869000366</v>
      </c>
    </row>
    <row r="917" spans="1:17" ht="19.5" customHeight="1" x14ac:dyDescent="0.2">
      <c r="A917" s="12">
        <v>4356</v>
      </c>
      <c r="B917" s="6" t="s">
        <v>280</v>
      </c>
      <c r="C917" s="12">
        <v>758</v>
      </c>
      <c r="D917" s="6" t="s">
        <v>6269</v>
      </c>
      <c r="E917" s="13">
        <v>42230</v>
      </c>
      <c r="F917" s="13">
        <v>42324</v>
      </c>
      <c r="H917" s="6" t="s">
        <v>7951</v>
      </c>
      <c r="I917" s="6" t="s">
        <v>8114</v>
      </c>
      <c r="J917" s="14">
        <v>-0.92189999999999994</v>
      </c>
      <c r="K917" s="14">
        <v>-4.8799999999999996E-2</v>
      </c>
      <c r="L917" s="15">
        <f t="shared" si="56"/>
        <v>-0.87309999999999999</v>
      </c>
      <c r="M917" s="11">
        <f t="shared" si="57"/>
        <v>0</v>
      </c>
      <c r="N917" s="11">
        <f>VLOOKUP(E917,Nasdaq!$A$2:$F$3174,5,1)</f>
        <v>5048.2402339999999</v>
      </c>
      <c r="O917" s="11">
        <f>VLOOKUP(F917,Nasdaq!$A$2:$F$3174,5,1)</f>
        <v>4984.6201170000004</v>
      </c>
      <c r="P917" s="11">
        <f t="shared" si="58"/>
        <v>94</v>
      </c>
      <c r="Q917" s="15">
        <f t="shared" si="59"/>
        <v>1.0127629085969441</v>
      </c>
    </row>
    <row r="918" spans="1:17" ht="19.5" customHeight="1" x14ac:dyDescent="0.2">
      <c r="A918" s="12">
        <v>5492</v>
      </c>
      <c r="B918" s="6" t="s">
        <v>281</v>
      </c>
      <c r="C918" s="12">
        <v>3488</v>
      </c>
      <c r="D918" s="6" t="s">
        <v>3022</v>
      </c>
      <c r="E918" s="13">
        <v>43059</v>
      </c>
      <c r="F918" s="13">
        <v>43657</v>
      </c>
      <c r="G918" s="13">
        <v>43059</v>
      </c>
      <c r="H918" s="6" t="s">
        <v>7947</v>
      </c>
      <c r="I918" s="6" t="s">
        <v>8088</v>
      </c>
      <c r="J918" s="14">
        <v>-1.3300000000000001E-2</v>
      </c>
      <c r="K918" s="14">
        <v>0.11779999999999999</v>
      </c>
      <c r="L918" s="15">
        <f t="shared" si="56"/>
        <v>-0.13109999999999999</v>
      </c>
      <c r="M918" s="11">
        <f t="shared" si="57"/>
        <v>0</v>
      </c>
      <c r="N918" s="11">
        <f>VLOOKUP(E918,Nasdaq!$A$2:$F$3174,5,1)</f>
        <v>6790.7099609999996</v>
      </c>
      <c r="O918" s="11">
        <f>VLOOKUP(F918,Nasdaq!$A$2:$F$3174,5,1)</f>
        <v>8196.0400389999995</v>
      </c>
      <c r="P918" s="11">
        <f t="shared" si="58"/>
        <v>598</v>
      </c>
      <c r="Q918" s="15">
        <f t="shared" si="59"/>
        <v>0.82853619316510674</v>
      </c>
    </row>
    <row r="919" spans="1:17" ht="19.5" customHeight="1" x14ac:dyDescent="0.2">
      <c r="A919" s="12">
        <v>5492</v>
      </c>
      <c r="B919" s="6" t="s">
        <v>281</v>
      </c>
      <c r="C919" s="12">
        <v>34230</v>
      </c>
      <c r="D919" s="6" t="s">
        <v>3023</v>
      </c>
      <c r="E919" s="13">
        <v>43313</v>
      </c>
      <c r="F919" s="13">
        <v>44415</v>
      </c>
      <c r="H919" s="6" t="s">
        <v>7947</v>
      </c>
      <c r="I919" s="6" t="s">
        <v>8115</v>
      </c>
      <c r="J919" s="14">
        <v>-0.20170000000000002</v>
      </c>
      <c r="K919" s="14">
        <v>0.11359999999999999</v>
      </c>
      <c r="L919" s="15">
        <f t="shared" si="56"/>
        <v>-0.31530000000000002</v>
      </c>
      <c r="M919" s="11">
        <f t="shared" si="57"/>
        <v>0</v>
      </c>
      <c r="N919" s="11">
        <f>VLOOKUP(E919,Nasdaq!$A$2:$F$3174,5,1)</f>
        <v>7707.2900390000004</v>
      </c>
      <c r="O919" s="11">
        <f>VLOOKUP(F919,Nasdaq!$A$2:$F$3174,5,1)</f>
        <v>11010.980469</v>
      </c>
      <c r="P919" s="11">
        <f t="shared" si="58"/>
        <v>1102</v>
      </c>
      <c r="Q919" s="15">
        <f t="shared" si="59"/>
        <v>0.69996463040494128</v>
      </c>
    </row>
    <row r="920" spans="1:17" ht="19.5" customHeight="1" x14ac:dyDescent="0.2">
      <c r="A920" s="12">
        <v>5734</v>
      </c>
      <c r="B920" s="6" t="s">
        <v>282</v>
      </c>
      <c r="C920" s="12">
        <v>11596</v>
      </c>
      <c r="D920" s="6" t="s">
        <v>2677</v>
      </c>
      <c r="E920" s="13">
        <v>42227</v>
      </c>
      <c r="F920" s="13">
        <v>43662</v>
      </c>
      <c r="H920" s="6" t="s">
        <v>7951</v>
      </c>
      <c r="I920" s="6" t="s">
        <v>8051</v>
      </c>
      <c r="J920" s="14">
        <v>0.29109999999999997</v>
      </c>
      <c r="K920" s="14">
        <v>0.12029999999999999</v>
      </c>
      <c r="L920" s="15">
        <f t="shared" si="56"/>
        <v>0.17079999999999998</v>
      </c>
      <c r="M920" s="11">
        <f t="shared" si="57"/>
        <v>1</v>
      </c>
      <c r="N920" s="11">
        <f>VLOOKUP(E920,Nasdaq!$A$2:$F$3174,5,1)</f>
        <v>5036.7900390000004</v>
      </c>
      <c r="O920" s="11">
        <f>VLOOKUP(F920,Nasdaq!$A$2:$F$3174,5,1)</f>
        <v>8222.7998050000006</v>
      </c>
      <c r="P920" s="11">
        <f t="shared" si="58"/>
        <v>1435</v>
      </c>
      <c r="Q920" s="15">
        <f t="shared" si="59"/>
        <v>0.61254011672539888</v>
      </c>
    </row>
    <row r="921" spans="1:17" ht="19.5" customHeight="1" x14ac:dyDescent="0.2">
      <c r="A921" s="12">
        <v>8696</v>
      </c>
      <c r="B921" s="6" t="s">
        <v>283</v>
      </c>
      <c r="C921" s="12">
        <v>4929</v>
      </c>
      <c r="D921" s="6" t="s">
        <v>2879</v>
      </c>
      <c r="E921" s="13">
        <v>43728</v>
      </c>
      <c r="F921" s="13">
        <v>44415</v>
      </c>
      <c r="G921" s="13">
        <v>43728</v>
      </c>
      <c r="H921" s="6" t="s">
        <v>7951</v>
      </c>
      <c r="I921" s="6" t="s">
        <v>8051</v>
      </c>
      <c r="J921" s="14">
        <v>9.6199999999999994E-2</v>
      </c>
      <c r="K921" s="14">
        <v>0.161</v>
      </c>
      <c r="L921" s="15">
        <f t="shared" si="56"/>
        <v>-6.480000000000001E-2</v>
      </c>
      <c r="M921" s="11">
        <f t="shared" si="57"/>
        <v>0</v>
      </c>
      <c r="N921" s="11">
        <f>VLOOKUP(E921,Nasdaq!$A$2:$F$3174,5,1)</f>
        <v>8117.669922</v>
      </c>
      <c r="O921" s="11">
        <f>VLOOKUP(F921,Nasdaq!$A$2:$F$3174,5,1)</f>
        <v>11010.980469</v>
      </c>
      <c r="P921" s="11">
        <f t="shared" si="58"/>
        <v>687</v>
      </c>
      <c r="Q921" s="15">
        <f t="shared" si="59"/>
        <v>0.73723496411040224</v>
      </c>
    </row>
    <row r="922" spans="1:17" ht="19.5" customHeight="1" x14ac:dyDescent="0.2">
      <c r="A922" s="12">
        <v>6004</v>
      </c>
      <c r="B922" s="6" t="s">
        <v>284</v>
      </c>
      <c r="C922" s="12">
        <v>11860</v>
      </c>
      <c r="D922" s="6" t="s">
        <v>3024</v>
      </c>
      <c r="E922" s="13">
        <v>44011</v>
      </c>
      <c r="F922" s="13">
        <v>44415</v>
      </c>
      <c r="H922" s="6" t="s">
        <v>7947</v>
      </c>
      <c r="I922" s="6" t="s">
        <v>8069</v>
      </c>
      <c r="J922" s="14">
        <v>0.47</v>
      </c>
      <c r="K922" s="14">
        <v>1.3341000000000001</v>
      </c>
      <c r="L922" s="15">
        <f t="shared" si="56"/>
        <v>-0.86410000000000009</v>
      </c>
      <c r="M922" s="11">
        <f t="shared" si="57"/>
        <v>0</v>
      </c>
      <c r="N922" s="11">
        <f>VLOOKUP(E922,Nasdaq!$A$2:$F$3174,5,1)</f>
        <v>9874.1503909999992</v>
      </c>
      <c r="O922" s="11">
        <f>VLOOKUP(F922,Nasdaq!$A$2:$F$3174,5,1)</f>
        <v>11010.980469</v>
      </c>
      <c r="P922" s="11">
        <f t="shared" si="58"/>
        <v>404</v>
      </c>
      <c r="Q922" s="15">
        <f t="shared" si="59"/>
        <v>0.89675553560240184</v>
      </c>
    </row>
    <row r="923" spans="1:17" ht="19.5" customHeight="1" x14ac:dyDescent="0.2">
      <c r="A923" s="12">
        <v>6004</v>
      </c>
      <c r="B923" s="6" t="s">
        <v>284</v>
      </c>
      <c r="C923" s="12">
        <v>11850</v>
      </c>
      <c r="D923" s="6" t="s">
        <v>2720</v>
      </c>
      <c r="E923" s="13">
        <v>42318</v>
      </c>
      <c r="F923" s="13">
        <v>43486</v>
      </c>
      <c r="H923" s="6" t="s">
        <v>7944</v>
      </c>
      <c r="I923" s="6" t="s">
        <v>8073</v>
      </c>
      <c r="J923" s="14">
        <v>9.06E-2</v>
      </c>
      <c r="K923" s="14">
        <v>0.1033</v>
      </c>
      <c r="L923" s="15">
        <f t="shared" si="56"/>
        <v>-1.2700000000000003E-2</v>
      </c>
      <c r="M923" s="11">
        <f t="shared" si="57"/>
        <v>0</v>
      </c>
      <c r="N923" s="11">
        <f>VLOOKUP(E923,Nasdaq!$A$2:$F$3174,5,1)</f>
        <v>5083.2402339999999</v>
      </c>
      <c r="O923" s="11">
        <f>VLOOKUP(F923,Nasdaq!$A$2:$F$3174,5,1)</f>
        <v>7157.2299800000001</v>
      </c>
      <c r="P923" s="11">
        <f t="shared" si="58"/>
        <v>1168</v>
      </c>
      <c r="Q923" s="15">
        <f t="shared" si="59"/>
        <v>0.71022509101012699</v>
      </c>
    </row>
    <row r="924" spans="1:17" ht="19.5" customHeight="1" x14ac:dyDescent="0.2">
      <c r="A924" s="12">
        <v>6004</v>
      </c>
      <c r="B924" s="6" t="s">
        <v>284</v>
      </c>
      <c r="C924" s="12">
        <v>14461</v>
      </c>
      <c r="D924" s="6" t="s">
        <v>3025</v>
      </c>
      <c r="E924" s="13">
        <v>43906</v>
      </c>
      <c r="F924" s="13">
        <v>44415</v>
      </c>
      <c r="H924" s="6" t="s">
        <v>7951</v>
      </c>
      <c r="I924" s="6" t="s">
        <v>8078</v>
      </c>
      <c r="J924" s="14">
        <v>-0.32590000000000002</v>
      </c>
      <c r="K924" s="14">
        <v>1.3822000000000001</v>
      </c>
      <c r="L924" s="15">
        <f t="shared" si="56"/>
        <v>-1.7081000000000002</v>
      </c>
      <c r="M924" s="11">
        <f t="shared" si="57"/>
        <v>0</v>
      </c>
      <c r="N924" s="11">
        <f>VLOOKUP(E924,Nasdaq!$A$2:$F$3174,5,1)</f>
        <v>6904.5898440000001</v>
      </c>
      <c r="O924" s="11">
        <f>VLOOKUP(F924,Nasdaq!$A$2:$F$3174,5,1)</f>
        <v>11010.980469</v>
      </c>
      <c r="P924" s="11">
        <f t="shared" si="58"/>
        <v>509</v>
      </c>
      <c r="Q924" s="15">
        <f t="shared" si="59"/>
        <v>0.62706561040014619</v>
      </c>
    </row>
    <row r="925" spans="1:17" ht="19.5" customHeight="1" x14ac:dyDescent="0.2">
      <c r="A925" s="12">
        <v>6004</v>
      </c>
      <c r="B925" s="6" t="s">
        <v>284</v>
      </c>
      <c r="C925" s="12">
        <v>9429</v>
      </c>
      <c r="D925" s="6" t="s">
        <v>965</v>
      </c>
      <c r="E925" s="13">
        <v>43802</v>
      </c>
      <c r="F925" s="13">
        <v>44415</v>
      </c>
      <c r="H925" s="6" t="s">
        <v>7947</v>
      </c>
      <c r="I925" s="6" t="s">
        <v>8004</v>
      </c>
      <c r="J925" s="14">
        <v>-0.34049999999999997</v>
      </c>
      <c r="K925" s="14">
        <v>0.14960000000000001</v>
      </c>
      <c r="L925" s="15">
        <f t="shared" si="56"/>
        <v>-0.49009999999999998</v>
      </c>
      <c r="M925" s="11">
        <f t="shared" si="57"/>
        <v>0</v>
      </c>
      <c r="N925" s="11">
        <f>VLOOKUP(E925,Nasdaq!$A$2:$F$3174,5,1)</f>
        <v>8520.6396480000003</v>
      </c>
      <c r="O925" s="11">
        <f>VLOOKUP(F925,Nasdaq!$A$2:$F$3174,5,1)</f>
        <v>11010.980469</v>
      </c>
      <c r="P925" s="11">
        <f t="shared" si="58"/>
        <v>613</v>
      </c>
      <c r="Q925" s="15">
        <f t="shared" si="59"/>
        <v>0.7738320339646021</v>
      </c>
    </row>
    <row r="926" spans="1:17" ht="19.5" customHeight="1" x14ac:dyDescent="0.2">
      <c r="A926" s="12">
        <v>6004</v>
      </c>
      <c r="B926" s="6" t="s">
        <v>284</v>
      </c>
      <c r="C926" s="12">
        <v>9004</v>
      </c>
      <c r="D926" s="6" t="s">
        <v>3026</v>
      </c>
      <c r="E926" s="13">
        <v>43798</v>
      </c>
      <c r="F926" s="13">
        <v>44415</v>
      </c>
      <c r="H926" s="6" t="s">
        <v>7950</v>
      </c>
      <c r="I926" s="6" t="s">
        <v>7990</v>
      </c>
      <c r="J926" s="14">
        <v>-0.64069999999999994</v>
      </c>
      <c r="K926" s="14">
        <v>0.12230000000000001</v>
      </c>
      <c r="L926" s="15">
        <f t="shared" si="56"/>
        <v>-0.7629999999999999</v>
      </c>
      <c r="M926" s="11">
        <f t="shared" si="57"/>
        <v>0</v>
      </c>
      <c r="N926" s="11">
        <f>VLOOKUP(E926,Nasdaq!$A$2:$F$3174,5,1)</f>
        <v>8665.4697269999997</v>
      </c>
      <c r="O926" s="11">
        <f>VLOOKUP(F926,Nasdaq!$A$2:$F$3174,5,1)</f>
        <v>11010.980469</v>
      </c>
      <c r="P926" s="11">
        <f t="shared" si="58"/>
        <v>617</v>
      </c>
      <c r="Q926" s="15">
        <f t="shared" si="59"/>
        <v>0.78698522522309322</v>
      </c>
    </row>
    <row r="927" spans="1:17" ht="19.5" customHeight="1" x14ac:dyDescent="0.2">
      <c r="A927" s="12">
        <v>6004</v>
      </c>
      <c r="B927" s="6" t="s">
        <v>284</v>
      </c>
      <c r="C927" s="12">
        <v>8979</v>
      </c>
      <c r="D927" s="6" t="s">
        <v>3027</v>
      </c>
      <c r="E927" s="13">
        <v>43874</v>
      </c>
      <c r="F927" s="13">
        <v>44415</v>
      </c>
      <c r="H927" s="6" t="s">
        <v>7951</v>
      </c>
      <c r="I927" s="6" t="s">
        <v>8075</v>
      </c>
      <c r="J927" s="14">
        <v>-0.70290000000000008</v>
      </c>
      <c r="K927" s="14">
        <v>1.09E-2</v>
      </c>
      <c r="L927" s="15">
        <f t="shared" si="56"/>
        <v>-0.7138000000000001</v>
      </c>
      <c r="M927" s="11">
        <f t="shared" si="57"/>
        <v>0</v>
      </c>
      <c r="N927" s="11">
        <f>VLOOKUP(E927,Nasdaq!$A$2:$F$3174,5,1)</f>
        <v>9711.9697269999997</v>
      </c>
      <c r="O927" s="11">
        <f>VLOOKUP(F927,Nasdaq!$A$2:$F$3174,5,1)</f>
        <v>11010.980469</v>
      </c>
      <c r="P927" s="11">
        <f t="shared" si="58"/>
        <v>541</v>
      </c>
      <c r="Q927" s="15">
        <f t="shared" si="59"/>
        <v>0.88202643974427364</v>
      </c>
    </row>
    <row r="928" spans="1:17" ht="19.5" customHeight="1" x14ac:dyDescent="0.2">
      <c r="A928" s="12">
        <v>6574</v>
      </c>
      <c r="B928" s="6" t="s">
        <v>285</v>
      </c>
      <c r="C928" s="12">
        <v>3016</v>
      </c>
      <c r="D928" s="6" t="s">
        <v>3028</v>
      </c>
      <c r="E928" s="13">
        <v>41554</v>
      </c>
      <c r="F928" s="13">
        <v>41957</v>
      </c>
      <c r="G928" s="13">
        <v>41554</v>
      </c>
      <c r="H928" s="6" t="s">
        <v>7947</v>
      </c>
      <c r="I928" s="6" t="s">
        <v>8033</v>
      </c>
      <c r="J928" s="14">
        <v>0.4425</v>
      </c>
      <c r="K928" s="14">
        <v>0.21969999999999998</v>
      </c>
      <c r="L928" s="15">
        <f t="shared" si="56"/>
        <v>0.22280000000000003</v>
      </c>
      <c r="M928" s="11">
        <f t="shared" si="57"/>
        <v>1</v>
      </c>
      <c r="N928" s="11">
        <f>VLOOKUP(E928,Nasdaq!$A$2:$F$3174,5,1)</f>
        <v>3770.3798830000001</v>
      </c>
      <c r="O928" s="11">
        <f>VLOOKUP(F928,Nasdaq!$A$2:$F$3174,5,1)</f>
        <v>4688.5400390000004</v>
      </c>
      <c r="P928" s="11">
        <f t="shared" si="58"/>
        <v>403</v>
      </c>
      <c r="Q928" s="15">
        <f t="shared" si="59"/>
        <v>0.80417047483450355</v>
      </c>
    </row>
    <row r="929" spans="1:17" ht="19.5" customHeight="1" x14ac:dyDescent="0.2">
      <c r="A929" s="12">
        <v>6574</v>
      </c>
      <c r="B929" s="6" t="s">
        <v>285</v>
      </c>
      <c r="C929" s="12">
        <v>37787</v>
      </c>
      <c r="D929" s="6" t="s">
        <v>5078</v>
      </c>
      <c r="E929" s="13">
        <v>42713</v>
      </c>
      <c r="F929" s="13">
        <v>43600</v>
      </c>
      <c r="G929" s="13">
        <v>42713</v>
      </c>
      <c r="H929" s="6" t="s">
        <v>7950</v>
      </c>
      <c r="I929" s="6" t="s">
        <v>8111</v>
      </c>
      <c r="J929" s="14">
        <v>0.14960000000000001</v>
      </c>
      <c r="K929" s="14">
        <v>0.12240000000000001</v>
      </c>
      <c r="L929" s="15">
        <f t="shared" si="56"/>
        <v>2.7200000000000002E-2</v>
      </c>
      <c r="M929" s="11">
        <f t="shared" si="57"/>
        <v>1</v>
      </c>
      <c r="N929" s="11">
        <f>VLOOKUP(E929,Nasdaq!$A$2:$F$3174,5,1)</f>
        <v>5444.5</v>
      </c>
      <c r="O929" s="11">
        <f>VLOOKUP(F929,Nasdaq!$A$2:$F$3174,5,1)</f>
        <v>7822.1499020000001</v>
      </c>
      <c r="P929" s="11">
        <f t="shared" si="58"/>
        <v>887</v>
      </c>
      <c r="Q929" s="15">
        <f t="shared" si="59"/>
        <v>0.69603704375597553</v>
      </c>
    </row>
    <row r="930" spans="1:17" ht="19.5" customHeight="1" x14ac:dyDescent="0.2">
      <c r="A930" s="12">
        <v>6574</v>
      </c>
      <c r="B930" s="6" t="s">
        <v>285</v>
      </c>
      <c r="C930" s="12">
        <v>30779</v>
      </c>
      <c r="D930" s="6" t="s">
        <v>2798</v>
      </c>
      <c r="E930" s="13">
        <v>42342</v>
      </c>
      <c r="F930" s="13">
        <v>42506</v>
      </c>
      <c r="G930" s="13">
        <v>42342</v>
      </c>
      <c r="H930" s="6" t="s">
        <v>7944</v>
      </c>
      <c r="I930" s="6" t="s">
        <v>8059</v>
      </c>
      <c r="J930" s="14">
        <v>0.14130000000000001</v>
      </c>
      <c r="K930" s="14">
        <v>-5.1000000000000004E-3</v>
      </c>
      <c r="L930" s="15">
        <f t="shared" si="56"/>
        <v>0.1464</v>
      </c>
      <c r="M930" s="11">
        <f t="shared" si="57"/>
        <v>1</v>
      </c>
      <c r="N930" s="11">
        <f>VLOOKUP(E930,Nasdaq!$A$2:$F$3174,5,1)</f>
        <v>5142.2700199999999</v>
      </c>
      <c r="O930" s="11">
        <f>VLOOKUP(F930,Nasdaq!$A$2:$F$3174,5,1)</f>
        <v>4775.4599609999996</v>
      </c>
      <c r="P930" s="11">
        <f t="shared" si="58"/>
        <v>164</v>
      </c>
      <c r="Q930" s="15">
        <f t="shared" si="59"/>
        <v>1.0768101302622439</v>
      </c>
    </row>
    <row r="931" spans="1:17" ht="19.5" customHeight="1" x14ac:dyDescent="0.2">
      <c r="A931" s="12">
        <v>6574</v>
      </c>
      <c r="B931" s="6" t="s">
        <v>285</v>
      </c>
      <c r="C931" s="12">
        <v>1436</v>
      </c>
      <c r="D931" s="6" t="s">
        <v>2894</v>
      </c>
      <c r="E931" s="13">
        <v>43007</v>
      </c>
      <c r="F931" s="13">
        <v>43439</v>
      </c>
      <c r="G931" s="13">
        <v>43007</v>
      </c>
      <c r="H931" s="6" t="s">
        <v>7948</v>
      </c>
      <c r="I931" s="6" t="s">
        <v>7986</v>
      </c>
      <c r="J931" s="14">
        <v>0.14080000000000001</v>
      </c>
      <c r="K931" s="14">
        <v>7.9899999999999999E-2</v>
      </c>
      <c r="L931" s="15">
        <f t="shared" si="56"/>
        <v>6.090000000000001E-2</v>
      </c>
      <c r="M931" s="11">
        <f t="shared" si="57"/>
        <v>1</v>
      </c>
      <c r="N931" s="11">
        <f>VLOOKUP(E931,Nasdaq!$A$2:$F$3174,5,1)</f>
        <v>6495.9599609999996</v>
      </c>
      <c r="O931" s="11">
        <f>VLOOKUP(F931,Nasdaq!$A$2:$F$3174,5,1)</f>
        <v>7158.4301759999998</v>
      </c>
      <c r="P931" s="11">
        <f t="shared" si="58"/>
        <v>432</v>
      </c>
      <c r="Q931" s="15">
        <f t="shared" si="59"/>
        <v>0.90745649562139918</v>
      </c>
    </row>
    <row r="932" spans="1:17" ht="19.5" customHeight="1" x14ac:dyDescent="0.2">
      <c r="A932" s="12">
        <v>6574</v>
      </c>
      <c r="B932" s="6" t="s">
        <v>285</v>
      </c>
      <c r="C932" s="12">
        <v>1239</v>
      </c>
      <c r="D932" s="6" t="s">
        <v>3029</v>
      </c>
      <c r="E932" s="13">
        <v>43146</v>
      </c>
      <c r="F932" s="13">
        <v>43600</v>
      </c>
      <c r="H932" s="6" t="s">
        <v>7946</v>
      </c>
      <c r="I932" s="6" t="s">
        <v>8008</v>
      </c>
      <c r="J932" s="14">
        <v>0.1002</v>
      </c>
      <c r="K932" s="14">
        <v>5.5800000000000002E-2</v>
      </c>
      <c r="L932" s="15">
        <f t="shared" si="56"/>
        <v>4.4399999999999995E-2</v>
      </c>
      <c r="M932" s="11">
        <f t="shared" si="57"/>
        <v>1</v>
      </c>
      <c r="N932" s="11">
        <f>VLOOKUP(E932,Nasdaq!$A$2:$F$3174,5,1)</f>
        <v>7256.4301759999998</v>
      </c>
      <c r="O932" s="11">
        <f>VLOOKUP(F932,Nasdaq!$A$2:$F$3174,5,1)</f>
        <v>7822.1499020000001</v>
      </c>
      <c r="P932" s="11">
        <f t="shared" si="58"/>
        <v>454</v>
      </c>
      <c r="Q932" s="15">
        <f t="shared" si="59"/>
        <v>0.92767762754317085</v>
      </c>
    </row>
    <row r="933" spans="1:17" ht="19.5" customHeight="1" x14ac:dyDescent="0.2">
      <c r="A933" s="12">
        <v>6574</v>
      </c>
      <c r="B933" s="6" t="s">
        <v>285</v>
      </c>
      <c r="C933" s="12">
        <v>37324</v>
      </c>
      <c r="D933" s="6" t="s">
        <v>6270</v>
      </c>
      <c r="E933" s="13">
        <v>42654</v>
      </c>
      <c r="F933" s="13">
        <v>43511</v>
      </c>
      <c r="G933" s="13">
        <v>42654</v>
      </c>
      <c r="H933" s="6" t="s">
        <v>7944</v>
      </c>
      <c r="I933" s="6" t="s">
        <v>8016</v>
      </c>
      <c r="J933" s="14">
        <v>2.9100000000000001E-2</v>
      </c>
      <c r="K933" s="14">
        <v>0.14050000000000001</v>
      </c>
      <c r="L933" s="15">
        <f t="shared" si="56"/>
        <v>-0.11140000000000001</v>
      </c>
      <c r="M933" s="11">
        <f t="shared" si="57"/>
        <v>0</v>
      </c>
      <c r="N933" s="11">
        <f>VLOOKUP(E933,Nasdaq!$A$2:$F$3174,5,1)</f>
        <v>5246.7900390000004</v>
      </c>
      <c r="O933" s="11">
        <f>VLOOKUP(F933,Nasdaq!$A$2:$F$3174,5,1)</f>
        <v>7472.4101559999999</v>
      </c>
      <c r="P933" s="11">
        <f t="shared" si="58"/>
        <v>857</v>
      </c>
      <c r="Q933" s="15">
        <f t="shared" si="59"/>
        <v>0.70215577846304544</v>
      </c>
    </row>
    <row r="934" spans="1:17" ht="19.5" customHeight="1" x14ac:dyDescent="0.2">
      <c r="A934" s="12">
        <v>6574</v>
      </c>
      <c r="B934" s="6" t="s">
        <v>285</v>
      </c>
      <c r="C934" s="12">
        <v>1552</v>
      </c>
      <c r="D934" s="6" t="s">
        <v>6271</v>
      </c>
      <c r="E934" s="13">
        <v>41390</v>
      </c>
      <c r="F934" s="13">
        <v>42416</v>
      </c>
      <c r="G934" s="13">
        <v>41390</v>
      </c>
      <c r="H934" s="6" t="s">
        <v>7949</v>
      </c>
      <c r="I934" s="6" t="s">
        <v>8093</v>
      </c>
      <c r="J934" s="14">
        <v>5.4000000000000003E-3</v>
      </c>
      <c r="K934" s="14">
        <v>8.9200000000000002E-2</v>
      </c>
      <c r="L934" s="15">
        <f t="shared" si="56"/>
        <v>-8.3799999999999999E-2</v>
      </c>
      <c r="M934" s="11">
        <f t="shared" si="57"/>
        <v>0</v>
      </c>
      <c r="N934" s="11">
        <f>VLOOKUP(E934,Nasdaq!$A$2:$F$3174,5,1)</f>
        <v>3279.26001</v>
      </c>
      <c r="O934" s="11">
        <f>VLOOKUP(F934,Nasdaq!$A$2:$F$3174,5,1)</f>
        <v>4435.9599609999996</v>
      </c>
      <c r="P934" s="11">
        <f t="shared" si="58"/>
        <v>1026</v>
      </c>
      <c r="Q934" s="15">
        <f t="shared" si="59"/>
        <v>0.73924532331921189</v>
      </c>
    </row>
    <row r="935" spans="1:17" ht="19.5" customHeight="1" x14ac:dyDescent="0.2">
      <c r="A935" s="12">
        <v>6574</v>
      </c>
      <c r="B935" s="6" t="s">
        <v>285</v>
      </c>
      <c r="C935" s="12">
        <v>4428</v>
      </c>
      <c r="D935" s="6" t="s">
        <v>6272</v>
      </c>
      <c r="E935" s="13">
        <v>41423</v>
      </c>
      <c r="F935" s="13">
        <v>41684</v>
      </c>
      <c r="G935" s="13">
        <v>41423</v>
      </c>
      <c r="H935" s="6" t="s">
        <v>7946</v>
      </c>
      <c r="I935" s="6" t="s">
        <v>7964</v>
      </c>
      <c r="J935" s="14">
        <v>-0.31629999999999997</v>
      </c>
      <c r="K935" s="14">
        <v>0.19</v>
      </c>
      <c r="L935" s="15">
        <f t="shared" si="56"/>
        <v>-0.50629999999999997</v>
      </c>
      <c r="M935" s="11">
        <f t="shared" si="57"/>
        <v>0</v>
      </c>
      <c r="N935" s="11">
        <f>VLOOKUP(E935,Nasdaq!$A$2:$F$3174,5,1)</f>
        <v>3467.5200199999999</v>
      </c>
      <c r="O935" s="11">
        <f>VLOOKUP(F935,Nasdaq!$A$2:$F$3174,5,1)</f>
        <v>4244.0200199999999</v>
      </c>
      <c r="P935" s="11">
        <f t="shared" si="58"/>
        <v>261</v>
      </c>
      <c r="Q935" s="15">
        <f t="shared" si="59"/>
        <v>0.81703841141059874</v>
      </c>
    </row>
    <row r="936" spans="1:17" ht="19.5" customHeight="1" x14ac:dyDescent="0.2">
      <c r="A936" s="12">
        <v>6574</v>
      </c>
      <c r="B936" s="6" t="s">
        <v>285</v>
      </c>
      <c r="C936" s="12">
        <v>353</v>
      </c>
      <c r="D936" s="6" t="s">
        <v>2575</v>
      </c>
      <c r="E936" s="13">
        <v>43054</v>
      </c>
      <c r="F936" s="13">
        <v>43784</v>
      </c>
      <c r="H936" s="6" t="s">
        <v>7944</v>
      </c>
      <c r="I936" s="6" t="s">
        <v>7960</v>
      </c>
      <c r="J936" s="14">
        <v>-0.63479999999999992</v>
      </c>
      <c r="K936" s="14">
        <v>0.12520000000000001</v>
      </c>
      <c r="L936" s="15">
        <f t="shared" si="56"/>
        <v>-0.7599999999999999</v>
      </c>
      <c r="M936" s="11">
        <f t="shared" si="57"/>
        <v>0</v>
      </c>
      <c r="N936" s="11">
        <f>VLOOKUP(E936,Nasdaq!$A$2:$F$3174,5,1)</f>
        <v>6706.2099609999996</v>
      </c>
      <c r="O936" s="11">
        <f>VLOOKUP(F936,Nasdaq!$A$2:$F$3174,5,1)</f>
        <v>8540.8300780000009</v>
      </c>
      <c r="P936" s="11">
        <f t="shared" si="58"/>
        <v>730</v>
      </c>
      <c r="Q936" s="15">
        <f t="shared" si="59"/>
        <v>0.78519487990843628</v>
      </c>
    </row>
    <row r="937" spans="1:17" ht="19.5" customHeight="1" x14ac:dyDescent="0.2">
      <c r="A937" s="12">
        <v>6574</v>
      </c>
      <c r="B937" s="6" t="s">
        <v>285</v>
      </c>
      <c r="C937" s="12">
        <v>4221</v>
      </c>
      <c r="D937" s="6" t="s">
        <v>6273</v>
      </c>
      <c r="E937" s="13">
        <v>42590</v>
      </c>
      <c r="F937" s="13">
        <v>44415</v>
      </c>
      <c r="G937" s="13">
        <v>42590</v>
      </c>
      <c r="H937" s="6" t="s">
        <v>7949</v>
      </c>
      <c r="I937" s="6" t="s">
        <v>8110</v>
      </c>
      <c r="J937" s="14">
        <v>-0.77469999999999994</v>
      </c>
      <c r="K937" s="14">
        <v>0.1363</v>
      </c>
      <c r="L937" s="15">
        <f t="shared" si="56"/>
        <v>-0.91099999999999992</v>
      </c>
      <c r="M937" s="11">
        <f t="shared" si="57"/>
        <v>0</v>
      </c>
      <c r="N937" s="11">
        <f>VLOOKUP(E937,Nasdaq!$A$2:$F$3174,5,1)</f>
        <v>5213.1401370000003</v>
      </c>
      <c r="O937" s="11">
        <f>VLOOKUP(F937,Nasdaq!$A$2:$F$3174,5,1)</f>
        <v>11010.980469</v>
      </c>
      <c r="P937" s="11">
        <f t="shared" si="58"/>
        <v>1825</v>
      </c>
      <c r="Q937" s="15">
        <f t="shared" si="59"/>
        <v>0.4734497534815344</v>
      </c>
    </row>
    <row r="938" spans="1:17" ht="19.5" customHeight="1" x14ac:dyDescent="0.2">
      <c r="A938" s="12">
        <v>6574</v>
      </c>
      <c r="B938" s="6" t="s">
        <v>285</v>
      </c>
      <c r="C938" s="12">
        <v>44548</v>
      </c>
      <c r="D938" s="6" t="s">
        <v>6274</v>
      </c>
      <c r="E938" s="13">
        <v>40917</v>
      </c>
      <c r="F938" s="13">
        <v>42277</v>
      </c>
      <c r="G938" s="13">
        <v>40917</v>
      </c>
      <c r="H938" s="6" t="s">
        <v>7948</v>
      </c>
      <c r="I938" s="6" t="s">
        <v>7986</v>
      </c>
      <c r="J938" s="14">
        <v>-0.84540000000000004</v>
      </c>
      <c r="K938" s="14">
        <v>0.13880000000000001</v>
      </c>
      <c r="L938" s="15">
        <f t="shared" si="56"/>
        <v>-0.98420000000000007</v>
      </c>
      <c r="M938" s="11">
        <f t="shared" si="57"/>
        <v>0</v>
      </c>
      <c r="N938" s="11">
        <f>VLOOKUP(E938,Nasdaq!$A$2:$F$3174,5,1)</f>
        <v>2676.5600589999999</v>
      </c>
      <c r="O938" s="11">
        <f>VLOOKUP(F938,Nasdaq!$A$2:$F$3174,5,1)</f>
        <v>4620.1601559999999</v>
      </c>
      <c r="P938" s="11">
        <f t="shared" si="58"/>
        <v>1360</v>
      </c>
      <c r="Q938" s="15">
        <f t="shared" si="59"/>
        <v>0.57932255854171777</v>
      </c>
    </row>
    <row r="939" spans="1:17" ht="19.5" customHeight="1" x14ac:dyDescent="0.2">
      <c r="A939" s="12">
        <v>6149</v>
      </c>
      <c r="B939" s="6" t="s">
        <v>286</v>
      </c>
      <c r="C939" s="12">
        <v>623</v>
      </c>
      <c r="D939" s="6" t="s">
        <v>3030</v>
      </c>
      <c r="E939" s="13">
        <v>42752</v>
      </c>
      <c r="F939" s="13">
        <v>44415</v>
      </c>
      <c r="G939" s="13">
        <v>42752</v>
      </c>
      <c r="H939" s="6" t="s">
        <v>7945</v>
      </c>
      <c r="I939" s="6" t="s">
        <v>7955</v>
      </c>
      <c r="J939" s="14">
        <v>0.28179999999999999</v>
      </c>
      <c r="K939" s="14">
        <v>0.1389</v>
      </c>
      <c r="L939" s="15">
        <f t="shared" si="56"/>
        <v>0.1429</v>
      </c>
      <c r="M939" s="11">
        <f t="shared" si="57"/>
        <v>1</v>
      </c>
      <c r="N939" s="11">
        <f>VLOOKUP(E939,Nasdaq!$A$2:$F$3174,5,1)</f>
        <v>5538.7299800000001</v>
      </c>
      <c r="O939" s="11">
        <f>VLOOKUP(F939,Nasdaq!$A$2:$F$3174,5,1)</f>
        <v>11010.980469</v>
      </c>
      <c r="P939" s="11">
        <f t="shared" si="58"/>
        <v>1663</v>
      </c>
      <c r="Q939" s="15">
        <f t="shared" si="59"/>
        <v>0.5030193510492128</v>
      </c>
    </row>
    <row r="940" spans="1:17" ht="19.5" customHeight="1" x14ac:dyDescent="0.2">
      <c r="A940" s="12">
        <v>6149</v>
      </c>
      <c r="B940" s="6" t="s">
        <v>286</v>
      </c>
      <c r="C940" s="12">
        <v>309</v>
      </c>
      <c r="D940" s="6" t="s">
        <v>3031</v>
      </c>
      <c r="E940" s="13">
        <v>43262</v>
      </c>
      <c r="F940" s="13">
        <v>44415</v>
      </c>
      <c r="H940" s="6" t="s">
        <v>7945</v>
      </c>
      <c r="I940" s="6" t="s">
        <v>8145</v>
      </c>
      <c r="J940" s="14">
        <v>0.10779999999999999</v>
      </c>
      <c r="K940" s="14">
        <v>0.11269999999999999</v>
      </c>
      <c r="L940" s="15">
        <f t="shared" si="56"/>
        <v>-4.9000000000000016E-3</v>
      </c>
      <c r="M940" s="11">
        <f t="shared" si="57"/>
        <v>0</v>
      </c>
      <c r="N940" s="11">
        <f>VLOOKUP(E940,Nasdaq!$A$2:$F$3174,5,1)</f>
        <v>7659.9301759999998</v>
      </c>
      <c r="O940" s="11">
        <f>VLOOKUP(F940,Nasdaq!$A$2:$F$3174,5,1)</f>
        <v>11010.980469</v>
      </c>
      <c r="P940" s="11">
        <f t="shared" si="58"/>
        <v>1153</v>
      </c>
      <c r="Q940" s="15">
        <f t="shared" si="59"/>
        <v>0.69566346091014086</v>
      </c>
    </row>
    <row r="941" spans="1:17" ht="19.5" customHeight="1" x14ac:dyDescent="0.2">
      <c r="A941" s="12">
        <v>6149</v>
      </c>
      <c r="B941" s="6" t="s">
        <v>286</v>
      </c>
      <c r="C941" s="12">
        <v>1143</v>
      </c>
      <c r="D941" s="6" t="s">
        <v>3032</v>
      </c>
      <c r="E941" s="13">
        <v>43539</v>
      </c>
      <c r="F941" s="13">
        <v>44415</v>
      </c>
      <c r="G941" s="13">
        <v>43539</v>
      </c>
      <c r="H941" s="6" t="s">
        <v>7944</v>
      </c>
      <c r="I941" s="6" t="s">
        <v>8059</v>
      </c>
      <c r="J941" s="14">
        <v>5.2300000000000006E-2</v>
      </c>
      <c r="K941" s="14">
        <v>0.1537</v>
      </c>
      <c r="L941" s="15">
        <f t="shared" si="56"/>
        <v>-0.10139999999999999</v>
      </c>
      <c r="M941" s="11">
        <f t="shared" si="57"/>
        <v>0</v>
      </c>
      <c r="N941" s="11">
        <f>VLOOKUP(E941,Nasdaq!$A$2:$F$3174,5,1)</f>
        <v>7688.5297849999997</v>
      </c>
      <c r="O941" s="11">
        <f>VLOOKUP(F941,Nasdaq!$A$2:$F$3174,5,1)</f>
        <v>11010.980469</v>
      </c>
      <c r="P941" s="11">
        <f t="shared" si="58"/>
        <v>876</v>
      </c>
      <c r="Q941" s="15">
        <f t="shared" si="59"/>
        <v>0.69826101709687738</v>
      </c>
    </row>
    <row r="942" spans="1:17" ht="19.5" customHeight="1" x14ac:dyDescent="0.2">
      <c r="A942" s="12">
        <v>4893</v>
      </c>
      <c r="B942" s="6" t="s">
        <v>287</v>
      </c>
      <c r="C942" s="12">
        <v>15198</v>
      </c>
      <c r="D942" s="6" t="s">
        <v>2880</v>
      </c>
      <c r="E942" s="13">
        <v>42389</v>
      </c>
      <c r="F942" s="13">
        <v>44415</v>
      </c>
      <c r="G942" s="13">
        <v>42389</v>
      </c>
      <c r="H942" s="6" t="s">
        <v>7944</v>
      </c>
      <c r="I942" s="6" t="s">
        <v>8076</v>
      </c>
      <c r="J942" s="14">
        <v>-0.46329999999999999</v>
      </c>
      <c r="K942" s="14">
        <v>0.16190000000000002</v>
      </c>
      <c r="L942" s="15">
        <f t="shared" si="56"/>
        <v>-0.62519999999999998</v>
      </c>
      <c r="M942" s="11">
        <f t="shared" si="57"/>
        <v>0</v>
      </c>
      <c r="N942" s="11">
        <f>VLOOKUP(E942,Nasdaq!$A$2:$F$3174,5,1)</f>
        <v>4471.6899409999996</v>
      </c>
      <c r="O942" s="11">
        <f>VLOOKUP(F942,Nasdaq!$A$2:$F$3174,5,1)</f>
        <v>11010.980469</v>
      </c>
      <c r="P942" s="11">
        <f t="shared" si="58"/>
        <v>2026</v>
      </c>
      <c r="Q942" s="15">
        <f t="shared" si="59"/>
        <v>0.40611237143666995</v>
      </c>
    </row>
    <row r="943" spans="1:17" ht="19.5" customHeight="1" x14ac:dyDescent="0.2">
      <c r="A943" s="12">
        <v>4893</v>
      </c>
      <c r="B943" s="6" t="s">
        <v>287</v>
      </c>
      <c r="C943" s="12">
        <v>3592</v>
      </c>
      <c r="D943" s="6" t="s">
        <v>3033</v>
      </c>
      <c r="E943" s="13">
        <v>43164</v>
      </c>
      <c r="F943" s="13">
        <v>44415</v>
      </c>
      <c r="G943" s="13">
        <v>43424</v>
      </c>
      <c r="H943" s="6" t="s">
        <v>7951</v>
      </c>
      <c r="I943" s="6" t="s">
        <v>8023</v>
      </c>
      <c r="J943" s="14">
        <v>-0.81980000000000008</v>
      </c>
      <c r="K943" s="14">
        <v>0.11710000000000001</v>
      </c>
      <c r="L943" s="15">
        <f t="shared" si="56"/>
        <v>-0.93690000000000007</v>
      </c>
      <c r="M943" s="11">
        <f t="shared" si="57"/>
        <v>0</v>
      </c>
      <c r="N943" s="11">
        <f>VLOOKUP(E943,Nasdaq!$A$2:$F$3174,5,1)</f>
        <v>7330.7099609999996</v>
      </c>
      <c r="O943" s="11">
        <f>VLOOKUP(F943,Nasdaq!$A$2:$F$3174,5,1)</f>
        <v>11010.980469</v>
      </c>
      <c r="P943" s="11">
        <f t="shared" si="58"/>
        <v>1251</v>
      </c>
      <c r="Q943" s="15">
        <f t="shared" si="59"/>
        <v>0.6657641899310931</v>
      </c>
    </row>
    <row r="944" spans="1:17" ht="19.5" customHeight="1" x14ac:dyDescent="0.2">
      <c r="A944" s="12">
        <v>5200</v>
      </c>
      <c r="B944" s="6" t="s">
        <v>288</v>
      </c>
      <c r="C944" s="12">
        <v>44890</v>
      </c>
      <c r="D944" s="6" t="s">
        <v>6275</v>
      </c>
      <c r="E944" s="13">
        <v>40954</v>
      </c>
      <c r="F944" s="13">
        <v>41501</v>
      </c>
      <c r="H944" s="6" t="s">
        <v>7947</v>
      </c>
      <c r="I944" s="6" t="s">
        <v>8097</v>
      </c>
      <c r="J944" s="14">
        <v>0.58430000000000004</v>
      </c>
      <c r="K944" s="14">
        <v>0.1784</v>
      </c>
      <c r="L944" s="15">
        <f t="shared" si="56"/>
        <v>0.40590000000000004</v>
      </c>
      <c r="M944" s="11">
        <f t="shared" si="57"/>
        <v>1</v>
      </c>
      <c r="N944" s="11">
        <f>VLOOKUP(E944,Nasdaq!$A$2:$F$3174,5,1)</f>
        <v>2915.830078</v>
      </c>
      <c r="O944" s="11">
        <f>VLOOKUP(F944,Nasdaq!$A$2:$F$3174,5,1)</f>
        <v>3606.1201169999999</v>
      </c>
      <c r="P944" s="11">
        <f t="shared" si="58"/>
        <v>547</v>
      </c>
      <c r="Q944" s="15">
        <f t="shared" si="59"/>
        <v>0.8085790507520344</v>
      </c>
    </row>
    <row r="945" spans="1:17" ht="19.5" customHeight="1" x14ac:dyDescent="0.2">
      <c r="A945" s="12">
        <v>5200</v>
      </c>
      <c r="B945" s="6" t="s">
        <v>288</v>
      </c>
      <c r="C945" s="12">
        <v>679</v>
      </c>
      <c r="D945" s="6" t="s">
        <v>3309</v>
      </c>
      <c r="E945" s="13">
        <v>40770</v>
      </c>
      <c r="F945" s="13">
        <v>41409</v>
      </c>
      <c r="H945" s="6" t="s">
        <v>7951</v>
      </c>
      <c r="I945" s="6" t="s">
        <v>8078</v>
      </c>
      <c r="J945" s="14">
        <v>0.53510000000000002</v>
      </c>
      <c r="K945" s="14">
        <v>0.2281</v>
      </c>
      <c r="L945" s="15">
        <f t="shared" si="56"/>
        <v>0.30700000000000005</v>
      </c>
      <c r="M945" s="11">
        <f t="shared" si="57"/>
        <v>1</v>
      </c>
      <c r="N945" s="11">
        <f>VLOOKUP(E945,Nasdaq!$A$2:$F$3174,5,1)</f>
        <v>2555.1999510000001</v>
      </c>
      <c r="O945" s="11">
        <f>VLOOKUP(F945,Nasdaq!$A$2:$F$3174,5,1)</f>
        <v>3471.6201169999999</v>
      </c>
      <c r="P945" s="11">
        <f t="shared" si="58"/>
        <v>639</v>
      </c>
      <c r="Q945" s="15">
        <f t="shared" si="59"/>
        <v>0.7360261845018099</v>
      </c>
    </row>
    <row r="946" spans="1:17" ht="19.5" customHeight="1" x14ac:dyDescent="0.2">
      <c r="A946" s="12">
        <v>5200</v>
      </c>
      <c r="B946" s="6" t="s">
        <v>288</v>
      </c>
      <c r="C946" s="12">
        <v>578</v>
      </c>
      <c r="D946" s="6" t="s">
        <v>5016</v>
      </c>
      <c r="E946" s="13">
        <v>39769</v>
      </c>
      <c r="F946" s="13">
        <v>41228</v>
      </c>
      <c r="H946" s="6" t="s">
        <v>7944</v>
      </c>
      <c r="I946" s="6" t="s">
        <v>8146</v>
      </c>
      <c r="J946" s="14">
        <v>0.44540000000000002</v>
      </c>
      <c r="K946" s="14">
        <v>0.14829999999999999</v>
      </c>
      <c r="L946" s="15">
        <f t="shared" si="56"/>
        <v>0.29710000000000003</v>
      </c>
      <c r="M946" s="11">
        <f t="shared" si="57"/>
        <v>1</v>
      </c>
      <c r="N946" s="11">
        <f>VLOOKUP(E946,Nasdaq!$A$2:$F$3174,5,1)</f>
        <v>1482.0500489999999</v>
      </c>
      <c r="O946" s="11">
        <f>VLOOKUP(F946,Nasdaq!$A$2:$F$3174,5,1)</f>
        <v>2836.9399410000001</v>
      </c>
      <c r="P946" s="11">
        <f t="shared" si="58"/>
        <v>1459</v>
      </c>
      <c r="Q946" s="15">
        <f t="shared" si="59"/>
        <v>0.52241213660871277</v>
      </c>
    </row>
    <row r="947" spans="1:17" ht="19.5" customHeight="1" x14ac:dyDescent="0.2">
      <c r="A947" s="12">
        <v>5200</v>
      </c>
      <c r="B947" s="6" t="s">
        <v>288</v>
      </c>
      <c r="C947" s="12">
        <v>815</v>
      </c>
      <c r="D947" s="6" t="s">
        <v>4455</v>
      </c>
      <c r="E947" s="13">
        <v>40770</v>
      </c>
      <c r="F947" s="13">
        <v>41501</v>
      </c>
      <c r="H947" s="6" t="s">
        <v>7944</v>
      </c>
      <c r="I947" s="6" t="s">
        <v>8112</v>
      </c>
      <c r="J947" s="14">
        <v>0.20850000000000002</v>
      </c>
      <c r="K947" s="14">
        <v>0.2009</v>
      </c>
      <c r="L947" s="15">
        <f t="shared" si="56"/>
        <v>7.6000000000000234E-3</v>
      </c>
      <c r="M947" s="11">
        <f t="shared" si="57"/>
        <v>1</v>
      </c>
      <c r="N947" s="11">
        <f>VLOOKUP(E947,Nasdaq!$A$2:$F$3174,5,1)</f>
        <v>2555.1999510000001</v>
      </c>
      <c r="O947" s="11">
        <f>VLOOKUP(F947,Nasdaq!$A$2:$F$3174,5,1)</f>
        <v>3606.1201169999999</v>
      </c>
      <c r="P947" s="11">
        <f t="shared" si="58"/>
        <v>731</v>
      </c>
      <c r="Q947" s="15">
        <f t="shared" si="59"/>
        <v>0.7085740816393975</v>
      </c>
    </row>
    <row r="948" spans="1:17" ht="19.5" customHeight="1" x14ac:dyDescent="0.2">
      <c r="A948" s="12">
        <v>5200</v>
      </c>
      <c r="B948" s="6" t="s">
        <v>288</v>
      </c>
      <c r="C948" s="12">
        <v>14962</v>
      </c>
      <c r="D948" s="6" t="s">
        <v>3034</v>
      </c>
      <c r="E948" s="13">
        <v>40315</v>
      </c>
      <c r="F948" s="13">
        <v>41264</v>
      </c>
      <c r="H948" s="6" t="s">
        <v>7949</v>
      </c>
      <c r="I948" s="6" t="s">
        <v>8058</v>
      </c>
      <c r="J948" s="14">
        <v>0.20069999999999999</v>
      </c>
      <c r="K948" s="14">
        <v>0.11599999999999999</v>
      </c>
      <c r="L948" s="15">
        <f t="shared" si="56"/>
        <v>8.4699999999999998E-2</v>
      </c>
      <c r="M948" s="11">
        <f t="shared" si="57"/>
        <v>1</v>
      </c>
      <c r="N948" s="11">
        <f>VLOOKUP(E948,Nasdaq!$A$2:$F$3174,5,1)</f>
        <v>2354.2299800000001</v>
      </c>
      <c r="O948" s="11">
        <f>VLOOKUP(F948,Nasdaq!$A$2:$F$3174,5,1)</f>
        <v>3021.01001</v>
      </c>
      <c r="P948" s="11">
        <f t="shared" si="58"/>
        <v>949</v>
      </c>
      <c r="Q948" s="15">
        <f t="shared" si="59"/>
        <v>0.77928628740703854</v>
      </c>
    </row>
    <row r="949" spans="1:17" ht="19.5" customHeight="1" x14ac:dyDescent="0.2">
      <c r="A949" s="12">
        <v>5200</v>
      </c>
      <c r="B949" s="6" t="s">
        <v>288</v>
      </c>
      <c r="C949" s="12">
        <v>14789</v>
      </c>
      <c r="D949" s="6" t="s">
        <v>3035</v>
      </c>
      <c r="E949" s="13">
        <v>40365</v>
      </c>
      <c r="F949" s="13">
        <v>41191</v>
      </c>
      <c r="G949" s="13">
        <v>40365</v>
      </c>
      <c r="H949" s="6" t="s">
        <v>7952</v>
      </c>
      <c r="I949" s="6" t="s">
        <v>7952</v>
      </c>
      <c r="J949" s="14">
        <v>0.15590000000000001</v>
      </c>
      <c r="K949" s="14">
        <v>0.18600000000000003</v>
      </c>
      <c r="L949" s="15">
        <f t="shared" si="56"/>
        <v>-3.0100000000000016E-2</v>
      </c>
      <c r="M949" s="11">
        <f t="shared" si="57"/>
        <v>0</v>
      </c>
      <c r="N949" s="11">
        <f>VLOOKUP(E949,Nasdaq!$A$2:$F$3174,5,1)</f>
        <v>2093.8798830000001</v>
      </c>
      <c r="O949" s="11">
        <f>VLOOKUP(F949,Nasdaq!$A$2:$F$3174,5,1)</f>
        <v>3065.0200199999999</v>
      </c>
      <c r="P949" s="11">
        <f t="shared" si="58"/>
        <v>826</v>
      </c>
      <c r="Q949" s="15">
        <f t="shared" si="59"/>
        <v>0.68315460116714988</v>
      </c>
    </row>
    <row r="950" spans="1:17" ht="19.5" customHeight="1" x14ac:dyDescent="0.2">
      <c r="A950" s="12">
        <v>5200</v>
      </c>
      <c r="B950" s="6" t="s">
        <v>288</v>
      </c>
      <c r="C950" s="12">
        <v>873</v>
      </c>
      <c r="D950" s="6" t="s">
        <v>6276</v>
      </c>
      <c r="E950" s="13">
        <v>39675</v>
      </c>
      <c r="F950" s="13">
        <v>41866</v>
      </c>
      <c r="H950" s="6" t="s">
        <v>7947</v>
      </c>
      <c r="I950" s="6" t="s">
        <v>7994</v>
      </c>
      <c r="J950" s="14">
        <v>7.9600000000000004E-2</v>
      </c>
      <c r="K950" s="14">
        <v>9.4499999999999987E-2</v>
      </c>
      <c r="L950" s="15">
        <f t="shared" si="56"/>
        <v>-1.4899999999999983E-2</v>
      </c>
      <c r="M950" s="11">
        <f t="shared" si="57"/>
        <v>0</v>
      </c>
      <c r="N950" s="11">
        <f>VLOOKUP(E950,Nasdaq!$A$2:$F$3174,5,1)</f>
        <v>2452.5200199999999</v>
      </c>
      <c r="O950" s="11">
        <f>VLOOKUP(F950,Nasdaq!$A$2:$F$3174,5,1)</f>
        <v>4464.9301759999998</v>
      </c>
      <c r="P950" s="11">
        <f t="shared" si="58"/>
        <v>2191</v>
      </c>
      <c r="Q950" s="15">
        <f t="shared" si="59"/>
        <v>0.5492856015048142</v>
      </c>
    </row>
    <row r="951" spans="1:17" ht="19.5" customHeight="1" x14ac:dyDescent="0.2">
      <c r="A951" s="12">
        <v>5200</v>
      </c>
      <c r="B951" s="6" t="s">
        <v>288</v>
      </c>
      <c r="C951" s="12">
        <v>661</v>
      </c>
      <c r="D951" s="6" t="s">
        <v>4542</v>
      </c>
      <c r="E951" s="13">
        <v>40770</v>
      </c>
      <c r="F951" s="13">
        <v>41136</v>
      </c>
      <c r="H951" s="6" t="s">
        <v>7946</v>
      </c>
      <c r="I951" s="6" t="s">
        <v>7965</v>
      </c>
      <c r="J951" s="14">
        <v>4.8000000000000001E-2</v>
      </c>
      <c r="K951" s="14">
        <v>0.19329999999999997</v>
      </c>
      <c r="L951" s="15">
        <f t="shared" si="56"/>
        <v>-0.14529999999999998</v>
      </c>
      <c r="M951" s="11">
        <f t="shared" si="57"/>
        <v>0</v>
      </c>
      <c r="N951" s="11">
        <f>VLOOKUP(E951,Nasdaq!$A$2:$F$3174,5,1)</f>
        <v>2555.1999510000001</v>
      </c>
      <c r="O951" s="11">
        <f>VLOOKUP(F951,Nasdaq!$A$2:$F$3174,5,1)</f>
        <v>3030.929932</v>
      </c>
      <c r="P951" s="11">
        <f t="shared" si="58"/>
        <v>366</v>
      </c>
      <c r="Q951" s="15">
        <f t="shared" si="59"/>
        <v>0.84304265492260388</v>
      </c>
    </row>
    <row r="952" spans="1:17" ht="19.5" customHeight="1" x14ac:dyDescent="0.2">
      <c r="A952" s="12">
        <v>5200</v>
      </c>
      <c r="B952" s="6" t="s">
        <v>288</v>
      </c>
      <c r="C952" s="12">
        <v>846</v>
      </c>
      <c r="D952" s="6" t="s">
        <v>3787</v>
      </c>
      <c r="E952" s="13">
        <v>40679</v>
      </c>
      <c r="F952" s="13">
        <v>41409</v>
      </c>
      <c r="H952" s="6" t="s">
        <v>7951</v>
      </c>
      <c r="I952" s="6" t="s">
        <v>8023</v>
      </c>
      <c r="J952" s="14">
        <v>-2.8900000000000002E-2</v>
      </c>
      <c r="K952" s="14">
        <v>0.1424</v>
      </c>
      <c r="L952" s="15">
        <f t="shared" ref="L952:L1009" si="60">J952-K952</f>
        <v>-0.17130000000000001</v>
      </c>
      <c r="M952" s="11">
        <f t="shared" ref="M952:M1009" si="61">IF(L952&gt;0,1,0)</f>
        <v>0</v>
      </c>
      <c r="N952" s="11">
        <f>VLOOKUP(E952,Nasdaq!$A$2:$F$3174,5,1)</f>
        <v>2782.3100589999999</v>
      </c>
      <c r="O952" s="11">
        <f>VLOOKUP(F952,Nasdaq!$A$2:$F$3174,5,1)</f>
        <v>3471.6201169999999</v>
      </c>
      <c r="P952" s="11">
        <f t="shared" ref="P952:P1009" si="62">_xlfn.DAYS(F952,E952)</f>
        <v>730</v>
      </c>
      <c r="Q952" s="15">
        <f t="shared" ref="Q952:Q1009" si="63">(O952/N952)^(1/P952/365-1)</f>
        <v>0.80144493824065532</v>
      </c>
    </row>
    <row r="953" spans="1:17" ht="19.5" customHeight="1" x14ac:dyDescent="0.2">
      <c r="A953" s="12">
        <v>5200</v>
      </c>
      <c r="B953" s="6" t="s">
        <v>288</v>
      </c>
      <c r="C953" s="12">
        <v>3764</v>
      </c>
      <c r="D953" s="6" t="s">
        <v>6278</v>
      </c>
      <c r="E953" s="13">
        <v>40064</v>
      </c>
      <c r="F953" s="13">
        <v>40504</v>
      </c>
      <c r="H953" s="6" t="s">
        <v>7949</v>
      </c>
      <c r="I953" s="6" t="s">
        <v>7973</v>
      </c>
      <c r="J953" s="14">
        <v>-0.14810000000000001</v>
      </c>
      <c r="K953" s="14">
        <v>0.16059999999999999</v>
      </c>
      <c r="L953" s="15">
        <f t="shared" si="60"/>
        <v>-0.30869999999999997</v>
      </c>
      <c r="M953" s="11">
        <f t="shared" si="61"/>
        <v>0</v>
      </c>
      <c r="N953" s="11">
        <f>VLOOKUP(E953,Nasdaq!$A$2:$F$3174,5,1)</f>
        <v>2037.7700199999999</v>
      </c>
      <c r="O953" s="11">
        <f>VLOOKUP(F953,Nasdaq!$A$2:$F$3174,5,1)</f>
        <v>2532.0200199999999</v>
      </c>
      <c r="P953" s="11">
        <f t="shared" si="62"/>
        <v>440</v>
      </c>
      <c r="Q953" s="15">
        <f t="shared" si="63"/>
        <v>0.80480120984557424</v>
      </c>
    </row>
    <row r="954" spans="1:17" ht="19.5" customHeight="1" x14ac:dyDescent="0.2">
      <c r="A954" s="12">
        <v>5200</v>
      </c>
      <c r="B954" s="6" t="s">
        <v>288</v>
      </c>
      <c r="C954" s="12">
        <v>2557</v>
      </c>
      <c r="D954" s="6" t="s">
        <v>6280</v>
      </c>
      <c r="E954" s="13">
        <v>39510</v>
      </c>
      <c r="F954" s="13">
        <v>42139</v>
      </c>
      <c r="H954" s="6" t="s">
        <v>7944</v>
      </c>
      <c r="I954" s="6" t="s">
        <v>8084</v>
      </c>
      <c r="J954" s="14">
        <v>-0.33710000000000001</v>
      </c>
      <c r="K954" s="14">
        <v>9.0500000000000011E-2</v>
      </c>
      <c r="L954" s="15">
        <f t="shared" si="60"/>
        <v>-0.42760000000000004</v>
      </c>
      <c r="M954" s="11">
        <f t="shared" si="61"/>
        <v>0</v>
      </c>
      <c r="N954" s="11">
        <f>VLOOKUP(E954,Nasdaq!$A$2:$F$3174,5,1)</f>
        <v>2258.6000979999999</v>
      </c>
      <c r="O954" s="11">
        <f>VLOOKUP(F954,Nasdaq!$A$2:$F$3174,5,1)</f>
        <v>5048.2900390000004</v>
      </c>
      <c r="P954" s="11">
        <f t="shared" si="62"/>
        <v>2629</v>
      </c>
      <c r="Q954" s="15">
        <f t="shared" si="63"/>
        <v>0.44739941121930432</v>
      </c>
    </row>
    <row r="955" spans="1:17" ht="19.5" customHeight="1" x14ac:dyDescent="0.2">
      <c r="A955" s="12">
        <v>6802</v>
      </c>
      <c r="B955" s="6" t="s">
        <v>289</v>
      </c>
      <c r="C955" s="12">
        <v>44722</v>
      </c>
      <c r="D955" s="6" t="s">
        <v>3037</v>
      </c>
      <c r="E955" s="13">
        <v>40995</v>
      </c>
      <c r="F955" s="13">
        <v>41767</v>
      </c>
      <c r="H955" s="6" t="s">
        <v>7948</v>
      </c>
      <c r="I955" s="6" t="s">
        <v>7992</v>
      </c>
      <c r="J955" s="14">
        <v>0.77480000000000004</v>
      </c>
      <c r="K955" s="14">
        <v>0.1686</v>
      </c>
      <c r="L955" s="15">
        <f t="shared" si="60"/>
        <v>0.60620000000000007</v>
      </c>
      <c r="M955" s="11">
        <f t="shared" si="61"/>
        <v>1</v>
      </c>
      <c r="N955" s="11">
        <f>VLOOKUP(E955,Nasdaq!$A$2:$F$3174,5,1)</f>
        <v>3120.3500979999999</v>
      </c>
      <c r="O955" s="11">
        <f>VLOOKUP(F955,Nasdaq!$A$2:$F$3174,5,1)</f>
        <v>4051.5</v>
      </c>
      <c r="P955" s="11">
        <f t="shared" si="62"/>
        <v>772</v>
      </c>
      <c r="Q955" s="15">
        <f t="shared" si="63"/>
        <v>0.77017227935627397</v>
      </c>
    </row>
    <row r="956" spans="1:17" ht="19.5" customHeight="1" x14ac:dyDescent="0.2">
      <c r="A956" s="12">
        <v>5134</v>
      </c>
      <c r="B956" s="6" t="s">
        <v>290</v>
      </c>
      <c r="C956" s="12">
        <v>5168</v>
      </c>
      <c r="D956" s="6" t="s">
        <v>3038</v>
      </c>
      <c r="E956" s="13">
        <v>41638</v>
      </c>
      <c r="F956" s="13">
        <v>44415</v>
      </c>
      <c r="G956" s="13">
        <v>42072</v>
      </c>
      <c r="H956" s="6" t="s">
        <v>7946</v>
      </c>
      <c r="I956" s="6" t="s">
        <v>8125</v>
      </c>
      <c r="J956" s="14">
        <v>0.1216</v>
      </c>
      <c r="K956" s="14">
        <v>0.1177</v>
      </c>
      <c r="L956" s="15">
        <f t="shared" si="60"/>
        <v>3.9000000000000007E-3</v>
      </c>
      <c r="M956" s="11">
        <f t="shared" si="61"/>
        <v>1</v>
      </c>
      <c r="N956" s="11">
        <f>VLOOKUP(E956,Nasdaq!$A$2:$F$3174,5,1)</f>
        <v>4154.2001950000003</v>
      </c>
      <c r="O956" s="11">
        <f>VLOOKUP(F956,Nasdaq!$A$2:$F$3174,5,1)</f>
        <v>11010.980469</v>
      </c>
      <c r="P956" s="11">
        <f t="shared" si="62"/>
        <v>2777</v>
      </c>
      <c r="Q956" s="15">
        <f t="shared" si="63"/>
        <v>0.37727831792522221</v>
      </c>
    </row>
    <row r="957" spans="1:17" ht="19.5" customHeight="1" x14ac:dyDescent="0.2">
      <c r="A957" s="12">
        <v>5134</v>
      </c>
      <c r="B957" s="6" t="s">
        <v>290</v>
      </c>
      <c r="C957" s="12">
        <v>3954</v>
      </c>
      <c r="D957" s="6" t="s">
        <v>3039</v>
      </c>
      <c r="E957" s="13">
        <v>43187</v>
      </c>
      <c r="F957" s="13">
        <v>43441</v>
      </c>
      <c r="G957" s="13">
        <v>43357</v>
      </c>
      <c r="H957" s="6" t="s">
        <v>7946</v>
      </c>
      <c r="I957" s="6" t="s">
        <v>7956</v>
      </c>
      <c r="J957" s="14">
        <v>-0.20069999999999999</v>
      </c>
      <c r="K957" s="14">
        <v>3.5900000000000001E-2</v>
      </c>
      <c r="L957" s="15">
        <f t="shared" si="60"/>
        <v>-0.23659999999999998</v>
      </c>
      <c r="M957" s="11">
        <f t="shared" si="61"/>
        <v>0</v>
      </c>
      <c r="N957" s="11">
        <f>VLOOKUP(E957,Nasdaq!$A$2:$F$3174,5,1)</f>
        <v>6949.2299800000001</v>
      </c>
      <c r="O957" s="11">
        <f>VLOOKUP(F957,Nasdaq!$A$2:$F$3174,5,1)</f>
        <v>6969.25</v>
      </c>
      <c r="P957" s="11">
        <f t="shared" si="62"/>
        <v>254</v>
      </c>
      <c r="Q957" s="15">
        <f t="shared" si="63"/>
        <v>0.99712740906581698</v>
      </c>
    </row>
    <row r="958" spans="1:17" ht="19.5" customHeight="1" x14ac:dyDescent="0.2">
      <c r="A958" s="12">
        <v>4947</v>
      </c>
      <c r="B958" s="6" t="s">
        <v>291</v>
      </c>
      <c r="C958" s="12">
        <v>22491</v>
      </c>
      <c r="D958" s="6" t="s">
        <v>3040</v>
      </c>
      <c r="E958" s="13">
        <v>42418</v>
      </c>
      <c r="F958" s="13">
        <v>44415</v>
      </c>
      <c r="H958" s="6" t="s">
        <v>7948</v>
      </c>
      <c r="I958" s="6" t="s">
        <v>7992</v>
      </c>
      <c r="J958" s="14">
        <v>0.12869999999999998</v>
      </c>
      <c r="K958" s="14">
        <v>0.15629999999999999</v>
      </c>
      <c r="L958" s="15">
        <f t="shared" si="60"/>
        <v>-2.7600000000000013E-2</v>
      </c>
      <c r="M958" s="11">
        <f t="shared" si="61"/>
        <v>0</v>
      </c>
      <c r="N958" s="11">
        <f>VLOOKUP(E958,Nasdaq!$A$2:$F$3174,5,1)</f>
        <v>4487.5400390000004</v>
      </c>
      <c r="O958" s="11">
        <f>VLOOKUP(F958,Nasdaq!$A$2:$F$3174,5,1)</f>
        <v>11010.980469</v>
      </c>
      <c r="P958" s="11">
        <f t="shared" si="62"/>
        <v>1997</v>
      </c>
      <c r="Q958" s="15">
        <f t="shared" si="63"/>
        <v>0.40755185949923839</v>
      </c>
    </row>
    <row r="959" spans="1:17" ht="19.5" customHeight="1" x14ac:dyDescent="0.2">
      <c r="A959" s="12">
        <v>7073</v>
      </c>
      <c r="B959" s="6" t="s">
        <v>292</v>
      </c>
      <c r="C959" s="12">
        <v>25667</v>
      </c>
      <c r="D959" s="6" t="s">
        <v>2925</v>
      </c>
      <c r="E959" s="13">
        <v>42937</v>
      </c>
      <c r="F959" s="13">
        <v>44415</v>
      </c>
      <c r="H959" s="6" t="s">
        <v>7944</v>
      </c>
      <c r="I959" s="6" t="s">
        <v>7999</v>
      </c>
      <c r="J959" s="14">
        <v>-0.2535</v>
      </c>
      <c r="K959" s="14">
        <v>0.1275</v>
      </c>
      <c r="L959" s="15">
        <f t="shared" si="60"/>
        <v>-0.38100000000000001</v>
      </c>
      <c r="M959" s="11">
        <f t="shared" si="61"/>
        <v>0</v>
      </c>
      <c r="N959" s="11">
        <f>VLOOKUP(E959,Nasdaq!$A$2:$F$3174,5,1)</f>
        <v>6387.75</v>
      </c>
      <c r="O959" s="11">
        <f>VLOOKUP(F959,Nasdaq!$A$2:$F$3174,5,1)</f>
        <v>11010.980469</v>
      </c>
      <c r="P959" s="11">
        <f t="shared" si="62"/>
        <v>1478</v>
      </c>
      <c r="Q959" s="15">
        <f t="shared" si="63"/>
        <v>0.58012603559015086</v>
      </c>
    </row>
    <row r="960" spans="1:17" ht="19.5" customHeight="1" x14ac:dyDescent="0.2">
      <c r="A960" s="12">
        <v>6607</v>
      </c>
      <c r="B960" s="6" t="s">
        <v>293</v>
      </c>
      <c r="C960" s="12">
        <v>6706</v>
      </c>
      <c r="D960" s="6" t="s">
        <v>3041</v>
      </c>
      <c r="E960" s="13">
        <v>40942</v>
      </c>
      <c r="F960" s="13">
        <v>42200</v>
      </c>
      <c r="H960" s="6" t="s">
        <v>7948</v>
      </c>
      <c r="I960" s="6" t="s">
        <v>7959</v>
      </c>
      <c r="J960" s="14">
        <v>-0.60260000000000002</v>
      </c>
      <c r="K960" s="14">
        <v>0.1638</v>
      </c>
      <c r="L960" s="15">
        <f t="shared" si="60"/>
        <v>-0.76639999999999997</v>
      </c>
      <c r="M960" s="11">
        <f t="shared" si="61"/>
        <v>0</v>
      </c>
      <c r="N960" s="11">
        <f>VLOOKUP(E960,Nasdaq!$A$2:$F$3174,5,1)</f>
        <v>2905.6599120000001</v>
      </c>
      <c r="O960" s="11">
        <f>VLOOKUP(F960,Nasdaq!$A$2:$F$3174,5,1)</f>
        <v>5098.9399409999996</v>
      </c>
      <c r="P960" s="11">
        <f t="shared" si="62"/>
        <v>1258</v>
      </c>
      <c r="Q960" s="15">
        <f t="shared" si="63"/>
        <v>0.56985638276856632</v>
      </c>
    </row>
    <row r="961" spans="1:17" ht="19.5" customHeight="1" x14ac:dyDescent="0.2">
      <c r="A961" s="12">
        <v>5451</v>
      </c>
      <c r="B961" s="6" t="s">
        <v>294</v>
      </c>
      <c r="C961" s="12">
        <v>29800</v>
      </c>
      <c r="D961" s="6" t="s">
        <v>3042</v>
      </c>
      <c r="E961" s="13">
        <v>41194</v>
      </c>
      <c r="F961" s="13">
        <v>44415</v>
      </c>
      <c r="H961" s="6" t="s">
        <v>7948</v>
      </c>
      <c r="I961" s="6" t="s">
        <v>8147</v>
      </c>
      <c r="J961" s="14">
        <v>-0.14249999999999999</v>
      </c>
      <c r="K961" s="14">
        <v>0.1386</v>
      </c>
      <c r="L961" s="15">
        <f t="shared" si="60"/>
        <v>-0.28110000000000002</v>
      </c>
      <c r="M961" s="11">
        <f t="shared" si="61"/>
        <v>0</v>
      </c>
      <c r="N961" s="11">
        <f>VLOOKUP(E961,Nasdaq!$A$2:$F$3174,5,1)</f>
        <v>3044.110107</v>
      </c>
      <c r="O961" s="11">
        <f>VLOOKUP(F961,Nasdaq!$A$2:$F$3174,5,1)</f>
        <v>11010.980469</v>
      </c>
      <c r="P961" s="11">
        <f t="shared" si="62"/>
        <v>3221</v>
      </c>
      <c r="Q961" s="15">
        <f t="shared" si="63"/>
        <v>0.27646161434504074</v>
      </c>
    </row>
    <row r="962" spans="1:17" ht="19.5" customHeight="1" x14ac:dyDescent="0.2">
      <c r="A962" s="12">
        <v>6609</v>
      </c>
      <c r="B962" s="6" t="s">
        <v>295</v>
      </c>
      <c r="C962" s="12">
        <v>40832</v>
      </c>
      <c r="D962" s="6" t="s">
        <v>3043</v>
      </c>
      <c r="E962" s="13">
        <v>42619</v>
      </c>
      <c r="F962" s="13">
        <v>44415</v>
      </c>
      <c r="H962" s="6" t="s">
        <v>7948</v>
      </c>
      <c r="I962" s="6" t="s">
        <v>7992</v>
      </c>
      <c r="J962" s="14">
        <v>-0.1303</v>
      </c>
      <c r="K962" s="14">
        <v>0.13800000000000001</v>
      </c>
      <c r="L962" s="15">
        <f t="shared" si="60"/>
        <v>-0.26829999999999998</v>
      </c>
      <c r="M962" s="11">
        <f t="shared" si="61"/>
        <v>0</v>
      </c>
      <c r="N962" s="11">
        <f>VLOOKUP(E962,Nasdaq!$A$2:$F$3174,5,1)</f>
        <v>5275.9101559999999</v>
      </c>
      <c r="O962" s="11">
        <f>VLOOKUP(F962,Nasdaq!$A$2:$F$3174,5,1)</f>
        <v>11010.980469</v>
      </c>
      <c r="P962" s="11">
        <f t="shared" si="62"/>
        <v>1796</v>
      </c>
      <c r="Q962" s="15">
        <f t="shared" si="63"/>
        <v>0.47915043462717738</v>
      </c>
    </row>
    <row r="963" spans="1:17" ht="19.5" customHeight="1" x14ac:dyDescent="0.2">
      <c r="A963" s="12">
        <v>6297</v>
      </c>
      <c r="B963" s="6" t="s">
        <v>296</v>
      </c>
      <c r="C963" s="12">
        <v>3735</v>
      </c>
      <c r="D963" s="6" t="s">
        <v>3044</v>
      </c>
      <c r="E963" s="13">
        <v>39948</v>
      </c>
      <c r="F963" s="13">
        <v>42415</v>
      </c>
      <c r="H963" s="6" t="s">
        <v>7950</v>
      </c>
      <c r="I963" s="6" t="s">
        <v>8108</v>
      </c>
      <c r="J963" s="14">
        <v>0.16020000000000001</v>
      </c>
      <c r="K963" s="14">
        <v>0.14360000000000001</v>
      </c>
      <c r="L963" s="15">
        <f t="shared" si="60"/>
        <v>1.6600000000000004E-2</v>
      </c>
      <c r="M963" s="11">
        <f t="shared" si="61"/>
        <v>1</v>
      </c>
      <c r="N963" s="11">
        <f>VLOOKUP(E963,Nasdaq!$A$2:$F$3174,5,1)</f>
        <v>1680.1400149999999</v>
      </c>
      <c r="O963" s="11">
        <f>VLOOKUP(F963,Nasdaq!$A$2:$F$3174,5,1)</f>
        <v>4337.5097660000001</v>
      </c>
      <c r="P963" s="11">
        <f t="shared" si="62"/>
        <v>2467</v>
      </c>
      <c r="Q963" s="15">
        <f t="shared" si="63"/>
        <v>0.38735170069561092</v>
      </c>
    </row>
    <row r="964" spans="1:17" ht="19.5" customHeight="1" x14ac:dyDescent="0.2">
      <c r="A964" s="12">
        <v>7610</v>
      </c>
      <c r="B964" s="6" t="s">
        <v>297</v>
      </c>
      <c r="C964" s="12">
        <v>38365</v>
      </c>
      <c r="D964" s="6" t="s">
        <v>3045</v>
      </c>
      <c r="E964" s="13">
        <v>42308</v>
      </c>
      <c r="F964" s="13">
        <v>42867</v>
      </c>
      <c r="G964" s="13">
        <v>42713</v>
      </c>
      <c r="H964" s="6" t="s">
        <v>7947</v>
      </c>
      <c r="I964" s="6" t="s">
        <v>7979</v>
      </c>
      <c r="J964" s="14">
        <v>7.6799999999999993E-2</v>
      </c>
      <c r="K964" s="14">
        <v>0.11109999999999999</v>
      </c>
      <c r="L964" s="15">
        <f t="shared" si="60"/>
        <v>-3.4299999999999997E-2</v>
      </c>
      <c r="M964" s="11">
        <f t="shared" si="61"/>
        <v>0</v>
      </c>
      <c r="N964" s="11">
        <f>VLOOKUP(E964,Nasdaq!$A$2:$F$3174,5,1)</f>
        <v>5053.75</v>
      </c>
      <c r="O964" s="11">
        <f>VLOOKUP(F964,Nasdaq!$A$2:$F$3174,5,1)</f>
        <v>6121.2299800000001</v>
      </c>
      <c r="P964" s="11">
        <f t="shared" si="62"/>
        <v>559</v>
      </c>
      <c r="Q964" s="15">
        <f t="shared" si="63"/>
        <v>0.8256109904491058</v>
      </c>
    </row>
    <row r="965" spans="1:17" ht="19.5" customHeight="1" x14ac:dyDescent="0.2">
      <c r="A965" s="12">
        <v>7610</v>
      </c>
      <c r="B965" s="6" t="s">
        <v>297</v>
      </c>
      <c r="C965" s="12">
        <v>1611</v>
      </c>
      <c r="D965" s="6" t="s">
        <v>3046</v>
      </c>
      <c r="E965" s="13">
        <v>43542</v>
      </c>
      <c r="F965" s="13">
        <v>44415</v>
      </c>
      <c r="H965" s="6" t="s">
        <v>7947</v>
      </c>
      <c r="I965" s="6" t="s">
        <v>7979</v>
      </c>
      <c r="J965" s="14">
        <v>-0.19850000000000001</v>
      </c>
      <c r="K965" s="14">
        <v>0.1547</v>
      </c>
      <c r="L965" s="15">
        <f t="shared" si="60"/>
        <v>-0.35320000000000001</v>
      </c>
      <c r="M965" s="11">
        <f t="shared" si="61"/>
        <v>0</v>
      </c>
      <c r="N965" s="11">
        <f>VLOOKUP(E965,Nasdaq!$A$2:$F$3174,5,1)</f>
        <v>7714.4799800000001</v>
      </c>
      <c r="O965" s="11">
        <f>VLOOKUP(F965,Nasdaq!$A$2:$F$3174,5,1)</f>
        <v>11010.980469</v>
      </c>
      <c r="P965" s="11">
        <f t="shared" si="62"/>
        <v>873</v>
      </c>
      <c r="Q965" s="15">
        <f t="shared" si="63"/>
        <v>0.70061777110486556</v>
      </c>
    </row>
    <row r="966" spans="1:17" ht="19.5" customHeight="1" x14ac:dyDescent="0.2">
      <c r="A966" s="12">
        <v>9218</v>
      </c>
      <c r="B966" s="6" t="s">
        <v>298</v>
      </c>
      <c r="C966" s="12">
        <v>2730</v>
      </c>
      <c r="D966" s="6" t="s">
        <v>3047</v>
      </c>
      <c r="E966" s="13">
        <v>43902</v>
      </c>
      <c r="F966" s="13">
        <v>44415</v>
      </c>
      <c r="G966" s="13">
        <v>44004</v>
      </c>
      <c r="H966" s="6" t="s">
        <v>7949</v>
      </c>
      <c r="I966" s="6" t="s">
        <v>8106</v>
      </c>
      <c r="J966" s="14">
        <v>6.22</v>
      </c>
      <c r="K966" s="14">
        <v>1.1213</v>
      </c>
      <c r="L966" s="15">
        <f t="shared" si="60"/>
        <v>5.0987</v>
      </c>
      <c r="M966" s="11">
        <f t="shared" si="61"/>
        <v>1</v>
      </c>
      <c r="N966" s="11">
        <f>VLOOKUP(E966,Nasdaq!$A$2:$F$3174,5,1)</f>
        <v>7201.7998049999997</v>
      </c>
      <c r="O966" s="11">
        <f>VLOOKUP(F966,Nasdaq!$A$2:$F$3174,5,1)</f>
        <v>11010.980469</v>
      </c>
      <c r="P966" s="11">
        <f t="shared" si="62"/>
        <v>513</v>
      </c>
      <c r="Q966" s="15">
        <f t="shared" si="63"/>
        <v>0.65405766132813892</v>
      </c>
    </row>
    <row r="967" spans="1:17" ht="19.5" customHeight="1" x14ac:dyDescent="0.2">
      <c r="A967" s="12">
        <v>5379</v>
      </c>
      <c r="B967" s="6" t="s">
        <v>299</v>
      </c>
      <c r="C967" s="12">
        <v>23062</v>
      </c>
      <c r="D967" s="6" t="s">
        <v>3048</v>
      </c>
      <c r="E967" s="13">
        <v>42578</v>
      </c>
      <c r="F967" s="13">
        <v>44415</v>
      </c>
      <c r="H967" s="6" t="s">
        <v>7948</v>
      </c>
      <c r="I967" s="6" t="s">
        <v>7959</v>
      </c>
      <c r="J967" s="14">
        <v>-0.20739999999999997</v>
      </c>
      <c r="K967" s="14">
        <v>0.13720000000000002</v>
      </c>
      <c r="L967" s="15">
        <f t="shared" si="60"/>
        <v>-0.34460000000000002</v>
      </c>
      <c r="M967" s="11">
        <f t="shared" si="61"/>
        <v>0</v>
      </c>
      <c r="N967" s="11">
        <f>VLOOKUP(E967,Nasdaq!$A$2:$F$3174,5,1)</f>
        <v>5139.8100590000004</v>
      </c>
      <c r="O967" s="11">
        <f>VLOOKUP(F967,Nasdaq!$A$2:$F$3174,5,1)</f>
        <v>11010.980469</v>
      </c>
      <c r="P967" s="11">
        <f t="shared" si="62"/>
        <v>1837</v>
      </c>
      <c r="Q967" s="15">
        <f t="shared" si="63"/>
        <v>0.46679002961655636</v>
      </c>
    </row>
    <row r="968" spans="1:17" ht="19.5" customHeight="1" x14ac:dyDescent="0.2">
      <c r="A968" s="12">
        <v>5584</v>
      </c>
      <c r="B968" s="6" t="s">
        <v>300</v>
      </c>
      <c r="C968" s="12">
        <v>16579</v>
      </c>
      <c r="D968" s="6" t="s">
        <v>3049</v>
      </c>
      <c r="E968" s="13">
        <v>43118</v>
      </c>
      <c r="F968" s="13">
        <v>44415</v>
      </c>
      <c r="H968" s="6" t="s">
        <v>7949</v>
      </c>
      <c r="I968" s="6" t="s">
        <v>8091</v>
      </c>
      <c r="J968" s="14">
        <v>1.0449999999999999</v>
      </c>
      <c r="K968" s="14">
        <v>9.5399999999999985E-2</v>
      </c>
      <c r="L968" s="15">
        <f t="shared" si="60"/>
        <v>0.9496</v>
      </c>
      <c r="M968" s="11">
        <f t="shared" si="61"/>
        <v>1</v>
      </c>
      <c r="N968" s="11">
        <f>VLOOKUP(E968,Nasdaq!$A$2:$F$3174,5,1)</f>
        <v>7296.0498049999997</v>
      </c>
      <c r="O968" s="11">
        <f>VLOOKUP(F968,Nasdaq!$A$2:$F$3174,5,1)</f>
        <v>11010.980469</v>
      </c>
      <c r="P968" s="11">
        <f t="shared" si="62"/>
        <v>1297</v>
      </c>
      <c r="Q968" s="15">
        <f t="shared" si="63"/>
        <v>0.66261639174151588</v>
      </c>
    </row>
    <row r="969" spans="1:17" ht="19.5" customHeight="1" x14ac:dyDescent="0.2">
      <c r="A969" s="12">
        <v>5050</v>
      </c>
      <c r="B969" s="6" t="s">
        <v>301</v>
      </c>
      <c r="C969" s="12">
        <v>40957</v>
      </c>
      <c r="D969" s="6" t="s">
        <v>3050</v>
      </c>
      <c r="E969" s="13">
        <v>41921</v>
      </c>
      <c r="F969" s="13">
        <v>44415</v>
      </c>
      <c r="H969" s="6" t="s">
        <v>7944</v>
      </c>
      <c r="I969" s="6" t="s">
        <v>8067</v>
      </c>
      <c r="J969" s="14">
        <v>-0.28160000000000002</v>
      </c>
      <c r="K969" s="14">
        <v>0.12230000000000001</v>
      </c>
      <c r="L969" s="15">
        <f t="shared" si="60"/>
        <v>-0.40390000000000004</v>
      </c>
      <c r="M969" s="11">
        <f t="shared" si="61"/>
        <v>0</v>
      </c>
      <c r="N969" s="11">
        <f>VLOOKUP(E969,Nasdaq!$A$2:$F$3174,5,1)</f>
        <v>4378.3398440000001</v>
      </c>
      <c r="O969" s="11">
        <f>VLOOKUP(F969,Nasdaq!$A$2:$F$3174,5,1)</f>
        <v>11010.980469</v>
      </c>
      <c r="P969" s="11">
        <f t="shared" si="62"/>
        <v>2494</v>
      </c>
      <c r="Q969" s="15">
        <f t="shared" si="63"/>
        <v>0.39763436979738692</v>
      </c>
    </row>
    <row r="970" spans="1:17" ht="19.5" customHeight="1" x14ac:dyDescent="0.2">
      <c r="A970" s="12">
        <v>7692</v>
      </c>
      <c r="B970" s="6" t="s">
        <v>302</v>
      </c>
      <c r="C970" s="12">
        <v>3826</v>
      </c>
      <c r="D970" s="6" t="s">
        <v>3051</v>
      </c>
      <c r="E970" s="13">
        <v>42975</v>
      </c>
      <c r="F970" s="13">
        <v>43088</v>
      </c>
      <c r="G970" s="13">
        <v>42975</v>
      </c>
      <c r="H970" s="6" t="s">
        <v>7951</v>
      </c>
      <c r="I970" s="6" t="s">
        <v>8048</v>
      </c>
      <c r="J970" s="14">
        <v>1.7971999999999999</v>
      </c>
      <c r="K970" s="14">
        <v>0.37579999999999997</v>
      </c>
      <c r="L970" s="15">
        <f t="shared" si="60"/>
        <v>1.4214</v>
      </c>
      <c r="M970" s="11">
        <f t="shared" si="61"/>
        <v>1</v>
      </c>
      <c r="N970" s="11">
        <f>VLOOKUP(E970,Nasdaq!$A$2:$F$3174,5,1)</f>
        <v>6283.0200199999999</v>
      </c>
      <c r="O970" s="11">
        <f>VLOOKUP(F970,Nasdaq!$A$2:$F$3174,5,1)</f>
        <v>6963.8500979999999</v>
      </c>
      <c r="P970" s="11">
        <f t="shared" si="62"/>
        <v>113</v>
      </c>
      <c r="Q970" s="15">
        <f t="shared" si="63"/>
        <v>0.90223591892377675</v>
      </c>
    </row>
    <row r="971" spans="1:17" ht="19.5" customHeight="1" x14ac:dyDescent="0.2">
      <c r="A971" s="12">
        <v>7692</v>
      </c>
      <c r="B971" s="6" t="s">
        <v>302</v>
      </c>
      <c r="C971" s="12">
        <v>3437</v>
      </c>
      <c r="D971" s="6" t="s">
        <v>3052</v>
      </c>
      <c r="E971" s="13">
        <v>42641</v>
      </c>
      <c r="F971" s="13">
        <v>42991</v>
      </c>
      <c r="G971" s="13">
        <v>42641</v>
      </c>
      <c r="H971" s="6" t="s">
        <v>7944</v>
      </c>
      <c r="I971" s="6" t="s">
        <v>8039</v>
      </c>
      <c r="J971" s="14">
        <v>0.55279999999999996</v>
      </c>
      <c r="K971" s="14">
        <v>0.18160000000000001</v>
      </c>
      <c r="L971" s="15">
        <f t="shared" si="60"/>
        <v>0.37119999999999997</v>
      </c>
      <c r="M971" s="11">
        <f t="shared" si="61"/>
        <v>1</v>
      </c>
      <c r="N971" s="11">
        <f>VLOOKUP(E971,Nasdaq!$A$2:$F$3174,5,1)</f>
        <v>5318.5498049999997</v>
      </c>
      <c r="O971" s="11">
        <f>VLOOKUP(F971,Nasdaq!$A$2:$F$3174,5,1)</f>
        <v>6460.1899409999996</v>
      </c>
      <c r="P971" s="11">
        <f t="shared" si="62"/>
        <v>350</v>
      </c>
      <c r="Q971" s="15">
        <f t="shared" si="63"/>
        <v>0.82328196993451919</v>
      </c>
    </row>
    <row r="972" spans="1:17" ht="19.5" customHeight="1" x14ac:dyDescent="0.2">
      <c r="A972" s="12">
        <v>7692</v>
      </c>
      <c r="B972" s="6" t="s">
        <v>302</v>
      </c>
      <c r="C972" s="12">
        <v>32609</v>
      </c>
      <c r="D972" s="6" t="s">
        <v>3053</v>
      </c>
      <c r="E972" s="13">
        <v>42655</v>
      </c>
      <c r="F972" s="13">
        <v>44415</v>
      </c>
      <c r="H972" s="6" t="s">
        <v>7949</v>
      </c>
      <c r="I972" s="6" t="s">
        <v>8091</v>
      </c>
      <c r="J972" s="14">
        <v>0.2676</v>
      </c>
      <c r="K972" s="14">
        <v>0.1477</v>
      </c>
      <c r="L972" s="15">
        <f t="shared" si="60"/>
        <v>0.11990000000000001</v>
      </c>
      <c r="M972" s="11">
        <f t="shared" si="61"/>
        <v>1</v>
      </c>
      <c r="N972" s="11">
        <f>VLOOKUP(E972,Nasdaq!$A$2:$F$3174,5,1)</f>
        <v>5239.0200199999999</v>
      </c>
      <c r="O972" s="11">
        <f>VLOOKUP(F972,Nasdaq!$A$2:$F$3174,5,1)</f>
        <v>11010.980469</v>
      </c>
      <c r="P972" s="11">
        <f t="shared" si="62"/>
        <v>1760</v>
      </c>
      <c r="Q972" s="15">
        <f t="shared" si="63"/>
        <v>0.47580014261545073</v>
      </c>
    </row>
    <row r="973" spans="1:17" ht="19.5" customHeight="1" x14ac:dyDescent="0.2">
      <c r="A973" s="12">
        <v>7692</v>
      </c>
      <c r="B973" s="6" t="s">
        <v>302</v>
      </c>
      <c r="C973" s="12">
        <v>2142</v>
      </c>
      <c r="D973" s="6" t="s">
        <v>3054</v>
      </c>
      <c r="E973" s="13">
        <v>43511</v>
      </c>
      <c r="F973" s="13">
        <v>43749</v>
      </c>
      <c r="G973" s="13">
        <v>43014</v>
      </c>
      <c r="H973" s="6" t="s">
        <v>7949</v>
      </c>
      <c r="I973" s="6" t="s">
        <v>7973</v>
      </c>
      <c r="J973" s="14">
        <v>0.16339999999999999</v>
      </c>
      <c r="K973" s="14">
        <v>0.13220000000000001</v>
      </c>
      <c r="L973" s="15">
        <f t="shared" si="60"/>
        <v>3.1199999999999978E-2</v>
      </c>
      <c r="M973" s="11">
        <f t="shared" si="61"/>
        <v>1</v>
      </c>
      <c r="N973" s="11">
        <f>VLOOKUP(E973,Nasdaq!$A$2:$F$3174,5,1)</f>
        <v>7472.4101559999999</v>
      </c>
      <c r="O973" s="11">
        <f>VLOOKUP(F973,Nasdaq!$A$2:$F$3174,5,1)</f>
        <v>8057.0400390000004</v>
      </c>
      <c r="P973" s="11">
        <f t="shared" si="62"/>
        <v>238</v>
      </c>
      <c r="Q973" s="15">
        <f t="shared" si="63"/>
        <v>0.92743943178586874</v>
      </c>
    </row>
    <row r="974" spans="1:17" ht="19.5" customHeight="1" x14ac:dyDescent="0.2">
      <c r="A974" s="12">
        <v>7692</v>
      </c>
      <c r="B974" s="6" t="s">
        <v>302</v>
      </c>
      <c r="C974" s="12">
        <v>15211</v>
      </c>
      <c r="D974" s="6" t="s">
        <v>3055</v>
      </c>
      <c r="E974" s="13">
        <v>42622</v>
      </c>
      <c r="F974" s="13">
        <v>43511</v>
      </c>
      <c r="G974" s="13">
        <v>42622</v>
      </c>
      <c r="H974" s="6" t="s">
        <v>7944</v>
      </c>
      <c r="I974" s="6" t="s">
        <v>7995</v>
      </c>
      <c r="J974" s="14">
        <v>0.1094</v>
      </c>
      <c r="K974" s="14">
        <v>0.13789999999999999</v>
      </c>
      <c r="L974" s="15">
        <f t="shared" si="60"/>
        <v>-2.8499999999999998E-2</v>
      </c>
      <c r="M974" s="11">
        <f t="shared" si="61"/>
        <v>0</v>
      </c>
      <c r="N974" s="11">
        <f>VLOOKUP(E974,Nasdaq!$A$2:$F$3174,5,1)</f>
        <v>5125.9101559999999</v>
      </c>
      <c r="O974" s="11">
        <f>VLOOKUP(F974,Nasdaq!$A$2:$F$3174,5,1)</f>
        <v>7472.4101559999999</v>
      </c>
      <c r="P974" s="11">
        <f t="shared" si="62"/>
        <v>889</v>
      </c>
      <c r="Q974" s="15">
        <f t="shared" si="63"/>
        <v>0.68597895498961026</v>
      </c>
    </row>
    <row r="975" spans="1:17" ht="19.5" customHeight="1" x14ac:dyDescent="0.2">
      <c r="A975" s="12">
        <v>7692</v>
      </c>
      <c r="B975" s="6" t="s">
        <v>302</v>
      </c>
      <c r="C975" s="12">
        <v>3434</v>
      </c>
      <c r="D975" s="6" t="s">
        <v>4500</v>
      </c>
      <c r="E975" s="13">
        <v>42548</v>
      </c>
      <c r="F975" s="13">
        <v>44415</v>
      </c>
      <c r="G975" s="13">
        <v>42548</v>
      </c>
      <c r="H975" s="6" t="s">
        <v>7949</v>
      </c>
      <c r="I975" s="6" t="s">
        <v>8106</v>
      </c>
      <c r="J975" s="14">
        <v>8.1799999999999998E-2</v>
      </c>
      <c r="K975" s="14">
        <v>0.15689999999999998</v>
      </c>
      <c r="L975" s="15">
        <f t="shared" si="60"/>
        <v>-7.5099999999999986E-2</v>
      </c>
      <c r="M975" s="11">
        <f t="shared" si="61"/>
        <v>0</v>
      </c>
      <c r="N975" s="11">
        <f>VLOOKUP(E975,Nasdaq!$A$2:$F$3174,5,1)</f>
        <v>4594.4399409999996</v>
      </c>
      <c r="O975" s="11">
        <f>VLOOKUP(F975,Nasdaq!$A$2:$F$3174,5,1)</f>
        <v>11010.980469</v>
      </c>
      <c r="P975" s="11">
        <f t="shared" si="62"/>
        <v>1867</v>
      </c>
      <c r="Q975" s="15">
        <f t="shared" si="63"/>
        <v>0.41726037448237274</v>
      </c>
    </row>
    <row r="976" spans="1:17" ht="19.5" customHeight="1" x14ac:dyDescent="0.2">
      <c r="A976" s="12">
        <v>7692</v>
      </c>
      <c r="B976" s="6" t="s">
        <v>302</v>
      </c>
      <c r="C976" s="12">
        <v>16138</v>
      </c>
      <c r="D976" s="6" t="s">
        <v>3056</v>
      </c>
      <c r="E976" s="13">
        <v>40666</v>
      </c>
      <c r="F976" s="13">
        <v>41312</v>
      </c>
      <c r="H976" s="6" t="s">
        <v>7947</v>
      </c>
      <c r="I976" s="6" t="s">
        <v>8148</v>
      </c>
      <c r="J976" s="14">
        <v>7.4299999999999991E-2</v>
      </c>
      <c r="K976" s="14">
        <v>8.6300000000000002E-2</v>
      </c>
      <c r="L976" s="15">
        <f t="shared" si="60"/>
        <v>-1.2000000000000011E-2</v>
      </c>
      <c r="M976" s="11">
        <f t="shared" si="61"/>
        <v>0</v>
      </c>
      <c r="N976" s="11">
        <f>VLOOKUP(E976,Nasdaq!$A$2:$F$3174,5,1)</f>
        <v>2841.6201169999999</v>
      </c>
      <c r="O976" s="11">
        <f>VLOOKUP(F976,Nasdaq!$A$2:$F$3174,5,1)</f>
        <v>3165.1298830000001</v>
      </c>
      <c r="P976" s="11">
        <f t="shared" si="62"/>
        <v>646</v>
      </c>
      <c r="Q976" s="15">
        <f t="shared" si="63"/>
        <v>0.89778982898961057</v>
      </c>
    </row>
    <row r="977" spans="1:17" ht="19.5" customHeight="1" x14ac:dyDescent="0.2">
      <c r="A977" s="12">
        <v>7692</v>
      </c>
      <c r="B977" s="6" t="s">
        <v>302</v>
      </c>
      <c r="C977" s="12">
        <v>1327</v>
      </c>
      <c r="D977" s="6" t="s">
        <v>3057</v>
      </c>
      <c r="E977" s="13">
        <v>42689</v>
      </c>
      <c r="F977" s="13">
        <v>43146</v>
      </c>
      <c r="H977" s="6" t="s">
        <v>7947</v>
      </c>
      <c r="I977" s="6" t="s">
        <v>8149</v>
      </c>
      <c r="J977" s="14">
        <v>-3.44E-2</v>
      </c>
      <c r="K977" s="14">
        <v>0.22140000000000001</v>
      </c>
      <c r="L977" s="15">
        <f t="shared" si="60"/>
        <v>-0.25580000000000003</v>
      </c>
      <c r="M977" s="11">
        <f t="shared" si="61"/>
        <v>0</v>
      </c>
      <c r="N977" s="11">
        <f>VLOOKUP(E977,Nasdaq!$A$2:$F$3174,5,1)</f>
        <v>5275.6201170000004</v>
      </c>
      <c r="O977" s="11">
        <f>VLOOKUP(F977,Nasdaq!$A$2:$F$3174,5,1)</f>
        <v>7256.4301759999998</v>
      </c>
      <c r="P977" s="11">
        <f t="shared" si="62"/>
        <v>457</v>
      </c>
      <c r="Q977" s="15">
        <f t="shared" si="63"/>
        <v>0.72702831442315996</v>
      </c>
    </row>
    <row r="978" spans="1:17" ht="19.5" customHeight="1" x14ac:dyDescent="0.2">
      <c r="A978" s="12">
        <v>7692</v>
      </c>
      <c r="B978" s="6" t="s">
        <v>302</v>
      </c>
      <c r="C978" s="12">
        <v>3379</v>
      </c>
      <c r="D978" s="6" t="s">
        <v>3058</v>
      </c>
      <c r="E978" s="13">
        <v>42272</v>
      </c>
      <c r="F978" s="13">
        <v>44415</v>
      </c>
      <c r="H978" s="6" t="s">
        <v>7948</v>
      </c>
      <c r="I978" s="6" t="s">
        <v>8017</v>
      </c>
      <c r="J978" s="14">
        <v>-7.9699999999999993E-2</v>
      </c>
      <c r="K978" s="14">
        <v>0.14319999999999999</v>
      </c>
      <c r="L978" s="15">
        <f t="shared" si="60"/>
        <v>-0.22289999999999999</v>
      </c>
      <c r="M978" s="11">
        <f t="shared" si="61"/>
        <v>0</v>
      </c>
      <c r="N978" s="11">
        <f>VLOOKUP(E978,Nasdaq!$A$2:$F$3174,5,1)</f>
        <v>4686.5</v>
      </c>
      <c r="O978" s="11">
        <f>VLOOKUP(F978,Nasdaq!$A$2:$F$3174,5,1)</f>
        <v>11010.980469</v>
      </c>
      <c r="P978" s="11">
        <f t="shared" si="62"/>
        <v>2143</v>
      </c>
      <c r="Q978" s="15">
        <f t="shared" si="63"/>
        <v>0.42562105446965104</v>
      </c>
    </row>
    <row r="979" spans="1:17" ht="19.5" customHeight="1" x14ac:dyDescent="0.2">
      <c r="A979" s="12">
        <v>7692</v>
      </c>
      <c r="B979" s="6" t="s">
        <v>302</v>
      </c>
      <c r="C979" s="12">
        <v>2908</v>
      </c>
      <c r="D979" s="6" t="s">
        <v>2698</v>
      </c>
      <c r="E979" s="13">
        <v>42356</v>
      </c>
      <c r="F979" s="13">
        <v>42689</v>
      </c>
      <c r="H979" s="6" t="s">
        <v>7944</v>
      </c>
      <c r="I979" s="6" t="s">
        <v>7968</v>
      </c>
      <c r="J979" s="14">
        <v>-0.11939999999999999</v>
      </c>
      <c r="K979" s="14">
        <v>0.12</v>
      </c>
      <c r="L979" s="15">
        <f t="shared" si="60"/>
        <v>-0.2394</v>
      </c>
      <c r="M979" s="11">
        <f t="shared" si="61"/>
        <v>0</v>
      </c>
      <c r="N979" s="11">
        <f>VLOOKUP(E979,Nasdaq!$A$2:$F$3174,5,1)</f>
        <v>4923.080078</v>
      </c>
      <c r="O979" s="11">
        <f>VLOOKUP(F979,Nasdaq!$A$2:$F$3174,5,1)</f>
        <v>5275.6201170000004</v>
      </c>
      <c r="P979" s="11">
        <f t="shared" si="62"/>
        <v>333</v>
      </c>
      <c r="Q979" s="15">
        <f t="shared" si="63"/>
        <v>0.93317615183873737</v>
      </c>
    </row>
    <row r="980" spans="1:17" ht="19.5" customHeight="1" x14ac:dyDescent="0.2">
      <c r="A980" s="12">
        <v>7692</v>
      </c>
      <c r="B980" s="6" t="s">
        <v>302</v>
      </c>
      <c r="C980" s="12">
        <v>2094</v>
      </c>
      <c r="D980" s="6" t="s">
        <v>3059</v>
      </c>
      <c r="E980" s="13">
        <v>43178</v>
      </c>
      <c r="F980" s="13">
        <v>43600</v>
      </c>
      <c r="H980" s="6" t="s">
        <v>7944</v>
      </c>
      <c r="I980" s="6" t="s">
        <v>8144</v>
      </c>
      <c r="J980" s="14">
        <v>-0.12990000000000002</v>
      </c>
      <c r="K980" s="14">
        <v>6.4699999999999994E-2</v>
      </c>
      <c r="L980" s="15">
        <f t="shared" si="60"/>
        <v>-0.1946</v>
      </c>
      <c r="M980" s="11">
        <f t="shared" si="61"/>
        <v>0</v>
      </c>
      <c r="N980" s="11">
        <f>VLOOKUP(E980,Nasdaq!$A$2:$F$3174,5,1)</f>
        <v>7344.2402339999999</v>
      </c>
      <c r="O980" s="11">
        <f>VLOOKUP(F980,Nasdaq!$A$2:$F$3174,5,1)</f>
        <v>7822.1499020000001</v>
      </c>
      <c r="P980" s="11">
        <f t="shared" si="62"/>
        <v>422</v>
      </c>
      <c r="Q980" s="15">
        <f t="shared" si="63"/>
        <v>0.93890341299307456</v>
      </c>
    </row>
    <row r="981" spans="1:17" ht="19.5" customHeight="1" x14ac:dyDescent="0.2">
      <c r="A981" s="12">
        <v>7692</v>
      </c>
      <c r="B981" s="6" t="s">
        <v>302</v>
      </c>
      <c r="C981" s="12">
        <v>1741</v>
      </c>
      <c r="D981" s="6" t="s">
        <v>3060</v>
      </c>
      <c r="E981" s="13">
        <v>42305</v>
      </c>
      <c r="F981" s="13">
        <v>42735</v>
      </c>
      <c r="G981" s="13">
        <v>42305</v>
      </c>
      <c r="H981" s="6" t="s">
        <v>7947</v>
      </c>
      <c r="I981" s="6" t="s">
        <v>7969</v>
      </c>
      <c r="J981" s="14">
        <v>-0.13600000000000001</v>
      </c>
      <c r="K981" s="14">
        <v>9.1700000000000004E-2</v>
      </c>
      <c r="L981" s="15">
        <f t="shared" si="60"/>
        <v>-0.22770000000000001</v>
      </c>
      <c r="M981" s="11">
        <f t="shared" si="61"/>
        <v>0</v>
      </c>
      <c r="N981" s="11">
        <f>VLOOKUP(E981,Nasdaq!$A$2:$F$3174,5,1)</f>
        <v>5095.6899409999996</v>
      </c>
      <c r="O981" s="11">
        <f>VLOOKUP(F981,Nasdaq!$A$2:$F$3174,5,1)</f>
        <v>5383.1201170000004</v>
      </c>
      <c r="P981" s="11">
        <f t="shared" si="62"/>
        <v>430</v>
      </c>
      <c r="Q981" s="15">
        <f t="shared" si="63"/>
        <v>0.94660561380942054</v>
      </c>
    </row>
    <row r="982" spans="1:17" ht="19.5" customHeight="1" x14ac:dyDescent="0.2">
      <c r="A982" s="12">
        <v>7692</v>
      </c>
      <c r="B982" s="6" t="s">
        <v>302</v>
      </c>
      <c r="C982" s="12">
        <v>2122</v>
      </c>
      <c r="D982" s="6" t="s">
        <v>3061</v>
      </c>
      <c r="E982" s="13">
        <v>43511</v>
      </c>
      <c r="F982" s="13">
        <v>43876</v>
      </c>
      <c r="H982" s="6" t="s">
        <v>7948</v>
      </c>
      <c r="I982" s="6" t="s">
        <v>8117</v>
      </c>
      <c r="J982" s="14">
        <v>-0.3926</v>
      </c>
      <c r="K982" s="14">
        <v>0.23850000000000002</v>
      </c>
      <c r="L982" s="15">
        <f t="shared" si="60"/>
        <v>-0.63109999999999999</v>
      </c>
      <c r="M982" s="11">
        <f t="shared" si="61"/>
        <v>0</v>
      </c>
      <c r="N982" s="11">
        <f>VLOOKUP(E982,Nasdaq!$A$2:$F$3174,5,1)</f>
        <v>7472.4101559999999</v>
      </c>
      <c r="O982" s="11">
        <f>VLOOKUP(F982,Nasdaq!$A$2:$F$3174,5,1)</f>
        <v>9731.1796880000002</v>
      </c>
      <c r="P982" s="11">
        <f t="shared" si="62"/>
        <v>365</v>
      </c>
      <c r="Q982" s="15">
        <f t="shared" si="63"/>
        <v>0.76788480015686589</v>
      </c>
    </row>
    <row r="983" spans="1:17" ht="19.5" customHeight="1" x14ac:dyDescent="0.2">
      <c r="A983" s="12">
        <v>7692</v>
      </c>
      <c r="B983" s="6" t="s">
        <v>302</v>
      </c>
      <c r="C983" s="12">
        <v>2809</v>
      </c>
      <c r="D983" s="6" t="s">
        <v>3062</v>
      </c>
      <c r="E983" s="13">
        <v>42689</v>
      </c>
      <c r="F983" s="13">
        <v>44415</v>
      </c>
      <c r="G983" s="13">
        <v>43112</v>
      </c>
      <c r="H983" s="6" t="s">
        <v>7951</v>
      </c>
      <c r="I983" s="6" t="s">
        <v>8043</v>
      </c>
      <c r="J983" s="14">
        <v>-0.41810000000000003</v>
      </c>
      <c r="K983" s="14">
        <v>0.14510000000000001</v>
      </c>
      <c r="L983" s="15">
        <f t="shared" si="60"/>
        <v>-0.56320000000000003</v>
      </c>
      <c r="M983" s="11">
        <f t="shared" si="61"/>
        <v>0</v>
      </c>
      <c r="N983" s="11">
        <f>VLOOKUP(E983,Nasdaq!$A$2:$F$3174,5,1)</f>
        <v>5275.6201170000004</v>
      </c>
      <c r="O983" s="11">
        <f>VLOOKUP(F983,Nasdaq!$A$2:$F$3174,5,1)</f>
        <v>11010.980469</v>
      </c>
      <c r="P983" s="11">
        <f t="shared" si="62"/>
        <v>1726</v>
      </c>
      <c r="Q983" s="15">
        <f t="shared" si="63"/>
        <v>0.47912411556051093</v>
      </c>
    </row>
    <row r="984" spans="1:17" ht="19.5" customHeight="1" x14ac:dyDescent="0.2">
      <c r="A984" s="12">
        <v>5849</v>
      </c>
      <c r="B984" s="6" t="s">
        <v>303</v>
      </c>
      <c r="C984" s="12">
        <v>41074</v>
      </c>
      <c r="D984" s="6" t="s">
        <v>3063</v>
      </c>
      <c r="E984" s="13">
        <v>41897</v>
      </c>
      <c r="F984" s="13">
        <v>44415</v>
      </c>
      <c r="G984" s="13">
        <v>41897</v>
      </c>
      <c r="H984" s="6" t="s">
        <v>7950</v>
      </c>
      <c r="I984" s="6" t="s">
        <v>8010</v>
      </c>
      <c r="J984" s="14">
        <v>8.8499999999999995E-2</v>
      </c>
      <c r="K984" s="14">
        <v>0.1157</v>
      </c>
      <c r="L984" s="15">
        <f t="shared" si="60"/>
        <v>-2.7200000000000002E-2</v>
      </c>
      <c r="M984" s="11">
        <f t="shared" si="61"/>
        <v>0</v>
      </c>
      <c r="N984" s="11">
        <f>VLOOKUP(E984,Nasdaq!$A$2:$F$3174,5,1)</f>
        <v>4518.8999020000001</v>
      </c>
      <c r="O984" s="11">
        <f>VLOOKUP(F984,Nasdaq!$A$2:$F$3174,5,1)</f>
        <v>11010.980469</v>
      </c>
      <c r="P984" s="11">
        <f t="shared" si="62"/>
        <v>2518</v>
      </c>
      <c r="Q984" s="15">
        <f t="shared" si="63"/>
        <v>0.41039980896911743</v>
      </c>
    </row>
    <row r="985" spans="1:17" ht="19.5" customHeight="1" x14ac:dyDescent="0.2">
      <c r="A985" s="12">
        <v>5850</v>
      </c>
      <c r="B985" s="6" t="s">
        <v>304</v>
      </c>
      <c r="C985" s="12">
        <v>5175</v>
      </c>
      <c r="D985" s="6" t="s">
        <v>3064</v>
      </c>
      <c r="E985" s="13">
        <v>42390</v>
      </c>
      <c r="F985" s="13">
        <v>44415</v>
      </c>
      <c r="H985" s="6" t="s">
        <v>7948</v>
      </c>
      <c r="I985" s="6" t="s">
        <v>8017</v>
      </c>
      <c r="J985" s="14">
        <v>-8.900000000000001E-2</v>
      </c>
      <c r="K985" s="14">
        <v>0.16059999999999999</v>
      </c>
      <c r="L985" s="15">
        <f t="shared" si="60"/>
        <v>-0.24959999999999999</v>
      </c>
      <c r="M985" s="11">
        <f t="shared" si="61"/>
        <v>0</v>
      </c>
      <c r="N985" s="11">
        <f>VLOOKUP(E985,Nasdaq!$A$2:$F$3174,5,1)</f>
        <v>4472.0600590000004</v>
      </c>
      <c r="O985" s="11">
        <f>VLOOKUP(F985,Nasdaq!$A$2:$F$3174,5,1)</f>
        <v>11010.980469</v>
      </c>
      <c r="P985" s="11">
        <f t="shared" si="62"/>
        <v>2025</v>
      </c>
      <c r="Q985" s="15">
        <f t="shared" si="63"/>
        <v>0.40614598521361106</v>
      </c>
    </row>
    <row r="986" spans="1:17" ht="19.5" customHeight="1" x14ac:dyDescent="0.2">
      <c r="A986" s="12">
        <v>5233</v>
      </c>
      <c r="B986" s="6" t="s">
        <v>305</v>
      </c>
      <c r="C986" s="12">
        <v>21643</v>
      </c>
      <c r="D986" s="6" t="s">
        <v>3065</v>
      </c>
      <c r="E986" s="13">
        <v>42458</v>
      </c>
      <c r="F986" s="13">
        <v>42527</v>
      </c>
      <c r="H986" s="6" t="s">
        <v>7948</v>
      </c>
      <c r="I986" s="6" t="s">
        <v>8029</v>
      </c>
      <c r="J986" s="14">
        <v>8.764800000000001</v>
      </c>
      <c r="K986" s="14">
        <v>0.17399999999999999</v>
      </c>
      <c r="L986" s="15">
        <f t="shared" si="60"/>
        <v>8.5908000000000015</v>
      </c>
      <c r="M986" s="11">
        <f t="shared" si="61"/>
        <v>1</v>
      </c>
      <c r="N986" s="11">
        <f>VLOOKUP(E986,Nasdaq!$A$2:$F$3174,5,1)</f>
        <v>4846.6201170000004</v>
      </c>
      <c r="O986" s="11">
        <f>VLOOKUP(F986,Nasdaq!$A$2:$F$3174,5,1)</f>
        <v>4968.7099609999996</v>
      </c>
      <c r="P986" s="11">
        <f t="shared" si="62"/>
        <v>69</v>
      </c>
      <c r="Q986" s="15">
        <f t="shared" si="63"/>
        <v>0.97542922463020965</v>
      </c>
    </row>
    <row r="987" spans="1:17" ht="19.5" customHeight="1" x14ac:dyDescent="0.2">
      <c r="A987" s="12">
        <v>80</v>
      </c>
      <c r="B987" s="6" t="s">
        <v>5885</v>
      </c>
      <c r="C987" s="12">
        <v>10027</v>
      </c>
      <c r="D987" s="6" t="s">
        <v>6281</v>
      </c>
      <c r="E987" s="13">
        <v>42600</v>
      </c>
      <c r="F987" s="13">
        <v>44415</v>
      </c>
      <c r="H987" s="6" t="s">
        <v>7945</v>
      </c>
      <c r="I987" s="6" t="s">
        <v>8150</v>
      </c>
      <c r="J987" s="14">
        <v>0.13589999999999999</v>
      </c>
      <c r="K987" s="14">
        <v>0.13539999999999999</v>
      </c>
      <c r="L987" s="15">
        <f t="shared" si="60"/>
        <v>5.0000000000000044E-4</v>
      </c>
      <c r="M987" s="11">
        <f t="shared" si="61"/>
        <v>1</v>
      </c>
      <c r="N987" s="11">
        <f>VLOOKUP(E987,Nasdaq!$A$2:$F$3174,5,1)</f>
        <v>5240.1499020000001</v>
      </c>
      <c r="O987" s="11">
        <f>VLOOKUP(F987,Nasdaq!$A$2:$F$3174,5,1)</f>
        <v>11010.980469</v>
      </c>
      <c r="P987" s="11">
        <f t="shared" si="62"/>
        <v>1815</v>
      </c>
      <c r="Q987" s="15">
        <f t="shared" si="63"/>
        <v>0.47590274001846755</v>
      </c>
    </row>
    <row r="988" spans="1:17" ht="19.5" customHeight="1" x14ac:dyDescent="0.2">
      <c r="A988" s="12">
        <v>80</v>
      </c>
      <c r="B988" s="6" t="s">
        <v>5885</v>
      </c>
      <c r="C988" s="12">
        <v>2369</v>
      </c>
      <c r="D988" s="6" t="s">
        <v>6282</v>
      </c>
      <c r="E988" s="13">
        <v>41495</v>
      </c>
      <c r="F988" s="13">
        <v>41654</v>
      </c>
      <c r="G988" s="13">
        <v>41495</v>
      </c>
      <c r="H988" s="6" t="s">
        <v>7944</v>
      </c>
      <c r="I988" s="6" t="s">
        <v>7997</v>
      </c>
      <c r="J988" s="14">
        <v>9.3900000000000011E-2</v>
      </c>
      <c r="K988" s="14">
        <v>0.25159999999999999</v>
      </c>
      <c r="L988" s="15">
        <f t="shared" si="60"/>
        <v>-0.15769999999999998</v>
      </c>
      <c r="M988" s="11">
        <f t="shared" si="61"/>
        <v>0</v>
      </c>
      <c r="N988" s="11">
        <f>VLOOKUP(E988,Nasdaq!$A$2:$F$3174,5,1)</f>
        <v>3660.110107</v>
      </c>
      <c r="O988" s="11">
        <f>VLOOKUP(F988,Nasdaq!$A$2:$F$3174,5,1)</f>
        <v>4214.8798829999996</v>
      </c>
      <c r="P988" s="11">
        <f t="shared" si="62"/>
        <v>159</v>
      </c>
      <c r="Q988" s="15">
        <f t="shared" si="63"/>
        <v>0.86838038311007792</v>
      </c>
    </row>
    <row r="989" spans="1:17" ht="19.5" customHeight="1" x14ac:dyDescent="0.2">
      <c r="A989" s="12">
        <v>80</v>
      </c>
      <c r="B989" s="6" t="s">
        <v>5885</v>
      </c>
      <c r="C989" s="12">
        <v>10512</v>
      </c>
      <c r="D989" s="6" t="s">
        <v>6283</v>
      </c>
      <c r="E989" s="13">
        <v>41675</v>
      </c>
      <c r="F989" s="13">
        <v>44415</v>
      </c>
      <c r="H989" s="6" t="s">
        <v>7944</v>
      </c>
      <c r="I989" s="6" t="s">
        <v>8074</v>
      </c>
      <c r="J989" s="14">
        <v>-5.0499999999999996E-2</v>
      </c>
      <c r="K989" s="14">
        <v>0.1275</v>
      </c>
      <c r="L989" s="15">
        <f t="shared" si="60"/>
        <v>-0.17799999999999999</v>
      </c>
      <c r="M989" s="11">
        <f t="shared" si="61"/>
        <v>0</v>
      </c>
      <c r="N989" s="11">
        <f>VLOOKUP(E989,Nasdaq!$A$2:$F$3174,5,1)</f>
        <v>4011.5500489999999</v>
      </c>
      <c r="O989" s="11">
        <f>VLOOKUP(F989,Nasdaq!$A$2:$F$3174,5,1)</f>
        <v>11010.980469</v>
      </c>
      <c r="P989" s="11">
        <f t="shared" si="62"/>
        <v>2740</v>
      </c>
      <c r="Q989" s="15">
        <f t="shared" si="63"/>
        <v>0.36432306009573406</v>
      </c>
    </row>
    <row r="990" spans="1:17" ht="19.5" customHeight="1" x14ac:dyDescent="0.2">
      <c r="A990" s="12">
        <v>80</v>
      </c>
      <c r="B990" s="6" t="s">
        <v>5885</v>
      </c>
      <c r="C990" s="12">
        <v>9987</v>
      </c>
      <c r="D990" s="6" t="s">
        <v>6284</v>
      </c>
      <c r="E990" s="13">
        <v>42447</v>
      </c>
      <c r="F990" s="13">
        <v>44415</v>
      </c>
      <c r="H990" s="6" t="s">
        <v>7951</v>
      </c>
      <c r="I990" s="6" t="s">
        <v>7971</v>
      </c>
      <c r="J990" s="14">
        <v>-9.3000000000000013E-2</v>
      </c>
      <c r="K990" s="14">
        <v>0.14080000000000001</v>
      </c>
      <c r="L990" s="15">
        <f t="shared" si="60"/>
        <v>-0.23380000000000001</v>
      </c>
      <c r="M990" s="11">
        <f t="shared" si="61"/>
        <v>0</v>
      </c>
      <c r="N990" s="11">
        <f>VLOOKUP(E990,Nasdaq!$A$2:$F$3174,5,1)</f>
        <v>4795.6499020000001</v>
      </c>
      <c r="O990" s="11">
        <f>VLOOKUP(F990,Nasdaq!$A$2:$F$3174,5,1)</f>
        <v>11010.980469</v>
      </c>
      <c r="P990" s="11">
        <f t="shared" si="62"/>
        <v>1968</v>
      </c>
      <c r="Q990" s="15">
        <f t="shared" si="63"/>
        <v>0.43553391677117387</v>
      </c>
    </row>
    <row r="991" spans="1:17" ht="19.5" customHeight="1" x14ac:dyDescent="0.2">
      <c r="A991" s="12">
        <v>8840</v>
      </c>
      <c r="B991" s="6" t="s">
        <v>306</v>
      </c>
      <c r="C991" s="12">
        <v>41120</v>
      </c>
      <c r="D991" s="6" t="s">
        <v>3066</v>
      </c>
      <c r="E991" s="13">
        <v>43789</v>
      </c>
      <c r="F991" s="13">
        <v>44015</v>
      </c>
      <c r="H991" s="6" t="s">
        <v>7948</v>
      </c>
      <c r="I991" s="6" t="s">
        <v>8029</v>
      </c>
      <c r="J991" s="14">
        <v>-0.48049999999999998</v>
      </c>
      <c r="K991" s="14">
        <v>3.15E-2</v>
      </c>
      <c r="L991" s="15">
        <f t="shared" si="60"/>
        <v>-0.51200000000000001</v>
      </c>
      <c r="M991" s="11">
        <f t="shared" si="61"/>
        <v>0</v>
      </c>
      <c r="N991" s="11">
        <f>VLOOKUP(E991,Nasdaq!$A$2:$F$3174,5,1)</f>
        <v>8526.7304690000001</v>
      </c>
      <c r="O991" s="11">
        <f>VLOOKUP(F991,Nasdaq!$A$2:$F$3174,5,1)</f>
        <v>10207.629883</v>
      </c>
      <c r="P991" s="11">
        <f t="shared" si="62"/>
        <v>226</v>
      </c>
      <c r="Q991" s="15">
        <f t="shared" si="63"/>
        <v>0.83533094023737553</v>
      </c>
    </row>
    <row r="992" spans="1:17" ht="19.5" customHeight="1" x14ac:dyDescent="0.2">
      <c r="A992" s="12">
        <v>6453</v>
      </c>
      <c r="B992" s="6" t="s">
        <v>307</v>
      </c>
      <c r="C992" s="12">
        <v>44813</v>
      </c>
      <c r="D992" s="6" t="s">
        <v>3067</v>
      </c>
      <c r="E992" s="13">
        <v>41165</v>
      </c>
      <c r="F992" s="13">
        <v>43426</v>
      </c>
      <c r="H992" s="6" t="s">
        <v>7948</v>
      </c>
      <c r="I992" s="6" t="s">
        <v>7986</v>
      </c>
      <c r="J992" s="14">
        <v>-0.3201</v>
      </c>
      <c r="K992" s="14">
        <v>0.1242</v>
      </c>
      <c r="L992" s="15">
        <f t="shared" si="60"/>
        <v>-0.44430000000000003</v>
      </c>
      <c r="M992" s="11">
        <f t="shared" si="61"/>
        <v>0</v>
      </c>
      <c r="N992" s="11">
        <f>VLOOKUP(E992,Nasdaq!$A$2:$F$3174,5,1)</f>
        <v>3155.830078</v>
      </c>
      <c r="O992" s="11">
        <f>VLOOKUP(F992,Nasdaq!$A$2:$F$3174,5,1)</f>
        <v>6972.25</v>
      </c>
      <c r="P992" s="11">
        <f t="shared" si="62"/>
        <v>2261</v>
      </c>
      <c r="Q992" s="15">
        <f t="shared" si="63"/>
        <v>0.45262764663493121</v>
      </c>
    </row>
    <row r="993" spans="1:17" ht="19.5" customHeight="1" x14ac:dyDescent="0.2">
      <c r="A993" s="12">
        <v>6760</v>
      </c>
      <c r="B993" s="6" t="s">
        <v>308</v>
      </c>
      <c r="C993" s="12">
        <v>3642</v>
      </c>
      <c r="D993" s="6" t="s">
        <v>3068</v>
      </c>
      <c r="E993" s="13">
        <v>43341</v>
      </c>
      <c r="F993" s="13">
        <v>43528</v>
      </c>
      <c r="H993" s="6" t="s">
        <v>7949</v>
      </c>
      <c r="I993" s="6" t="s">
        <v>8009</v>
      </c>
      <c r="J993" s="14">
        <v>1.1000000000000001</v>
      </c>
      <c r="K993" s="14">
        <v>-6.0299999999999999E-2</v>
      </c>
      <c r="L993" s="15">
        <f t="shared" si="60"/>
        <v>1.1603000000000001</v>
      </c>
      <c r="M993" s="11">
        <f t="shared" si="61"/>
        <v>1</v>
      </c>
      <c r="N993" s="11">
        <f>VLOOKUP(E993,Nasdaq!$A$2:$F$3174,5,1)</f>
        <v>8109.6899409999996</v>
      </c>
      <c r="O993" s="11">
        <f>VLOOKUP(F993,Nasdaq!$A$2:$F$3174,5,1)</f>
        <v>7577.5698240000002</v>
      </c>
      <c r="P993" s="11">
        <f t="shared" si="62"/>
        <v>187</v>
      </c>
      <c r="Q993" s="15">
        <f t="shared" si="63"/>
        <v>1.0702219927710821</v>
      </c>
    </row>
    <row r="994" spans="1:17" ht="19.5" customHeight="1" x14ac:dyDescent="0.2">
      <c r="A994" s="12">
        <v>6760</v>
      </c>
      <c r="B994" s="6" t="s">
        <v>308</v>
      </c>
      <c r="C994" s="12">
        <v>20697</v>
      </c>
      <c r="D994" s="6" t="s">
        <v>2549</v>
      </c>
      <c r="E994" s="13">
        <v>43559</v>
      </c>
      <c r="F994" s="13">
        <v>44415</v>
      </c>
      <c r="H994" s="6" t="s">
        <v>7944</v>
      </c>
      <c r="I994" s="6" t="s">
        <v>7960</v>
      </c>
      <c r="J994" s="14">
        <v>-0.11380000000000001</v>
      </c>
      <c r="K994" s="14">
        <v>0.14279999999999998</v>
      </c>
      <c r="L994" s="15">
        <f t="shared" si="60"/>
        <v>-0.25659999999999999</v>
      </c>
      <c r="M994" s="11">
        <f t="shared" si="61"/>
        <v>0</v>
      </c>
      <c r="N994" s="11">
        <f>VLOOKUP(E994,Nasdaq!$A$2:$F$3174,5,1)</f>
        <v>7891.7797849999997</v>
      </c>
      <c r="O994" s="11">
        <f>VLOOKUP(F994,Nasdaq!$A$2:$F$3174,5,1)</f>
        <v>11010.980469</v>
      </c>
      <c r="P994" s="11">
        <f t="shared" si="62"/>
        <v>856</v>
      </c>
      <c r="Q994" s="15">
        <f t="shared" si="63"/>
        <v>0.71671984344351392</v>
      </c>
    </row>
    <row r="995" spans="1:17" ht="19.5" customHeight="1" x14ac:dyDescent="0.2">
      <c r="A995" s="12">
        <v>5085</v>
      </c>
      <c r="B995" s="6" t="s">
        <v>309</v>
      </c>
      <c r="C995" s="12">
        <v>6659</v>
      </c>
      <c r="D995" s="6" t="s">
        <v>6285</v>
      </c>
      <c r="E995" s="13">
        <v>40626</v>
      </c>
      <c r="F995" s="13">
        <v>40742</v>
      </c>
      <c r="H995" s="6" t="s">
        <v>7944</v>
      </c>
      <c r="I995" s="6" t="s">
        <v>7968</v>
      </c>
      <c r="J995" s="14">
        <v>1.2993999999999999</v>
      </c>
      <c r="K995" s="14">
        <v>8.6999999999999994E-3</v>
      </c>
      <c r="L995" s="15">
        <f t="shared" si="60"/>
        <v>1.2907</v>
      </c>
      <c r="M995" s="11">
        <f t="shared" si="61"/>
        <v>1</v>
      </c>
      <c r="N995" s="11">
        <f>VLOOKUP(E995,Nasdaq!$A$2:$F$3174,5,1)</f>
        <v>2736.419922</v>
      </c>
      <c r="O995" s="11">
        <f>VLOOKUP(F995,Nasdaq!$A$2:$F$3174,5,1)</f>
        <v>2765.110107</v>
      </c>
      <c r="P995" s="11">
        <f t="shared" si="62"/>
        <v>116</v>
      </c>
      <c r="Q995" s="15">
        <f t="shared" si="63"/>
        <v>0.9896244598576005</v>
      </c>
    </row>
    <row r="996" spans="1:17" ht="19.5" customHeight="1" x14ac:dyDescent="0.2">
      <c r="A996" s="12">
        <v>5085</v>
      </c>
      <c r="B996" s="6" t="s">
        <v>309</v>
      </c>
      <c r="C996" s="12">
        <v>502</v>
      </c>
      <c r="D996" s="6" t="s">
        <v>4470</v>
      </c>
      <c r="E996" s="13">
        <v>41136</v>
      </c>
      <c r="F996" s="13">
        <v>41319</v>
      </c>
      <c r="H996" s="6" t="s">
        <v>7948</v>
      </c>
      <c r="I996" s="6" t="s">
        <v>8105</v>
      </c>
      <c r="J996" s="14">
        <v>0.91209999999999991</v>
      </c>
      <c r="K996" s="14">
        <v>0.19800000000000001</v>
      </c>
      <c r="L996" s="15">
        <f t="shared" si="60"/>
        <v>0.71409999999999996</v>
      </c>
      <c r="M996" s="11">
        <f t="shared" si="61"/>
        <v>1</v>
      </c>
      <c r="N996" s="11">
        <f>VLOOKUP(E996,Nasdaq!$A$2:$F$3174,5,1)</f>
        <v>3030.929932</v>
      </c>
      <c r="O996" s="11">
        <f>VLOOKUP(F996,Nasdaq!$A$2:$F$3174,5,1)</f>
        <v>3198.6599120000001</v>
      </c>
      <c r="P996" s="11">
        <f t="shared" si="62"/>
        <v>183</v>
      </c>
      <c r="Q996" s="15">
        <f t="shared" si="63"/>
        <v>0.94756318567211673</v>
      </c>
    </row>
    <row r="997" spans="1:17" ht="19.5" customHeight="1" x14ac:dyDescent="0.2">
      <c r="A997" s="12">
        <v>5085</v>
      </c>
      <c r="B997" s="6" t="s">
        <v>309</v>
      </c>
      <c r="C997" s="12">
        <v>46650</v>
      </c>
      <c r="D997" s="6" t="s">
        <v>6144</v>
      </c>
      <c r="E997" s="13">
        <v>40862</v>
      </c>
      <c r="F997" s="13">
        <v>41319</v>
      </c>
      <c r="H997" s="6" t="s">
        <v>7948</v>
      </c>
      <c r="I997" s="6" t="s">
        <v>8105</v>
      </c>
      <c r="J997" s="14">
        <v>0.34039999999999998</v>
      </c>
      <c r="K997" s="14">
        <v>0.19079999999999997</v>
      </c>
      <c r="L997" s="15">
        <f t="shared" si="60"/>
        <v>0.14960000000000001</v>
      </c>
      <c r="M997" s="11">
        <f t="shared" si="61"/>
        <v>1</v>
      </c>
      <c r="N997" s="11">
        <f>VLOOKUP(E997,Nasdaq!$A$2:$F$3174,5,1)</f>
        <v>2686.1999510000001</v>
      </c>
      <c r="O997" s="11">
        <f>VLOOKUP(F997,Nasdaq!$A$2:$F$3174,5,1)</f>
        <v>3198.6599120000001</v>
      </c>
      <c r="P997" s="11">
        <f t="shared" si="62"/>
        <v>457</v>
      </c>
      <c r="Q997" s="15">
        <f t="shared" si="63"/>
        <v>0.83979004855261408</v>
      </c>
    </row>
    <row r="998" spans="1:17" ht="19.5" customHeight="1" x14ac:dyDescent="0.2">
      <c r="A998" s="12">
        <v>5085</v>
      </c>
      <c r="B998" s="6" t="s">
        <v>309</v>
      </c>
      <c r="C998" s="12">
        <v>1</v>
      </c>
      <c r="D998" s="6" t="s">
        <v>3293</v>
      </c>
      <c r="E998" s="13">
        <v>41409</v>
      </c>
      <c r="F998" s="13">
        <v>44415</v>
      </c>
      <c r="H998" s="6" t="s">
        <v>7944</v>
      </c>
      <c r="I998" s="6" t="s">
        <v>8102</v>
      </c>
      <c r="J998" s="14">
        <v>0.32549999999999996</v>
      </c>
      <c r="K998" s="14">
        <v>0.125</v>
      </c>
      <c r="L998" s="15">
        <f t="shared" si="60"/>
        <v>0.20049999999999996</v>
      </c>
      <c r="M998" s="11">
        <f t="shared" si="61"/>
        <v>1</v>
      </c>
      <c r="N998" s="11">
        <f>VLOOKUP(E998,Nasdaq!$A$2:$F$3174,5,1)</f>
        <v>3471.6201169999999</v>
      </c>
      <c r="O998" s="11">
        <f>VLOOKUP(F998,Nasdaq!$A$2:$F$3174,5,1)</f>
        <v>11010.980469</v>
      </c>
      <c r="P998" s="11">
        <f t="shared" si="62"/>
        <v>3006</v>
      </c>
      <c r="Q998" s="15">
        <f t="shared" si="63"/>
        <v>0.31528743321341568</v>
      </c>
    </row>
    <row r="999" spans="1:17" ht="19.5" customHeight="1" x14ac:dyDescent="0.2">
      <c r="A999" s="12">
        <v>5085</v>
      </c>
      <c r="B999" s="6" t="s">
        <v>309</v>
      </c>
      <c r="C999" s="12">
        <v>858</v>
      </c>
      <c r="D999" s="6" t="s">
        <v>3899</v>
      </c>
      <c r="E999" s="13">
        <v>40497</v>
      </c>
      <c r="F999" s="13">
        <v>41228</v>
      </c>
      <c r="H999" s="6" t="s">
        <v>7949</v>
      </c>
      <c r="I999" s="6" t="s">
        <v>8058</v>
      </c>
      <c r="J999" s="14">
        <v>0.30059999999999998</v>
      </c>
      <c r="K999" s="14">
        <v>8.6099999999999996E-2</v>
      </c>
      <c r="L999" s="15">
        <f t="shared" si="60"/>
        <v>0.21449999999999997</v>
      </c>
      <c r="M999" s="11">
        <f t="shared" si="61"/>
        <v>1</v>
      </c>
      <c r="N999" s="11">
        <f>VLOOKUP(E999,Nasdaq!$A$2:$F$3174,5,1)</f>
        <v>2513.820068</v>
      </c>
      <c r="O999" s="11">
        <f>VLOOKUP(F999,Nasdaq!$A$2:$F$3174,5,1)</f>
        <v>2836.9399410000001</v>
      </c>
      <c r="P999" s="11">
        <f t="shared" si="62"/>
        <v>731</v>
      </c>
      <c r="Q999" s="15">
        <f t="shared" si="63"/>
        <v>0.88610307569473479</v>
      </c>
    </row>
    <row r="1000" spans="1:17" ht="19.5" customHeight="1" x14ac:dyDescent="0.2">
      <c r="A1000" s="12">
        <v>5085</v>
      </c>
      <c r="B1000" s="6" t="s">
        <v>309</v>
      </c>
      <c r="C1000" s="12">
        <v>1518</v>
      </c>
      <c r="D1000" s="6" t="s">
        <v>2758</v>
      </c>
      <c r="E1000" s="13">
        <v>40954</v>
      </c>
      <c r="F1000" s="13">
        <v>41136</v>
      </c>
      <c r="H1000" s="6" t="s">
        <v>7944</v>
      </c>
      <c r="I1000" s="6" t="s">
        <v>8067</v>
      </c>
      <c r="J1000" s="14">
        <v>0.2737</v>
      </c>
      <c r="K1000" s="14">
        <v>0.1201</v>
      </c>
      <c r="L1000" s="15">
        <f t="shared" si="60"/>
        <v>0.15360000000000001</v>
      </c>
      <c r="M1000" s="11">
        <f t="shared" si="61"/>
        <v>1</v>
      </c>
      <c r="N1000" s="11">
        <f>VLOOKUP(E1000,Nasdaq!$A$2:$F$3174,5,1)</f>
        <v>2915.830078</v>
      </c>
      <c r="O1000" s="11">
        <f>VLOOKUP(F1000,Nasdaq!$A$2:$F$3174,5,1)</f>
        <v>3030.929932</v>
      </c>
      <c r="P1000" s="11">
        <f t="shared" si="62"/>
        <v>182</v>
      </c>
      <c r="Q1000" s="15">
        <f t="shared" si="63"/>
        <v>0.96202546503668929</v>
      </c>
    </row>
    <row r="1001" spans="1:17" ht="19.5" customHeight="1" x14ac:dyDescent="0.2">
      <c r="A1001" s="12">
        <v>5085</v>
      </c>
      <c r="B1001" s="6" t="s">
        <v>309</v>
      </c>
      <c r="C1001" s="12">
        <v>10471</v>
      </c>
      <c r="D1001" s="6" t="s">
        <v>5655</v>
      </c>
      <c r="E1001" s="13">
        <v>41409</v>
      </c>
      <c r="F1001" s="13">
        <v>44415</v>
      </c>
      <c r="H1001" s="6" t="s">
        <v>7952</v>
      </c>
      <c r="I1001" s="6" t="s">
        <v>7952</v>
      </c>
      <c r="J1001" s="14">
        <v>0.21899999999999997</v>
      </c>
      <c r="K1001" s="14">
        <v>0.1246</v>
      </c>
      <c r="L1001" s="15">
        <f t="shared" si="60"/>
        <v>9.439999999999997E-2</v>
      </c>
      <c r="M1001" s="11">
        <f t="shared" si="61"/>
        <v>1</v>
      </c>
      <c r="N1001" s="11">
        <f>VLOOKUP(E1001,Nasdaq!$A$2:$F$3174,5,1)</f>
        <v>3471.6201169999999</v>
      </c>
      <c r="O1001" s="11">
        <f>VLOOKUP(F1001,Nasdaq!$A$2:$F$3174,5,1)</f>
        <v>11010.980469</v>
      </c>
      <c r="P1001" s="11">
        <f t="shared" si="62"/>
        <v>3006</v>
      </c>
      <c r="Q1001" s="15">
        <f t="shared" si="63"/>
        <v>0.31528743321341568</v>
      </c>
    </row>
    <row r="1002" spans="1:17" ht="19.5" customHeight="1" x14ac:dyDescent="0.2">
      <c r="A1002" s="12">
        <v>5085</v>
      </c>
      <c r="B1002" s="6" t="s">
        <v>309</v>
      </c>
      <c r="C1002" s="12">
        <v>439</v>
      </c>
      <c r="D1002" s="6" t="s">
        <v>4440</v>
      </c>
      <c r="E1002" s="13">
        <v>40406</v>
      </c>
      <c r="F1002" s="13">
        <v>41319</v>
      </c>
      <c r="H1002" s="6" t="s">
        <v>7950</v>
      </c>
      <c r="I1002" s="6" t="s">
        <v>8113</v>
      </c>
      <c r="J1002" s="14">
        <v>0.17170000000000002</v>
      </c>
      <c r="K1002" s="14">
        <v>0.1721</v>
      </c>
      <c r="L1002" s="15">
        <f t="shared" si="60"/>
        <v>-3.999999999999837E-4</v>
      </c>
      <c r="M1002" s="11">
        <f t="shared" si="61"/>
        <v>0</v>
      </c>
      <c r="N1002" s="11">
        <f>VLOOKUP(E1002,Nasdaq!$A$2:$F$3174,5,1)</f>
        <v>2181.8701169999999</v>
      </c>
      <c r="O1002" s="11">
        <f>VLOOKUP(F1002,Nasdaq!$A$2:$F$3174,5,1)</f>
        <v>3198.6599120000001</v>
      </c>
      <c r="P1002" s="11">
        <f t="shared" si="62"/>
        <v>913</v>
      </c>
      <c r="Q1002" s="15">
        <f t="shared" si="63"/>
        <v>0.68212085114151821</v>
      </c>
    </row>
    <row r="1003" spans="1:17" ht="19.5" customHeight="1" x14ac:dyDescent="0.2">
      <c r="A1003" s="12">
        <v>5085</v>
      </c>
      <c r="B1003" s="6" t="s">
        <v>309</v>
      </c>
      <c r="C1003" s="12">
        <v>9</v>
      </c>
      <c r="D1003" s="6" t="s">
        <v>6286</v>
      </c>
      <c r="E1003" s="13">
        <v>40225</v>
      </c>
      <c r="F1003" s="13">
        <v>40953</v>
      </c>
      <c r="H1003" s="6" t="s">
        <v>7947</v>
      </c>
      <c r="I1003" s="6" t="s">
        <v>8088</v>
      </c>
      <c r="J1003" s="14">
        <v>0.11230000000000001</v>
      </c>
      <c r="K1003" s="14">
        <v>0.13390000000000002</v>
      </c>
      <c r="L1003" s="15">
        <f t="shared" si="60"/>
        <v>-2.1600000000000008E-2</v>
      </c>
      <c r="M1003" s="11">
        <f t="shared" si="61"/>
        <v>0</v>
      </c>
      <c r="N1003" s="11">
        <f>VLOOKUP(E1003,Nasdaq!$A$2:$F$3174,5,1)</f>
        <v>2214.1899410000001</v>
      </c>
      <c r="O1003" s="11">
        <f>VLOOKUP(F1003,Nasdaq!$A$2:$F$3174,5,1)</f>
        <v>2931.830078</v>
      </c>
      <c r="P1003" s="11">
        <f t="shared" si="62"/>
        <v>728</v>
      </c>
      <c r="Q1003" s="15">
        <f t="shared" si="63"/>
        <v>0.75522531028193496</v>
      </c>
    </row>
    <row r="1004" spans="1:17" ht="19.5" customHeight="1" x14ac:dyDescent="0.2">
      <c r="A1004" s="12">
        <v>5085</v>
      </c>
      <c r="B1004" s="6" t="s">
        <v>309</v>
      </c>
      <c r="C1004" s="12">
        <v>119</v>
      </c>
      <c r="D1004" s="6" t="s">
        <v>3731</v>
      </c>
      <c r="E1004" s="13">
        <v>41409</v>
      </c>
      <c r="F1004" s="13">
        <v>44415</v>
      </c>
      <c r="H1004" s="6" t="s">
        <v>7952</v>
      </c>
      <c r="I1004" s="6" t="s">
        <v>7952</v>
      </c>
      <c r="J1004" s="14">
        <v>9.69E-2</v>
      </c>
      <c r="K1004" s="14">
        <v>0.125</v>
      </c>
      <c r="L1004" s="15">
        <f t="shared" si="60"/>
        <v>-2.81E-2</v>
      </c>
      <c r="M1004" s="11">
        <f t="shared" si="61"/>
        <v>0</v>
      </c>
      <c r="N1004" s="11">
        <f>VLOOKUP(E1004,Nasdaq!$A$2:$F$3174,5,1)</f>
        <v>3471.6201169999999</v>
      </c>
      <c r="O1004" s="11">
        <f>VLOOKUP(F1004,Nasdaq!$A$2:$F$3174,5,1)</f>
        <v>11010.980469</v>
      </c>
      <c r="P1004" s="11">
        <f t="shared" si="62"/>
        <v>3006</v>
      </c>
      <c r="Q1004" s="15">
        <f t="shared" si="63"/>
        <v>0.31528743321341568</v>
      </c>
    </row>
    <row r="1005" spans="1:17" ht="19.5" customHeight="1" x14ac:dyDescent="0.2">
      <c r="A1005" s="12">
        <v>5085</v>
      </c>
      <c r="B1005" s="6" t="s">
        <v>309</v>
      </c>
      <c r="C1005" s="12">
        <v>15332</v>
      </c>
      <c r="D1005" s="6" t="s">
        <v>4466</v>
      </c>
      <c r="E1005" s="13">
        <v>40042</v>
      </c>
      <c r="F1005" s="13">
        <v>41136</v>
      </c>
      <c r="H1005" s="6" t="s">
        <v>7950</v>
      </c>
      <c r="I1005" s="6" t="s">
        <v>7967</v>
      </c>
      <c r="J1005" s="14">
        <v>5.1299999999999998E-2</v>
      </c>
      <c r="K1005" s="14">
        <v>0.15179999999999999</v>
      </c>
      <c r="L1005" s="15">
        <f t="shared" si="60"/>
        <v>-0.10049999999999999</v>
      </c>
      <c r="M1005" s="11">
        <f t="shared" si="61"/>
        <v>0</v>
      </c>
      <c r="N1005" s="11">
        <f>VLOOKUP(E1005,Nasdaq!$A$2:$F$3174,5,1)</f>
        <v>1930.839966</v>
      </c>
      <c r="O1005" s="11">
        <f>VLOOKUP(F1005,Nasdaq!$A$2:$F$3174,5,1)</f>
        <v>3030.929932</v>
      </c>
      <c r="P1005" s="11">
        <f t="shared" si="62"/>
        <v>1094</v>
      </c>
      <c r="Q1005" s="15">
        <f t="shared" si="63"/>
        <v>0.63704611775598874</v>
      </c>
    </row>
    <row r="1006" spans="1:17" ht="19.5" customHeight="1" x14ac:dyDescent="0.2">
      <c r="A1006" s="12">
        <v>5085</v>
      </c>
      <c r="B1006" s="6" t="s">
        <v>309</v>
      </c>
      <c r="C1006" s="12">
        <v>1711</v>
      </c>
      <c r="D1006" s="6" t="s">
        <v>6287</v>
      </c>
      <c r="E1006" s="13">
        <v>39713</v>
      </c>
      <c r="F1006" s="13">
        <v>40605</v>
      </c>
      <c r="G1006" s="13">
        <v>39713</v>
      </c>
      <c r="H1006" s="6" t="s">
        <v>7951</v>
      </c>
      <c r="I1006" s="6" t="s">
        <v>8043</v>
      </c>
      <c r="J1006" s="14">
        <v>4.0099999999999997E-2</v>
      </c>
      <c r="K1006" s="14">
        <v>6.480000000000001E-2</v>
      </c>
      <c r="L1006" s="15">
        <f t="shared" si="60"/>
        <v>-2.4700000000000014E-2</v>
      </c>
      <c r="M1006" s="11">
        <f t="shared" si="61"/>
        <v>0</v>
      </c>
      <c r="N1006" s="11">
        <f>VLOOKUP(E1006,Nasdaq!$A$2:$F$3174,5,1)</f>
        <v>2178.9799800000001</v>
      </c>
      <c r="O1006" s="11">
        <f>VLOOKUP(F1006,Nasdaq!$A$2:$F$3174,5,1)</f>
        <v>2798.73999</v>
      </c>
      <c r="P1006" s="11">
        <f t="shared" si="62"/>
        <v>892</v>
      </c>
      <c r="Q1006" s="15">
        <f t="shared" si="63"/>
        <v>0.77855808793592973</v>
      </c>
    </row>
    <row r="1007" spans="1:17" ht="19.5" customHeight="1" x14ac:dyDescent="0.2">
      <c r="A1007" s="12">
        <v>5085</v>
      </c>
      <c r="B1007" s="6" t="s">
        <v>309</v>
      </c>
      <c r="C1007" s="12">
        <v>2262</v>
      </c>
      <c r="D1007" s="6" t="s">
        <v>6288</v>
      </c>
      <c r="E1007" s="13">
        <v>40954</v>
      </c>
      <c r="F1007" s="13">
        <v>41136</v>
      </c>
      <c r="H1007" s="6" t="s">
        <v>7950</v>
      </c>
      <c r="I1007" s="6" t="s">
        <v>7985</v>
      </c>
      <c r="J1007" s="14">
        <v>3.7699999999999997E-2</v>
      </c>
      <c r="K1007" s="14">
        <v>0.1201</v>
      </c>
      <c r="L1007" s="15">
        <f t="shared" si="60"/>
        <v>-8.2400000000000001E-2</v>
      </c>
      <c r="M1007" s="11">
        <f t="shared" si="61"/>
        <v>0</v>
      </c>
      <c r="N1007" s="11">
        <f>VLOOKUP(E1007,Nasdaq!$A$2:$F$3174,5,1)</f>
        <v>2915.830078</v>
      </c>
      <c r="O1007" s="11">
        <f>VLOOKUP(F1007,Nasdaq!$A$2:$F$3174,5,1)</f>
        <v>3030.929932</v>
      </c>
      <c r="P1007" s="11">
        <f t="shared" si="62"/>
        <v>182</v>
      </c>
      <c r="Q1007" s="15">
        <f t="shared" si="63"/>
        <v>0.96202546503668929</v>
      </c>
    </row>
    <row r="1008" spans="1:17" ht="19.5" customHeight="1" x14ac:dyDescent="0.2">
      <c r="A1008" s="12">
        <v>5085</v>
      </c>
      <c r="B1008" s="6" t="s">
        <v>309</v>
      </c>
      <c r="C1008" s="12">
        <v>624</v>
      </c>
      <c r="D1008" s="6" t="s">
        <v>5251</v>
      </c>
      <c r="E1008" s="13">
        <v>40497</v>
      </c>
      <c r="F1008" s="13">
        <v>44415</v>
      </c>
      <c r="H1008" s="6" t="s">
        <v>7950</v>
      </c>
      <c r="I1008" s="6" t="s">
        <v>8022</v>
      </c>
      <c r="J1008" s="14">
        <v>2.3300000000000001E-2</v>
      </c>
      <c r="K1008" s="14">
        <v>0.13500000000000001</v>
      </c>
      <c r="L1008" s="15">
        <f t="shared" si="60"/>
        <v>-0.11170000000000001</v>
      </c>
      <c r="M1008" s="11">
        <f t="shared" si="61"/>
        <v>0</v>
      </c>
      <c r="N1008" s="11">
        <f>VLOOKUP(E1008,Nasdaq!$A$2:$F$3174,5,1)</f>
        <v>2513.820068</v>
      </c>
      <c r="O1008" s="11">
        <f>VLOOKUP(F1008,Nasdaq!$A$2:$F$3174,5,1)</f>
        <v>11010.980469</v>
      </c>
      <c r="P1008" s="11">
        <f t="shared" si="62"/>
        <v>3918</v>
      </c>
      <c r="Q1008" s="15">
        <f t="shared" si="63"/>
        <v>0.22830143705648931</v>
      </c>
    </row>
    <row r="1009" spans="1:17" ht="19.5" customHeight="1" x14ac:dyDescent="0.2">
      <c r="A1009" s="12">
        <v>5085</v>
      </c>
      <c r="B1009" s="6" t="s">
        <v>309</v>
      </c>
      <c r="C1009" s="12">
        <v>38</v>
      </c>
      <c r="D1009" s="6" t="s">
        <v>3070</v>
      </c>
      <c r="E1009" s="13">
        <v>39486</v>
      </c>
      <c r="F1009" s="13">
        <v>42310</v>
      </c>
      <c r="G1009" s="13">
        <v>39486</v>
      </c>
      <c r="H1009" s="6" t="s">
        <v>7946</v>
      </c>
      <c r="I1009" s="6" t="s">
        <v>8019</v>
      </c>
      <c r="J1009" s="14">
        <v>-2.2200000000000001E-2</v>
      </c>
      <c r="K1009" s="14">
        <v>8.4199999999999997E-2</v>
      </c>
      <c r="L1009" s="15">
        <f t="shared" si="60"/>
        <v>-0.10639999999999999</v>
      </c>
      <c r="M1009" s="11">
        <f t="shared" si="61"/>
        <v>0</v>
      </c>
      <c r="N1009" s="11">
        <f>VLOOKUP(E1009,Nasdaq!$A$2:$F$3174,5,1)</f>
        <v>2304.8500979999999</v>
      </c>
      <c r="O1009" s="11">
        <f>VLOOKUP(F1009,Nasdaq!$A$2:$F$3174,5,1)</f>
        <v>5127.1499020000001</v>
      </c>
      <c r="P1009" s="11">
        <f t="shared" si="62"/>
        <v>2824</v>
      </c>
      <c r="Q1009" s="15">
        <f t="shared" si="63"/>
        <v>0.44953861889529623</v>
      </c>
    </row>
    <row r="1010" spans="1:17" ht="19.5" customHeight="1" x14ac:dyDescent="0.2">
      <c r="A1010" s="12">
        <v>5085</v>
      </c>
      <c r="B1010" s="6" t="s">
        <v>309</v>
      </c>
      <c r="C1010" s="12">
        <v>1361</v>
      </c>
      <c r="D1010" s="6" t="s">
        <v>4460</v>
      </c>
      <c r="E1010" s="13">
        <v>40312</v>
      </c>
      <c r="F1010" s="13">
        <v>40862</v>
      </c>
      <c r="H1010" s="6" t="s">
        <v>7950</v>
      </c>
      <c r="I1010" s="6" t="s">
        <v>7985</v>
      </c>
      <c r="J1010" s="14">
        <v>-5.2300000000000006E-2</v>
      </c>
      <c r="K1010" s="14">
        <v>9.2300000000000007E-2</v>
      </c>
      <c r="L1010" s="15">
        <f t="shared" ref="L1010:L1072" si="64">J1010-K1010</f>
        <v>-0.14460000000000001</v>
      </c>
      <c r="M1010" s="11">
        <f t="shared" ref="M1010:M1072" si="65">IF(L1010&gt;0,1,0)</f>
        <v>0</v>
      </c>
      <c r="N1010" s="11">
        <f>VLOOKUP(E1010,Nasdaq!$A$2:$F$3174,5,1)</f>
        <v>2346.8500979999999</v>
      </c>
      <c r="O1010" s="11">
        <f>VLOOKUP(F1010,Nasdaq!$A$2:$F$3174,5,1)</f>
        <v>2686.1999510000001</v>
      </c>
      <c r="P1010" s="11">
        <f t="shared" ref="P1010:P1072" si="66">_xlfn.DAYS(F1010,E1010)</f>
        <v>550</v>
      </c>
      <c r="Q1010" s="15">
        <f t="shared" ref="Q1010:Q1072" si="67">(O1010/N1010)^(1/P1010/365-1)</f>
        <v>0.87366976384529782</v>
      </c>
    </row>
    <row r="1011" spans="1:17" ht="19.5" customHeight="1" x14ac:dyDescent="0.2">
      <c r="A1011" s="12">
        <v>5085</v>
      </c>
      <c r="B1011" s="6" t="s">
        <v>309</v>
      </c>
      <c r="C1011" s="12">
        <v>3011</v>
      </c>
      <c r="D1011" s="6" t="s">
        <v>5850</v>
      </c>
      <c r="E1011" s="13">
        <v>40679</v>
      </c>
      <c r="F1011" s="13">
        <v>41136</v>
      </c>
      <c r="H1011" s="6" t="s">
        <v>7944</v>
      </c>
      <c r="I1011" s="6" t="s">
        <v>8011</v>
      </c>
      <c r="J1011" s="14">
        <v>-0.248</v>
      </c>
      <c r="K1011" s="14">
        <v>6.9000000000000006E-2</v>
      </c>
      <c r="L1011" s="15">
        <f t="shared" si="64"/>
        <v>-0.317</v>
      </c>
      <c r="M1011" s="11">
        <f t="shared" si="65"/>
        <v>0</v>
      </c>
      <c r="N1011" s="11">
        <f>VLOOKUP(E1011,Nasdaq!$A$2:$F$3174,5,1)</f>
        <v>2782.3100589999999</v>
      </c>
      <c r="O1011" s="11">
        <f>VLOOKUP(F1011,Nasdaq!$A$2:$F$3174,5,1)</f>
        <v>3030.929932</v>
      </c>
      <c r="P1011" s="11">
        <f t="shared" si="66"/>
        <v>457</v>
      </c>
      <c r="Q1011" s="15">
        <f t="shared" si="67"/>
        <v>0.91797288259074006</v>
      </c>
    </row>
    <row r="1012" spans="1:17" ht="19.5" customHeight="1" x14ac:dyDescent="0.2">
      <c r="A1012" s="12">
        <v>5085</v>
      </c>
      <c r="B1012" s="6" t="s">
        <v>309</v>
      </c>
      <c r="C1012" s="12">
        <v>1541</v>
      </c>
      <c r="D1012" s="6" t="s">
        <v>6289</v>
      </c>
      <c r="E1012" s="13">
        <v>39678</v>
      </c>
      <c r="F1012" s="13">
        <v>40053</v>
      </c>
      <c r="G1012" s="13">
        <v>39678</v>
      </c>
      <c r="H1012" s="6" t="s">
        <v>7946</v>
      </c>
      <c r="I1012" s="6" t="s">
        <v>7965</v>
      </c>
      <c r="J1012" s="14">
        <v>-0.27039999999999997</v>
      </c>
      <c r="K1012" s="14">
        <v>-0.16839999999999999</v>
      </c>
      <c r="L1012" s="15">
        <f t="shared" si="64"/>
        <v>-0.10199999999999998</v>
      </c>
      <c r="M1012" s="11">
        <f t="shared" si="65"/>
        <v>0</v>
      </c>
      <c r="N1012" s="11">
        <f>VLOOKUP(E1012,Nasdaq!$A$2:$F$3174,5,1)</f>
        <v>2416.9799800000001</v>
      </c>
      <c r="O1012" s="11">
        <f>VLOOKUP(F1012,Nasdaq!$A$2:$F$3174,5,1)</f>
        <v>2028.7700199999999</v>
      </c>
      <c r="P1012" s="11">
        <f t="shared" si="66"/>
        <v>375</v>
      </c>
      <c r="Q1012" s="15">
        <f t="shared" si="67"/>
        <v>1.1913508502189514</v>
      </c>
    </row>
    <row r="1013" spans="1:17" ht="19.5" customHeight="1" x14ac:dyDescent="0.2">
      <c r="A1013" s="12">
        <v>5085</v>
      </c>
      <c r="B1013" s="6" t="s">
        <v>309</v>
      </c>
      <c r="C1013" s="12">
        <v>1302</v>
      </c>
      <c r="D1013" s="6" t="s">
        <v>5092</v>
      </c>
      <c r="E1013" s="13">
        <v>41409</v>
      </c>
      <c r="F1013" s="13">
        <v>44415</v>
      </c>
      <c r="H1013" s="6" t="s">
        <v>7951</v>
      </c>
      <c r="I1013" s="6" t="s">
        <v>8134</v>
      </c>
      <c r="J1013" s="14">
        <v>-0.41930000000000001</v>
      </c>
      <c r="K1013" s="14">
        <v>0.125</v>
      </c>
      <c r="L1013" s="15">
        <f t="shared" si="64"/>
        <v>-0.54430000000000001</v>
      </c>
      <c r="M1013" s="11">
        <f t="shared" si="65"/>
        <v>0</v>
      </c>
      <c r="N1013" s="11">
        <f>VLOOKUP(E1013,Nasdaq!$A$2:$F$3174,5,1)</f>
        <v>3471.6201169999999</v>
      </c>
      <c r="O1013" s="11">
        <f>VLOOKUP(F1013,Nasdaq!$A$2:$F$3174,5,1)</f>
        <v>11010.980469</v>
      </c>
      <c r="P1013" s="11">
        <f t="shared" si="66"/>
        <v>3006</v>
      </c>
      <c r="Q1013" s="15">
        <f t="shared" si="67"/>
        <v>0.31528743321341568</v>
      </c>
    </row>
    <row r="1014" spans="1:17" ht="19.5" customHeight="1" x14ac:dyDescent="0.2">
      <c r="A1014" s="12">
        <v>5085</v>
      </c>
      <c r="B1014" s="6" t="s">
        <v>309</v>
      </c>
      <c r="C1014" s="12">
        <v>2063</v>
      </c>
      <c r="D1014" s="6" t="s">
        <v>6290</v>
      </c>
      <c r="E1014" s="13">
        <v>39706</v>
      </c>
      <c r="F1014" s="13">
        <v>39860</v>
      </c>
      <c r="G1014" s="13">
        <v>39706</v>
      </c>
      <c r="H1014" s="6" t="s">
        <v>7944</v>
      </c>
      <c r="I1014" s="6" t="s">
        <v>8056</v>
      </c>
      <c r="J1014" s="14">
        <v>-0.82640000000000002</v>
      </c>
      <c r="K1014" s="14">
        <v>-0.61309999999999998</v>
      </c>
      <c r="L1014" s="15">
        <f t="shared" si="64"/>
        <v>-0.21330000000000005</v>
      </c>
      <c r="M1014" s="11">
        <f t="shared" si="65"/>
        <v>0</v>
      </c>
      <c r="N1014" s="11">
        <f>VLOOKUP(E1014,Nasdaq!$A$2:$F$3174,5,1)</f>
        <v>2179.9099120000001</v>
      </c>
      <c r="O1014" s="11">
        <f>VLOOKUP(F1014,Nasdaq!$A$2:$F$3174,5,1)</f>
        <v>1534.3599850000001</v>
      </c>
      <c r="P1014" s="11">
        <f t="shared" si="66"/>
        <v>154</v>
      </c>
      <c r="Q1014" s="15">
        <f t="shared" si="67"/>
        <v>1.4207202445546123</v>
      </c>
    </row>
    <row r="1015" spans="1:17" ht="19.5" customHeight="1" x14ac:dyDescent="0.2">
      <c r="A1015" s="12">
        <v>3496</v>
      </c>
      <c r="B1015" s="6" t="s">
        <v>310</v>
      </c>
      <c r="C1015" s="12">
        <v>2349</v>
      </c>
      <c r="D1015" s="6" t="s">
        <v>3071</v>
      </c>
      <c r="E1015" s="13">
        <v>41409</v>
      </c>
      <c r="F1015" s="13">
        <v>42948</v>
      </c>
      <c r="H1015" s="6" t="s">
        <v>7949</v>
      </c>
      <c r="I1015" s="6" t="s">
        <v>8089</v>
      </c>
      <c r="J1015" s="14">
        <v>0.1666</v>
      </c>
      <c r="K1015" s="14">
        <v>0.12279999999999999</v>
      </c>
      <c r="L1015" s="15">
        <f t="shared" si="64"/>
        <v>4.3800000000000006E-2</v>
      </c>
      <c r="M1015" s="11">
        <f t="shared" si="65"/>
        <v>1</v>
      </c>
      <c r="N1015" s="11">
        <f>VLOOKUP(E1015,Nasdaq!$A$2:$F$3174,5,1)</f>
        <v>3471.6201169999999</v>
      </c>
      <c r="O1015" s="11">
        <f>VLOOKUP(F1015,Nasdaq!$A$2:$F$3174,5,1)</f>
        <v>6362.9399409999996</v>
      </c>
      <c r="P1015" s="11">
        <f t="shared" si="66"/>
        <v>1539</v>
      </c>
      <c r="Q1015" s="15">
        <f t="shared" si="67"/>
        <v>0.54560060185532022</v>
      </c>
    </row>
    <row r="1016" spans="1:17" ht="19.5" customHeight="1" x14ac:dyDescent="0.2">
      <c r="A1016" s="12">
        <v>7742</v>
      </c>
      <c r="B1016" s="6" t="s">
        <v>311</v>
      </c>
      <c r="C1016" s="12">
        <v>11493</v>
      </c>
      <c r="D1016" s="6" t="s">
        <v>3072</v>
      </c>
      <c r="E1016" s="13">
        <v>42640</v>
      </c>
      <c r="F1016" s="13">
        <v>44415</v>
      </c>
      <c r="H1016" s="6" t="s">
        <v>7948</v>
      </c>
      <c r="I1016" s="6" t="s">
        <v>7992</v>
      </c>
      <c r="J1016" s="14">
        <v>0.1104</v>
      </c>
      <c r="K1016" s="14">
        <v>0.1434</v>
      </c>
      <c r="L1016" s="15">
        <f t="shared" si="64"/>
        <v>-3.3000000000000002E-2</v>
      </c>
      <c r="M1016" s="11">
        <f t="shared" si="65"/>
        <v>0</v>
      </c>
      <c r="N1016" s="11">
        <f>VLOOKUP(E1016,Nasdaq!$A$2:$F$3174,5,1)</f>
        <v>5305.7099609999996</v>
      </c>
      <c r="O1016" s="11">
        <f>VLOOKUP(F1016,Nasdaq!$A$2:$F$3174,5,1)</f>
        <v>11010.980469</v>
      </c>
      <c r="P1016" s="11">
        <f t="shared" si="66"/>
        <v>1775</v>
      </c>
      <c r="Q1016" s="15">
        <f t="shared" si="67"/>
        <v>0.48185681148937259</v>
      </c>
    </row>
    <row r="1017" spans="1:17" ht="19.5" customHeight="1" x14ac:dyDescent="0.2">
      <c r="A1017" s="12">
        <v>7795</v>
      </c>
      <c r="B1017" s="6" t="s">
        <v>312</v>
      </c>
      <c r="C1017" s="12">
        <v>40594</v>
      </c>
      <c r="D1017" s="6" t="s">
        <v>3073</v>
      </c>
      <c r="E1017" s="13">
        <v>40409</v>
      </c>
      <c r="F1017" s="13">
        <v>40842</v>
      </c>
      <c r="H1017" s="6" t="s">
        <v>7946</v>
      </c>
      <c r="I1017" s="6" t="s">
        <v>8027</v>
      </c>
      <c r="J1017" s="14">
        <v>1.9938</v>
      </c>
      <c r="K1017" s="14">
        <v>0.1515</v>
      </c>
      <c r="L1017" s="15">
        <f t="shared" si="64"/>
        <v>1.8423</v>
      </c>
      <c r="M1017" s="11">
        <f t="shared" si="65"/>
        <v>1</v>
      </c>
      <c r="N1017" s="11">
        <f>VLOOKUP(E1017,Nasdaq!$A$2:$F$3174,5,1)</f>
        <v>2178.9499510000001</v>
      </c>
      <c r="O1017" s="11">
        <f>VLOOKUP(F1017,Nasdaq!$A$2:$F$3174,5,1)</f>
        <v>2650.669922</v>
      </c>
      <c r="P1017" s="11">
        <f t="shared" si="66"/>
        <v>433</v>
      </c>
      <c r="Q1017" s="15">
        <f t="shared" si="67"/>
        <v>0.82203847213319747</v>
      </c>
    </row>
    <row r="1018" spans="1:17" ht="19.5" customHeight="1" x14ac:dyDescent="0.2">
      <c r="A1018" s="12">
        <v>7640</v>
      </c>
      <c r="B1018" s="6" t="s">
        <v>313</v>
      </c>
      <c r="C1018" s="12">
        <v>40682</v>
      </c>
      <c r="D1018" s="6" t="s">
        <v>3008</v>
      </c>
      <c r="E1018" s="13">
        <v>42670</v>
      </c>
      <c r="F1018" s="13">
        <v>44415</v>
      </c>
      <c r="G1018" s="13">
        <v>42670</v>
      </c>
      <c r="H1018" s="6" t="s">
        <v>7944</v>
      </c>
      <c r="I1018" s="6" t="s">
        <v>8084</v>
      </c>
      <c r="J1018" s="14">
        <v>3.2799999999999996E-2</v>
      </c>
      <c r="K1018" s="14">
        <v>0.15010000000000001</v>
      </c>
      <c r="L1018" s="15">
        <f t="shared" si="64"/>
        <v>-0.11730000000000002</v>
      </c>
      <c r="M1018" s="11">
        <f t="shared" si="65"/>
        <v>0</v>
      </c>
      <c r="N1018" s="11">
        <f>VLOOKUP(E1018,Nasdaq!$A$2:$F$3174,5,1)</f>
        <v>5215.9702150000003</v>
      </c>
      <c r="O1018" s="11">
        <f>VLOOKUP(F1018,Nasdaq!$A$2:$F$3174,5,1)</f>
        <v>11010.980469</v>
      </c>
      <c r="P1018" s="11">
        <f t="shared" si="66"/>
        <v>1745</v>
      </c>
      <c r="Q1018" s="15">
        <f t="shared" si="67"/>
        <v>0.47370680099477314</v>
      </c>
    </row>
    <row r="1019" spans="1:17" ht="19.5" customHeight="1" x14ac:dyDescent="0.2">
      <c r="A1019" s="12">
        <v>6703</v>
      </c>
      <c r="B1019" s="6" t="s">
        <v>314</v>
      </c>
      <c r="C1019" s="12">
        <v>27900</v>
      </c>
      <c r="D1019" s="6" t="s">
        <v>3074</v>
      </c>
      <c r="E1019" s="13">
        <v>41498</v>
      </c>
      <c r="F1019" s="13">
        <v>42427</v>
      </c>
      <c r="G1019" s="13">
        <v>41498</v>
      </c>
      <c r="H1019" s="6" t="s">
        <v>7949</v>
      </c>
      <c r="I1019" s="6" t="s">
        <v>7973</v>
      </c>
      <c r="J1019" s="14">
        <v>-0.96620000000000006</v>
      </c>
      <c r="K1019" s="14">
        <v>7.6700000000000004E-2</v>
      </c>
      <c r="L1019" s="15">
        <f t="shared" si="64"/>
        <v>-1.0429000000000002</v>
      </c>
      <c r="M1019" s="11">
        <f t="shared" si="65"/>
        <v>0</v>
      </c>
      <c r="N1019" s="11">
        <f>VLOOKUP(E1019,Nasdaq!$A$2:$F$3174,5,1)</f>
        <v>3669.9499510000001</v>
      </c>
      <c r="O1019" s="11">
        <f>VLOOKUP(F1019,Nasdaq!$A$2:$F$3174,5,1)</f>
        <v>4590.4702150000003</v>
      </c>
      <c r="P1019" s="11">
        <f t="shared" si="66"/>
        <v>929</v>
      </c>
      <c r="Q1019" s="15">
        <f t="shared" si="67"/>
        <v>0.79947199336266794</v>
      </c>
    </row>
    <row r="1020" spans="1:17" ht="19.5" customHeight="1" x14ac:dyDescent="0.2">
      <c r="A1020" s="12">
        <v>8708</v>
      </c>
      <c r="B1020" s="6" t="s">
        <v>315</v>
      </c>
      <c r="C1020" s="12">
        <v>30372</v>
      </c>
      <c r="D1020" s="6" t="s">
        <v>3075</v>
      </c>
      <c r="E1020" s="13">
        <v>43347</v>
      </c>
      <c r="F1020" s="13">
        <v>44415</v>
      </c>
      <c r="H1020" s="6" t="s">
        <v>7950</v>
      </c>
      <c r="I1020" s="6" t="s">
        <v>8071</v>
      </c>
      <c r="J1020" s="14">
        <v>-0.57469999999999999</v>
      </c>
      <c r="K1020" s="14">
        <v>0.1013</v>
      </c>
      <c r="L1020" s="15">
        <f t="shared" si="64"/>
        <v>-0.67599999999999993</v>
      </c>
      <c r="M1020" s="11">
        <f t="shared" si="65"/>
        <v>0</v>
      </c>
      <c r="N1020" s="11">
        <f>VLOOKUP(E1020,Nasdaq!$A$2:$F$3174,5,1)</f>
        <v>8091.25</v>
      </c>
      <c r="O1020" s="11">
        <f>VLOOKUP(F1020,Nasdaq!$A$2:$F$3174,5,1)</f>
        <v>11010.980469</v>
      </c>
      <c r="P1020" s="11">
        <f t="shared" si="66"/>
        <v>1068</v>
      </c>
      <c r="Q1020" s="15">
        <f t="shared" si="67"/>
        <v>0.73483523270468365</v>
      </c>
    </row>
    <row r="1021" spans="1:17" ht="19.5" customHeight="1" x14ac:dyDescent="0.2">
      <c r="A1021" s="12">
        <v>7163</v>
      </c>
      <c r="B1021" s="6" t="s">
        <v>316</v>
      </c>
      <c r="C1021" s="12">
        <v>41148</v>
      </c>
      <c r="D1021" s="6" t="s">
        <v>3076</v>
      </c>
      <c r="E1021" s="13">
        <v>41200</v>
      </c>
      <c r="F1021" s="13">
        <v>44415</v>
      </c>
      <c r="H1021" s="6" t="s">
        <v>7948</v>
      </c>
      <c r="I1021" s="6" t="s">
        <v>8017</v>
      </c>
      <c r="J1021" s="14">
        <v>-0.52739999999999998</v>
      </c>
      <c r="K1021" s="14">
        <v>0.13600000000000001</v>
      </c>
      <c r="L1021" s="15">
        <f t="shared" si="64"/>
        <v>-0.66339999999999999</v>
      </c>
      <c r="M1021" s="11">
        <f t="shared" si="65"/>
        <v>0</v>
      </c>
      <c r="N1021" s="11">
        <f>VLOOKUP(E1021,Nasdaq!$A$2:$F$3174,5,1)</f>
        <v>3072.8701169999999</v>
      </c>
      <c r="O1021" s="11">
        <f>VLOOKUP(F1021,Nasdaq!$A$2:$F$3174,5,1)</f>
        <v>11010.980469</v>
      </c>
      <c r="P1021" s="11">
        <f t="shared" si="66"/>
        <v>3215</v>
      </c>
      <c r="Q1021" s="15">
        <f t="shared" si="67"/>
        <v>0.27907355459685945</v>
      </c>
    </row>
    <row r="1022" spans="1:17" ht="19.5" customHeight="1" x14ac:dyDescent="0.2">
      <c r="A1022" s="12">
        <v>5377</v>
      </c>
      <c r="B1022" s="6" t="s">
        <v>317</v>
      </c>
      <c r="C1022" s="12">
        <v>12134</v>
      </c>
      <c r="D1022" s="6" t="s">
        <v>2705</v>
      </c>
      <c r="E1022" s="13">
        <v>42116</v>
      </c>
      <c r="F1022" s="13">
        <v>44415</v>
      </c>
      <c r="H1022" s="6" t="s">
        <v>7947</v>
      </c>
      <c r="I1022" s="6" t="s">
        <v>8066</v>
      </c>
      <c r="J1022" s="14">
        <v>-0.1971</v>
      </c>
      <c r="K1022" s="14">
        <v>0.1143</v>
      </c>
      <c r="L1022" s="15">
        <f t="shared" si="64"/>
        <v>-0.31140000000000001</v>
      </c>
      <c r="M1022" s="11">
        <f t="shared" si="65"/>
        <v>0</v>
      </c>
      <c r="N1022" s="11">
        <f>VLOOKUP(E1022,Nasdaq!$A$2:$F$3174,5,1)</f>
        <v>5035.169922</v>
      </c>
      <c r="O1022" s="11">
        <f>VLOOKUP(F1022,Nasdaq!$A$2:$F$3174,5,1)</f>
        <v>11010.980469</v>
      </c>
      <c r="P1022" s="11">
        <f t="shared" si="66"/>
        <v>2299</v>
      </c>
      <c r="Q1022" s="15">
        <f t="shared" si="67"/>
        <v>0.45728667226211478</v>
      </c>
    </row>
    <row r="1023" spans="1:17" ht="19.5" customHeight="1" x14ac:dyDescent="0.2">
      <c r="A1023" s="12">
        <v>7010</v>
      </c>
      <c r="B1023" s="6" t="s">
        <v>318</v>
      </c>
      <c r="C1023" s="12">
        <v>41618</v>
      </c>
      <c r="D1023" s="6" t="s">
        <v>3077</v>
      </c>
      <c r="E1023" s="13">
        <v>43131</v>
      </c>
      <c r="F1023" s="13">
        <v>43298</v>
      </c>
      <c r="H1023" s="6" t="s">
        <v>7948</v>
      </c>
      <c r="I1023" s="6" t="s">
        <v>8030</v>
      </c>
      <c r="J1023" s="14">
        <v>0.75099999999999989</v>
      </c>
      <c r="K1023" s="14">
        <v>0</v>
      </c>
      <c r="L1023" s="15">
        <f t="shared" si="64"/>
        <v>0.75099999999999989</v>
      </c>
      <c r="M1023" s="11">
        <f t="shared" si="65"/>
        <v>1</v>
      </c>
      <c r="N1023" s="11">
        <f>VLOOKUP(E1023,Nasdaq!$A$2:$F$3174,5,1)</f>
        <v>7411.4799800000001</v>
      </c>
      <c r="O1023" s="11">
        <f>VLOOKUP(F1023,Nasdaq!$A$2:$F$3174,5,1)</f>
        <v>7855.1201170000004</v>
      </c>
      <c r="P1023" s="11">
        <f t="shared" si="66"/>
        <v>167</v>
      </c>
      <c r="Q1023" s="15">
        <f t="shared" si="67"/>
        <v>0.94352307008165215</v>
      </c>
    </row>
    <row r="1024" spans="1:17" ht="19.5" customHeight="1" x14ac:dyDescent="0.2">
      <c r="A1024" s="12">
        <v>7010</v>
      </c>
      <c r="B1024" s="6" t="s">
        <v>318</v>
      </c>
      <c r="C1024" s="12">
        <v>2703</v>
      </c>
      <c r="D1024" s="6" t="s">
        <v>3078</v>
      </c>
      <c r="E1024" s="13">
        <v>40571</v>
      </c>
      <c r="F1024" s="13">
        <v>41949</v>
      </c>
      <c r="G1024" s="13">
        <v>40571</v>
      </c>
      <c r="H1024" s="6" t="s">
        <v>7947</v>
      </c>
      <c r="I1024" s="6" t="s">
        <v>8063</v>
      </c>
      <c r="J1024" s="14">
        <v>8.43E-2</v>
      </c>
      <c r="K1024" s="14">
        <v>0.1555</v>
      </c>
      <c r="L1024" s="15">
        <f t="shared" si="64"/>
        <v>-7.1199999999999999E-2</v>
      </c>
      <c r="M1024" s="11">
        <f t="shared" si="65"/>
        <v>0</v>
      </c>
      <c r="N1024" s="11">
        <f>VLOOKUP(E1024,Nasdaq!$A$2:$F$3174,5,1)</f>
        <v>2686.889893</v>
      </c>
      <c r="O1024" s="11">
        <f>VLOOKUP(F1024,Nasdaq!$A$2:$F$3174,5,1)</f>
        <v>4638.4702150000003</v>
      </c>
      <c r="P1024" s="11">
        <f t="shared" si="66"/>
        <v>1378</v>
      </c>
      <c r="Q1024" s="15">
        <f t="shared" si="67"/>
        <v>0.57926270628455934</v>
      </c>
    </row>
    <row r="1025" spans="1:17" ht="19.5" customHeight="1" x14ac:dyDescent="0.2">
      <c r="A1025" s="12">
        <v>7010</v>
      </c>
      <c r="B1025" s="6" t="s">
        <v>318</v>
      </c>
      <c r="C1025" s="12">
        <v>1342</v>
      </c>
      <c r="D1025" s="6" t="s">
        <v>3079</v>
      </c>
      <c r="E1025" s="13">
        <v>41774</v>
      </c>
      <c r="F1025" s="13">
        <v>42613</v>
      </c>
      <c r="H1025" s="6" t="s">
        <v>7948</v>
      </c>
      <c r="I1025" s="6" t="s">
        <v>8105</v>
      </c>
      <c r="J1025" s="14">
        <v>-8.9399999999999993E-2</v>
      </c>
      <c r="K1025" s="14">
        <v>8.9600000000000013E-2</v>
      </c>
      <c r="L1025" s="15">
        <f t="shared" si="64"/>
        <v>-0.17899999999999999</v>
      </c>
      <c r="M1025" s="11">
        <f t="shared" si="65"/>
        <v>0</v>
      </c>
      <c r="N1025" s="11">
        <f>VLOOKUP(E1025,Nasdaq!$A$2:$F$3174,5,1)</f>
        <v>4069.290039</v>
      </c>
      <c r="O1025" s="11">
        <f>VLOOKUP(F1025,Nasdaq!$A$2:$F$3174,5,1)</f>
        <v>5213.2202150000003</v>
      </c>
      <c r="P1025" s="11">
        <f t="shared" si="66"/>
        <v>839</v>
      </c>
      <c r="Q1025" s="15">
        <f t="shared" si="67"/>
        <v>0.78057192350137516</v>
      </c>
    </row>
    <row r="1026" spans="1:17" ht="19.5" customHeight="1" x14ac:dyDescent="0.2">
      <c r="A1026" s="12">
        <v>7010</v>
      </c>
      <c r="B1026" s="6" t="s">
        <v>318</v>
      </c>
      <c r="C1026" s="12">
        <v>2525</v>
      </c>
      <c r="D1026" s="6" t="s">
        <v>3080</v>
      </c>
      <c r="E1026" s="13">
        <v>43096</v>
      </c>
      <c r="F1026" s="13">
        <v>43283</v>
      </c>
      <c r="G1026" s="13">
        <v>43096</v>
      </c>
      <c r="H1026" s="6" t="s">
        <v>7946</v>
      </c>
      <c r="I1026" s="6" t="s">
        <v>8100</v>
      </c>
      <c r="J1026" s="14">
        <v>-0.13600000000000001</v>
      </c>
      <c r="K1026" s="14">
        <v>0</v>
      </c>
      <c r="L1026" s="15">
        <f t="shared" si="64"/>
        <v>-0.13600000000000001</v>
      </c>
      <c r="M1026" s="11">
        <f t="shared" si="65"/>
        <v>0</v>
      </c>
      <c r="N1026" s="11">
        <f>VLOOKUP(E1026,Nasdaq!$A$2:$F$3174,5,1)</f>
        <v>6939.3398440000001</v>
      </c>
      <c r="O1026" s="11">
        <f>VLOOKUP(F1026,Nasdaq!$A$2:$F$3174,5,1)</f>
        <v>7567.6899409999996</v>
      </c>
      <c r="P1026" s="11">
        <f t="shared" si="66"/>
        <v>187</v>
      </c>
      <c r="Q1026" s="15">
        <f t="shared" si="67"/>
        <v>0.91697053008256357</v>
      </c>
    </row>
    <row r="1027" spans="1:17" ht="19.5" customHeight="1" x14ac:dyDescent="0.2">
      <c r="A1027" s="12">
        <v>5298</v>
      </c>
      <c r="B1027" s="6" t="s">
        <v>319</v>
      </c>
      <c r="C1027" s="12">
        <v>30495</v>
      </c>
      <c r="D1027" s="6" t="s">
        <v>3081</v>
      </c>
      <c r="E1027" s="13">
        <v>42814</v>
      </c>
      <c r="F1027" s="13">
        <v>42934</v>
      </c>
      <c r="G1027" s="13">
        <v>42814</v>
      </c>
      <c r="H1027" s="6" t="s">
        <v>7948</v>
      </c>
      <c r="I1027" s="6" t="s">
        <v>7986</v>
      </c>
      <c r="J1027" s="14">
        <v>-0.99959999999999993</v>
      </c>
      <c r="K1027" s="14">
        <v>0.13750000000000001</v>
      </c>
      <c r="L1027" s="15">
        <f t="shared" si="64"/>
        <v>-1.1371</v>
      </c>
      <c r="M1027" s="11">
        <f t="shared" si="65"/>
        <v>0</v>
      </c>
      <c r="N1027" s="11">
        <f>VLOOKUP(E1027,Nasdaq!$A$2:$F$3174,5,1)</f>
        <v>5901.5297849999997</v>
      </c>
      <c r="O1027" s="11">
        <f>VLOOKUP(F1027,Nasdaq!$A$2:$F$3174,5,1)</f>
        <v>6344.3100590000004</v>
      </c>
      <c r="P1027" s="11">
        <f t="shared" si="66"/>
        <v>120</v>
      </c>
      <c r="Q1027" s="15">
        <f t="shared" si="67"/>
        <v>0.93020982234342076</v>
      </c>
    </row>
    <row r="1028" spans="1:17" ht="19.5" customHeight="1" x14ac:dyDescent="0.2">
      <c r="A1028" s="12">
        <v>5157</v>
      </c>
      <c r="B1028" s="6" t="s">
        <v>320</v>
      </c>
      <c r="C1028" s="12">
        <v>3452</v>
      </c>
      <c r="D1028" s="6" t="s">
        <v>3082</v>
      </c>
      <c r="E1028" s="13">
        <v>41625</v>
      </c>
      <c r="F1028" s="13">
        <v>42362</v>
      </c>
      <c r="H1028" s="6" t="s">
        <v>7948</v>
      </c>
      <c r="I1028" s="6" t="s">
        <v>8017</v>
      </c>
      <c r="J1028" s="14">
        <v>-0.97319999999999995</v>
      </c>
      <c r="K1028" s="14">
        <v>9.7500000000000003E-2</v>
      </c>
      <c r="L1028" s="15">
        <f t="shared" si="64"/>
        <v>-1.0707</v>
      </c>
      <c r="M1028" s="11">
        <f t="shared" si="65"/>
        <v>0</v>
      </c>
      <c r="N1028" s="11">
        <f>VLOOKUP(E1028,Nasdaq!$A$2:$F$3174,5,1)</f>
        <v>4023.679932</v>
      </c>
      <c r="O1028" s="11">
        <f>VLOOKUP(F1028,Nasdaq!$A$2:$F$3174,5,1)</f>
        <v>5048.4902339999999</v>
      </c>
      <c r="P1028" s="11">
        <f t="shared" si="66"/>
        <v>737</v>
      </c>
      <c r="Q1028" s="15">
        <f t="shared" si="67"/>
        <v>0.79700725152981156</v>
      </c>
    </row>
    <row r="1029" spans="1:17" ht="19.5" customHeight="1" x14ac:dyDescent="0.2">
      <c r="A1029" s="12">
        <v>5429</v>
      </c>
      <c r="B1029" s="6" t="s">
        <v>321</v>
      </c>
      <c r="C1029" s="12">
        <v>18355</v>
      </c>
      <c r="D1029" s="6" t="s">
        <v>3083</v>
      </c>
      <c r="E1029" s="13">
        <v>40897</v>
      </c>
      <c r="F1029" s="13">
        <v>44415</v>
      </c>
      <c r="G1029" s="13">
        <v>40897</v>
      </c>
      <c r="H1029" s="6" t="s">
        <v>7948</v>
      </c>
      <c r="I1029" s="6" t="s">
        <v>8029</v>
      </c>
      <c r="J1029" s="14">
        <v>-0.22469999999999998</v>
      </c>
      <c r="K1029" s="14">
        <v>0.14550000000000002</v>
      </c>
      <c r="L1029" s="15">
        <f t="shared" si="64"/>
        <v>-0.37019999999999997</v>
      </c>
      <c r="M1029" s="11">
        <f t="shared" si="65"/>
        <v>0</v>
      </c>
      <c r="N1029" s="11">
        <f>VLOOKUP(E1029,Nasdaq!$A$2:$F$3174,5,1)</f>
        <v>2603.7299800000001</v>
      </c>
      <c r="O1029" s="11">
        <f>VLOOKUP(F1029,Nasdaq!$A$2:$F$3174,5,1)</f>
        <v>11010.980469</v>
      </c>
      <c r="P1029" s="11">
        <f t="shared" si="66"/>
        <v>3518</v>
      </c>
      <c r="Q1029" s="15">
        <f t="shared" si="67"/>
        <v>0.23646694417394323</v>
      </c>
    </row>
    <row r="1030" spans="1:17" ht="19.5" customHeight="1" x14ac:dyDescent="0.2">
      <c r="A1030" s="12">
        <v>604</v>
      </c>
      <c r="B1030" s="6" t="s">
        <v>322</v>
      </c>
      <c r="C1030" s="12">
        <v>14531</v>
      </c>
      <c r="D1030" s="6" t="s">
        <v>2651</v>
      </c>
      <c r="E1030" s="13">
        <v>43552</v>
      </c>
      <c r="F1030" s="13">
        <v>44415</v>
      </c>
      <c r="H1030" s="6" t="s">
        <v>7951</v>
      </c>
      <c r="I1030" s="6" t="s">
        <v>8020</v>
      </c>
      <c r="J1030" s="14">
        <v>-7.3300000000000004E-2</v>
      </c>
      <c r="K1030" s="14">
        <v>0.1598</v>
      </c>
      <c r="L1030" s="15">
        <f t="shared" si="64"/>
        <v>-0.2331</v>
      </c>
      <c r="M1030" s="11">
        <f t="shared" si="65"/>
        <v>0</v>
      </c>
      <c r="N1030" s="11">
        <f>VLOOKUP(E1030,Nasdaq!$A$2:$F$3174,5,1)</f>
        <v>7669.169922</v>
      </c>
      <c r="O1030" s="11">
        <f>VLOOKUP(F1030,Nasdaq!$A$2:$F$3174,5,1)</f>
        <v>11010.980469</v>
      </c>
      <c r="P1030" s="11">
        <f t="shared" si="66"/>
        <v>863</v>
      </c>
      <c r="Q1030" s="15">
        <f t="shared" si="67"/>
        <v>0.69650280004733589</v>
      </c>
    </row>
    <row r="1031" spans="1:17" ht="19.5" customHeight="1" x14ac:dyDescent="0.2">
      <c r="A1031" s="12">
        <v>604</v>
      </c>
      <c r="B1031" s="6" t="s">
        <v>322</v>
      </c>
      <c r="C1031" s="12">
        <v>14428</v>
      </c>
      <c r="D1031" s="6" t="s">
        <v>3084</v>
      </c>
      <c r="E1031" s="13">
        <v>42488</v>
      </c>
      <c r="F1031" s="13">
        <v>44415</v>
      </c>
      <c r="H1031" s="6" t="s">
        <v>7950</v>
      </c>
      <c r="I1031" s="6" t="s">
        <v>8092</v>
      </c>
      <c r="J1031" s="14">
        <v>-0.31019999999999998</v>
      </c>
      <c r="K1031" s="14">
        <v>0.1416</v>
      </c>
      <c r="L1031" s="15">
        <f t="shared" si="64"/>
        <v>-0.45179999999999998</v>
      </c>
      <c r="M1031" s="11">
        <f t="shared" si="65"/>
        <v>0</v>
      </c>
      <c r="N1031" s="11">
        <f>VLOOKUP(E1031,Nasdaq!$A$2:$F$3174,5,1)</f>
        <v>4805.2900390000004</v>
      </c>
      <c r="O1031" s="11">
        <f>VLOOKUP(F1031,Nasdaq!$A$2:$F$3174,5,1)</f>
        <v>11010.980469</v>
      </c>
      <c r="P1031" s="11">
        <f t="shared" si="66"/>
        <v>1927</v>
      </c>
      <c r="Q1031" s="15">
        <f t="shared" si="67"/>
        <v>0.43640942942572519</v>
      </c>
    </row>
    <row r="1032" spans="1:17" ht="19.5" customHeight="1" x14ac:dyDescent="0.2">
      <c r="A1032" s="12">
        <v>7441</v>
      </c>
      <c r="B1032" s="6" t="s">
        <v>323</v>
      </c>
      <c r="C1032" s="12">
        <v>42</v>
      </c>
      <c r="D1032" s="6" t="s">
        <v>3085</v>
      </c>
      <c r="E1032" s="13">
        <v>43045</v>
      </c>
      <c r="F1032" s="13">
        <v>44415</v>
      </c>
      <c r="H1032" s="6" t="s">
        <v>7949</v>
      </c>
      <c r="I1032" s="6" t="s">
        <v>7961</v>
      </c>
      <c r="J1032" s="14">
        <v>0.24940000000000001</v>
      </c>
      <c r="K1032" s="14">
        <v>0.1207</v>
      </c>
      <c r="L1032" s="15">
        <f t="shared" si="64"/>
        <v>0.12870000000000001</v>
      </c>
      <c r="M1032" s="11">
        <f t="shared" si="65"/>
        <v>1</v>
      </c>
      <c r="N1032" s="11">
        <f>VLOOKUP(E1032,Nasdaq!$A$2:$F$3174,5,1)</f>
        <v>6786.4399409999996</v>
      </c>
      <c r="O1032" s="11">
        <f>VLOOKUP(F1032,Nasdaq!$A$2:$F$3174,5,1)</f>
        <v>11010.980469</v>
      </c>
      <c r="P1032" s="11">
        <f t="shared" si="66"/>
        <v>1370</v>
      </c>
      <c r="Q1032" s="15">
        <f t="shared" si="67"/>
        <v>0.61633444253869674</v>
      </c>
    </row>
    <row r="1033" spans="1:17" ht="19.5" customHeight="1" x14ac:dyDescent="0.2">
      <c r="A1033" s="12">
        <v>6920</v>
      </c>
      <c r="B1033" s="6" t="s">
        <v>324</v>
      </c>
      <c r="C1033" s="12">
        <v>30703</v>
      </c>
      <c r="D1033" s="6" t="s">
        <v>3086</v>
      </c>
      <c r="E1033" s="13">
        <v>43419</v>
      </c>
      <c r="F1033" s="13">
        <v>43784</v>
      </c>
      <c r="H1033" s="6" t="s">
        <v>7946</v>
      </c>
      <c r="I1033" s="6" t="s">
        <v>8019</v>
      </c>
      <c r="J1033" s="14">
        <v>1.5896000000000001</v>
      </c>
      <c r="K1033" s="14">
        <v>0.1663</v>
      </c>
      <c r="L1033" s="15">
        <f t="shared" si="64"/>
        <v>1.4233000000000002</v>
      </c>
      <c r="M1033" s="11">
        <f t="shared" si="65"/>
        <v>1</v>
      </c>
      <c r="N1033" s="11">
        <f>VLOOKUP(E1033,Nasdaq!$A$2:$F$3174,5,1)</f>
        <v>7259.0297849999997</v>
      </c>
      <c r="O1033" s="11">
        <f>VLOOKUP(F1033,Nasdaq!$A$2:$F$3174,5,1)</f>
        <v>8540.8300780000009</v>
      </c>
      <c r="P1033" s="11">
        <f t="shared" si="66"/>
        <v>365</v>
      </c>
      <c r="Q1033" s="15">
        <f t="shared" si="67"/>
        <v>0.84992191378960702</v>
      </c>
    </row>
    <row r="1034" spans="1:17" ht="19.5" customHeight="1" x14ac:dyDescent="0.2">
      <c r="A1034" s="12">
        <v>6920</v>
      </c>
      <c r="B1034" s="6" t="s">
        <v>324</v>
      </c>
      <c r="C1034" s="12">
        <v>4072</v>
      </c>
      <c r="D1034" s="6" t="s">
        <v>2857</v>
      </c>
      <c r="E1034" s="13">
        <v>41136</v>
      </c>
      <c r="F1034" s="13">
        <v>44415</v>
      </c>
      <c r="G1034" s="13">
        <v>43445</v>
      </c>
      <c r="H1034" s="6" t="s">
        <v>7946</v>
      </c>
      <c r="I1034" s="6" t="s">
        <v>7956</v>
      </c>
      <c r="J1034" s="14">
        <v>6.2899999999999998E-2</v>
      </c>
      <c r="K1034" s="14">
        <v>0.1384</v>
      </c>
      <c r="L1034" s="15">
        <f t="shared" si="64"/>
        <v>-7.5499999999999998E-2</v>
      </c>
      <c r="M1034" s="11">
        <f t="shared" si="65"/>
        <v>0</v>
      </c>
      <c r="N1034" s="11">
        <f>VLOOKUP(E1034,Nasdaq!$A$2:$F$3174,5,1)</f>
        <v>3030.929932</v>
      </c>
      <c r="O1034" s="11">
        <f>VLOOKUP(F1034,Nasdaq!$A$2:$F$3174,5,1)</f>
        <v>11010.980469</v>
      </c>
      <c r="P1034" s="11">
        <f t="shared" si="66"/>
        <v>3279</v>
      </c>
      <c r="Q1034" s="15">
        <f t="shared" si="67"/>
        <v>0.27526460585962886</v>
      </c>
    </row>
    <row r="1035" spans="1:17" ht="19.5" customHeight="1" x14ac:dyDescent="0.2">
      <c r="A1035" s="12">
        <v>6920</v>
      </c>
      <c r="B1035" s="6" t="s">
        <v>324</v>
      </c>
      <c r="C1035" s="12">
        <v>3811</v>
      </c>
      <c r="D1035" s="6" t="s">
        <v>3087</v>
      </c>
      <c r="E1035" s="13">
        <v>41228</v>
      </c>
      <c r="F1035" s="13">
        <v>44415</v>
      </c>
      <c r="G1035" s="13">
        <v>43200</v>
      </c>
      <c r="H1035" s="6" t="s">
        <v>7946</v>
      </c>
      <c r="I1035" s="6" t="s">
        <v>8005</v>
      </c>
      <c r="J1035" s="14">
        <v>1.2800000000000001E-2</v>
      </c>
      <c r="K1035" s="14">
        <v>0.14800000000000002</v>
      </c>
      <c r="L1035" s="15">
        <f t="shared" si="64"/>
        <v>-0.13520000000000001</v>
      </c>
      <c r="M1035" s="11">
        <f t="shared" si="65"/>
        <v>0</v>
      </c>
      <c r="N1035" s="11">
        <f>VLOOKUP(E1035,Nasdaq!$A$2:$F$3174,5,1)</f>
        <v>2836.9399410000001</v>
      </c>
      <c r="O1035" s="11">
        <f>VLOOKUP(F1035,Nasdaq!$A$2:$F$3174,5,1)</f>
        <v>11010.980469</v>
      </c>
      <c r="P1035" s="11">
        <f t="shared" si="66"/>
        <v>3187</v>
      </c>
      <c r="Q1035" s="15">
        <f t="shared" si="67"/>
        <v>0.25764674239516483</v>
      </c>
    </row>
    <row r="1036" spans="1:17" ht="19.5" customHeight="1" x14ac:dyDescent="0.2">
      <c r="A1036" s="12">
        <v>6920</v>
      </c>
      <c r="B1036" s="6" t="s">
        <v>324</v>
      </c>
      <c r="C1036" s="12">
        <v>3704</v>
      </c>
      <c r="D1036" s="6" t="s">
        <v>3088</v>
      </c>
      <c r="E1036" s="13">
        <v>41044</v>
      </c>
      <c r="F1036" s="13">
        <v>42748</v>
      </c>
      <c r="G1036" s="13">
        <v>42081</v>
      </c>
      <c r="H1036" s="6" t="s">
        <v>7946</v>
      </c>
      <c r="I1036" s="6" t="s">
        <v>7965</v>
      </c>
      <c r="J1036" s="14">
        <v>-6.5799999999999997E-2</v>
      </c>
      <c r="K1036" s="14">
        <v>0.14599999999999999</v>
      </c>
      <c r="L1036" s="15">
        <f t="shared" si="64"/>
        <v>-0.21179999999999999</v>
      </c>
      <c r="M1036" s="11">
        <f t="shared" si="65"/>
        <v>0</v>
      </c>
      <c r="N1036" s="11">
        <f>VLOOKUP(E1036,Nasdaq!$A$2:$F$3174,5,1)</f>
        <v>2893.76001</v>
      </c>
      <c r="O1036" s="11">
        <f>VLOOKUP(F1036,Nasdaq!$A$2:$F$3174,5,1)</f>
        <v>5574.1201170000004</v>
      </c>
      <c r="P1036" s="11">
        <f t="shared" si="66"/>
        <v>1704</v>
      </c>
      <c r="Q1036" s="15">
        <f t="shared" si="67"/>
        <v>0.51914257307585487</v>
      </c>
    </row>
    <row r="1037" spans="1:17" ht="19.5" customHeight="1" x14ac:dyDescent="0.2">
      <c r="A1037" s="12">
        <v>6920</v>
      </c>
      <c r="B1037" s="6" t="s">
        <v>324</v>
      </c>
      <c r="C1037" s="12">
        <v>3653</v>
      </c>
      <c r="D1037" s="6" t="s">
        <v>3089</v>
      </c>
      <c r="E1037" s="13">
        <v>40497</v>
      </c>
      <c r="F1037" s="13">
        <v>43600</v>
      </c>
      <c r="G1037" s="13">
        <v>42543</v>
      </c>
      <c r="H1037" s="6" t="s">
        <v>7946</v>
      </c>
      <c r="I1037" s="6" t="s">
        <v>7956</v>
      </c>
      <c r="J1037" s="14">
        <v>-8.8399999999999992E-2</v>
      </c>
      <c r="K1037" s="14">
        <v>0.1308</v>
      </c>
      <c r="L1037" s="15">
        <f t="shared" si="64"/>
        <v>-0.21920000000000001</v>
      </c>
      <c r="M1037" s="11">
        <f t="shared" si="65"/>
        <v>0</v>
      </c>
      <c r="N1037" s="11">
        <f>VLOOKUP(E1037,Nasdaq!$A$2:$F$3174,5,1)</f>
        <v>2513.820068</v>
      </c>
      <c r="O1037" s="11">
        <f>VLOOKUP(F1037,Nasdaq!$A$2:$F$3174,5,1)</f>
        <v>7822.1499020000001</v>
      </c>
      <c r="P1037" s="11">
        <f t="shared" si="66"/>
        <v>3103</v>
      </c>
      <c r="Q1037" s="15">
        <f t="shared" si="67"/>
        <v>0.32137233612239663</v>
      </c>
    </row>
    <row r="1038" spans="1:17" ht="19.5" customHeight="1" x14ac:dyDescent="0.2">
      <c r="A1038" s="12">
        <v>6920</v>
      </c>
      <c r="B1038" s="6" t="s">
        <v>324</v>
      </c>
      <c r="C1038" s="12">
        <v>5159</v>
      </c>
      <c r="D1038" s="6" t="s">
        <v>5334</v>
      </c>
      <c r="E1038" s="13">
        <v>41674</v>
      </c>
      <c r="F1038" s="13">
        <v>44415</v>
      </c>
      <c r="G1038" s="13">
        <v>41674</v>
      </c>
      <c r="H1038" s="6" t="s">
        <v>7946</v>
      </c>
      <c r="I1038" s="6" t="s">
        <v>7965</v>
      </c>
      <c r="J1038" s="14">
        <v>-0.23100000000000001</v>
      </c>
      <c r="K1038" s="14">
        <v>0.12759999999999999</v>
      </c>
      <c r="L1038" s="15">
        <f t="shared" si="64"/>
        <v>-0.35860000000000003</v>
      </c>
      <c r="M1038" s="11">
        <f t="shared" si="65"/>
        <v>0</v>
      </c>
      <c r="N1038" s="11">
        <f>VLOOKUP(E1038,Nasdaq!$A$2:$F$3174,5,1)</f>
        <v>4031.5200199999999</v>
      </c>
      <c r="O1038" s="11">
        <f>VLOOKUP(F1038,Nasdaq!$A$2:$F$3174,5,1)</f>
        <v>11010.980469</v>
      </c>
      <c r="P1038" s="11">
        <f t="shared" si="66"/>
        <v>2741</v>
      </c>
      <c r="Q1038" s="15">
        <f t="shared" si="67"/>
        <v>0.36613670146245225</v>
      </c>
    </row>
    <row r="1039" spans="1:17" ht="19.5" customHeight="1" x14ac:dyDescent="0.2">
      <c r="A1039" s="12">
        <v>6920</v>
      </c>
      <c r="B1039" s="6" t="s">
        <v>324</v>
      </c>
      <c r="C1039" s="12">
        <v>4764</v>
      </c>
      <c r="D1039" s="6" t="s">
        <v>3090</v>
      </c>
      <c r="E1039" s="13">
        <v>41320</v>
      </c>
      <c r="F1039" s="13">
        <v>42962</v>
      </c>
      <c r="G1039" s="13">
        <v>41844</v>
      </c>
      <c r="H1039" s="6" t="s">
        <v>7946</v>
      </c>
      <c r="I1039" s="6" t="s">
        <v>8047</v>
      </c>
      <c r="J1039" s="14">
        <v>-0.58240000000000003</v>
      </c>
      <c r="K1039" s="14">
        <v>0.1371</v>
      </c>
      <c r="L1039" s="15">
        <f t="shared" si="64"/>
        <v>-0.71950000000000003</v>
      </c>
      <c r="M1039" s="11">
        <f t="shared" si="65"/>
        <v>0</v>
      </c>
      <c r="N1039" s="11">
        <f>VLOOKUP(E1039,Nasdaq!$A$2:$F$3174,5,1)</f>
        <v>3192.030029</v>
      </c>
      <c r="O1039" s="11">
        <f>VLOOKUP(F1039,Nasdaq!$A$2:$F$3174,5,1)</f>
        <v>6333.0097660000001</v>
      </c>
      <c r="P1039" s="11">
        <f t="shared" si="66"/>
        <v>1642</v>
      </c>
      <c r="Q1039" s="15">
        <f t="shared" si="67"/>
        <v>0.50403106830476818</v>
      </c>
    </row>
    <row r="1040" spans="1:17" ht="19.5" customHeight="1" x14ac:dyDescent="0.2">
      <c r="A1040" s="12">
        <v>6920</v>
      </c>
      <c r="B1040" s="6" t="s">
        <v>324</v>
      </c>
      <c r="C1040" s="12">
        <v>1419</v>
      </c>
      <c r="D1040" s="6" t="s">
        <v>5383</v>
      </c>
      <c r="E1040" s="13">
        <v>41684</v>
      </c>
      <c r="F1040" s="13">
        <v>42703</v>
      </c>
      <c r="G1040" s="13">
        <v>42543</v>
      </c>
      <c r="H1040" s="6" t="s">
        <v>7946</v>
      </c>
      <c r="I1040" s="6" t="s">
        <v>8005</v>
      </c>
      <c r="J1040" s="14">
        <v>-0.71079999999999999</v>
      </c>
      <c r="K1040" s="14">
        <v>0.09</v>
      </c>
      <c r="L1040" s="15">
        <f t="shared" si="64"/>
        <v>-0.80079999999999996</v>
      </c>
      <c r="M1040" s="11">
        <f t="shared" si="65"/>
        <v>0</v>
      </c>
      <c r="N1040" s="11">
        <f>VLOOKUP(E1040,Nasdaq!$A$2:$F$3174,5,1)</f>
        <v>4244.0200199999999</v>
      </c>
      <c r="O1040" s="11">
        <f>VLOOKUP(F1040,Nasdaq!$A$2:$F$3174,5,1)</f>
        <v>5379.919922</v>
      </c>
      <c r="P1040" s="11">
        <f t="shared" si="66"/>
        <v>1019</v>
      </c>
      <c r="Q1040" s="15">
        <f t="shared" si="67"/>
        <v>0.78886354959014893</v>
      </c>
    </row>
    <row r="1041" spans="1:17" ht="19.5" customHeight="1" x14ac:dyDescent="0.2">
      <c r="A1041" s="12">
        <v>4954</v>
      </c>
      <c r="B1041" s="6" t="s">
        <v>325</v>
      </c>
      <c r="C1041" s="12">
        <v>29490</v>
      </c>
      <c r="D1041" s="6" t="s">
        <v>3091</v>
      </c>
      <c r="E1041" s="13">
        <v>39934</v>
      </c>
      <c r="F1041" s="13">
        <v>42829</v>
      </c>
      <c r="H1041" s="6" t="s">
        <v>7949</v>
      </c>
      <c r="I1041" s="6" t="s">
        <v>8068</v>
      </c>
      <c r="J1041" s="14">
        <v>0.25209999999999999</v>
      </c>
      <c r="K1041" s="14">
        <v>0.15720000000000001</v>
      </c>
      <c r="L1041" s="15">
        <f t="shared" si="64"/>
        <v>9.4899999999999984E-2</v>
      </c>
      <c r="M1041" s="11">
        <f t="shared" si="65"/>
        <v>1</v>
      </c>
      <c r="N1041" s="11">
        <f>VLOOKUP(E1041,Nasdaq!$A$2:$F$3174,5,1)</f>
        <v>1719.1999510000001</v>
      </c>
      <c r="O1041" s="11">
        <f>VLOOKUP(F1041,Nasdaq!$A$2:$F$3174,5,1)</f>
        <v>5898.6098629999997</v>
      </c>
      <c r="P1041" s="11">
        <f t="shared" si="66"/>
        <v>2895</v>
      </c>
      <c r="Q1041" s="15">
        <f t="shared" si="67"/>
        <v>0.2914588346709599</v>
      </c>
    </row>
    <row r="1042" spans="1:17" ht="19.5" customHeight="1" x14ac:dyDescent="0.2">
      <c r="A1042" s="12">
        <v>4954</v>
      </c>
      <c r="B1042" s="6" t="s">
        <v>325</v>
      </c>
      <c r="C1042" s="12">
        <v>4623</v>
      </c>
      <c r="D1042" s="6" t="s">
        <v>2607</v>
      </c>
      <c r="E1042" s="13">
        <v>41774</v>
      </c>
      <c r="F1042" s="13">
        <v>42858</v>
      </c>
      <c r="H1042" s="6" t="s">
        <v>7949</v>
      </c>
      <c r="I1042" s="6" t="s">
        <v>7973</v>
      </c>
      <c r="J1042" s="14">
        <v>0.2165</v>
      </c>
      <c r="K1042" s="14">
        <v>0.1085</v>
      </c>
      <c r="L1042" s="15">
        <f t="shared" si="64"/>
        <v>0.108</v>
      </c>
      <c r="M1042" s="11">
        <f t="shared" si="65"/>
        <v>1</v>
      </c>
      <c r="N1042" s="11">
        <f>VLOOKUP(E1042,Nasdaq!$A$2:$F$3174,5,1)</f>
        <v>4069.290039</v>
      </c>
      <c r="O1042" s="11">
        <f>VLOOKUP(F1042,Nasdaq!$A$2:$F$3174,5,1)</f>
        <v>6072.5498049999997</v>
      </c>
      <c r="P1042" s="11">
        <f t="shared" si="66"/>
        <v>1084</v>
      </c>
      <c r="Q1042" s="15">
        <f t="shared" si="67"/>
        <v>0.67011293225892166</v>
      </c>
    </row>
    <row r="1043" spans="1:17" ht="19.5" customHeight="1" x14ac:dyDescent="0.2">
      <c r="A1043" s="12">
        <v>4954</v>
      </c>
      <c r="B1043" s="6" t="s">
        <v>325</v>
      </c>
      <c r="C1043" s="12">
        <v>22519</v>
      </c>
      <c r="D1043" s="6" t="s">
        <v>2597</v>
      </c>
      <c r="E1043" s="13">
        <v>42641</v>
      </c>
      <c r="F1043" s="13">
        <v>42858</v>
      </c>
      <c r="H1043" s="6" t="s">
        <v>7944</v>
      </c>
      <c r="I1043" s="6" t="s">
        <v>8011</v>
      </c>
      <c r="J1043" s="14">
        <v>9.06E-2</v>
      </c>
      <c r="K1043" s="14">
        <v>0.19739999999999999</v>
      </c>
      <c r="L1043" s="15">
        <f t="shared" si="64"/>
        <v>-0.10679999999999999</v>
      </c>
      <c r="M1043" s="11">
        <f t="shared" si="65"/>
        <v>0</v>
      </c>
      <c r="N1043" s="11">
        <f>VLOOKUP(E1043,Nasdaq!$A$2:$F$3174,5,1)</f>
        <v>5318.5498049999997</v>
      </c>
      <c r="O1043" s="11">
        <f>VLOOKUP(F1043,Nasdaq!$A$2:$F$3174,5,1)</f>
        <v>6072.5498049999997</v>
      </c>
      <c r="P1043" s="11">
        <f t="shared" si="66"/>
        <v>217</v>
      </c>
      <c r="Q1043" s="15">
        <f t="shared" si="67"/>
        <v>0.87583616080424298</v>
      </c>
    </row>
    <row r="1044" spans="1:17" ht="19.5" customHeight="1" x14ac:dyDescent="0.2">
      <c r="A1044" s="12">
        <v>4921</v>
      </c>
      <c r="B1044" s="6" t="s">
        <v>5907</v>
      </c>
      <c r="C1044" s="12">
        <v>32781</v>
      </c>
      <c r="D1044" s="6" t="s">
        <v>6291</v>
      </c>
      <c r="E1044" s="13">
        <v>42503</v>
      </c>
      <c r="F1044" s="13">
        <v>43532</v>
      </c>
      <c r="G1044" s="13">
        <v>42503</v>
      </c>
      <c r="H1044" s="6" t="s">
        <v>7946</v>
      </c>
      <c r="I1044" s="6" t="s">
        <v>8005</v>
      </c>
      <c r="J1044" s="14">
        <v>-0.33779999999999999</v>
      </c>
      <c r="K1044" s="14">
        <v>0.1323</v>
      </c>
      <c r="L1044" s="15">
        <f t="shared" si="64"/>
        <v>-0.47009999999999996</v>
      </c>
      <c r="M1044" s="11">
        <f t="shared" si="65"/>
        <v>0</v>
      </c>
      <c r="N1044" s="11">
        <f>VLOOKUP(E1044,Nasdaq!$A$2:$F$3174,5,1)</f>
        <v>4717.6801759999998</v>
      </c>
      <c r="O1044" s="11">
        <f>VLOOKUP(F1044,Nasdaq!$A$2:$F$3174,5,1)</f>
        <v>7408.1401370000003</v>
      </c>
      <c r="P1044" s="11">
        <f t="shared" si="66"/>
        <v>1029</v>
      </c>
      <c r="Q1044" s="15">
        <f t="shared" si="67"/>
        <v>0.63682459524408963</v>
      </c>
    </row>
    <row r="1045" spans="1:17" ht="19.5" customHeight="1" x14ac:dyDescent="0.2">
      <c r="A1045" s="12">
        <v>5259</v>
      </c>
      <c r="B1045" s="6" t="s">
        <v>326</v>
      </c>
      <c r="C1045" s="12">
        <v>1656</v>
      </c>
      <c r="D1045" s="6" t="s">
        <v>2695</v>
      </c>
      <c r="E1045" s="13">
        <v>42279</v>
      </c>
      <c r="F1045" s="13">
        <v>43098</v>
      </c>
      <c r="H1045" s="6" t="s">
        <v>7949</v>
      </c>
      <c r="I1045" s="6" t="s">
        <v>8060</v>
      </c>
      <c r="J1045" s="14">
        <v>-0.94840000000000002</v>
      </c>
      <c r="K1045" s="14">
        <v>0.17510000000000001</v>
      </c>
      <c r="L1045" s="15">
        <f t="shared" si="64"/>
        <v>-1.1234999999999999</v>
      </c>
      <c r="M1045" s="11">
        <f t="shared" si="65"/>
        <v>0</v>
      </c>
      <c r="N1045" s="11">
        <f>VLOOKUP(E1045,Nasdaq!$A$2:$F$3174,5,1)</f>
        <v>4707.7797849999997</v>
      </c>
      <c r="O1045" s="11">
        <f>VLOOKUP(F1045,Nasdaq!$A$2:$F$3174,5,1)</f>
        <v>6903.3901370000003</v>
      </c>
      <c r="P1045" s="11">
        <f t="shared" si="66"/>
        <v>819</v>
      </c>
      <c r="Q1045" s="15">
        <f t="shared" si="67"/>
        <v>0.68195273916797317</v>
      </c>
    </row>
    <row r="1046" spans="1:17" ht="19.5" customHeight="1" x14ac:dyDescent="0.2">
      <c r="A1046" s="12">
        <v>4827</v>
      </c>
      <c r="B1046" s="6" t="s">
        <v>327</v>
      </c>
      <c r="C1046" s="12">
        <v>30779</v>
      </c>
      <c r="D1046" s="6" t="s">
        <v>2798</v>
      </c>
      <c r="E1046" s="13">
        <v>42550</v>
      </c>
      <c r="F1046" s="13">
        <v>44043</v>
      </c>
      <c r="G1046" s="13">
        <v>42550</v>
      </c>
      <c r="H1046" s="6" t="s">
        <v>7944</v>
      </c>
      <c r="I1046" s="6" t="s">
        <v>8059</v>
      </c>
      <c r="J1046" s="14">
        <v>0.19889999999999999</v>
      </c>
      <c r="K1046" s="14">
        <v>0.14080000000000001</v>
      </c>
      <c r="L1046" s="15">
        <f t="shared" si="64"/>
        <v>5.8099999999999985E-2</v>
      </c>
      <c r="M1046" s="11">
        <f t="shared" si="65"/>
        <v>1</v>
      </c>
      <c r="N1046" s="11">
        <f>VLOOKUP(E1046,Nasdaq!$A$2:$F$3174,5,1)</f>
        <v>4779.25</v>
      </c>
      <c r="O1046" s="11">
        <f>VLOOKUP(F1046,Nasdaq!$A$2:$F$3174,5,1)</f>
        <v>10745.269531</v>
      </c>
      <c r="P1046" s="11">
        <f t="shared" si="66"/>
        <v>1493</v>
      </c>
      <c r="Q1046" s="15">
        <f t="shared" si="67"/>
        <v>0.44477777794550416</v>
      </c>
    </row>
    <row r="1047" spans="1:17" ht="19.5" customHeight="1" x14ac:dyDescent="0.2">
      <c r="A1047" s="12">
        <v>4827</v>
      </c>
      <c r="B1047" s="6" t="s">
        <v>327</v>
      </c>
      <c r="C1047" s="12">
        <v>11526</v>
      </c>
      <c r="D1047" s="6" t="s">
        <v>4692</v>
      </c>
      <c r="E1047" s="13">
        <v>43201</v>
      </c>
      <c r="F1047" s="13">
        <v>44415</v>
      </c>
      <c r="H1047" s="6" t="s">
        <v>7944</v>
      </c>
      <c r="I1047" s="6" t="s">
        <v>8059</v>
      </c>
      <c r="J1047" s="14">
        <v>0.1953</v>
      </c>
      <c r="K1047" s="14">
        <v>0.1305</v>
      </c>
      <c r="L1047" s="15">
        <f t="shared" si="64"/>
        <v>6.4799999999999996E-2</v>
      </c>
      <c r="M1047" s="11">
        <f t="shared" si="65"/>
        <v>1</v>
      </c>
      <c r="N1047" s="11">
        <f>VLOOKUP(E1047,Nasdaq!$A$2:$F$3174,5,1)</f>
        <v>7069.0297849999997</v>
      </c>
      <c r="O1047" s="11">
        <f>VLOOKUP(F1047,Nasdaq!$A$2:$F$3174,5,1)</f>
        <v>11010.980469</v>
      </c>
      <c r="P1047" s="11">
        <f t="shared" si="66"/>
        <v>1214</v>
      </c>
      <c r="Q1047" s="15">
        <f t="shared" si="67"/>
        <v>0.64199885513271304</v>
      </c>
    </row>
    <row r="1048" spans="1:17" ht="19.5" customHeight="1" x14ac:dyDescent="0.2">
      <c r="A1048" s="12">
        <v>4827</v>
      </c>
      <c r="B1048" s="6" t="s">
        <v>327</v>
      </c>
      <c r="C1048" s="12">
        <v>33078</v>
      </c>
      <c r="D1048" s="6" t="s">
        <v>3092</v>
      </c>
      <c r="E1048" s="13">
        <v>42801</v>
      </c>
      <c r="F1048" s="13">
        <v>43097</v>
      </c>
      <c r="G1048" s="13">
        <v>42916</v>
      </c>
      <c r="H1048" s="6" t="s">
        <v>7945</v>
      </c>
      <c r="I1048" s="6" t="s">
        <v>8145</v>
      </c>
      <c r="J1048" s="14">
        <v>4.4000000000000004E-2</v>
      </c>
      <c r="K1048" s="14">
        <v>0.19210000000000002</v>
      </c>
      <c r="L1048" s="15">
        <f t="shared" si="64"/>
        <v>-0.14810000000000001</v>
      </c>
      <c r="M1048" s="11">
        <f t="shared" si="65"/>
        <v>0</v>
      </c>
      <c r="N1048" s="11">
        <f>VLOOKUP(E1048,Nasdaq!$A$2:$F$3174,5,1)</f>
        <v>5833.9301759999998</v>
      </c>
      <c r="O1048" s="11">
        <f>VLOOKUP(F1048,Nasdaq!$A$2:$F$3174,5,1)</f>
        <v>6950.1601559999999</v>
      </c>
      <c r="P1048" s="11">
        <f t="shared" si="66"/>
        <v>296</v>
      </c>
      <c r="Q1048" s="15">
        <f t="shared" si="67"/>
        <v>0.83939643097059924</v>
      </c>
    </row>
    <row r="1049" spans="1:17" ht="19.5" customHeight="1" x14ac:dyDescent="0.2">
      <c r="A1049" s="12">
        <v>4827</v>
      </c>
      <c r="B1049" s="6" t="s">
        <v>327</v>
      </c>
      <c r="C1049" s="12">
        <v>1143</v>
      </c>
      <c r="D1049" s="6" t="s">
        <v>3032</v>
      </c>
      <c r="E1049" s="13">
        <v>43892</v>
      </c>
      <c r="F1049" s="13">
        <v>44415</v>
      </c>
      <c r="G1049" s="13">
        <v>43892</v>
      </c>
      <c r="H1049" s="6" t="s">
        <v>7944</v>
      </c>
      <c r="I1049" s="6" t="s">
        <v>8059</v>
      </c>
      <c r="J1049" s="14">
        <v>-0.31879999999999997</v>
      </c>
      <c r="K1049" s="14">
        <v>0.23230000000000001</v>
      </c>
      <c r="L1049" s="15">
        <f t="shared" si="64"/>
        <v>-0.55109999999999992</v>
      </c>
      <c r="M1049" s="11">
        <f t="shared" si="65"/>
        <v>0</v>
      </c>
      <c r="N1049" s="11">
        <f>VLOOKUP(E1049,Nasdaq!$A$2:$F$3174,5,1)</f>
        <v>8952.1699219999991</v>
      </c>
      <c r="O1049" s="11">
        <f>VLOOKUP(F1049,Nasdaq!$A$2:$F$3174,5,1)</f>
        <v>11010.980469</v>
      </c>
      <c r="P1049" s="11">
        <f t="shared" si="66"/>
        <v>523</v>
      </c>
      <c r="Q1049" s="15">
        <f t="shared" si="67"/>
        <v>0.81302293238072232</v>
      </c>
    </row>
    <row r="1050" spans="1:17" ht="19.5" customHeight="1" x14ac:dyDescent="0.2">
      <c r="A1050" s="12">
        <v>4827</v>
      </c>
      <c r="B1050" s="6" t="s">
        <v>327</v>
      </c>
      <c r="C1050" s="12">
        <v>44630</v>
      </c>
      <c r="D1050" s="6" t="s">
        <v>3093</v>
      </c>
      <c r="E1050" s="13">
        <v>42780</v>
      </c>
      <c r="F1050" s="13">
        <v>43853</v>
      </c>
      <c r="H1050" s="6" t="s">
        <v>7950</v>
      </c>
      <c r="I1050" s="6" t="s">
        <v>8111</v>
      </c>
      <c r="J1050" s="14">
        <v>-0.37040000000000001</v>
      </c>
      <c r="K1050" s="14">
        <v>0</v>
      </c>
      <c r="L1050" s="15">
        <f t="shared" si="64"/>
        <v>-0.37040000000000001</v>
      </c>
      <c r="M1050" s="11">
        <f t="shared" si="65"/>
        <v>0</v>
      </c>
      <c r="N1050" s="11">
        <f>VLOOKUP(E1050,Nasdaq!$A$2:$F$3174,5,1)</f>
        <v>5782.5698240000002</v>
      </c>
      <c r="O1050" s="11">
        <f>VLOOKUP(F1050,Nasdaq!$A$2:$F$3174,5,1)</f>
        <v>9402.4804690000001</v>
      </c>
      <c r="P1050" s="11">
        <f t="shared" si="66"/>
        <v>1073</v>
      </c>
      <c r="Q1050" s="15">
        <f t="shared" si="67"/>
        <v>0.61500547867397115</v>
      </c>
    </row>
    <row r="1051" spans="1:17" ht="19.5" customHeight="1" x14ac:dyDescent="0.2">
      <c r="A1051" s="12">
        <v>4827</v>
      </c>
      <c r="B1051" s="6" t="s">
        <v>327</v>
      </c>
      <c r="C1051" s="12">
        <v>28390</v>
      </c>
      <c r="D1051" s="6" t="s">
        <v>5347</v>
      </c>
      <c r="E1051" s="13">
        <v>42625</v>
      </c>
      <c r="F1051" s="13">
        <v>42794</v>
      </c>
      <c r="G1051" s="13">
        <v>42625</v>
      </c>
      <c r="H1051" s="6" t="s">
        <v>7951</v>
      </c>
      <c r="I1051" s="6" t="s">
        <v>7971</v>
      </c>
      <c r="J1051" s="14">
        <v>-0.9355</v>
      </c>
      <c r="K1051" s="14">
        <v>0.24239999999999998</v>
      </c>
      <c r="L1051" s="15">
        <f t="shared" si="64"/>
        <v>-1.1778999999999999</v>
      </c>
      <c r="M1051" s="11">
        <f t="shared" si="65"/>
        <v>0</v>
      </c>
      <c r="N1051" s="11">
        <f>VLOOKUP(E1051,Nasdaq!$A$2:$F$3174,5,1)</f>
        <v>5211.8901370000003</v>
      </c>
      <c r="O1051" s="11">
        <f>VLOOKUP(F1051,Nasdaq!$A$2:$F$3174,5,1)</f>
        <v>5825.4399409999996</v>
      </c>
      <c r="P1051" s="11">
        <f t="shared" si="66"/>
        <v>169</v>
      </c>
      <c r="Q1051" s="15">
        <f t="shared" si="67"/>
        <v>0.89467913034472857</v>
      </c>
    </row>
    <row r="1052" spans="1:17" ht="19.5" customHeight="1" x14ac:dyDescent="0.2">
      <c r="A1052" s="12">
        <v>8984</v>
      </c>
      <c r="B1052" s="6" t="s">
        <v>328</v>
      </c>
      <c r="C1052" s="12">
        <v>1143</v>
      </c>
      <c r="D1052" s="6" t="s">
        <v>3032</v>
      </c>
      <c r="E1052" s="13">
        <v>43549</v>
      </c>
      <c r="F1052" s="13">
        <v>44415</v>
      </c>
      <c r="H1052" s="6" t="s">
        <v>7944</v>
      </c>
      <c r="I1052" s="6" t="s">
        <v>8059</v>
      </c>
      <c r="J1052" s="14">
        <v>-4.2099999999999999E-2</v>
      </c>
      <c r="K1052" s="14">
        <v>0.16399999999999998</v>
      </c>
      <c r="L1052" s="15">
        <f t="shared" si="64"/>
        <v>-0.20609999999999998</v>
      </c>
      <c r="M1052" s="11">
        <f t="shared" si="65"/>
        <v>0</v>
      </c>
      <c r="N1052" s="11">
        <f>VLOOKUP(E1052,Nasdaq!$A$2:$F$3174,5,1)</f>
        <v>7637.5400390000004</v>
      </c>
      <c r="O1052" s="11">
        <f>VLOOKUP(F1052,Nasdaq!$A$2:$F$3174,5,1)</f>
        <v>11010.980469</v>
      </c>
      <c r="P1052" s="11">
        <f t="shared" si="66"/>
        <v>866</v>
      </c>
      <c r="Q1052" s="15">
        <f t="shared" si="67"/>
        <v>0.69363022662597595</v>
      </c>
    </row>
    <row r="1053" spans="1:17" ht="19.5" customHeight="1" x14ac:dyDescent="0.2">
      <c r="A1053" s="12">
        <v>7007</v>
      </c>
      <c r="B1053" s="6" t="s">
        <v>329</v>
      </c>
      <c r="C1053" s="12">
        <v>7800</v>
      </c>
      <c r="D1053" s="6" t="s">
        <v>3094</v>
      </c>
      <c r="E1053" s="13">
        <v>41325</v>
      </c>
      <c r="F1053" s="13">
        <v>44415</v>
      </c>
      <c r="H1053" s="6" t="s">
        <v>7947</v>
      </c>
      <c r="I1053" s="6" t="s">
        <v>8055</v>
      </c>
      <c r="J1053" s="14">
        <v>-0.44799999999999995</v>
      </c>
      <c r="K1053" s="14">
        <v>0.1358</v>
      </c>
      <c r="L1053" s="15">
        <f t="shared" si="64"/>
        <v>-0.58379999999999999</v>
      </c>
      <c r="M1053" s="11">
        <f t="shared" si="65"/>
        <v>0</v>
      </c>
      <c r="N1053" s="11">
        <f>VLOOKUP(E1053,Nasdaq!$A$2:$F$3174,5,1)</f>
        <v>3164.4099120000001</v>
      </c>
      <c r="O1053" s="11">
        <f>VLOOKUP(F1053,Nasdaq!$A$2:$F$3174,5,1)</f>
        <v>11010.980469</v>
      </c>
      <c r="P1053" s="11">
        <f t="shared" si="66"/>
        <v>3090</v>
      </c>
      <c r="Q1053" s="15">
        <f t="shared" si="67"/>
        <v>0.28738706960870852</v>
      </c>
    </row>
    <row r="1054" spans="1:17" ht="19.5" customHeight="1" x14ac:dyDescent="0.2">
      <c r="A1054" s="12">
        <v>7172</v>
      </c>
      <c r="B1054" s="6" t="s">
        <v>330</v>
      </c>
      <c r="C1054" s="12">
        <v>25986</v>
      </c>
      <c r="D1054" s="6" t="s">
        <v>3095</v>
      </c>
      <c r="E1054" s="13">
        <v>42768</v>
      </c>
      <c r="F1054" s="13">
        <v>44415</v>
      </c>
      <c r="G1054" s="13">
        <v>42768</v>
      </c>
      <c r="H1054" s="6" t="s">
        <v>7946</v>
      </c>
      <c r="I1054" s="6" t="s">
        <v>8005</v>
      </c>
      <c r="J1054" s="14">
        <v>2.0514999999999999</v>
      </c>
      <c r="K1054" s="14">
        <v>0.13869999999999999</v>
      </c>
      <c r="L1054" s="15">
        <f t="shared" si="64"/>
        <v>1.9127999999999998</v>
      </c>
      <c r="M1054" s="11">
        <f t="shared" si="65"/>
        <v>1</v>
      </c>
      <c r="N1054" s="11">
        <f>VLOOKUP(E1054,Nasdaq!$A$2:$F$3174,5,1)</f>
        <v>5636.2001950000003</v>
      </c>
      <c r="O1054" s="11">
        <f>VLOOKUP(F1054,Nasdaq!$A$2:$F$3174,5,1)</f>
        <v>11010.980469</v>
      </c>
      <c r="P1054" s="11">
        <f t="shared" si="66"/>
        <v>1647</v>
      </c>
      <c r="Q1054" s="15">
        <f t="shared" si="67"/>
        <v>0.51187144410645757</v>
      </c>
    </row>
    <row r="1055" spans="1:17" ht="19.5" customHeight="1" x14ac:dyDescent="0.2">
      <c r="A1055" s="12">
        <v>7172</v>
      </c>
      <c r="B1055" s="6" t="s">
        <v>330</v>
      </c>
      <c r="C1055" s="12">
        <v>2864</v>
      </c>
      <c r="D1055" s="6" t="s">
        <v>3096</v>
      </c>
      <c r="E1055" s="13">
        <v>42991</v>
      </c>
      <c r="F1055" s="13">
        <v>44415</v>
      </c>
      <c r="G1055" s="13">
        <v>42991</v>
      </c>
      <c r="H1055" s="6" t="s">
        <v>7946</v>
      </c>
      <c r="I1055" s="6" t="s">
        <v>8005</v>
      </c>
      <c r="J1055" s="14">
        <v>0.23989999999999997</v>
      </c>
      <c r="K1055" s="14">
        <v>0.12909999999999999</v>
      </c>
      <c r="L1055" s="15">
        <f t="shared" si="64"/>
        <v>0.11079999999999998</v>
      </c>
      <c r="M1055" s="11">
        <f t="shared" si="65"/>
        <v>1</v>
      </c>
      <c r="N1055" s="11">
        <f>VLOOKUP(E1055,Nasdaq!$A$2:$F$3174,5,1)</f>
        <v>6460.1899409999996</v>
      </c>
      <c r="O1055" s="11">
        <f>VLOOKUP(F1055,Nasdaq!$A$2:$F$3174,5,1)</f>
        <v>11010.980469</v>
      </c>
      <c r="P1055" s="11">
        <f t="shared" si="66"/>
        <v>1424</v>
      </c>
      <c r="Q1055" s="15">
        <f t="shared" si="67"/>
        <v>0.58670493393893663</v>
      </c>
    </row>
    <row r="1056" spans="1:17" ht="19.5" customHeight="1" x14ac:dyDescent="0.2">
      <c r="A1056" s="12">
        <v>8820</v>
      </c>
      <c r="B1056" s="6" t="s">
        <v>331</v>
      </c>
      <c r="C1056" s="12">
        <v>6964</v>
      </c>
      <c r="D1056" s="6" t="s">
        <v>3097</v>
      </c>
      <c r="E1056" s="13">
        <v>43761</v>
      </c>
      <c r="F1056" s="13">
        <v>44415</v>
      </c>
      <c r="H1056" s="6" t="s">
        <v>7944</v>
      </c>
      <c r="I1056" s="6" t="s">
        <v>8016</v>
      </c>
      <c r="J1056" s="14">
        <v>0.20600000000000002</v>
      </c>
      <c r="K1056" s="14">
        <v>0.1726</v>
      </c>
      <c r="L1056" s="15">
        <f t="shared" si="64"/>
        <v>3.3400000000000013E-2</v>
      </c>
      <c r="M1056" s="11">
        <f t="shared" si="65"/>
        <v>1</v>
      </c>
      <c r="N1056" s="11">
        <f>VLOOKUP(E1056,Nasdaq!$A$2:$F$3174,5,1)</f>
        <v>8119.7900390000004</v>
      </c>
      <c r="O1056" s="11">
        <f>VLOOKUP(F1056,Nasdaq!$A$2:$F$3174,5,1)</f>
        <v>11010.980469</v>
      </c>
      <c r="P1056" s="11">
        <f t="shared" si="66"/>
        <v>654</v>
      </c>
      <c r="Q1056" s="15">
        <f t="shared" si="67"/>
        <v>0.73742755447983299</v>
      </c>
    </row>
    <row r="1057" spans="1:17" ht="19.5" customHeight="1" x14ac:dyDescent="0.2">
      <c r="A1057" s="12">
        <v>7860</v>
      </c>
      <c r="B1057" s="6" t="s">
        <v>332</v>
      </c>
      <c r="C1057" s="12">
        <v>45757</v>
      </c>
      <c r="D1057" s="6" t="s">
        <v>3098</v>
      </c>
      <c r="E1057" s="13">
        <v>42718</v>
      </c>
      <c r="F1057" s="13">
        <v>44415</v>
      </c>
      <c r="H1057" s="6" t="s">
        <v>7951</v>
      </c>
      <c r="I1057" s="6" t="s">
        <v>8128</v>
      </c>
      <c r="J1057" s="14">
        <v>1.1926999999999999</v>
      </c>
      <c r="K1057" s="14">
        <v>0.1376</v>
      </c>
      <c r="L1057" s="15">
        <f t="shared" si="64"/>
        <v>1.0550999999999999</v>
      </c>
      <c r="M1057" s="11">
        <f t="shared" si="65"/>
        <v>1</v>
      </c>
      <c r="N1057" s="11">
        <f>VLOOKUP(E1057,Nasdaq!$A$2:$F$3174,5,1)</f>
        <v>5436.669922</v>
      </c>
      <c r="O1057" s="11">
        <f>VLOOKUP(F1057,Nasdaq!$A$2:$F$3174,5,1)</f>
        <v>11010.980469</v>
      </c>
      <c r="P1057" s="11">
        <f t="shared" si="66"/>
        <v>1697</v>
      </c>
      <c r="Q1057" s="15">
        <f t="shared" si="67"/>
        <v>0.4937504095700414</v>
      </c>
    </row>
    <row r="1058" spans="1:17" ht="19.5" customHeight="1" x14ac:dyDescent="0.2">
      <c r="A1058" s="12">
        <v>7631</v>
      </c>
      <c r="B1058" s="6" t="s">
        <v>333</v>
      </c>
      <c r="C1058" s="12">
        <v>40909</v>
      </c>
      <c r="D1058" s="6" t="s">
        <v>3009</v>
      </c>
      <c r="E1058" s="13">
        <v>42724</v>
      </c>
      <c r="F1058" s="13">
        <v>44415</v>
      </c>
      <c r="H1058" s="6" t="s">
        <v>7951</v>
      </c>
      <c r="I1058" s="6" t="s">
        <v>7975</v>
      </c>
      <c r="J1058" s="14">
        <v>-0.69730000000000003</v>
      </c>
      <c r="K1058" s="14">
        <v>0.1358</v>
      </c>
      <c r="L1058" s="15">
        <f t="shared" si="64"/>
        <v>-0.83310000000000006</v>
      </c>
      <c r="M1058" s="11">
        <f t="shared" si="65"/>
        <v>0</v>
      </c>
      <c r="N1058" s="11">
        <f>VLOOKUP(E1058,Nasdaq!$A$2:$F$3174,5,1)</f>
        <v>5483.9399409999996</v>
      </c>
      <c r="O1058" s="11">
        <f>VLOOKUP(F1058,Nasdaq!$A$2:$F$3174,5,1)</f>
        <v>11010.980469</v>
      </c>
      <c r="P1058" s="11">
        <f t="shared" si="66"/>
        <v>1691</v>
      </c>
      <c r="Q1058" s="15">
        <f t="shared" si="67"/>
        <v>0.49804339857701796</v>
      </c>
    </row>
    <row r="1059" spans="1:17" ht="19.5" customHeight="1" x14ac:dyDescent="0.2">
      <c r="A1059" s="12">
        <v>5816</v>
      </c>
      <c r="B1059" s="6" t="s">
        <v>334</v>
      </c>
      <c r="C1059" s="12">
        <v>40815</v>
      </c>
      <c r="D1059" s="6" t="s">
        <v>3099</v>
      </c>
      <c r="E1059" s="13">
        <v>41394</v>
      </c>
      <c r="F1059" s="13">
        <v>44415</v>
      </c>
      <c r="H1059" s="6" t="s">
        <v>7947</v>
      </c>
      <c r="I1059" s="6" t="s">
        <v>8138</v>
      </c>
      <c r="J1059" s="14">
        <v>-0.36369999999999997</v>
      </c>
      <c r="K1059" s="14">
        <v>0.13039999999999999</v>
      </c>
      <c r="L1059" s="15">
        <f t="shared" si="64"/>
        <v>-0.49409999999999998</v>
      </c>
      <c r="M1059" s="11">
        <f t="shared" si="65"/>
        <v>0</v>
      </c>
      <c r="N1059" s="11">
        <f>VLOOKUP(E1059,Nasdaq!$A$2:$F$3174,5,1)</f>
        <v>3328.790039</v>
      </c>
      <c r="O1059" s="11">
        <f>VLOOKUP(F1059,Nasdaq!$A$2:$F$3174,5,1)</f>
        <v>11010.980469</v>
      </c>
      <c r="P1059" s="11">
        <f t="shared" si="66"/>
        <v>3021</v>
      </c>
      <c r="Q1059" s="15">
        <f t="shared" si="67"/>
        <v>0.30231582553312858</v>
      </c>
    </row>
    <row r="1060" spans="1:17" ht="19.5" customHeight="1" x14ac:dyDescent="0.2">
      <c r="A1060" s="12">
        <v>6905</v>
      </c>
      <c r="B1060" s="6" t="s">
        <v>335</v>
      </c>
      <c r="C1060" s="12">
        <v>41110</v>
      </c>
      <c r="D1060" s="6" t="s">
        <v>3100</v>
      </c>
      <c r="E1060" s="13">
        <v>41631</v>
      </c>
      <c r="F1060" s="13">
        <v>44415</v>
      </c>
      <c r="H1060" s="6" t="s">
        <v>7948</v>
      </c>
      <c r="I1060" s="6" t="s">
        <v>8017</v>
      </c>
      <c r="J1060" s="14">
        <v>-0.41049999999999998</v>
      </c>
      <c r="K1060" s="14">
        <v>0.1186</v>
      </c>
      <c r="L1060" s="15">
        <f t="shared" si="64"/>
        <v>-0.52910000000000001</v>
      </c>
      <c r="M1060" s="11">
        <f t="shared" si="65"/>
        <v>0</v>
      </c>
      <c r="N1060" s="11">
        <f>VLOOKUP(E1060,Nasdaq!$A$2:$F$3174,5,1)</f>
        <v>4148.8999020000001</v>
      </c>
      <c r="O1060" s="11">
        <f>VLOOKUP(F1060,Nasdaq!$A$2:$F$3174,5,1)</f>
        <v>11010.980469</v>
      </c>
      <c r="P1060" s="11">
        <f t="shared" si="66"/>
        <v>2784</v>
      </c>
      <c r="Q1060" s="15">
        <f t="shared" si="67"/>
        <v>0.37679695271603847</v>
      </c>
    </row>
    <row r="1061" spans="1:17" ht="19.5" customHeight="1" x14ac:dyDescent="0.2">
      <c r="A1061" s="12">
        <v>7189</v>
      </c>
      <c r="B1061" s="6" t="s">
        <v>336</v>
      </c>
      <c r="C1061" s="12">
        <v>42900</v>
      </c>
      <c r="D1061" s="6" t="s">
        <v>3101</v>
      </c>
      <c r="E1061" s="13">
        <v>40861</v>
      </c>
      <c r="F1061" s="13">
        <v>41306</v>
      </c>
      <c r="H1061" s="6" t="s">
        <v>7944</v>
      </c>
      <c r="I1061" s="6" t="s">
        <v>7968</v>
      </c>
      <c r="J1061" s="14">
        <v>-0.439</v>
      </c>
      <c r="K1061" s="14">
        <v>0.1946</v>
      </c>
      <c r="L1061" s="15">
        <f t="shared" si="64"/>
        <v>-0.63359999999999994</v>
      </c>
      <c r="M1061" s="11">
        <f t="shared" si="65"/>
        <v>0</v>
      </c>
      <c r="N1061" s="11">
        <f>VLOOKUP(E1061,Nasdaq!$A$2:$F$3174,5,1)</f>
        <v>2657.219971</v>
      </c>
      <c r="O1061" s="11">
        <f>VLOOKUP(F1061,Nasdaq!$A$2:$F$3174,5,1)</f>
        <v>3179.1000979999999</v>
      </c>
      <c r="P1061" s="11">
        <f t="shared" si="66"/>
        <v>445</v>
      </c>
      <c r="Q1061" s="15">
        <f t="shared" si="67"/>
        <v>0.83584122005236439</v>
      </c>
    </row>
    <row r="1062" spans="1:17" ht="19.5" customHeight="1" x14ac:dyDescent="0.2">
      <c r="A1062" s="12">
        <v>1731</v>
      </c>
      <c r="B1062" s="6" t="s">
        <v>337</v>
      </c>
      <c r="C1062" s="12">
        <v>5339</v>
      </c>
      <c r="D1062" s="6" t="s">
        <v>6292</v>
      </c>
      <c r="E1062" s="13">
        <v>40133</v>
      </c>
      <c r="F1062" s="13">
        <v>40312</v>
      </c>
      <c r="H1062" s="6" t="s">
        <v>7949</v>
      </c>
      <c r="I1062" s="6" t="s">
        <v>8091</v>
      </c>
      <c r="J1062" s="14">
        <v>5.6616999999999997</v>
      </c>
      <c r="K1062" s="14">
        <v>6.9800000000000001E-2</v>
      </c>
      <c r="L1062" s="15">
        <f t="shared" si="64"/>
        <v>5.5918999999999999</v>
      </c>
      <c r="M1062" s="11">
        <f t="shared" si="65"/>
        <v>1</v>
      </c>
      <c r="N1062" s="11">
        <f>VLOOKUP(E1062,Nasdaq!$A$2:$F$3174,5,1)</f>
        <v>2197.8500979999999</v>
      </c>
      <c r="O1062" s="11">
        <f>VLOOKUP(F1062,Nasdaq!$A$2:$F$3174,5,1)</f>
        <v>2346.8500979999999</v>
      </c>
      <c r="P1062" s="11">
        <f t="shared" si="66"/>
        <v>179</v>
      </c>
      <c r="Q1062" s="15">
        <f t="shared" si="67"/>
        <v>0.9365115848046961</v>
      </c>
    </row>
    <row r="1063" spans="1:17" ht="19.5" customHeight="1" x14ac:dyDescent="0.2">
      <c r="A1063" s="12">
        <v>1731</v>
      </c>
      <c r="B1063" s="6" t="s">
        <v>337</v>
      </c>
      <c r="C1063" s="12">
        <v>1550</v>
      </c>
      <c r="D1063" s="6" t="s">
        <v>3005</v>
      </c>
      <c r="E1063" s="13">
        <v>41320</v>
      </c>
      <c r="F1063" s="13">
        <v>41501</v>
      </c>
      <c r="H1063" s="6" t="s">
        <v>7944</v>
      </c>
      <c r="I1063" s="6" t="s">
        <v>7954</v>
      </c>
      <c r="J1063" s="14">
        <v>2.6335000000000002</v>
      </c>
      <c r="K1063" s="14">
        <v>0.22289999999999999</v>
      </c>
      <c r="L1063" s="15">
        <f t="shared" si="64"/>
        <v>2.4106000000000001</v>
      </c>
      <c r="M1063" s="11">
        <f t="shared" si="65"/>
        <v>1</v>
      </c>
      <c r="N1063" s="11">
        <f>VLOOKUP(E1063,Nasdaq!$A$2:$F$3174,5,1)</f>
        <v>3192.030029</v>
      </c>
      <c r="O1063" s="11">
        <f>VLOOKUP(F1063,Nasdaq!$A$2:$F$3174,5,1)</f>
        <v>3606.1201169999999</v>
      </c>
      <c r="P1063" s="11">
        <f t="shared" si="66"/>
        <v>181</v>
      </c>
      <c r="Q1063" s="15">
        <f t="shared" si="67"/>
        <v>0.88517182424962382</v>
      </c>
    </row>
    <row r="1064" spans="1:17" ht="19.5" customHeight="1" x14ac:dyDescent="0.2">
      <c r="A1064" s="12">
        <v>1731</v>
      </c>
      <c r="B1064" s="6" t="s">
        <v>337</v>
      </c>
      <c r="C1064" s="12">
        <v>3271</v>
      </c>
      <c r="D1064" s="6" t="s">
        <v>3102</v>
      </c>
      <c r="E1064" s="13">
        <v>43928</v>
      </c>
      <c r="F1064" s="13">
        <v>44415</v>
      </c>
      <c r="H1064" s="6" t="s">
        <v>7947</v>
      </c>
      <c r="I1064" s="6" t="s">
        <v>8055</v>
      </c>
      <c r="J1064" s="14">
        <v>2.2052999999999998</v>
      </c>
      <c r="K1064" s="14">
        <v>1.0162</v>
      </c>
      <c r="L1064" s="15">
        <f t="shared" si="64"/>
        <v>1.1890999999999998</v>
      </c>
      <c r="M1064" s="11">
        <f t="shared" si="65"/>
        <v>1</v>
      </c>
      <c r="N1064" s="11">
        <f>VLOOKUP(E1064,Nasdaq!$A$2:$F$3174,5,1)</f>
        <v>7887.2597660000001</v>
      </c>
      <c r="O1064" s="11">
        <f>VLOOKUP(F1064,Nasdaq!$A$2:$F$3174,5,1)</f>
        <v>11010.980469</v>
      </c>
      <c r="P1064" s="11">
        <f t="shared" si="66"/>
        <v>487</v>
      </c>
      <c r="Q1064" s="15">
        <f t="shared" si="67"/>
        <v>0.71630992285578321</v>
      </c>
    </row>
    <row r="1065" spans="1:17" ht="19.5" customHeight="1" x14ac:dyDescent="0.2">
      <c r="A1065" s="12">
        <v>1731</v>
      </c>
      <c r="B1065" s="6" t="s">
        <v>337</v>
      </c>
      <c r="C1065" s="12">
        <v>24285</v>
      </c>
      <c r="D1065" s="6" t="s">
        <v>6293</v>
      </c>
      <c r="E1065" s="13">
        <v>43600</v>
      </c>
      <c r="F1065" s="13">
        <v>44415</v>
      </c>
      <c r="H1065" s="6" t="s">
        <v>7947</v>
      </c>
      <c r="I1065" s="6" t="s">
        <v>8042</v>
      </c>
      <c r="J1065" s="14">
        <v>2.1345000000000001</v>
      </c>
      <c r="K1065" s="14">
        <v>0.16390000000000002</v>
      </c>
      <c r="L1065" s="15">
        <f t="shared" si="64"/>
        <v>1.9706000000000001</v>
      </c>
      <c r="M1065" s="11">
        <f t="shared" si="65"/>
        <v>1</v>
      </c>
      <c r="N1065" s="11">
        <f>VLOOKUP(E1065,Nasdaq!$A$2:$F$3174,5,1)</f>
        <v>7822.1499020000001</v>
      </c>
      <c r="O1065" s="11">
        <f>VLOOKUP(F1065,Nasdaq!$A$2:$F$3174,5,1)</f>
        <v>11010.980469</v>
      </c>
      <c r="P1065" s="11">
        <f t="shared" si="66"/>
        <v>815</v>
      </c>
      <c r="Q1065" s="15">
        <f t="shared" si="67"/>
        <v>0.71039621904896255</v>
      </c>
    </row>
    <row r="1066" spans="1:17" ht="19.5" customHeight="1" x14ac:dyDescent="0.2">
      <c r="A1066" s="12">
        <v>1731</v>
      </c>
      <c r="B1066" s="6" t="s">
        <v>337</v>
      </c>
      <c r="C1066" s="12">
        <v>3562</v>
      </c>
      <c r="D1066" s="6" t="s">
        <v>6294</v>
      </c>
      <c r="E1066" s="13">
        <v>43876</v>
      </c>
      <c r="F1066" s="13">
        <v>44415</v>
      </c>
      <c r="H1066" s="6" t="s">
        <v>7947</v>
      </c>
      <c r="I1066" s="6" t="s">
        <v>7994</v>
      </c>
      <c r="J1066" s="14">
        <v>1.9237</v>
      </c>
      <c r="K1066" s="14">
        <v>1.2800000000000001E-2</v>
      </c>
      <c r="L1066" s="15">
        <f t="shared" si="64"/>
        <v>1.9109</v>
      </c>
      <c r="M1066" s="11">
        <f t="shared" si="65"/>
        <v>1</v>
      </c>
      <c r="N1066" s="11">
        <f>VLOOKUP(E1066,Nasdaq!$A$2:$F$3174,5,1)</f>
        <v>9731.1796880000002</v>
      </c>
      <c r="O1066" s="11">
        <f>VLOOKUP(F1066,Nasdaq!$A$2:$F$3174,5,1)</f>
        <v>11010.980469</v>
      </c>
      <c r="P1066" s="11">
        <f t="shared" si="66"/>
        <v>539</v>
      </c>
      <c r="Q1066" s="15">
        <f t="shared" si="67"/>
        <v>0.88377105263147337</v>
      </c>
    </row>
    <row r="1067" spans="1:17" ht="19.5" customHeight="1" x14ac:dyDescent="0.2">
      <c r="A1067" s="12">
        <v>1731</v>
      </c>
      <c r="B1067" s="6" t="s">
        <v>337</v>
      </c>
      <c r="C1067" s="12">
        <v>2087</v>
      </c>
      <c r="D1067" s="6" t="s">
        <v>3103</v>
      </c>
      <c r="E1067" s="13">
        <v>43928</v>
      </c>
      <c r="F1067" s="13">
        <v>44415</v>
      </c>
      <c r="H1067" s="6" t="s">
        <v>7947</v>
      </c>
      <c r="I1067" s="6" t="s">
        <v>8055</v>
      </c>
      <c r="J1067" s="14">
        <v>1.8991999999999998</v>
      </c>
      <c r="K1067" s="14">
        <v>1.0162</v>
      </c>
      <c r="L1067" s="15">
        <f t="shared" si="64"/>
        <v>0.88299999999999979</v>
      </c>
      <c r="M1067" s="11">
        <f t="shared" si="65"/>
        <v>1</v>
      </c>
      <c r="N1067" s="11">
        <f>VLOOKUP(E1067,Nasdaq!$A$2:$F$3174,5,1)</f>
        <v>7887.2597660000001</v>
      </c>
      <c r="O1067" s="11">
        <f>VLOOKUP(F1067,Nasdaq!$A$2:$F$3174,5,1)</f>
        <v>11010.980469</v>
      </c>
      <c r="P1067" s="11">
        <f t="shared" si="66"/>
        <v>487</v>
      </c>
      <c r="Q1067" s="15">
        <f t="shared" si="67"/>
        <v>0.71630992285578321</v>
      </c>
    </row>
    <row r="1068" spans="1:17" ht="19.5" customHeight="1" x14ac:dyDescent="0.2">
      <c r="A1068" s="12">
        <v>1731</v>
      </c>
      <c r="B1068" s="6" t="s">
        <v>337</v>
      </c>
      <c r="C1068" s="12">
        <v>3590</v>
      </c>
      <c r="D1068" s="6" t="s">
        <v>6295</v>
      </c>
      <c r="E1068" s="13">
        <v>43784</v>
      </c>
      <c r="F1068" s="13">
        <v>44415</v>
      </c>
      <c r="H1068" s="6" t="s">
        <v>7947</v>
      </c>
      <c r="I1068" s="6" t="s">
        <v>8004</v>
      </c>
      <c r="J1068" s="14">
        <v>1.6993</v>
      </c>
      <c r="K1068" s="14">
        <v>0.1268</v>
      </c>
      <c r="L1068" s="15">
        <f t="shared" si="64"/>
        <v>1.5725</v>
      </c>
      <c r="M1068" s="11">
        <f t="shared" si="65"/>
        <v>1</v>
      </c>
      <c r="N1068" s="11">
        <f>VLOOKUP(E1068,Nasdaq!$A$2:$F$3174,5,1)</f>
        <v>8540.8300780000009</v>
      </c>
      <c r="O1068" s="11">
        <f>VLOOKUP(F1068,Nasdaq!$A$2:$F$3174,5,1)</f>
        <v>11010.980469</v>
      </c>
      <c r="P1068" s="11">
        <f t="shared" si="66"/>
        <v>631</v>
      </c>
      <c r="Q1068" s="15">
        <f t="shared" si="67"/>
        <v>0.77566566596755193</v>
      </c>
    </row>
    <row r="1069" spans="1:17" ht="19.5" customHeight="1" x14ac:dyDescent="0.2">
      <c r="A1069" s="12">
        <v>1731</v>
      </c>
      <c r="B1069" s="6" t="s">
        <v>337</v>
      </c>
      <c r="C1069" s="12">
        <v>2421</v>
      </c>
      <c r="D1069" s="6" t="s">
        <v>3104</v>
      </c>
      <c r="E1069" s="13">
        <v>43928</v>
      </c>
      <c r="F1069" s="13">
        <v>44415</v>
      </c>
      <c r="H1069" s="6" t="s">
        <v>7947</v>
      </c>
      <c r="I1069" s="6" t="s">
        <v>8055</v>
      </c>
      <c r="J1069" s="14">
        <v>1.6087</v>
      </c>
      <c r="K1069" s="14">
        <v>1.0162</v>
      </c>
      <c r="L1069" s="15">
        <f t="shared" si="64"/>
        <v>0.59250000000000003</v>
      </c>
      <c r="M1069" s="11">
        <f t="shared" si="65"/>
        <v>1</v>
      </c>
      <c r="N1069" s="11">
        <f>VLOOKUP(E1069,Nasdaq!$A$2:$F$3174,5,1)</f>
        <v>7887.2597660000001</v>
      </c>
      <c r="O1069" s="11">
        <f>VLOOKUP(F1069,Nasdaq!$A$2:$F$3174,5,1)</f>
        <v>11010.980469</v>
      </c>
      <c r="P1069" s="11">
        <f t="shared" si="66"/>
        <v>487</v>
      </c>
      <c r="Q1069" s="15">
        <f t="shared" si="67"/>
        <v>0.71630992285578321</v>
      </c>
    </row>
    <row r="1070" spans="1:17" ht="19.5" customHeight="1" x14ac:dyDescent="0.2">
      <c r="A1070" s="12">
        <v>1731</v>
      </c>
      <c r="B1070" s="6" t="s">
        <v>337</v>
      </c>
      <c r="C1070" s="12">
        <v>2456</v>
      </c>
      <c r="D1070" s="6" t="s">
        <v>4621</v>
      </c>
      <c r="E1070" s="13">
        <v>42051</v>
      </c>
      <c r="F1070" s="13">
        <v>42139</v>
      </c>
      <c r="H1070" s="6" t="s">
        <v>7947</v>
      </c>
      <c r="I1070" s="6" t="s">
        <v>8013</v>
      </c>
      <c r="J1070" s="14">
        <v>1.409</v>
      </c>
      <c r="K1070" s="14">
        <v>6.6100000000000006E-2</v>
      </c>
      <c r="L1070" s="15">
        <f t="shared" si="64"/>
        <v>1.3429</v>
      </c>
      <c r="M1070" s="11">
        <f t="shared" si="65"/>
        <v>1</v>
      </c>
      <c r="N1070" s="11">
        <f>VLOOKUP(E1070,Nasdaq!$A$2:$F$3174,5,1)</f>
        <v>4893.8398440000001</v>
      </c>
      <c r="O1070" s="11">
        <f>VLOOKUP(F1070,Nasdaq!$A$2:$F$3174,5,1)</f>
        <v>5048.2900390000004</v>
      </c>
      <c r="P1070" s="11">
        <f t="shared" si="66"/>
        <v>88</v>
      </c>
      <c r="Q1070" s="15">
        <f t="shared" si="67"/>
        <v>0.96940638125239587</v>
      </c>
    </row>
    <row r="1071" spans="1:17" ht="19.5" customHeight="1" x14ac:dyDescent="0.2">
      <c r="A1071" s="12">
        <v>1731</v>
      </c>
      <c r="B1071" s="6" t="s">
        <v>337</v>
      </c>
      <c r="C1071" s="12">
        <v>3309</v>
      </c>
      <c r="D1071" s="6" t="s">
        <v>6296</v>
      </c>
      <c r="E1071" s="13">
        <v>41228</v>
      </c>
      <c r="F1071" s="13">
        <v>41320</v>
      </c>
      <c r="H1071" s="6" t="s">
        <v>7946</v>
      </c>
      <c r="I1071" s="6" t="s">
        <v>8008</v>
      </c>
      <c r="J1071" s="14">
        <v>1.3530000000000002</v>
      </c>
      <c r="K1071" s="14">
        <v>0.62130000000000007</v>
      </c>
      <c r="L1071" s="15">
        <f t="shared" si="64"/>
        <v>0.73170000000000013</v>
      </c>
      <c r="M1071" s="11">
        <f t="shared" si="65"/>
        <v>1</v>
      </c>
      <c r="N1071" s="11">
        <f>VLOOKUP(E1071,Nasdaq!$A$2:$F$3174,5,1)</f>
        <v>2836.9399410000001</v>
      </c>
      <c r="O1071" s="11">
        <f>VLOOKUP(F1071,Nasdaq!$A$2:$F$3174,5,1)</f>
        <v>3192.030029</v>
      </c>
      <c r="P1071" s="11">
        <f t="shared" si="66"/>
        <v>92</v>
      </c>
      <c r="Q1071" s="15">
        <f t="shared" si="67"/>
        <v>0.88876040589201788</v>
      </c>
    </row>
    <row r="1072" spans="1:17" ht="19.5" customHeight="1" x14ac:dyDescent="0.2">
      <c r="A1072" s="12">
        <v>1731</v>
      </c>
      <c r="B1072" s="6" t="s">
        <v>337</v>
      </c>
      <c r="C1072" s="12">
        <v>2801</v>
      </c>
      <c r="D1072" s="6" t="s">
        <v>3105</v>
      </c>
      <c r="E1072" s="13">
        <v>43928</v>
      </c>
      <c r="F1072" s="13">
        <v>44415</v>
      </c>
      <c r="H1072" s="6" t="s">
        <v>7946</v>
      </c>
      <c r="I1072" s="6" t="s">
        <v>8008</v>
      </c>
      <c r="J1072" s="14">
        <v>1.2972999999999999</v>
      </c>
      <c r="K1072" s="14">
        <v>1.0162</v>
      </c>
      <c r="L1072" s="15">
        <f t="shared" si="64"/>
        <v>0.28109999999999991</v>
      </c>
      <c r="M1072" s="11">
        <f t="shared" si="65"/>
        <v>1</v>
      </c>
      <c r="N1072" s="11">
        <f>VLOOKUP(E1072,Nasdaq!$A$2:$F$3174,5,1)</f>
        <v>7887.2597660000001</v>
      </c>
      <c r="O1072" s="11">
        <f>VLOOKUP(F1072,Nasdaq!$A$2:$F$3174,5,1)</f>
        <v>11010.980469</v>
      </c>
      <c r="P1072" s="11">
        <f t="shared" si="66"/>
        <v>487</v>
      </c>
      <c r="Q1072" s="15">
        <f t="shared" si="67"/>
        <v>0.71630992285578321</v>
      </c>
    </row>
    <row r="1073" spans="1:17" ht="19.5" customHeight="1" x14ac:dyDescent="0.2">
      <c r="A1073" s="12">
        <v>1731</v>
      </c>
      <c r="B1073" s="6" t="s">
        <v>337</v>
      </c>
      <c r="C1073" s="12">
        <v>3172</v>
      </c>
      <c r="D1073" s="6" t="s">
        <v>3106</v>
      </c>
      <c r="E1073" s="13">
        <v>43928</v>
      </c>
      <c r="F1073" s="13">
        <v>44415</v>
      </c>
      <c r="H1073" s="6" t="s">
        <v>7947</v>
      </c>
      <c r="I1073" s="6" t="s">
        <v>8055</v>
      </c>
      <c r="J1073" s="14">
        <v>1.2688999999999999</v>
      </c>
      <c r="K1073" s="14">
        <v>1.0162</v>
      </c>
      <c r="L1073" s="15">
        <f t="shared" ref="L1073:L1136" si="68">J1073-K1073</f>
        <v>0.25269999999999992</v>
      </c>
      <c r="M1073" s="11">
        <f t="shared" ref="M1073:M1136" si="69">IF(L1073&gt;0,1,0)</f>
        <v>1</v>
      </c>
      <c r="N1073" s="11">
        <f>VLOOKUP(E1073,Nasdaq!$A$2:$F$3174,5,1)</f>
        <v>7887.2597660000001</v>
      </c>
      <c r="O1073" s="11">
        <f>VLOOKUP(F1073,Nasdaq!$A$2:$F$3174,5,1)</f>
        <v>11010.980469</v>
      </c>
      <c r="P1073" s="11">
        <f t="shared" ref="P1073:P1136" si="70">_xlfn.DAYS(F1073,E1073)</f>
        <v>487</v>
      </c>
      <c r="Q1073" s="15">
        <f t="shared" ref="Q1073:Q1136" si="71">(O1073/N1073)^(1/P1073/365-1)</f>
        <v>0.71630992285578321</v>
      </c>
    </row>
    <row r="1074" spans="1:17" ht="19.5" customHeight="1" x14ac:dyDescent="0.2">
      <c r="A1074" s="12">
        <v>1731</v>
      </c>
      <c r="B1074" s="6" t="s">
        <v>337</v>
      </c>
      <c r="C1074" s="12">
        <v>3057</v>
      </c>
      <c r="D1074" s="6" t="s">
        <v>6297</v>
      </c>
      <c r="E1074" s="13">
        <v>41228</v>
      </c>
      <c r="F1074" s="13">
        <v>41320</v>
      </c>
      <c r="H1074" s="6" t="s">
        <v>7947</v>
      </c>
      <c r="I1074" s="6" t="s">
        <v>8013</v>
      </c>
      <c r="J1074" s="14">
        <v>1.2665999999999999</v>
      </c>
      <c r="K1074" s="14">
        <v>0.62130000000000007</v>
      </c>
      <c r="L1074" s="15">
        <f t="shared" si="68"/>
        <v>0.64529999999999987</v>
      </c>
      <c r="M1074" s="11">
        <f t="shared" si="69"/>
        <v>1</v>
      </c>
      <c r="N1074" s="11">
        <f>VLOOKUP(E1074,Nasdaq!$A$2:$F$3174,5,1)</f>
        <v>2836.9399410000001</v>
      </c>
      <c r="O1074" s="11">
        <f>VLOOKUP(F1074,Nasdaq!$A$2:$F$3174,5,1)</f>
        <v>3192.030029</v>
      </c>
      <c r="P1074" s="11">
        <f t="shared" si="70"/>
        <v>92</v>
      </c>
      <c r="Q1074" s="15">
        <f t="shared" si="71"/>
        <v>0.88876040589201788</v>
      </c>
    </row>
    <row r="1075" spans="1:17" ht="19.5" customHeight="1" x14ac:dyDescent="0.2">
      <c r="A1075" s="12">
        <v>1731</v>
      </c>
      <c r="B1075" s="6" t="s">
        <v>337</v>
      </c>
      <c r="C1075" s="12">
        <v>27695</v>
      </c>
      <c r="D1075" s="6" t="s">
        <v>3107</v>
      </c>
      <c r="E1075" s="13">
        <v>43928</v>
      </c>
      <c r="F1075" s="13">
        <v>44415</v>
      </c>
      <c r="H1075" s="6" t="s">
        <v>7947</v>
      </c>
      <c r="I1075" s="6" t="s">
        <v>8055</v>
      </c>
      <c r="J1075" s="14">
        <v>1.1892</v>
      </c>
      <c r="K1075" s="14">
        <v>1.0162</v>
      </c>
      <c r="L1075" s="15">
        <f t="shared" si="68"/>
        <v>0.17300000000000004</v>
      </c>
      <c r="M1075" s="11">
        <f t="shared" si="69"/>
        <v>1</v>
      </c>
      <c r="N1075" s="11">
        <f>VLOOKUP(E1075,Nasdaq!$A$2:$F$3174,5,1)</f>
        <v>7887.2597660000001</v>
      </c>
      <c r="O1075" s="11">
        <f>VLOOKUP(F1075,Nasdaq!$A$2:$F$3174,5,1)</f>
        <v>11010.980469</v>
      </c>
      <c r="P1075" s="11">
        <f t="shared" si="70"/>
        <v>487</v>
      </c>
      <c r="Q1075" s="15">
        <f t="shared" si="71"/>
        <v>0.71630992285578321</v>
      </c>
    </row>
    <row r="1076" spans="1:17" ht="19.5" customHeight="1" x14ac:dyDescent="0.2">
      <c r="A1076" s="12">
        <v>1731</v>
      </c>
      <c r="B1076" s="6" t="s">
        <v>337</v>
      </c>
      <c r="C1076" s="12">
        <v>3531</v>
      </c>
      <c r="D1076" s="6" t="s">
        <v>5324</v>
      </c>
      <c r="E1076" s="13">
        <v>40133</v>
      </c>
      <c r="F1076" s="13">
        <v>40224</v>
      </c>
      <c r="H1076" s="6" t="s">
        <v>7946</v>
      </c>
      <c r="I1076" s="6" t="s">
        <v>8008</v>
      </c>
      <c r="J1076" s="14">
        <v>1.1284999999999998</v>
      </c>
      <c r="K1076" s="14">
        <v>-3.1699999999999999E-2</v>
      </c>
      <c r="L1076" s="15">
        <f t="shared" si="68"/>
        <v>1.1601999999999999</v>
      </c>
      <c r="M1076" s="11">
        <f t="shared" si="69"/>
        <v>1</v>
      </c>
      <c r="N1076" s="11">
        <f>VLOOKUP(E1076,Nasdaq!$A$2:$F$3174,5,1)</f>
        <v>2197.8500979999999</v>
      </c>
      <c r="O1076" s="11">
        <f>VLOOKUP(F1076,Nasdaq!$A$2:$F$3174,5,1)</f>
        <v>2183.530029</v>
      </c>
      <c r="P1076" s="11">
        <f t="shared" si="70"/>
        <v>91</v>
      </c>
      <c r="Q1076" s="15">
        <f t="shared" si="71"/>
        <v>1.0065580213079823</v>
      </c>
    </row>
    <row r="1077" spans="1:17" ht="19.5" customHeight="1" x14ac:dyDescent="0.2">
      <c r="A1077" s="12">
        <v>1731</v>
      </c>
      <c r="B1077" s="6" t="s">
        <v>337</v>
      </c>
      <c r="C1077" s="12">
        <v>4385</v>
      </c>
      <c r="D1077" s="6" t="s">
        <v>6298</v>
      </c>
      <c r="E1077" s="13">
        <v>41501</v>
      </c>
      <c r="F1077" s="13">
        <v>41563</v>
      </c>
      <c r="H1077" s="6" t="s">
        <v>7946</v>
      </c>
      <c r="I1077" s="6" t="s">
        <v>8008</v>
      </c>
      <c r="J1077" s="14">
        <v>1.0325</v>
      </c>
      <c r="K1077" s="14">
        <v>0.25769999999999998</v>
      </c>
      <c r="L1077" s="15">
        <f t="shared" si="68"/>
        <v>0.77479999999999993</v>
      </c>
      <c r="M1077" s="11">
        <f t="shared" si="69"/>
        <v>1</v>
      </c>
      <c r="N1077" s="11">
        <f>VLOOKUP(E1077,Nasdaq!$A$2:$F$3174,5,1)</f>
        <v>3606.1201169999999</v>
      </c>
      <c r="O1077" s="11">
        <f>VLOOKUP(F1077,Nasdaq!$A$2:$F$3174,5,1)</f>
        <v>3839.429932</v>
      </c>
      <c r="P1077" s="11">
        <f t="shared" si="70"/>
        <v>62</v>
      </c>
      <c r="Q1077" s="15">
        <f t="shared" si="71"/>
        <v>0.93923581647510157</v>
      </c>
    </row>
    <row r="1078" spans="1:17" ht="19.5" customHeight="1" x14ac:dyDescent="0.2">
      <c r="A1078" s="12">
        <v>1731</v>
      </c>
      <c r="B1078" s="6" t="s">
        <v>337</v>
      </c>
      <c r="C1078" s="12">
        <v>3113</v>
      </c>
      <c r="D1078" s="6" t="s">
        <v>3108</v>
      </c>
      <c r="E1078" s="13">
        <v>43928</v>
      </c>
      <c r="F1078" s="13">
        <v>44415</v>
      </c>
      <c r="H1078" s="6" t="s">
        <v>7946</v>
      </c>
      <c r="I1078" s="6" t="s">
        <v>8008</v>
      </c>
      <c r="J1078" s="14">
        <v>0.9103</v>
      </c>
      <c r="K1078" s="14">
        <v>1.0162</v>
      </c>
      <c r="L1078" s="15">
        <f t="shared" si="68"/>
        <v>-0.10589999999999999</v>
      </c>
      <c r="M1078" s="11">
        <f t="shared" si="69"/>
        <v>0</v>
      </c>
      <c r="N1078" s="11">
        <f>VLOOKUP(E1078,Nasdaq!$A$2:$F$3174,5,1)</f>
        <v>7887.2597660000001</v>
      </c>
      <c r="O1078" s="11">
        <f>VLOOKUP(F1078,Nasdaq!$A$2:$F$3174,5,1)</f>
        <v>11010.980469</v>
      </c>
      <c r="P1078" s="11">
        <f t="shared" si="70"/>
        <v>487</v>
      </c>
      <c r="Q1078" s="15">
        <f t="shared" si="71"/>
        <v>0.71630992285578321</v>
      </c>
    </row>
    <row r="1079" spans="1:17" ht="19.5" customHeight="1" x14ac:dyDescent="0.2">
      <c r="A1079" s="12">
        <v>1731</v>
      </c>
      <c r="B1079" s="6" t="s">
        <v>337</v>
      </c>
      <c r="C1079" s="12">
        <v>3294</v>
      </c>
      <c r="D1079" s="6" t="s">
        <v>3109</v>
      </c>
      <c r="E1079" s="13">
        <v>43928</v>
      </c>
      <c r="F1079" s="13">
        <v>44415</v>
      </c>
      <c r="H1079" s="6" t="s">
        <v>7946</v>
      </c>
      <c r="I1079" s="6" t="s">
        <v>8008</v>
      </c>
      <c r="J1079" s="14">
        <v>0.7994</v>
      </c>
      <c r="K1079" s="14">
        <v>1.0162</v>
      </c>
      <c r="L1079" s="15">
        <f t="shared" si="68"/>
        <v>-0.21679999999999999</v>
      </c>
      <c r="M1079" s="11">
        <f t="shared" si="69"/>
        <v>0</v>
      </c>
      <c r="N1079" s="11">
        <f>VLOOKUP(E1079,Nasdaq!$A$2:$F$3174,5,1)</f>
        <v>7887.2597660000001</v>
      </c>
      <c r="O1079" s="11">
        <f>VLOOKUP(F1079,Nasdaq!$A$2:$F$3174,5,1)</f>
        <v>11010.980469</v>
      </c>
      <c r="P1079" s="11">
        <f t="shared" si="70"/>
        <v>487</v>
      </c>
      <c r="Q1079" s="15">
        <f t="shared" si="71"/>
        <v>0.71630992285578321</v>
      </c>
    </row>
    <row r="1080" spans="1:17" ht="19.5" customHeight="1" x14ac:dyDescent="0.2">
      <c r="A1080" s="12">
        <v>1731</v>
      </c>
      <c r="B1080" s="6" t="s">
        <v>337</v>
      </c>
      <c r="C1080" s="12">
        <v>43826</v>
      </c>
      <c r="D1080" s="6" t="s">
        <v>3110</v>
      </c>
      <c r="E1080" s="13">
        <v>43928</v>
      </c>
      <c r="F1080" s="13">
        <v>44415</v>
      </c>
      <c r="H1080" s="6" t="s">
        <v>7946</v>
      </c>
      <c r="I1080" s="6" t="s">
        <v>8008</v>
      </c>
      <c r="J1080" s="14">
        <v>0.70680000000000009</v>
      </c>
      <c r="K1080" s="14">
        <v>1.0162</v>
      </c>
      <c r="L1080" s="15">
        <f t="shared" si="68"/>
        <v>-0.3093999999999999</v>
      </c>
      <c r="M1080" s="11">
        <f t="shared" si="69"/>
        <v>0</v>
      </c>
      <c r="N1080" s="11">
        <f>VLOOKUP(E1080,Nasdaq!$A$2:$F$3174,5,1)</f>
        <v>7887.2597660000001</v>
      </c>
      <c r="O1080" s="11">
        <f>VLOOKUP(F1080,Nasdaq!$A$2:$F$3174,5,1)</f>
        <v>11010.980469</v>
      </c>
      <c r="P1080" s="11">
        <f t="shared" si="70"/>
        <v>487</v>
      </c>
      <c r="Q1080" s="15">
        <f t="shared" si="71"/>
        <v>0.71630992285578321</v>
      </c>
    </row>
    <row r="1081" spans="1:17" ht="19.5" customHeight="1" x14ac:dyDescent="0.2">
      <c r="A1081" s="12">
        <v>1731</v>
      </c>
      <c r="B1081" s="6" t="s">
        <v>337</v>
      </c>
      <c r="C1081" s="12">
        <v>3978</v>
      </c>
      <c r="D1081" s="6" t="s">
        <v>6299</v>
      </c>
      <c r="E1081" s="13">
        <v>41228</v>
      </c>
      <c r="F1081" s="13">
        <v>41320</v>
      </c>
      <c r="H1081" s="6" t="s">
        <v>7947</v>
      </c>
      <c r="I1081" s="6" t="s">
        <v>8055</v>
      </c>
      <c r="J1081" s="14">
        <v>0.67079999999999995</v>
      </c>
      <c r="K1081" s="14">
        <v>0.62130000000000007</v>
      </c>
      <c r="L1081" s="15">
        <f t="shared" si="68"/>
        <v>4.9499999999999877E-2</v>
      </c>
      <c r="M1081" s="11">
        <f t="shared" si="69"/>
        <v>1</v>
      </c>
      <c r="N1081" s="11">
        <f>VLOOKUP(E1081,Nasdaq!$A$2:$F$3174,5,1)</f>
        <v>2836.9399410000001</v>
      </c>
      <c r="O1081" s="11">
        <f>VLOOKUP(F1081,Nasdaq!$A$2:$F$3174,5,1)</f>
        <v>3192.030029</v>
      </c>
      <c r="P1081" s="11">
        <f t="shared" si="70"/>
        <v>92</v>
      </c>
      <c r="Q1081" s="15">
        <f t="shared" si="71"/>
        <v>0.88876040589201788</v>
      </c>
    </row>
    <row r="1082" spans="1:17" ht="19.5" customHeight="1" x14ac:dyDescent="0.2">
      <c r="A1082" s="12">
        <v>1731</v>
      </c>
      <c r="B1082" s="6" t="s">
        <v>337</v>
      </c>
      <c r="C1082" s="12">
        <v>2231</v>
      </c>
      <c r="D1082" s="6" t="s">
        <v>6300</v>
      </c>
      <c r="E1082" s="13">
        <v>42230</v>
      </c>
      <c r="F1082" s="13">
        <v>42384</v>
      </c>
      <c r="H1082" s="6" t="s">
        <v>7951</v>
      </c>
      <c r="I1082" s="6" t="s">
        <v>8048</v>
      </c>
      <c r="J1082" s="14">
        <v>0.61319999999999997</v>
      </c>
      <c r="K1082" s="14">
        <v>-0.20600000000000002</v>
      </c>
      <c r="L1082" s="15">
        <f t="shared" si="68"/>
        <v>0.81919999999999993</v>
      </c>
      <c r="M1082" s="11">
        <f t="shared" si="69"/>
        <v>1</v>
      </c>
      <c r="N1082" s="11">
        <f>VLOOKUP(E1082,Nasdaq!$A$2:$F$3174,5,1)</f>
        <v>5048.2402339999999</v>
      </c>
      <c r="O1082" s="11">
        <f>VLOOKUP(F1082,Nasdaq!$A$2:$F$3174,5,1)</f>
        <v>4488.419922</v>
      </c>
      <c r="P1082" s="11">
        <f t="shared" si="70"/>
        <v>154</v>
      </c>
      <c r="Q1082" s="15">
        <f t="shared" si="71"/>
        <v>1.1247231242889755</v>
      </c>
    </row>
    <row r="1083" spans="1:17" ht="19.5" customHeight="1" x14ac:dyDescent="0.2">
      <c r="A1083" s="12">
        <v>1731</v>
      </c>
      <c r="B1083" s="6" t="s">
        <v>337</v>
      </c>
      <c r="C1083" s="12">
        <v>28435</v>
      </c>
      <c r="D1083" s="6" t="s">
        <v>6301</v>
      </c>
      <c r="E1083" s="13">
        <v>43600</v>
      </c>
      <c r="F1083" s="13">
        <v>43692</v>
      </c>
      <c r="H1083" s="6" t="s">
        <v>7946</v>
      </c>
      <c r="I1083" s="6" t="s">
        <v>8008</v>
      </c>
      <c r="J1083" s="14">
        <v>0.59450000000000003</v>
      </c>
      <c r="K1083" s="14">
        <v>1.61E-2</v>
      </c>
      <c r="L1083" s="15">
        <f t="shared" si="68"/>
        <v>0.57840000000000003</v>
      </c>
      <c r="M1083" s="11">
        <f t="shared" si="69"/>
        <v>1</v>
      </c>
      <c r="N1083" s="11">
        <f>VLOOKUP(E1083,Nasdaq!$A$2:$F$3174,5,1)</f>
        <v>7822.1499020000001</v>
      </c>
      <c r="O1083" s="11">
        <f>VLOOKUP(F1083,Nasdaq!$A$2:$F$3174,5,1)</f>
        <v>7766.6201170000004</v>
      </c>
      <c r="P1083" s="11">
        <f t="shared" si="70"/>
        <v>92</v>
      </c>
      <c r="Q1083" s="15">
        <f t="shared" si="71"/>
        <v>1.0071495869000366</v>
      </c>
    </row>
    <row r="1084" spans="1:17" ht="19.5" customHeight="1" x14ac:dyDescent="0.2">
      <c r="A1084" s="12">
        <v>1731</v>
      </c>
      <c r="B1084" s="6" t="s">
        <v>337</v>
      </c>
      <c r="C1084" s="12">
        <v>4045</v>
      </c>
      <c r="D1084" s="6" t="s">
        <v>6302</v>
      </c>
      <c r="E1084" s="13">
        <v>43876</v>
      </c>
      <c r="F1084" s="13">
        <v>44415</v>
      </c>
      <c r="H1084" s="6" t="s">
        <v>7951</v>
      </c>
      <c r="I1084" s="6" t="s">
        <v>7975</v>
      </c>
      <c r="J1084" s="14">
        <v>0.57940000000000003</v>
      </c>
      <c r="K1084" s="14">
        <v>1.2800000000000001E-2</v>
      </c>
      <c r="L1084" s="15">
        <f t="shared" si="68"/>
        <v>0.56659999999999999</v>
      </c>
      <c r="M1084" s="11">
        <f t="shared" si="69"/>
        <v>1</v>
      </c>
      <c r="N1084" s="11">
        <f>VLOOKUP(E1084,Nasdaq!$A$2:$F$3174,5,1)</f>
        <v>9731.1796880000002</v>
      </c>
      <c r="O1084" s="11">
        <f>VLOOKUP(F1084,Nasdaq!$A$2:$F$3174,5,1)</f>
        <v>11010.980469</v>
      </c>
      <c r="P1084" s="11">
        <f t="shared" si="70"/>
        <v>539</v>
      </c>
      <c r="Q1084" s="15">
        <f t="shared" si="71"/>
        <v>0.88377105263147337</v>
      </c>
    </row>
    <row r="1085" spans="1:17" ht="19.5" customHeight="1" x14ac:dyDescent="0.2">
      <c r="A1085" s="12">
        <v>1731</v>
      </c>
      <c r="B1085" s="6" t="s">
        <v>337</v>
      </c>
      <c r="C1085" s="12">
        <v>2587</v>
      </c>
      <c r="D1085" s="6" t="s">
        <v>5831</v>
      </c>
      <c r="E1085" s="13">
        <v>41593</v>
      </c>
      <c r="F1085" s="13">
        <v>41774</v>
      </c>
      <c r="H1085" s="6" t="s">
        <v>7947</v>
      </c>
      <c r="I1085" s="6" t="s">
        <v>7969</v>
      </c>
      <c r="J1085" s="14">
        <v>0.55409999999999993</v>
      </c>
      <c r="K1085" s="14">
        <v>0.10630000000000001</v>
      </c>
      <c r="L1085" s="15">
        <f t="shared" si="68"/>
        <v>0.44779999999999992</v>
      </c>
      <c r="M1085" s="11">
        <f t="shared" si="69"/>
        <v>1</v>
      </c>
      <c r="N1085" s="11">
        <f>VLOOKUP(E1085,Nasdaq!$A$2:$F$3174,5,1)</f>
        <v>3985.969971</v>
      </c>
      <c r="O1085" s="11">
        <f>VLOOKUP(F1085,Nasdaq!$A$2:$F$3174,5,1)</f>
        <v>4069.290039</v>
      </c>
      <c r="P1085" s="11">
        <f t="shared" si="70"/>
        <v>181</v>
      </c>
      <c r="Q1085" s="15">
        <f t="shared" si="71"/>
        <v>0.97952497388520121</v>
      </c>
    </row>
    <row r="1086" spans="1:17" ht="19.5" customHeight="1" x14ac:dyDescent="0.2">
      <c r="A1086" s="12">
        <v>1731</v>
      </c>
      <c r="B1086" s="6" t="s">
        <v>337</v>
      </c>
      <c r="C1086" s="12">
        <v>4039</v>
      </c>
      <c r="D1086" s="6" t="s">
        <v>6303</v>
      </c>
      <c r="E1086" s="13">
        <v>41593</v>
      </c>
      <c r="F1086" s="13">
        <v>41774</v>
      </c>
      <c r="H1086" s="6" t="s">
        <v>7950</v>
      </c>
      <c r="I1086" s="6" t="s">
        <v>8133</v>
      </c>
      <c r="J1086" s="14">
        <v>0.54280000000000006</v>
      </c>
      <c r="K1086" s="14">
        <v>0.10630000000000001</v>
      </c>
      <c r="L1086" s="15">
        <f t="shared" si="68"/>
        <v>0.43650000000000005</v>
      </c>
      <c r="M1086" s="11">
        <f t="shared" si="69"/>
        <v>1</v>
      </c>
      <c r="N1086" s="11">
        <f>VLOOKUP(E1086,Nasdaq!$A$2:$F$3174,5,1)</f>
        <v>3985.969971</v>
      </c>
      <c r="O1086" s="11">
        <f>VLOOKUP(F1086,Nasdaq!$A$2:$F$3174,5,1)</f>
        <v>4069.290039</v>
      </c>
      <c r="P1086" s="11">
        <f t="shared" si="70"/>
        <v>181</v>
      </c>
      <c r="Q1086" s="15">
        <f t="shared" si="71"/>
        <v>0.97952497388520121</v>
      </c>
    </row>
    <row r="1087" spans="1:17" ht="19.5" customHeight="1" x14ac:dyDescent="0.2">
      <c r="A1087" s="12">
        <v>1731</v>
      </c>
      <c r="B1087" s="6" t="s">
        <v>337</v>
      </c>
      <c r="C1087" s="12">
        <v>2301</v>
      </c>
      <c r="D1087" s="6" t="s">
        <v>5649</v>
      </c>
      <c r="E1087" s="13">
        <v>41320</v>
      </c>
      <c r="F1087" s="13">
        <v>41409</v>
      </c>
      <c r="H1087" s="6" t="s">
        <v>7946</v>
      </c>
      <c r="I1087" s="6" t="s">
        <v>8027</v>
      </c>
      <c r="J1087" s="14">
        <v>0.53739999999999999</v>
      </c>
      <c r="K1087" s="14">
        <v>0.4642</v>
      </c>
      <c r="L1087" s="15">
        <f t="shared" si="68"/>
        <v>7.3199999999999987E-2</v>
      </c>
      <c r="M1087" s="11">
        <f t="shared" si="69"/>
        <v>1</v>
      </c>
      <c r="N1087" s="11">
        <f>VLOOKUP(E1087,Nasdaq!$A$2:$F$3174,5,1)</f>
        <v>3192.030029</v>
      </c>
      <c r="O1087" s="11">
        <f>VLOOKUP(F1087,Nasdaq!$A$2:$F$3174,5,1)</f>
        <v>3471.6201169999999</v>
      </c>
      <c r="P1087" s="11">
        <f t="shared" si="70"/>
        <v>89</v>
      </c>
      <c r="Q1087" s="15">
        <f t="shared" si="71"/>
        <v>0.91946646577207458</v>
      </c>
    </row>
    <row r="1088" spans="1:17" ht="19.5" customHeight="1" x14ac:dyDescent="0.2">
      <c r="A1088" s="12">
        <v>1731</v>
      </c>
      <c r="B1088" s="6" t="s">
        <v>337</v>
      </c>
      <c r="C1088" s="12">
        <v>133</v>
      </c>
      <c r="D1088" s="6" t="s">
        <v>2800</v>
      </c>
      <c r="E1088" s="13">
        <v>42230</v>
      </c>
      <c r="F1088" s="13">
        <v>42324</v>
      </c>
      <c r="H1088" s="6" t="s">
        <v>7951</v>
      </c>
      <c r="I1088" s="6" t="s">
        <v>8018</v>
      </c>
      <c r="J1088" s="14">
        <v>0.53600000000000003</v>
      </c>
      <c r="K1088" s="14">
        <v>-4.8799999999999996E-2</v>
      </c>
      <c r="L1088" s="15">
        <f t="shared" si="68"/>
        <v>0.58479999999999999</v>
      </c>
      <c r="M1088" s="11">
        <f t="shared" si="69"/>
        <v>1</v>
      </c>
      <c r="N1088" s="11">
        <f>VLOOKUP(E1088,Nasdaq!$A$2:$F$3174,5,1)</f>
        <v>5048.2402339999999</v>
      </c>
      <c r="O1088" s="11">
        <f>VLOOKUP(F1088,Nasdaq!$A$2:$F$3174,5,1)</f>
        <v>4984.6201170000004</v>
      </c>
      <c r="P1088" s="11">
        <f t="shared" si="70"/>
        <v>94</v>
      </c>
      <c r="Q1088" s="15">
        <f t="shared" si="71"/>
        <v>1.0127629085969441</v>
      </c>
    </row>
    <row r="1089" spans="1:17" ht="19.5" customHeight="1" x14ac:dyDescent="0.2">
      <c r="A1089" s="12">
        <v>1731</v>
      </c>
      <c r="B1089" s="6" t="s">
        <v>337</v>
      </c>
      <c r="C1089" s="12">
        <v>1395</v>
      </c>
      <c r="D1089" s="6" t="s">
        <v>6304</v>
      </c>
      <c r="E1089" s="13">
        <v>41136</v>
      </c>
      <c r="F1089" s="13">
        <v>41320</v>
      </c>
      <c r="H1089" s="6" t="s">
        <v>7947</v>
      </c>
      <c r="I1089" s="6" t="s">
        <v>8042</v>
      </c>
      <c r="J1089" s="14">
        <v>0.53060000000000007</v>
      </c>
      <c r="K1089" s="14">
        <v>0.19450000000000001</v>
      </c>
      <c r="L1089" s="15">
        <f t="shared" si="68"/>
        <v>0.33610000000000007</v>
      </c>
      <c r="M1089" s="11">
        <f t="shared" si="69"/>
        <v>1</v>
      </c>
      <c r="N1089" s="11">
        <f>VLOOKUP(E1089,Nasdaq!$A$2:$F$3174,5,1)</f>
        <v>3030.929932</v>
      </c>
      <c r="O1089" s="11">
        <f>VLOOKUP(F1089,Nasdaq!$A$2:$F$3174,5,1)</f>
        <v>3192.030029</v>
      </c>
      <c r="P1089" s="11">
        <f t="shared" si="70"/>
        <v>184</v>
      </c>
      <c r="Q1089" s="15">
        <f t="shared" si="71"/>
        <v>0.94953125178601194</v>
      </c>
    </row>
    <row r="1090" spans="1:17" ht="19.5" customHeight="1" x14ac:dyDescent="0.2">
      <c r="A1090" s="12">
        <v>1731</v>
      </c>
      <c r="B1090" s="6" t="s">
        <v>337</v>
      </c>
      <c r="C1090" s="12">
        <v>1293</v>
      </c>
      <c r="D1090" s="6" t="s">
        <v>6305</v>
      </c>
      <c r="E1090" s="13">
        <v>41228</v>
      </c>
      <c r="F1090" s="13">
        <v>41409</v>
      </c>
      <c r="H1090" s="6" t="s">
        <v>7946</v>
      </c>
      <c r="I1090" s="6" t="s">
        <v>8008</v>
      </c>
      <c r="J1090" s="14">
        <v>0.52739999999999998</v>
      </c>
      <c r="K1090" s="14">
        <v>0.54210000000000003</v>
      </c>
      <c r="L1090" s="15">
        <f t="shared" si="68"/>
        <v>-1.4700000000000046E-2</v>
      </c>
      <c r="M1090" s="11">
        <f t="shared" si="69"/>
        <v>0</v>
      </c>
      <c r="N1090" s="11">
        <f>VLOOKUP(E1090,Nasdaq!$A$2:$F$3174,5,1)</f>
        <v>2836.9399410000001</v>
      </c>
      <c r="O1090" s="11">
        <f>VLOOKUP(F1090,Nasdaq!$A$2:$F$3174,5,1)</f>
        <v>3471.6201169999999</v>
      </c>
      <c r="P1090" s="11">
        <f t="shared" si="70"/>
        <v>181</v>
      </c>
      <c r="Q1090" s="15">
        <f t="shared" si="71"/>
        <v>0.81718290455856091</v>
      </c>
    </row>
    <row r="1091" spans="1:17" ht="19.5" customHeight="1" x14ac:dyDescent="0.2">
      <c r="A1091" s="12">
        <v>1731</v>
      </c>
      <c r="B1091" s="6" t="s">
        <v>337</v>
      </c>
      <c r="C1091" s="12">
        <v>47080</v>
      </c>
      <c r="D1091" s="6" t="s">
        <v>6306</v>
      </c>
      <c r="E1091" s="13">
        <v>43600</v>
      </c>
      <c r="F1091" s="13">
        <v>43692</v>
      </c>
      <c r="H1091" s="6" t="s">
        <v>7946</v>
      </c>
      <c r="I1091" s="6" t="s">
        <v>7956</v>
      </c>
      <c r="J1091" s="14">
        <v>0.52649999999999997</v>
      </c>
      <c r="K1091" s="14">
        <v>1.61E-2</v>
      </c>
      <c r="L1091" s="15">
        <f t="shared" si="68"/>
        <v>0.51039999999999996</v>
      </c>
      <c r="M1091" s="11">
        <f t="shared" si="69"/>
        <v>1</v>
      </c>
      <c r="N1091" s="11">
        <f>VLOOKUP(E1091,Nasdaq!$A$2:$F$3174,5,1)</f>
        <v>7822.1499020000001</v>
      </c>
      <c r="O1091" s="11">
        <f>VLOOKUP(F1091,Nasdaq!$A$2:$F$3174,5,1)</f>
        <v>7766.6201170000004</v>
      </c>
      <c r="P1091" s="11">
        <f t="shared" si="70"/>
        <v>92</v>
      </c>
      <c r="Q1091" s="15">
        <f t="shared" si="71"/>
        <v>1.0071495869000366</v>
      </c>
    </row>
    <row r="1092" spans="1:17" ht="19.5" customHeight="1" x14ac:dyDescent="0.2">
      <c r="A1092" s="12">
        <v>1731</v>
      </c>
      <c r="B1092" s="6" t="s">
        <v>337</v>
      </c>
      <c r="C1092" s="12">
        <v>25934</v>
      </c>
      <c r="D1092" s="6" t="s">
        <v>6307</v>
      </c>
      <c r="E1092" s="13">
        <v>41684</v>
      </c>
      <c r="F1092" s="13">
        <v>41774</v>
      </c>
      <c r="H1092" s="6" t="s">
        <v>7947</v>
      </c>
      <c r="I1092" s="6" t="s">
        <v>8088</v>
      </c>
      <c r="J1092" s="14">
        <v>0.46759999999999996</v>
      </c>
      <c r="K1092" s="14">
        <v>9.6000000000000002E-2</v>
      </c>
      <c r="L1092" s="15">
        <f t="shared" si="68"/>
        <v>0.37159999999999993</v>
      </c>
      <c r="M1092" s="11">
        <f t="shared" si="69"/>
        <v>1</v>
      </c>
      <c r="N1092" s="11">
        <f>VLOOKUP(E1092,Nasdaq!$A$2:$F$3174,5,1)</f>
        <v>4244.0200199999999</v>
      </c>
      <c r="O1092" s="11">
        <f>VLOOKUP(F1092,Nasdaq!$A$2:$F$3174,5,1)</f>
        <v>4069.290039</v>
      </c>
      <c r="P1092" s="11">
        <f t="shared" si="70"/>
        <v>90</v>
      </c>
      <c r="Q1092" s="15">
        <f t="shared" si="71"/>
        <v>1.0429373546018834</v>
      </c>
    </row>
    <row r="1093" spans="1:17" ht="19.5" customHeight="1" x14ac:dyDescent="0.2">
      <c r="A1093" s="12">
        <v>1731</v>
      </c>
      <c r="B1093" s="6" t="s">
        <v>337</v>
      </c>
      <c r="C1093" s="12">
        <v>3910</v>
      </c>
      <c r="D1093" s="6" t="s">
        <v>6308</v>
      </c>
      <c r="E1093" s="13">
        <v>40133</v>
      </c>
      <c r="F1093" s="13">
        <v>40193</v>
      </c>
      <c r="H1093" s="6" t="s">
        <v>7946</v>
      </c>
      <c r="I1093" s="6" t="s">
        <v>8008</v>
      </c>
      <c r="J1093" s="14">
        <v>0.44659999999999994</v>
      </c>
      <c r="K1093" s="14">
        <v>0.1789</v>
      </c>
      <c r="L1093" s="15">
        <f t="shared" si="68"/>
        <v>0.26769999999999994</v>
      </c>
      <c r="M1093" s="11">
        <f t="shared" si="69"/>
        <v>1</v>
      </c>
      <c r="N1093" s="11">
        <f>VLOOKUP(E1093,Nasdaq!$A$2:$F$3174,5,1)</f>
        <v>2197.8500979999999</v>
      </c>
      <c r="O1093" s="11">
        <f>VLOOKUP(F1093,Nasdaq!$A$2:$F$3174,5,1)</f>
        <v>2287.98999</v>
      </c>
      <c r="P1093" s="11">
        <f t="shared" si="70"/>
        <v>60</v>
      </c>
      <c r="Q1093" s="15">
        <f t="shared" si="71"/>
        <v>0.96060478473323574</v>
      </c>
    </row>
    <row r="1094" spans="1:17" ht="19.5" customHeight="1" x14ac:dyDescent="0.2">
      <c r="A1094" s="12">
        <v>1731</v>
      </c>
      <c r="B1094" s="6" t="s">
        <v>337</v>
      </c>
      <c r="C1094" s="12">
        <v>28288</v>
      </c>
      <c r="D1094" s="6" t="s">
        <v>3111</v>
      </c>
      <c r="E1094" s="13">
        <v>43928</v>
      </c>
      <c r="F1094" s="13">
        <v>44415</v>
      </c>
      <c r="H1094" s="6" t="s">
        <v>7946</v>
      </c>
      <c r="I1094" s="6" t="s">
        <v>8008</v>
      </c>
      <c r="J1094" s="14">
        <v>0.43670000000000003</v>
      </c>
      <c r="K1094" s="14">
        <v>1.0162</v>
      </c>
      <c r="L1094" s="15">
        <f t="shared" si="68"/>
        <v>-0.5794999999999999</v>
      </c>
      <c r="M1094" s="11">
        <f t="shared" si="69"/>
        <v>0</v>
      </c>
      <c r="N1094" s="11">
        <f>VLOOKUP(E1094,Nasdaq!$A$2:$F$3174,5,1)</f>
        <v>7887.2597660000001</v>
      </c>
      <c r="O1094" s="11">
        <f>VLOOKUP(F1094,Nasdaq!$A$2:$F$3174,5,1)</f>
        <v>11010.980469</v>
      </c>
      <c r="P1094" s="11">
        <f t="shared" si="70"/>
        <v>487</v>
      </c>
      <c r="Q1094" s="15">
        <f t="shared" si="71"/>
        <v>0.71630992285578321</v>
      </c>
    </row>
    <row r="1095" spans="1:17" ht="19.5" customHeight="1" x14ac:dyDescent="0.2">
      <c r="A1095" s="12">
        <v>1731</v>
      </c>
      <c r="B1095" s="6" t="s">
        <v>337</v>
      </c>
      <c r="C1095" s="12">
        <v>28179</v>
      </c>
      <c r="D1095" s="6" t="s">
        <v>6309</v>
      </c>
      <c r="E1095" s="13">
        <v>42324</v>
      </c>
      <c r="F1095" s="13">
        <v>42962</v>
      </c>
      <c r="G1095" s="13">
        <v>42759</v>
      </c>
      <c r="H1095" s="6" t="s">
        <v>7946</v>
      </c>
      <c r="I1095" s="6" t="s">
        <v>8008</v>
      </c>
      <c r="J1095" s="14">
        <v>0.40409999999999996</v>
      </c>
      <c r="K1095" s="14">
        <v>0.1341</v>
      </c>
      <c r="L1095" s="15">
        <f t="shared" si="68"/>
        <v>0.26999999999999996</v>
      </c>
      <c r="M1095" s="11">
        <f t="shared" si="69"/>
        <v>1</v>
      </c>
      <c r="N1095" s="11">
        <f>VLOOKUP(E1095,Nasdaq!$A$2:$F$3174,5,1)</f>
        <v>4984.6201170000004</v>
      </c>
      <c r="O1095" s="11">
        <f>VLOOKUP(F1095,Nasdaq!$A$2:$F$3174,5,1)</f>
        <v>6333.0097660000001</v>
      </c>
      <c r="P1095" s="11">
        <f t="shared" si="70"/>
        <v>638</v>
      </c>
      <c r="Q1095" s="15">
        <f t="shared" si="71"/>
        <v>0.78708630271712865</v>
      </c>
    </row>
    <row r="1096" spans="1:17" ht="19.5" customHeight="1" x14ac:dyDescent="0.2">
      <c r="A1096" s="12">
        <v>1731</v>
      </c>
      <c r="B1096" s="6" t="s">
        <v>337</v>
      </c>
      <c r="C1096" s="12">
        <v>24271</v>
      </c>
      <c r="D1096" s="6" t="s">
        <v>6310</v>
      </c>
      <c r="E1096" s="13">
        <v>40801</v>
      </c>
      <c r="F1096" s="13">
        <v>41355</v>
      </c>
      <c r="G1096" s="13">
        <v>40921</v>
      </c>
      <c r="H1096" s="6" t="s">
        <v>7947</v>
      </c>
      <c r="I1096" s="6" t="s">
        <v>8055</v>
      </c>
      <c r="J1096" s="14">
        <v>0.40350000000000003</v>
      </c>
      <c r="K1096" s="14">
        <v>0.20800000000000002</v>
      </c>
      <c r="L1096" s="15">
        <f t="shared" si="68"/>
        <v>0.19550000000000001</v>
      </c>
      <c r="M1096" s="11">
        <f t="shared" si="69"/>
        <v>1</v>
      </c>
      <c r="N1096" s="11">
        <f>VLOOKUP(E1096,Nasdaq!$A$2:$F$3174,5,1)</f>
        <v>2607.070068</v>
      </c>
      <c r="O1096" s="11">
        <f>VLOOKUP(F1096,Nasdaq!$A$2:$F$3174,5,1)</f>
        <v>3245</v>
      </c>
      <c r="P1096" s="11">
        <f t="shared" si="70"/>
        <v>554</v>
      </c>
      <c r="Q1096" s="15">
        <f t="shared" si="71"/>
        <v>0.80341229278997883</v>
      </c>
    </row>
    <row r="1097" spans="1:17" ht="19.5" customHeight="1" x14ac:dyDescent="0.2">
      <c r="A1097" s="12">
        <v>1731</v>
      </c>
      <c r="B1097" s="6" t="s">
        <v>337</v>
      </c>
      <c r="C1097" s="12">
        <v>1807</v>
      </c>
      <c r="D1097" s="6" t="s">
        <v>6311</v>
      </c>
      <c r="E1097" s="13">
        <v>40406</v>
      </c>
      <c r="F1097" s="13">
        <v>40497</v>
      </c>
      <c r="H1097" s="6" t="s">
        <v>7947</v>
      </c>
      <c r="I1097" s="6" t="s">
        <v>8013</v>
      </c>
      <c r="J1097" s="14">
        <v>0.39649999999999996</v>
      </c>
      <c r="K1097" s="14">
        <v>0.54890000000000005</v>
      </c>
      <c r="L1097" s="15">
        <f t="shared" si="68"/>
        <v>-0.15240000000000009</v>
      </c>
      <c r="M1097" s="11">
        <f t="shared" si="69"/>
        <v>0</v>
      </c>
      <c r="N1097" s="11">
        <f>VLOOKUP(E1097,Nasdaq!$A$2:$F$3174,5,1)</f>
        <v>2181.8701169999999</v>
      </c>
      <c r="O1097" s="11">
        <f>VLOOKUP(F1097,Nasdaq!$A$2:$F$3174,5,1)</f>
        <v>2513.820068</v>
      </c>
      <c r="P1097" s="11">
        <f t="shared" si="70"/>
        <v>91</v>
      </c>
      <c r="Q1097" s="15">
        <f t="shared" si="71"/>
        <v>0.86795369636445285</v>
      </c>
    </row>
    <row r="1098" spans="1:17" ht="19.5" customHeight="1" x14ac:dyDescent="0.2">
      <c r="A1098" s="12">
        <v>1731</v>
      </c>
      <c r="B1098" s="6" t="s">
        <v>337</v>
      </c>
      <c r="C1098" s="12">
        <v>4958</v>
      </c>
      <c r="D1098" s="6" t="s">
        <v>4403</v>
      </c>
      <c r="E1098" s="13">
        <v>41223</v>
      </c>
      <c r="F1098" s="13">
        <v>41685</v>
      </c>
      <c r="H1098" s="6" t="s">
        <v>7945</v>
      </c>
      <c r="I1098" s="6" t="s">
        <v>8145</v>
      </c>
      <c r="J1098" s="14">
        <v>0.3886</v>
      </c>
      <c r="K1098" s="14">
        <v>0.28350000000000003</v>
      </c>
      <c r="L1098" s="15">
        <f t="shared" si="68"/>
        <v>0.10509999999999997</v>
      </c>
      <c r="M1098" s="11">
        <f t="shared" si="69"/>
        <v>1</v>
      </c>
      <c r="N1098" s="11">
        <f>VLOOKUP(E1098,Nasdaq!$A$2:$F$3174,5,1)</f>
        <v>2904.8701169999999</v>
      </c>
      <c r="O1098" s="11">
        <f>VLOOKUP(F1098,Nasdaq!$A$2:$F$3174,5,1)</f>
        <v>4244.0200199999999</v>
      </c>
      <c r="P1098" s="11">
        <f t="shared" si="70"/>
        <v>462</v>
      </c>
      <c r="Q1098" s="15">
        <f t="shared" si="71"/>
        <v>0.68446346487290921</v>
      </c>
    </row>
    <row r="1099" spans="1:17" ht="19.5" customHeight="1" x14ac:dyDescent="0.2">
      <c r="A1099" s="12">
        <v>1731</v>
      </c>
      <c r="B1099" s="6" t="s">
        <v>337</v>
      </c>
      <c r="C1099" s="12">
        <v>3968</v>
      </c>
      <c r="D1099" s="6" t="s">
        <v>3112</v>
      </c>
      <c r="E1099" s="13">
        <v>43419</v>
      </c>
      <c r="F1099" s="13">
        <v>43787</v>
      </c>
      <c r="G1099" s="13">
        <v>43626</v>
      </c>
      <c r="H1099" s="6" t="s">
        <v>7947</v>
      </c>
      <c r="I1099" s="6" t="s">
        <v>8004</v>
      </c>
      <c r="J1099" s="14">
        <v>0.38380000000000003</v>
      </c>
      <c r="K1099" s="14">
        <v>0.16539999999999999</v>
      </c>
      <c r="L1099" s="15">
        <f t="shared" si="68"/>
        <v>0.21840000000000004</v>
      </c>
      <c r="M1099" s="11">
        <f t="shared" si="69"/>
        <v>1</v>
      </c>
      <c r="N1099" s="11">
        <f>VLOOKUP(E1099,Nasdaq!$A$2:$F$3174,5,1)</f>
        <v>7259.0297849999997</v>
      </c>
      <c r="O1099" s="11">
        <f>VLOOKUP(F1099,Nasdaq!$A$2:$F$3174,5,1)</f>
        <v>8549.9404300000006</v>
      </c>
      <c r="P1099" s="11">
        <f t="shared" si="70"/>
        <v>368</v>
      </c>
      <c r="Q1099" s="15">
        <f t="shared" si="71"/>
        <v>0.84901628146561758</v>
      </c>
    </row>
    <row r="1100" spans="1:17" ht="19.5" customHeight="1" x14ac:dyDescent="0.2">
      <c r="A1100" s="12">
        <v>1731</v>
      </c>
      <c r="B1100" s="6" t="s">
        <v>337</v>
      </c>
      <c r="C1100" s="12">
        <v>3479</v>
      </c>
      <c r="D1100" s="6" t="s">
        <v>3398</v>
      </c>
      <c r="E1100" s="13">
        <v>42781</v>
      </c>
      <c r="F1100" s="13">
        <v>43217</v>
      </c>
      <c r="G1100" s="13">
        <v>41176</v>
      </c>
      <c r="H1100" s="6" t="s">
        <v>7946</v>
      </c>
      <c r="I1100" s="6" t="s">
        <v>8008</v>
      </c>
      <c r="J1100" s="14">
        <v>0.38250000000000001</v>
      </c>
      <c r="K1100" s="14">
        <v>0.13470000000000001</v>
      </c>
      <c r="L1100" s="15">
        <f t="shared" si="68"/>
        <v>0.24779999999999999</v>
      </c>
      <c r="M1100" s="11">
        <f t="shared" si="69"/>
        <v>1</v>
      </c>
      <c r="N1100" s="11">
        <f>VLOOKUP(E1100,Nasdaq!$A$2:$F$3174,5,1)</f>
        <v>5819.4399409999996</v>
      </c>
      <c r="O1100" s="11">
        <f>VLOOKUP(F1100,Nasdaq!$A$2:$F$3174,5,1)</f>
        <v>7119.7998049999997</v>
      </c>
      <c r="P1100" s="11">
        <f t="shared" si="70"/>
        <v>436</v>
      </c>
      <c r="Q1100" s="15">
        <f t="shared" si="71"/>
        <v>0.81736108813076114</v>
      </c>
    </row>
    <row r="1101" spans="1:17" ht="19.5" customHeight="1" x14ac:dyDescent="0.2">
      <c r="A1101" s="12">
        <v>1731</v>
      </c>
      <c r="B1101" s="6" t="s">
        <v>337</v>
      </c>
      <c r="C1101" s="12">
        <v>32194</v>
      </c>
      <c r="D1101" s="6" t="s">
        <v>6312</v>
      </c>
      <c r="E1101" s="13">
        <v>43511</v>
      </c>
      <c r="F1101" s="13">
        <v>43719</v>
      </c>
      <c r="H1101" s="6" t="s">
        <v>7947</v>
      </c>
      <c r="I1101" s="6" t="s">
        <v>7994</v>
      </c>
      <c r="J1101" s="14">
        <v>0.34320000000000001</v>
      </c>
      <c r="K1101" s="14">
        <v>0.17019999999999999</v>
      </c>
      <c r="L1101" s="15">
        <f t="shared" si="68"/>
        <v>0.17300000000000001</v>
      </c>
      <c r="M1101" s="11">
        <f t="shared" si="69"/>
        <v>1</v>
      </c>
      <c r="N1101" s="11">
        <f>VLOOKUP(E1101,Nasdaq!$A$2:$F$3174,5,1)</f>
        <v>7472.4101559999999</v>
      </c>
      <c r="O1101" s="11">
        <f>VLOOKUP(F1101,Nasdaq!$A$2:$F$3174,5,1)</f>
        <v>8169.6801759999998</v>
      </c>
      <c r="P1101" s="11">
        <f t="shared" si="70"/>
        <v>208</v>
      </c>
      <c r="Q1101" s="15">
        <f t="shared" si="71"/>
        <v>0.91465256603875977</v>
      </c>
    </row>
    <row r="1102" spans="1:17" ht="19.5" customHeight="1" x14ac:dyDescent="0.2">
      <c r="A1102" s="12">
        <v>1731</v>
      </c>
      <c r="B1102" s="6" t="s">
        <v>337</v>
      </c>
      <c r="C1102" s="12">
        <v>27658</v>
      </c>
      <c r="D1102" s="6" t="s">
        <v>6313</v>
      </c>
      <c r="E1102" s="13">
        <v>41501</v>
      </c>
      <c r="F1102" s="13">
        <v>41593</v>
      </c>
      <c r="H1102" s="6" t="s">
        <v>7947</v>
      </c>
      <c r="I1102" s="6" t="s">
        <v>8055</v>
      </c>
      <c r="J1102" s="14">
        <v>0.32040000000000002</v>
      </c>
      <c r="K1102" s="14">
        <v>0.3972</v>
      </c>
      <c r="L1102" s="15">
        <f t="shared" si="68"/>
        <v>-7.6799999999999979E-2</v>
      </c>
      <c r="M1102" s="11">
        <f t="shared" si="69"/>
        <v>0</v>
      </c>
      <c r="N1102" s="11">
        <f>VLOOKUP(E1102,Nasdaq!$A$2:$F$3174,5,1)</f>
        <v>3606.1201169999999</v>
      </c>
      <c r="O1102" s="11">
        <f>VLOOKUP(F1102,Nasdaq!$A$2:$F$3174,5,1)</f>
        <v>3985.969971</v>
      </c>
      <c r="P1102" s="11">
        <f t="shared" si="70"/>
        <v>92</v>
      </c>
      <c r="Q1102" s="15">
        <f t="shared" si="71"/>
        <v>0.90470598074392239</v>
      </c>
    </row>
    <row r="1103" spans="1:17" ht="19.5" customHeight="1" x14ac:dyDescent="0.2">
      <c r="A1103" s="12">
        <v>1731</v>
      </c>
      <c r="B1103" s="6" t="s">
        <v>337</v>
      </c>
      <c r="C1103" s="12">
        <v>2173</v>
      </c>
      <c r="D1103" s="6" t="s">
        <v>5534</v>
      </c>
      <c r="E1103" s="13">
        <v>40133</v>
      </c>
      <c r="F1103" s="13">
        <v>43146</v>
      </c>
      <c r="H1103" s="6" t="s">
        <v>7947</v>
      </c>
      <c r="I1103" s="6" t="s">
        <v>8055</v>
      </c>
      <c r="J1103" s="14">
        <v>0.31319999999999998</v>
      </c>
      <c r="K1103" s="14">
        <v>0.13900000000000001</v>
      </c>
      <c r="L1103" s="15">
        <f t="shared" si="68"/>
        <v>0.17419999999999997</v>
      </c>
      <c r="M1103" s="11">
        <f t="shared" si="69"/>
        <v>1</v>
      </c>
      <c r="N1103" s="11">
        <f>VLOOKUP(E1103,Nasdaq!$A$2:$F$3174,5,1)</f>
        <v>2197.8500979999999</v>
      </c>
      <c r="O1103" s="11">
        <f>VLOOKUP(F1103,Nasdaq!$A$2:$F$3174,5,1)</f>
        <v>7256.4301759999998</v>
      </c>
      <c r="P1103" s="11">
        <f t="shared" si="70"/>
        <v>3013</v>
      </c>
      <c r="Q1103" s="15">
        <f t="shared" si="71"/>
        <v>0.30288343327634049</v>
      </c>
    </row>
    <row r="1104" spans="1:17" ht="19.5" customHeight="1" x14ac:dyDescent="0.2">
      <c r="A1104" s="12">
        <v>1731</v>
      </c>
      <c r="B1104" s="6" t="s">
        <v>337</v>
      </c>
      <c r="C1104" s="12">
        <v>37023</v>
      </c>
      <c r="D1104" s="6" t="s">
        <v>6314</v>
      </c>
      <c r="E1104" s="13">
        <v>42506</v>
      </c>
      <c r="F1104" s="13">
        <v>42732</v>
      </c>
      <c r="H1104" s="6" t="s">
        <v>7952</v>
      </c>
      <c r="I1104" s="6" t="s">
        <v>7952</v>
      </c>
      <c r="J1104" s="14">
        <v>0.2969</v>
      </c>
      <c r="K1104" s="14">
        <v>0.17230000000000001</v>
      </c>
      <c r="L1104" s="15">
        <f t="shared" si="68"/>
        <v>0.12459999999999999</v>
      </c>
      <c r="M1104" s="11">
        <f t="shared" si="69"/>
        <v>1</v>
      </c>
      <c r="N1104" s="11">
        <f>VLOOKUP(E1104,Nasdaq!$A$2:$F$3174,5,1)</f>
        <v>4775.4599609999996</v>
      </c>
      <c r="O1104" s="11">
        <f>VLOOKUP(F1104,Nasdaq!$A$2:$F$3174,5,1)</f>
        <v>5438.5600590000004</v>
      </c>
      <c r="P1104" s="11">
        <f t="shared" si="70"/>
        <v>226</v>
      </c>
      <c r="Q1104" s="15">
        <f t="shared" si="71"/>
        <v>0.87807571056866141</v>
      </c>
    </row>
    <row r="1105" spans="1:17" ht="19.5" customHeight="1" x14ac:dyDescent="0.2">
      <c r="A1105" s="12">
        <v>1731</v>
      </c>
      <c r="B1105" s="6" t="s">
        <v>337</v>
      </c>
      <c r="C1105" s="12">
        <v>4224</v>
      </c>
      <c r="D1105" s="6" t="s">
        <v>6315</v>
      </c>
      <c r="E1105" s="13">
        <v>42781</v>
      </c>
      <c r="F1105" s="13">
        <v>44415</v>
      </c>
      <c r="G1105" s="13">
        <v>42961</v>
      </c>
      <c r="H1105" s="6" t="s">
        <v>7946</v>
      </c>
      <c r="I1105" s="6" t="s">
        <v>8008</v>
      </c>
      <c r="J1105" s="14">
        <v>0.28689999999999999</v>
      </c>
      <c r="K1105" s="14">
        <v>0.13009999999999999</v>
      </c>
      <c r="L1105" s="15">
        <f t="shared" si="68"/>
        <v>0.15679999999999999</v>
      </c>
      <c r="M1105" s="11">
        <f t="shared" si="69"/>
        <v>1</v>
      </c>
      <c r="N1105" s="11">
        <f>VLOOKUP(E1105,Nasdaq!$A$2:$F$3174,5,1)</f>
        <v>5819.4399409999996</v>
      </c>
      <c r="O1105" s="11">
        <f>VLOOKUP(F1105,Nasdaq!$A$2:$F$3174,5,1)</f>
        <v>11010.980469</v>
      </c>
      <c r="P1105" s="11">
        <f t="shared" si="70"/>
        <v>1634</v>
      </c>
      <c r="Q1105" s="15">
        <f t="shared" si="71"/>
        <v>0.52851298570591621</v>
      </c>
    </row>
    <row r="1106" spans="1:17" ht="19.5" customHeight="1" x14ac:dyDescent="0.2">
      <c r="A1106" s="12">
        <v>1731</v>
      </c>
      <c r="B1106" s="6" t="s">
        <v>337</v>
      </c>
      <c r="C1106" s="12">
        <v>3251</v>
      </c>
      <c r="D1106" s="6" t="s">
        <v>5329</v>
      </c>
      <c r="E1106" s="13">
        <v>42689</v>
      </c>
      <c r="F1106" s="13">
        <v>42781</v>
      </c>
      <c r="H1106" s="6" t="s">
        <v>7947</v>
      </c>
      <c r="I1106" s="6" t="s">
        <v>8149</v>
      </c>
      <c r="J1106" s="14">
        <v>0.28520000000000001</v>
      </c>
      <c r="K1106" s="14">
        <v>0.37390000000000001</v>
      </c>
      <c r="L1106" s="15">
        <f t="shared" si="68"/>
        <v>-8.8700000000000001E-2</v>
      </c>
      <c r="M1106" s="11">
        <f t="shared" si="69"/>
        <v>0</v>
      </c>
      <c r="N1106" s="11">
        <f>VLOOKUP(E1106,Nasdaq!$A$2:$F$3174,5,1)</f>
        <v>5275.6201170000004</v>
      </c>
      <c r="O1106" s="11">
        <f>VLOOKUP(F1106,Nasdaq!$A$2:$F$3174,5,1)</f>
        <v>5819.4399409999996</v>
      </c>
      <c r="P1106" s="11">
        <f t="shared" si="70"/>
        <v>92</v>
      </c>
      <c r="Q1106" s="15">
        <f t="shared" si="71"/>
        <v>0.90655382370719306</v>
      </c>
    </row>
    <row r="1107" spans="1:17" ht="19.5" customHeight="1" x14ac:dyDescent="0.2">
      <c r="A1107" s="12">
        <v>1731</v>
      </c>
      <c r="B1107" s="6" t="s">
        <v>337</v>
      </c>
      <c r="C1107" s="12">
        <v>1938</v>
      </c>
      <c r="D1107" s="6" t="s">
        <v>5316</v>
      </c>
      <c r="E1107" s="13">
        <v>43600</v>
      </c>
      <c r="F1107" s="13">
        <v>43784</v>
      </c>
      <c r="H1107" s="6" t="s">
        <v>7947</v>
      </c>
      <c r="I1107" s="6" t="s">
        <v>8055</v>
      </c>
      <c r="J1107" s="14">
        <v>0.28129999999999999</v>
      </c>
      <c r="K1107" s="14">
        <v>0.22039999999999998</v>
      </c>
      <c r="L1107" s="15">
        <f t="shared" si="68"/>
        <v>6.090000000000001E-2</v>
      </c>
      <c r="M1107" s="11">
        <f t="shared" si="69"/>
        <v>1</v>
      </c>
      <c r="N1107" s="11">
        <f>VLOOKUP(E1107,Nasdaq!$A$2:$F$3174,5,1)</f>
        <v>7822.1499020000001</v>
      </c>
      <c r="O1107" s="11">
        <f>VLOOKUP(F1107,Nasdaq!$A$2:$F$3174,5,1)</f>
        <v>8540.8300780000009</v>
      </c>
      <c r="P1107" s="11">
        <f t="shared" si="70"/>
        <v>184</v>
      </c>
      <c r="Q1107" s="15">
        <f t="shared" si="71"/>
        <v>0.91585479024534144</v>
      </c>
    </row>
    <row r="1108" spans="1:17" ht="19.5" customHeight="1" x14ac:dyDescent="0.2">
      <c r="A1108" s="12">
        <v>1731</v>
      </c>
      <c r="B1108" s="6" t="s">
        <v>337</v>
      </c>
      <c r="C1108" s="12">
        <v>4024</v>
      </c>
      <c r="D1108" s="6" t="s">
        <v>3403</v>
      </c>
      <c r="E1108" s="13">
        <v>42781</v>
      </c>
      <c r="F1108" s="13">
        <v>43217</v>
      </c>
      <c r="H1108" s="6" t="s">
        <v>7946</v>
      </c>
      <c r="I1108" s="6" t="s">
        <v>8008</v>
      </c>
      <c r="J1108" s="14">
        <v>0.28029999999999999</v>
      </c>
      <c r="K1108" s="14">
        <v>0.13470000000000001</v>
      </c>
      <c r="L1108" s="15">
        <f t="shared" si="68"/>
        <v>0.14559999999999998</v>
      </c>
      <c r="M1108" s="11">
        <f t="shared" si="69"/>
        <v>1</v>
      </c>
      <c r="N1108" s="11">
        <f>VLOOKUP(E1108,Nasdaq!$A$2:$F$3174,5,1)</f>
        <v>5819.4399409999996</v>
      </c>
      <c r="O1108" s="11">
        <f>VLOOKUP(F1108,Nasdaq!$A$2:$F$3174,5,1)</f>
        <v>7119.7998049999997</v>
      </c>
      <c r="P1108" s="11">
        <f t="shared" si="70"/>
        <v>436</v>
      </c>
      <c r="Q1108" s="15">
        <f t="shared" si="71"/>
        <v>0.81736108813076114</v>
      </c>
    </row>
    <row r="1109" spans="1:17" ht="19.5" customHeight="1" x14ac:dyDescent="0.2">
      <c r="A1109" s="12">
        <v>1731</v>
      </c>
      <c r="B1109" s="6" t="s">
        <v>337</v>
      </c>
      <c r="C1109" s="12">
        <v>1660</v>
      </c>
      <c r="D1109" s="6" t="s">
        <v>6316</v>
      </c>
      <c r="E1109" s="13">
        <v>43600</v>
      </c>
      <c r="F1109" s="13">
        <v>43784</v>
      </c>
      <c r="H1109" s="6" t="s">
        <v>7947</v>
      </c>
      <c r="I1109" s="6" t="s">
        <v>7994</v>
      </c>
      <c r="J1109" s="14">
        <v>0.2787</v>
      </c>
      <c r="K1109" s="14">
        <v>0.22039999999999998</v>
      </c>
      <c r="L1109" s="15">
        <f t="shared" si="68"/>
        <v>5.8300000000000018E-2</v>
      </c>
      <c r="M1109" s="11">
        <f t="shared" si="69"/>
        <v>1</v>
      </c>
      <c r="N1109" s="11">
        <f>VLOOKUP(E1109,Nasdaq!$A$2:$F$3174,5,1)</f>
        <v>7822.1499020000001</v>
      </c>
      <c r="O1109" s="11">
        <f>VLOOKUP(F1109,Nasdaq!$A$2:$F$3174,5,1)</f>
        <v>8540.8300780000009</v>
      </c>
      <c r="P1109" s="11">
        <f t="shared" si="70"/>
        <v>184</v>
      </c>
      <c r="Q1109" s="15">
        <f t="shared" si="71"/>
        <v>0.91585479024534144</v>
      </c>
    </row>
    <row r="1110" spans="1:17" ht="19.5" customHeight="1" x14ac:dyDescent="0.2">
      <c r="A1110" s="12">
        <v>1731</v>
      </c>
      <c r="B1110" s="6" t="s">
        <v>337</v>
      </c>
      <c r="C1110" s="12">
        <v>35344</v>
      </c>
      <c r="D1110" s="6" t="s">
        <v>5825</v>
      </c>
      <c r="E1110" s="13">
        <v>40312</v>
      </c>
      <c r="F1110" s="13">
        <v>41866</v>
      </c>
      <c r="H1110" s="6" t="s">
        <v>7947</v>
      </c>
      <c r="I1110" s="6" t="s">
        <v>8055</v>
      </c>
      <c r="J1110" s="14">
        <v>0.27179999999999999</v>
      </c>
      <c r="K1110" s="14">
        <v>0.1605</v>
      </c>
      <c r="L1110" s="15">
        <f t="shared" si="68"/>
        <v>0.11129999999999998</v>
      </c>
      <c r="M1110" s="11">
        <f t="shared" si="69"/>
        <v>1</v>
      </c>
      <c r="N1110" s="11">
        <f>VLOOKUP(E1110,Nasdaq!$A$2:$F$3174,5,1)</f>
        <v>2346.8500979999999</v>
      </c>
      <c r="O1110" s="11">
        <f>VLOOKUP(F1110,Nasdaq!$A$2:$F$3174,5,1)</f>
        <v>4464.9301759999998</v>
      </c>
      <c r="P1110" s="11">
        <f t="shared" si="70"/>
        <v>1554</v>
      </c>
      <c r="Q1110" s="15">
        <f t="shared" si="71"/>
        <v>0.52561913997959209</v>
      </c>
    </row>
    <row r="1111" spans="1:17" ht="19.5" customHeight="1" x14ac:dyDescent="0.2">
      <c r="A1111" s="12">
        <v>1731</v>
      </c>
      <c r="B1111" s="6" t="s">
        <v>337</v>
      </c>
      <c r="C1111" s="12">
        <v>5018</v>
      </c>
      <c r="D1111" s="6" t="s">
        <v>6317</v>
      </c>
      <c r="E1111" s="13">
        <v>41501</v>
      </c>
      <c r="F1111" s="13">
        <v>41774</v>
      </c>
      <c r="H1111" s="6" t="s">
        <v>7947</v>
      </c>
      <c r="I1111" s="6" t="s">
        <v>8149</v>
      </c>
      <c r="J1111" s="14">
        <v>0.2717</v>
      </c>
      <c r="K1111" s="14">
        <v>0.19690000000000002</v>
      </c>
      <c r="L1111" s="15">
        <f t="shared" si="68"/>
        <v>7.4799999999999978E-2</v>
      </c>
      <c r="M1111" s="11">
        <f t="shared" si="69"/>
        <v>1</v>
      </c>
      <c r="N1111" s="11">
        <f>VLOOKUP(E1111,Nasdaq!$A$2:$F$3174,5,1)</f>
        <v>3606.1201169999999</v>
      </c>
      <c r="O1111" s="11">
        <f>VLOOKUP(F1111,Nasdaq!$A$2:$F$3174,5,1)</f>
        <v>4069.290039</v>
      </c>
      <c r="P1111" s="11">
        <f t="shared" si="70"/>
        <v>273</v>
      </c>
      <c r="Q1111" s="15">
        <f t="shared" si="71"/>
        <v>0.88618025637425391</v>
      </c>
    </row>
    <row r="1112" spans="1:17" ht="19.5" customHeight="1" x14ac:dyDescent="0.2">
      <c r="A1112" s="12">
        <v>1731</v>
      </c>
      <c r="B1112" s="6" t="s">
        <v>337</v>
      </c>
      <c r="C1112" s="12">
        <v>4053</v>
      </c>
      <c r="D1112" s="6" t="s">
        <v>6318</v>
      </c>
      <c r="E1112" s="13">
        <v>42506</v>
      </c>
      <c r="F1112" s="13">
        <v>43235</v>
      </c>
      <c r="G1112" s="13">
        <v>42667</v>
      </c>
      <c r="H1112" s="6" t="s">
        <v>7947</v>
      </c>
      <c r="I1112" s="6" t="s">
        <v>8055</v>
      </c>
      <c r="J1112" s="14">
        <v>0.27039999999999997</v>
      </c>
      <c r="K1112" s="14">
        <v>0.1691</v>
      </c>
      <c r="L1112" s="15">
        <f t="shared" si="68"/>
        <v>0.10129999999999997</v>
      </c>
      <c r="M1112" s="11">
        <f t="shared" si="69"/>
        <v>1</v>
      </c>
      <c r="N1112" s="11">
        <f>VLOOKUP(E1112,Nasdaq!$A$2:$F$3174,5,1)</f>
        <v>4775.4599609999996</v>
      </c>
      <c r="O1112" s="11">
        <f>VLOOKUP(F1112,Nasdaq!$A$2:$F$3174,5,1)</f>
        <v>7351.6298829999996</v>
      </c>
      <c r="P1112" s="11">
        <f t="shared" si="70"/>
        <v>729</v>
      </c>
      <c r="Q1112" s="15">
        <f t="shared" si="71"/>
        <v>0.64957945108299042</v>
      </c>
    </row>
    <row r="1113" spans="1:17" ht="19.5" customHeight="1" x14ac:dyDescent="0.2">
      <c r="A1113" s="12">
        <v>1731</v>
      </c>
      <c r="B1113" s="6" t="s">
        <v>337</v>
      </c>
      <c r="C1113" s="12">
        <v>32153</v>
      </c>
      <c r="D1113" s="6" t="s">
        <v>6319</v>
      </c>
      <c r="E1113" s="13">
        <v>40133</v>
      </c>
      <c r="F1113" s="13">
        <v>41866</v>
      </c>
      <c r="H1113" s="6" t="s">
        <v>7947</v>
      </c>
      <c r="I1113" s="6" t="s">
        <v>7994</v>
      </c>
      <c r="J1113" s="14">
        <v>0.26050000000000001</v>
      </c>
      <c r="K1113" s="14">
        <v>0.15079999999999999</v>
      </c>
      <c r="L1113" s="15">
        <f t="shared" si="68"/>
        <v>0.10970000000000002</v>
      </c>
      <c r="M1113" s="11">
        <f t="shared" si="69"/>
        <v>1</v>
      </c>
      <c r="N1113" s="11">
        <f>VLOOKUP(E1113,Nasdaq!$A$2:$F$3174,5,1)</f>
        <v>2197.8500979999999</v>
      </c>
      <c r="O1113" s="11">
        <f>VLOOKUP(F1113,Nasdaq!$A$2:$F$3174,5,1)</f>
        <v>4464.9301759999998</v>
      </c>
      <c r="P1113" s="11">
        <f t="shared" si="70"/>
        <v>1733</v>
      </c>
      <c r="Q1113" s="15">
        <f t="shared" si="71"/>
        <v>0.4922479129755607</v>
      </c>
    </row>
    <row r="1114" spans="1:17" ht="19.5" customHeight="1" x14ac:dyDescent="0.2">
      <c r="A1114" s="12">
        <v>1731</v>
      </c>
      <c r="B1114" s="6" t="s">
        <v>337</v>
      </c>
      <c r="C1114" s="12">
        <v>2373</v>
      </c>
      <c r="D1114" s="6" t="s">
        <v>6320</v>
      </c>
      <c r="E1114" s="13">
        <v>40133</v>
      </c>
      <c r="F1114" s="13">
        <v>40589</v>
      </c>
      <c r="H1114" s="6" t="s">
        <v>7947</v>
      </c>
      <c r="I1114" s="6" t="s">
        <v>8055</v>
      </c>
      <c r="J1114" s="14">
        <v>0.26</v>
      </c>
      <c r="K1114" s="14">
        <v>0.1782</v>
      </c>
      <c r="L1114" s="15">
        <f t="shared" si="68"/>
        <v>8.1800000000000012E-2</v>
      </c>
      <c r="M1114" s="11">
        <f t="shared" si="69"/>
        <v>1</v>
      </c>
      <c r="N1114" s="11">
        <f>VLOOKUP(E1114,Nasdaq!$A$2:$F$3174,5,1)</f>
        <v>2197.8500979999999</v>
      </c>
      <c r="O1114" s="11">
        <f>VLOOKUP(F1114,Nasdaq!$A$2:$F$3174,5,1)</f>
        <v>2804.3500979999999</v>
      </c>
      <c r="P1114" s="11">
        <f t="shared" si="70"/>
        <v>456</v>
      </c>
      <c r="Q1114" s="15">
        <f t="shared" si="71"/>
        <v>0.78373000487326061</v>
      </c>
    </row>
    <row r="1115" spans="1:17" ht="19.5" customHeight="1" x14ac:dyDescent="0.2">
      <c r="A1115" s="12">
        <v>1731</v>
      </c>
      <c r="B1115" s="6" t="s">
        <v>337</v>
      </c>
      <c r="C1115" s="12">
        <v>4261</v>
      </c>
      <c r="D1115" s="6" t="s">
        <v>6321</v>
      </c>
      <c r="E1115" s="13">
        <v>40133</v>
      </c>
      <c r="F1115" s="13">
        <v>40406</v>
      </c>
      <c r="H1115" s="6" t="s">
        <v>7947</v>
      </c>
      <c r="I1115" s="6" t="s">
        <v>8149</v>
      </c>
      <c r="J1115" s="14">
        <v>0.25900000000000001</v>
      </c>
      <c r="K1115" s="14">
        <v>-1.6500000000000001E-2</v>
      </c>
      <c r="L1115" s="15">
        <f t="shared" si="68"/>
        <v>0.27550000000000002</v>
      </c>
      <c r="M1115" s="11">
        <f t="shared" si="69"/>
        <v>1</v>
      </c>
      <c r="N1115" s="11">
        <f>VLOOKUP(E1115,Nasdaq!$A$2:$F$3174,5,1)</f>
        <v>2197.8500979999999</v>
      </c>
      <c r="O1115" s="11">
        <f>VLOOKUP(F1115,Nasdaq!$A$2:$F$3174,5,1)</f>
        <v>2181.8701169999999</v>
      </c>
      <c r="P1115" s="11">
        <f t="shared" si="70"/>
        <v>273</v>
      </c>
      <c r="Q1115" s="15">
        <f t="shared" si="71"/>
        <v>1.0073239098517079</v>
      </c>
    </row>
    <row r="1116" spans="1:17" ht="19.5" customHeight="1" x14ac:dyDescent="0.2">
      <c r="A1116" s="12">
        <v>1731</v>
      </c>
      <c r="B1116" s="6" t="s">
        <v>337</v>
      </c>
      <c r="C1116" s="12">
        <v>16316</v>
      </c>
      <c r="D1116" s="6" t="s">
        <v>4097</v>
      </c>
      <c r="E1116" s="13">
        <v>40133</v>
      </c>
      <c r="F1116" s="13">
        <v>40224</v>
      </c>
      <c r="H1116" s="6" t="s">
        <v>7949</v>
      </c>
      <c r="I1116" s="6" t="s">
        <v>7966</v>
      </c>
      <c r="J1116" s="14">
        <v>0.25359999999999999</v>
      </c>
      <c r="K1116" s="14">
        <v>-3.1699999999999999E-2</v>
      </c>
      <c r="L1116" s="15">
        <f t="shared" si="68"/>
        <v>0.2853</v>
      </c>
      <c r="M1116" s="11">
        <f t="shared" si="69"/>
        <v>1</v>
      </c>
      <c r="N1116" s="11">
        <f>VLOOKUP(E1116,Nasdaq!$A$2:$F$3174,5,1)</f>
        <v>2197.8500979999999</v>
      </c>
      <c r="O1116" s="11">
        <f>VLOOKUP(F1116,Nasdaq!$A$2:$F$3174,5,1)</f>
        <v>2183.530029</v>
      </c>
      <c r="P1116" s="11">
        <f t="shared" si="70"/>
        <v>91</v>
      </c>
      <c r="Q1116" s="15">
        <f t="shared" si="71"/>
        <v>1.0065580213079823</v>
      </c>
    </row>
    <row r="1117" spans="1:17" ht="19.5" customHeight="1" x14ac:dyDescent="0.2">
      <c r="A1117" s="12">
        <v>1731</v>
      </c>
      <c r="B1117" s="6" t="s">
        <v>337</v>
      </c>
      <c r="C1117" s="12">
        <v>3573</v>
      </c>
      <c r="D1117" s="6" t="s">
        <v>5056</v>
      </c>
      <c r="E1117" s="13">
        <v>41593</v>
      </c>
      <c r="F1117" s="13">
        <v>41684</v>
      </c>
      <c r="H1117" s="6" t="s">
        <v>7947</v>
      </c>
      <c r="I1117" s="6" t="s">
        <v>7969</v>
      </c>
      <c r="J1117" s="14">
        <v>0.24929999999999999</v>
      </c>
      <c r="K1117" s="14">
        <v>0.1166</v>
      </c>
      <c r="L1117" s="15">
        <f t="shared" si="68"/>
        <v>0.13269999999999998</v>
      </c>
      <c r="M1117" s="11">
        <f t="shared" si="69"/>
        <v>1</v>
      </c>
      <c r="N1117" s="11">
        <f>VLOOKUP(E1117,Nasdaq!$A$2:$F$3174,5,1)</f>
        <v>3985.969971</v>
      </c>
      <c r="O1117" s="11">
        <f>VLOOKUP(F1117,Nasdaq!$A$2:$F$3174,5,1)</f>
        <v>4244.0200199999999</v>
      </c>
      <c r="P1117" s="11">
        <f t="shared" si="70"/>
        <v>91</v>
      </c>
      <c r="Q1117" s="15">
        <f t="shared" si="71"/>
        <v>0.93919856178201977</v>
      </c>
    </row>
    <row r="1118" spans="1:17" ht="19.5" customHeight="1" x14ac:dyDescent="0.2">
      <c r="A1118" s="12">
        <v>1731</v>
      </c>
      <c r="B1118" s="6" t="s">
        <v>337</v>
      </c>
      <c r="C1118" s="12">
        <v>4578</v>
      </c>
      <c r="D1118" s="6" t="s">
        <v>6322</v>
      </c>
      <c r="E1118" s="13">
        <v>41320</v>
      </c>
      <c r="F1118" s="13">
        <v>41593</v>
      </c>
      <c r="H1118" s="6" t="s">
        <v>7946</v>
      </c>
      <c r="I1118" s="6" t="s">
        <v>8008</v>
      </c>
      <c r="J1118" s="14">
        <v>0.24879999999999999</v>
      </c>
      <c r="K1118" s="14">
        <v>0.27910000000000001</v>
      </c>
      <c r="L1118" s="15">
        <f t="shared" si="68"/>
        <v>-3.0300000000000021E-2</v>
      </c>
      <c r="M1118" s="11">
        <f t="shared" si="69"/>
        <v>0</v>
      </c>
      <c r="N1118" s="11">
        <f>VLOOKUP(E1118,Nasdaq!$A$2:$F$3174,5,1)</f>
        <v>3192.030029</v>
      </c>
      <c r="O1118" s="11">
        <f>VLOOKUP(F1118,Nasdaq!$A$2:$F$3174,5,1)</f>
        <v>3985.969971</v>
      </c>
      <c r="P1118" s="11">
        <f t="shared" si="70"/>
        <v>273</v>
      </c>
      <c r="Q1118" s="15">
        <f t="shared" si="71"/>
        <v>0.80081816163788777</v>
      </c>
    </row>
    <row r="1119" spans="1:17" ht="19.5" customHeight="1" x14ac:dyDescent="0.2">
      <c r="A1119" s="12">
        <v>1731</v>
      </c>
      <c r="B1119" s="6" t="s">
        <v>337</v>
      </c>
      <c r="C1119" s="12">
        <v>212</v>
      </c>
      <c r="D1119" s="6" t="s">
        <v>3258</v>
      </c>
      <c r="E1119" s="13">
        <v>40862</v>
      </c>
      <c r="F1119" s="13">
        <v>41320</v>
      </c>
      <c r="H1119" s="6" t="s">
        <v>7944</v>
      </c>
      <c r="I1119" s="6" t="s">
        <v>7996</v>
      </c>
      <c r="J1119" s="14">
        <v>0.24729999999999999</v>
      </c>
      <c r="K1119" s="14">
        <v>0.18940000000000001</v>
      </c>
      <c r="L1119" s="15">
        <f t="shared" si="68"/>
        <v>5.7899999999999979E-2</v>
      </c>
      <c r="M1119" s="11">
        <f t="shared" si="69"/>
        <v>1</v>
      </c>
      <c r="N1119" s="11">
        <f>VLOOKUP(E1119,Nasdaq!$A$2:$F$3174,5,1)</f>
        <v>2686.1999510000001</v>
      </c>
      <c r="O1119" s="11">
        <f>VLOOKUP(F1119,Nasdaq!$A$2:$F$3174,5,1)</f>
        <v>3192.030029</v>
      </c>
      <c r="P1119" s="11">
        <f t="shared" si="70"/>
        <v>458</v>
      </c>
      <c r="Q1119" s="15">
        <f t="shared" si="71"/>
        <v>0.84153428975220701</v>
      </c>
    </row>
    <row r="1120" spans="1:17" ht="19.5" customHeight="1" x14ac:dyDescent="0.2">
      <c r="A1120" s="12">
        <v>1731</v>
      </c>
      <c r="B1120" s="6" t="s">
        <v>337</v>
      </c>
      <c r="C1120" s="12">
        <v>26381</v>
      </c>
      <c r="D1120" s="6" t="s">
        <v>4522</v>
      </c>
      <c r="E1120" s="13">
        <v>43146</v>
      </c>
      <c r="F1120" s="13">
        <v>43315</v>
      </c>
      <c r="H1120" s="6" t="s">
        <v>7947</v>
      </c>
      <c r="I1120" s="6" t="s">
        <v>8055</v>
      </c>
      <c r="J1120" s="14">
        <v>0.2394</v>
      </c>
      <c r="K1120" s="14">
        <v>0.10830000000000001</v>
      </c>
      <c r="L1120" s="15">
        <f t="shared" si="68"/>
        <v>0.13109999999999999</v>
      </c>
      <c r="M1120" s="11">
        <f t="shared" si="69"/>
        <v>1</v>
      </c>
      <c r="N1120" s="11">
        <f>VLOOKUP(E1120,Nasdaq!$A$2:$F$3174,5,1)</f>
        <v>7256.4301759999998</v>
      </c>
      <c r="O1120" s="11">
        <f>VLOOKUP(F1120,Nasdaq!$A$2:$F$3174,5,1)</f>
        <v>7812.0097660000001</v>
      </c>
      <c r="P1120" s="11">
        <f t="shared" si="70"/>
        <v>169</v>
      </c>
      <c r="Q1120" s="15">
        <f t="shared" si="71"/>
        <v>0.9288824607159113</v>
      </c>
    </row>
    <row r="1121" spans="1:17" ht="19.5" customHeight="1" x14ac:dyDescent="0.2">
      <c r="A1121" s="12">
        <v>1731</v>
      </c>
      <c r="B1121" s="6" t="s">
        <v>337</v>
      </c>
      <c r="C1121" s="12">
        <v>26345</v>
      </c>
      <c r="D1121" s="6" t="s">
        <v>3113</v>
      </c>
      <c r="E1121" s="13">
        <v>42272</v>
      </c>
      <c r="F1121" s="13">
        <v>42667</v>
      </c>
      <c r="G1121" s="13">
        <v>42272</v>
      </c>
      <c r="H1121" s="6" t="s">
        <v>7946</v>
      </c>
      <c r="I1121" s="6" t="s">
        <v>8008</v>
      </c>
      <c r="J1121" s="14">
        <v>0.23719999999999999</v>
      </c>
      <c r="K1121" s="14">
        <v>0.129</v>
      </c>
      <c r="L1121" s="15">
        <f t="shared" si="68"/>
        <v>0.10819999999999999</v>
      </c>
      <c r="M1121" s="11">
        <f t="shared" si="69"/>
        <v>1</v>
      </c>
      <c r="N1121" s="11">
        <f>VLOOKUP(E1121,Nasdaq!$A$2:$F$3174,5,1)</f>
        <v>4686.5</v>
      </c>
      <c r="O1121" s="11">
        <f>VLOOKUP(F1121,Nasdaq!$A$2:$F$3174,5,1)</f>
        <v>5309.830078</v>
      </c>
      <c r="P1121" s="11">
        <f t="shared" si="70"/>
        <v>395</v>
      </c>
      <c r="Q1121" s="15">
        <f t="shared" si="71"/>
        <v>0.88260904591304301</v>
      </c>
    </row>
    <row r="1122" spans="1:17" ht="19.5" customHeight="1" x14ac:dyDescent="0.2">
      <c r="A1122" s="12">
        <v>1731</v>
      </c>
      <c r="B1122" s="6" t="s">
        <v>337</v>
      </c>
      <c r="C1122" s="12">
        <v>4196</v>
      </c>
      <c r="D1122" s="6" t="s">
        <v>3114</v>
      </c>
      <c r="E1122" s="13">
        <v>40312</v>
      </c>
      <c r="F1122" s="13">
        <v>40777</v>
      </c>
      <c r="G1122" s="13">
        <v>40483</v>
      </c>
      <c r="H1122" s="6" t="s">
        <v>7947</v>
      </c>
      <c r="I1122" s="6" t="s">
        <v>8055</v>
      </c>
      <c r="J1122" s="14">
        <v>0.22899999999999998</v>
      </c>
      <c r="K1122" s="14">
        <v>1.1899999999999999E-2</v>
      </c>
      <c r="L1122" s="15">
        <f t="shared" si="68"/>
        <v>0.21709999999999999</v>
      </c>
      <c r="M1122" s="11">
        <f t="shared" si="69"/>
        <v>1</v>
      </c>
      <c r="N1122" s="11">
        <f>VLOOKUP(E1122,Nasdaq!$A$2:$F$3174,5,1)</f>
        <v>2346.8500979999999</v>
      </c>
      <c r="O1122" s="11">
        <f>VLOOKUP(F1122,Nasdaq!$A$2:$F$3174,5,1)</f>
        <v>2345.3798830000001</v>
      </c>
      <c r="P1122" s="11">
        <f t="shared" si="70"/>
        <v>465</v>
      </c>
      <c r="Q1122" s="15">
        <f t="shared" si="71"/>
        <v>1.0006268521127881</v>
      </c>
    </row>
    <row r="1123" spans="1:17" ht="19.5" customHeight="1" x14ac:dyDescent="0.2">
      <c r="A1123" s="12">
        <v>1731</v>
      </c>
      <c r="B1123" s="6" t="s">
        <v>337</v>
      </c>
      <c r="C1123" s="12">
        <v>32289</v>
      </c>
      <c r="D1123" s="6" t="s">
        <v>6323</v>
      </c>
      <c r="E1123" s="13">
        <v>42689</v>
      </c>
      <c r="F1123" s="13">
        <v>43054</v>
      </c>
      <c r="H1123" s="6" t="s">
        <v>7947</v>
      </c>
      <c r="I1123" s="6" t="s">
        <v>8035</v>
      </c>
      <c r="J1123" s="14">
        <v>0.22850000000000001</v>
      </c>
      <c r="K1123" s="14">
        <v>0.20030000000000001</v>
      </c>
      <c r="L1123" s="15">
        <f t="shared" si="68"/>
        <v>2.8200000000000003E-2</v>
      </c>
      <c r="M1123" s="11">
        <f t="shared" si="69"/>
        <v>1</v>
      </c>
      <c r="N1123" s="11">
        <f>VLOOKUP(E1123,Nasdaq!$A$2:$F$3174,5,1)</f>
        <v>5275.6201170000004</v>
      </c>
      <c r="O1123" s="11">
        <f>VLOOKUP(F1123,Nasdaq!$A$2:$F$3174,5,1)</f>
        <v>6706.2099609999996</v>
      </c>
      <c r="P1123" s="11">
        <f t="shared" si="70"/>
        <v>365</v>
      </c>
      <c r="Q1123" s="15">
        <f t="shared" si="71"/>
        <v>0.78667826522896112</v>
      </c>
    </row>
    <row r="1124" spans="1:17" ht="19.5" customHeight="1" x14ac:dyDescent="0.2">
      <c r="A1124" s="12">
        <v>1731</v>
      </c>
      <c r="B1124" s="6" t="s">
        <v>337</v>
      </c>
      <c r="C1124" s="12">
        <v>4509</v>
      </c>
      <c r="D1124" s="6" t="s">
        <v>6324</v>
      </c>
      <c r="E1124" s="13">
        <v>41593</v>
      </c>
      <c r="F1124" s="13">
        <v>42416</v>
      </c>
      <c r="H1124" s="6" t="s">
        <v>7947</v>
      </c>
      <c r="I1124" s="6" t="s">
        <v>8013</v>
      </c>
      <c r="J1124" s="14">
        <v>0.2248</v>
      </c>
      <c r="K1124" s="14">
        <v>4.53E-2</v>
      </c>
      <c r="L1124" s="15">
        <f t="shared" si="68"/>
        <v>0.17949999999999999</v>
      </c>
      <c r="M1124" s="11">
        <f t="shared" si="69"/>
        <v>1</v>
      </c>
      <c r="N1124" s="11">
        <f>VLOOKUP(E1124,Nasdaq!$A$2:$F$3174,5,1)</f>
        <v>3985.969971</v>
      </c>
      <c r="O1124" s="11">
        <f>VLOOKUP(F1124,Nasdaq!$A$2:$F$3174,5,1)</f>
        <v>4435.9599609999996</v>
      </c>
      <c r="P1124" s="11">
        <f t="shared" si="70"/>
        <v>823</v>
      </c>
      <c r="Q1124" s="15">
        <f t="shared" si="71"/>
        <v>0.89855891968165591</v>
      </c>
    </row>
    <row r="1125" spans="1:17" ht="19.5" customHeight="1" x14ac:dyDescent="0.2">
      <c r="A1125" s="12">
        <v>1731</v>
      </c>
      <c r="B1125" s="6" t="s">
        <v>337</v>
      </c>
      <c r="C1125" s="12">
        <v>27925</v>
      </c>
      <c r="D1125" s="6" t="s">
        <v>6325</v>
      </c>
      <c r="E1125" s="13">
        <v>41684</v>
      </c>
      <c r="F1125" s="13">
        <v>41774</v>
      </c>
      <c r="H1125" s="6" t="s">
        <v>7947</v>
      </c>
      <c r="I1125" s="6" t="s">
        <v>7969</v>
      </c>
      <c r="J1125" s="14">
        <v>0.22409999999999999</v>
      </c>
      <c r="K1125" s="14">
        <v>9.6000000000000002E-2</v>
      </c>
      <c r="L1125" s="15">
        <f t="shared" si="68"/>
        <v>0.12809999999999999</v>
      </c>
      <c r="M1125" s="11">
        <f t="shared" si="69"/>
        <v>1</v>
      </c>
      <c r="N1125" s="11">
        <f>VLOOKUP(E1125,Nasdaq!$A$2:$F$3174,5,1)</f>
        <v>4244.0200199999999</v>
      </c>
      <c r="O1125" s="11">
        <f>VLOOKUP(F1125,Nasdaq!$A$2:$F$3174,5,1)</f>
        <v>4069.290039</v>
      </c>
      <c r="P1125" s="11">
        <f t="shared" si="70"/>
        <v>90</v>
      </c>
      <c r="Q1125" s="15">
        <f t="shared" si="71"/>
        <v>1.0429373546018834</v>
      </c>
    </row>
    <row r="1126" spans="1:17" ht="19.5" customHeight="1" x14ac:dyDescent="0.2">
      <c r="A1126" s="12">
        <v>1731</v>
      </c>
      <c r="B1126" s="6" t="s">
        <v>337</v>
      </c>
      <c r="C1126" s="12">
        <v>34633</v>
      </c>
      <c r="D1126" s="6" t="s">
        <v>3115</v>
      </c>
      <c r="E1126" s="13">
        <v>43600</v>
      </c>
      <c r="F1126" s="13">
        <v>44415</v>
      </c>
      <c r="H1126" s="6" t="s">
        <v>7946</v>
      </c>
      <c r="I1126" s="6" t="s">
        <v>8008</v>
      </c>
      <c r="J1126" s="14">
        <v>0.2238</v>
      </c>
      <c r="K1126" s="14">
        <v>0.16390000000000002</v>
      </c>
      <c r="L1126" s="15">
        <f t="shared" si="68"/>
        <v>5.9899999999999981E-2</v>
      </c>
      <c r="M1126" s="11">
        <f t="shared" si="69"/>
        <v>1</v>
      </c>
      <c r="N1126" s="11">
        <f>VLOOKUP(E1126,Nasdaq!$A$2:$F$3174,5,1)</f>
        <v>7822.1499020000001</v>
      </c>
      <c r="O1126" s="11">
        <f>VLOOKUP(F1126,Nasdaq!$A$2:$F$3174,5,1)</f>
        <v>11010.980469</v>
      </c>
      <c r="P1126" s="11">
        <f t="shared" si="70"/>
        <v>815</v>
      </c>
      <c r="Q1126" s="15">
        <f t="shared" si="71"/>
        <v>0.71039621904896255</v>
      </c>
    </row>
    <row r="1127" spans="1:17" ht="19.5" customHeight="1" x14ac:dyDescent="0.2">
      <c r="A1127" s="12">
        <v>1731</v>
      </c>
      <c r="B1127" s="6" t="s">
        <v>337</v>
      </c>
      <c r="C1127" s="12">
        <v>3727</v>
      </c>
      <c r="D1127" s="6" t="s">
        <v>6326</v>
      </c>
      <c r="E1127" s="13">
        <v>43600</v>
      </c>
      <c r="F1127" s="13">
        <v>43876</v>
      </c>
      <c r="H1127" s="6" t="s">
        <v>7947</v>
      </c>
      <c r="I1127" s="6" t="s">
        <v>7994</v>
      </c>
      <c r="J1127" s="14">
        <v>0.21559999999999999</v>
      </c>
      <c r="K1127" s="14">
        <v>0.27250000000000002</v>
      </c>
      <c r="L1127" s="15">
        <f t="shared" si="68"/>
        <v>-5.6900000000000034E-2</v>
      </c>
      <c r="M1127" s="11">
        <f t="shared" si="69"/>
        <v>0</v>
      </c>
      <c r="N1127" s="11">
        <f>VLOOKUP(E1127,Nasdaq!$A$2:$F$3174,5,1)</f>
        <v>7822.1499020000001</v>
      </c>
      <c r="O1127" s="11">
        <f>VLOOKUP(F1127,Nasdaq!$A$2:$F$3174,5,1)</f>
        <v>9731.1796880000002</v>
      </c>
      <c r="P1127" s="11">
        <f t="shared" si="70"/>
        <v>276</v>
      </c>
      <c r="Q1127" s="15">
        <f t="shared" si="71"/>
        <v>0.80382513826790247</v>
      </c>
    </row>
    <row r="1128" spans="1:17" ht="19.5" customHeight="1" x14ac:dyDescent="0.2">
      <c r="A1128" s="12">
        <v>1731</v>
      </c>
      <c r="B1128" s="6" t="s">
        <v>337</v>
      </c>
      <c r="C1128" s="12">
        <v>3635</v>
      </c>
      <c r="D1128" s="6" t="s">
        <v>6327</v>
      </c>
      <c r="E1128" s="13">
        <v>43327</v>
      </c>
      <c r="F1128" s="13">
        <v>43784</v>
      </c>
      <c r="H1128" s="6" t="s">
        <v>7947</v>
      </c>
      <c r="I1128" s="6" t="s">
        <v>7994</v>
      </c>
      <c r="J1128" s="14">
        <v>0.21289999999999998</v>
      </c>
      <c r="K1128" s="14">
        <v>0.1069</v>
      </c>
      <c r="L1128" s="15">
        <f t="shared" si="68"/>
        <v>0.10599999999999998</v>
      </c>
      <c r="M1128" s="11">
        <f t="shared" si="69"/>
        <v>1</v>
      </c>
      <c r="N1128" s="11">
        <f>VLOOKUP(E1128,Nasdaq!$A$2:$F$3174,5,1)</f>
        <v>7774.1201170000004</v>
      </c>
      <c r="O1128" s="11">
        <f>VLOOKUP(F1128,Nasdaq!$A$2:$F$3174,5,1)</f>
        <v>8540.8300780000009</v>
      </c>
      <c r="P1128" s="11">
        <f t="shared" si="70"/>
        <v>457</v>
      </c>
      <c r="Q1128" s="15">
        <f t="shared" si="71"/>
        <v>0.91023055483719328</v>
      </c>
    </row>
    <row r="1129" spans="1:17" ht="19.5" customHeight="1" x14ac:dyDescent="0.2">
      <c r="A1129" s="12">
        <v>1731</v>
      </c>
      <c r="B1129" s="6" t="s">
        <v>337</v>
      </c>
      <c r="C1129" s="12">
        <v>4324</v>
      </c>
      <c r="D1129" s="6" t="s">
        <v>6328</v>
      </c>
      <c r="E1129" s="13">
        <v>41501</v>
      </c>
      <c r="F1129" s="13">
        <v>41774</v>
      </c>
      <c r="G1129" s="13">
        <v>41600</v>
      </c>
      <c r="H1129" s="6" t="s">
        <v>7947</v>
      </c>
      <c r="I1129" s="6" t="s">
        <v>8063</v>
      </c>
      <c r="J1129" s="14">
        <v>0.20809999999999998</v>
      </c>
      <c r="K1129" s="14">
        <v>0.19690000000000002</v>
      </c>
      <c r="L1129" s="15">
        <f t="shared" si="68"/>
        <v>1.119999999999996E-2</v>
      </c>
      <c r="M1129" s="11">
        <f t="shared" si="69"/>
        <v>1</v>
      </c>
      <c r="N1129" s="11">
        <f>VLOOKUP(E1129,Nasdaq!$A$2:$F$3174,5,1)</f>
        <v>3606.1201169999999</v>
      </c>
      <c r="O1129" s="11">
        <f>VLOOKUP(F1129,Nasdaq!$A$2:$F$3174,5,1)</f>
        <v>4069.290039</v>
      </c>
      <c r="P1129" s="11">
        <f t="shared" si="70"/>
        <v>273</v>
      </c>
      <c r="Q1129" s="15">
        <f t="shared" si="71"/>
        <v>0.88618025637425391</v>
      </c>
    </row>
    <row r="1130" spans="1:17" ht="19.5" customHeight="1" x14ac:dyDescent="0.2">
      <c r="A1130" s="12">
        <v>1731</v>
      </c>
      <c r="B1130" s="6" t="s">
        <v>337</v>
      </c>
      <c r="C1130" s="12">
        <v>2970</v>
      </c>
      <c r="D1130" s="6" t="s">
        <v>3116</v>
      </c>
      <c r="E1130" s="13">
        <v>42814</v>
      </c>
      <c r="F1130" s="13">
        <v>42968</v>
      </c>
      <c r="G1130" s="13">
        <v>42814</v>
      </c>
      <c r="H1130" s="6" t="s">
        <v>7947</v>
      </c>
      <c r="I1130" s="6" t="s">
        <v>8149</v>
      </c>
      <c r="J1130" s="14">
        <v>0.2034</v>
      </c>
      <c r="K1130" s="14">
        <v>7.690000000000001E-2</v>
      </c>
      <c r="L1130" s="15">
        <f t="shared" si="68"/>
        <v>0.1265</v>
      </c>
      <c r="M1130" s="11">
        <f t="shared" si="69"/>
        <v>1</v>
      </c>
      <c r="N1130" s="11">
        <f>VLOOKUP(E1130,Nasdaq!$A$2:$F$3174,5,1)</f>
        <v>5901.5297849999997</v>
      </c>
      <c r="O1130" s="11">
        <f>VLOOKUP(F1130,Nasdaq!$A$2:$F$3174,5,1)</f>
        <v>6213.1298829999996</v>
      </c>
      <c r="P1130" s="11">
        <f t="shared" si="70"/>
        <v>154</v>
      </c>
      <c r="Q1130" s="15">
        <f t="shared" si="71"/>
        <v>0.94984899692132307</v>
      </c>
    </row>
    <row r="1131" spans="1:17" ht="19.5" customHeight="1" x14ac:dyDescent="0.2">
      <c r="A1131" s="12">
        <v>1731</v>
      </c>
      <c r="B1131" s="6" t="s">
        <v>337</v>
      </c>
      <c r="C1131" s="12">
        <v>4064</v>
      </c>
      <c r="D1131" s="6" t="s">
        <v>6329</v>
      </c>
      <c r="E1131" s="13">
        <v>40406</v>
      </c>
      <c r="F1131" s="13">
        <v>40954</v>
      </c>
      <c r="H1131" s="6" t="s">
        <v>7947</v>
      </c>
      <c r="I1131" s="6" t="s">
        <v>8135</v>
      </c>
      <c r="J1131" s="14">
        <v>0.2</v>
      </c>
      <c r="K1131" s="14">
        <v>0.1812</v>
      </c>
      <c r="L1131" s="15">
        <f t="shared" si="68"/>
        <v>1.8800000000000011E-2</v>
      </c>
      <c r="M1131" s="11">
        <f t="shared" si="69"/>
        <v>1</v>
      </c>
      <c r="N1131" s="11">
        <f>VLOOKUP(E1131,Nasdaq!$A$2:$F$3174,5,1)</f>
        <v>2181.8701169999999</v>
      </c>
      <c r="O1131" s="11">
        <f>VLOOKUP(F1131,Nasdaq!$A$2:$F$3174,5,1)</f>
        <v>2915.830078</v>
      </c>
      <c r="P1131" s="11">
        <f t="shared" si="70"/>
        <v>548</v>
      </c>
      <c r="Q1131" s="15">
        <f t="shared" si="71"/>
        <v>0.74828546991007028</v>
      </c>
    </row>
    <row r="1132" spans="1:17" ht="19.5" customHeight="1" x14ac:dyDescent="0.2">
      <c r="A1132" s="12">
        <v>1731</v>
      </c>
      <c r="B1132" s="6" t="s">
        <v>337</v>
      </c>
      <c r="C1132" s="12">
        <v>28058</v>
      </c>
      <c r="D1132" s="6" t="s">
        <v>5321</v>
      </c>
      <c r="E1132" s="13">
        <v>43511</v>
      </c>
      <c r="F1132" s="13">
        <v>43692</v>
      </c>
      <c r="H1132" s="6" t="s">
        <v>7947</v>
      </c>
      <c r="I1132" s="6" t="s">
        <v>7994</v>
      </c>
      <c r="J1132" s="14">
        <v>0.1981</v>
      </c>
      <c r="K1132" s="14">
        <v>7.4700000000000003E-2</v>
      </c>
      <c r="L1132" s="15">
        <f t="shared" si="68"/>
        <v>0.1234</v>
      </c>
      <c r="M1132" s="11">
        <f t="shared" si="69"/>
        <v>1</v>
      </c>
      <c r="N1132" s="11">
        <f>VLOOKUP(E1132,Nasdaq!$A$2:$F$3174,5,1)</f>
        <v>7472.4101559999999</v>
      </c>
      <c r="O1132" s="11">
        <f>VLOOKUP(F1132,Nasdaq!$A$2:$F$3174,5,1)</f>
        <v>7766.6201170000004</v>
      </c>
      <c r="P1132" s="11">
        <f t="shared" si="70"/>
        <v>181</v>
      </c>
      <c r="Q1132" s="15">
        <f t="shared" si="71"/>
        <v>0.96211922449394438</v>
      </c>
    </row>
    <row r="1133" spans="1:17" ht="19.5" customHeight="1" x14ac:dyDescent="0.2">
      <c r="A1133" s="12">
        <v>1731</v>
      </c>
      <c r="B1133" s="6" t="s">
        <v>337</v>
      </c>
      <c r="C1133" s="12">
        <v>32017</v>
      </c>
      <c r="D1133" s="6" t="s">
        <v>5319</v>
      </c>
      <c r="E1133" s="13">
        <v>43511</v>
      </c>
      <c r="F1133" s="13">
        <v>43600</v>
      </c>
      <c r="H1133" s="6" t="s">
        <v>7947</v>
      </c>
      <c r="I1133" s="6" t="s">
        <v>7994</v>
      </c>
      <c r="J1133" s="14">
        <v>0.19370000000000001</v>
      </c>
      <c r="K1133" s="14">
        <v>0.13880000000000001</v>
      </c>
      <c r="L1133" s="15">
        <f t="shared" si="68"/>
        <v>5.4900000000000004E-2</v>
      </c>
      <c r="M1133" s="11">
        <f t="shared" si="69"/>
        <v>1</v>
      </c>
      <c r="N1133" s="11">
        <f>VLOOKUP(E1133,Nasdaq!$A$2:$F$3174,5,1)</f>
        <v>7472.4101559999999</v>
      </c>
      <c r="O1133" s="11">
        <f>VLOOKUP(F1133,Nasdaq!$A$2:$F$3174,5,1)</f>
        <v>7822.1499020000001</v>
      </c>
      <c r="P1133" s="11">
        <f t="shared" si="70"/>
        <v>89</v>
      </c>
      <c r="Q1133" s="15">
        <f t="shared" si="71"/>
        <v>0.95528988468159604</v>
      </c>
    </row>
    <row r="1134" spans="1:17" ht="19.5" customHeight="1" x14ac:dyDescent="0.2">
      <c r="A1134" s="12">
        <v>1731</v>
      </c>
      <c r="B1134" s="6" t="s">
        <v>337</v>
      </c>
      <c r="C1134" s="12">
        <v>25</v>
      </c>
      <c r="D1134" s="6" t="s">
        <v>3732</v>
      </c>
      <c r="E1134" s="13">
        <v>40133</v>
      </c>
      <c r="F1134" s="13">
        <v>40224</v>
      </c>
      <c r="H1134" s="6" t="s">
        <v>7949</v>
      </c>
      <c r="I1134" s="6" t="s">
        <v>8093</v>
      </c>
      <c r="J1134" s="14">
        <v>0.19359999999999999</v>
      </c>
      <c r="K1134" s="14">
        <v>-3.1699999999999999E-2</v>
      </c>
      <c r="L1134" s="15">
        <f t="shared" si="68"/>
        <v>0.2253</v>
      </c>
      <c r="M1134" s="11">
        <f t="shared" si="69"/>
        <v>1</v>
      </c>
      <c r="N1134" s="11">
        <f>VLOOKUP(E1134,Nasdaq!$A$2:$F$3174,5,1)</f>
        <v>2197.8500979999999</v>
      </c>
      <c r="O1134" s="11">
        <f>VLOOKUP(F1134,Nasdaq!$A$2:$F$3174,5,1)</f>
        <v>2183.530029</v>
      </c>
      <c r="P1134" s="11">
        <f t="shared" si="70"/>
        <v>91</v>
      </c>
      <c r="Q1134" s="15">
        <f t="shared" si="71"/>
        <v>1.0065580213079823</v>
      </c>
    </row>
    <row r="1135" spans="1:17" ht="19.5" customHeight="1" x14ac:dyDescent="0.2">
      <c r="A1135" s="12">
        <v>1731</v>
      </c>
      <c r="B1135" s="6" t="s">
        <v>337</v>
      </c>
      <c r="C1135" s="12">
        <v>31649</v>
      </c>
      <c r="D1135" s="6" t="s">
        <v>6330</v>
      </c>
      <c r="E1135" s="13">
        <v>42506</v>
      </c>
      <c r="F1135" s="13">
        <v>42688</v>
      </c>
      <c r="H1135" s="6" t="s">
        <v>7946</v>
      </c>
      <c r="I1135" s="6" t="s">
        <v>8008</v>
      </c>
      <c r="J1135" s="14">
        <v>0.18960000000000002</v>
      </c>
      <c r="K1135" s="14">
        <v>0.12050000000000001</v>
      </c>
      <c r="L1135" s="15">
        <f t="shared" si="68"/>
        <v>6.9100000000000009E-2</v>
      </c>
      <c r="M1135" s="11">
        <f t="shared" si="69"/>
        <v>1</v>
      </c>
      <c r="N1135" s="11">
        <f>VLOOKUP(E1135,Nasdaq!$A$2:$F$3174,5,1)</f>
        <v>4775.4599609999996</v>
      </c>
      <c r="O1135" s="11">
        <f>VLOOKUP(F1135,Nasdaq!$A$2:$F$3174,5,1)</f>
        <v>5218.3999020000001</v>
      </c>
      <c r="P1135" s="11">
        <f t="shared" si="70"/>
        <v>182</v>
      </c>
      <c r="Q1135" s="15">
        <f t="shared" si="71"/>
        <v>0.91512080850636057</v>
      </c>
    </row>
    <row r="1136" spans="1:17" ht="19.5" customHeight="1" x14ac:dyDescent="0.2">
      <c r="A1136" s="12">
        <v>1731</v>
      </c>
      <c r="B1136" s="6" t="s">
        <v>337</v>
      </c>
      <c r="C1136" s="12">
        <v>4269</v>
      </c>
      <c r="D1136" s="6" t="s">
        <v>6331</v>
      </c>
      <c r="E1136" s="13">
        <v>42230</v>
      </c>
      <c r="F1136" s="13">
        <v>42506</v>
      </c>
      <c r="H1136" s="6" t="s">
        <v>7947</v>
      </c>
      <c r="I1136" s="6" t="s">
        <v>7994</v>
      </c>
      <c r="J1136" s="14">
        <v>0.18590000000000001</v>
      </c>
      <c r="K1136" s="14">
        <v>6.1999999999999998E-3</v>
      </c>
      <c r="L1136" s="15">
        <f t="shared" si="68"/>
        <v>0.1797</v>
      </c>
      <c r="M1136" s="11">
        <f t="shared" si="69"/>
        <v>1</v>
      </c>
      <c r="N1136" s="11">
        <f>VLOOKUP(E1136,Nasdaq!$A$2:$F$3174,5,1)</f>
        <v>5048.2402339999999</v>
      </c>
      <c r="O1136" s="11">
        <f>VLOOKUP(F1136,Nasdaq!$A$2:$F$3174,5,1)</f>
        <v>4775.4599609999996</v>
      </c>
      <c r="P1136" s="11">
        <f t="shared" si="70"/>
        <v>276</v>
      </c>
      <c r="Q1136" s="15">
        <f t="shared" si="71"/>
        <v>1.057120673518271</v>
      </c>
    </row>
    <row r="1137" spans="1:17" ht="19.5" customHeight="1" x14ac:dyDescent="0.2">
      <c r="A1137" s="12">
        <v>1731</v>
      </c>
      <c r="B1137" s="6" t="s">
        <v>337</v>
      </c>
      <c r="C1137" s="12">
        <v>26425</v>
      </c>
      <c r="D1137" s="6" t="s">
        <v>3117</v>
      </c>
      <c r="E1137" s="13">
        <v>42814</v>
      </c>
      <c r="F1137" s="13">
        <v>42968</v>
      </c>
      <c r="G1137" s="13">
        <v>42814</v>
      </c>
      <c r="H1137" s="6" t="s">
        <v>7947</v>
      </c>
      <c r="I1137" s="6" t="s">
        <v>8055</v>
      </c>
      <c r="J1137" s="14">
        <v>0.18539999999999998</v>
      </c>
      <c r="K1137" s="14">
        <v>7.690000000000001E-2</v>
      </c>
      <c r="L1137" s="15">
        <f t="shared" ref="L1137:L1200" si="72">J1137-K1137</f>
        <v>0.10849999999999997</v>
      </c>
      <c r="M1137" s="11">
        <f t="shared" ref="M1137:M1200" si="73">IF(L1137&gt;0,1,0)</f>
        <v>1</v>
      </c>
      <c r="N1137" s="11">
        <f>VLOOKUP(E1137,Nasdaq!$A$2:$F$3174,5,1)</f>
        <v>5901.5297849999997</v>
      </c>
      <c r="O1137" s="11">
        <f>VLOOKUP(F1137,Nasdaq!$A$2:$F$3174,5,1)</f>
        <v>6213.1298829999996</v>
      </c>
      <c r="P1137" s="11">
        <f t="shared" ref="P1137:P1200" si="74">_xlfn.DAYS(F1137,E1137)</f>
        <v>154</v>
      </c>
      <c r="Q1137" s="15">
        <f t="shared" ref="Q1137:Q1200" si="75">(O1137/N1137)^(1/P1137/365-1)</f>
        <v>0.94984899692132307</v>
      </c>
    </row>
    <row r="1138" spans="1:17" ht="19.5" customHeight="1" x14ac:dyDescent="0.2">
      <c r="A1138" s="12">
        <v>1731</v>
      </c>
      <c r="B1138" s="6" t="s">
        <v>337</v>
      </c>
      <c r="C1138" s="12">
        <v>40621</v>
      </c>
      <c r="D1138" s="6" t="s">
        <v>6332</v>
      </c>
      <c r="E1138" s="13">
        <v>41044</v>
      </c>
      <c r="F1138" s="13">
        <v>41092</v>
      </c>
      <c r="H1138" s="6" t="s">
        <v>7947</v>
      </c>
      <c r="I1138" s="6" t="s">
        <v>8055</v>
      </c>
      <c r="J1138" s="14">
        <v>0.185</v>
      </c>
      <c r="K1138" s="14">
        <v>0.2445</v>
      </c>
      <c r="L1138" s="15">
        <f t="shared" si="72"/>
        <v>-5.9499999999999997E-2</v>
      </c>
      <c r="M1138" s="11">
        <f t="shared" si="73"/>
        <v>0</v>
      </c>
      <c r="N1138" s="11">
        <f>VLOOKUP(E1138,Nasdaq!$A$2:$F$3174,5,1)</f>
        <v>2893.76001</v>
      </c>
      <c r="O1138" s="11">
        <f>VLOOKUP(F1138,Nasdaq!$A$2:$F$3174,5,1)</f>
        <v>2951.2299800000001</v>
      </c>
      <c r="P1138" s="11">
        <f t="shared" si="74"/>
        <v>48</v>
      </c>
      <c r="Q1138" s="15">
        <f t="shared" si="75"/>
        <v>0.98052787404368069</v>
      </c>
    </row>
    <row r="1139" spans="1:17" ht="19.5" customHeight="1" x14ac:dyDescent="0.2">
      <c r="A1139" s="12">
        <v>1731</v>
      </c>
      <c r="B1139" s="6" t="s">
        <v>337</v>
      </c>
      <c r="C1139" s="12">
        <v>3533</v>
      </c>
      <c r="D1139" s="6" t="s">
        <v>5827</v>
      </c>
      <c r="E1139" s="13">
        <v>40312</v>
      </c>
      <c r="F1139" s="13">
        <v>41501</v>
      </c>
      <c r="H1139" s="6" t="s">
        <v>7947</v>
      </c>
      <c r="I1139" s="6" t="s">
        <v>8061</v>
      </c>
      <c r="J1139" s="14">
        <v>0.1827</v>
      </c>
      <c r="K1139" s="14">
        <v>0.14829999999999999</v>
      </c>
      <c r="L1139" s="15">
        <f t="shared" si="72"/>
        <v>3.4400000000000014E-2</v>
      </c>
      <c r="M1139" s="11">
        <f t="shared" si="73"/>
        <v>1</v>
      </c>
      <c r="N1139" s="11">
        <f>VLOOKUP(E1139,Nasdaq!$A$2:$F$3174,5,1)</f>
        <v>2346.8500979999999</v>
      </c>
      <c r="O1139" s="11">
        <f>VLOOKUP(F1139,Nasdaq!$A$2:$F$3174,5,1)</f>
        <v>3606.1201169999999</v>
      </c>
      <c r="P1139" s="11">
        <f t="shared" si="74"/>
        <v>1189</v>
      </c>
      <c r="Q1139" s="15">
        <f t="shared" si="75"/>
        <v>0.65079707407693466</v>
      </c>
    </row>
    <row r="1140" spans="1:17" ht="19.5" customHeight="1" x14ac:dyDescent="0.2">
      <c r="A1140" s="12">
        <v>1731</v>
      </c>
      <c r="B1140" s="6" t="s">
        <v>337</v>
      </c>
      <c r="C1140" s="12">
        <v>46671</v>
      </c>
      <c r="D1140" s="6" t="s">
        <v>6333</v>
      </c>
      <c r="E1140" s="13">
        <v>39644</v>
      </c>
      <c r="F1140" s="13">
        <v>40459</v>
      </c>
      <c r="H1140" s="6" t="s">
        <v>7946</v>
      </c>
      <c r="I1140" s="6" t="s">
        <v>8008</v>
      </c>
      <c r="J1140" s="14">
        <v>0.17879999999999999</v>
      </c>
      <c r="K1140" s="14">
        <v>4.6999999999999993E-3</v>
      </c>
      <c r="L1140" s="15">
        <f t="shared" si="72"/>
        <v>0.17409999999999998</v>
      </c>
      <c r="M1140" s="11">
        <f t="shared" si="73"/>
        <v>1</v>
      </c>
      <c r="N1140" s="11">
        <f>VLOOKUP(E1140,Nasdaq!$A$2:$F$3174,5,1)</f>
        <v>2215.709961</v>
      </c>
      <c r="O1140" s="11">
        <f>VLOOKUP(F1140,Nasdaq!$A$2:$F$3174,5,1)</f>
        <v>2401.9099120000001</v>
      </c>
      <c r="P1140" s="11">
        <f t="shared" si="74"/>
        <v>815</v>
      </c>
      <c r="Q1140" s="15">
        <f t="shared" si="75"/>
        <v>0.92247862875745545</v>
      </c>
    </row>
    <row r="1141" spans="1:17" ht="19.5" customHeight="1" x14ac:dyDescent="0.2">
      <c r="A1141" s="12">
        <v>1731</v>
      </c>
      <c r="B1141" s="6" t="s">
        <v>337</v>
      </c>
      <c r="C1141" s="12">
        <v>44497</v>
      </c>
      <c r="D1141" s="6" t="s">
        <v>5330</v>
      </c>
      <c r="E1141" s="13">
        <v>43511</v>
      </c>
      <c r="F1141" s="13">
        <v>43876</v>
      </c>
      <c r="H1141" s="6" t="s">
        <v>7947</v>
      </c>
      <c r="I1141" s="6" t="s">
        <v>8138</v>
      </c>
      <c r="J1141" s="14">
        <v>0.1787</v>
      </c>
      <c r="K1141" s="14">
        <v>0.23850000000000002</v>
      </c>
      <c r="L1141" s="15">
        <f t="shared" si="72"/>
        <v>-5.980000000000002E-2</v>
      </c>
      <c r="M1141" s="11">
        <f t="shared" si="73"/>
        <v>0</v>
      </c>
      <c r="N1141" s="11">
        <f>VLOOKUP(E1141,Nasdaq!$A$2:$F$3174,5,1)</f>
        <v>7472.4101559999999</v>
      </c>
      <c r="O1141" s="11">
        <f>VLOOKUP(F1141,Nasdaq!$A$2:$F$3174,5,1)</f>
        <v>9731.1796880000002</v>
      </c>
      <c r="P1141" s="11">
        <f t="shared" si="74"/>
        <v>365</v>
      </c>
      <c r="Q1141" s="15">
        <f t="shared" si="75"/>
        <v>0.76788480015686589</v>
      </c>
    </row>
    <row r="1142" spans="1:17" ht="19.5" customHeight="1" x14ac:dyDescent="0.2">
      <c r="A1142" s="12">
        <v>1731</v>
      </c>
      <c r="B1142" s="6" t="s">
        <v>337</v>
      </c>
      <c r="C1142" s="12">
        <v>28478</v>
      </c>
      <c r="D1142" s="6" t="s">
        <v>3118</v>
      </c>
      <c r="E1142" s="13">
        <v>42230</v>
      </c>
      <c r="F1142" s="13">
        <v>42926</v>
      </c>
      <c r="G1142" s="13">
        <v>42529</v>
      </c>
      <c r="H1142" s="6" t="s">
        <v>7947</v>
      </c>
      <c r="I1142" s="6" t="s">
        <v>7994</v>
      </c>
      <c r="J1142" s="14">
        <v>0.1777</v>
      </c>
      <c r="K1142" s="14">
        <v>0.1047</v>
      </c>
      <c r="L1142" s="15">
        <f t="shared" si="72"/>
        <v>7.2999999999999995E-2</v>
      </c>
      <c r="M1142" s="11">
        <f t="shared" si="73"/>
        <v>1</v>
      </c>
      <c r="N1142" s="11">
        <f>VLOOKUP(E1142,Nasdaq!$A$2:$F$3174,5,1)</f>
        <v>5048.2402339999999</v>
      </c>
      <c r="O1142" s="11">
        <f>VLOOKUP(F1142,Nasdaq!$A$2:$F$3174,5,1)</f>
        <v>6176.3901370000003</v>
      </c>
      <c r="P1142" s="11">
        <f t="shared" si="74"/>
        <v>696</v>
      </c>
      <c r="Q1142" s="15">
        <f t="shared" si="75"/>
        <v>0.81734542832623469</v>
      </c>
    </row>
    <row r="1143" spans="1:17" ht="19.5" customHeight="1" x14ac:dyDescent="0.2">
      <c r="A1143" s="12">
        <v>1731</v>
      </c>
      <c r="B1143" s="6" t="s">
        <v>337</v>
      </c>
      <c r="C1143" s="12">
        <v>41096</v>
      </c>
      <c r="D1143" s="6" t="s">
        <v>6334</v>
      </c>
      <c r="E1143" s="13">
        <v>41044</v>
      </c>
      <c r="F1143" s="13">
        <v>41498</v>
      </c>
      <c r="G1143" s="13">
        <v>41106</v>
      </c>
      <c r="H1143" s="6" t="s">
        <v>7947</v>
      </c>
      <c r="I1143" s="6" t="s">
        <v>8063</v>
      </c>
      <c r="J1143" s="14">
        <v>0.17550000000000002</v>
      </c>
      <c r="K1143" s="14">
        <v>0.23879999999999998</v>
      </c>
      <c r="L1143" s="15">
        <f t="shared" si="72"/>
        <v>-6.3299999999999967E-2</v>
      </c>
      <c r="M1143" s="11">
        <f t="shared" si="73"/>
        <v>0</v>
      </c>
      <c r="N1143" s="11">
        <f>VLOOKUP(E1143,Nasdaq!$A$2:$F$3174,5,1)</f>
        <v>2893.76001</v>
      </c>
      <c r="O1143" s="11">
        <f>VLOOKUP(F1143,Nasdaq!$A$2:$F$3174,5,1)</f>
        <v>3669.9499510000001</v>
      </c>
      <c r="P1143" s="11">
        <f t="shared" si="74"/>
        <v>454</v>
      </c>
      <c r="Q1143" s="15">
        <f t="shared" si="75"/>
        <v>0.78850234967028543</v>
      </c>
    </row>
    <row r="1144" spans="1:17" ht="19.5" customHeight="1" x14ac:dyDescent="0.2">
      <c r="A1144" s="12">
        <v>1731</v>
      </c>
      <c r="B1144" s="6" t="s">
        <v>337</v>
      </c>
      <c r="C1144" s="12">
        <v>1745</v>
      </c>
      <c r="D1144" s="6" t="s">
        <v>6335</v>
      </c>
      <c r="E1144" s="13">
        <v>40312</v>
      </c>
      <c r="F1144" s="13">
        <v>40497</v>
      </c>
      <c r="H1144" s="6" t="s">
        <v>7947</v>
      </c>
      <c r="I1144" s="6" t="s">
        <v>8055</v>
      </c>
      <c r="J1144" s="14">
        <v>0.17190000000000003</v>
      </c>
      <c r="K1144" s="14">
        <v>0.13350000000000001</v>
      </c>
      <c r="L1144" s="15">
        <f t="shared" si="72"/>
        <v>3.8400000000000017E-2</v>
      </c>
      <c r="M1144" s="11">
        <f t="shared" si="73"/>
        <v>1</v>
      </c>
      <c r="N1144" s="11">
        <f>VLOOKUP(E1144,Nasdaq!$A$2:$F$3174,5,1)</f>
        <v>2346.8500979999999</v>
      </c>
      <c r="O1144" s="11">
        <f>VLOOKUP(F1144,Nasdaq!$A$2:$F$3174,5,1)</f>
        <v>2513.820068</v>
      </c>
      <c r="P1144" s="11">
        <f t="shared" si="74"/>
        <v>185</v>
      </c>
      <c r="Q1144" s="15">
        <f t="shared" si="75"/>
        <v>0.93358013828765063</v>
      </c>
    </row>
    <row r="1145" spans="1:17" ht="19.5" customHeight="1" x14ac:dyDescent="0.2">
      <c r="A1145" s="12">
        <v>1731</v>
      </c>
      <c r="B1145" s="6" t="s">
        <v>337</v>
      </c>
      <c r="C1145" s="12">
        <v>3142</v>
      </c>
      <c r="D1145" s="6" t="s">
        <v>3219</v>
      </c>
      <c r="E1145" s="13">
        <v>40313</v>
      </c>
      <c r="F1145" s="13">
        <v>40497</v>
      </c>
      <c r="H1145" s="6" t="s">
        <v>7947</v>
      </c>
      <c r="I1145" s="6" t="s">
        <v>7970</v>
      </c>
      <c r="J1145" s="14">
        <v>0.1714</v>
      </c>
      <c r="K1145" s="14">
        <v>0.13140000000000002</v>
      </c>
      <c r="L1145" s="15">
        <f t="shared" si="72"/>
        <v>3.999999999999998E-2</v>
      </c>
      <c r="M1145" s="11">
        <f t="shared" si="73"/>
        <v>1</v>
      </c>
      <c r="N1145" s="11">
        <f>VLOOKUP(E1145,Nasdaq!$A$2:$F$3174,5,1)</f>
        <v>2346.8500979999999</v>
      </c>
      <c r="O1145" s="11">
        <f>VLOOKUP(F1145,Nasdaq!$A$2:$F$3174,5,1)</f>
        <v>2513.820068</v>
      </c>
      <c r="P1145" s="11">
        <f t="shared" si="74"/>
        <v>184</v>
      </c>
      <c r="Q1145" s="15">
        <f t="shared" si="75"/>
        <v>0.93358014345196083</v>
      </c>
    </row>
    <row r="1146" spans="1:17" ht="19.5" customHeight="1" x14ac:dyDescent="0.2">
      <c r="A1146" s="12">
        <v>1731</v>
      </c>
      <c r="B1146" s="6" t="s">
        <v>337</v>
      </c>
      <c r="C1146" s="12">
        <v>4069</v>
      </c>
      <c r="D1146" s="6" t="s">
        <v>5315</v>
      </c>
      <c r="E1146" s="13">
        <v>42781</v>
      </c>
      <c r="F1146" s="13">
        <v>43054</v>
      </c>
      <c r="H1146" s="6" t="s">
        <v>7947</v>
      </c>
      <c r="I1146" s="6" t="s">
        <v>8004</v>
      </c>
      <c r="J1146" s="14">
        <v>0.16889999999999999</v>
      </c>
      <c r="K1146" s="14">
        <v>0.1469</v>
      </c>
      <c r="L1146" s="15">
        <f t="shared" si="72"/>
        <v>2.1999999999999992E-2</v>
      </c>
      <c r="M1146" s="11">
        <f t="shared" si="73"/>
        <v>1</v>
      </c>
      <c r="N1146" s="11">
        <f>VLOOKUP(E1146,Nasdaq!$A$2:$F$3174,5,1)</f>
        <v>5819.4399409999996</v>
      </c>
      <c r="O1146" s="11">
        <f>VLOOKUP(F1146,Nasdaq!$A$2:$F$3174,5,1)</f>
        <v>6706.2099609999996</v>
      </c>
      <c r="P1146" s="11">
        <f t="shared" si="74"/>
        <v>273</v>
      </c>
      <c r="Q1146" s="15">
        <f t="shared" si="75"/>
        <v>0.86777006057990547</v>
      </c>
    </row>
    <row r="1147" spans="1:17" ht="19.5" customHeight="1" x14ac:dyDescent="0.2">
      <c r="A1147" s="12">
        <v>1731</v>
      </c>
      <c r="B1147" s="6" t="s">
        <v>337</v>
      </c>
      <c r="C1147" s="12">
        <v>3092</v>
      </c>
      <c r="D1147" s="6" t="s">
        <v>6336</v>
      </c>
      <c r="E1147" s="13">
        <v>40133</v>
      </c>
      <c r="F1147" s="13">
        <v>42583</v>
      </c>
      <c r="H1147" s="6" t="s">
        <v>7947</v>
      </c>
      <c r="I1147" s="6" t="s">
        <v>7969</v>
      </c>
      <c r="J1147" s="14">
        <v>0.16760000000000003</v>
      </c>
      <c r="K1147" s="14">
        <v>0.12869999999999998</v>
      </c>
      <c r="L1147" s="15">
        <f t="shared" si="72"/>
        <v>3.8900000000000046E-2</v>
      </c>
      <c r="M1147" s="11">
        <f t="shared" si="73"/>
        <v>1</v>
      </c>
      <c r="N1147" s="11">
        <f>VLOOKUP(E1147,Nasdaq!$A$2:$F$3174,5,1)</f>
        <v>2197.8500979999999</v>
      </c>
      <c r="O1147" s="11">
        <f>VLOOKUP(F1147,Nasdaq!$A$2:$F$3174,5,1)</f>
        <v>5184.2001950000003</v>
      </c>
      <c r="P1147" s="11">
        <f t="shared" si="74"/>
        <v>2450</v>
      </c>
      <c r="Q1147" s="15">
        <f t="shared" si="75"/>
        <v>0.42395203202438148</v>
      </c>
    </row>
    <row r="1148" spans="1:17" ht="19.5" customHeight="1" x14ac:dyDescent="0.2">
      <c r="A1148" s="12">
        <v>1731</v>
      </c>
      <c r="B1148" s="6" t="s">
        <v>337</v>
      </c>
      <c r="C1148" s="12">
        <v>4321</v>
      </c>
      <c r="D1148" s="6" t="s">
        <v>6337</v>
      </c>
      <c r="E1148" s="13">
        <v>40679</v>
      </c>
      <c r="F1148" s="13">
        <v>41593</v>
      </c>
      <c r="H1148" s="6" t="s">
        <v>7947</v>
      </c>
      <c r="I1148" s="6" t="s">
        <v>7994</v>
      </c>
      <c r="J1148" s="14">
        <v>0.1668</v>
      </c>
      <c r="K1148" s="14">
        <v>0.15340000000000001</v>
      </c>
      <c r="L1148" s="15">
        <f t="shared" si="72"/>
        <v>1.3399999999999995E-2</v>
      </c>
      <c r="M1148" s="11">
        <f t="shared" si="73"/>
        <v>1</v>
      </c>
      <c r="N1148" s="11">
        <f>VLOOKUP(E1148,Nasdaq!$A$2:$F$3174,5,1)</f>
        <v>2782.3100589999999</v>
      </c>
      <c r="O1148" s="11">
        <f>VLOOKUP(F1148,Nasdaq!$A$2:$F$3174,5,1)</f>
        <v>3985.969971</v>
      </c>
      <c r="P1148" s="11">
        <f t="shared" si="74"/>
        <v>914</v>
      </c>
      <c r="Q1148" s="15">
        <f t="shared" si="75"/>
        <v>0.69802659765882702</v>
      </c>
    </row>
    <row r="1149" spans="1:17" ht="19.5" customHeight="1" x14ac:dyDescent="0.2">
      <c r="A1149" s="12">
        <v>1731</v>
      </c>
      <c r="B1149" s="6" t="s">
        <v>337</v>
      </c>
      <c r="C1149" s="12">
        <v>1463</v>
      </c>
      <c r="D1149" s="6" t="s">
        <v>3669</v>
      </c>
      <c r="E1149" s="13">
        <v>40862</v>
      </c>
      <c r="F1149" s="13">
        <v>41866</v>
      </c>
      <c r="H1149" s="6" t="s">
        <v>7947</v>
      </c>
      <c r="I1149" s="6" t="s">
        <v>7969</v>
      </c>
      <c r="J1149" s="14">
        <v>0.16510000000000002</v>
      </c>
      <c r="K1149" s="14">
        <v>0.19969999999999999</v>
      </c>
      <c r="L1149" s="15">
        <f t="shared" si="72"/>
        <v>-3.4599999999999964E-2</v>
      </c>
      <c r="M1149" s="11">
        <f t="shared" si="73"/>
        <v>0</v>
      </c>
      <c r="N1149" s="11">
        <f>VLOOKUP(E1149,Nasdaq!$A$2:$F$3174,5,1)</f>
        <v>2686.1999510000001</v>
      </c>
      <c r="O1149" s="11">
        <f>VLOOKUP(F1149,Nasdaq!$A$2:$F$3174,5,1)</f>
        <v>4464.9301759999998</v>
      </c>
      <c r="P1149" s="11">
        <f t="shared" si="74"/>
        <v>1004</v>
      </c>
      <c r="Q1149" s="15">
        <f t="shared" si="75"/>
        <v>0.60162277342480275</v>
      </c>
    </row>
    <row r="1150" spans="1:17" ht="19.5" customHeight="1" x14ac:dyDescent="0.2">
      <c r="A1150" s="12">
        <v>1731</v>
      </c>
      <c r="B1150" s="6" t="s">
        <v>337</v>
      </c>
      <c r="C1150" s="12">
        <v>27634</v>
      </c>
      <c r="D1150" s="6" t="s">
        <v>5317</v>
      </c>
      <c r="E1150" s="13">
        <v>43511</v>
      </c>
      <c r="F1150" s="13">
        <v>43876</v>
      </c>
      <c r="H1150" s="6" t="s">
        <v>7947</v>
      </c>
      <c r="I1150" s="6" t="s">
        <v>7994</v>
      </c>
      <c r="J1150" s="14">
        <v>0.1648</v>
      </c>
      <c r="K1150" s="14">
        <v>0.23850000000000002</v>
      </c>
      <c r="L1150" s="15">
        <f t="shared" si="72"/>
        <v>-7.3700000000000015E-2</v>
      </c>
      <c r="M1150" s="11">
        <f t="shared" si="73"/>
        <v>0</v>
      </c>
      <c r="N1150" s="11">
        <f>VLOOKUP(E1150,Nasdaq!$A$2:$F$3174,5,1)</f>
        <v>7472.4101559999999</v>
      </c>
      <c r="O1150" s="11">
        <f>VLOOKUP(F1150,Nasdaq!$A$2:$F$3174,5,1)</f>
        <v>9731.1796880000002</v>
      </c>
      <c r="P1150" s="11">
        <f t="shared" si="74"/>
        <v>365</v>
      </c>
      <c r="Q1150" s="15">
        <f t="shared" si="75"/>
        <v>0.76788480015686589</v>
      </c>
    </row>
    <row r="1151" spans="1:17" ht="19.5" customHeight="1" x14ac:dyDescent="0.2">
      <c r="A1151" s="12">
        <v>1731</v>
      </c>
      <c r="B1151" s="6" t="s">
        <v>337</v>
      </c>
      <c r="C1151" s="12">
        <v>40695</v>
      </c>
      <c r="D1151" s="6" t="s">
        <v>3119</v>
      </c>
      <c r="E1151" s="13">
        <v>40133</v>
      </c>
      <c r="F1151" s="13">
        <v>42825</v>
      </c>
      <c r="G1151" s="13">
        <v>42419</v>
      </c>
      <c r="H1151" s="6" t="s">
        <v>7946</v>
      </c>
      <c r="I1151" s="6" t="s">
        <v>8008</v>
      </c>
      <c r="J1151" s="14">
        <v>0.1646</v>
      </c>
      <c r="K1151" s="14">
        <v>0.13159999999999999</v>
      </c>
      <c r="L1151" s="15">
        <f t="shared" si="72"/>
        <v>3.3000000000000002E-2</v>
      </c>
      <c r="M1151" s="11">
        <f t="shared" si="73"/>
        <v>1</v>
      </c>
      <c r="N1151" s="11">
        <f>VLOOKUP(E1151,Nasdaq!$A$2:$F$3174,5,1)</f>
        <v>2197.8500979999999</v>
      </c>
      <c r="O1151" s="11">
        <f>VLOOKUP(F1151,Nasdaq!$A$2:$F$3174,5,1)</f>
        <v>5911.7402339999999</v>
      </c>
      <c r="P1151" s="11">
        <f t="shared" si="74"/>
        <v>2692</v>
      </c>
      <c r="Q1151" s="15">
        <f t="shared" si="75"/>
        <v>0.37177755182837435</v>
      </c>
    </row>
    <row r="1152" spans="1:17" ht="19.5" customHeight="1" x14ac:dyDescent="0.2">
      <c r="A1152" s="12">
        <v>1731</v>
      </c>
      <c r="B1152" s="6" t="s">
        <v>337</v>
      </c>
      <c r="C1152" s="12">
        <v>27630</v>
      </c>
      <c r="D1152" s="6" t="s">
        <v>4525</v>
      </c>
      <c r="E1152" s="13">
        <v>40224</v>
      </c>
      <c r="F1152" s="13">
        <v>40312</v>
      </c>
      <c r="H1152" s="6" t="s">
        <v>7947</v>
      </c>
      <c r="I1152" s="6" t="s">
        <v>8063</v>
      </c>
      <c r="J1152" s="14">
        <v>0.16089999999999999</v>
      </c>
      <c r="K1152" s="14">
        <v>0.18600000000000003</v>
      </c>
      <c r="L1152" s="15">
        <f t="shared" si="72"/>
        <v>-2.5100000000000039E-2</v>
      </c>
      <c r="M1152" s="11">
        <f t="shared" si="73"/>
        <v>0</v>
      </c>
      <c r="N1152" s="11">
        <f>VLOOKUP(E1152,Nasdaq!$A$2:$F$3174,5,1)</f>
        <v>2183.530029</v>
      </c>
      <c r="O1152" s="11">
        <f>VLOOKUP(F1152,Nasdaq!$A$2:$F$3174,5,1)</f>
        <v>2346.8500979999999</v>
      </c>
      <c r="P1152" s="11">
        <f t="shared" si="74"/>
        <v>88</v>
      </c>
      <c r="Q1152" s="15">
        <f t="shared" si="75"/>
        <v>0.93041090880628663</v>
      </c>
    </row>
    <row r="1153" spans="1:17" ht="19.5" customHeight="1" x14ac:dyDescent="0.2">
      <c r="A1153" s="12">
        <v>1731</v>
      </c>
      <c r="B1153" s="6" t="s">
        <v>337</v>
      </c>
      <c r="C1153" s="12">
        <v>1970</v>
      </c>
      <c r="D1153" s="6" t="s">
        <v>6338</v>
      </c>
      <c r="E1153" s="13">
        <v>43511</v>
      </c>
      <c r="F1153" s="13">
        <v>43784</v>
      </c>
      <c r="H1153" s="6" t="s">
        <v>7947</v>
      </c>
      <c r="I1153" s="6" t="s">
        <v>8055</v>
      </c>
      <c r="J1153" s="14">
        <v>0.16070000000000001</v>
      </c>
      <c r="K1153" s="14">
        <v>0.19320000000000001</v>
      </c>
      <c r="L1153" s="15">
        <f t="shared" si="72"/>
        <v>-3.2500000000000001E-2</v>
      </c>
      <c r="M1153" s="11">
        <f t="shared" si="73"/>
        <v>0</v>
      </c>
      <c r="N1153" s="11">
        <f>VLOOKUP(E1153,Nasdaq!$A$2:$F$3174,5,1)</f>
        <v>7472.4101559999999</v>
      </c>
      <c r="O1153" s="11">
        <f>VLOOKUP(F1153,Nasdaq!$A$2:$F$3174,5,1)</f>
        <v>8540.8300780000009</v>
      </c>
      <c r="P1153" s="11">
        <f t="shared" si="74"/>
        <v>273</v>
      </c>
      <c r="Q1153" s="15">
        <f t="shared" si="75"/>
        <v>0.87490561333217276</v>
      </c>
    </row>
    <row r="1154" spans="1:17" ht="19.5" customHeight="1" x14ac:dyDescent="0.2">
      <c r="A1154" s="12">
        <v>1731</v>
      </c>
      <c r="B1154" s="6" t="s">
        <v>337</v>
      </c>
      <c r="C1154" s="12">
        <v>4541</v>
      </c>
      <c r="D1154" s="6" t="s">
        <v>6339</v>
      </c>
      <c r="E1154" s="13">
        <v>42323</v>
      </c>
      <c r="F1154" s="13">
        <v>43235</v>
      </c>
      <c r="H1154" s="6" t="s">
        <v>7946</v>
      </c>
      <c r="I1154" s="6" t="s">
        <v>8008</v>
      </c>
      <c r="J1154" s="14">
        <v>0.16</v>
      </c>
      <c r="K1154" s="14">
        <v>0.14099999999999999</v>
      </c>
      <c r="L1154" s="15">
        <f t="shared" si="72"/>
        <v>1.9000000000000017E-2</v>
      </c>
      <c r="M1154" s="11">
        <f t="shared" si="73"/>
        <v>1</v>
      </c>
      <c r="N1154" s="11">
        <f>VLOOKUP(E1154,Nasdaq!$A$2:$F$3174,5,1)</f>
        <v>4927.8798829999996</v>
      </c>
      <c r="O1154" s="11">
        <f>VLOOKUP(F1154,Nasdaq!$A$2:$F$3174,5,1)</f>
        <v>7351.6298829999996</v>
      </c>
      <c r="P1154" s="11">
        <f t="shared" si="74"/>
        <v>912</v>
      </c>
      <c r="Q1154" s="15">
        <f t="shared" si="75"/>
        <v>0.67031201014393194</v>
      </c>
    </row>
    <row r="1155" spans="1:17" ht="19.5" customHeight="1" x14ac:dyDescent="0.2">
      <c r="A1155" s="12">
        <v>1731</v>
      </c>
      <c r="B1155" s="6" t="s">
        <v>337</v>
      </c>
      <c r="C1155" s="12">
        <v>3506</v>
      </c>
      <c r="D1155" s="6" t="s">
        <v>6340</v>
      </c>
      <c r="E1155" s="13">
        <v>40312</v>
      </c>
      <c r="F1155" s="13">
        <v>42051</v>
      </c>
      <c r="H1155" s="6" t="s">
        <v>7947</v>
      </c>
      <c r="I1155" s="6" t="s">
        <v>8055</v>
      </c>
      <c r="J1155" s="14">
        <v>0.15970000000000001</v>
      </c>
      <c r="K1155" s="14">
        <v>0.16210000000000002</v>
      </c>
      <c r="L1155" s="15">
        <f t="shared" si="72"/>
        <v>-2.4000000000000132E-3</v>
      </c>
      <c r="M1155" s="11">
        <f t="shared" si="73"/>
        <v>0</v>
      </c>
      <c r="N1155" s="11">
        <f>VLOOKUP(E1155,Nasdaq!$A$2:$F$3174,5,1)</f>
        <v>2346.8500979999999</v>
      </c>
      <c r="O1155" s="11">
        <f>VLOOKUP(F1155,Nasdaq!$A$2:$F$3174,5,1)</f>
        <v>4893.8398440000001</v>
      </c>
      <c r="P1155" s="11">
        <f t="shared" si="74"/>
        <v>1739</v>
      </c>
      <c r="Q1155" s="15">
        <f t="shared" si="75"/>
        <v>0.47955243531065989</v>
      </c>
    </row>
    <row r="1156" spans="1:17" ht="19.5" customHeight="1" x14ac:dyDescent="0.2">
      <c r="A1156" s="12">
        <v>1731</v>
      </c>
      <c r="B1156" s="6" t="s">
        <v>337</v>
      </c>
      <c r="C1156" s="12">
        <v>1735</v>
      </c>
      <c r="D1156" s="6" t="s">
        <v>6341</v>
      </c>
      <c r="E1156" s="13">
        <v>40224</v>
      </c>
      <c r="F1156" s="13">
        <v>40954</v>
      </c>
      <c r="H1156" s="6" t="s">
        <v>7947</v>
      </c>
      <c r="I1156" s="6" t="s">
        <v>8055</v>
      </c>
      <c r="J1156" s="14">
        <v>0.15670000000000001</v>
      </c>
      <c r="K1156" s="14">
        <v>0.13070000000000001</v>
      </c>
      <c r="L1156" s="15">
        <f t="shared" si="72"/>
        <v>2.5999999999999995E-2</v>
      </c>
      <c r="M1156" s="11">
        <f t="shared" si="73"/>
        <v>1</v>
      </c>
      <c r="N1156" s="11">
        <f>VLOOKUP(E1156,Nasdaq!$A$2:$F$3174,5,1)</f>
        <v>2183.530029</v>
      </c>
      <c r="O1156" s="11">
        <f>VLOOKUP(F1156,Nasdaq!$A$2:$F$3174,5,1)</f>
        <v>2915.830078</v>
      </c>
      <c r="P1156" s="11">
        <f t="shared" si="74"/>
        <v>730</v>
      </c>
      <c r="Q1156" s="15">
        <f t="shared" si="75"/>
        <v>0.74885447390635851</v>
      </c>
    </row>
    <row r="1157" spans="1:17" ht="19.5" customHeight="1" x14ac:dyDescent="0.2">
      <c r="A1157" s="12">
        <v>1731</v>
      </c>
      <c r="B1157" s="6" t="s">
        <v>337</v>
      </c>
      <c r="C1157" s="12">
        <v>4304</v>
      </c>
      <c r="D1157" s="6" t="s">
        <v>3120</v>
      </c>
      <c r="E1157" s="13">
        <v>40133</v>
      </c>
      <c r="F1157" s="13">
        <v>41129</v>
      </c>
      <c r="G1157" s="13">
        <v>40228</v>
      </c>
      <c r="H1157" s="6" t="s">
        <v>7947</v>
      </c>
      <c r="I1157" s="6" t="s">
        <v>8055</v>
      </c>
      <c r="J1157" s="14">
        <v>0.1535</v>
      </c>
      <c r="K1157" s="14">
        <v>0.1124</v>
      </c>
      <c r="L1157" s="15">
        <f t="shared" si="72"/>
        <v>4.1099999999999998E-2</v>
      </c>
      <c r="M1157" s="11">
        <f t="shared" si="73"/>
        <v>1</v>
      </c>
      <c r="N1157" s="11">
        <f>VLOOKUP(E1157,Nasdaq!$A$2:$F$3174,5,1)</f>
        <v>2197.8500979999999</v>
      </c>
      <c r="O1157" s="11">
        <f>VLOOKUP(F1157,Nasdaq!$A$2:$F$3174,5,1)</f>
        <v>3011.25</v>
      </c>
      <c r="P1157" s="11">
        <f t="shared" si="74"/>
        <v>996</v>
      </c>
      <c r="Q1157" s="15">
        <f t="shared" si="75"/>
        <v>0.72988028281981776</v>
      </c>
    </row>
    <row r="1158" spans="1:17" ht="19.5" customHeight="1" x14ac:dyDescent="0.2">
      <c r="A1158" s="12">
        <v>1731</v>
      </c>
      <c r="B1158" s="6" t="s">
        <v>337</v>
      </c>
      <c r="C1158" s="12">
        <v>41054</v>
      </c>
      <c r="D1158" s="6" t="s">
        <v>6252</v>
      </c>
      <c r="E1158" s="13">
        <v>43419</v>
      </c>
      <c r="F1158" s="13">
        <v>44415</v>
      </c>
      <c r="H1158" s="6" t="s">
        <v>7946</v>
      </c>
      <c r="I1158" s="6" t="s">
        <v>8008</v>
      </c>
      <c r="J1158" s="14">
        <v>0.15289999999999998</v>
      </c>
      <c r="K1158" s="14">
        <v>0.14940000000000001</v>
      </c>
      <c r="L1158" s="15">
        <f t="shared" si="72"/>
        <v>3.4999999999999754E-3</v>
      </c>
      <c r="M1158" s="11">
        <f t="shared" si="73"/>
        <v>1</v>
      </c>
      <c r="N1158" s="11">
        <f>VLOOKUP(E1158,Nasdaq!$A$2:$F$3174,5,1)</f>
        <v>7259.0297849999997</v>
      </c>
      <c r="O1158" s="11">
        <f>VLOOKUP(F1158,Nasdaq!$A$2:$F$3174,5,1)</f>
        <v>11010.980469</v>
      </c>
      <c r="P1158" s="11">
        <f t="shared" si="74"/>
        <v>996</v>
      </c>
      <c r="Q1158" s="15">
        <f t="shared" si="75"/>
        <v>0.65925447101539936</v>
      </c>
    </row>
    <row r="1159" spans="1:17" ht="19.5" customHeight="1" x14ac:dyDescent="0.2">
      <c r="A1159" s="12">
        <v>1731</v>
      </c>
      <c r="B1159" s="6" t="s">
        <v>337</v>
      </c>
      <c r="C1159" s="12">
        <v>4087</v>
      </c>
      <c r="D1159" s="6" t="s">
        <v>3402</v>
      </c>
      <c r="E1159" s="13">
        <v>42870</v>
      </c>
      <c r="F1159" s="13">
        <v>44415</v>
      </c>
      <c r="H1159" s="6" t="s">
        <v>7947</v>
      </c>
      <c r="I1159" s="6" t="s">
        <v>8055</v>
      </c>
      <c r="J1159" s="14">
        <v>0.1527</v>
      </c>
      <c r="K1159" s="14">
        <v>0.13109999999999999</v>
      </c>
      <c r="L1159" s="15">
        <f t="shared" si="72"/>
        <v>2.1600000000000008E-2</v>
      </c>
      <c r="M1159" s="11">
        <f t="shared" si="73"/>
        <v>1</v>
      </c>
      <c r="N1159" s="11">
        <f>VLOOKUP(E1159,Nasdaq!$A$2:$F$3174,5,1)</f>
        <v>6149.669922</v>
      </c>
      <c r="O1159" s="11">
        <f>VLOOKUP(F1159,Nasdaq!$A$2:$F$3174,5,1)</f>
        <v>11010.980469</v>
      </c>
      <c r="P1159" s="11">
        <f t="shared" si="74"/>
        <v>1545</v>
      </c>
      <c r="Q1159" s="15">
        <f t="shared" si="75"/>
        <v>0.55850396715264716</v>
      </c>
    </row>
    <row r="1160" spans="1:17" ht="19.5" customHeight="1" x14ac:dyDescent="0.2">
      <c r="A1160" s="12">
        <v>1731</v>
      </c>
      <c r="B1160" s="6" t="s">
        <v>337</v>
      </c>
      <c r="C1160" s="12">
        <v>3015</v>
      </c>
      <c r="D1160" s="6" t="s">
        <v>3121</v>
      </c>
      <c r="E1160" s="13">
        <v>43511</v>
      </c>
      <c r="F1160" s="13">
        <v>44415</v>
      </c>
      <c r="H1160" s="6" t="s">
        <v>7946</v>
      </c>
      <c r="I1160" s="6" t="s">
        <v>8008</v>
      </c>
      <c r="J1160" s="14">
        <v>0.15049999999999999</v>
      </c>
      <c r="K1160" s="14">
        <v>0.1598</v>
      </c>
      <c r="L1160" s="15">
        <f t="shared" si="72"/>
        <v>-9.3000000000000027E-3</v>
      </c>
      <c r="M1160" s="11">
        <f t="shared" si="73"/>
        <v>0</v>
      </c>
      <c r="N1160" s="11">
        <f>VLOOKUP(E1160,Nasdaq!$A$2:$F$3174,5,1)</f>
        <v>7472.4101559999999</v>
      </c>
      <c r="O1160" s="11">
        <f>VLOOKUP(F1160,Nasdaq!$A$2:$F$3174,5,1)</f>
        <v>11010.980469</v>
      </c>
      <c r="P1160" s="11">
        <f t="shared" si="74"/>
        <v>904</v>
      </c>
      <c r="Q1160" s="15">
        <f t="shared" si="75"/>
        <v>0.67863338387529204</v>
      </c>
    </row>
    <row r="1161" spans="1:17" ht="19.5" customHeight="1" x14ac:dyDescent="0.2">
      <c r="A1161" s="12">
        <v>1731</v>
      </c>
      <c r="B1161" s="6" t="s">
        <v>337</v>
      </c>
      <c r="C1161" s="12">
        <v>3170</v>
      </c>
      <c r="D1161" s="6" t="s">
        <v>6342</v>
      </c>
      <c r="E1161" s="13">
        <v>40224</v>
      </c>
      <c r="F1161" s="13">
        <v>40406</v>
      </c>
      <c r="H1161" s="6" t="s">
        <v>7946</v>
      </c>
      <c r="I1161" s="6" t="s">
        <v>8008</v>
      </c>
      <c r="J1161" s="14">
        <v>0.14960000000000001</v>
      </c>
      <c r="K1161" s="14">
        <v>-8.8999999999999999E-3</v>
      </c>
      <c r="L1161" s="15">
        <f t="shared" si="72"/>
        <v>0.1585</v>
      </c>
      <c r="M1161" s="11">
        <f t="shared" si="73"/>
        <v>1</v>
      </c>
      <c r="N1161" s="11">
        <f>VLOOKUP(E1161,Nasdaq!$A$2:$F$3174,5,1)</f>
        <v>2183.530029</v>
      </c>
      <c r="O1161" s="11">
        <f>VLOOKUP(F1161,Nasdaq!$A$2:$F$3174,5,1)</f>
        <v>2181.8701169999999</v>
      </c>
      <c r="P1161" s="11">
        <f t="shared" si="74"/>
        <v>182</v>
      </c>
      <c r="Q1161" s="15">
        <f t="shared" si="75"/>
        <v>1.0007607634341658</v>
      </c>
    </row>
    <row r="1162" spans="1:17" ht="19.5" customHeight="1" x14ac:dyDescent="0.2">
      <c r="A1162" s="12">
        <v>1731</v>
      </c>
      <c r="B1162" s="6" t="s">
        <v>337</v>
      </c>
      <c r="C1162" s="12">
        <v>44502</v>
      </c>
      <c r="D1162" s="6" t="s">
        <v>6343</v>
      </c>
      <c r="E1162" s="13">
        <v>42962</v>
      </c>
      <c r="F1162" s="13">
        <v>43217</v>
      </c>
      <c r="H1162" s="6" t="s">
        <v>7946</v>
      </c>
      <c r="I1162" s="6" t="s">
        <v>8008</v>
      </c>
      <c r="J1162" s="14">
        <v>0.14810000000000001</v>
      </c>
      <c r="K1162" s="14">
        <v>0.1426</v>
      </c>
      <c r="L1162" s="15">
        <f t="shared" si="72"/>
        <v>5.5000000000000049E-3</v>
      </c>
      <c r="M1162" s="11">
        <f t="shared" si="73"/>
        <v>1</v>
      </c>
      <c r="N1162" s="11">
        <f>VLOOKUP(E1162,Nasdaq!$A$2:$F$3174,5,1)</f>
        <v>6333.0097660000001</v>
      </c>
      <c r="O1162" s="11">
        <f>VLOOKUP(F1162,Nasdaq!$A$2:$F$3174,5,1)</f>
        <v>7119.7998049999997</v>
      </c>
      <c r="P1162" s="11">
        <f t="shared" si="74"/>
        <v>255</v>
      </c>
      <c r="Q1162" s="15">
        <f t="shared" si="75"/>
        <v>0.88949379300654507</v>
      </c>
    </row>
    <row r="1163" spans="1:17" ht="19.5" customHeight="1" x14ac:dyDescent="0.2">
      <c r="A1163" s="12">
        <v>1731</v>
      </c>
      <c r="B1163" s="6" t="s">
        <v>337</v>
      </c>
      <c r="C1163" s="12">
        <v>3926</v>
      </c>
      <c r="D1163" s="6" t="s">
        <v>6344</v>
      </c>
      <c r="E1163" s="13">
        <v>42324</v>
      </c>
      <c r="F1163" s="13">
        <v>43054</v>
      </c>
      <c r="H1163" s="6" t="s">
        <v>7947</v>
      </c>
      <c r="I1163" s="6" t="s">
        <v>7994</v>
      </c>
      <c r="J1163" s="14">
        <v>0.14610000000000001</v>
      </c>
      <c r="K1163" s="14">
        <v>0.1414</v>
      </c>
      <c r="L1163" s="15">
        <f t="shared" si="72"/>
        <v>4.7000000000000097E-3</v>
      </c>
      <c r="M1163" s="11">
        <f t="shared" si="73"/>
        <v>1</v>
      </c>
      <c r="N1163" s="11">
        <f>VLOOKUP(E1163,Nasdaq!$A$2:$F$3174,5,1)</f>
        <v>4984.6201170000004</v>
      </c>
      <c r="O1163" s="11">
        <f>VLOOKUP(F1163,Nasdaq!$A$2:$F$3174,5,1)</f>
        <v>6706.2099609999996</v>
      </c>
      <c r="P1163" s="11">
        <f t="shared" si="74"/>
        <v>730</v>
      </c>
      <c r="Q1163" s="15">
        <f t="shared" si="75"/>
        <v>0.74328505908392872</v>
      </c>
    </row>
    <row r="1164" spans="1:17" ht="19.5" customHeight="1" x14ac:dyDescent="0.2">
      <c r="A1164" s="12">
        <v>1731</v>
      </c>
      <c r="B1164" s="6" t="s">
        <v>337</v>
      </c>
      <c r="C1164" s="12">
        <v>1731</v>
      </c>
      <c r="D1164" s="6" t="s">
        <v>6345</v>
      </c>
      <c r="E1164" s="13">
        <v>40133</v>
      </c>
      <c r="F1164" s="13">
        <v>40770</v>
      </c>
      <c r="H1164" s="6" t="s">
        <v>7946</v>
      </c>
      <c r="I1164" s="6" t="s">
        <v>8008</v>
      </c>
      <c r="J1164" s="14">
        <v>0.14550000000000002</v>
      </c>
      <c r="K1164" s="14">
        <v>6.93E-2</v>
      </c>
      <c r="L1164" s="15">
        <f t="shared" si="72"/>
        <v>7.6200000000000018E-2</v>
      </c>
      <c r="M1164" s="11">
        <f t="shared" si="73"/>
        <v>1</v>
      </c>
      <c r="N1164" s="11">
        <f>VLOOKUP(E1164,Nasdaq!$A$2:$F$3174,5,1)</f>
        <v>2197.8500979999999</v>
      </c>
      <c r="O1164" s="11">
        <f>VLOOKUP(F1164,Nasdaq!$A$2:$F$3174,5,1)</f>
        <v>2555.1999510000001</v>
      </c>
      <c r="P1164" s="11">
        <f t="shared" si="74"/>
        <v>637</v>
      </c>
      <c r="Q1164" s="15">
        <f t="shared" si="75"/>
        <v>0.86014854580355538</v>
      </c>
    </row>
    <row r="1165" spans="1:17" ht="19.5" customHeight="1" x14ac:dyDescent="0.2">
      <c r="A1165" s="12">
        <v>1731</v>
      </c>
      <c r="B1165" s="6" t="s">
        <v>337</v>
      </c>
      <c r="C1165" s="12">
        <v>3580</v>
      </c>
      <c r="D1165" s="6" t="s">
        <v>3122</v>
      </c>
      <c r="E1165" s="13">
        <v>40133</v>
      </c>
      <c r="F1165" s="13">
        <v>42962</v>
      </c>
      <c r="G1165" s="13">
        <v>40344</v>
      </c>
      <c r="H1165" s="6" t="s">
        <v>7947</v>
      </c>
      <c r="I1165" s="6" t="s">
        <v>8063</v>
      </c>
      <c r="J1165" s="14">
        <v>0.14410000000000001</v>
      </c>
      <c r="K1165" s="14">
        <v>0.1321</v>
      </c>
      <c r="L1165" s="15">
        <f t="shared" si="72"/>
        <v>1.2000000000000011E-2</v>
      </c>
      <c r="M1165" s="11">
        <f t="shared" si="73"/>
        <v>1</v>
      </c>
      <c r="N1165" s="11">
        <f>VLOOKUP(E1165,Nasdaq!$A$2:$F$3174,5,1)</f>
        <v>2197.8500979999999</v>
      </c>
      <c r="O1165" s="11">
        <f>VLOOKUP(F1165,Nasdaq!$A$2:$F$3174,5,1)</f>
        <v>6333.0097660000001</v>
      </c>
      <c r="P1165" s="11">
        <f t="shared" si="74"/>
        <v>2829</v>
      </c>
      <c r="Q1165" s="15">
        <f t="shared" si="75"/>
        <v>0.34704704899973832</v>
      </c>
    </row>
    <row r="1166" spans="1:17" ht="19.5" customHeight="1" x14ac:dyDescent="0.2">
      <c r="A1166" s="12">
        <v>1731</v>
      </c>
      <c r="B1166" s="6" t="s">
        <v>337</v>
      </c>
      <c r="C1166" s="12">
        <v>1327</v>
      </c>
      <c r="D1166" s="6" t="s">
        <v>3057</v>
      </c>
      <c r="E1166" s="13">
        <v>40406</v>
      </c>
      <c r="F1166" s="13">
        <v>40770</v>
      </c>
      <c r="H1166" s="6" t="s">
        <v>7947</v>
      </c>
      <c r="I1166" s="6" t="s">
        <v>8149</v>
      </c>
      <c r="J1166" s="14">
        <v>0.1414</v>
      </c>
      <c r="K1166" s="14">
        <v>0.1386</v>
      </c>
      <c r="L1166" s="15">
        <f t="shared" si="72"/>
        <v>2.7999999999999969E-3</v>
      </c>
      <c r="M1166" s="11">
        <f t="shared" si="73"/>
        <v>1</v>
      </c>
      <c r="N1166" s="11">
        <f>VLOOKUP(E1166,Nasdaq!$A$2:$F$3174,5,1)</f>
        <v>2181.8701169999999</v>
      </c>
      <c r="O1166" s="11">
        <f>VLOOKUP(F1166,Nasdaq!$A$2:$F$3174,5,1)</f>
        <v>2555.1999510000001</v>
      </c>
      <c r="P1166" s="11">
        <f t="shared" si="74"/>
        <v>364</v>
      </c>
      <c r="Q1166" s="15">
        <f t="shared" si="75"/>
        <v>0.85389509733788194</v>
      </c>
    </row>
    <row r="1167" spans="1:17" ht="19.5" customHeight="1" x14ac:dyDescent="0.2">
      <c r="A1167" s="12">
        <v>1731</v>
      </c>
      <c r="B1167" s="6" t="s">
        <v>337</v>
      </c>
      <c r="C1167" s="12">
        <v>2531</v>
      </c>
      <c r="D1167" s="6" t="s">
        <v>6346</v>
      </c>
      <c r="E1167" s="13">
        <v>41136</v>
      </c>
      <c r="F1167" s="13">
        <v>41774</v>
      </c>
      <c r="H1167" s="6" t="s">
        <v>7947</v>
      </c>
      <c r="I1167" s="6" t="s">
        <v>8149</v>
      </c>
      <c r="J1167" s="14">
        <v>0.13880000000000001</v>
      </c>
      <c r="K1167" s="14">
        <v>0.20350000000000001</v>
      </c>
      <c r="L1167" s="15">
        <f t="shared" si="72"/>
        <v>-6.4700000000000008E-2</v>
      </c>
      <c r="M1167" s="11">
        <f t="shared" si="73"/>
        <v>0</v>
      </c>
      <c r="N1167" s="11">
        <f>VLOOKUP(E1167,Nasdaq!$A$2:$F$3174,5,1)</f>
        <v>3030.929932</v>
      </c>
      <c r="O1167" s="11">
        <f>VLOOKUP(F1167,Nasdaq!$A$2:$F$3174,5,1)</f>
        <v>4069.290039</v>
      </c>
      <c r="P1167" s="11">
        <f t="shared" si="74"/>
        <v>638</v>
      </c>
      <c r="Q1167" s="15">
        <f t="shared" si="75"/>
        <v>0.74483109764144895</v>
      </c>
    </row>
    <row r="1168" spans="1:17" ht="19.5" customHeight="1" x14ac:dyDescent="0.2">
      <c r="A1168" s="12">
        <v>1731</v>
      </c>
      <c r="B1168" s="6" t="s">
        <v>337</v>
      </c>
      <c r="C1168" s="12">
        <v>40635</v>
      </c>
      <c r="D1168" s="6" t="s">
        <v>6347</v>
      </c>
      <c r="E1168" s="13">
        <v>40497</v>
      </c>
      <c r="F1168" s="13">
        <v>41136</v>
      </c>
      <c r="H1168" s="6" t="s">
        <v>7947</v>
      </c>
      <c r="I1168" s="6" t="s">
        <v>8055</v>
      </c>
      <c r="J1168" s="14">
        <v>0.13400000000000001</v>
      </c>
      <c r="K1168" s="14">
        <v>0.11939999999999999</v>
      </c>
      <c r="L1168" s="15">
        <f t="shared" si="72"/>
        <v>1.4600000000000016E-2</v>
      </c>
      <c r="M1168" s="11">
        <f t="shared" si="73"/>
        <v>1</v>
      </c>
      <c r="N1168" s="11">
        <f>VLOOKUP(E1168,Nasdaq!$A$2:$F$3174,5,1)</f>
        <v>2513.820068</v>
      </c>
      <c r="O1168" s="11">
        <f>VLOOKUP(F1168,Nasdaq!$A$2:$F$3174,5,1)</f>
        <v>3030.929932</v>
      </c>
      <c r="P1168" s="11">
        <f t="shared" si="74"/>
        <v>639</v>
      </c>
      <c r="Q1168" s="15">
        <f t="shared" si="75"/>
        <v>0.82938970567010195</v>
      </c>
    </row>
    <row r="1169" spans="1:17" ht="19.5" customHeight="1" x14ac:dyDescent="0.2">
      <c r="A1169" s="12">
        <v>1731</v>
      </c>
      <c r="B1169" s="6" t="s">
        <v>337</v>
      </c>
      <c r="C1169" s="12">
        <v>1753</v>
      </c>
      <c r="D1169" s="6" t="s">
        <v>6348</v>
      </c>
      <c r="E1169" s="13">
        <v>43600</v>
      </c>
      <c r="F1169" s="13">
        <v>44415</v>
      </c>
      <c r="H1169" s="6" t="s">
        <v>7947</v>
      </c>
      <c r="I1169" s="6" t="s">
        <v>7994</v>
      </c>
      <c r="J1169" s="14">
        <v>0.13</v>
      </c>
      <c r="K1169" s="14">
        <v>0.16390000000000002</v>
      </c>
      <c r="L1169" s="15">
        <f t="shared" si="72"/>
        <v>-3.3900000000000013E-2</v>
      </c>
      <c r="M1169" s="11">
        <f t="shared" si="73"/>
        <v>0</v>
      </c>
      <c r="N1169" s="11">
        <f>VLOOKUP(E1169,Nasdaq!$A$2:$F$3174,5,1)</f>
        <v>7822.1499020000001</v>
      </c>
      <c r="O1169" s="11">
        <f>VLOOKUP(F1169,Nasdaq!$A$2:$F$3174,5,1)</f>
        <v>11010.980469</v>
      </c>
      <c r="P1169" s="11">
        <f t="shared" si="74"/>
        <v>815</v>
      </c>
      <c r="Q1169" s="15">
        <f t="shared" si="75"/>
        <v>0.71039621904896255</v>
      </c>
    </row>
    <row r="1170" spans="1:17" ht="19.5" customHeight="1" x14ac:dyDescent="0.2">
      <c r="A1170" s="12">
        <v>1731</v>
      </c>
      <c r="B1170" s="6" t="s">
        <v>337</v>
      </c>
      <c r="C1170" s="12">
        <v>3312</v>
      </c>
      <c r="D1170" s="6" t="s">
        <v>6349</v>
      </c>
      <c r="E1170" s="13">
        <v>40133</v>
      </c>
      <c r="F1170" s="13">
        <v>41409</v>
      </c>
      <c r="H1170" s="6" t="s">
        <v>7947</v>
      </c>
      <c r="I1170" s="6" t="s">
        <v>7994</v>
      </c>
      <c r="J1170" s="14">
        <v>0.1268</v>
      </c>
      <c r="K1170" s="14">
        <v>0.14610000000000001</v>
      </c>
      <c r="L1170" s="15">
        <f t="shared" si="72"/>
        <v>-1.9300000000000012E-2</v>
      </c>
      <c r="M1170" s="11">
        <f t="shared" si="73"/>
        <v>0</v>
      </c>
      <c r="N1170" s="11">
        <f>VLOOKUP(E1170,Nasdaq!$A$2:$F$3174,5,1)</f>
        <v>2197.8500979999999</v>
      </c>
      <c r="O1170" s="11">
        <f>VLOOKUP(F1170,Nasdaq!$A$2:$F$3174,5,1)</f>
        <v>3471.6201169999999</v>
      </c>
      <c r="P1170" s="11">
        <f t="shared" si="74"/>
        <v>1276</v>
      </c>
      <c r="Q1170" s="15">
        <f t="shared" si="75"/>
        <v>0.63309123152988767</v>
      </c>
    </row>
    <row r="1171" spans="1:17" ht="19.5" customHeight="1" x14ac:dyDescent="0.2">
      <c r="A1171" s="12">
        <v>1731</v>
      </c>
      <c r="B1171" s="6" t="s">
        <v>337</v>
      </c>
      <c r="C1171" s="12">
        <v>3969</v>
      </c>
      <c r="D1171" s="6" t="s">
        <v>5826</v>
      </c>
      <c r="E1171" s="13">
        <v>40224</v>
      </c>
      <c r="F1171" s="13">
        <v>41044</v>
      </c>
      <c r="H1171" s="6" t="s">
        <v>7947</v>
      </c>
      <c r="I1171" s="6" t="s">
        <v>8063</v>
      </c>
      <c r="J1171" s="14">
        <v>0.1255</v>
      </c>
      <c r="K1171" s="14">
        <v>0.1134</v>
      </c>
      <c r="L1171" s="15">
        <f t="shared" si="72"/>
        <v>1.21E-2</v>
      </c>
      <c r="M1171" s="11">
        <f t="shared" si="73"/>
        <v>1</v>
      </c>
      <c r="N1171" s="11">
        <f>VLOOKUP(E1171,Nasdaq!$A$2:$F$3174,5,1)</f>
        <v>2183.530029</v>
      </c>
      <c r="O1171" s="11">
        <f>VLOOKUP(F1171,Nasdaq!$A$2:$F$3174,5,1)</f>
        <v>2893.76001</v>
      </c>
      <c r="P1171" s="11">
        <f t="shared" si="74"/>
        <v>820</v>
      </c>
      <c r="Q1171" s="15">
        <f t="shared" si="75"/>
        <v>0.75456571241458081</v>
      </c>
    </row>
    <row r="1172" spans="1:17" ht="19.5" customHeight="1" x14ac:dyDescent="0.2">
      <c r="A1172" s="12">
        <v>1731</v>
      </c>
      <c r="B1172" s="6" t="s">
        <v>337</v>
      </c>
      <c r="C1172" s="12">
        <v>4582</v>
      </c>
      <c r="D1172" s="6" t="s">
        <v>6350</v>
      </c>
      <c r="E1172" s="13">
        <v>43235</v>
      </c>
      <c r="F1172" s="13">
        <v>43692</v>
      </c>
      <c r="H1172" s="6" t="s">
        <v>7946</v>
      </c>
      <c r="I1172" s="6" t="s">
        <v>8008</v>
      </c>
      <c r="J1172" s="14">
        <v>0.1246</v>
      </c>
      <c r="K1172" s="14">
        <v>6.1200000000000004E-2</v>
      </c>
      <c r="L1172" s="15">
        <f t="shared" si="72"/>
        <v>6.3399999999999998E-2</v>
      </c>
      <c r="M1172" s="11">
        <f t="shared" si="73"/>
        <v>1</v>
      </c>
      <c r="N1172" s="11">
        <f>VLOOKUP(E1172,Nasdaq!$A$2:$F$3174,5,1)</f>
        <v>7351.6298829999996</v>
      </c>
      <c r="O1172" s="11">
        <f>VLOOKUP(F1172,Nasdaq!$A$2:$F$3174,5,1)</f>
        <v>7766.6201170000004</v>
      </c>
      <c r="P1172" s="11">
        <f t="shared" si="74"/>
        <v>457</v>
      </c>
      <c r="Q1172" s="15">
        <f t="shared" si="75"/>
        <v>0.94656777239586187</v>
      </c>
    </row>
    <row r="1173" spans="1:17" ht="19.5" customHeight="1" x14ac:dyDescent="0.2">
      <c r="A1173" s="12">
        <v>1731</v>
      </c>
      <c r="B1173" s="6" t="s">
        <v>337</v>
      </c>
      <c r="C1173" s="12">
        <v>4736</v>
      </c>
      <c r="D1173" s="6" t="s">
        <v>6351</v>
      </c>
      <c r="E1173" s="13">
        <v>41136</v>
      </c>
      <c r="F1173" s="13">
        <v>43217</v>
      </c>
      <c r="H1173" s="6" t="s">
        <v>7946</v>
      </c>
      <c r="I1173" s="6" t="s">
        <v>8008</v>
      </c>
      <c r="J1173" s="14">
        <v>0.12359999999999999</v>
      </c>
      <c r="K1173" s="14">
        <v>0.14269999999999999</v>
      </c>
      <c r="L1173" s="15">
        <f t="shared" si="72"/>
        <v>-1.9100000000000006E-2</v>
      </c>
      <c r="M1173" s="11">
        <f t="shared" si="73"/>
        <v>0</v>
      </c>
      <c r="N1173" s="11">
        <f>VLOOKUP(E1173,Nasdaq!$A$2:$F$3174,5,1)</f>
        <v>3030.929932</v>
      </c>
      <c r="O1173" s="11">
        <f>VLOOKUP(F1173,Nasdaq!$A$2:$F$3174,5,1)</f>
        <v>7119.7998049999997</v>
      </c>
      <c r="P1173" s="11">
        <f t="shared" si="74"/>
        <v>2081</v>
      </c>
      <c r="Q1173" s="15">
        <f t="shared" si="75"/>
        <v>0.42570485446408246</v>
      </c>
    </row>
    <row r="1174" spans="1:17" ht="19.5" customHeight="1" x14ac:dyDescent="0.2">
      <c r="A1174" s="12">
        <v>1731</v>
      </c>
      <c r="B1174" s="6" t="s">
        <v>337</v>
      </c>
      <c r="C1174" s="12">
        <v>2069</v>
      </c>
      <c r="D1174" s="6" t="s">
        <v>6352</v>
      </c>
      <c r="E1174" s="13">
        <v>40133</v>
      </c>
      <c r="F1174" s="13">
        <v>43600</v>
      </c>
      <c r="H1174" s="6" t="s">
        <v>7947</v>
      </c>
      <c r="I1174" s="6" t="s">
        <v>7994</v>
      </c>
      <c r="J1174" s="14">
        <v>0.11900000000000001</v>
      </c>
      <c r="K1174" s="14">
        <v>0.12770000000000001</v>
      </c>
      <c r="L1174" s="15">
        <f t="shared" si="72"/>
        <v>-8.6999999999999994E-3</v>
      </c>
      <c r="M1174" s="11">
        <f t="shared" si="73"/>
        <v>0</v>
      </c>
      <c r="N1174" s="11">
        <f>VLOOKUP(E1174,Nasdaq!$A$2:$F$3174,5,1)</f>
        <v>2197.8500979999999</v>
      </c>
      <c r="O1174" s="11">
        <f>VLOOKUP(F1174,Nasdaq!$A$2:$F$3174,5,1)</f>
        <v>7822.1499020000001</v>
      </c>
      <c r="P1174" s="11">
        <f t="shared" si="74"/>
        <v>3467</v>
      </c>
      <c r="Q1174" s="15">
        <f t="shared" si="75"/>
        <v>0.28097803422042844</v>
      </c>
    </row>
    <row r="1175" spans="1:17" ht="19.5" customHeight="1" x14ac:dyDescent="0.2">
      <c r="A1175" s="12">
        <v>1731</v>
      </c>
      <c r="B1175" s="6" t="s">
        <v>337</v>
      </c>
      <c r="C1175" s="12">
        <v>2466</v>
      </c>
      <c r="D1175" s="6" t="s">
        <v>6353</v>
      </c>
      <c r="E1175" s="13">
        <v>40862</v>
      </c>
      <c r="F1175" s="13">
        <v>41866</v>
      </c>
      <c r="G1175" s="13">
        <v>41109</v>
      </c>
      <c r="H1175" s="6" t="s">
        <v>7946</v>
      </c>
      <c r="I1175" s="6" t="s">
        <v>8008</v>
      </c>
      <c r="J1175" s="14">
        <v>0.11869999999999999</v>
      </c>
      <c r="K1175" s="14">
        <v>0.19969999999999999</v>
      </c>
      <c r="L1175" s="15">
        <f t="shared" si="72"/>
        <v>-8.1000000000000003E-2</v>
      </c>
      <c r="M1175" s="11">
        <f t="shared" si="73"/>
        <v>0</v>
      </c>
      <c r="N1175" s="11">
        <f>VLOOKUP(E1175,Nasdaq!$A$2:$F$3174,5,1)</f>
        <v>2686.1999510000001</v>
      </c>
      <c r="O1175" s="11">
        <f>VLOOKUP(F1175,Nasdaq!$A$2:$F$3174,5,1)</f>
        <v>4464.9301759999998</v>
      </c>
      <c r="P1175" s="11">
        <f t="shared" si="74"/>
        <v>1004</v>
      </c>
      <c r="Q1175" s="15">
        <f t="shared" si="75"/>
        <v>0.60162277342480275</v>
      </c>
    </row>
    <row r="1176" spans="1:17" ht="19.5" customHeight="1" x14ac:dyDescent="0.2">
      <c r="A1176" s="12">
        <v>1731</v>
      </c>
      <c r="B1176" s="6" t="s">
        <v>337</v>
      </c>
      <c r="C1176" s="12">
        <v>4057</v>
      </c>
      <c r="D1176" s="6" t="s">
        <v>6354</v>
      </c>
      <c r="E1176" s="13">
        <v>40133</v>
      </c>
      <c r="F1176" s="13">
        <v>40224</v>
      </c>
      <c r="H1176" s="6" t="s">
        <v>7946</v>
      </c>
      <c r="I1176" s="6" t="s">
        <v>8008</v>
      </c>
      <c r="J1176" s="14">
        <v>0.11810000000000001</v>
      </c>
      <c r="K1176" s="14">
        <v>-3.1699999999999999E-2</v>
      </c>
      <c r="L1176" s="15">
        <f t="shared" si="72"/>
        <v>0.14980000000000002</v>
      </c>
      <c r="M1176" s="11">
        <f t="shared" si="73"/>
        <v>1</v>
      </c>
      <c r="N1176" s="11">
        <f>VLOOKUP(E1176,Nasdaq!$A$2:$F$3174,5,1)</f>
        <v>2197.8500979999999</v>
      </c>
      <c r="O1176" s="11">
        <f>VLOOKUP(F1176,Nasdaq!$A$2:$F$3174,5,1)</f>
        <v>2183.530029</v>
      </c>
      <c r="P1176" s="11">
        <f t="shared" si="74"/>
        <v>91</v>
      </c>
      <c r="Q1176" s="15">
        <f t="shared" si="75"/>
        <v>1.0065580213079823</v>
      </c>
    </row>
    <row r="1177" spans="1:17" ht="19.5" customHeight="1" x14ac:dyDescent="0.2">
      <c r="A1177" s="12">
        <v>1731</v>
      </c>
      <c r="B1177" s="6" t="s">
        <v>337</v>
      </c>
      <c r="C1177" s="12">
        <v>2648</v>
      </c>
      <c r="D1177" s="6" t="s">
        <v>3825</v>
      </c>
      <c r="E1177" s="13">
        <v>43600</v>
      </c>
      <c r="F1177" s="13">
        <v>44415</v>
      </c>
      <c r="H1177" s="6" t="s">
        <v>7947</v>
      </c>
      <c r="I1177" s="6" t="s">
        <v>8149</v>
      </c>
      <c r="J1177" s="14">
        <v>0.11609999999999999</v>
      </c>
      <c r="K1177" s="14">
        <v>0.16390000000000002</v>
      </c>
      <c r="L1177" s="15">
        <f t="shared" si="72"/>
        <v>-4.7800000000000023E-2</v>
      </c>
      <c r="M1177" s="11">
        <f t="shared" si="73"/>
        <v>0</v>
      </c>
      <c r="N1177" s="11">
        <f>VLOOKUP(E1177,Nasdaq!$A$2:$F$3174,5,1)</f>
        <v>7822.1499020000001</v>
      </c>
      <c r="O1177" s="11">
        <f>VLOOKUP(F1177,Nasdaq!$A$2:$F$3174,5,1)</f>
        <v>11010.980469</v>
      </c>
      <c r="P1177" s="11">
        <f t="shared" si="74"/>
        <v>815</v>
      </c>
      <c r="Q1177" s="15">
        <f t="shared" si="75"/>
        <v>0.71039621904896255</v>
      </c>
    </row>
    <row r="1178" spans="1:17" ht="19.5" customHeight="1" x14ac:dyDescent="0.2">
      <c r="A1178" s="12">
        <v>1731</v>
      </c>
      <c r="B1178" s="6" t="s">
        <v>337</v>
      </c>
      <c r="C1178" s="12">
        <v>3144</v>
      </c>
      <c r="D1178" s="6" t="s">
        <v>6355</v>
      </c>
      <c r="E1178" s="13">
        <v>40133</v>
      </c>
      <c r="F1178" s="13">
        <v>41228</v>
      </c>
      <c r="H1178" s="6" t="s">
        <v>7946</v>
      </c>
      <c r="I1178" s="6" t="s">
        <v>8008</v>
      </c>
      <c r="J1178" s="14">
        <v>0.113</v>
      </c>
      <c r="K1178" s="14">
        <v>9.1199999999999989E-2</v>
      </c>
      <c r="L1178" s="15">
        <f t="shared" si="72"/>
        <v>2.1800000000000014E-2</v>
      </c>
      <c r="M1178" s="11">
        <f t="shared" si="73"/>
        <v>1</v>
      </c>
      <c r="N1178" s="11">
        <f>VLOOKUP(E1178,Nasdaq!$A$2:$F$3174,5,1)</f>
        <v>2197.8500979999999</v>
      </c>
      <c r="O1178" s="11">
        <f>VLOOKUP(F1178,Nasdaq!$A$2:$F$3174,5,1)</f>
        <v>2836.9399410000001</v>
      </c>
      <c r="P1178" s="11">
        <f t="shared" si="74"/>
        <v>1095</v>
      </c>
      <c r="Q1178" s="15">
        <f t="shared" si="75"/>
        <v>0.77472613003188973</v>
      </c>
    </row>
    <row r="1179" spans="1:17" ht="19.5" customHeight="1" x14ac:dyDescent="0.2">
      <c r="A1179" s="12">
        <v>1731</v>
      </c>
      <c r="B1179" s="6" t="s">
        <v>337</v>
      </c>
      <c r="C1179" s="12">
        <v>3529</v>
      </c>
      <c r="D1179" s="6" t="s">
        <v>3123</v>
      </c>
      <c r="E1179" s="13">
        <v>41228</v>
      </c>
      <c r="F1179" s="13">
        <v>43054</v>
      </c>
      <c r="G1179" s="13">
        <v>41964</v>
      </c>
      <c r="H1179" s="6" t="s">
        <v>7947</v>
      </c>
      <c r="I1179" s="6" t="s">
        <v>8055</v>
      </c>
      <c r="J1179" s="14">
        <v>0.1114</v>
      </c>
      <c r="K1179" s="14">
        <v>0.16039999999999999</v>
      </c>
      <c r="L1179" s="15">
        <f t="shared" si="72"/>
        <v>-4.8999999999999988E-2</v>
      </c>
      <c r="M1179" s="11">
        <f t="shared" si="73"/>
        <v>0</v>
      </c>
      <c r="N1179" s="11">
        <f>VLOOKUP(E1179,Nasdaq!$A$2:$F$3174,5,1)</f>
        <v>2836.9399410000001</v>
      </c>
      <c r="O1179" s="11">
        <f>VLOOKUP(F1179,Nasdaq!$A$2:$F$3174,5,1)</f>
        <v>6706.2099609999996</v>
      </c>
      <c r="P1179" s="11">
        <f t="shared" si="74"/>
        <v>1826</v>
      </c>
      <c r="Q1179" s="15">
        <f t="shared" si="75"/>
        <v>0.42303232666947577</v>
      </c>
    </row>
    <row r="1180" spans="1:17" ht="19.5" customHeight="1" x14ac:dyDescent="0.2">
      <c r="A1180" s="12">
        <v>1731</v>
      </c>
      <c r="B1180" s="6" t="s">
        <v>337</v>
      </c>
      <c r="C1180" s="12">
        <v>3134</v>
      </c>
      <c r="D1180" s="6" t="s">
        <v>6356</v>
      </c>
      <c r="E1180" s="13">
        <v>40589</v>
      </c>
      <c r="F1180" s="13">
        <v>40679</v>
      </c>
      <c r="H1180" s="6" t="s">
        <v>7947</v>
      </c>
      <c r="I1180" s="6" t="s">
        <v>8097</v>
      </c>
      <c r="J1180" s="14">
        <v>0.1104</v>
      </c>
      <c r="K1180" s="14">
        <v>2.3199999999999998E-2</v>
      </c>
      <c r="L1180" s="15">
        <f t="shared" si="72"/>
        <v>8.72E-2</v>
      </c>
      <c r="M1180" s="11">
        <f t="shared" si="73"/>
        <v>1</v>
      </c>
      <c r="N1180" s="11">
        <f>VLOOKUP(E1180,Nasdaq!$A$2:$F$3174,5,1)</f>
        <v>2804.3500979999999</v>
      </c>
      <c r="O1180" s="11">
        <f>VLOOKUP(F1180,Nasdaq!$A$2:$F$3174,5,1)</f>
        <v>2782.3100589999999</v>
      </c>
      <c r="P1180" s="11">
        <f t="shared" si="74"/>
        <v>90</v>
      </c>
      <c r="Q1180" s="15">
        <f t="shared" si="75"/>
        <v>1.0079212470762373</v>
      </c>
    </row>
    <row r="1181" spans="1:17" ht="19.5" customHeight="1" x14ac:dyDescent="0.2">
      <c r="A1181" s="12">
        <v>1731</v>
      </c>
      <c r="B1181" s="6" t="s">
        <v>337</v>
      </c>
      <c r="C1181" s="12">
        <v>26391</v>
      </c>
      <c r="D1181" s="6" t="s">
        <v>6357</v>
      </c>
      <c r="E1181" s="13">
        <v>43600</v>
      </c>
      <c r="F1181" s="13">
        <v>43692</v>
      </c>
      <c r="H1181" s="6" t="s">
        <v>7944</v>
      </c>
      <c r="I1181" s="6" t="s">
        <v>8059</v>
      </c>
      <c r="J1181" s="14">
        <v>0.1082</v>
      </c>
      <c r="K1181" s="14">
        <v>1.61E-2</v>
      </c>
      <c r="L1181" s="15">
        <f t="shared" si="72"/>
        <v>9.2100000000000001E-2</v>
      </c>
      <c r="M1181" s="11">
        <f t="shared" si="73"/>
        <v>1</v>
      </c>
      <c r="N1181" s="11">
        <f>VLOOKUP(E1181,Nasdaq!$A$2:$F$3174,5,1)</f>
        <v>7822.1499020000001</v>
      </c>
      <c r="O1181" s="11">
        <f>VLOOKUP(F1181,Nasdaq!$A$2:$F$3174,5,1)</f>
        <v>7766.6201170000004</v>
      </c>
      <c r="P1181" s="11">
        <f t="shared" si="74"/>
        <v>92</v>
      </c>
      <c r="Q1181" s="15">
        <f t="shared" si="75"/>
        <v>1.0071495869000366</v>
      </c>
    </row>
    <row r="1182" spans="1:17" ht="19.5" customHeight="1" x14ac:dyDescent="0.2">
      <c r="A1182" s="12">
        <v>1731</v>
      </c>
      <c r="B1182" s="6" t="s">
        <v>337</v>
      </c>
      <c r="C1182" s="12">
        <v>28560</v>
      </c>
      <c r="D1182" s="6" t="s">
        <v>6358</v>
      </c>
      <c r="E1182" s="13">
        <v>41233</v>
      </c>
      <c r="F1182" s="13">
        <v>41274</v>
      </c>
      <c r="G1182" s="13">
        <v>41243</v>
      </c>
      <c r="H1182" s="6" t="s">
        <v>7947</v>
      </c>
      <c r="I1182" s="6" t="s">
        <v>8149</v>
      </c>
      <c r="J1182" s="14">
        <v>0.10640000000000001</v>
      </c>
      <c r="K1182" s="14">
        <v>0.30680000000000002</v>
      </c>
      <c r="L1182" s="15">
        <f t="shared" si="72"/>
        <v>-0.20040000000000002</v>
      </c>
      <c r="M1182" s="11">
        <f t="shared" si="73"/>
        <v>0</v>
      </c>
      <c r="N1182" s="11">
        <f>VLOOKUP(E1182,Nasdaq!$A$2:$F$3174,5,1)</f>
        <v>2916.679932</v>
      </c>
      <c r="O1182" s="11">
        <f>VLOOKUP(F1182,Nasdaq!$A$2:$F$3174,5,1)</f>
        <v>3019.51001</v>
      </c>
      <c r="P1182" s="11">
        <f t="shared" si="74"/>
        <v>41</v>
      </c>
      <c r="Q1182" s="15">
        <f t="shared" si="75"/>
        <v>0.96594701635886837</v>
      </c>
    </row>
    <row r="1183" spans="1:17" ht="19.5" customHeight="1" x14ac:dyDescent="0.2">
      <c r="A1183" s="12">
        <v>1731</v>
      </c>
      <c r="B1183" s="6" t="s">
        <v>337</v>
      </c>
      <c r="C1183" s="12">
        <v>27694</v>
      </c>
      <c r="D1183" s="6" t="s">
        <v>3124</v>
      </c>
      <c r="E1183" s="13">
        <v>43235</v>
      </c>
      <c r="F1183" s="13">
        <v>44415</v>
      </c>
      <c r="G1183" s="13">
        <v>43738</v>
      </c>
      <c r="H1183" s="6" t="s">
        <v>7946</v>
      </c>
      <c r="I1183" s="6" t="s">
        <v>8008</v>
      </c>
      <c r="J1183" s="14">
        <v>0.10630000000000001</v>
      </c>
      <c r="K1183" s="14">
        <v>0.12240000000000001</v>
      </c>
      <c r="L1183" s="15">
        <f t="shared" si="72"/>
        <v>-1.6100000000000003E-2</v>
      </c>
      <c r="M1183" s="11">
        <f t="shared" si="73"/>
        <v>0</v>
      </c>
      <c r="N1183" s="11">
        <f>VLOOKUP(E1183,Nasdaq!$A$2:$F$3174,5,1)</f>
        <v>7351.6298829999996</v>
      </c>
      <c r="O1183" s="11">
        <f>VLOOKUP(F1183,Nasdaq!$A$2:$F$3174,5,1)</f>
        <v>11010.980469</v>
      </c>
      <c r="P1183" s="11">
        <f t="shared" si="74"/>
        <v>1180</v>
      </c>
      <c r="Q1183" s="15">
        <f t="shared" si="75"/>
        <v>0.66766413754814713</v>
      </c>
    </row>
    <row r="1184" spans="1:17" ht="19.5" customHeight="1" x14ac:dyDescent="0.2">
      <c r="A1184" s="12">
        <v>1731</v>
      </c>
      <c r="B1184" s="6" t="s">
        <v>337</v>
      </c>
      <c r="C1184" s="12">
        <v>47738</v>
      </c>
      <c r="D1184" s="6" t="s">
        <v>6359</v>
      </c>
      <c r="E1184" s="13">
        <v>41586</v>
      </c>
      <c r="F1184" s="13">
        <v>41914</v>
      </c>
      <c r="H1184" s="6" t="s">
        <v>7944</v>
      </c>
      <c r="I1184" s="6" t="s">
        <v>8130</v>
      </c>
      <c r="J1184" s="14">
        <v>0.1057</v>
      </c>
      <c r="K1184" s="14">
        <v>0.1341</v>
      </c>
      <c r="L1184" s="15">
        <f t="shared" si="72"/>
        <v>-2.8399999999999995E-2</v>
      </c>
      <c r="M1184" s="11">
        <f t="shared" si="73"/>
        <v>0</v>
      </c>
      <c r="N1184" s="11">
        <f>VLOOKUP(E1184,Nasdaq!$A$2:$F$3174,5,1)</f>
        <v>3919.2299800000001</v>
      </c>
      <c r="O1184" s="11">
        <f>VLOOKUP(F1184,Nasdaq!$A$2:$F$3174,5,1)</f>
        <v>4430.2001950000003</v>
      </c>
      <c r="P1184" s="11">
        <f t="shared" si="74"/>
        <v>328</v>
      </c>
      <c r="Q1184" s="15">
        <f t="shared" si="75"/>
        <v>0.88466295412248996</v>
      </c>
    </row>
    <row r="1185" spans="1:17" ht="19.5" customHeight="1" x14ac:dyDescent="0.2">
      <c r="A1185" s="12">
        <v>1731</v>
      </c>
      <c r="B1185" s="6" t="s">
        <v>337</v>
      </c>
      <c r="C1185" s="12">
        <v>3995</v>
      </c>
      <c r="D1185" s="6" t="s">
        <v>6360</v>
      </c>
      <c r="E1185" s="13">
        <v>43600</v>
      </c>
      <c r="F1185" s="13">
        <v>44415</v>
      </c>
      <c r="H1185" s="6" t="s">
        <v>7947</v>
      </c>
      <c r="I1185" s="6" t="s">
        <v>8149</v>
      </c>
      <c r="J1185" s="14">
        <v>0.10289999999999999</v>
      </c>
      <c r="K1185" s="14">
        <v>0.16390000000000002</v>
      </c>
      <c r="L1185" s="15">
        <f t="shared" si="72"/>
        <v>-6.1000000000000026E-2</v>
      </c>
      <c r="M1185" s="11">
        <f t="shared" si="73"/>
        <v>0</v>
      </c>
      <c r="N1185" s="11">
        <f>VLOOKUP(E1185,Nasdaq!$A$2:$F$3174,5,1)</f>
        <v>7822.1499020000001</v>
      </c>
      <c r="O1185" s="11">
        <f>VLOOKUP(F1185,Nasdaq!$A$2:$F$3174,5,1)</f>
        <v>11010.980469</v>
      </c>
      <c r="P1185" s="11">
        <f t="shared" si="74"/>
        <v>815</v>
      </c>
      <c r="Q1185" s="15">
        <f t="shared" si="75"/>
        <v>0.71039621904896255</v>
      </c>
    </row>
    <row r="1186" spans="1:17" ht="19.5" customHeight="1" x14ac:dyDescent="0.2">
      <c r="A1186" s="12">
        <v>1731</v>
      </c>
      <c r="B1186" s="6" t="s">
        <v>337</v>
      </c>
      <c r="C1186" s="12">
        <v>3067</v>
      </c>
      <c r="D1186" s="6" t="s">
        <v>5268</v>
      </c>
      <c r="E1186" s="13">
        <v>43235</v>
      </c>
      <c r="F1186" s="13">
        <v>43511</v>
      </c>
      <c r="H1186" s="6" t="s">
        <v>7947</v>
      </c>
      <c r="I1186" s="6" t="s">
        <v>8055</v>
      </c>
      <c r="J1186" s="14">
        <v>0.1013</v>
      </c>
      <c r="K1186" s="14">
        <v>5.2499999999999998E-2</v>
      </c>
      <c r="L1186" s="15">
        <f t="shared" si="72"/>
        <v>4.8800000000000003E-2</v>
      </c>
      <c r="M1186" s="11">
        <f t="shared" si="73"/>
        <v>1</v>
      </c>
      <c r="N1186" s="11">
        <f>VLOOKUP(E1186,Nasdaq!$A$2:$F$3174,5,1)</f>
        <v>7351.6298829999996</v>
      </c>
      <c r="O1186" s="11">
        <f>VLOOKUP(F1186,Nasdaq!$A$2:$F$3174,5,1)</f>
        <v>7472.4101559999999</v>
      </c>
      <c r="P1186" s="11">
        <f t="shared" si="74"/>
        <v>276</v>
      </c>
      <c r="Q1186" s="15">
        <f t="shared" si="75"/>
        <v>0.98383666296551364</v>
      </c>
    </row>
    <row r="1187" spans="1:17" ht="19.5" customHeight="1" x14ac:dyDescent="0.2">
      <c r="A1187" s="12">
        <v>1731</v>
      </c>
      <c r="B1187" s="6" t="s">
        <v>337</v>
      </c>
      <c r="C1187" s="12">
        <v>3409</v>
      </c>
      <c r="D1187" s="6" t="s">
        <v>4523</v>
      </c>
      <c r="E1187" s="13">
        <v>40133</v>
      </c>
      <c r="F1187" s="13">
        <v>41593</v>
      </c>
      <c r="H1187" s="6" t="s">
        <v>7946</v>
      </c>
      <c r="I1187" s="6" t="s">
        <v>8008</v>
      </c>
      <c r="J1187" s="14">
        <v>0.10060000000000001</v>
      </c>
      <c r="K1187" s="14">
        <v>0.1525</v>
      </c>
      <c r="L1187" s="15">
        <f t="shared" si="72"/>
        <v>-5.1899999999999988E-2</v>
      </c>
      <c r="M1187" s="11">
        <f t="shared" si="73"/>
        <v>0</v>
      </c>
      <c r="N1187" s="11">
        <f>VLOOKUP(E1187,Nasdaq!$A$2:$F$3174,5,1)</f>
        <v>2197.8500979999999</v>
      </c>
      <c r="O1187" s="11">
        <f>VLOOKUP(F1187,Nasdaq!$A$2:$F$3174,5,1)</f>
        <v>3985.969971</v>
      </c>
      <c r="P1187" s="11">
        <f t="shared" si="74"/>
        <v>1460</v>
      </c>
      <c r="Q1187" s="15">
        <f t="shared" si="75"/>
        <v>0.55139716786724813</v>
      </c>
    </row>
    <row r="1188" spans="1:17" ht="19.5" customHeight="1" x14ac:dyDescent="0.2">
      <c r="A1188" s="12">
        <v>1731</v>
      </c>
      <c r="B1188" s="6" t="s">
        <v>337</v>
      </c>
      <c r="C1188" s="12">
        <v>27672</v>
      </c>
      <c r="D1188" s="6" t="s">
        <v>5327</v>
      </c>
      <c r="E1188" s="13">
        <v>42689</v>
      </c>
      <c r="F1188" s="13">
        <v>43419</v>
      </c>
      <c r="H1188" s="6" t="s">
        <v>7947</v>
      </c>
      <c r="I1188" s="6" t="s">
        <v>8063</v>
      </c>
      <c r="J1188" s="14">
        <v>0.10050000000000001</v>
      </c>
      <c r="K1188" s="14">
        <v>0.14150000000000001</v>
      </c>
      <c r="L1188" s="15">
        <f t="shared" si="72"/>
        <v>-4.1000000000000009E-2</v>
      </c>
      <c r="M1188" s="11">
        <f t="shared" si="73"/>
        <v>0</v>
      </c>
      <c r="N1188" s="11">
        <f>VLOOKUP(E1188,Nasdaq!$A$2:$F$3174,5,1)</f>
        <v>5275.6201170000004</v>
      </c>
      <c r="O1188" s="11">
        <f>VLOOKUP(F1188,Nasdaq!$A$2:$F$3174,5,1)</f>
        <v>7259.0297849999997</v>
      </c>
      <c r="P1188" s="11">
        <f t="shared" si="74"/>
        <v>730</v>
      </c>
      <c r="Q1188" s="15">
        <f t="shared" si="75"/>
        <v>0.72676743205637084</v>
      </c>
    </row>
    <row r="1189" spans="1:17" ht="19.5" customHeight="1" x14ac:dyDescent="0.2">
      <c r="A1189" s="12">
        <v>1731</v>
      </c>
      <c r="B1189" s="6" t="s">
        <v>337</v>
      </c>
      <c r="C1189" s="12">
        <v>2065</v>
      </c>
      <c r="D1189" s="6" t="s">
        <v>3125</v>
      </c>
      <c r="E1189" s="13">
        <v>40312</v>
      </c>
      <c r="F1189" s="13">
        <v>44415</v>
      </c>
      <c r="H1189" s="6" t="s">
        <v>7947</v>
      </c>
      <c r="I1189" s="6" t="s">
        <v>8055</v>
      </c>
      <c r="J1189" s="14">
        <v>9.9199999999999997E-2</v>
      </c>
      <c r="K1189" s="14">
        <v>0.13489999999999999</v>
      </c>
      <c r="L1189" s="15">
        <f t="shared" si="72"/>
        <v>-3.5699999999999996E-2</v>
      </c>
      <c r="M1189" s="11">
        <f t="shared" si="73"/>
        <v>0</v>
      </c>
      <c r="N1189" s="11">
        <f>VLOOKUP(E1189,Nasdaq!$A$2:$F$3174,5,1)</f>
        <v>2346.8500979999999</v>
      </c>
      <c r="O1189" s="11">
        <f>VLOOKUP(F1189,Nasdaq!$A$2:$F$3174,5,1)</f>
        <v>11010.980469</v>
      </c>
      <c r="P1189" s="11">
        <f t="shared" si="74"/>
        <v>4103</v>
      </c>
      <c r="Q1189" s="15">
        <f t="shared" si="75"/>
        <v>0.21313747009445427</v>
      </c>
    </row>
    <row r="1190" spans="1:17" ht="19.5" customHeight="1" x14ac:dyDescent="0.2">
      <c r="A1190" s="12">
        <v>1731</v>
      </c>
      <c r="B1190" s="6" t="s">
        <v>337</v>
      </c>
      <c r="C1190" s="12">
        <v>1258</v>
      </c>
      <c r="D1190" s="6" t="s">
        <v>6361</v>
      </c>
      <c r="E1190" s="13">
        <v>40679</v>
      </c>
      <c r="F1190" s="13">
        <v>41320</v>
      </c>
      <c r="H1190" s="6" t="s">
        <v>7947</v>
      </c>
      <c r="I1190" s="6" t="s">
        <v>8135</v>
      </c>
      <c r="J1190" s="14">
        <v>9.9100000000000008E-2</v>
      </c>
      <c r="K1190" s="14">
        <v>0.10369999999999999</v>
      </c>
      <c r="L1190" s="15">
        <f t="shared" si="72"/>
        <v>-4.5999999999999791E-3</v>
      </c>
      <c r="M1190" s="11">
        <f t="shared" si="73"/>
        <v>0</v>
      </c>
      <c r="N1190" s="11">
        <f>VLOOKUP(E1190,Nasdaq!$A$2:$F$3174,5,1)</f>
        <v>2782.3100589999999</v>
      </c>
      <c r="O1190" s="11">
        <f>VLOOKUP(F1190,Nasdaq!$A$2:$F$3174,5,1)</f>
        <v>3192.030029</v>
      </c>
      <c r="P1190" s="11">
        <f t="shared" si="74"/>
        <v>641</v>
      </c>
      <c r="Q1190" s="15">
        <f t="shared" si="75"/>
        <v>0.87164333273554107</v>
      </c>
    </row>
    <row r="1191" spans="1:17" ht="19.5" customHeight="1" x14ac:dyDescent="0.2">
      <c r="A1191" s="12">
        <v>1731</v>
      </c>
      <c r="B1191" s="6" t="s">
        <v>337</v>
      </c>
      <c r="C1191" s="12">
        <v>4255</v>
      </c>
      <c r="D1191" s="6" t="s">
        <v>3126</v>
      </c>
      <c r="E1191" s="13">
        <v>43600</v>
      </c>
      <c r="F1191" s="13">
        <v>44415</v>
      </c>
      <c r="G1191" s="13">
        <v>43822</v>
      </c>
      <c r="H1191" s="6" t="s">
        <v>7947</v>
      </c>
      <c r="I1191" s="6" t="s">
        <v>7994</v>
      </c>
      <c r="J1191" s="14">
        <v>9.9100000000000008E-2</v>
      </c>
      <c r="K1191" s="14">
        <v>0.16390000000000002</v>
      </c>
      <c r="L1191" s="15">
        <f t="shared" si="72"/>
        <v>-6.480000000000001E-2</v>
      </c>
      <c r="M1191" s="11">
        <f t="shared" si="73"/>
        <v>0</v>
      </c>
      <c r="N1191" s="11">
        <f>VLOOKUP(E1191,Nasdaq!$A$2:$F$3174,5,1)</f>
        <v>7822.1499020000001</v>
      </c>
      <c r="O1191" s="11">
        <f>VLOOKUP(F1191,Nasdaq!$A$2:$F$3174,5,1)</f>
        <v>11010.980469</v>
      </c>
      <c r="P1191" s="11">
        <f t="shared" si="74"/>
        <v>815</v>
      </c>
      <c r="Q1191" s="15">
        <f t="shared" si="75"/>
        <v>0.71039621904896255</v>
      </c>
    </row>
    <row r="1192" spans="1:17" ht="19.5" customHeight="1" x14ac:dyDescent="0.2">
      <c r="A1192" s="12">
        <v>1731</v>
      </c>
      <c r="B1192" s="6" t="s">
        <v>337</v>
      </c>
      <c r="C1192" s="12">
        <v>24273</v>
      </c>
      <c r="D1192" s="6" t="s">
        <v>6362</v>
      </c>
      <c r="E1192" s="13">
        <v>43692</v>
      </c>
      <c r="F1192" s="13">
        <v>44415</v>
      </c>
      <c r="H1192" s="6" t="s">
        <v>7946</v>
      </c>
      <c r="I1192" s="6" t="s">
        <v>8008</v>
      </c>
      <c r="J1192" s="14">
        <v>9.4899999999999998E-2</v>
      </c>
      <c r="K1192" s="14">
        <v>0.20489999999999997</v>
      </c>
      <c r="L1192" s="15">
        <f t="shared" si="72"/>
        <v>-0.10999999999999997</v>
      </c>
      <c r="M1192" s="11">
        <f t="shared" si="73"/>
        <v>0</v>
      </c>
      <c r="N1192" s="11">
        <f>VLOOKUP(E1192,Nasdaq!$A$2:$F$3174,5,1)</f>
        <v>7766.6201170000004</v>
      </c>
      <c r="O1192" s="11">
        <f>VLOOKUP(F1192,Nasdaq!$A$2:$F$3174,5,1)</f>
        <v>11010.980469</v>
      </c>
      <c r="P1192" s="11">
        <f t="shared" si="74"/>
        <v>723</v>
      </c>
      <c r="Q1192" s="15">
        <f t="shared" si="75"/>
        <v>0.70535320736414242</v>
      </c>
    </row>
    <row r="1193" spans="1:17" ht="19.5" customHeight="1" x14ac:dyDescent="0.2">
      <c r="A1193" s="12">
        <v>1731</v>
      </c>
      <c r="B1193" s="6" t="s">
        <v>337</v>
      </c>
      <c r="C1193" s="12">
        <v>2668</v>
      </c>
      <c r="D1193" s="6" t="s">
        <v>6363</v>
      </c>
      <c r="E1193" s="13">
        <v>42781</v>
      </c>
      <c r="F1193" s="13">
        <v>43419</v>
      </c>
      <c r="H1193" s="6" t="s">
        <v>7947</v>
      </c>
      <c r="I1193" s="6" t="s">
        <v>8055</v>
      </c>
      <c r="J1193" s="14">
        <v>9.4100000000000003E-2</v>
      </c>
      <c r="K1193" s="14">
        <v>0.1114</v>
      </c>
      <c r="L1193" s="15">
        <f t="shared" si="72"/>
        <v>-1.7299999999999996E-2</v>
      </c>
      <c r="M1193" s="11">
        <f t="shared" si="73"/>
        <v>0</v>
      </c>
      <c r="N1193" s="11">
        <f>VLOOKUP(E1193,Nasdaq!$A$2:$F$3174,5,1)</f>
        <v>5819.4399409999996</v>
      </c>
      <c r="O1193" s="11">
        <f>VLOOKUP(F1193,Nasdaq!$A$2:$F$3174,5,1)</f>
        <v>7259.0297849999997</v>
      </c>
      <c r="P1193" s="11">
        <f t="shared" si="74"/>
        <v>638</v>
      </c>
      <c r="Q1193" s="15">
        <f t="shared" si="75"/>
        <v>0.80168364605542874</v>
      </c>
    </row>
    <row r="1194" spans="1:17" ht="19.5" customHeight="1" x14ac:dyDescent="0.2">
      <c r="A1194" s="12">
        <v>1731</v>
      </c>
      <c r="B1194" s="6" t="s">
        <v>337</v>
      </c>
      <c r="C1194" s="12">
        <v>3486</v>
      </c>
      <c r="D1194" s="6" t="s">
        <v>4526</v>
      </c>
      <c r="E1194" s="13">
        <v>43327</v>
      </c>
      <c r="F1194" s="13">
        <v>43692</v>
      </c>
      <c r="H1194" s="6" t="s">
        <v>7946</v>
      </c>
      <c r="I1194" s="6" t="s">
        <v>8008</v>
      </c>
      <c r="J1194" s="14">
        <v>9.4E-2</v>
      </c>
      <c r="K1194" s="14">
        <v>3.1200000000000002E-2</v>
      </c>
      <c r="L1194" s="15">
        <f t="shared" si="72"/>
        <v>6.2799999999999995E-2</v>
      </c>
      <c r="M1194" s="11">
        <f t="shared" si="73"/>
        <v>1</v>
      </c>
      <c r="N1194" s="11">
        <f>VLOOKUP(E1194,Nasdaq!$A$2:$F$3174,5,1)</f>
        <v>7774.1201170000004</v>
      </c>
      <c r="O1194" s="11">
        <f>VLOOKUP(F1194,Nasdaq!$A$2:$F$3174,5,1)</f>
        <v>7766.6201170000004</v>
      </c>
      <c r="P1194" s="11">
        <f t="shared" si="74"/>
        <v>365</v>
      </c>
      <c r="Q1194" s="15">
        <f t="shared" si="75"/>
        <v>1.0009656637718989</v>
      </c>
    </row>
    <row r="1195" spans="1:17" ht="19.5" customHeight="1" x14ac:dyDescent="0.2">
      <c r="A1195" s="12">
        <v>1731</v>
      </c>
      <c r="B1195" s="6" t="s">
        <v>337</v>
      </c>
      <c r="C1195" s="12">
        <v>4747</v>
      </c>
      <c r="D1195" s="6" t="s">
        <v>3404</v>
      </c>
      <c r="E1195" s="13">
        <v>41957</v>
      </c>
      <c r="F1195" s="13">
        <v>42051</v>
      </c>
      <c r="H1195" s="6" t="s">
        <v>7947</v>
      </c>
      <c r="I1195" s="6" t="s">
        <v>8061</v>
      </c>
      <c r="J1195" s="14">
        <v>9.2600000000000002E-2</v>
      </c>
      <c r="K1195" s="14">
        <v>0.14380000000000001</v>
      </c>
      <c r="L1195" s="15">
        <f t="shared" si="72"/>
        <v>-5.1200000000000009E-2</v>
      </c>
      <c r="M1195" s="11">
        <f t="shared" si="73"/>
        <v>0</v>
      </c>
      <c r="N1195" s="11">
        <f>VLOOKUP(E1195,Nasdaq!$A$2:$F$3174,5,1)</f>
        <v>4688.5400390000004</v>
      </c>
      <c r="O1195" s="11">
        <f>VLOOKUP(F1195,Nasdaq!$A$2:$F$3174,5,1)</f>
        <v>4893.8398440000001</v>
      </c>
      <c r="P1195" s="11">
        <f t="shared" si="74"/>
        <v>94</v>
      </c>
      <c r="Q1195" s="15">
        <f t="shared" si="75"/>
        <v>0.95805053798852202</v>
      </c>
    </row>
    <row r="1196" spans="1:17" ht="19.5" customHeight="1" x14ac:dyDescent="0.2">
      <c r="A1196" s="12">
        <v>1731</v>
      </c>
      <c r="B1196" s="6" t="s">
        <v>337</v>
      </c>
      <c r="C1196" s="12">
        <v>24611</v>
      </c>
      <c r="D1196" s="6" t="s">
        <v>6364</v>
      </c>
      <c r="E1196" s="13">
        <v>40312</v>
      </c>
      <c r="F1196" s="13">
        <v>44415</v>
      </c>
      <c r="H1196" s="6" t="s">
        <v>7947</v>
      </c>
      <c r="I1196" s="6" t="s">
        <v>8055</v>
      </c>
      <c r="J1196" s="14">
        <v>9.1899999999999996E-2</v>
      </c>
      <c r="K1196" s="14">
        <v>0.13489999999999999</v>
      </c>
      <c r="L1196" s="15">
        <f t="shared" si="72"/>
        <v>-4.2999999999999997E-2</v>
      </c>
      <c r="M1196" s="11">
        <f t="shared" si="73"/>
        <v>0</v>
      </c>
      <c r="N1196" s="11">
        <f>VLOOKUP(E1196,Nasdaq!$A$2:$F$3174,5,1)</f>
        <v>2346.8500979999999</v>
      </c>
      <c r="O1196" s="11">
        <f>VLOOKUP(F1196,Nasdaq!$A$2:$F$3174,5,1)</f>
        <v>11010.980469</v>
      </c>
      <c r="P1196" s="11">
        <f t="shared" si="74"/>
        <v>4103</v>
      </c>
      <c r="Q1196" s="15">
        <f t="shared" si="75"/>
        <v>0.21313747009445427</v>
      </c>
    </row>
    <row r="1197" spans="1:17" ht="19.5" customHeight="1" x14ac:dyDescent="0.2">
      <c r="A1197" s="12">
        <v>1731</v>
      </c>
      <c r="B1197" s="6" t="s">
        <v>337</v>
      </c>
      <c r="C1197" s="12">
        <v>4182</v>
      </c>
      <c r="D1197" s="6" t="s">
        <v>3127</v>
      </c>
      <c r="E1197" s="13">
        <v>42324</v>
      </c>
      <c r="F1197" s="13">
        <v>44415</v>
      </c>
      <c r="G1197" s="13">
        <v>42769</v>
      </c>
      <c r="H1197" s="6" t="s">
        <v>7946</v>
      </c>
      <c r="I1197" s="6" t="s">
        <v>8008</v>
      </c>
      <c r="J1197" s="14">
        <v>9.1799999999999993E-2</v>
      </c>
      <c r="K1197" s="14">
        <v>0.1323</v>
      </c>
      <c r="L1197" s="15">
        <f t="shared" si="72"/>
        <v>-4.0500000000000008E-2</v>
      </c>
      <c r="M1197" s="11">
        <f t="shared" si="73"/>
        <v>0</v>
      </c>
      <c r="N1197" s="11">
        <f>VLOOKUP(E1197,Nasdaq!$A$2:$F$3174,5,1)</f>
        <v>4984.6201170000004</v>
      </c>
      <c r="O1197" s="11">
        <f>VLOOKUP(F1197,Nasdaq!$A$2:$F$3174,5,1)</f>
        <v>11010.980469</v>
      </c>
      <c r="P1197" s="11">
        <f t="shared" si="74"/>
        <v>2091</v>
      </c>
      <c r="Q1197" s="15">
        <f t="shared" si="75"/>
        <v>0.45269586184018457</v>
      </c>
    </row>
    <row r="1198" spans="1:17" ht="19.5" customHeight="1" x14ac:dyDescent="0.2">
      <c r="A1198" s="12">
        <v>1731</v>
      </c>
      <c r="B1198" s="6" t="s">
        <v>337</v>
      </c>
      <c r="C1198" s="12">
        <v>3036</v>
      </c>
      <c r="D1198" s="6" t="s">
        <v>5318</v>
      </c>
      <c r="E1198" s="13">
        <v>43419</v>
      </c>
      <c r="F1198" s="13">
        <v>43600</v>
      </c>
      <c r="H1198" s="6" t="s">
        <v>7946</v>
      </c>
      <c r="I1198" s="6" t="s">
        <v>8008</v>
      </c>
      <c r="J1198" s="14">
        <v>8.9700000000000002E-2</v>
      </c>
      <c r="K1198" s="14">
        <v>0.1137</v>
      </c>
      <c r="L1198" s="15">
        <f t="shared" si="72"/>
        <v>-2.3999999999999994E-2</v>
      </c>
      <c r="M1198" s="11">
        <f t="shared" si="73"/>
        <v>0</v>
      </c>
      <c r="N1198" s="11">
        <f>VLOOKUP(E1198,Nasdaq!$A$2:$F$3174,5,1)</f>
        <v>7259.0297849999997</v>
      </c>
      <c r="O1198" s="11">
        <f>VLOOKUP(F1198,Nasdaq!$A$2:$F$3174,5,1)</f>
        <v>7822.1499020000001</v>
      </c>
      <c r="P1198" s="11">
        <f t="shared" si="74"/>
        <v>181</v>
      </c>
      <c r="Q1198" s="15">
        <f t="shared" si="75"/>
        <v>0.9280105962203431</v>
      </c>
    </row>
    <row r="1199" spans="1:17" ht="19.5" customHeight="1" x14ac:dyDescent="0.2">
      <c r="A1199" s="12">
        <v>1731</v>
      </c>
      <c r="B1199" s="6" t="s">
        <v>337</v>
      </c>
      <c r="C1199" s="12">
        <v>4366</v>
      </c>
      <c r="D1199" s="6" t="s">
        <v>6365</v>
      </c>
      <c r="E1199" s="13">
        <v>40133</v>
      </c>
      <c r="F1199" s="13">
        <v>43054</v>
      </c>
      <c r="H1199" s="6" t="s">
        <v>7946</v>
      </c>
      <c r="I1199" s="6" t="s">
        <v>8008</v>
      </c>
      <c r="J1199" s="14">
        <v>8.9099999999999999E-2</v>
      </c>
      <c r="K1199" s="14">
        <v>0.13400000000000001</v>
      </c>
      <c r="L1199" s="15">
        <f t="shared" si="72"/>
        <v>-4.4900000000000009E-2</v>
      </c>
      <c r="M1199" s="11">
        <f t="shared" si="73"/>
        <v>0</v>
      </c>
      <c r="N1199" s="11">
        <f>VLOOKUP(E1199,Nasdaq!$A$2:$F$3174,5,1)</f>
        <v>2197.8500979999999</v>
      </c>
      <c r="O1199" s="11">
        <f>VLOOKUP(F1199,Nasdaq!$A$2:$F$3174,5,1)</f>
        <v>6706.2099609999996</v>
      </c>
      <c r="P1199" s="11">
        <f t="shared" si="74"/>
        <v>2921</v>
      </c>
      <c r="Q1199" s="15">
        <f t="shared" si="75"/>
        <v>0.32773390789234141</v>
      </c>
    </row>
    <row r="1200" spans="1:17" ht="19.5" customHeight="1" x14ac:dyDescent="0.2">
      <c r="A1200" s="12">
        <v>1731</v>
      </c>
      <c r="B1200" s="6" t="s">
        <v>337</v>
      </c>
      <c r="C1200" s="12">
        <v>33652</v>
      </c>
      <c r="D1200" s="6" t="s">
        <v>6366</v>
      </c>
      <c r="E1200" s="13">
        <v>41501</v>
      </c>
      <c r="F1200" s="13">
        <v>41866</v>
      </c>
      <c r="H1200" s="6" t="s">
        <v>7948</v>
      </c>
      <c r="I1200" s="6" t="s">
        <v>8117</v>
      </c>
      <c r="J1200" s="14">
        <v>8.900000000000001E-2</v>
      </c>
      <c r="K1200" s="14">
        <v>0.20120000000000002</v>
      </c>
      <c r="L1200" s="15">
        <f t="shared" si="72"/>
        <v>-0.11220000000000001</v>
      </c>
      <c r="M1200" s="11">
        <f t="shared" si="73"/>
        <v>0</v>
      </c>
      <c r="N1200" s="11">
        <f>VLOOKUP(E1200,Nasdaq!$A$2:$F$3174,5,1)</f>
        <v>3606.1201169999999</v>
      </c>
      <c r="O1200" s="11">
        <f>VLOOKUP(F1200,Nasdaq!$A$2:$F$3174,5,1)</f>
        <v>4464.9301759999998</v>
      </c>
      <c r="P1200" s="11">
        <f t="shared" si="74"/>
        <v>365</v>
      </c>
      <c r="Q1200" s="15">
        <f t="shared" si="75"/>
        <v>0.80765560874001774</v>
      </c>
    </row>
    <row r="1201" spans="1:17" ht="19.5" customHeight="1" x14ac:dyDescent="0.2">
      <c r="A1201" s="12">
        <v>1731</v>
      </c>
      <c r="B1201" s="6" t="s">
        <v>337</v>
      </c>
      <c r="C1201" s="12">
        <v>2793</v>
      </c>
      <c r="D1201" s="6" t="s">
        <v>6367</v>
      </c>
      <c r="E1201" s="13">
        <v>40224</v>
      </c>
      <c r="F1201" s="13">
        <v>44415</v>
      </c>
      <c r="H1201" s="6" t="s">
        <v>7947</v>
      </c>
      <c r="I1201" s="6" t="s">
        <v>8055</v>
      </c>
      <c r="J1201" s="14">
        <v>8.8900000000000007E-2</v>
      </c>
      <c r="K1201" s="14">
        <v>0.1361</v>
      </c>
      <c r="L1201" s="15">
        <f t="shared" ref="L1201:L1264" si="76">J1201-K1201</f>
        <v>-4.7199999999999992E-2</v>
      </c>
      <c r="M1201" s="11">
        <f t="shared" ref="M1201:M1264" si="77">IF(L1201&gt;0,1,0)</f>
        <v>0</v>
      </c>
      <c r="N1201" s="11">
        <f>VLOOKUP(E1201,Nasdaq!$A$2:$F$3174,5,1)</f>
        <v>2183.530029</v>
      </c>
      <c r="O1201" s="11">
        <f>VLOOKUP(F1201,Nasdaq!$A$2:$F$3174,5,1)</f>
        <v>11010.980469</v>
      </c>
      <c r="P1201" s="11">
        <f t="shared" ref="P1201:P1264" si="78">_xlfn.DAYS(F1201,E1201)</f>
        <v>4191</v>
      </c>
      <c r="Q1201" s="15">
        <f t="shared" ref="Q1201:Q1264" si="79">(O1201/N1201)^(1/P1201/365-1)</f>
        <v>0.19830498697426788</v>
      </c>
    </row>
    <row r="1202" spans="1:17" ht="19.5" customHeight="1" x14ac:dyDescent="0.2">
      <c r="A1202" s="12">
        <v>1731</v>
      </c>
      <c r="B1202" s="6" t="s">
        <v>337</v>
      </c>
      <c r="C1202" s="12">
        <v>3773</v>
      </c>
      <c r="D1202" s="6" t="s">
        <v>3128</v>
      </c>
      <c r="E1202" s="13">
        <v>42051</v>
      </c>
      <c r="F1202" s="13">
        <v>42471</v>
      </c>
      <c r="G1202" s="13">
        <v>42215</v>
      </c>
      <c r="H1202" s="6" t="s">
        <v>7947</v>
      </c>
      <c r="I1202" s="6" t="s">
        <v>8149</v>
      </c>
      <c r="J1202" s="14">
        <v>8.8100000000000012E-2</v>
      </c>
      <c r="K1202" s="14">
        <v>-3.0999999999999999E-3</v>
      </c>
      <c r="L1202" s="15">
        <f t="shared" si="76"/>
        <v>9.1200000000000017E-2</v>
      </c>
      <c r="M1202" s="11">
        <f t="shared" si="77"/>
        <v>1</v>
      </c>
      <c r="N1202" s="11">
        <f>VLOOKUP(E1202,Nasdaq!$A$2:$F$3174,5,1)</f>
        <v>4893.8398440000001</v>
      </c>
      <c r="O1202" s="11">
        <f>VLOOKUP(F1202,Nasdaq!$A$2:$F$3174,5,1)</f>
        <v>4833.3999020000001</v>
      </c>
      <c r="P1202" s="11">
        <f t="shared" si="78"/>
        <v>420</v>
      </c>
      <c r="Q1202" s="15">
        <f t="shared" si="79"/>
        <v>1.0125045612842709</v>
      </c>
    </row>
    <row r="1203" spans="1:17" ht="19.5" customHeight="1" x14ac:dyDescent="0.2">
      <c r="A1203" s="12">
        <v>1731</v>
      </c>
      <c r="B1203" s="6" t="s">
        <v>337</v>
      </c>
      <c r="C1203" s="12">
        <v>40619</v>
      </c>
      <c r="D1203" s="6" t="s">
        <v>6368</v>
      </c>
      <c r="E1203" s="13">
        <v>40589</v>
      </c>
      <c r="F1203" s="13">
        <v>41253</v>
      </c>
      <c r="G1203" s="13">
        <v>40441</v>
      </c>
      <c r="H1203" s="6" t="s">
        <v>7946</v>
      </c>
      <c r="I1203" s="6" t="s">
        <v>8008</v>
      </c>
      <c r="J1203" s="14">
        <v>8.8000000000000009E-2</v>
      </c>
      <c r="K1203" s="14">
        <v>5.9900000000000002E-2</v>
      </c>
      <c r="L1203" s="15">
        <f t="shared" si="76"/>
        <v>2.8100000000000007E-2</v>
      </c>
      <c r="M1203" s="11">
        <f t="shared" si="77"/>
        <v>1</v>
      </c>
      <c r="N1203" s="11">
        <f>VLOOKUP(E1203,Nasdaq!$A$2:$F$3174,5,1)</f>
        <v>2804.3500979999999</v>
      </c>
      <c r="O1203" s="11">
        <f>VLOOKUP(F1203,Nasdaq!$A$2:$F$3174,5,1)</f>
        <v>2986.959961</v>
      </c>
      <c r="P1203" s="11">
        <f t="shared" si="78"/>
        <v>664</v>
      </c>
      <c r="Q1203" s="15">
        <f t="shared" si="79"/>
        <v>0.93886455277777459</v>
      </c>
    </row>
    <row r="1204" spans="1:17" ht="19.5" customHeight="1" x14ac:dyDescent="0.2">
      <c r="A1204" s="12">
        <v>1731</v>
      </c>
      <c r="B1204" s="6" t="s">
        <v>337</v>
      </c>
      <c r="C1204" s="12">
        <v>24275</v>
      </c>
      <c r="D1204" s="6" t="s">
        <v>5830</v>
      </c>
      <c r="E1204" s="13">
        <v>42506</v>
      </c>
      <c r="F1204" s="13">
        <v>43420</v>
      </c>
      <c r="H1204" s="6" t="s">
        <v>7946</v>
      </c>
      <c r="I1204" s="6" t="s">
        <v>8008</v>
      </c>
      <c r="J1204" s="14">
        <v>8.7100000000000011E-2</v>
      </c>
      <c r="K1204" s="14">
        <v>0.14150000000000001</v>
      </c>
      <c r="L1204" s="15">
        <f t="shared" si="76"/>
        <v>-5.4400000000000004E-2</v>
      </c>
      <c r="M1204" s="11">
        <f t="shared" si="77"/>
        <v>0</v>
      </c>
      <c r="N1204" s="11">
        <f>VLOOKUP(E1204,Nasdaq!$A$2:$F$3174,5,1)</f>
        <v>4775.4599609999996</v>
      </c>
      <c r="O1204" s="11">
        <f>VLOOKUP(F1204,Nasdaq!$A$2:$F$3174,5,1)</f>
        <v>7247.8701170000004</v>
      </c>
      <c r="P1204" s="11">
        <f t="shared" si="78"/>
        <v>914</v>
      </c>
      <c r="Q1204" s="15">
        <f t="shared" si="79"/>
        <v>0.65887851964401389</v>
      </c>
    </row>
    <row r="1205" spans="1:17" ht="19.5" customHeight="1" x14ac:dyDescent="0.2">
      <c r="A1205" s="12">
        <v>1731</v>
      </c>
      <c r="B1205" s="6" t="s">
        <v>337</v>
      </c>
      <c r="C1205" s="12">
        <v>41713</v>
      </c>
      <c r="D1205" s="6" t="s">
        <v>3129</v>
      </c>
      <c r="E1205" s="13">
        <v>43054</v>
      </c>
      <c r="F1205" s="13">
        <v>43581</v>
      </c>
      <c r="G1205" s="13">
        <v>43332</v>
      </c>
      <c r="H1205" s="6" t="s">
        <v>7947</v>
      </c>
      <c r="I1205" s="6" t="s">
        <v>8149</v>
      </c>
      <c r="J1205" s="14">
        <v>8.6999999999999994E-2</v>
      </c>
      <c r="K1205" s="14">
        <v>0.12089999999999999</v>
      </c>
      <c r="L1205" s="15">
        <f t="shared" si="76"/>
        <v>-3.39E-2</v>
      </c>
      <c r="M1205" s="11">
        <f t="shared" si="77"/>
        <v>0</v>
      </c>
      <c r="N1205" s="11">
        <f>VLOOKUP(E1205,Nasdaq!$A$2:$F$3174,5,1)</f>
        <v>6706.2099609999996</v>
      </c>
      <c r="O1205" s="11">
        <f>VLOOKUP(F1205,Nasdaq!$A$2:$F$3174,5,1)</f>
        <v>8146.3999020000001</v>
      </c>
      <c r="P1205" s="11">
        <f t="shared" si="78"/>
        <v>527</v>
      </c>
      <c r="Q1205" s="15">
        <f t="shared" si="79"/>
        <v>0.82321231760533775</v>
      </c>
    </row>
    <row r="1206" spans="1:17" ht="19.5" customHeight="1" x14ac:dyDescent="0.2">
      <c r="A1206" s="12">
        <v>1731</v>
      </c>
      <c r="B1206" s="6" t="s">
        <v>337</v>
      </c>
      <c r="C1206" s="12">
        <v>4225</v>
      </c>
      <c r="D1206" s="6" t="s">
        <v>5326</v>
      </c>
      <c r="E1206" s="13">
        <v>43235</v>
      </c>
      <c r="F1206" s="13">
        <v>44415</v>
      </c>
      <c r="H1206" s="6" t="s">
        <v>7947</v>
      </c>
      <c r="I1206" s="6" t="s">
        <v>8063</v>
      </c>
      <c r="J1206" s="14">
        <v>8.4499999999999992E-2</v>
      </c>
      <c r="K1206" s="14">
        <v>0.12240000000000001</v>
      </c>
      <c r="L1206" s="15">
        <f t="shared" si="76"/>
        <v>-3.7900000000000017E-2</v>
      </c>
      <c r="M1206" s="11">
        <f t="shared" si="77"/>
        <v>0</v>
      </c>
      <c r="N1206" s="11">
        <f>VLOOKUP(E1206,Nasdaq!$A$2:$F$3174,5,1)</f>
        <v>7351.6298829999996</v>
      </c>
      <c r="O1206" s="11">
        <f>VLOOKUP(F1206,Nasdaq!$A$2:$F$3174,5,1)</f>
        <v>11010.980469</v>
      </c>
      <c r="P1206" s="11">
        <f t="shared" si="78"/>
        <v>1180</v>
      </c>
      <c r="Q1206" s="15">
        <f t="shared" si="79"/>
        <v>0.66766413754814713</v>
      </c>
    </row>
    <row r="1207" spans="1:17" ht="19.5" customHeight="1" x14ac:dyDescent="0.2">
      <c r="A1207" s="12">
        <v>1731</v>
      </c>
      <c r="B1207" s="6" t="s">
        <v>337</v>
      </c>
      <c r="C1207" s="12">
        <v>4441</v>
      </c>
      <c r="D1207" s="6" t="s">
        <v>6369</v>
      </c>
      <c r="E1207" s="13">
        <v>40312</v>
      </c>
      <c r="F1207" s="13">
        <v>42597</v>
      </c>
      <c r="H1207" s="6" t="s">
        <v>7947</v>
      </c>
      <c r="I1207" s="6" t="s">
        <v>8149</v>
      </c>
      <c r="J1207" s="14">
        <v>8.2599999999999993E-2</v>
      </c>
      <c r="K1207" s="14">
        <v>0.13449999999999998</v>
      </c>
      <c r="L1207" s="15">
        <f t="shared" si="76"/>
        <v>-5.1899999999999988E-2</v>
      </c>
      <c r="M1207" s="11">
        <f t="shared" si="77"/>
        <v>0</v>
      </c>
      <c r="N1207" s="11">
        <f>VLOOKUP(E1207,Nasdaq!$A$2:$F$3174,5,1)</f>
        <v>2346.8500979999999</v>
      </c>
      <c r="O1207" s="11">
        <f>VLOOKUP(F1207,Nasdaq!$A$2:$F$3174,5,1)</f>
        <v>5262.0200199999999</v>
      </c>
      <c r="P1207" s="11">
        <f t="shared" si="78"/>
        <v>2285</v>
      </c>
      <c r="Q1207" s="15">
        <f t="shared" si="79"/>
        <v>0.44599837346242682</v>
      </c>
    </row>
    <row r="1208" spans="1:17" ht="19.5" customHeight="1" x14ac:dyDescent="0.2">
      <c r="A1208" s="12">
        <v>1731</v>
      </c>
      <c r="B1208" s="6" t="s">
        <v>337</v>
      </c>
      <c r="C1208" s="12">
        <v>4026</v>
      </c>
      <c r="D1208" s="6" t="s">
        <v>6370</v>
      </c>
      <c r="E1208" s="13">
        <v>41593</v>
      </c>
      <c r="F1208" s="13">
        <v>41774</v>
      </c>
      <c r="H1208" s="6" t="s">
        <v>7947</v>
      </c>
      <c r="I1208" s="6" t="s">
        <v>7994</v>
      </c>
      <c r="J1208" s="14">
        <v>8.0600000000000005E-2</v>
      </c>
      <c r="K1208" s="14">
        <v>0.10630000000000001</v>
      </c>
      <c r="L1208" s="15">
        <f t="shared" si="76"/>
        <v>-2.5700000000000001E-2</v>
      </c>
      <c r="M1208" s="11">
        <f t="shared" si="77"/>
        <v>0</v>
      </c>
      <c r="N1208" s="11">
        <f>VLOOKUP(E1208,Nasdaq!$A$2:$F$3174,5,1)</f>
        <v>3985.969971</v>
      </c>
      <c r="O1208" s="11">
        <f>VLOOKUP(F1208,Nasdaq!$A$2:$F$3174,5,1)</f>
        <v>4069.290039</v>
      </c>
      <c r="P1208" s="11">
        <f t="shared" si="78"/>
        <v>181</v>
      </c>
      <c r="Q1208" s="15">
        <f t="shared" si="79"/>
        <v>0.97952497388520121</v>
      </c>
    </row>
    <row r="1209" spans="1:17" ht="19.5" customHeight="1" x14ac:dyDescent="0.2">
      <c r="A1209" s="12">
        <v>1731</v>
      </c>
      <c r="B1209" s="6" t="s">
        <v>337</v>
      </c>
      <c r="C1209" s="12">
        <v>28124</v>
      </c>
      <c r="D1209" s="6" t="s">
        <v>6371</v>
      </c>
      <c r="E1209" s="13">
        <v>43784</v>
      </c>
      <c r="F1209" s="13">
        <v>44415</v>
      </c>
      <c r="H1209" s="6" t="s">
        <v>7946</v>
      </c>
      <c r="I1209" s="6" t="s">
        <v>8008</v>
      </c>
      <c r="J1209" s="14">
        <v>7.9899999999999999E-2</v>
      </c>
      <c r="K1209" s="14">
        <v>0.1268</v>
      </c>
      <c r="L1209" s="15">
        <f t="shared" si="76"/>
        <v>-4.6899999999999997E-2</v>
      </c>
      <c r="M1209" s="11">
        <f t="shared" si="77"/>
        <v>0</v>
      </c>
      <c r="N1209" s="11">
        <f>VLOOKUP(E1209,Nasdaq!$A$2:$F$3174,5,1)</f>
        <v>8540.8300780000009</v>
      </c>
      <c r="O1209" s="11">
        <f>VLOOKUP(F1209,Nasdaq!$A$2:$F$3174,5,1)</f>
        <v>11010.980469</v>
      </c>
      <c r="P1209" s="11">
        <f t="shared" si="78"/>
        <v>631</v>
      </c>
      <c r="Q1209" s="15">
        <f t="shared" si="79"/>
        <v>0.77566566596755193</v>
      </c>
    </row>
    <row r="1210" spans="1:17" ht="19.5" customHeight="1" x14ac:dyDescent="0.2">
      <c r="A1210" s="12">
        <v>1731</v>
      </c>
      <c r="B1210" s="6" t="s">
        <v>337</v>
      </c>
      <c r="C1210" s="12">
        <v>2192</v>
      </c>
      <c r="D1210" s="6" t="s">
        <v>6372</v>
      </c>
      <c r="E1210" s="13">
        <v>41320</v>
      </c>
      <c r="F1210" s="13">
        <v>44415</v>
      </c>
      <c r="H1210" s="6" t="s">
        <v>7946</v>
      </c>
      <c r="I1210" s="6" t="s">
        <v>8008</v>
      </c>
      <c r="J1210" s="14">
        <v>7.9299999999999995E-2</v>
      </c>
      <c r="K1210" s="14">
        <v>0.13470000000000001</v>
      </c>
      <c r="L1210" s="15">
        <f t="shared" si="76"/>
        <v>-5.5400000000000019E-2</v>
      </c>
      <c r="M1210" s="11">
        <f t="shared" si="77"/>
        <v>0</v>
      </c>
      <c r="N1210" s="11">
        <f>VLOOKUP(E1210,Nasdaq!$A$2:$F$3174,5,1)</f>
        <v>3192.030029</v>
      </c>
      <c r="O1210" s="11">
        <f>VLOOKUP(F1210,Nasdaq!$A$2:$F$3174,5,1)</f>
        <v>11010.980469</v>
      </c>
      <c r="P1210" s="11">
        <f t="shared" si="78"/>
        <v>3095</v>
      </c>
      <c r="Q1210" s="15">
        <f t="shared" si="79"/>
        <v>0.28989548539935889</v>
      </c>
    </row>
    <row r="1211" spans="1:17" ht="19.5" customHeight="1" x14ac:dyDescent="0.2">
      <c r="A1211" s="12">
        <v>1731</v>
      </c>
      <c r="B1211" s="6" t="s">
        <v>337</v>
      </c>
      <c r="C1211" s="12">
        <v>2872</v>
      </c>
      <c r="D1211" s="6" t="s">
        <v>6373</v>
      </c>
      <c r="E1211" s="13">
        <v>41774</v>
      </c>
      <c r="F1211" s="13">
        <v>42051</v>
      </c>
      <c r="H1211" s="6" t="s">
        <v>7947</v>
      </c>
      <c r="I1211" s="6" t="s">
        <v>8149</v>
      </c>
      <c r="J1211" s="14">
        <v>7.9199999999999993E-2</v>
      </c>
      <c r="K1211" s="14">
        <v>0.18840000000000001</v>
      </c>
      <c r="L1211" s="15">
        <f t="shared" si="76"/>
        <v>-0.10920000000000002</v>
      </c>
      <c r="M1211" s="11">
        <f t="shared" si="77"/>
        <v>0</v>
      </c>
      <c r="N1211" s="11">
        <f>VLOOKUP(E1211,Nasdaq!$A$2:$F$3174,5,1)</f>
        <v>4069.290039</v>
      </c>
      <c r="O1211" s="11">
        <f>VLOOKUP(F1211,Nasdaq!$A$2:$F$3174,5,1)</f>
        <v>4893.8398440000001</v>
      </c>
      <c r="P1211" s="11">
        <f t="shared" si="78"/>
        <v>277</v>
      </c>
      <c r="Q1211" s="15">
        <f t="shared" si="79"/>
        <v>0.8315142290835138</v>
      </c>
    </row>
    <row r="1212" spans="1:17" ht="19.5" customHeight="1" x14ac:dyDescent="0.2">
      <c r="A1212" s="12">
        <v>1731</v>
      </c>
      <c r="B1212" s="6" t="s">
        <v>337</v>
      </c>
      <c r="C1212" s="12">
        <v>28155</v>
      </c>
      <c r="D1212" s="6" t="s">
        <v>3130</v>
      </c>
      <c r="E1212" s="13">
        <v>41684</v>
      </c>
      <c r="F1212" s="13">
        <v>42256</v>
      </c>
      <c r="G1212" s="13">
        <v>42118</v>
      </c>
      <c r="H1212" s="6" t="s">
        <v>7946</v>
      </c>
      <c r="I1212" s="6" t="s">
        <v>8008</v>
      </c>
      <c r="J1212" s="14">
        <v>7.8200000000000006E-2</v>
      </c>
      <c r="K1212" s="14">
        <v>5.7000000000000002E-2</v>
      </c>
      <c r="L1212" s="15">
        <f t="shared" si="76"/>
        <v>2.1200000000000004E-2</v>
      </c>
      <c r="M1212" s="11">
        <f t="shared" si="77"/>
        <v>1</v>
      </c>
      <c r="N1212" s="11">
        <f>VLOOKUP(E1212,Nasdaq!$A$2:$F$3174,5,1)</f>
        <v>4244.0200199999999</v>
      </c>
      <c r="O1212" s="11">
        <f>VLOOKUP(F1212,Nasdaq!$A$2:$F$3174,5,1)</f>
        <v>4756.5297849999997</v>
      </c>
      <c r="P1212" s="11">
        <f t="shared" si="78"/>
        <v>572</v>
      </c>
      <c r="Q1212" s="15">
        <f t="shared" si="79"/>
        <v>0.8922518157869489</v>
      </c>
    </row>
    <row r="1213" spans="1:17" ht="19.5" customHeight="1" x14ac:dyDescent="0.2">
      <c r="A1213" s="12">
        <v>1731</v>
      </c>
      <c r="B1213" s="6" t="s">
        <v>337</v>
      </c>
      <c r="C1213" s="12">
        <v>3595</v>
      </c>
      <c r="D1213" s="6" t="s">
        <v>4552</v>
      </c>
      <c r="E1213" s="13">
        <v>42597</v>
      </c>
      <c r="F1213" s="13">
        <v>44415</v>
      </c>
      <c r="H1213" s="6" t="s">
        <v>7947</v>
      </c>
      <c r="I1213" s="6" t="s">
        <v>8061</v>
      </c>
      <c r="J1213" s="14">
        <v>7.7399999999999997E-2</v>
      </c>
      <c r="K1213" s="14">
        <v>0.1356</v>
      </c>
      <c r="L1213" s="15">
        <f t="shared" si="76"/>
        <v>-5.8200000000000002E-2</v>
      </c>
      <c r="M1213" s="11">
        <f t="shared" si="77"/>
        <v>0</v>
      </c>
      <c r="N1213" s="11">
        <f>VLOOKUP(E1213,Nasdaq!$A$2:$F$3174,5,1)</f>
        <v>5262.0200199999999</v>
      </c>
      <c r="O1213" s="11">
        <f>VLOOKUP(F1213,Nasdaq!$A$2:$F$3174,5,1)</f>
        <v>11010.980469</v>
      </c>
      <c r="P1213" s="11">
        <f t="shared" si="78"/>
        <v>1818</v>
      </c>
      <c r="Q1213" s="15">
        <f t="shared" si="79"/>
        <v>0.47788894822356798</v>
      </c>
    </row>
    <row r="1214" spans="1:17" ht="19.5" customHeight="1" x14ac:dyDescent="0.2">
      <c r="A1214" s="12">
        <v>1731</v>
      </c>
      <c r="B1214" s="6" t="s">
        <v>337</v>
      </c>
      <c r="C1214" s="12">
        <v>30669</v>
      </c>
      <c r="D1214" s="6" t="s">
        <v>6374</v>
      </c>
      <c r="E1214" s="13">
        <v>43235</v>
      </c>
      <c r="F1214" s="13">
        <v>43361</v>
      </c>
      <c r="H1214" s="6" t="s">
        <v>7947</v>
      </c>
      <c r="I1214" s="6" t="s">
        <v>7994</v>
      </c>
      <c r="J1214" s="14">
        <v>7.6499999999999999E-2</v>
      </c>
      <c r="K1214" s="14">
        <v>0.24539999999999998</v>
      </c>
      <c r="L1214" s="15">
        <f t="shared" si="76"/>
        <v>-0.16889999999999999</v>
      </c>
      <c r="M1214" s="11">
        <f t="shared" si="77"/>
        <v>0</v>
      </c>
      <c r="N1214" s="11">
        <f>VLOOKUP(E1214,Nasdaq!$A$2:$F$3174,5,1)</f>
        <v>7351.6298829999996</v>
      </c>
      <c r="O1214" s="11">
        <f>VLOOKUP(F1214,Nasdaq!$A$2:$F$3174,5,1)</f>
        <v>7956.1098629999997</v>
      </c>
      <c r="P1214" s="11">
        <f t="shared" si="78"/>
        <v>126</v>
      </c>
      <c r="Q1214" s="15">
        <f t="shared" si="79"/>
        <v>0.92402476095361086</v>
      </c>
    </row>
    <row r="1215" spans="1:17" ht="19.5" customHeight="1" x14ac:dyDescent="0.2">
      <c r="A1215" s="12">
        <v>1731</v>
      </c>
      <c r="B1215" s="6" t="s">
        <v>337</v>
      </c>
      <c r="C1215" s="12">
        <v>3175</v>
      </c>
      <c r="D1215" s="6" t="s">
        <v>6375</v>
      </c>
      <c r="E1215" s="13">
        <v>41774</v>
      </c>
      <c r="F1215" s="13">
        <v>41957</v>
      </c>
      <c r="H1215" s="6" t="s">
        <v>7947</v>
      </c>
      <c r="I1215" s="6" t="s">
        <v>8004</v>
      </c>
      <c r="J1215" s="14">
        <v>7.51E-2</v>
      </c>
      <c r="K1215" s="14">
        <v>0.21210000000000001</v>
      </c>
      <c r="L1215" s="15">
        <f t="shared" si="76"/>
        <v>-0.13700000000000001</v>
      </c>
      <c r="M1215" s="11">
        <f t="shared" si="77"/>
        <v>0</v>
      </c>
      <c r="N1215" s="11">
        <f>VLOOKUP(E1215,Nasdaq!$A$2:$F$3174,5,1)</f>
        <v>4069.290039</v>
      </c>
      <c r="O1215" s="11">
        <f>VLOOKUP(F1215,Nasdaq!$A$2:$F$3174,5,1)</f>
        <v>4688.5400390000004</v>
      </c>
      <c r="P1215" s="11">
        <f t="shared" si="78"/>
        <v>183</v>
      </c>
      <c r="Q1215" s="15">
        <f t="shared" si="79"/>
        <v>0.86792447860875443</v>
      </c>
    </row>
    <row r="1216" spans="1:17" ht="19.5" customHeight="1" x14ac:dyDescent="0.2">
      <c r="A1216" s="12">
        <v>1731</v>
      </c>
      <c r="B1216" s="6" t="s">
        <v>337</v>
      </c>
      <c r="C1216" s="12">
        <v>4415</v>
      </c>
      <c r="D1216" s="6" t="s">
        <v>3131</v>
      </c>
      <c r="E1216" s="13">
        <v>42139</v>
      </c>
      <c r="F1216" s="13">
        <v>43217</v>
      </c>
      <c r="G1216" s="13">
        <v>42794</v>
      </c>
      <c r="H1216" s="6" t="s">
        <v>7946</v>
      </c>
      <c r="I1216" s="6" t="s">
        <v>8008</v>
      </c>
      <c r="J1216" s="14">
        <v>7.4299999999999991E-2</v>
      </c>
      <c r="K1216" s="14">
        <v>0.1033</v>
      </c>
      <c r="L1216" s="15">
        <f t="shared" si="76"/>
        <v>-2.9000000000000012E-2</v>
      </c>
      <c r="M1216" s="11">
        <f t="shared" si="77"/>
        <v>0</v>
      </c>
      <c r="N1216" s="11">
        <f>VLOOKUP(E1216,Nasdaq!$A$2:$F$3174,5,1)</f>
        <v>5048.2900390000004</v>
      </c>
      <c r="O1216" s="11">
        <f>VLOOKUP(F1216,Nasdaq!$A$2:$F$3174,5,1)</f>
        <v>7119.7998049999997</v>
      </c>
      <c r="P1216" s="11">
        <f t="shared" si="78"/>
        <v>1078</v>
      </c>
      <c r="Q1216" s="15">
        <f t="shared" si="79"/>
        <v>0.70905005599413795</v>
      </c>
    </row>
    <row r="1217" spans="1:17" ht="19.5" customHeight="1" x14ac:dyDescent="0.2">
      <c r="A1217" s="12">
        <v>1731</v>
      </c>
      <c r="B1217" s="6" t="s">
        <v>337</v>
      </c>
      <c r="C1217" s="12">
        <v>5978</v>
      </c>
      <c r="D1217" s="6" t="s">
        <v>6376</v>
      </c>
      <c r="E1217" s="13">
        <v>43600</v>
      </c>
      <c r="F1217" s="13">
        <v>43876</v>
      </c>
      <c r="H1217" s="6" t="s">
        <v>7947</v>
      </c>
      <c r="I1217" s="6" t="s">
        <v>8055</v>
      </c>
      <c r="J1217" s="14">
        <v>7.3300000000000004E-2</v>
      </c>
      <c r="K1217" s="14">
        <v>0.27250000000000002</v>
      </c>
      <c r="L1217" s="15">
        <f t="shared" si="76"/>
        <v>-0.19920000000000002</v>
      </c>
      <c r="M1217" s="11">
        <f t="shared" si="77"/>
        <v>0</v>
      </c>
      <c r="N1217" s="11">
        <f>VLOOKUP(E1217,Nasdaq!$A$2:$F$3174,5,1)</f>
        <v>7822.1499020000001</v>
      </c>
      <c r="O1217" s="11">
        <f>VLOOKUP(F1217,Nasdaq!$A$2:$F$3174,5,1)</f>
        <v>9731.1796880000002</v>
      </c>
      <c r="P1217" s="11">
        <f t="shared" si="78"/>
        <v>276</v>
      </c>
      <c r="Q1217" s="15">
        <f t="shared" si="79"/>
        <v>0.80382513826790247</v>
      </c>
    </row>
    <row r="1218" spans="1:17" ht="19.5" customHeight="1" x14ac:dyDescent="0.2">
      <c r="A1218" s="12">
        <v>1731</v>
      </c>
      <c r="B1218" s="6" t="s">
        <v>337</v>
      </c>
      <c r="C1218" s="12">
        <v>4440</v>
      </c>
      <c r="D1218" s="6" t="s">
        <v>6377</v>
      </c>
      <c r="E1218" s="13">
        <v>43327</v>
      </c>
      <c r="F1218" s="13">
        <v>43876</v>
      </c>
      <c r="H1218" s="6" t="s">
        <v>7947</v>
      </c>
      <c r="I1218" s="6" t="s">
        <v>8149</v>
      </c>
      <c r="J1218" s="14">
        <v>7.1599999999999997E-2</v>
      </c>
      <c r="K1218" s="14">
        <v>0.14899999999999999</v>
      </c>
      <c r="L1218" s="15">
        <f t="shared" si="76"/>
        <v>-7.7399999999999997E-2</v>
      </c>
      <c r="M1218" s="11">
        <f t="shared" si="77"/>
        <v>0</v>
      </c>
      <c r="N1218" s="11">
        <f>VLOOKUP(E1218,Nasdaq!$A$2:$F$3174,5,1)</f>
        <v>7774.1201170000004</v>
      </c>
      <c r="O1218" s="11">
        <f>VLOOKUP(F1218,Nasdaq!$A$2:$F$3174,5,1)</f>
        <v>9731.1796880000002</v>
      </c>
      <c r="P1218" s="11">
        <f t="shared" si="78"/>
        <v>549</v>
      </c>
      <c r="Q1218" s="15">
        <f t="shared" si="79"/>
        <v>0.79888863193300041</v>
      </c>
    </row>
    <row r="1219" spans="1:17" ht="19.5" customHeight="1" x14ac:dyDescent="0.2">
      <c r="A1219" s="12">
        <v>1731</v>
      </c>
      <c r="B1219" s="6" t="s">
        <v>337</v>
      </c>
      <c r="C1219" s="12">
        <v>3029</v>
      </c>
      <c r="D1219" s="6" t="s">
        <v>3132</v>
      </c>
      <c r="E1219" s="13">
        <v>41044</v>
      </c>
      <c r="F1219" s="13">
        <v>44415</v>
      </c>
      <c r="G1219" s="13">
        <v>41494</v>
      </c>
      <c r="H1219" s="6" t="s">
        <v>7947</v>
      </c>
      <c r="I1219" s="6" t="s">
        <v>7994</v>
      </c>
      <c r="J1219" s="14">
        <v>7.0699999999999999E-2</v>
      </c>
      <c r="K1219" s="14">
        <v>0.14230000000000001</v>
      </c>
      <c r="L1219" s="15">
        <f t="shared" si="76"/>
        <v>-7.1600000000000011E-2</v>
      </c>
      <c r="M1219" s="11">
        <f t="shared" si="77"/>
        <v>0</v>
      </c>
      <c r="N1219" s="11">
        <f>VLOOKUP(E1219,Nasdaq!$A$2:$F$3174,5,1)</f>
        <v>2893.76001</v>
      </c>
      <c r="O1219" s="11">
        <f>VLOOKUP(F1219,Nasdaq!$A$2:$F$3174,5,1)</f>
        <v>11010.980469</v>
      </c>
      <c r="P1219" s="11">
        <f t="shared" si="78"/>
        <v>3371</v>
      </c>
      <c r="Q1219" s="15">
        <f t="shared" si="79"/>
        <v>0.26280703712266845</v>
      </c>
    </row>
    <row r="1220" spans="1:17" ht="19.5" customHeight="1" x14ac:dyDescent="0.2">
      <c r="A1220" s="12">
        <v>1731</v>
      </c>
      <c r="B1220" s="6" t="s">
        <v>337</v>
      </c>
      <c r="C1220" s="12">
        <v>28391</v>
      </c>
      <c r="D1220" s="6" t="s">
        <v>6378</v>
      </c>
      <c r="E1220" s="13">
        <v>41774</v>
      </c>
      <c r="F1220" s="13">
        <v>41866</v>
      </c>
      <c r="H1220" s="6" t="s">
        <v>7948</v>
      </c>
      <c r="I1220" s="6" t="s">
        <v>8117</v>
      </c>
      <c r="J1220" s="14">
        <v>7.0400000000000004E-2</v>
      </c>
      <c r="K1220" s="14">
        <v>0.21429999999999999</v>
      </c>
      <c r="L1220" s="15">
        <f t="shared" si="76"/>
        <v>-0.14389999999999997</v>
      </c>
      <c r="M1220" s="11">
        <f t="shared" si="77"/>
        <v>0</v>
      </c>
      <c r="N1220" s="11">
        <f>VLOOKUP(E1220,Nasdaq!$A$2:$F$3174,5,1)</f>
        <v>4069.290039</v>
      </c>
      <c r="O1220" s="11">
        <f>VLOOKUP(F1220,Nasdaq!$A$2:$F$3174,5,1)</f>
        <v>4464.9301759999998</v>
      </c>
      <c r="P1220" s="11">
        <f t="shared" si="78"/>
        <v>92</v>
      </c>
      <c r="Q1220" s="15">
        <f t="shared" si="79"/>
        <v>0.91139191935412123</v>
      </c>
    </row>
    <row r="1221" spans="1:17" ht="19.5" customHeight="1" x14ac:dyDescent="0.2">
      <c r="A1221" s="12">
        <v>1731</v>
      </c>
      <c r="B1221" s="6" t="s">
        <v>337</v>
      </c>
      <c r="C1221" s="12">
        <v>4430</v>
      </c>
      <c r="D1221" s="6" t="s">
        <v>3400</v>
      </c>
      <c r="E1221" s="13">
        <v>42781</v>
      </c>
      <c r="F1221" s="13">
        <v>43217</v>
      </c>
      <c r="H1221" s="6" t="s">
        <v>7946</v>
      </c>
      <c r="I1221" s="6" t="s">
        <v>8008</v>
      </c>
      <c r="J1221" s="14">
        <v>6.6500000000000004E-2</v>
      </c>
      <c r="K1221" s="14">
        <v>0.13470000000000001</v>
      </c>
      <c r="L1221" s="15">
        <f t="shared" si="76"/>
        <v>-6.8200000000000011E-2</v>
      </c>
      <c r="M1221" s="11">
        <f t="shared" si="77"/>
        <v>0</v>
      </c>
      <c r="N1221" s="11">
        <f>VLOOKUP(E1221,Nasdaq!$A$2:$F$3174,5,1)</f>
        <v>5819.4399409999996</v>
      </c>
      <c r="O1221" s="11">
        <f>VLOOKUP(F1221,Nasdaq!$A$2:$F$3174,5,1)</f>
        <v>7119.7998049999997</v>
      </c>
      <c r="P1221" s="11">
        <f t="shared" si="78"/>
        <v>436</v>
      </c>
      <c r="Q1221" s="15">
        <f t="shared" si="79"/>
        <v>0.81736108813076114</v>
      </c>
    </row>
    <row r="1222" spans="1:17" ht="19.5" customHeight="1" x14ac:dyDescent="0.2">
      <c r="A1222" s="12">
        <v>1731</v>
      </c>
      <c r="B1222" s="6" t="s">
        <v>337</v>
      </c>
      <c r="C1222" s="12">
        <v>5331</v>
      </c>
      <c r="D1222" s="6" t="s">
        <v>6379</v>
      </c>
      <c r="E1222" s="13">
        <v>40589</v>
      </c>
      <c r="F1222" s="13">
        <v>41887</v>
      </c>
      <c r="G1222" s="13">
        <v>41481</v>
      </c>
      <c r="H1222" s="6" t="s">
        <v>7947</v>
      </c>
      <c r="I1222" s="6" t="s">
        <v>8063</v>
      </c>
      <c r="J1222" s="14">
        <v>6.5000000000000002E-2</v>
      </c>
      <c r="K1222" s="14">
        <v>0.1477</v>
      </c>
      <c r="L1222" s="15">
        <f t="shared" si="76"/>
        <v>-8.2699999999999996E-2</v>
      </c>
      <c r="M1222" s="11">
        <f t="shared" si="77"/>
        <v>0</v>
      </c>
      <c r="N1222" s="11">
        <f>VLOOKUP(E1222,Nasdaq!$A$2:$F$3174,5,1)</f>
        <v>2804.3500979999999</v>
      </c>
      <c r="O1222" s="11">
        <f>VLOOKUP(F1222,Nasdaq!$A$2:$F$3174,5,1)</f>
        <v>4582.8999020000001</v>
      </c>
      <c r="P1222" s="11">
        <f t="shared" si="78"/>
        <v>1298</v>
      </c>
      <c r="Q1222" s="15">
        <f t="shared" si="79"/>
        <v>0.61191670454419433</v>
      </c>
    </row>
    <row r="1223" spans="1:17" ht="19.5" customHeight="1" x14ac:dyDescent="0.2">
      <c r="A1223" s="12">
        <v>1731</v>
      </c>
      <c r="B1223" s="6" t="s">
        <v>337</v>
      </c>
      <c r="C1223" s="12">
        <v>28431</v>
      </c>
      <c r="D1223" s="6" t="s">
        <v>5829</v>
      </c>
      <c r="E1223" s="13">
        <v>42962</v>
      </c>
      <c r="F1223" s="13">
        <v>43420</v>
      </c>
      <c r="H1223" s="6" t="s">
        <v>7947</v>
      </c>
      <c r="I1223" s="6" t="s">
        <v>8149</v>
      </c>
      <c r="J1223" s="14">
        <v>6.4299999999999996E-2</v>
      </c>
      <c r="K1223" s="14">
        <v>0.10830000000000001</v>
      </c>
      <c r="L1223" s="15">
        <f t="shared" si="76"/>
        <v>-4.4000000000000011E-2</v>
      </c>
      <c r="M1223" s="11">
        <f t="shared" si="77"/>
        <v>0</v>
      </c>
      <c r="N1223" s="11">
        <f>VLOOKUP(E1223,Nasdaq!$A$2:$F$3174,5,1)</f>
        <v>6333.0097660000001</v>
      </c>
      <c r="O1223" s="11">
        <f>VLOOKUP(F1223,Nasdaq!$A$2:$F$3174,5,1)</f>
        <v>7247.8701170000004</v>
      </c>
      <c r="P1223" s="11">
        <f t="shared" si="78"/>
        <v>458</v>
      </c>
      <c r="Q1223" s="15">
        <f t="shared" si="79"/>
        <v>0.87377598873721407</v>
      </c>
    </row>
    <row r="1224" spans="1:17" ht="19.5" customHeight="1" x14ac:dyDescent="0.2">
      <c r="A1224" s="12">
        <v>1731</v>
      </c>
      <c r="B1224" s="6" t="s">
        <v>337</v>
      </c>
      <c r="C1224" s="12">
        <v>1720</v>
      </c>
      <c r="D1224" s="6" t="s">
        <v>4521</v>
      </c>
      <c r="E1224" s="13">
        <v>40589</v>
      </c>
      <c r="F1224" s="13">
        <v>42051</v>
      </c>
      <c r="H1224" s="6" t="s">
        <v>7947</v>
      </c>
      <c r="I1224" s="6" t="s">
        <v>8149</v>
      </c>
      <c r="J1224" s="14">
        <v>6.1799999999999994E-2</v>
      </c>
      <c r="K1224" s="14">
        <v>0.14550000000000002</v>
      </c>
      <c r="L1224" s="15">
        <f t="shared" si="76"/>
        <v>-8.3700000000000024E-2</v>
      </c>
      <c r="M1224" s="11">
        <f t="shared" si="77"/>
        <v>0</v>
      </c>
      <c r="N1224" s="11">
        <f>VLOOKUP(E1224,Nasdaq!$A$2:$F$3174,5,1)</f>
        <v>2804.3500979999999</v>
      </c>
      <c r="O1224" s="11">
        <f>VLOOKUP(F1224,Nasdaq!$A$2:$F$3174,5,1)</f>
        <v>4893.8398440000001</v>
      </c>
      <c r="P1224" s="11">
        <f t="shared" si="78"/>
        <v>1462</v>
      </c>
      <c r="Q1224" s="15">
        <f t="shared" si="79"/>
        <v>0.57303735176010984</v>
      </c>
    </row>
    <row r="1225" spans="1:17" ht="19.5" customHeight="1" x14ac:dyDescent="0.2">
      <c r="A1225" s="12">
        <v>1731</v>
      </c>
      <c r="B1225" s="6" t="s">
        <v>337</v>
      </c>
      <c r="C1225" s="12">
        <v>4007</v>
      </c>
      <c r="D1225" s="6" t="s">
        <v>6380</v>
      </c>
      <c r="E1225" s="13">
        <v>43692</v>
      </c>
      <c r="F1225" s="13">
        <v>44415</v>
      </c>
      <c r="H1225" s="6" t="s">
        <v>7947</v>
      </c>
      <c r="I1225" s="6" t="s">
        <v>7994</v>
      </c>
      <c r="J1225" s="14">
        <v>6.1200000000000004E-2</v>
      </c>
      <c r="K1225" s="14">
        <v>0.20489999999999997</v>
      </c>
      <c r="L1225" s="15">
        <f t="shared" si="76"/>
        <v>-0.14369999999999997</v>
      </c>
      <c r="M1225" s="11">
        <f t="shared" si="77"/>
        <v>0</v>
      </c>
      <c r="N1225" s="11">
        <f>VLOOKUP(E1225,Nasdaq!$A$2:$F$3174,5,1)</f>
        <v>7766.6201170000004</v>
      </c>
      <c r="O1225" s="11">
        <f>VLOOKUP(F1225,Nasdaq!$A$2:$F$3174,5,1)</f>
        <v>11010.980469</v>
      </c>
      <c r="P1225" s="11">
        <f t="shared" si="78"/>
        <v>723</v>
      </c>
      <c r="Q1225" s="15">
        <f t="shared" si="79"/>
        <v>0.70535320736414242</v>
      </c>
    </row>
    <row r="1226" spans="1:17" ht="19.5" customHeight="1" x14ac:dyDescent="0.2">
      <c r="A1226" s="12">
        <v>1731</v>
      </c>
      <c r="B1226" s="6" t="s">
        <v>337</v>
      </c>
      <c r="C1226" s="12">
        <v>4349</v>
      </c>
      <c r="D1226" s="6" t="s">
        <v>3133</v>
      </c>
      <c r="E1226" s="13">
        <v>40589</v>
      </c>
      <c r="F1226" s="13">
        <v>41890</v>
      </c>
      <c r="G1226" s="13">
        <v>40966</v>
      </c>
      <c r="H1226" s="6" t="s">
        <v>7947</v>
      </c>
      <c r="I1226" s="6" t="s">
        <v>8055</v>
      </c>
      <c r="J1226" s="14">
        <v>6.0100000000000001E-2</v>
      </c>
      <c r="K1226" s="14">
        <v>0.1464</v>
      </c>
      <c r="L1226" s="15">
        <f t="shared" si="76"/>
        <v>-8.6300000000000002E-2</v>
      </c>
      <c r="M1226" s="11">
        <f t="shared" si="77"/>
        <v>0</v>
      </c>
      <c r="N1226" s="11">
        <f>VLOOKUP(E1226,Nasdaq!$A$2:$F$3174,5,1)</f>
        <v>2804.3500979999999</v>
      </c>
      <c r="O1226" s="11">
        <f>VLOOKUP(F1226,Nasdaq!$A$2:$F$3174,5,1)</f>
        <v>4592.2900390000004</v>
      </c>
      <c r="P1226" s="11">
        <f t="shared" si="78"/>
        <v>1301</v>
      </c>
      <c r="Q1226" s="15">
        <f t="shared" si="79"/>
        <v>0.61066548211364868</v>
      </c>
    </row>
    <row r="1227" spans="1:17" ht="19.5" customHeight="1" x14ac:dyDescent="0.2">
      <c r="A1227" s="12">
        <v>1731</v>
      </c>
      <c r="B1227" s="6" t="s">
        <v>337</v>
      </c>
      <c r="C1227" s="12">
        <v>3238</v>
      </c>
      <c r="D1227" s="6" t="s">
        <v>3399</v>
      </c>
      <c r="E1227" s="13">
        <v>42870</v>
      </c>
      <c r="F1227" s="13">
        <v>43511</v>
      </c>
      <c r="H1227" s="6" t="s">
        <v>7947</v>
      </c>
      <c r="I1227" s="6" t="s">
        <v>8149</v>
      </c>
      <c r="J1227" s="14">
        <v>5.9800000000000006E-2</v>
      </c>
      <c r="K1227" s="14">
        <v>0.1074</v>
      </c>
      <c r="L1227" s="15">
        <f t="shared" si="76"/>
        <v>-4.759999999999999E-2</v>
      </c>
      <c r="M1227" s="11">
        <f t="shared" si="77"/>
        <v>0</v>
      </c>
      <c r="N1227" s="11">
        <f>VLOOKUP(E1227,Nasdaq!$A$2:$F$3174,5,1)</f>
        <v>6149.669922</v>
      </c>
      <c r="O1227" s="11">
        <f>VLOOKUP(F1227,Nasdaq!$A$2:$F$3174,5,1)</f>
        <v>7472.4101559999999</v>
      </c>
      <c r="P1227" s="11">
        <f t="shared" si="78"/>
        <v>641</v>
      </c>
      <c r="Q1227" s="15">
        <f t="shared" si="79"/>
        <v>0.82298413956882299</v>
      </c>
    </row>
    <row r="1228" spans="1:17" ht="19.5" customHeight="1" x14ac:dyDescent="0.2">
      <c r="A1228" s="12">
        <v>1731</v>
      </c>
      <c r="B1228" s="6" t="s">
        <v>337</v>
      </c>
      <c r="C1228" s="12">
        <v>4223</v>
      </c>
      <c r="D1228" s="6" t="s">
        <v>6381</v>
      </c>
      <c r="E1228" s="13">
        <v>41501</v>
      </c>
      <c r="F1228" s="13">
        <v>41684</v>
      </c>
      <c r="H1228" s="6" t="s">
        <v>7947</v>
      </c>
      <c r="I1228" s="6" t="s">
        <v>8149</v>
      </c>
      <c r="J1228" s="14">
        <v>5.8799999999999998E-2</v>
      </c>
      <c r="K1228" s="14">
        <v>0.24979999999999999</v>
      </c>
      <c r="L1228" s="15">
        <f t="shared" si="76"/>
        <v>-0.191</v>
      </c>
      <c r="M1228" s="11">
        <f t="shared" si="77"/>
        <v>0</v>
      </c>
      <c r="N1228" s="11">
        <f>VLOOKUP(E1228,Nasdaq!$A$2:$F$3174,5,1)</f>
        <v>3606.1201169999999</v>
      </c>
      <c r="O1228" s="11">
        <f>VLOOKUP(F1228,Nasdaq!$A$2:$F$3174,5,1)</f>
        <v>4244.0200199999999</v>
      </c>
      <c r="P1228" s="11">
        <f t="shared" si="78"/>
        <v>183</v>
      </c>
      <c r="Q1228" s="15">
        <f t="shared" si="79"/>
        <v>0.84969648905544526</v>
      </c>
    </row>
    <row r="1229" spans="1:17" ht="19.5" customHeight="1" x14ac:dyDescent="0.2">
      <c r="A1229" s="12">
        <v>1731</v>
      </c>
      <c r="B1229" s="6" t="s">
        <v>337</v>
      </c>
      <c r="C1229" s="12">
        <v>2554</v>
      </c>
      <c r="D1229" s="6" t="s">
        <v>3134</v>
      </c>
      <c r="E1229" s="13">
        <v>41684</v>
      </c>
      <c r="F1229" s="13">
        <v>43419</v>
      </c>
      <c r="G1229" s="13">
        <v>42061</v>
      </c>
      <c r="H1229" s="6" t="s">
        <v>7947</v>
      </c>
      <c r="I1229" s="6" t="s">
        <v>8079</v>
      </c>
      <c r="J1229" s="14">
        <v>5.5E-2</v>
      </c>
      <c r="K1229" s="14">
        <v>0.10929999999999999</v>
      </c>
      <c r="L1229" s="15">
        <f t="shared" si="76"/>
        <v>-5.4299999999999994E-2</v>
      </c>
      <c r="M1229" s="11">
        <f t="shared" si="77"/>
        <v>0</v>
      </c>
      <c r="N1229" s="11">
        <f>VLOOKUP(E1229,Nasdaq!$A$2:$F$3174,5,1)</f>
        <v>4244.0200199999999</v>
      </c>
      <c r="O1229" s="11">
        <f>VLOOKUP(F1229,Nasdaq!$A$2:$F$3174,5,1)</f>
        <v>7259.0297849999997</v>
      </c>
      <c r="P1229" s="11">
        <f t="shared" si="78"/>
        <v>1735</v>
      </c>
      <c r="Q1229" s="15">
        <f t="shared" si="79"/>
        <v>0.58465438808513071</v>
      </c>
    </row>
    <row r="1230" spans="1:17" ht="19.5" customHeight="1" x14ac:dyDescent="0.2">
      <c r="A1230" s="12">
        <v>1731</v>
      </c>
      <c r="B1230" s="6" t="s">
        <v>337</v>
      </c>
      <c r="C1230" s="12">
        <v>2988</v>
      </c>
      <c r="D1230" s="6" t="s">
        <v>2753</v>
      </c>
      <c r="E1230" s="13">
        <v>40133</v>
      </c>
      <c r="F1230" s="13">
        <v>41957</v>
      </c>
      <c r="G1230" s="13">
        <v>41197</v>
      </c>
      <c r="H1230" s="6" t="s">
        <v>7947</v>
      </c>
      <c r="I1230" s="6" t="s">
        <v>8055</v>
      </c>
      <c r="J1230" s="14">
        <v>5.4800000000000001E-2</v>
      </c>
      <c r="K1230" s="14">
        <v>0.1537</v>
      </c>
      <c r="L1230" s="15">
        <f t="shared" si="76"/>
        <v>-9.8900000000000002E-2</v>
      </c>
      <c r="M1230" s="11">
        <f t="shared" si="77"/>
        <v>0</v>
      </c>
      <c r="N1230" s="11">
        <f>VLOOKUP(E1230,Nasdaq!$A$2:$F$3174,5,1)</f>
        <v>2197.8500979999999</v>
      </c>
      <c r="O1230" s="11">
        <f>VLOOKUP(F1230,Nasdaq!$A$2:$F$3174,5,1)</f>
        <v>4688.5400390000004</v>
      </c>
      <c r="P1230" s="11">
        <f t="shared" si="78"/>
        <v>1824</v>
      </c>
      <c r="Q1230" s="15">
        <f t="shared" si="79"/>
        <v>0.46877121255122056</v>
      </c>
    </row>
    <row r="1231" spans="1:17" ht="19.5" customHeight="1" x14ac:dyDescent="0.2">
      <c r="A1231" s="12">
        <v>1731</v>
      </c>
      <c r="B1231" s="6" t="s">
        <v>337</v>
      </c>
      <c r="C1231" s="12">
        <v>26470</v>
      </c>
      <c r="D1231" s="6" t="s">
        <v>3135</v>
      </c>
      <c r="E1231" s="13">
        <v>41953</v>
      </c>
      <c r="F1231" s="13">
        <v>44415</v>
      </c>
      <c r="G1231" s="13">
        <v>42026</v>
      </c>
      <c r="H1231" s="6" t="s">
        <v>7946</v>
      </c>
      <c r="I1231" s="6" t="s">
        <v>8008</v>
      </c>
      <c r="J1231" s="14">
        <v>5.4199999999999998E-2</v>
      </c>
      <c r="K1231" s="14">
        <v>0.11320000000000001</v>
      </c>
      <c r="L1231" s="15">
        <f t="shared" si="76"/>
        <v>-5.9000000000000011E-2</v>
      </c>
      <c r="M1231" s="11">
        <f t="shared" si="77"/>
        <v>0</v>
      </c>
      <c r="N1231" s="11">
        <f>VLOOKUP(E1231,Nasdaq!$A$2:$F$3174,5,1)</f>
        <v>4651.6201170000004</v>
      </c>
      <c r="O1231" s="11">
        <f>VLOOKUP(F1231,Nasdaq!$A$2:$F$3174,5,1)</f>
        <v>11010.980469</v>
      </c>
      <c r="P1231" s="11">
        <f t="shared" si="78"/>
        <v>2462</v>
      </c>
      <c r="Q1231" s="15">
        <f t="shared" si="79"/>
        <v>0.42245325840319087</v>
      </c>
    </row>
    <row r="1232" spans="1:17" ht="19.5" customHeight="1" x14ac:dyDescent="0.2">
      <c r="A1232" s="12">
        <v>1731</v>
      </c>
      <c r="B1232" s="6" t="s">
        <v>337</v>
      </c>
      <c r="C1232" s="12">
        <v>2803</v>
      </c>
      <c r="D1232" s="6" t="s">
        <v>6382</v>
      </c>
      <c r="E1232" s="13">
        <v>42781</v>
      </c>
      <c r="F1232" s="13">
        <v>44415</v>
      </c>
      <c r="H1232" s="6" t="s">
        <v>7947</v>
      </c>
      <c r="I1232" s="6" t="s">
        <v>8055</v>
      </c>
      <c r="J1232" s="14">
        <v>5.28E-2</v>
      </c>
      <c r="K1232" s="14">
        <v>0.13009999999999999</v>
      </c>
      <c r="L1232" s="15">
        <f t="shared" si="76"/>
        <v>-7.7299999999999994E-2</v>
      </c>
      <c r="M1232" s="11">
        <f t="shared" si="77"/>
        <v>0</v>
      </c>
      <c r="N1232" s="11">
        <f>VLOOKUP(E1232,Nasdaq!$A$2:$F$3174,5,1)</f>
        <v>5819.4399409999996</v>
      </c>
      <c r="O1232" s="11">
        <f>VLOOKUP(F1232,Nasdaq!$A$2:$F$3174,5,1)</f>
        <v>11010.980469</v>
      </c>
      <c r="P1232" s="11">
        <f t="shared" si="78"/>
        <v>1634</v>
      </c>
      <c r="Q1232" s="15">
        <f t="shared" si="79"/>
        <v>0.52851298570591621</v>
      </c>
    </row>
    <row r="1233" spans="1:17" ht="19.5" customHeight="1" x14ac:dyDescent="0.2">
      <c r="A1233" s="12">
        <v>1731</v>
      </c>
      <c r="B1233" s="6" t="s">
        <v>337</v>
      </c>
      <c r="C1233" s="12">
        <v>4187</v>
      </c>
      <c r="D1233" s="6" t="s">
        <v>6383</v>
      </c>
      <c r="E1233" s="13">
        <v>41501</v>
      </c>
      <c r="F1233" s="13">
        <v>42962</v>
      </c>
      <c r="G1233" s="13">
        <v>42195</v>
      </c>
      <c r="H1233" s="6" t="s">
        <v>7947</v>
      </c>
      <c r="I1233" s="6" t="s">
        <v>8055</v>
      </c>
      <c r="J1233" s="14">
        <v>5.2499999999999998E-2</v>
      </c>
      <c r="K1233" s="14">
        <v>0.12689999999999999</v>
      </c>
      <c r="L1233" s="15">
        <f t="shared" si="76"/>
        <v>-7.4399999999999994E-2</v>
      </c>
      <c r="M1233" s="11">
        <f t="shared" si="77"/>
        <v>0</v>
      </c>
      <c r="N1233" s="11">
        <f>VLOOKUP(E1233,Nasdaq!$A$2:$F$3174,5,1)</f>
        <v>3606.1201169999999</v>
      </c>
      <c r="O1233" s="11">
        <f>VLOOKUP(F1233,Nasdaq!$A$2:$F$3174,5,1)</f>
        <v>6333.0097660000001</v>
      </c>
      <c r="P1233" s="11">
        <f t="shared" si="78"/>
        <v>1461</v>
      </c>
      <c r="Q1233" s="15">
        <f t="shared" si="79"/>
        <v>0.56941707946333331</v>
      </c>
    </row>
    <row r="1234" spans="1:17" ht="19.5" customHeight="1" x14ac:dyDescent="0.2">
      <c r="A1234" s="12">
        <v>1731</v>
      </c>
      <c r="B1234" s="6" t="s">
        <v>337</v>
      </c>
      <c r="C1234" s="12">
        <v>4336</v>
      </c>
      <c r="D1234" s="6" t="s">
        <v>3136</v>
      </c>
      <c r="E1234" s="13">
        <v>43876</v>
      </c>
      <c r="F1234" s="13">
        <v>44415</v>
      </c>
      <c r="G1234" s="13">
        <v>43978</v>
      </c>
      <c r="H1234" s="6" t="s">
        <v>7947</v>
      </c>
      <c r="I1234" s="6" t="s">
        <v>8149</v>
      </c>
      <c r="J1234" s="14">
        <v>5.2199999999999996E-2</v>
      </c>
      <c r="K1234" s="14">
        <v>1.2800000000000001E-2</v>
      </c>
      <c r="L1234" s="15">
        <f t="shared" si="76"/>
        <v>3.9399999999999998E-2</v>
      </c>
      <c r="M1234" s="11">
        <f t="shared" si="77"/>
        <v>1</v>
      </c>
      <c r="N1234" s="11">
        <f>VLOOKUP(E1234,Nasdaq!$A$2:$F$3174,5,1)</f>
        <v>9731.1796880000002</v>
      </c>
      <c r="O1234" s="11">
        <f>VLOOKUP(F1234,Nasdaq!$A$2:$F$3174,5,1)</f>
        <v>11010.980469</v>
      </c>
      <c r="P1234" s="11">
        <f t="shared" si="78"/>
        <v>539</v>
      </c>
      <c r="Q1234" s="15">
        <f t="shared" si="79"/>
        <v>0.88377105263147337</v>
      </c>
    </row>
    <row r="1235" spans="1:17" ht="19.5" customHeight="1" x14ac:dyDescent="0.2">
      <c r="A1235" s="12">
        <v>1731</v>
      </c>
      <c r="B1235" s="6" t="s">
        <v>337</v>
      </c>
      <c r="C1235" s="12">
        <v>4986</v>
      </c>
      <c r="D1235" s="6" t="s">
        <v>3405</v>
      </c>
      <c r="E1235" s="13">
        <v>41501</v>
      </c>
      <c r="F1235" s="13">
        <v>43217</v>
      </c>
      <c r="H1235" s="6" t="s">
        <v>7947</v>
      </c>
      <c r="I1235" s="6" t="s">
        <v>8055</v>
      </c>
      <c r="J1235" s="14">
        <v>5.21E-2</v>
      </c>
      <c r="K1235" s="14">
        <v>0.12920000000000001</v>
      </c>
      <c r="L1235" s="15">
        <f t="shared" si="76"/>
        <v>-7.7100000000000002E-2</v>
      </c>
      <c r="M1235" s="11">
        <f t="shared" si="77"/>
        <v>0</v>
      </c>
      <c r="N1235" s="11">
        <f>VLOOKUP(E1235,Nasdaq!$A$2:$F$3174,5,1)</f>
        <v>3606.1201169999999</v>
      </c>
      <c r="O1235" s="11">
        <f>VLOOKUP(F1235,Nasdaq!$A$2:$F$3174,5,1)</f>
        <v>7119.7998049999997</v>
      </c>
      <c r="P1235" s="11">
        <f t="shared" si="78"/>
        <v>1716</v>
      </c>
      <c r="Q1235" s="15">
        <f t="shared" si="79"/>
        <v>0.50649233577572517</v>
      </c>
    </row>
    <row r="1236" spans="1:17" ht="19.5" customHeight="1" x14ac:dyDescent="0.2">
      <c r="A1236" s="12">
        <v>1731</v>
      </c>
      <c r="B1236" s="6" t="s">
        <v>337</v>
      </c>
      <c r="C1236" s="12">
        <v>31623</v>
      </c>
      <c r="D1236" s="6" t="s">
        <v>3137</v>
      </c>
      <c r="E1236" s="13">
        <v>42781</v>
      </c>
      <c r="F1236" s="13">
        <v>44415</v>
      </c>
      <c r="G1236" s="13">
        <v>43210</v>
      </c>
      <c r="H1236" s="6" t="s">
        <v>7947</v>
      </c>
      <c r="I1236" s="6" t="s">
        <v>8055</v>
      </c>
      <c r="J1236" s="14">
        <v>5.0300000000000004E-2</v>
      </c>
      <c r="K1236" s="14">
        <v>0.13009999999999999</v>
      </c>
      <c r="L1236" s="15">
        <f t="shared" si="76"/>
        <v>-7.9799999999999982E-2</v>
      </c>
      <c r="M1236" s="11">
        <f t="shared" si="77"/>
        <v>0</v>
      </c>
      <c r="N1236" s="11">
        <f>VLOOKUP(E1236,Nasdaq!$A$2:$F$3174,5,1)</f>
        <v>5819.4399409999996</v>
      </c>
      <c r="O1236" s="11">
        <f>VLOOKUP(F1236,Nasdaq!$A$2:$F$3174,5,1)</f>
        <v>11010.980469</v>
      </c>
      <c r="P1236" s="11">
        <f t="shared" si="78"/>
        <v>1634</v>
      </c>
      <c r="Q1236" s="15">
        <f t="shared" si="79"/>
        <v>0.52851298570591621</v>
      </c>
    </row>
    <row r="1237" spans="1:17" ht="19.5" customHeight="1" x14ac:dyDescent="0.2">
      <c r="A1237" s="12">
        <v>1731</v>
      </c>
      <c r="B1237" s="6" t="s">
        <v>337</v>
      </c>
      <c r="C1237" s="12">
        <v>1995</v>
      </c>
      <c r="D1237" s="6" t="s">
        <v>6384</v>
      </c>
      <c r="E1237" s="13">
        <v>41866</v>
      </c>
      <c r="F1237" s="13">
        <v>43146</v>
      </c>
      <c r="H1237" s="6" t="s">
        <v>7947</v>
      </c>
      <c r="I1237" s="6" t="s">
        <v>8055</v>
      </c>
      <c r="J1237" s="14">
        <v>4.99E-2</v>
      </c>
      <c r="K1237" s="14">
        <v>0.1232</v>
      </c>
      <c r="L1237" s="15">
        <f t="shared" si="76"/>
        <v>-7.3300000000000004E-2</v>
      </c>
      <c r="M1237" s="11">
        <f t="shared" si="77"/>
        <v>0</v>
      </c>
      <c r="N1237" s="11">
        <f>VLOOKUP(E1237,Nasdaq!$A$2:$F$3174,5,1)</f>
        <v>4464.9301759999998</v>
      </c>
      <c r="O1237" s="11">
        <f>VLOOKUP(F1237,Nasdaq!$A$2:$F$3174,5,1)</f>
        <v>7256.4301759999998</v>
      </c>
      <c r="P1237" s="11">
        <f t="shared" si="78"/>
        <v>1280</v>
      </c>
      <c r="Q1237" s="15">
        <f t="shared" si="79"/>
        <v>0.61530734931809394</v>
      </c>
    </row>
    <row r="1238" spans="1:17" ht="19.5" customHeight="1" x14ac:dyDescent="0.2">
      <c r="A1238" s="12">
        <v>1731</v>
      </c>
      <c r="B1238" s="6" t="s">
        <v>337</v>
      </c>
      <c r="C1238" s="12">
        <v>35031</v>
      </c>
      <c r="D1238" s="6" t="s">
        <v>5323</v>
      </c>
      <c r="E1238" s="13">
        <v>43692</v>
      </c>
      <c r="F1238" s="13">
        <v>44415</v>
      </c>
      <c r="H1238" s="6" t="s">
        <v>7946</v>
      </c>
      <c r="I1238" s="6" t="s">
        <v>8008</v>
      </c>
      <c r="J1238" s="14">
        <v>4.8499999999999995E-2</v>
      </c>
      <c r="K1238" s="14">
        <v>0.20489999999999997</v>
      </c>
      <c r="L1238" s="15">
        <f t="shared" si="76"/>
        <v>-0.15639999999999998</v>
      </c>
      <c r="M1238" s="11">
        <f t="shared" si="77"/>
        <v>0</v>
      </c>
      <c r="N1238" s="11">
        <f>VLOOKUP(E1238,Nasdaq!$A$2:$F$3174,5,1)</f>
        <v>7766.6201170000004</v>
      </c>
      <c r="O1238" s="11">
        <f>VLOOKUP(F1238,Nasdaq!$A$2:$F$3174,5,1)</f>
        <v>11010.980469</v>
      </c>
      <c r="P1238" s="11">
        <f t="shared" si="78"/>
        <v>723</v>
      </c>
      <c r="Q1238" s="15">
        <f t="shared" si="79"/>
        <v>0.70535320736414242</v>
      </c>
    </row>
    <row r="1239" spans="1:17" ht="19.5" customHeight="1" x14ac:dyDescent="0.2">
      <c r="A1239" s="12">
        <v>1731</v>
      </c>
      <c r="B1239" s="6" t="s">
        <v>337</v>
      </c>
      <c r="C1239" s="12">
        <v>4714</v>
      </c>
      <c r="D1239" s="6" t="s">
        <v>2762</v>
      </c>
      <c r="E1239" s="13">
        <v>41684</v>
      </c>
      <c r="F1239" s="13">
        <v>42230</v>
      </c>
      <c r="G1239" s="13">
        <v>41750</v>
      </c>
      <c r="H1239" s="6" t="s">
        <v>7947</v>
      </c>
      <c r="I1239" s="6" t="s">
        <v>8035</v>
      </c>
      <c r="J1239" s="14">
        <v>4.7800000000000002E-2</v>
      </c>
      <c r="K1239" s="14">
        <v>0.1124</v>
      </c>
      <c r="L1239" s="15">
        <f t="shared" si="76"/>
        <v>-6.4599999999999991E-2</v>
      </c>
      <c r="M1239" s="11">
        <f t="shared" si="77"/>
        <v>0</v>
      </c>
      <c r="N1239" s="11">
        <f>VLOOKUP(E1239,Nasdaq!$A$2:$F$3174,5,1)</f>
        <v>4244.0200199999999</v>
      </c>
      <c r="O1239" s="11">
        <f>VLOOKUP(F1239,Nasdaq!$A$2:$F$3174,5,1)</f>
        <v>5048.2402339999999</v>
      </c>
      <c r="P1239" s="11">
        <f t="shared" si="78"/>
        <v>546</v>
      </c>
      <c r="Q1239" s="15">
        <f t="shared" si="79"/>
        <v>0.840693691008354</v>
      </c>
    </row>
    <row r="1240" spans="1:17" ht="19.5" customHeight="1" x14ac:dyDescent="0.2">
      <c r="A1240" s="12">
        <v>1731</v>
      </c>
      <c r="B1240" s="6" t="s">
        <v>337</v>
      </c>
      <c r="C1240" s="12">
        <v>5080</v>
      </c>
      <c r="D1240" s="6" t="s">
        <v>3138</v>
      </c>
      <c r="E1240" s="13">
        <v>40360</v>
      </c>
      <c r="F1240" s="13">
        <v>43692</v>
      </c>
      <c r="G1240" s="13">
        <v>40360</v>
      </c>
      <c r="H1240" s="6" t="s">
        <v>7946</v>
      </c>
      <c r="I1240" s="6" t="s">
        <v>8008</v>
      </c>
      <c r="J1240" s="14">
        <v>4.58E-2</v>
      </c>
      <c r="K1240" s="14">
        <v>0.14180000000000001</v>
      </c>
      <c r="L1240" s="15">
        <f t="shared" si="76"/>
        <v>-9.6000000000000002E-2</v>
      </c>
      <c r="M1240" s="11">
        <f t="shared" si="77"/>
        <v>0</v>
      </c>
      <c r="N1240" s="11">
        <f>VLOOKUP(E1240,Nasdaq!$A$2:$F$3174,5,1)</f>
        <v>2101.360107</v>
      </c>
      <c r="O1240" s="11">
        <f>VLOOKUP(F1240,Nasdaq!$A$2:$F$3174,5,1)</f>
        <v>7766.6201170000004</v>
      </c>
      <c r="P1240" s="11">
        <f t="shared" si="78"/>
        <v>3332</v>
      </c>
      <c r="Q1240" s="15">
        <f t="shared" si="79"/>
        <v>0.27056329961552783</v>
      </c>
    </row>
    <row r="1241" spans="1:17" ht="19.5" customHeight="1" x14ac:dyDescent="0.2">
      <c r="A1241" s="12">
        <v>1731</v>
      </c>
      <c r="B1241" s="6" t="s">
        <v>337</v>
      </c>
      <c r="C1241" s="12">
        <v>3368</v>
      </c>
      <c r="D1241" s="6" t="s">
        <v>6385</v>
      </c>
      <c r="E1241" s="13">
        <v>42597</v>
      </c>
      <c r="F1241" s="13">
        <v>43563</v>
      </c>
      <c r="H1241" s="6" t="s">
        <v>7947</v>
      </c>
      <c r="I1241" s="6" t="s">
        <v>8149</v>
      </c>
      <c r="J1241" s="14">
        <v>4.5700000000000005E-2</v>
      </c>
      <c r="K1241" s="14">
        <v>0</v>
      </c>
      <c r="L1241" s="15">
        <f t="shared" si="76"/>
        <v>4.5700000000000005E-2</v>
      </c>
      <c r="M1241" s="11">
        <f t="shared" si="77"/>
        <v>1</v>
      </c>
      <c r="N1241" s="11">
        <f>VLOOKUP(E1241,Nasdaq!$A$2:$F$3174,5,1)</f>
        <v>5262.0200199999999</v>
      </c>
      <c r="O1241" s="11">
        <f>VLOOKUP(F1241,Nasdaq!$A$2:$F$3174,5,1)</f>
        <v>7953.8798829999996</v>
      </c>
      <c r="P1241" s="11">
        <f t="shared" si="78"/>
        <v>966</v>
      </c>
      <c r="Q1241" s="15">
        <f t="shared" si="79"/>
        <v>0.661567217903967</v>
      </c>
    </row>
    <row r="1242" spans="1:17" ht="19.5" customHeight="1" x14ac:dyDescent="0.2">
      <c r="A1242" s="12">
        <v>1731</v>
      </c>
      <c r="B1242" s="6" t="s">
        <v>337</v>
      </c>
      <c r="C1242" s="12">
        <v>4226</v>
      </c>
      <c r="D1242" s="6" t="s">
        <v>6386</v>
      </c>
      <c r="E1242" s="13">
        <v>42230</v>
      </c>
      <c r="F1242" s="13">
        <v>42335</v>
      </c>
      <c r="H1242" s="6" t="s">
        <v>7952</v>
      </c>
      <c r="I1242" s="6" t="s">
        <v>7952</v>
      </c>
      <c r="J1242" s="14">
        <v>4.4999999999999998E-2</v>
      </c>
      <c r="K1242" s="14">
        <v>2.0400000000000001E-2</v>
      </c>
      <c r="L1242" s="15">
        <f t="shared" si="76"/>
        <v>2.4599999999999997E-2</v>
      </c>
      <c r="M1242" s="11">
        <f t="shared" si="77"/>
        <v>1</v>
      </c>
      <c r="N1242" s="11">
        <f>VLOOKUP(E1242,Nasdaq!$A$2:$F$3174,5,1)</f>
        <v>5048.2402339999999</v>
      </c>
      <c r="O1242" s="11">
        <f>VLOOKUP(F1242,Nasdaq!$A$2:$F$3174,5,1)</f>
        <v>5127.5200199999999</v>
      </c>
      <c r="P1242" s="11">
        <f t="shared" si="78"/>
        <v>105</v>
      </c>
      <c r="Q1242" s="15">
        <f t="shared" si="79"/>
        <v>0.98453877641676879</v>
      </c>
    </row>
    <row r="1243" spans="1:17" ht="19.5" customHeight="1" x14ac:dyDescent="0.2">
      <c r="A1243" s="12">
        <v>1731</v>
      </c>
      <c r="B1243" s="6" t="s">
        <v>337</v>
      </c>
      <c r="C1243" s="12">
        <v>24274</v>
      </c>
      <c r="D1243" s="6" t="s">
        <v>3139</v>
      </c>
      <c r="E1243" s="13">
        <v>41320</v>
      </c>
      <c r="F1243" s="13">
        <v>42597</v>
      </c>
      <c r="G1243" s="13">
        <v>42079</v>
      </c>
      <c r="H1243" s="6" t="s">
        <v>7946</v>
      </c>
      <c r="I1243" s="6" t="s">
        <v>8008</v>
      </c>
      <c r="J1243" s="14">
        <v>4.4900000000000002E-2</v>
      </c>
      <c r="K1243" s="14">
        <v>0.13369999999999999</v>
      </c>
      <c r="L1243" s="15">
        <f t="shared" si="76"/>
        <v>-8.879999999999999E-2</v>
      </c>
      <c r="M1243" s="11">
        <f t="shared" si="77"/>
        <v>0</v>
      </c>
      <c r="N1243" s="11">
        <f>VLOOKUP(E1243,Nasdaq!$A$2:$F$3174,5,1)</f>
        <v>3192.030029</v>
      </c>
      <c r="O1243" s="11">
        <f>VLOOKUP(F1243,Nasdaq!$A$2:$F$3174,5,1)</f>
        <v>5262.0200199999999</v>
      </c>
      <c r="P1243" s="11">
        <f t="shared" si="78"/>
        <v>1277</v>
      </c>
      <c r="Q1243" s="15">
        <f t="shared" si="79"/>
        <v>0.60661750431388106</v>
      </c>
    </row>
    <row r="1244" spans="1:17" ht="19.5" customHeight="1" x14ac:dyDescent="0.2">
      <c r="A1244" s="12">
        <v>1731</v>
      </c>
      <c r="B1244" s="6" t="s">
        <v>337</v>
      </c>
      <c r="C1244" s="12">
        <v>44834</v>
      </c>
      <c r="D1244" s="6" t="s">
        <v>4527</v>
      </c>
      <c r="E1244" s="13">
        <v>43327</v>
      </c>
      <c r="F1244" s="13">
        <v>43546</v>
      </c>
      <c r="H1244" s="6" t="s">
        <v>7947</v>
      </c>
      <c r="I1244" s="6" t="s">
        <v>7994</v>
      </c>
      <c r="J1244" s="14">
        <v>4.0500000000000001E-2</v>
      </c>
      <c r="K1244" s="14">
        <v>1.04E-2</v>
      </c>
      <c r="L1244" s="15">
        <f t="shared" si="76"/>
        <v>3.0100000000000002E-2</v>
      </c>
      <c r="M1244" s="11">
        <f t="shared" si="77"/>
        <v>1</v>
      </c>
      <c r="N1244" s="11">
        <f>VLOOKUP(E1244,Nasdaq!$A$2:$F$3174,5,1)</f>
        <v>7774.1201170000004</v>
      </c>
      <c r="O1244" s="11">
        <f>VLOOKUP(F1244,Nasdaq!$A$2:$F$3174,5,1)</f>
        <v>7642.669922</v>
      </c>
      <c r="P1244" s="11">
        <f t="shared" si="78"/>
        <v>219</v>
      </c>
      <c r="Q1244" s="15">
        <f t="shared" si="79"/>
        <v>1.0171992952484619</v>
      </c>
    </row>
    <row r="1245" spans="1:17" ht="19.5" customHeight="1" x14ac:dyDescent="0.2">
      <c r="A1245" s="12">
        <v>1731</v>
      </c>
      <c r="B1245" s="6" t="s">
        <v>337</v>
      </c>
      <c r="C1245" s="12">
        <v>3885</v>
      </c>
      <c r="D1245" s="6" t="s">
        <v>6387</v>
      </c>
      <c r="E1245" s="13">
        <v>41320</v>
      </c>
      <c r="F1245" s="13">
        <v>41593</v>
      </c>
      <c r="H1245" s="6" t="s">
        <v>7947</v>
      </c>
      <c r="I1245" s="6" t="s">
        <v>8004</v>
      </c>
      <c r="J1245" s="14">
        <v>3.8800000000000001E-2</v>
      </c>
      <c r="K1245" s="14">
        <v>0.27910000000000001</v>
      </c>
      <c r="L1245" s="15">
        <f t="shared" si="76"/>
        <v>-0.24030000000000001</v>
      </c>
      <c r="M1245" s="11">
        <f t="shared" si="77"/>
        <v>0</v>
      </c>
      <c r="N1245" s="11">
        <f>VLOOKUP(E1245,Nasdaq!$A$2:$F$3174,5,1)</f>
        <v>3192.030029</v>
      </c>
      <c r="O1245" s="11">
        <f>VLOOKUP(F1245,Nasdaq!$A$2:$F$3174,5,1)</f>
        <v>3985.969971</v>
      </c>
      <c r="P1245" s="11">
        <f t="shared" si="78"/>
        <v>273</v>
      </c>
      <c r="Q1245" s="15">
        <f t="shared" si="79"/>
        <v>0.80081816163788777</v>
      </c>
    </row>
    <row r="1246" spans="1:17" ht="19.5" customHeight="1" x14ac:dyDescent="0.2">
      <c r="A1246" s="12">
        <v>1731</v>
      </c>
      <c r="B1246" s="6" t="s">
        <v>337</v>
      </c>
      <c r="C1246" s="12">
        <v>40618</v>
      </c>
      <c r="D1246" s="6" t="s">
        <v>6388</v>
      </c>
      <c r="E1246" s="13">
        <v>40589</v>
      </c>
      <c r="F1246" s="13">
        <v>40770</v>
      </c>
      <c r="H1246" s="6" t="s">
        <v>7947</v>
      </c>
      <c r="I1246" s="6" t="s">
        <v>8055</v>
      </c>
      <c r="J1246" s="14">
        <v>3.7900000000000003E-2</v>
      </c>
      <c r="K1246" s="14">
        <v>-0.16250000000000001</v>
      </c>
      <c r="L1246" s="15">
        <f t="shared" si="76"/>
        <v>0.20040000000000002</v>
      </c>
      <c r="M1246" s="11">
        <f t="shared" si="77"/>
        <v>1</v>
      </c>
      <c r="N1246" s="11">
        <f>VLOOKUP(E1246,Nasdaq!$A$2:$F$3174,5,1)</f>
        <v>2804.3500979999999</v>
      </c>
      <c r="O1246" s="11">
        <f>VLOOKUP(F1246,Nasdaq!$A$2:$F$3174,5,1)</f>
        <v>2555.1999510000001</v>
      </c>
      <c r="P1246" s="11">
        <f t="shared" si="78"/>
        <v>181</v>
      </c>
      <c r="Q1246" s="15">
        <f t="shared" si="79"/>
        <v>1.0975055582065776</v>
      </c>
    </row>
    <row r="1247" spans="1:17" ht="19.5" customHeight="1" x14ac:dyDescent="0.2">
      <c r="A1247" s="12">
        <v>1731</v>
      </c>
      <c r="B1247" s="6" t="s">
        <v>337</v>
      </c>
      <c r="C1247" s="12">
        <v>40166</v>
      </c>
      <c r="D1247" s="6" t="s">
        <v>3140</v>
      </c>
      <c r="E1247" s="13">
        <v>40648</v>
      </c>
      <c r="F1247" s="13">
        <v>41501</v>
      </c>
      <c r="G1247" s="13">
        <v>40648</v>
      </c>
      <c r="H1247" s="6" t="s">
        <v>7946</v>
      </c>
      <c r="I1247" s="6" t="s">
        <v>8008</v>
      </c>
      <c r="J1247" s="14">
        <v>3.7400000000000003E-2</v>
      </c>
      <c r="K1247" s="14">
        <v>0.12820000000000001</v>
      </c>
      <c r="L1247" s="15">
        <f t="shared" si="76"/>
        <v>-9.0800000000000006E-2</v>
      </c>
      <c r="M1247" s="11">
        <f t="shared" si="77"/>
        <v>0</v>
      </c>
      <c r="N1247" s="11">
        <f>VLOOKUP(E1247,Nasdaq!$A$2:$F$3174,5,1)</f>
        <v>2764.6499020000001</v>
      </c>
      <c r="O1247" s="11">
        <f>VLOOKUP(F1247,Nasdaq!$A$2:$F$3174,5,1)</f>
        <v>3606.1201169999999</v>
      </c>
      <c r="P1247" s="11">
        <f t="shared" si="78"/>
        <v>853</v>
      </c>
      <c r="Q1247" s="15">
        <f t="shared" si="79"/>
        <v>0.76665562205416038</v>
      </c>
    </row>
    <row r="1248" spans="1:17" ht="19.5" customHeight="1" x14ac:dyDescent="0.2">
      <c r="A1248" s="12">
        <v>1731</v>
      </c>
      <c r="B1248" s="6" t="s">
        <v>337</v>
      </c>
      <c r="C1248" s="12">
        <v>39546</v>
      </c>
      <c r="D1248" s="6" t="s">
        <v>5064</v>
      </c>
      <c r="E1248" s="13">
        <v>42230</v>
      </c>
      <c r="F1248" s="13">
        <v>44415</v>
      </c>
      <c r="H1248" s="6" t="s">
        <v>7947</v>
      </c>
      <c r="I1248" s="6" t="s">
        <v>8088</v>
      </c>
      <c r="J1248" s="14">
        <v>3.7000000000000005E-2</v>
      </c>
      <c r="K1248" s="14">
        <v>0.12210000000000001</v>
      </c>
      <c r="L1248" s="15">
        <f t="shared" si="76"/>
        <v>-8.5100000000000009E-2</v>
      </c>
      <c r="M1248" s="11">
        <f t="shared" si="77"/>
        <v>0</v>
      </c>
      <c r="N1248" s="11">
        <f>VLOOKUP(E1248,Nasdaq!$A$2:$F$3174,5,1)</f>
        <v>5048.2402339999999</v>
      </c>
      <c r="O1248" s="11">
        <f>VLOOKUP(F1248,Nasdaq!$A$2:$F$3174,5,1)</f>
        <v>11010.980469</v>
      </c>
      <c r="P1248" s="11">
        <f t="shared" si="78"/>
        <v>2185</v>
      </c>
      <c r="Q1248" s="15">
        <f t="shared" si="79"/>
        <v>0.45847371944718635</v>
      </c>
    </row>
    <row r="1249" spans="1:17" ht="19.5" customHeight="1" x14ac:dyDescent="0.2">
      <c r="A1249" s="12">
        <v>1731</v>
      </c>
      <c r="B1249" s="6" t="s">
        <v>337</v>
      </c>
      <c r="C1249" s="12">
        <v>4507</v>
      </c>
      <c r="D1249" s="6" t="s">
        <v>3141</v>
      </c>
      <c r="E1249" s="13">
        <v>43054</v>
      </c>
      <c r="F1249" s="13">
        <v>44415</v>
      </c>
      <c r="G1249" s="13">
        <v>43851</v>
      </c>
      <c r="H1249" s="6" t="s">
        <v>7946</v>
      </c>
      <c r="I1249" s="6" t="s">
        <v>8008</v>
      </c>
      <c r="J1249" s="14">
        <v>3.2599999999999997E-2</v>
      </c>
      <c r="K1249" s="14">
        <v>0.12560000000000002</v>
      </c>
      <c r="L1249" s="15">
        <f t="shared" si="76"/>
        <v>-9.3000000000000027E-2</v>
      </c>
      <c r="M1249" s="11">
        <f t="shared" si="77"/>
        <v>0</v>
      </c>
      <c r="N1249" s="11">
        <f>VLOOKUP(E1249,Nasdaq!$A$2:$F$3174,5,1)</f>
        <v>6706.2099609999996</v>
      </c>
      <c r="O1249" s="11">
        <f>VLOOKUP(F1249,Nasdaq!$A$2:$F$3174,5,1)</f>
        <v>11010.980469</v>
      </c>
      <c r="P1249" s="11">
        <f t="shared" si="78"/>
        <v>1361</v>
      </c>
      <c r="Q1249" s="15">
        <f t="shared" si="79"/>
        <v>0.60904809284364625</v>
      </c>
    </row>
    <row r="1250" spans="1:17" ht="19.5" customHeight="1" x14ac:dyDescent="0.2">
      <c r="A1250" s="12">
        <v>1731</v>
      </c>
      <c r="B1250" s="6" t="s">
        <v>337</v>
      </c>
      <c r="C1250" s="12">
        <v>3432</v>
      </c>
      <c r="D1250" s="6" t="s">
        <v>3142</v>
      </c>
      <c r="E1250" s="13">
        <v>40133</v>
      </c>
      <c r="F1250" s="13">
        <v>44415</v>
      </c>
      <c r="H1250" s="6" t="s">
        <v>7947</v>
      </c>
      <c r="I1250" s="6" t="s">
        <v>8004</v>
      </c>
      <c r="J1250" s="14">
        <v>3.1099999999999999E-2</v>
      </c>
      <c r="K1250" s="14">
        <v>0.13189999999999999</v>
      </c>
      <c r="L1250" s="15">
        <f t="shared" si="76"/>
        <v>-0.10079999999999999</v>
      </c>
      <c r="M1250" s="11">
        <f t="shared" si="77"/>
        <v>0</v>
      </c>
      <c r="N1250" s="11">
        <f>VLOOKUP(E1250,Nasdaq!$A$2:$F$3174,5,1)</f>
        <v>2197.8500979999999</v>
      </c>
      <c r="O1250" s="11">
        <f>VLOOKUP(F1250,Nasdaq!$A$2:$F$3174,5,1)</f>
        <v>11010.980469</v>
      </c>
      <c r="P1250" s="11">
        <f t="shared" si="78"/>
        <v>4282</v>
      </c>
      <c r="Q1250" s="15">
        <f t="shared" si="79"/>
        <v>0.19960550926578371</v>
      </c>
    </row>
    <row r="1251" spans="1:17" ht="19.5" customHeight="1" x14ac:dyDescent="0.2">
      <c r="A1251" s="12">
        <v>1731</v>
      </c>
      <c r="B1251" s="6" t="s">
        <v>337</v>
      </c>
      <c r="C1251" s="12">
        <v>4476</v>
      </c>
      <c r="D1251" s="6" t="s">
        <v>6389</v>
      </c>
      <c r="E1251" s="13">
        <v>42781</v>
      </c>
      <c r="F1251" s="13">
        <v>43692</v>
      </c>
      <c r="G1251" s="13">
        <v>43516</v>
      </c>
      <c r="H1251" s="6" t="s">
        <v>7946</v>
      </c>
      <c r="I1251" s="6" t="s">
        <v>8008</v>
      </c>
      <c r="J1251" s="14">
        <v>2.8500000000000001E-2</v>
      </c>
      <c r="K1251" s="14">
        <v>0.1018</v>
      </c>
      <c r="L1251" s="15">
        <f t="shared" si="76"/>
        <v>-7.3300000000000004E-2</v>
      </c>
      <c r="M1251" s="11">
        <f t="shared" si="77"/>
        <v>0</v>
      </c>
      <c r="N1251" s="11">
        <f>VLOOKUP(E1251,Nasdaq!$A$2:$F$3174,5,1)</f>
        <v>5819.4399409999996</v>
      </c>
      <c r="O1251" s="11">
        <f>VLOOKUP(F1251,Nasdaq!$A$2:$F$3174,5,1)</f>
        <v>7766.6201170000004</v>
      </c>
      <c r="P1251" s="11">
        <f t="shared" si="78"/>
        <v>911</v>
      </c>
      <c r="Q1251" s="15">
        <f t="shared" si="79"/>
        <v>0.74928925385171108</v>
      </c>
    </row>
    <row r="1252" spans="1:17" ht="19.5" customHeight="1" x14ac:dyDescent="0.2">
      <c r="A1252" s="12">
        <v>1731</v>
      </c>
      <c r="B1252" s="6" t="s">
        <v>337</v>
      </c>
      <c r="C1252" s="12">
        <v>30131</v>
      </c>
      <c r="D1252" s="6" t="s">
        <v>6390</v>
      </c>
      <c r="E1252" s="13">
        <v>41866</v>
      </c>
      <c r="F1252" s="13">
        <v>42689</v>
      </c>
      <c r="G1252" s="13">
        <v>42702</v>
      </c>
      <c r="H1252" s="6" t="s">
        <v>7947</v>
      </c>
      <c r="I1252" s="6" t="s">
        <v>8135</v>
      </c>
      <c r="J1252" s="14">
        <v>2.7300000000000001E-2</v>
      </c>
      <c r="K1252" s="14">
        <v>7.2099999999999997E-2</v>
      </c>
      <c r="L1252" s="15">
        <f t="shared" si="76"/>
        <v>-4.4799999999999993E-2</v>
      </c>
      <c r="M1252" s="11">
        <f t="shared" si="77"/>
        <v>0</v>
      </c>
      <c r="N1252" s="11">
        <f>VLOOKUP(E1252,Nasdaq!$A$2:$F$3174,5,1)</f>
        <v>4464.9301759999998</v>
      </c>
      <c r="O1252" s="11">
        <f>VLOOKUP(F1252,Nasdaq!$A$2:$F$3174,5,1)</f>
        <v>5275.6201170000004</v>
      </c>
      <c r="P1252" s="11">
        <f t="shared" si="78"/>
        <v>823</v>
      </c>
      <c r="Q1252" s="15">
        <f t="shared" si="79"/>
        <v>0.84633323796075888</v>
      </c>
    </row>
    <row r="1253" spans="1:17" ht="19.5" customHeight="1" x14ac:dyDescent="0.2">
      <c r="A1253" s="12">
        <v>1731</v>
      </c>
      <c r="B1253" s="6" t="s">
        <v>337</v>
      </c>
      <c r="C1253" s="12">
        <v>2789</v>
      </c>
      <c r="D1253" s="6" t="s">
        <v>6391</v>
      </c>
      <c r="E1253" s="13">
        <v>41866</v>
      </c>
      <c r="F1253" s="13">
        <v>41957</v>
      </c>
      <c r="H1253" s="6" t="s">
        <v>7947</v>
      </c>
      <c r="I1253" s="6" t="s">
        <v>7994</v>
      </c>
      <c r="J1253" s="14">
        <v>2.69E-2</v>
      </c>
      <c r="K1253" s="14">
        <v>0.20980000000000001</v>
      </c>
      <c r="L1253" s="15">
        <f t="shared" si="76"/>
        <v>-0.18290000000000001</v>
      </c>
      <c r="M1253" s="11">
        <f t="shared" si="77"/>
        <v>0</v>
      </c>
      <c r="N1253" s="11">
        <f>VLOOKUP(E1253,Nasdaq!$A$2:$F$3174,5,1)</f>
        <v>4464.9301759999998</v>
      </c>
      <c r="O1253" s="11">
        <f>VLOOKUP(F1253,Nasdaq!$A$2:$F$3174,5,1)</f>
        <v>4688.5400390000004</v>
      </c>
      <c r="P1253" s="11">
        <f t="shared" si="78"/>
        <v>91</v>
      </c>
      <c r="Q1253" s="15">
        <f t="shared" si="79"/>
        <v>0.95230854549738964</v>
      </c>
    </row>
    <row r="1254" spans="1:17" ht="19.5" customHeight="1" x14ac:dyDescent="0.2">
      <c r="A1254" s="12">
        <v>1731</v>
      </c>
      <c r="B1254" s="6" t="s">
        <v>337</v>
      </c>
      <c r="C1254" s="12">
        <v>40769</v>
      </c>
      <c r="D1254" s="6" t="s">
        <v>6392</v>
      </c>
      <c r="E1254" s="13">
        <v>42689</v>
      </c>
      <c r="F1254" s="13">
        <v>43600</v>
      </c>
      <c r="H1254" s="6" t="s">
        <v>7947</v>
      </c>
      <c r="I1254" s="6" t="s">
        <v>7994</v>
      </c>
      <c r="J1254" s="14">
        <v>2.5399999999999999E-2</v>
      </c>
      <c r="K1254" s="14">
        <v>0.13589999999999999</v>
      </c>
      <c r="L1254" s="15">
        <f t="shared" si="76"/>
        <v>-0.11049999999999999</v>
      </c>
      <c r="M1254" s="11">
        <f t="shared" si="77"/>
        <v>0</v>
      </c>
      <c r="N1254" s="11">
        <f>VLOOKUP(E1254,Nasdaq!$A$2:$F$3174,5,1)</f>
        <v>5275.6201170000004</v>
      </c>
      <c r="O1254" s="11">
        <f>VLOOKUP(F1254,Nasdaq!$A$2:$F$3174,5,1)</f>
        <v>7822.1499020000001</v>
      </c>
      <c r="P1254" s="11">
        <f t="shared" si="78"/>
        <v>911</v>
      </c>
      <c r="Q1254" s="15">
        <f t="shared" si="79"/>
        <v>0.67444710623789317</v>
      </c>
    </row>
    <row r="1255" spans="1:17" ht="19.5" customHeight="1" x14ac:dyDescent="0.2">
      <c r="A1255" s="12">
        <v>1731</v>
      </c>
      <c r="B1255" s="6" t="s">
        <v>337</v>
      </c>
      <c r="C1255" s="12">
        <v>1863</v>
      </c>
      <c r="D1255" s="6" t="s">
        <v>6393</v>
      </c>
      <c r="E1255" s="13">
        <v>41866</v>
      </c>
      <c r="F1255" s="13">
        <v>41957</v>
      </c>
      <c r="H1255" s="6" t="s">
        <v>7944</v>
      </c>
      <c r="I1255" s="6" t="s">
        <v>7968</v>
      </c>
      <c r="J1255" s="14">
        <v>2.2000000000000002E-2</v>
      </c>
      <c r="K1255" s="14">
        <v>0.20980000000000001</v>
      </c>
      <c r="L1255" s="15">
        <f t="shared" si="76"/>
        <v>-0.18780000000000002</v>
      </c>
      <c r="M1255" s="11">
        <f t="shared" si="77"/>
        <v>0</v>
      </c>
      <c r="N1255" s="11">
        <f>VLOOKUP(E1255,Nasdaq!$A$2:$F$3174,5,1)</f>
        <v>4464.9301759999998</v>
      </c>
      <c r="O1255" s="11">
        <f>VLOOKUP(F1255,Nasdaq!$A$2:$F$3174,5,1)</f>
        <v>4688.5400390000004</v>
      </c>
      <c r="P1255" s="11">
        <f t="shared" si="78"/>
        <v>91</v>
      </c>
      <c r="Q1255" s="15">
        <f t="shared" si="79"/>
        <v>0.95230854549738964</v>
      </c>
    </row>
    <row r="1256" spans="1:17" ht="19.5" customHeight="1" x14ac:dyDescent="0.2">
      <c r="A1256" s="12">
        <v>1731</v>
      </c>
      <c r="B1256" s="6" t="s">
        <v>337</v>
      </c>
      <c r="C1256" s="12">
        <v>3842</v>
      </c>
      <c r="D1256" s="6" t="s">
        <v>6394</v>
      </c>
      <c r="E1256" s="13">
        <v>41320</v>
      </c>
      <c r="F1256" s="13">
        <v>41593</v>
      </c>
      <c r="H1256" s="6" t="s">
        <v>7947</v>
      </c>
      <c r="I1256" s="6" t="s">
        <v>8149</v>
      </c>
      <c r="J1256" s="14">
        <v>2.0899999999999998E-2</v>
      </c>
      <c r="K1256" s="14">
        <v>0.27910000000000001</v>
      </c>
      <c r="L1256" s="15">
        <f t="shared" si="76"/>
        <v>-0.25820000000000004</v>
      </c>
      <c r="M1256" s="11">
        <f t="shared" si="77"/>
        <v>0</v>
      </c>
      <c r="N1256" s="11">
        <f>VLOOKUP(E1256,Nasdaq!$A$2:$F$3174,5,1)</f>
        <v>3192.030029</v>
      </c>
      <c r="O1256" s="11">
        <f>VLOOKUP(F1256,Nasdaq!$A$2:$F$3174,5,1)</f>
        <v>3985.969971</v>
      </c>
      <c r="P1256" s="11">
        <f t="shared" si="78"/>
        <v>273</v>
      </c>
      <c r="Q1256" s="15">
        <f t="shared" si="79"/>
        <v>0.80081816163788777</v>
      </c>
    </row>
    <row r="1257" spans="1:17" ht="19.5" customHeight="1" x14ac:dyDescent="0.2">
      <c r="A1257" s="12">
        <v>1731</v>
      </c>
      <c r="B1257" s="6" t="s">
        <v>337</v>
      </c>
      <c r="C1257" s="12">
        <v>4338</v>
      </c>
      <c r="D1257" s="6" t="s">
        <v>6395</v>
      </c>
      <c r="E1257" s="13">
        <v>41228</v>
      </c>
      <c r="F1257" s="13">
        <v>42416</v>
      </c>
      <c r="G1257" s="13">
        <v>41001</v>
      </c>
      <c r="H1257" s="6" t="s">
        <v>7947</v>
      </c>
      <c r="I1257" s="6" t="s">
        <v>7969</v>
      </c>
      <c r="J1257" s="14">
        <v>1.9599999999999999E-2</v>
      </c>
      <c r="K1257" s="14">
        <v>0.1328</v>
      </c>
      <c r="L1257" s="15">
        <f t="shared" si="76"/>
        <v>-0.1132</v>
      </c>
      <c r="M1257" s="11">
        <f t="shared" si="77"/>
        <v>0</v>
      </c>
      <c r="N1257" s="11">
        <f>VLOOKUP(E1257,Nasdaq!$A$2:$F$3174,5,1)</f>
        <v>2836.9399410000001</v>
      </c>
      <c r="O1257" s="11">
        <f>VLOOKUP(F1257,Nasdaq!$A$2:$F$3174,5,1)</f>
        <v>4435.9599609999996</v>
      </c>
      <c r="P1257" s="11">
        <f t="shared" si="78"/>
        <v>1188</v>
      </c>
      <c r="Q1257" s="15">
        <f t="shared" si="79"/>
        <v>0.6395330189044639</v>
      </c>
    </row>
    <row r="1258" spans="1:17" ht="19.5" customHeight="1" x14ac:dyDescent="0.2">
      <c r="A1258" s="12">
        <v>1731</v>
      </c>
      <c r="B1258" s="6" t="s">
        <v>337</v>
      </c>
      <c r="C1258" s="12">
        <v>4080</v>
      </c>
      <c r="D1258" s="6" t="s">
        <v>3143</v>
      </c>
      <c r="E1258" s="13">
        <v>41228</v>
      </c>
      <c r="F1258" s="13">
        <v>41639</v>
      </c>
      <c r="G1258" s="13">
        <v>41502</v>
      </c>
      <c r="H1258" s="6" t="s">
        <v>7947</v>
      </c>
      <c r="I1258" s="6" t="s">
        <v>8066</v>
      </c>
      <c r="J1258" s="14">
        <v>1.5100000000000001E-2</v>
      </c>
      <c r="K1258" s="14">
        <v>0.34770000000000001</v>
      </c>
      <c r="L1258" s="15">
        <f t="shared" si="76"/>
        <v>-0.33260000000000001</v>
      </c>
      <c r="M1258" s="11">
        <f t="shared" si="77"/>
        <v>0</v>
      </c>
      <c r="N1258" s="11">
        <f>VLOOKUP(E1258,Nasdaq!$A$2:$F$3174,5,1)</f>
        <v>2836.9399410000001</v>
      </c>
      <c r="O1258" s="11">
        <f>VLOOKUP(F1258,Nasdaq!$A$2:$F$3174,5,1)</f>
        <v>4176.5898440000001</v>
      </c>
      <c r="P1258" s="11">
        <f t="shared" si="78"/>
        <v>411</v>
      </c>
      <c r="Q1258" s="15">
        <f t="shared" si="79"/>
        <v>0.6792496656791851</v>
      </c>
    </row>
    <row r="1259" spans="1:17" ht="19.5" customHeight="1" x14ac:dyDescent="0.2">
      <c r="A1259" s="12">
        <v>1731</v>
      </c>
      <c r="B1259" s="6" t="s">
        <v>337</v>
      </c>
      <c r="C1259" s="12">
        <v>32143</v>
      </c>
      <c r="D1259" s="6" t="s">
        <v>6396</v>
      </c>
      <c r="E1259" s="13">
        <v>41366</v>
      </c>
      <c r="F1259" s="13">
        <v>42050</v>
      </c>
      <c r="G1259" s="13">
        <v>41394</v>
      </c>
      <c r="H1259" s="6" t="s">
        <v>7947</v>
      </c>
      <c r="I1259" s="6" t="s">
        <v>7994</v>
      </c>
      <c r="J1259" s="14">
        <v>9.4999999999999998E-3</v>
      </c>
      <c r="K1259" s="14">
        <v>0.19260000000000002</v>
      </c>
      <c r="L1259" s="15">
        <f t="shared" si="76"/>
        <v>-0.18310000000000001</v>
      </c>
      <c r="M1259" s="11">
        <f t="shared" si="77"/>
        <v>0</v>
      </c>
      <c r="N1259" s="11">
        <f>VLOOKUP(E1259,Nasdaq!$A$2:$F$3174,5,1)</f>
        <v>3254.860107</v>
      </c>
      <c r="O1259" s="11">
        <f>VLOOKUP(F1259,Nasdaq!$A$2:$F$3174,5,1)</f>
        <v>4893.8398440000001</v>
      </c>
      <c r="P1259" s="11">
        <f t="shared" si="78"/>
        <v>684</v>
      </c>
      <c r="Q1259" s="15">
        <f t="shared" si="79"/>
        <v>0.66509438961667855</v>
      </c>
    </row>
    <row r="1260" spans="1:17" ht="19.5" customHeight="1" x14ac:dyDescent="0.2">
      <c r="A1260" s="12">
        <v>1731</v>
      </c>
      <c r="B1260" s="6" t="s">
        <v>337</v>
      </c>
      <c r="C1260" s="12">
        <v>30780</v>
      </c>
      <c r="D1260" s="6" t="s">
        <v>6397</v>
      </c>
      <c r="E1260" s="13">
        <v>43054</v>
      </c>
      <c r="F1260" s="13">
        <v>43327</v>
      </c>
      <c r="H1260" s="6" t="s">
        <v>7946</v>
      </c>
      <c r="I1260" s="6" t="s">
        <v>8008</v>
      </c>
      <c r="J1260" s="14">
        <v>-8.8000000000000005E-3</v>
      </c>
      <c r="K1260" s="14">
        <v>0.1565</v>
      </c>
      <c r="L1260" s="15">
        <f t="shared" si="76"/>
        <v>-0.1653</v>
      </c>
      <c r="M1260" s="11">
        <f t="shared" si="77"/>
        <v>0</v>
      </c>
      <c r="N1260" s="11">
        <f>VLOOKUP(E1260,Nasdaq!$A$2:$F$3174,5,1)</f>
        <v>6706.2099609999996</v>
      </c>
      <c r="O1260" s="11">
        <f>VLOOKUP(F1260,Nasdaq!$A$2:$F$3174,5,1)</f>
        <v>7774.1201170000004</v>
      </c>
      <c r="P1260" s="11">
        <f t="shared" si="78"/>
        <v>273</v>
      </c>
      <c r="Q1260" s="15">
        <f t="shared" si="79"/>
        <v>0.86263394505145674</v>
      </c>
    </row>
    <row r="1261" spans="1:17" ht="19.5" customHeight="1" x14ac:dyDescent="0.2">
      <c r="A1261" s="12">
        <v>1731</v>
      </c>
      <c r="B1261" s="6" t="s">
        <v>337</v>
      </c>
      <c r="C1261" s="12">
        <v>2571</v>
      </c>
      <c r="D1261" s="6" t="s">
        <v>6398</v>
      </c>
      <c r="E1261" s="13">
        <v>41866</v>
      </c>
      <c r="F1261" s="13">
        <v>41957</v>
      </c>
      <c r="H1261" s="6" t="s">
        <v>7947</v>
      </c>
      <c r="I1261" s="6" t="s">
        <v>7994</v>
      </c>
      <c r="J1261" s="14">
        <v>-1.23E-2</v>
      </c>
      <c r="K1261" s="14">
        <v>0.20980000000000001</v>
      </c>
      <c r="L1261" s="15">
        <f t="shared" si="76"/>
        <v>-0.22210000000000002</v>
      </c>
      <c r="M1261" s="11">
        <f t="shared" si="77"/>
        <v>0</v>
      </c>
      <c r="N1261" s="11">
        <f>VLOOKUP(E1261,Nasdaq!$A$2:$F$3174,5,1)</f>
        <v>4464.9301759999998</v>
      </c>
      <c r="O1261" s="11">
        <f>VLOOKUP(F1261,Nasdaq!$A$2:$F$3174,5,1)</f>
        <v>4688.5400390000004</v>
      </c>
      <c r="P1261" s="11">
        <f t="shared" si="78"/>
        <v>91</v>
      </c>
      <c r="Q1261" s="15">
        <f t="shared" si="79"/>
        <v>0.95230854549738964</v>
      </c>
    </row>
    <row r="1262" spans="1:17" ht="19.5" customHeight="1" x14ac:dyDescent="0.2">
      <c r="A1262" s="12">
        <v>1731</v>
      </c>
      <c r="B1262" s="6" t="s">
        <v>337</v>
      </c>
      <c r="C1262" s="12">
        <v>34594</v>
      </c>
      <c r="D1262" s="6" t="s">
        <v>6107</v>
      </c>
      <c r="E1262" s="13">
        <v>43600</v>
      </c>
      <c r="F1262" s="13">
        <v>44415</v>
      </c>
      <c r="G1262" s="13">
        <v>43763</v>
      </c>
      <c r="H1262" s="6" t="s">
        <v>7947</v>
      </c>
      <c r="I1262" s="6" t="s">
        <v>7994</v>
      </c>
      <c r="J1262" s="14">
        <v>-1.77E-2</v>
      </c>
      <c r="K1262" s="14">
        <v>0.16390000000000002</v>
      </c>
      <c r="L1262" s="15">
        <f t="shared" si="76"/>
        <v>-0.18160000000000001</v>
      </c>
      <c r="M1262" s="11">
        <f t="shared" si="77"/>
        <v>0</v>
      </c>
      <c r="N1262" s="11">
        <f>VLOOKUP(E1262,Nasdaq!$A$2:$F$3174,5,1)</f>
        <v>7822.1499020000001</v>
      </c>
      <c r="O1262" s="11">
        <f>VLOOKUP(F1262,Nasdaq!$A$2:$F$3174,5,1)</f>
        <v>11010.980469</v>
      </c>
      <c r="P1262" s="11">
        <f t="shared" si="78"/>
        <v>815</v>
      </c>
      <c r="Q1262" s="15">
        <f t="shared" si="79"/>
        <v>0.71039621904896255</v>
      </c>
    </row>
    <row r="1263" spans="1:17" ht="19.5" customHeight="1" x14ac:dyDescent="0.2">
      <c r="A1263" s="12">
        <v>1731</v>
      </c>
      <c r="B1263" s="6" t="s">
        <v>337</v>
      </c>
      <c r="C1263" s="12">
        <v>26364</v>
      </c>
      <c r="D1263" s="6" t="s">
        <v>6399</v>
      </c>
      <c r="E1263" s="13">
        <v>42870</v>
      </c>
      <c r="F1263" s="13">
        <v>43146</v>
      </c>
      <c r="H1263" s="6" t="s">
        <v>7947</v>
      </c>
      <c r="I1263" s="6" t="s">
        <v>8063</v>
      </c>
      <c r="J1263" s="14">
        <v>-1.8000000000000002E-2</v>
      </c>
      <c r="K1263" s="14">
        <v>0.2087</v>
      </c>
      <c r="L1263" s="15">
        <f t="shared" si="76"/>
        <v>-0.22670000000000001</v>
      </c>
      <c r="M1263" s="11">
        <f t="shared" si="77"/>
        <v>0</v>
      </c>
      <c r="N1263" s="11">
        <f>VLOOKUP(E1263,Nasdaq!$A$2:$F$3174,5,1)</f>
        <v>6149.669922</v>
      </c>
      <c r="O1263" s="11">
        <f>VLOOKUP(F1263,Nasdaq!$A$2:$F$3174,5,1)</f>
        <v>7256.4301759999998</v>
      </c>
      <c r="P1263" s="11">
        <f t="shared" si="78"/>
        <v>276</v>
      </c>
      <c r="Q1263" s="15">
        <f t="shared" si="79"/>
        <v>0.84748007975796924</v>
      </c>
    </row>
    <row r="1264" spans="1:17" ht="19.5" customHeight="1" x14ac:dyDescent="0.2">
      <c r="A1264" s="12">
        <v>1731</v>
      </c>
      <c r="B1264" s="6" t="s">
        <v>337</v>
      </c>
      <c r="C1264" s="12">
        <v>3834</v>
      </c>
      <c r="D1264" s="6" t="s">
        <v>3144</v>
      </c>
      <c r="E1264" s="13">
        <v>41136</v>
      </c>
      <c r="F1264" s="13">
        <v>43054</v>
      </c>
      <c r="G1264" s="13">
        <v>41179</v>
      </c>
      <c r="H1264" s="6" t="s">
        <v>7947</v>
      </c>
      <c r="I1264" s="6" t="s">
        <v>8055</v>
      </c>
      <c r="J1264" s="14">
        <v>-1.8500000000000003E-2</v>
      </c>
      <c r="K1264" s="14">
        <v>0.1452</v>
      </c>
      <c r="L1264" s="15">
        <f t="shared" si="76"/>
        <v>-0.16370000000000001</v>
      </c>
      <c r="M1264" s="11">
        <f t="shared" si="77"/>
        <v>0</v>
      </c>
      <c r="N1264" s="11">
        <f>VLOOKUP(E1264,Nasdaq!$A$2:$F$3174,5,1)</f>
        <v>3030.929932</v>
      </c>
      <c r="O1264" s="11">
        <f>VLOOKUP(F1264,Nasdaq!$A$2:$F$3174,5,1)</f>
        <v>6706.2099609999996</v>
      </c>
      <c r="P1264" s="11">
        <f t="shared" si="78"/>
        <v>1918</v>
      </c>
      <c r="Q1264" s="15">
        <f t="shared" si="79"/>
        <v>0.45195921212386986</v>
      </c>
    </row>
    <row r="1265" spans="1:17" ht="19.5" customHeight="1" x14ac:dyDescent="0.2">
      <c r="A1265" s="12">
        <v>1731</v>
      </c>
      <c r="B1265" s="6" t="s">
        <v>337</v>
      </c>
      <c r="C1265" s="12">
        <v>28024</v>
      </c>
      <c r="D1265" s="6" t="s">
        <v>6400</v>
      </c>
      <c r="E1265" s="13">
        <v>41409</v>
      </c>
      <c r="F1265" s="13">
        <v>41774</v>
      </c>
      <c r="H1265" s="6" t="s">
        <v>7947</v>
      </c>
      <c r="I1265" s="6" t="s">
        <v>8055</v>
      </c>
      <c r="J1265" s="14">
        <v>-1.9599999999999999E-2</v>
      </c>
      <c r="K1265" s="14">
        <v>0.1517</v>
      </c>
      <c r="L1265" s="15">
        <f t="shared" ref="L1265:L1328" si="80">J1265-K1265</f>
        <v>-0.17130000000000001</v>
      </c>
      <c r="M1265" s="11">
        <f t="shared" ref="M1265:M1328" si="81">IF(L1265&gt;0,1,0)</f>
        <v>0</v>
      </c>
      <c r="N1265" s="11">
        <f>VLOOKUP(E1265,Nasdaq!$A$2:$F$3174,5,1)</f>
        <v>3471.6201169999999</v>
      </c>
      <c r="O1265" s="11">
        <f>VLOOKUP(F1265,Nasdaq!$A$2:$F$3174,5,1)</f>
        <v>4069.290039</v>
      </c>
      <c r="P1265" s="11">
        <f t="shared" ref="P1265:P1328" si="82">_xlfn.DAYS(F1265,E1265)</f>
        <v>365</v>
      </c>
      <c r="Q1265" s="15">
        <f t="shared" ref="Q1265:Q1328" si="83">(O1265/N1265)^(1/P1265/365-1)</f>
        <v>0.85312775030075716</v>
      </c>
    </row>
    <row r="1266" spans="1:17" ht="19.5" customHeight="1" x14ac:dyDescent="0.2">
      <c r="A1266" s="12">
        <v>1731</v>
      </c>
      <c r="B1266" s="6" t="s">
        <v>337</v>
      </c>
      <c r="C1266" s="12">
        <v>32069</v>
      </c>
      <c r="D1266" s="6" t="s">
        <v>6401</v>
      </c>
      <c r="E1266" s="13">
        <v>41866</v>
      </c>
      <c r="F1266" s="13">
        <v>41957</v>
      </c>
      <c r="H1266" s="6" t="s">
        <v>7947</v>
      </c>
      <c r="I1266" s="6" t="s">
        <v>8055</v>
      </c>
      <c r="J1266" s="14">
        <v>-3.9800000000000002E-2</v>
      </c>
      <c r="K1266" s="14">
        <v>0.20980000000000001</v>
      </c>
      <c r="L1266" s="15">
        <f t="shared" si="80"/>
        <v>-0.24960000000000002</v>
      </c>
      <c r="M1266" s="11">
        <f t="shared" si="81"/>
        <v>0</v>
      </c>
      <c r="N1266" s="11">
        <f>VLOOKUP(E1266,Nasdaq!$A$2:$F$3174,5,1)</f>
        <v>4464.9301759999998</v>
      </c>
      <c r="O1266" s="11">
        <f>VLOOKUP(F1266,Nasdaq!$A$2:$F$3174,5,1)</f>
        <v>4688.5400390000004</v>
      </c>
      <c r="P1266" s="11">
        <f t="shared" si="82"/>
        <v>91</v>
      </c>
      <c r="Q1266" s="15">
        <f t="shared" si="83"/>
        <v>0.95230854549738964</v>
      </c>
    </row>
    <row r="1267" spans="1:17" ht="19.5" customHeight="1" x14ac:dyDescent="0.2">
      <c r="A1267" s="12">
        <v>1731</v>
      </c>
      <c r="B1267" s="6" t="s">
        <v>337</v>
      </c>
      <c r="C1267" s="12">
        <v>2417</v>
      </c>
      <c r="D1267" s="6" t="s">
        <v>6402</v>
      </c>
      <c r="E1267" s="13">
        <v>43600</v>
      </c>
      <c r="F1267" s="13">
        <v>44415</v>
      </c>
      <c r="H1267" s="6" t="s">
        <v>7947</v>
      </c>
      <c r="I1267" s="6" t="s">
        <v>8028</v>
      </c>
      <c r="J1267" s="14">
        <v>-4.6699999999999998E-2</v>
      </c>
      <c r="K1267" s="14">
        <v>0.16390000000000002</v>
      </c>
      <c r="L1267" s="15">
        <f t="shared" si="80"/>
        <v>-0.21060000000000001</v>
      </c>
      <c r="M1267" s="11">
        <f t="shared" si="81"/>
        <v>0</v>
      </c>
      <c r="N1267" s="11">
        <f>VLOOKUP(E1267,Nasdaq!$A$2:$F$3174,5,1)</f>
        <v>7822.1499020000001</v>
      </c>
      <c r="O1267" s="11">
        <f>VLOOKUP(F1267,Nasdaq!$A$2:$F$3174,5,1)</f>
        <v>11010.980469</v>
      </c>
      <c r="P1267" s="11">
        <f t="shared" si="82"/>
        <v>815</v>
      </c>
      <c r="Q1267" s="15">
        <f t="shared" si="83"/>
        <v>0.71039621904896255</v>
      </c>
    </row>
    <row r="1268" spans="1:17" ht="19.5" customHeight="1" x14ac:dyDescent="0.2">
      <c r="A1268" s="12">
        <v>1731</v>
      </c>
      <c r="B1268" s="6" t="s">
        <v>337</v>
      </c>
      <c r="C1268" s="12">
        <v>30955</v>
      </c>
      <c r="D1268" s="6" t="s">
        <v>4631</v>
      </c>
      <c r="E1268" s="13">
        <v>42139</v>
      </c>
      <c r="F1268" s="13">
        <v>43406</v>
      </c>
      <c r="G1268" s="13">
        <v>42650</v>
      </c>
      <c r="H1268" s="6" t="s">
        <v>7947</v>
      </c>
      <c r="I1268" s="6" t="s">
        <v>7979</v>
      </c>
      <c r="J1268" s="14">
        <v>-4.9599999999999998E-2</v>
      </c>
      <c r="K1268" s="14">
        <v>9.6600000000000005E-2</v>
      </c>
      <c r="L1268" s="15">
        <f t="shared" si="80"/>
        <v>-0.1462</v>
      </c>
      <c r="M1268" s="11">
        <f t="shared" si="81"/>
        <v>0</v>
      </c>
      <c r="N1268" s="11">
        <f>VLOOKUP(E1268,Nasdaq!$A$2:$F$3174,5,1)</f>
        <v>5048.2900390000004</v>
      </c>
      <c r="O1268" s="11">
        <f>VLOOKUP(F1268,Nasdaq!$A$2:$F$3174,5,1)</f>
        <v>7356.9902339999999</v>
      </c>
      <c r="P1268" s="11">
        <f t="shared" si="82"/>
        <v>1267</v>
      </c>
      <c r="Q1268" s="15">
        <f t="shared" si="83"/>
        <v>0.68619013883670232</v>
      </c>
    </row>
    <row r="1269" spans="1:17" ht="19.5" customHeight="1" x14ac:dyDescent="0.2">
      <c r="A1269" s="12">
        <v>1731</v>
      </c>
      <c r="B1269" s="6" t="s">
        <v>337</v>
      </c>
      <c r="C1269" s="12">
        <v>2598</v>
      </c>
      <c r="D1269" s="6" t="s">
        <v>5314</v>
      </c>
      <c r="E1269" s="13">
        <v>42962</v>
      </c>
      <c r="F1269" s="13">
        <v>43054</v>
      </c>
      <c r="H1269" s="6" t="s">
        <v>7947</v>
      </c>
      <c r="I1269" s="6" t="s">
        <v>8055</v>
      </c>
      <c r="J1269" s="14">
        <v>-0.06</v>
      </c>
      <c r="K1269" s="14">
        <v>0.1938</v>
      </c>
      <c r="L1269" s="15">
        <f t="shared" si="80"/>
        <v>-0.25380000000000003</v>
      </c>
      <c r="M1269" s="11">
        <f t="shared" si="81"/>
        <v>0</v>
      </c>
      <c r="N1269" s="11">
        <f>VLOOKUP(E1269,Nasdaq!$A$2:$F$3174,5,1)</f>
        <v>6333.0097660000001</v>
      </c>
      <c r="O1269" s="11">
        <f>VLOOKUP(F1269,Nasdaq!$A$2:$F$3174,5,1)</f>
        <v>6706.2099609999996</v>
      </c>
      <c r="P1269" s="11">
        <f t="shared" si="82"/>
        <v>92</v>
      </c>
      <c r="Q1269" s="15">
        <f t="shared" si="83"/>
        <v>0.94435166829866757</v>
      </c>
    </row>
    <row r="1270" spans="1:17" ht="19.5" customHeight="1" x14ac:dyDescent="0.2">
      <c r="A1270" s="12">
        <v>1731</v>
      </c>
      <c r="B1270" s="6" t="s">
        <v>337</v>
      </c>
      <c r="C1270" s="12">
        <v>31781</v>
      </c>
      <c r="D1270" s="6" t="s">
        <v>6403</v>
      </c>
      <c r="E1270" s="13">
        <v>41593</v>
      </c>
      <c r="F1270" s="13">
        <v>42332</v>
      </c>
      <c r="H1270" s="6" t="s">
        <v>7944</v>
      </c>
      <c r="I1270" s="6" t="s">
        <v>8003</v>
      </c>
      <c r="J1270" s="14">
        <v>-6.0899999999999996E-2</v>
      </c>
      <c r="K1270" s="14">
        <v>9.9399999999999988E-2</v>
      </c>
      <c r="L1270" s="15">
        <f t="shared" si="80"/>
        <v>-0.1603</v>
      </c>
      <c r="M1270" s="11">
        <f t="shared" si="81"/>
        <v>0</v>
      </c>
      <c r="N1270" s="11">
        <f>VLOOKUP(E1270,Nasdaq!$A$2:$F$3174,5,1)</f>
        <v>3985.969971</v>
      </c>
      <c r="O1270" s="11">
        <f>VLOOKUP(F1270,Nasdaq!$A$2:$F$3174,5,1)</f>
        <v>5102.8100590000004</v>
      </c>
      <c r="P1270" s="11">
        <f t="shared" si="82"/>
        <v>739</v>
      </c>
      <c r="Q1270" s="15">
        <f t="shared" si="83"/>
        <v>0.78113305709591629</v>
      </c>
    </row>
    <row r="1271" spans="1:17" ht="19.5" customHeight="1" x14ac:dyDescent="0.2">
      <c r="A1271" s="12">
        <v>1731</v>
      </c>
      <c r="B1271" s="6" t="s">
        <v>337</v>
      </c>
      <c r="C1271" s="12">
        <v>26751</v>
      </c>
      <c r="D1271" s="6" t="s">
        <v>4876</v>
      </c>
      <c r="E1271" s="13">
        <v>41957</v>
      </c>
      <c r="F1271" s="13">
        <v>42230</v>
      </c>
      <c r="H1271" s="6" t="s">
        <v>7947</v>
      </c>
      <c r="I1271" s="6" t="s">
        <v>8148</v>
      </c>
      <c r="J1271" s="14">
        <v>-6.1600000000000002E-2</v>
      </c>
      <c r="K1271" s="14">
        <v>5.5399999999999998E-2</v>
      </c>
      <c r="L1271" s="15">
        <f t="shared" si="80"/>
        <v>-0.11699999999999999</v>
      </c>
      <c r="M1271" s="11">
        <f t="shared" si="81"/>
        <v>0</v>
      </c>
      <c r="N1271" s="11">
        <f>VLOOKUP(E1271,Nasdaq!$A$2:$F$3174,5,1)</f>
        <v>4688.5400390000004</v>
      </c>
      <c r="O1271" s="11">
        <f>VLOOKUP(F1271,Nasdaq!$A$2:$F$3174,5,1)</f>
        <v>5048.2402339999999</v>
      </c>
      <c r="P1271" s="11">
        <f t="shared" si="82"/>
        <v>273</v>
      </c>
      <c r="Q1271" s="15">
        <f t="shared" si="83"/>
        <v>0.92874809829137783</v>
      </c>
    </row>
    <row r="1272" spans="1:17" ht="19.5" customHeight="1" x14ac:dyDescent="0.2">
      <c r="A1272" s="12">
        <v>1731</v>
      </c>
      <c r="B1272" s="6" t="s">
        <v>337</v>
      </c>
      <c r="C1272" s="12">
        <v>34593</v>
      </c>
      <c r="D1272" s="6" t="s">
        <v>6404</v>
      </c>
      <c r="E1272" s="13">
        <v>41866</v>
      </c>
      <c r="F1272" s="13">
        <v>42597</v>
      </c>
      <c r="H1272" s="6" t="s">
        <v>7950</v>
      </c>
      <c r="I1272" s="6" t="s">
        <v>7985</v>
      </c>
      <c r="J1272" s="14">
        <v>-6.3799999999999996E-2</v>
      </c>
      <c r="K1272" s="14">
        <v>8.1000000000000003E-2</v>
      </c>
      <c r="L1272" s="15">
        <f t="shared" si="80"/>
        <v>-0.14479999999999998</v>
      </c>
      <c r="M1272" s="11">
        <f t="shared" si="81"/>
        <v>0</v>
      </c>
      <c r="N1272" s="11">
        <f>VLOOKUP(E1272,Nasdaq!$A$2:$F$3174,5,1)</f>
        <v>4464.9301759999998</v>
      </c>
      <c r="O1272" s="11">
        <f>VLOOKUP(F1272,Nasdaq!$A$2:$F$3174,5,1)</f>
        <v>5262.0200199999999</v>
      </c>
      <c r="P1272" s="11">
        <f t="shared" si="82"/>
        <v>731</v>
      </c>
      <c r="Q1272" s="15">
        <f t="shared" si="83"/>
        <v>0.84852070265989399</v>
      </c>
    </row>
    <row r="1273" spans="1:17" ht="19.5" customHeight="1" x14ac:dyDescent="0.2">
      <c r="A1273" s="12">
        <v>1731</v>
      </c>
      <c r="B1273" s="6" t="s">
        <v>337</v>
      </c>
      <c r="C1273" s="12">
        <v>3096</v>
      </c>
      <c r="D1273" s="6" t="s">
        <v>6405</v>
      </c>
      <c r="E1273" s="13">
        <v>41136</v>
      </c>
      <c r="F1273" s="13">
        <v>41957</v>
      </c>
      <c r="H1273" s="6" t="s">
        <v>7947</v>
      </c>
      <c r="I1273" s="6" t="s">
        <v>8061</v>
      </c>
      <c r="J1273" s="14">
        <v>-6.4399999999999999E-2</v>
      </c>
      <c r="K1273" s="14">
        <v>0.2054</v>
      </c>
      <c r="L1273" s="15">
        <f t="shared" si="80"/>
        <v>-0.26979999999999998</v>
      </c>
      <c r="M1273" s="11">
        <f t="shared" si="81"/>
        <v>0</v>
      </c>
      <c r="N1273" s="11">
        <f>VLOOKUP(E1273,Nasdaq!$A$2:$F$3174,5,1)</f>
        <v>3030.929932</v>
      </c>
      <c r="O1273" s="11">
        <f>VLOOKUP(F1273,Nasdaq!$A$2:$F$3174,5,1)</f>
        <v>4688.5400390000004</v>
      </c>
      <c r="P1273" s="11">
        <f t="shared" si="82"/>
        <v>821</v>
      </c>
      <c r="Q1273" s="15">
        <f t="shared" si="83"/>
        <v>0.64645589441781537</v>
      </c>
    </row>
    <row r="1274" spans="1:17" ht="19.5" customHeight="1" x14ac:dyDescent="0.2">
      <c r="A1274" s="12">
        <v>1731</v>
      </c>
      <c r="B1274" s="6" t="s">
        <v>337</v>
      </c>
      <c r="C1274" s="12">
        <v>2853</v>
      </c>
      <c r="D1274" s="6" t="s">
        <v>4942</v>
      </c>
      <c r="E1274" s="13">
        <v>41320</v>
      </c>
      <c r="F1274" s="13">
        <v>41501</v>
      </c>
      <c r="H1274" s="6" t="s">
        <v>7947</v>
      </c>
      <c r="I1274" s="6" t="s">
        <v>7994</v>
      </c>
      <c r="J1274" s="14">
        <v>-6.7599999999999993E-2</v>
      </c>
      <c r="K1274" s="14">
        <v>0.22289999999999999</v>
      </c>
      <c r="L1274" s="15">
        <f t="shared" si="80"/>
        <v>-0.29049999999999998</v>
      </c>
      <c r="M1274" s="11">
        <f t="shared" si="81"/>
        <v>0</v>
      </c>
      <c r="N1274" s="11">
        <f>VLOOKUP(E1274,Nasdaq!$A$2:$F$3174,5,1)</f>
        <v>3192.030029</v>
      </c>
      <c r="O1274" s="11">
        <f>VLOOKUP(F1274,Nasdaq!$A$2:$F$3174,5,1)</f>
        <v>3606.1201169999999</v>
      </c>
      <c r="P1274" s="11">
        <f t="shared" si="82"/>
        <v>181</v>
      </c>
      <c r="Q1274" s="15">
        <f t="shared" si="83"/>
        <v>0.88517182424962382</v>
      </c>
    </row>
    <row r="1275" spans="1:17" ht="19.5" customHeight="1" x14ac:dyDescent="0.2">
      <c r="A1275" s="12">
        <v>1731</v>
      </c>
      <c r="B1275" s="6" t="s">
        <v>337</v>
      </c>
      <c r="C1275" s="12">
        <v>3139</v>
      </c>
      <c r="D1275" s="6" t="s">
        <v>5322</v>
      </c>
      <c r="E1275" s="13">
        <v>43876</v>
      </c>
      <c r="F1275" s="13">
        <v>44415</v>
      </c>
      <c r="H1275" s="6" t="s">
        <v>7946</v>
      </c>
      <c r="I1275" s="6" t="s">
        <v>8008</v>
      </c>
      <c r="J1275" s="14">
        <v>-7.2300000000000003E-2</v>
      </c>
      <c r="K1275" s="14">
        <v>1.2800000000000001E-2</v>
      </c>
      <c r="L1275" s="15">
        <f t="shared" si="80"/>
        <v>-8.5100000000000009E-2</v>
      </c>
      <c r="M1275" s="11">
        <f t="shared" si="81"/>
        <v>0</v>
      </c>
      <c r="N1275" s="11">
        <f>VLOOKUP(E1275,Nasdaq!$A$2:$F$3174,5,1)</f>
        <v>9731.1796880000002</v>
      </c>
      <c r="O1275" s="11">
        <f>VLOOKUP(F1275,Nasdaq!$A$2:$F$3174,5,1)</f>
        <v>11010.980469</v>
      </c>
      <c r="P1275" s="11">
        <f t="shared" si="82"/>
        <v>539</v>
      </c>
      <c r="Q1275" s="15">
        <f t="shared" si="83"/>
        <v>0.88377105263147337</v>
      </c>
    </row>
    <row r="1276" spans="1:17" ht="19.5" customHeight="1" x14ac:dyDescent="0.2">
      <c r="A1276" s="12">
        <v>1731</v>
      </c>
      <c r="B1276" s="6" t="s">
        <v>337</v>
      </c>
      <c r="C1276" s="12">
        <v>39565</v>
      </c>
      <c r="D1276" s="6" t="s">
        <v>6406</v>
      </c>
      <c r="E1276" s="13">
        <v>42506</v>
      </c>
      <c r="F1276" s="13">
        <v>42689</v>
      </c>
      <c r="H1276" s="6" t="s">
        <v>7947</v>
      </c>
      <c r="I1276" s="6" t="s">
        <v>8135</v>
      </c>
      <c r="J1276" s="14">
        <v>-7.8700000000000006E-2</v>
      </c>
      <c r="K1276" s="14">
        <v>0.1371</v>
      </c>
      <c r="L1276" s="15">
        <f t="shared" si="80"/>
        <v>-0.21579999999999999</v>
      </c>
      <c r="M1276" s="11">
        <f t="shared" si="81"/>
        <v>0</v>
      </c>
      <c r="N1276" s="11">
        <f>VLOOKUP(E1276,Nasdaq!$A$2:$F$3174,5,1)</f>
        <v>4775.4599609999996</v>
      </c>
      <c r="O1276" s="11">
        <f>VLOOKUP(F1276,Nasdaq!$A$2:$F$3174,5,1)</f>
        <v>5275.6201170000004</v>
      </c>
      <c r="P1276" s="11">
        <f t="shared" si="82"/>
        <v>183</v>
      </c>
      <c r="Q1276" s="15">
        <f t="shared" si="83"/>
        <v>0.90519540382955499</v>
      </c>
    </row>
    <row r="1277" spans="1:17" ht="19.5" customHeight="1" x14ac:dyDescent="0.2">
      <c r="A1277" s="12">
        <v>1731</v>
      </c>
      <c r="B1277" s="6" t="s">
        <v>337</v>
      </c>
      <c r="C1277" s="12">
        <v>4790</v>
      </c>
      <c r="D1277" s="6" t="s">
        <v>3145</v>
      </c>
      <c r="E1277" s="13">
        <v>43784</v>
      </c>
      <c r="F1277" s="13">
        <v>44415</v>
      </c>
      <c r="G1277" s="13">
        <v>40694</v>
      </c>
      <c r="H1277" s="6" t="s">
        <v>7947</v>
      </c>
      <c r="I1277" s="6" t="s">
        <v>8055</v>
      </c>
      <c r="J1277" s="14">
        <v>-8.2299999999999998E-2</v>
      </c>
      <c r="K1277" s="14">
        <v>0.1268</v>
      </c>
      <c r="L1277" s="15">
        <f t="shared" si="80"/>
        <v>-0.20910000000000001</v>
      </c>
      <c r="M1277" s="11">
        <f t="shared" si="81"/>
        <v>0</v>
      </c>
      <c r="N1277" s="11">
        <f>VLOOKUP(E1277,Nasdaq!$A$2:$F$3174,5,1)</f>
        <v>8540.8300780000009</v>
      </c>
      <c r="O1277" s="11">
        <f>VLOOKUP(F1277,Nasdaq!$A$2:$F$3174,5,1)</f>
        <v>11010.980469</v>
      </c>
      <c r="P1277" s="11">
        <f t="shared" si="82"/>
        <v>631</v>
      </c>
      <c r="Q1277" s="15">
        <f t="shared" si="83"/>
        <v>0.77566566596755193</v>
      </c>
    </row>
    <row r="1278" spans="1:17" ht="19.5" customHeight="1" x14ac:dyDescent="0.2">
      <c r="A1278" s="12">
        <v>1731</v>
      </c>
      <c r="B1278" s="6" t="s">
        <v>337</v>
      </c>
      <c r="C1278" s="12">
        <v>40575</v>
      </c>
      <c r="D1278" s="6" t="s">
        <v>6407</v>
      </c>
      <c r="E1278" s="13">
        <v>40133</v>
      </c>
      <c r="F1278" s="13">
        <v>40954</v>
      </c>
      <c r="H1278" s="6" t="s">
        <v>7946</v>
      </c>
      <c r="I1278" s="6" t="s">
        <v>8008</v>
      </c>
      <c r="J1278" s="14">
        <v>-8.4399999999999989E-2</v>
      </c>
      <c r="K1278" s="14">
        <v>0.1114</v>
      </c>
      <c r="L1278" s="15">
        <f t="shared" si="80"/>
        <v>-0.19579999999999997</v>
      </c>
      <c r="M1278" s="11">
        <f t="shared" si="81"/>
        <v>0</v>
      </c>
      <c r="N1278" s="11">
        <f>VLOOKUP(E1278,Nasdaq!$A$2:$F$3174,5,1)</f>
        <v>2197.8500979999999</v>
      </c>
      <c r="O1278" s="11">
        <f>VLOOKUP(F1278,Nasdaq!$A$2:$F$3174,5,1)</f>
        <v>2915.830078</v>
      </c>
      <c r="P1278" s="11">
        <f t="shared" si="82"/>
        <v>821</v>
      </c>
      <c r="Q1278" s="15">
        <f t="shared" si="83"/>
        <v>0.75376551871878739</v>
      </c>
    </row>
    <row r="1279" spans="1:17" ht="19.5" customHeight="1" x14ac:dyDescent="0.2">
      <c r="A1279" s="12">
        <v>1731</v>
      </c>
      <c r="B1279" s="6" t="s">
        <v>337</v>
      </c>
      <c r="C1279" s="12">
        <v>27680</v>
      </c>
      <c r="D1279" s="6" t="s">
        <v>3146</v>
      </c>
      <c r="E1279" s="13">
        <v>40224</v>
      </c>
      <c r="F1279" s="13">
        <v>44415</v>
      </c>
      <c r="G1279" s="13">
        <v>40767</v>
      </c>
      <c r="H1279" s="6" t="s">
        <v>7947</v>
      </c>
      <c r="I1279" s="6" t="s">
        <v>8149</v>
      </c>
      <c r="J1279" s="14">
        <v>-8.4900000000000003E-2</v>
      </c>
      <c r="K1279" s="14">
        <v>0.1361</v>
      </c>
      <c r="L1279" s="15">
        <f t="shared" si="80"/>
        <v>-0.221</v>
      </c>
      <c r="M1279" s="11">
        <f t="shared" si="81"/>
        <v>0</v>
      </c>
      <c r="N1279" s="11">
        <f>VLOOKUP(E1279,Nasdaq!$A$2:$F$3174,5,1)</f>
        <v>2183.530029</v>
      </c>
      <c r="O1279" s="11">
        <f>VLOOKUP(F1279,Nasdaq!$A$2:$F$3174,5,1)</f>
        <v>11010.980469</v>
      </c>
      <c r="P1279" s="11">
        <f t="shared" si="82"/>
        <v>4191</v>
      </c>
      <c r="Q1279" s="15">
        <f t="shared" si="83"/>
        <v>0.19830498697426788</v>
      </c>
    </row>
    <row r="1280" spans="1:17" ht="19.5" customHeight="1" x14ac:dyDescent="0.2">
      <c r="A1280" s="12">
        <v>1731</v>
      </c>
      <c r="B1280" s="6" t="s">
        <v>337</v>
      </c>
      <c r="C1280" s="12">
        <v>3388</v>
      </c>
      <c r="D1280" s="6" t="s">
        <v>5331</v>
      </c>
      <c r="E1280" s="13">
        <v>43876</v>
      </c>
      <c r="F1280" s="13">
        <v>44415</v>
      </c>
      <c r="H1280" s="6" t="s">
        <v>7947</v>
      </c>
      <c r="I1280" s="6" t="s">
        <v>8004</v>
      </c>
      <c r="J1280" s="14">
        <v>-9.0500000000000011E-2</v>
      </c>
      <c r="K1280" s="14">
        <v>1.2800000000000001E-2</v>
      </c>
      <c r="L1280" s="15">
        <f t="shared" si="80"/>
        <v>-0.10330000000000002</v>
      </c>
      <c r="M1280" s="11">
        <f t="shared" si="81"/>
        <v>0</v>
      </c>
      <c r="N1280" s="11">
        <f>VLOOKUP(E1280,Nasdaq!$A$2:$F$3174,5,1)</f>
        <v>9731.1796880000002</v>
      </c>
      <c r="O1280" s="11">
        <f>VLOOKUP(F1280,Nasdaq!$A$2:$F$3174,5,1)</f>
        <v>11010.980469</v>
      </c>
      <c r="P1280" s="11">
        <f t="shared" si="82"/>
        <v>539</v>
      </c>
      <c r="Q1280" s="15">
        <f t="shared" si="83"/>
        <v>0.88377105263147337</v>
      </c>
    </row>
    <row r="1281" spans="1:17" ht="19.5" customHeight="1" x14ac:dyDescent="0.2">
      <c r="A1281" s="12">
        <v>1731</v>
      </c>
      <c r="B1281" s="6" t="s">
        <v>337</v>
      </c>
      <c r="C1281" s="12">
        <v>2622</v>
      </c>
      <c r="D1281" s="6" t="s">
        <v>6408</v>
      </c>
      <c r="E1281" s="13">
        <v>43235</v>
      </c>
      <c r="F1281" s="13">
        <v>43419</v>
      </c>
      <c r="H1281" s="6" t="s">
        <v>7946</v>
      </c>
      <c r="I1281" s="6" t="s">
        <v>8140</v>
      </c>
      <c r="J1281" s="14">
        <v>-9.0999999999999998E-2</v>
      </c>
      <c r="K1281" s="14">
        <v>3.4300000000000004E-2</v>
      </c>
      <c r="L1281" s="15">
        <f t="shared" si="80"/>
        <v>-0.12529999999999999</v>
      </c>
      <c r="M1281" s="11">
        <f t="shared" si="81"/>
        <v>0</v>
      </c>
      <c r="N1281" s="11">
        <f>VLOOKUP(E1281,Nasdaq!$A$2:$F$3174,5,1)</f>
        <v>7351.6298829999996</v>
      </c>
      <c r="O1281" s="11">
        <f>VLOOKUP(F1281,Nasdaq!$A$2:$F$3174,5,1)</f>
        <v>7259.0297849999997</v>
      </c>
      <c r="P1281" s="11">
        <f t="shared" si="82"/>
        <v>184</v>
      </c>
      <c r="Q1281" s="15">
        <f t="shared" si="83"/>
        <v>1.0127563480502482</v>
      </c>
    </row>
    <row r="1282" spans="1:17" ht="19.5" customHeight="1" x14ac:dyDescent="0.2">
      <c r="A1282" s="12">
        <v>1731</v>
      </c>
      <c r="B1282" s="6" t="s">
        <v>337</v>
      </c>
      <c r="C1282" s="12">
        <v>30077</v>
      </c>
      <c r="D1282" s="6" t="s">
        <v>6409</v>
      </c>
      <c r="E1282" s="13">
        <v>42597</v>
      </c>
      <c r="F1282" s="13">
        <v>42870</v>
      </c>
      <c r="H1282" s="6" t="s">
        <v>7950</v>
      </c>
      <c r="I1282" s="6" t="s">
        <v>8026</v>
      </c>
      <c r="J1282" s="14">
        <v>-9.0999999999999998E-2</v>
      </c>
      <c r="K1282" s="14">
        <v>0.1555</v>
      </c>
      <c r="L1282" s="15">
        <f t="shared" si="80"/>
        <v>-0.2465</v>
      </c>
      <c r="M1282" s="11">
        <f t="shared" si="81"/>
        <v>0</v>
      </c>
      <c r="N1282" s="11">
        <f>VLOOKUP(E1282,Nasdaq!$A$2:$F$3174,5,1)</f>
        <v>5262.0200199999999</v>
      </c>
      <c r="O1282" s="11">
        <f>VLOOKUP(F1282,Nasdaq!$A$2:$F$3174,5,1)</f>
        <v>6149.669922</v>
      </c>
      <c r="P1282" s="11">
        <f t="shared" si="82"/>
        <v>273</v>
      </c>
      <c r="Q1282" s="15">
        <f t="shared" si="83"/>
        <v>0.85566027422411939</v>
      </c>
    </row>
    <row r="1283" spans="1:17" ht="19.5" customHeight="1" x14ac:dyDescent="0.2">
      <c r="A1283" s="12">
        <v>1731</v>
      </c>
      <c r="B1283" s="6" t="s">
        <v>337</v>
      </c>
      <c r="C1283" s="12">
        <v>5121</v>
      </c>
      <c r="D1283" s="6" t="s">
        <v>3147</v>
      </c>
      <c r="E1283" s="13">
        <v>43585</v>
      </c>
      <c r="F1283" s="13">
        <v>44415</v>
      </c>
      <c r="G1283" s="13">
        <v>43585</v>
      </c>
      <c r="H1283" s="6" t="s">
        <v>7947</v>
      </c>
      <c r="I1283" s="6" t="s">
        <v>8055</v>
      </c>
      <c r="J1283" s="14">
        <v>-9.1300000000000006E-2</v>
      </c>
      <c r="K1283" s="14">
        <v>0.13019999999999998</v>
      </c>
      <c r="L1283" s="15">
        <f t="shared" si="80"/>
        <v>-0.22149999999999997</v>
      </c>
      <c r="M1283" s="11">
        <f t="shared" si="81"/>
        <v>0</v>
      </c>
      <c r="N1283" s="11">
        <f>VLOOKUP(E1283,Nasdaq!$A$2:$F$3174,5,1)</f>
        <v>8095.3901370000003</v>
      </c>
      <c r="O1283" s="11">
        <f>VLOOKUP(F1283,Nasdaq!$A$2:$F$3174,5,1)</f>
        <v>11010.980469</v>
      </c>
      <c r="P1283" s="11">
        <f t="shared" si="82"/>
        <v>830</v>
      </c>
      <c r="Q1283" s="15">
        <f t="shared" si="83"/>
        <v>0.73521139914787326</v>
      </c>
    </row>
    <row r="1284" spans="1:17" ht="19.5" customHeight="1" x14ac:dyDescent="0.2">
      <c r="A1284" s="12">
        <v>1731</v>
      </c>
      <c r="B1284" s="6" t="s">
        <v>337</v>
      </c>
      <c r="C1284" s="12">
        <v>2328</v>
      </c>
      <c r="D1284" s="6" t="s">
        <v>5332</v>
      </c>
      <c r="E1284" s="13">
        <v>43146</v>
      </c>
      <c r="F1284" s="13">
        <v>43235</v>
      </c>
      <c r="H1284" s="6" t="s">
        <v>7947</v>
      </c>
      <c r="I1284" s="6" t="s">
        <v>8035</v>
      </c>
      <c r="J1284" s="14">
        <v>-9.4299999999999995E-2</v>
      </c>
      <c r="K1284" s="14">
        <v>-1.1599999999999999E-2</v>
      </c>
      <c r="L1284" s="15">
        <f t="shared" si="80"/>
        <v>-8.2699999999999996E-2</v>
      </c>
      <c r="M1284" s="11">
        <f t="shared" si="81"/>
        <v>0</v>
      </c>
      <c r="N1284" s="11">
        <f>VLOOKUP(E1284,Nasdaq!$A$2:$F$3174,5,1)</f>
        <v>7256.4301759999998</v>
      </c>
      <c r="O1284" s="11">
        <f>VLOOKUP(F1284,Nasdaq!$A$2:$F$3174,5,1)</f>
        <v>7351.6298829999996</v>
      </c>
      <c r="P1284" s="11">
        <f t="shared" si="82"/>
        <v>89</v>
      </c>
      <c r="Q1284" s="15">
        <f t="shared" si="83"/>
        <v>0.98705092652959114</v>
      </c>
    </row>
    <row r="1285" spans="1:17" ht="19.5" customHeight="1" x14ac:dyDescent="0.2">
      <c r="A1285" s="12">
        <v>1731</v>
      </c>
      <c r="B1285" s="6" t="s">
        <v>337</v>
      </c>
      <c r="C1285" s="12">
        <v>3679</v>
      </c>
      <c r="D1285" s="6" t="s">
        <v>6410</v>
      </c>
      <c r="E1285" s="13">
        <v>43876</v>
      </c>
      <c r="F1285" s="13">
        <v>44415</v>
      </c>
      <c r="H1285" s="6" t="s">
        <v>7947</v>
      </c>
      <c r="I1285" s="6" t="s">
        <v>8004</v>
      </c>
      <c r="J1285" s="14">
        <v>-0.10949999999999999</v>
      </c>
      <c r="K1285" s="14">
        <v>1.2800000000000001E-2</v>
      </c>
      <c r="L1285" s="15">
        <f t="shared" si="80"/>
        <v>-0.12229999999999999</v>
      </c>
      <c r="M1285" s="11">
        <f t="shared" si="81"/>
        <v>0</v>
      </c>
      <c r="N1285" s="11">
        <f>VLOOKUP(E1285,Nasdaq!$A$2:$F$3174,5,1)</f>
        <v>9731.1796880000002</v>
      </c>
      <c r="O1285" s="11">
        <f>VLOOKUP(F1285,Nasdaq!$A$2:$F$3174,5,1)</f>
        <v>11010.980469</v>
      </c>
      <c r="P1285" s="11">
        <f t="shared" si="82"/>
        <v>539</v>
      </c>
      <c r="Q1285" s="15">
        <f t="shared" si="83"/>
        <v>0.88377105263147337</v>
      </c>
    </row>
    <row r="1286" spans="1:17" ht="19.5" customHeight="1" x14ac:dyDescent="0.2">
      <c r="A1286" s="12">
        <v>1731</v>
      </c>
      <c r="B1286" s="6" t="s">
        <v>337</v>
      </c>
      <c r="C1286" s="12">
        <v>15038</v>
      </c>
      <c r="D1286" s="6" t="s">
        <v>6411</v>
      </c>
      <c r="E1286" s="13">
        <v>40312</v>
      </c>
      <c r="F1286" s="13">
        <v>41409</v>
      </c>
      <c r="H1286" s="6" t="s">
        <v>7946</v>
      </c>
      <c r="I1286" s="6" t="s">
        <v>7956</v>
      </c>
      <c r="J1286" s="14">
        <v>-0.1109</v>
      </c>
      <c r="K1286" s="14">
        <v>0.15909999999999999</v>
      </c>
      <c r="L1286" s="15">
        <f t="shared" si="80"/>
        <v>-0.27</v>
      </c>
      <c r="M1286" s="11">
        <f t="shared" si="81"/>
        <v>0</v>
      </c>
      <c r="N1286" s="11">
        <f>VLOOKUP(E1286,Nasdaq!$A$2:$F$3174,5,1)</f>
        <v>2346.8500979999999</v>
      </c>
      <c r="O1286" s="11">
        <f>VLOOKUP(F1286,Nasdaq!$A$2:$F$3174,5,1)</f>
        <v>3471.6201169999999</v>
      </c>
      <c r="P1286" s="11">
        <f t="shared" si="82"/>
        <v>1097</v>
      </c>
      <c r="Q1286" s="15">
        <f t="shared" si="83"/>
        <v>0.67601071368452947</v>
      </c>
    </row>
    <row r="1287" spans="1:17" ht="19.5" customHeight="1" x14ac:dyDescent="0.2">
      <c r="A1287" s="12">
        <v>1731</v>
      </c>
      <c r="B1287" s="6" t="s">
        <v>337</v>
      </c>
      <c r="C1287" s="12">
        <v>5428</v>
      </c>
      <c r="D1287" s="6" t="s">
        <v>6412</v>
      </c>
      <c r="E1287" s="13">
        <v>40133</v>
      </c>
      <c r="F1287" s="13">
        <v>41957</v>
      </c>
      <c r="H1287" s="6" t="s">
        <v>7947</v>
      </c>
      <c r="I1287" s="6" t="s">
        <v>7979</v>
      </c>
      <c r="J1287" s="14">
        <v>-0.11380000000000001</v>
      </c>
      <c r="K1287" s="14">
        <v>0.1537</v>
      </c>
      <c r="L1287" s="15">
        <f t="shared" si="80"/>
        <v>-0.26750000000000002</v>
      </c>
      <c r="M1287" s="11">
        <f t="shared" si="81"/>
        <v>0</v>
      </c>
      <c r="N1287" s="11">
        <f>VLOOKUP(E1287,Nasdaq!$A$2:$F$3174,5,1)</f>
        <v>2197.8500979999999</v>
      </c>
      <c r="O1287" s="11">
        <f>VLOOKUP(F1287,Nasdaq!$A$2:$F$3174,5,1)</f>
        <v>4688.5400390000004</v>
      </c>
      <c r="P1287" s="11">
        <f t="shared" si="82"/>
        <v>1824</v>
      </c>
      <c r="Q1287" s="15">
        <f t="shared" si="83"/>
        <v>0.46877121255122056</v>
      </c>
    </row>
    <row r="1288" spans="1:17" ht="19.5" customHeight="1" x14ac:dyDescent="0.2">
      <c r="A1288" s="12">
        <v>1731</v>
      </c>
      <c r="B1288" s="6" t="s">
        <v>337</v>
      </c>
      <c r="C1288" s="12">
        <v>34753</v>
      </c>
      <c r="D1288" s="6" t="s">
        <v>6413</v>
      </c>
      <c r="E1288" s="13">
        <v>41967</v>
      </c>
      <c r="F1288" s="13">
        <v>42324</v>
      </c>
      <c r="H1288" s="6" t="s">
        <v>7947</v>
      </c>
      <c r="I1288" s="6" t="s">
        <v>8063</v>
      </c>
      <c r="J1288" s="14">
        <v>-0.12359999999999999</v>
      </c>
      <c r="K1288" s="14">
        <v>1.3899999999999999E-2</v>
      </c>
      <c r="L1288" s="15">
        <f t="shared" si="80"/>
        <v>-0.13749999999999998</v>
      </c>
      <c r="M1288" s="11">
        <f t="shared" si="81"/>
        <v>0</v>
      </c>
      <c r="N1288" s="11">
        <f>VLOOKUP(E1288,Nasdaq!$A$2:$F$3174,5,1)</f>
        <v>4754.8901370000003</v>
      </c>
      <c r="O1288" s="11">
        <f>VLOOKUP(F1288,Nasdaq!$A$2:$F$3174,5,1)</f>
        <v>4984.6201170000004</v>
      </c>
      <c r="P1288" s="11">
        <f t="shared" si="82"/>
        <v>357</v>
      </c>
      <c r="Q1288" s="15">
        <f t="shared" si="83"/>
        <v>0.95391258453888861</v>
      </c>
    </row>
    <row r="1289" spans="1:17" ht="19.5" customHeight="1" x14ac:dyDescent="0.2">
      <c r="A1289" s="12">
        <v>1731</v>
      </c>
      <c r="B1289" s="6" t="s">
        <v>337</v>
      </c>
      <c r="C1289" s="12">
        <v>35320</v>
      </c>
      <c r="D1289" s="6" t="s">
        <v>6414</v>
      </c>
      <c r="E1289" s="13">
        <v>43784</v>
      </c>
      <c r="F1289" s="13">
        <v>44415</v>
      </c>
      <c r="H1289" s="6" t="s">
        <v>7946</v>
      </c>
      <c r="I1289" s="6" t="s">
        <v>8008</v>
      </c>
      <c r="J1289" s="14">
        <v>-0.1242</v>
      </c>
      <c r="K1289" s="14">
        <v>0.1268</v>
      </c>
      <c r="L1289" s="15">
        <f t="shared" si="80"/>
        <v>-0.251</v>
      </c>
      <c r="M1289" s="11">
        <f t="shared" si="81"/>
        <v>0</v>
      </c>
      <c r="N1289" s="11">
        <f>VLOOKUP(E1289,Nasdaq!$A$2:$F$3174,5,1)</f>
        <v>8540.8300780000009</v>
      </c>
      <c r="O1289" s="11">
        <f>VLOOKUP(F1289,Nasdaq!$A$2:$F$3174,5,1)</f>
        <v>11010.980469</v>
      </c>
      <c r="P1289" s="11">
        <f t="shared" si="82"/>
        <v>631</v>
      </c>
      <c r="Q1289" s="15">
        <f t="shared" si="83"/>
        <v>0.77566566596755193</v>
      </c>
    </row>
    <row r="1290" spans="1:17" ht="19.5" customHeight="1" x14ac:dyDescent="0.2">
      <c r="A1290" s="12">
        <v>1731</v>
      </c>
      <c r="B1290" s="6" t="s">
        <v>337</v>
      </c>
      <c r="C1290" s="12">
        <v>2858</v>
      </c>
      <c r="D1290" s="6" t="s">
        <v>6415</v>
      </c>
      <c r="E1290" s="13">
        <v>40133</v>
      </c>
      <c r="F1290" s="13">
        <v>40312</v>
      </c>
      <c r="G1290" s="13">
        <v>40289</v>
      </c>
      <c r="H1290" s="6" t="s">
        <v>7944</v>
      </c>
      <c r="I1290" s="6" t="s">
        <v>8056</v>
      </c>
      <c r="J1290" s="14">
        <v>-0.1351</v>
      </c>
      <c r="K1290" s="14">
        <v>6.9800000000000001E-2</v>
      </c>
      <c r="L1290" s="15">
        <f t="shared" si="80"/>
        <v>-0.2049</v>
      </c>
      <c r="M1290" s="11">
        <f t="shared" si="81"/>
        <v>0</v>
      </c>
      <c r="N1290" s="11">
        <f>VLOOKUP(E1290,Nasdaq!$A$2:$F$3174,5,1)</f>
        <v>2197.8500979999999</v>
      </c>
      <c r="O1290" s="11">
        <f>VLOOKUP(F1290,Nasdaq!$A$2:$F$3174,5,1)</f>
        <v>2346.8500979999999</v>
      </c>
      <c r="P1290" s="11">
        <f t="shared" si="82"/>
        <v>179</v>
      </c>
      <c r="Q1290" s="15">
        <f t="shared" si="83"/>
        <v>0.9365115848046961</v>
      </c>
    </row>
    <row r="1291" spans="1:17" ht="19.5" customHeight="1" x14ac:dyDescent="0.2">
      <c r="A1291" s="12">
        <v>1731</v>
      </c>
      <c r="B1291" s="6" t="s">
        <v>337</v>
      </c>
      <c r="C1291" s="12">
        <v>3483</v>
      </c>
      <c r="D1291" s="6" t="s">
        <v>6416</v>
      </c>
      <c r="E1291" s="13">
        <v>43784</v>
      </c>
      <c r="F1291" s="13">
        <v>44415</v>
      </c>
      <c r="H1291" s="6" t="s">
        <v>7947</v>
      </c>
      <c r="I1291" s="6" t="s">
        <v>8035</v>
      </c>
      <c r="J1291" s="14">
        <v>-0.1356</v>
      </c>
      <c r="K1291" s="14">
        <v>0.1268</v>
      </c>
      <c r="L1291" s="15">
        <f t="shared" si="80"/>
        <v>-0.26239999999999997</v>
      </c>
      <c r="M1291" s="11">
        <f t="shared" si="81"/>
        <v>0</v>
      </c>
      <c r="N1291" s="11">
        <f>VLOOKUP(E1291,Nasdaq!$A$2:$F$3174,5,1)</f>
        <v>8540.8300780000009</v>
      </c>
      <c r="O1291" s="11">
        <f>VLOOKUP(F1291,Nasdaq!$A$2:$F$3174,5,1)</f>
        <v>11010.980469</v>
      </c>
      <c r="P1291" s="11">
        <f t="shared" si="82"/>
        <v>631</v>
      </c>
      <c r="Q1291" s="15">
        <f t="shared" si="83"/>
        <v>0.77566566596755193</v>
      </c>
    </row>
    <row r="1292" spans="1:17" ht="19.5" customHeight="1" x14ac:dyDescent="0.2">
      <c r="A1292" s="12">
        <v>1731</v>
      </c>
      <c r="B1292" s="6" t="s">
        <v>337</v>
      </c>
      <c r="C1292" s="12">
        <v>28094</v>
      </c>
      <c r="D1292" s="6" t="s">
        <v>4324</v>
      </c>
      <c r="E1292" s="13">
        <v>41866</v>
      </c>
      <c r="F1292" s="13">
        <v>42139</v>
      </c>
      <c r="H1292" s="6" t="s">
        <v>7947</v>
      </c>
      <c r="I1292" s="6" t="s">
        <v>8149</v>
      </c>
      <c r="J1292" s="14">
        <v>-0.13589999999999999</v>
      </c>
      <c r="K1292" s="14">
        <v>0.13919999999999999</v>
      </c>
      <c r="L1292" s="15">
        <f t="shared" si="80"/>
        <v>-0.27510000000000001</v>
      </c>
      <c r="M1292" s="11">
        <f t="shared" si="81"/>
        <v>0</v>
      </c>
      <c r="N1292" s="11">
        <f>VLOOKUP(E1292,Nasdaq!$A$2:$F$3174,5,1)</f>
        <v>4464.9301759999998</v>
      </c>
      <c r="O1292" s="11">
        <f>VLOOKUP(F1292,Nasdaq!$A$2:$F$3174,5,1)</f>
        <v>5048.2900390000004</v>
      </c>
      <c r="P1292" s="11">
        <f t="shared" si="82"/>
        <v>273</v>
      </c>
      <c r="Q1292" s="15">
        <f t="shared" si="83"/>
        <v>0.88444515742934293</v>
      </c>
    </row>
    <row r="1293" spans="1:17" ht="19.5" customHeight="1" x14ac:dyDescent="0.2">
      <c r="A1293" s="12">
        <v>1731</v>
      </c>
      <c r="B1293" s="6" t="s">
        <v>337</v>
      </c>
      <c r="C1293" s="12">
        <v>2424</v>
      </c>
      <c r="D1293" s="6" t="s">
        <v>6417</v>
      </c>
      <c r="E1293" s="13">
        <v>41409</v>
      </c>
      <c r="F1293" s="13">
        <v>42324</v>
      </c>
      <c r="H1293" s="6" t="s">
        <v>7947</v>
      </c>
      <c r="I1293" s="6" t="s">
        <v>7969</v>
      </c>
      <c r="J1293" s="14">
        <v>-0.1366</v>
      </c>
      <c r="K1293" s="14">
        <v>0.1115</v>
      </c>
      <c r="L1293" s="15">
        <f t="shared" si="80"/>
        <v>-0.24809999999999999</v>
      </c>
      <c r="M1293" s="11">
        <f t="shared" si="81"/>
        <v>0</v>
      </c>
      <c r="N1293" s="11">
        <f>VLOOKUP(E1293,Nasdaq!$A$2:$F$3174,5,1)</f>
        <v>3471.6201169999999</v>
      </c>
      <c r="O1293" s="11">
        <f>VLOOKUP(F1293,Nasdaq!$A$2:$F$3174,5,1)</f>
        <v>4984.6201170000004</v>
      </c>
      <c r="P1293" s="11">
        <f t="shared" si="82"/>
        <v>915</v>
      </c>
      <c r="Q1293" s="15">
        <f t="shared" si="83"/>
        <v>0.6964670919157423</v>
      </c>
    </row>
    <row r="1294" spans="1:17" ht="19.5" customHeight="1" x14ac:dyDescent="0.2">
      <c r="A1294" s="12">
        <v>1731</v>
      </c>
      <c r="B1294" s="6" t="s">
        <v>337</v>
      </c>
      <c r="C1294" s="12">
        <v>4292</v>
      </c>
      <c r="D1294" s="6" t="s">
        <v>6418</v>
      </c>
      <c r="E1294" s="13">
        <v>40133</v>
      </c>
      <c r="F1294" s="13">
        <v>40224</v>
      </c>
      <c r="H1294" s="6" t="s">
        <v>7947</v>
      </c>
      <c r="I1294" s="6" t="s">
        <v>8063</v>
      </c>
      <c r="J1294" s="14">
        <v>-0.14219999999999999</v>
      </c>
      <c r="K1294" s="14">
        <v>-3.1699999999999999E-2</v>
      </c>
      <c r="L1294" s="15">
        <f t="shared" si="80"/>
        <v>-0.11049999999999999</v>
      </c>
      <c r="M1294" s="11">
        <f t="shared" si="81"/>
        <v>0</v>
      </c>
      <c r="N1294" s="11">
        <f>VLOOKUP(E1294,Nasdaq!$A$2:$F$3174,5,1)</f>
        <v>2197.8500979999999</v>
      </c>
      <c r="O1294" s="11">
        <f>VLOOKUP(F1294,Nasdaq!$A$2:$F$3174,5,1)</f>
        <v>2183.530029</v>
      </c>
      <c r="P1294" s="11">
        <f t="shared" si="82"/>
        <v>91</v>
      </c>
      <c r="Q1294" s="15">
        <f t="shared" si="83"/>
        <v>1.0065580213079823</v>
      </c>
    </row>
    <row r="1295" spans="1:17" ht="19.5" customHeight="1" x14ac:dyDescent="0.2">
      <c r="A1295" s="12">
        <v>1731</v>
      </c>
      <c r="B1295" s="6" t="s">
        <v>337</v>
      </c>
      <c r="C1295" s="12">
        <v>24327</v>
      </c>
      <c r="D1295" s="6" t="s">
        <v>6419</v>
      </c>
      <c r="E1295" s="13">
        <v>42051</v>
      </c>
      <c r="F1295" s="13">
        <v>42230</v>
      </c>
      <c r="H1295" s="6" t="s">
        <v>7944</v>
      </c>
      <c r="I1295" s="6" t="s">
        <v>8059</v>
      </c>
      <c r="J1295" s="14">
        <v>-0.14560000000000001</v>
      </c>
      <c r="K1295" s="14">
        <v>1.1699999999999999E-2</v>
      </c>
      <c r="L1295" s="15">
        <f t="shared" si="80"/>
        <v>-0.1573</v>
      </c>
      <c r="M1295" s="11">
        <f t="shared" si="81"/>
        <v>0</v>
      </c>
      <c r="N1295" s="11">
        <f>VLOOKUP(E1295,Nasdaq!$A$2:$F$3174,5,1)</f>
        <v>4893.8398440000001</v>
      </c>
      <c r="O1295" s="11">
        <f>VLOOKUP(F1295,Nasdaq!$A$2:$F$3174,5,1)</f>
        <v>5048.2402339999999</v>
      </c>
      <c r="P1295" s="11">
        <f t="shared" si="82"/>
        <v>179</v>
      </c>
      <c r="Q1295" s="15">
        <f t="shared" si="83"/>
        <v>0.9694154683324776</v>
      </c>
    </row>
    <row r="1296" spans="1:17" ht="19.5" customHeight="1" x14ac:dyDescent="0.2">
      <c r="A1296" s="12">
        <v>1731</v>
      </c>
      <c r="B1296" s="6" t="s">
        <v>337</v>
      </c>
      <c r="C1296" s="12">
        <v>4756</v>
      </c>
      <c r="D1296" s="6" t="s">
        <v>5448</v>
      </c>
      <c r="E1296" s="13">
        <v>42051</v>
      </c>
      <c r="F1296" s="13">
        <v>42678</v>
      </c>
      <c r="G1296" s="13">
        <v>42159</v>
      </c>
      <c r="H1296" s="6" t="s">
        <v>7947</v>
      </c>
      <c r="I1296" s="6" t="s">
        <v>8055</v>
      </c>
      <c r="J1296" s="14">
        <v>-0.14960000000000001</v>
      </c>
      <c r="K1296" s="14">
        <v>1.7100000000000001E-2</v>
      </c>
      <c r="L1296" s="15">
        <f t="shared" si="80"/>
        <v>-0.16670000000000001</v>
      </c>
      <c r="M1296" s="11">
        <f t="shared" si="81"/>
        <v>0</v>
      </c>
      <c r="N1296" s="11">
        <f>VLOOKUP(E1296,Nasdaq!$A$2:$F$3174,5,1)</f>
        <v>4893.8398440000001</v>
      </c>
      <c r="O1296" s="11">
        <f>VLOOKUP(F1296,Nasdaq!$A$2:$F$3174,5,1)</f>
        <v>5046.3701170000004</v>
      </c>
      <c r="P1296" s="11">
        <f t="shared" si="82"/>
        <v>627</v>
      </c>
      <c r="Q1296" s="15">
        <f t="shared" si="83"/>
        <v>0.96977438968086882</v>
      </c>
    </row>
    <row r="1297" spans="1:17" ht="19.5" customHeight="1" x14ac:dyDescent="0.2">
      <c r="A1297" s="12">
        <v>1731</v>
      </c>
      <c r="B1297" s="6" t="s">
        <v>337</v>
      </c>
      <c r="C1297" s="12">
        <v>31817</v>
      </c>
      <c r="D1297" s="6" t="s">
        <v>3148</v>
      </c>
      <c r="E1297" s="13">
        <v>42975</v>
      </c>
      <c r="F1297" s="13">
        <v>44415</v>
      </c>
      <c r="H1297" s="6" t="s">
        <v>7947</v>
      </c>
      <c r="I1297" s="6" t="s">
        <v>8035</v>
      </c>
      <c r="J1297" s="14">
        <v>-0.16390000000000002</v>
      </c>
      <c r="K1297" s="14">
        <v>0.1358</v>
      </c>
      <c r="L1297" s="15">
        <f t="shared" si="80"/>
        <v>-0.29970000000000002</v>
      </c>
      <c r="M1297" s="11">
        <f t="shared" si="81"/>
        <v>0</v>
      </c>
      <c r="N1297" s="11">
        <f>VLOOKUP(E1297,Nasdaq!$A$2:$F$3174,5,1)</f>
        <v>6283.0200199999999</v>
      </c>
      <c r="O1297" s="11">
        <f>VLOOKUP(F1297,Nasdaq!$A$2:$F$3174,5,1)</f>
        <v>11010.980469</v>
      </c>
      <c r="P1297" s="11">
        <f t="shared" si="82"/>
        <v>1440</v>
      </c>
      <c r="Q1297" s="15">
        <f t="shared" si="83"/>
        <v>0.57061464638766957</v>
      </c>
    </row>
    <row r="1298" spans="1:17" ht="19.5" customHeight="1" x14ac:dyDescent="0.2">
      <c r="A1298" s="12">
        <v>1731</v>
      </c>
      <c r="B1298" s="6" t="s">
        <v>337</v>
      </c>
      <c r="C1298" s="12">
        <v>28107</v>
      </c>
      <c r="D1298" s="6" t="s">
        <v>3761</v>
      </c>
      <c r="E1298" s="13">
        <v>41501</v>
      </c>
      <c r="F1298" s="13">
        <v>42870</v>
      </c>
      <c r="G1298" s="13">
        <v>42212</v>
      </c>
      <c r="H1298" s="6" t="s">
        <v>7947</v>
      </c>
      <c r="I1298" s="6" t="s">
        <v>8148</v>
      </c>
      <c r="J1298" s="14">
        <v>-0.1802</v>
      </c>
      <c r="K1298" s="14">
        <v>0.12670000000000001</v>
      </c>
      <c r="L1298" s="15">
        <f t="shared" si="80"/>
        <v>-0.30690000000000001</v>
      </c>
      <c r="M1298" s="11">
        <f t="shared" si="81"/>
        <v>0</v>
      </c>
      <c r="N1298" s="11">
        <f>VLOOKUP(E1298,Nasdaq!$A$2:$F$3174,5,1)</f>
        <v>3606.1201169999999</v>
      </c>
      <c r="O1298" s="11">
        <f>VLOOKUP(F1298,Nasdaq!$A$2:$F$3174,5,1)</f>
        <v>6149.669922</v>
      </c>
      <c r="P1298" s="11">
        <f t="shared" si="82"/>
        <v>1369</v>
      </c>
      <c r="Q1298" s="15">
        <f t="shared" si="83"/>
        <v>0.58639309342061663</v>
      </c>
    </row>
    <row r="1299" spans="1:17" ht="19.5" customHeight="1" x14ac:dyDescent="0.2">
      <c r="A1299" s="12">
        <v>1731</v>
      </c>
      <c r="B1299" s="6" t="s">
        <v>337</v>
      </c>
      <c r="C1299" s="12">
        <v>26203</v>
      </c>
      <c r="D1299" s="6" t="s">
        <v>3409</v>
      </c>
      <c r="E1299" s="13">
        <v>43600</v>
      </c>
      <c r="F1299" s="13">
        <v>44415</v>
      </c>
      <c r="H1299" s="6" t="s">
        <v>7947</v>
      </c>
      <c r="I1299" s="6" t="s">
        <v>8004</v>
      </c>
      <c r="J1299" s="14">
        <v>-0.20350000000000001</v>
      </c>
      <c r="K1299" s="14">
        <v>0.16390000000000002</v>
      </c>
      <c r="L1299" s="15">
        <f t="shared" si="80"/>
        <v>-0.36740000000000006</v>
      </c>
      <c r="M1299" s="11">
        <f t="shared" si="81"/>
        <v>0</v>
      </c>
      <c r="N1299" s="11">
        <f>VLOOKUP(E1299,Nasdaq!$A$2:$F$3174,5,1)</f>
        <v>7822.1499020000001</v>
      </c>
      <c r="O1299" s="11">
        <f>VLOOKUP(F1299,Nasdaq!$A$2:$F$3174,5,1)</f>
        <v>11010.980469</v>
      </c>
      <c r="P1299" s="11">
        <f t="shared" si="82"/>
        <v>815</v>
      </c>
      <c r="Q1299" s="15">
        <f t="shared" si="83"/>
        <v>0.71039621904896255</v>
      </c>
    </row>
    <row r="1300" spans="1:17" ht="19.5" customHeight="1" x14ac:dyDescent="0.2">
      <c r="A1300" s="12">
        <v>1731</v>
      </c>
      <c r="B1300" s="6" t="s">
        <v>337</v>
      </c>
      <c r="C1300" s="12">
        <v>33479</v>
      </c>
      <c r="D1300" s="6" t="s">
        <v>5320</v>
      </c>
      <c r="E1300" s="13">
        <v>43876</v>
      </c>
      <c r="F1300" s="13">
        <v>44415</v>
      </c>
      <c r="H1300" s="6" t="s">
        <v>7946</v>
      </c>
      <c r="I1300" s="6" t="s">
        <v>8008</v>
      </c>
      <c r="J1300" s="14">
        <v>-0.21129999999999999</v>
      </c>
      <c r="K1300" s="14">
        <v>1.2800000000000001E-2</v>
      </c>
      <c r="L1300" s="15">
        <f t="shared" si="80"/>
        <v>-0.22409999999999999</v>
      </c>
      <c r="M1300" s="11">
        <f t="shared" si="81"/>
        <v>0</v>
      </c>
      <c r="N1300" s="11">
        <f>VLOOKUP(E1300,Nasdaq!$A$2:$F$3174,5,1)</f>
        <v>9731.1796880000002</v>
      </c>
      <c r="O1300" s="11">
        <f>VLOOKUP(F1300,Nasdaq!$A$2:$F$3174,5,1)</f>
        <v>11010.980469</v>
      </c>
      <c r="P1300" s="11">
        <f t="shared" si="82"/>
        <v>539</v>
      </c>
      <c r="Q1300" s="15">
        <f t="shared" si="83"/>
        <v>0.88377105263147337</v>
      </c>
    </row>
    <row r="1301" spans="1:17" ht="19.5" customHeight="1" x14ac:dyDescent="0.2">
      <c r="A1301" s="12">
        <v>1731</v>
      </c>
      <c r="B1301" s="6" t="s">
        <v>337</v>
      </c>
      <c r="C1301" s="12">
        <v>28456</v>
      </c>
      <c r="D1301" s="6" t="s">
        <v>6420</v>
      </c>
      <c r="E1301" s="13">
        <v>43692</v>
      </c>
      <c r="F1301" s="13">
        <v>44415</v>
      </c>
      <c r="H1301" s="6" t="s">
        <v>7946</v>
      </c>
      <c r="I1301" s="6" t="s">
        <v>8008</v>
      </c>
      <c r="J1301" s="14">
        <v>-0.2114</v>
      </c>
      <c r="K1301" s="14">
        <v>0.20489999999999997</v>
      </c>
      <c r="L1301" s="15">
        <f t="shared" si="80"/>
        <v>-0.4163</v>
      </c>
      <c r="M1301" s="11">
        <f t="shared" si="81"/>
        <v>0</v>
      </c>
      <c r="N1301" s="11">
        <f>VLOOKUP(E1301,Nasdaq!$A$2:$F$3174,5,1)</f>
        <v>7766.6201170000004</v>
      </c>
      <c r="O1301" s="11">
        <f>VLOOKUP(F1301,Nasdaq!$A$2:$F$3174,5,1)</f>
        <v>11010.980469</v>
      </c>
      <c r="P1301" s="11">
        <f t="shared" si="82"/>
        <v>723</v>
      </c>
      <c r="Q1301" s="15">
        <f t="shared" si="83"/>
        <v>0.70535320736414242</v>
      </c>
    </row>
    <row r="1302" spans="1:17" ht="19.5" customHeight="1" x14ac:dyDescent="0.2">
      <c r="A1302" s="12">
        <v>1731</v>
      </c>
      <c r="B1302" s="6" t="s">
        <v>337</v>
      </c>
      <c r="C1302" s="12">
        <v>27854</v>
      </c>
      <c r="D1302" s="6" t="s">
        <v>6421</v>
      </c>
      <c r="E1302" s="13">
        <v>41774</v>
      </c>
      <c r="F1302" s="13">
        <v>42230</v>
      </c>
      <c r="H1302" s="6" t="s">
        <v>7944</v>
      </c>
      <c r="I1302" s="6" t="s">
        <v>7968</v>
      </c>
      <c r="J1302" s="14">
        <v>-0.22309999999999999</v>
      </c>
      <c r="K1302" s="14">
        <v>0.1157</v>
      </c>
      <c r="L1302" s="15">
        <f t="shared" si="80"/>
        <v>-0.33879999999999999</v>
      </c>
      <c r="M1302" s="11">
        <f t="shared" si="81"/>
        <v>0</v>
      </c>
      <c r="N1302" s="11">
        <f>VLOOKUP(E1302,Nasdaq!$A$2:$F$3174,5,1)</f>
        <v>4069.290039</v>
      </c>
      <c r="O1302" s="11">
        <f>VLOOKUP(F1302,Nasdaq!$A$2:$F$3174,5,1)</f>
        <v>5048.2402339999999</v>
      </c>
      <c r="P1302" s="11">
        <f t="shared" si="82"/>
        <v>456</v>
      </c>
      <c r="Q1302" s="15">
        <f t="shared" si="83"/>
        <v>0.80608194556473933</v>
      </c>
    </row>
    <row r="1303" spans="1:17" ht="19.5" customHeight="1" x14ac:dyDescent="0.2">
      <c r="A1303" s="12">
        <v>1731</v>
      </c>
      <c r="B1303" s="6" t="s">
        <v>337</v>
      </c>
      <c r="C1303" s="12">
        <v>4464</v>
      </c>
      <c r="D1303" s="6" t="s">
        <v>16</v>
      </c>
      <c r="E1303" s="13">
        <v>43876</v>
      </c>
      <c r="F1303" s="13">
        <v>44415</v>
      </c>
      <c r="H1303" s="6" t="s">
        <v>7947</v>
      </c>
      <c r="I1303" s="6" t="s">
        <v>8004</v>
      </c>
      <c r="J1303" s="14">
        <v>-0.22500000000000001</v>
      </c>
      <c r="K1303" s="14">
        <v>1.2800000000000001E-2</v>
      </c>
      <c r="L1303" s="15">
        <f t="shared" si="80"/>
        <v>-0.23780000000000001</v>
      </c>
      <c r="M1303" s="11">
        <f t="shared" si="81"/>
        <v>0</v>
      </c>
      <c r="N1303" s="11">
        <f>VLOOKUP(E1303,Nasdaq!$A$2:$F$3174,5,1)</f>
        <v>9731.1796880000002</v>
      </c>
      <c r="O1303" s="11">
        <f>VLOOKUP(F1303,Nasdaq!$A$2:$F$3174,5,1)</f>
        <v>11010.980469</v>
      </c>
      <c r="P1303" s="11">
        <f t="shared" si="82"/>
        <v>539</v>
      </c>
      <c r="Q1303" s="15">
        <f t="shared" si="83"/>
        <v>0.88377105263147337</v>
      </c>
    </row>
    <row r="1304" spans="1:17" ht="19.5" customHeight="1" x14ac:dyDescent="0.2">
      <c r="A1304" s="12">
        <v>1731</v>
      </c>
      <c r="B1304" s="6" t="s">
        <v>337</v>
      </c>
      <c r="C1304" s="12">
        <v>47104</v>
      </c>
      <c r="D1304" s="6" t="s">
        <v>6422</v>
      </c>
      <c r="E1304" s="13">
        <v>43600</v>
      </c>
      <c r="F1304" s="13">
        <v>44415</v>
      </c>
      <c r="H1304" s="6" t="s">
        <v>7947</v>
      </c>
      <c r="I1304" s="6" t="s">
        <v>8004</v>
      </c>
      <c r="J1304" s="14">
        <v>-0.22949999999999998</v>
      </c>
      <c r="K1304" s="14">
        <v>0.16390000000000002</v>
      </c>
      <c r="L1304" s="15">
        <f t="shared" si="80"/>
        <v>-0.39339999999999997</v>
      </c>
      <c r="M1304" s="11">
        <f t="shared" si="81"/>
        <v>0</v>
      </c>
      <c r="N1304" s="11">
        <f>VLOOKUP(E1304,Nasdaq!$A$2:$F$3174,5,1)</f>
        <v>7822.1499020000001</v>
      </c>
      <c r="O1304" s="11">
        <f>VLOOKUP(F1304,Nasdaq!$A$2:$F$3174,5,1)</f>
        <v>11010.980469</v>
      </c>
      <c r="P1304" s="11">
        <f t="shared" si="82"/>
        <v>815</v>
      </c>
      <c r="Q1304" s="15">
        <f t="shared" si="83"/>
        <v>0.71039621904896255</v>
      </c>
    </row>
    <row r="1305" spans="1:17" ht="19.5" customHeight="1" x14ac:dyDescent="0.2">
      <c r="A1305" s="12">
        <v>1731</v>
      </c>
      <c r="B1305" s="6" t="s">
        <v>337</v>
      </c>
      <c r="C1305" s="12">
        <v>5111</v>
      </c>
      <c r="D1305" s="6" t="s">
        <v>6423</v>
      </c>
      <c r="E1305" s="13">
        <v>41409</v>
      </c>
      <c r="F1305" s="13">
        <v>41501</v>
      </c>
      <c r="H1305" s="6" t="s">
        <v>7947</v>
      </c>
      <c r="I1305" s="6" t="s">
        <v>7994</v>
      </c>
      <c r="J1305" s="14">
        <v>-0.2656</v>
      </c>
      <c r="K1305" s="14">
        <v>2.7400000000000001E-2</v>
      </c>
      <c r="L1305" s="15">
        <f t="shared" si="80"/>
        <v>-0.29299999999999998</v>
      </c>
      <c r="M1305" s="11">
        <f t="shared" si="81"/>
        <v>0</v>
      </c>
      <c r="N1305" s="11">
        <f>VLOOKUP(E1305,Nasdaq!$A$2:$F$3174,5,1)</f>
        <v>3471.6201169999999</v>
      </c>
      <c r="O1305" s="11">
        <f>VLOOKUP(F1305,Nasdaq!$A$2:$F$3174,5,1)</f>
        <v>3606.1201169999999</v>
      </c>
      <c r="P1305" s="11">
        <f t="shared" si="82"/>
        <v>92</v>
      </c>
      <c r="Q1305" s="15">
        <f t="shared" si="83"/>
        <v>0.96270338593405635</v>
      </c>
    </row>
    <row r="1306" spans="1:17" ht="19.5" customHeight="1" x14ac:dyDescent="0.2">
      <c r="A1306" s="12">
        <v>1731</v>
      </c>
      <c r="B1306" s="6" t="s">
        <v>337</v>
      </c>
      <c r="C1306" s="12">
        <v>820</v>
      </c>
      <c r="D1306" s="6" t="s">
        <v>3283</v>
      </c>
      <c r="E1306" s="13">
        <v>43784</v>
      </c>
      <c r="F1306" s="13">
        <v>44415</v>
      </c>
      <c r="H1306" s="6" t="s">
        <v>7944</v>
      </c>
      <c r="I1306" s="6" t="s">
        <v>8076</v>
      </c>
      <c r="J1306" s="14">
        <v>-0.26929999999999998</v>
      </c>
      <c r="K1306" s="14">
        <v>0.1268</v>
      </c>
      <c r="L1306" s="15">
        <f t="shared" si="80"/>
        <v>-0.39610000000000001</v>
      </c>
      <c r="M1306" s="11">
        <f t="shared" si="81"/>
        <v>0</v>
      </c>
      <c r="N1306" s="11">
        <f>VLOOKUP(E1306,Nasdaq!$A$2:$F$3174,5,1)</f>
        <v>8540.8300780000009</v>
      </c>
      <c r="O1306" s="11">
        <f>VLOOKUP(F1306,Nasdaq!$A$2:$F$3174,5,1)</f>
        <v>11010.980469</v>
      </c>
      <c r="P1306" s="11">
        <f t="shared" si="82"/>
        <v>631</v>
      </c>
      <c r="Q1306" s="15">
        <f t="shared" si="83"/>
        <v>0.77566566596755193</v>
      </c>
    </row>
    <row r="1307" spans="1:17" ht="19.5" customHeight="1" x14ac:dyDescent="0.2">
      <c r="A1307" s="12">
        <v>1731</v>
      </c>
      <c r="B1307" s="6" t="s">
        <v>337</v>
      </c>
      <c r="C1307" s="12">
        <v>40784</v>
      </c>
      <c r="D1307" s="6" t="s">
        <v>6424</v>
      </c>
      <c r="E1307" s="13">
        <v>40679</v>
      </c>
      <c r="F1307" s="13">
        <v>40770</v>
      </c>
      <c r="H1307" s="6" t="s">
        <v>7947</v>
      </c>
      <c r="I1307" s="6" t="s">
        <v>8055</v>
      </c>
      <c r="J1307" s="14">
        <v>-0.27079999999999999</v>
      </c>
      <c r="K1307" s="14">
        <v>-0.313</v>
      </c>
      <c r="L1307" s="15">
        <f t="shared" si="80"/>
        <v>4.2200000000000015E-2</v>
      </c>
      <c r="M1307" s="11">
        <f t="shared" si="81"/>
        <v>1</v>
      </c>
      <c r="N1307" s="11">
        <f>VLOOKUP(E1307,Nasdaq!$A$2:$F$3174,5,1)</f>
        <v>2782.3100589999999</v>
      </c>
      <c r="O1307" s="11">
        <f>VLOOKUP(F1307,Nasdaq!$A$2:$F$3174,5,1)</f>
        <v>2555.1999510000001</v>
      </c>
      <c r="P1307" s="11">
        <f t="shared" si="82"/>
        <v>91</v>
      </c>
      <c r="Q1307" s="15">
        <f t="shared" si="83"/>
        <v>1.0888787490385015</v>
      </c>
    </row>
    <row r="1308" spans="1:17" ht="19.5" customHeight="1" x14ac:dyDescent="0.2">
      <c r="A1308" s="12">
        <v>1731</v>
      </c>
      <c r="B1308" s="6" t="s">
        <v>337</v>
      </c>
      <c r="C1308" s="12">
        <v>48640</v>
      </c>
      <c r="D1308" s="6" t="s">
        <v>6425</v>
      </c>
      <c r="E1308" s="13">
        <v>43876</v>
      </c>
      <c r="F1308" s="13">
        <v>44415</v>
      </c>
      <c r="H1308" s="6" t="s">
        <v>7947</v>
      </c>
      <c r="I1308" s="6" t="s">
        <v>8004</v>
      </c>
      <c r="J1308" s="14">
        <v>-0.30530000000000002</v>
      </c>
      <c r="K1308" s="14">
        <v>1.2800000000000001E-2</v>
      </c>
      <c r="L1308" s="15">
        <f t="shared" si="80"/>
        <v>-0.31809999999999999</v>
      </c>
      <c r="M1308" s="11">
        <f t="shared" si="81"/>
        <v>0</v>
      </c>
      <c r="N1308" s="11">
        <f>VLOOKUP(E1308,Nasdaq!$A$2:$F$3174,5,1)</f>
        <v>9731.1796880000002</v>
      </c>
      <c r="O1308" s="11">
        <f>VLOOKUP(F1308,Nasdaq!$A$2:$F$3174,5,1)</f>
        <v>11010.980469</v>
      </c>
      <c r="P1308" s="11">
        <f t="shared" si="82"/>
        <v>539</v>
      </c>
      <c r="Q1308" s="15">
        <f t="shared" si="83"/>
        <v>0.88377105263147337</v>
      </c>
    </row>
    <row r="1309" spans="1:17" ht="19.5" customHeight="1" x14ac:dyDescent="0.2">
      <c r="A1309" s="12">
        <v>1731</v>
      </c>
      <c r="B1309" s="6" t="s">
        <v>337</v>
      </c>
      <c r="C1309" s="12">
        <v>30157</v>
      </c>
      <c r="D1309" s="6" t="s">
        <v>6426</v>
      </c>
      <c r="E1309" s="13">
        <v>41409</v>
      </c>
      <c r="F1309" s="13">
        <v>41501</v>
      </c>
      <c r="H1309" s="6" t="s">
        <v>7944</v>
      </c>
      <c r="I1309" s="6" t="s">
        <v>8112</v>
      </c>
      <c r="J1309" s="14">
        <v>-0.3246</v>
      </c>
      <c r="K1309" s="14">
        <v>2.7400000000000001E-2</v>
      </c>
      <c r="L1309" s="15">
        <f t="shared" si="80"/>
        <v>-0.35199999999999998</v>
      </c>
      <c r="M1309" s="11">
        <f t="shared" si="81"/>
        <v>0</v>
      </c>
      <c r="N1309" s="11">
        <f>VLOOKUP(E1309,Nasdaq!$A$2:$F$3174,5,1)</f>
        <v>3471.6201169999999</v>
      </c>
      <c r="O1309" s="11">
        <f>VLOOKUP(F1309,Nasdaq!$A$2:$F$3174,5,1)</f>
        <v>3606.1201169999999</v>
      </c>
      <c r="P1309" s="11">
        <f t="shared" si="82"/>
        <v>92</v>
      </c>
      <c r="Q1309" s="15">
        <f t="shared" si="83"/>
        <v>0.96270338593405635</v>
      </c>
    </row>
    <row r="1310" spans="1:17" ht="19.5" customHeight="1" x14ac:dyDescent="0.2">
      <c r="A1310" s="12">
        <v>1731</v>
      </c>
      <c r="B1310" s="6" t="s">
        <v>337</v>
      </c>
      <c r="C1310" s="12">
        <v>47374</v>
      </c>
      <c r="D1310" s="6" t="s">
        <v>6427</v>
      </c>
      <c r="E1310" s="13">
        <v>43876</v>
      </c>
      <c r="F1310" s="13">
        <v>44415</v>
      </c>
      <c r="H1310" s="6" t="s">
        <v>7944</v>
      </c>
      <c r="I1310" s="6" t="s">
        <v>8065</v>
      </c>
      <c r="J1310" s="14">
        <v>-0.34740000000000004</v>
      </c>
      <c r="K1310" s="14">
        <v>1.2800000000000001E-2</v>
      </c>
      <c r="L1310" s="15">
        <f t="shared" si="80"/>
        <v>-0.36020000000000002</v>
      </c>
      <c r="M1310" s="11">
        <f t="shared" si="81"/>
        <v>0</v>
      </c>
      <c r="N1310" s="11">
        <f>VLOOKUP(E1310,Nasdaq!$A$2:$F$3174,5,1)</f>
        <v>9731.1796880000002</v>
      </c>
      <c r="O1310" s="11">
        <f>VLOOKUP(F1310,Nasdaq!$A$2:$F$3174,5,1)</f>
        <v>11010.980469</v>
      </c>
      <c r="P1310" s="11">
        <f t="shared" si="82"/>
        <v>539</v>
      </c>
      <c r="Q1310" s="15">
        <f t="shared" si="83"/>
        <v>0.88377105263147337</v>
      </c>
    </row>
    <row r="1311" spans="1:17" ht="19.5" customHeight="1" x14ac:dyDescent="0.2">
      <c r="A1311" s="12">
        <v>1731</v>
      </c>
      <c r="B1311" s="6" t="s">
        <v>337</v>
      </c>
      <c r="C1311" s="12">
        <v>2667</v>
      </c>
      <c r="D1311" s="6" t="s">
        <v>6428</v>
      </c>
      <c r="E1311" s="13">
        <v>42230</v>
      </c>
      <c r="F1311" s="13">
        <v>42416</v>
      </c>
      <c r="H1311" s="6" t="s">
        <v>7947</v>
      </c>
      <c r="I1311" s="6" t="s">
        <v>8013</v>
      </c>
      <c r="J1311" s="14">
        <v>-0.35289999999999999</v>
      </c>
      <c r="K1311" s="14">
        <v>-0.15689999999999998</v>
      </c>
      <c r="L1311" s="15">
        <f t="shared" si="80"/>
        <v>-0.19600000000000001</v>
      </c>
      <c r="M1311" s="11">
        <f t="shared" si="81"/>
        <v>0</v>
      </c>
      <c r="N1311" s="11">
        <f>VLOOKUP(E1311,Nasdaq!$A$2:$F$3174,5,1)</f>
        <v>5048.2402339999999</v>
      </c>
      <c r="O1311" s="11">
        <f>VLOOKUP(F1311,Nasdaq!$A$2:$F$3174,5,1)</f>
        <v>4435.9599609999996</v>
      </c>
      <c r="P1311" s="11">
        <f t="shared" si="82"/>
        <v>186</v>
      </c>
      <c r="Q1311" s="15">
        <f t="shared" si="83"/>
        <v>1.138024387974786</v>
      </c>
    </row>
    <row r="1312" spans="1:17" ht="19.5" customHeight="1" x14ac:dyDescent="0.2">
      <c r="A1312" s="12">
        <v>1731</v>
      </c>
      <c r="B1312" s="6" t="s">
        <v>337</v>
      </c>
      <c r="C1312" s="12">
        <v>4214</v>
      </c>
      <c r="D1312" s="6" t="s">
        <v>2768</v>
      </c>
      <c r="E1312" s="13">
        <v>43419</v>
      </c>
      <c r="F1312" s="13">
        <v>44415</v>
      </c>
      <c r="G1312" s="13">
        <v>42139</v>
      </c>
      <c r="H1312" s="6" t="s">
        <v>7944</v>
      </c>
      <c r="I1312" s="6" t="s">
        <v>8059</v>
      </c>
      <c r="J1312" s="14">
        <v>-0.35479999999999995</v>
      </c>
      <c r="K1312" s="14">
        <v>0.14940000000000001</v>
      </c>
      <c r="L1312" s="15">
        <f t="shared" si="80"/>
        <v>-0.50419999999999998</v>
      </c>
      <c r="M1312" s="11">
        <f t="shared" si="81"/>
        <v>0</v>
      </c>
      <c r="N1312" s="11">
        <f>VLOOKUP(E1312,Nasdaq!$A$2:$F$3174,5,1)</f>
        <v>7259.0297849999997</v>
      </c>
      <c r="O1312" s="11">
        <f>VLOOKUP(F1312,Nasdaq!$A$2:$F$3174,5,1)</f>
        <v>11010.980469</v>
      </c>
      <c r="P1312" s="11">
        <f t="shared" si="82"/>
        <v>996</v>
      </c>
      <c r="Q1312" s="15">
        <f t="shared" si="83"/>
        <v>0.65925447101539936</v>
      </c>
    </row>
    <row r="1313" spans="1:17" ht="19.5" customHeight="1" x14ac:dyDescent="0.2">
      <c r="A1313" s="12">
        <v>1731</v>
      </c>
      <c r="B1313" s="6" t="s">
        <v>337</v>
      </c>
      <c r="C1313" s="12">
        <v>32110</v>
      </c>
      <c r="D1313" s="6" t="s">
        <v>6429</v>
      </c>
      <c r="E1313" s="13">
        <v>42870</v>
      </c>
      <c r="F1313" s="13">
        <v>44415</v>
      </c>
      <c r="H1313" s="6" t="s">
        <v>7944</v>
      </c>
      <c r="I1313" s="6" t="s">
        <v>7995</v>
      </c>
      <c r="J1313" s="14">
        <v>-0.40570000000000001</v>
      </c>
      <c r="K1313" s="14">
        <v>0.13109999999999999</v>
      </c>
      <c r="L1313" s="15">
        <f t="shared" si="80"/>
        <v>-0.53679999999999994</v>
      </c>
      <c r="M1313" s="11">
        <f t="shared" si="81"/>
        <v>0</v>
      </c>
      <c r="N1313" s="11">
        <f>VLOOKUP(E1313,Nasdaq!$A$2:$F$3174,5,1)</f>
        <v>6149.669922</v>
      </c>
      <c r="O1313" s="11">
        <f>VLOOKUP(F1313,Nasdaq!$A$2:$F$3174,5,1)</f>
        <v>11010.980469</v>
      </c>
      <c r="P1313" s="11">
        <f t="shared" si="82"/>
        <v>1545</v>
      </c>
      <c r="Q1313" s="15">
        <f t="shared" si="83"/>
        <v>0.55850396715264716</v>
      </c>
    </row>
    <row r="1314" spans="1:17" ht="19.5" customHeight="1" x14ac:dyDescent="0.2">
      <c r="A1314" s="12">
        <v>1731</v>
      </c>
      <c r="B1314" s="6" t="s">
        <v>337</v>
      </c>
      <c r="C1314" s="12">
        <v>40798</v>
      </c>
      <c r="D1314" s="6" t="s">
        <v>6430</v>
      </c>
      <c r="E1314" s="13">
        <v>40133</v>
      </c>
      <c r="F1314" s="13">
        <v>41320</v>
      </c>
      <c r="H1314" s="6" t="s">
        <v>7948</v>
      </c>
      <c r="I1314" s="6" t="s">
        <v>8052</v>
      </c>
      <c r="J1314" s="14">
        <v>-0.41930000000000001</v>
      </c>
      <c r="K1314" s="14">
        <v>0.12520000000000001</v>
      </c>
      <c r="L1314" s="15">
        <f t="shared" si="80"/>
        <v>-0.54449999999999998</v>
      </c>
      <c r="M1314" s="11">
        <f t="shared" si="81"/>
        <v>0</v>
      </c>
      <c r="N1314" s="11">
        <f>VLOOKUP(E1314,Nasdaq!$A$2:$F$3174,5,1)</f>
        <v>2197.8500979999999</v>
      </c>
      <c r="O1314" s="11">
        <f>VLOOKUP(F1314,Nasdaq!$A$2:$F$3174,5,1)</f>
        <v>3192.030029</v>
      </c>
      <c r="P1314" s="11">
        <f t="shared" si="82"/>
        <v>1187</v>
      </c>
      <c r="Q1314" s="15">
        <f t="shared" si="83"/>
        <v>0.68854364498984377</v>
      </c>
    </row>
    <row r="1315" spans="1:17" ht="19.5" customHeight="1" x14ac:dyDescent="0.2">
      <c r="A1315" s="12">
        <v>1731</v>
      </c>
      <c r="B1315" s="6" t="s">
        <v>337</v>
      </c>
      <c r="C1315" s="12">
        <v>3331</v>
      </c>
      <c r="D1315" s="6" t="s">
        <v>6431</v>
      </c>
      <c r="E1315" s="13">
        <v>40679</v>
      </c>
      <c r="F1315" s="13">
        <v>40770</v>
      </c>
      <c r="H1315" s="6" t="s">
        <v>7947</v>
      </c>
      <c r="I1315" s="6" t="s">
        <v>8055</v>
      </c>
      <c r="J1315" s="14">
        <v>-0.43</v>
      </c>
      <c r="K1315" s="14">
        <v>-0.313</v>
      </c>
      <c r="L1315" s="15">
        <f t="shared" si="80"/>
        <v>-0.11699999999999999</v>
      </c>
      <c r="M1315" s="11">
        <f t="shared" si="81"/>
        <v>0</v>
      </c>
      <c r="N1315" s="11">
        <f>VLOOKUP(E1315,Nasdaq!$A$2:$F$3174,5,1)</f>
        <v>2782.3100589999999</v>
      </c>
      <c r="O1315" s="11">
        <f>VLOOKUP(F1315,Nasdaq!$A$2:$F$3174,5,1)</f>
        <v>2555.1999510000001</v>
      </c>
      <c r="P1315" s="11">
        <f t="shared" si="82"/>
        <v>91</v>
      </c>
      <c r="Q1315" s="15">
        <f t="shared" si="83"/>
        <v>1.0888787490385015</v>
      </c>
    </row>
    <row r="1316" spans="1:17" ht="19.5" customHeight="1" x14ac:dyDescent="0.2">
      <c r="A1316" s="12">
        <v>1731</v>
      </c>
      <c r="B1316" s="6" t="s">
        <v>337</v>
      </c>
      <c r="C1316" s="12">
        <v>2140</v>
      </c>
      <c r="D1316" s="6" t="s">
        <v>6432</v>
      </c>
      <c r="E1316" s="13">
        <v>41409</v>
      </c>
      <c r="F1316" s="13">
        <v>41501</v>
      </c>
      <c r="H1316" s="6" t="s">
        <v>7947</v>
      </c>
      <c r="I1316" s="6" t="s">
        <v>8055</v>
      </c>
      <c r="J1316" s="14">
        <v>-0.442</v>
      </c>
      <c r="K1316" s="14">
        <v>2.7400000000000001E-2</v>
      </c>
      <c r="L1316" s="15">
        <f t="shared" si="80"/>
        <v>-0.46939999999999998</v>
      </c>
      <c r="M1316" s="11">
        <f t="shared" si="81"/>
        <v>0</v>
      </c>
      <c r="N1316" s="11">
        <f>VLOOKUP(E1316,Nasdaq!$A$2:$F$3174,5,1)</f>
        <v>3471.6201169999999</v>
      </c>
      <c r="O1316" s="11">
        <f>VLOOKUP(F1316,Nasdaq!$A$2:$F$3174,5,1)</f>
        <v>3606.1201169999999</v>
      </c>
      <c r="P1316" s="11">
        <f t="shared" si="82"/>
        <v>92</v>
      </c>
      <c r="Q1316" s="15">
        <f t="shared" si="83"/>
        <v>0.96270338593405635</v>
      </c>
    </row>
    <row r="1317" spans="1:17" ht="19.5" customHeight="1" x14ac:dyDescent="0.2">
      <c r="A1317" s="12">
        <v>1731</v>
      </c>
      <c r="B1317" s="6" t="s">
        <v>337</v>
      </c>
      <c r="C1317" s="12">
        <v>40742</v>
      </c>
      <c r="D1317" s="6" t="s">
        <v>6433</v>
      </c>
      <c r="E1317" s="13">
        <v>40770</v>
      </c>
      <c r="F1317" s="13">
        <v>40819</v>
      </c>
      <c r="H1317" s="6" t="s">
        <v>7946</v>
      </c>
      <c r="I1317" s="6" t="s">
        <v>8008</v>
      </c>
      <c r="J1317" s="14">
        <v>-0.44259999999999999</v>
      </c>
      <c r="K1317" s="14">
        <v>-0.48270000000000002</v>
      </c>
      <c r="L1317" s="15">
        <f t="shared" si="80"/>
        <v>4.0100000000000025E-2</v>
      </c>
      <c r="M1317" s="11">
        <f t="shared" si="81"/>
        <v>1</v>
      </c>
      <c r="N1317" s="11">
        <f>VLOOKUP(E1317,Nasdaq!$A$2:$F$3174,5,1)</f>
        <v>2555.1999510000001</v>
      </c>
      <c r="O1317" s="11">
        <f>VLOOKUP(F1317,Nasdaq!$A$2:$F$3174,5,1)</f>
        <v>2335.830078</v>
      </c>
      <c r="P1317" s="11">
        <f t="shared" si="82"/>
        <v>49</v>
      </c>
      <c r="Q1317" s="15">
        <f t="shared" si="83"/>
        <v>1.0939096772434074</v>
      </c>
    </row>
    <row r="1318" spans="1:17" ht="19.5" customHeight="1" x14ac:dyDescent="0.2">
      <c r="A1318" s="12">
        <v>1731</v>
      </c>
      <c r="B1318" s="6" t="s">
        <v>337</v>
      </c>
      <c r="C1318" s="12">
        <v>5008</v>
      </c>
      <c r="D1318" s="6" t="s">
        <v>6434</v>
      </c>
      <c r="E1318" s="13">
        <v>41409</v>
      </c>
      <c r="F1318" s="13">
        <v>41501</v>
      </c>
      <c r="H1318" s="6" t="s">
        <v>7947</v>
      </c>
      <c r="I1318" s="6" t="s">
        <v>8149</v>
      </c>
      <c r="J1318" s="14">
        <v>-0.45350000000000001</v>
      </c>
      <c r="K1318" s="14">
        <v>2.7400000000000001E-2</v>
      </c>
      <c r="L1318" s="15">
        <f t="shared" si="80"/>
        <v>-0.48089999999999999</v>
      </c>
      <c r="M1318" s="11">
        <f t="shared" si="81"/>
        <v>0</v>
      </c>
      <c r="N1318" s="11">
        <f>VLOOKUP(E1318,Nasdaq!$A$2:$F$3174,5,1)</f>
        <v>3471.6201169999999</v>
      </c>
      <c r="O1318" s="11">
        <f>VLOOKUP(F1318,Nasdaq!$A$2:$F$3174,5,1)</f>
        <v>3606.1201169999999</v>
      </c>
      <c r="P1318" s="11">
        <f t="shared" si="82"/>
        <v>92</v>
      </c>
      <c r="Q1318" s="15">
        <f t="shared" si="83"/>
        <v>0.96270338593405635</v>
      </c>
    </row>
    <row r="1319" spans="1:17" ht="19.5" customHeight="1" x14ac:dyDescent="0.2">
      <c r="A1319" s="12">
        <v>1731</v>
      </c>
      <c r="B1319" s="6" t="s">
        <v>337</v>
      </c>
      <c r="C1319" s="12">
        <v>31690</v>
      </c>
      <c r="D1319" s="6" t="s">
        <v>4799</v>
      </c>
      <c r="E1319" s="13">
        <v>43876</v>
      </c>
      <c r="F1319" s="13">
        <v>44415</v>
      </c>
      <c r="H1319" s="6" t="s">
        <v>7947</v>
      </c>
      <c r="I1319" s="6" t="s">
        <v>8055</v>
      </c>
      <c r="J1319" s="14">
        <v>-0.4536</v>
      </c>
      <c r="K1319" s="14">
        <v>1.2800000000000001E-2</v>
      </c>
      <c r="L1319" s="15">
        <f t="shared" si="80"/>
        <v>-0.46639999999999998</v>
      </c>
      <c r="M1319" s="11">
        <f t="shared" si="81"/>
        <v>0</v>
      </c>
      <c r="N1319" s="11">
        <f>VLOOKUP(E1319,Nasdaq!$A$2:$F$3174,5,1)</f>
        <v>9731.1796880000002</v>
      </c>
      <c r="O1319" s="11">
        <f>VLOOKUP(F1319,Nasdaq!$A$2:$F$3174,5,1)</f>
        <v>11010.980469</v>
      </c>
      <c r="P1319" s="11">
        <f t="shared" si="82"/>
        <v>539</v>
      </c>
      <c r="Q1319" s="15">
        <f t="shared" si="83"/>
        <v>0.88377105263147337</v>
      </c>
    </row>
    <row r="1320" spans="1:17" ht="19.5" customHeight="1" x14ac:dyDescent="0.2">
      <c r="A1320" s="12">
        <v>1731</v>
      </c>
      <c r="B1320" s="6" t="s">
        <v>337</v>
      </c>
      <c r="C1320" s="12">
        <v>3440</v>
      </c>
      <c r="D1320" s="6" t="s">
        <v>3807</v>
      </c>
      <c r="E1320" s="13">
        <v>43600</v>
      </c>
      <c r="F1320" s="13">
        <v>43692</v>
      </c>
      <c r="H1320" s="6" t="s">
        <v>7947</v>
      </c>
      <c r="I1320" s="6" t="s">
        <v>8004</v>
      </c>
      <c r="J1320" s="14">
        <v>-0.47299999999999998</v>
      </c>
      <c r="K1320" s="14">
        <v>1.61E-2</v>
      </c>
      <c r="L1320" s="15">
        <f t="shared" si="80"/>
        <v>-0.48909999999999998</v>
      </c>
      <c r="M1320" s="11">
        <f t="shared" si="81"/>
        <v>0</v>
      </c>
      <c r="N1320" s="11">
        <f>VLOOKUP(E1320,Nasdaq!$A$2:$F$3174,5,1)</f>
        <v>7822.1499020000001</v>
      </c>
      <c r="O1320" s="11">
        <f>VLOOKUP(F1320,Nasdaq!$A$2:$F$3174,5,1)</f>
        <v>7766.6201170000004</v>
      </c>
      <c r="P1320" s="11">
        <f t="shared" si="82"/>
        <v>92</v>
      </c>
      <c r="Q1320" s="15">
        <f t="shared" si="83"/>
        <v>1.0071495869000366</v>
      </c>
    </row>
    <row r="1321" spans="1:17" ht="19.5" customHeight="1" x14ac:dyDescent="0.2">
      <c r="A1321" s="12">
        <v>1731</v>
      </c>
      <c r="B1321" s="6" t="s">
        <v>337</v>
      </c>
      <c r="C1321" s="12">
        <v>9169</v>
      </c>
      <c r="D1321" s="6" t="s">
        <v>2733</v>
      </c>
      <c r="E1321" s="13">
        <v>41044</v>
      </c>
      <c r="F1321" s="13">
        <v>41320</v>
      </c>
      <c r="H1321" s="6" t="s">
        <v>7951</v>
      </c>
      <c r="I1321" s="6" t="s">
        <v>8078</v>
      </c>
      <c r="J1321" s="14">
        <v>-0.47710000000000002</v>
      </c>
      <c r="K1321" s="14">
        <v>0.22</v>
      </c>
      <c r="L1321" s="15">
        <f t="shared" si="80"/>
        <v>-0.69710000000000005</v>
      </c>
      <c r="M1321" s="11">
        <f t="shared" si="81"/>
        <v>0</v>
      </c>
      <c r="N1321" s="11">
        <f>VLOOKUP(E1321,Nasdaq!$A$2:$F$3174,5,1)</f>
        <v>2893.76001</v>
      </c>
      <c r="O1321" s="11">
        <f>VLOOKUP(F1321,Nasdaq!$A$2:$F$3174,5,1)</f>
        <v>3192.030029</v>
      </c>
      <c r="P1321" s="11">
        <f t="shared" si="82"/>
        <v>276</v>
      </c>
      <c r="Q1321" s="15">
        <f t="shared" si="83"/>
        <v>0.90655877346023139</v>
      </c>
    </row>
    <row r="1322" spans="1:17" ht="19.5" customHeight="1" x14ac:dyDescent="0.2">
      <c r="A1322" s="12">
        <v>1731</v>
      </c>
      <c r="B1322" s="6" t="s">
        <v>337</v>
      </c>
      <c r="C1322" s="12">
        <v>4767</v>
      </c>
      <c r="D1322" s="6" t="s">
        <v>6435</v>
      </c>
      <c r="E1322" s="13">
        <v>40770</v>
      </c>
      <c r="F1322" s="13">
        <v>41320</v>
      </c>
      <c r="H1322" s="6" t="s">
        <v>7948</v>
      </c>
      <c r="I1322" s="6" t="s">
        <v>7986</v>
      </c>
      <c r="J1322" s="14">
        <v>-0.48560000000000003</v>
      </c>
      <c r="K1322" s="14">
        <v>0.19370000000000001</v>
      </c>
      <c r="L1322" s="15">
        <f t="shared" si="80"/>
        <v>-0.67930000000000001</v>
      </c>
      <c r="M1322" s="11">
        <f t="shared" si="81"/>
        <v>0</v>
      </c>
      <c r="N1322" s="11">
        <f>VLOOKUP(E1322,Nasdaq!$A$2:$F$3174,5,1)</f>
        <v>2555.1999510000001</v>
      </c>
      <c r="O1322" s="11">
        <f>VLOOKUP(F1322,Nasdaq!$A$2:$F$3174,5,1)</f>
        <v>3192.030029</v>
      </c>
      <c r="P1322" s="11">
        <f t="shared" si="82"/>
        <v>550</v>
      </c>
      <c r="Q1322" s="15">
        <f t="shared" si="83"/>
        <v>0.80049459440095949</v>
      </c>
    </row>
    <row r="1323" spans="1:17" ht="19.5" customHeight="1" x14ac:dyDescent="0.2">
      <c r="A1323" s="12">
        <v>1731</v>
      </c>
      <c r="B1323" s="6" t="s">
        <v>337</v>
      </c>
      <c r="C1323" s="12">
        <v>4404</v>
      </c>
      <c r="D1323" s="6" t="s">
        <v>6436</v>
      </c>
      <c r="E1323" s="13">
        <v>41320</v>
      </c>
      <c r="F1323" s="13">
        <v>41684</v>
      </c>
      <c r="H1323" s="6" t="s">
        <v>7950</v>
      </c>
      <c r="I1323" s="6" t="s">
        <v>8111</v>
      </c>
      <c r="J1323" s="14">
        <v>-0.48670000000000002</v>
      </c>
      <c r="K1323" s="14">
        <v>0.2364</v>
      </c>
      <c r="L1323" s="15">
        <f t="shared" si="80"/>
        <v>-0.72310000000000008</v>
      </c>
      <c r="M1323" s="11">
        <f t="shared" si="81"/>
        <v>0</v>
      </c>
      <c r="N1323" s="11">
        <f>VLOOKUP(E1323,Nasdaq!$A$2:$F$3174,5,1)</f>
        <v>3192.030029</v>
      </c>
      <c r="O1323" s="11">
        <f>VLOOKUP(F1323,Nasdaq!$A$2:$F$3174,5,1)</f>
        <v>4244.0200199999999</v>
      </c>
      <c r="P1323" s="11">
        <f t="shared" si="82"/>
        <v>364</v>
      </c>
      <c r="Q1323" s="15">
        <f t="shared" si="83"/>
        <v>0.75212578115218942</v>
      </c>
    </row>
    <row r="1324" spans="1:17" ht="19.5" customHeight="1" x14ac:dyDescent="0.2">
      <c r="A1324" s="12">
        <v>1731</v>
      </c>
      <c r="B1324" s="6" t="s">
        <v>337</v>
      </c>
      <c r="C1324" s="12">
        <v>38685</v>
      </c>
      <c r="D1324" s="6" t="s">
        <v>6437</v>
      </c>
      <c r="E1324" s="13">
        <v>42689</v>
      </c>
      <c r="F1324" s="13">
        <v>43054</v>
      </c>
      <c r="H1324" s="6" t="s">
        <v>7947</v>
      </c>
      <c r="I1324" s="6" t="s">
        <v>8135</v>
      </c>
      <c r="J1324" s="14">
        <v>-0.54630000000000001</v>
      </c>
      <c r="K1324" s="14">
        <v>0.20030000000000001</v>
      </c>
      <c r="L1324" s="15">
        <f t="shared" si="80"/>
        <v>-0.74660000000000004</v>
      </c>
      <c r="M1324" s="11">
        <f t="shared" si="81"/>
        <v>0</v>
      </c>
      <c r="N1324" s="11">
        <f>VLOOKUP(E1324,Nasdaq!$A$2:$F$3174,5,1)</f>
        <v>5275.6201170000004</v>
      </c>
      <c r="O1324" s="11">
        <f>VLOOKUP(F1324,Nasdaq!$A$2:$F$3174,5,1)</f>
        <v>6706.2099609999996</v>
      </c>
      <c r="P1324" s="11">
        <f t="shared" si="82"/>
        <v>365</v>
      </c>
      <c r="Q1324" s="15">
        <f t="shared" si="83"/>
        <v>0.78667826522896112</v>
      </c>
    </row>
    <row r="1325" spans="1:17" ht="19.5" customHeight="1" x14ac:dyDescent="0.2">
      <c r="A1325" s="12">
        <v>1731</v>
      </c>
      <c r="B1325" s="6" t="s">
        <v>337</v>
      </c>
      <c r="C1325" s="12">
        <v>28762</v>
      </c>
      <c r="D1325" s="6" t="s">
        <v>6438</v>
      </c>
      <c r="E1325" s="13">
        <v>42597</v>
      </c>
      <c r="F1325" s="13">
        <v>42781</v>
      </c>
      <c r="H1325" s="6" t="s">
        <v>7951</v>
      </c>
      <c r="I1325" s="6" t="s">
        <v>7972</v>
      </c>
      <c r="J1325" s="14">
        <v>-0.54979999999999996</v>
      </c>
      <c r="K1325" s="14">
        <v>0.17430000000000001</v>
      </c>
      <c r="L1325" s="15">
        <f t="shared" si="80"/>
        <v>-0.72409999999999997</v>
      </c>
      <c r="M1325" s="11">
        <f t="shared" si="81"/>
        <v>0</v>
      </c>
      <c r="N1325" s="11">
        <f>VLOOKUP(E1325,Nasdaq!$A$2:$F$3174,5,1)</f>
        <v>5262.0200199999999</v>
      </c>
      <c r="O1325" s="11">
        <f>VLOOKUP(F1325,Nasdaq!$A$2:$F$3174,5,1)</f>
        <v>5819.4399409999996</v>
      </c>
      <c r="P1325" s="11">
        <f t="shared" si="82"/>
        <v>184</v>
      </c>
      <c r="Q1325" s="15">
        <f t="shared" si="83"/>
        <v>0.90421551943003153</v>
      </c>
    </row>
    <row r="1326" spans="1:17" ht="19.5" customHeight="1" x14ac:dyDescent="0.2">
      <c r="A1326" s="12">
        <v>1731</v>
      </c>
      <c r="B1326" s="6" t="s">
        <v>337</v>
      </c>
      <c r="C1326" s="12">
        <v>1008</v>
      </c>
      <c r="D1326" s="6" t="s">
        <v>5098</v>
      </c>
      <c r="E1326" s="13">
        <v>43784</v>
      </c>
      <c r="F1326" s="13">
        <v>44415</v>
      </c>
      <c r="H1326" s="6" t="s">
        <v>7947</v>
      </c>
      <c r="I1326" s="6" t="s">
        <v>7969</v>
      </c>
      <c r="J1326" s="14">
        <v>-0.58750000000000002</v>
      </c>
      <c r="K1326" s="14">
        <v>0.1268</v>
      </c>
      <c r="L1326" s="15">
        <f t="shared" si="80"/>
        <v>-0.71430000000000005</v>
      </c>
      <c r="M1326" s="11">
        <f t="shared" si="81"/>
        <v>0</v>
      </c>
      <c r="N1326" s="11">
        <f>VLOOKUP(E1326,Nasdaq!$A$2:$F$3174,5,1)</f>
        <v>8540.8300780000009</v>
      </c>
      <c r="O1326" s="11">
        <f>VLOOKUP(F1326,Nasdaq!$A$2:$F$3174,5,1)</f>
        <v>11010.980469</v>
      </c>
      <c r="P1326" s="11">
        <f t="shared" si="82"/>
        <v>631</v>
      </c>
      <c r="Q1326" s="15">
        <f t="shared" si="83"/>
        <v>0.77566566596755193</v>
      </c>
    </row>
    <row r="1327" spans="1:17" ht="19.5" customHeight="1" x14ac:dyDescent="0.2">
      <c r="A1327" s="12">
        <v>1731</v>
      </c>
      <c r="B1327" s="6" t="s">
        <v>337</v>
      </c>
      <c r="C1327" s="12">
        <v>27722</v>
      </c>
      <c r="D1327" s="6" t="s">
        <v>6439</v>
      </c>
      <c r="E1327" s="13">
        <v>42230</v>
      </c>
      <c r="F1327" s="13">
        <v>42324</v>
      </c>
      <c r="H1327" s="6" t="s">
        <v>7946</v>
      </c>
      <c r="I1327" s="6" t="s">
        <v>8008</v>
      </c>
      <c r="J1327" s="14">
        <v>-0.62869999999999993</v>
      </c>
      <c r="K1327" s="14">
        <v>-4.8799999999999996E-2</v>
      </c>
      <c r="L1327" s="15">
        <f t="shared" si="80"/>
        <v>-0.57989999999999997</v>
      </c>
      <c r="M1327" s="11">
        <f t="shared" si="81"/>
        <v>0</v>
      </c>
      <c r="N1327" s="11">
        <f>VLOOKUP(E1327,Nasdaq!$A$2:$F$3174,5,1)</f>
        <v>5048.2402339999999</v>
      </c>
      <c r="O1327" s="11">
        <f>VLOOKUP(F1327,Nasdaq!$A$2:$F$3174,5,1)</f>
        <v>4984.6201170000004</v>
      </c>
      <c r="P1327" s="11">
        <f t="shared" si="82"/>
        <v>94</v>
      </c>
      <c r="Q1327" s="15">
        <f t="shared" si="83"/>
        <v>1.0127629085969441</v>
      </c>
    </row>
    <row r="1328" spans="1:17" ht="19.5" customHeight="1" x14ac:dyDescent="0.2">
      <c r="A1328" s="12">
        <v>1731</v>
      </c>
      <c r="B1328" s="6" t="s">
        <v>337</v>
      </c>
      <c r="C1328" s="12">
        <v>4376</v>
      </c>
      <c r="D1328" s="6" t="s">
        <v>6106</v>
      </c>
      <c r="E1328" s="13">
        <v>40224</v>
      </c>
      <c r="F1328" s="13">
        <v>40312</v>
      </c>
      <c r="H1328" s="6" t="s">
        <v>7947</v>
      </c>
      <c r="I1328" s="6" t="s">
        <v>8088</v>
      </c>
      <c r="J1328" s="14">
        <v>-0.64450000000000007</v>
      </c>
      <c r="K1328" s="14">
        <v>0.18600000000000003</v>
      </c>
      <c r="L1328" s="15">
        <f t="shared" si="80"/>
        <v>-0.83050000000000013</v>
      </c>
      <c r="M1328" s="11">
        <f t="shared" si="81"/>
        <v>0</v>
      </c>
      <c r="N1328" s="11">
        <f>VLOOKUP(E1328,Nasdaq!$A$2:$F$3174,5,1)</f>
        <v>2183.530029</v>
      </c>
      <c r="O1328" s="11">
        <f>VLOOKUP(F1328,Nasdaq!$A$2:$F$3174,5,1)</f>
        <v>2346.8500979999999</v>
      </c>
      <c r="P1328" s="11">
        <f t="shared" si="82"/>
        <v>88</v>
      </c>
      <c r="Q1328" s="15">
        <f t="shared" si="83"/>
        <v>0.93041090880628663</v>
      </c>
    </row>
    <row r="1329" spans="1:17" ht="19.5" customHeight="1" x14ac:dyDescent="0.2">
      <c r="A1329" s="12">
        <v>1731</v>
      </c>
      <c r="B1329" s="6" t="s">
        <v>337</v>
      </c>
      <c r="C1329" s="12">
        <v>5216</v>
      </c>
      <c r="D1329" s="6" t="s">
        <v>6440</v>
      </c>
      <c r="E1329" s="13">
        <v>40312</v>
      </c>
      <c r="F1329" s="13">
        <v>40709</v>
      </c>
      <c r="H1329" s="6" t="s">
        <v>7944</v>
      </c>
      <c r="I1329" s="6" t="s">
        <v>8056</v>
      </c>
      <c r="J1329" s="14">
        <v>-0.6986</v>
      </c>
      <c r="K1329" s="14">
        <v>0.127</v>
      </c>
      <c r="L1329" s="15">
        <f t="shared" ref="L1329:L1392" si="84">J1329-K1329</f>
        <v>-0.8256</v>
      </c>
      <c r="M1329" s="11">
        <f t="shared" ref="M1329:M1392" si="85">IF(L1329&gt;0,1,0)</f>
        <v>0</v>
      </c>
      <c r="N1329" s="11">
        <f>VLOOKUP(E1329,Nasdaq!$A$2:$F$3174,5,1)</f>
        <v>2346.8500979999999</v>
      </c>
      <c r="O1329" s="11">
        <f>VLOOKUP(F1329,Nasdaq!$A$2:$F$3174,5,1)</f>
        <v>2631.459961</v>
      </c>
      <c r="P1329" s="11">
        <f t="shared" ref="P1329:P1392" si="86">_xlfn.DAYS(F1329,E1329)</f>
        <v>397</v>
      </c>
      <c r="Q1329" s="15">
        <f t="shared" ref="Q1329:Q1392" si="87">(O1329/N1329)^(1/P1329/365-1)</f>
        <v>0.89184406627092083</v>
      </c>
    </row>
    <row r="1330" spans="1:17" ht="19.5" customHeight="1" x14ac:dyDescent="0.2">
      <c r="A1330" s="12">
        <v>1731</v>
      </c>
      <c r="B1330" s="6" t="s">
        <v>337</v>
      </c>
      <c r="C1330" s="12">
        <v>2821</v>
      </c>
      <c r="D1330" s="6" t="s">
        <v>6441</v>
      </c>
      <c r="E1330" s="13">
        <v>43876</v>
      </c>
      <c r="F1330" s="13">
        <v>44415</v>
      </c>
      <c r="H1330" s="6" t="s">
        <v>7947</v>
      </c>
      <c r="I1330" s="6" t="s">
        <v>8004</v>
      </c>
      <c r="J1330" s="14">
        <v>-0.70489999999999997</v>
      </c>
      <c r="K1330" s="14">
        <v>1.2800000000000001E-2</v>
      </c>
      <c r="L1330" s="15">
        <f t="shared" si="84"/>
        <v>-0.7177</v>
      </c>
      <c r="M1330" s="11">
        <f t="shared" si="85"/>
        <v>0</v>
      </c>
      <c r="N1330" s="11">
        <f>VLOOKUP(E1330,Nasdaq!$A$2:$F$3174,5,1)</f>
        <v>9731.1796880000002</v>
      </c>
      <c r="O1330" s="11">
        <f>VLOOKUP(F1330,Nasdaq!$A$2:$F$3174,5,1)</f>
        <v>11010.980469</v>
      </c>
      <c r="P1330" s="11">
        <f t="shared" si="86"/>
        <v>539</v>
      </c>
      <c r="Q1330" s="15">
        <f t="shared" si="87"/>
        <v>0.88377105263147337</v>
      </c>
    </row>
    <row r="1331" spans="1:17" ht="19.5" customHeight="1" x14ac:dyDescent="0.2">
      <c r="A1331" s="12">
        <v>1731</v>
      </c>
      <c r="B1331" s="6" t="s">
        <v>337</v>
      </c>
      <c r="C1331" s="12">
        <v>44675</v>
      </c>
      <c r="D1331" s="6" t="s">
        <v>6442</v>
      </c>
      <c r="E1331" s="13">
        <v>43419</v>
      </c>
      <c r="F1331" s="13">
        <v>44415</v>
      </c>
      <c r="H1331" s="6" t="s">
        <v>7950</v>
      </c>
      <c r="I1331" s="6" t="s">
        <v>8026</v>
      </c>
      <c r="J1331" s="14">
        <v>-0.73819999999999997</v>
      </c>
      <c r="K1331" s="14">
        <v>0.14940000000000001</v>
      </c>
      <c r="L1331" s="15">
        <f t="shared" si="84"/>
        <v>-0.88759999999999994</v>
      </c>
      <c r="M1331" s="11">
        <f t="shared" si="85"/>
        <v>0</v>
      </c>
      <c r="N1331" s="11">
        <f>VLOOKUP(E1331,Nasdaq!$A$2:$F$3174,5,1)</f>
        <v>7259.0297849999997</v>
      </c>
      <c r="O1331" s="11">
        <f>VLOOKUP(F1331,Nasdaq!$A$2:$F$3174,5,1)</f>
        <v>11010.980469</v>
      </c>
      <c r="P1331" s="11">
        <f t="shared" si="86"/>
        <v>996</v>
      </c>
      <c r="Q1331" s="15">
        <f t="shared" si="87"/>
        <v>0.65925447101539936</v>
      </c>
    </row>
    <row r="1332" spans="1:17" ht="19.5" customHeight="1" x14ac:dyDescent="0.2">
      <c r="A1332" s="12">
        <v>1731</v>
      </c>
      <c r="B1332" s="6" t="s">
        <v>337</v>
      </c>
      <c r="C1332" s="12">
        <v>47103</v>
      </c>
      <c r="D1332" s="6" t="s">
        <v>6443</v>
      </c>
      <c r="E1332" s="13">
        <v>43600</v>
      </c>
      <c r="F1332" s="13">
        <v>43876</v>
      </c>
      <c r="H1332" s="6" t="s">
        <v>7952</v>
      </c>
      <c r="I1332" s="6" t="s">
        <v>7952</v>
      </c>
      <c r="J1332" s="14">
        <v>-0.74060000000000004</v>
      </c>
      <c r="K1332" s="14">
        <v>0.27250000000000002</v>
      </c>
      <c r="L1332" s="15">
        <f t="shared" si="84"/>
        <v>-1.0131000000000001</v>
      </c>
      <c r="M1332" s="11">
        <f t="shared" si="85"/>
        <v>0</v>
      </c>
      <c r="N1332" s="11">
        <f>VLOOKUP(E1332,Nasdaq!$A$2:$F$3174,5,1)</f>
        <v>7822.1499020000001</v>
      </c>
      <c r="O1332" s="11">
        <f>VLOOKUP(F1332,Nasdaq!$A$2:$F$3174,5,1)</f>
        <v>9731.1796880000002</v>
      </c>
      <c r="P1332" s="11">
        <f t="shared" si="86"/>
        <v>276</v>
      </c>
      <c r="Q1332" s="15">
        <f t="shared" si="87"/>
        <v>0.80382513826790247</v>
      </c>
    </row>
    <row r="1333" spans="1:17" ht="19.5" customHeight="1" x14ac:dyDescent="0.2">
      <c r="A1333" s="12">
        <v>1731</v>
      </c>
      <c r="B1333" s="6" t="s">
        <v>337</v>
      </c>
      <c r="C1333" s="12">
        <v>36367</v>
      </c>
      <c r="D1333" s="6" t="s">
        <v>6444</v>
      </c>
      <c r="E1333" s="13">
        <v>42324</v>
      </c>
      <c r="F1333" s="13">
        <v>42781</v>
      </c>
      <c r="H1333" s="6" t="s">
        <v>7944</v>
      </c>
      <c r="I1333" s="6" t="s">
        <v>7997</v>
      </c>
      <c r="J1333" s="14">
        <v>-0.76519999999999999</v>
      </c>
      <c r="K1333" s="14">
        <v>0.13819999999999999</v>
      </c>
      <c r="L1333" s="15">
        <f t="shared" si="84"/>
        <v>-0.90339999999999998</v>
      </c>
      <c r="M1333" s="11">
        <f t="shared" si="85"/>
        <v>0</v>
      </c>
      <c r="N1333" s="11">
        <f>VLOOKUP(E1333,Nasdaq!$A$2:$F$3174,5,1)</f>
        <v>4984.6201170000004</v>
      </c>
      <c r="O1333" s="11">
        <f>VLOOKUP(F1333,Nasdaq!$A$2:$F$3174,5,1)</f>
        <v>5819.4399409999996</v>
      </c>
      <c r="P1333" s="11">
        <f t="shared" si="86"/>
        <v>457</v>
      </c>
      <c r="Q1333" s="15">
        <f t="shared" si="87"/>
        <v>0.85654715828560624</v>
      </c>
    </row>
    <row r="1334" spans="1:17" ht="19.5" customHeight="1" x14ac:dyDescent="0.2">
      <c r="A1334" s="12">
        <v>1731</v>
      </c>
      <c r="B1334" s="6" t="s">
        <v>337</v>
      </c>
      <c r="C1334" s="12">
        <v>3335</v>
      </c>
      <c r="D1334" s="6" t="s">
        <v>6445</v>
      </c>
      <c r="E1334" s="13">
        <v>42597</v>
      </c>
      <c r="F1334" s="13">
        <v>42781</v>
      </c>
      <c r="H1334" s="6" t="s">
        <v>7947</v>
      </c>
      <c r="I1334" s="6" t="s">
        <v>8028</v>
      </c>
      <c r="J1334" s="14">
        <v>-0.83189999999999997</v>
      </c>
      <c r="K1334" s="14">
        <v>0.17430000000000001</v>
      </c>
      <c r="L1334" s="15">
        <f t="shared" si="84"/>
        <v>-1.0062</v>
      </c>
      <c r="M1334" s="11">
        <f t="shared" si="85"/>
        <v>0</v>
      </c>
      <c r="N1334" s="11">
        <f>VLOOKUP(E1334,Nasdaq!$A$2:$F$3174,5,1)</f>
        <v>5262.0200199999999</v>
      </c>
      <c r="O1334" s="11">
        <f>VLOOKUP(F1334,Nasdaq!$A$2:$F$3174,5,1)</f>
        <v>5819.4399409999996</v>
      </c>
      <c r="P1334" s="11">
        <f t="shared" si="86"/>
        <v>184</v>
      </c>
      <c r="Q1334" s="15">
        <f t="shared" si="87"/>
        <v>0.90421551943003153</v>
      </c>
    </row>
    <row r="1335" spans="1:17" ht="19.5" customHeight="1" x14ac:dyDescent="0.2">
      <c r="A1335" s="12">
        <v>1731</v>
      </c>
      <c r="B1335" s="6" t="s">
        <v>337</v>
      </c>
      <c r="C1335" s="12">
        <v>27771</v>
      </c>
      <c r="D1335" s="6" t="s">
        <v>4194</v>
      </c>
      <c r="E1335" s="13">
        <v>41866</v>
      </c>
      <c r="F1335" s="13">
        <v>41957</v>
      </c>
      <c r="H1335" s="6" t="s">
        <v>7950</v>
      </c>
      <c r="I1335" s="6" t="s">
        <v>8108</v>
      </c>
      <c r="J1335" s="14">
        <v>-0.98230000000000006</v>
      </c>
      <c r="K1335" s="14">
        <v>0.20980000000000001</v>
      </c>
      <c r="L1335" s="15">
        <f t="shared" si="84"/>
        <v>-1.1921000000000002</v>
      </c>
      <c r="M1335" s="11">
        <f t="shared" si="85"/>
        <v>0</v>
      </c>
      <c r="N1335" s="11">
        <f>VLOOKUP(E1335,Nasdaq!$A$2:$F$3174,5,1)</f>
        <v>4464.9301759999998</v>
      </c>
      <c r="O1335" s="11">
        <f>VLOOKUP(F1335,Nasdaq!$A$2:$F$3174,5,1)</f>
        <v>4688.5400390000004</v>
      </c>
      <c r="P1335" s="11">
        <f t="shared" si="86"/>
        <v>91</v>
      </c>
      <c r="Q1335" s="15">
        <f t="shared" si="87"/>
        <v>0.95230854549738964</v>
      </c>
    </row>
    <row r="1336" spans="1:17" ht="19.5" customHeight="1" x14ac:dyDescent="0.2">
      <c r="A1336" s="12">
        <v>1731</v>
      </c>
      <c r="B1336" s="6" t="s">
        <v>337</v>
      </c>
      <c r="C1336" s="12">
        <v>45519</v>
      </c>
      <c r="D1336" s="6" t="s">
        <v>6446</v>
      </c>
      <c r="E1336" s="13">
        <v>43419</v>
      </c>
      <c r="F1336" s="13">
        <v>43511</v>
      </c>
      <c r="H1336" s="6" t="s">
        <v>7951</v>
      </c>
      <c r="I1336" s="6" t="s">
        <v>7988</v>
      </c>
      <c r="J1336" s="14">
        <v>-0.99930000000000008</v>
      </c>
      <c r="K1336" s="14">
        <v>0.09</v>
      </c>
      <c r="L1336" s="15">
        <f t="shared" si="84"/>
        <v>-1.0893000000000002</v>
      </c>
      <c r="M1336" s="11">
        <f t="shared" si="85"/>
        <v>0</v>
      </c>
      <c r="N1336" s="11">
        <f>VLOOKUP(E1336,Nasdaq!$A$2:$F$3174,5,1)</f>
        <v>7259.0297849999997</v>
      </c>
      <c r="O1336" s="11">
        <f>VLOOKUP(F1336,Nasdaq!$A$2:$F$3174,5,1)</f>
        <v>7472.4101559999999</v>
      </c>
      <c r="P1336" s="11">
        <f t="shared" si="86"/>
        <v>92</v>
      </c>
      <c r="Q1336" s="15">
        <f t="shared" si="87"/>
        <v>0.97144507544989844</v>
      </c>
    </row>
    <row r="1337" spans="1:17" ht="19.5" customHeight="1" x14ac:dyDescent="0.2">
      <c r="A1337" s="12">
        <v>4924</v>
      </c>
      <c r="B1337" s="6" t="s">
        <v>338</v>
      </c>
      <c r="C1337" s="12">
        <v>45421</v>
      </c>
      <c r="D1337" s="6" t="s">
        <v>2571</v>
      </c>
      <c r="E1337" s="13">
        <v>43489</v>
      </c>
      <c r="F1337" s="13">
        <v>44415</v>
      </c>
      <c r="H1337" s="6" t="s">
        <v>7948</v>
      </c>
      <c r="I1337" s="6" t="s">
        <v>7992</v>
      </c>
      <c r="J1337" s="14">
        <v>0.26869999999999999</v>
      </c>
      <c r="K1337" s="14">
        <v>0.19170000000000001</v>
      </c>
      <c r="L1337" s="15">
        <f t="shared" si="84"/>
        <v>7.6999999999999985E-2</v>
      </c>
      <c r="M1337" s="11">
        <f t="shared" si="85"/>
        <v>1</v>
      </c>
      <c r="N1337" s="11">
        <f>VLOOKUP(E1337,Nasdaq!$A$2:$F$3174,5,1)</f>
        <v>7073.4599609999996</v>
      </c>
      <c r="O1337" s="11">
        <f>VLOOKUP(F1337,Nasdaq!$A$2:$F$3174,5,1)</f>
        <v>11010.980469</v>
      </c>
      <c r="P1337" s="11">
        <f t="shared" si="86"/>
        <v>926</v>
      </c>
      <c r="Q1337" s="15">
        <f t="shared" si="87"/>
        <v>0.64240139581325795</v>
      </c>
    </row>
    <row r="1338" spans="1:17" ht="19.5" customHeight="1" x14ac:dyDescent="0.2">
      <c r="A1338" s="12">
        <v>4924</v>
      </c>
      <c r="B1338" s="6" t="s">
        <v>338</v>
      </c>
      <c r="C1338" s="12">
        <v>14674</v>
      </c>
      <c r="D1338" s="6" t="s">
        <v>3149</v>
      </c>
      <c r="E1338" s="13">
        <v>43287</v>
      </c>
      <c r="F1338" s="13">
        <v>44415</v>
      </c>
      <c r="H1338" s="6" t="s">
        <v>7948</v>
      </c>
      <c r="I1338" s="6" t="s">
        <v>8017</v>
      </c>
      <c r="J1338" s="14">
        <v>-0.18329999999999999</v>
      </c>
      <c r="K1338" s="14">
        <v>0.1202</v>
      </c>
      <c r="L1338" s="15">
        <f t="shared" si="84"/>
        <v>-0.30349999999999999</v>
      </c>
      <c r="M1338" s="11">
        <f t="shared" si="85"/>
        <v>0</v>
      </c>
      <c r="N1338" s="11">
        <f>VLOOKUP(E1338,Nasdaq!$A$2:$F$3174,5,1)</f>
        <v>7688.3901370000003</v>
      </c>
      <c r="O1338" s="11">
        <f>VLOOKUP(F1338,Nasdaq!$A$2:$F$3174,5,1)</f>
        <v>11010.980469</v>
      </c>
      <c r="P1338" s="11">
        <f t="shared" si="86"/>
        <v>1128</v>
      </c>
      <c r="Q1338" s="15">
        <f t="shared" si="87"/>
        <v>0.69824815927565886</v>
      </c>
    </row>
    <row r="1339" spans="1:17" ht="19.5" customHeight="1" x14ac:dyDescent="0.2">
      <c r="A1339" s="12">
        <v>7690</v>
      </c>
      <c r="B1339" s="6" t="s">
        <v>339</v>
      </c>
      <c r="C1339" s="12">
        <v>40878</v>
      </c>
      <c r="D1339" s="6" t="s">
        <v>3150</v>
      </c>
      <c r="E1339" s="13">
        <v>40919</v>
      </c>
      <c r="F1339" s="13">
        <v>44415</v>
      </c>
      <c r="H1339" s="6" t="s">
        <v>7948</v>
      </c>
      <c r="I1339" s="6" t="s">
        <v>8052</v>
      </c>
      <c r="J1339" s="14">
        <v>-3.7599999999999995E-2</v>
      </c>
      <c r="K1339" s="14">
        <v>0.1411</v>
      </c>
      <c r="L1339" s="15">
        <f t="shared" si="84"/>
        <v>-0.1787</v>
      </c>
      <c r="M1339" s="11">
        <f t="shared" si="85"/>
        <v>0</v>
      </c>
      <c r="N1339" s="11">
        <f>VLOOKUP(E1339,Nasdaq!$A$2:$F$3174,5,1)</f>
        <v>2710.76001</v>
      </c>
      <c r="O1339" s="11">
        <f>VLOOKUP(F1339,Nasdaq!$A$2:$F$3174,5,1)</f>
        <v>11010.980469</v>
      </c>
      <c r="P1339" s="11">
        <f t="shared" si="86"/>
        <v>3496</v>
      </c>
      <c r="Q1339" s="15">
        <f t="shared" si="87"/>
        <v>0.24618724874348294</v>
      </c>
    </row>
    <row r="1340" spans="1:17" ht="19.5" customHeight="1" x14ac:dyDescent="0.2">
      <c r="A1340" s="12">
        <v>5462</v>
      </c>
      <c r="B1340" s="6" t="s">
        <v>340</v>
      </c>
      <c r="C1340" s="12">
        <v>31654</v>
      </c>
      <c r="D1340" s="6" t="s">
        <v>3151</v>
      </c>
      <c r="E1340" s="13">
        <v>43242</v>
      </c>
      <c r="F1340" s="13">
        <v>43564</v>
      </c>
      <c r="G1340" s="13">
        <v>43242</v>
      </c>
      <c r="H1340" s="6" t="s">
        <v>7950</v>
      </c>
      <c r="I1340" s="6" t="s">
        <v>8082</v>
      </c>
      <c r="J1340" s="14">
        <v>-8.8200000000000001E-2</v>
      </c>
      <c r="K1340" s="14">
        <v>8.5800000000000001E-2</v>
      </c>
      <c r="L1340" s="15">
        <f t="shared" si="84"/>
        <v>-0.17399999999999999</v>
      </c>
      <c r="M1340" s="11">
        <f t="shared" si="85"/>
        <v>0</v>
      </c>
      <c r="N1340" s="11">
        <f>VLOOKUP(E1340,Nasdaq!$A$2:$F$3174,5,1)</f>
        <v>7378.4599609999996</v>
      </c>
      <c r="O1340" s="11">
        <f>VLOOKUP(F1340,Nasdaq!$A$2:$F$3174,5,1)</f>
        <v>7909.2797849999997</v>
      </c>
      <c r="P1340" s="11">
        <f t="shared" si="86"/>
        <v>322</v>
      </c>
      <c r="Q1340" s="15">
        <f t="shared" si="87"/>
        <v>0.9328870039962387</v>
      </c>
    </row>
    <row r="1341" spans="1:17" ht="19.5" customHeight="1" x14ac:dyDescent="0.2">
      <c r="A1341" s="12">
        <v>5238</v>
      </c>
      <c r="B1341" s="6" t="s">
        <v>341</v>
      </c>
      <c r="C1341" s="12">
        <v>5422</v>
      </c>
      <c r="D1341" s="6" t="s">
        <v>3152</v>
      </c>
      <c r="E1341" s="13">
        <v>41769</v>
      </c>
      <c r="F1341" s="13">
        <v>44415</v>
      </c>
      <c r="G1341" s="13">
        <v>42134</v>
      </c>
      <c r="H1341" s="6" t="s">
        <v>7944</v>
      </c>
      <c r="I1341" s="6" t="s">
        <v>8039</v>
      </c>
      <c r="J1341" s="14">
        <v>0.27829999999999999</v>
      </c>
      <c r="K1341" s="14">
        <v>0.1182</v>
      </c>
      <c r="L1341" s="15">
        <f t="shared" si="84"/>
        <v>0.16009999999999999</v>
      </c>
      <c r="M1341" s="11">
        <f t="shared" si="85"/>
        <v>1</v>
      </c>
      <c r="N1341" s="11">
        <f>VLOOKUP(E1341,Nasdaq!$A$2:$F$3174,5,1)</f>
        <v>4071.8701169999999</v>
      </c>
      <c r="O1341" s="11">
        <f>VLOOKUP(F1341,Nasdaq!$A$2:$F$3174,5,1)</f>
        <v>11010.980469</v>
      </c>
      <c r="P1341" s="11">
        <f t="shared" si="86"/>
        <v>2646</v>
      </c>
      <c r="Q1341" s="15">
        <f t="shared" si="87"/>
        <v>0.36980124727363789</v>
      </c>
    </row>
    <row r="1342" spans="1:17" ht="19.5" customHeight="1" x14ac:dyDescent="0.2">
      <c r="A1342" s="12">
        <v>7604</v>
      </c>
      <c r="B1342" s="6" t="s">
        <v>342</v>
      </c>
      <c r="C1342" s="12">
        <v>9069</v>
      </c>
      <c r="D1342" s="6" t="s">
        <v>3153</v>
      </c>
      <c r="E1342" s="13">
        <v>42265</v>
      </c>
      <c r="F1342" s="13">
        <v>44415</v>
      </c>
      <c r="H1342" s="6" t="s">
        <v>7950</v>
      </c>
      <c r="I1342" s="6" t="s">
        <v>8022</v>
      </c>
      <c r="J1342" s="14">
        <v>0.13019999999999998</v>
      </c>
      <c r="K1342" s="14">
        <v>0.1394</v>
      </c>
      <c r="L1342" s="15">
        <f t="shared" si="84"/>
        <v>-9.2000000000000137E-3</v>
      </c>
      <c r="M1342" s="11">
        <f t="shared" si="85"/>
        <v>0</v>
      </c>
      <c r="N1342" s="11">
        <f>VLOOKUP(E1342,Nasdaq!$A$2:$F$3174,5,1)</f>
        <v>4827.2299800000001</v>
      </c>
      <c r="O1342" s="11">
        <f>VLOOKUP(F1342,Nasdaq!$A$2:$F$3174,5,1)</f>
        <v>11010.980469</v>
      </c>
      <c r="P1342" s="11">
        <f t="shared" si="86"/>
        <v>2150</v>
      </c>
      <c r="Q1342" s="15">
        <f t="shared" si="87"/>
        <v>0.43840192670185241</v>
      </c>
    </row>
    <row r="1343" spans="1:17" ht="19.5" customHeight="1" x14ac:dyDescent="0.2">
      <c r="A1343" s="12">
        <v>7008</v>
      </c>
      <c r="B1343" s="6" t="s">
        <v>343</v>
      </c>
      <c r="C1343" s="12">
        <v>22820</v>
      </c>
      <c r="D1343" s="6" t="s">
        <v>3154</v>
      </c>
      <c r="E1343" s="13">
        <v>41843</v>
      </c>
      <c r="F1343" s="13">
        <v>44415</v>
      </c>
      <c r="H1343" s="6" t="s">
        <v>7951</v>
      </c>
      <c r="I1343" s="6" t="s">
        <v>8021</v>
      </c>
      <c r="J1343" s="14">
        <v>2.6600000000000002E-2</v>
      </c>
      <c r="K1343" s="14">
        <v>0.11310000000000001</v>
      </c>
      <c r="L1343" s="15">
        <f t="shared" si="84"/>
        <v>-8.6500000000000007E-2</v>
      </c>
      <c r="M1343" s="11">
        <f t="shared" si="85"/>
        <v>0</v>
      </c>
      <c r="N1343" s="11">
        <f>VLOOKUP(E1343,Nasdaq!$A$2:$F$3174,5,1)</f>
        <v>4473.7001950000003</v>
      </c>
      <c r="O1343" s="11">
        <f>VLOOKUP(F1343,Nasdaq!$A$2:$F$3174,5,1)</f>
        <v>11010.980469</v>
      </c>
      <c r="P1343" s="11">
        <f t="shared" si="86"/>
        <v>2572</v>
      </c>
      <c r="Q1343" s="15">
        <f t="shared" si="87"/>
        <v>0.40629483448095538</v>
      </c>
    </row>
    <row r="1344" spans="1:17" ht="19.5" customHeight="1" x14ac:dyDescent="0.2">
      <c r="A1344" s="12">
        <v>6264</v>
      </c>
      <c r="B1344" s="6" t="s">
        <v>344</v>
      </c>
      <c r="C1344" s="12">
        <v>42699</v>
      </c>
      <c r="D1344" s="6" t="s">
        <v>3155</v>
      </c>
      <c r="E1344" s="13">
        <v>43819</v>
      </c>
      <c r="F1344" s="13">
        <v>44415</v>
      </c>
      <c r="H1344" s="6" t="s">
        <v>7946</v>
      </c>
      <c r="I1344" s="6" t="s">
        <v>7956</v>
      </c>
      <c r="J1344" s="14">
        <v>1.9305000000000001</v>
      </c>
      <c r="K1344" s="14">
        <v>8.8200000000000001E-2</v>
      </c>
      <c r="L1344" s="15">
        <f t="shared" si="84"/>
        <v>1.8423</v>
      </c>
      <c r="M1344" s="11">
        <f t="shared" si="85"/>
        <v>1</v>
      </c>
      <c r="N1344" s="11">
        <f>VLOOKUP(E1344,Nasdaq!$A$2:$F$3174,5,1)</f>
        <v>8924.9599610000005</v>
      </c>
      <c r="O1344" s="11">
        <f>VLOOKUP(F1344,Nasdaq!$A$2:$F$3174,5,1)</f>
        <v>11010.980469</v>
      </c>
      <c r="P1344" s="11">
        <f t="shared" si="86"/>
        <v>596</v>
      </c>
      <c r="Q1344" s="15">
        <f t="shared" si="87"/>
        <v>0.81055166735043038</v>
      </c>
    </row>
    <row r="1345" spans="1:17" ht="19.5" customHeight="1" x14ac:dyDescent="0.2">
      <c r="A1345" s="12">
        <v>6264</v>
      </c>
      <c r="B1345" s="6" t="s">
        <v>344</v>
      </c>
      <c r="C1345" s="12">
        <v>40689</v>
      </c>
      <c r="D1345" s="6" t="s">
        <v>3156</v>
      </c>
      <c r="E1345" s="13">
        <v>43279</v>
      </c>
      <c r="F1345" s="13">
        <v>43494</v>
      </c>
      <c r="H1345" s="6" t="s">
        <v>7948</v>
      </c>
      <c r="I1345" s="6" t="s">
        <v>8052</v>
      </c>
      <c r="J1345" s="14">
        <v>-0.64419999999999999</v>
      </c>
      <c r="K1345" s="14">
        <v>-2.9100000000000001E-2</v>
      </c>
      <c r="L1345" s="15">
        <f t="shared" si="84"/>
        <v>-0.61509999999999998</v>
      </c>
      <c r="M1345" s="11">
        <f t="shared" si="85"/>
        <v>0</v>
      </c>
      <c r="N1345" s="11">
        <f>VLOOKUP(E1345,Nasdaq!$A$2:$F$3174,5,1)</f>
        <v>7503.6801759999998</v>
      </c>
      <c r="O1345" s="11">
        <f>VLOOKUP(F1345,Nasdaq!$A$2:$F$3174,5,1)</f>
        <v>7028.2900390000004</v>
      </c>
      <c r="P1345" s="11">
        <f t="shared" si="86"/>
        <v>215</v>
      </c>
      <c r="Q1345" s="15">
        <f t="shared" si="87"/>
        <v>1.0676386256264365</v>
      </c>
    </row>
    <row r="1346" spans="1:17" ht="19.5" customHeight="1" x14ac:dyDescent="0.2">
      <c r="A1346" s="12">
        <v>7609</v>
      </c>
      <c r="B1346" s="6" t="s">
        <v>345</v>
      </c>
      <c r="C1346" s="12">
        <v>36133</v>
      </c>
      <c r="D1346" s="6" t="s">
        <v>3157</v>
      </c>
      <c r="E1346" s="13">
        <v>42601</v>
      </c>
      <c r="F1346" s="13">
        <v>44415</v>
      </c>
      <c r="H1346" s="6" t="s">
        <v>7947</v>
      </c>
      <c r="I1346" s="6" t="s">
        <v>8061</v>
      </c>
      <c r="J1346" s="14">
        <v>-0.35520000000000002</v>
      </c>
      <c r="K1346" s="14">
        <v>0.13669999999999999</v>
      </c>
      <c r="L1346" s="15">
        <f t="shared" si="84"/>
        <v>-0.4919</v>
      </c>
      <c r="M1346" s="11">
        <f t="shared" si="85"/>
        <v>0</v>
      </c>
      <c r="N1346" s="11">
        <f>VLOOKUP(E1346,Nasdaq!$A$2:$F$3174,5,1)</f>
        <v>5238.3798829999996</v>
      </c>
      <c r="O1346" s="11">
        <f>VLOOKUP(F1346,Nasdaq!$A$2:$F$3174,5,1)</f>
        <v>11010.980469</v>
      </c>
      <c r="P1346" s="11">
        <f t="shared" si="86"/>
        <v>1814</v>
      </c>
      <c r="Q1346" s="15">
        <f t="shared" si="87"/>
        <v>0.47574199002174322</v>
      </c>
    </row>
    <row r="1347" spans="1:17" ht="19.5" customHeight="1" x14ac:dyDescent="0.2">
      <c r="A1347" s="12">
        <v>5055</v>
      </c>
      <c r="B1347" s="6" t="s">
        <v>346</v>
      </c>
      <c r="C1347" s="12">
        <v>17007</v>
      </c>
      <c r="D1347" s="6" t="s">
        <v>6447</v>
      </c>
      <c r="E1347" s="13">
        <v>40497</v>
      </c>
      <c r="F1347" s="13">
        <v>40620</v>
      </c>
      <c r="H1347" s="6" t="s">
        <v>7946</v>
      </c>
      <c r="I1347" s="6" t="s">
        <v>8005</v>
      </c>
      <c r="J1347" s="14">
        <v>1.4437</v>
      </c>
      <c r="K1347" s="14">
        <v>0.24079999999999999</v>
      </c>
      <c r="L1347" s="15">
        <f t="shared" si="84"/>
        <v>1.2029000000000001</v>
      </c>
      <c r="M1347" s="11">
        <f t="shared" si="85"/>
        <v>1</v>
      </c>
      <c r="N1347" s="11">
        <f>VLOOKUP(E1347,Nasdaq!$A$2:$F$3174,5,1)</f>
        <v>2513.820068</v>
      </c>
      <c r="O1347" s="11">
        <f>VLOOKUP(F1347,Nasdaq!$A$2:$F$3174,5,1)</f>
        <v>2643.669922</v>
      </c>
      <c r="P1347" s="11">
        <f t="shared" si="86"/>
        <v>123</v>
      </c>
      <c r="Q1347" s="15">
        <f t="shared" si="87"/>
        <v>0.95088379496994102</v>
      </c>
    </row>
    <row r="1348" spans="1:17" ht="19.5" customHeight="1" x14ac:dyDescent="0.2">
      <c r="A1348" s="12">
        <v>5055</v>
      </c>
      <c r="B1348" s="6" t="s">
        <v>346</v>
      </c>
      <c r="C1348" s="12">
        <v>2284</v>
      </c>
      <c r="D1348" s="6" t="s">
        <v>3158</v>
      </c>
      <c r="E1348" s="13">
        <v>41257</v>
      </c>
      <c r="F1348" s="13">
        <v>42139</v>
      </c>
      <c r="H1348" s="6" t="s">
        <v>7946</v>
      </c>
      <c r="I1348" s="6" t="s">
        <v>7956</v>
      </c>
      <c r="J1348" s="14">
        <v>0.81510000000000005</v>
      </c>
      <c r="K1348" s="14">
        <v>0.20800000000000002</v>
      </c>
      <c r="L1348" s="15">
        <f t="shared" si="84"/>
        <v>0.60709999999999997</v>
      </c>
      <c r="M1348" s="11">
        <f t="shared" si="85"/>
        <v>1</v>
      </c>
      <c r="N1348" s="11">
        <f>VLOOKUP(E1348,Nasdaq!$A$2:$F$3174,5,1)</f>
        <v>2971.330078</v>
      </c>
      <c r="O1348" s="11">
        <f>VLOOKUP(F1348,Nasdaq!$A$2:$F$3174,5,1)</f>
        <v>5048.2900390000004</v>
      </c>
      <c r="P1348" s="11">
        <f t="shared" si="86"/>
        <v>882</v>
      </c>
      <c r="Q1348" s="15">
        <f t="shared" si="87"/>
        <v>0.58858246003686054</v>
      </c>
    </row>
    <row r="1349" spans="1:17" ht="19.5" customHeight="1" x14ac:dyDescent="0.2">
      <c r="A1349" s="12">
        <v>5055</v>
      </c>
      <c r="B1349" s="6" t="s">
        <v>346</v>
      </c>
      <c r="C1349" s="12">
        <v>3058</v>
      </c>
      <c r="D1349" s="6" t="s">
        <v>3159</v>
      </c>
      <c r="E1349" s="13">
        <v>42692</v>
      </c>
      <c r="F1349" s="13">
        <v>44415</v>
      </c>
      <c r="G1349" s="13">
        <v>42787</v>
      </c>
      <c r="H1349" s="6" t="s">
        <v>7946</v>
      </c>
      <c r="I1349" s="6" t="s">
        <v>8005</v>
      </c>
      <c r="J1349" s="14">
        <v>0.28300000000000003</v>
      </c>
      <c r="K1349" s="14">
        <v>0.14510000000000001</v>
      </c>
      <c r="L1349" s="15">
        <f t="shared" si="84"/>
        <v>0.13790000000000002</v>
      </c>
      <c r="M1349" s="11">
        <f t="shared" si="85"/>
        <v>1</v>
      </c>
      <c r="N1349" s="11">
        <f>VLOOKUP(E1349,Nasdaq!$A$2:$F$3174,5,1)</f>
        <v>5321.5097660000001</v>
      </c>
      <c r="O1349" s="11">
        <f>VLOOKUP(F1349,Nasdaq!$A$2:$F$3174,5,1)</f>
        <v>11010.980469</v>
      </c>
      <c r="P1349" s="11">
        <f t="shared" si="86"/>
        <v>1723</v>
      </c>
      <c r="Q1349" s="15">
        <f t="shared" si="87"/>
        <v>0.48329174080174331</v>
      </c>
    </row>
    <row r="1350" spans="1:17" ht="19.5" customHeight="1" x14ac:dyDescent="0.2">
      <c r="A1350" s="12">
        <v>5055</v>
      </c>
      <c r="B1350" s="6" t="s">
        <v>346</v>
      </c>
      <c r="C1350" s="12">
        <v>4291</v>
      </c>
      <c r="D1350" s="6" t="s">
        <v>3160</v>
      </c>
      <c r="E1350" s="13">
        <v>40679</v>
      </c>
      <c r="F1350" s="13">
        <v>43168</v>
      </c>
      <c r="G1350" s="13">
        <v>42359</v>
      </c>
      <c r="H1350" s="6" t="s">
        <v>7946</v>
      </c>
      <c r="I1350" s="6" t="s">
        <v>8005</v>
      </c>
      <c r="J1350" s="14">
        <v>0.11990000000000001</v>
      </c>
      <c r="K1350" s="14">
        <v>0.1386</v>
      </c>
      <c r="L1350" s="15">
        <f t="shared" si="84"/>
        <v>-1.8699999999999994E-2</v>
      </c>
      <c r="M1350" s="11">
        <f t="shared" si="85"/>
        <v>0</v>
      </c>
      <c r="N1350" s="11">
        <f>VLOOKUP(E1350,Nasdaq!$A$2:$F$3174,5,1)</f>
        <v>2782.3100589999999</v>
      </c>
      <c r="O1350" s="11">
        <f>VLOOKUP(F1350,Nasdaq!$A$2:$F$3174,5,1)</f>
        <v>7560.8100590000004</v>
      </c>
      <c r="P1350" s="11">
        <f t="shared" si="86"/>
        <v>2489</v>
      </c>
      <c r="Q1350" s="15">
        <f t="shared" si="87"/>
        <v>0.36799140554304105</v>
      </c>
    </row>
    <row r="1351" spans="1:17" ht="19.5" customHeight="1" x14ac:dyDescent="0.2">
      <c r="A1351" s="12">
        <v>5055</v>
      </c>
      <c r="B1351" s="6" t="s">
        <v>346</v>
      </c>
      <c r="C1351" s="12">
        <v>4359</v>
      </c>
      <c r="D1351" s="6" t="s">
        <v>6448</v>
      </c>
      <c r="E1351" s="13">
        <v>43054</v>
      </c>
      <c r="F1351" s="13">
        <v>43876</v>
      </c>
      <c r="G1351" s="13">
        <v>43497</v>
      </c>
      <c r="H1351" s="6" t="s">
        <v>7946</v>
      </c>
      <c r="I1351" s="6" t="s">
        <v>8005</v>
      </c>
      <c r="J1351" s="14">
        <v>-6.0700000000000004E-2</v>
      </c>
      <c r="K1351" s="14">
        <v>0.1515</v>
      </c>
      <c r="L1351" s="15">
        <f t="shared" si="84"/>
        <v>-0.2122</v>
      </c>
      <c r="M1351" s="11">
        <f t="shared" si="85"/>
        <v>0</v>
      </c>
      <c r="N1351" s="11">
        <f>VLOOKUP(E1351,Nasdaq!$A$2:$F$3174,5,1)</f>
        <v>6706.2099609999996</v>
      </c>
      <c r="O1351" s="11">
        <f>VLOOKUP(F1351,Nasdaq!$A$2:$F$3174,5,1)</f>
        <v>9731.1796880000002</v>
      </c>
      <c r="P1351" s="11">
        <f t="shared" si="86"/>
        <v>822</v>
      </c>
      <c r="Q1351" s="15">
        <f t="shared" si="87"/>
        <v>0.68914751321215273</v>
      </c>
    </row>
    <row r="1352" spans="1:17" ht="19.5" customHeight="1" x14ac:dyDescent="0.2">
      <c r="A1352" s="12">
        <v>5055</v>
      </c>
      <c r="B1352" s="6" t="s">
        <v>346</v>
      </c>
      <c r="C1352" s="12">
        <v>23842</v>
      </c>
      <c r="D1352" s="6" t="s">
        <v>6449</v>
      </c>
      <c r="E1352" s="13">
        <v>40225</v>
      </c>
      <c r="F1352" s="13">
        <v>44415</v>
      </c>
      <c r="H1352" s="6" t="s">
        <v>7946</v>
      </c>
      <c r="I1352" s="6" t="s">
        <v>8005</v>
      </c>
      <c r="J1352" s="14">
        <v>-0.13589999999999999</v>
      </c>
      <c r="K1352" s="14">
        <v>0.1361</v>
      </c>
      <c r="L1352" s="15">
        <f t="shared" si="84"/>
        <v>-0.27200000000000002</v>
      </c>
      <c r="M1352" s="11">
        <f t="shared" si="85"/>
        <v>0</v>
      </c>
      <c r="N1352" s="11">
        <f>VLOOKUP(E1352,Nasdaq!$A$2:$F$3174,5,1)</f>
        <v>2214.1899410000001</v>
      </c>
      <c r="O1352" s="11">
        <f>VLOOKUP(F1352,Nasdaq!$A$2:$F$3174,5,1)</f>
        <v>11010.980469</v>
      </c>
      <c r="P1352" s="11">
        <f t="shared" si="86"/>
        <v>4190</v>
      </c>
      <c r="Q1352" s="15">
        <f t="shared" si="87"/>
        <v>0.20108947332277</v>
      </c>
    </row>
    <row r="1353" spans="1:17" ht="19.5" customHeight="1" x14ac:dyDescent="0.2">
      <c r="A1353" s="12">
        <v>5055</v>
      </c>
      <c r="B1353" s="6" t="s">
        <v>346</v>
      </c>
      <c r="C1353" s="12">
        <v>4084</v>
      </c>
      <c r="D1353" s="6" t="s">
        <v>3161</v>
      </c>
      <c r="E1353" s="13">
        <v>42349</v>
      </c>
      <c r="F1353" s="13">
        <v>44415</v>
      </c>
      <c r="G1353" s="13">
        <v>42349</v>
      </c>
      <c r="H1353" s="6" t="s">
        <v>7946</v>
      </c>
      <c r="I1353" s="6" t="s">
        <v>8005</v>
      </c>
      <c r="J1353" s="14">
        <v>-0.36709999999999998</v>
      </c>
      <c r="K1353" s="14">
        <v>0.13880000000000001</v>
      </c>
      <c r="L1353" s="15">
        <f t="shared" si="84"/>
        <v>-0.50590000000000002</v>
      </c>
      <c r="M1353" s="11">
        <f t="shared" si="85"/>
        <v>0</v>
      </c>
      <c r="N1353" s="11">
        <f>VLOOKUP(E1353,Nasdaq!$A$2:$F$3174,5,1)</f>
        <v>4933.4702150000003</v>
      </c>
      <c r="O1353" s="11">
        <f>VLOOKUP(F1353,Nasdaq!$A$2:$F$3174,5,1)</f>
        <v>11010.980469</v>
      </c>
      <c r="P1353" s="11">
        <f t="shared" si="86"/>
        <v>2066</v>
      </c>
      <c r="Q1353" s="15">
        <f t="shared" si="87"/>
        <v>0.44805051478991015</v>
      </c>
    </row>
    <row r="1354" spans="1:17" ht="19.5" customHeight="1" x14ac:dyDescent="0.2">
      <c r="A1354" s="12">
        <v>5055</v>
      </c>
      <c r="B1354" s="6" t="s">
        <v>346</v>
      </c>
      <c r="C1354" s="12">
        <v>3377</v>
      </c>
      <c r="D1354" s="6" t="s">
        <v>6450</v>
      </c>
      <c r="E1354" s="13">
        <v>41409</v>
      </c>
      <c r="F1354" s="13">
        <v>41866</v>
      </c>
      <c r="H1354" s="6" t="s">
        <v>7946</v>
      </c>
      <c r="I1354" s="6" t="s">
        <v>8027</v>
      </c>
      <c r="J1354" s="14">
        <v>-0.37219999999999998</v>
      </c>
      <c r="K1354" s="14">
        <v>0.16399999999999998</v>
      </c>
      <c r="L1354" s="15">
        <f t="shared" si="84"/>
        <v>-0.53620000000000001</v>
      </c>
      <c r="M1354" s="11">
        <f t="shared" si="85"/>
        <v>0</v>
      </c>
      <c r="N1354" s="11">
        <f>VLOOKUP(E1354,Nasdaq!$A$2:$F$3174,5,1)</f>
        <v>3471.6201169999999</v>
      </c>
      <c r="O1354" s="11">
        <f>VLOOKUP(F1354,Nasdaq!$A$2:$F$3174,5,1)</f>
        <v>4464.9301759999998</v>
      </c>
      <c r="P1354" s="11">
        <f t="shared" si="86"/>
        <v>457</v>
      </c>
      <c r="Q1354" s="15">
        <f t="shared" si="87"/>
        <v>0.77753183526729108</v>
      </c>
    </row>
    <row r="1355" spans="1:17" ht="19.5" customHeight="1" x14ac:dyDescent="0.2">
      <c r="A1355" s="12">
        <v>5055</v>
      </c>
      <c r="B1355" s="6" t="s">
        <v>346</v>
      </c>
      <c r="C1355" s="12">
        <v>3940</v>
      </c>
      <c r="D1355" s="6" t="s">
        <v>4503</v>
      </c>
      <c r="E1355" s="13">
        <v>41227</v>
      </c>
      <c r="F1355" s="13">
        <v>42689</v>
      </c>
      <c r="G1355" s="13">
        <v>41887</v>
      </c>
      <c r="H1355" s="6" t="s">
        <v>7946</v>
      </c>
      <c r="I1355" s="6" t="s">
        <v>8005</v>
      </c>
      <c r="J1355" s="14">
        <v>-0.60070000000000001</v>
      </c>
      <c r="K1355" s="14">
        <v>0.15010000000000001</v>
      </c>
      <c r="L1355" s="15">
        <f t="shared" si="84"/>
        <v>-0.75080000000000002</v>
      </c>
      <c r="M1355" s="11">
        <f t="shared" si="85"/>
        <v>0</v>
      </c>
      <c r="N1355" s="11">
        <f>VLOOKUP(E1355,Nasdaq!$A$2:$F$3174,5,1)</f>
        <v>2846.8100589999999</v>
      </c>
      <c r="O1355" s="11">
        <f>VLOOKUP(F1355,Nasdaq!$A$2:$F$3174,5,1)</f>
        <v>5275.6201170000004</v>
      </c>
      <c r="P1355" s="11">
        <f t="shared" si="86"/>
        <v>1462</v>
      </c>
      <c r="Q1355" s="15">
        <f t="shared" si="87"/>
        <v>0.53961681980325493</v>
      </c>
    </row>
    <row r="1356" spans="1:17" ht="19.5" customHeight="1" x14ac:dyDescent="0.2">
      <c r="A1356" s="12">
        <v>5055</v>
      </c>
      <c r="B1356" s="6" t="s">
        <v>346</v>
      </c>
      <c r="C1356" s="12">
        <v>6594</v>
      </c>
      <c r="D1356" s="6" t="s">
        <v>6451</v>
      </c>
      <c r="E1356" s="13">
        <v>39456</v>
      </c>
      <c r="F1356" s="13">
        <v>42401</v>
      </c>
      <c r="H1356" s="6" t="s">
        <v>7946</v>
      </c>
      <c r="I1356" s="6" t="s">
        <v>8027</v>
      </c>
      <c r="J1356" s="14">
        <v>-0.76680000000000004</v>
      </c>
      <c r="K1356" s="14">
        <v>6.3200000000000006E-2</v>
      </c>
      <c r="L1356" s="15">
        <f t="shared" si="84"/>
        <v>-0.83000000000000007</v>
      </c>
      <c r="M1356" s="11">
        <f t="shared" si="85"/>
        <v>0</v>
      </c>
      <c r="N1356" s="11">
        <f>VLOOKUP(E1356,Nasdaq!$A$2:$F$3174,5,1)</f>
        <v>2474.5500489999999</v>
      </c>
      <c r="O1356" s="11">
        <f>VLOOKUP(F1356,Nasdaq!$A$2:$F$3174,5,1)</f>
        <v>4620.3701170000004</v>
      </c>
      <c r="P1356" s="11">
        <f t="shared" si="86"/>
        <v>2945</v>
      </c>
      <c r="Q1356" s="15">
        <f t="shared" si="87"/>
        <v>0.53557429898181785</v>
      </c>
    </row>
    <row r="1357" spans="1:17" ht="19.5" customHeight="1" x14ac:dyDescent="0.2">
      <c r="A1357" s="12">
        <v>9283</v>
      </c>
      <c r="B1357" s="6" t="s">
        <v>347</v>
      </c>
      <c r="C1357" s="12">
        <v>48678</v>
      </c>
      <c r="D1357" s="6" t="s">
        <v>3162</v>
      </c>
      <c r="E1357" s="13">
        <v>43639</v>
      </c>
      <c r="F1357" s="13">
        <v>44415</v>
      </c>
      <c r="H1357" s="6" t="s">
        <v>7948</v>
      </c>
      <c r="I1357" s="6" t="s">
        <v>7959</v>
      </c>
      <c r="J1357" s="14">
        <v>0.54909999999999992</v>
      </c>
      <c r="K1357" s="14">
        <v>0.1449</v>
      </c>
      <c r="L1357" s="15">
        <f t="shared" si="84"/>
        <v>0.40419999999999989</v>
      </c>
      <c r="M1357" s="11">
        <f t="shared" si="85"/>
        <v>1</v>
      </c>
      <c r="N1357" s="11">
        <f>VLOOKUP(E1357,Nasdaq!$A$2:$F$3174,5,1)</f>
        <v>8031.7099609999996</v>
      </c>
      <c r="O1357" s="11">
        <f>VLOOKUP(F1357,Nasdaq!$A$2:$F$3174,5,1)</f>
        <v>11010.980469</v>
      </c>
      <c r="P1357" s="11">
        <f t="shared" si="86"/>
        <v>776</v>
      </c>
      <c r="Q1357" s="15">
        <f t="shared" si="87"/>
        <v>0.72942813130795625</v>
      </c>
    </row>
    <row r="1358" spans="1:17" ht="19.5" customHeight="1" x14ac:dyDescent="0.2">
      <c r="A1358" s="12">
        <v>6769</v>
      </c>
      <c r="B1358" s="6" t="s">
        <v>348</v>
      </c>
      <c r="C1358" s="12">
        <v>27080</v>
      </c>
      <c r="D1358" s="6" t="s">
        <v>3163</v>
      </c>
      <c r="E1358" s="13">
        <v>42213</v>
      </c>
      <c r="F1358" s="13">
        <v>44415</v>
      </c>
      <c r="G1358" s="13">
        <v>42213</v>
      </c>
      <c r="H1358" s="6" t="s">
        <v>7944</v>
      </c>
      <c r="I1358" s="6" t="s">
        <v>8056</v>
      </c>
      <c r="J1358" s="14">
        <v>-0.105</v>
      </c>
      <c r="K1358" s="14">
        <v>0.1211</v>
      </c>
      <c r="L1358" s="15">
        <f t="shared" si="84"/>
        <v>-0.2261</v>
      </c>
      <c r="M1358" s="11">
        <f t="shared" si="85"/>
        <v>0</v>
      </c>
      <c r="N1358" s="11">
        <f>VLOOKUP(E1358,Nasdaq!$A$2:$F$3174,5,1)</f>
        <v>5089.2099609999996</v>
      </c>
      <c r="O1358" s="11">
        <f>VLOOKUP(F1358,Nasdaq!$A$2:$F$3174,5,1)</f>
        <v>11010.980469</v>
      </c>
      <c r="P1358" s="11">
        <f t="shared" si="86"/>
        <v>2202</v>
      </c>
      <c r="Q1358" s="15">
        <f t="shared" si="87"/>
        <v>0.46219452138458073</v>
      </c>
    </row>
    <row r="1359" spans="1:17" ht="19.5" customHeight="1" x14ac:dyDescent="0.2">
      <c r="A1359" s="12">
        <v>8013</v>
      </c>
      <c r="B1359" s="6" t="s">
        <v>349</v>
      </c>
      <c r="C1359" s="12">
        <v>6505</v>
      </c>
      <c r="D1359" s="6" t="s">
        <v>3164</v>
      </c>
      <c r="E1359" s="13">
        <v>40724</v>
      </c>
      <c r="F1359" s="13">
        <v>43749</v>
      </c>
      <c r="H1359" s="6" t="s">
        <v>7951</v>
      </c>
      <c r="I1359" s="6" t="s">
        <v>7975</v>
      </c>
      <c r="J1359" s="14">
        <v>5.2199999999999996E-2</v>
      </c>
      <c r="K1359" s="14">
        <v>0.12609999999999999</v>
      </c>
      <c r="L1359" s="15">
        <f t="shared" si="84"/>
        <v>-7.3899999999999993E-2</v>
      </c>
      <c r="M1359" s="11">
        <f t="shared" si="85"/>
        <v>0</v>
      </c>
      <c r="N1359" s="11">
        <f>VLOOKUP(E1359,Nasdaq!$A$2:$F$3174,5,1)</f>
        <v>2773.5200199999999</v>
      </c>
      <c r="O1359" s="11">
        <f>VLOOKUP(F1359,Nasdaq!$A$2:$F$3174,5,1)</f>
        <v>8057.0400390000004</v>
      </c>
      <c r="P1359" s="11">
        <f t="shared" si="86"/>
        <v>3025</v>
      </c>
      <c r="Q1359" s="15">
        <f t="shared" si="87"/>
        <v>0.34423593346999848</v>
      </c>
    </row>
    <row r="1360" spans="1:17" ht="19.5" customHeight="1" x14ac:dyDescent="0.2">
      <c r="A1360" s="12">
        <v>6176</v>
      </c>
      <c r="B1360" s="6" t="s">
        <v>350</v>
      </c>
      <c r="C1360" s="12">
        <v>26830</v>
      </c>
      <c r="D1360" s="6" t="s">
        <v>2897</v>
      </c>
      <c r="E1360" s="13">
        <v>40990</v>
      </c>
      <c r="F1360" s="13">
        <v>44415</v>
      </c>
      <c r="H1360" s="6" t="s">
        <v>7951</v>
      </c>
      <c r="I1360" s="6" t="s">
        <v>8081</v>
      </c>
      <c r="J1360" s="14">
        <v>0.12390000000000001</v>
      </c>
      <c r="K1360" s="14">
        <v>0.13390000000000002</v>
      </c>
      <c r="L1360" s="15">
        <f t="shared" si="84"/>
        <v>-1.0000000000000009E-2</v>
      </c>
      <c r="M1360" s="11">
        <f t="shared" si="85"/>
        <v>0</v>
      </c>
      <c r="N1360" s="11">
        <f>VLOOKUP(E1360,Nasdaq!$A$2:$F$3174,5,1)</f>
        <v>3063.320068</v>
      </c>
      <c r="O1360" s="11">
        <f>VLOOKUP(F1360,Nasdaq!$A$2:$F$3174,5,1)</f>
        <v>11010.980469</v>
      </c>
      <c r="P1360" s="11">
        <f t="shared" si="86"/>
        <v>3425</v>
      </c>
      <c r="Q1360" s="15">
        <f t="shared" si="87"/>
        <v>0.27820621530174955</v>
      </c>
    </row>
    <row r="1361" spans="1:17" ht="19.5" customHeight="1" x14ac:dyDescent="0.2">
      <c r="A1361" s="12">
        <v>6176</v>
      </c>
      <c r="B1361" s="6" t="s">
        <v>350</v>
      </c>
      <c r="C1361" s="12">
        <v>12134</v>
      </c>
      <c r="D1361" s="6" t="s">
        <v>2705</v>
      </c>
      <c r="E1361" s="13">
        <v>42208</v>
      </c>
      <c r="F1361" s="13">
        <v>44415</v>
      </c>
      <c r="H1361" s="6" t="s">
        <v>7947</v>
      </c>
      <c r="I1361" s="6" t="s">
        <v>8066</v>
      </c>
      <c r="J1361" s="14">
        <v>-0.20780000000000001</v>
      </c>
      <c r="K1361" s="14">
        <v>0.1198</v>
      </c>
      <c r="L1361" s="15">
        <f t="shared" si="84"/>
        <v>-0.3276</v>
      </c>
      <c r="M1361" s="11">
        <f t="shared" si="85"/>
        <v>0</v>
      </c>
      <c r="N1361" s="11">
        <f>VLOOKUP(E1361,Nasdaq!$A$2:$F$3174,5,1)</f>
        <v>5146.4101559999999</v>
      </c>
      <c r="O1361" s="11">
        <f>VLOOKUP(F1361,Nasdaq!$A$2:$F$3174,5,1)</f>
        <v>11010.980469</v>
      </c>
      <c r="P1361" s="11">
        <f t="shared" si="86"/>
        <v>2207</v>
      </c>
      <c r="Q1361" s="15">
        <f t="shared" si="87"/>
        <v>0.46738935099001461</v>
      </c>
    </row>
    <row r="1362" spans="1:17" ht="19.5" customHeight="1" x14ac:dyDescent="0.2">
      <c r="A1362" s="12">
        <v>7502</v>
      </c>
      <c r="B1362" s="6" t="s">
        <v>351</v>
      </c>
      <c r="C1362" s="12">
        <v>41061</v>
      </c>
      <c r="D1362" s="6" t="s">
        <v>3165</v>
      </c>
      <c r="E1362" s="13">
        <v>40815</v>
      </c>
      <c r="F1362" s="13">
        <v>43864</v>
      </c>
      <c r="H1362" s="6" t="s">
        <v>7951</v>
      </c>
      <c r="I1362" s="6" t="s">
        <v>7988</v>
      </c>
      <c r="J1362" s="14">
        <v>-0.22800000000000001</v>
      </c>
      <c r="K1362" s="14">
        <v>0.155</v>
      </c>
      <c r="L1362" s="15">
        <f t="shared" si="84"/>
        <v>-0.38300000000000001</v>
      </c>
      <c r="M1362" s="11">
        <f t="shared" si="85"/>
        <v>0</v>
      </c>
      <c r="N1362" s="11">
        <f>VLOOKUP(E1362,Nasdaq!$A$2:$F$3174,5,1)</f>
        <v>2480.76001</v>
      </c>
      <c r="O1362" s="11">
        <f>VLOOKUP(F1362,Nasdaq!$A$2:$F$3174,5,1)</f>
        <v>9273.4003909999992</v>
      </c>
      <c r="P1362" s="11">
        <f t="shared" si="86"/>
        <v>3049</v>
      </c>
      <c r="Q1362" s="15">
        <f t="shared" si="87"/>
        <v>0.26751384009050111</v>
      </c>
    </row>
    <row r="1363" spans="1:17" ht="19.5" customHeight="1" x14ac:dyDescent="0.2">
      <c r="A1363" s="12">
        <v>7154</v>
      </c>
      <c r="B1363" s="6" t="s">
        <v>352</v>
      </c>
      <c r="C1363" s="12">
        <v>5056</v>
      </c>
      <c r="D1363" s="6" t="s">
        <v>2998</v>
      </c>
      <c r="E1363" s="13">
        <v>42807</v>
      </c>
      <c r="F1363" s="13">
        <v>44415</v>
      </c>
      <c r="G1363" s="13">
        <v>42807</v>
      </c>
      <c r="H1363" s="6" t="s">
        <v>7944</v>
      </c>
      <c r="I1363" s="6" t="s">
        <v>7960</v>
      </c>
      <c r="J1363" s="14">
        <v>-0.1263</v>
      </c>
      <c r="K1363" s="14">
        <v>0.129</v>
      </c>
      <c r="L1363" s="15">
        <f t="shared" si="84"/>
        <v>-0.25529999999999997</v>
      </c>
      <c r="M1363" s="11">
        <f t="shared" si="85"/>
        <v>0</v>
      </c>
      <c r="N1363" s="11">
        <f>VLOOKUP(E1363,Nasdaq!$A$2:$F$3174,5,1)</f>
        <v>5875.7797849999997</v>
      </c>
      <c r="O1363" s="11">
        <f>VLOOKUP(F1363,Nasdaq!$A$2:$F$3174,5,1)</f>
        <v>11010.980469</v>
      </c>
      <c r="P1363" s="11">
        <f t="shared" si="86"/>
        <v>1608</v>
      </c>
      <c r="Q1363" s="15">
        <f t="shared" si="87"/>
        <v>0.53362968803087074</v>
      </c>
    </row>
    <row r="1364" spans="1:17" ht="19.5" customHeight="1" x14ac:dyDescent="0.2">
      <c r="A1364" s="12">
        <v>5594</v>
      </c>
      <c r="B1364" s="6" t="s">
        <v>353</v>
      </c>
      <c r="C1364" s="12">
        <v>33215</v>
      </c>
      <c r="D1364" s="6" t="s">
        <v>3166</v>
      </c>
      <c r="E1364" s="13">
        <v>42046</v>
      </c>
      <c r="F1364" s="13">
        <v>43182</v>
      </c>
      <c r="H1364" s="6" t="s">
        <v>7948</v>
      </c>
      <c r="I1364" s="6" t="s">
        <v>7959</v>
      </c>
      <c r="J1364" s="14">
        <v>0.22210000000000002</v>
      </c>
      <c r="K1364" s="14">
        <v>9.74E-2</v>
      </c>
      <c r="L1364" s="15">
        <f t="shared" si="84"/>
        <v>0.12470000000000002</v>
      </c>
      <c r="M1364" s="11">
        <f t="shared" si="85"/>
        <v>1</v>
      </c>
      <c r="N1364" s="11">
        <f>VLOOKUP(E1364,Nasdaq!$A$2:$F$3174,5,1)</f>
        <v>4801.1801759999998</v>
      </c>
      <c r="O1364" s="11">
        <f>VLOOKUP(F1364,Nasdaq!$A$2:$F$3174,5,1)</f>
        <v>6992.669922</v>
      </c>
      <c r="P1364" s="11">
        <f t="shared" si="86"/>
        <v>1136</v>
      </c>
      <c r="Q1364" s="15">
        <f t="shared" si="87"/>
        <v>0.68660248278935376</v>
      </c>
    </row>
    <row r="1365" spans="1:17" ht="19.5" customHeight="1" x14ac:dyDescent="0.2">
      <c r="A1365" s="12">
        <v>4888</v>
      </c>
      <c r="B1365" s="6" t="s">
        <v>354</v>
      </c>
      <c r="C1365" s="12">
        <v>504</v>
      </c>
      <c r="D1365" s="6" t="s">
        <v>3167</v>
      </c>
      <c r="E1365" s="13">
        <v>41228</v>
      </c>
      <c r="F1365" s="13">
        <v>42366</v>
      </c>
      <c r="H1365" s="6" t="s">
        <v>7949</v>
      </c>
      <c r="I1365" s="6" t="s">
        <v>8007</v>
      </c>
      <c r="J1365" s="14">
        <v>0.2046</v>
      </c>
      <c r="K1365" s="14">
        <v>0.16789999999999999</v>
      </c>
      <c r="L1365" s="15">
        <f t="shared" si="84"/>
        <v>3.670000000000001E-2</v>
      </c>
      <c r="M1365" s="11">
        <f t="shared" si="85"/>
        <v>1</v>
      </c>
      <c r="N1365" s="11">
        <f>VLOOKUP(E1365,Nasdaq!$A$2:$F$3174,5,1)</f>
        <v>2836.9399410000001</v>
      </c>
      <c r="O1365" s="11">
        <f>VLOOKUP(F1365,Nasdaq!$A$2:$F$3174,5,1)</f>
        <v>5040.9902339999999</v>
      </c>
      <c r="P1365" s="11">
        <f t="shared" si="86"/>
        <v>1138</v>
      </c>
      <c r="Q1365" s="15">
        <f t="shared" si="87"/>
        <v>0.5627751167268259</v>
      </c>
    </row>
    <row r="1366" spans="1:17" ht="19.5" customHeight="1" x14ac:dyDescent="0.2">
      <c r="A1366" s="12">
        <v>4888</v>
      </c>
      <c r="B1366" s="6" t="s">
        <v>354</v>
      </c>
      <c r="C1366" s="12">
        <v>14794</v>
      </c>
      <c r="D1366" s="6" t="s">
        <v>3168</v>
      </c>
      <c r="E1366" s="13">
        <v>40996</v>
      </c>
      <c r="F1366" s="13">
        <v>41309</v>
      </c>
      <c r="H1366" s="6" t="s">
        <v>7944</v>
      </c>
      <c r="I1366" s="6" t="s">
        <v>8086</v>
      </c>
      <c r="J1366" s="14">
        <v>0.13150000000000001</v>
      </c>
      <c r="K1366" s="14">
        <v>9.9000000000000005E-2</v>
      </c>
      <c r="L1366" s="15">
        <f t="shared" si="84"/>
        <v>3.2500000000000001E-2</v>
      </c>
      <c r="M1366" s="11">
        <f t="shared" si="85"/>
        <v>1</v>
      </c>
      <c r="N1366" s="11">
        <f>VLOOKUP(E1366,Nasdaq!$A$2:$F$3174,5,1)</f>
        <v>3104.959961</v>
      </c>
      <c r="O1366" s="11">
        <f>VLOOKUP(F1366,Nasdaq!$A$2:$F$3174,5,1)</f>
        <v>3131.169922</v>
      </c>
      <c r="P1366" s="11">
        <f t="shared" si="86"/>
        <v>313</v>
      </c>
      <c r="Q1366" s="15">
        <f t="shared" si="87"/>
        <v>0.99162941226541745</v>
      </c>
    </row>
    <row r="1367" spans="1:17" ht="19.5" customHeight="1" x14ac:dyDescent="0.2">
      <c r="A1367" s="12">
        <v>5971</v>
      </c>
      <c r="B1367" s="6" t="s">
        <v>355</v>
      </c>
      <c r="C1367" s="12">
        <v>26225</v>
      </c>
      <c r="D1367" s="6" t="s">
        <v>3169</v>
      </c>
      <c r="E1367" s="13">
        <v>42688</v>
      </c>
      <c r="F1367" s="13">
        <v>42927</v>
      </c>
      <c r="H1367" s="6" t="s">
        <v>7951</v>
      </c>
      <c r="I1367" s="6" t="s">
        <v>8075</v>
      </c>
      <c r="J1367" s="14">
        <v>4.9000000000000002E-2</v>
      </c>
      <c r="K1367" s="14">
        <v>0.21539999999999998</v>
      </c>
      <c r="L1367" s="15">
        <f t="shared" si="84"/>
        <v>-0.16639999999999999</v>
      </c>
      <c r="M1367" s="11">
        <f t="shared" si="85"/>
        <v>0</v>
      </c>
      <c r="N1367" s="11">
        <f>VLOOKUP(E1367,Nasdaq!$A$2:$F$3174,5,1)</f>
        <v>5218.3999020000001</v>
      </c>
      <c r="O1367" s="11">
        <f>VLOOKUP(F1367,Nasdaq!$A$2:$F$3174,5,1)</f>
        <v>6193.2998049999997</v>
      </c>
      <c r="P1367" s="11">
        <f t="shared" si="86"/>
        <v>239</v>
      </c>
      <c r="Q1367" s="15">
        <f t="shared" si="87"/>
        <v>0.84258962299936424</v>
      </c>
    </row>
    <row r="1368" spans="1:17" ht="19.5" customHeight="1" x14ac:dyDescent="0.2">
      <c r="A1368" s="12">
        <v>605</v>
      </c>
      <c r="B1368" s="6" t="s">
        <v>356</v>
      </c>
      <c r="C1368" s="12">
        <v>14518</v>
      </c>
      <c r="D1368" s="6" t="s">
        <v>3170</v>
      </c>
      <c r="E1368" s="13">
        <v>43538</v>
      </c>
      <c r="F1368" s="13">
        <v>44415</v>
      </c>
      <c r="H1368" s="6" t="s">
        <v>7947</v>
      </c>
      <c r="I1368" s="6" t="s">
        <v>8138</v>
      </c>
      <c r="J1368" s="14">
        <v>-0.27390000000000003</v>
      </c>
      <c r="K1368" s="14">
        <v>0.1575</v>
      </c>
      <c r="L1368" s="15">
        <f t="shared" si="84"/>
        <v>-0.43140000000000001</v>
      </c>
      <c r="M1368" s="11">
        <f t="shared" si="85"/>
        <v>0</v>
      </c>
      <c r="N1368" s="11">
        <f>VLOOKUP(E1368,Nasdaq!$A$2:$F$3174,5,1)</f>
        <v>7630.9101559999999</v>
      </c>
      <c r="O1368" s="11">
        <f>VLOOKUP(F1368,Nasdaq!$A$2:$F$3174,5,1)</f>
        <v>11010.980469</v>
      </c>
      <c r="P1368" s="11">
        <f t="shared" si="86"/>
        <v>877</v>
      </c>
      <c r="Q1368" s="15">
        <f t="shared" si="87"/>
        <v>0.6930281021594662</v>
      </c>
    </row>
    <row r="1369" spans="1:17" ht="19.5" customHeight="1" x14ac:dyDescent="0.2">
      <c r="A1369" s="12">
        <v>3541</v>
      </c>
      <c r="B1369" s="6" t="s">
        <v>357</v>
      </c>
      <c r="C1369" s="12">
        <v>20759</v>
      </c>
      <c r="D1369" s="6" t="s">
        <v>3171</v>
      </c>
      <c r="E1369" s="13">
        <v>42824</v>
      </c>
      <c r="F1369" s="13">
        <v>44415</v>
      </c>
      <c r="H1369" s="6" t="s">
        <v>7947</v>
      </c>
      <c r="I1369" s="6" t="s">
        <v>8025</v>
      </c>
      <c r="J1369" s="14">
        <v>6.4399999999999999E-2</v>
      </c>
      <c r="K1369" s="14">
        <v>0.13150000000000001</v>
      </c>
      <c r="L1369" s="15">
        <f t="shared" si="84"/>
        <v>-6.7100000000000007E-2</v>
      </c>
      <c r="M1369" s="11">
        <f t="shared" si="85"/>
        <v>0</v>
      </c>
      <c r="N1369" s="11">
        <f>VLOOKUP(E1369,Nasdaq!$A$2:$F$3174,5,1)</f>
        <v>5914.3398440000001</v>
      </c>
      <c r="O1369" s="11">
        <f>VLOOKUP(F1369,Nasdaq!$A$2:$F$3174,5,1)</f>
        <v>11010.980469</v>
      </c>
      <c r="P1369" s="11">
        <f t="shared" si="86"/>
        <v>1591</v>
      </c>
      <c r="Q1369" s="15">
        <f t="shared" si="87"/>
        <v>0.53713165603245638</v>
      </c>
    </row>
    <row r="1370" spans="1:17" ht="19.5" customHeight="1" x14ac:dyDescent="0.2">
      <c r="A1370" s="12">
        <v>6283</v>
      </c>
      <c r="B1370" s="6" t="s">
        <v>358</v>
      </c>
      <c r="C1370" s="12">
        <v>11970</v>
      </c>
      <c r="D1370" s="6" t="s">
        <v>2378</v>
      </c>
      <c r="E1370" s="13">
        <v>43228</v>
      </c>
      <c r="F1370" s="13">
        <v>44415</v>
      </c>
      <c r="H1370" s="6" t="s">
        <v>7947</v>
      </c>
      <c r="I1370" s="6" t="s">
        <v>8069</v>
      </c>
      <c r="J1370" s="14">
        <v>-0.28420000000000001</v>
      </c>
      <c r="K1370" s="14">
        <v>0.129</v>
      </c>
      <c r="L1370" s="15">
        <f t="shared" si="84"/>
        <v>-0.41320000000000001</v>
      </c>
      <c r="M1370" s="11">
        <f t="shared" si="85"/>
        <v>0</v>
      </c>
      <c r="N1370" s="11">
        <f>VLOOKUP(E1370,Nasdaq!$A$2:$F$3174,5,1)</f>
        <v>7266.8999020000001</v>
      </c>
      <c r="O1370" s="11">
        <f>VLOOKUP(F1370,Nasdaq!$A$2:$F$3174,5,1)</f>
        <v>11010.980469</v>
      </c>
      <c r="P1370" s="11">
        <f t="shared" si="86"/>
        <v>1187</v>
      </c>
      <c r="Q1370" s="15">
        <f t="shared" si="87"/>
        <v>0.65996910017428667</v>
      </c>
    </row>
    <row r="1371" spans="1:17" ht="19.5" customHeight="1" x14ac:dyDescent="0.2">
      <c r="A1371" s="12">
        <v>6970</v>
      </c>
      <c r="B1371" s="6" t="s">
        <v>359</v>
      </c>
      <c r="C1371" s="12">
        <v>9169</v>
      </c>
      <c r="D1371" s="6" t="s">
        <v>2733</v>
      </c>
      <c r="E1371" s="13">
        <v>41843</v>
      </c>
      <c r="F1371" s="13">
        <v>44415</v>
      </c>
      <c r="H1371" s="6" t="s">
        <v>7951</v>
      </c>
      <c r="I1371" s="6" t="s">
        <v>8078</v>
      </c>
      <c r="J1371" s="14">
        <v>-0.40920000000000001</v>
      </c>
      <c r="K1371" s="14">
        <v>0.11310000000000001</v>
      </c>
      <c r="L1371" s="15">
        <f t="shared" si="84"/>
        <v>-0.52229999999999999</v>
      </c>
      <c r="M1371" s="11">
        <f t="shared" si="85"/>
        <v>0</v>
      </c>
      <c r="N1371" s="11">
        <f>VLOOKUP(E1371,Nasdaq!$A$2:$F$3174,5,1)</f>
        <v>4473.7001950000003</v>
      </c>
      <c r="O1371" s="11">
        <f>VLOOKUP(F1371,Nasdaq!$A$2:$F$3174,5,1)</f>
        <v>11010.980469</v>
      </c>
      <c r="P1371" s="11">
        <f t="shared" si="86"/>
        <v>2572</v>
      </c>
      <c r="Q1371" s="15">
        <f t="shared" si="87"/>
        <v>0.40629483448095538</v>
      </c>
    </row>
    <row r="1372" spans="1:17" ht="19.5" customHeight="1" x14ac:dyDescent="0.2">
      <c r="A1372" s="12">
        <v>7095</v>
      </c>
      <c r="B1372" s="6" t="s">
        <v>360</v>
      </c>
      <c r="C1372" s="12">
        <v>41784</v>
      </c>
      <c r="D1372" s="6" t="s">
        <v>2626</v>
      </c>
      <c r="E1372" s="13">
        <v>43168</v>
      </c>
      <c r="F1372" s="13">
        <v>44415</v>
      </c>
      <c r="J1372" s="14">
        <v>-0.14069999999999999</v>
      </c>
      <c r="K1372" s="14">
        <v>0.1016</v>
      </c>
      <c r="L1372" s="15">
        <f t="shared" si="84"/>
        <v>-0.24229999999999999</v>
      </c>
      <c r="M1372" s="11">
        <f t="shared" si="85"/>
        <v>0</v>
      </c>
      <c r="N1372" s="11">
        <f>VLOOKUP(E1372,Nasdaq!$A$2:$F$3174,5,1)</f>
        <v>7560.8100590000004</v>
      </c>
      <c r="O1372" s="11">
        <f>VLOOKUP(F1372,Nasdaq!$A$2:$F$3174,5,1)</f>
        <v>11010.980469</v>
      </c>
      <c r="P1372" s="11">
        <f t="shared" si="86"/>
        <v>1247</v>
      </c>
      <c r="Q1372" s="15">
        <f t="shared" si="87"/>
        <v>0.68666149438715507</v>
      </c>
    </row>
    <row r="1373" spans="1:17" ht="19.5" customHeight="1" x14ac:dyDescent="0.2">
      <c r="A1373" s="12">
        <v>606</v>
      </c>
      <c r="B1373" s="6" t="s">
        <v>361</v>
      </c>
      <c r="C1373" s="12">
        <v>1954</v>
      </c>
      <c r="D1373" s="6" t="s">
        <v>3172</v>
      </c>
      <c r="E1373" s="13">
        <v>43692</v>
      </c>
      <c r="F1373" s="13">
        <v>44415</v>
      </c>
      <c r="H1373" s="6" t="s">
        <v>7947</v>
      </c>
      <c r="I1373" s="6" t="s">
        <v>8149</v>
      </c>
      <c r="J1373" s="14">
        <v>0.36969999999999997</v>
      </c>
      <c r="K1373" s="14">
        <v>0.20489999999999997</v>
      </c>
      <c r="L1373" s="15">
        <f t="shared" si="84"/>
        <v>0.1648</v>
      </c>
      <c r="M1373" s="11">
        <f t="shared" si="85"/>
        <v>1</v>
      </c>
      <c r="N1373" s="11">
        <f>VLOOKUP(E1373,Nasdaq!$A$2:$F$3174,5,1)</f>
        <v>7766.6201170000004</v>
      </c>
      <c r="O1373" s="11">
        <f>VLOOKUP(F1373,Nasdaq!$A$2:$F$3174,5,1)</f>
        <v>11010.980469</v>
      </c>
      <c r="P1373" s="11">
        <f t="shared" si="86"/>
        <v>723</v>
      </c>
      <c r="Q1373" s="15">
        <f t="shared" si="87"/>
        <v>0.70535320736414242</v>
      </c>
    </row>
    <row r="1374" spans="1:17" ht="19.5" customHeight="1" x14ac:dyDescent="0.2">
      <c r="A1374" s="12">
        <v>606</v>
      </c>
      <c r="B1374" s="6" t="s">
        <v>361</v>
      </c>
      <c r="C1374" s="12">
        <v>3919</v>
      </c>
      <c r="D1374" s="6" t="s">
        <v>3173</v>
      </c>
      <c r="E1374" s="13">
        <v>40224</v>
      </c>
      <c r="F1374" s="13">
        <v>44415</v>
      </c>
      <c r="H1374" s="6" t="s">
        <v>7950</v>
      </c>
      <c r="I1374" s="6" t="s">
        <v>8022</v>
      </c>
      <c r="J1374" s="14">
        <v>0.28270000000000001</v>
      </c>
      <c r="K1374" s="14">
        <v>0.1361</v>
      </c>
      <c r="L1374" s="15">
        <f t="shared" si="84"/>
        <v>0.14660000000000001</v>
      </c>
      <c r="M1374" s="11">
        <f t="shared" si="85"/>
        <v>1</v>
      </c>
      <c r="N1374" s="11">
        <f>VLOOKUP(E1374,Nasdaq!$A$2:$F$3174,5,1)</f>
        <v>2183.530029</v>
      </c>
      <c r="O1374" s="11">
        <f>VLOOKUP(F1374,Nasdaq!$A$2:$F$3174,5,1)</f>
        <v>11010.980469</v>
      </c>
      <c r="P1374" s="11">
        <f t="shared" si="86"/>
        <v>4191</v>
      </c>
      <c r="Q1374" s="15">
        <f t="shared" si="87"/>
        <v>0.19830498697426788</v>
      </c>
    </row>
    <row r="1375" spans="1:17" ht="19.5" customHeight="1" x14ac:dyDescent="0.2">
      <c r="A1375" s="12">
        <v>606</v>
      </c>
      <c r="B1375" s="6" t="s">
        <v>361</v>
      </c>
      <c r="C1375" s="12">
        <v>922</v>
      </c>
      <c r="D1375" s="6" t="s">
        <v>2627</v>
      </c>
      <c r="E1375" s="13">
        <v>41043</v>
      </c>
      <c r="F1375" s="13">
        <v>44415</v>
      </c>
      <c r="H1375" s="6" t="s">
        <v>7947</v>
      </c>
      <c r="I1375" s="6" t="s">
        <v>8025</v>
      </c>
      <c r="J1375" s="14">
        <v>0.27810000000000001</v>
      </c>
      <c r="K1375" s="14">
        <v>0.14150000000000001</v>
      </c>
      <c r="L1375" s="15">
        <f t="shared" si="84"/>
        <v>0.1366</v>
      </c>
      <c r="M1375" s="11">
        <f t="shared" si="85"/>
        <v>1</v>
      </c>
      <c r="N1375" s="11">
        <f>VLOOKUP(E1375,Nasdaq!$A$2:$F$3174,5,1)</f>
        <v>2902.580078</v>
      </c>
      <c r="O1375" s="11">
        <f>VLOOKUP(F1375,Nasdaq!$A$2:$F$3174,5,1)</f>
        <v>11010.980469</v>
      </c>
      <c r="P1375" s="11">
        <f t="shared" si="86"/>
        <v>3372</v>
      </c>
      <c r="Q1375" s="15">
        <f t="shared" si="87"/>
        <v>0.26360806201705778</v>
      </c>
    </row>
    <row r="1376" spans="1:17" ht="19.5" customHeight="1" x14ac:dyDescent="0.2">
      <c r="A1376" s="12">
        <v>606</v>
      </c>
      <c r="B1376" s="6" t="s">
        <v>361</v>
      </c>
      <c r="C1376" s="12">
        <v>461</v>
      </c>
      <c r="D1376" s="6" t="s">
        <v>3174</v>
      </c>
      <c r="E1376" s="13">
        <v>40589</v>
      </c>
      <c r="F1376" s="13">
        <v>44415</v>
      </c>
      <c r="H1376" s="6" t="s">
        <v>7944</v>
      </c>
      <c r="I1376" s="6" t="s">
        <v>8112</v>
      </c>
      <c r="J1376" s="14">
        <v>0.24480000000000002</v>
      </c>
      <c r="K1376" s="14">
        <v>0.12590000000000001</v>
      </c>
      <c r="L1376" s="15">
        <f t="shared" si="84"/>
        <v>0.11890000000000001</v>
      </c>
      <c r="M1376" s="11">
        <f t="shared" si="85"/>
        <v>1</v>
      </c>
      <c r="N1376" s="11">
        <f>VLOOKUP(E1376,Nasdaq!$A$2:$F$3174,5,1)</f>
        <v>2804.3500979999999</v>
      </c>
      <c r="O1376" s="11">
        <f>VLOOKUP(F1376,Nasdaq!$A$2:$F$3174,5,1)</f>
        <v>11010.980469</v>
      </c>
      <c r="P1376" s="11">
        <f t="shared" si="86"/>
        <v>3826</v>
      </c>
      <c r="Q1376" s="15">
        <f t="shared" si="87"/>
        <v>0.25468693296431388</v>
      </c>
    </row>
    <row r="1377" spans="1:17" ht="19.5" customHeight="1" x14ac:dyDescent="0.2">
      <c r="A1377" s="12">
        <v>606</v>
      </c>
      <c r="B1377" s="6" t="s">
        <v>361</v>
      </c>
      <c r="C1377" s="12">
        <v>616</v>
      </c>
      <c r="D1377" s="6" t="s">
        <v>3209</v>
      </c>
      <c r="E1377" s="13">
        <v>41044</v>
      </c>
      <c r="F1377" s="13">
        <v>44415</v>
      </c>
      <c r="H1377" s="6" t="s">
        <v>7944</v>
      </c>
      <c r="I1377" s="6" t="s">
        <v>7968</v>
      </c>
      <c r="J1377" s="14">
        <v>0.24350000000000002</v>
      </c>
      <c r="K1377" s="14">
        <v>0.14230000000000001</v>
      </c>
      <c r="L1377" s="15">
        <f t="shared" si="84"/>
        <v>0.10120000000000001</v>
      </c>
      <c r="M1377" s="11">
        <f t="shared" si="85"/>
        <v>1</v>
      </c>
      <c r="N1377" s="11">
        <f>VLOOKUP(E1377,Nasdaq!$A$2:$F$3174,5,1)</f>
        <v>2893.76001</v>
      </c>
      <c r="O1377" s="11">
        <f>VLOOKUP(F1377,Nasdaq!$A$2:$F$3174,5,1)</f>
        <v>11010.980469</v>
      </c>
      <c r="P1377" s="11">
        <f t="shared" si="86"/>
        <v>3371</v>
      </c>
      <c r="Q1377" s="15">
        <f t="shared" si="87"/>
        <v>0.26280703712266845</v>
      </c>
    </row>
    <row r="1378" spans="1:17" ht="19.5" customHeight="1" x14ac:dyDescent="0.2">
      <c r="A1378" s="12">
        <v>606</v>
      </c>
      <c r="B1378" s="6" t="s">
        <v>361</v>
      </c>
      <c r="C1378" s="12">
        <v>31348</v>
      </c>
      <c r="D1378" s="6" t="s">
        <v>3175</v>
      </c>
      <c r="E1378" s="13">
        <v>43327</v>
      </c>
      <c r="F1378" s="13">
        <v>44415</v>
      </c>
      <c r="H1378" s="6" t="s">
        <v>7946</v>
      </c>
      <c r="I1378" s="6" t="s">
        <v>8005</v>
      </c>
      <c r="J1378" s="14">
        <v>0.1923</v>
      </c>
      <c r="K1378" s="14">
        <v>0.1142</v>
      </c>
      <c r="L1378" s="15">
        <f t="shared" si="84"/>
        <v>7.8100000000000003E-2</v>
      </c>
      <c r="M1378" s="11">
        <f t="shared" si="85"/>
        <v>1</v>
      </c>
      <c r="N1378" s="11">
        <f>VLOOKUP(E1378,Nasdaq!$A$2:$F$3174,5,1)</f>
        <v>7774.1201170000004</v>
      </c>
      <c r="O1378" s="11">
        <f>VLOOKUP(F1378,Nasdaq!$A$2:$F$3174,5,1)</f>
        <v>11010.980469</v>
      </c>
      <c r="P1378" s="11">
        <f t="shared" si="86"/>
        <v>1088</v>
      </c>
      <c r="Q1378" s="15">
        <f t="shared" si="87"/>
        <v>0.70603403150517108</v>
      </c>
    </row>
    <row r="1379" spans="1:17" ht="19.5" customHeight="1" x14ac:dyDescent="0.2">
      <c r="A1379" s="12">
        <v>606</v>
      </c>
      <c r="B1379" s="6" t="s">
        <v>361</v>
      </c>
      <c r="C1379" s="12">
        <v>3615</v>
      </c>
      <c r="D1379" s="6" t="s">
        <v>2959</v>
      </c>
      <c r="E1379" s="13">
        <v>39859</v>
      </c>
      <c r="F1379" s="13">
        <v>44415</v>
      </c>
      <c r="H1379" s="6" t="s">
        <v>7944</v>
      </c>
      <c r="I1379" s="6" t="s">
        <v>8016</v>
      </c>
      <c r="J1379" s="14">
        <v>0.18729999999999999</v>
      </c>
      <c r="K1379" s="14">
        <v>0.1583</v>
      </c>
      <c r="L1379" s="15">
        <f t="shared" si="84"/>
        <v>2.8999999999999998E-2</v>
      </c>
      <c r="M1379" s="11">
        <f t="shared" si="85"/>
        <v>1</v>
      </c>
      <c r="N1379" s="11">
        <f>VLOOKUP(E1379,Nasdaq!$A$2:$F$3174,5,1)</f>
        <v>1534.3599850000001</v>
      </c>
      <c r="O1379" s="11">
        <f>VLOOKUP(F1379,Nasdaq!$A$2:$F$3174,5,1)</f>
        <v>11010.980469</v>
      </c>
      <c r="P1379" s="11">
        <f t="shared" si="86"/>
        <v>4556</v>
      </c>
      <c r="Q1379" s="15">
        <f t="shared" si="87"/>
        <v>0.13934833575611869</v>
      </c>
    </row>
    <row r="1380" spans="1:17" ht="19.5" customHeight="1" x14ac:dyDescent="0.2">
      <c r="A1380" s="12">
        <v>606</v>
      </c>
      <c r="B1380" s="6" t="s">
        <v>361</v>
      </c>
      <c r="C1380" s="12">
        <v>26522</v>
      </c>
      <c r="D1380" s="6" t="s">
        <v>3176</v>
      </c>
      <c r="E1380" s="13">
        <v>41501</v>
      </c>
      <c r="F1380" s="13">
        <v>44415</v>
      </c>
      <c r="H1380" s="6" t="s">
        <v>7946</v>
      </c>
      <c r="I1380" s="6" t="s">
        <v>7956</v>
      </c>
      <c r="J1380" s="14">
        <v>0.18469999999999998</v>
      </c>
      <c r="K1380" s="14">
        <v>0.12869999999999998</v>
      </c>
      <c r="L1380" s="15">
        <f t="shared" si="84"/>
        <v>5.5999999999999994E-2</v>
      </c>
      <c r="M1380" s="11">
        <f t="shared" si="85"/>
        <v>1</v>
      </c>
      <c r="N1380" s="11">
        <f>VLOOKUP(E1380,Nasdaq!$A$2:$F$3174,5,1)</f>
        <v>3606.1201169999999</v>
      </c>
      <c r="O1380" s="11">
        <f>VLOOKUP(F1380,Nasdaq!$A$2:$F$3174,5,1)</f>
        <v>11010.980469</v>
      </c>
      <c r="P1380" s="11">
        <f t="shared" si="86"/>
        <v>2914</v>
      </c>
      <c r="Q1380" s="15">
        <f t="shared" si="87"/>
        <v>0.32750252457389839</v>
      </c>
    </row>
    <row r="1381" spans="1:17" ht="19.5" customHeight="1" x14ac:dyDescent="0.2">
      <c r="A1381" s="12">
        <v>606</v>
      </c>
      <c r="B1381" s="6" t="s">
        <v>361</v>
      </c>
      <c r="C1381" s="12">
        <v>604</v>
      </c>
      <c r="D1381" s="6" t="s">
        <v>3177</v>
      </c>
      <c r="E1381" s="13">
        <v>42139</v>
      </c>
      <c r="F1381" s="13">
        <v>44415</v>
      </c>
      <c r="H1381" s="6" t="s">
        <v>7944</v>
      </c>
      <c r="I1381" s="6" t="s">
        <v>7960</v>
      </c>
      <c r="J1381" s="14">
        <v>0.16390000000000002</v>
      </c>
      <c r="K1381" s="14">
        <v>0.1139</v>
      </c>
      <c r="L1381" s="15">
        <f t="shared" si="84"/>
        <v>5.0000000000000017E-2</v>
      </c>
      <c r="M1381" s="11">
        <f t="shared" si="85"/>
        <v>1</v>
      </c>
      <c r="N1381" s="11">
        <f>VLOOKUP(E1381,Nasdaq!$A$2:$F$3174,5,1)</f>
        <v>5048.2900390000004</v>
      </c>
      <c r="O1381" s="11">
        <f>VLOOKUP(F1381,Nasdaq!$A$2:$F$3174,5,1)</f>
        <v>11010.980469</v>
      </c>
      <c r="P1381" s="11">
        <f t="shared" si="86"/>
        <v>2276</v>
      </c>
      <c r="Q1381" s="15">
        <f t="shared" si="87"/>
        <v>0.45847822473336808</v>
      </c>
    </row>
    <row r="1382" spans="1:17" ht="19.5" customHeight="1" x14ac:dyDescent="0.2">
      <c r="A1382" s="12">
        <v>606</v>
      </c>
      <c r="B1382" s="6" t="s">
        <v>361</v>
      </c>
      <c r="C1382" s="12">
        <v>598</v>
      </c>
      <c r="D1382" s="6" t="s">
        <v>3178</v>
      </c>
      <c r="E1382" s="13">
        <v>41044</v>
      </c>
      <c r="F1382" s="13">
        <v>44415</v>
      </c>
      <c r="H1382" s="6" t="s">
        <v>7951</v>
      </c>
      <c r="I1382" s="6" t="s">
        <v>8151</v>
      </c>
      <c r="J1382" s="14">
        <v>0.16149999999999998</v>
      </c>
      <c r="K1382" s="14">
        <v>0.14230000000000001</v>
      </c>
      <c r="L1382" s="15">
        <f t="shared" si="84"/>
        <v>1.9199999999999967E-2</v>
      </c>
      <c r="M1382" s="11">
        <f t="shared" si="85"/>
        <v>1</v>
      </c>
      <c r="N1382" s="11">
        <f>VLOOKUP(E1382,Nasdaq!$A$2:$F$3174,5,1)</f>
        <v>2893.76001</v>
      </c>
      <c r="O1382" s="11">
        <f>VLOOKUP(F1382,Nasdaq!$A$2:$F$3174,5,1)</f>
        <v>11010.980469</v>
      </c>
      <c r="P1382" s="11">
        <f t="shared" si="86"/>
        <v>3371</v>
      </c>
      <c r="Q1382" s="15">
        <f t="shared" si="87"/>
        <v>0.26280703712266845</v>
      </c>
    </row>
    <row r="1383" spans="1:17" ht="19.5" customHeight="1" x14ac:dyDescent="0.2">
      <c r="A1383" s="12">
        <v>606</v>
      </c>
      <c r="B1383" s="6" t="s">
        <v>361</v>
      </c>
      <c r="C1383" s="12">
        <v>3846</v>
      </c>
      <c r="D1383" s="6" t="s">
        <v>3179</v>
      </c>
      <c r="E1383" s="13">
        <v>40862</v>
      </c>
      <c r="F1383" s="13">
        <v>44415</v>
      </c>
      <c r="H1383" s="6" t="s">
        <v>7946</v>
      </c>
      <c r="I1383" s="6" t="s">
        <v>7965</v>
      </c>
      <c r="J1383" s="14">
        <v>0.1487</v>
      </c>
      <c r="K1383" s="14">
        <v>0.1424</v>
      </c>
      <c r="L1383" s="15">
        <f t="shared" si="84"/>
        <v>6.3E-3</v>
      </c>
      <c r="M1383" s="11">
        <f t="shared" si="85"/>
        <v>1</v>
      </c>
      <c r="N1383" s="11">
        <f>VLOOKUP(E1383,Nasdaq!$A$2:$F$3174,5,1)</f>
        <v>2686.1999510000001</v>
      </c>
      <c r="O1383" s="11">
        <f>VLOOKUP(F1383,Nasdaq!$A$2:$F$3174,5,1)</f>
        <v>11010.980469</v>
      </c>
      <c r="P1383" s="11">
        <f t="shared" si="86"/>
        <v>3553</v>
      </c>
      <c r="Q1383" s="15">
        <f t="shared" si="87"/>
        <v>0.24395673761583697</v>
      </c>
    </row>
    <row r="1384" spans="1:17" ht="19.5" customHeight="1" x14ac:dyDescent="0.2">
      <c r="A1384" s="12">
        <v>606</v>
      </c>
      <c r="B1384" s="6" t="s">
        <v>361</v>
      </c>
      <c r="C1384" s="12">
        <v>1057</v>
      </c>
      <c r="D1384" s="6" t="s">
        <v>3180</v>
      </c>
      <c r="E1384" s="13">
        <v>40224</v>
      </c>
      <c r="F1384" s="13">
        <v>44415</v>
      </c>
      <c r="H1384" s="6" t="s">
        <v>7947</v>
      </c>
      <c r="I1384" s="6" t="s">
        <v>8079</v>
      </c>
      <c r="J1384" s="14">
        <v>9.8000000000000004E-2</v>
      </c>
      <c r="K1384" s="14">
        <v>0.1361</v>
      </c>
      <c r="L1384" s="15">
        <f t="shared" si="84"/>
        <v>-3.8099999999999995E-2</v>
      </c>
      <c r="M1384" s="11">
        <f t="shared" si="85"/>
        <v>0</v>
      </c>
      <c r="N1384" s="11">
        <f>VLOOKUP(E1384,Nasdaq!$A$2:$F$3174,5,1)</f>
        <v>2183.530029</v>
      </c>
      <c r="O1384" s="11">
        <f>VLOOKUP(F1384,Nasdaq!$A$2:$F$3174,5,1)</f>
        <v>11010.980469</v>
      </c>
      <c r="P1384" s="11">
        <f t="shared" si="86"/>
        <v>4191</v>
      </c>
      <c r="Q1384" s="15">
        <f t="shared" si="87"/>
        <v>0.19830498697426788</v>
      </c>
    </row>
    <row r="1385" spans="1:17" ht="19.5" customHeight="1" x14ac:dyDescent="0.2">
      <c r="A1385" s="12">
        <v>606</v>
      </c>
      <c r="B1385" s="6" t="s">
        <v>361</v>
      </c>
      <c r="C1385" s="12">
        <v>3338</v>
      </c>
      <c r="D1385" s="6" t="s">
        <v>3181</v>
      </c>
      <c r="E1385" s="13">
        <v>40224</v>
      </c>
      <c r="F1385" s="13">
        <v>44415</v>
      </c>
      <c r="H1385" s="6" t="s">
        <v>7947</v>
      </c>
      <c r="I1385" s="6" t="s">
        <v>7989</v>
      </c>
      <c r="J1385" s="14">
        <v>0.09</v>
      </c>
      <c r="K1385" s="14">
        <v>0.1361</v>
      </c>
      <c r="L1385" s="15">
        <f t="shared" si="84"/>
        <v>-4.6100000000000002E-2</v>
      </c>
      <c r="M1385" s="11">
        <f t="shared" si="85"/>
        <v>0</v>
      </c>
      <c r="N1385" s="11">
        <f>VLOOKUP(E1385,Nasdaq!$A$2:$F$3174,5,1)</f>
        <v>2183.530029</v>
      </c>
      <c r="O1385" s="11">
        <f>VLOOKUP(F1385,Nasdaq!$A$2:$F$3174,5,1)</f>
        <v>11010.980469</v>
      </c>
      <c r="P1385" s="11">
        <f t="shared" si="86"/>
        <v>4191</v>
      </c>
      <c r="Q1385" s="15">
        <f t="shared" si="87"/>
        <v>0.19830498697426788</v>
      </c>
    </row>
    <row r="1386" spans="1:17" ht="19.5" customHeight="1" x14ac:dyDescent="0.2">
      <c r="A1386" s="12">
        <v>606</v>
      </c>
      <c r="B1386" s="6" t="s">
        <v>361</v>
      </c>
      <c r="C1386" s="12">
        <v>30667</v>
      </c>
      <c r="D1386" s="6" t="s">
        <v>3182</v>
      </c>
      <c r="E1386" s="13">
        <v>42139</v>
      </c>
      <c r="F1386" s="13">
        <v>44415</v>
      </c>
      <c r="H1386" s="6" t="s">
        <v>7944</v>
      </c>
      <c r="I1386" s="6" t="s">
        <v>7977</v>
      </c>
      <c r="J1386" s="14">
        <v>8.3499999999999991E-2</v>
      </c>
      <c r="K1386" s="14">
        <v>0.1139</v>
      </c>
      <c r="L1386" s="15">
        <f t="shared" si="84"/>
        <v>-3.040000000000001E-2</v>
      </c>
      <c r="M1386" s="11">
        <f t="shared" si="85"/>
        <v>0</v>
      </c>
      <c r="N1386" s="11">
        <f>VLOOKUP(E1386,Nasdaq!$A$2:$F$3174,5,1)</f>
        <v>5048.2900390000004</v>
      </c>
      <c r="O1386" s="11">
        <f>VLOOKUP(F1386,Nasdaq!$A$2:$F$3174,5,1)</f>
        <v>11010.980469</v>
      </c>
      <c r="P1386" s="11">
        <f t="shared" si="86"/>
        <v>2276</v>
      </c>
      <c r="Q1386" s="15">
        <f t="shared" si="87"/>
        <v>0.45847822473336808</v>
      </c>
    </row>
    <row r="1387" spans="1:17" ht="19.5" customHeight="1" x14ac:dyDescent="0.2">
      <c r="A1387" s="12">
        <v>606</v>
      </c>
      <c r="B1387" s="6" t="s">
        <v>361</v>
      </c>
      <c r="C1387" s="12">
        <v>1113</v>
      </c>
      <c r="D1387" s="6" t="s">
        <v>5475</v>
      </c>
      <c r="E1387" s="13">
        <v>41044</v>
      </c>
      <c r="F1387" s="13">
        <v>44415</v>
      </c>
      <c r="H1387" s="6" t="s">
        <v>7951</v>
      </c>
      <c r="I1387" s="6" t="s">
        <v>8020</v>
      </c>
      <c r="J1387" s="14">
        <v>7.8E-2</v>
      </c>
      <c r="K1387" s="14">
        <v>0.14230000000000001</v>
      </c>
      <c r="L1387" s="15">
        <f t="shared" si="84"/>
        <v>-6.430000000000001E-2</v>
      </c>
      <c r="M1387" s="11">
        <f t="shared" si="85"/>
        <v>0</v>
      </c>
      <c r="N1387" s="11">
        <f>VLOOKUP(E1387,Nasdaq!$A$2:$F$3174,5,1)</f>
        <v>2893.76001</v>
      </c>
      <c r="O1387" s="11">
        <f>VLOOKUP(F1387,Nasdaq!$A$2:$F$3174,5,1)</f>
        <v>11010.980469</v>
      </c>
      <c r="P1387" s="11">
        <f t="shared" si="86"/>
        <v>3371</v>
      </c>
      <c r="Q1387" s="15">
        <f t="shared" si="87"/>
        <v>0.26280703712266845</v>
      </c>
    </row>
    <row r="1388" spans="1:17" ht="19.5" customHeight="1" x14ac:dyDescent="0.2">
      <c r="A1388" s="12">
        <v>606</v>
      </c>
      <c r="B1388" s="6" t="s">
        <v>361</v>
      </c>
      <c r="C1388" s="12">
        <v>434</v>
      </c>
      <c r="D1388" s="6" t="s">
        <v>3183</v>
      </c>
      <c r="E1388" s="13">
        <v>39493</v>
      </c>
      <c r="F1388" s="13">
        <v>44415</v>
      </c>
      <c r="H1388" s="6" t="s">
        <v>7949</v>
      </c>
      <c r="I1388" s="6" t="s">
        <v>8046</v>
      </c>
      <c r="J1388" s="14">
        <v>7.6499999999999999E-2</v>
      </c>
      <c r="K1388" s="14">
        <v>9.8800000000000013E-2</v>
      </c>
      <c r="L1388" s="15">
        <f t="shared" si="84"/>
        <v>-2.2300000000000014E-2</v>
      </c>
      <c r="M1388" s="11">
        <f t="shared" si="85"/>
        <v>0</v>
      </c>
      <c r="N1388" s="11">
        <f>VLOOKUP(E1388,Nasdaq!$A$2:$F$3174,5,1)</f>
        <v>2321.8000489999999</v>
      </c>
      <c r="O1388" s="11">
        <f>VLOOKUP(F1388,Nasdaq!$A$2:$F$3174,5,1)</f>
        <v>11010.980469</v>
      </c>
      <c r="P1388" s="11">
        <f t="shared" si="86"/>
        <v>4922</v>
      </c>
      <c r="Q1388" s="15">
        <f t="shared" si="87"/>
        <v>0.21086242657432019</v>
      </c>
    </row>
    <row r="1389" spans="1:17" ht="19.5" customHeight="1" x14ac:dyDescent="0.2">
      <c r="A1389" s="12">
        <v>606</v>
      </c>
      <c r="B1389" s="6" t="s">
        <v>361</v>
      </c>
      <c r="C1389" s="12">
        <v>26243</v>
      </c>
      <c r="D1389" s="6" t="s">
        <v>3184</v>
      </c>
      <c r="E1389" s="13">
        <v>41409</v>
      </c>
      <c r="F1389" s="13">
        <v>44415</v>
      </c>
      <c r="H1389" s="6" t="s">
        <v>7947</v>
      </c>
      <c r="I1389" s="6" t="s">
        <v>8013</v>
      </c>
      <c r="J1389" s="14">
        <v>7.0699999999999999E-2</v>
      </c>
      <c r="K1389" s="14">
        <v>0.125</v>
      </c>
      <c r="L1389" s="15">
        <f t="shared" si="84"/>
        <v>-5.4300000000000001E-2</v>
      </c>
      <c r="M1389" s="11">
        <f t="shared" si="85"/>
        <v>0</v>
      </c>
      <c r="N1389" s="11">
        <f>VLOOKUP(E1389,Nasdaq!$A$2:$F$3174,5,1)</f>
        <v>3471.6201169999999</v>
      </c>
      <c r="O1389" s="11">
        <f>VLOOKUP(F1389,Nasdaq!$A$2:$F$3174,5,1)</f>
        <v>11010.980469</v>
      </c>
      <c r="P1389" s="11">
        <f t="shared" si="86"/>
        <v>3006</v>
      </c>
      <c r="Q1389" s="15">
        <f t="shared" si="87"/>
        <v>0.31528743321341568</v>
      </c>
    </row>
    <row r="1390" spans="1:17" ht="19.5" customHeight="1" x14ac:dyDescent="0.2">
      <c r="A1390" s="12">
        <v>606</v>
      </c>
      <c r="B1390" s="6" t="s">
        <v>361</v>
      </c>
      <c r="C1390" s="12">
        <v>317</v>
      </c>
      <c r="D1390" s="6" t="s">
        <v>5650</v>
      </c>
      <c r="E1390" s="13">
        <v>39675</v>
      </c>
      <c r="F1390" s="13">
        <v>44415</v>
      </c>
      <c r="H1390" s="6" t="s">
        <v>7947</v>
      </c>
      <c r="I1390" s="6" t="s">
        <v>8013</v>
      </c>
      <c r="J1390" s="14">
        <v>6.1100000000000002E-2</v>
      </c>
      <c r="K1390" s="14">
        <v>0.1057</v>
      </c>
      <c r="L1390" s="15">
        <f t="shared" si="84"/>
        <v>-4.4600000000000001E-2</v>
      </c>
      <c r="M1390" s="11">
        <f t="shared" si="85"/>
        <v>0</v>
      </c>
      <c r="N1390" s="11">
        <f>VLOOKUP(E1390,Nasdaq!$A$2:$F$3174,5,1)</f>
        <v>2452.5200199999999</v>
      </c>
      <c r="O1390" s="11">
        <f>VLOOKUP(F1390,Nasdaq!$A$2:$F$3174,5,1)</f>
        <v>11010.980469</v>
      </c>
      <c r="P1390" s="11">
        <f t="shared" si="86"/>
        <v>4740</v>
      </c>
      <c r="Q1390" s="15">
        <f t="shared" si="87"/>
        <v>0.22273422024170469</v>
      </c>
    </row>
    <row r="1391" spans="1:17" ht="19.5" customHeight="1" x14ac:dyDescent="0.2">
      <c r="A1391" s="12">
        <v>606</v>
      </c>
      <c r="B1391" s="6" t="s">
        <v>361</v>
      </c>
      <c r="C1391" s="12">
        <v>9380</v>
      </c>
      <c r="D1391" s="6" t="s">
        <v>2744</v>
      </c>
      <c r="E1391" s="13">
        <v>42069</v>
      </c>
      <c r="F1391" s="13">
        <v>44415</v>
      </c>
      <c r="H1391" s="6" t="s">
        <v>7949</v>
      </c>
      <c r="I1391" s="6" t="s">
        <v>8080</v>
      </c>
      <c r="J1391" s="14">
        <v>5.8099999999999999E-2</v>
      </c>
      <c r="K1391" s="14">
        <v>0.11550000000000001</v>
      </c>
      <c r="L1391" s="15">
        <f t="shared" si="84"/>
        <v>-5.7400000000000007E-2</v>
      </c>
      <c r="M1391" s="11">
        <f t="shared" si="85"/>
        <v>0</v>
      </c>
      <c r="N1391" s="11">
        <f>VLOOKUP(E1391,Nasdaq!$A$2:$F$3174,5,1)</f>
        <v>4927.3701170000004</v>
      </c>
      <c r="O1391" s="11">
        <f>VLOOKUP(F1391,Nasdaq!$A$2:$F$3174,5,1)</f>
        <v>11010.980469</v>
      </c>
      <c r="P1391" s="11">
        <f t="shared" si="86"/>
        <v>2346</v>
      </c>
      <c r="Q1391" s="15">
        <f t="shared" si="87"/>
        <v>0.44749645663754894</v>
      </c>
    </row>
    <row r="1392" spans="1:17" ht="19.5" customHeight="1" x14ac:dyDescent="0.2">
      <c r="A1392" s="12">
        <v>606</v>
      </c>
      <c r="B1392" s="6" t="s">
        <v>361</v>
      </c>
      <c r="C1392" s="12">
        <v>1067</v>
      </c>
      <c r="D1392" s="6" t="s">
        <v>3185</v>
      </c>
      <c r="E1392" s="13">
        <v>40132</v>
      </c>
      <c r="F1392" s="13">
        <v>44415</v>
      </c>
      <c r="H1392" s="6" t="s">
        <v>7947</v>
      </c>
      <c r="I1392" s="6" t="s">
        <v>8148</v>
      </c>
      <c r="J1392" s="14">
        <v>4.1299999999999996E-2</v>
      </c>
      <c r="K1392" s="14">
        <v>0.1318</v>
      </c>
      <c r="L1392" s="15">
        <f t="shared" si="84"/>
        <v>-9.0499999999999997E-2</v>
      </c>
      <c r="M1392" s="11">
        <f t="shared" si="85"/>
        <v>0</v>
      </c>
      <c r="N1392" s="11">
        <f>VLOOKUP(E1392,Nasdaq!$A$2:$F$3174,5,1)</f>
        <v>2167.8798830000001</v>
      </c>
      <c r="O1392" s="11">
        <f>VLOOKUP(F1392,Nasdaq!$A$2:$F$3174,5,1)</f>
        <v>11010.980469</v>
      </c>
      <c r="P1392" s="11">
        <f t="shared" si="86"/>
        <v>4283</v>
      </c>
      <c r="Q1392" s="15">
        <f t="shared" si="87"/>
        <v>0.19688366015649908</v>
      </c>
    </row>
    <row r="1393" spans="1:17" ht="19.5" customHeight="1" x14ac:dyDescent="0.2">
      <c r="A1393" s="12">
        <v>606</v>
      </c>
      <c r="B1393" s="6" t="s">
        <v>361</v>
      </c>
      <c r="C1393" s="12">
        <v>2403</v>
      </c>
      <c r="D1393" s="6" t="s">
        <v>3186</v>
      </c>
      <c r="E1393" s="13">
        <v>43552</v>
      </c>
      <c r="F1393" s="13">
        <v>44415</v>
      </c>
      <c r="H1393" s="6" t="s">
        <v>7944</v>
      </c>
      <c r="I1393" s="6" t="s">
        <v>8053</v>
      </c>
      <c r="J1393" s="14">
        <v>2.2200000000000001E-2</v>
      </c>
      <c r="K1393" s="14">
        <v>0.1598</v>
      </c>
      <c r="L1393" s="15">
        <f t="shared" ref="L1393:L1456" si="88">J1393-K1393</f>
        <v>-0.1376</v>
      </c>
      <c r="M1393" s="11">
        <f t="shared" ref="M1393:M1456" si="89">IF(L1393&gt;0,1,0)</f>
        <v>0</v>
      </c>
      <c r="N1393" s="11">
        <f>VLOOKUP(E1393,Nasdaq!$A$2:$F$3174,5,1)</f>
        <v>7669.169922</v>
      </c>
      <c r="O1393" s="11">
        <f>VLOOKUP(F1393,Nasdaq!$A$2:$F$3174,5,1)</f>
        <v>11010.980469</v>
      </c>
      <c r="P1393" s="11">
        <f t="shared" ref="P1393:P1456" si="90">_xlfn.DAYS(F1393,E1393)</f>
        <v>863</v>
      </c>
      <c r="Q1393" s="15">
        <f t="shared" ref="Q1393:Q1456" si="91">(O1393/N1393)^(1/P1393/365-1)</f>
        <v>0.69650280004733589</v>
      </c>
    </row>
    <row r="1394" spans="1:17" ht="19.5" customHeight="1" x14ac:dyDescent="0.2">
      <c r="A1394" s="12">
        <v>606</v>
      </c>
      <c r="B1394" s="6" t="s">
        <v>361</v>
      </c>
      <c r="C1394" s="12">
        <v>3627</v>
      </c>
      <c r="D1394" s="6" t="s">
        <v>3187</v>
      </c>
      <c r="E1394" s="13">
        <v>42233</v>
      </c>
      <c r="F1394" s="13">
        <v>44415</v>
      </c>
      <c r="H1394" s="6" t="s">
        <v>7946</v>
      </c>
      <c r="I1394" s="6" t="s">
        <v>8005</v>
      </c>
      <c r="J1394" s="14">
        <v>1.38E-2</v>
      </c>
      <c r="K1394" s="14">
        <v>0.1211</v>
      </c>
      <c r="L1394" s="15">
        <f t="shared" si="88"/>
        <v>-0.10730000000000001</v>
      </c>
      <c r="M1394" s="11">
        <f t="shared" si="89"/>
        <v>0</v>
      </c>
      <c r="N1394" s="11">
        <f>VLOOKUP(E1394,Nasdaq!$A$2:$F$3174,5,1)</f>
        <v>5091.7001950000003</v>
      </c>
      <c r="O1394" s="11">
        <f>VLOOKUP(F1394,Nasdaq!$A$2:$F$3174,5,1)</f>
        <v>11010.980469</v>
      </c>
      <c r="P1394" s="11">
        <f t="shared" si="90"/>
        <v>2182</v>
      </c>
      <c r="Q1394" s="15">
        <f t="shared" si="91"/>
        <v>0.46242068453916907</v>
      </c>
    </row>
    <row r="1395" spans="1:17" ht="19.5" customHeight="1" x14ac:dyDescent="0.2">
      <c r="A1395" s="12">
        <v>606</v>
      </c>
      <c r="B1395" s="6" t="s">
        <v>361</v>
      </c>
      <c r="C1395" s="12">
        <v>999</v>
      </c>
      <c r="D1395" s="6" t="s">
        <v>3188</v>
      </c>
      <c r="E1395" s="13">
        <v>39675</v>
      </c>
      <c r="F1395" s="13">
        <v>43784</v>
      </c>
      <c r="H1395" s="6" t="s">
        <v>7947</v>
      </c>
      <c r="I1395" s="6" t="s">
        <v>7969</v>
      </c>
      <c r="J1395" s="14">
        <v>6.4000000000000003E-3</v>
      </c>
      <c r="K1395" s="14">
        <v>0.1043</v>
      </c>
      <c r="L1395" s="15">
        <f t="shared" si="88"/>
        <v>-9.7900000000000001E-2</v>
      </c>
      <c r="M1395" s="11">
        <f t="shared" si="89"/>
        <v>0</v>
      </c>
      <c r="N1395" s="11">
        <f>VLOOKUP(E1395,Nasdaq!$A$2:$F$3174,5,1)</f>
        <v>2452.5200199999999</v>
      </c>
      <c r="O1395" s="11">
        <f>VLOOKUP(F1395,Nasdaq!$A$2:$F$3174,5,1)</f>
        <v>8540.8300780000009</v>
      </c>
      <c r="P1395" s="11">
        <f t="shared" si="90"/>
        <v>4109</v>
      </c>
      <c r="Q1395" s="15">
        <f t="shared" si="91"/>
        <v>0.28715265822764574</v>
      </c>
    </row>
    <row r="1396" spans="1:17" ht="19.5" customHeight="1" x14ac:dyDescent="0.2">
      <c r="A1396" s="12">
        <v>606</v>
      </c>
      <c r="B1396" s="6" t="s">
        <v>361</v>
      </c>
      <c r="C1396" s="12">
        <v>1061</v>
      </c>
      <c r="D1396" s="6" t="s">
        <v>3189</v>
      </c>
      <c r="E1396" s="13">
        <v>39493</v>
      </c>
      <c r="F1396" s="13">
        <v>44415</v>
      </c>
      <c r="H1396" s="6" t="s">
        <v>7949</v>
      </c>
      <c r="I1396" s="6" t="s">
        <v>7961</v>
      </c>
      <c r="J1396" s="14">
        <v>-1.6000000000000001E-3</v>
      </c>
      <c r="K1396" s="14">
        <v>9.8800000000000013E-2</v>
      </c>
      <c r="L1396" s="15">
        <f t="shared" si="88"/>
        <v>-0.10040000000000002</v>
      </c>
      <c r="M1396" s="11">
        <f t="shared" si="89"/>
        <v>0</v>
      </c>
      <c r="N1396" s="11">
        <f>VLOOKUP(E1396,Nasdaq!$A$2:$F$3174,5,1)</f>
        <v>2321.8000489999999</v>
      </c>
      <c r="O1396" s="11">
        <f>VLOOKUP(F1396,Nasdaq!$A$2:$F$3174,5,1)</f>
        <v>11010.980469</v>
      </c>
      <c r="P1396" s="11">
        <f t="shared" si="90"/>
        <v>4922</v>
      </c>
      <c r="Q1396" s="15">
        <f t="shared" si="91"/>
        <v>0.21086242657432019</v>
      </c>
    </row>
    <row r="1397" spans="1:17" ht="19.5" customHeight="1" x14ac:dyDescent="0.2">
      <c r="A1397" s="12">
        <v>606</v>
      </c>
      <c r="B1397" s="6" t="s">
        <v>361</v>
      </c>
      <c r="C1397" s="12">
        <v>172</v>
      </c>
      <c r="D1397" s="6" t="s">
        <v>3190</v>
      </c>
      <c r="E1397" s="13">
        <v>40678</v>
      </c>
      <c r="F1397" s="13">
        <v>44415</v>
      </c>
      <c r="H1397" s="6" t="s">
        <v>7948</v>
      </c>
      <c r="I1397" s="6" t="s">
        <v>7978</v>
      </c>
      <c r="J1397" s="14">
        <v>-5.6000000000000008E-3</v>
      </c>
      <c r="K1397" s="14">
        <v>0.12869999999999998</v>
      </c>
      <c r="L1397" s="15">
        <f t="shared" si="88"/>
        <v>-0.13429999999999997</v>
      </c>
      <c r="M1397" s="11">
        <f t="shared" si="89"/>
        <v>0</v>
      </c>
      <c r="N1397" s="11">
        <f>VLOOKUP(E1397,Nasdaq!$A$2:$F$3174,5,1)</f>
        <v>2828.469971</v>
      </c>
      <c r="O1397" s="11">
        <f>VLOOKUP(F1397,Nasdaq!$A$2:$F$3174,5,1)</f>
        <v>11010.980469</v>
      </c>
      <c r="P1397" s="11">
        <f t="shared" si="90"/>
        <v>3737</v>
      </c>
      <c r="Q1397" s="15">
        <f t="shared" si="91"/>
        <v>0.25687746857618032</v>
      </c>
    </row>
    <row r="1398" spans="1:17" ht="19.5" customHeight="1" x14ac:dyDescent="0.2">
      <c r="A1398" s="12">
        <v>606</v>
      </c>
      <c r="B1398" s="6" t="s">
        <v>361</v>
      </c>
      <c r="C1398" s="12">
        <v>3145</v>
      </c>
      <c r="D1398" s="6" t="s">
        <v>3191</v>
      </c>
      <c r="E1398" s="13">
        <v>43600</v>
      </c>
      <c r="F1398" s="13">
        <v>44415</v>
      </c>
      <c r="H1398" s="6" t="s">
        <v>7951</v>
      </c>
      <c r="I1398" s="6" t="s">
        <v>8037</v>
      </c>
      <c r="J1398" s="14">
        <v>-3.2599999999999997E-2</v>
      </c>
      <c r="K1398" s="14">
        <v>0.16390000000000002</v>
      </c>
      <c r="L1398" s="15">
        <f t="shared" si="88"/>
        <v>-0.19650000000000001</v>
      </c>
      <c r="M1398" s="11">
        <f t="shared" si="89"/>
        <v>0</v>
      </c>
      <c r="N1398" s="11">
        <f>VLOOKUP(E1398,Nasdaq!$A$2:$F$3174,5,1)</f>
        <v>7822.1499020000001</v>
      </c>
      <c r="O1398" s="11">
        <f>VLOOKUP(F1398,Nasdaq!$A$2:$F$3174,5,1)</f>
        <v>11010.980469</v>
      </c>
      <c r="P1398" s="11">
        <f t="shared" si="90"/>
        <v>815</v>
      </c>
      <c r="Q1398" s="15">
        <f t="shared" si="91"/>
        <v>0.71039621904896255</v>
      </c>
    </row>
    <row r="1399" spans="1:17" ht="19.5" customHeight="1" x14ac:dyDescent="0.2">
      <c r="A1399" s="12">
        <v>606</v>
      </c>
      <c r="B1399" s="6" t="s">
        <v>361</v>
      </c>
      <c r="C1399" s="12">
        <v>1618</v>
      </c>
      <c r="D1399" s="6" t="s">
        <v>2841</v>
      </c>
      <c r="E1399" s="13">
        <v>39675</v>
      </c>
      <c r="F1399" s="13">
        <v>42563</v>
      </c>
      <c r="H1399" s="6" t="s">
        <v>7947</v>
      </c>
      <c r="I1399" s="6" t="s">
        <v>8013</v>
      </c>
      <c r="J1399" s="14">
        <v>-5.1299999999999998E-2</v>
      </c>
      <c r="K1399" s="14">
        <v>0</v>
      </c>
      <c r="L1399" s="15">
        <f t="shared" si="88"/>
        <v>-5.1299999999999998E-2</v>
      </c>
      <c r="M1399" s="11">
        <f t="shared" si="89"/>
        <v>0</v>
      </c>
      <c r="N1399" s="11">
        <f>VLOOKUP(E1399,Nasdaq!$A$2:$F$3174,5,1)</f>
        <v>2452.5200199999999</v>
      </c>
      <c r="O1399" s="11">
        <f>VLOOKUP(F1399,Nasdaq!$A$2:$F$3174,5,1)</f>
        <v>5022.8198240000002</v>
      </c>
      <c r="P1399" s="11">
        <f t="shared" si="90"/>
        <v>2888</v>
      </c>
      <c r="Q1399" s="15">
        <f t="shared" si="91"/>
        <v>0.4882758637224664</v>
      </c>
    </row>
    <row r="1400" spans="1:17" ht="19.5" customHeight="1" x14ac:dyDescent="0.2">
      <c r="A1400" s="12">
        <v>606</v>
      </c>
      <c r="B1400" s="6" t="s">
        <v>361</v>
      </c>
      <c r="C1400" s="12">
        <v>199</v>
      </c>
      <c r="D1400" s="6" t="s">
        <v>3192</v>
      </c>
      <c r="E1400" s="13">
        <v>39493</v>
      </c>
      <c r="F1400" s="13">
        <v>44415</v>
      </c>
      <c r="H1400" s="6" t="s">
        <v>7948</v>
      </c>
      <c r="I1400" s="6" t="s">
        <v>8117</v>
      </c>
      <c r="J1400" s="14">
        <v>-5.4699999999999999E-2</v>
      </c>
      <c r="K1400" s="14">
        <v>9.8800000000000013E-2</v>
      </c>
      <c r="L1400" s="15">
        <f t="shared" si="88"/>
        <v>-0.15350000000000003</v>
      </c>
      <c r="M1400" s="11">
        <f t="shared" si="89"/>
        <v>0</v>
      </c>
      <c r="N1400" s="11">
        <f>VLOOKUP(E1400,Nasdaq!$A$2:$F$3174,5,1)</f>
        <v>2321.8000489999999</v>
      </c>
      <c r="O1400" s="11">
        <f>VLOOKUP(F1400,Nasdaq!$A$2:$F$3174,5,1)</f>
        <v>11010.980469</v>
      </c>
      <c r="P1400" s="11">
        <f t="shared" si="90"/>
        <v>4922</v>
      </c>
      <c r="Q1400" s="15">
        <f t="shared" si="91"/>
        <v>0.21086242657432019</v>
      </c>
    </row>
    <row r="1401" spans="1:17" ht="19.5" customHeight="1" x14ac:dyDescent="0.2">
      <c r="A1401" s="12">
        <v>606</v>
      </c>
      <c r="B1401" s="6" t="s">
        <v>361</v>
      </c>
      <c r="C1401" s="12">
        <v>41053</v>
      </c>
      <c r="D1401" s="6" t="s">
        <v>6452</v>
      </c>
      <c r="E1401" s="13">
        <v>40676</v>
      </c>
      <c r="F1401" s="13">
        <v>42323</v>
      </c>
      <c r="G1401" s="13">
        <v>40676</v>
      </c>
      <c r="H1401" s="6" t="s">
        <v>7947</v>
      </c>
      <c r="I1401" s="6" t="s">
        <v>8063</v>
      </c>
      <c r="J1401" s="14">
        <v>-8.7599999999999997E-2</v>
      </c>
      <c r="K1401" s="14">
        <v>0.1234</v>
      </c>
      <c r="L1401" s="15">
        <f t="shared" si="88"/>
        <v>-0.21099999999999999</v>
      </c>
      <c r="M1401" s="11">
        <f t="shared" si="89"/>
        <v>0</v>
      </c>
      <c r="N1401" s="11">
        <f>VLOOKUP(E1401,Nasdaq!$A$2:$F$3174,5,1)</f>
        <v>2828.469971</v>
      </c>
      <c r="O1401" s="11">
        <f>VLOOKUP(F1401,Nasdaq!$A$2:$F$3174,5,1)</f>
        <v>4927.8798829999996</v>
      </c>
      <c r="P1401" s="11">
        <f t="shared" si="90"/>
        <v>1647</v>
      </c>
      <c r="Q1401" s="15">
        <f t="shared" si="91"/>
        <v>0.57397352416814562</v>
      </c>
    </row>
    <row r="1402" spans="1:17" ht="19.5" customHeight="1" x14ac:dyDescent="0.2">
      <c r="A1402" s="12">
        <v>606</v>
      </c>
      <c r="B1402" s="6" t="s">
        <v>361</v>
      </c>
      <c r="C1402" s="12">
        <v>30840</v>
      </c>
      <c r="D1402" s="6" t="s">
        <v>3193</v>
      </c>
      <c r="E1402" s="13">
        <v>41958</v>
      </c>
      <c r="F1402" s="13">
        <v>44415</v>
      </c>
      <c r="H1402" s="6" t="s">
        <v>7947</v>
      </c>
      <c r="I1402" s="6" t="s">
        <v>8013</v>
      </c>
      <c r="J1402" s="14">
        <v>-9.9000000000000005E-2</v>
      </c>
      <c r="K1402" s="14">
        <v>0.11310000000000001</v>
      </c>
      <c r="L1402" s="15">
        <f t="shared" si="88"/>
        <v>-0.21210000000000001</v>
      </c>
      <c r="M1402" s="11">
        <f t="shared" si="89"/>
        <v>0</v>
      </c>
      <c r="N1402" s="11">
        <f>VLOOKUP(E1402,Nasdaq!$A$2:$F$3174,5,1)</f>
        <v>4688.5400390000004</v>
      </c>
      <c r="O1402" s="11">
        <f>VLOOKUP(F1402,Nasdaq!$A$2:$F$3174,5,1)</f>
        <v>11010.980469</v>
      </c>
      <c r="P1402" s="11">
        <f t="shared" si="90"/>
        <v>2457</v>
      </c>
      <c r="Q1402" s="15">
        <f t="shared" si="91"/>
        <v>0.42580626818495221</v>
      </c>
    </row>
    <row r="1403" spans="1:17" ht="19.5" customHeight="1" x14ac:dyDescent="0.2">
      <c r="A1403" s="12">
        <v>606</v>
      </c>
      <c r="B1403" s="6" t="s">
        <v>361</v>
      </c>
      <c r="C1403" s="12">
        <v>1180</v>
      </c>
      <c r="D1403" s="6" t="s">
        <v>3194</v>
      </c>
      <c r="E1403" s="13">
        <v>43146</v>
      </c>
      <c r="F1403" s="13">
        <v>44415</v>
      </c>
      <c r="H1403" s="6" t="s">
        <v>7950</v>
      </c>
      <c r="I1403" s="6" t="s">
        <v>8026</v>
      </c>
      <c r="J1403" s="14">
        <v>-0.11869999999999999</v>
      </c>
      <c r="K1403" s="14">
        <v>0.1085</v>
      </c>
      <c r="L1403" s="15">
        <f t="shared" si="88"/>
        <v>-0.22719999999999999</v>
      </c>
      <c r="M1403" s="11">
        <f t="shared" si="89"/>
        <v>0</v>
      </c>
      <c r="N1403" s="11">
        <f>VLOOKUP(E1403,Nasdaq!$A$2:$F$3174,5,1)</f>
        <v>7256.4301759999998</v>
      </c>
      <c r="O1403" s="11">
        <f>VLOOKUP(F1403,Nasdaq!$A$2:$F$3174,5,1)</f>
        <v>11010.980469</v>
      </c>
      <c r="P1403" s="11">
        <f t="shared" si="90"/>
        <v>1269</v>
      </c>
      <c r="Q1403" s="15">
        <f t="shared" si="91"/>
        <v>0.65901821635135027</v>
      </c>
    </row>
    <row r="1404" spans="1:17" ht="19.5" customHeight="1" x14ac:dyDescent="0.2">
      <c r="A1404" s="12">
        <v>606</v>
      </c>
      <c r="B1404" s="6" t="s">
        <v>361</v>
      </c>
      <c r="C1404" s="12">
        <v>38121</v>
      </c>
      <c r="D1404" s="6" t="s">
        <v>3195</v>
      </c>
      <c r="E1404" s="13">
        <v>42870</v>
      </c>
      <c r="F1404" s="13">
        <v>44415</v>
      </c>
      <c r="H1404" s="6" t="s">
        <v>7944</v>
      </c>
      <c r="I1404" s="6" t="s">
        <v>8146</v>
      </c>
      <c r="J1404" s="14">
        <v>-0.12470000000000001</v>
      </c>
      <c r="K1404" s="14">
        <v>0.13109999999999999</v>
      </c>
      <c r="L1404" s="15">
        <f t="shared" si="88"/>
        <v>-0.25580000000000003</v>
      </c>
      <c r="M1404" s="11">
        <f t="shared" si="89"/>
        <v>0</v>
      </c>
      <c r="N1404" s="11">
        <f>VLOOKUP(E1404,Nasdaq!$A$2:$F$3174,5,1)</f>
        <v>6149.669922</v>
      </c>
      <c r="O1404" s="11">
        <f>VLOOKUP(F1404,Nasdaq!$A$2:$F$3174,5,1)</f>
        <v>11010.980469</v>
      </c>
      <c r="P1404" s="11">
        <f t="shared" si="90"/>
        <v>1545</v>
      </c>
      <c r="Q1404" s="15">
        <f t="shared" si="91"/>
        <v>0.55850396715264716</v>
      </c>
    </row>
    <row r="1405" spans="1:17" ht="19.5" customHeight="1" x14ac:dyDescent="0.2">
      <c r="A1405" s="12">
        <v>606</v>
      </c>
      <c r="B1405" s="6" t="s">
        <v>361</v>
      </c>
      <c r="C1405" s="12">
        <v>30781</v>
      </c>
      <c r="D1405" s="6" t="s">
        <v>3196</v>
      </c>
      <c r="E1405" s="13">
        <v>42415</v>
      </c>
      <c r="F1405" s="13">
        <v>44415</v>
      </c>
      <c r="H1405" s="6" t="s">
        <v>7951</v>
      </c>
      <c r="I1405" s="6" t="s">
        <v>7987</v>
      </c>
      <c r="J1405" s="14">
        <v>-0.13470000000000001</v>
      </c>
      <c r="K1405" s="14">
        <v>0.15909999999999999</v>
      </c>
      <c r="L1405" s="15">
        <f t="shared" si="88"/>
        <v>-0.29380000000000001</v>
      </c>
      <c r="M1405" s="11">
        <f t="shared" si="89"/>
        <v>0</v>
      </c>
      <c r="N1405" s="11">
        <f>VLOOKUP(E1405,Nasdaq!$A$2:$F$3174,5,1)</f>
        <v>4337.5097660000001</v>
      </c>
      <c r="O1405" s="11">
        <f>VLOOKUP(F1405,Nasdaq!$A$2:$F$3174,5,1)</f>
        <v>11010.980469</v>
      </c>
      <c r="P1405" s="11">
        <f t="shared" si="90"/>
        <v>2000</v>
      </c>
      <c r="Q1405" s="15">
        <f t="shared" si="91"/>
        <v>0.3939263459368374</v>
      </c>
    </row>
    <row r="1406" spans="1:17" ht="19.5" customHeight="1" x14ac:dyDescent="0.2">
      <c r="A1406" s="12">
        <v>606</v>
      </c>
      <c r="B1406" s="6" t="s">
        <v>361</v>
      </c>
      <c r="C1406" s="12">
        <v>2933</v>
      </c>
      <c r="D1406" s="6" t="s">
        <v>3197</v>
      </c>
      <c r="E1406" s="13">
        <v>41501</v>
      </c>
      <c r="F1406" s="13">
        <v>43992</v>
      </c>
      <c r="H1406" s="6" t="s">
        <v>7946</v>
      </c>
      <c r="I1406" s="6" t="s">
        <v>7956</v>
      </c>
      <c r="J1406" s="14">
        <v>-0.14810000000000001</v>
      </c>
      <c r="K1406" s="14">
        <v>0.1231</v>
      </c>
      <c r="L1406" s="15">
        <f t="shared" si="88"/>
        <v>-0.2712</v>
      </c>
      <c r="M1406" s="11">
        <f t="shared" si="89"/>
        <v>0</v>
      </c>
      <c r="N1406" s="11">
        <f>VLOOKUP(E1406,Nasdaq!$A$2:$F$3174,5,1)</f>
        <v>3606.1201169999999</v>
      </c>
      <c r="O1406" s="11">
        <f>VLOOKUP(F1406,Nasdaq!$A$2:$F$3174,5,1)</f>
        <v>10020.349609000001</v>
      </c>
      <c r="P1406" s="11">
        <f t="shared" si="90"/>
        <v>2491</v>
      </c>
      <c r="Q1406" s="15">
        <f t="shared" si="91"/>
        <v>0.3598800751575566</v>
      </c>
    </row>
    <row r="1407" spans="1:17" ht="19.5" customHeight="1" x14ac:dyDescent="0.2">
      <c r="A1407" s="12">
        <v>606</v>
      </c>
      <c r="B1407" s="6" t="s">
        <v>361</v>
      </c>
      <c r="C1407" s="12">
        <v>33076</v>
      </c>
      <c r="D1407" s="6" t="s">
        <v>2765</v>
      </c>
      <c r="E1407" s="13">
        <v>42277</v>
      </c>
      <c r="F1407" s="13">
        <v>44415</v>
      </c>
      <c r="H1407" s="6" t="s">
        <v>7951</v>
      </c>
      <c r="I1407" s="6" t="s">
        <v>8048</v>
      </c>
      <c r="J1407" s="14">
        <v>-0.1547</v>
      </c>
      <c r="K1407" s="14">
        <v>0.1449</v>
      </c>
      <c r="L1407" s="15">
        <f t="shared" si="88"/>
        <v>-0.29959999999999998</v>
      </c>
      <c r="M1407" s="11">
        <f t="shared" si="89"/>
        <v>0</v>
      </c>
      <c r="N1407" s="11">
        <f>VLOOKUP(E1407,Nasdaq!$A$2:$F$3174,5,1)</f>
        <v>4620.1601559999999</v>
      </c>
      <c r="O1407" s="11">
        <f>VLOOKUP(F1407,Nasdaq!$A$2:$F$3174,5,1)</f>
        <v>11010.980469</v>
      </c>
      <c r="P1407" s="11">
        <f t="shared" si="90"/>
        <v>2138</v>
      </c>
      <c r="Q1407" s="15">
        <f t="shared" si="91"/>
        <v>0.41959617590154868</v>
      </c>
    </row>
    <row r="1408" spans="1:17" ht="19.5" customHeight="1" x14ac:dyDescent="0.2">
      <c r="A1408" s="12">
        <v>606</v>
      </c>
      <c r="B1408" s="6" t="s">
        <v>361</v>
      </c>
      <c r="C1408" s="12">
        <v>2319</v>
      </c>
      <c r="D1408" s="6" t="s">
        <v>3198</v>
      </c>
      <c r="E1408" s="13">
        <v>40133</v>
      </c>
      <c r="F1408" s="13">
        <v>42870</v>
      </c>
      <c r="H1408" s="6" t="s">
        <v>7948</v>
      </c>
      <c r="I1408" s="6" t="s">
        <v>8029</v>
      </c>
      <c r="J1408" s="14">
        <v>-0.17679999999999998</v>
      </c>
      <c r="K1408" s="14">
        <v>0.1346</v>
      </c>
      <c r="L1408" s="15">
        <f t="shared" si="88"/>
        <v>-0.31140000000000001</v>
      </c>
      <c r="M1408" s="11">
        <f t="shared" si="89"/>
        <v>0</v>
      </c>
      <c r="N1408" s="11">
        <f>VLOOKUP(E1408,Nasdaq!$A$2:$F$3174,5,1)</f>
        <v>2197.8500979999999</v>
      </c>
      <c r="O1408" s="11">
        <f>VLOOKUP(F1408,Nasdaq!$A$2:$F$3174,5,1)</f>
        <v>6149.669922</v>
      </c>
      <c r="P1408" s="11">
        <f t="shared" si="90"/>
        <v>2737</v>
      </c>
      <c r="Q1408" s="15">
        <f t="shared" si="91"/>
        <v>0.35739354949767904</v>
      </c>
    </row>
    <row r="1409" spans="1:17" ht="19.5" customHeight="1" x14ac:dyDescent="0.2">
      <c r="A1409" s="12">
        <v>606</v>
      </c>
      <c r="B1409" s="6" t="s">
        <v>361</v>
      </c>
      <c r="C1409" s="12">
        <v>3024</v>
      </c>
      <c r="D1409" s="6" t="s">
        <v>3199</v>
      </c>
      <c r="E1409" s="13">
        <v>43546</v>
      </c>
      <c r="F1409" s="13">
        <v>44415</v>
      </c>
      <c r="H1409" s="6" t="s">
        <v>7948</v>
      </c>
      <c r="I1409" s="6" t="s">
        <v>8044</v>
      </c>
      <c r="J1409" s="14">
        <v>-0.27729999999999999</v>
      </c>
      <c r="K1409" s="14">
        <v>0.1623</v>
      </c>
      <c r="L1409" s="15">
        <f t="shared" si="88"/>
        <v>-0.43959999999999999</v>
      </c>
      <c r="M1409" s="11">
        <f t="shared" si="89"/>
        <v>0</v>
      </c>
      <c r="N1409" s="11">
        <f>VLOOKUP(E1409,Nasdaq!$A$2:$F$3174,5,1)</f>
        <v>7642.669922</v>
      </c>
      <c r="O1409" s="11">
        <f>VLOOKUP(F1409,Nasdaq!$A$2:$F$3174,5,1)</f>
        <v>11010.980469</v>
      </c>
      <c r="P1409" s="11">
        <f t="shared" si="90"/>
        <v>869</v>
      </c>
      <c r="Q1409" s="15">
        <f t="shared" si="91"/>
        <v>0.69409611086194956</v>
      </c>
    </row>
    <row r="1410" spans="1:17" ht="19.5" customHeight="1" x14ac:dyDescent="0.2">
      <c r="A1410" s="12">
        <v>606</v>
      </c>
      <c r="B1410" s="6" t="s">
        <v>361</v>
      </c>
      <c r="C1410" s="12">
        <v>43151</v>
      </c>
      <c r="D1410" s="6" t="s">
        <v>3200</v>
      </c>
      <c r="E1410" s="13">
        <v>43235</v>
      </c>
      <c r="F1410" s="13">
        <v>44415</v>
      </c>
      <c r="H1410" s="6" t="s">
        <v>7946</v>
      </c>
      <c r="I1410" s="6" t="s">
        <v>7956</v>
      </c>
      <c r="J1410" s="14">
        <v>-0.32740000000000002</v>
      </c>
      <c r="K1410" s="14">
        <v>0.12240000000000001</v>
      </c>
      <c r="L1410" s="15">
        <f t="shared" si="88"/>
        <v>-0.44980000000000003</v>
      </c>
      <c r="M1410" s="11">
        <f t="shared" si="89"/>
        <v>0</v>
      </c>
      <c r="N1410" s="11">
        <f>VLOOKUP(E1410,Nasdaq!$A$2:$F$3174,5,1)</f>
        <v>7351.6298829999996</v>
      </c>
      <c r="O1410" s="11">
        <f>VLOOKUP(F1410,Nasdaq!$A$2:$F$3174,5,1)</f>
        <v>11010.980469</v>
      </c>
      <c r="P1410" s="11">
        <f t="shared" si="90"/>
        <v>1180</v>
      </c>
      <c r="Q1410" s="15">
        <f t="shared" si="91"/>
        <v>0.66766413754814713</v>
      </c>
    </row>
    <row r="1411" spans="1:17" ht="19.5" customHeight="1" x14ac:dyDescent="0.2">
      <c r="A1411" s="12">
        <v>606</v>
      </c>
      <c r="B1411" s="6" t="s">
        <v>361</v>
      </c>
      <c r="C1411" s="12">
        <v>31612</v>
      </c>
      <c r="D1411" s="6" t="s">
        <v>3201</v>
      </c>
      <c r="E1411" s="13">
        <v>42323</v>
      </c>
      <c r="F1411" s="13">
        <v>44415</v>
      </c>
      <c r="H1411" s="6" t="s">
        <v>7946</v>
      </c>
      <c r="I1411" s="6" t="s">
        <v>8027</v>
      </c>
      <c r="J1411" s="14">
        <v>-0.33030000000000004</v>
      </c>
      <c r="K1411" s="14">
        <v>0.13220000000000001</v>
      </c>
      <c r="L1411" s="15">
        <f t="shared" si="88"/>
        <v>-0.46250000000000002</v>
      </c>
      <c r="M1411" s="11">
        <f t="shared" si="89"/>
        <v>0</v>
      </c>
      <c r="N1411" s="11">
        <f>VLOOKUP(E1411,Nasdaq!$A$2:$F$3174,5,1)</f>
        <v>4927.8798829999996</v>
      </c>
      <c r="O1411" s="11">
        <f>VLOOKUP(F1411,Nasdaq!$A$2:$F$3174,5,1)</f>
        <v>11010.980469</v>
      </c>
      <c r="P1411" s="11">
        <f t="shared" si="90"/>
        <v>2092</v>
      </c>
      <c r="Q1411" s="15">
        <f t="shared" si="91"/>
        <v>0.44754280379578959</v>
      </c>
    </row>
    <row r="1412" spans="1:17" ht="19.5" customHeight="1" x14ac:dyDescent="0.2">
      <c r="A1412" s="12">
        <v>606</v>
      </c>
      <c r="B1412" s="6" t="s">
        <v>361</v>
      </c>
      <c r="C1412" s="12">
        <v>28403</v>
      </c>
      <c r="D1412" s="6" t="s">
        <v>3202</v>
      </c>
      <c r="E1412" s="13">
        <v>41774</v>
      </c>
      <c r="F1412" s="13">
        <v>43517</v>
      </c>
      <c r="H1412" s="6" t="s">
        <v>7946</v>
      </c>
      <c r="I1412" s="6" t="s">
        <v>8005</v>
      </c>
      <c r="J1412" s="14">
        <v>-0.33110000000000001</v>
      </c>
      <c r="K1412" s="14">
        <v>0.10859999999999999</v>
      </c>
      <c r="L1412" s="15">
        <f t="shared" si="88"/>
        <v>-0.43969999999999998</v>
      </c>
      <c r="M1412" s="11">
        <f t="shared" si="89"/>
        <v>0</v>
      </c>
      <c r="N1412" s="11">
        <f>VLOOKUP(E1412,Nasdaq!$A$2:$F$3174,5,1)</f>
        <v>4069.290039</v>
      </c>
      <c r="O1412" s="11">
        <f>VLOOKUP(F1412,Nasdaq!$A$2:$F$3174,5,1)</f>
        <v>7459.7099609999996</v>
      </c>
      <c r="P1412" s="11">
        <f t="shared" si="90"/>
        <v>1743</v>
      </c>
      <c r="Q1412" s="15">
        <f t="shared" si="91"/>
        <v>0.54550296683615807</v>
      </c>
    </row>
    <row r="1413" spans="1:17" ht="19.5" customHeight="1" x14ac:dyDescent="0.2">
      <c r="A1413" s="12">
        <v>606</v>
      </c>
      <c r="B1413" s="6" t="s">
        <v>361</v>
      </c>
      <c r="C1413" s="12">
        <v>24619</v>
      </c>
      <c r="D1413" s="6" t="s">
        <v>3203</v>
      </c>
      <c r="E1413" s="13">
        <v>43054</v>
      </c>
      <c r="F1413" s="13">
        <v>44415</v>
      </c>
      <c r="H1413" s="6" t="s">
        <v>7946</v>
      </c>
      <c r="I1413" s="6" t="s">
        <v>8008</v>
      </c>
      <c r="J1413" s="14">
        <v>-0.4672</v>
      </c>
      <c r="K1413" s="14">
        <v>0.12560000000000002</v>
      </c>
      <c r="L1413" s="15">
        <f t="shared" si="88"/>
        <v>-0.59279999999999999</v>
      </c>
      <c r="M1413" s="11">
        <f t="shared" si="89"/>
        <v>0</v>
      </c>
      <c r="N1413" s="11">
        <f>VLOOKUP(E1413,Nasdaq!$A$2:$F$3174,5,1)</f>
        <v>6706.2099609999996</v>
      </c>
      <c r="O1413" s="11">
        <f>VLOOKUP(F1413,Nasdaq!$A$2:$F$3174,5,1)</f>
        <v>11010.980469</v>
      </c>
      <c r="P1413" s="11">
        <f t="shared" si="90"/>
        <v>1361</v>
      </c>
      <c r="Q1413" s="15">
        <f t="shared" si="91"/>
        <v>0.60904809284364625</v>
      </c>
    </row>
    <row r="1414" spans="1:17" ht="19.5" customHeight="1" x14ac:dyDescent="0.2">
      <c r="A1414" s="12">
        <v>607</v>
      </c>
      <c r="B1414" s="6" t="s">
        <v>362</v>
      </c>
      <c r="C1414" s="12">
        <v>290</v>
      </c>
      <c r="D1414" s="6" t="s">
        <v>2828</v>
      </c>
      <c r="E1414" s="13">
        <v>40358</v>
      </c>
      <c r="F1414" s="13">
        <v>44415</v>
      </c>
      <c r="H1414" s="6" t="s">
        <v>7951</v>
      </c>
      <c r="I1414" s="6" t="s">
        <v>8018</v>
      </c>
      <c r="J1414" s="14">
        <v>0.49689999999999995</v>
      </c>
      <c r="K1414" s="14">
        <v>0.1462</v>
      </c>
      <c r="L1414" s="15">
        <f t="shared" si="88"/>
        <v>0.35069999999999996</v>
      </c>
      <c r="M1414" s="11">
        <f t="shared" si="89"/>
        <v>1</v>
      </c>
      <c r="N1414" s="11">
        <f>VLOOKUP(E1414,Nasdaq!$A$2:$F$3174,5,1)</f>
        <v>2135.179932</v>
      </c>
      <c r="O1414" s="11">
        <f>VLOOKUP(F1414,Nasdaq!$A$2:$F$3174,5,1)</f>
        <v>11010.980469</v>
      </c>
      <c r="P1414" s="11">
        <f t="shared" si="90"/>
        <v>4057</v>
      </c>
      <c r="Q1414" s="15">
        <f t="shared" si="91"/>
        <v>0.19391391195632968</v>
      </c>
    </row>
    <row r="1415" spans="1:17" ht="19.5" customHeight="1" x14ac:dyDescent="0.2">
      <c r="A1415" s="12">
        <v>607</v>
      </c>
      <c r="B1415" s="6" t="s">
        <v>362</v>
      </c>
      <c r="C1415" s="12">
        <v>352</v>
      </c>
      <c r="D1415" s="6" t="s">
        <v>3204</v>
      </c>
      <c r="E1415" s="13">
        <v>39948</v>
      </c>
      <c r="F1415" s="13">
        <v>44415</v>
      </c>
      <c r="H1415" s="6" t="s">
        <v>7944</v>
      </c>
      <c r="I1415" s="6" t="s">
        <v>8130</v>
      </c>
      <c r="J1415" s="14">
        <v>0.48880000000000001</v>
      </c>
      <c r="K1415" s="14">
        <v>0.1497</v>
      </c>
      <c r="L1415" s="15">
        <f t="shared" si="88"/>
        <v>0.33910000000000001</v>
      </c>
      <c r="M1415" s="11">
        <f t="shared" si="89"/>
        <v>1</v>
      </c>
      <c r="N1415" s="11">
        <f>VLOOKUP(E1415,Nasdaq!$A$2:$F$3174,5,1)</f>
        <v>1680.1400149999999</v>
      </c>
      <c r="O1415" s="11">
        <f>VLOOKUP(F1415,Nasdaq!$A$2:$F$3174,5,1)</f>
        <v>11010.980469</v>
      </c>
      <c r="P1415" s="11">
        <f t="shared" si="90"/>
        <v>4467</v>
      </c>
      <c r="Q1415" s="15">
        <f t="shared" si="91"/>
        <v>0.15258786054857834</v>
      </c>
    </row>
    <row r="1416" spans="1:17" ht="19.5" customHeight="1" x14ac:dyDescent="0.2">
      <c r="A1416" s="12">
        <v>607</v>
      </c>
      <c r="B1416" s="6" t="s">
        <v>362</v>
      </c>
      <c r="C1416" s="12">
        <v>27756</v>
      </c>
      <c r="D1416" s="6" t="s">
        <v>3205</v>
      </c>
      <c r="E1416" s="13">
        <v>41593</v>
      </c>
      <c r="F1416" s="13">
        <v>44415</v>
      </c>
      <c r="H1416" s="6" t="s">
        <v>7947</v>
      </c>
      <c r="I1416" s="6" t="s">
        <v>8066</v>
      </c>
      <c r="J1416" s="14">
        <v>0.36450000000000005</v>
      </c>
      <c r="K1416" s="14">
        <v>0.1198</v>
      </c>
      <c r="L1416" s="15">
        <f t="shared" si="88"/>
        <v>0.24470000000000003</v>
      </c>
      <c r="M1416" s="11">
        <f t="shared" si="89"/>
        <v>1</v>
      </c>
      <c r="N1416" s="11">
        <f>VLOOKUP(E1416,Nasdaq!$A$2:$F$3174,5,1)</f>
        <v>3985.969971</v>
      </c>
      <c r="O1416" s="11">
        <f>VLOOKUP(F1416,Nasdaq!$A$2:$F$3174,5,1)</f>
        <v>11010.980469</v>
      </c>
      <c r="P1416" s="11">
        <f t="shared" si="90"/>
        <v>2822</v>
      </c>
      <c r="Q1416" s="15">
        <f t="shared" si="91"/>
        <v>0.36199990675996363</v>
      </c>
    </row>
    <row r="1417" spans="1:17" ht="19.5" customHeight="1" x14ac:dyDescent="0.2">
      <c r="A1417" s="12">
        <v>607</v>
      </c>
      <c r="B1417" s="6" t="s">
        <v>362</v>
      </c>
      <c r="C1417" s="12">
        <v>26843</v>
      </c>
      <c r="D1417" s="6" t="s">
        <v>3206</v>
      </c>
      <c r="E1417" s="13">
        <v>41685</v>
      </c>
      <c r="F1417" s="13">
        <v>44415</v>
      </c>
      <c r="H1417" s="6" t="s">
        <v>7950</v>
      </c>
      <c r="I1417" s="6" t="s">
        <v>8026</v>
      </c>
      <c r="J1417" s="14">
        <v>0.34630000000000005</v>
      </c>
      <c r="K1417" s="14">
        <v>0.1197</v>
      </c>
      <c r="L1417" s="15">
        <f t="shared" si="88"/>
        <v>0.22660000000000005</v>
      </c>
      <c r="M1417" s="11">
        <f t="shared" si="89"/>
        <v>1</v>
      </c>
      <c r="N1417" s="11">
        <f>VLOOKUP(E1417,Nasdaq!$A$2:$F$3174,5,1)</f>
        <v>4244.0200199999999</v>
      </c>
      <c r="O1417" s="11">
        <f>VLOOKUP(F1417,Nasdaq!$A$2:$F$3174,5,1)</f>
        <v>11010.980469</v>
      </c>
      <c r="P1417" s="11">
        <f t="shared" si="90"/>
        <v>2730</v>
      </c>
      <c r="Q1417" s="15">
        <f t="shared" si="91"/>
        <v>0.38543561970145063</v>
      </c>
    </row>
    <row r="1418" spans="1:17" ht="19.5" customHeight="1" x14ac:dyDescent="0.2">
      <c r="A1418" s="12">
        <v>607</v>
      </c>
      <c r="B1418" s="6" t="s">
        <v>362</v>
      </c>
      <c r="C1418" s="12">
        <v>2315</v>
      </c>
      <c r="D1418" s="6" t="s">
        <v>3207</v>
      </c>
      <c r="E1418" s="13">
        <v>40313</v>
      </c>
      <c r="F1418" s="13">
        <v>44415</v>
      </c>
      <c r="H1418" s="6" t="s">
        <v>7946</v>
      </c>
      <c r="I1418" s="6" t="s">
        <v>8100</v>
      </c>
      <c r="J1418" s="14">
        <v>0.31019999999999998</v>
      </c>
      <c r="K1418" s="14">
        <v>0.1348</v>
      </c>
      <c r="L1418" s="15">
        <f t="shared" si="88"/>
        <v>0.17539999999999997</v>
      </c>
      <c r="M1418" s="11">
        <f t="shared" si="89"/>
        <v>1</v>
      </c>
      <c r="N1418" s="11">
        <f>VLOOKUP(E1418,Nasdaq!$A$2:$F$3174,5,1)</f>
        <v>2346.8500979999999</v>
      </c>
      <c r="O1418" s="11">
        <f>VLOOKUP(F1418,Nasdaq!$A$2:$F$3174,5,1)</f>
        <v>11010.980469</v>
      </c>
      <c r="P1418" s="11">
        <f t="shared" si="90"/>
        <v>4102</v>
      </c>
      <c r="Q1418" s="15">
        <f t="shared" si="91"/>
        <v>0.21313747014808682</v>
      </c>
    </row>
    <row r="1419" spans="1:17" ht="19.5" customHeight="1" x14ac:dyDescent="0.2">
      <c r="A1419" s="12">
        <v>607</v>
      </c>
      <c r="B1419" s="6" t="s">
        <v>362</v>
      </c>
      <c r="C1419" s="12">
        <v>893</v>
      </c>
      <c r="D1419" s="6" t="s">
        <v>3208</v>
      </c>
      <c r="E1419" s="13">
        <v>40313</v>
      </c>
      <c r="F1419" s="13">
        <v>42016</v>
      </c>
      <c r="H1419" s="6" t="s">
        <v>7948</v>
      </c>
      <c r="I1419" s="6" t="s">
        <v>7981</v>
      </c>
      <c r="J1419" s="14">
        <v>0.28260000000000002</v>
      </c>
      <c r="K1419" s="14">
        <v>0.15629999999999999</v>
      </c>
      <c r="L1419" s="15">
        <f t="shared" si="88"/>
        <v>0.12630000000000002</v>
      </c>
      <c r="M1419" s="11">
        <f t="shared" si="89"/>
        <v>1</v>
      </c>
      <c r="N1419" s="11">
        <f>VLOOKUP(E1419,Nasdaq!$A$2:$F$3174,5,1)</f>
        <v>2346.8500979999999</v>
      </c>
      <c r="O1419" s="11">
        <f>VLOOKUP(F1419,Nasdaq!$A$2:$F$3174,5,1)</f>
        <v>4664.7099609999996</v>
      </c>
      <c r="P1419" s="11">
        <f t="shared" si="90"/>
        <v>1703</v>
      </c>
      <c r="Q1419" s="15">
        <f t="shared" si="91"/>
        <v>0.50310795552747067</v>
      </c>
    </row>
    <row r="1420" spans="1:17" ht="19.5" customHeight="1" x14ac:dyDescent="0.2">
      <c r="A1420" s="12">
        <v>607</v>
      </c>
      <c r="B1420" s="6" t="s">
        <v>362</v>
      </c>
      <c r="C1420" s="12">
        <v>616</v>
      </c>
      <c r="D1420" s="6" t="s">
        <v>3209</v>
      </c>
      <c r="E1420" s="13">
        <v>40589</v>
      </c>
      <c r="F1420" s="13">
        <v>44415</v>
      </c>
      <c r="H1420" s="6" t="s">
        <v>7944</v>
      </c>
      <c r="I1420" s="6" t="s">
        <v>7968</v>
      </c>
      <c r="J1420" s="14">
        <v>0.23870000000000002</v>
      </c>
      <c r="K1420" s="14">
        <v>0.12590000000000001</v>
      </c>
      <c r="L1420" s="15">
        <f t="shared" si="88"/>
        <v>0.11280000000000001</v>
      </c>
      <c r="M1420" s="11">
        <f t="shared" si="89"/>
        <v>1</v>
      </c>
      <c r="N1420" s="11">
        <f>VLOOKUP(E1420,Nasdaq!$A$2:$F$3174,5,1)</f>
        <v>2804.3500979999999</v>
      </c>
      <c r="O1420" s="11">
        <f>VLOOKUP(F1420,Nasdaq!$A$2:$F$3174,5,1)</f>
        <v>11010.980469</v>
      </c>
      <c r="P1420" s="11">
        <f t="shared" si="90"/>
        <v>3826</v>
      </c>
      <c r="Q1420" s="15">
        <f t="shared" si="91"/>
        <v>0.25468693296431388</v>
      </c>
    </row>
    <row r="1421" spans="1:17" ht="19.5" customHeight="1" x14ac:dyDescent="0.2">
      <c r="A1421" s="12">
        <v>607</v>
      </c>
      <c r="B1421" s="6" t="s">
        <v>362</v>
      </c>
      <c r="C1421" s="12">
        <v>1384</v>
      </c>
      <c r="D1421" s="6" t="s">
        <v>3210</v>
      </c>
      <c r="E1421" s="13">
        <v>40313</v>
      </c>
      <c r="F1421" s="13">
        <v>42824</v>
      </c>
      <c r="H1421" s="6" t="s">
        <v>7949</v>
      </c>
      <c r="I1421" s="6" t="s">
        <v>8000</v>
      </c>
      <c r="J1421" s="14">
        <v>0.23370000000000002</v>
      </c>
      <c r="K1421" s="14">
        <v>0.13639999999999999</v>
      </c>
      <c r="L1421" s="15">
        <f t="shared" si="88"/>
        <v>9.7300000000000025E-2</v>
      </c>
      <c r="M1421" s="11">
        <f t="shared" si="89"/>
        <v>1</v>
      </c>
      <c r="N1421" s="11">
        <f>VLOOKUP(E1421,Nasdaq!$A$2:$F$3174,5,1)</f>
        <v>2346.8500979999999</v>
      </c>
      <c r="O1421" s="11">
        <f>VLOOKUP(F1421,Nasdaq!$A$2:$F$3174,5,1)</f>
        <v>5914.3398440000001</v>
      </c>
      <c r="P1421" s="11">
        <f t="shared" si="90"/>
        <v>2511</v>
      </c>
      <c r="Q1421" s="15">
        <f t="shared" si="91"/>
        <v>0.39680717150225003</v>
      </c>
    </row>
    <row r="1422" spans="1:17" ht="19.5" customHeight="1" x14ac:dyDescent="0.2">
      <c r="A1422" s="12">
        <v>607</v>
      </c>
      <c r="B1422" s="6" t="s">
        <v>362</v>
      </c>
      <c r="C1422" s="12">
        <v>1796</v>
      </c>
      <c r="D1422" s="6" t="s">
        <v>3211</v>
      </c>
      <c r="E1422" s="13">
        <v>40313</v>
      </c>
      <c r="F1422" s="13">
        <v>44415</v>
      </c>
      <c r="G1422" s="13">
        <v>43374</v>
      </c>
      <c r="H1422" s="6" t="s">
        <v>7944</v>
      </c>
      <c r="I1422" s="6" t="s">
        <v>8016</v>
      </c>
      <c r="J1422" s="14">
        <v>0.2205</v>
      </c>
      <c r="K1422" s="14">
        <v>0.1348</v>
      </c>
      <c r="L1422" s="15">
        <f t="shared" si="88"/>
        <v>8.5699999999999998E-2</v>
      </c>
      <c r="M1422" s="11">
        <f t="shared" si="89"/>
        <v>1</v>
      </c>
      <c r="N1422" s="11">
        <f>VLOOKUP(E1422,Nasdaq!$A$2:$F$3174,5,1)</f>
        <v>2346.8500979999999</v>
      </c>
      <c r="O1422" s="11">
        <f>VLOOKUP(F1422,Nasdaq!$A$2:$F$3174,5,1)</f>
        <v>11010.980469</v>
      </c>
      <c r="P1422" s="11">
        <f t="shared" si="90"/>
        <v>4102</v>
      </c>
      <c r="Q1422" s="15">
        <f t="shared" si="91"/>
        <v>0.21313747014808682</v>
      </c>
    </row>
    <row r="1423" spans="1:17" ht="19.5" customHeight="1" x14ac:dyDescent="0.2">
      <c r="A1423" s="12">
        <v>607</v>
      </c>
      <c r="B1423" s="6" t="s">
        <v>362</v>
      </c>
      <c r="C1423" s="12">
        <v>926</v>
      </c>
      <c r="D1423" s="6" t="s">
        <v>3212</v>
      </c>
      <c r="E1423" s="13">
        <v>40224</v>
      </c>
      <c r="F1423" s="13">
        <v>42657</v>
      </c>
      <c r="H1423" s="6" t="s">
        <v>7945</v>
      </c>
      <c r="I1423" s="6" t="s">
        <v>7955</v>
      </c>
      <c r="J1423" s="14">
        <v>0.21410000000000001</v>
      </c>
      <c r="K1423" s="14">
        <v>0.12890000000000001</v>
      </c>
      <c r="L1423" s="15">
        <f t="shared" si="88"/>
        <v>8.5199999999999998E-2</v>
      </c>
      <c r="M1423" s="11">
        <f t="shared" si="89"/>
        <v>1</v>
      </c>
      <c r="N1423" s="11">
        <f>VLOOKUP(E1423,Nasdaq!$A$2:$F$3174,5,1)</f>
        <v>2183.530029</v>
      </c>
      <c r="O1423" s="11">
        <f>VLOOKUP(F1423,Nasdaq!$A$2:$F$3174,5,1)</f>
        <v>5214.1601559999999</v>
      </c>
      <c r="P1423" s="11">
        <f t="shared" si="90"/>
        <v>2433</v>
      </c>
      <c r="Q1423" s="15">
        <f t="shared" si="91"/>
        <v>0.41876967793544817</v>
      </c>
    </row>
    <row r="1424" spans="1:17" ht="19.5" customHeight="1" x14ac:dyDescent="0.2">
      <c r="A1424" s="12">
        <v>607</v>
      </c>
      <c r="B1424" s="6" t="s">
        <v>362</v>
      </c>
      <c r="C1424" s="12">
        <v>2279</v>
      </c>
      <c r="D1424" s="6" t="s">
        <v>3213</v>
      </c>
      <c r="E1424" s="13">
        <v>40589</v>
      </c>
      <c r="F1424" s="13">
        <v>44415</v>
      </c>
      <c r="H1424" s="6" t="s">
        <v>7944</v>
      </c>
      <c r="I1424" s="6" t="s">
        <v>7968</v>
      </c>
      <c r="J1424" s="14">
        <v>0.1956</v>
      </c>
      <c r="K1424" s="14">
        <v>0.12590000000000001</v>
      </c>
      <c r="L1424" s="15">
        <f t="shared" si="88"/>
        <v>6.9699999999999984E-2</v>
      </c>
      <c r="M1424" s="11">
        <f t="shared" si="89"/>
        <v>1</v>
      </c>
      <c r="N1424" s="11">
        <f>VLOOKUP(E1424,Nasdaq!$A$2:$F$3174,5,1)</f>
        <v>2804.3500979999999</v>
      </c>
      <c r="O1424" s="11">
        <f>VLOOKUP(F1424,Nasdaq!$A$2:$F$3174,5,1)</f>
        <v>11010.980469</v>
      </c>
      <c r="P1424" s="11">
        <f t="shared" si="90"/>
        <v>3826</v>
      </c>
      <c r="Q1424" s="15">
        <f t="shared" si="91"/>
        <v>0.25468693296431388</v>
      </c>
    </row>
    <row r="1425" spans="1:17" ht="19.5" customHeight="1" x14ac:dyDescent="0.2">
      <c r="A1425" s="12">
        <v>607</v>
      </c>
      <c r="B1425" s="6" t="s">
        <v>362</v>
      </c>
      <c r="C1425" s="12">
        <v>3567</v>
      </c>
      <c r="D1425" s="6" t="s">
        <v>3214</v>
      </c>
      <c r="E1425" s="13">
        <v>40313</v>
      </c>
      <c r="F1425" s="13">
        <v>44415</v>
      </c>
      <c r="H1425" s="6" t="s">
        <v>7947</v>
      </c>
      <c r="I1425" s="6" t="s">
        <v>8079</v>
      </c>
      <c r="J1425" s="14">
        <v>0.1759</v>
      </c>
      <c r="K1425" s="14">
        <v>0.1348</v>
      </c>
      <c r="L1425" s="15">
        <f t="shared" si="88"/>
        <v>4.1099999999999998E-2</v>
      </c>
      <c r="M1425" s="11">
        <f t="shared" si="89"/>
        <v>1</v>
      </c>
      <c r="N1425" s="11">
        <f>VLOOKUP(E1425,Nasdaq!$A$2:$F$3174,5,1)</f>
        <v>2346.8500979999999</v>
      </c>
      <c r="O1425" s="11">
        <f>VLOOKUP(F1425,Nasdaq!$A$2:$F$3174,5,1)</f>
        <v>11010.980469</v>
      </c>
      <c r="P1425" s="11">
        <f t="shared" si="90"/>
        <v>4102</v>
      </c>
      <c r="Q1425" s="15">
        <f t="shared" si="91"/>
        <v>0.21313747014808682</v>
      </c>
    </row>
    <row r="1426" spans="1:17" ht="19.5" customHeight="1" x14ac:dyDescent="0.2">
      <c r="A1426" s="12">
        <v>607</v>
      </c>
      <c r="B1426" s="6" t="s">
        <v>362</v>
      </c>
      <c r="C1426" s="12">
        <v>1305</v>
      </c>
      <c r="D1426" s="6" t="s">
        <v>3215</v>
      </c>
      <c r="E1426" s="13">
        <v>40313</v>
      </c>
      <c r="F1426" s="13">
        <v>43433</v>
      </c>
      <c r="H1426" s="6" t="s">
        <v>7947</v>
      </c>
      <c r="I1426" s="6" t="s">
        <v>8148</v>
      </c>
      <c r="J1426" s="14">
        <v>0.14279999999999998</v>
      </c>
      <c r="K1426" s="14">
        <v>0.13200000000000001</v>
      </c>
      <c r="L1426" s="15">
        <f t="shared" si="88"/>
        <v>1.0799999999999976E-2</v>
      </c>
      <c r="M1426" s="11">
        <f t="shared" si="89"/>
        <v>1</v>
      </c>
      <c r="N1426" s="11">
        <f>VLOOKUP(E1426,Nasdaq!$A$2:$F$3174,5,1)</f>
        <v>2346.8500979999999</v>
      </c>
      <c r="O1426" s="11">
        <f>VLOOKUP(F1426,Nasdaq!$A$2:$F$3174,5,1)</f>
        <v>7273.080078</v>
      </c>
      <c r="P1426" s="11">
        <f t="shared" si="90"/>
        <v>3120</v>
      </c>
      <c r="Q1426" s="15">
        <f t="shared" si="91"/>
        <v>0.32267655571315812</v>
      </c>
    </row>
    <row r="1427" spans="1:17" ht="19.5" customHeight="1" x14ac:dyDescent="0.2">
      <c r="A1427" s="12">
        <v>607</v>
      </c>
      <c r="B1427" s="6" t="s">
        <v>362</v>
      </c>
      <c r="C1427" s="12">
        <v>1788</v>
      </c>
      <c r="D1427" s="6" t="s">
        <v>3216</v>
      </c>
      <c r="E1427" s="13">
        <v>40313</v>
      </c>
      <c r="F1427" s="13">
        <v>44415</v>
      </c>
      <c r="H1427" s="6" t="s">
        <v>7950</v>
      </c>
      <c r="I1427" s="6" t="s">
        <v>8136</v>
      </c>
      <c r="J1427" s="14">
        <v>0.12529999999999999</v>
      </c>
      <c r="K1427" s="14">
        <v>0.1348</v>
      </c>
      <c r="L1427" s="15">
        <f t="shared" si="88"/>
        <v>-9.5000000000000084E-3</v>
      </c>
      <c r="M1427" s="11">
        <f t="shared" si="89"/>
        <v>0</v>
      </c>
      <c r="N1427" s="11">
        <f>VLOOKUP(E1427,Nasdaq!$A$2:$F$3174,5,1)</f>
        <v>2346.8500979999999</v>
      </c>
      <c r="O1427" s="11">
        <f>VLOOKUP(F1427,Nasdaq!$A$2:$F$3174,5,1)</f>
        <v>11010.980469</v>
      </c>
      <c r="P1427" s="11">
        <f t="shared" si="90"/>
        <v>4102</v>
      </c>
      <c r="Q1427" s="15">
        <f t="shared" si="91"/>
        <v>0.21313747014808682</v>
      </c>
    </row>
    <row r="1428" spans="1:17" ht="19.5" customHeight="1" x14ac:dyDescent="0.2">
      <c r="A1428" s="12">
        <v>607</v>
      </c>
      <c r="B1428" s="6" t="s">
        <v>362</v>
      </c>
      <c r="C1428" s="12">
        <v>2307</v>
      </c>
      <c r="D1428" s="6" t="s">
        <v>3217</v>
      </c>
      <c r="E1428" s="13">
        <v>40313</v>
      </c>
      <c r="F1428" s="13">
        <v>44415</v>
      </c>
      <c r="H1428" s="6" t="s">
        <v>7951</v>
      </c>
      <c r="I1428" s="6" t="s">
        <v>7972</v>
      </c>
      <c r="J1428" s="14">
        <v>0.1231</v>
      </c>
      <c r="K1428" s="14">
        <v>0.1348</v>
      </c>
      <c r="L1428" s="15">
        <f t="shared" si="88"/>
        <v>-1.1700000000000002E-2</v>
      </c>
      <c r="M1428" s="11">
        <f t="shared" si="89"/>
        <v>0</v>
      </c>
      <c r="N1428" s="11">
        <f>VLOOKUP(E1428,Nasdaq!$A$2:$F$3174,5,1)</f>
        <v>2346.8500979999999</v>
      </c>
      <c r="O1428" s="11">
        <f>VLOOKUP(F1428,Nasdaq!$A$2:$F$3174,5,1)</f>
        <v>11010.980469</v>
      </c>
      <c r="P1428" s="11">
        <f t="shared" si="90"/>
        <v>4102</v>
      </c>
      <c r="Q1428" s="15">
        <f t="shared" si="91"/>
        <v>0.21313747014808682</v>
      </c>
    </row>
    <row r="1429" spans="1:17" ht="19.5" customHeight="1" x14ac:dyDescent="0.2">
      <c r="A1429" s="12">
        <v>607</v>
      </c>
      <c r="B1429" s="6" t="s">
        <v>362</v>
      </c>
      <c r="C1429" s="12">
        <v>2834</v>
      </c>
      <c r="D1429" s="6" t="s">
        <v>3218</v>
      </c>
      <c r="E1429" s="13">
        <v>40313</v>
      </c>
      <c r="F1429" s="13">
        <v>44415</v>
      </c>
      <c r="H1429" s="6" t="s">
        <v>7947</v>
      </c>
      <c r="I1429" s="6" t="s">
        <v>8042</v>
      </c>
      <c r="J1429" s="14">
        <v>0.11560000000000001</v>
      </c>
      <c r="K1429" s="14">
        <v>0.1348</v>
      </c>
      <c r="L1429" s="15">
        <f t="shared" si="88"/>
        <v>-1.9199999999999995E-2</v>
      </c>
      <c r="M1429" s="11">
        <f t="shared" si="89"/>
        <v>0</v>
      </c>
      <c r="N1429" s="11">
        <f>VLOOKUP(E1429,Nasdaq!$A$2:$F$3174,5,1)</f>
        <v>2346.8500979999999</v>
      </c>
      <c r="O1429" s="11">
        <f>VLOOKUP(F1429,Nasdaq!$A$2:$F$3174,5,1)</f>
        <v>11010.980469</v>
      </c>
      <c r="P1429" s="11">
        <f t="shared" si="90"/>
        <v>4102</v>
      </c>
      <c r="Q1429" s="15">
        <f t="shared" si="91"/>
        <v>0.21313747014808682</v>
      </c>
    </row>
    <row r="1430" spans="1:17" ht="19.5" customHeight="1" x14ac:dyDescent="0.2">
      <c r="A1430" s="12">
        <v>607</v>
      </c>
      <c r="B1430" s="6" t="s">
        <v>362</v>
      </c>
      <c r="C1430" s="12">
        <v>3142</v>
      </c>
      <c r="D1430" s="6" t="s">
        <v>3219</v>
      </c>
      <c r="E1430" s="13">
        <v>40313</v>
      </c>
      <c r="F1430" s="13">
        <v>44415</v>
      </c>
      <c r="H1430" s="6" t="s">
        <v>7947</v>
      </c>
      <c r="I1430" s="6" t="s">
        <v>7970</v>
      </c>
      <c r="J1430" s="14">
        <v>0.10619999999999999</v>
      </c>
      <c r="K1430" s="14">
        <v>0.1348</v>
      </c>
      <c r="L1430" s="15">
        <f t="shared" si="88"/>
        <v>-2.8600000000000014E-2</v>
      </c>
      <c r="M1430" s="11">
        <f t="shared" si="89"/>
        <v>0</v>
      </c>
      <c r="N1430" s="11">
        <f>VLOOKUP(E1430,Nasdaq!$A$2:$F$3174,5,1)</f>
        <v>2346.8500979999999</v>
      </c>
      <c r="O1430" s="11">
        <f>VLOOKUP(F1430,Nasdaq!$A$2:$F$3174,5,1)</f>
        <v>11010.980469</v>
      </c>
      <c r="P1430" s="11">
        <f t="shared" si="90"/>
        <v>4102</v>
      </c>
      <c r="Q1430" s="15">
        <f t="shared" si="91"/>
        <v>0.21313747014808682</v>
      </c>
    </row>
    <row r="1431" spans="1:17" ht="19.5" customHeight="1" x14ac:dyDescent="0.2">
      <c r="A1431" s="12">
        <v>607</v>
      </c>
      <c r="B1431" s="6" t="s">
        <v>362</v>
      </c>
      <c r="C1431" s="12">
        <v>15910</v>
      </c>
      <c r="D1431" s="6" t="s">
        <v>3220</v>
      </c>
      <c r="E1431" s="13">
        <v>40313</v>
      </c>
      <c r="F1431" s="13">
        <v>41513</v>
      </c>
      <c r="H1431" s="6" t="s">
        <v>7950</v>
      </c>
      <c r="I1431" s="6" t="s">
        <v>8010</v>
      </c>
      <c r="J1431" s="14">
        <v>9.4399999999999998E-2</v>
      </c>
      <c r="K1431" s="14">
        <v>0</v>
      </c>
      <c r="L1431" s="15">
        <f t="shared" si="88"/>
        <v>9.4399999999999998E-2</v>
      </c>
      <c r="M1431" s="11">
        <f t="shared" si="89"/>
        <v>1</v>
      </c>
      <c r="N1431" s="11">
        <f>VLOOKUP(E1431,Nasdaq!$A$2:$F$3174,5,1)</f>
        <v>2346.8500979999999</v>
      </c>
      <c r="O1431" s="11">
        <f>VLOOKUP(F1431,Nasdaq!$A$2:$F$3174,5,1)</f>
        <v>3578.5200199999999</v>
      </c>
      <c r="P1431" s="11">
        <f t="shared" si="90"/>
        <v>1200</v>
      </c>
      <c r="Q1431" s="15">
        <f t="shared" si="91"/>
        <v>0.65581646751641565</v>
      </c>
    </row>
    <row r="1432" spans="1:17" ht="19.5" customHeight="1" x14ac:dyDescent="0.2">
      <c r="A1432" s="12">
        <v>607</v>
      </c>
      <c r="B1432" s="6" t="s">
        <v>362</v>
      </c>
      <c r="C1432" s="12">
        <v>1586</v>
      </c>
      <c r="D1432" s="6" t="s">
        <v>3221</v>
      </c>
      <c r="E1432" s="13">
        <v>41044</v>
      </c>
      <c r="F1432" s="13">
        <v>44415</v>
      </c>
      <c r="H1432" s="6" t="s">
        <v>7946</v>
      </c>
      <c r="I1432" s="6" t="s">
        <v>8047</v>
      </c>
      <c r="J1432" s="14">
        <v>9.01E-2</v>
      </c>
      <c r="K1432" s="14">
        <v>0.14230000000000001</v>
      </c>
      <c r="L1432" s="15">
        <f t="shared" si="88"/>
        <v>-5.220000000000001E-2</v>
      </c>
      <c r="M1432" s="11">
        <f t="shared" si="89"/>
        <v>0</v>
      </c>
      <c r="N1432" s="11">
        <f>VLOOKUP(E1432,Nasdaq!$A$2:$F$3174,5,1)</f>
        <v>2893.76001</v>
      </c>
      <c r="O1432" s="11">
        <f>VLOOKUP(F1432,Nasdaq!$A$2:$F$3174,5,1)</f>
        <v>11010.980469</v>
      </c>
      <c r="P1432" s="11">
        <f t="shared" si="90"/>
        <v>3371</v>
      </c>
      <c r="Q1432" s="15">
        <f t="shared" si="91"/>
        <v>0.26280703712266845</v>
      </c>
    </row>
    <row r="1433" spans="1:17" ht="19.5" customHeight="1" x14ac:dyDescent="0.2">
      <c r="A1433" s="12">
        <v>607</v>
      </c>
      <c r="B1433" s="6" t="s">
        <v>362</v>
      </c>
      <c r="C1433" s="12">
        <v>1665</v>
      </c>
      <c r="D1433" s="6" t="s">
        <v>3222</v>
      </c>
      <c r="E1433" s="13">
        <v>40313</v>
      </c>
      <c r="F1433" s="13">
        <v>44415</v>
      </c>
      <c r="H1433" s="6" t="s">
        <v>7944</v>
      </c>
      <c r="I1433" s="6" t="s">
        <v>7968</v>
      </c>
      <c r="J1433" s="14">
        <v>8.8699999999999987E-2</v>
      </c>
      <c r="K1433" s="14">
        <v>0.1348</v>
      </c>
      <c r="L1433" s="15">
        <f t="shared" si="88"/>
        <v>-4.6100000000000016E-2</v>
      </c>
      <c r="M1433" s="11">
        <f t="shared" si="89"/>
        <v>0</v>
      </c>
      <c r="N1433" s="11">
        <f>VLOOKUP(E1433,Nasdaq!$A$2:$F$3174,5,1)</f>
        <v>2346.8500979999999</v>
      </c>
      <c r="O1433" s="11">
        <f>VLOOKUP(F1433,Nasdaq!$A$2:$F$3174,5,1)</f>
        <v>11010.980469</v>
      </c>
      <c r="P1433" s="11">
        <f t="shared" si="90"/>
        <v>4102</v>
      </c>
      <c r="Q1433" s="15">
        <f t="shared" si="91"/>
        <v>0.21313747014808682</v>
      </c>
    </row>
    <row r="1434" spans="1:17" ht="19.5" customHeight="1" x14ac:dyDescent="0.2">
      <c r="A1434" s="12">
        <v>607</v>
      </c>
      <c r="B1434" s="6" t="s">
        <v>362</v>
      </c>
      <c r="C1434" s="12">
        <v>3165</v>
      </c>
      <c r="D1434" s="6" t="s">
        <v>2946</v>
      </c>
      <c r="E1434" s="13">
        <v>40313</v>
      </c>
      <c r="F1434" s="13">
        <v>44415</v>
      </c>
      <c r="H1434" s="6" t="s">
        <v>7949</v>
      </c>
      <c r="I1434" s="6" t="s">
        <v>8058</v>
      </c>
      <c r="J1434" s="14">
        <v>6.54E-2</v>
      </c>
      <c r="K1434" s="14">
        <v>0.1348</v>
      </c>
      <c r="L1434" s="15">
        <f t="shared" si="88"/>
        <v>-6.9400000000000003E-2</v>
      </c>
      <c r="M1434" s="11">
        <f t="shared" si="89"/>
        <v>0</v>
      </c>
      <c r="N1434" s="11">
        <f>VLOOKUP(E1434,Nasdaq!$A$2:$F$3174,5,1)</f>
        <v>2346.8500979999999</v>
      </c>
      <c r="O1434" s="11">
        <f>VLOOKUP(F1434,Nasdaq!$A$2:$F$3174,5,1)</f>
        <v>11010.980469</v>
      </c>
      <c r="P1434" s="11">
        <f t="shared" si="90"/>
        <v>4102</v>
      </c>
      <c r="Q1434" s="15">
        <f t="shared" si="91"/>
        <v>0.21313747014808682</v>
      </c>
    </row>
    <row r="1435" spans="1:17" ht="19.5" customHeight="1" x14ac:dyDescent="0.2">
      <c r="A1435" s="12">
        <v>607</v>
      </c>
      <c r="B1435" s="6" t="s">
        <v>362</v>
      </c>
      <c r="C1435" s="12">
        <v>2718</v>
      </c>
      <c r="D1435" s="6" t="s">
        <v>3223</v>
      </c>
      <c r="E1435" s="13">
        <v>40313</v>
      </c>
      <c r="F1435" s="13">
        <v>44415</v>
      </c>
      <c r="H1435" s="6" t="s">
        <v>7947</v>
      </c>
      <c r="I1435" s="6" t="s">
        <v>7969</v>
      </c>
      <c r="J1435" s="14">
        <v>5.2199999999999996E-2</v>
      </c>
      <c r="K1435" s="14">
        <v>0.1348</v>
      </c>
      <c r="L1435" s="15">
        <f t="shared" si="88"/>
        <v>-8.2600000000000007E-2</v>
      </c>
      <c r="M1435" s="11">
        <f t="shared" si="89"/>
        <v>0</v>
      </c>
      <c r="N1435" s="11">
        <f>VLOOKUP(E1435,Nasdaq!$A$2:$F$3174,5,1)</f>
        <v>2346.8500979999999</v>
      </c>
      <c r="O1435" s="11">
        <f>VLOOKUP(F1435,Nasdaq!$A$2:$F$3174,5,1)</f>
        <v>11010.980469</v>
      </c>
      <c r="P1435" s="11">
        <f t="shared" si="90"/>
        <v>4102</v>
      </c>
      <c r="Q1435" s="15">
        <f t="shared" si="91"/>
        <v>0.21313747014808682</v>
      </c>
    </row>
    <row r="1436" spans="1:17" ht="19.5" customHeight="1" x14ac:dyDescent="0.2">
      <c r="A1436" s="12">
        <v>607</v>
      </c>
      <c r="B1436" s="6" t="s">
        <v>362</v>
      </c>
      <c r="C1436" s="12">
        <v>2058</v>
      </c>
      <c r="D1436" s="6" t="s">
        <v>3224</v>
      </c>
      <c r="E1436" s="13">
        <v>40313</v>
      </c>
      <c r="F1436" s="13">
        <v>44415</v>
      </c>
      <c r="H1436" s="6" t="s">
        <v>7944</v>
      </c>
      <c r="I1436" s="6" t="s">
        <v>8053</v>
      </c>
      <c r="J1436" s="14">
        <v>3.4099999999999998E-2</v>
      </c>
      <c r="K1436" s="14">
        <v>0.1348</v>
      </c>
      <c r="L1436" s="15">
        <f t="shared" si="88"/>
        <v>-0.10070000000000001</v>
      </c>
      <c r="M1436" s="11">
        <f t="shared" si="89"/>
        <v>0</v>
      </c>
      <c r="N1436" s="11">
        <f>VLOOKUP(E1436,Nasdaq!$A$2:$F$3174,5,1)</f>
        <v>2346.8500979999999</v>
      </c>
      <c r="O1436" s="11">
        <f>VLOOKUP(F1436,Nasdaq!$A$2:$F$3174,5,1)</f>
        <v>11010.980469</v>
      </c>
      <c r="P1436" s="11">
        <f t="shared" si="90"/>
        <v>4102</v>
      </c>
      <c r="Q1436" s="15">
        <f t="shared" si="91"/>
        <v>0.21313747014808682</v>
      </c>
    </row>
    <row r="1437" spans="1:17" ht="19.5" customHeight="1" x14ac:dyDescent="0.2">
      <c r="A1437" s="12">
        <v>607</v>
      </c>
      <c r="B1437" s="6" t="s">
        <v>362</v>
      </c>
      <c r="C1437" s="12">
        <v>3394</v>
      </c>
      <c r="D1437" s="6" t="s">
        <v>3225</v>
      </c>
      <c r="E1437" s="13">
        <v>40313</v>
      </c>
      <c r="F1437" s="13">
        <v>43395</v>
      </c>
      <c r="H1437" s="6" t="s">
        <v>7951</v>
      </c>
      <c r="I1437" s="6" t="s">
        <v>8075</v>
      </c>
      <c r="J1437" s="14">
        <v>2.3199999999999998E-2</v>
      </c>
      <c r="K1437" s="14">
        <v>0.13400000000000001</v>
      </c>
      <c r="L1437" s="15">
        <f t="shared" si="88"/>
        <v>-0.11080000000000001</v>
      </c>
      <c r="M1437" s="11">
        <f t="shared" si="89"/>
        <v>0</v>
      </c>
      <c r="N1437" s="11">
        <f>VLOOKUP(E1437,Nasdaq!$A$2:$F$3174,5,1)</f>
        <v>2346.8500979999999</v>
      </c>
      <c r="O1437" s="11">
        <f>VLOOKUP(F1437,Nasdaq!$A$2:$F$3174,5,1)</f>
        <v>7468.6298829999996</v>
      </c>
      <c r="P1437" s="11">
        <f t="shared" si="90"/>
        <v>3082</v>
      </c>
      <c r="Q1437" s="15">
        <f t="shared" si="91"/>
        <v>0.31422798422884252</v>
      </c>
    </row>
    <row r="1438" spans="1:17" ht="19.5" customHeight="1" x14ac:dyDescent="0.2">
      <c r="A1438" s="12">
        <v>607</v>
      </c>
      <c r="B1438" s="6" t="s">
        <v>362</v>
      </c>
      <c r="C1438" s="12">
        <v>3645</v>
      </c>
      <c r="D1438" s="6" t="s">
        <v>3226</v>
      </c>
      <c r="E1438" s="13">
        <v>41501</v>
      </c>
      <c r="F1438" s="13">
        <v>44415</v>
      </c>
      <c r="H1438" s="6" t="s">
        <v>7947</v>
      </c>
      <c r="I1438" s="6" t="s">
        <v>8069</v>
      </c>
      <c r="J1438" s="14">
        <v>4.5000000000000005E-3</v>
      </c>
      <c r="K1438" s="14">
        <v>0.12869999999999998</v>
      </c>
      <c r="L1438" s="15">
        <f t="shared" si="88"/>
        <v>-0.12419999999999998</v>
      </c>
      <c r="M1438" s="11">
        <f t="shared" si="89"/>
        <v>0</v>
      </c>
      <c r="N1438" s="11">
        <f>VLOOKUP(E1438,Nasdaq!$A$2:$F$3174,5,1)</f>
        <v>3606.1201169999999</v>
      </c>
      <c r="O1438" s="11">
        <f>VLOOKUP(F1438,Nasdaq!$A$2:$F$3174,5,1)</f>
        <v>11010.980469</v>
      </c>
      <c r="P1438" s="11">
        <f t="shared" si="90"/>
        <v>2914</v>
      </c>
      <c r="Q1438" s="15">
        <f t="shared" si="91"/>
        <v>0.32750252457389839</v>
      </c>
    </row>
    <row r="1439" spans="1:17" ht="19.5" customHeight="1" x14ac:dyDescent="0.2">
      <c r="A1439" s="12">
        <v>607</v>
      </c>
      <c r="B1439" s="6" t="s">
        <v>362</v>
      </c>
      <c r="C1439" s="12">
        <v>2342</v>
      </c>
      <c r="D1439" s="6" t="s">
        <v>3227</v>
      </c>
      <c r="E1439" s="13">
        <v>40313</v>
      </c>
      <c r="F1439" s="13">
        <v>44415</v>
      </c>
      <c r="H1439" s="6" t="s">
        <v>7948</v>
      </c>
      <c r="I1439" s="6" t="s">
        <v>7981</v>
      </c>
      <c r="J1439" s="14">
        <v>-4.6999999999999993E-3</v>
      </c>
      <c r="K1439" s="14">
        <v>0.1348</v>
      </c>
      <c r="L1439" s="15">
        <f t="shared" si="88"/>
        <v>-0.13950000000000001</v>
      </c>
      <c r="M1439" s="11">
        <f t="shared" si="89"/>
        <v>0</v>
      </c>
      <c r="N1439" s="11">
        <f>VLOOKUP(E1439,Nasdaq!$A$2:$F$3174,5,1)</f>
        <v>2346.8500979999999</v>
      </c>
      <c r="O1439" s="11">
        <f>VLOOKUP(F1439,Nasdaq!$A$2:$F$3174,5,1)</f>
        <v>11010.980469</v>
      </c>
      <c r="P1439" s="11">
        <f t="shared" si="90"/>
        <v>4102</v>
      </c>
      <c r="Q1439" s="15">
        <f t="shared" si="91"/>
        <v>0.21313747014808682</v>
      </c>
    </row>
    <row r="1440" spans="1:17" ht="19.5" customHeight="1" x14ac:dyDescent="0.2">
      <c r="A1440" s="12">
        <v>607</v>
      </c>
      <c r="B1440" s="6" t="s">
        <v>362</v>
      </c>
      <c r="C1440" s="12">
        <v>2811</v>
      </c>
      <c r="D1440" s="6" t="s">
        <v>2830</v>
      </c>
      <c r="E1440" s="13">
        <v>40313</v>
      </c>
      <c r="F1440" s="13">
        <v>44415</v>
      </c>
      <c r="H1440" s="6" t="s">
        <v>7946</v>
      </c>
      <c r="I1440" s="6" t="s">
        <v>8005</v>
      </c>
      <c r="J1440" s="14">
        <v>-9.4999999999999998E-3</v>
      </c>
      <c r="K1440" s="14">
        <v>0.1348</v>
      </c>
      <c r="L1440" s="15">
        <f t="shared" si="88"/>
        <v>-0.14430000000000001</v>
      </c>
      <c r="M1440" s="11">
        <f t="shared" si="89"/>
        <v>0</v>
      </c>
      <c r="N1440" s="11">
        <f>VLOOKUP(E1440,Nasdaq!$A$2:$F$3174,5,1)</f>
        <v>2346.8500979999999</v>
      </c>
      <c r="O1440" s="11">
        <f>VLOOKUP(F1440,Nasdaq!$A$2:$F$3174,5,1)</f>
        <v>11010.980469</v>
      </c>
      <c r="P1440" s="11">
        <f t="shared" si="90"/>
        <v>4102</v>
      </c>
      <c r="Q1440" s="15">
        <f t="shared" si="91"/>
        <v>0.21313747014808682</v>
      </c>
    </row>
    <row r="1441" spans="1:17" ht="19.5" customHeight="1" x14ac:dyDescent="0.2">
      <c r="A1441" s="12">
        <v>607</v>
      </c>
      <c r="B1441" s="6" t="s">
        <v>362</v>
      </c>
      <c r="C1441" s="12">
        <v>4354</v>
      </c>
      <c r="D1441" s="6" t="s">
        <v>3228</v>
      </c>
      <c r="E1441" s="13">
        <v>40312</v>
      </c>
      <c r="F1441" s="13">
        <v>42870</v>
      </c>
      <c r="H1441" s="6" t="s">
        <v>7951</v>
      </c>
      <c r="I1441" s="6" t="s">
        <v>7971</v>
      </c>
      <c r="J1441" s="14">
        <v>-3.27E-2</v>
      </c>
      <c r="K1441" s="14">
        <v>0.13669999999999999</v>
      </c>
      <c r="L1441" s="15">
        <f t="shared" si="88"/>
        <v>-0.1694</v>
      </c>
      <c r="M1441" s="11">
        <f t="shared" si="89"/>
        <v>0</v>
      </c>
      <c r="N1441" s="11">
        <f>VLOOKUP(E1441,Nasdaq!$A$2:$F$3174,5,1)</f>
        <v>2346.8500979999999</v>
      </c>
      <c r="O1441" s="11">
        <f>VLOOKUP(F1441,Nasdaq!$A$2:$F$3174,5,1)</f>
        <v>6149.669922</v>
      </c>
      <c r="P1441" s="11">
        <f t="shared" si="90"/>
        <v>2558</v>
      </c>
      <c r="Q1441" s="15">
        <f t="shared" si="91"/>
        <v>0.38162251781906803</v>
      </c>
    </row>
    <row r="1442" spans="1:17" ht="19.5" customHeight="1" x14ac:dyDescent="0.2">
      <c r="A1442" s="12">
        <v>607</v>
      </c>
      <c r="B1442" s="6" t="s">
        <v>362</v>
      </c>
      <c r="C1442" s="12">
        <v>4085</v>
      </c>
      <c r="D1442" s="6" t="s">
        <v>3229</v>
      </c>
      <c r="E1442" s="13">
        <v>40313</v>
      </c>
      <c r="F1442" s="13">
        <v>43444</v>
      </c>
      <c r="H1442" s="6" t="s">
        <v>7949</v>
      </c>
      <c r="I1442" s="6" t="s">
        <v>8089</v>
      </c>
      <c r="J1442" s="14">
        <v>-4.7599999999999996E-2</v>
      </c>
      <c r="K1442" s="14">
        <v>0.12640000000000001</v>
      </c>
      <c r="L1442" s="15">
        <f t="shared" si="88"/>
        <v>-0.17400000000000002</v>
      </c>
      <c r="M1442" s="11">
        <f t="shared" si="89"/>
        <v>0</v>
      </c>
      <c r="N1442" s="11">
        <f>VLOOKUP(E1442,Nasdaq!$A$2:$F$3174,5,1)</f>
        <v>2346.8500979999999</v>
      </c>
      <c r="O1442" s="11">
        <f>VLOOKUP(F1442,Nasdaq!$A$2:$F$3174,5,1)</f>
        <v>7020.5200199999999</v>
      </c>
      <c r="P1442" s="11">
        <f t="shared" si="90"/>
        <v>3131</v>
      </c>
      <c r="Q1442" s="15">
        <f t="shared" si="91"/>
        <v>0.33428468853324761</v>
      </c>
    </row>
    <row r="1443" spans="1:17" ht="19.5" customHeight="1" x14ac:dyDescent="0.2">
      <c r="A1443" s="12">
        <v>607</v>
      </c>
      <c r="B1443" s="6" t="s">
        <v>362</v>
      </c>
      <c r="C1443" s="12">
        <v>4386</v>
      </c>
      <c r="D1443" s="6" t="s">
        <v>3230</v>
      </c>
      <c r="E1443" s="13">
        <v>40313</v>
      </c>
      <c r="F1443" s="13">
        <v>44415</v>
      </c>
      <c r="H1443" s="6" t="s">
        <v>7944</v>
      </c>
      <c r="I1443" s="6" t="s">
        <v>8152</v>
      </c>
      <c r="J1443" s="14">
        <v>-0.10060000000000001</v>
      </c>
      <c r="K1443" s="14">
        <v>0.1348</v>
      </c>
      <c r="L1443" s="15">
        <f t="shared" si="88"/>
        <v>-0.2354</v>
      </c>
      <c r="M1443" s="11">
        <f t="shared" si="89"/>
        <v>0</v>
      </c>
      <c r="N1443" s="11">
        <f>VLOOKUP(E1443,Nasdaq!$A$2:$F$3174,5,1)</f>
        <v>2346.8500979999999</v>
      </c>
      <c r="O1443" s="11">
        <f>VLOOKUP(F1443,Nasdaq!$A$2:$F$3174,5,1)</f>
        <v>11010.980469</v>
      </c>
      <c r="P1443" s="11">
        <f t="shared" si="90"/>
        <v>4102</v>
      </c>
      <c r="Q1443" s="15">
        <f t="shared" si="91"/>
        <v>0.21313747014808682</v>
      </c>
    </row>
    <row r="1444" spans="1:17" ht="19.5" customHeight="1" x14ac:dyDescent="0.2">
      <c r="A1444" s="12">
        <v>607</v>
      </c>
      <c r="B1444" s="6" t="s">
        <v>362</v>
      </c>
      <c r="C1444" s="12">
        <v>3986</v>
      </c>
      <c r="D1444" s="6" t="s">
        <v>3231</v>
      </c>
      <c r="E1444" s="13">
        <v>40313</v>
      </c>
      <c r="F1444" s="13">
        <v>44415</v>
      </c>
      <c r="H1444" s="6" t="s">
        <v>7947</v>
      </c>
      <c r="I1444" s="6" t="s">
        <v>8079</v>
      </c>
      <c r="J1444" s="14">
        <v>-0.11210000000000001</v>
      </c>
      <c r="K1444" s="14">
        <v>0.1348</v>
      </c>
      <c r="L1444" s="15">
        <f t="shared" si="88"/>
        <v>-0.24690000000000001</v>
      </c>
      <c r="M1444" s="11">
        <f t="shared" si="89"/>
        <v>0</v>
      </c>
      <c r="N1444" s="11">
        <f>VLOOKUP(E1444,Nasdaq!$A$2:$F$3174,5,1)</f>
        <v>2346.8500979999999</v>
      </c>
      <c r="O1444" s="11">
        <f>VLOOKUP(F1444,Nasdaq!$A$2:$F$3174,5,1)</f>
        <v>11010.980469</v>
      </c>
      <c r="P1444" s="11">
        <f t="shared" si="90"/>
        <v>4102</v>
      </c>
      <c r="Q1444" s="15">
        <f t="shared" si="91"/>
        <v>0.21313747014808682</v>
      </c>
    </row>
    <row r="1445" spans="1:17" ht="19.5" customHeight="1" x14ac:dyDescent="0.2">
      <c r="A1445" s="12">
        <v>607</v>
      </c>
      <c r="B1445" s="6" t="s">
        <v>362</v>
      </c>
      <c r="C1445" s="12">
        <v>3069</v>
      </c>
      <c r="D1445" s="6" t="s">
        <v>3232</v>
      </c>
      <c r="E1445" s="13">
        <v>40313</v>
      </c>
      <c r="F1445" s="13">
        <v>42506</v>
      </c>
      <c r="H1445" s="6" t="s">
        <v>7949</v>
      </c>
      <c r="I1445" s="6" t="s">
        <v>7962</v>
      </c>
      <c r="J1445" s="14">
        <v>-0.128</v>
      </c>
      <c r="K1445" s="14">
        <v>0.12820000000000001</v>
      </c>
      <c r="L1445" s="15">
        <f t="shared" si="88"/>
        <v>-0.25619999999999998</v>
      </c>
      <c r="M1445" s="11">
        <f t="shared" si="89"/>
        <v>0</v>
      </c>
      <c r="N1445" s="11">
        <f>VLOOKUP(E1445,Nasdaq!$A$2:$F$3174,5,1)</f>
        <v>2346.8500979999999</v>
      </c>
      <c r="O1445" s="11">
        <f>VLOOKUP(F1445,Nasdaq!$A$2:$F$3174,5,1)</f>
        <v>4775.4599609999996</v>
      </c>
      <c r="P1445" s="11">
        <f t="shared" si="90"/>
        <v>2193</v>
      </c>
      <c r="Q1445" s="15">
        <f t="shared" si="91"/>
        <v>0.49144002882634075</v>
      </c>
    </row>
    <row r="1446" spans="1:17" ht="19.5" customHeight="1" x14ac:dyDescent="0.2">
      <c r="A1446" s="12">
        <v>607</v>
      </c>
      <c r="B1446" s="6" t="s">
        <v>362</v>
      </c>
      <c r="C1446" s="12">
        <v>3221</v>
      </c>
      <c r="D1446" s="6" t="s">
        <v>3233</v>
      </c>
      <c r="E1446" s="13">
        <v>40678</v>
      </c>
      <c r="F1446" s="13">
        <v>44415</v>
      </c>
      <c r="H1446" s="6" t="s">
        <v>7946</v>
      </c>
      <c r="I1446" s="6" t="s">
        <v>8027</v>
      </c>
      <c r="J1446" s="14">
        <v>-0.19829999999999998</v>
      </c>
      <c r="K1446" s="14">
        <v>0.12869999999999998</v>
      </c>
      <c r="L1446" s="15">
        <f t="shared" si="88"/>
        <v>-0.32699999999999996</v>
      </c>
      <c r="M1446" s="11">
        <f t="shared" si="89"/>
        <v>0</v>
      </c>
      <c r="N1446" s="11">
        <f>VLOOKUP(E1446,Nasdaq!$A$2:$F$3174,5,1)</f>
        <v>2828.469971</v>
      </c>
      <c r="O1446" s="11">
        <f>VLOOKUP(F1446,Nasdaq!$A$2:$F$3174,5,1)</f>
        <v>11010.980469</v>
      </c>
      <c r="P1446" s="11">
        <f t="shared" si="90"/>
        <v>3737</v>
      </c>
      <c r="Q1446" s="15">
        <f t="shared" si="91"/>
        <v>0.25687746857618032</v>
      </c>
    </row>
    <row r="1447" spans="1:17" ht="19.5" customHeight="1" x14ac:dyDescent="0.2">
      <c r="A1447" s="12">
        <v>6494</v>
      </c>
      <c r="B1447" s="6" t="s">
        <v>363</v>
      </c>
      <c r="C1447" s="12">
        <v>2743</v>
      </c>
      <c r="D1447" s="6" t="s">
        <v>3234</v>
      </c>
      <c r="E1447" s="13">
        <v>43222</v>
      </c>
      <c r="F1447" s="13">
        <v>44415</v>
      </c>
      <c r="H1447" s="6" t="s">
        <v>7945</v>
      </c>
      <c r="I1447" s="6" t="s">
        <v>8150</v>
      </c>
      <c r="J1447" s="14">
        <v>9.1999999999999998E-2</v>
      </c>
      <c r="K1447" s="14">
        <v>0.13500000000000001</v>
      </c>
      <c r="L1447" s="15">
        <f t="shared" si="88"/>
        <v>-4.300000000000001E-2</v>
      </c>
      <c r="M1447" s="11">
        <f t="shared" si="89"/>
        <v>0</v>
      </c>
      <c r="N1447" s="11">
        <f>VLOOKUP(E1447,Nasdaq!$A$2:$F$3174,5,1)</f>
        <v>7100.8999020000001</v>
      </c>
      <c r="O1447" s="11">
        <f>VLOOKUP(F1447,Nasdaq!$A$2:$F$3174,5,1)</f>
        <v>11010.980469</v>
      </c>
      <c r="P1447" s="11">
        <f t="shared" si="90"/>
        <v>1193</v>
      </c>
      <c r="Q1447" s="15">
        <f t="shared" si="91"/>
        <v>0.64489325682758925</v>
      </c>
    </row>
    <row r="1448" spans="1:17" ht="19.5" customHeight="1" x14ac:dyDescent="0.2">
      <c r="A1448" s="12">
        <v>7854</v>
      </c>
      <c r="B1448" s="6" t="s">
        <v>364</v>
      </c>
      <c r="C1448" s="12">
        <v>25950</v>
      </c>
      <c r="D1448" s="6" t="s">
        <v>3235</v>
      </c>
      <c r="E1448" s="13">
        <v>43535</v>
      </c>
      <c r="F1448" s="13">
        <v>43738</v>
      </c>
      <c r="G1448" s="13">
        <v>43535</v>
      </c>
      <c r="H1448" s="6" t="s">
        <v>7949</v>
      </c>
      <c r="I1448" s="6" t="s">
        <v>8009</v>
      </c>
      <c r="J1448" s="14">
        <v>0.49729999999999996</v>
      </c>
      <c r="K1448" s="14">
        <v>0.15090000000000001</v>
      </c>
      <c r="L1448" s="15">
        <f t="shared" si="88"/>
        <v>0.34639999999999993</v>
      </c>
      <c r="M1448" s="11">
        <f t="shared" si="89"/>
        <v>1</v>
      </c>
      <c r="N1448" s="11">
        <f>VLOOKUP(E1448,Nasdaq!$A$2:$F$3174,5,1)</f>
        <v>7558.0600590000004</v>
      </c>
      <c r="O1448" s="11">
        <f>VLOOKUP(F1448,Nasdaq!$A$2:$F$3174,5,1)</f>
        <v>7999.3398440000001</v>
      </c>
      <c r="P1448" s="11">
        <f t="shared" si="90"/>
        <v>203</v>
      </c>
      <c r="Q1448" s="15">
        <f t="shared" si="91"/>
        <v>0.94483619831332943</v>
      </c>
    </row>
    <row r="1449" spans="1:17" ht="19.5" customHeight="1" x14ac:dyDescent="0.2">
      <c r="A1449" s="12">
        <v>7854</v>
      </c>
      <c r="B1449" s="6" t="s">
        <v>364</v>
      </c>
      <c r="C1449" s="12">
        <v>2737</v>
      </c>
      <c r="D1449" s="6" t="s">
        <v>3236</v>
      </c>
      <c r="E1449" s="13">
        <v>43692</v>
      </c>
      <c r="F1449" s="13">
        <v>44415</v>
      </c>
      <c r="G1449" s="13">
        <v>43692</v>
      </c>
      <c r="H1449" s="6" t="s">
        <v>7946</v>
      </c>
      <c r="I1449" s="6" t="s">
        <v>8140</v>
      </c>
      <c r="J1449" s="14">
        <v>-5.3200000000000004E-2</v>
      </c>
      <c r="K1449" s="14">
        <v>0.20489999999999997</v>
      </c>
      <c r="L1449" s="15">
        <f t="shared" si="88"/>
        <v>-0.2581</v>
      </c>
      <c r="M1449" s="11">
        <f t="shared" si="89"/>
        <v>0</v>
      </c>
      <c r="N1449" s="11">
        <f>VLOOKUP(E1449,Nasdaq!$A$2:$F$3174,5,1)</f>
        <v>7766.6201170000004</v>
      </c>
      <c r="O1449" s="11">
        <f>VLOOKUP(F1449,Nasdaq!$A$2:$F$3174,5,1)</f>
        <v>11010.980469</v>
      </c>
      <c r="P1449" s="11">
        <f t="shared" si="90"/>
        <v>723</v>
      </c>
      <c r="Q1449" s="15">
        <f t="shared" si="91"/>
        <v>0.70535320736414242</v>
      </c>
    </row>
    <row r="1450" spans="1:17" ht="19.5" customHeight="1" x14ac:dyDescent="0.2">
      <c r="A1450" s="12">
        <v>6014</v>
      </c>
      <c r="B1450" s="6" t="s">
        <v>365</v>
      </c>
      <c r="C1450" s="12">
        <v>38835</v>
      </c>
      <c r="D1450" s="6" t="s">
        <v>3237</v>
      </c>
      <c r="E1450" s="13">
        <v>43473</v>
      </c>
      <c r="F1450" s="13">
        <v>44415</v>
      </c>
      <c r="G1450" s="13">
        <v>43473</v>
      </c>
      <c r="H1450" s="6" t="s">
        <v>7949</v>
      </c>
      <c r="I1450" s="6" t="s">
        <v>7962</v>
      </c>
      <c r="J1450" s="14">
        <v>0.91769999999999996</v>
      </c>
      <c r="K1450" s="14">
        <v>0.20610000000000001</v>
      </c>
      <c r="L1450" s="15">
        <f t="shared" si="88"/>
        <v>0.71160000000000001</v>
      </c>
      <c r="M1450" s="11">
        <f t="shared" si="89"/>
        <v>1</v>
      </c>
      <c r="N1450" s="11">
        <f>VLOOKUP(E1450,Nasdaq!$A$2:$F$3174,5,1)</f>
        <v>6897</v>
      </c>
      <c r="O1450" s="11">
        <f>VLOOKUP(F1450,Nasdaq!$A$2:$F$3174,5,1)</f>
        <v>11010.980469</v>
      </c>
      <c r="P1450" s="11">
        <f t="shared" si="90"/>
        <v>942</v>
      </c>
      <c r="Q1450" s="15">
        <f t="shared" si="91"/>
        <v>0.62637558964971862</v>
      </c>
    </row>
    <row r="1451" spans="1:17" ht="19.5" customHeight="1" x14ac:dyDescent="0.2">
      <c r="A1451" s="12">
        <v>6014</v>
      </c>
      <c r="B1451" s="6" t="s">
        <v>365</v>
      </c>
      <c r="C1451" s="12">
        <v>26937</v>
      </c>
      <c r="D1451" s="6" t="s">
        <v>2609</v>
      </c>
      <c r="E1451" s="13">
        <v>42604</v>
      </c>
      <c r="F1451" s="13">
        <v>43160</v>
      </c>
      <c r="H1451" s="6" t="s">
        <v>7944</v>
      </c>
      <c r="I1451" s="6" t="s">
        <v>8016</v>
      </c>
      <c r="J1451" s="14">
        <v>0.23309999999999997</v>
      </c>
      <c r="K1451" s="14">
        <v>0.16699999999999998</v>
      </c>
      <c r="L1451" s="15">
        <f t="shared" si="88"/>
        <v>6.6099999999999992E-2</v>
      </c>
      <c r="M1451" s="11">
        <f t="shared" si="89"/>
        <v>1</v>
      </c>
      <c r="N1451" s="11">
        <f>VLOOKUP(E1451,Nasdaq!$A$2:$F$3174,5,1)</f>
        <v>5244.6000979999999</v>
      </c>
      <c r="O1451" s="11">
        <f>VLOOKUP(F1451,Nasdaq!$A$2:$F$3174,5,1)</f>
        <v>7180.5600590000004</v>
      </c>
      <c r="P1451" s="11">
        <f t="shared" si="90"/>
        <v>556</v>
      </c>
      <c r="Q1451" s="15">
        <f t="shared" si="91"/>
        <v>0.73038985458779382</v>
      </c>
    </row>
    <row r="1452" spans="1:17" ht="19.5" customHeight="1" x14ac:dyDescent="0.2">
      <c r="A1452" s="12">
        <v>6014</v>
      </c>
      <c r="B1452" s="6" t="s">
        <v>365</v>
      </c>
      <c r="C1452" s="12">
        <v>27881</v>
      </c>
      <c r="D1452" s="6" t="s">
        <v>2983</v>
      </c>
      <c r="E1452" s="13">
        <v>41877</v>
      </c>
      <c r="F1452" s="13">
        <v>44415</v>
      </c>
      <c r="G1452" s="13">
        <v>41877</v>
      </c>
      <c r="H1452" s="6" t="s">
        <v>7947</v>
      </c>
      <c r="I1452" s="6" t="s">
        <v>8004</v>
      </c>
      <c r="J1452" s="14">
        <v>-0.20660000000000001</v>
      </c>
      <c r="K1452" s="14">
        <v>0.1133</v>
      </c>
      <c r="L1452" s="15">
        <f t="shared" si="88"/>
        <v>-0.31990000000000002</v>
      </c>
      <c r="M1452" s="11">
        <f t="shared" si="89"/>
        <v>0</v>
      </c>
      <c r="N1452" s="11">
        <f>VLOOKUP(E1452,Nasdaq!$A$2:$F$3174,5,1)</f>
        <v>4570.6401370000003</v>
      </c>
      <c r="O1452" s="11">
        <f>VLOOKUP(F1452,Nasdaq!$A$2:$F$3174,5,1)</f>
        <v>11010.980469</v>
      </c>
      <c r="P1452" s="11">
        <f t="shared" si="90"/>
        <v>2538</v>
      </c>
      <c r="Q1452" s="15">
        <f t="shared" si="91"/>
        <v>0.41509877235483633</v>
      </c>
    </row>
    <row r="1453" spans="1:17" ht="19.5" customHeight="1" x14ac:dyDescent="0.2">
      <c r="A1453" s="12">
        <v>5400</v>
      </c>
      <c r="B1453" s="6" t="s">
        <v>5926</v>
      </c>
      <c r="C1453" s="12">
        <v>3324</v>
      </c>
      <c r="D1453" s="6" t="s">
        <v>6453</v>
      </c>
      <c r="E1453" s="13">
        <v>42453</v>
      </c>
      <c r="F1453" s="13">
        <v>42620</v>
      </c>
      <c r="G1453" s="13">
        <v>42453</v>
      </c>
      <c r="H1453" s="6" t="s">
        <v>7946</v>
      </c>
      <c r="I1453" s="6" t="s">
        <v>8005</v>
      </c>
      <c r="J1453" s="14">
        <v>1.9195</v>
      </c>
      <c r="K1453" s="14">
        <v>0.19399999999999998</v>
      </c>
      <c r="L1453" s="15">
        <f t="shared" si="88"/>
        <v>1.7255</v>
      </c>
      <c r="M1453" s="11">
        <f t="shared" si="89"/>
        <v>1</v>
      </c>
      <c r="N1453" s="11">
        <f>VLOOKUP(E1453,Nasdaq!$A$2:$F$3174,5,1)</f>
        <v>4773.5</v>
      </c>
      <c r="O1453" s="11">
        <f>VLOOKUP(F1453,Nasdaq!$A$2:$F$3174,5,1)</f>
        <v>5283.9301759999998</v>
      </c>
      <c r="P1453" s="11">
        <f t="shared" si="90"/>
        <v>167</v>
      </c>
      <c r="Q1453" s="15">
        <f t="shared" si="91"/>
        <v>0.90340102854143123</v>
      </c>
    </row>
    <row r="1454" spans="1:17" ht="19.5" customHeight="1" x14ac:dyDescent="0.2">
      <c r="A1454" s="12">
        <v>5400</v>
      </c>
      <c r="B1454" s="6" t="s">
        <v>5926</v>
      </c>
      <c r="C1454" s="12">
        <v>2302</v>
      </c>
      <c r="D1454" s="6" t="s">
        <v>3657</v>
      </c>
      <c r="E1454" s="13">
        <v>41136</v>
      </c>
      <c r="F1454" s="13">
        <v>42139</v>
      </c>
      <c r="G1454" s="13">
        <v>41624</v>
      </c>
      <c r="H1454" s="6" t="s">
        <v>7946</v>
      </c>
      <c r="I1454" s="6" t="s">
        <v>8019</v>
      </c>
      <c r="J1454" s="14">
        <v>0.30990000000000001</v>
      </c>
      <c r="K1454" s="14">
        <v>0.1867</v>
      </c>
      <c r="L1454" s="15">
        <f t="shared" si="88"/>
        <v>0.1232</v>
      </c>
      <c r="M1454" s="11">
        <f t="shared" si="89"/>
        <v>1</v>
      </c>
      <c r="N1454" s="11">
        <f>VLOOKUP(E1454,Nasdaq!$A$2:$F$3174,5,1)</f>
        <v>3030.929932</v>
      </c>
      <c r="O1454" s="11">
        <f>VLOOKUP(F1454,Nasdaq!$A$2:$F$3174,5,1)</f>
        <v>5048.2900390000004</v>
      </c>
      <c r="P1454" s="11">
        <f t="shared" si="90"/>
        <v>1003</v>
      </c>
      <c r="Q1454" s="15">
        <f t="shared" si="91"/>
        <v>0.60038827650746085</v>
      </c>
    </row>
    <row r="1455" spans="1:17" ht="19.5" customHeight="1" x14ac:dyDescent="0.2">
      <c r="A1455" s="12">
        <v>5400</v>
      </c>
      <c r="B1455" s="6" t="s">
        <v>5926</v>
      </c>
      <c r="C1455" s="12">
        <v>1993</v>
      </c>
      <c r="D1455" s="6" t="s">
        <v>3967</v>
      </c>
      <c r="E1455" s="13">
        <v>41409</v>
      </c>
      <c r="F1455" s="13">
        <v>42052</v>
      </c>
      <c r="G1455" s="13">
        <v>41914</v>
      </c>
      <c r="H1455" s="6" t="s">
        <v>7946</v>
      </c>
      <c r="I1455" s="6" t="s">
        <v>8019</v>
      </c>
      <c r="J1455" s="14">
        <v>3.85E-2</v>
      </c>
      <c r="K1455" s="14">
        <v>0.1671</v>
      </c>
      <c r="L1455" s="15">
        <f t="shared" si="88"/>
        <v>-0.12859999999999999</v>
      </c>
      <c r="M1455" s="11">
        <f t="shared" si="89"/>
        <v>0</v>
      </c>
      <c r="N1455" s="11">
        <f>VLOOKUP(E1455,Nasdaq!$A$2:$F$3174,5,1)</f>
        <v>3471.6201169999999</v>
      </c>
      <c r="O1455" s="11">
        <f>VLOOKUP(F1455,Nasdaq!$A$2:$F$3174,5,1)</f>
        <v>4899.2700199999999</v>
      </c>
      <c r="P1455" s="11">
        <f t="shared" si="90"/>
        <v>643</v>
      </c>
      <c r="Q1455" s="15">
        <f t="shared" si="91"/>
        <v>0.70860050541668373</v>
      </c>
    </row>
    <row r="1456" spans="1:17" ht="19.5" customHeight="1" x14ac:dyDescent="0.2">
      <c r="A1456" s="12">
        <v>5400</v>
      </c>
      <c r="B1456" s="6" t="s">
        <v>5926</v>
      </c>
      <c r="C1456" s="12">
        <v>17247</v>
      </c>
      <c r="D1456" s="6" t="s">
        <v>6454</v>
      </c>
      <c r="E1456" s="13">
        <v>40224</v>
      </c>
      <c r="F1456" s="13">
        <v>41319</v>
      </c>
      <c r="G1456" s="13">
        <v>40808</v>
      </c>
      <c r="H1456" s="6" t="s">
        <v>7946</v>
      </c>
      <c r="I1456" s="6" t="s">
        <v>8019</v>
      </c>
      <c r="J1456" s="14">
        <v>2.07E-2</v>
      </c>
      <c r="K1456" s="14">
        <v>0.1399</v>
      </c>
      <c r="L1456" s="15">
        <f t="shared" si="88"/>
        <v>-0.1192</v>
      </c>
      <c r="M1456" s="11">
        <f t="shared" si="89"/>
        <v>0</v>
      </c>
      <c r="N1456" s="11">
        <f>VLOOKUP(E1456,Nasdaq!$A$2:$F$3174,5,1)</f>
        <v>2183.530029</v>
      </c>
      <c r="O1456" s="11">
        <f>VLOOKUP(F1456,Nasdaq!$A$2:$F$3174,5,1)</f>
        <v>3198.6599120000001</v>
      </c>
      <c r="P1456" s="11">
        <f t="shared" si="90"/>
        <v>1095</v>
      </c>
      <c r="Q1456" s="15">
        <f t="shared" si="91"/>
        <v>0.68263966001010157</v>
      </c>
    </row>
    <row r="1457" spans="1:17" ht="19.5" customHeight="1" x14ac:dyDescent="0.2">
      <c r="A1457" s="12">
        <v>5400</v>
      </c>
      <c r="B1457" s="6" t="s">
        <v>5926</v>
      </c>
      <c r="C1457" s="12">
        <v>2737</v>
      </c>
      <c r="D1457" s="6" t="s">
        <v>3236</v>
      </c>
      <c r="E1457" s="13">
        <v>42870</v>
      </c>
      <c r="F1457" s="13">
        <v>44415</v>
      </c>
      <c r="G1457" s="13">
        <v>43728</v>
      </c>
      <c r="H1457" s="6" t="s">
        <v>7946</v>
      </c>
      <c r="I1457" s="6" t="s">
        <v>8140</v>
      </c>
      <c r="J1457" s="14">
        <v>-0.1124</v>
      </c>
      <c r="K1457" s="14">
        <v>0.13109999999999999</v>
      </c>
      <c r="L1457" s="15">
        <f t="shared" ref="L1457:L1519" si="92">J1457-K1457</f>
        <v>-0.24349999999999999</v>
      </c>
      <c r="M1457" s="11">
        <f t="shared" ref="M1457:M1519" si="93">IF(L1457&gt;0,1,0)</f>
        <v>0</v>
      </c>
      <c r="N1457" s="11">
        <f>VLOOKUP(E1457,Nasdaq!$A$2:$F$3174,5,1)</f>
        <v>6149.669922</v>
      </c>
      <c r="O1457" s="11">
        <f>VLOOKUP(F1457,Nasdaq!$A$2:$F$3174,5,1)</f>
        <v>11010.980469</v>
      </c>
      <c r="P1457" s="11">
        <f t="shared" ref="P1457:P1519" si="94">_xlfn.DAYS(F1457,E1457)</f>
        <v>1545</v>
      </c>
      <c r="Q1457" s="15">
        <f t="shared" ref="Q1457:Q1519" si="95">(O1457/N1457)^(1/P1457/365-1)</f>
        <v>0.55850396715264716</v>
      </c>
    </row>
    <row r="1458" spans="1:17" ht="19.5" customHeight="1" x14ac:dyDescent="0.2">
      <c r="A1458" s="12">
        <v>9125</v>
      </c>
      <c r="B1458" s="6" t="s">
        <v>366</v>
      </c>
      <c r="C1458" s="12">
        <v>48125</v>
      </c>
      <c r="D1458" s="6" t="s">
        <v>3238</v>
      </c>
      <c r="E1458" s="13">
        <v>43854</v>
      </c>
      <c r="F1458" s="13">
        <v>44415</v>
      </c>
      <c r="H1458" s="6" t="s">
        <v>7948</v>
      </c>
      <c r="I1458" s="6" t="s">
        <v>7959</v>
      </c>
      <c r="J1458" s="14">
        <v>3.1294999999999997</v>
      </c>
      <c r="K1458" s="14">
        <v>5.67E-2</v>
      </c>
      <c r="L1458" s="15">
        <f t="shared" si="92"/>
        <v>3.0727999999999995</v>
      </c>
      <c r="M1458" s="11">
        <f t="shared" si="93"/>
        <v>1</v>
      </c>
      <c r="N1458" s="11">
        <f>VLOOKUP(E1458,Nasdaq!$A$2:$F$3174,5,1)</f>
        <v>9314.9101559999999</v>
      </c>
      <c r="O1458" s="11">
        <f>VLOOKUP(F1458,Nasdaq!$A$2:$F$3174,5,1)</f>
        <v>11010.980469</v>
      </c>
      <c r="P1458" s="11">
        <f t="shared" si="94"/>
        <v>561</v>
      </c>
      <c r="Q1458" s="15">
        <f t="shared" si="95"/>
        <v>0.84596624176795365</v>
      </c>
    </row>
    <row r="1459" spans="1:17" ht="19.5" customHeight="1" x14ac:dyDescent="0.2">
      <c r="A1459" s="12">
        <v>5394</v>
      </c>
      <c r="B1459" s="6" t="s">
        <v>5925</v>
      </c>
      <c r="C1459" s="12">
        <v>4878</v>
      </c>
      <c r="D1459" s="6" t="s">
        <v>6455</v>
      </c>
      <c r="E1459" s="13">
        <v>41958</v>
      </c>
      <c r="F1459" s="13">
        <v>44415</v>
      </c>
      <c r="G1459" s="13">
        <v>42383</v>
      </c>
      <c r="H1459" s="6" t="s">
        <v>7948</v>
      </c>
      <c r="I1459" s="6" t="s">
        <v>8052</v>
      </c>
      <c r="J1459" s="14">
        <v>-0.23089999999999999</v>
      </c>
      <c r="K1459" s="14">
        <v>0.11310000000000001</v>
      </c>
      <c r="L1459" s="15">
        <f t="shared" si="92"/>
        <v>-0.34399999999999997</v>
      </c>
      <c r="M1459" s="11">
        <f t="shared" si="93"/>
        <v>0</v>
      </c>
      <c r="N1459" s="11">
        <f>VLOOKUP(E1459,Nasdaq!$A$2:$F$3174,5,1)</f>
        <v>4688.5400390000004</v>
      </c>
      <c r="O1459" s="11">
        <f>VLOOKUP(F1459,Nasdaq!$A$2:$F$3174,5,1)</f>
        <v>11010.980469</v>
      </c>
      <c r="P1459" s="11">
        <f t="shared" si="94"/>
        <v>2457</v>
      </c>
      <c r="Q1459" s="15">
        <f t="shared" si="95"/>
        <v>0.42580626818495221</v>
      </c>
    </row>
    <row r="1460" spans="1:17" ht="19.5" customHeight="1" x14ac:dyDescent="0.2">
      <c r="A1460" s="12">
        <v>9403</v>
      </c>
      <c r="B1460" s="6" t="s">
        <v>367</v>
      </c>
      <c r="C1460" s="12">
        <v>1374</v>
      </c>
      <c r="D1460" s="6" t="s">
        <v>3239</v>
      </c>
      <c r="E1460" s="13">
        <v>44012</v>
      </c>
      <c r="F1460" s="13">
        <v>44415</v>
      </c>
      <c r="G1460" s="13">
        <v>44012</v>
      </c>
      <c r="H1460" s="6" t="s">
        <v>7950</v>
      </c>
      <c r="I1460" s="6" t="s">
        <v>7967</v>
      </c>
      <c r="J1460" s="14">
        <v>-2.23E-2</v>
      </c>
      <c r="K1460" s="14">
        <v>1.0781000000000001</v>
      </c>
      <c r="L1460" s="15">
        <f t="shared" si="92"/>
        <v>-1.1004</v>
      </c>
      <c r="M1460" s="11">
        <f t="shared" si="93"/>
        <v>0</v>
      </c>
      <c r="N1460" s="11">
        <f>VLOOKUP(E1460,Nasdaq!$A$2:$F$3174,5,1)</f>
        <v>10058.769531</v>
      </c>
      <c r="O1460" s="11">
        <f>VLOOKUP(F1460,Nasdaq!$A$2:$F$3174,5,1)</f>
        <v>11010.980469</v>
      </c>
      <c r="P1460" s="11">
        <f t="shared" si="94"/>
        <v>403</v>
      </c>
      <c r="Q1460" s="15">
        <f t="shared" si="95"/>
        <v>0.91352225575371426</v>
      </c>
    </row>
    <row r="1461" spans="1:17" ht="19.5" customHeight="1" x14ac:dyDescent="0.2">
      <c r="A1461" s="12">
        <v>7357</v>
      </c>
      <c r="B1461" s="6" t="s">
        <v>368</v>
      </c>
      <c r="C1461" s="12">
        <v>4517</v>
      </c>
      <c r="D1461" s="6" t="s">
        <v>3240</v>
      </c>
      <c r="E1461" s="13">
        <v>41958</v>
      </c>
      <c r="F1461" s="13">
        <v>42304</v>
      </c>
      <c r="G1461" s="13">
        <v>42020</v>
      </c>
      <c r="H1461" s="6" t="s">
        <v>7949</v>
      </c>
      <c r="I1461" s="6" t="s">
        <v>7961</v>
      </c>
      <c r="J1461" s="14">
        <v>1.6984000000000001</v>
      </c>
      <c r="K1461" s="14">
        <v>3.3300000000000003E-2</v>
      </c>
      <c r="L1461" s="15">
        <f t="shared" si="92"/>
        <v>1.6651</v>
      </c>
      <c r="M1461" s="11">
        <f t="shared" si="93"/>
        <v>1</v>
      </c>
      <c r="N1461" s="11">
        <f>VLOOKUP(E1461,Nasdaq!$A$2:$F$3174,5,1)</f>
        <v>4688.5400390000004</v>
      </c>
      <c r="O1461" s="11">
        <f>VLOOKUP(F1461,Nasdaq!$A$2:$F$3174,5,1)</f>
        <v>5030.1499020000001</v>
      </c>
      <c r="P1461" s="11">
        <f t="shared" si="94"/>
        <v>346</v>
      </c>
      <c r="Q1461" s="15">
        <f t="shared" si="95"/>
        <v>0.93208805727578403</v>
      </c>
    </row>
    <row r="1462" spans="1:17" ht="19.5" customHeight="1" x14ac:dyDescent="0.2">
      <c r="A1462" s="12">
        <v>7357</v>
      </c>
      <c r="B1462" s="6" t="s">
        <v>368</v>
      </c>
      <c r="C1462" s="12">
        <v>3376</v>
      </c>
      <c r="D1462" s="6" t="s">
        <v>3241</v>
      </c>
      <c r="E1462" s="13">
        <v>41958</v>
      </c>
      <c r="F1462" s="13">
        <v>42160</v>
      </c>
      <c r="H1462" s="6" t="s">
        <v>7949</v>
      </c>
      <c r="I1462" s="6" t="s">
        <v>8058</v>
      </c>
      <c r="J1462" s="14">
        <v>1.5772999999999999</v>
      </c>
      <c r="K1462" s="14">
        <v>6.7900000000000002E-2</v>
      </c>
      <c r="L1462" s="15">
        <f t="shared" si="92"/>
        <v>1.5093999999999999</v>
      </c>
      <c r="M1462" s="11">
        <f t="shared" si="93"/>
        <v>1</v>
      </c>
      <c r="N1462" s="11">
        <f>VLOOKUP(E1462,Nasdaq!$A$2:$F$3174,5,1)</f>
        <v>4688.5400390000004</v>
      </c>
      <c r="O1462" s="11">
        <f>VLOOKUP(F1462,Nasdaq!$A$2:$F$3174,5,1)</f>
        <v>5068.4599609999996</v>
      </c>
      <c r="P1462" s="11">
        <f t="shared" si="94"/>
        <v>202</v>
      </c>
      <c r="Q1462" s="15">
        <f t="shared" si="95"/>
        <v>0.92504331291862885</v>
      </c>
    </row>
    <row r="1463" spans="1:17" ht="19.5" customHeight="1" x14ac:dyDescent="0.2">
      <c r="A1463" s="12">
        <v>7357</v>
      </c>
      <c r="B1463" s="6" t="s">
        <v>368</v>
      </c>
      <c r="C1463" s="12">
        <v>5034</v>
      </c>
      <c r="D1463" s="6" t="s">
        <v>3242</v>
      </c>
      <c r="E1463" s="13">
        <v>42139</v>
      </c>
      <c r="F1463" s="13">
        <v>44415</v>
      </c>
      <c r="H1463" s="6" t="s">
        <v>7951</v>
      </c>
      <c r="I1463" s="6" t="s">
        <v>7988</v>
      </c>
      <c r="J1463" s="14">
        <v>0.42630000000000001</v>
      </c>
      <c r="K1463" s="14">
        <v>0.1139</v>
      </c>
      <c r="L1463" s="15">
        <f t="shared" si="92"/>
        <v>0.31240000000000001</v>
      </c>
      <c r="M1463" s="11">
        <f t="shared" si="93"/>
        <v>1</v>
      </c>
      <c r="N1463" s="11">
        <f>VLOOKUP(E1463,Nasdaq!$A$2:$F$3174,5,1)</f>
        <v>5048.2900390000004</v>
      </c>
      <c r="O1463" s="11">
        <f>VLOOKUP(F1463,Nasdaq!$A$2:$F$3174,5,1)</f>
        <v>11010.980469</v>
      </c>
      <c r="P1463" s="11">
        <f t="shared" si="94"/>
        <v>2276</v>
      </c>
      <c r="Q1463" s="15">
        <f t="shared" si="95"/>
        <v>0.45847822473336808</v>
      </c>
    </row>
    <row r="1464" spans="1:17" ht="19.5" customHeight="1" x14ac:dyDescent="0.2">
      <c r="A1464" s="12">
        <v>7357</v>
      </c>
      <c r="B1464" s="6" t="s">
        <v>368</v>
      </c>
      <c r="C1464" s="12">
        <v>4091</v>
      </c>
      <c r="D1464" s="6" t="s">
        <v>3243</v>
      </c>
      <c r="E1464" s="13">
        <v>41165</v>
      </c>
      <c r="F1464" s="13">
        <v>42347</v>
      </c>
      <c r="G1464" s="13">
        <v>41779</v>
      </c>
      <c r="H1464" s="6" t="s">
        <v>7949</v>
      </c>
      <c r="I1464" s="6" t="s">
        <v>7961</v>
      </c>
      <c r="J1464" s="14">
        <v>0.30590000000000001</v>
      </c>
      <c r="K1464" s="14">
        <v>0.1338</v>
      </c>
      <c r="L1464" s="15">
        <f t="shared" si="92"/>
        <v>0.1721</v>
      </c>
      <c r="M1464" s="11">
        <f t="shared" si="93"/>
        <v>1</v>
      </c>
      <c r="N1464" s="11">
        <f>VLOOKUP(E1464,Nasdaq!$A$2:$F$3174,5,1)</f>
        <v>3155.830078</v>
      </c>
      <c r="O1464" s="11">
        <f>VLOOKUP(F1464,Nasdaq!$A$2:$F$3174,5,1)</f>
        <v>5022.8701170000004</v>
      </c>
      <c r="P1464" s="11">
        <f t="shared" si="94"/>
        <v>1182</v>
      </c>
      <c r="Q1464" s="15">
        <f t="shared" si="95"/>
        <v>0.62829286922632721</v>
      </c>
    </row>
    <row r="1465" spans="1:17" ht="19.5" customHeight="1" x14ac:dyDescent="0.2">
      <c r="A1465" s="12">
        <v>7357</v>
      </c>
      <c r="B1465" s="6" t="s">
        <v>368</v>
      </c>
      <c r="C1465" s="12">
        <v>19858</v>
      </c>
      <c r="D1465" s="6" t="s">
        <v>6456</v>
      </c>
      <c r="E1465" s="13">
        <v>42926</v>
      </c>
      <c r="F1465" s="13">
        <v>43942</v>
      </c>
      <c r="H1465" s="6" t="s">
        <v>7947</v>
      </c>
      <c r="I1465" s="6" t="s">
        <v>8035</v>
      </c>
      <c r="J1465" s="14">
        <v>0.23739999999999997</v>
      </c>
      <c r="K1465" s="14">
        <v>6.480000000000001E-2</v>
      </c>
      <c r="L1465" s="15">
        <f t="shared" si="92"/>
        <v>0.17259999999999998</v>
      </c>
      <c r="M1465" s="11">
        <f t="shared" si="93"/>
        <v>1</v>
      </c>
      <c r="N1465" s="11">
        <f>VLOOKUP(E1465,Nasdaq!$A$2:$F$3174,5,1)</f>
        <v>6176.3901370000003</v>
      </c>
      <c r="O1465" s="11">
        <f>VLOOKUP(F1465,Nasdaq!$A$2:$F$3174,5,1)</f>
        <v>8263.2304690000001</v>
      </c>
      <c r="P1465" s="11">
        <f t="shared" si="94"/>
        <v>1016</v>
      </c>
      <c r="Q1465" s="15">
        <f t="shared" si="95"/>
        <v>0.74745524866778601</v>
      </c>
    </row>
    <row r="1466" spans="1:17" ht="19.5" customHeight="1" x14ac:dyDescent="0.2">
      <c r="A1466" s="12">
        <v>7357</v>
      </c>
      <c r="B1466" s="6" t="s">
        <v>368</v>
      </c>
      <c r="C1466" s="12">
        <v>2971</v>
      </c>
      <c r="D1466" s="6" t="s">
        <v>3244</v>
      </c>
      <c r="E1466" s="13">
        <v>41136</v>
      </c>
      <c r="F1466" s="13">
        <v>42758</v>
      </c>
      <c r="H1466" s="6" t="s">
        <v>7944</v>
      </c>
      <c r="I1466" s="6" t="s">
        <v>7997</v>
      </c>
      <c r="J1466" s="14">
        <v>0.22949999999999998</v>
      </c>
      <c r="K1466" s="14">
        <v>0.13720000000000002</v>
      </c>
      <c r="L1466" s="15">
        <f t="shared" si="92"/>
        <v>9.2299999999999965E-2</v>
      </c>
      <c r="M1466" s="11">
        <f t="shared" si="93"/>
        <v>1</v>
      </c>
      <c r="N1466" s="11">
        <f>VLOOKUP(E1466,Nasdaq!$A$2:$F$3174,5,1)</f>
        <v>3030.929932</v>
      </c>
      <c r="O1466" s="11">
        <f>VLOOKUP(F1466,Nasdaq!$A$2:$F$3174,5,1)</f>
        <v>5552.9399409999996</v>
      </c>
      <c r="P1466" s="11">
        <f t="shared" si="94"/>
        <v>1622</v>
      </c>
      <c r="Q1466" s="15">
        <f t="shared" si="95"/>
        <v>0.54582492587362741</v>
      </c>
    </row>
    <row r="1467" spans="1:17" ht="19.5" customHeight="1" x14ac:dyDescent="0.2">
      <c r="A1467" s="12">
        <v>7357</v>
      </c>
      <c r="B1467" s="6" t="s">
        <v>368</v>
      </c>
      <c r="C1467" s="12">
        <v>27757</v>
      </c>
      <c r="D1467" s="6" t="s">
        <v>5785</v>
      </c>
      <c r="E1467" s="13">
        <v>42781</v>
      </c>
      <c r="F1467" s="13">
        <v>44415</v>
      </c>
      <c r="G1467" s="13">
        <v>43194</v>
      </c>
      <c r="H1467" s="6" t="s">
        <v>7951</v>
      </c>
      <c r="I1467" s="6" t="s">
        <v>7976</v>
      </c>
      <c r="J1467" s="14">
        <v>0.20180000000000001</v>
      </c>
      <c r="K1467" s="14">
        <v>0.13009999999999999</v>
      </c>
      <c r="L1467" s="15">
        <f t="shared" si="92"/>
        <v>7.1700000000000014E-2</v>
      </c>
      <c r="M1467" s="11">
        <f t="shared" si="93"/>
        <v>1</v>
      </c>
      <c r="N1467" s="11">
        <f>VLOOKUP(E1467,Nasdaq!$A$2:$F$3174,5,1)</f>
        <v>5819.4399409999996</v>
      </c>
      <c r="O1467" s="11">
        <f>VLOOKUP(F1467,Nasdaq!$A$2:$F$3174,5,1)</f>
        <v>11010.980469</v>
      </c>
      <c r="P1467" s="11">
        <f t="shared" si="94"/>
        <v>1634</v>
      </c>
      <c r="Q1467" s="15">
        <f t="shared" si="95"/>
        <v>0.52851298570591621</v>
      </c>
    </row>
    <row r="1468" spans="1:17" ht="19.5" customHeight="1" x14ac:dyDescent="0.2">
      <c r="A1468" s="12">
        <v>7357</v>
      </c>
      <c r="B1468" s="6" t="s">
        <v>368</v>
      </c>
      <c r="C1468" s="12">
        <v>30774</v>
      </c>
      <c r="D1468" s="6" t="s">
        <v>3245</v>
      </c>
      <c r="E1468" s="13">
        <v>42430</v>
      </c>
      <c r="F1468" s="13">
        <v>42944</v>
      </c>
      <c r="G1468" s="13">
        <v>42430</v>
      </c>
      <c r="H1468" s="6" t="s">
        <v>7949</v>
      </c>
      <c r="I1468" s="6" t="s">
        <v>7962</v>
      </c>
      <c r="J1468" s="14">
        <v>0.16879999999999998</v>
      </c>
      <c r="K1468" s="14">
        <v>0.19600000000000001</v>
      </c>
      <c r="L1468" s="15">
        <f t="shared" si="92"/>
        <v>-2.720000000000003E-2</v>
      </c>
      <c r="M1468" s="11">
        <f t="shared" si="93"/>
        <v>0</v>
      </c>
      <c r="N1468" s="11">
        <f>VLOOKUP(E1468,Nasdaq!$A$2:$F$3174,5,1)</f>
        <v>4689.6000979999999</v>
      </c>
      <c r="O1468" s="11">
        <f>VLOOKUP(F1468,Nasdaq!$A$2:$F$3174,5,1)</f>
        <v>6374.6801759999998</v>
      </c>
      <c r="P1468" s="11">
        <f t="shared" si="94"/>
        <v>514</v>
      </c>
      <c r="Q1468" s="15">
        <f t="shared" si="95"/>
        <v>0.73566165550766882</v>
      </c>
    </row>
    <row r="1469" spans="1:17" ht="19.5" customHeight="1" x14ac:dyDescent="0.2">
      <c r="A1469" s="12">
        <v>7357</v>
      </c>
      <c r="B1469" s="6" t="s">
        <v>368</v>
      </c>
      <c r="C1469" s="12">
        <v>4712</v>
      </c>
      <c r="D1469" s="6" t="s">
        <v>3246</v>
      </c>
      <c r="E1469" s="13">
        <v>40862</v>
      </c>
      <c r="F1469" s="13">
        <v>43684</v>
      </c>
      <c r="G1469" s="13">
        <v>41976</v>
      </c>
      <c r="H1469" s="6" t="s">
        <v>7949</v>
      </c>
      <c r="I1469" s="6" t="s">
        <v>7962</v>
      </c>
      <c r="J1469" s="14">
        <v>5.3499999999999999E-2</v>
      </c>
      <c r="K1469" s="14">
        <v>0.1368</v>
      </c>
      <c r="L1469" s="15">
        <f t="shared" si="92"/>
        <v>-8.3300000000000013E-2</v>
      </c>
      <c r="M1469" s="11">
        <f t="shared" si="93"/>
        <v>0</v>
      </c>
      <c r="N1469" s="11">
        <f>VLOOKUP(E1469,Nasdaq!$A$2:$F$3174,5,1)</f>
        <v>2686.1999510000001</v>
      </c>
      <c r="O1469" s="11">
        <f>VLOOKUP(F1469,Nasdaq!$A$2:$F$3174,5,1)</f>
        <v>7862.830078</v>
      </c>
      <c r="P1469" s="11">
        <f t="shared" si="94"/>
        <v>2822</v>
      </c>
      <c r="Q1469" s="15">
        <f t="shared" si="95"/>
        <v>0.34163306662772341</v>
      </c>
    </row>
    <row r="1470" spans="1:17" ht="19.5" customHeight="1" x14ac:dyDescent="0.2">
      <c r="A1470" s="12">
        <v>7357</v>
      </c>
      <c r="B1470" s="6" t="s">
        <v>368</v>
      </c>
      <c r="C1470" s="12">
        <v>2467</v>
      </c>
      <c r="D1470" s="6" t="s">
        <v>2916</v>
      </c>
      <c r="E1470" s="13">
        <v>41684</v>
      </c>
      <c r="F1470" s="13">
        <v>42552</v>
      </c>
      <c r="G1470" s="13">
        <v>42320</v>
      </c>
      <c r="H1470" s="6" t="s">
        <v>7944</v>
      </c>
      <c r="I1470" s="6" t="s">
        <v>7980</v>
      </c>
      <c r="J1470" s="14">
        <v>1.6500000000000001E-2</v>
      </c>
      <c r="K1470" s="14">
        <v>8.0600000000000005E-2</v>
      </c>
      <c r="L1470" s="15">
        <f t="shared" si="92"/>
        <v>-6.4100000000000004E-2</v>
      </c>
      <c r="M1470" s="11">
        <f t="shared" si="93"/>
        <v>0</v>
      </c>
      <c r="N1470" s="11">
        <f>VLOOKUP(E1470,Nasdaq!$A$2:$F$3174,5,1)</f>
        <v>4244.0200199999999</v>
      </c>
      <c r="O1470" s="11">
        <f>VLOOKUP(F1470,Nasdaq!$A$2:$F$3174,5,1)</f>
        <v>4862.5698240000002</v>
      </c>
      <c r="P1470" s="11">
        <f t="shared" si="94"/>
        <v>868</v>
      </c>
      <c r="Q1470" s="15">
        <f t="shared" si="95"/>
        <v>0.87279401554667957</v>
      </c>
    </row>
    <row r="1471" spans="1:17" ht="19.5" customHeight="1" x14ac:dyDescent="0.2">
      <c r="A1471" s="12">
        <v>7357</v>
      </c>
      <c r="B1471" s="6" t="s">
        <v>368</v>
      </c>
      <c r="C1471" s="12">
        <v>15941</v>
      </c>
      <c r="D1471" s="6" t="s">
        <v>3247</v>
      </c>
      <c r="E1471" s="13">
        <v>40952</v>
      </c>
      <c r="F1471" s="13">
        <v>41516</v>
      </c>
      <c r="G1471" s="13">
        <v>41260</v>
      </c>
      <c r="H1471" s="6" t="s">
        <v>7949</v>
      </c>
      <c r="I1471" s="6" t="s">
        <v>8001</v>
      </c>
      <c r="J1471" s="14">
        <v>-5.21E-2</v>
      </c>
      <c r="K1471" s="14">
        <v>0.15579999999999999</v>
      </c>
      <c r="L1471" s="15">
        <f t="shared" si="92"/>
        <v>-0.2079</v>
      </c>
      <c r="M1471" s="11">
        <f t="shared" si="93"/>
        <v>0</v>
      </c>
      <c r="N1471" s="11">
        <f>VLOOKUP(E1471,Nasdaq!$A$2:$F$3174,5,1)</f>
        <v>2931.389893</v>
      </c>
      <c r="O1471" s="11">
        <f>VLOOKUP(F1471,Nasdaq!$A$2:$F$3174,5,1)</f>
        <v>3589.8701169999999</v>
      </c>
      <c r="P1471" s="11">
        <f t="shared" si="94"/>
        <v>564</v>
      </c>
      <c r="Q1471" s="15">
        <f t="shared" si="95"/>
        <v>0.8165734923523652</v>
      </c>
    </row>
    <row r="1472" spans="1:17" ht="19.5" customHeight="1" x14ac:dyDescent="0.2">
      <c r="A1472" s="12">
        <v>7357</v>
      </c>
      <c r="B1472" s="6" t="s">
        <v>368</v>
      </c>
      <c r="C1472" s="12">
        <v>3740</v>
      </c>
      <c r="D1472" s="6" t="s">
        <v>3248</v>
      </c>
      <c r="E1472" s="13">
        <v>41136</v>
      </c>
      <c r="F1472" s="13">
        <v>42870</v>
      </c>
      <c r="G1472" s="13">
        <v>41793</v>
      </c>
      <c r="H1472" s="6" t="s">
        <v>7951</v>
      </c>
      <c r="I1472" s="6" t="s">
        <v>7988</v>
      </c>
      <c r="J1472" s="14">
        <v>-7.8700000000000006E-2</v>
      </c>
      <c r="K1472" s="14">
        <v>0.1434</v>
      </c>
      <c r="L1472" s="15">
        <f t="shared" si="92"/>
        <v>-0.22210000000000002</v>
      </c>
      <c r="M1472" s="11">
        <f t="shared" si="93"/>
        <v>0</v>
      </c>
      <c r="N1472" s="11">
        <f>VLOOKUP(E1472,Nasdaq!$A$2:$F$3174,5,1)</f>
        <v>3030.929932</v>
      </c>
      <c r="O1472" s="11">
        <f>VLOOKUP(F1472,Nasdaq!$A$2:$F$3174,5,1)</f>
        <v>6149.669922</v>
      </c>
      <c r="P1472" s="11">
        <f t="shared" si="94"/>
        <v>1734</v>
      </c>
      <c r="Q1472" s="15">
        <f t="shared" si="95"/>
        <v>0.49286113868160025</v>
      </c>
    </row>
    <row r="1473" spans="1:17" ht="19.5" customHeight="1" x14ac:dyDescent="0.2">
      <c r="A1473" s="12">
        <v>7357</v>
      </c>
      <c r="B1473" s="6" t="s">
        <v>368</v>
      </c>
      <c r="C1473" s="12">
        <v>2253</v>
      </c>
      <c r="D1473" s="6" t="s">
        <v>2694</v>
      </c>
      <c r="E1473" s="13">
        <v>41866</v>
      </c>
      <c r="F1473" s="13">
        <v>44415</v>
      </c>
      <c r="G1473" s="13">
        <v>43557</v>
      </c>
      <c r="H1473" s="6" t="s">
        <v>7949</v>
      </c>
      <c r="I1473" s="6" t="s">
        <v>8058</v>
      </c>
      <c r="J1473" s="14">
        <v>-0.10970000000000001</v>
      </c>
      <c r="K1473" s="14">
        <v>0.11710000000000001</v>
      </c>
      <c r="L1473" s="15">
        <f t="shared" si="92"/>
        <v>-0.2268</v>
      </c>
      <c r="M1473" s="11">
        <f t="shared" si="93"/>
        <v>0</v>
      </c>
      <c r="N1473" s="11">
        <f>VLOOKUP(E1473,Nasdaq!$A$2:$F$3174,5,1)</f>
        <v>4464.9301759999998</v>
      </c>
      <c r="O1473" s="11">
        <f>VLOOKUP(F1473,Nasdaq!$A$2:$F$3174,5,1)</f>
        <v>11010.980469</v>
      </c>
      <c r="P1473" s="11">
        <f t="shared" si="94"/>
        <v>2549</v>
      </c>
      <c r="Q1473" s="15">
        <f t="shared" si="95"/>
        <v>0.40549835869306355</v>
      </c>
    </row>
    <row r="1474" spans="1:17" ht="19.5" customHeight="1" x14ac:dyDescent="0.2">
      <c r="A1474" s="12">
        <v>7357</v>
      </c>
      <c r="B1474" s="6" t="s">
        <v>368</v>
      </c>
      <c r="C1474" s="12">
        <v>4911</v>
      </c>
      <c r="D1474" s="6" t="s">
        <v>800</v>
      </c>
      <c r="E1474" s="13">
        <v>41684</v>
      </c>
      <c r="F1474" s="13">
        <v>44415</v>
      </c>
      <c r="H1474" s="6" t="s">
        <v>7946</v>
      </c>
      <c r="I1474" s="6" t="s">
        <v>8019</v>
      </c>
      <c r="J1474" s="14">
        <v>-0.1401</v>
      </c>
      <c r="K1474" s="14">
        <v>0.11990000000000001</v>
      </c>
      <c r="L1474" s="15">
        <f t="shared" si="92"/>
        <v>-0.26</v>
      </c>
      <c r="M1474" s="11">
        <f t="shared" si="93"/>
        <v>0</v>
      </c>
      <c r="N1474" s="11">
        <f>VLOOKUP(E1474,Nasdaq!$A$2:$F$3174,5,1)</f>
        <v>4244.0200199999999</v>
      </c>
      <c r="O1474" s="11">
        <f>VLOOKUP(F1474,Nasdaq!$A$2:$F$3174,5,1)</f>
        <v>11010.980469</v>
      </c>
      <c r="P1474" s="11">
        <f t="shared" si="94"/>
        <v>2731</v>
      </c>
      <c r="Q1474" s="15">
        <f t="shared" si="95"/>
        <v>0.38543561956641709</v>
      </c>
    </row>
    <row r="1475" spans="1:17" ht="19.5" customHeight="1" x14ac:dyDescent="0.2">
      <c r="A1475" s="12">
        <v>7357</v>
      </c>
      <c r="B1475" s="6" t="s">
        <v>368</v>
      </c>
      <c r="C1475" s="12">
        <v>4389</v>
      </c>
      <c r="D1475" s="6" t="s">
        <v>3249</v>
      </c>
      <c r="E1475" s="13">
        <v>41774</v>
      </c>
      <c r="F1475" s="13">
        <v>43876</v>
      </c>
      <c r="G1475" s="13">
        <v>43479</v>
      </c>
      <c r="H1475" s="6" t="s">
        <v>7950</v>
      </c>
      <c r="I1475" s="6" t="s">
        <v>8108</v>
      </c>
      <c r="J1475" s="14">
        <v>-0.15770000000000001</v>
      </c>
      <c r="K1475" s="14">
        <v>0.13039999999999999</v>
      </c>
      <c r="L1475" s="15">
        <f t="shared" si="92"/>
        <v>-0.28810000000000002</v>
      </c>
      <c r="M1475" s="11">
        <f t="shared" si="93"/>
        <v>0</v>
      </c>
      <c r="N1475" s="11">
        <f>VLOOKUP(E1475,Nasdaq!$A$2:$F$3174,5,1)</f>
        <v>4069.290039</v>
      </c>
      <c r="O1475" s="11">
        <f>VLOOKUP(F1475,Nasdaq!$A$2:$F$3174,5,1)</f>
        <v>9731.1796880000002</v>
      </c>
      <c r="P1475" s="11">
        <f t="shared" si="94"/>
        <v>2102</v>
      </c>
      <c r="Q1475" s="15">
        <f t="shared" si="95"/>
        <v>0.41817074535061877</v>
      </c>
    </row>
    <row r="1476" spans="1:17" ht="19.5" customHeight="1" x14ac:dyDescent="0.2">
      <c r="A1476" s="12">
        <v>7357</v>
      </c>
      <c r="B1476" s="6" t="s">
        <v>368</v>
      </c>
      <c r="C1476" s="12">
        <v>28980</v>
      </c>
      <c r="D1476" s="6" t="s">
        <v>3250</v>
      </c>
      <c r="E1476" s="13">
        <v>42050</v>
      </c>
      <c r="F1476" s="13">
        <v>43692</v>
      </c>
      <c r="G1476" s="13">
        <v>43461</v>
      </c>
      <c r="H1476" s="6" t="s">
        <v>7948</v>
      </c>
      <c r="I1476" s="6" t="s">
        <v>7986</v>
      </c>
      <c r="J1476" s="14">
        <v>-0.3236</v>
      </c>
      <c r="K1476" s="14">
        <v>9.2200000000000004E-2</v>
      </c>
      <c r="L1476" s="15">
        <f t="shared" si="92"/>
        <v>-0.4158</v>
      </c>
      <c r="M1476" s="11">
        <f t="shared" si="93"/>
        <v>0</v>
      </c>
      <c r="N1476" s="11">
        <f>VLOOKUP(E1476,Nasdaq!$A$2:$F$3174,5,1)</f>
        <v>4893.8398440000001</v>
      </c>
      <c r="O1476" s="11">
        <f>VLOOKUP(F1476,Nasdaq!$A$2:$F$3174,5,1)</f>
        <v>7766.6201170000004</v>
      </c>
      <c r="P1476" s="11">
        <f t="shared" si="94"/>
        <v>1642</v>
      </c>
      <c r="Q1476" s="15">
        <f t="shared" si="95"/>
        <v>0.63011239658780183</v>
      </c>
    </row>
    <row r="1477" spans="1:17" ht="19.5" customHeight="1" x14ac:dyDescent="0.2">
      <c r="A1477" s="12">
        <v>7357</v>
      </c>
      <c r="B1477" s="6" t="s">
        <v>368</v>
      </c>
      <c r="C1477" s="12">
        <v>27557</v>
      </c>
      <c r="D1477" s="6" t="s">
        <v>5479</v>
      </c>
      <c r="E1477" s="13">
        <v>43419</v>
      </c>
      <c r="F1477" s="13">
        <v>43511</v>
      </c>
      <c r="H1477" s="6" t="s">
        <v>7949</v>
      </c>
      <c r="I1477" s="6" t="s">
        <v>8126</v>
      </c>
      <c r="J1477" s="14">
        <v>-0.35189999999999999</v>
      </c>
      <c r="K1477" s="14">
        <v>0.09</v>
      </c>
      <c r="L1477" s="15">
        <f t="shared" si="92"/>
        <v>-0.44189999999999996</v>
      </c>
      <c r="M1477" s="11">
        <f t="shared" si="93"/>
        <v>0</v>
      </c>
      <c r="N1477" s="11">
        <f>VLOOKUP(E1477,Nasdaq!$A$2:$F$3174,5,1)</f>
        <v>7259.0297849999997</v>
      </c>
      <c r="O1477" s="11">
        <f>VLOOKUP(F1477,Nasdaq!$A$2:$F$3174,5,1)</f>
        <v>7472.4101559999999</v>
      </c>
      <c r="P1477" s="11">
        <f t="shared" si="94"/>
        <v>92</v>
      </c>
      <c r="Q1477" s="15">
        <f t="shared" si="95"/>
        <v>0.97144507544989844</v>
      </c>
    </row>
    <row r="1478" spans="1:17" ht="19.5" customHeight="1" x14ac:dyDescent="0.2">
      <c r="A1478" s="12">
        <v>7357</v>
      </c>
      <c r="B1478" s="6" t="s">
        <v>368</v>
      </c>
      <c r="C1478" s="12">
        <v>4140</v>
      </c>
      <c r="D1478" s="6" t="s">
        <v>3251</v>
      </c>
      <c r="E1478" s="13">
        <v>43461</v>
      </c>
      <c r="F1478" s="13">
        <v>44415</v>
      </c>
      <c r="G1478" s="13">
        <v>43461</v>
      </c>
      <c r="H1478" s="6" t="s">
        <v>7944</v>
      </c>
      <c r="I1478" s="6" t="s">
        <v>8040</v>
      </c>
      <c r="J1478" s="14">
        <v>-0.3886</v>
      </c>
      <c r="K1478" s="14">
        <v>0.22719999999999999</v>
      </c>
      <c r="L1478" s="15">
        <f t="shared" si="92"/>
        <v>-0.61580000000000001</v>
      </c>
      <c r="M1478" s="11">
        <f t="shared" si="93"/>
        <v>0</v>
      </c>
      <c r="N1478" s="11">
        <f>VLOOKUP(E1478,Nasdaq!$A$2:$F$3174,5,1)</f>
        <v>6579.4902339999999</v>
      </c>
      <c r="O1478" s="11">
        <f>VLOOKUP(F1478,Nasdaq!$A$2:$F$3174,5,1)</f>
        <v>11010.980469</v>
      </c>
      <c r="P1478" s="11">
        <f t="shared" si="94"/>
        <v>954</v>
      </c>
      <c r="Q1478" s="15">
        <f t="shared" si="95"/>
        <v>0.59753988142415082</v>
      </c>
    </row>
    <row r="1479" spans="1:17" ht="19.5" customHeight="1" x14ac:dyDescent="0.2">
      <c r="A1479" s="12">
        <v>7357</v>
      </c>
      <c r="B1479" s="6" t="s">
        <v>368</v>
      </c>
      <c r="C1479" s="12">
        <v>3272</v>
      </c>
      <c r="D1479" s="6" t="s">
        <v>3252</v>
      </c>
      <c r="E1479" s="13">
        <v>42962</v>
      </c>
      <c r="F1479" s="13">
        <v>44415</v>
      </c>
      <c r="G1479" s="13">
        <v>43194</v>
      </c>
      <c r="H1479" s="6" t="s">
        <v>7944</v>
      </c>
      <c r="I1479" s="6" t="s">
        <v>7982</v>
      </c>
      <c r="J1479" s="14">
        <v>-0.42810000000000004</v>
      </c>
      <c r="K1479" s="14">
        <v>0.13119999999999998</v>
      </c>
      <c r="L1479" s="15">
        <f t="shared" si="92"/>
        <v>-0.55930000000000002</v>
      </c>
      <c r="M1479" s="11">
        <f t="shared" si="93"/>
        <v>0</v>
      </c>
      <c r="N1479" s="11">
        <f>VLOOKUP(E1479,Nasdaq!$A$2:$F$3174,5,1)</f>
        <v>6333.0097660000001</v>
      </c>
      <c r="O1479" s="11">
        <f>VLOOKUP(F1479,Nasdaq!$A$2:$F$3174,5,1)</f>
        <v>11010.980469</v>
      </c>
      <c r="P1479" s="11">
        <f t="shared" si="94"/>
        <v>1453</v>
      </c>
      <c r="Q1479" s="15">
        <f t="shared" si="95"/>
        <v>0.57515462758063229</v>
      </c>
    </row>
    <row r="1480" spans="1:17" ht="19.5" customHeight="1" x14ac:dyDescent="0.2">
      <c r="A1480" s="12">
        <v>7357</v>
      </c>
      <c r="B1480" s="6" t="s">
        <v>368</v>
      </c>
      <c r="C1480" s="12">
        <v>5114</v>
      </c>
      <c r="D1480" s="6" t="s">
        <v>6457</v>
      </c>
      <c r="E1480" s="13">
        <v>41204</v>
      </c>
      <c r="F1480" s="13">
        <v>42689</v>
      </c>
      <c r="G1480" s="13">
        <v>41557</v>
      </c>
      <c r="H1480" s="6" t="s">
        <v>7946</v>
      </c>
      <c r="I1480" s="6" t="s">
        <v>7965</v>
      </c>
      <c r="J1480" s="14">
        <v>-0.44780000000000003</v>
      </c>
      <c r="K1480" s="14">
        <v>0.13250000000000001</v>
      </c>
      <c r="L1480" s="15">
        <f t="shared" si="92"/>
        <v>-0.58030000000000004</v>
      </c>
      <c r="M1480" s="11">
        <f t="shared" si="93"/>
        <v>0</v>
      </c>
      <c r="N1480" s="11">
        <f>VLOOKUP(E1480,Nasdaq!$A$2:$F$3174,5,1)</f>
        <v>3016.959961</v>
      </c>
      <c r="O1480" s="11">
        <f>VLOOKUP(F1480,Nasdaq!$A$2:$F$3174,5,1)</f>
        <v>5275.6201170000004</v>
      </c>
      <c r="P1480" s="11">
        <f t="shared" si="94"/>
        <v>1485</v>
      </c>
      <c r="Q1480" s="15">
        <f t="shared" si="95"/>
        <v>0.57186889970906096</v>
      </c>
    </row>
    <row r="1481" spans="1:17" ht="19.5" customHeight="1" x14ac:dyDescent="0.2">
      <c r="A1481" s="12">
        <v>7357</v>
      </c>
      <c r="B1481" s="6" t="s">
        <v>368</v>
      </c>
      <c r="C1481" s="12">
        <v>1320</v>
      </c>
      <c r="D1481" s="6" t="s">
        <v>3253</v>
      </c>
      <c r="E1481" s="13">
        <v>42689</v>
      </c>
      <c r="F1481" s="13">
        <v>44415</v>
      </c>
      <c r="H1481" s="6" t="s">
        <v>7947</v>
      </c>
      <c r="I1481" s="6" t="s">
        <v>7957</v>
      </c>
      <c r="J1481" s="14">
        <v>-0.50680000000000003</v>
      </c>
      <c r="K1481" s="14">
        <v>0.14510000000000001</v>
      </c>
      <c r="L1481" s="15">
        <f t="shared" si="92"/>
        <v>-0.65190000000000003</v>
      </c>
      <c r="M1481" s="11">
        <f t="shared" si="93"/>
        <v>0</v>
      </c>
      <c r="N1481" s="11">
        <f>VLOOKUP(E1481,Nasdaq!$A$2:$F$3174,5,1)</f>
        <v>5275.6201170000004</v>
      </c>
      <c r="O1481" s="11">
        <f>VLOOKUP(F1481,Nasdaq!$A$2:$F$3174,5,1)</f>
        <v>11010.980469</v>
      </c>
      <c r="P1481" s="11">
        <f t="shared" si="94"/>
        <v>1726</v>
      </c>
      <c r="Q1481" s="15">
        <f t="shared" si="95"/>
        <v>0.47912411556051093</v>
      </c>
    </row>
    <row r="1482" spans="1:17" ht="19.5" customHeight="1" x14ac:dyDescent="0.2">
      <c r="A1482" s="12">
        <v>7357</v>
      </c>
      <c r="B1482" s="6" t="s">
        <v>368</v>
      </c>
      <c r="C1482" s="12">
        <v>2798</v>
      </c>
      <c r="D1482" s="6" t="s">
        <v>3254</v>
      </c>
      <c r="E1482" s="13">
        <v>43692</v>
      </c>
      <c r="F1482" s="13">
        <v>43784</v>
      </c>
      <c r="G1482" s="13">
        <v>42856</v>
      </c>
      <c r="H1482" s="6" t="s">
        <v>7946</v>
      </c>
      <c r="I1482" s="6" t="s">
        <v>8005</v>
      </c>
      <c r="J1482" s="14">
        <v>-0.65110000000000001</v>
      </c>
      <c r="K1482" s="14">
        <v>0.46579999999999999</v>
      </c>
      <c r="L1482" s="15">
        <f t="shared" si="92"/>
        <v>-1.1169</v>
      </c>
      <c r="M1482" s="11">
        <f t="shared" si="93"/>
        <v>0</v>
      </c>
      <c r="N1482" s="11">
        <f>VLOOKUP(E1482,Nasdaq!$A$2:$F$3174,5,1)</f>
        <v>7766.6201170000004</v>
      </c>
      <c r="O1482" s="11">
        <f>VLOOKUP(F1482,Nasdaq!$A$2:$F$3174,5,1)</f>
        <v>8540.8300780000009</v>
      </c>
      <c r="P1482" s="11">
        <f t="shared" si="94"/>
        <v>92</v>
      </c>
      <c r="Q1482" s="15">
        <f t="shared" si="95"/>
        <v>0.90935448003556307</v>
      </c>
    </row>
    <row r="1483" spans="1:17" ht="19.5" customHeight="1" x14ac:dyDescent="0.2">
      <c r="A1483" s="12">
        <v>7357</v>
      </c>
      <c r="B1483" s="6" t="s">
        <v>368</v>
      </c>
      <c r="C1483" s="12">
        <v>4266</v>
      </c>
      <c r="D1483" s="6" t="s">
        <v>3255</v>
      </c>
      <c r="E1483" s="13">
        <v>43876</v>
      </c>
      <c r="F1483" s="13">
        <v>44415</v>
      </c>
      <c r="G1483" s="13">
        <v>42332</v>
      </c>
      <c r="H1483" s="6" t="s">
        <v>7944</v>
      </c>
      <c r="I1483" s="6" t="s">
        <v>7980</v>
      </c>
      <c r="J1483" s="14">
        <v>-0.70299999999999996</v>
      </c>
      <c r="K1483" s="14">
        <v>1.2800000000000001E-2</v>
      </c>
      <c r="L1483" s="15">
        <f t="shared" si="92"/>
        <v>-0.71579999999999999</v>
      </c>
      <c r="M1483" s="11">
        <f t="shared" si="93"/>
        <v>0</v>
      </c>
      <c r="N1483" s="11">
        <f>VLOOKUP(E1483,Nasdaq!$A$2:$F$3174,5,1)</f>
        <v>9731.1796880000002</v>
      </c>
      <c r="O1483" s="11">
        <f>VLOOKUP(F1483,Nasdaq!$A$2:$F$3174,5,1)</f>
        <v>11010.980469</v>
      </c>
      <c r="P1483" s="11">
        <f t="shared" si="94"/>
        <v>539</v>
      </c>
      <c r="Q1483" s="15">
        <f t="shared" si="95"/>
        <v>0.88377105263147337</v>
      </c>
    </row>
    <row r="1484" spans="1:17" ht="19.5" customHeight="1" x14ac:dyDescent="0.2">
      <c r="A1484" s="12">
        <v>7357</v>
      </c>
      <c r="B1484" s="6" t="s">
        <v>368</v>
      </c>
      <c r="C1484" s="12">
        <v>5382</v>
      </c>
      <c r="D1484" s="6" t="s">
        <v>6458</v>
      </c>
      <c r="E1484" s="13">
        <v>41501</v>
      </c>
      <c r="F1484" s="13">
        <v>41828</v>
      </c>
      <c r="G1484" s="13">
        <v>41562</v>
      </c>
      <c r="H1484" s="6" t="s">
        <v>7944</v>
      </c>
      <c r="I1484" s="6" t="s">
        <v>8016</v>
      </c>
      <c r="J1484" s="14">
        <v>-0.97450000000000003</v>
      </c>
      <c r="K1484" s="14">
        <v>0.2303</v>
      </c>
      <c r="L1484" s="15">
        <f t="shared" si="92"/>
        <v>-1.2048000000000001</v>
      </c>
      <c r="M1484" s="11">
        <f t="shared" si="93"/>
        <v>0</v>
      </c>
      <c r="N1484" s="11">
        <f>VLOOKUP(E1484,Nasdaq!$A$2:$F$3174,5,1)</f>
        <v>3606.1201169999999</v>
      </c>
      <c r="O1484" s="11">
        <f>VLOOKUP(F1484,Nasdaq!$A$2:$F$3174,5,1)</f>
        <v>4391.4599609999996</v>
      </c>
      <c r="P1484" s="11">
        <f t="shared" si="94"/>
        <v>327</v>
      </c>
      <c r="Q1484" s="15">
        <f t="shared" si="95"/>
        <v>0.82116792637418812</v>
      </c>
    </row>
    <row r="1485" spans="1:17" ht="19.5" customHeight="1" x14ac:dyDescent="0.2">
      <c r="A1485" s="12">
        <v>5529</v>
      </c>
      <c r="B1485" s="6" t="s">
        <v>369</v>
      </c>
      <c r="C1485" s="12">
        <v>15418</v>
      </c>
      <c r="D1485" s="6" t="s">
        <v>3256</v>
      </c>
      <c r="E1485" s="13">
        <v>41228</v>
      </c>
      <c r="F1485" s="13">
        <v>44415</v>
      </c>
      <c r="G1485" s="13">
        <v>43886</v>
      </c>
      <c r="H1485" s="6" t="s">
        <v>7951</v>
      </c>
      <c r="I1485" s="6" t="s">
        <v>8023</v>
      </c>
      <c r="J1485" s="14">
        <v>0.18989999999999999</v>
      </c>
      <c r="K1485" s="14">
        <v>0.14800000000000002</v>
      </c>
      <c r="L1485" s="15">
        <f t="shared" si="92"/>
        <v>4.1899999999999965E-2</v>
      </c>
      <c r="M1485" s="11">
        <f t="shared" si="93"/>
        <v>1</v>
      </c>
      <c r="N1485" s="11">
        <f>VLOOKUP(E1485,Nasdaq!$A$2:$F$3174,5,1)</f>
        <v>2836.9399410000001</v>
      </c>
      <c r="O1485" s="11">
        <f>VLOOKUP(F1485,Nasdaq!$A$2:$F$3174,5,1)</f>
        <v>11010.980469</v>
      </c>
      <c r="P1485" s="11">
        <f t="shared" si="94"/>
        <v>3187</v>
      </c>
      <c r="Q1485" s="15">
        <f t="shared" si="95"/>
        <v>0.25764674239516483</v>
      </c>
    </row>
    <row r="1486" spans="1:17" ht="19.5" customHeight="1" x14ac:dyDescent="0.2">
      <c r="A1486" s="12">
        <v>5529</v>
      </c>
      <c r="B1486" s="6" t="s">
        <v>369</v>
      </c>
      <c r="C1486" s="12">
        <v>29176</v>
      </c>
      <c r="D1486" s="6" t="s">
        <v>3257</v>
      </c>
      <c r="E1486" s="13">
        <v>43054</v>
      </c>
      <c r="F1486" s="13">
        <v>43858</v>
      </c>
      <c r="G1486" s="13">
        <v>43194</v>
      </c>
      <c r="H1486" s="6" t="s">
        <v>7947</v>
      </c>
      <c r="I1486" s="6" t="s">
        <v>8028</v>
      </c>
      <c r="J1486" s="14">
        <v>0.13849999999999998</v>
      </c>
      <c r="K1486" s="14">
        <v>0.1396</v>
      </c>
      <c r="L1486" s="15">
        <f t="shared" si="92"/>
        <v>-1.1000000000000176E-3</v>
      </c>
      <c r="M1486" s="11">
        <f t="shared" si="93"/>
        <v>0</v>
      </c>
      <c r="N1486" s="11">
        <f>VLOOKUP(E1486,Nasdaq!$A$2:$F$3174,5,1)</f>
        <v>6706.2099609999996</v>
      </c>
      <c r="O1486" s="11">
        <f>VLOOKUP(F1486,Nasdaq!$A$2:$F$3174,5,1)</f>
        <v>9269.6796880000002</v>
      </c>
      <c r="P1486" s="11">
        <f t="shared" si="94"/>
        <v>804</v>
      </c>
      <c r="Q1486" s="15">
        <f t="shared" si="95"/>
        <v>0.72345729133296555</v>
      </c>
    </row>
    <row r="1487" spans="1:17" ht="19.5" customHeight="1" x14ac:dyDescent="0.2">
      <c r="A1487" s="12">
        <v>5529</v>
      </c>
      <c r="B1487" s="6" t="s">
        <v>369</v>
      </c>
      <c r="C1487" s="12">
        <v>212</v>
      </c>
      <c r="D1487" s="6" t="s">
        <v>3258</v>
      </c>
      <c r="E1487" s="13">
        <v>42051</v>
      </c>
      <c r="F1487" s="13">
        <v>43419</v>
      </c>
      <c r="H1487" s="6" t="s">
        <v>7944</v>
      </c>
      <c r="I1487" s="6" t="s">
        <v>7996</v>
      </c>
      <c r="J1487" s="14">
        <v>0.1101</v>
      </c>
      <c r="K1487" s="14">
        <v>9.4800000000000009E-2</v>
      </c>
      <c r="L1487" s="15">
        <f t="shared" si="92"/>
        <v>1.5299999999999994E-2</v>
      </c>
      <c r="M1487" s="11">
        <f t="shared" si="93"/>
        <v>1</v>
      </c>
      <c r="N1487" s="11">
        <f>VLOOKUP(E1487,Nasdaq!$A$2:$F$3174,5,1)</f>
        <v>4893.8398440000001</v>
      </c>
      <c r="O1487" s="11">
        <f>VLOOKUP(F1487,Nasdaq!$A$2:$F$3174,5,1)</f>
        <v>7259.0297849999997</v>
      </c>
      <c r="P1487" s="11">
        <f t="shared" si="94"/>
        <v>1368</v>
      </c>
      <c r="Q1487" s="15">
        <f t="shared" si="95"/>
        <v>0.67417325085889535</v>
      </c>
    </row>
    <row r="1488" spans="1:17" ht="19.5" customHeight="1" x14ac:dyDescent="0.2">
      <c r="A1488" s="12">
        <v>5529</v>
      </c>
      <c r="B1488" s="6" t="s">
        <v>369</v>
      </c>
      <c r="C1488" s="12">
        <v>1298</v>
      </c>
      <c r="D1488" s="6" t="s">
        <v>3259</v>
      </c>
      <c r="E1488" s="13">
        <v>41136</v>
      </c>
      <c r="F1488" s="13">
        <v>44032</v>
      </c>
      <c r="H1488" s="6" t="s">
        <v>7951</v>
      </c>
      <c r="I1488" s="6" t="s">
        <v>8153</v>
      </c>
      <c r="J1488" s="14">
        <v>5.8400000000000001E-2</v>
      </c>
      <c r="K1488" s="14">
        <v>0.13470000000000001</v>
      </c>
      <c r="L1488" s="15">
        <f t="shared" si="92"/>
        <v>-7.6300000000000007E-2</v>
      </c>
      <c r="M1488" s="11">
        <f t="shared" si="93"/>
        <v>0</v>
      </c>
      <c r="N1488" s="11">
        <f>VLOOKUP(E1488,Nasdaq!$A$2:$F$3174,5,1)</f>
        <v>3030.929932</v>
      </c>
      <c r="O1488" s="11">
        <f>VLOOKUP(F1488,Nasdaq!$A$2:$F$3174,5,1)</f>
        <v>10767.089844</v>
      </c>
      <c r="P1488" s="11">
        <f t="shared" si="94"/>
        <v>2896</v>
      </c>
      <c r="Q1488" s="15">
        <f t="shared" si="95"/>
        <v>0.28149979341414816</v>
      </c>
    </row>
    <row r="1489" spans="1:17" ht="19.5" customHeight="1" x14ac:dyDescent="0.2">
      <c r="A1489" s="12">
        <v>5529</v>
      </c>
      <c r="B1489" s="6" t="s">
        <v>369</v>
      </c>
      <c r="C1489" s="12">
        <v>2329</v>
      </c>
      <c r="D1489" s="6" t="s">
        <v>3260</v>
      </c>
      <c r="E1489" s="13">
        <v>41409</v>
      </c>
      <c r="F1489" s="13">
        <v>42781</v>
      </c>
      <c r="H1489" s="6" t="s">
        <v>7947</v>
      </c>
      <c r="I1489" s="6" t="s">
        <v>8148</v>
      </c>
      <c r="J1489" s="14">
        <v>-3.4000000000000002E-3</v>
      </c>
      <c r="K1489" s="14">
        <v>0.12029999999999999</v>
      </c>
      <c r="L1489" s="15">
        <f t="shared" si="92"/>
        <v>-0.12369999999999999</v>
      </c>
      <c r="M1489" s="11">
        <f t="shared" si="93"/>
        <v>0</v>
      </c>
      <c r="N1489" s="11">
        <f>VLOOKUP(E1489,Nasdaq!$A$2:$F$3174,5,1)</f>
        <v>3471.6201169999999</v>
      </c>
      <c r="O1489" s="11">
        <f>VLOOKUP(F1489,Nasdaq!$A$2:$F$3174,5,1)</f>
        <v>5819.4399409999996</v>
      </c>
      <c r="P1489" s="11">
        <f t="shared" si="94"/>
        <v>1372</v>
      </c>
      <c r="Q1489" s="15">
        <f t="shared" si="95"/>
        <v>0.59655632386784296</v>
      </c>
    </row>
    <row r="1490" spans="1:17" ht="19.5" customHeight="1" x14ac:dyDescent="0.2">
      <c r="A1490" s="12">
        <v>5529</v>
      </c>
      <c r="B1490" s="6" t="s">
        <v>369</v>
      </c>
      <c r="C1490" s="12">
        <v>31207</v>
      </c>
      <c r="D1490" s="6" t="s">
        <v>6459</v>
      </c>
      <c r="E1490" s="13">
        <v>41685</v>
      </c>
      <c r="F1490" s="13">
        <v>44415</v>
      </c>
      <c r="H1490" s="6" t="s">
        <v>7946</v>
      </c>
      <c r="I1490" s="6" t="s">
        <v>8027</v>
      </c>
      <c r="J1490" s="14">
        <v>-2.12E-2</v>
      </c>
      <c r="K1490" s="14">
        <v>0.1197</v>
      </c>
      <c r="L1490" s="15">
        <f t="shared" si="92"/>
        <v>-0.1409</v>
      </c>
      <c r="M1490" s="11">
        <f t="shared" si="93"/>
        <v>0</v>
      </c>
      <c r="N1490" s="11">
        <f>VLOOKUP(E1490,Nasdaq!$A$2:$F$3174,5,1)</f>
        <v>4244.0200199999999</v>
      </c>
      <c r="O1490" s="11">
        <f>VLOOKUP(F1490,Nasdaq!$A$2:$F$3174,5,1)</f>
        <v>11010.980469</v>
      </c>
      <c r="P1490" s="11">
        <f t="shared" si="94"/>
        <v>2730</v>
      </c>
      <c r="Q1490" s="15">
        <f t="shared" si="95"/>
        <v>0.38543561970145063</v>
      </c>
    </row>
    <row r="1491" spans="1:17" ht="19.5" customHeight="1" x14ac:dyDescent="0.2">
      <c r="A1491" s="12">
        <v>5529</v>
      </c>
      <c r="B1491" s="6" t="s">
        <v>369</v>
      </c>
      <c r="C1491" s="12">
        <v>959</v>
      </c>
      <c r="D1491" s="6" t="s">
        <v>3019</v>
      </c>
      <c r="E1491" s="13">
        <v>43327</v>
      </c>
      <c r="F1491" s="13">
        <v>43566</v>
      </c>
      <c r="G1491" s="13">
        <v>43411</v>
      </c>
      <c r="H1491" s="6" t="s">
        <v>7948</v>
      </c>
      <c r="I1491" s="6" t="s">
        <v>7986</v>
      </c>
      <c r="J1491" s="14">
        <v>-0.18530000000000002</v>
      </c>
      <c r="K1491" s="14">
        <v>5.9800000000000006E-2</v>
      </c>
      <c r="L1491" s="15">
        <f t="shared" si="92"/>
        <v>-0.24510000000000004</v>
      </c>
      <c r="M1491" s="11">
        <f t="shared" si="93"/>
        <v>0</v>
      </c>
      <c r="N1491" s="11">
        <f>VLOOKUP(E1491,Nasdaq!$A$2:$F$3174,5,1)</f>
        <v>7774.1201170000004</v>
      </c>
      <c r="O1491" s="11">
        <f>VLOOKUP(F1491,Nasdaq!$A$2:$F$3174,5,1)</f>
        <v>7947.3598629999997</v>
      </c>
      <c r="P1491" s="11">
        <f t="shared" si="94"/>
        <v>239</v>
      </c>
      <c r="Q1491" s="15">
        <f t="shared" si="95"/>
        <v>0.97820184502871887</v>
      </c>
    </row>
    <row r="1492" spans="1:17" ht="19.5" customHeight="1" x14ac:dyDescent="0.2">
      <c r="A1492" s="12">
        <v>5086</v>
      </c>
      <c r="B1492" s="6" t="s">
        <v>370</v>
      </c>
      <c r="C1492" s="12">
        <v>6603</v>
      </c>
      <c r="D1492" s="6" t="s">
        <v>3261</v>
      </c>
      <c r="E1492" s="13">
        <v>42915</v>
      </c>
      <c r="F1492" s="13">
        <v>44415</v>
      </c>
      <c r="H1492" s="6" t="s">
        <v>7947</v>
      </c>
      <c r="I1492" s="6" t="s">
        <v>8061</v>
      </c>
      <c r="J1492" s="14">
        <v>0.27989999999999998</v>
      </c>
      <c r="K1492" s="14">
        <v>0.1331</v>
      </c>
      <c r="L1492" s="15">
        <f t="shared" si="92"/>
        <v>0.14679999999999999</v>
      </c>
      <c r="M1492" s="11">
        <f t="shared" si="93"/>
        <v>1</v>
      </c>
      <c r="N1492" s="11">
        <f>VLOOKUP(E1492,Nasdaq!$A$2:$F$3174,5,1)</f>
        <v>6144.3500979999999</v>
      </c>
      <c r="O1492" s="11">
        <f>VLOOKUP(F1492,Nasdaq!$A$2:$F$3174,5,1)</f>
        <v>11010.980469</v>
      </c>
      <c r="P1492" s="11">
        <f t="shared" si="94"/>
        <v>1500</v>
      </c>
      <c r="Q1492" s="15">
        <f t="shared" si="95"/>
        <v>0.55802084674415631</v>
      </c>
    </row>
    <row r="1493" spans="1:17" ht="19.5" customHeight="1" x14ac:dyDescent="0.2">
      <c r="A1493" s="12">
        <v>5634</v>
      </c>
      <c r="B1493" s="6" t="s">
        <v>371</v>
      </c>
      <c r="C1493" s="12">
        <v>3799</v>
      </c>
      <c r="D1493" s="6" t="s">
        <v>2968</v>
      </c>
      <c r="E1493" s="13">
        <v>40269</v>
      </c>
      <c r="F1493" s="13">
        <v>44415</v>
      </c>
      <c r="H1493" s="6" t="s">
        <v>7947</v>
      </c>
      <c r="I1493" s="6" t="s">
        <v>8079</v>
      </c>
      <c r="J1493" s="14">
        <v>9.0200000000000002E-2</v>
      </c>
      <c r="K1493" s="14">
        <v>0.1295</v>
      </c>
      <c r="L1493" s="15">
        <f t="shared" si="92"/>
        <v>-3.9300000000000002E-2</v>
      </c>
      <c r="M1493" s="11">
        <f t="shared" si="93"/>
        <v>0</v>
      </c>
      <c r="N1493" s="11">
        <f>VLOOKUP(E1493,Nasdaq!$A$2:$F$3174,5,1)</f>
        <v>2402.580078</v>
      </c>
      <c r="O1493" s="11">
        <f>VLOOKUP(F1493,Nasdaq!$A$2:$F$3174,5,1)</f>
        <v>11010.980469</v>
      </c>
      <c r="P1493" s="11">
        <f t="shared" si="94"/>
        <v>4146</v>
      </c>
      <c r="Q1493" s="15">
        <f t="shared" si="95"/>
        <v>0.21819877909413149</v>
      </c>
    </row>
    <row r="1494" spans="1:17" ht="19.5" customHeight="1" x14ac:dyDescent="0.2">
      <c r="A1494" s="12">
        <v>5634</v>
      </c>
      <c r="B1494" s="6" t="s">
        <v>371</v>
      </c>
      <c r="C1494" s="12">
        <v>4454</v>
      </c>
      <c r="D1494" s="6" t="s">
        <v>6460</v>
      </c>
      <c r="E1494" s="13">
        <v>43110</v>
      </c>
      <c r="F1494" s="13">
        <v>44415</v>
      </c>
      <c r="G1494" s="13">
        <v>43110</v>
      </c>
      <c r="H1494" s="6" t="s">
        <v>7947</v>
      </c>
      <c r="I1494" s="6" t="s">
        <v>8115</v>
      </c>
      <c r="J1494" s="14">
        <v>-0.25390000000000001</v>
      </c>
      <c r="K1494" s="14">
        <v>0.1023</v>
      </c>
      <c r="L1494" s="15">
        <f t="shared" si="92"/>
        <v>-0.35620000000000002</v>
      </c>
      <c r="M1494" s="11">
        <f t="shared" si="93"/>
        <v>0</v>
      </c>
      <c r="N1494" s="11">
        <f>VLOOKUP(E1494,Nasdaq!$A$2:$F$3174,5,1)</f>
        <v>7153.5698240000002</v>
      </c>
      <c r="O1494" s="11">
        <f>VLOOKUP(F1494,Nasdaq!$A$2:$F$3174,5,1)</f>
        <v>11010.980469</v>
      </c>
      <c r="P1494" s="11">
        <f t="shared" si="94"/>
        <v>1305</v>
      </c>
      <c r="Q1494" s="15">
        <f t="shared" si="95"/>
        <v>0.64967659521673615</v>
      </c>
    </row>
    <row r="1495" spans="1:17" ht="19.5" customHeight="1" x14ac:dyDescent="0.2">
      <c r="A1495" s="12">
        <v>7998</v>
      </c>
      <c r="B1495" s="6" t="s">
        <v>372</v>
      </c>
      <c r="C1495" s="12">
        <v>35382</v>
      </c>
      <c r="D1495" s="6" t="s">
        <v>3262</v>
      </c>
      <c r="E1495" s="13">
        <v>43609</v>
      </c>
      <c r="F1495" s="13">
        <v>44415</v>
      </c>
      <c r="G1495" s="13">
        <v>43615</v>
      </c>
      <c r="H1495" s="6" t="s">
        <v>7946</v>
      </c>
      <c r="I1495" s="6" t="s">
        <v>8008</v>
      </c>
      <c r="J1495" s="14">
        <v>-0.21929999999999999</v>
      </c>
      <c r="K1495" s="14">
        <v>0.17530000000000001</v>
      </c>
      <c r="L1495" s="15">
        <f t="shared" si="92"/>
        <v>-0.39460000000000001</v>
      </c>
      <c r="M1495" s="11">
        <f t="shared" si="93"/>
        <v>0</v>
      </c>
      <c r="N1495" s="11">
        <f>VLOOKUP(E1495,Nasdaq!$A$2:$F$3174,5,1)</f>
        <v>7637.0097660000001</v>
      </c>
      <c r="O1495" s="11">
        <f>VLOOKUP(F1495,Nasdaq!$A$2:$F$3174,5,1)</f>
        <v>11010.980469</v>
      </c>
      <c r="P1495" s="11">
        <f t="shared" si="94"/>
        <v>806</v>
      </c>
      <c r="Q1495" s="15">
        <f t="shared" si="95"/>
        <v>0.6935821279247284</v>
      </c>
    </row>
    <row r="1496" spans="1:17" ht="19.5" customHeight="1" x14ac:dyDescent="0.2">
      <c r="A1496" s="12">
        <v>8540</v>
      </c>
      <c r="B1496" s="6" t="s">
        <v>373</v>
      </c>
      <c r="C1496" s="12">
        <v>46747</v>
      </c>
      <c r="D1496" s="6" t="s">
        <v>3263</v>
      </c>
      <c r="E1496" s="13">
        <v>43970</v>
      </c>
      <c r="F1496" s="13">
        <v>44415</v>
      </c>
      <c r="H1496" s="6" t="s">
        <v>7947</v>
      </c>
      <c r="I1496" s="6" t="s">
        <v>7979</v>
      </c>
      <c r="J1496" s="14">
        <v>3.5427999999999997</v>
      </c>
      <c r="K1496" s="14">
        <v>0.87769999999999992</v>
      </c>
      <c r="L1496" s="15">
        <f t="shared" si="92"/>
        <v>2.6650999999999998</v>
      </c>
      <c r="M1496" s="11">
        <f t="shared" si="93"/>
        <v>1</v>
      </c>
      <c r="N1496" s="11">
        <f>VLOOKUP(E1496,Nasdaq!$A$2:$F$3174,5,1)</f>
        <v>9185.0996090000008</v>
      </c>
      <c r="O1496" s="11">
        <f>VLOOKUP(F1496,Nasdaq!$A$2:$F$3174,5,1)</f>
        <v>11010.980469</v>
      </c>
      <c r="P1496" s="11">
        <f t="shared" si="94"/>
        <v>445</v>
      </c>
      <c r="Q1496" s="15">
        <f t="shared" si="95"/>
        <v>0.83417729128956908</v>
      </c>
    </row>
    <row r="1497" spans="1:17" ht="19.5" customHeight="1" x14ac:dyDescent="0.2">
      <c r="A1497" s="12">
        <v>8540</v>
      </c>
      <c r="B1497" s="6" t="s">
        <v>373</v>
      </c>
      <c r="C1497" s="12">
        <v>26097</v>
      </c>
      <c r="D1497" s="6" t="s">
        <v>3264</v>
      </c>
      <c r="E1497" s="13">
        <v>42139</v>
      </c>
      <c r="F1497" s="13">
        <v>44415</v>
      </c>
      <c r="G1497" s="13">
        <v>43669</v>
      </c>
      <c r="H1497" s="6" t="s">
        <v>7947</v>
      </c>
      <c r="I1497" s="6" t="s">
        <v>8079</v>
      </c>
      <c r="J1497" s="14">
        <v>-0.1358</v>
      </c>
      <c r="K1497" s="14">
        <v>0.1139</v>
      </c>
      <c r="L1497" s="15">
        <f t="shared" si="92"/>
        <v>-0.24970000000000001</v>
      </c>
      <c r="M1497" s="11">
        <f t="shared" si="93"/>
        <v>0</v>
      </c>
      <c r="N1497" s="11">
        <f>VLOOKUP(E1497,Nasdaq!$A$2:$F$3174,5,1)</f>
        <v>5048.2900390000004</v>
      </c>
      <c r="O1497" s="11">
        <f>VLOOKUP(F1497,Nasdaq!$A$2:$F$3174,5,1)</f>
        <v>11010.980469</v>
      </c>
      <c r="P1497" s="11">
        <f t="shared" si="94"/>
        <v>2276</v>
      </c>
      <c r="Q1497" s="15">
        <f t="shared" si="95"/>
        <v>0.45847822473336808</v>
      </c>
    </row>
    <row r="1498" spans="1:17" ht="19.5" customHeight="1" x14ac:dyDescent="0.2">
      <c r="A1498" s="12">
        <v>6385</v>
      </c>
      <c r="B1498" s="6" t="s">
        <v>374</v>
      </c>
      <c r="C1498" s="12">
        <v>40878</v>
      </c>
      <c r="D1498" s="6" t="s">
        <v>3150</v>
      </c>
      <c r="E1498" s="13">
        <v>40183</v>
      </c>
      <c r="F1498" s="13">
        <v>42606</v>
      </c>
      <c r="H1498" s="6" t="s">
        <v>7948</v>
      </c>
      <c r="I1498" s="6" t="s">
        <v>8052</v>
      </c>
      <c r="J1498" s="14">
        <v>-0.23989999999999997</v>
      </c>
      <c r="K1498" s="14">
        <v>0.12640000000000001</v>
      </c>
      <c r="L1498" s="15">
        <f t="shared" si="92"/>
        <v>-0.36629999999999996</v>
      </c>
      <c r="M1498" s="11">
        <f t="shared" si="93"/>
        <v>0</v>
      </c>
      <c r="N1498" s="11">
        <f>VLOOKUP(E1498,Nasdaq!$A$2:$F$3174,5,1)</f>
        <v>2308.709961</v>
      </c>
      <c r="O1498" s="11">
        <f>VLOOKUP(F1498,Nasdaq!$A$2:$F$3174,5,1)</f>
        <v>5217.6899409999996</v>
      </c>
      <c r="P1498" s="11">
        <f t="shared" si="94"/>
        <v>2423</v>
      </c>
      <c r="Q1498" s="15">
        <f t="shared" si="95"/>
        <v>0.44247782363781613</v>
      </c>
    </row>
    <row r="1499" spans="1:17" ht="19.5" customHeight="1" x14ac:dyDescent="0.2">
      <c r="A1499" s="12">
        <v>4897</v>
      </c>
      <c r="B1499" s="6" t="s">
        <v>375</v>
      </c>
      <c r="C1499" s="12">
        <v>24970</v>
      </c>
      <c r="D1499" s="6" t="s">
        <v>3265</v>
      </c>
      <c r="E1499" s="13">
        <v>42136</v>
      </c>
      <c r="F1499" s="13">
        <v>42901</v>
      </c>
      <c r="H1499" s="6" t="s">
        <v>7947</v>
      </c>
      <c r="I1499" s="6" t="s">
        <v>8035</v>
      </c>
      <c r="J1499" s="14">
        <v>0.42749999999999999</v>
      </c>
      <c r="K1499" s="14">
        <v>9.64E-2</v>
      </c>
      <c r="L1499" s="15">
        <f t="shared" si="92"/>
        <v>0.33110000000000001</v>
      </c>
      <c r="M1499" s="11">
        <f t="shared" si="93"/>
        <v>1</v>
      </c>
      <c r="N1499" s="11">
        <f>VLOOKUP(E1499,Nasdaq!$A$2:$F$3174,5,1)</f>
        <v>4976.1899409999996</v>
      </c>
      <c r="O1499" s="11">
        <f>VLOOKUP(F1499,Nasdaq!$A$2:$F$3174,5,1)</f>
        <v>6165.5</v>
      </c>
      <c r="P1499" s="11">
        <f t="shared" si="94"/>
        <v>765</v>
      </c>
      <c r="Q1499" s="15">
        <f t="shared" si="95"/>
        <v>0.80710303466365063</v>
      </c>
    </row>
    <row r="1500" spans="1:17" ht="19.5" customHeight="1" x14ac:dyDescent="0.2">
      <c r="A1500" s="12">
        <v>7723</v>
      </c>
      <c r="B1500" s="6" t="s">
        <v>376</v>
      </c>
      <c r="C1500" s="12">
        <v>34241</v>
      </c>
      <c r="D1500" s="6" t="s">
        <v>3266</v>
      </c>
      <c r="E1500" s="13">
        <v>40795</v>
      </c>
      <c r="F1500" s="13">
        <v>44415</v>
      </c>
      <c r="G1500" s="13">
        <v>40795</v>
      </c>
      <c r="H1500" s="6" t="s">
        <v>7947</v>
      </c>
      <c r="I1500" s="6" t="s">
        <v>8063</v>
      </c>
      <c r="J1500" s="14">
        <v>0.22239999999999999</v>
      </c>
      <c r="K1500" s="14">
        <v>0.15090000000000001</v>
      </c>
      <c r="L1500" s="15">
        <f t="shared" si="92"/>
        <v>7.149999999999998E-2</v>
      </c>
      <c r="M1500" s="11">
        <f t="shared" si="93"/>
        <v>1</v>
      </c>
      <c r="N1500" s="11">
        <f>VLOOKUP(E1500,Nasdaq!$A$2:$F$3174,5,1)</f>
        <v>2467.98999</v>
      </c>
      <c r="O1500" s="11">
        <f>VLOOKUP(F1500,Nasdaq!$A$2:$F$3174,5,1)</f>
        <v>11010.980469</v>
      </c>
      <c r="P1500" s="11">
        <f t="shared" si="94"/>
        <v>3620</v>
      </c>
      <c r="Q1500" s="15">
        <f t="shared" si="95"/>
        <v>0.22413923903495137</v>
      </c>
    </row>
    <row r="1501" spans="1:17" ht="19.5" customHeight="1" x14ac:dyDescent="0.2">
      <c r="A1501" s="12">
        <v>7723</v>
      </c>
      <c r="B1501" s="6" t="s">
        <v>376</v>
      </c>
      <c r="C1501" s="12">
        <v>46950</v>
      </c>
      <c r="D1501" s="6" t="s">
        <v>3267</v>
      </c>
      <c r="E1501" s="13">
        <v>41508</v>
      </c>
      <c r="F1501" s="13">
        <v>41660</v>
      </c>
      <c r="H1501" s="6" t="s">
        <v>7944</v>
      </c>
      <c r="I1501" s="6" t="s">
        <v>8074</v>
      </c>
      <c r="J1501" s="14">
        <v>0.1714</v>
      </c>
      <c r="K1501" s="14">
        <v>0.31829999999999997</v>
      </c>
      <c r="L1501" s="15">
        <f t="shared" si="92"/>
        <v>-0.14689999999999998</v>
      </c>
      <c r="M1501" s="11">
        <f t="shared" si="93"/>
        <v>0</v>
      </c>
      <c r="N1501" s="11">
        <f>VLOOKUP(E1501,Nasdaq!$A$2:$F$3174,5,1)</f>
        <v>3638.709961</v>
      </c>
      <c r="O1501" s="11">
        <f>VLOOKUP(F1501,Nasdaq!$A$2:$F$3174,5,1)</f>
        <v>4225.7597660000001</v>
      </c>
      <c r="P1501" s="11">
        <f t="shared" si="94"/>
        <v>152</v>
      </c>
      <c r="Q1501" s="15">
        <f t="shared" si="95"/>
        <v>0.86108060377098106</v>
      </c>
    </row>
    <row r="1502" spans="1:17" ht="19.5" customHeight="1" x14ac:dyDescent="0.2">
      <c r="A1502" s="12">
        <v>7723</v>
      </c>
      <c r="B1502" s="6" t="s">
        <v>376</v>
      </c>
      <c r="C1502" s="12">
        <v>2908</v>
      </c>
      <c r="D1502" s="6" t="s">
        <v>2698</v>
      </c>
      <c r="E1502" s="13">
        <v>42072</v>
      </c>
      <c r="F1502" s="13">
        <v>44415</v>
      </c>
      <c r="H1502" s="6" t="s">
        <v>7944</v>
      </c>
      <c r="I1502" s="6" t="s">
        <v>7968</v>
      </c>
      <c r="J1502" s="14">
        <v>-7.6499999999999999E-2</v>
      </c>
      <c r="K1502" s="14">
        <v>0.1148</v>
      </c>
      <c r="L1502" s="15">
        <f t="shared" si="92"/>
        <v>-0.1913</v>
      </c>
      <c r="M1502" s="11">
        <f t="shared" si="93"/>
        <v>0</v>
      </c>
      <c r="N1502" s="11">
        <f>VLOOKUP(E1502,Nasdaq!$A$2:$F$3174,5,1)</f>
        <v>4942.4399409999996</v>
      </c>
      <c r="O1502" s="11">
        <f>VLOOKUP(F1502,Nasdaq!$A$2:$F$3174,5,1)</f>
        <v>11010.980469</v>
      </c>
      <c r="P1502" s="11">
        <f t="shared" si="94"/>
        <v>2343</v>
      </c>
      <c r="Q1502" s="15">
        <f t="shared" si="95"/>
        <v>0.44886507467185222</v>
      </c>
    </row>
    <row r="1503" spans="1:17" ht="19.5" customHeight="1" x14ac:dyDescent="0.2">
      <c r="A1503" s="12">
        <v>7062</v>
      </c>
      <c r="B1503" s="6" t="s">
        <v>377</v>
      </c>
      <c r="C1503" s="12">
        <v>33573</v>
      </c>
      <c r="D1503" s="6" t="s">
        <v>3268</v>
      </c>
      <c r="E1503" s="13">
        <v>40198</v>
      </c>
      <c r="F1503" s="13">
        <v>44415</v>
      </c>
      <c r="H1503" s="6" t="s">
        <v>7948</v>
      </c>
      <c r="I1503" s="6" t="s">
        <v>7992</v>
      </c>
      <c r="J1503" s="14">
        <v>-4.8899999999999999E-2</v>
      </c>
      <c r="K1503" s="14">
        <v>0.13109999999999999</v>
      </c>
      <c r="L1503" s="15">
        <f t="shared" si="92"/>
        <v>-0.18</v>
      </c>
      <c r="M1503" s="11">
        <f t="shared" si="93"/>
        <v>0</v>
      </c>
      <c r="N1503" s="11">
        <f>VLOOKUP(E1503,Nasdaq!$A$2:$F$3174,5,1)</f>
        <v>2291.25</v>
      </c>
      <c r="O1503" s="11">
        <f>VLOOKUP(F1503,Nasdaq!$A$2:$F$3174,5,1)</f>
        <v>11010.980469</v>
      </c>
      <c r="P1503" s="11">
        <f t="shared" si="94"/>
        <v>4217</v>
      </c>
      <c r="Q1503" s="15">
        <f t="shared" si="95"/>
        <v>0.20808794850183371</v>
      </c>
    </row>
    <row r="1504" spans="1:17" ht="19.5" customHeight="1" x14ac:dyDescent="0.2">
      <c r="A1504" s="12">
        <v>6286</v>
      </c>
      <c r="B1504" s="6" t="s">
        <v>378</v>
      </c>
      <c r="C1504" s="12">
        <v>41480</v>
      </c>
      <c r="D1504" s="6" t="s">
        <v>3269</v>
      </c>
      <c r="E1504" s="13">
        <v>43374</v>
      </c>
      <c r="F1504" s="13">
        <v>44415</v>
      </c>
      <c r="H1504" s="6" t="s">
        <v>7946</v>
      </c>
      <c r="I1504" s="6" t="s">
        <v>8005</v>
      </c>
      <c r="J1504" s="14">
        <v>-0.58310000000000006</v>
      </c>
      <c r="K1504" s="14">
        <v>9.9100000000000008E-2</v>
      </c>
      <c r="L1504" s="15">
        <f t="shared" si="92"/>
        <v>-0.68220000000000003</v>
      </c>
      <c r="M1504" s="11">
        <f t="shared" si="93"/>
        <v>0</v>
      </c>
      <c r="N1504" s="11">
        <f>VLOOKUP(E1504,Nasdaq!$A$2:$F$3174,5,1)</f>
        <v>8037.2998049999997</v>
      </c>
      <c r="O1504" s="11">
        <f>VLOOKUP(F1504,Nasdaq!$A$2:$F$3174,5,1)</f>
        <v>11010.980469</v>
      </c>
      <c r="P1504" s="11">
        <f t="shared" si="94"/>
        <v>1041</v>
      </c>
      <c r="Q1504" s="15">
        <f t="shared" si="95"/>
        <v>0.7299355844385147</v>
      </c>
    </row>
    <row r="1505" spans="1:17" ht="19.5" customHeight="1" x14ac:dyDescent="0.2">
      <c r="A1505" s="12">
        <v>6937</v>
      </c>
      <c r="B1505" s="6" t="s">
        <v>379</v>
      </c>
      <c r="C1505" s="12">
        <v>15758</v>
      </c>
      <c r="D1505" s="6" t="s">
        <v>3270</v>
      </c>
      <c r="E1505" s="13">
        <v>41337</v>
      </c>
      <c r="F1505" s="13">
        <v>44415</v>
      </c>
      <c r="H1505" s="6" t="s">
        <v>7951</v>
      </c>
      <c r="I1505" s="6" t="s">
        <v>8051</v>
      </c>
      <c r="J1505" s="14">
        <v>0.17610000000000001</v>
      </c>
      <c r="K1505" s="14">
        <v>0.13489999999999999</v>
      </c>
      <c r="L1505" s="15">
        <f t="shared" si="92"/>
        <v>4.1200000000000014E-2</v>
      </c>
      <c r="M1505" s="11">
        <f t="shared" si="93"/>
        <v>1</v>
      </c>
      <c r="N1505" s="11">
        <f>VLOOKUP(E1505,Nasdaq!$A$2:$F$3174,5,1)</f>
        <v>3182.030029</v>
      </c>
      <c r="O1505" s="11">
        <f>VLOOKUP(F1505,Nasdaq!$A$2:$F$3174,5,1)</f>
        <v>11010.980469</v>
      </c>
      <c r="P1505" s="11">
        <f t="shared" si="94"/>
        <v>3078</v>
      </c>
      <c r="Q1505" s="15">
        <f t="shared" si="95"/>
        <v>0.28898730262320949</v>
      </c>
    </row>
    <row r="1506" spans="1:17" ht="19.5" customHeight="1" x14ac:dyDescent="0.2">
      <c r="A1506" s="12">
        <v>6937</v>
      </c>
      <c r="B1506" s="6" t="s">
        <v>379</v>
      </c>
      <c r="C1506" s="12">
        <v>15397</v>
      </c>
      <c r="D1506" s="6" t="s">
        <v>3271</v>
      </c>
      <c r="E1506" s="13">
        <v>43139</v>
      </c>
      <c r="F1506" s="13">
        <v>44415</v>
      </c>
      <c r="H1506" s="6" t="s">
        <v>7944</v>
      </c>
      <c r="I1506" s="6" t="s">
        <v>7996</v>
      </c>
      <c r="J1506" s="14">
        <v>0.16889999999999999</v>
      </c>
      <c r="K1506" s="14">
        <v>0.13339999999999999</v>
      </c>
      <c r="L1506" s="15">
        <f t="shared" si="92"/>
        <v>3.5500000000000004E-2</v>
      </c>
      <c r="M1506" s="11">
        <f t="shared" si="93"/>
        <v>1</v>
      </c>
      <c r="N1506" s="11">
        <f>VLOOKUP(E1506,Nasdaq!$A$2:$F$3174,5,1)</f>
        <v>6777.1601559999999</v>
      </c>
      <c r="O1506" s="11">
        <f>VLOOKUP(F1506,Nasdaq!$A$2:$F$3174,5,1)</f>
        <v>11010.980469</v>
      </c>
      <c r="P1506" s="11">
        <f t="shared" si="94"/>
        <v>1276</v>
      </c>
      <c r="Q1506" s="15">
        <f t="shared" si="95"/>
        <v>0.61549171187580221</v>
      </c>
    </row>
    <row r="1507" spans="1:17" ht="19.5" customHeight="1" x14ac:dyDescent="0.2">
      <c r="A1507" s="12">
        <v>6937</v>
      </c>
      <c r="B1507" s="6" t="s">
        <v>379</v>
      </c>
      <c r="C1507" s="12">
        <v>14633</v>
      </c>
      <c r="D1507" s="6" t="s">
        <v>3272</v>
      </c>
      <c r="E1507" s="13">
        <v>41229</v>
      </c>
      <c r="F1507" s="13">
        <v>44415</v>
      </c>
      <c r="H1507" s="6" t="s">
        <v>7951</v>
      </c>
      <c r="I1507" s="6" t="s">
        <v>8018</v>
      </c>
      <c r="J1507" s="14">
        <v>0.1076</v>
      </c>
      <c r="K1507" s="14">
        <v>0.14730000000000001</v>
      </c>
      <c r="L1507" s="15">
        <f t="shared" si="92"/>
        <v>-3.9700000000000013E-2</v>
      </c>
      <c r="M1507" s="11">
        <f t="shared" si="93"/>
        <v>0</v>
      </c>
      <c r="N1507" s="11">
        <f>VLOOKUP(E1507,Nasdaq!$A$2:$F$3174,5,1)</f>
        <v>2853.1298830000001</v>
      </c>
      <c r="O1507" s="11">
        <f>VLOOKUP(F1507,Nasdaq!$A$2:$F$3174,5,1)</f>
        <v>11010.980469</v>
      </c>
      <c r="P1507" s="11">
        <f t="shared" si="94"/>
        <v>3186</v>
      </c>
      <c r="Q1507" s="15">
        <f t="shared" si="95"/>
        <v>0.25911708811075745</v>
      </c>
    </row>
    <row r="1508" spans="1:17" ht="19.5" customHeight="1" x14ac:dyDescent="0.2">
      <c r="A1508" s="12">
        <v>7518</v>
      </c>
      <c r="B1508" s="6" t="s">
        <v>380</v>
      </c>
      <c r="C1508" s="12">
        <v>42661</v>
      </c>
      <c r="D1508" s="6" t="s">
        <v>3273</v>
      </c>
      <c r="E1508" s="13">
        <v>43147</v>
      </c>
      <c r="F1508" s="13">
        <v>44415</v>
      </c>
      <c r="G1508" s="13">
        <v>43231</v>
      </c>
      <c r="H1508" s="6" t="s">
        <v>7950</v>
      </c>
      <c r="I1508" s="6" t="s">
        <v>8136</v>
      </c>
      <c r="J1508" s="14">
        <v>1.8469</v>
      </c>
      <c r="K1508" s="14">
        <v>0.1084</v>
      </c>
      <c r="L1508" s="15">
        <f t="shared" si="92"/>
        <v>1.7384999999999999</v>
      </c>
      <c r="M1508" s="11">
        <f t="shared" si="93"/>
        <v>1</v>
      </c>
      <c r="N1508" s="11">
        <f>VLOOKUP(E1508,Nasdaq!$A$2:$F$3174,5,1)</f>
        <v>7239.4702150000003</v>
      </c>
      <c r="O1508" s="11">
        <f>VLOOKUP(F1508,Nasdaq!$A$2:$F$3174,5,1)</f>
        <v>11010.980469</v>
      </c>
      <c r="P1508" s="11">
        <f t="shared" si="94"/>
        <v>1268</v>
      </c>
      <c r="Q1508" s="15">
        <f t="shared" si="95"/>
        <v>0.65747794166149442</v>
      </c>
    </row>
    <row r="1509" spans="1:17" ht="19.5" customHeight="1" x14ac:dyDescent="0.2">
      <c r="A1509" s="12">
        <v>6570</v>
      </c>
      <c r="B1509" s="6" t="s">
        <v>381</v>
      </c>
      <c r="C1509" s="12">
        <v>15638</v>
      </c>
      <c r="D1509" s="6" t="s">
        <v>3274</v>
      </c>
      <c r="E1509" s="13">
        <v>42060</v>
      </c>
      <c r="F1509" s="13">
        <v>44415</v>
      </c>
      <c r="H1509" s="6" t="s">
        <v>7951</v>
      </c>
      <c r="I1509" s="6" t="s">
        <v>8023</v>
      </c>
      <c r="J1509" s="14">
        <v>-0.64450000000000007</v>
      </c>
      <c r="K1509" s="14">
        <v>0.1109</v>
      </c>
      <c r="L1509" s="15">
        <f t="shared" si="92"/>
        <v>-0.75540000000000007</v>
      </c>
      <c r="M1509" s="11">
        <f t="shared" si="93"/>
        <v>0</v>
      </c>
      <c r="N1509" s="11">
        <f>VLOOKUP(E1509,Nasdaq!$A$2:$F$3174,5,1)</f>
        <v>4967.1401370000003</v>
      </c>
      <c r="O1509" s="11">
        <f>VLOOKUP(F1509,Nasdaq!$A$2:$F$3174,5,1)</f>
        <v>11010.980469</v>
      </c>
      <c r="P1509" s="11">
        <f t="shared" si="94"/>
        <v>2355</v>
      </c>
      <c r="Q1509" s="15">
        <f t="shared" si="95"/>
        <v>0.45110830511722666</v>
      </c>
    </row>
    <row r="1510" spans="1:17" ht="19.5" customHeight="1" x14ac:dyDescent="0.2">
      <c r="A1510" s="12">
        <v>5938</v>
      </c>
      <c r="B1510" s="6" t="s">
        <v>382</v>
      </c>
      <c r="C1510" s="12">
        <v>645</v>
      </c>
      <c r="D1510" s="6" t="s">
        <v>3275</v>
      </c>
      <c r="E1510" s="13">
        <v>41796</v>
      </c>
      <c r="F1510" s="13">
        <v>41885</v>
      </c>
      <c r="G1510" s="13">
        <v>41796</v>
      </c>
      <c r="H1510" s="6" t="s">
        <v>7944</v>
      </c>
      <c r="I1510" s="6" t="s">
        <v>8120</v>
      </c>
      <c r="J1510" s="14">
        <v>2.2263000000000002</v>
      </c>
      <c r="K1510" s="14">
        <v>0.1346</v>
      </c>
      <c r="L1510" s="15">
        <f t="shared" si="92"/>
        <v>2.0917000000000003</v>
      </c>
      <c r="M1510" s="11">
        <f t="shared" si="93"/>
        <v>1</v>
      </c>
      <c r="N1510" s="11">
        <f>VLOOKUP(E1510,Nasdaq!$A$2:$F$3174,5,1)</f>
        <v>4321.3999020000001</v>
      </c>
      <c r="O1510" s="11">
        <f>VLOOKUP(F1510,Nasdaq!$A$2:$F$3174,5,1)</f>
        <v>4572.5600590000004</v>
      </c>
      <c r="P1510" s="11">
        <f t="shared" si="94"/>
        <v>89</v>
      </c>
      <c r="Q1510" s="15">
        <f t="shared" si="95"/>
        <v>0.94507395452077392</v>
      </c>
    </row>
    <row r="1511" spans="1:17" ht="19.5" customHeight="1" x14ac:dyDescent="0.2">
      <c r="A1511" s="12">
        <v>5938</v>
      </c>
      <c r="B1511" s="6" t="s">
        <v>382</v>
      </c>
      <c r="C1511" s="12">
        <v>2647</v>
      </c>
      <c r="D1511" s="6" t="s">
        <v>3276</v>
      </c>
      <c r="E1511" s="13">
        <v>42342</v>
      </c>
      <c r="F1511" s="13">
        <v>42404</v>
      </c>
      <c r="G1511" s="13">
        <v>42342</v>
      </c>
      <c r="H1511" s="6" t="s">
        <v>7944</v>
      </c>
      <c r="I1511" s="6" t="s">
        <v>8112</v>
      </c>
      <c r="J1511" s="14">
        <v>1.6375999999999999</v>
      </c>
      <c r="K1511" s="14">
        <v>0</v>
      </c>
      <c r="L1511" s="15">
        <f t="shared" si="92"/>
        <v>1.6375999999999999</v>
      </c>
      <c r="M1511" s="11">
        <f t="shared" si="93"/>
        <v>1</v>
      </c>
      <c r="N1511" s="11">
        <f>VLOOKUP(E1511,Nasdaq!$A$2:$F$3174,5,1)</f>
        <v>5142.2700199999999</v>
      </c>
      <c r="O1511" s="11">
        <f>VLOOKUP(F1511,Nasdaq!$A$2:$F$3174,5,1)</f>
        <v>4509.5600590000004</v>
      </c>
      <c r="P1511" s="11">
        <f t="shared" si="94"/>
        <v>62</v>
      </c>
      <c r="Q1511" s="15">
        <f t="shared" si="95"/>
        <v>1.1402975275463623</v>
      </c>
    </row>
    <row r="1512" spans="1:17" ht="19.5" customHeight="1" x14ac:dyDescent="0.2">
      <c r="A1512" s="12">
        <v>5938</v>
      </c>
      <c r="B1512" s="6" t="s">
        <v>382</v>
      </c>
      <c r="C1512" s="12">
        <v>363</v>
      </c>
      <c r="D1512" s="6" t="s">
        <v>2799</v>
      </c>
      <c r="E1512" s="13">
        <v>43257</v>
      </c>
      <c r="F1512" s="13">
        <v>43327</v>
      </c>
      <c r="H1512" s="6" t="s">
        <v>7946</v>
      </c>
      <c r="I1512" s="6" t="s">
        <v>8098</v>
      </c>
      <c r="J1512" s="14">
        <v>1.4476</v>
      </c>
      <c r="K1512" s="14">
        <v>0.10949999999999999</v>
      </c>
      <c r="L1512" s="15">
        <f t="shared" si="92"/>
        <v>1.3381000000000001</v>
      </c>
      <c r="M1512" s="11">
        <f t="shared" si="93"/>
        <v>1</v>
      </c>
      <c r="N1512" s="11">
        <f>VLOOKUP(E1512,Nasdaq!$A$2:$F$3174,5,1)</f>
        <v>7689.2402339999999</v>
      </c>
      <c r="O1512" s="11">
        <f>VLOOKUP(F1512,Nasdaq!$A$2:$F$3174,5,1)</f>
        <v>7774.1201170000004</v>
      </c>
      <c r="P1512" s="11">
        <f t="shared" si="94"/>
        <v>70</v>
      </c>
      <c r="Q1512" s="15">
        <f t="shared" si="95"/>
        <v>0.98908216263510529</v>
      </c>
    </row>
    <row r="1513" spans="1:17" ht="19.5" customHeight="1" x14ac:dyDescent="0.2">
      <c r="A1513" s="12">
        <v>5938</v>
      </c>
      <c r="B1513" s="6" t="s">
        <v>382</v>
      </c>
      <c r="C1513" s="12">
        <v>270</v>
      </c>
      <c r="D1513" s="6" t="s">
        <v>3277</v>
      </c>
      <c r="E1513" s="13">
        <v>41340</v>
      </c>
      <c r="F1513" s="13">
        <v>41576</v>
      </c>
      <c r="G1513" s="13">
        <v>41404</v>
      </c>
      <c r="H1513" s="6" t="s">
        <v>7944</v>
      </c>
      <c r="I1513" s="6" t="s">
        <v>8102</v>
      </c>
      <c r="J1513" s="14">
        <v>1.4040000000000001</v>
      </c>
      <c r="K1513" s="14">
        <v>0.26179999999999998</v>
      </c>
      <c r="L1513" s="15">
        <f t="shared" si="92"/>
        <v>1.1422000000000001</v>
      </c>
      <c r="M1513" s="11">
        <f t="shared" si="93"/>
        <v>1</v>
      </c>
      <c r="N1513" s="11">
        <f>VLOOKUP(E1513,Nasdaq!$A$2:$F$3174,5,1)</f>
        <v>3232.0900879999999</v>
      </c>
      <c r="O1513" s="11">
        <f>VLOOKUP(F1513,Nasdaq!$A$2:$F$3174,5,1)</f>
        <v>3952.3400879999999</v>
      </c>
      <c r="P1513" s="11">
        <f t="shared" si="94"/>
        <v>236</v>
      </c>
      <c r="Q1513" s="15">
        <f t="shared" si="95"/>
        <v>0.81776809802505679</v>
      </c>
    </row>
    <row r="1514" spans="1:17" ht="19.5" customHeight="1" x14ac:dyDescent="0.2">
      <c r="A1514" s="12">
        <v>5938</v>
      </c>
      <c r="B1514" s="6" t="s">
        <v>382</v>
      </c>
      <c r="C1514" s="12">
        <v>352</v>
      </c>
      <c r="D1514" s="6" t="s">
        <v>3204</v>
      </c>
      <c r="E1514" s="13">
        <v>41136</v>
      </c>
      <c r="F1514" s="13">
        <v>42179</v>
      </c>
      <c r="G1514" s="13">
        <v>41213</v>
      </c>
      <c r="H1514" s="6" t="s">
        <v>7944</v>
      </c>
      <c r="I1514" s="6" t="s">
        <v>8130</v>
      </c>
      <c r="J1514" s="14">
        <v>1.2941999999999998</v>
      </c>
      <c r="K1514" s="14">
        <v>0.17699999999999999</v>
      </c>
      <c r="L1514" s="15">
        <f t="shared" si="92"/>
        <v>1.1171999999999997</v>
      </c>
      <c r="M1514" s="11">
        <f t="shared" si="93"/>
        <v>1</v>
      </c>
      <c r="N1514" s="11">
        <f>VLOOKUP(E1514,Nasdaq!$A$2:$F$3174,5,1)</f>
        <v>3030.929932</v>
      </c>
      <c r="O1514" s="11">
        <f>VLOOKUP(F1514,Nasdaq!$A$2:$F$3174,5,1)</f>
        <v>5122.4101559999999</v>
      </c>
      <c r="P1514" s="11">
        <f t="shared" si="94"/>
        <v>1043</v>
      </c>
      <c r="Q1514" s="15">
        <f t="shared" si="95"/>
        <v>0.59170078489927702</v>
      </c>
    </row>
    <row r="1515" spans="1:17" ht="19.5" customHeight="1" x14ac:dyDescent="0.2">
      <c r="A1515" s="12">
        <v>5938</v>
      </c>
      <c r="B1515" s="6" t="s">
        <v>382</v>
      </c>
      <c r="C1515" s="12">
        <v>1989</v>
      </c>
      <c r="D1515" s="6" t="s">
        <v>3278</v>
      </c>
      <c r="E1515" s="13">
        <v>43909</v>
      </c>
      <c r="F1515" s="13">
        <v>44415</v>
      </c>
      <c r="G1515" s="13">
        <v>43909</v>
      </c>
      <c r="H1515" s="6" t="s">
        <v>7948</v>
      </c>
      <c r="I1515" s="6" t="s">
        <v>8052</v>
      </c>
      <c r="J1515" s="14">
        <v>1.1343000000000001</v>
      </c>
      <c r="K1515" s="14">
        <v>1.3661000000000001</v>
      </c>
      <c r="L1515" s="15">
        <f t="shared" si="92"/>
        <v>-0.23180000000000001</v>
      </c>
      <c r="M1515" s="11">
        <f t="shared" si="93"/>
        <v>0</v>
      </c>
      <c r="N1515" s="11">
        <f>VLOOKUP(E1515,Nasdaq!$A$2:$F$3174,5,1)</f>
        <v>7150.580078</v>
      </c>
      <c r="O1515" s="11">
        <f>VLOOKUP(F1515,Nasdaq!$A$2:$F$3174,5,1)</f>
        <v>11010.980469</v>
      </c>
      <c r="P1515" s="11">
        <f t="shared" si="94"/>
        <v>506</v>
      </c>
      <c r="Q1515" s="15">
        <f t="shared" si="95"/>
        <v>0.64940600086566691</v>
      </c>
    </row>
    <row r="1516" spans="1:17" ht="19.5" customHeight="1" x14ac:dyDescent="0.2">
      <c r="A1516" s="12">
        <v>5938</v>
      </c>
      <c r="B1516" s="6" t="s">
        <v>382</v>
      </c>
      <c r="C1516" s="12">
        <v>91</v>
      </c>
      <c r="D1516" s="6" t="s">
        <v>3279</v>
      </c>
      <c r="E1516" s="13">
        <v>41661</v>
      </c>
      <c r="F1516" s="13">
        <v>42230</v>
      </c>
      <c r="H1516" s="6" t="s">
        <v>7944</v>
      </c>
      <c r="I1516" s="6" t="s">
        <v>8096</v>
      </c>
      <c r="J1516" s="14">
        <v>0.98439999999999994</v>
      </c>
      <c r="K1516" s="14">
        <v>0.1065</v>
      </c>
      <c r="L1516" s="15">
        <f t="shared" si="92"/>
        <v>0.8778999999999999</v>
      </c>
      <c r="M1516" s="11">
        <f t="shared" si="93"/>
        <v>1</v>
      </c>
      <c r="N1516" s="11">
        <f>VLOOKUP(E1516,Nasdaq!$A$2:$F$3174,5,1)</f>
        <v>4243</v>
      </c>
      <c r="O1516" s="11">
        <f>VLOOKUP(F1516,Nasdaq!$A$2:$F$3174,5,1)</f>
        <v>5048.2402339999999</v>
      </c>
      <c r="P1516" s="11">
        <f t="shared" si="94"/>
        <v>569</v>
      </c>
      <c r="Q1516" s="15">
        <f t="shared" si="95"/>
        <v>0.84049160765461473</v>
      </c>
    </row>
    <row r="1517" spans="1:17" ht="19.5" customHeight="1" x14ac:dyDescent="0.2">
      <c r="A1517" s="12">
        <v>5938</v>
      </c>
      <c r="B1517" s="6" t="s">
        <v>382</v>
      </c>
      <c r="C1517" s="12">
        <v>1593</v>
      </c>
      <c r="D1517" s="6" t="s">
        <v>3280</v>
      </c>
      <c r="E1517" s="13">
        <v>40463</v>
      </c>
      <c r="F1517" s="13">
        <v>41228</v>
      </c>
      <c r="G1517" s="13">
        <v>40463</v>
      </c>
      <c r="H1517" s="6" t="s">
        <v>7945</v>
      </c>
      <c r="I1517" s="6" t="s">
        <v>7955</v>
      </c>
      <c r="J1517" s="14">
        <v>0.89019999999999999</v>
      </c>
      <c r="K1517" s="14">
        <v>9.5299999999999996E-2</v>
      </c>
      <c r="L1517" s="15">
        <f t="shared" si="92"/>
        <v>0.79489999999999994</v>
      </c>
      <c r="M1517" s="11">
        <f t="shared" si="93"/>
        <v>1</v>
      </c>
      <c r="N1517" s="11">
        <f>VLOOKUP(E1517,Nasdaq!$A$2:$F$3174,5,1)</f>
        <v>2417.919922</v>
      </c>
      <c r="O1517" s="11">
        <f>VLOOKUP(F1517,Nasdaq!$A$2:$F$3174,5,1)</f>
        <v>2836.9399410000001</v>
      </c>
      <c r="P1517" s="11">
        <f t="shared" si="94"/>
        <v>765</v>
      </c>
      <c r="Q1517" s="15">
        <f t="shared" si="95"/>
        <v>0.85229908148091882</v>
      </c>
    </row>
    <row r="1518" spans="1:17" ht="19.5" customHeight="1" x14ac:dyDescent="0.2">
      <c r="A1518" s="12">
        <v>5938</v>
      </c>
      <c r="B1518" s="6" t="s">
        <v>382</v>
      </c>
      <c r="C1518" s="12">
        <v>38301</v>
      </c>
      <c r="D1518" s="6" t="s">
        <v>3281</v>
      </c>
      <c r="E1518" s="13">
        <v>43678</v>
      </c>
      <c r="F1518" s="13">
        <v>44415</v>
      </c>
      <c r="G1518" s="13">
        <v>43678</v>
      </c>
      <c r="H1518" s="6" t="s">
        <v>7949</v>
      </c>
      <c r="I1518" s="6" t="s">
        <v>7973</v>
      </c>
      <c r="J1518" s="14">
        <v>0.74790000000000001</v>
      </c>
      <c r="K1518" s="14">
        <v>0.15629999999999999</v>
      </c>
      <c r="L1518" s="15">
        <f t="shared" si="92"/>
        <v>0.59160000000000001</v>
      </c>
      <c r="M1518" s="11">
        <f t="shared" si="93"/>
        <v>1</v>
      </c>
      <c r="N1518" s="11">
        <f>VLOOKUP(E1518,Nasdaq!$A$2:$F$3174,5,1)</f>
        <v>8111.1201170000004</v>
      </c>
      <c r="O1518" s="11">
        <f>VLOOKUP(F1518,Nasdaq!$A$2:$F$3174,5,1)</f>
        <v>11010.980469</v>
      </c>
      <c r="P1518" s="11">
        <f t="shared" si="94"/>
        <v>737</v>
      </c>
      <c r="Q1518" s="15">
        <f t="shared" si="95"/>
        <v>0.73664006180958597</v>
      </c>
    </row>
    <row r="1519" spans="1:17" ht="19.5" customHeight="1" x14ac:dyDescent="0.2">
      <c r="A1519" s="12">
        <v>5938</v>
      </c>
      <c r="B1519" s="6" t="s">
        <v>382</v>
      </c>
      <c r="C1519" s="12">
        <v>482</v>
      </c>
      <c r="D1519" s="6" t="s">
        <v>5508</v>
      </c>
      <c r="E1519" s="13">
        <v>43389</v>
      </c>
      <c r="F1519" s="13">
        <v>43472</v>
      </c>
      <c r="H1519" s="6" t="s">
        <v>7944</v>
      </c>
      <c r="I1519" s="6" t="s">
        <v>8120</v>
      </c>
      <c r="J1519" s="14">
        <v>0.72829999999999995</v>
      </c>
      <c r="K1519" s="14">
        <v>-0.33399999999999996</v>
      </c>
      <c r="L1519" s="15">
        <f t="shared" si="92"/>
        <v>1.0623</v>
      </c>
      <c r="M1519" s="11">
        <f t="shared" si="93"/>
        <v>1</v>
      </c>
      <c r="N1519" s="11">
        <f>VLOOKUP(E1519,Nasdaq!$A$2:$F$3174,5,1)</f>
        <v>7645.4902339999999</v>
      </c>
      <c r="O1519" s="11">
        <f>VLOOKUP(F1519,Nasdaq!$A$2:$F$3174,5,1)</f>
        <v>6823.4702150000003</v>
      </c>
      <c r="P1519" s="11">
        <f t="shared" si="94"/>
        <v>83</v>
      </c>
      <c r="Q1519" s="15">
        <f t="shared" si="95"/>
        <v>1.1204652891923286</v>
      </c>
    </row>
    <row r="1520" spans="1:17" ht="19.5" customHeight="1" x14ac:dyDescent="0.2">
      <c r="A1520" s="12">
        <v>5938</v>
      </c>
      <c r="B1520" s="6" t="s">
        <v>382</v>
      </c>
      <c r="C1520" s="12">
        <v>33984</v>
      </c>
      <c r="D1520" s="6" t="s">
        <v>4870</v>
      </c>
      <c r="E1520" s="13">
        <v>42194</v>
      </c>
      <c r="F1520" s="13">
        <v>42416</v>
      </c>
      <c r="G1520" s="13">
        <v>42194</v>
      </c>
      <c r="H1520" s="6" t="s">
        <v>7951</v>
      </c>
      <c r="I1520" s="6" t="s">
        <v>8023</v>
      </c>
      <c r="J1520" s="14">
        <v>0.53649999999999998</v>
      </c>
      <c r="K1520" s="14">
        <v>-0.1023</v>
      </c>
      <c r="L1520" s="15">
        <f t="shared" ref="L1520:L1576" si="96">J1520-K1520</f>
        <v>0.63880000000000003</v>
      </c>
      <c r="M1520" s="11">
        <f t="shared" ref="M1520:M1576" si="97">IF(L1520&gt;0,1,0)</f>
        <v>1</v>
      </c>
      <c r="N1520" s="11">
        <f>VLOOKUP(E1520,Nasdaq!$A$2:$F$3174,5,1)</f>
        <v>4922.3999020000001</v>
      </c>
      <c r="O1520" s="11">
        <f>VLOOKUP(F1520,Nasdaq!$A$2:$F$3174,5,1)</f>
        <v>4435.9599609999996</v>
      </c>
      <c r="P1520" s="11">
        <f t="shared" ref="P1520:P1576" si="98">_xlfn.DAYS(F1520,E1520)</f>
        <v>222</v>
      </c>
      <c r="Q1520" s="15">
        <f t="shared" ref="Q1520:Q1576" si="99">(O1520/N1520)^(1/P1520/365-1)</f>
        <v>1.1096569004982053</v>
      </c>
    </row>
    <row r="1521" spans="1:17" ht="19.5" customHeight="1" x14ac:dyDescent="0.2">
      <c r="A1521" s="12">
        <v>5938</v>
      </c>
      <c r="B1521" s="6" t="s">
        <v>382</v>
      </c>
      <c r="C1521" s="12">
        <v>1103</v>
      </c>
      <c r="D1521" s="6" t="s">
        <v>3282</v>
      </c>
      <c r="E1521" s="13">
        <v>40311</v>
      </c>
      <c r="F1521" s="13">
        <v>41529</v>
      </c>
      <c r="G1521" s="13">
        <v>40311</v>
      </c>
      <c r="H1521" s="6" t="s">
        <v>7951</v>
      </c>
      <c r="I1521" s="6" t="s">
        <v>8048</v>
      </c>
      <c r="J1521" s="14">
        <v>0.48560000000000003</v>
      </c>
      <c r="K1521" s="14">
        <v>0.1431</v>
      </c>
      <c r="L1521" s="15">
        <f t="shared" si="96"/>
        <v>0.34250000000000003</v>
      </c>
      <c r="M1521" s="11">
        <f t="shared" si="97"/>
        <v>1</v>
      </c>
      <c r="N1521" s="11">
        <f>VLOOKUP(E1521,Nasdaq!$A$2:$F$3174,5,1)</f>
        <v>2394.360107</v>
      </c>
      <c r="O1521" s="11">
        <f>VLOOKUP(F1521,Nasdaq!$A$2:$F$3174,5,1)</f>
        <v>3715.969971</v>
      </c>
      <c r="P1521" s="11">
        <f t="shared" si="98"/>
        <v>1218</v>
      </c>
      <c r="Q1521" s="15">
        <f t="shared" si="99"/>
        <v>0.64434387060957699</v>
      </c>
    </row>
    <row r="1522" spans="1:17" ht="19.5" customHeight="1" x14ac:dyDescent="0.2">
      <c r="A1522" s="12">
        <v>5938</v>
      </c>
      <c r="B1522" s="6" t="s">
        <v>382</v>
      </c>
      <c r="C1522" s="12">
        <v>820</v>
      </c>
      <c r="D1522" s="6" t="s">
        <v>3283</v>
      </c>
      <c r="E1522" s="13">
        <v>41774</v>
      </c>
      <c r="F1522" s="13">
        <v>42416</v>
      </c>
      <c r="G1522" s="13">
        <v>41865</v>
      </c>
      <c r="H1522" s="6" t="s">
        <v>7944</v>
      </c>
      <c r="I1522" s="6" t="s">
        <v>8076</v>
      </c>
      <c r="J1522" s="14">
        <v>0.38530000000000003</v>
      </c>
      <c r="K1522" s="14">
        <v>2.87E-2</v>
      </c>
      <c r="L1522" s="15">
        <f t="shared" si="96"/>
        <v>0.35660000000000003</v>
      </c>
      <c r="M1522" s="11">
        <f t="shared" si="97"/>
        <v>1</v>
      </c>
      <c r="N1522" s="11">
        <f>VLOOKUP(E1522,Nasdaq!$A$2:$F$3174,5,1)</f>
        <v>4069.290039</v>
      </c>
      <c r="O1522" s="11">
        <f>VLOOKUP(F1522,Nasdaq!$A$2:$F$3174,5,1)</f>
        <v>4435.9599609999996</v>
      </c>
      <c r="P1522" s="11">
        <f t="shared" si="98"/>
        <v>642</v>
      </c>
      <c r="Q1522" s="15">
        <f t="shared" si="99"/>
        <v>0.91734180944050103</v>
      </c>
    </row>
    <row r="1523" spans="1:17" ht="19.5" customHeight="1" x14ac:dyDescent="0.2">
      <c r="A1523" s="12">
        <v>5938</v>
      </c>
      <c r="B1523" s="6" t="s">
        <v>382</v>
      </c>
      <c r="C1523" s="12">
        <v>18582</v>
      </c>
      <c r="D1523" s="6" t="s">
        <v>3284</v>
      </c>
      <c r="E1523" s="13">
        <v>40322</v>
      </c>
      <c r="F1523" s="13">
        <v>40729</v>
      </c>
      <c r="G1523" s="13">
        <v>40322</v>
      </c>
      <c r="H1523" s="6" t="s">
        <v>7949</v>
      </c>
      <c r="I1523" s="6" t="s">
        <v>8058</v>
      </c>
      <c r="J1523" s="14">
        <v>0.33520000000000005</v>
      </c>
      <c r="K1523" s="14">
        <v>0.24260000000000001</v>
      </c>
      <c r="L1523" s="15">
        <f t="shared" si="96"/>
        <v>9.2600000000000043E-2</v>
      </c>
      <c r="M1523" s="11">
        <f t="shared" si="97"/>
        <v>1</v>
      </c>
      <c r="N1523" s="11">
        <f>VLOOKUP(E1523,Nasdaq!$A$2:$F$3174,5,1)</f>
        <v>2213.5500489999999</v>
      </c>
      <c r="O1523" s="11">
        <f>VLOOKUP(F1523,Nasdaq!$A$2:$F$3174,5,1)</f>
        <v>2825.7700199999999</v>
      </c>
      <c r="P1523" s="11">
        <f t="shared" si="98"/>
        <v>407</v>
      </c>
      <c r="Q1523" s="15">
        <f t="shared" si="99"/>
        <v>0.78334530828762072</v>
      </c>
    </row>
    <row r="1524" spans="1:17" ht="19.5" customHeight="1" x14ac:dyDescent="0.2">
      <c r="A1524" s="12">
        <v>5938</v>
      </c>
      <c r="B1524" s="6" t="s">
        <v>382</v>
      </c>
      <c r="C1524" s="12">
        <v>508</v>
      </c>
      <c r="D1524" s="6" t="s">
        <v>3285</v>
      </c>
      <c r="E1524" s="13">
        <v>40711</v>
      </c>
      <c r="F1524" s="13">
        <v>41821</v>
      </c>
      <c r="G1524" s="13">
        <v>40711</v>
      </c>
      <c r="H1524" s="6" t="s">
        <v>7946</v>
      </c>
      <c r="I1524" s="6" t="s">
        <v>8098</v>
      </c>
      <c r="J1524" s="14">
        <v>0.32969999999999999</v>
      </c>
      <c r="K1524" s="14">
        <v>0.18090000000000001</v>
      </c>
      <c r="L1524" s="15">
        <f t="shared" si="96"/>
        <v>0.14879999999999999</v>
      </c>
      <c r="M1524" s="11">
        <f t="shared" si="97"/>
        <v>1</v>
      </c>
      <c r="N1524" s="11">
        <f>VLOOKUP(E1524,Nasdaq!$A$2:$F$3174,5,1)</f>
        <v>2616.4799800000001</v>
      </c>
      <c r="O1524" s="11">
        <f>VLOOKUP(F1524,Nasdaq!$A$2:$F$3174,5,1)</f>
        <v>4458.6499020000001</v>
      </c>
      <c r="P1524" s="11">
        <f t="shared" si="98"/>
        <v>1110</v>
      </c>
      <c r="Q1524" s="15">
        <f t="shared" si="99"/>
        <v>0.58683311759343282</v>
      </c>
    </row>
    <row r="1525" spans="1:17" ht="19.5" customHeight="1" x14ac:dyDescent="0.2">
      <c r="A1525" s="12">
        <v>5938</v>
      </c>
      <c r="B1525" s="6" t="s">
        <v>382</v>
      </c>
      <c r="C1525" s="12">
        <v>17832</v>
      </c>
      <c r="D1525" s="6" t="s">
        <v>3286</v>
      </c>
      <c r="E1525" s="13">
        <v>40231</v>
      </c>
      <c r="F1525" s="13">
        <v>40590</v>
      </c>
      <c r="H1525" s="6" t="s">
        <v>7946</v>
      </c>
      <c r="I1525" s="6" t="s">
        <v>8005</v>
      </c>
      <c r="J1525" s="14">
        <v>0.32659999999999995</v>
      </c>
      <c r="K1525" s="14">
        <v>0.23420000000000002</v>
      </c>
      <c r="L1525" s="15">
        <f t="shared" si="96"/>
        <v>9.2399999999999927E-2</v>
      </c>
      <c r="M1525" s="11">
        <f t="shared" si="97"/>
        <v>1</v>
      </c>
      <c r="N1525" s="11">
        <f>VLOOKUP(E1525,Nasdaq!$A$2:$F$3174,5,1)</f>
        <v>2242.030029</v>
      </c>
      <c r="O1525" s="11">
        <f>VLOOKUP(F1525,Nasdaq!$A$2:$F$3174,5,1)</f>
        <v>2825.5600589999999</v>
      </c>
      <c r="P1525" s="11">
        <f t="shared" si="98"/>
        <v>359</v>
      </c>
      <c r="Q1525" s="15">
        <f t="shared" si="99"/>
        <v>0.79348304059869101</v>
      </c>
    </row>
    <row r="1526" spans="1:17" ht="19.5" customHeight="1" x14ac:dyDescent="0.2">
      <c r="A1526" s="12">
        <v>5938</v>
      </c>
      <c r="B1526" s="6" t="s">
        <v>382</v>
      </c>
      <c r="C1526" s="12">
        <v>33006</v>
      </c>
      <c r="D1526" s="6" t="s">
        <v>4357</v>
      </c>
      <c r="E1526" s="13">
        <v>42205</v>
      </c>
      <c r="F1526" s="13">
        <v>43146</v>
      </c>
      <c r="H1526" s="6" t="s">
        <v>7947</v>
      </c>
      <c r="I1526" s="6" t="s">
        <v>8028</v>
      </c>
      <c r="J1526" s="14">
        <v>0.29170000000000001</v>
      </c>
      <c r="K1526" s="14">
        <v>0.12509999999999999</v>
      </c>
      <c r="L1526" s="15">
        <f t="shared" si="96"/>
        <v>0.16660000000000003</v>
      </c>
      <c r="M1526" s="11">
        <f t="shared" si="97"/>
        <v>1</v>
      </c>
      <c r="N1526" s="11">
        <f>VLOOKUP(E1526,Nasdaq!$A$2:$F$3174,5,1)</f>
        <v>5218.8598629999997</v>
      </c>
      <c r="O1526" s="11">
        <f>VLOOKUP(F1526,Nasdaq!$A$2:$F$3174,5,1)</f>
        <v>7256.4301759999998</v>
      </c>
      <c r="P1526" s="11">
        <f t="shared" si="98"/>
        <v>941</v>
      </c>
      <c r="Q1526" s="15">
        <f t="shared" si="99"/>
        <v>0.71920555214401205</v>
      </c>
    </row>
    <row r="1527" spans="1:17" ht="19.5" customHeight="1" x14ac:dyDescent="0.2">
      <c r="A1527" s="12">
        <v>5938</v>
      </c>
      <c r="B1527" s="6" t="s">
        <v>382</v>
      </c>
      <c r="C1527" s="12">
        <v>1298</v>
      </c>
      <c r="D1527" s="6" t="s">
        <v>3259</v>
      </c>
      <c r="E1527" s="13">
        <v>43476</v>
      </c>
      <c r="F1527" s="13">
        <v>44032</v>
      </c>
      <c r="G1527" s="13">
        <v>43515</v>
      </c>
      <c r="H1527" s="6" t="s">
        <v>7951</v>
      </c>
      <c r="I1527" s="6" t="s">
        <v>8153</v>
      </c>
      <c r="J1527" s="14">
        <v>0.28420000000000001</v>
      </c>
      <c r="K1527" s="14">
        <v>0.1825</v>
      </c>
      <c r="L1527" s="15">
        <f t="shared" si="96"/>
        <v>0.10170000000000001</v>
      </c>
      <c r="M1527" s="11">
        <f t="shared" si="97"/>
        <v>1</v>
      </c>
      <c r="N1527" s="11">
        <f>VLOOKUP(E1527,Nasdaq!$A$2:$F$3174,5,1)</f>
        <v>6971.4799800000001</v>
      </c>
      <c r="O1527" s="11">
        <f>VLOOKUP(F1527,Nasdaq!$A$2:$F$3174,5,1)</f>
        <v>10767.089844</v>
      </c>
      <c r="P1527" s="11">
        <f t="shared" si="98"/>
        <v>556</v>
      </c>
      <c r="Q1527" s="15">
        <f t="shared" si="99"/>
        <v>0.64748181847427222</v>
      </c>
    </row>
    <row r="1528" spans="1:17" ht="19.5" customHeight="1" x14ac:dyDescent="0.2">
      <c r="A1528" s="12">
        <v>5938</v>
      </c>
      <c r="B1528" s="6" t="s">
        <v>382</v>
      </c>
      <c r="C1528" s="12">
        <v>4641</v>
      </c>
      <c r="D1528" s="6" t="s">
        <v>3287</v>
      </c>
      <c r="E1528" s="13">
        <v>39521</v>
      </c>
      <c r="F1528" s="13">
        <v>44415</v>
      </c>
      <c r="G1528" s="13">
        <v>39521</v>
      </c>
      <c r="H1528" s="6" t="s">
        <v>7946</v>
      </c>
      <c r="I1528" s="6" t="s">
        <v>8005</v>
      </c>
      <c r="J1528" s="14">
        <v>0.27560000000000001</v>
      </c>
      <c r="K1528" s="14">
        <v>0.10339999999999999</v>
      </c>
      <c r="L1528" s="15">
        <f t="shared" si="96"/>
        <v>0.17220000000000002</v>
      </c>
      <c r="M1528" s="11">
        <f t="shared" si="97"/>
        <v>1</v>
      </c>
      <c r="N1528" s="11">
        <f>VLOOKUP(E1528,Nasdaq!$A$2:$F$3174,5,1)</f>
        <v>2212.48999</v>
      </c>
      <c r="O1528" s="11">
        <f>VLOOKUP(F1528,Nasdaq!$A$2:$F$3174,5,1)</f>
        <v>11010.980469</v>
      </c>
      <c r="P1528" s="11">
        <f t="shared" si="98"/>
        <v>4894</v>
      </c>
      <c r="Q1528" s="15">
        <f t="shared" si="99"/>
        <v>0.20093505604458384</v>
      </c>
    </row>
    <row r="1529" spans="1:17" ht="19.5" customHeight="1" x14ac:dyDescent="0.2">
      <c r="A1529" s="12">
        <v>5938</v>
      </c>
      <c r="B1529" s="6" t="s">
        <v>382</v>
      </c>
      <c r="C1529" s="12">
        <v>108</v>
      </c>
      <c r="D1529" s="6" t="s">
        <v>3288</v>
      </c>
      <c r="E1529" s="13">
        <v>39671</v>
      </c>
      <c r="F1529" s="13">
        <v>40716</v>
      </c>
      <c r="G1529" s="13">
        <v>39671</v>
      </c>
      <c r="H1529" s="6" t="s">
        <v>7946</v>
      </c>
      <c r="I1529" s="6" t="s">
        <v>8005</v>
      </c>
      <c r="J1529" s="14">
        <v>0.26489999999999997</v>
      </c>
      <c r="K1529" s="14">
        <v>1.78E-2</v>
      </c>
      <c r="L1529" s="15">
        <f t="shared" si="96"/>
        <v>0.24709999999999996</v>
      </c>
      <c r="M1529" s="11">
        <f t="shared" si="97"/>
        <v>1</v>
      </c>
      <c r="N1529" s="11">
        <f>VLOOKUP(E1529,Nasdaq!$A$2:$F$3174,5,1)</f>
        <v>2439.9499510000001</v>
      </c>
      <c r="O1529" s="11">
        <f>VLOOKUP(F1529,Nasdaq!$A$2:$F$3174,5,1)</f>
        <v>2669.1899410000001</v>
      </c>
      <c r="P1529" s="11">
        <f t="shared" si="98"/>
        <v>1045</v>
      </c>
      <c r="Q1529" s="15">
        <f t="shared" si="99"/>
        <v>0.91411648453707672</v>
      </c>
    </row>
    <row r="1530" spans="1:17" ht="19.5" customHeight="1" x14ac:dyDescent="0.2">
      <c r="A1530" s="12">
        <v>5938</v>
      </c>
      <c r="B1530" s="6" t="s">
        <v>382</v>
      </c>
      <c r="C1530" s="12">
        <v>171</v>
      </c>
      <c r="D1530" s="6" t="s">
        <v>3545</v>
      </c>
      <c r="E1530" s="13">
        <v>43235</v>
      </c>
      <c r="F1530" s="13">
        <v>43419</v>
      </c>
      <c r="H1530" s="6" t="s">
        <v>7949</v>
      </c>
      <c r="I1530" s="6" t="s">
        <v>8000</v>
      </c>
      <c r="J1530" s="14">
        <v>0.24729999999999999</v>
      </c>
      <c r="K1530" s="14">
        <v>3.4300000000000004E-2</v>
      </c>
      <c r="L1530" s="15">
        <f t="shared" si="96"/>
        <v>0.21299999999999999</v>
      </c>
      <c r="M1530" s="11">
        <f t="shared" si="97"/>
        <v>1</v>
      </c>
      <c r="N1530" s="11">
        <f>VLOOKUP(E1530,Nasdaq!$A$2:$F$3174,5,1)</f>
        <v>7351.6298829999996</v>
      </c>
      <c r="O1530" s="11">
        <f>VLOOKUP(F1530,Nasdaq!$A$2:$F$3174,5,1)</f>
        <v>7259.0297849999997</v>
      </c>
      <c r="P1530" s="11">
        <f t="shared" si="98"/>
        <v>184</v>
      </c>
      <c r="Q1530" s="15">
        <f t="shared" si="99"/>
        <v>1.0127563480502482</v>
      </c>
    </row>
    <row r="1531" spans="1:17" ht="19.5" customHeight="1" x14ac:dyDescent="0.2">
      <c r="A1531" s="12">
        <v>5938</v>
      </c>
      <c r="B1531" s="6" t="s">
        <v>382</v>
      </c>
      <c r="C1531" s="12">
        <v>291</v>
      </c>
      <c r="D1531" s="6" t="s">
        <v>3289</v>
      </c>
      <c r="E1531" s="13">
        <v>43235</v>
      </c>
      <c r="F1531" s="13">
        <v>43327</v>
      </c>
      <c r="H1531" s="6" t="s">
        <v>7946</v>
      </c>
      <c r="I1531" s="6" t="s">
        <v>8100</v>
      </c>
      <c r="J1531" s="14">
        <v>0.22969999999999999</v>
      </c>
      <c r="K1531" s="14">
        <v>0.18920000000000001</v>
      </c>
      <c r="L1531" s="15">
        <f t="shared" si="96"/>
        <v>4.049999999999998E-2</v>
      </c>
      <c r="M1531" s="11">
        <f t="shared" si="97"/>
        <v>1</v>
      </c>
      <c r="N1531" s="11">
        <f>VLOOKUP(E1531,Nasdaq!$A$2:$F$3174,5,1)</f>
        <v>7351.6298829999996</v>
      </c>
      <c r="O1531" s="11">
        <f>VLOOKUP(F1531,Nasdaq!$A$2:$F$3174,5,1)</f>
        <v>7774.1201170000004</v>
      </c>
      <c r="P1531" s="11">
        <f t="shared" si="98"/>
        <v>92</v>
      </c>
      <c r="Q1531" s="15">
        <f t="shared" si="99"/>
        <v>0.94565584345574893</v>
      </c>
    </row>
    <row r="1532" spans="1:17" ht="19.5" customHeight="1" x14ac:dyDescent="0.2">
      <c r="A1532" s="12">
        <v>5938</v>
      </c>
      <c r="B1532" s="6" t="s">
        <v>382</v>
      </c>
      <c r="C1532" s="12">
        <v>863</v>
      </c>
      <c r="D1532" s="6" t="s">
        <v>3290</v>
      </c>
      <c r="E1532" s="13">
        <v>41599</v>
      </c>
      <c r="F1532" s="13">
        <v>42416</v>
      </c>
      <c r="G1532" s="13">
        <v>41599</v>
      </c>
      <c r="H1532" s="6" t="s">
        <v>7946</v>
      </c>
      <c r="I1532" s="6" t="s">
        <v>8019</v>
      </c>
      <c r="J1532" s="14">
        <v>0.19489999999999999</v>
      </c>
      <c r="K1532" s="14">
        <v>4.6100000000000002E-2</v>
      </c>
      <c r="L1532" s="15">
        <f t="shared" si="96"/>
        <v>0.14879999999999999</v>
      </c>
      <c r="M1532" s="11">
        <f t="shared" si="97"/>
        <v>1</v>
      </c>
      <c r="N1532" s="11">
        <f>VLOOKUP(E1532,Nasdaq!$A$2:$F$3174,5,1)</f>
        <v>3969.1599120000001</v>
      </c>
      <c r="O1532" s="11">
        <f>VLOOKUP(F1532,Nasdaq!$A$2:$F$3174,5,1)</f>
        <v>4435.9599609999996</v>
      </c>
      <c r="P1532" s="11">
        <f t="shared" si="98"/>
        <v>817</v>
      </c>
      <c r="Q1532" s="15">
        <f t="shared" si="99"/>
        <v>0.89476943589409041</v>
      </c>
    </row>
    <row r="1533" spans="1:17" ht="19.5" customHeight="1" x14ac:dyDescent="0.2">
      <c r="A1533" s="12">
        <v>5938</v>
      </c>
      <c r="B1533" s="6" t="s">
        <v>382</v>
      </c>
      <c r="C1533" s="12">
        <v>1305</v>
      </c>
      <c r="D1533" s="6" t="s">
        <v>3215</v>
      </c>
      <c r="E1533" s="13">
        <v>43237</v>
      </c>
      <c r="F1533" s="13">
        <v>43433</v>
      </c>
      <c r="G1533" s="13">
        <v>43237</v>
      </c>
      <c r="H1533" s="6" t="s">
        <v>7947</v>
      </c>
      <c r="I1533" s="6" t="s">
        <v>8148</v>
      </c>
      <c r="J1533" s="14">
        <v>0.19079999999999997</v>
      </c>
      <c r="K1533" s="14">
        <v>3.5400000000000001E-2</v>
      </c>
      <c r="L1533" s="15">
        <f t="shared" si="96"/>
        <v>0.15539999999999998</v>
      </c>
      <c r="M1533" s="11">
        <f t="shared" si="97"/>
        <v>1</v>
      </c>
      <c r="N1533" s="11">
        <f>VLOOKUP(E1533,Nasdaq!$A$2:$F$3174,5,1)</f>
        <v>7382.4702150000003</v>
      </c>
      <c r="O1533" s="11">
        <f>VLOOKUP(F1533,Nasdaq!$A$2:$F$3174,5,1)</f>
        <v>7273.080078</v>
      </c>
      <c r="P1533" s="11">
        <f t="shared" si="98"/>
        <v>196</v>
      </c>
      <c r="Q1533" s="15">
        <f t="shared" si="99"/>
        <v>1.0150402024051315</v>
      </c>
    </row>
    <row r="1534" spans="1:17" ht="19.5" customHeight="1" x14ac:dyDescent="0.2">
      <c r="A1534" s="12">
        <v>5938</v>
      </c>
      <c r="B1534" s="6" t="s">
        <v>382</v>
      </c>
      <c r="C1534" s="12">
        <v>1784</v>
      </c>
      <c r="D1534" s="6" t="s">
        <v>3291</v>
      </c>
      <c r="E1534" s="13">
        <v>40164</v>
      </c>
      <c r="F1534" s="13">
        <v>41604</v>
      </c>
      <c r="G1534" s="13">
        <v>40164</v>
      </c>
      <c r="H1534" s="6" t="s">
        <v>7949</v>
      </c>
      <c r="I1534" s="6" t="s">
        <v>8058</v>
      </c>
      <c r="J1534" s="14">
        <v>0.183</v>
      </c>
      <c r="K1534" s="14">
        <v>0.15869999999999998</v>
      </c>
      <c r="L1534" s="15">
        <f t="shared" si="96"/>
        <v>2.4300000000000016E-2</v>
      </c>
      <c r="M1534" s="11">
        <f t="shared" si="97"/>
        <v>1</v>
      </c>
      <c r="N1534" s="11">
        <f>VLOOKUP(E1534,Nasdaq!$A$2:$F$3174,5,1)</f>
        <v>2180.0500489999999</v>
      </c>
      <c r="O1534" s="11">
        <f>VLOOKUP(F1534,Nasdaq!$A$2:$F$3174,5,1)</f>
        <v>4017.75</v>
      </c>
      <c r="P1534" s="11">
        <f t="shared" si="98"/>
        <v>1440</v>
      </c>
      <c r="Q1534" s="15">
        <f t="shared" si="99"/>
        <v>0.54260533503087605</v>
      </c>
    </row>
    <row r="1535" spans="1:17" ht="19.5" customHeight="1" x14ac:dyDescent="0.2">
      <c r="A1535" s="12">
        <v>5938</v>
      </c>
      <c r="B1535" s="6" t="s">
        <v>382</v>
      </c>
      <c r="C1535" s="12">
        <v>18847</v>
      </c>
      <c r="D1535" s="6" t="s">
        <v>3292</v>
      </c>
      <c r="E1535" s="13">
        <v>40555</v>
      </c>
      <c r="F1535" s="13">
        <v>41051</v>
      </c>
      <c r="G1535" s="13">
        <v>40555</v>
      </c>
      <c r="H1535" s="6" t="s">
        <v>7949</v>
      </c>
      <c r="I1535" s="6" t="s">
        <v>7961</v>
      </c>
      <c r="J1535" s="14">
        <v>0.16170000000000001</v>
      </c>
      <c r="K1535" s="14">
        <v>3.9199999999999999E-2</v>
      </c>
      <c r="L1535" s="15">
        <f t="shared" si="96"/>
        <v>0.12250000000000001</v>
      </c>
      <c r="M1535" s="11">
        <f t="shared" si="97"/>
        <v>1</v>
      </c>
      <c r="N1535" s="11">
        <f>VLOOKUP(E1535,Nasdaq!$A$2:$F$3174,5,1)</f>
        <v>2737.330078</v>
      </c>
      <c r="O1535" s="11">
        <f>VLOOKUP(F1535,Nasdaq!$A$2:$F$3174,5,1)</f>
        <v>2839.080078</v>
      </c>
      <c r="P1535" s="11">
        <f t="shared" si="98"/>
        <v>496</v>
      </c>
      <c r="Q1535" s="15">
        <f t="shared" si="99"/>
        <v>0.96416112072647953</v>
      </c>
    </row>
    <row r="1536" spans="1:17" ht="19.5" customHeight="1" x14ac:dyDescent="0.2">
      <c r="A1536" s="12">
        <v>5938</v>
      </c>
      <c r="B1536" s="6" t="s">
        <v>382</v>
      </c>
      <c r="C1536" s="12">
        <v>1</v>
      </c>
      <c r="D1536" s="6" t="s">
        <v>3293</v>
      </c>
      <c r="E1536" s="13">
        <v>41499</v>
      </c>
      <c r="F1536" s="13">
        <v>42488</v>
      </c>
      <c r="H1536" s="6" t="s">
        <v>7944</v>
      </c>
      <c r="I1536" s="6" t="s">
        <v>8102</v>
      </c>
      <c r="J1536" s="14">
        <v>0.1396</v>
      </c>
      <c r="K1536" s="14">
        <v>0.10050000000000001</v>
      </c>
      <c r="L1536" s="15">
        <f t="shared" si="96"/>
        <v>3.9099999999999996E-2</v>
      </c>
      <c r="M1536" s="11">
        <f t="shared" si="97"/>
        <v>1</v>
      </c>
      <c r="N1536" s="11">
        <f>VLOOKUP(E1536,Nasdaq!$A$2:$F$3174,5,1)</f>
        <v>3684.4399410000001</v>
      </c>
      <c r="O1536" s="11">
        <f>VLOOKUP(F1536,Nasdaq!$A$2:$F$3174,5,1)</f>
        <v>4805.2900390000004</v>
      </c>
      <c r="P1536" s="11">
        <f t="shared" si="98"/>
        <v>989</v>
      </c>
      <c r="Q1536" s="15">
        <f t="shared" si="99"/>
        <v>0.76674719360683419</v>
      </c>
    </row>
    <row r="1537" spans="1:17" ht="19.5" customHeight="1" x14ac:dyDescent="0.2">
      <c r="A1537" s="12">
        <v>5938</v>
      </c>
      <c r="B1537" s="6" t="s">
        <v>382</v>
      </c>
      <c r="C1537" s="12">
        <v>1384</v>
      </c>
      <c r="D1537" s="6" t="s">
        <v>3210</v>
      </c>
      <c r="E1537" s="13">
        <v>40325</v>
      </c>
      <c r="F1537" s="13">
        <v>42416</v>
      </c>
      <c r="G1537" s="13">
        <v>40325</v>
      </c>
      <c r="H1537" s="6" t="s">
        <v>7949</v>
      </c>
      <c r="I1537" s="6" t="s">
        <v>8000</v>
      </c>
      <c r="J1537" s="14">
        <v>0.1308</v>
      </c>
      <c r="K1537" s="14">
        <v>0.1226</v>
      </c>
      <c r="L1537" s="15">
        <f t="shared" si="96"/>
        <v>8.199999999999999E-3</v>
      </c>
      <c r="M1537" s="11">
        <f t="shared" si="97"/>
        <v>1</v>
      </c>
      <c r="N1537" s="11">
        <f>VLOOKUP(E1537,Nasdaq!$A$2:$F$3174,5,1)</f>
        <v>2277.679932</v>
      </c>
      <c r="O1537" s="11">
        <f>VLOOKUP(F1537,Nasdaq!$A$2:$F$3174,5,1)</f>
        <v>4435.9599609999996</v>
      </c>
      <c r="P1537" s="11">
        <f t="shared" si="98"/>
        <v>2091</v>
      </c>
      <c r="Q1537" s="15">
        <f t="shared" si="99"/>
        <v>0.51345862932389497</v>
      </c>
    </row>
    <row r="1538" spans="1:17" ht="19.5" customHeight="1" x14ac:dyDescent="0.2">
      <c r="A1538" s="12">
        <v>5938</v>
      </c>
      <c r="B1538" s="6" t="s">
        <v>382</v>
      </c>
      <c r="C1538" s="12">
        <v>722</v>
      </c>
      <c r="D1538" s="6" t="s">
        <v>3294</v>
      </c>
      <c r="E1538" s="13">
        <v>41291</v>
      </c>
      <c r="F1538" s="13">
        <v>44415</v>
      </c>
      <c r="G1538" s="13">
        <v>41319</v>
      </c>
      <c r="H1538" s="6" t="s">
        <v>7947</v>
      </c>
      <c r="I1538" s="6" t="s">
        <v>8055</v>
      </c>
      <c r="J1538" s="14">
        <v>0.12140000000000001</v>
      </c>
      <c r="K1538" s="14">
        <v>0.13739999999999999</v>
      </c>
      <c r="L1538" s="15">
        <f t="shared" si="96"/>
        <v>-1.5999999999999986E-2</v>
      </c>
      <c r="M1538" s="11">
        <f t="shared" si="97"/>
        <v>0</v>
      </c>
      <c r="N1538" s="11">
        <f>VLOOKUP(E1538,Nasdaq!$A$2:$F$3174,5,1)</f>
        <v>3136</v>
      </c>
      <c r="O1538" s="11">
        <f>VLOOKUP(F1538,Nasdaq!$A$2:$F$3174,5,1)</f>
        <v>11010.980469</v>
      </c>
      <c r="P1538" s="11">
        <f t="shared" si="98"/>
        <v>3124</v>
      </c>
      <c r="Q1538" s="15">
        <f t="shared" si="99"/>
        <v>0.28480692187160789</v>
      </c>
    </row>
    <row r="1539" spans="1:17" ht="19.5" customHeight="1" x14ac:dyDescent="0.2">
      <c r="A1539" s="12">
        <v>5938</v>
      </c>
      <c r="B1539" s="6" t="s">
        <v>382</v>
      </c>
      <c r="C1539" s="12">
        <v>1178</v>
      </c>
      <c r="D1539" s="6" t="s">
        <v>3295</v>
      </c>
      <c r="E1539" s="13">
        <v>40921</v>
      </c>
      <c r="F1539" s="13">
        <v>44415</v>
      </c>
      <c r="G1539" s="13">
        <v>40921</v>
      </c>
      <c r="H1539" s="6" t="s">
        <v>7948</v>
      </c>
      <c r="I1539" s="6" t="s">
        <v>8052</v>
      </c>
      <c r="J1539" s="14">
        <v>9.98E-2</v>
      </c>
      <c r="K1539" s="14">
        <v>0.14150000000000001</v>
      </c>
      <c r="L1539" s="15">
        <f t="shared" si="96"/>
        <v>-4.1700000000000015E-2</v>
      </c>
      <c r="M1539" s="11">
        <f t="shared" si="97"/>
        <v>0</v>
      </c>
      <c r="N1539" s="11">
        <f>VLOOKUP(E1539,Nasdaq!$A$2:$F$3174,5,1)</f>
        <v>2710.669922</v>
      </c>
      <c r="O1539" s="11">
        <f>VLOOKUP(F1539,Nasdaq!$A$2:$F$3174,5,1)</f>
        <v>11010.980469</v>
      </c>
      <c r="P1539" s="11">
        <f t="shared" si="98"/>
        <v>3494</v>
      </c>
      <c r="Q1539" s="15">
        <f t="shared" si="99"/>
        <v>0.24617906724464167</v>
      </c>
    </row>
    <row r="1540" spans="1:17" ht="19.5" customHeight="1" x14ac:dyDescent="0.2">
      <c r="A1540" s="12">
        <v>5938</v>
      </c>
      <c r="B1540" s="6" t="s">
        <v>382</v>
      </c>
      <c r="C1540" s="12">
        <v>10739</v>
      </c>
      <c r="D1540" s="6" t="s">
        <v>2711</v>
      </c>
      <c r="E1540" s="13">
        <v>40869</v>
      </c>
      <c r="F1540" s="13">
        <v>44415</v>
      </c>
      <c r="H1540" s="6" t="s">
        <v>7947</v>
      </c>
      <c r="I1540" s="6" t="s">
        <v>8069</v>
      </c>
      <c r="J1540" s="14">
        <v>8.6400000000000005E-2</v>
      </c>
      <c r="K1540" s="14">
        <v>0.1502</v>
      </c>
      <c r="L1540" s="15">
        <f t="shared" si="96"/>
        <v>-6.3799999999999996E-2</v>
      </c>
      <c r="M1540" s="11">
        <f t="shared" si="97"/>
        <v>0</v>
      </c>
      <c r="N1540" s="11">
        <f>VLOOKUP(E1540,Nasdaq!$A$2:$F$3174,5,1)</f>
        <v>2521.280029</v>
      </c>
      <c r="O1540" s="11">
        <f>VLOOKUP(F1540,Nasdaq!$A$2:$F$3174,5,1)</f>
        <v>11010.980469</v>
      </c>
      <c r="P1540" s="11">
        <f t="shared" si="98"/>
        <v>3546</v>
      </c>
      <c r="Q1540" s="15">
        <f t="shared" si="99"/>
        <v>0.22897896401701154</v>
      </c>
    </row>
    <row r="1541" spans="1:17" ht="19.5" customHeight="1" x14ac:dyDescent="0.2">
      <c r="A1541" s="12">
        <v>5938</v>
      </c>
      <c r="B1541" s="6" t="s">
        <v>382</v>
      </c>
      <c r="C1541" s="12">
        <v>160</v>
      </c>
      <c r="D1541" s="6" t="s">
        <v>3296</v>
      </c>
      <c r="E1541" s="13">
        <v>43692</v>
      </c>
      <c r="F1541" s="13">
        <v>44415</v>
      </c>
      <c r="H1541" s="6" t="s">
        <v>7949</v>
      </c>
      <c r="I1541" s="6" t="s">
        <v>8093</v>
      </c>
      <c r="J1541" s="14">
        <v>8.5000000000000006E-2</v>
      </c>
      <c r="K1541" s="14">
        <v>0.20489999999999997</v>
      </c>
      <c r="L1541" s="15">
        <f t="shared" si="96"/>
        <v>-0.11989999999999996</v>
      </c>
      <c r="M1541" s="11">
        <f t="shared" si="97"/>
        <v>0</v>
      </c>
      <c r="N1541" s="11">
        <f>VLOOKUP(E1541,Nasdaq!$A$2:$F$3174,5,1)</f>
        <v>7766.6201170000004</v>
      </c>
      <c r="O1541" s="11">
        <f>VLOOKUP(F1541,Nasdaq!$A$2:$F$3174,5,1)</f>
        <v>11010.980469</v>
      </c>
      <c r="P1541" s="11">
        <f t="shared" si="98"/>
        <v>723</v>
      </c>
      <c r="Q1541" s="15">
        <f t="shared" si="99"/>
        <v>0.70535320736414242</v>
      </c>
    </row>
    <row r="1542" spans="1:17" ht="19.5" customHeight="1" x14ac:dyDescent="0.2">
      <c r="A1542" s="12">
        <v>5938</v>
      </c>
      <c r="B1542" s="6" t="s">
        <v>382</v>
      </c>
      <c r="C1542" s="12">
        <v>188</v>
      </c>
      <c r="D1542" s="6" t="s">
        <v>2634</v>
      </c>
      <c r="E1542" s="13">
        <v>42243</v>
      </c>
      <c r="F1542" s="13">
        <v>44415</v>
      </c>
      <c r="G1542" s="13">
        <v>42243</v>
      </c>
      <c r="H1542" s="6" t="s">
        <v>7948</v>
      </c>
      <c r="I1542" s="6" t="s">
        <v>8029</v>
      </c>
      <c r="J1542" s="14">
        <v>8.0100000000000005E-2</v>
      </c>
      <c r="K1542" s="14">
        <v>0.13449999999999998</v>
      </c>
      <c r="L1542" s="15">
        <f t="shared" si="96"/>
        <v>-5.4399999999999976E-2</v>
      </c>
      <c r="M1542" s="11">
        <f t="shared" si="97"/>
        <v>0</v>
      </c>
      <c r="N1542" s="11">
        <f>VLOOKUP(E1542,Nasdaq!$A$2:$F$3174,5,1)</f>
        <v>4812.7099609999996</v>
      </c>
      <c r="O1542" s="11">
        <f>VLOOKUP(F1542,Nasdaq!$A$2:$F$3174,5,1)</f>
        <v>11010.980469</v>
      </c>
      <c r="P1542" s="11">
        <f t="shared" si="98"/>
        <v>2172</v>
      </c>
      <c r="Q1542" s="15">
        <f t="shared" si="99"/>
        <v>0.43708323694165302</v>
      </c>
    </row>
    <row r="1543" spans="1:17" ht="19.5" customHeight="1" x14ac:dyDescent="0.2">
      <c r="A1543" s="12">
        <v>5938</v>
      </c>
      <c r="B1543" s="6" t="s">
        <v>382</v>
      </c>
      <c r="C1543" s="12">
        <v>1588</v>
      </c>
      <c r="D1543" s="6" t="s">
        <v>3297</v>
      </c>
      <c r="E1543" s="13">
        <v>40752</v>
      </c>
      <c r="F1543" s="13">
        <v>41282</v>
      </c>
      <c r="G1543" s="13">
        <v>40752</v>
      </c>
      <c r="H1543" s="6" t="s">
        <v>7948</v>
      </c>
      <c r="I1543" s="6" t="s">
        <v>8124</v>
      </c>
      <c r="J1543" s="14">
        <v>7.4800000000000005E-2</v>
      </c>
      <c r="K1543" s="14">
        <v>0.1065</v>
      </c>
      <c r="L1543" s="15">
        <f t="shared" si="96"/>
        <v>-3.1699999999999992E-2</v>
      </c>
      <c r="M1543" s="11">
        <f t="shared" si="97"/>
        <v>0</v>
      </c>
      <c r="N1543" s="11">
        <f>VLOOKUP(E1543,Nasdaq!$A$2:$F$3174,5,1)</f>
        <v>2766.25</v>
      </c>
      <c r="O1543" s="11">
        <f>VLOOKUP(F1543,Nasdaq!$A$2:$F$3174,5,1)</f>
        <v>3091.8100589999999</v>
      </c>
      <c r="P1543" s="11">
        <f t="shared" si="98"/>
        <v>530</v>
      </c>
      <c r="Q1543" s="15">
        <f t="shared" si="99"/>
        <v>0.89470295336405981</v>
      </c>
    </row>
    <row r="1544" spans="1:17" ht="19.5" customHeight="1" x14ac:dyDescent="0.2">
      <c r="A1544" s="12">
        <v>5938</v>
      </c>
      <c r="B1544" s="6" t="s">
        <v>382</v>
      </c>
      <c r="C1544" s="12">
        <v>78</v>
      </c>
      <c r="D1544" s="6" t="s">
        <v>4370</v>
      </c>
      <c r="E1544" s="13">
        <v>42787</v>
      </c>
      <c r="F1544" s="13">
        <v>44415</v>
      </c>
      <c r="H1544" s="6" t="s">
        <v>7946</v>
      </c>
      <c r="I1544" s="6" t="s">
        <v>8098</v>
      </c>
      <c r="J1544" s="14">
        <v>7.0300000000000001E-2</v>
      </c>
      <c r="K1544" s="14">
        <v>0.1285</v>
      </c>
      <c r="L1544" s="15">
        <f t="shared" si="96"/>
        <v>-5.8200000000000002E-2</v>
      </c>
      <c r="M1544" s="11">
        <f t="shared" si="97"/>
        <v>0</v>
      </c>
      <c r="N1544" s="11">
        <f>VLOOKUP(E1544,Nasdaq!$A$2:$F$3174,5,1)</f>
        <v>5865.9501950000003</v>
      </c>
      <c r="O1544" s="11">
        <f>VLOOKUP(F1544,Nasdaq!$A$2:$F$3174,5,1)</f>
        <v>11010.980469</v>
      </c>
      <c r="P1544" s="11">
        <f t="shared" si="98"/>
        <v>1628</v>
      </c>
      <c r="Q1544" s="15">
        <f t="shared" si="99"/>
        <v>0.53273697360531203</v>
      </c>
    </row>
    <row r="1545" spans="1:17" ht="19.5" customHeight="1" x14ac:dyDescent="0.2">
      <c r="A1545" s="12">
        <v>5938</v>
      </c>
      <c r="B1545" s="6" t="s">
        <v>382</v>
      </c>
      <c r="C1545" s="12">
        <v>1816</v>
      </c>
      <c r="D1545" s="6" t="s">
        <v>3298</v>
      </c>
      <c r="E1545" s="13">
        <v>40837</v>
      </c>
      <c r="F1545" s="13">
        <v>41568</v>
      </c>
      <c r="G1545" s="13">
        <v>40837</v>
      </c>
      <c r="H1545" s="6" t="s">
        <v>7949</v>
      </c>
      <c r="I1545" s="6" t="s">
        <v>8142</v>
      </c>
      <c r="J1545" s="14">
        <v>4.6300000000000001E-2</v>
      </c>
      <c r="K1545" s="14">
        <v>0.2132</v>
      </c>
      <c r="L1545" s="15">
        <f t="shared" si="96"/>
        <v>-0.16689999999999999</v>
      </c>
      <c r="M1545" s="11">
        <f t="shared" si="97"/>
        <v>0</v>
      </c>
      <c r="N1545" s="11">
        <f>VLOOKUP(E1545,Nasdaq!$A$2:$F$3174,5,1)</f>
        <v>2637.459961</v>
      </c>
      <c r="O1545" s="11">
        <f>VLOOKUP(F1545,Nasdaq!$A$2:$F$3174,5,1)</f>
        <v>3920.0500489999999</v>
      </c>
      <c r="P1545" s="11">
        <f t="shared" si="98"/>
        <v>731</v>
      </c>
      <c r="Q1545" s="15">
        <f t="shared" si="99"/>
        <v>0.672813827714839</v>
      </c>
    </row>
    <row r="1546" spans="1:17" ht="19.5" customHeight="1" x14ac:dyDescent="0.2">
      <c r="A1546" s="12">
        <v>5938</v>
      </c>
      <c r="B1546" s="6" t="s">
        <v>382</v>
      </c>
      <c r="C1546" s="12">
        <v>867</v>
      </c>
      <c r="D1546" s="6" t="s">
        <v>3670</v>
      </c>
      <c r="E1546" s="13">
        <v>43241</v>
      </c>
      <c r="F1546" s="13">
        <v>43433</v>
      </c>
      <c r="G1546" s="13">
        <v>43241</v>
      </c>
      <c r="H1546" s="6" t="s">
        <v>7948</v>
      </c>
      <c r="I1546" s="6" t="s">
        <v>8017</v>
      </c>
      <c r="J1546" s="14">
        <v>1.1399999999999999E-2</v>
      </c>
      <c r="K1546" s="14">
        <v>2.6699999999999998E-2</v>
      </c>
      <c r="L1546" s="15">
        <f t="shared" si="96"/>
        <v>-1.5299999999999999E-2</v>
      </c>
      <c r="M1546" s="11">
        <f t="shared" si="97"/>
        <v>0</v>
      </c>
      <c r="N1546" s="11">
        <f>VLOOKUP(E1546,Nasdaq!$A$2:$F$3174,5,1)</f>
        <v>7394.0400390000004</v>
      </c>
      <c r="O1546" s="11">
        <f>VLOOKUP(F1546,Nasdaq!$A$2:$F$3174,5,1)</f>
        <v>7273.080078</v>
      </c>
      <c r="P1546" s="11">
        <f t="shared" si="98"/>
        <v>192</v>
      </c>
      <c r="Q1546" s="15">
        <f t="shared" si="99"/>
        <v>1.0166309485667868</v>
      </c>
    </row>
    <row r="1547" spans="1:17" ht="19.5" customHeight="1" x14ac:dyDescent="0.2">
      <c r="A1547" s="12">
        <v>5938</v>
      </c>
      <c r="B1547" s="6" t="s">
        <v>382</v>
      </c>
      <c r="C1547" s="12">
        <v>16549</v>
      </c>
      <c r="D1547" s="6" t="s">
        <v>3299</v>
      </c>
      <c r="E1547" s="13">
        <v>39590</v>
      </c>
      <c r="F1547" s="13">
        <v>41129</v>
      </c>
      <c r="G1547" s="13">
        <v>39590</v>
      </c>
      <c r="H1547" s="6" t="s">
        <v>7946</v>
      </c>
      <c r="I1547" s="6" t="s">
        <v>8005</v>
      </c>
      <c r="J1547" s="14">
        <v>2.9999999999999997E-4</v>
      </c>
      <c r="K1547" s="14">
        <v>2.3799999999999998E-2</v>
      </c>
      <c r="L1547" s="15">
        <f t="shared" si="96"/>
        <v>-2.3499999999999997E-2</v>
      </c>
      <c r="M1547" s="11">
        <f t="shared" si="97"/>
        <v>0</v>
      </c>
      <c r="N1547" s="11">
        <f>VLOOKUP(E1547,Nasdaq!$A$2:$F$3174,5,1)</f>
        <v>2464.580078</v>
      </c>
      <c r="O1547" s="11">
        <f>VLOOKUP(F1547,Nasdaq!$A$2:$F$3174,5,1)</f>
        <v>3011.25</v>
      </c>
      <c r="P1547" s="11">
        <f t="shared" si="98"/>
        <v>1539</v>
      </c>
      <c r="Q1547" s="15">
        <f t="shared" si="99"/>
        <v>0.81845776901730682</v>
      </c>
    </row>
    <row r="1548" spans="1:17" ht="19.5" customHeight="1" x14ac:dyDescent="0.2">
      <c r="A1548" s="12">
        <v>5938</v>
      </c>
      <c r="B1548" s="6" t="s">
        <v>382</v>
      </c>
      <c r="C1548" s="12">
        <v>398</v>
      </c>
      <c r="D1548" s="6" t="s">
        <v>3300</v>
      </c>
      <c r="E1548" s="13">
        <v>39484</v>
      </c>
      <c r="F1548" s="13">
        <v>40966</v>
      </c>
      <c r="G1548" s="13">
        <v>39484</v>
      </c>
      <c r="H1548" s="6" t="s">
        <v>7949</v>
      </c>
      <c r="I1548" s="6" t="s">
        <v>7961</v>
      </c>
      <c r="J1548" s="14">
        <v>-8.8000000000000005E-3</v>
      </c>
      <c r="K1548" s="14">
        <v>3.0299999999999997E-2</v>
      </c>
      <c r="L1548" s="15">
        <f t="shared" si="96"/>
        <v>-3.9099999999999996E-2</v>
      </c>
      <c r="M1548" s="11">
        <f t="shared" si="97"/>
        <v>0</v>
      </c>
      <c r="N1548" s="11">
        <f>VLOOKUP(E1548,Nasdaq!$A$2:$F$3174,5,1)</f>
        <v>2278.75</v>
      </c>
      <c r="O1548" s="11">
        <f>VLOOKUP(F1548,Nasdaq!$A$2:$F$3174,5,1)</f>
        <v>2966.1599120000001</v>
      </c>
      <c r="P1548" s="11">
        <f t="shared" si="98"/>
        <v>1482</v>
      </c>
      <c r="Q1548" s="15">
        <f t="shared" si="99"/>
        <v>0.76824958135588084</v>
      </c>
    </row>
    <row r="1549" spans="1:17" ht="19.5" customHeight="1" x14ac:dyDescent="0.2">
      <c r="A1549" s="12">
        <v>5938</v>
      </c>
      <c r="B1549" s="6" t="s">
        <v>382</v>
      </c>
      <c r="C1549" s="12">
        <v>1021</v>
      </c>
      <c r="D1549" s="6" t="s">
        <v>3301</v>
      </c>
      <c r="E1549" s="13">
        <v>40724</v>
      </c>
      <c r="F1549" s="13">
        <v>41256</v>
      </c>
      <c r="G1549" s="13">
        <v>40724</v>
      </c>
      <c r="H1549" s="6" t="s">
        <v>7951</v>
      </c>
      <c r="I1549" s="6" t="s">
        <v>8038</v>
      </c>
      <c r="J1549" s="14">
        <v>-1.09E-2</v>
      </c>
      <c r="K1549" s="14">
        <v>7.4900000000000008E-2</v>
      </c>
      <c r="L1549" s="15">
        <f t="shared" si="96"/>
        <v>-8.5800000000000015E-2</v>
      </c>
      <c r="M1549" s="11">
        <f t="shared" si="97"/>
        <v>0</v>
      </c>
      <c r="N1549" s="11">
        <f>VLOOKUP(E1549,Nasdaq!$A$2:$F$3174,5,1)</f>
        <v>2773.5200199999999</v>
      </c>
      <c r="O1549" s="11">
        <f>VLOOKUP(F1549,Nasdaq!$A$2:$F$3174,5,1)</f>
        <v>2992.1599120000001</v>
      </c>
      <c r="P1549" s="11">
        <f t="shared" si="98"/>
        <v>532</v>
      </c>
      <c r="Q1549" s="15">
        <f t="shared" si="99"/>
        <v>0.92692943738206079</v>
      </c>
    </row>
    <row r="1550" spans="1:17" ht="19.5" customHeight="1" x14ac:dyDescent="0.2">
      <c r="A1550" s="12">
        <v>5938</v>
      </c>
      <c r="B1550" s="6" t="s">
        <v>382</v>
      </c>
      <c r="C1550" s="12">
        <v>40689</v>
      </c>
      <c r="D1550" s="6" t="s">
        <v>3156</v>
      </c>
      <c r="E1550" s="13">
        <v>41291</v>
      </c>
      <c r="F1550" s="13">
        <v>43494</v>
      </c>
      <c r="G1550" s="13">
        <v>41299</v>
      </c>
      <c r="H1550" s="6" t="s">
        <v>7948</v>
      </c>
      <c r="I1550" s="6" t="s">
        <v>8052</v>
      </c>
      <c r="J1550" s="14">
        <v>-1.5600000000000001E-2</v>
      </c>
      <c r="K1550" s="14">
        <v>0.1234</v>
      </c>
      <c r="L1550" s="15">
        <f t="shared" si="96"/>
        <v>-0.13899999999999998</v>
      </c>
      <c r="M1550" s="11">
        <f t="shared" si="97"/>
        <v>0</v>
      </c>
      <c r="N1550" s="11">
        <f>VLOOKUP(E1550,Nasdaq!$A$2:$F$3174,5,1)</f>
        <v>3136</v>
      </c>
      <c r="O1550" s="11">
        <f>VLOOKUP(F1550,Nasdaq!$A$2:$F$3174,5,1)</f>
        <v>7028.2900390000004</v>
      </c>
      <c r="P1550" s="11">
        <f t="shared" si="98"/>
        <v>2203</v>
      </c>
      <c r="Q1550" s="15">
        <f t="shared" si="99"/>
        <v>0.44619717312622365</v>
      </c>
    </row>
    <row r="1551" spans="1:17" ht="19.5" customHeight="1" x14ac:dyDescent="0.2">
      <c r="A1551" s="12">
        <v>5938</v>
      </c>
      <c r="B1551" s="6" t="s">
        <v>382</v>
      </c>
      <c r="C1551" s="12">
        <v>1244</v>
      </c>
      <c r="D1551" s="6" t="s">
        <v>3302</v>
      </c>
      <c r="E1551" s="13">
        <v>40829</v>
      </c>
      <c r="F1551" s="13">
        <v>44415</v>
      </c>
      <c r="G1551" s="13">
        <v>40829</v>
      </c>
      <c r="H1551" s="6" t="s">
        <v>7951</v>
      </c>
      <c r="I1551" s="6" t="s">
        <v>8038</v>
      </c>
      <c r="J1551" s="14">
        <v>-1.7600000000000001E-2</v>
      </c>
      <c r="K1551" s="14">
        <v>0.14679999999999999</v>
      </c>
      <c r="L1551" s="15">
        <f t="shared" si="96"/>
        <v>-0.16439999999999999</v>
      </c>
      <c r="M1551" s="11">
        <f t="shared" si="97"/>
        <v>0</v>
      </c>
      <c r="N1551" s="11">
        <f>VLOOKUP(E1551,Nasdaq!$A$2:$F$3174,5,1)</f>
        <v>2620.23999</v>
      </c>
      <c r="O1551" s="11">
        <f>VLOOKUP(F1551,Nasdaq!$A$2:$F$3174,5,1)</f>
        <v>11010.980469</v>
      </c>
      <c r="P1551" s="11">
        <f t="shared" si="98"/>
        <v>3586</v>
      </c>
      <c r="Q1551" s="15">
        <f t="shared" si="99"/>
        <v>0.2379663528902709</v>
      </c>
    </row>
    <row r="1552" spans="1:17" ht="19.5" customHeight="1" x14ac:dyDescent="0.2">
      <c r="A1552" s="12">
        <v>5938</v>
      </c>
      <c r="B1552" s="6" t="s">
        <v>382</v>
      </c>
      <c r="C1552" s="12">
        <v>807</v>
      </c>
      <c r="D1552" s="6" t="s">
        <v>3303</v>
      </c>
      <c r="E1552" s="13">
        <v>41319</v>
      </c>
      <c r="F1552" s="13">
        <v>42781</v>
      </c>
      <c r="G1552" s="13">
        <v>41515</v>
      </c>
      <c r="H1552" s="6" t="s">
        <v>7949</v>
      </c>
      <c r="I1552" s="6" t="s">
        <v>7973</v>
      </c>
      <c r="J1552" s="14">
        <v>-2.75E-2</v>
      </c>
      <c r="K1552" s="14">
        <v>0.1384</v>
      </c>
      <c r="L1552" s="15">
        <f t="shared" si="96"/>
        <v>-0.16589999999999999</v>
      </c>
      <c r="M1552" s="11">
        <f t="shared" si="97"/>
        <v>0</v>
      </c>
      <c r="N1552" s="11">
        <f>VLOOKUP(E1552,Nasdaq!$A$2:$F$3174,5,1)</f>
        <v>3198.6599120000001</v>
      </c>
      <c r="O1552" s="11">
        <f>VLOOKUP(F1552,Nasdaq!$A$2:$F$3174,5,1)</f>
        <v>5819.4399409999996</v>
      </c>
      <c r="P1552" s="11">
        <f t="shared" si="98"/>
        <v>1462</v>
      </c>
      <c r="Q1552" s="15">
        <f t="shared" si="99"/>
        <v>0.54965143239980596</v>
      </c>
    </row>
    <row r="1553" spans="1:17" ht="19.5" customHeight="1" x14ac:dyDescent="0.2">
      <c r="A1553" s="12">
        <v>5938</v>
      </c>
      <c r="B1553" s="6" t="s">
        <v>382</v>
      </c>
      <c r="C1553" s="12">
        <v>86</v>
      </c>
      <c r="D1553" s="6" t="s">
        <v>3304</v>
      </c>
      <c r="E1553" s="13">
        <v>42231</v>
      </c>
      <c r="F1553" s="13">
        <v>43227</v>
      </c>
      <c r="H1553" s="6" t="s">
        <v>7947</v>
      </c>
      <c r="I1553" s="6" t="s">
        <v>8079</v>
      </c>
      <c r="J1553" s="14">
        <v>-4.6699999999999998E-2</v>
      </c>
      <c r="K1553" s="14">
        <v>0.11460000000000001</v>
      </c>
      <c r="L1553" s="15">
        <f t="shared" si="96"/>
        <v>-0.1613</v>
      </c>
      <c r="M1553" s="11">
        <f t="shared" si="97"/>
        <v>0</v>
      </c>
      <c r="N1553" s="11">
        <f>VLOOKUP(E1553,Nasdaq!$A$2:$F$3174,5,1)</f>
        <v>5048.2402339999999</v>
      </c>
      <c r="O1553" s="11">
        <f>VLOOKUP(F1553,Nasdaq!$A$2:$F$3174,5,1)</f>
        <v>7265.2099609999996</v>
      </c>
      <c r="P1553" s="11">
        <f t="shared" si="98"/>
        <v>996</v>
      </c>
      <c r="Q1553" s="15">
        <f t="shared" si="99"/>
        <v>0.69485194736668787</v>
      </c>
    </row>
    <row r="1554" spans="1:17" ht="19.5" customHeight="1" x14ac:dyDescent="0.2">
      <c r="A1554" s="12">
        <v>5938</v>
      </c>
      <c r="B1554" s="6" t="s">
        <v>382</v>
      </c>
      <c r="C1554" s="12">
        <v>1589</v>
      </c>
      <c r="D1554" s="6" t="s">
        <v>6461</v>
      </c>
      <c r="E1554" s="13">
        <v>43419</v>
      </c>
      <c r="F1554" s="13">
        <v>43600</v>
      </c>
      <c r="H1554" s="6" t="s">
        <v>7948</v>
      </c>
      <c r="I1554" s="6" t="s">
        <v>8017</v>
      </c>
      <c r="J1554" s="14">
        <v>-5.1900000000000002E-2</v>
      </c>
      <c r="K1554" s="14">
        <v>0.1137</v>
      </c>
      <c r="L1554" s="15">
        <f t="shared" si="96"/>
        <v>-0.1656</v>
      </c>
      <c r="M1554" s="11">
        <f t="shared" si="97"/>
        <v>0</v>
      </c>
      <c r="N1554" s="11">
        <f>VLOOKUP(E1554,Nasdaq!$A$2:$F$3174,5,1)</f>
        <v>7259.0297849999997</v>
      </c>
      <c r="O1554" s="11">
        <f>VLOOKUP(F1554,Nasdaq!$A$2:$F$3174,5,1)</f>
        <v>7822.1499020000001</v>
      </c>
      <c r="P1554" s="11">
        <f t="shared" si="98"/>
        <v>181</v>
      </c>
      <c r="Q1554" s="15">
        <f t="shared" si="99"/>
        <v>0.9280105962203431</v>
      </c>
    </row>
    <row r="1555" spans="1:17" ht="19.5" customHeight="1" x14ac:dyDescent="0.2">
      <c r="A1555" s="12">
        <v>5938</v>
      </c>
      <c r="B1555" s="6" t="s">
        <v>382</v>
      </c>
      <c r="C1555" s="12">
        <v>709</v>
      </c>
      <c r="D1555" s="6" t="s">
        <v>3305</v>
      </c>
      <c r="E1555" s="13">
        <v>42139</v>
      </c>
      <c r="F1555" s="13">
        <v>44415</v>
      </c>
      <c r="G1555" s="13">
        <v>42222</v>
      </c>
      <c r="H1555" s="6" t="s">
        <v>7948</v>
      </c>
      <c r="I1555" s="6" t="s">
        <v>7986</v>
      </c>
      <c r="J1555" s="14">
        <v>-6.0199999999999997E-2</v>
      </c>
      <c r="K1555" s="14">
        <v>0.1139</v>
      </c>
      <c r="L1555" s="15">
        <f t="shared" si="96"/>
        <v>-0.1741</v>
      </c>
      <c r="M1555" s="11">
        <f t="shared" si="97"/>
        <v>0</v>
      </c>
      <c r="N1555" s="11">
        <f>VLOOKUP(E1555,Nasdaq!$A$2:$F$3174,5,1)</f>
        <v>5048.2900390000004</v>
      </c>
      <c r="O1555" s="11">
        <f>VLOOKUP(F1555,Nasdaq!$A$2:$F$3174,5,1)</f>
        <v>11010.980469</v>
      </c>
      <c r="P1555" s="11">
        <f t="shared" si="98"/>
        <v>2276</v>
      </c>
      <c r="Q1555" s="15">
        <f t="shared" si="99"/>
        <v>0.45847822473336808</v>
      </c>
    </row>
    <row r="1556" spans="1:17" ht="19.5" customHeight="1" x14ac:dyDescent="0.2">
      <c r="A1556" s="12">
        <v>5938</v>
      </c>
      <c r="B1556" s="6" t="s">
        <v>382</v>
      </c>
      <c r="C1556" s="12">
        <v>495</v>
      </c>
      <c r="D1556" s="6" t="s">
        <v>2623</v>
      </c>
      <c r="E1556" s="13">
        <v>42331</v>
      </c>
      <c r="F1556" s="13">
        <v>43677</v>
      </c>
      <c r="G1556" s="13">
        <v>42331</v>
      </c>
      <c r="H1556" s="6" t="s">
        <v>7944</v>
      </c>
      <c r="I1556" s="6" t="s">
        <v>8003</v>
      </c>
      <c r="J1556" s="14">
        <v>-7.6200000000000004E-2</v>
      </c>
      <c r="K1556" s="14">
        <v>0.1241</v>
      </c>
      <c r="L1556" s="15">
        <f t="shared" si="96"/>
        <v>-0.20030000000000001</v>
      </c>
      <c r="M1556" s="11">
        <f t="shared" si="97"/>
        <v>0</v>
      </c>
      <c r="N1556" s="11">
        <f>VLOOKUP(E1556,Nasdaq!$A$2:$F$3174,5,1)</f>
        <v>5102.4799800000001</v>
      </c>
      <c r="O1556" s="11">
        <f>VLOOKUP(F1556,Nasdaq!$A$2:$F$3174,5,1)</f>
        <v>8175.419922</v>
      </c>
      <c r="P1556" s="11">
        <f t="shared" si="98"/>
        <v>1346</v>
      </c>
      <c r="Q1556" s="15">
        <f t="shared" si="99"/>
        <v>0.62412511218321187</v>
      </c>
    </row>
    <row r="1557" spans="1:17" ht="19.5" customHeight="1" x14ac:dyDescent="0.2">
      <c r="A1557" s="12">
        <v>5938</v>
      </c>
      <c r="B1557" s="6" t="s">
        <v>382</v>
      </c>
      <c r="C1557" s="12">
        <v>546</v>
      </c>
      <c r="D1557" s="6" t="s">
        <v>3306</v>
      </c>
      <c r="E1557" s="13">
        <v>40585</v>
      </c>
      <c r="F1557" s="13">
        <v>40878</v>
      </c>
      <c r="G1557" s="13">
        <v>40585</v>
      </c>
      <c r="H1557" s="6" t="s">
        <v>7951</v>
      </c>
      <c r="I1557" s="6" t="s">
        <v>7972</v>
      </c>
      <c r="J1557" s="14">
        <v>-7.980000000000001E-2</v>
      </c>
      <c r="K1557" s="14">
        <v>-5.8600000000000006E-2</v>
      </c>
      <c r="L1557" s="15">
        <f t="shared" si="96"/>
        <v>-2.1200000000000004E-2</v>
      </c>
      <c r="M1557" s="11">
        <f t="shared" si="97"/>
        <v>0</v>
      </c>
      <c r="N1557" s="11">
        <f>VLOOKUP(E1557,Nasdaq!$A$2:$F$3174,5,1)</f>
        <v>2809.4399410000001</v>
      </c>
      <c r="O1557" s="11">
        <f>VLOOKUP(F1557,Nasdaq!$A$2:$F$3174,5,1)</f>
        <v>2626.1999510000001</v>
      </c>
      <c r="P1557" s="11">
        <f t="shared" si="98"/>
        <v>293</v>
      </c>
      <c r="Q1557" s="15">
        <f t="shared" si="99"/>
        <v>1.069773140501018</v>
      </c>
    </row>
    <row r="1558" spans="1:17" ht="19.5" customHeight="1" x14ac:dyDescent="0.2">
      <c r="A1558" s="12">
        <v>5938</v>
      </c>
      <c r="B1558" s="6" t="s">
        <v>382</v>
      </c>
      <c r="C1558" s="12">
        <v>2588</v>
      </c>
      <c r="D1558" s="6" t="s">
        <v>3307</v>
      </c>
      <c r="E1558" s="13">
        <v>39482</v>
      </c>
      <c r="F1558" s="13">
        <v>41269</v>
      </c>
      <c r="G1558" s="13">
        <v>39482</v>
      </c>
      <c r="H1558" s="6" t="s">
        <v>7944</v>
      </c>
      <c r="I1558" s="6" t="s">
        <v>8073</v>
      </c>
      <c r="J1558" s="14">
        <v>-8.0299999999999996E-2</v>
      </c>
      <c r="K1558" s="14">
        <v>2.86E-2</v>
      </c>
      <c r="L1558" s="15">
        <f t="shared" si="96"/>
        <v>-0.1089</v>
      </c>
      <c r="M1558" s="11">
        <f t="shared" si="97"/>
        <v>0</v>
      </c>
      <c r="N1558" s="11">
        <f>VLOOKUP(E1558,Nasdaq!$A$2:$F$3174,5,1)</f>
        <v>2382.8500979999999</v>
      </c>
      <c r="O1558" s="11">
        <f>VLOOKUP(F1558,Nasdaq!$A$2:$F$3174,5,1)</f>
        <v>2990.1599120000001</v>
      </c>
      <c r="P1558" s="11">
        <f t="shared" si="98"/>
        <v>1787</v>
      </c>
      <c r="Q1558" s="15">
        <f t="shared" si="99"/>
        <v>0.79689748960682949</v>
      </c>
    </row>
    <row r="1559" spans="1:17" ht="19.5" customHeight="1" x14ac:dyDescent="0.2">
      <c r="A1559" s="12">
        <v>5938</v>
      </c>
      <c r="B1559" s="6" t="s">
        <v>382</v>
      </c>
      <c r="C1559" s="12">
        <v>1406</v>
      </c>
      <c r="D1559" s="6" t="s">
        <v>3308</v>
      </c>
      <c r="E1559" s="13">
        <v>39454</v>
      </c>
      <c r="F1559" s="13">
        <v>42758</v>
      </c>
      <c r="G1559" s="13">
        <v>39454</v>
      </c>
      <c r="H1559" s="6" t="s">
        <v>7951</v>
      </c>
      <c r="I1559" s="6" t="s">
        <v>8020</v>
      </c>
      <c r="J1559" s="14">
        <v>-9.0500000000000011E-2</v>
      </c>
      <c r="K1559" s="14">
        <v>7.6399999999999996E-2</v>
      </c>
      <c r="L1559" s="15">
        <f t="shared" si="96"/>
        <v>-0.16689999999999999</v>
      </c>
      <c r="M1559" s="11">
        <f t="shared" si="97"/>
        <v>0</v>
      </c>
      <c r="N1559" s="11">
        <f>VLOOKUP(E1559,Nasdaq!$A$2:$F$3174,5,1)</f>
        <v>2499.459961</v>
      </c>
      <c r="O1559" s="11">
        <f>VLOOKUP(F1559,Nasdaq!$A$2:$F$3174,5,1)</f>
        <v>5552.9399409999996</v>
      </c>
      <c r="P1559" s="11">
        <f t="shared" si="98"/>
        <v>3304</v>
      </c>
      <c r="Q1559" s="15">
        <f t="shared" si="99"/>
        <v>0.45011500970795387</v>
      </c>
    </row>
    <row r="1560" spans="1:17" ht="19.5" customHeight="1" x14ac:dyDescent="0.2">
      <c r="A1560" s="12">
        <v>5938</v>
      </c>
      <c r="B1560" s="6" t="s">
        <v>382</v>
      </c>
      <c r="C1560" s="12">
        <v>679</v>
      </c>
      <c r="D1560" s="6" t="s">
        <v>3309</v>
      </c>
      <c r="E1560" s="13">
        <v>43160</v>
      </c>
      <c r="F1560" s="13">
        <v>44415</v>
      </c>
      <c r="G1560" s="13">
        <v>43175</v>
      </c>
      <c r="H1560" s="6" t="s">
        <v>7951</v>
      </c>
      <c r="I1560" s="6" t="s">
        <v>8078</v>
      </c>
      <c r="J1560" s="14">
        <v>-0.10390000000000001</v>
      </c>
      <c r="K1560" s="14">
        <v>0.11890000000000001</v>
      </c>
      <c r="L1560" s="15">
        <f t="shared" si="96"/>
        <v>-0.2228</v>
      </c>
      <c r="M1560" s="11">
        <f t="shared" si="97"/>
        <v>0</v>
      </c>
      <c r="N1560" s="11">
        <f>VLOOKUP(E1560,Nasdaq!$A$2:$F$3174,5,1)</f>
        <v>7180.5600590000004</v>
      </c>
      <c r="O1560" s="11">
        <f>VLOOKUP(F1560,Nasdaq!$A$2:$F$3174,5,1)</f>
        <v>11010.980469</v>
      </c>
      <c r="P1560" s="11">
        <f t="shared" si="98"/>
        <v>1255</v>
      </c>
      <c r="Q1560" s="15">
        <f t="shared" si="99"/>
        <v>0.65212782646787693</v>
      </c>
    </row>
    <row r="1561" spans="1:17" ht="19.5" customHeight="1" x14ac:dyDescent="0.2">
      <c r="A1561" s="12">
        <v>5938</v>
      </c>
      <c r="B1561" s="6" t="s">
        <v>382</v>
      </c>
      <c r="C1561" s="12">
        <v>40738</v>
      </c>
      <c r="D1561" s="6" t="s">
        <v>5099</v>
      </c>
      <c r="E1561" s="13">
        <v>41794</v>
      </c>
      <c r="F1561" s="13">
        <v>44415</v>
      </c>
      <c r="H1561" s="6" t="s">
        <v>7947</v>
      </c>
      <c r="I1561" s="6" t="s">
        <v>8004</v>
      </c>
      <c r="J1561" s="14">
        <v>-0.1133</v>
      </c>
      <c r="K1561" s="14">
        <v>0.1164</v>
      </c>
      <c r="L1561" s="15">
        <f t="shared" si="96"/>
        <v>-0.22970000000000002</v>
      </c>
      <c r="M1561" s="11">
        <f t="shared" si="97"/>
        <v>0</v>
      </c>
      <c r="N1561" s="11">
        <f>VLOOKUP(E1561,Nasdaq!$A$2:$F$3174,5,1)</f>
        <v>4251.6401370000003</v>
      </c>
      <c r="O1561" s="11">
        <f>VLOOKUP(F1561,Nasdaq!$A$2:$F$3174,5,1)</f>
        <v>11010.980469</v>
      </c>
      <c r="P1561" s="11">
        <f t="shared" si="98"/>
        <v>2621</v>
      </c>
      <c r="Q1561" s="15">
        <f t="shared" si="99"/>
        <v>0.38612768209421694</v>
      </c>
    </row>
    <row r="1562" spans="1:17" ht="19.5" customHeight="1" x14ac:dyDescent="0.2">
      <c r="A1562" s="12">
        <v>5938</v>
      </c>
      <c r="B1562" s="6" t="s">
        <v>382</v>
      </c>
      <c r="C1562" s="12">
        <v>524</v>
      </c>
      <c r="D1562" s="6" t="s">
        <v>3310</v>
      </c>
      <c r="E1562" s="13">
        <v>41136</v>
      </c>
      <c r="F1562" s="13">
        <v>42132</v>
      </c>
      <c r="G1562" s="13">
        <v>41554</v>
      </c>
      <c r="H1562" s="6" t="s">
        <v>7948</v>
      </c>
      <c r="I1562" s="6" t="s">
        <v>7986</v>
      </c>
      <c r="J1562" s="14">
        <v>-0.14480000000000001</v>
      </c>
      <c r="K1562" s="14">
        <v>0.18640000000000001</v>
      </c>
      <c r="L1562" s="15">
        <f t="shared" si="96"/>
        <v>-0.33120000000000005</v>
      </c>
      <c r="M1562" s="11">
        <f t="shared" si="97"/>
        <v>0</v>
      </c>
      <c r="N1562" s="11">
        <f>VLOOKUP(E1562,Nasdaq!$A$2:$F$3174,5,1)</f>
        <v>3030.929932</v>
      </c>
      <c r="O1562" s="11">
        <f>VLOOKUP(F1562,Nasdaq!$A$2:$F$3174,5,1)</f>
        <v>5003.5498049999997</v>
      </c>
      <c r="P1562" s="11">
        <f t="shared" si="98"/>
        <v>996</v>
      </c>
      <c r="Q1562" s="15">
        <f t="shared" si="99"/>
        <v>0.60575675858440403</v>
      </c>
    </row>
    <row r="1563" spans="1:17" ht="19.5" customHeight="1" x14ac:dyDescent="0.2">
      <c r="A1563" s="12">
        <v>5938</v>
      </c>
      <c r="B1563" s="6" t="s">
        <v>382</v>
      </c>
      <c r="C1563" s="12">
        <v>371</v>
      </c>
      <c r="D1563" s="6" t="s">
        <v>3311</v>
      </c>
      <c r="E1563" s="13">
        <v>40529</v>
      </c>
      <c r="F1563" s="13">
        <v>42781</v>
      </c>
      <c r="G1563" s="13">
        <v>40529</v>
      </c>
      <c r="H1563" s="6" t="s">
        <v>7947</v>
      </c>
      <c r="I1563" s="6" t="s">
        <v>7957</v>
      </c>
      <c r="J1563" s="14">
        <v>-0.18309999999999998</v>
      </c>
      <c r="K1563" s="14">
        <v>0.13239999999999999</v>
      </c>
      <c r="L1563" s="15">
        <f t="shared" si="96"/>
        <v>-0.3155</v>
      </c>
      <c r="M1563" s="11">
        <f t="shared" si="97"/>
        <v>0</v>
      </c>
      <c r="N1563" s="11">
        <f>VLOOKUP(E1563,Nasdaq!$A$2:$F$3174,5,1)</f>
        <v>2642.969971</v>
      </c>
      <c r="O1563" s="11">
        <f>VLOOKUP(F1563,Nasdaq!$A$2:$F$3174,5,1)</f>
        <v>5819.4399409999996</v>
      </c>
      <c r="P1563" s="11">
        <f t="shared" si="98"/>
        <v>2252</v>
      </c>
      <c r="Q1563" s="15">
        <f t="shared" si="99"/>
        <v>0.4541626918897545</v>
      </c>
    </row>
    <row r="1564" spans="1:17" ht="19.5" customHeight="1" x14ac:dyDescent="0.2">
      <c r="A1564" s="12">
        <v>5938</v>
      </c>
      <c r="B1564" s="6" t="s">
        <v>382</v>
      </c>
      <c r="C1564" s="12">
        <v>1363</v>
      </c>
      <c r="D1564" s="6" t="s">
        <v>3312</v>
      </c>
      <c r="E1564" s="13">
        <v>42002</v>
      </c>
      <c r="F1564" s="13">
        <v>43511</v>
      </c>
      <c r="G1564" s="13">
        <v>42002</v>
      </c>
      <c r="H1564" s="6" t="s">
        <v>7950</v>
      </c>
      <c r="I1564" s="6" t="s">
        <v>7967</v>
      </c>
      <c r="J1564" s="14">
        <v>-0.22870000000000001</v>
      </c>
      <c r="K1564" s="14">
        <v>9.3299999999999994E-2</v>
      </c>
      <c r="L1564" s="15">
        <f t="shared" si="96"/>
        <v>-0.32200000000000001</v>
      </c>
      <c r="M1564" s="11">
        <f t="shared" si="97"/>
        <v>0</v>
      </c>
      <c r="N1564" s="11">
        <f>VLOOKUP(E1564,Nasdaq!$A$2:$F$3174,5,1)</f>
        <v>4806.9101559999999</v>
      </c>
      <c r="O1564" s="11">
        <f>VLOOKUP(F1564,Nasdaq!$A$2:$F$3174,5,1)</f>
        <v>7472.4101559999999</v>
      </c>
      <c r="P1564" s="11">
        <f t="shared" si="98"/>
        <v>1509</v>
      </c>
      <c r="Q1564" s="15">
        <f t="shared" si="99"/>
        <v>0.64328829732932946</v>
      </c>
    </row>
    <row r="1565" spans="1:17" ht="19.5" customHeight="1" x14ac:dyDescent="0.2">
      <c r="A1565" s="12">
        <v>5938</v>
      </c>
      <c r="B1565" s="6" t="s">
        <v>382</v>
      </c>
      <c r="C1565" s="12">
        <v>392</v>
      </c>
      <c r="D1565" s="6" t="s">
        <v>3313</v>
      </c>
      <c r="E1565" s="13">
        <v>41274</v>
      </c>
      <c r="F1565" s="13">
        <v>42597</v>
      </c>
      <c r="H1565" s="6" t="s">
        <v>7948</v>
      </c>
      <c r="I1565" s="6" t="s">
        <v>7986</v>
      </c>
      <c r="J1565" s="14">
        <v>-0.26669999999999999</v>
      </c>
      <c r="K1565" s="14">
        <v>0.14960000000000001</v>
      </c>
      <c r="L1565" s="15">
        <f t="shared" si="96"/>
        <v>-0.4163</v>
      </c>
      <c r="M1565" s="11">
        <f t="shared" si="97"/>
        <v>0</v>
      </c>
      <c r="N1565" s="11">
        <f>VLOOKUP(E1565,Nasdaq!$A$2:$F$3174,5,1)</f>
        <v>3019.51001</v>
      </c>
      <c r="O1565" s="11">
        <f>VLOOKUP(F1565,Nasdaq!$A$2:$F$3174,5,1)</f>
        <v>5262.0200199999999</v>
      </c>
      <c r="P1565" s="11">
        <f t="shared" si="98"/>
        <v>1323</v>
      </c>
      <c r="Q1565" s="15">
        <f t="shared" si="99"/>
        <v>0.57383162198774229</v>
      </c>
    </row>
    <row r="1566" spans="1:17" ht="19.5" customHeight="1" x14ac:dyDescent="0.2">
      <c r="A1566" s="12">
        <v>5938</v>
      </c>
      <c r="B1566" s="6" t="s">
        <v>382</v>
      </c>
      <c r="C1566" s="12">
        <v>37419</v>
      </c>
      <c r="D1566" s="6" t="s">
        <v>3314</v>
      </c>
      <c r="E1566" s="13">
        <v>42744</v>
      </c>
      <c r="F1566" s="13">
        <v>44415</v>
      </c>
      <c r="G1566" s="13">
        <v>42744</v>
      </c>
      <c r="H1566" s="6" t="s">
        <v>7944</v>
      </c>
      <c r="I1566" s="6" t="s">
        <v>7998</v>
      </c>
      <c r="J1566" s="14">
        <v>-0.27060000000000001</v>
      </c>
      <c r="K1566" s="14">
        <v>0.13789999999999999</v>
      </c>
      <c r="L1566" s="15">
        <f t="shared" si="96"/>
        <v>-0.40849999999999997</v>
      </c>
      <c r="M1566" s="11">
        <f t="shared" si="97"/>
        <v>0</v>
      </c>
      <c r="N1566" s="11">
        <f>VLOOKUP(E1566,Nasdaq!$A$2:$F$3174,5,1)</f>
        <v>5531.8198240000002</v>
      </c>
      <c r="O1566" s="11">
        <f>VLOOKUP(F1566,Nasdaq!$A$2:$F$3174,5,1)</f>
        <v>11010.980469</v>
      </c>
      <c r="P1566" s="11">
        <f t="shared" si="98"/>
        <v>1671</v>
      </c>
      <c r="Q1566" s="15">
        <f t="shared" si="99"/>
        <v>0.50239177909961108</v>
      </c>
    </row>
    <row r="1567" spans="1:17" ht="19.5" customHeight="1" x14ac:dyDescent="0.2">
      <c r="A1567" s="12">
        <v>5938</v>
      </c>
      <c r="B1567" s="6" t="s">
        <v>382</v>
      </c>
      <c r="C1567" s="12">
        <v>212</v>
      </c>
      <c r="D1567" s="6" t="s">
        <v>3258</v>
      </c>
      <c r="E1567" s="13">
        <v>39583</v>
      </c>
      <c r="F1567" s="13">
        <v>40133</v>
      </c>
      <c r="G1567" s="13">
        <v>39786</v>
      </c>
      <c r="H1567" s="6" t="s">
        <v>7944</v>
      </c>
      <c r="I1567" s="6" t="s">
        <v>7996</v>
      </c>
      <c r="J1567" s="14">
        <v>-0.30409999999999998</v>
      </c>
      <c r="K1567" s="14">
        <v>-0.13119999999999998</v>
      </c>
      <c r="L1567" s="15">
        <f t="shared" si="96"/>
        <v>-0.1729</v>
      </c>
      <c r="M1567" s="11">
        <f t="shared" si="97"/>
        <v>0</v>
      </c>
      <c r="N1567" s="11">
        <f>VLOOKUP(E1567,Nasdaq!$A$2:$F$3174,5,1)</f>
        <v>2533.7299800000001</v>
      </c>
      <c r="O1567" s="11">
        <f>VLOOKUP(F1567,Nasdaq!$A$2:$F$3174,5,1)</f>
        <v>2197.8500979999999</v>
      </c>
      <c r="P1567" s="11">
        <f t="shared" si="98"/>
        <v>550</v>
      </c>
      <c r="Q1567" s="15">
        <f t="shared" si="99"/>
        <v>1.1528211989490242</v>
      </c>
    </row>
    <row r="1568" spans="1:17" ht="19.5" customHeight="1" x14ac:dyDescent="0.2">
      <c r="A1568" s="12">
        <v>5938</v>
      </c>
      <c r="B1568" s="6" t="s">
        <v>382</v>
      </c>
      <c r="C1568" s="12">
        <v>33355</v>
      </c>
      <c r="D1568" s="6" t="s">
        <v>6462</v>
      </c>
      <c r="E1568" s="13">
        <v>42235</v>
      </c>
      <c r="F1568" s="13">
        <v>42461</v>
      </c>
      <c r="G1568" s="13">
        <v>42235</v>
      </c>
      <c r="H1568" s="6" t="s">
        <v>7948</v>
      </c>
      <c r="I1568" s="6" t="s">
        <v>8054</v>
      </c>
      <c r="J1568" s="14">
        <v>-0.32119999999999999</v>
      </c>
      <c r="K1568" s="14">
        <v>1.6799999999999999E-2</v>
      </c>
      <c r="L1568" s="15">
        <f t="shared" si="96"/>
        <v>-0.33799999999999997</v>
      </c>
      <c r="M1568" s="11">
        <f t="shared" si="97"/>
        <v>0</v>
      </c>
      <c r="N1568" s="11">
        <f>VLOOKUP(E1568,Nasdaq!$A$2:$F$3174,5,1)</f>
        <v>5019.0498049999997</v>
      </c>
      <c r="O1568" s="11">
        <f>VLOOKUP(F1568,Nasdaq!$A$2:$F$3174,5,1)</f>
        <v>4914.5400390000004</v>
      </c>
      <c r="P1568" s="11">
        <f t="shared" si="98"/>
        <v>226</v>
      </c>
      <c r="Q1568" s="15">
        <f t="shared" si="99"/>
        <v>1.0212651611047432</v>
      </c>
    </row>
    <row r="1569" spans="1:17" ht="19.5" customHeight="1" x14ac:dyDescent="0.2">
      <c r="A1569" s="12">
        <v>5938</v>
      </c>
      <c r="B1569" s="6" t="s">
        <v>382</v>
      </c>
      <c r="C1569" s="12">
        <v>47946</v>
      </c>
      <c r="D1569" s="6" t="s">
        <v>2504</v>
      </c>
      <c r="E1569" s="13">
        <v>43678</v>
      </c>
      <c r="F1569" s="13">
        <v>44415</v>
      </c>
      <c r="H1569" s="6" t="s">
        <v>7944</v>
      </c>
      <c r="I1569" s="6" t="s">
        <v>8003</v>
      </c>
      <c r="J1569" s="14">
        <v>-0.37319999999999998</v>
      </c>
      <c r="K1569" s="14">
        <v>0.15629999999999999</v>
      </c>
      <c r="L1569" s="15">
        <f t="shared" si="96"/>
        <v>-0.52949999999999997</v>
      </c>
      <c r="M1569" s="11">
        <f t="shared" si="97"/>
        <v>0</v>
      </c>
      <c r="N1569" s="11">
        <f>VLOOKUP(E1569,Nasdaq!$A$2:$F$3174,5,1)</f>
        <v>8111.1201170000004</v>
      </c>
      <c r="O1569" s="11">
        <f>VLOOKUP(F1569,Nasdaq!$A$2:$F$3174,5,1)</f>
        <v>11010.980469</v>
      </c>
      <c r="P1569" s="11">
        <f t="shared" si="98"/>
        <v>737</v>
      </c>
      <c r="Q1569" s="15">
        <f t="shared" si="99"/>
        <v>0.73664006180958597</v>
      </c>
    </row>
    <row r="1570" spans="1:17" ht="19.5" customHeight="1" x14ac:dyDescent="0.2">
      <c r="A1570" s="12">
        <v>5938</v>
      </c>
      <c r="B1570" s="6" t="s">
        <v>382</v>
      </c>
      <c r="C1570" s="12">
        <v>5212</v>
      </c>
      <c r="D1570" s="6" t="s">
        <v>3315</v>
      </c>
      <c r="E1570" s="13">
        <v>40585</v>
      </c>
      <c r="F1570" s="13">
        <v>43733</v>
      </c>
      <c r="G1570" s="13">
        <v>41201</v>
      </c>
      <c r="H1570" s="6" t="s">
        <v>7949</v>
      </c>
      <c r="I1570" s="6" t="s">
        <v>8126</v>
      </c>
      <c r="J1570" s="14">
        <v>-0.45840000000000003</v>
      </c>
      <c r="K1570" s="14">
        <v>0.1216</v>
      </c>
      <c r="L1570" s="15">
        <f t="shared" si="96"/>
        <v>-0.58000000000000007</v>
      </c>
      <c r="M1570" s="11">
        <f t="shared" si="97"/>
        <v>0</v>
      </c>
      <c r="N1570" s="11">
        <f>VLOOKUP(E1570,Nasdaq!$A$2:$F$3174,5,1)</f>
        <v>2809.4399410000001</v>
      </c>
      <c r="O1570" s="11">
        <f>VLOOKUP(F1570,Nasdaq!$A$2:$F$3174,5,1)</f>
        <v>8077.3798829999996</v>
      </c>
      <c r="P1570" s="11">
        <f t="shared" si="98"/>
        <v>3148</v>
      </c>
      <c r="Q1570" s="15">
        <f t="shared" si="99"/>
        <v>0.34781606955426164</v>
      </c>
    </row>
    <row r="1571" spans="1:17" ht="19.5" customHeight="1" x14ac:dyDescent="0.2">
      <c r="A1571" s="12">
        <v>5938</v>
      </c>
      <c r="B1571" s="6" t="s">
        <v>382</v>
      </c>
      <c r="C1571" s="12">
        <v>38034</v>
      </c>
      <c r="D1571" s="6" t="s">
        <v>3004</v>
      </c>
      <c r="E1571" s="13">
        <v>43235</v>
      </c>
      <c r="F1571" s="13">
        <v>43465</v>
      </c>
      <c r="G1571" s="13">
        <v>43388</v>
      </c>
      <c r="H1571" s="6" t="s">
        <v>7949</v>
      </c>
      <c r="I1571" s="6" t="s">
        <v>8139</v>
      </c>
      <c r="J1571" s="14">
        <v>-0.48139999999999999</v>
      </c>
      <c r="K1571" s="14">
        <v>-9.9199999999999997E-2</v>
      </c>
      <c r="L1571" s="15">
        <f t="shared" si="96"/>
        <v>-0.38219999999999998</v>
      </c>
      <c r="M1571" s="11">
        <f t="shared" si="97"/>
        <v>0</v>
      </c>
      <c r="N1571" s="11">
        <f>VLOOKUP(E1571,Nasdaq!$A$2:$F$3174,5,1)</f>
        <v>7351.6298829999996</v>
      </c>
      <c r="O1571" s="11">
        <f>VLOOKUP(F1571,Nasdaq!$A$2:$F$3174,5,1)</f>
        <v>6635.2797849999997</v>
      </c>
      <c r="P1571" s="11">
        <f t="shared" si="98"/>
        <v>230</v>
      </c>
      <c r="Q1571" s="15">
        <f t="shared" si="99"/>
        <v>1.1079594445566618</v>
      </c>
    </row>
    <row r="1572" spans="1:17" ht="19.5" customHeight="1" x14ac:dyDescent="0.2">
      <c r="A1572" s="12">
        <v>5938</v>
      </c>
      <c r="B1572" s="6" t="s">
        <v>382</v>
      </c>
      <c r="C1572" s="12">
        <v>1249</v>
      </c>
      <c r="D1572" s="6" t="s">
        <v>3316</v>
      </c>
      <c r="E1572" s="13">
        <v>43374</v>
      </c>
      <c r="F1572" s="13">
        <v>44415</v>
      </c>
      <c r="G1572" s="13">
        <v>43374</v>
      </c>
      <c r="H1572" s="6" t="s">
        <v>7951</v>
      </c>
      <c r="I1572" s="6" t="s">
        <v>8020</v>
      </c>
      <c r="J1572" s="14">
        <v>-0.54159999999999997</v>
      </c>
      <c r="K1572" s="14">
        <v>9.9100000000000008E-2</v>
      </c>
      <c r="L1572" s="15">
        <f t="shared" si="96"/>
        <v>-0.64069999999999994</v>
      </c>
      <c r="M1572" s="11">
        <f t="shared" si="97"/>
        <v>0</v>
      </c>
      <c r="N1572" s="11">
        <f>VLOOKUP(E1572,Nasdaq!$A$2:$F$3174,5,1)</f>
        <v>8037.2998049999997</v>
      </c>
      <c r="O1572" s="11">
        <f>VLOOKUP(F1572,Nasdaq!$A$2:$F$3174,5,1)</f>
        <v>11010.980469</v>
      </c>
      <c r="P1572" s="11">
        <f t="shared" si="98"/>
        <v>1041</v>
      </c>
      <c r="Q1572" s="15">
        <f t="shared" si="99"/>
        <v>0.7299355844385147</v>
      </c>
    </row>
    <row r="1573" spans="1:17" ht="19.5" customHeight="1" x14ac:dyDescent="0.2">
      <c r="A1573" s="12">
        <v>5938</v>
      </c>
      <c r="B1573" s="6" t="s">
        <v>382</v>
      </c>
      <c r="C1573" s="12">
        <v>1320</v>
      </c>
      <c r="D1573" s="6" t="s">
        <v>3253</v>
      </c>
      <c r="E1573" s="13">
        <v>43061</v>
      </c>
      <c r="F1573" s="13">
        <v>44415</v>
      </c>
      <c r="G1573" s="13">
        <v>43061</v>
      </c>
      <c r="H1573" s="6" t="s">
        <v>7947</v>
      </c>
      <c r="I1573" s="6" t="s">
        <v>7957</v>
      </c>
      <c r="J1573" s="14">
        <v>-0.57140000000000002</v>
      </c>
      <c r="K1573" s="14">
        <v>0.1211</v>
      </c>
      <c r="L1573" s="15">
        <f t="shared" si="96"/>
        <v>-0.6925</v>
      </c>
      <c r="M1573" s="11">
        <f t="shared" si="97"/>
        <v>0</v>
      </c>
      <c r="N1573" s="11">
        <f>VLOOKUP(E1573,Nasdaq!$A$2:$F$3174,5,1)</f>
        <v>6867.3598629999997</v>
      </c>
      <c r="O1573" s="11">
        <f>VLOOKUP(F1573,Nasdaq!$A$2:$F$3174,5,1)</f>
        <v>11010.980469</v>
      </c>
      <c r="P1573" s="11">
        <f t="shared" si="98"/>
        <v>1354</v>
      </c>
      <c r="Q1573" s="15">
        <f t="shared" si="99"/>
        <v>0.62368346239911365</v>
      </c>
    </row>
    <row r="1574" spans="1:17" ht="19.5" customHeight="1" x14ac:dyDescent="0.2">
      <c r="A1574" s="12">
        <v>5938</v>
      </c>
      <c r="B1574" s="6" t="s">
        <v>382</v>
      </c>
      <c r="C1574" s="12">
        <v>85</v>
      </c>
      <c r="D1574" s="6" t="s">
        <v>3317</v>
      </c>
      <c r="E1574" s="13">
        <v>43588</v>
      </c>
      <c r="F1574" s="13">
        <v>44415</v>
      </c>
      <c r="G1574" s="13">
        <v>43902</v>
      </c>
      <c r="H1574" s="6" t="s">
        <v>7948</v>
      </c>
      <c r="I1574" s="6" t="s">
        <v>7959</v>
      </c>
      <c r="J1574" s="14">
        <v>-0.57210000000000005</v>
      </c>
      <c r="K1574" s="14">
        <v>0.13109999999999999</v>
      </c>
      <c r="L1574" s="15">
        <f t="shared" si="96"/>
        <v>-0.70320000000000005</v>
      </c>
      <c r="M1574" s="11">
        <f t="shared" si="97"/>
        <v>0</v>
      </c>
      <c r="N1574" s="11">
        <f>VLOOKUP(E1574,Nasdaq!$A$2:$F$3174,5,1)</f>
        <v>8164</v>
      </c>
      <c r="O1574" s="11">
        <f>VLOOKUP(F1574,Nasdaq!$A$2:$F$3174,5,1)</f>
        <v>11010.980469</v>
      </c>
      <c r="P1574" s="11">
        <f t="shared" si="98"/>
        <v>827</v>
      </c>
      <c r="Q1574" s="15">
        <f t="shared" si="99"/>
        <v>0.74144242777160496</v>
      </c>
    </row>
    <row r="1575" spans="1:17" ht="19.5" customHeight="1" x14ac:dyDescent="0.2">
      <c r="A1575" s="12">
        <v>5938</v>
      </c>
      <c r="B1575" s="6" t="s">
        <v>382</v>
      </c>
      <c r="C1575" s="12">
        <v>38357</v>
      </c>
      <c r="D1575" s="6" t="s">
        <v>4106</v>
      </c>
      <c r="E1575" s="13">
        <v>42506</v>
      </c>
      <c r="F1575" s="13">
        <v>43978</v>
      </c>
      <c r="G1575" s="13">
        <v>42562</v>
      </c>
      <c r="H1575" s="6" t="s">
        <v>7950</v>
      </c>
      <c r="I1575" s="6" t="s">
        <v>8082</v>
      </c>
      <c r="J1575" s="14">
        <v>-0.65900000000000003</v>
      </c>
      <c r="K1575" s="14">
        <v>0.1225</v>
      </c>
      <c r="L1575" s="15">
        <f t="shared" si="96"/>
        <v>-0.78150000000000008</v>
      </c>
      <c r="M1575" s="11">
        <f t="shared" si="97"/>
        <v>0</v>
      </c>
      <c r="N1575" s="11">
        <f>VLOOKUP(E1575,Nasdaq!$A$2:$F$3174,5,1)</f>
        <v>4775.4599609999996</v>
      </c>
      <c r="O1575" s="11">
        <f>VLOOKUP(F1575,Nasdaq!$A$2:$F$3174,5,1)</f>
        <v>9412.3603519999997</v>
      </c>
      <c r="P1575" s="11">
        <f t="shared" si="98"/>
        <v>1472</v>
      </c>
      <c r="Q1575" s="15">
        <f t="shared" si="99"/>
        <v>0.50736115207702615</v>
      </c>
    </row>
    <row r="1576" spans="1:17" ht="19.5" customHeight="1" x14ac:dyDescent="0.2">
      <c r="A1576" s="12">
        <v>5938</v>
      </c>
      <c r="B1576" s="6" t="s">
        <v>382</v>
      </c>
      <c r="C1576" s="12">
        <v>44571</v>
      </c>
      <c r="D1576" s="6" t="s">
        <v>6463</v>
      </c>
      <c r="E1576" s="13">
        <v>39471</v>
      </c>
      <c r="F1576" s="13">
        <v>40114</v>
      </c>
      <c r="G1576" s="13">
        <v>39471</v>
      </c>
      <c r="H1576" s="6" t="s">
        <v>7947</v>
      </c>
      <c r="I1576" s="6" t="s">
        <v>8087</v>
      </c>
      <c r="J1576" s="14">
        <v>-0.70319999999999994</v>
      </c>
      <c r="K1576" s="14">
        <v>-0.11890000000000001</v>
      </c>
      <c r="L1576" s="15">
        <f t="shared" si="96"/>
        <v>-0.58429999999999993</v>
      </c>
      <c r="M1576" s="11">
        <f t="shared" si="97"/>
        <v>0</v>
      </c>
      <c r="N1576" s="11">
        <f>VLOOKUP(E1576,Nasdaq!$A$2:$F$3174,5,1)</f>
        <v>2360.919922</v>
      </c>
      <c r="O1576" s="11">
        <f>VLOOKUP(F1576,Nasdaq!$A$2:$F$3174,5,1)</f>
        <v>2059.610107</v>
      </c>
      <c r="P1576" s="11">
        <f t="shared" si="98"/>
        <v>643</v>
      </c>
      <c r="Q1576" s="15">
        <f t="shared" si="99"/>
        <v>1.1462939225743987</v>
      </c>
    </row>
    <row r="1577" spans="1:17" ht="19.5" customHeight="1" x14ac:dyDescent="0.2">
      <c r="A1577" s="12">
        <v>5938</v>
      </c>
      <c r="B1577" s="6" t="s">
        <v>382</v>
      </c>
      <c r="C1577" s="12">
        <v>562</v>
      </c>
      <c r="D1577" s="6" t="s">
        <v>5753</v>
      </c>
      <c r="E1577" s="13">
        <v>39489</v>
      </c>
      <c r="F1577" s="13">
        <v>39521</v>
      </c>
      <c r="G1577" s="13">
        <v>39489</v>
      </c>
      <c r="H1577" s="6" t="s">
        <v>7944</v>
      </c>
      <c r="I1577" s="6" t="s">
        <v>7968</v>
      </c>
      <c r="J1577" s="14">
        <v>-0.85790000000000011</v>
      </c>
      <c r="K1577" s="14">
        <v>-0.33799999999999997</v>
      </c>
      <c r="L1577" s="15">
        <f t="shared" ref="L1577:L1637" si="100">J1577-K1577</f>
        <v>-0.51990000000000014</v>
      </c>
      <c r="M1577" s="11">
        <f t="shared" ref="M1577:M1637" si="101">IF(L1577&gt;0,1,0)</f>
        <v>0</v>
      </c>
      <c r="N1577" s="11">
        <f>VLOOKUP(E1577,Nasdaq!$A$2:$F$3174,5,1)</f>
        <v>2320.0600589999999</v>
      </c>
      <c r="O1577" s="11">
        <f>VLOOKUP(F1577,Nasdaq!$A$2:$F$3174,5,1)</f>
        <v>2212.48999</v>
      </c>
      <c r="P1577" s="11">
        <f t="shared" ref="P1577:P1637" si="102">_xlfn.DAYS(F1577,E1577)</f>
        <v>32</v>
      </c>
      <c r="Q1577" s="15">
        <f t="shared" ref="Q1577:Q1637" si="103">(O1577/N1577)^(1/P1577/365-1)</f>
        <v>1.0486151979872957</v>
      </c>
    </row>
    <row r="1578" spans="1:17" ht="19.5" customHeight="1" x14ac:dyDescent="0.2">
      <c r="A1578" s="12">
        <v>5938</v>
      </c>
      <c r="B1578" s="6" t="s">
        <v>382</v>
      </c>
      <c r="C1578" s="12">
        <v>30851</v>
      </c>
      <c r="D1578" s="6" t="s">
        <v>6464</v>
      </c>
      <c r="E1578" s="13">
        <v>41829</v>
      </c>
      <c r="F1578" s="13">
        <v>42584</v>
      </c>
      <c r="G1578" s="13">
        <v>41829</v>
      </c>
      <c r="H1578" s="6" t="s">
        <v>7948</v>
      </c>
      <c r="I1578" s="6" t="s">
        <v>8117</v>
      </c>
      <c r="J1578" s="14">
        <v>-0.92689999999999995</v>
      </c>
      <c r="K1578" s="14">
        <v>6.6000000000000003E-2</v>
      </c>
      <c r="L1578" s="15">
        <f t="shared" si="100"/>
        <v>-0.99289999999999989</v>
      </c>
      <c r="M1578" s="11">
        <f t="shared" si="101"/>
        <v>0</v>
      </c>
      <c r="N1578" s="11">
        <f>VLOOKUP(E1578,Nasdaq!$A$2:$F$3174,5,1)</f>
        <v>4419.0297849999997</v>
      </c>
      <c r="O1578" s="11">
        <f>VLOOKUP(F1578,Nasdaq!$A$2:$F$3174,5,1)</f>
        <v>5137.7299800000001</v>
      </c>
      <c r="P1578" s="11">
        <f t="shared" si="102"/>
        <v>755</v>
      </c>
      <c r="Q1578" s="15">
        <f t="shared" si="103"/>
        <v>0.86011375035997262</v>
      </c>
    </row>
    <row r="1579" spans="1:17" ht="19.5" customHeight="1" x14ac:dyDescent="0.2">
      <c r="A1579" s="12">
        <v>6695</v>
      </c>
      <c r="B1579" s="6" t="s">
        <v>383</v>
      </c>
      <c r="C1579" s="12">
        <v>16203</v>
      </c>
      <c r="D1579" s="6" t="s">
        <v>3318</v>
      </c>
      <c r="E1579" s="13">
        <v>41326</v>
      </c>
      <c r="F1579" s="13">
        <v>44415</v>
      </c>
      <c r="H1579" s="6" t="s">
        <v>7948</v>
      </c>
      <c r="I1579" s="6" t="s">
        <v>8124</v>
      </c>
      <c r="J1579" s="14">
        <v>-6.3099999999999989E-2</v>
      </c>
      <c r="K1579" s="14">
        <v>0.13669999999999999</v>
      </c>
      <c r="L1579" s="15">
        <f t="shared" si="100"/>
        <v>-0.19979999999999998</v>
      </c>
      <c r="M1579" s="11">
        <f t="shared" si="101"/>
        <v>0</v>
      </c>
      <c r="N1579" s="11">
        <f>VLOOKUP(E1579,Nasdaq!$A$2:$F$3174,5,1)</f>
        <v>3131.48999</v>
      </c>
      <c r="O1579" s="11">
        <f>VLOOKUP(F1579,Nasdaq!$A$2:$F$3174,5,1)</f>
        <v>11010.980469</v>
      </c>
      <c r="P1579" s="11">
        <f t="shared" si="102"/>
        <v>3089</v>
      </c>
      <c r="Q1579" s="15">
        <f t="shared" si="103"/>
        <v>0.28439733328848005</v>
      </c>
    </row>
    <row r="1580" spans="1:17" ht="19.5" customHeight="1" x14ac:dyDescent="0.2">
      <c r="A1580" s="12">
        <v>6463</v>
      </c>
      <c r="B1580" s="6" t="s">
        <v>384</v>
      </c>
      <c r="C1580" s="12">
        <v>2861</v>
      </c>
      <c r="D1580" s="6" t="s">
        <v>6465</v>
      </c>
      <c r="E1580" s="13">
        <v>43600</v>
      </c>
      <c r="F1580" s="13">
        <v>44415</v>
      </c>
      <c r="G1580" s="13">
        <v>42521</v>
      </c>
      <c r="H1580" s="6" t="s">
        <v>7948</v>
      </c>
      <c r="I1580" s="6" t="s">
        <v>8052</v>
      </c>
      <c r="J1580" s="14">
        <v>0.9262999999999999</v>
      </c>
      <c r="K1580" s="14">
        <v>0.16390000000000002</v>
      </c>
      <c r="L1580" s="15">
        <f t="shared" si="100"/>
        <v>0.76239999999999986</v>
      </c>
      <c r="M1580" s="11">
        <f t="shared" si="101"/>
        <v>1</v>
      </c>
      <c r="N1580" s="11">
        <f>VLOOKUP(E1580,Nasdaq!$A$2:$F$3174,5,1)</f>
        <v>7822.1499020000001</v>
      </c>
      <c r="O1580" s="11">
        <f>VLOOKUP(F1580,Nasdaq!$A$2:$F$3174,5,1)</f>
        <v>11010.980469</v>
      </c>
      <c r="P1580" s="11">
        <f t="shared" si="102"/>
        <v>815</v>
      </c>
      <c r="Q1580" s="15">
        <f t="shared" si="103"/>
        <v>0.71039621904896255</v>
      </c>
    </row>
    <row r="1581" spans="1:17" ht="19.5" customHeight="1" x14ac:dyDescent="0.2">
      <c r="A1581" s="12">
        <v>6463</v>
      </c>
      <c r="B1581" s="6" t="s">
        <v>384</v>
      </c>
      <c r="C1581" s="12">
        <v>669</v>
      </c>
      <c r="D1581" s="6" t="s">
        <v>6466</v>
      </c>
      <c r="E1581" s="13">
        <v>41409</v>
      </c>
      <c r="F1581" s="13">
        <v>41626</v>
      </c>
      <c r="H1581" s="6" t="s">
        <v>7946</v>
      </c>
      <c r="I1581" s="6" t="s">
        <v>8098</v>
      </c>
      <c r="J1581" s="14">
        <v>0.83799999999999997</v>
      </c>
      <c r="K1581" s="14">
        <v>0.183</v>
      </c>
      <c r="L1581" s="15">
        <f t="shared" si="100"/>
        <v>0.65500000000000003</v>
      </c>
      <c r="M1581" s="11">
        <f t="shared" si="101"/>
        <v>1</v>
      </c>
      <c r="N1581" s="11">
        <f>VLOOKUP(E1581,Nasdaq!$A$2:$F$3174,5,1)</f>
        <v>3471.6201169999999</v>
      </c>
      <c r="O1581" s="11">
        <f>VLOOKUP(F1581,Nasdaq!$A$2:$F$3174,5,1)</f>
        <v>4070.0600589999999</v>
      </c>
      <c r="P1581" s="11">
        <f t="shared" si="102"/>
        <v>217</v>
      </c>
      <c r="Q1581" s="15">
        <f t="shared" si="103"/>
        <v>0.85296704161040715</v>
      </c>
    </row>
    <row r="1582" spans="1:17" ht="19.5" customHeight="1" x14ac:dyDescent="0.2">
      <c r="A1582" s="12">
        <v>6463</v>
      </c>
      <c r="B1582" s="6" t="s">
        <v>384</v>
      </c>
      <c r="C1582" s="12">
        <v>22389</v>
      </c>
      <c r="D1582" s="6" t="s">
        <v>6467</v>
      </c>
      <c r="E1582" s="13">
        <v>40023</v>
      </c>
      <c r="F1582" s="13">
        <v>41191</v>
      </c>
      <c r="H1582" s="6" t="s">
        <v>7951</v>
      </c>
      <c r="I1582" s="6" t="s">
        <v>8020</v>
      </c>
      <c r="J1582" s="14">
        <v>0.5373</v>
      </c>
      <c r="K1582" s="14">
        <v>0.15390000000000001</v>
      </c>
      <c r="L1582" s="15">
        <f t="shared" si="100"/>
        <v>0.38339999999999996</v>
      </c>
      <c r="M1582" s="11">
        <f t="shared" si="101"/>
        <v>1</v>
      </c>
      <c r="N1582" s="11">
        <f>VLOOKUP(E1582,Nasdaq!$A$2:$F$3174,5,1)</f>
        <v>1967.76001</v>
      </c>
      <c r="O1582" s="11">
        <f>VLOOKUP(F1582,Nasdaq!$A$2:$F$3174,5,1)</f>
        <v>3065.0200199999999</v>
      </c>
      <c r="P1582" s="11">
        <f t="shared" si="102"/>
        <v>1168</v>
      </c>
      <c r="Q1582" s="15">
        <f t="shared" si="103"/>
        <v>0.64200626509487069</v>
      </c>
    </row>
    <row r="1583" spans="1:17" ht="19.5" customHeight="1" x14ac:dyDescent="0.2">
      <c r="A1583" s="12">
        <v>6463</v>
      </c>
      <c r="B1583" s="6" t="s">
        <v>384</v>
      </c>
      <c r="C1583" s="12">
        <v>14920</v>
      </c>
      <c r="D1583" s="6" t="s">
        <v>3319</v>
      </c>
      <c r="E1583" s="13">
        <v>40273</v>
      </c>
      <c r="F1583" s="13">
        <v>41437</v>
      </c>
      <c r="G1583" s="13">
        <v>40423</v>
      </c>
      <c r="H1583" s="6" t="s">
        <v>7944</v>
      </c>
      <c r="I1583" s="6" t="s">
        <v>7982</v>
      </c>
      <c r="J1583" s="14">
        <v>0.30230000000000001</v>
      </c>
      <c r="K1583" s="14">
        <v>0.1246</v>
      </c>
      <c r="L1583" s="15">
        <f t="shared" si="100"/>
        <v>0.17770000000000002</v>
      </c>
      <c r="M1583" s="11">
        <f t="shared" si="101"/>
        <v>1</v>
      </c>
      <c r="N1583" s="11">
        <f>VLOOKUP(E1583,Nasdaq!$A$2:$F$3174,5,1)</f>
        <v>2429.530029</v>
      </c>
      <c r="O1583" s="11">
        <f>VLOOKUP(F1583,Nasdaq!$A$2:$F$3174,5,1)</f>
        <v>3400.429932</v>
      </c>
      <c r="P1583" s="11">
        <f t="shared" si="102"/>
        <v>1164</v>
      </c>
      <c r="Q1583" s="15">
        <f t="shared" si="103"/>
        <v>0.71447787489900583</v>
      </c>
    </row>
    <row r="1584" spans="1:17" ht="19.5" customHeight="1" x14ac:dyDescent="0.2">
      <c r="A1584" s="12">
        <v>6463</v>
      </c>
      <c r="B1584" s="6" t="s">
        <v>384</v>
      </c>
      <c r="C1584" s="12">
        <v>2371</v>
      </c>
      <c r="D1584" s="6" t="s">
        <v>4933</v>
      </c>
      <c r="E1584" s="13">
        <v>42444</v>
      </c>
      <c r="F1584" s="13">
        <v>42881</v>
      </c>
      <c r="G1584" s="13">
        <v>42444</v>
      </c>
      <c r="H1584" s="6" t="s">
        <v>7949</v>
      </c>
      <c r="I1584" s="6" t="s">
        <v>8089</v>
      </c>
      <c r="J1584" s="14">
        <v>0.30230000000000001</v>
      </c>
      <c r="K1584" s="14">
        <v>0.18780000000000002</v>
      </c>
      <c r="L1584" s="15">
        <f t="shared" si="100"/>
        <v>0.11449999999999999</v>
      </c>
      <c r="M1584" s="11">
        <f t="shared" si="101"/>
        <v>1</v>
      </c>
      <c r="N1584" s="11">
        <f>VLOOKUP(E1584,Nasdaq!$A$2:$F$3174,5,1)</f>
        <v>4728.669922</v>
      </c>
      <c r="O1584" s="11">
        <f>VLOOKUP(F1584,Nasdaq!$A$2:$F$3174,5,1)</f>
        <v>6210.1899409999996</v>
      </c>
      <c r="P1584" s="11">
        <f t="shared" si="102"/>
        <v>437</v>
      </c>
      <c r="Q1584" s="15">
        <f t="shared" si="103"/>
        <v>0.76143854646144105</v>
      </c>
    </row>
    <row r="1585" spans="1:17" ht="19.5" customHeight="1" x14ac:dyDescent="0.2">
      <c r="A1585" s="12">
        <v>6463</v>
      </c>
      <c r="B1585" s="6" t="s">
        <v>384</v>
      </c>
      <c r="C1585" s="12">
        <v>1634</v>
      </c>
      <c r="D1585" s="6" t="s">
        <v>6468</v>
      </c>
      <c r="E1585" s="13">
        <v>42494</v>
      </c>
      <c r="F1585" s="13">
        <v>43327</v>
      </c>
      <c r="G1585" s="13">
        <v>42494</v>
      </c>
      <c r="H1585" s="6" t="s">
        <v>7945</v>
      </c>
      <c r="I1585" s="6" t="s">
        <v>8072</v>
      </c>
      <c r="J1585" s="14">
        <v>0.28600000000000003</v>
      </c>
      <c r="K1585" s="14">
        <v>0.17319999999999999</v>
      </c>
      <c r="L1585" s="15">
        <f t="shared" si="100"/>
        <v>0.11280000000000004</v>
      </c>
      <c r="M1585" s="11">
        <f t="shared" si="101"/>
        <v>1</v>
      </c>
      <c r="N1585" s="11">
        <f>VLOOKUP(E1585,Nasdaq!$A$2:$F$3174,5,1)</f>
        <v>4725.6401370000003</v>
      </c>
      <c r="O1585" s="11">
        <f>VLOOKUP(F1585,Nasdaq!$A$2:$F$3174,5,1)</f>
        <v>7774.1201170000004</v>
      </c>
      <c r="P1585" s="11">
        <f t="shared" si="102"/>
        <v>833</v>
      </c>
      <c r="Q1585" s="15">
        <f t="shared" si="103"/>
        <v>0.60786916113121181</v>
      </c>
    </row>
    <row r="1586" spans="1:17" ht="19.5" customHeight="1" x14ac:dyDescent="0.2">
      <c r="A1586" s="12">
        <v>6463</v>
      </c>
      <c r="B1586" s="6" t="s">
        <v>384</v>
      </c>
      <c r="C1586" s="12">
        <v>1955</v>
      </c>
      <c r="D1586" s="6" t="s">
        <v>4629</v>
      </c>
      <c r="E1586" s="13">
        <v>41409</v>
      </c>
      <c r="F1586" s="13">
        <v>42048</v>
      </c>
      <c r="G1586" s="13">
        <v>41771</v>
      </c>
      <c r="H1586" s="6" t="s">
        <v>7947</v>
      </c>
      <c r="I1586" s="6" t="s">
        <v>8148</v>
      </c>
      <c r="J1586" s="14">
        <v>0.11199999999999999</v>
      </c>
      <c r="K1586" s="14">
        <v>0.1671</v>
      </c>
      <c r="L1586" s="15">
        <f t="shared" si="100"/>
        <v>-5.510000000000001E-2</v>
      </c>
      <c r="M1586" s="11">
        <f t="shared" si="101"/>
        <v>0</v>
      </c>
      <c r="N1586" s="11">
        <f>VLOOKUP(E1586,Nasdaq!$A$2:$F$3174,5,1)</f>
        <v>3471.6201169999999</v>
      </c>
      <c r="O1586" s="11">
        <f>VLOOKUP(F1586,Nasdaq!$A$2:$F$3174,5,1)</f>
        <v>4893.8398440000001</v>
      </c>
      <c r="P1586" s="11">
        <f t="shared" si="102"/>
        <v>639</v>
      </c>
      <c r="Q1586" s="15">
        <f t="shared" si="103"/>
        <v>0.70938676752777463</v>
      </c>
    </row>
    <row r="1587" spans="1:17" ht="19.5" customHeight="1" x14ac:dyDescent="0.2">
      <c r="A1587" s="12">
        <v>6463</v>
      </c>
      <c r="B1587" s="6" t="s">
        <v>384</v>
      </c>
      <c r="C1587" s="12">
        <v>2504</v>
      </c>
      <c r="D1587" s="6" t="s">
        <v>5476</v>
      </c>
      <c r="E1587" s="13">
        <v>42139</v>
      </c>
      <c r="F1587" s="13">
        <v>42962</v>
      </c>
      <c r="G1587" s="13">
        <v>42317</v>
      </c>
      <c r="H1587" s="6" t="s">
        <v>7944</v>
      </c>
      <c r="I1587" s="6" t="s">
        <v>7995</v>
      </c>
      <c r="J1587" s="14">
        <v>7.8899999999999998E-2</v>
      </c>
      <c r="K1587" s="14">
        <v>9.1400000000000009E-2</v>
      </c>
      <c r="L1587" s="15">
        <f t="shared" si="100"/>
        <v>-1.2500000000000011E-2</v>
      </c>
      <c r="M1587" s="11">
        <f t="shared" si="101"/>
        <v>0</v>
      </c>
      <c r="N1587" s="11">
        <f>VLOOKUP(E1587,Nasdaq!$A$2:$F$3174,5,1)</f>
        <v>5048.2900390000004</v>
      </c>
      <c r="O1587" s="11">
        <f>VLOOKUP(F1587,Nasdaq!$A$2:$F$3174,5,1)</f>
        <v>6333.0097660000001</v>
      </c>
      <c r="P1587" s="11">
        <f t="shared" si="102"/>
        <v>823</v>
      </c>
      <c r="Q1587" s="15">
        <f t="shared" si="103"/>
        <v>0.79713975436288198</v>
      </c>
    </row>
    <row r="1588" spans="1:17" ht="19.5" customHeight="1" x14ac:dyDescent="0.2">
      <c r="A1588" s="12">
        <v>6463</v>
      </c>
      <c r="B1588" s="6" t="s">
        <v>384</v>
      </c>
      <c r="C1588" s="12">
        <v>3730</v>
      </c>
      <c r="D1588" s="6" t="s">
        <v>3320</v>
      </c>
      <c r="E1588" s="13">
        <v>40865</v>
      </c>
      <c r="F1588" s="13">
        <v>44415</v>
      </c>
      <c r="G1588" s="13">
        <v>40865</v>
      </c>
      <c r="H1588" s="6" t="s">
        <v>7944</v>
      </c>
      <c r="I1588" s="6" t="s">
        <v>7995</v>
      </c>
      <c r="J1588" s="14">
        <v>6.6600000000000006E-2</v>
      </c>
      <c r="K1588" s="14">
        <v>0.14699999999999999</v>
      </c>
      <c r="L1588" s="15">
        <f t="shared" si="100"/>
        <v>-8.0399999999999985E-2</v>
      </c>
      <c r="M1588" s="11">
        <f t="shared" si="101"/>
        <v>0</v>
      </c>
      <c r="N1588" s="11">
        <f>VLOOKUP(E1588,Nasdaq!$A$2:$F$3174,5,1)</f>
        <v>2572.5</v>
      </c>
      <c r="O1588" s="11">
        <f>VLOOKUP(F1588,Nasdaq!$A$2:$F$3174,5,1)</f>
        <v>11010.980469</v>
      </c>
      <c r="P1588" s="11">
        <f t="shared" si="102"/>
        <v>3550</v>
      </c>
      <c r="Q1588" s="15">
        <f t="shared" si="103"/>
        <v>0.23363068293083472</v>
      </c>
    </row>
    <row r="1589" spans="1:17" ht="19.5" customHeight="1" x14ac:dyDescent="0.2">
      <c r="A1589" s="12">
        <v>6463</v>
      </c>
      <c r="B1589" s="6" t="s">
        <v>384</v>
      </c>
      <c r="C1589" s="12">
        <v>25634</v>
      </c>
      <c r="D1589" s="6" t="s">
        <v>3321</v>
      </c>
      <c r="E1589" s="13">
        <v>40969</v>
      </c>
      <c r="F1589" s="13">
        <v>44415</v>
      </c>
      <c r="H1589" s="6" t="s">
        <v>7947</v>
      </c>
      <c r="I1589" s="6" t="s">
        <v>8004</v>
      </c>
      <c r="J1589" s="14">
        <v>5.2699999999999997E-2</v>
      </c>
      <c r="K1589" s="14">
        <v>0.13489999999999999</v>
      </c>
      <c r="L1589" s="15">
        <f t="shared" si="100"/>
        <v>-8.2199999999999995E-2</v>
      </c>
      <c r="M1589" s="11">
        <f t="shared" si="101"/>
        <v>0</v>
      </c>
      <c r="N1589" s="11">
        <f>VLOOKUP(E1589,Nasdaq!$A$2:$F$3174,5,1)</f>
        <v>2988.969971</v>
      </c>
      <c r="O1589" s="11">
        <f>VLOOKUP(F1589,Nasdaq!$A$2:$F$3174,5,1)</f>
        <v>11010.980469</v>
      </c>
      <c r="P1589" s="11">
        <f t="shared" si="102"/>
        <v>3446</v>
      </c>
      <c r="Q1589" s="15">
        <f t="shared" si="103"/>
        <v>0.27145385264403815</v>
      </c>
    </row>
    <row r="1590" spans="1:17" ht="19.5" customHeight="1" x14ac:dyDescent="0.2">
      <c r="A1590" s="12">
        <v>6463</v>
      </c>
      <c r="B1590" s="6" t="s">
        <v>384</v>
      </c>
      <c r="C1590" s="12">
        <v>40972</v>
      </c>
      <c r="D1590" s="6" t="s">
        <v>6469</v>
      </c>
      <c r="E1590" s="13">
        <v>40312</v>
      </c>
      <c r="F1590" s="13">
        <v>40497</v>
      </c>
      <c r="G1590" s="13">
        <v>40527</v>
      </c>
      <c r="H1590" s="6" t="s">
        <v>7950</v>
      </c>
      <c r="I1590" s="6" t="s">
        <v>7985</v>
      </c>
      <c r="J1590" s="14">
        <v>2.7200000000000002E-2</v>
      </c>
      <c r="K1590" s="14">
        <v>0.13350000000000001</v>
      </c>
      <c r="L1590" s="15">
        <f t="shared" si="100"/>
        <v>-0.10630000000000001</v>
      </c>
      <c r="M1590" s="11">
        <f t="shared" si="101"/>
        <v>0</v>
      </c>
      <c r="N1590" s="11">
        <f>VLOOKUP(E1590,Nasdaq!$A$2:$F$3174,5,1)</f>
        <v>2346.8500979999999</v>
      </c>
      <c r="O1590" s="11">
        <f>VLOOKUP(F1590,Nasdaq!$A$2:$F$3174,5,1)</f>
        <v>2513.820068</v>
      </c>
      <c r="P1590" s="11">
        <f t="shared" si="102"/>
        <v>185</v>
      </c>
      <c r="Q1590" s="15">
        <f t="shared" si="103"/>
        <v>0.93358013828765063</v>
      </c>
    </row>
    <row r="1591" spans="1:17" ht="19.5" customHeight="1" x14ac:dyDescent="0.2">
      <c r="A1591" s="12">
        <v>6463</v>
      </c>
      <c r="B1591" s="6" t="s">
        <v>384</v>
      </c>
      <c r="C1591" s="12">
        <v>2010</v>
      </c>
      <c r="D1591" s="6" t="s">
        <v>3322</v>
      </c>
      <c r="E1591" s="13">
        <v>43692</v>
      </c>
      <c r="F1591" s="13">
        <v>43815</v>
      </c>
      <c r="G1591" s="13">
        <v>42116</v>
      </c>
      <c r="H1591" s="6" t="s">
        <v>7951</v>
      </c>
      <c r="I1591" s="6" t="s">
        <v>7988</v>
      </c>
      <c r="J1591" s="14">
        <v>2.3199999999999998E-2</v>
      </c>
      <c r="K1591" s="14">
        <v>0.43060000000000004</v>
      </c>
      <c r="L1591" s="15">
        <f t="shared" si="100"/>
        <v>-0.40740000000000004</v>
      </c>
      <c r="M1591" s="11">
        <f t="shared" si="101"/>
        <v>0</v>
      </c>
      <c r="N1591" s="11">
        <f>VLOOKUP(E1591,Nasdaq!$A$2:$F$3174,5,1)</f>
        <v>7766.6201170000004</v>
      </c>
      <c r="O1591" s="11">
        <f>VLOOKUP(F1591,Nasdaq!$A$2:$F$3174,5,1)</f>
        <v>8814.2304690000001</v>
      </c>
      <c r="P1591" s="11">
        <f t="shared" si="102"/>
        <v>123</v>
      </c>
      <c r="Q1591" s="15">
        <f t="shared" si="103"/>
        <v>0.88114805187499878</v>
      </c>
    </row>
    <row r="1592" spans="1:17" ht="19.5" customHeight="1" x14ac:dyDescent="0.2">
      <c r="A1592" s="12">
        <v>6463</v>
      </c>
      <c r="B1592" s="6" t="s">
        <v>384</v>
      </c>
      <c r="C1592" s="12">
        <v>22108</v>
      </c>
      <c r="D1592" s="6" t="s">
        <v>6470</v>
      </c>
      <c r="E1592" s="13">
        <v>40557</v>
      </c>
      <c r="F1592" s="13">
        <v>41093</v>
      </c>
      <c r="H1592" s="6" t="s">
        <v>7947</v>
      </c>
      <c r="I1592" s="6" t="s">
        <v>7957</v>
      </c>
      <c r="J1592" s="14">
        <v>-1.1999999999999999E-3</v>
      </c>
      <c r="K1592" s="14">
        <v>6.4600000000000005E-2</v>
      </c>
      <c r="L1592" s="15">
        <f t="shared" si="100"/>
        <v>-6.5800000000000011E-2</v>
      </c>
      <c r="M1592" s="11">
        <f t="shared" si="101"/>
        <v>0</v>
      </c>
      <c r="N1592" s="11">
        <f>VLOOKUP(E1592,Nasdaq!$A$2:$F$3174,5,1)</f>
        <v>2755.3000489999999</v>
      </c>
      <c r="O1592" s="11">
        <f>VLOOKUP(F1592,Nasdaq!$A$2:$F$3174,5,1)</f>
        <v>2976.080078</v>
      </c>
      <c r="P1592" s="11">
        <f t="shared" si="102"/>
        <v>536</v>
      </c>
      <c r="Q1592" s="15">
        <f t="shared" si="103"/>
        <v>0.92581552322314553</v>
      </c>
    </row>
    <row r="1593" spans="1:17" ht="19.5" customHeight="1" x14ac:dyDescent="0.2">
      <c r="A1593" s="12">
        <v>6463</v>
      </c>
      <c r="B1593" s="6" t="s">
        <v>384</v>
      </c>
      <c r="C1593" s="12">
        <v>2979</v>
      </c>
      <c r="D1593" s="6" t="s">
        <v>3972</v>
      </c>
      <c r="E1593" s="13">
        <v>40711</v>
      </c>
      <c r="F1593" s="13">
        <v>41593</v>
      </c>
      <c r="G1593" s="13">
        <v>40711</v>
      </c>
      <c r="H1593" s="6" t="s">
        <v>7944</v>
      </c>
      <c r="I1593" s="6" t="s">
        <v>8016</v>
      </c>
      <c r="J1593" s="14">
        <v>-0.15479999999999999</v>
      </c>
      <c r="K1593" s="14">
        <v>0.17989999999999998</v>
      </c>
      <c r="L1593" s="15">
        <f t="shared" si="100"/>
        <v>-0.3347</v>
      </c>
      <c r="M1593" s="11">
        <f t="shared" si="101"/>
        <v>0</v>
      </c>
      <c r="N1593" s="11">
        <f>VLOOKUP(E1593,Nasdaq!$A$2:$F$3174,5,1)</f>
        <v>2616.4799800000001</v>
      </c>
      <c r="O1593" s="11">
        <f>VLOOKUP(F1593,Nasdaq!$A$2:$F$3174,5,1)</f>
        <v>3985.969971</v>
      </c>
      <c r="P1593" s="11">
        <f t="shared" si="102"/>
        <v>882</v>
      </c>
      <c r="Q1593" s="15">
        <f t="shared" si="103"/>
        <v>0.65642325966028603</v>
      </c>
    </row>
    <row r="1594" spans="1:17" ht="19.5" customHeight="1" x14ac:dyDescent="0.2">
      <c r="A1594" s="12">
        <v>6463</v>
      </c>
      <c r="B1594" s="6" t="s">
        <v>384</v>
      </c>
      <c r="C1594" s="12">
        <v>19052</v>
      </c>
      <c r="D1594" s="6" t="s">
        <v>3324</v>
      </c>
      <c r="E1594" s="13">
        <v>40557</v>
      </c>
      <c r="F1594" s="13">
        <v>41142</v>
      </c>
      <c r="H1594" s="6" t="s">
        <v>7947</v>
      </c>
      <c r="I1594" s="6" t="s">
        <v>7957</v>
      </c>
      <c r="J1594" s="14">
        <v>-0.23989999999999997</v>
      </c>
      <c r="K1594" s="14">
        <v>7.980000000000001E-2</v>
      </c>
      <c r="L1594" s="15">
        <f t="shared" si="100"/>
        <v>-0.31969999999999998</v>
      </c>
      <c r="M1594" s="11">
        <f t="shared" si="101"/>
        <v>0</v>
      </c>
      <c r="N1594" s="11">
        <f>VLOOKUP(E1594,Nasdaq!$A$2:$F$3174,5,1)</f>
        <v>2755.3000489999999</v>
      </c>
      <c r="O1594" s="11">
        <f>VLOOKUP(F1594,Nasdaq!$A$2:$F$3174,5,1)</f>
        <v>3067.26001</v>
      </c>
      <c r="P1594" s="11">
        <f t="shared" si="102"/>
        <v>585</v>
      </c>
      <c r="Q1594" s="15">
        <f t="shared" si="103"/>
        <v>0.89829405530190209</v>
      </c>
    </row>
    <row r="1595" spans="1:17" ht="19.5" customHeight="1" x14ac:dyDescent="0.2">
      <c r="A1595" s="12">
        <v>6463</v>
      </c>
      <c r="B1595" s="6" t="s">
        <v>384</v>
      </c>
      <c r="C1595" s="12">
        <v>1181</v>
      </c>
      <c r="D1595" s="6" t="s">
        <v>3328</v>
      </c>
      <c r="E1595" s="13">
        <v>43876</v>
      </c>
      <c r="F1595" s="13">
        <v>44415</v>
      </c>
      <c r="H1595" s="6" t="s">
        <v>7948</v>
      </c>
      <c r="I1595" s="6" t="s">
        <v>7992</v>
      </c>
      <c r="J1595" s="14">
        <v>-0.33030000000000004</v>
      </c>
      <c r="K1595" s="14">
        <v>1.2800000000000001E-2</v>
      </c>
      <c r="L1595" s="15">
        <f t="shared" si="100"/>
        <v>-0.34310000000000002</v>
      </c>
      <c r="M1595" s="11">
        <f t="shared" si="101"/>
        <v>0</v>
      </c>
      <c r="N1595" s="11">
        <f>VLOOKUP(E1595,Nasdaq!$A$2:$F$3174,5,1)</f>
        <v>9731.1796880000002</v>
      </c>
      <c r="O1595" s="11">
        <f>VLOOKUP(F1595,Nasdaq!$A$2:$F$3174,5,1)</f>
        <v>11010.980469</v>
      </c>
      <c r="P1595" s="11">
        <f t="shared" si="102"/>
        <v>539</v>
      </c>
      <c r="Q1595" s="15">
        <f t="shared" si="103"/>
        <v>0.88377105263147337</v>
      </c>
    </row>
    <row r="1596" spans="1:17" ht="19.5" customHeight="1" x14ac:dyDescent="0.2">
      <c r="A1596" s="12">
        <v>6463</v>
      </c>
      <c r="B1596" s="6" t="s">
        <v>384</v>
      </c>
      <c r="C1596" s="12">
        <v>40637</v>
      </c>
      <c r="D1596" s="6" t="s">
        <v>3325</v>
      </c>
      <c r="E1596" s="13">
        <v>39685</v>
      </c>
      <c r="F1596" s="13">
        <v>40983</v>
      </c>
      <c r="H1596" s="6" t="s">
        <v>7948</v>
      </c>
      <c r="I1596" s="6" t="s">
        <v>7986</v>
      </c>
      <c r="J1596" s="14">
        <v>-0.79890000000000005</v>
      </c>
      <c r="K1596" s="14">
        <v>5.2400000000000002E-2</v>
      </c>
      <c r="L1596" s="15">
        <f t="shared" si="100"/>
        <v>-0.85130000000000006</v>
      </c>
      <c r="M1596" s="11">
        <f t="shared" si="101"/>
        <v>0</v>
      </c>
      <c r="N1596" s="11">
        <f>VLOOKUP(E1596,Nasdaq!$A$2:$F$3174,5,1)</f>
        <v>2365.5900879999999</v>
      </c>
      <c r="O1596" s="11">
        <f>VLOOKUP(F1596,Nasdaq!$A$2:$F$3174,5,1)</f>
        <v>3056.3701169999999</v>
      </c>
      <c r="P1596" s="11">
        <f t="shared" si="102"/>
        <v>1298</v>
      </c>
      <c r="Q1596" s="15">
        <f t="shared" si="103"/>
        <v>0.77398720596111115</v>
      </c>
    </row>
    <row r="1597" spans="1:17" ht="19.5" customHeight="1" x14ac:dyDescent="0.2">
      <c r="A1597" s="12">
        <v>7295</v>
      </c>
      <c r="B1597" s="6" t="s">
        <v>385</v>
      </c>
      <c r="C1597" s="12">
        <v>3632</v>
      </c>
      <c r="D1597" s="6" t="s">
        <v>3326</v>
      </c>
      <c r="E1597" s="13">
        <v>42740</v>
      </c>
      <c r="F1597" s="13">
        <v>43419</v>
      </c>
      <c r="H1597" s="6" t="s">
        <v>7949</v>
      </c>
      <c r="I1597" s="6" t="s">
        <v>7966</v>
      </c>
      <c r="J1597" s="14">
        <v>3.9800000000000002E-2</v>
      </c>
      <c r="K1597" s="14">
        <v>0</v>
      </c>
      <c r="L1597" s="15">
        <f t="shared" si="100"/>
        <v>3.9800000000000002E-2</v>
      </c>
      <c r="M1597" s="11">
        <f t="shared" si="101"/>
        <v>1</v>
      </c>
      <c r="N1597" s="11">
        <f>VLOOKUP(E1597,Nasdaq!$A$2:$F$3174,5,1)</f>
        <v>5487.9399409999996</v>
      </c>
      <c r="O1597" s="11">
        <f>VLOOKUP(F1597,Nasdaq!$A$2:$F$3174,5,1)</f>
        <v>7259.0297849999997</v>
      </c>
      <c r="P1597" s="11">
        <f t="shared" si="102"/>
        <v>679</v>
      </c>
      <c r="Q1597" s="15">
        <f t="shared" si="103"/>
        <v>0.75601647836426111</v>
      </c>
    </row>
    <row r="1598" spans="1:17" ht="19.5" customHeight="1" x14ac:dyDescent="0.2">
      <c r="A1598" s="12">
        <v>4375</v>
      </c>
      <c r="B1598" s="6" t="s">
        <v>5898</v>
      </c>
      <c r="C1598" s="12">
        <v>44780</v>
      </c>
      <c r="D1598" s="6" t="s">
        <v>6471</v>
      </c>
      <c r="E1598" s="13">
        <v>43511</v>
      </c>
      <c r="F1598" s="13">
        <v>44415</v>
      </c>
      <c r="H1598" s="6" t="s">
        <v>7944</v>
      </c>
      <c r="I1598" s="6" t="s">
        <v>7997</v>
      </c>
      <c r="J1598" s="14">
        <v>0.66799999999999993</v>
      </c>
      <c r="K1598" s="14">
        <v>0.1598</v>
      </c>
      <c r="L1598" s="15">
        <f t="shared" si="100"/>
        <v>0.50819999999999999</v>
      </c>
      <c r="M1598" s="11">
        <f t="shared" si="101"/>
        <v>1</v>
      </c>
      <c r="N1598" s="11">
        <f>VLOOKUP(E1598,Nasdaq!$A$2:$F$3174,5,1)</f>
        <v>7472.4101559999999</v>
      </c>
      <c r="O1598" s="11">
        <f>VLOOKUP(F1598,Nasdaq!$A$2:$F$3174,5,1)</f>
        <v>11010.980469</v>
      </c>
      <c r="P1598" s="11">
        <f t="shared" si="102"/>
        <v>904</v>
      </c>
      <c r="Q1598" s="15">
        <f t="shared" si="103"/>
        <v>0.67863338387529204</v>
      </c>
    </row>
    <row r="1599" spans="1:17" ht="19.5" customHeight="1" x14ac:dyDescent="0.2">
      <c r="A1599" s="12">
        <v>4375</v>
      </c>
      <c r="B1599" s="6" t="s">
        <v>5898</v>
      </c>
      <c r="C1599" s="12">
        <v>44815</v>
      </c>
      <c r="D1599" s="6" t="s">
        <v>6472</v>
      </c>
      <c r="E1599" s="13">
        <v>43784</v>
      </c>
      <c r="F1599" s="13">
        <v>44415</v>
      </c>
      <c r="H1599" s="6" t="s">
        <v>7949</v>
      </c>
      <c r="I1599" s="6" t="s">
        <v>7973</v>
      </c>
      <c r="J1599" s="14">
        <v>0.17660000000000001</v>
      </c>
      <c r="K1599" s="14">
        <v>0.1268</v>
      </c>
      <c r="L1599" s="15">
        <f t="shared" si="100"/>
        <v>4.9800000000000011E-2</v>
      </c>
      <c r="M1599" s="11">
        <f t="shared" si="101"/>
        <v>1</v>
      </c>
      <c r="N1599" s="11">
        <f>VLOOKUP(E1599,Nasdaq!$A$2:$F$3174,5,1)</f>
        <v>8540.8300780000009</v>
      </c>
      <c r="O1599" s="11">
        <f>VLOOKUP(F1599,Nasdaq!$A$2:$F$3174,5,1)</f>
        <v>11010.980469</v>
      </c>
      <c r="P1599" s="11">
        <f t="shared" si="102"/>
        <v>631</v>
      </c>
      <c r="Q1599" s="15">
        <f t="shared" si="103"/>
        <v>0.77566566596755193</v>
      </c>
    </row>
    <row r="1600" spans="1:17" ht="19.5" customHeight="1" x14ac:dyDescent="0.2">
      <c r="A1600" s="12">
        <v>4375</v>
      </c>
      <c r="B1600" s="6" t="s">
        <v>5898</v>
      </c>
      <c r="C1600" s="12">
        <v>15104</v>
      </c>
      <c r="D1600" s="6" t="s">
        <v>6473</v>
      </c>
      <c r="E1600" s="13">
        <v>42170</v>
      </c>
      <c r="F1600" s="13">
        <v>43296</v>
      </c>
      <c r="H1600" s="6" t="s">
        <v>7948</v>
      </c>
      <c r="I1600" s="6" t="s">
        <v>8054</v>
      </c>
      <c r="J1600" s="14">
        <v>8.4700000000000011E-2</v>
      </c>
      <c r="K1600" s="14">
        <v>0.1232</v>
      </c>
      <c r="L1600" s="15">
        <f t="shared" si="100"/>
        <v>-3.8499999999999993E-2</v>
      </c>
      <c r="M1600" s="11">
        <f t="shared" si="101"/>
        <v>0</v>
      </c>
      <c r="N1600" s="11">
        <f>VLOOKUP(E1600,Nasdaq!$A$2:$F$3174,5,1)</f>
        <v>5029.9702150000003</v>
      </c>
      <c r="O1600" s="11">
        <f>VLOOKUP(F1600,Nasdaq!$A$2:$F$3174,5,1)</f>
        <v>7825.9799800000001</v>
      </c>
      <c r="P1600" s="11">
        <f t="shared" si="102"/>
        <v>1126</v>
      </c>
      <c r="Q1600" s="15">
        <f t="shared" si="103"/>
        <v>0.64272789321924506</v>
      </c>
    </row>
    <row r="1601" spans="1:17" ht="19.5" customHeight="1" x14ac:dyDescent="0.2">
      <c r="A1601" s="12">
        <v>4830</v>
      </c>
      <c r="B1601" s="6" t="s">
        <v>386</v>
      </c>
      <c r="C1601" s="12">
        <v>23889</v>
      </c>
      <c r="D1601" s="6" t="s">
        <v>3327</v>
      </c>
      <c r="E1601" s="13">
        <v>42255</v>
      </c>
      <c r="F1601" s="13">
        <v>44415</v>
      </c>
      <c r="H1601" s="6" t="s">
        <v>7947</v>
      </c>
      <c r="I1601" s="6" t="s">
        <v>8097</v>
      </c>
      <c r="J1601" s="14">
        <v>0.26079999999999998</v>
      </c>
      <c r="K1601" s="14">
        <v>0.13739999999999999</v>
      </c>
      <c r="L1601" s="15">
        <f t="shared" si="100"/>
        <v>0.12339999999999998</v>
      </c>
      <c r="M1601" s="11">
        <f t="shared" si="101"/>
        <v>1</v>
      </c>
      <c r="N1601" s="11">
        <f>VLOOKUP(E1601,Nasdaq!$A$2:$F$3174,5,1)</f>
        <v>4811.9301759999998</v>
      </c>
      <c r="O1601" s="11">
        <f>VLOOKUP(F1601,Nasdaq!$A$2:$F$3174,5,1)</f>
        <v>11010.980469</v>
      </c>
      <c r="P1601" s="11">
        <f t="shared" si="102"/>
        <v>2160</v>
      </c>
      <c r="Q1601" s="15">
        <f t="shared" si="103"/>
        <v>0.43701242063977658</v>
      </c>
    </row>
    <row r="1602" spans="1:17" ht="19.5" customHeight="1" x14ac:dyDescent="0.2">
      <c r="A1602" s="12">
        <v>6291</v>
      </c>
      <c r="B1602" s="6" t="s">
        <v>387</v>
      </c>
      <c r="C1602" s="12">
        <v>1384</v>
      </c>
      <c r="D1602" s="6" t="s">
        <v>3210</v>
      </c>
      <c r="E1602" s="13">
        <v>40577</v>
      </c>
      <c r="F1602" s="13">
        <v>40969</v>
      </c>
      <c r="G1602" s="13">
        <v>40577</v>
      </c>
      <c r="H1602" s="6" t="s">
        <v>7949</v>
      </c>
      <c r="I1602" s="6" t="s">
        <v>8000</v>
      </c>
      <c r="J1602" s="14">
        <v>0.13780000000000001</v>
      </c>
      <c r="K1602" s="14">
        <v>7.0699999999999999E-2</v>
      </c>
      <c r="L1602" s="15">
        <f t="shared" si="100"/>
        <v>6.7100000000000007E-2</v>
      </c>
      <c r="M1602" s="11">
        <f t="shared" si="101"/>
        <v>1</v>
      </c>
      <c r="N1602" s="11">
        <f>VLOOKUP(E1602,Nasdaq!$A$2:$F$3174,5,1)</f>
        <v>2753.8798830000001</v>
      </c>
      <c r="O1602" s="11">
        <f>VLOOKUP(F1602,Nasdaq!$A$2:$F$3174,5,1)</f>
        <v>2988.969971</v>
      </c>
      <c r="P1602" s="11">
        <f t="shared" si="102"/>
        <v>392</v>
      </c>
      <c r="Q1602" s="15">
        <f t="shared" si="103"/>
        <v>0.92134798489354364</v>
      </c>
    </row>
    <row r="1603" spans="1:17" ht="19.5" customHeight="1" x14ac:dyDescent="0.2">
      <c r="A1603" s="12">
        <v>6291</v>
      </c>
      <c r="B1603" s="6" t="s">
        <v>387</v>
      </c>
      <c r="C1603" s="12">
        <v>1181</v>
      </c>
      <c r="D1603" s="6" t="s">
        <v>3328</v>
      </c>
      <c r="E1603" s="13">
        <v>41667</v>
      </c>
      <c r="F1603" s="13">
        <v>42496</v>
      </c>
      <c r="G1603" s="13">
        <v>41667</v>
      </c>
      <c r="H1603" s="6" t="s">
        <v>7948</v>
      </c>
      <c r="I1603" s="6" t="s">
        <v>7992</v>
      </c>
      <c r="J1603" s="14">
        <v>-0.50780000000000003</v>
      </c>
      <c r="K1603" s="14">
        <v>8.5199999999999998E-2</v>
      </c>
      <c r="L1603" s="15">
        <f t="shared" si="100"/>
        <v>-0.59299999999999997</v>
      </c>
      <c r="M1603" s="11">
        <f t="shared" si="101"/>
        <v>0</v>
      </c>
      <c r="N1603" s="11">
        <f>VLOOKUP(E1603,Nasdaq!$A$2:$F$3174,5,1)</f>
        <v>4097.9599609999996</v>
      </c>
      <c r="O1603" s="11">
        <f>VLOOKUP(F1603,Nasdaq!$A$2:$F$3174,5,1)</f>
        <v>4736.1601559999999</v>
      </c>
      <c r="P1603" s="11">
        <f t="shared" si="102"/>
        <v>829</v>
      </c>
      <c r="Q1603" s="15">
        <f t="shared" si="103"/>
        <v>0.86524986196097775</v>
      </c>
    </row>
    <row r="1604" spans="1:17" ht="19.5" customHeight="1" x14ac:dyDescent="0.2">
      <c r="A1604" s="12">
        <v>5586</v>
      </c>
      <c r="B1604" s="6" t="s">
        <v>388</v>
      </c>
      <c r="C1604" s="12">
        <v>17717</v>
      </c>
      <c r="D1604" s="6" t="s">
        <v>4068</v>
      </c>
      <c r="E1604" s="13">
        <v>40191</v>
      </c>
      <c r="F1604" s="13">
        <v>41494</v>
      </c>
      <c r="H1604" s="6" t="s">
        <v>7944</v>
      </c>
      <c r="I1604" s="6" t="s">
        <v>8076</v>
      </c>
      <c r="J1604" s="14">
        <v>0.41259999999999997</v>
      </c>
      <c r="K1604" s="14">
        <v>0.14029999999999998</v>
      </c>
      <c r="L1604" s="15">
        <f t="shared" si="100"/>
        <v>0.27229999999999999</v>
      </c>
      <c r="M1604" s="11">
        <f t="shared" si="101"/>
        <v>1</v>
      </c>
      <c r="N1604" s="11">
        <f>VLOOKUP(E1604,Nasdaq!$A$2:$F$3174,5,1)</f>
        <v>2307.8999020000001</v>
      </c>
      <c r="O1604" s="11">
        <f>VLOOKUP(F1604,Nasdaq!$A$2:$F$3174,5,1)</f>
        <v>3669.1201169999999</v>
      </c>
      <c r="P1604" s="11">
        <f t="shared" si="102"/>
        <v>1303</v>
      </c>
      <c r="Q1604" s="15">
        <f t="shared" si="103"/>
        <v>0.62900697665026706</v>
      </c>
    </row>
    <row r="1605" spans="1:17" ht="19.5" customHeight="1" x14ac:dyDescent="0.2">
      <c r="A1605" s="12">
        <v>5586</v>
      </c>
      <c r="B1605" s="6" t="s">
        <v>388</v>
      </c>
      <c r="C1605" s="12">
        <v>1671</v>
      </c>
      <c r="D1605" s="6" t="s">
        <v>5035</v>
      </c>
      <c r="E1605" s="13">
        <v>40312</v>
      </c>
      <c r="F1605" s="13">
        <v>42349</v>
      </c>
      <c r="H1605" s="6" t="s">
        <v>7947</v>
      </c>
      <c r="I1605" s="6" t="s">
        <v>8033</v>
      </c>
      <c r="J1605" s="14">
        <v>0.20860000000000001</v>
      </c>
      <c r="K1605" s="14">
        <v>0.13170000000000001</v>
      </c>
      <c r="L1605" s="15">
        <f t="shared" si="100"/>
        <v>7.6899999999999996E-2</v>
      </c>
      <c r="M1605" s="11">
        <f t="shared" si="101"/>
        <v>1</v>
      </c>
      <c r="N1605" s="11">
        <f>VLOOKUP(E1605,Nasdaq!$A$2:$F$3174,5,1)</f>
        <v>2346.8500979999999</v>
      </c>
      <c r="O1605" s="11">
        <f>VLOOKUP(F1605,Nasdaq!$A$2:$F$3174,5,1)</f>
        <v>4933.4702150000003</v>
      </c>
      <c r="P1605" s="11">
        <f t="shared" si="102"/>
        <v>2037</v>
      </c>
      <c r="Q1605" s="15">
        <f t="shared" si="103"/>
        <v>0.47570013416167284</v>
      </c>
    </row>
    <row r="1606" spans="1:17" ht="19.5" customHeight="1" x14ac:dyDescent="0.2">
      <c r="A1606" s="12">
        <v>5586</v>
      </c>
      <c r="B1606" s="6" t="s">
        <v>388</v>
      </c>
      <c r="C1606" s="12">
        <v>227</v>
      </c>
      <c r="D1606" s="6" t="s">
        <v>4452</v>
      </c>
      <c r="E1606" s="13">
        <v>40753</v>
      </c>
      <c r="F1606" s="13">
        <v>44415</v>
      </c>
      <c r="G1606" s="13">
        <v>40753</v>
      </c>
      <c r="H1606" s="6" t="s">
        <v>7951</v>
      </c>
      <c r="I1606" s="6" t="s">
        <v>8154</v>
      </c>
      <c r="J1606" s="14">
        <v>0.1716</v>
      </c>
      <c r="K1606" s="14">
        <v>0.13489999999999999</v>
      </c>
      <c r="L1606" s="15">
        <f t="shared" si="100"/>
        <v>3.670000000000001E-2</v>
      </c>
      <c r="M1606" s="11">
        <f t="shared" si="101"/>
        <v>1</v>
      </c>
      <c r="N1606" s="11">
        <f>VLOOKUP(E1606,Nasdaq!$A$2:$F$3174,5,1)</f>
        <v>2756.3798830000001</v>
      </c>
      <c r="O1606" s="11">
        <f>VLOOKUP(F1606,Nasdaq!$A$2:$F$3174,5,1)</f>
        <v>11010.980469</v>
      </c>
      <c r="P1606" s="11">
        <f t="shared" si="102"/>
        <v>3662</v>
      </c>
      <c r="Q1606" s="15">
        <f t="shared" si="103"/>
        <v>0.25033036311685569</v>
      </c>
    </row>
    <row r="1607" spans="1:17" ht="19.5" customHeight="1" x14ac:dyDescent="0.2">
      <c r="A1607" s="12">
        <v>5586</v>
      </c>
      <c r="B1607" s="6" t="s">
        <v>388</v>
      </c>
      <c r="C1607" s="12">
        <v>775</v>
      </c>
      <c r="D1607" s="6" t="s">
        <v>4304</v>
      </c>
      <c r="E1607" s="13">
        <v>39849</v>
      </c>
      <c r="F1607" s="13">
        <v>44415</v>
      </c>
      <c r="G1607" s="13">
        <v>39849</v>
      </c>
      <c r="H1607" s="6" t="s">
        <v>7944</v>
      </c>
      <c r="I1607" s="6" t="s">
        <v>7995</v>
      </c>
      <c r="J1607" s="14">
        <v>0.1595</v>
      </c>
      <c r="K1607" s="14">
        <v>0.15109999999999998</v>
      </c>
      <c r="L1607" s="15">
        <f t="shared" si="100"/>
        <v>8.4000000000000186E-3</v>
      </c>
      <c r="M1607" s="11">
        <f t="shared" si="101"/>
        <v>1</v>
      </c>
      <c r="N1607" s="11">
        <f>VLOOKUP(E1607,Nasdaq!$A$2:$F$3174,5,1)</f>
        <v>1546.23999</v>
      </c>
      <c r="O1607" s="11">
        <f>VLOOKUP(F1607,Nasdaq!$A$2:$F$3174,5,1)</f>
        <v>11010.980469</v>
      </c>
      <c r="P1607" s="11">
        <f t="shared" si="102"/>
        <v>4566</v>
      </c>
      <c r="Q1607" s="15">
        <f t="shared" si="103"/>
        <v>0.14042725946717985</v>
      </c>
    </row>
    <row r="1608" spans="1:17" ht="19.5" customHeight="1" x14ac:dyDescent="0.2">
      <c r="A1608" s="12">
        <v>5586</v>
      </c>
      <c r="B1608" s="6" t="s">
        <v>388</v>
      </c>
      <c r="C1608" s="12">
        <v>209</v>
      </c>
      <c r="D1608" s="6" t="s">
        <v>3329</v>
      </c>
      <c r="E1608" s="13">
        <v>40778</v>
      </c>
      <c r="F1608" s="13">
        <v>44415</v>
      </c>
      <c r="G1608" s="13">
        <v>40778</v>
      </c>
      <c r="H1608" s="6" t="s">
        <v>7950</v>
      </c>
      <c r="I1608" s="6" t="s">
        <v>7967</v>
      </c>
      <c r="J1608" s="14">
        <v>0.1588</v>
      </c>
      <c r="K1608" s="14">
        <v>0.14929999999999999</v>
      </c>
      <c r="L1608" s="15">
        <f t="shared" si="100"/>
        <v>9.5000000000000084E-3</v>
      </c>
      <c r="M1608" s="11">
        <f t="shared" si="101"/>
        <v>1</v>
      </c>
      <c r="N1608" s="11">
        <f>VLOOKUP(E1608,Nasdaq!$A$2:$F$3174,5,1)</f>
        <v>2446.0600589999999</v>
      </c>
      <c r="O1608" s="11">
        <f>VLOOKUP(F1608,Nasdaq!$A$2:$F$3174,5,1)</f>
        <v>11010.980469</v>
      </c>
      <c r="P1608" s="11">
        <f t="shared" si="102"/>
        <v>3637</v>
      </c>
      <c r="Q1608" s="15">
        <f t="shared" si="103"/>
        <v>0.22214759511393145</v>
      </c>
    </row>
    <row r="1609" spans="1:17" ht="19.5" customHeight="1" x14ac:dyDescent="0.2">
      <c r="A1609" s="12">
        <v>5586</v>
      </c>
      <c r="B1609" s="6" t="s">
        <v>388</v>
      </c>
      <c r="C1609" s="12">
        <v>498</v>
      </c>
      <c r="D1609" s="6" t="s">
        <v>6474</v>
      </c>
      <c r="E1609" s="13">
        <v>40487</v>
      </c>
      <c r="F1609" s="13">
        <v>44415</v>
      </c>
      <c r="H1609" s="6" t="s">
        <v>7950</v>
      </c>
      <c r="I1609" s="6" t="s">
        <v>8108</v>
      </c>
      <c r="J1609" s="14">
        <v>0.1389</v>
      </c>
      <c r="K1609" s="14">
        <v>0.13200000000000001</v>
      </c>
      <c r="L1609" s="15">
        <f t="shared" si="100"/>
        <v>6.8999999999999895E-3</v>
      </c>
      <c r="M1609" s="11">
        <f t="shared" si="101"/>
        <v>1</v>
      </c>
      <c r="N1609" s="11">
        <f>VLOOKUP(E1609,Nasdaq!$A$2:$F$3174,5,1)</f>
        <v>2578.9799800000001</v>
      </c>
      <c r="O1609" s="11">
        <f>VLOOKUP(F1609,Nasdaq!$A$2:$F$3174,5,1)</f>
        <v>11010.980469</v>
      </c>
      <c r="P1609" s="11">
        <f t="shared" si="102"/>
        <v>3928</v>
      </c>
      <c r="Q1609" s="15">
        <f t="shared" si="103"/>
        <v>0.23421915952199523</v>
      </c>
    </row>
    <row r="1610" spans="1:17" ht="19.5" customHeight="1" x14ac:dyDescent="0.2">
      <c r="A1610" s="12">
        <v>5586</v>
      </c>
      <c r="B1610" s="6" t="s">
        <v>388</v>
      </c>
      <c r="C1610" s="12">
        <v>2201</v>
      </c>
      <c r="D1610" s="6" t="s">
        <v>6475</v>
      </c>
      <c r="E1610" s="13">
        <v>40358</v>
      </c>
      <c r="F1610" s="13">
        <v>44415</v>
      </c>
      <c r="H1610" s="6" t="s">
        <v>7945</v>
      </c>
      <c r="I1610" s="6" t="s">
        <v>8145</v>
      </c>
      <c r="J1610" s="14">
        <v>0.10970000000000001</v>
      </c>
      <c r="K1610" s="14">
        <v>0.1462</v>
      </c>
      <c r="L1610" s="15">
        <f t="shared" si="100"/>
        <v>-3.6499999999999991E-2</v>
      </c>
      <c r="M1610" s="11">
        <f t="shared" si="101"/>
        <v>0</v>
      </c>
      <c r="N1610" s="11">
        <f>VLOOKUP(E1610,Nasdaq!$A$2:$F$3174,5,1)</f>
        <v>2135.179932</v>
      </c>
      <c r="O1610" s="11">
        <f>VLOOKUP(F1610,Nasdaq!$A$2:$F$3174,5,1)</f>
        <v>11010.980469</v>
      </c>
      <c r="P1610" s="11">
        <f t="shared" si="102"/>
        <v>4057</v>
      </c>
      <c r="Q1610" s="15">
        <f t="shared" si="103"/>
        <v>0.19391391195632968</v>
      </c>
    </row>
    <row r="1611" spans="1:17" ht="19.5" customHeight="1" x14ac:dyDescent="0.2">
      <c r="A1611" s="12">
        <v>5586</v>
      </c>
      <c r="B1611" s="6" t="s">
        <v>388</v>
      </c>
      <c r="C1611" s="12">
        <v>11199</v>
      </c>
      <c r="D1611" s="6" t="s">
        <v>6476</v>
      </c>
      <c r="E1611" s="13">
        <v>40295</v>
      </c>
      <c r="F1611" s="13">
        <v>44415</v>
      </c>
      <c r="G1611" s="13">
        <v>40295</v>
      </c>
      <c r="H1611" s="6" t="s">
        <v>7951</v>
      </c>
      <c r="I1611" s="6" t="s">
        <v>7987</v>
      </c>
      <c r="J1611" s="14">
        <v>4.4400000000000002E-2</v>
      </c>
      <c r="K1611" s="14">
        <v>0.12990000000000002</v>
      </c>
      <c r="L1611" s="15">
        <f t="shared" si="100"/>
        <v>-8.550000000000002E-2</v>
      </c>
      <c r="M1611" s="11">
        <f t="shared" si="101"/>
        <v>0</v>
      </c>
      <c r="N1611" s="11">
        <f>VLOOKUP(E1611,Nasdaq!$A$2:$F$3174,5,1)</f>
        <v>2471.469971</v>
      </c>
      <c r="O1611" s="11">
        <f>VLOOKUP(F1611,Nasdaq!$A$2:$F$3174,5,1)</f>
        <v>11010.980469</v>
      </c>
      <c r="P1611" s="11">
        <f t="shared" si="102"/>
        <v>4120</v>
      </c>
      <c r="Q1611" s="15">
        <f t="shared" si="103"/>
        <v>0.22445525477540137</v>
      </c>
    </row>
    <row r="1612" spans="1:17" ht="19.5" customHeight="1" x14ac:dyDescent="0.2">
      <c r="A1612" s="12">
        <v>5586</v>
      </c>
      <c r="B1612" s="6" t="s">
        <v>388</v>
      </c>
      <c r="C1612" s="12">
        <v>3294</v>
      </c>
      <c r="D1612" s="6" t="s">
        <v>3109</v>
      </c>
      <c r="E1612" s="13">
        <v>40466</v>
      </c>
      <c r="F1612" s="13">
        <v>44415</v>
      </c>
      <c r="H1612" s="6" t="s">
        <v>7946</v>
      </c>
      <c r="I1612" s="6" t="s">
        <v>8008</v>
      </c>
      <c r="J1612" s="14">
        <v>2.92E-2</v>
      </c>
      <c r="K1612" s="14">
        <v>0.13600000000000001</v>
      </c>
      <c r="L1612" s="15">
        <f t="shared" si="100"/>
        <v>-0.10680000000000001</v>
      </c>
      <c r="M1612" s="11">
        <f t="shared" si="101"/>
        <v>0</v>
      </c>
      <c r="N1612" s="11">
        <f>VLOOKUP(E1612,Nasdaq!$A$2:$F$3174,5,1)</f>
        <v>2468.7700199999999</v>
      </c>
      <c r="O1612" s="11">
        <f>VLOOKUP(F1612,Nasdaq!$A$2:$F$3174,5,1)</f>
        <v>11010.980469</v>
      </c>
      <c r="P1612" s="11">
        <f t="shared" si="102"/>
        <v>3949</v>
      </c>
      <c r="Q1612" s="15">
        <f t="shared" si="103"/>
        <v>0.22421005902685667</v>
      </c>
    </row>
    <row r="1613" spans="1:17" ht="19.5" customHeight="1" x14ac:dyDescent="0.2">
      <c r="A1613" s="12">
        <v>5586</v>
      </c>
      <c r="B1613" s="6" t="s">
        <v>388</v>
      </c>
      <c r="C1613" s="12">
        <v>15715</v>
      </c>
      <c r="D1613" s="6" t="s">
        <v>6477</v>
      </c>
      <c r="E1613" s="13">
        <v>40247</v>
      </c>
      <c r="F1613" s="13">
        <v>44415</v>
      </c>
      <c r="H1613" s="6" t="s">
        <v>7944</v>
      </c>
      <c r="I1613" s="6" t="s">
        <v>8076</v>
      </c>
      <c r="J1613" s="14">
        <v>-8.6899999999999991E-2</v>
      </c>
      <c r="K1613" s="14">
        <v>0.1318</v>
      </c>
      <c r="L1613" s="15">
        <f t="shared" si="100"/>
        <v>-0.21870000000000001</v>
      </c>
      <c r="M1613" s="11">
        <f t="shared" si="101"/>
        <v>0</v>
      </c>
      <c r="N1613" s="11">
        <f>VLOOKUP(E1613,Nasdaq!$A$2:$F$3174,5,1)</f>
        <v>2358.9499510000001</v>
      </c>
      <c r="O1613" s="11">
        <f>VLOOKUP(F1613,Nasdaq!$A$2:$F$3174,5,1)</f>
        <v>11010.980469</v>
      </c>
      <c r="P1613" s="11">
        <f t="shared" si="102"/>
        <v>4168</v>
      </c>
      <c r="Q1613" s="15">
        <f t="shared" si="103"/>
        <v>0.21423635675373631</v>
      </c>
    </row>
    <row r="1614" spans="1:17" ht="19.5" customHeight="1" x14ac:dyDescent="0.2">
      <c r="A1614" s="12">
        <v>8933</v>
      </c>
      <c r="B1614" s="6" t="s">
        <v>389</v>
      </c>
      <c r="C1614" s="12">
        <v>5355</v>
      </c>
      <c r="D1614" s="6" t="s">
        <v>3330</v>
      </c>
      <c r="E1614" s="13">
        <v>43578</v>
      </c>
      <c r="F1614" s="13">
        <v>44415</v>
      </c>
      <c r="H1614" s="6" t="s">
        <v>7947</v>
      </c>
      <c r="I1614" s="6" t="s">
        <v>7969</v>
      </c>
      <c r="J1614" s="14">
        <v>1.8497999999999999</v>
      </c>
      <c r="K1614" s="14">
        <v>0.13189999999999999</v>
      </c>
      <c r="L1614" s="15">
        <f t="shared" si="100"/>
        <v>1.7179</v>
      </c>
      <c r="M1614" s="11">
        <f t="shared" si="101"/>
        <v>1</v>
      </c>
      <c r="N1614" s="11">
        <f>VLOOKUP(E1614,Nasdaq!$A$2:$F$3174,5,1)</f>
        <v>8120.8198240000002</v>
      </c>
      <c r="O1614" s="11">
        <f>VLOOKUP(F1614,Nasdaq!$A$2:$F$3174,5,1)</f>
        <v>11010.980469</v>
      </c>
      <c r="P1614" s="11">
        <f t="shared" si="102"/>
        <v>837</v>
      </c>
      <c r="Q1614" s="15">
        <f t="shared" si="103"/>
        <v>0.73752087200221239</v>
      </c>
    </row>
    <row r="1615" spans="1:17" ht="19.5" customHeight="1" x14ac:dyDescent="0.2">
      <c r="A1615" s="12">
        <v>9311</v>
      </c>
      <c r="B1615" s="6" t="s">
        <v>6053</v>
      </c>
      <c r="C1615" s="12">
        <v>3128</v>
      </c>
      <c r="D1615" s="6" t="s">
        <v>6478</v>
      </c>
      <c r="E1615" s="13">
        <v>42323</v>
      </c>
      <c r="F1615" s="13">
        <v>44415</v>
      </c>
      <c r="G1615" s="13">
        <v>43186</v>
      </c>
      <c r="H1615" s="6" t="s">
        <v>7946</v>
      </c>
      <c r="I1615" s="6" t="s">
        <v>8019</v>
      </c>
      <c r="J1615" s="14">
        <v>0.17859999999999998</v>
      </c>
      <c r="K1615" s="14">
        <v>0.13220000000000001</v>
      </c>
      <c r="L1615" s="15">
        <f t="shared" si="100"/>
        <v>4.6399999999999969E-2</v>
      </c>
      <c r="M1615" s="11">
        <f t="shared" si="101"/>
        <v>1</v>
      </c>
      <c r="N1615" s="11">
        <f>VLOOKUP(E1615,Nasdaq!$A$2:$F$3174,5,1)</f>
        <v>4927.8798829999996</v>
      </c>
      <c r="O1615" s="11">
        <f>VLOOKUP(F1615,Nasdaq!$A$2:$F$3174,5,1)</f>
        <v>11010.980469</v>
      </c>
      <c r="P1615" s="11">
        <f t="shared" si="102"/>
        <v>2092</v>
      </c>
      <c r="Q1615" s="15">
        <f t="shared" si="103"/>
        <v>0.44754280379578959</v>
      </c>
    </row>
    <row r="1616" spans="1:17" ht="19.5" customHeight="1" x14ac:dyDescent="0.2">
      <c r="A1616" s="12">
        <v>6539</v>
      </c>
      <c r="B1616" s="6" t="s">
        <v>390</v>
      </c>
      <c r="C1616" s="12">
        <v>4553</v>
      </c>
      <c r="D1616" s="6" t="s">
        <v>3331</v>
      </c>
      <c r="E1616" s="13">
        <v>41957</v>
      </c>
      <c r="F1616" s="13">
        <v>42356</v>
      </c>
      <c r="G1616" s="13">
        <v>42061</v>
      </c>
      <c r="H1616" s="6" t="s">
        <v>7944</v>
      </c>
      <c r="I1616" s="6" t="s">
        <v>8146</v>
      </c>
      <c r="J1616" s="14">
        <v>-0.8327</v>
      </c>
      <c r="K1616" s="14">
        <v>5.6000000000000008E-3</v>
      </c>
      <c r="L1616" s="15">
        <f t="shared" si="100"/>
        <v>-0.83830000000000005</v>
      </c>
      <c r="M1616" s="11">
        <f t="shared" si="101"/>
        <v>0</v>
      </c>
      <c r="N1616" s="11">
        <f>VLOOKUP(E1616,Nasdaq!$A$2:$F$3174,5,1)</f>
        <v>4688.5400390000004</v>
      </c>
      <c r="O1616" s="11">
        <f>VLOOKUP(F1616,Nasdaq!$A$2:$F$3174,5,1)</f>
        <v>4923.080078</v>
      </c>
      <c r="P1616" s="11">
        <f t="shared" si="102"/>
        <v>399</v>
      </c>
      <c r="Q1616" s="15">
        <f t="shared" si="103"/>
        <v>0.9523594043149548</v>
      </c>
    </row>
    <row r="1617" spans="1:17" ht="19.5" customHeight="1" x14ac:dyDescent="0.2">
      <c r="A1617" s="12">
        <v>6600</v>
      </c>
      <c r="B1617" s="6" t="s">
        <v>391</v>
      </c>
      <c r="C1617" s="12">
        <v>41010</v>
      </c>
      <c r="D1617" s="6" t="s">
        <v>3332</v>
      </c>
      <c r="E1617" s="13">
        <v>41642</v>
      </c>
      <c r="F1617" s="13">
        <v>43892</v>
      </c>
      <c r="H1617" s="6" t="s">
        <v>7950</v>
      </c>
      <c r="I1617" s="6" t="s">
        <v>8108</v>
      </c>
      <c r="J1617" s="14">
        <v>-0.22469999999999998</v>
      </c>
      <c r="K1617" s="14">
        <v>0.11109999999999999</v>
      </c>
      <c r="L1617" s="15">
        <f t="shared" si="100"/>
        <v>-0.33579999999999999</v>
      </c>
      <c r="M1617" s="11">
        <f t="shared" si="101"/>
        <v>0</v>
      </c>
      <c r="N1617" s="11">
        <f>VLOOKUP(E1617,Nasdaq!$A$2:$F$3174,5,1)</f>
        <v>4131.9101559999999</v>
      </c>
      <c r="O1617" s="11">
        <f>VLOOKUP(F1617,Nasdaq!$A$2:$F$3174,5,1)</f>
        <v>8952.1699219999991</v>
      </c>
      <c r="P1617" s="11">
        <f t="shared" si="102"/>
        <v>2250</v>
      </c>
      <c r="Q1617" s="15">
        <f t="shared" si="103"/>
        <v>0.46155447025037011</v>
      </c>
    </row>
    <row r="1618" spans="1:17" ht="19.5" customHeight="1" x14ac:dyDescent="0.2">
      <c r="A1618" s="12">
        <v>6600</v>
      </c>
      <c r="B1618" s="6" t="s">
        <v>391</v>
      </c>
      <c r="C1618" s="12">
        <v>40982</v>
      </c>
      <c r="D1618" s="6" t="s">
        <v>3605</v>
      </c>
      <c r="E1618" s="13">
        <v>41689</v>
      </c>
      <c r="F1618" s="13">
        <v>42039</v>
      </c>
      <c r="H1618" s="6" t="s">
        <v>7944</v>
      </c>
      <c r="I1618" s="6" t="s">
        <v>7980</v>
      </c>
      <c r="J1618" s="14">
        <v>-0.85799999999999998</v>
      </c>
      <c r="K1618" s="14">
        <v>0.14400000000000002</v>
      </c>
      <c r="L1618" s="15">
        <f t="shared" si="100"/>
        <v>-1.002</v>
      </c>
      <c r="M1618" s="11">
        <f t="shared" si="101"/>
        <v>0</v>
      </c>
      <c r="N1618" s="11">
        <f>VLOOKUP(E1618,Nasdaq!$A$2:$F$3174,5,1)</f>
        <v>4237.9501950000003</v>
      </c>
      <c r="O1618" s="11">
        <f>VLOOKUP(F1618,Nasdaq!$A$2:$F$3174,5,1)</f>
        <v>4716.7001950000003</v>
      </c>
      <c r="P1618" s="11">
        <f t="shared" si="102"/>
        <v>350</v>
      </c>
      <c r="Q1618" s="15">
        <f t="shared" si="103"/>
        <v>0.8984997075020239</v>
      </c>
    </row>
    <row r="1619" spans="1:17" ht="19.5" customHeight="1" x14ac:dyDescent="0.2">
      <c r="A1619" s="12">
        <v>7251</v>
      </c>
      <c r="B1619" s="6" t="s">
        <v>392</v>
      </c>
      <c r="C1619" s="12">
        <v>9206</v>
      </c>
      <c r="D1619" s="6" t="s">
        <v>2832</v>
      </c>
      <c r="E1619" s="13">
        <v>42157</v>
      </c>
      <c r="F1619" s="13">
        <v>44415</v>
      </c>
      <c r="H1619" s="6" t="s">
        <v>7951</v>
      </c>
      <c r="I1619" s="6" t="s">
        <v>7987</v>
      </c>
      <c r="J1619" s="14">
        <v>-0.4199</v>
      </c>
      <c r="K1619" s="14">
        <v>0.1162</v>
      </c>
      <c r="L1619" s="15">
        <f t="shared" si="100"/>
        <v>-0.53610000000000002</v>
      </c>
      <c r="M1619" s="11">
        <f t="shared" si="101"/>
        <v>0</v>
      </c>
      <c r="N1619" s="11">
        <f>VLOOKUP(E1619,Nasdaq!$A$2:$F$3174,5,1)</f>
        <v>5076.5200199999999</v>
      </c>
      <c r="O1619" s="11">
        <f>VLOOKUP(F1619,Nasdaq!$A$2:$F$3174,5,1)</f>
        <v>11010.980469</v>
      </c>
      <c r="P1619" s="11">
        <f t="shared" si="102"/>
        <v>2258</v>
      </c>
      <c r="Q1619" s="15">
        <f t="shared" si="103"/>
        <v>0.46104203012932093</v>
      </c>
    </row>
    <row r="1620" spans="1:17" ht="19.5" customHeight="1" x14ac:dyDescent="0.2">
      <c r="A1620" s="12">
        <v>5099</v>
      </c>
      <c r="B1620" s="6" t="s">
        <v>393</v>
      </c>
      <c r="C1620" s="12">
        <v>3376</v>
      </c>
      <c r="D1620" s="6" t="s">
        <v>3241</v>
      </c>
      <c r="E1620" s="13">
        <v>41940</v>
      </c>
      <c r="F1620" s="13">
        <v>42160</v>
      </c>
      <c r="G1620" s="13">
        <v>41940</v>
      </c>
      <c r="H1620" s="6" t="s">
        <v>7949</v>
      </c>
      <c r="I1620" s="6" t="s">
        <v>8058</v>
      </c>
      <c r="J1620" s="14">
        <v>1.0459000000000001</v>
      </c>
      <c r="K1620" s="14">
        <v>0.11560000000000001</v>
      </c>
      <c r="L1620" s="15">
        <f t="shared" si="100"/>
        <v>0.93030000000000002</v>
      </c>
      <c r="M1620" s="11">
        <f t="shared" si="101"/>
        <v>1</v>
      </c>
      <c r="N1620" s="11">
        <f>VLOOKUP(E1620,Nasdaq!$A$2:$F$3174,5,1)</f>
        <v>4564.2900390000004</v>
      </c>
      <c r="O1620" s="11">
        <f>VLOOKUP(F1620,Nasdaq!$A$2:$F$3174,5,1)</f>
        <v>5068.4599609999996</v>
      </c>
      <c r="P1620" s="11">
        <f t="shared" si="102"/>
        <v>220</v>
      </c>
      <c r="Q1620" s="15">
        <f t="shared" si="103"/>
        <v>0.90052916063861921</v>
      </c>
    </row>
    <row r="1621" spans="1:17" ht="19.5" customHeight="1" x14ac:dyDescent="0.2">
      <c r="A1621" s="12">
        <v>5099</v>
      </c>
      <c r="B1621" s="6" t="s">
        <v>393</v>
      </c>
      <c r="C1621" s="12">
        <v>4539</v>
      </c>
      <c r="D1621" s="6" t="s">
        <v>3333</v>
      </c>
      <c r="E1621" s="13">
        <v>41766</v>
      </c>
      <c r="F1621" s="13">
        <v>42193</v>
      </c>
      <c r="G1621" s="13">
        <v>41766</v>
      </c>
      <c r="H1621" s="6" t="s">
        <v>7949</v>
      </c>
      <c r="I1621" s="6" t="s">
        <v>8080</v>
      </c>
      <c r="J1621" s="14">
        <v>-0.498</v>
      </c>
      <c r="K1621" s="14">
        <v>9.8900000000000002E-2</v>
      </c>
      <c r="L1621" s="15">
        <f t="shared" si="100"/>
        <v>-0.59689999999999999</v>
      </c>
      <c r="M1621" s="11">
        <f t="shared" si="101"/>
        <v>0</v>
      </c>
      <c r="N1621" s="11">
        <f>VLOOKUP(E1621,Nasdaq!$A$2:$F$3174,5,1)</f>
        <v>4067.669922</v>
      </c>
      <c r="O1621" s="11">
        <f>VLOOKUP(F1621,Nasdaq!$A$2:$F$3174,5,1)</f>
        <v>4909.7597660000001</v>
      </c>
      <c r="P1621" s="11">
        <f t="shared" si="102"/>
        <v>427</v>
      </c>
      <c r="Q1621" s="15">
        <f t="shared" si="103"/>
        <v>0.82848754858290574</v>
      </c>
    </row>
    <row r="1622" spans="1:17" ht="19.5" customHeight="1" x14ac:dyDescent="0.2">
      <c r="A1622" s="12">
        <v>8859</v>
      </c>
      <c r="B1622" s="6" t="s">
        <v>394</v>
      </c>
      <c r="C1622" s="12">
        <v>29702</v>
      </c>
      <c r="D1622" s="6" t="s">
        <v>3334</v>
      </c>
      <c r="E1622" s="13">
        <v>43451</v>
      </c>
      <c r="F1622" s="13">
        <v>43910</v>
      </c>
      <c r="H1622" s="6" t="s">
        <v>7944</v>
      </c>
      <c r="I1622" s="6" t="s">
        <v>7996</v>
      </c>
      <c r="J1622" s="14">
        <v>0.44020000000000004</v>
      </c>
      <c r="K1622" s="14">
        <v>0</v>
      </c>
      <c r="L1622" s="15">
        <f t="shared" si="100"/>
        <v>0.44020000000000004</v>
      </c>
      <c r="M1622" s="11">
        <f t="shared" si="101"/>
        <v>1</v>
      </c>
      <c r="N1622" s="11">
        <f>VLOOKUP(E1622,Nasdaq!$A$2:$F$3174,5,1)</f>
        <v>6753.7299800000001</v>
      </c>
      <c r="O1622" s="11">
        <f>VLOOKUP(F1622,Nasdaq!$A$2:$F$3174,5,1)</f>
        <v>6879.5200199999999</v>
      </c>
      <c r="P1622" s="11">
        <f t="shared" si="102"/>
        <v>459</v>
      </c>
      <c r="Q1622" s="15">
        <f t="shared" si="103"/>
        <v>0.98171539646481043</v>
      </c>
    </row>
    <row r="1623" spans="1:17" ht="19.5" customHeight="1" x14ac:dyDescent="0.2">
      <c r="A1623" s="12">
        <v>4881</v>
      </c>
      <c r="B1623" s="6" t="s">
        <v>5905</v>
      </c>
      <c r="C1623" s="12">
        <v>39856</v>
      </c>
      <c r="D1623" s="6" t="s">
        <v>5517</v>
      </c>
      <c r="E1623" s="13">
        <v>42972</v>
      </c>
      <c r="F1623" s="13">
        <v>44415</v>
      </c>
      <c r="G1623" s="13">
        <v>42972</v>
      </c>
      <c r="H1623" s="6" t="s">
        <v>7949</v>
      </c>
      <c r="I1623" s="6" t="s">
        <v>7962</v>
      </c>
      <c r="J1623" s="14">
        <v>-0.30219999999999997</v>
      </c>
      <c r="K1623" s="14">
        <v>0.1356</v>
      </c>
      <c r="L1623" s="15">
        <f t="shared" si="100"/>
        <v>-0.43779999999999997</v>
      </c>
      <c r="M1623" s="11">
        <f t="shared" si="101"/>
        <v>0</v>
      </c>
      <c r="N1623" s="11">
        <f>VLOOKUP(E1623,Nasdaq!$A$2:$F$3174,5,1)</f>
        <v>6265.6401370000003</v>
      </c>
      <c r="O1623" s="11">
        <f>VLOOKUP(F1623,Nasdaq!$A$2:$F$3174,5,1)</f>
        <v>11010.980469</v>
      </c>
      <c r="P1623" s="11">
        <f t="shared" si="102"/>
        <v>1443</v>
      </c>
      <c r="Q1623" s="15">
        <f t="shared" si="103"/>
        <v>0.56903623268027015</v>
      </c>
    </row>
    <row r="1624" spans="1:17" ht="19.5" customHeight="1" x14ac:dyDescent="0.2">
      <c r="A1624" s="12">
        <v>4807</v>
      </c>
      <c r="B1624" s="6" t="s">
        <v>395</v>
      </c>
      <c r="C1624" s="12">
        <v>4477</v>
      </c>
      <c r="D1624" s="6" t="s">
        <v>3335</v>
      </c>
      <c r="E1624" s="13">
        <v>41718</v>
      </c>
      <c r="F1624" s="13">
        <v>44415</v>
      </c>
      <c r="G1624" s="13">
        <v>41718</v>
      </c>
      <c r="H1624" s="6" t="s">
        <v>7949</v>
      </c>
      <c r="I1624" s="6" t="s">
        <v>8126</v>
      </c>
      <c r="J1624" s="14">
        <v>0.35399999999999998</v>
      </c>
      <c r="K1624" s="14">
        <v>0.1182</v>
      </c>
      <c r="L1624" s="15">
        <f t="shared" si="100"/>
        <v>0.23579999999999998</v>
      </c>
      <c r="M1624" s="11">
        <f t="shared" si="101"/>
        <v>1</v>
      </c>
      <c r="N1624" s="11">
        <f>VLOOKUP(E1624,Nasdaq!$A$2:$F$3174,5,1)</f>
        <v>4319.2900390000004</v>
      </c>
      <c r="O1624" s="11">
        <f>VLOOKUP(F1624,Nasdaq!$A$2:$F$3174,5,1)</f>
        <v>11010.980469</v>
      </c>
      <c r="P1624" s="11">
        <f t="shared" si="102"/>
        <v>2697</v>
      </c>
      <c r="Q1624" s="15">
        <f t="shared" si="103"/>
        <v>0.39227152906101509</v>
      </c>
    </row>
    <row r="1625" spans="1:17" ht="19.5" customHeight="1" x14ac:dyDescent="0.2">
      <c r="A1625" s="12">
        <v>6836</v>
      </c>
      <c r="B1625" s="6" t="s">
        <v>396</v>
      </c>
      <c r="C1625" s="12">
        <v>100</v>
      </c>
      <c r="D1625" s="6" t="s">
        <v>3336</v>
      </c>
      <c r="E1625" s="13">
        <v>41340</v>
      </c>
      <c r="F1625" s="13">
        <v>44415</v>
      </c>
      <c r="H1625" s="6" t="s">
        <v>7950</v>
      </c>
      <c r="I1625" s="6" t="s">
        <v>8022</v>
      </c>
      <c r="J1625" s="14">
        <v>0.1431</v>
      </c>
      <c r="K1625" s="14">
        <v>0.1331</v>
      </c>
      <c r="L1625" s="15">
        <f t="shared" si="100"/>
        <v>1.0000000000000009E-2</v>
      </c>
      <c r="M1625" s="11">
        <f t="shared" si="101"/>
        <v>1</v>
      </c>
      <c r="N1625" s="11">
        <f>VLOOKUP(E1625,Nasdaq!$A$2:$F$3174,5,1)</f>
        <v>3232.0900879999999</v>
      </c>
      <c r="O1625" s="11">
        <f>VLOOKUP(F1625,Nasdaq!$A$2:$F$3174,5,1)</f>
        <v>11010.980469</v>
      </c>
      <c r="P1625" s="11">
        <f t="shared" si="102"/>
        <v>3075</v>
      </c>
      <c r="Q1625" s="15">
        <f t="shared" si="103"/>
        <v>0.2935336800314563</v>
      </c>
    </row>
    <row r="1626" spans="1:17" ht="19.5" customHeight="1" x14ac:dyDescent="0.2">
      <c r="A1626" s="12">
        <v>4920</v>
      </c>
      <c r="B1626" s="6" t="s">
        <v>397</v>
      </c>
      <c r="C1626" s="12">
        <v>14468</v>
      </c>
      <c r="D1626" s="6" t="s">
        <v>3337</v>
      </c>
      <c r="E1626" s="13">
        <v>43199</v>
      </c>
      <c r="F1626" s="13">
        <v>44415</v>
      </c>
      <c r="H1626" s="6" t="s">
        <v>7947</v>
      </c>
      <c r="I1626" s="6" t="s">
        <v>7957</v>
      </c>
      <c r="J1626" s="14">
        <v>-0.39779999999999999</v>
      </c>
      <c r="K1626" s="14">
        <v>0.13550000000000001</v>
      </c>
      <c r="L1626" s="15">
        <f t="shared" si="100"/>
        <v>-0.5333</v>
      </c>
      <c r="M1626" s="11">
        <f t="shared" si="101"/>
        <v>0</v>
      </c>
      <c r="N1626" s="11">
        <f>VLOOKUP(E1626,Nasdaq!$A$2:$F$3174,5,1)</f>
        <v>6950.3398440000001</v>
      </c>
      <c r="O1626" s="11">
        <f>VLOOKUP(F1626,Nasdaq!$A$2:$F$3174,5,1)</f>
        <v>11010.980469</v>
      </c>
      <c r="P1626" s="11">
        <f t="shared" si="102"/>
        <v>1216</v>
      </c>
      <c r="Q1626" s="15">
        <f t="shared" si="103"/>
        <v>0.63121963285414129</v>
      </c>
    </row>
    <row r="1627" spans="1:17" ht="19.5" customHeight="1" x14ac:dyDescent="0.2">
      <c r="A1627" s="12">
        <v>6911</v>
      </c>
      <c r="B1627" s="6" t="s">
        <v>398</v>
      </c>
      <c r="C1627" s="12">
        <v>28941</v>
      </c>
      <c r="D1627" s="6" t="s">
        <v>3338</v>
      </c>
      <c r="E1627" s="13">
        <v>41025</v>
      </c>
      <c r="F1627" s="13">
        <v>41729</v>
      </c>
      <c r="H1627" s="6" t="s">
        <v>7947</v>
      </c>
      <c r="I1627" s="6" t="s">
        <v>7957</v>
      </c>
      <c r="J1627" s="14">
        <v>0.89029999999999998</v>
      </c>
      <c r="K1627" s="14">
        <v>0.18859999999999999</v>
      </c>
      <c r="L1627" s="15">
        <f t="shared" si="100"/>
        <v>0.70169999999999999</v>
      </c>
      <c r="M1627" s="11">
        <f t="shared" si="101"/>
        <v>1</v>
      </c>
      <c r="N1627" s="11">
        <f>VLOOKUP(E1627,Nasdaq!$A$2:$F$3174,5,1)</f>
        <v>3050.610107</v>
      </c>
      <c r="O1627" s="11">
        <f>VLOOKUP(F1627,Nasdaq!$A$2:$F$3174,5,1)</f>
        <v>4198.9902339999999</v>
      </c>
      <c r="P1627" s="11">
        <f t="shared" si="102"/>
        <v>704</v>
      </c>
      <c r="Q1627" s="15">
        <f t="shared" si="103"/>
        <v>0.72651131107918743</v>
      </c>
    </row>
    <row r="1628" spans="1:17" ht="19.5" customHeight="1" x14ac:dyDescent="0.2">
      <c r="A1628" s="12">
        <v>7144</v>
      </c>
      <c r="B1628" s="6" t="s">
        <v>399</v>
      </c>
      <c r="C1628" s="12">
        <v>24124</v>
      </c>
      <c r="D1628" s="6" t="s">
        <v>3339</v>
      </c>
      <c r="E1628" s="13">
        <v>42464</v>
      </c>
      <c r="F1628" s="13">
        <v>44415</v>
      </c>
      <c r="H1628" s="6" t="s">
        <v>7950</v>
      </c>
      <c r="I1628" s="6" t="s">
        <v>8022</v>
      </c>
      <c r="J1628" s="14">
        <v>-0.76249999999999996</v>
      </c>
      <c r="K1628" s="14">
        <v>0.14000000000000001</v>
      </c>
      <c r="L1628" s="15">
        <f t="shared" si="100"/>
        <v>-0.90249999999999997</v>
      </c>
      <c r="M1628" s="11">
        <f t="shared" si="101"/>
        <v>0</v>
      </c>
      <c r="N1628" s="11">
        <f>VLOOKUP(E1628,Nasdaq!$A$2:$F$3174,5,1)</f>
        <v>4891.7998049999997</v>
      </c>
      <c r="O1628" s="11">
        <f>VLOOKUP(F1628,Nasdaq!$A$2:$F$3174,5,1)</f>
        <v>11010.980469</v>
      </c>
      <c r="P1628" s="11">
        <f t="shared" si="102"/>
        <v>1951</v>
      </c>
      <c r="Q1628" s="15">
        <f t="shared" si="103"/>
        <v>0.44426610256379245</v>
      </c>
    </row>
    <row r="1629" spans="1:17" ht="19.5" customHeight="1" x14ac:dyDescent="0.2">
      <c r="A1629" s="12">
        <v>5175</v>
      </c>
      <c r="B1629" s="6" t="s">
        <v>400</v>
      </c>
      <c r="C1629" s="12">
        <v>2589</v>
      </c>
      <c r="D1629" s="6" t="s">
        <v>2936</v>
      </c>
      <c r="E1629" s="13">
        <v>43332</v>
      </c>
      <c r="F1629" s="13">
        <v>44415</v>
      </c>
      <c r="H1629" s="6" t="s">
        <v>7946</v>
      </c>
      <c r="I1629" s="6" t="s">
        <v>8005</v>
      </c>
      <c r="J1629" s="14">
        <v>3.0099999999999998E-2</v>
      </c>
      <c r="K1629" s="14">
        <v>0.1072</v>
      </c>
      <c r="L1629" s="15">
        <f t="shared" si="100"/>
        <v>-7.7100000000000002E-2</v>
      </c>
      <c r="M1629" s="11">
        <f t="shared" si="101"/>
        <v>0</v>
      </c>
      <c r="N1629" s="11">
        <f>VLOOKUP(E1629,Nasdaq!$A$2:$F$3174,5,1)</f>
        <v>7821.0097660000001</v>
      </c>
      <c r="O1629" s="11">
        <f>VLOOKUP(F1629,Nasdaq!$A$2:$F$3174,5,1)</f>
        <v>11010.980469</v>
      </c>
      <c r="P1629" s="11">
        <f t="shared" si="102"/>
        <v>1083</v>
      </c>
      <c r="Q1629" s="15">
        <f t="shared" si="103"/>
        <v>0.71029247178727217</v>
      </c>
    </row>
    <row r="1630" spans="1:17" ht="19.5" customHeight="1" x14ac:dyDescent="0.2">
      <c r="A1630" s="12">
        <v>9207</v>
      </c>
      <c r="B1630" s="6" t="s">
        <v>401</v>
      </c>
      <c r="C1630" s="12">
        <v>35463</v>
      </c>
      <c r="D1630" s="6" t="s">
        <v>3340</v>
      </c>
      <c r="E1630" s="13">
        <v>43899</v>
      </c>
      <c r="F1630" s="13">
        <v>44415</v>
      </c>
      <c r="H1630" s="6" t="s">
        <v>7948</v>
      </c>
      <c r="I1630" s="6" t="s">
        <v>7959</v>
      </c>
      <c r="J1630" s="14">
        <v>0.97750000000000004</v>
      </c>
      <c r="K1630" s="14">
        <v>0.64340000000000008</v>
      </c>
      <c r="L1630" s="15">
        <f t="shared" si="100"/>
        <v>0.33409999999999995</v>
      </c>
      <c r="M1630" s="11">
        <f t="shared" si="101"/>
        <v>1</v>
      </c>
      <c r="N1630" s="11">
        <f>VLOOKUP(E1630,Nasdaq!$A$2:$F$3174,5,1)</f>
        <v>7950.6801759999998</v>
      </c>
      <c r="O1630" s="11">
        <f>VLOOKUP(F1630,Nasdaq!$A$2:$F$3174,5,1)</f>
        <v>11010.980469</v>
      </c>
      <c r="P1630" s="11">
        <f t="shared" si="102"/>
        <v>516</v>
      </c>
      <c r="Q1630" s="15">
        <f t="shared" si="103"/>
        <v>0.72206956909411957</v>
      </c>
    </row>
    <row r="1631" spans="1:17" ht="19.5" customHeight="1" x14ac:dyDescent="0.2">
      <c r="A1631" s="12">
        <v>9333</v>
      </c>
      <c r="B1631" s="6" t="s">
        <v>402</v>
      </c>
      <c r="C1631" s="12">
        <v>49023</v>
      </c>
      <c r="D1631" s="6" t="s">
        <v>3341</v>
      </c>
      <c r="E1631" s="13">
        <v>43983</v>
      </c>
      <c r="F1631" s="13">
        <v>44415</v>
      </c>
      <c r="H1631" s="6" t="s">
        <v>7948</v>
      </c>
      <c r="I1631" s="6" t="s">
        <v>7981</v>
      </c>
      <c r="J1631" s="14">
        <v>-0.60760000000000003</v>
      </c>
      <c r="K1631" s="14">
        <v>0.64379999999999993</v>
      </c>
      <c r="L1631" s="15">
        <f t="shared" si="100"/>
        <v>-1.2513999999999998</v>
      </c>
      <c r="M1631" s="11">
        <f t="shared" si="101"/>
        <v>0</v>
      </c>
      <c r="N1631" s="11">
        <f>VLOOKUP(E1631,Nasdaq!$A$2:$F$3174,5,1)</f>
        <v>9552.0498050000006</v>
      </c>
      <c r="O1631" s="11">
        <f>VLOOKUP(F1631,Nasdaq!$A$2:$F$3174,5,1)</f>
        <v>11010.980469</v>
      </c>
      <c r="P1631" s="11">
        <f t="shared" si="102"/>
        <v>432</v>
      </c>
      <c r="Q1631" s="15">
        <f t="shared" si="103"/>
        <v>0.8675029841697891</v>
      </c>
    </row>
    <row r="1632" spans="1:17" ht="19.5" customHeight="1" x14ac:dyDescent="0.2">
      <c r="A1632" s="12">
        <v>7905</v>
      </c>
      <c r="B1632" s="6" t="s">
        <v>403</v>
      </c>
      <c r="C1632" s="12">
        <v>37</v>
      </c>
      <c r="D1632" s="6" t="s">
        <v>3342</v>
      </c>
      <c r="E1632" s="13">
        <v>43532</v>
      </c>
      <c r="F1632" s="13">
        <v>44415</v>
      </c>
      <c r="H1632" s="6" t="s">
        <v>7951</v>
      </c>
      <c r="I1632" s="6" t="s">
        <v>8075</v>
      </c>
      <c r="J1632" s="14">
        <v>0.17300000000000001</v>
      </c>
      <c r="K1632" s="14">
        <v>0.17519999999999999</v>
      </c>
      <c r="L1632" s="15">
        <f t="shared" si="100"/>
        <v>-2.1999999999999797E-3</v>
      </c>
      <c r="M1632" s="11">
        <f t="shared" si="101"/>
        <v>0</v>
      </c>
      <c r="N1632" s="11">
        <f>VLOOKUP(E1632,Nasdaq!$A$2:$F$3174,5,1)</f>
        <v>7408.1401370000003</v>
      </c>
      <c r="O1632" s="11">
        <f>VLOOKUP(F1632,Nasdaq!$A$2:$F$3174,5,1)</f>
        <v>11010.980469</v>
      </c>
      <c r="P1632" s="11">
        <f t="shared" si="102"/>
        <v>883</v>
      </c>
      <c r="Q1632" s="15">
        <f t="shared" si="103"/>
        <v>0.67279651138816798</v>
      </c>
    </row>
    <row r="1633" spans="1:17" ht="19.5" customHeight="1" x14ac:dyDescent="0.2">
      <c r="A1633" s="12">
        <v>5656</v>
      </c>
      <c r="B1633" s="6" t="s">
        <v>404</v>
      </c>
      <c r="C1633" s="12">
        <v>41016</v>
      </c>
      <c r="D1633" s="6" t="s">
        <v>2565</v>
      </c>
      <c r="E1633" s="13">
        <v>42138</v>
      </c>
      <c r="F1633" s="13">
        <v>44415</v>
      </c>
      <c r="H1633" s="6" t="s">
        <v>7950</v>
      </c>
      <c r="I1633" s="6" t="s">
        <v>7985</v>
      </c>
      <c r="J1633" s="14">
        <v>-0.1585</v>
      </c>
      <c r="K1633" s="14">
        <v>0.11410000000000001</v>
      </c>
      <c r="L1633" s="15">
        <f t="shared" si="100"/>
        <v>-0.27260000000000001</v>
      </c>
      <c r="M1633" s="11">
        <f t="shared" si="101"/>
        <v>0</v>
      </c>
      <c r="N1633" s="11">
        <f>VLOOKUP(E1633,Nasdaq!$A$2:$F$3174,5,1)</f>
        <v>5050.7998049999997</v>
      </c>
      <c r="O1633" s="11">
        <f>VLOOKUP(F1633,Nasdaq!$A$2:$F$3174,5,1)</f>
        <v>11010.980469</v>
      </c>
      <c r="P1633" s="11">
        <f t="shared" si="102"/>
        <v>2277</v>
      </c>
      <c r="Q1633" s="15">
        <f t="shared" si="103"/>
        <v>0.45870615750104815</v>
      </c>
    </row>
    <row r="1634" spans="1:17" ht="19.5" customHeight="1" x14ac:dyDescent="0.2">
      <c r="A1634" s="12">
        <v>7750</v>
      </c>
      <c r="B1634" s="6" t="s">
        <v>6018</v>
      </c>
      <c r="C1634" s="12">
        <v>12015</v>
      </c>
      <c r="D1634" s="6" t="s">
        <v>5722</v>
      </c>
      <c r="E1634" s="13">
        <v>43369</v>
      </c>
      <c r="F1634" s="13">
        <v>44415</v>
      </c>
      <c r="H1634" s="6" t="s">
        <v>7946</v>
      </c>
      <c r="I1634" s="6" t="s">
        <v>8008</v>
      </c>
      <c r="J1634" s="14">
        <v>-9.3399999999999997E-2</v>
      </c>
      <c r="K1634" s="14">
        <v>0.10220000000000001</v>
      </c>
      <c r="L1634" s="15">
        <f t="shared" si="100"/>
        <v>-0.1956</v>
      </c>
      <c r="M1634" s="11">
        <f t="shared" si="101"/>
        <v>0</v>
      </c>
      <c r="N1634" s="11">
        <f>VLOOKUP(E1634,Nasdaq!$A$2:$F$3174,5,1)</f>
        <v>7990.3701170000004</v>
      </c>
      <c r="O1634" s="11">
        <f>VLOOKUP(F1634,Nasdaq!$A$2:$F$3174,5,1)</f>
        <v>11010.980469</v>
      </c>
      <c r="P1634" s="11">
        <f t="shared" si="102"/>
        <v>1046</v>
      </c>
      <c r="Q1634" s="15">
        <f t="shared" si="103"/>
        <v>0.72567350840478517</v>
      </c>
    </row>
    <row r="1635" spans="1:17" ht="19.5" customHeight="1" x14ac:dyDescent="0.2">
      <c r="A1635" s="12">
        <v>5508</v>
      </c>
      <c r="B1635" s="6" t="s">
        <v>405</v>
      </c>
      <c r="C1635" s="12">
        <v>24383</v>
      </c>
      <c r="D1635" s="6" t="s">
        <v>3343</v>
      </c>
      <c r="E1635" s="13">
        <v>42150</v>
      </c>
      <c r="F1635" s="13">
        <v>43879</v>
      </c>
      <c r="H1635" s="6" t="s">
        <v>7944</v>
      </c>
      <c r="I1635" s="6" t="s">
        <v>8155</v>
      </c>
      <c r="J1635" s="14">
        <v>-0.32420000000000004</v>
      </c>
      <c r="K1635" s="14">
        <v>0.12740000000000001</v>
      </c>
      <c r="L1635" s="15">
        <f t="shared" si="100"/>
        <v>-0.45160000000000006</v>
      </c>
      <c r="M1635" s="11">
        <f t="shared" si="101"/>
        <v>0</v>
      </c>
      <c r="N1635" s="11">
        <f>VLOOKUP(E1635,Nasdaq!$A$2:$F$3174,5,1)</f>
        <v>5032.75</v>
      </c>
      <c r="O1635" s="11">
        <f>VLOOKUP(F1635,Nasdaq!$A$2:$F$3174,5,1)</f>
        <v>9732.7402340000008</v>
      </c>
      <c r="P1635" s="11">
        <f t="shared" si="102"/>
        <v>1729</v>
      </c>
      <c r="Q1635" s="15">
        <f t="shared" si="103"/>
        <v>0.5170954056705378</v>
      </c>
    </row>
    <row r="1636" spans="1:17" ht="19.5" customHeight="1" x14ac:dyDescent="0.2">
      <c r="A1636" s="12">
        <v>5080</v>
      </c>
      <c r="B1636" s="6" t="s">
        <v>406</v>
      </c>
      <c r="C1636" s="12">
        <v>11422</v>
      </c>
      <c r="D1636" s="6" t="s">
        <v>2786</v>
      </c>
      <c r="E1636" s="13">
        <v>41845</v>
      </c>
      <c r="F1636" s="13">
        <v>44415</v>
      </c>
      <c r="H1636" s="6" t="s">
        <v>7947</v>
      </c>
      <c r="I1636" s="6" t="s">
        <v>8035</v>
      </c>
      <c r="J1636" s="14">
        <v>-0.57999999999999996</v>
      </c>
      <c r="K1636" s="14">
        <v>0.114</v>
      </c>
      <c r="L1636" s="15">
        <f t="shared" si="100"/>
        <v>-0.69399999999999995</v>
      </c>
      <c r="M1636" s="11">
        <f t="shared" si="101"/>
        <v>0</v>
      </c>
      <c r="N1636" s="11">
        <f>VLOOKUP(E1636,Nasdaq!$A$2:$F$3174,5,1)</f>
        <v>4449.5600590000004</v>
      </c>
      <c r="O1636" s="11">
        <f>VLOOKUP(F1636,Nasdaq!$A$2:$F$3174,5,1)</f>
        <v>11010.980469</v>
      </c>
      <c r="P1636" s="11">
        <f t="shared" si="102"/>
        <v>2570</v>
      </c>
      <c r="Q1636" s="15">
        <f t="shared" si="103"/>
        <v>0.40410246566863051</v>
      </c>
    </row>
    <row r="1637" spans="1:17" ht="19.5" customHeight="1" x14ac:dyDescent="0.2">
      <c r="A1637" s="12">
        <v>7913</v>
      </c>
      <c r="B1637" s="6" t="s">
        <v>407</v>
      </c>
      <c r="C1637" s="12">
        <v>45884</v>
      </c>
      <c r="D1637" s="6" t="s">
        <v>3344</v>
      </c>
      <c r="E1637" s="13">
        <v>43322</v>
      </c>
      <c r="F1637" s="13">
        <v>44415</v>
      </c>
      <c r="H1637" s="6" t="s">
        <v>7948</v>
      </c>
      <c r="I1637" s="6" t="s">
        <v>7992</v>
      </c>
      <c r="J1637" s="14">
        <v>-0.34499999999999997</v>
      </c>
      <c r="K1637" s="14">
        <v>0.1106</v>
      </c>
      <c r="L1637" s="15">
        <f t="shared" si="100"/>
        <v>-0.4556</v>
      </c>
      <c r="M1637" s="11">
        <f t="shared" si="101"/>
        <v>0</v>
      </c>
      <c r="N1637" s="11">
        <f>VLOOKUP(E1637,Nasdaq!$A$2:$F$3174,5,1)</f>
        <v>7839.1098629999997</v>
      </c>
      <c r="O1637" s="11">
        <f>VLOOKUP(F1637,Nasdaq!$A$2:$F$3174,5,1)</f>
        <v>11010.980469</v>
      </c>
      <c r="P1637" s="11">
        <f t="shared" si="102"/>
        <v>1093</v>
      </c>
      <c r="Q1637" s="15">
        <f t="shared" si="103"/>
        <v>0.7119362859077456</v>
      </c>
    </row>
    <row r="1638" spans="1:17" ht="19.5" customHeight="1" x14ac:dyDescent="0.2">
      <c r="A1638" s="12">
        <v>6235</v>
      </c>
      <c r="B1638" s="6" t="s">
        <v>408</v>
      </c>
      <c r="C1638" s="12">
        <v>922</v>
      </c>
      <c r="D1638" s="6" t="s">
        <v>2627</v>
      </c>
      <c r="E1638" s="13">
        <v>41759</v>
      </c>
      <c r="F1638" s="13">
        <v>44415</v>
      </c>
      <c r="H1638" s="6" t="s">
        <v>7947</v>
      </c>
      <c r="I1638" s="6" t="s">
        <v>8025</v>
      </c>
      <c r="J1638" s="14">
        <v>0.24410000000000001</v>
      </c>
      <c r="K1638" s="14">
        <v>0.1191</v>
      </c>
      <c r="L1638" s="15">
        <f t="shared" ref="L1638:L1701" si="104">J1638-K1638</f>
        <v>0.125</v>
      </c>
      <c r="M1638" s="11">
        <f t="shared" ref="M1638:M1701" si="105">IF(L1638&gt;0,1,0)</f>
        <v>1</v>
      </c>
      <c r="N1638" s="11">
        <f>VLOOKUP(E1638,Nasdaq!$A$2:$F$3174,5,1)</f>
        <v>4114.5600590000004</v>
      </c>
      <c r="O1638" s="11">
        <f>VLOOKUP(F1638,Nasdaq!$A$2:$F$3174,5,1)</f>
        <v>11010.980469</v>
      </c>
      <c r="P1638" s="11">
        <f t="shared" ref="P1638:P1701" si="106">_xlfn.DAYS(F1638,E1638)</f>
        <v>2656</v>
      </c>
      <c r="Q1638" s="15">
        <f t="shared" ref="Q1638:Q1701" si="107">(O1638/N1638)^(1/P1638/365-1)</f>
        <v>0.37367827946614135</v>
      </c>
    </row>
    <row r="1639" spans="1:17" ht="19.5" customHeight="1" x14ac:dyDescent="0.2">
      <c r="A1639" s="12">
        <v>6235</v>
      </c>
      <c r="B1639" s="6" t="s">
        <v>408</v>
      </c>
      <c r="C1639" s="12">
        <v>1011</v>
      </c>
      <c r="D1639" s="6" t="s">
        <v>3345</v>
      </c>
      <c r="E1639" s="13">
        <v>41725</v>
      </c>
      <c r="F1639" s="13">
        <v>44415</v>
      </c>
      <c r="H1639" s="6" t="s">
        <v>7944</v>
      </c>
      <c r="I1639" s="6" t="s">
        <v>8057</v>
      </c>
      <c r="J1639" s="14">
        <v>0.12869999999999998</v>
      </c>
      <c r="K1639" s="14">
        <v>0.1207</v>
      </c>
      <c r="L1639" s="15">
        <f t="shared" si="104"/>
        <v>7.9999999999999793E-3</v>
      </c>
      <c r="M1639" s="11">
        <f t="shared" si="105"/>
        <v>1</v>
      </c>
      <c r="N1639" s="11">
        <f>VLOOKUP(E1639,Nasdaq!$A$2:$F$3174,5,1)</f>
        <v>4151.2299800000001</v>
      </c>
      <c r="O1639" s="11">
        <f>VLOOKUP(F1639,Nasdaq!$A$2:$F$3174,5,1)</f>
        <v>11010.980469</v>
      </c>
      <c r="P1639" s="11">
        <f t="shared" si="106"/>
        <v>2690</v>
      </c>
      <c r="Q1639" s="15">
        <f t="shared" si="107"/>
        <v>0.37700857939239407</v>
      </c>
    </row>
    <row r="1640" spans="1:17" ht="19.5" customHeight="1" x14ac:dyDescent="0.2">
      <c r="A1640" s="12">
        <v>6235</v>
      </c>
      <c r="B1640" s="6" t="s">
        <v>408</v>
      </c>
      <c r="C1640" s="12">
        <v>395</v>
      </c>
      <c r="D1640" s="6" t="s">
        <v>3346</v>
      </c>
      <c r="E1640" s="13">
        <v>41375</v>
      </c>
      <c r="F1640" s="13">
        <v>44415</v>
      </c>
      <c r="H1640" s="6" t="s">
        <v>7947</v>
      </c>
      <c r="I1640" s="6" t="s">
        <v>7969</v>
      </c>
      <c r="J1640" s="14">
        <v>0.10199999999999999</v>
      </c>
      <c r="K1640" s="14">
        <v>0.12990000000000002</v>
      </c>
      <c r="L1640" s="15">
        <f t="shared" si="104"/>
        <v>-2.7900000000000022E-2</v>
      </c>
      <c r="M1640" s="11">
        <f t="shared" si="105"/>
        <v>0</v>
      </c>
      <c r="N1640" s="11">
        <f>VLOOKUP(E1640,Nasdaq!$A$2:$F$3174,5,1)</f>
        <v>3300.1599120000001</v>
      </c>
      <c r="O1640" s="11">
        <f>VLOOKUP(F1640,Nasdaq!$A$2:$F$3174,5,1)</f>
        <v>11010.980469</v>
      </c>
      <c r="P1640" s="11">
        <f t="shared" si="106"/>
        <v>3040</v>
      </c>
      <c r="Q1640" s="15">
        <f t="shared" si="107"/>
        <v>0.29971567972160967</v>
      </c>
    </row>
    <row r="1641" spans="1:17" ht="19.5" customHeight="1" x14ac:dyDescent="0.2">
      <c r="A1641" s="12">
        <v>6235</v>
      </c>
      <c r="B1641" s="6" t="s">
        <v>408</v>
      </c>
      <c r="C1641" s="12">
        <v>378</v>
      </c>
      <c r="D1641" s="6" t="s">
        <v>3347</v>
      </c>
      <c r="E1641" s="13">
        <v>41739</v>
      </c>
      <c r="F1641" s="13">
        <v>44415</v>
      </c>
      <c r="H1641" s="6" t="s">
        <v>7947</v>
      </c>
      <c r="I1641" s="6" t="s">
        <v>8013</v>
      </c>
      <c r="J1641" s="14">
        <v>6.0999999999999999E-2</v>
      </c>
      <c r="K1641" s="14">
        <v>0.1229</v>
      </c>
      <c r="L1641" s="15">
        <f t="shared" si="104"/>
        <v>-6.1899999999999997E-2</v>
      </c>
      <c r="M1641" s="11">
        <f t="shared" si="105"/>
        <v>0</v>
      </c>
      <c r="N1641" s="11">
        <f>VLOOKUP(E1641,Nasdaq!$A$2:$F$3174,5,1)</f>
        <v>4054.110107</v>
      </c>
      <c r="O1641" s="11">
        <f>VLOOKUP(F1641,Nasdaq!$A$2:$F$3174,5,1)</f>
        <v>11010.980469</v>
      </c>
      <c r="P1641" s="11">
        <f t="shared" si="106"/>
        <v>2676</v>
      </c>
      <c r="Q1641" s="15">
        <f t="shared" si="107"/>
        <v>0.36818830671720576</v>
      </c>
    </row>
    <row r="1642" spans="1:17" ht="19.5" customHeight="1" x14ac:dyDescent="0.2">
      <c r="A1642" s="12">
        <v>6235</v>
      </c>
      <c r="B1642" s="6" t="s">
        <v>408</v>
      </c>
      <c r="C1642" s="12">
        <v>668</v>
      </c>
      <c r="D1642" s="6" t="s">
        <v>3348</v>
      </c>
      <c r="E1642" s="13">
        <v>42088</v>
      </c>
      <c r="F1642" s="13">
        <v>44415</v>
      </c>
      <c r="H1642" s="6" t="s">
        <v>7947</v>
      </c>
      <c r="I1642" s="6" t="s">
        <v>7957</v>
      </c>
      <c r="J1642" s="14">
        <v>-9.5000000000000001E-2</v>
      </c>
      <c r="K1642" s="14">
        <v>0.11749999999999999</v>
      </c>
      <c r="L1642" s="15">
        <f t="shared" si="104"/>
        <v>-0.21249999999999999</v>
      </c>
      <c r="M1642" s="11">
        <f t="shared" si="105"/>
        <v>0</v>
      </c>
      <c r="N1642" s="11">
        <f>VLOOKUP(E1642,Nasdaq!$A$2:$F$3174,5,1)</f>
        <v>4876.5200199999999</v>
      </c>
      <c r="O1642" s="11">
        <f>VLOOKUP(F1642,Nasdaq!$A$2:$F$3174,5,1)</f>
        <v>11010.980469</v>
      </c>
      <c r="P1642" s="11">
        <f t="shared" si="106"/>
        <v>2327</v>
      </c>
      <c r="Q1642" s="15">
        <f t="shared" si="107"/>
        <v>0.4428783349412474</v>
      </c>
    </row>
    <row r="1643" spans="1:17" ht="19.5" customHeight="1" x14ac:dyDescent="0.2">
      <c r="A1643" s="12">
        <v>5360</v>
      </c>
      <c r="B1643" s="6" t="s">
        <v>409</v>
      </c>
      <c r="C1643" s="12">
        <v>2847</v>
      </c>
      <c r="D1643" s="6" t="s">
        <v>1824</v>
      </c>
      <c r="E1643" s="13">
        <v>42044</v>
      </c>
      <c r="F1643" s="13">
        <v>44415</v>
      </c>
      <c r="G1643" s="13">
        <v>42044</v>
      </c>
      <c r="H1643" s="6" t="s">
        <v>7952</v>
      </c>
      <c r="I1643" s="6" t="s">
        <v>7952</v>
      </c>
      <c r="J1643" s="14">
        <v>-2.8399999999999998E-2</v>
      </c>
      <c r="K1643" s="14">
        <v>0.1168</v>
      </c>
      <c r="L1643" s="15">
        <f t="shared" si="104"/>
        <v>-0.1452</v>
      </c>
      <c r="M1643" s="11">
        <f t="shared" si="105"/>
        <v>0</v>
      </c>
      <c r="N1643" s="11">
        <f>VLOOKUP(E1643,Nasdaq!$A$2:$F$3174,5,1)</f>
        <v>4726.0097660000001</v>
      </c>
      <c r="O1643" s="11">
        <f>VLOOKUP(F1643,Nasdaq!$A$2:$F$3174,5,1)</f>
        <v>11010.980469</v>
      </c>
      <c r="P1643" s="11">
        <f t="shared" si="106"/>
        <v>2371</v>
      </c>
      <c r="Q1643" s="15">
        <f t="shared" si="107"/>
        <v>0.42920922421619689</v>
      </c>
    </row>
    <row r="1644" spans="1:17" ht="19.5" customHeight="1" x14ac:dyDescent="0.2">
      <c r="A1644" s="12">
        <v>4811</v>
      </c>
      <c r="B1644" s="6" t="s">
        <v>410</v>
      </c>
      <c r="C1644" s="12">
        <v>27458</v>
      </c>
      <c r="D1644" s="6" t="s">
        <v>3349</v>
      </c>
      <c r="E1644" s="13">
        <v>42697</v>
      </c>
      <c r="F1644" s="13">
        <v>44415</v>
      </c>
      <c r="H1644" s="6" t="s">
        <v>7944</v>
      </c>
      <c r="I1644" s="6" t="s">
        <v>8076</v>
      </c>
      <c r="J1644" s="14">
        <v>0.1268</v>
      </c>
      <c r="K1644" s="14">
        <v>0.1424</v>
      </c>
      <c r="L1644" s="15">
        <f t="shared" si="104"/>
        <v>-1.5600000000000003E-2</v>
      </c>
      <c r="M1644" s="11">
        <f t="shared" si="105"/>
        <v>0</v>
      </c>
      <c r="N1644" s="11">
        <f>VLOOKUP(E1644,Nasdaq!$A$2:$F$3174,5,1)</f>
        <v>5380.6801759999998</v>
      </c>
      <c r="O1644" s="11">
        <f>VLOOKUP(F1644,Nasdaq!$A$2:$F$3174,5,1)</f>
        <v>11010.980469</v>
      </c>
      <c r="P1644" s="11">
        <f t="shared" si="106"/>
        <v>1718</v>
      </c>
      <c r="Q1644" s="15">
        <f t="shared" si="107"/>
        <v>0.48866550400141767</v>
      </c>
    </row>
    <row r="1645" spans="1:17" ht="19.5" customHeight="1" x14ac:dyDescent="0.2">
      <c r="A1645" s="12">
        <v>5442</v>
      </c>
      <c r="B1645" s="6" t="s">
        <v>5929</v>
      </c>
      <c r="C1645" s="12">
        <v>5114</v>
      </c>
      <c r="D1645" s="6" t="s">
        <v>6457</v>
      </c>
      <c r="E1645" s="13">
        <v>42877</v>
      </c>
      <c r="F1645" s="13">
        <v>43509</v>
      </c>
      <c r="G1645" s="13">
        <v>42877</v>
      </c>
      <c r="H1645" s="6" t="s">
        <v>7946</v>
      </c>
      <c r="I1645" s="6" t="s">
        <v>7965</v>
      </c>
      <c r="J1645" s="14">
        <v>-0.96939999999999993</v>
      </c>
      <c r="K1645" s="14">
        <v>0.10539999999999999</v>
      </c>
      <c r="L1645" s="15">
        <f t="shared" si="104"/>
        <v>-1.0748</v>
      </c>
      <c r="M1645" s="11">
        <f t="shared" si="105"/>
        <v>0</v>
      </c>
      <c r="N1645" s="11">
        <f>VLOOKUP(E1645,Nasdaq!$A$2:$F$3174,5,1)</f>
        <v>6133.6201170000004</v>
      </c>
      <c r="O1645" s="11">
        <f>VLOOKUP(F1645,Nasdaq!$A$2:$F$3174,5,1)</f>
        <v>7420.3798829999996</v>
      </c>
      <c r="P1645" s="11">
        <f t="shared" si="106"/>
        <v>632</v>
      </c>
      <c r="Q1645" s="15">
        <f t="shared" si="107"/>
        <v>0.82659180224140594</v>
      </c>
    </row>
    <row r="1646" spans="1:17" ht="19.5" customHeight="1" x14ac:dyDescent="0.2">
      <c r="A1646" s="12">
        <v>7340</v>
      </c>
      <c r="B1646" s="6" t="s">
        <v>411</v>
      </c>
      <c r="C1646" s="12">
        <v>139</v>
      </c>
      <c r="D1646" s="6" t="s">
        <v>3350</v>
      </c>
      <c r="E1646" s="13">
        <v>43054</v>
      </c>
      <c r="F1646" s="13">
        <v>44415</v>
      </c>
      <c r="H1646" s="6" t="s">
        <v>7947</v>
      </c>
      <c r="I1646" s="6" t="s">
        <v>8025</v>
      </c>
      <c r="J1646" s="14">
        <v>-0.2107</v>
      </c>
      <c r="K1646" s="14">
        <v>0.12560000000000002</v>
      </c>
      <c r="L1646" s="15">
        <f t="shared" si="104"/>
        <v>-0.33630000000000004</v>
      </c>
      <c r="M1646" s="11">
        <f t="shared" si="105"/>
        <v>0</v>
      </c>
      <c r="N1646" s="11">
        <f>VLOOKUP(E1646,Nasdaq!$A$2:$F$3174,5,1)</f>
        <v>6706.2099609999996</v>
      </c>
      <c r="O1646" s="11">
        <f>VLOOKUP(F1646,Nasdaq!$A$2:$F$3174,5,1)</f>
        <v>11010.980469</v>
      </c>
      <c r="P1646" s="11">
        <f t="shared" si="106"/>
        <v>1361</v>
      </c>
      <c r="Q1646" s="15">
        <f t="shared" si="107"/>
        <v>0.60904809284364625</v>
      </c>
    </row>
    <row r="1647" spans="1:17" ht="19.5" customHeight="1" x14ac:dyDescent="0.2">
      <c r="A1647" s="12">
        <v>7340</v>
      </c>
      <c r="B1647" s="6" t="s">
        <v>411</v>
      </c>
      <c r="C1647" s="12">
        <v>8989</v>
      </c>
      <c r="D1647" s="6" t="s">
        <v>3351</v>
      </c>
      <c r="E1647" s="13">
        <v>42942</v>
      </c>
      <c r="F1647" s="13">
        <v>44415</v>
      </c>
      <c r="H1647" s="6" t="s">
        <v>7947</v>
      </c>
      <c r="I1647" s="6" t="s">
        <v>7989</v>
      </c>
      <c r="J1647" s="14">
        <v>-0.22920000000000001</v>
      </c>
      <c r="K1647" s="14">
        <v>0.1273</v>
      </c>
      <c r="L1647" s="15">
        <f t="shared" si="104"/>
        <v>-0.35650000000000004</v>
      </c>
      <c r="M1647" s="11">
        <f t="shared" si="105"/>
        <v>0</v>
      </c>
      <c r="N1647" s="11">
        <f>VLOOKUP(E1647,Nasdaq!$A$2:$F$3174,5,1)</f>
        <v>6422.75</v>
      </c>
      <c r="O1647" s="11">
        <f>VLOOKUP(F1647,Nasdaq!$A$2:$F$3174,5,1)</f>
        <v>11010.980469</v>
      </c>
      <c r="P1647" s="11">
        <f t="shared" si="106"/>
        <v>1473</v>
      </c>
      <c r="Q1647" s="15">
        <f t="shared" si="107"/>
        <v>0.58330468004911917</v>
      </c>
    </row>
    <row r="1648" spans="1:17" ht="19.5" customHeight="1" x14ac:dyDescent="0.2">
      <c r="A1648" s="12">
        <v>7186</v>
      </c>
      <c r="B1648" s="6" t="s">
        <v>412</v>
      </c>
      <c r="C1648" s="12">
        <v>3123</v>
      </c>
      <c r="D1648" s="6" t="s">
        <v>3352</v>
      </c>
      <c r="E1648" s="13">
        <v>43153</v>
      </c>
      <c r="F1648" s="13">
        <v>43265</v>
      </c>
      <c r="G1648" s="13">
        <v>43153</v>
      </c>
      <c r="H1648" s="6" t="s">
        <v>7950</v>
      </c>
      <c r="I1648" s="6" t="s">
        <v>8071</v>
      </c>
      <c r="J1648" s="14">
        <v>-0.14349999999999999</v>
      </c>
      <c r="K1648" s="14">
        <v>0.12050000000000001</v>
      </c>
      <c r="L1648" s="15">
        <f t="shared" si="104"/>
        <v>-0.26400000000000001</v>
      </c>
      <c r="M1648" s="11">
        <f t="shared" si="105"/>
        <v>0</v>
      </c>
      <c r="N1648" s="11">
        <f>VLOOKUP(E1648,Nasdaq!$A$2:$F$3174,5,1)</f>
        <v>7210.0898440000001</v>
      </c>
      <c r="O1648" s="11">
        <f>VLOOKUP(F1648,Nasdaq!$A$2:$F$3174,5,1)</f>
        <v>7761.0400390000004</v>
      </c>
      <c r="P1648" s="11">
        <f t="shared" si="106"/>
        <v>112</v>
      </c>
      <c r="Q1648" s="15">
        <f t="shared" si="107"/>
        <v>0.92901245128566246</v>
      </c>
    </row>
    <row r="1649" spans="1:17" ht="19.5" customHeight="1" x14ac:dyDescent="0.2">
      <c r="A1649" s="12">
        <v>4846</v>
      </c>
      <c r="B1649" s="6" t="s">
        <v>413</v>
      </c>
      <c r="C1649" s="12">
        <v>6518</v>
      </c>
      <c r="D1649" s="6" t="s">
        <v>2622</v>
      </c>
      <c r="E1649" s="13">
        <v>43993</v>
      </c>
      <c r="F1649" s="13">
        <v>44415</v>
      </c>
      <c r="G1649" s="13">
        <v>43993</v>
      </c>
      <c r="H1649" s="6" t="s">
        <v>7951</v>
      </c>
      <c r="I1649" s="6" t="s">
        <v>8023</v>
      </c>
      <c r="J1649" s="14">
        <v>1.8336000000000001</v>
      </c>
      <c r="K1649" s="14">
        <v>1.0153000000000001</v>
      </c>
      <c r="L1649" s="15">
        <f t="shared" si="104"/>
        <v>0.81830000000000003</v>
      </c>
      <c r="M1649" s="11">
        <f t="shared" si="105"/>
        <v>1</v>
      </c>
      <c r="N1649" s="11">
        <f>VLOOKUP(E1649,Nasdaq!$A$2:$F$3174,5,1)</f>
        <v>9492.7304690000001</v>
      </c>
      <c r="O1649" s="11">
        <f>VLOOKUP(F1649,Nasdaq!$A$2:$F$3174,5,1)</f>
        <v>11010.980469</v>
      </c>
      <c r="P1649" s="11">
        <f t="shared" si="106"/>
        <v>422</v>
      </c>
      <c r="Q1649" s="15">
        <f t="shared" si="107"/>
        <v>0.86211574341057384</v>
      </c>
    </row>
    <row r="1650" spans="1:17" ht="19.5" customHeight="1" x14ac:dyDescent="0.2">
      <c r="A1650" s="12">
        <v>4846</v>
      </c>
      <c r="B1650" s="6" t="s">
        <v>413</v>
      </c>
      <c r="C1650" s="12">
        <v>15219</v>
      </c>
      <c r="D1650" s="6" t="s">
        <v>3619</v>
      </c>
      <c r="E1650" s="13">
        <v>40413</v>
      </c>
      <c r="F1650" s="13">
        <v>40633</v>
      </c>
      <c r="H1650" s="6" t="s">
        <v>7947</v>
      </c>
      <c r="I1650" s="6" t="s">
        <v>7989</v>
      </c>
      <c r="J1650" s="14">
        <v>1.0881999999999998</v>
      </c>
      <c r="K1650" s="14">
        <v>0.4617</v>
      </c>
      <c r="L1650" s="15">
        <f t="shared" si="104"/>
        <v>0.62649999999999983</v>
      </c>
      <c r="M1650" s="11">
        <f t="shared" si="105"/>
        <v>1</v>
      </c>
      <c r="N1650" s="11">
        <f>VLOOKUP(E1650,Nasdaq!$A$2:$F$3174,5,1)</f>
        <v>2159.6298830000001</v>
      </c>
      <c r="O1650" s="11">
        <f>VLOOKUP(F1650,Nasdaq!$A$2:$F$3174,5,1)</f>
        <v>2781.070068</v>
      </c>
      <c r="P1650" s="11">
        <f t="shared" si="106"/>
        <v>220</v>
      </c>
      <c r="Q1650" s="15">
        <f t="shared" si="107"/>
        <v>0.77654882178443974</v>
      </c>
    </row>
    <row r="1651" spans="1:17" ht="19.5" customHeight="1" x14ac:dyDescent="0.2">
      <c r="A1651" s="12">
        <v>4846</v>
      </c>
      <c r="B1651" s="6" t="s">
        <v>413</v>
      </c>
      <c r="C1651" s="12">
        <v>15066</v>
      </c>
      <c r="D1651" s="6" t="s">
        <v>3353</v>
      </c>
      <c r="E1651" s="13">
        <v>43455</v>
      </c>
      <c r="F1651" s="13">
        <v>44415</v>
      </c>
      <c r="H1651" s="6" t="s">
        <v>7947</v>
      </c>
      <c r="I1651" s="6" t="s">
        <v>7989</v>
      </c>
      <c r="J1651" s="14">
        <v>0.50560000000000005</v>
      </c>
      <c r="K1651" s="14">
        <v>0.24710000000000001</v>
      </c>
      <c r="L1651" s="15">
        <f t="shared" si="104"/>
        <v>0.25850000000000006</v>
      </c>
      <c r="M1651" s="11">
        <f t="shared" si="105"/>
        <v>1</v>
      </c>
      <c r="N1651" s="11">
        <f>VLOOKUP(E1651,Nasdaq!$A$2:$F$3174,5,1)</f>
        <v>6332.9902339999999</v>
      </c>
      <c r="O1651" s="11">
        <f>VLOOKUP(F1651,Nasdaq!$A$2:$F$3174,5,1)</f>
        <v>11010.980469</v>
      </c>
      <c r="P1651" s="11">
        <f t="shared" si="106"/>
        <v>960</v>
      </c>
      <c r="Q1651" s="15">
        <f t="shared" si="107"/>
        <v>0.57515316176586351</v>
      </c>
    </row>
    <row r="1652" spans="1:17" ht="19.5" customHeight="1" x14ac:dyDescent="0.2">
      <c r="A1652" s="12">
        <v>4846</v>
      </c>
      <c r="B1652" s="6" t="s">
        <v>413</v>
      </c>
      <c r="C1652" s="12">
        <v>8998</v>
      </c>
      <c r="D1652" s="6" t="s">
        <v>3354</v>
      </c>
      <c r="E1652" s="13">
        <v>39953</v>
      </c>
      <c r="F1652" s="13">
        <v>40774</v>
      </c>
      <c r="H1652" s="6" t="s">
        <v>7950</v>
      </c>
      <c r="I1652" s="6" t="s">
        <v>7985</v>
      </c>
      <c r="J1652" s="14">
        <v>0.45960000000000001</v>
      </c>
      <c r="K1652" s="14">
        <v>0.1244</v>
      </c>
      <c r="L1652" s="15">
        <f t="shared" si="104"/>
        <v>0.3352</v>
      </c>
      <c r="M1652" s="11">
        <f t="shared" si="105"/>
        <v>1</v>
      </c>
      <c r="N1652" s="11">
        <f>VLOOKUP(E1652,Nasdaq!$A$2:$F$3174,5,1)</f>
        <v>1727.839966</v>
      </c>
      <c r="O1652" s="11">
        <f>VLOOKUP(F1652,Nasdaq!$A$2:$F$3174,5,1)</f>
        <v>2341.8400879999999</v>
      </c>
      <c r="P1652" s="11">
        <f t="shared" si="106"/>
        <v>821</v>
      </c>
      <c r="Q1652" s="15">
        <f t="shared" si="107"/>
        <v>0.73781370814522862</v>
      </c>
    </row>
    <row r="1653" spans="1:17" ht="19.5" customHeight="1" x14ac:dyDescent="0.2">
      <c r="A1653" s="12">
        <v>4846</v>
      </c>
      <c r="B1653" s="6" t="s">
        <v>413</v>
      </c>
      <c r="C1653" s="12">
        <v>6798</v>
      </c>
      <c r="D1653" s="6" t="s">
        <v>5701</v>
      </c>
      <c r="E1653" s="13">
        <v>40352</v>
      </c>
      <c r="F1653" s="13">
        <v>42004</v>
      </c>
      <c r="H1653" s="6" t="s">
        <v>7950</v>
      </c>
      <c r="I1653" s="6" t="s">
        <v>8010</v>
      </c>
      <c r="J1653" s="14">
        <v>0.2606</v>
      </c>
      <c r="K1653" s="14">
        <v>0.17499999999999999</v>
      </c>
      <c r="L1653" s="15">
        <f t="shared" si="104"/>
        <v>8.5600000000000009E-2</v>
      </c>
      <c r="M1653" s="11">
        <f t="shared" si="105"/>
        <v>1</v>
      </c>
      <c r="N1653" s="11">
        <f>VLOOKUP(E1653,Nasdaq!$A$2:$F$3174,5,1)</f>
        <v>2254.2299800000001</v>
      </c>
      <c r="O1653" s="11">
        <f>VLOOKUP(F1653,Nasdaq!$A$2:$F$3174,5,1)</f>
        <v>4736.0498049999997</v>
      </c>
      <c r="P1653" s="11">
        <f t="shared" si="106"/>
        <v>1652</v>
      </c>
      <c r="Q1653" s="15">
        <f t="shared" si="107"/>
        <v>0.47597319459187443</v>
      </c>
    </row>
    <row r="1654" spans="1:17" ht="19.5" customHeight="1" x14ac:dyDescent="0.2">
      <c r="A1654" s="12">
        <v>4846</v>
      </c>
      <c r="B1654" s="6" t="s">
        <v>413</v>
      </c>
      <c r="C1654" s="12">
        <v>26282</v>
      </c>
      <c r="D1654" s="6" t="s">
        <v>6479</v>
      </c>
      <c r="E1654" s="13">
        <v>41638</v>
      </c>
      <c r="F1654" s="13">
        <v>42436</v>
      </c>
      <c r="H1654" s="6" t="s">
        <v>7951</v>
      </c>
      <c r="I1654" s="6" t="s">
        <v>8051</v>
      </c>
      <c r="J1654" s="14">
        <v>0.22969999999999999</v>
      </c>
      <c r="K1654" s="14">
        <v>6.3299999999999995E-2</v>
      </c>
      <c r="L1654" s="15">
        <f t="shared" si="104"/>
        <v>0.16639999999999999</v>
      </c>
      <c r="M1654" s="11">
        <f t="shared" si="105"/>
        <v>1</v>
      </c>
      <c r="N1654" s="11">
        <f>VLOOKUP(E1654,Nasdaq!$A$2:$F$3174,5,1)</f>
        <v>4154.2001950000003</v>
      </c>
      <c r="O1654" s="11">
        <f>VLOOKUP(F1654,Nasdaq!$A$2:$F$3174,5,1)</f>
        <v>4708.25</v>
      </c>
      <c r="P1654" s="11">
        <f t="shared" si="106"/>
        <v>798</v>
      </c>
      <c r="Q1654" s="15">
        <f t="shared" si="107"/>
        <v>0.8823240016135977</v>
      </c>
    </row>
    <row r="1655" spans="1:17" ht="19.5" customHeight="1" x14ac:dyDescent="0.2">
      <c r="A1655" s="12">
        <v>4846</v>
      </c>
      <c r="B1655" s="6" t="s">
        <v>413</v>
      </c>
      <c r="C1655" s="12">
        <v>6808</v>
      </c>
      <c r="D1655" s="6" t="s">
        <v>6480</v>
      </c>
      <c r="E1655" s="13">
        <v>43502</v>
      </c>
      <c r="F1655" s="13">
        <v>44415</v>
      </c>
      <c r="H1655" s="6" t="s">
        <v>7948</v>
      </c>
      <c r="I1655" s="6" t="s">
        <v>8124</v>
      </c>
      <c r="J1655" s="14">
        <v>0.20250000000000001</v>
      </c>
      <c r="K1655" s="14">
        <v>0.17010000000000003</v>
      </c>
      <c r="L1655" s="15">
        <f t="shared" si="104"/>
        <v>3.2399999999999984E-2</v>
      </c>
      <c r="M1655" s="11">
        <f t="shared" si="105"/>
        <v>1</v>
      </c>
      <c r="N1655" s="11">
        <f>VLOOKUP(E1655,Nasdaq!$A$2:$F$3174,5,1)</f>
        <v>7375.2797849999997</v>
      </c>
      <c r="O1655" s="11">
        <f>VLOOKUP(F1655,Nasdaq!$A$2:$F$3174,5,1)</f>
        <v>11010.980469</v>
      </c>
      <c r="P1655" s="11">
        <f t="shared" si="106"/>
        <v>913</v>
      </c>
      <c r="Q1655" s="15">
        <f t="shared" si="107"/>
        <v>0.66981216388974052</v>
      </c>
    </row>
    <row r="1656" spans="1:17" ht="19.5" customHeight="1" x14ac:dyDescent="0.2">
      <c r="A1656" s="12">
        <v>4846</v>
      </c>
      <c r="B1656" s="6" t="s">
        <v>413</v>
      </c>
      <c r="C1656" s="12">
        <v>8847</v>
      </c>
      <c r="D1656" s="6" t="s">
        <v>3355</v>
      </c>
      <c r="E1656" s="13">
        <v>42885</v>
      </c>
      <c r="F1656" s="13">
        <v>44415</v>
      </c>
      <c r="G1656" s="13">
        <v>42885</v>
      </c>
      <c r="H1656" s="6" t="s">
        <v>7944</v>
      </c>
      <c r="I1656" s="6" t="s">
        <v>8086</v>
      </c>
      <c r="J1656" s="14">
        <v>0.18390000000000001</v>
      </c>
      <c r="K1656" s="14">
        <v>0.13100000000000001</v>
      </c>
      <c r="L1656" s="15">
        <f t="shared" si="104"/>
        <v>5.2900000000000003E-2</v>
      </c>
      <c r="M1656" s="11">
        <f t="shared" si="105"/>
        <v>1</v>
      </c>
      <c r="N1656" s="11">
        <f>VLOOKUP(E1656,Nasdaq!$A$2:$F$3174,5,1)</f>
        <v>6203.1899409999996</v>
      </c>
      <c r="O1656" s="11">
        <f>VLOOKUP(F1656,Nasdaq!$A$2:$F$3174,5,1)</f>
        <v>11010.980469</v>
      </c>
      <c r="P1656" s="11">
        <f t="shared" si="106"/>
        <v>1530</v>
      </c>
      <c r="Q1656" s="15">
        <f t="shared" si="107"/>
        <v>0.5633645734355035</v>
      </c>
    </row>
    <row r="1657" spans="1:17" ht="19.5" customHeight="1" x14ac:dyDescent="0.2">
      <c r="A1657" s="12">
        <v>4846</v>
      </c>
      <c r="B1657" s="6" t="s">
        <v>413</v>
      </c>
      <c r="C1657" s="12">
        <v>9466</v>
      </c>
      <c r="D1657" s="6" t="s">
        <v>2835</v>
      </c>
      <c r="E1657" s="13">
        <v>40205</v>
      </c>
      <c r="F1657" s="13">
        <v>43696</v>
      </c>
      <c r="H1657" s="6" t="s">
        <v>7944</v>
      </c>
      <c r="I1657" s="6" t="s">
        <v>8107</v>
      </c>
      <c r="J1657" s="14">
        <v>0.13189999999999999</v>
      </c>
      <c r="K1657" s="14">
        <v>0.1313</v>
      </c>
      <c r="L1657" s="15">
        <f t="shared" si="104"/>
        <v>5.9999999999998943E-4</v>
      </c>
      <c r="M1657" s="11">
        <f t="shared" si="105"/>
        <v>1</v>
      </c>
      <c r="N1657" s="11">
        <f>VLOOKUP(E1657,Nasdaq!$A$2:$F$3174,5,1)</f>
        <v>2221.4099120000001</v>
      </c>
      <c r="O1657" s="11">
        <f>VLOOKUP(F1657,Nasdaq!$A$2:$F$3174,5,1)</f>
        <v>8002.8100590000004</v>
      </c>
      <c r="P1657" s="11">
        <f t="shared" si="106"/>
        <v>3491</v>
      </c>
      <c r="Q1657" s="15">
        <f t="shared" si="107"/>
        <v>0.27757901662001871</v>
      </c>
    </row>
    <row r="1658" spans="1:17" ht="19.5" customHeight="1" x14ac:dyDescent="0.2">
      <c r="A1658" s="12">
        <v>4846</v>
      </c>
      <c r="B1658" s="6" t="s">
        <v>413</v>
      </c>
      <c r="C1658" s="12">
        <v>10739</v>
      </c>
      <c r="D1658" s="6" t="s">
        <v>2711</v>
      </c>
      <c r="E1658" s="13">
        <v>40869</v>
      </c>
      <c r="F1658" s="13">
        <v>44415</v>
      </c>
      <c r="H1658" s="6" t="s">
        <v>7947</v>
      </c>
      <c r="I1658" s="6" t="s">
        <v>8069</v>
      </c>
      <c r="J1658" s="14">
        <v>8.6400000000000005E-2</v>
      </c>
      <c r="K1658" s="14">
        <v>0.1502</v>
      </c>
      <c r="L1658" s="15">
        <f t="shared" si="104"/>
        <v>-6.3799999999999996E-2</v>
      </c>
      <c r="M1658" s="11">
        <f t="shared" si="105"/>
        <v>0</v>
      </c>
      <c r="N1658" s="11">
        <f>VLOOKUP(E1658,Nasdaq!$A$2:$F$3174,5,1)</f>
        <v>2521.280029</v>
      </c>
      <c r="O1658" s="11">
        <f>VLOOKUP(F1658,Nasdaq!$A$2:$F$3174,5,1)</f>
        <v>11010.980469</v>
      </c>
      <c r="P1658" s="11">
        <f t="shared" si="106"/>
        <v>3546</v>
      </c>
      <c r="Q1658" s="15">
        <f t="shared" si="107"/>
        <v>0.22897896401701154</v>
      </c>
    </row>
    <row r="1659" spans="1:17" ht="19.5" customHeight="1" x14ac:dyDescent="0.2">
      <c r="A1659" s="12">
        <v>4846</v>
      </c>
      <c r="B1659" s="6" t="s">
        <v>413</v>
      </c>
      <c r="C1659" s="12">
        <v>16258</v>
      </c>
      <c r="D1659" s="6" t="s">
        <v>3356</v>
      </c>
      <c r="E1659" s="13">
        <v>40129</v>
      </c>
      <c r="F1659" s="13">
        <v>44415</v>
      </c>
      <c r="H1659" s="6" t="s">
        <v>7944</v>
      </c>
      <c r="I1659" s="6" t="s">
        <v>8003</v>
      </c>
      <c r="J1659" s="14">
        <v>8.2200000000000009E-2</v>
      </c>
      <c r="K1659" s="14">
        <v>0.13350000000000001</v>
      </c>
      <c r="L1659" s="15">
        <f t="shared" si="104"/>
        <v>-5.1299999999999998E-2</v>
      </c>
      <c r="M1659" s="11">
        <f t="shared" si="105"/>
        <v>0</v>
      </c>
      <c r="N1659" s="11">
        <f>VLOOKUP(E1659,Nasdaq!$A$2:$F$3174,5,1)</f>
        <v>2149.0200199999999</v>
      </c>
      <c r="O1659" s="11">
        <f>VLOOKUP(F1659,Nasdaq!$A$2:$F$3174,5,1)</f>
        <v>11010.980469</v>
      </c>
      <c r="P1659" s="11">
        <f t="shared" si="106"/>
        <v>4286</v>
      </c>
      <c r="Q1659" s="15">
        <f t="shared" si="107"/>
        <v>0.19517083610602537</v>
      </c>
    </row>
    <row r="1660" spans="1:17" ht="19.5" customHeight="1" x14ac:dyDescent="0.2">
      <c r="A1660" s="12">
        <v>4846</v>
      </c>
      <c r="B1660" s="6" t="s">
        <v>413</v>
      </c>
      <c r="C1660" s="12">
        <v>9386</v>
      </c>
      <c r="D1660" s="6" t="s">
        <v>2839</v>
      </c>
      <c r="E1660" s="13">
        <v>42151</v>
      </c>
      <c r="F1660" s="13">
        <v>44415</v>
      </c>
      <c r="G1660" s="13">
        <v>42181</v>
      </c>
      <c r="H1660" s="6" t="s">
        <v>7950</v>
      </c>
      <c r="I1660" s="6" t="s">
        <v>8022</v>
      </c>
      <c r="J1660" s="14">
        <v>4.9500000000000002E-2</v>
      </c>
      <c r="K1660" s="14">
        <v>0.11449999999999999</v>
      </c>
      <c r="L1660" s="15">
        <f t="shared" si="104"/>
        <v>-6.4999999999999988E-2</v>
      </c>
      <c r="M1660" s="11">
        <f t="shared" si="105"/>
        <v>0</v>
      </c>
      <c r="N1660" s="11">
        <f>VLOOKUP(E1660,Nasdaq!$A$2:$F$3174,5,1)</f>
        <v>5106.5898440000001</v>
      </c>
      <c r="O1660" s="11">
        <f>VLOOKUP(F1660,Nasdaq!$A$2:$F$3174,5,1)</f>
        <v>11010.980469</v>
      </c>
      <c r="P1660" s="11">
        <f t="shared" si="106"/>
        <v>2264</v>
      </c>
      <c r="Q1660" s="15">
        <f t="shared" si="107"/>
        <v>0.463772922543849</v>
      </c>
    </row>
    <row r="1661" spans="1:17" ht="19.5" customHeight="1" x14ac:dyDescent="0.2">
      <c r="A1661" s="12">
        <v>4846</v>
      </c>
      <c r="B1661" s="6" t="s">
        <v>413</v>
      </c>
      <c r="C1661" s="12">
        <v>8997</v>
      </c>
      <c r="D1661" s="6" t="s">
        <v>6481</v>
      </c>
      <c r="E1661" s="13">
        <v>39665</v>
      </c>
      <c r="F1661" s="13">
        <v>44415</v>
      </c>
      <c r="H1661" s="6" t="s">
        <v>7951</v>
      </c>
      <c r="I1661" s="6" t="s">
        <v>8018</v>
      </c>
      <c r="J1661" s="14">
        <v>4.7199999999999999E-2</v>
      </c>
      <c r="K1661" s="14">
        <v>0.1065</v>
      </c>
      <c r="L1661" s="15">
        <f t="shared" si="104"/>
        <v>-5.9299999999999999E-2</v>
      </c>
      <c r="M1661" s="11">
        <f t="shared" si="105"/>
        <v>0</v>
      </c>
      <c r="N1661" s="11">
        <f>VLOOKUP(E1661,Nasdaq!$A$2:$F$3174,5,1)</f>
        <v>2349.830078</v>
      </c>
      <c r="O1661" s="11">
        <f>VLOOKUP(F1661,Nasdaq!$A$2:$F$3174,5,1)</f>
        <v>11010.980469</v>
      </c>
      <c r="P1661" s="11">
        <f t="shared" si="106"/>
        <v>4750</v>
      </c>
      <c r="Q1661" s="15">
        <f t="shared" si="107"/>
        <v>0.21340807732928835</v>
      </c>
    </row>
    <row r="1662" spans="1:17" ht="19.5" customHeight="1" x14ac:dyDescent="0.2">
      <c r="A1662" s="12">
        <v>4846</v>
      </c>
      <c r="B1662" s="6" t="s">
        <v>413</v>
      </c>
      <c r="C1662" s="12">
        <v>6513</v>
      </c>
      <c r="D1662" s="6" t="s">
        <v>6482</v>
      </c>
      <c r="E1662" s="13">
        <v>41725</v>
      </c>
      <c r="F1662" s="13">
        <v>44415</v>
      </c>
      <c r="H1662" s="6" t="s">
        <v>7947</v>
      </c>
      <c r="I1662" s="6" t="s">
        <v>7957</v>
      </c>
      <c r="J1662" s="14">
        <v>3.1099999999999999E-2</v>
      </c>
      <c r="K1662" s="14">
        <v>0.1207</v>
      </c>
      <c r="L1662" s="15">
        <f t="shared" si="104"/>
        <v>-8.9599999999999999E-2</v>
      </c>
      <c r="M1662" s="11">
        <f t="shared" si="105"/>
        <v>0</v>
      </c>
      <c r="N1662" s="11">
        <f>VLOOKUP(E1662,Nasdaq!$A$2:$F$3174,5,1)</f>
        <v>4151.2299800000001</v>
      </c>
      <c r="O1662" s="11">
        <f>VLOOKUP(F1662,Nasdaq!$A$2:$F$3174,5,1)</f>
        <v>11010.980469</v>
      </c>
      <c r="P1662" s="11">
        <f t="shared" si="106"/>
        <v>2690</v>
      </c>
      <c r="Q1662" s="15">
        <f t="shared" si="107"/>
        <v>0.37700857939239407</v>
      </c>
    </row>
    <row r="1663" spans="1:17" ht="19.5" customHeight="1" x14ac:dyDescent="0.2">
      <c r="A1663" s="12">
        <v>4846</v>
      </c>
      <c r="B1663" s="6" t="s">
        <v>413</v>
      </c>
      <c r="C1663" s="12">
        <v>9343</v>
      </c>
      <c r="D1663" s="6" t="s">
        <v>3357</v>
      </c>
      <c r="E1663" s="13">
        <v>42424</v>
      </c>
      <c r="F1663" s="13">
        <v>44415</v>
      </c>
      <c r="H1663" s="6" t="s">
        <v>7944</v>
      </c>
      <c r="I1663" s="6" t="s">
        <v>7968</v>
      </c>
      <c r="J1663" s="14">
        <v>2.4500000000000001E-2</v>
      </c>
      <c r="K1663" s="14">
        <v>0.15529999999999999</v>
      </c>
      <c r="L1663" s="15">
        <f t="shared" si="104"/>
        <v>-0.1308</v>
      </c>
      <c r="M1663" s="11">
        <f t="shared" si="105"/>
        <v>0</v>
      </c>
      <c r="N1663" s="11">
        <f>VLOOKUP(E1663,Nasdaq!$A$2:$F$3174,5,1)</f>
        <v>4542.6098629999997</v>
      </c>
      <c r="O1663" s="11">
        <f>VLOOKUP(F1663,Nasdaq!$A$2:$F$3174,5,1)</f>
        <v>11010.980469</v>
      </c>
      <c r="P1663" s="11">
        <f t="shared" si="106"/>
        <v>1991</v>
      </c>
      <c r="Q1663" s="15">
        <f t="shared" si="107"/>
        <v>0.41255321542611018</v>
      </c>
    </row>
    <row r="1664" spans="1:17" ht="19.5" customHeight="1" x14ac:dyDescent="0.2">
      <c r="A1664" s="12">
        <v>4846</v>
      </c>
      <c r="B1664" s="6" t="s">
        <v>413</v>
      </c>
      <c r="C1664" s="12">
        <v>6942</v>
      </c>
      <c r="D1664" s="6" t="s">
        <v>3358</v>
      </c>
      <c r="E1664" s="13">
        <v>41214</v>
      </c>
      <c r="F1664" s="13">
        <v>44415</v>
      </c>
      <c r="H1664" s="6" t="s">
        <v>7948</v>
      </c>
      <c r="I1664" s="6" t="s">
        <v>7992</v>
      </c>
      <c r="J1664" s="14">
        <v>-1.1599999999999999E-2</v>
      </c>
      <c r="K1664" s="14">
        <v>0.1396</v>
      </c>
      <c r="L1664" s="15">
        <f t="shared" si="104"/>
        <v>-0.1512</v>
      </c>
      <c r="M1664" s="11">
        <f t="shared" si="105"/>
        <v>0</v>
      </c>
      <c r="N1664" s="11">
        <f>VLOOKUP(E1664,Nasdaq!$A$2:$F$3174,5,1)</f>
        <v>3020.0600589999999</v>
      </c>
      <c r="O1664" s="11">
        <f>VLOOKUP(F1664,Nasdaq!$A$2:$F$3174,5,1)</f>
        <v>11010.980469</v>
      </c>
      <c r="P1664" s="11">
        <f t="shared" si="106"/>
        <v>3201</v>
      </c>
      <c r="Q1664" s="15">
        <f t="shared" si="107"/>
        <v>0.27427742800212468</v>
      </c>
    </row>
    <row r="1665" spans="1:17" ht="19.5" customHeight="1" x14ac:dyDescent="0.2">
      <c r="A1665" s="12">
        <v>4846</v>
      </c>
      <c r="B1665" s="6" t="s">
        <v>413</v>
      </c>
      <c r="C1665" s="12">
        <v>6601</v>
      </c>
      <c r="D1665" s="6" t="s">
        <v>4205</v>
      </c>
      <c r="E1665" s="13">
        <v>41494</v>
      </c>
      <c r="F1665" s="13">
        <v>44415</v>
      </c>
      <c r="H1665" s="6" t="s">
        <v>7950</v>
      </c>
      <c r="I1665" s="6" t="s">
        <v>8136</v>
      </c>
      <c r="J1665" s="14">
        <v>-1.1699999999999999E-2</v>
      </c>
      <c r="K1665" s="14">
        <v>0.125</v>
      </c>
      <c r="L1665" s="15">
        <f t="shared" si="104"/>
        <v>-0.13669999999999999</v>
      </c>
      <c r="M1665" s="11">
        <f t="shared" si="105"/>
        <v>0</v>
      </c>
      <c r="N1665" s="11">
        <f>VLOOKUP(E1665,Nasdaq!$A$2:$F$3174,5,1)</f>
        <v>3669.1201169999999</v>
      </c>
      <c r="O1665" s="11">
        <f>VLOOKUP(F1665,Nasdaq!$A$2:$F$3174,5,1)</f>
        <v>11010.980469</v>
      </c>
      <c r="P1665" s="11">
        <f t="shared" si="106"/>
        <v>2921</v>
      </c>
      <c r="Q1665" s="15">
        <f t="shared" si="107"/>
        <v>0.33322408565234951</v>
      </c>
    </row>
    <row r="1666" spans="1:17" ht="19.5" customHeight="1" x14ac:dyDescent="0.2">
      <c r="A1666" s="12">
        <v>4846</v>
      </c>
      <c r="B1666" s="6" t="s">
        <v>413</v>
      </c>
      <c r="C1666" s="12">
        <v>644</v>
      </c>
      <c r="D1666" s="6" t="s">
        <v>3359</v>
      </c>
      <c r="E1666" s="13">
        <v>43160</v>
      </c>
      <c r="F1666" s="13">
        <v>44415</v>
      </c>
      <c r="G1666" s="13">
        <v>43160</v>
      </c>
      <c r="H1666" s="6" t="s">
        <v>7951</v>
      </c>
      <c r="I1666" s="6" t="s">
        <v>8020</v>
      </c>
      <c r="J1666" s="14">
        <v>-1.72E-2</v>
      </c>
      <c r="K1666" s="14">
        <v>0.11890000000000001</v>
      </c>
      <c r="L1666" s="15">
        <f t="shared" si="104"/>
        <v>-0.1361</v>
      </c>
      <c r="M1666" s="11">
        <f t="shared" si="105"/>
        <v>0</v>
      </c>
      <c r="N1666" s="11">
        <f>VLOOKUP(E1666,Nasdaq!$A$2:$F$3174,5,1)</f>
        <v>7180.5600590000004</v>
      </c>
      <c r="O1666" s="11">
        <f>VLOOKUP(F1666,Nasdaq!$A$2:$F$3174,5,1)</f>
        <v>11010.980469</v>
      </c>
      <c r="P1666" s="11">
        <f t="shared" si="106"/>
        <v>1255</v>
      </c>
      <c r="Q1666" s="15">
        <f t="shared" si="107"/>
        <v>0.65212782646787693</v>
      </c>
    </row>
    <row r="1667" spans="1:17" ht="19.5" customHeight="1" x14ac:dyDescent="0.2">
      <c r="A1667" s="12">
        <v>4846</v>
      </c>
      <c r="B1667" s="6" t="s">
        <v>413</v>
      </c>
      <c r="C1667" s="12">
        <v>8977</v>
      </c>
      <c r="D1667" s="6" t="s">
        <v>3360</v>
      </c>
      <c r="E1667" s="13">
        <v>40847</v>
      </c>
      <c r="F1667" s="13">
        <v>44415</v>
      </c>
      <c r="H1667" s="6" t="s">
        <v>7950</v>
      </c>
      <c r="I1667" s="6" t="s">
        <v>8071</v>
      </c>
      <c r="J1667" s="14">
        <v>-8.6400000000000005E-2</v>
      </c>
      <c r="K1667" s="14">
        <v>0.1424</v>
      </c>
      <c r="L1667" s="15">
        <f t="shared" si="104"/>
        <v>-0.2288</v>
      </c>
      <c r="M1667" s="11">
        <f t="shared" si="105"/>
        <v>0</v>
      </c>
      <c r="N1667" s="11">
        <f>VLOOKUP(E1667,Nasdaq!$A$2:$F$3174,5,1)</f>
        <v>2684.4099120000001</v>
      </c>
      <c r="O1667" s="11">
        <f>VLOOKUP(F1667,Nasdaq!$A$2:$F$3174,5,1)</f>
        <v>11010.980469</v>
      </c>
      <c r="P1667" s="11">
        <f t="shared" si="106"/>
        <v>3568</v>
      </c>
      <c r="Q1667" s="15">
        <f t="shared" si="107"/>
        <v>0.24379416791053193</v>
      </c>
    </row>
    <row r="1668" spans="1:17" ht="19.5" customHeight="1" x14ac:dyDescent="0.2">
      <c r="A1668" s="12">
        <v>4846</v>
      </c>
      <c r="B1668" s="6" t="s">
        <v>413</v>
      </c>
      <c r="C1668" s="12">
        <v>9104</v>
      </c>
      <c r="D1668" s="6" t="s">
        <v>3361</v>
      </c>
      <c r="E1668" s="13">
        <v>41491</v>
      </c>
      <c r="F1668" s="13">
        <v>44415</v>
      </c>
      <c r="H1668" s="6" t="s">
        <v>7948</v>
      </c>
      <c r="I1668" s="6" t="s">
        <v>8052</v>
      </c>
      <c r="J1668" s="14">
        <v>-9.7899999999999987E-2</v>
      </c>
      <c r="K1668" s="14">
        <v>0.1241</v>
      </c>
      <c r="L1668" s="15">
        <f t="shared" si="104"/>
        <v>-0.22199999999999998</v>
      </c>
      <c r="M1668" s="11">
        <f t="shared" si="105"/>
        <v>0</v>
      </c>
      <c r="N1668" s="11">
        <f>VLOOKUP(E1668,Nasdaq!$A$2:$F$3174,5,1)</f>
        <v>3692.9499510000001</v>
      </c>
      <c r="O1668" s="11">
        <f>VLOOKUP(F1668,Nasdaq!$A$2:$F$3174,5,1)</f>
        <v>11010.980469</v>
      </c>
      <c r="P1668" s="11">
        <f t="shared" si="106"/>
        <v>2924</v>
      </c>
      <c r="Q1668" s="15">
        <f t="shared" si="107"/>
        <v>0.33538827369388424</v>
      </c>
    </row>
    <row r="1669" spans="1:17" ht="19.5" customHeight="1" x14ac:dyDescent="0.2">
      <c r="A1669" s="12">
        <v>4846</v>
      </c>
      <c r="B1669" s="6" t="s">
        <v>413</v>
      </c>
      <c r="C1669" s="12">
        <v>46341</v>
      </c>
      <c r="D1669" s="6" t="s">
        <v>3362</v>
      </c>
      <c r="E1669" s="13">
        <v>40861</v>
      </c>
      <c r="F1669" s="13">
        <v>41262</v>
      </c>
      <c r="H1669" s="6" t="s">
        <v>7952</v>
      </c>
      <c r="I1669" s="6" t="s">
        <v>7952</v>
      </c>
      <c r="J1669" s="14">
        <v>-0.24850000000000003</v>
      </c>
      <c r="K1669" s="14">
        <v>0.15920000000000001</v>
      </c>
      <c r="L1669" s="15">
        <f t="shared" si="104"/>
        <v>-0.40770000000000006</v>
      </c>
      <c r="M1669" s="11">
        <f t="shared" si="105"/>
        <v>0</v>
      </c>
      <c r="N1669" s="11">
        <f>VLOOKUP(E1669,Nasdaq!$A$2:$F$3174,5,1)</f>
        <v>2657.219971</v>
      </c>
      <c r="O1669" s="11">
        <f>VLOOKUP(F1669,Nasdaq!$A$2:$F$3174,5,1)</f>
        <v>3044.360107</v>
      </c>
      <c r="P1669" s="11">
        <f t="shared" si="106"/>
        <v>401</v>
      </c>
      <c r="Q1669" s="15">
        <f t="shared" si="107"/>
        <v>0.87283446991830682</v>
      </c>
    </row>
    <row r="1670" spans="1:17" ht="19.5" customHeight="1" x14ac:dyDescent="0.2">
      <c r="A1670" s="12">
        <v>6020</v>
      </c>
      <c r="B1670" s="6" t="s">
        <v>5957</v>
      </c>
      <c r="C1670" s="12">
        <v>19092</v>
      </c>
      <c r="D1670" s="6" t="s">
        <v>6483</v>
      </c>
      <c r="E1670" s="13">
        <v>43424</v>
      </c>
      <c r="F1670" s="13">
        <v>44415</v>
      </c>
      <c r="G1670" s="13">
        <v>43424</v>
      </c>
      <c r="H1670" s="6" t="s">
        <v>7944</v>
      </c>
      <c r="I1670" s="6" t="s">
        <v>8056</v>
      </c>
      <c r="J1670" s="14">
        <v>4.4900000000000002E-2</v>
      </c>
      <c r="K1670" s="14">
        <v>0.17269999999999999</v>
      </c>
      <c r="L1670" s="15">
        <f t="shared" si="104"/>
        <v>-0.1278</v>
      </c>
      <c r="M1670" s="11">
        <f t="shared" si="105"/>
        <v>0</v>
      </c>
      <c r="N1670" s="11">
        <f>VLOOKUP(E1670,Nasdaq!$A$2:$F$3174,5,1)</f>
        <v>6908.8198240000002</v>
      </c>
      <c r="O1670" s="11">
        <f>VLOOKUP(F1670,Nasdaq!$A$2:$F$3174,5,1)</f>
        <v>11010.980469</v>
      </c>
      <c r="P1670" s="11">
        <f t="shared" si="106"/>
        <v>991</v>
      </c>
      <c r="Q1670" s="15">
        <f t="shared" si="107"/>
        <v>0.62744900383184521</v>
      </c>
    </row>
    <row r="1671" spans="1:17" ht="19.5" customHeight="1" x14ac:dyDescent="0.2">
      <c r="A1671" s="12">
        <v>7726</v>
      </c>
      <c r="B1671" s="6" t="s">
        <v>6017</v>
      </c>
      <c r="C1671" s="12">
        <v>25957</v>
      </c>
      <c r="D1671" s="6" t="s">
        <v>2767</v>
      </c>
      <c r="E1671" s="13">
        <v>43909</v>
      </c>
      <c r="F1671" s="13">
        <v>44415</v>
      </c>
      <c r="G1671" s="13">
        <v>43909</v>
      </c>
      <c r="H1671" s="6" t="s">
        <v>7944</v>
      </c>
      <c r="I1671" s="6" t="s">
        <v>7963</v>
      </c>
      <c r="J1671" s="14">
        <v>3.8610000000000002</v>
      </c>
      <c r="K1671" s="14">
        <v>1.3661000000000001</v>
      </c>
      <c r="L1671" s="15">
        <f t="shared" si="104"/>
        <v>2.4949000000000003</v>
      </c>
      <c r="M1671" s="11">
        <f t="shared" si="105"/>
        <v>1</v>
      </c>
      <c r="N1671" s="11">
        <f>VLOOKUP(E1671,Nasdaq!$A$2:$F$3174,5,1)</f>
        <v>7150.580078</v>
      </c>
      <c r="O1671" s="11">
        <f>VLOOKUP(F1671,Nasdaq!$A$2:$F$3174,5,1)</f>
        <v>11010.980469</v>
      </c>
      <c r="P1671" s="11">
        <f t="shared" si="106"/>
        <v>506</v>
      </c>
      <c r="Q1671" s="15">
        <f t="shared" si="107"/>
        <v>0.64940600086566691</v>
      </c>
    </row>
    <row r="1672" spans="1:17" ht="19.5" customHeight="1" x14ac:dyDescent="0.2">
      <c r="A1672" s="12">
        <v>7726</v>
      </c>
      <c r="B1672" s="6" t="s">
        <v>6017</v>
      </c>
      <c r="C1672" s="12">
        <v>4059</v>
      </c>
      <c r="D1672" s="6" t="s">
        <v>6484</v>
      </c>
      <c r="E1672" s="13">
        <v>43461</v>
      </c>
      <c r="F1672" s="13">
        <v>44415</v>
      </c>
      <c r="G1672" s="13">
        <v>43461</v>
      </c>
      <c r="H1672" s="6" t="s">
        <v>7949</v>
      </c>
      <c r="I1672" s="6" t="s">
        <v>8080</v>
      </c>
      <c r="J1672" s="14">
        <v>0.3679</v>
      </c>
      <c r="K1672" s="14">
        <v>0.22719999999999999</v>
      </c>
      <c r="L1672" s="15">
        <f t="shared" si="104"/>
        <v>0.14070000000000002</v>
      </c>
      <c r="M1672" s="11">
        <f t="shared" si="105"/>
        <v>1</v>
      </c>
      <c r="N1672" s="11">
        <f>VLOOKUP(E1672,Nasdaq!$A$2:$F$3174,5,1)</f>
        <v>6579.4902339999999</v>
      </c>
      <c r="O1672" s="11">
        <f>VLOOKUP(F1672,Nasdaq!$A$2:$F$3174,5,1)</f>
        <v>11010.980469</v>
      </c>
      <c r="P1672" s="11">
        <f t="shared" si="106"/>
        <v>954</v>
      </c>
      <c r="Q1672" s="15">
        <f t="shared" si="107"/>
        <v>0.59753988142415082</v>
      </c>
    </row>
    <row r="1673" spans="1:17" ht="19.5" customHeight="1" x14ac:dyDescent="0.2">
      <c r="A1673" s="12">
        <v>7440</v>
      </c>
      <c r="B1673" s="6" t="s">
        <v>414</v>
      </c>
      <c r="C1673" s="12">
        <v>11561</v>
      </c>
      <c r="D1673" s="6" t="s">
        <v>3363</v>
      </c>
      <c r="E1673" s="13">
        <v>41404</v>
      </c>
      <c r="F1673" s="13">
        <v>41624</v>
      </c>
      <c r="H1673" s="6" t="s">
        <v>7948</v>
      </c>
      <c r="I1673" s="6" t="s">
        <v>8117</v>
      </c>
      <c r="J1673" s="14">
        <v>0.193</v>
      </c>
      <c r="K1673" s="14">
        <v>0.185</v>
      </c>
      <c r="L1673" s="15">
        <f t="shared" si="104"/>
        <v>8.0000000000000071E-3</v>
      </c>
      <c r="M1673" s="11">
        <f t="shared" si="105"/>
        <v>1</v>
      </c>
      <c r="N1673" s="11">
        <f>VLOOKUP(E1673,Nasdaq!$A$2:$F$3174,5,1)</f>
        <v>3436.580078</v>
      </c>
      <c r="O1673" s="11">
        <f>VLOOKUP(F1673,Nasdaq!$A$2:$F$3174,5,1)</f>
        <v>4029.5200199999999</v>
      </c>
      <c r="P1673" s="11">
        <f t="shared" si="106"/>
        <v>220</v>
      </c>
      <c r="Q1673" s="15">
        <f t="shared" si="107"/>
        <v>0.85285266556063666</v>
      </c>
    </row>
    <row r="1674" spans="1:17" ht="19.5" customHeight="1" x14ac:dyDescent="0.2">
      <c r="A1674" s="12">
        <v>6318</v>
      </c>
      <c r="B1674" s="6" t="s">
        <v>415</v>
      </c>
      <c r="C1674" s="12">
        <v>40553</v>
      </c>
      <c r="D1674" s="6" t="s">
        <v>3364</v>
      </c>
      <c r="E1674" s="13">
        <v>42838</v>
      </c>
      <c r="F1674" s="13">
        <v>44415</v>
      </c>
      <c r="H1674" s="6" t="s">
        <v>7950</v>
      </c>
      <c r="I1674" s="6" t="s">
        <v>7985</v>
      </c>
      <c r="J1674" s="14">
        <v>-0.64590000000000003</v>
      </c>
      <c r="K1674" s="14">
        <v>0.13849999999999998</v>
      </c>
      <c r="L1674" s="15">
        <f t="shared" si="104"/>
        <v>-0.78439999999999999</v>
      </c>
      <c r="M1674" s="11">
        <f t="shared" si="105"/>
        <v>0</v>
      </c>
      <c r="N1674" s="11">
        <f>VLOOKUP(E1674,Nasdaq!$A$2:$F$3174,5,1)</f>
        <v>5805.1499020000001</v>
      </c>
      <c r="O1674" s="11">
        <f>VLOOKUP(F1674,Nasdaq!$A$2:$F$3174,5,1)</f>
        <v>11010.980469</v>
      </c>
      <c r="P1674" s="11">
        <f t="shared" si="106"/>
        <v>1577</v>
      </c>
      <c r="Q1674" s="15">
        <f t="shared" si="107"/>
        <v>0.52721520798518806</v>
      </c>
    </row>
    <row r="1675" spans="1:17" ht="19.5" customHeight="1" x14ac:dyDescent="0.2">
      <c r="A1675" s="12">
        <v>5550</v>
      </c>
      <c r="B1675" s="6" t="s">
        <v>416</v>
      </c>
      <c r="C1675" s="12">
        <v>41038</v>
      </c>
      <c r="D1675" s="6" t="s">
        <v>3365</v>
      </c>
      <c r="E1675" s="13">
        <v>41169</v>
      </c>
      <c r="F1675" s="13">
        <v>43636</v>
      </c>
      <c r="G1675" s="13">
        <v>41376</v>
      </c>
      <c r="H1675" s="6" t="s">
        <v>7948</v>
      </c>
      <c r="I1675" s="6" t="s">
        <v>8147</v>
      </c>
      <c r="J1675" s="14">
        <v>-7.6299999999999993E-2</v>
      </c>
      <c r="K1675" s="14">
        <v>0.13320000000000001</v>
      </c>
      <c r="L1675" s="15">
        <f t="shared" si="104"/>
        <v>-0.20950000000000002</v>
      </c>
      <c r="M1675" s="11">
        <f t="shared" si="105"/>
        <v>0</v>
      </c>
      <c r="N1675" s="11">
        <f>VLOOKUP(E1675,Nasdaq!$A$2:$F$3174,5,1)</f>
        <v>3178.669922</v>
      </c>
      <c r="O1675" s="11">
        <f>VLOOKUP(F1675,Nasdaq!$A$2:$F$3174,5,1)</f>
        <v>8051.3398440000001</v>
      </c>
      <c r="P1675" s="11">
        <f t="shared" si="106"/>
        <v>2467</v>
      </c>
      <c r="Q1675" s="15">
        <f t="shared" si="107"/>
        <v>0.39480052567057378</v>
      </c>
    </row>
    <row r="1676" spans="1:17" ht="19.5" customHeight="1" x14ac:dyDescent="0.2">
      <c r="A1676" s="12">
        <v>6372</v>
      </c>
      <c r="B1676" s="6" t="s">
        <v>417</v>
      </c>
      <c r="C1676" s="12">
        <v>40553</v>
      </c>
      <c r="D1676" s="6" t="s">
        <v>3364</v>
      </c>
      <c r="E1676" s="13">
        <v>42838</v>
      </c>
      <c r="F1676" s="13">
        <v>44415</v>
      </c>
      <c r="H1676" s="6" t="s">
        <v>7950</v>
      </c>
      <c r="I1676" s="6" t="s">
        <v>7985</v>
      </c>
      <c r="J1676" s="14">
        <v>-0.64590000000000003</v>
      </c>
      <c r="K1676" s="14">
        <v>0.13849999999999998</v>
      </c>
      <c r="L1676" s="15">
        <f t="shared" si="104"/>
        <v>-0.78439999999999999</v>
      </c>
      <c r="M1676" s="11">
        <f t="shared" si="105"/>
        <v>0</v>
      </c>
      <c r="N1676" s="11">
        <f>VLOOKUP(E1676,Nasdaq!$A$2:$F$3174,5,1)</f>
        <v>5805.1499020000001</v>
      </c>
      <c r="O1676" s="11">
        <f>VLOOKUP(F1676,Nasdaq!$A$2:$F$3174,5,1)</f>
        <v>11010.980469</v>
      </c>
      <c r="P1676" s="11">
        <f t="shared" si="106"/>
        <v>1577</v>
      </c>
      <c r="Q1676" s="15">
        <f t="shared" si="107"/>
        <v>0.52721520798518806</v>
      </c>
    </row>
    <row r="1677" spans="1:17" ht="19.5" customHeight="1" x14ac:dyDescent="0.2">
      <c r="A1677" s="12">
        <v>7480</v>
      </c>
      <c r="B1677" s="6" t="s">
        <v>418</v>
      </c>
      <c r="C1677" s="12">
        <v>40990</v>
      </c>
      <c r="D1677" s="6" t="s">
        <v>3366</v>
      </c>
      <c r="E1677" s="13">
        <v>42808</v>
      </c>
      <c r="F1677" s="13">
        <v>43245</v>
      </c>
      <c r="H1677" s="6" t="s">
        <v>7944</v>
      </c>
      <c r="I1677" s="6" t="s">
        <v>7997</v>
      </c>
      <c r="J1677" s="14">
        <v>-0.70750000000000002</v>
      </c>
      <c r="K1677" s="14">
        <v>0.1462</v>
      </c>
      <c r="L1677" s="15">
        <f t="shared" si="104"/>
        <v>-0.85370000000000001</v>
      </c>
      <c r="M1677" s="11">
        <f t="shared" si="105"/>
        <v>0</v>
      </c>
      <c r="N1677" s="11">
        <f>VLOOKUP(E1677,Nasdaq!$A$2:$F$3174,5,1)</f>
        <v>5856.8198240000002</v>
      </c>
      <c r="O1677" s="11">
        <f>VLOOKUP(F1677,Nasdaq!$A$2:$F$3174,5,1)</f>
        <v>7433.8500979999999</v>
      </c>
      <c r="P1677" s="11">
        <f t="shared" si="106"/>
        <v>437</v>
      </c>
      <c r="Q1677" s="15">
        <f t="shared" si="107"/>
        <v>0.7878593867112742</v>
      </c>
    </row>
    <row r="1678" spans="1:17" ht="19.5" customHeight="1" x14ac:dyDescent="0.2">
      <c r="A1678" s="12">
        <v>7470</v>
      </c>
      <c r="B1678" s="6" t="s">
        <v>419</v>
      </c>
      <c r="C1678" s="12">
        <v>455</v>
      </c>
      <c r="D1678" s="6" t="s">
        <v>3367</v>
      </c>
      <c r="E1678" s="13">
        <v>42094</v>
      </c>
      <c r="F1678" s="13">
        <v>43235</v>
      </c>
      <c r="H1678" s="6" t="s">
        <v>7948</v>
      </c>
      <c r="I1678" s="6" t="s">
        <v>8117</v>
      </c>
      <c r="J1678" s="14">
        <v>-0.1351</v>
      </c>
      <c r="K1678" s="14">
        <v>0.1134</v>
      </c>
      <c r="L1678" s="15">
        <f t="shared" si="104"/>
        <v>-0.2485</v>
      </c>
      <c r="M1678" s="11">
        <f t="shared" si="105"/>
        <v>0</v>
      </c>
      <c r="N1678" s="11">
        <f>VLOOKUP(E1678,Nasdaq!$A$2:$F$3174,5,1)</f>
        <v>4900.8798829999996</v>
      </c>
      <c r="O1678" s="11">
        <f>VLOOKUP(F1678,Nasdaq!$A$2:$F$3174,5,1)</f>
        <v>7351.6298829999996</v>
      </c>
      <c r="P1678" s="11">
        <f t="shared" si="106"/>
        <v>1141</v>
      </c>
      <c r="Q1678" s="15">
        <f t="shared" si="107"/>
        <v>0.66663919878050271</v>
      </c>
    </row>
    <row r="1679" spans="1:17" ht="19.5" customHeight="1" x14ac:dyDescent="0.2">
      <c r="A1679" s="12">
        <v>5536</v>
      </c>
      <c r="B1679" s="6" t="s">
        <v>420</v>
      </c>
      <c r="C1679" s="12">
        <v>26682</v>
      </c>
      <c r="D1679" s="6" t="s">
        <v>3368</v>
      </c>
      <c r="E1679" s="13">
        <v>42626</v>
      </c>
      <c r="F1679" s="13">
        <v>43017</v>
      </c>
      <c r="H1679" s="6" t="s">
        <v>7944</v>
      </c>
      <c r="I1679" s="6" t="s">
        <v>8003</v>
      </c>
      <c r="J1679" s="14">
        <v>0.3427</v>
      </c>
      <c r="K1679" s="14">
        <v>0.20660000000000001</v>
      </c>
      <c r="L1679" s="15">
        <f t="shared" si="104"/>
        <v>0.1361</v>
      </c>
      <c r="M1679" s="11">
        <f t="shared" si="105"/>
        <v>1</v>
      </c>
      <c r="N1679" s="11">
        <f>VLOOKUP(E1679,Nasdaq!$A$2:$F$3174,5,1)</f>
        <v>5155.25</v>
      </c>
      <c r="O1679" s="11">
        <f>VLOOKUP(F1679,Nasdaq!$A$2:$F$3174,5,1)</f>
        <v>6579.7299800000001</v>
      </c>
      <c r="P1679" s="11">
        <f t="shared" si="106"/>
        <v>391</v>
      </c>
      <c r="Q1679" s="15">
        <f t="shared" si="107"/>
        <v>0.78350613609118602</v>
      </c>
    </row>
    <row r="1680" spans="1:17" ht="19.5" customHeight="1" x14ac:dyDescent="0.2">
      <c r="A1680" s="12">
        <v>5536</v>
      </c>
      <c r="B1680" s="6" t="s">
        <v>420</v>
      </c>
      <c r="C1680" s="12">
        <v>26857</v>
      </c>
      <c r="D1680" s="6" t="s">
        <v>3369</v>
      </c>
      <c r="E1680" s="13">
        <v>43222</v>
      </c>
      <c r="F1680" s="13">
        <v>43525</v>
      </c>
      <c r="H1680" s="6" t="s">
        <v>7947</v>
      </c>
      <c r="I1680" s="6" t="s">
        <v>8135</v>
      </c>
      <c r="J1680" s="14">
        <v>0.30780000000000002</v>
      </c>
      <c r="K1680" s="14">
        <v>0.1002</v>
      </c>
      <c r="L1680" s="15">
        <f t="shared" si="104"/>
        <v>0.20760000000000001</v>
      </c>
      <c r="M1680" s="11">
        <f t="shared" si="105"/>
        <v>1</v>
      </c>
      <c r="N1680" s="11">
        <f>VLOOKUP(E1680,Nasdaq!$A$2:$F$3174,5,1)</f>
        <v>7100.8999020000001</v>
      </c>
      <c r="O1680" s="11">
        <f>VLOOKUP(F1680,Nasdaq!$A$2:$F$3174,5,1)</f>
        <v>7595.3500979999999</v>
      </c>
      <c r="P1680" s="11">
        <f t="shared" si="106"/>
        <v>303</v>
      </c>
      <c r="Q1680" s="15">
        <f t="shared" si="107"/>
        <v>0.93490150321075893</v>
      </c>
    </row>
    <row r="1681" spans="1:17" ht="19.5" customHeight="1" x14ac:dyDescent="0.2">
      <c r="A1681" s="12">
        <v>5536</v>
      </c>
      <c r="B1681" s="6" t="s">
        <v>420</v>
      </c>
      <c r="C1681" s="12">
        <v>9242</v>
      </c>
      <c r="D1681" s="6" t="s">
        <v>3370</v>
      </c>
      <c r="E1681" s="13">
        <v>42103</v>
      </c>
      <c r="F1681" s="13">
        <v>42905</v>
      </c>
      <c r="H1681" s="6" t="s">
        <v>7944</v>
      </c>
      <c r="I1681" s="6" t="s">
        <v>8003</v>
      </c>
      <c r="J1681" s="14">
        <v>0.23850000000000002</v>
      </c>
      <c r="K1681" s="14">
        <v>9.8699999999999996E-2</v>
      </c>
      <c r="L1681" s="15">
        <f t="shared" si="104"/>
        <v>0.13980000000000004</v>
      </c>
      <c r="M1681" s="11">
        <f t="shared" si="105"/>
        <v>1</v>
      </c>
      <c r="N1681" s="11">
        <f>VLOOKUP(E1681,Nasdaq!$A$2:$F$3174,5,1)</f>
        <v>4974.5600590000004</v>
      </c>
      <c r="O1681" s="11">
        <f>VLOOKUP(F1681,Nasdaq!$A$2:$F$3174,5,1)</f>
        <v>6239.0097660000001</v>
      </c>
      <c r="P1681" s="11">
        <f t="shared" si="106"/>
        <v>802</v>
      </c>
      <c r="Q1681" s="15">
        <f t="shared" si="107"/>
        <v>0.79733228418982571</v>
      </c>
    </row>
    <row r="1682" spans="1:17" ht="19.5" customHeight="1" x14ac:dyDescent="0.2">
      <c r="A1682" s="12">
        <v>5536</v>
      </c>
      <c r="B1682" s="6" t="s">
        <v>420</v>
      </c>
      <c r="C1682" s="12">
        <v>9229</v>
      </c>
      <c r="D1682" s="6" t="s">
        <v>2866</v>
      </c>
      <c r="E1682" s="13">
        <v>41472</v>
      </c>
      <c r="F1682" s="13">
        <v>42086</v>
      </c>
      <c r="H1682" s="6" t="s">
        <v>7951</v>
      </c>
      <c r="I1682" s="6" t="s">
        <v>8114</v>
      </c>
      <c r="J1682" s="14">
        <v>0.22309999999999999</v>
      </c>
      <c r="K1682" s="14">
        <v>0.1668</v>
      </c>
      <c r="L1682" s="15">
        <f t="shared" si="104"/>
        <v>5.6299999999999989E-2</v>
      </c>
      <c r="M1682" s="11">
        <f t="shared" si="105"/>
        <v>1</v>
      </c>
      <c r="N1682" s="11">
        <f>VLOOKUP(E1682,Nasdaq!$A$2:$F$3174,5,1)</f>
        <v>3610</v>
      </c>
      <c r="O1682" s="11">
        <f>VLOOKUP(F1682,Nasdaq!$A$2:$F$3174,5,1)</f>
        <v>5010.9702150000003</v>
      </c>
      <c r="P1682" s="11">
        <f t="shared" si="106"/>
        <v>614</v>
      </c>
      <c r="Q1682" s="15">
        <f t="shared" si="107"/>
        <v>0.72042042305788145</v>
      </c>
    </row>
    <row r="1683" spans="1:17" ht="19.5" customHeight="1" x14ac:dyDescent="0.2">
      <c r="A1683" s="12">
        <v>5536</v>
      </c>
      <c r="B1683" s="6" t="s">
        <v>420</v>
      </c>
      <c r="C1683" s="12">
        <v>11026</v>
      </c>
      <c r="D1683" s="6" t="s">
        <v>3371</v>
      </c>
      <c r="E1683" s="13">
        <v>43188</v>
      </c>
      <c r="F1683" s="13">
        <v>44415</v>
      </c>
      <c r="H1683" s="6" t="s">
        <v>7951</v>
      </c>
      <c r="I1683" s="6" t="s">
        <v>7991</v>
      </c>
      <c r="J1683" s="14">
        <v>0.17749999999999999</v>
      </c>
      <c r="K1683" s="14">
        <v>0.12890000000000001</v>
      </c>
      <c r="L1683" s="15">
        <f t="shared" si="104"/>
        <v>4.8599999999999977E-2</v>
      </c>
      <c r="M1683" s="11">
        <f t="shared" si="105"/>
        <v>1</v>
      </c>
      <c r="N1683" s="11">
        <f>VLOOKUP(E1683,Nasdaq!$A$2:$F$3174,5,1)</f>
        <v>7063.4501950000003</v>
      </c>
      <c r="O1683" s="11">
        <f>VLOOKUP(F1683,Nasdaq!$A$2:$F$3174,5,1)</f>
        <v>11010.980469</v>
      </c>
      <c r="P1683" s="11">
        <f t="shared" si="106"/>
        <v>1227</v>
      </c>
      <c r="Q1683" s="15">
        <f t="shared" si="107"/>
        <v>0.64149211933479455</v>
      </c>
    </row>
    <row r="1684" spans="1:17" ht="19.5" customHeight="1" x14ac:dyDescent="0.2">
      <c r="A1684" s="12">
        <v>5536</v>
      </c>
      <c r="B1684" s="6" t="s">
        <v>420</v>
      </c>
      <c r="C1684" s="12">
        <v>9385</v>
      </c>
      <c r="D1684" s="6" t="s">
        <v>3372</v>
      </c>
      <c r="E1684" s="13">
        <v>42745</v>
      </c>
      <c r="F1684" s="13">
        <v>43144</v>
      </c>
      <c r="H1684" s="6" t="s">
        <v>7950</v>
      </c>
      <c r="I1684" s="6" t="s">
        <v>8092</v>
      </c>
      <c r="J1684" s="14">
        <v>0.1023</v>
      </c>
      <c r="K1684" s="14">
        <v>0.18059999999999998</v>
      </c>
      <c r="L1684" s="15">
        <f t="shared" si="104"/>
        <v>-7.8299999999999981E-2</v>
      </c>
      <c r="M1684" s="11">
        <f t="shared" si="105"/>
        <v>0</v>
      </c>
      <c r="N1684" s="11">
        <f>VLOOKUP(E1684,Nasdaq!$A$2:$F$3174,5,1)</f>
        <v>5551.8198240000002</v>
      </c>
      <c r="O1684" s="11">
        <f>VLOOKUP(F1684,Nasdaq!$A$2:$F$3174,5,1)</f>
        <v>7013.5097660000001</v>
      </c>
      <c r="P1684" s="11">
        <f t="shared" si="106"/>
        <v>399</v>
      </c>
      <c r="Q1684" s="15">
        <f t="shared" si="107"/>
        <v>0.79159064700871939</v>
      </c>
    </row>
    <row r="1685" spans="1:17" ht="19.5" customHeight="1" x14ac:dyDescent="0.2">
      <c r="A1685" s="12">
        <v>5536</v>
      </c>
      <c r="B1685" s="6" t="s">
        <v>420</v>
      </c>
      <c r="C1685" s="12">
        <v>8952</v>
      </c>
      <c r="D1685" s="6" t="s">
        <v>3373</v>
      </c>
      <c r="E1685" s="13">
        <v>43889</v>
      </c>
      <c r="F1685" s="13">
        <v>44415</v>
      </c>
      <c r="H1685" s="6" t="s">
        <v>7949</v>
      </c>
      <c r="I1685" s="6" t="s">
        <v>7966</v>
      </c>
      <c r="J1685" s="14">
        <v>-8.2799999999999999E-2</v>
      </c>
      <c r="K1685" s="14">
        <v>0.35700000000000004</v>
      </c>
      <c r="L1685" s="15">
        <f t="shared" si="104"/>
        <v>-0.43980000000000002</v>
      </c>
      <c r="M1685" s="11">
        <f t="shared" si="105"/>
        <v>0</v>
      </c>
      <c r="N1685" s="11">
        <f>VLOOKUP(E1685,Nasdaq!$A$2:$F$3174,5,1)</f>
        <v>8567.3701170000004</v>
      </c>
      <c r="O1685" s="11">
        <f>VLOOKUP(F1685,Nasdaq!$A$2:$F$3174,5,1)</f>
        <v>11010.980469</v>
      </c>
      <c r="P1685" s="11">
        <f t="shared" si="106"/>
        <v>526</v>
      </c>
      <c r="Q1685" s="15">
        <f t="shared" si="107"/>
        <v>0.7780761521407118</v>
      </c>
    </row>
    <row r="1686" spans="1:17" ht="19.5" customHeight="1" x14ac:dyDescent="0.2">
      <c r="A1686" s="12">
        <v>5536</v>
      </c>
      <c r="B1686" s="6" t="s">
        <v>420</v>
      </c>
      <c r="C1686" s="12">
        <v>9224</v>
      </c>
      <c r="D1686" s="6" t="s">
        <v>3374</v>
      </c>
      <c r="E1686" s="13">
        <v>43361</v>
      </c>
      <c r="F1686" s="13">
        <v>44415</v>
      </c>
      <c r="H1686" s="6" t="s">
        <v>7947</v>
      </c>
      <c r="I1686" s="6" t="s">
        <v>7957</v>
      </c>
      <c r="J1686" s="14">
        <v>-0.19699999999999998</v>
      </c>
      <c r="K1686" s="14">
        <v>0.1014</v>
      </c>
      <c r="L1686" s="15">
        <f t="shared" si="104"/>
        <v>-0.2984</v>
      </c>
      <c r="M1686" s="11">
        <f t="shared" si="105"/>
        <v>0</v>
      </c>
      <c r="N1686" s="11">
        <f>VLOOKUP(E1686,Nasdaq!$A$2:$F$3174,5,1)</f>
        <v>7956.1098629999997</v>
      </c>
      <c r="O1686" s="11">
        <f>VLOOKUP(F1686,Nasdaq!$A$2:$F$3174,5,1)</f>
        <v>11010.980469</v>
      </c>
      <c r="P1686" s="11">
        <f t="shared" si="106"/>
        <v>1054</v>
      </c>
      <c r="Q1686" s="15">
        <f t="shared" si="107"/>
        <v>0.72256204664844736</v>
      </c>
    </row>
    <row r="1687" spans="1:17" ht="19.5" customHeight="1" x14ac:dyDescent="0.2">
      <c r="A1687" s="12">
        <v>5536</v>
      </c>
      <c r="B1687" s="6" t="s">
        <v>420</v>
      </c>
      <c r="C1687" s="12">
        <v>30844</v>
      </c>
      <c r="D1687" s="6" t="s">
        <v>3375</v>
      </c>
      <c r="E1687" s="13">
        <v>43721</v>
      </c>
      <c r="F1687" s="13">
        <v>44415</v>
      </c>
      <c r="H1687" s="6" t="s">
        <v>7947</v>
      </c>
      <c r="I1687" s="6" t="s">
        <v>8055</v>
      </c>
      <c r="J1687" s="14">
        <v>-0.25780000000000003</v>
      </c>
      <c r="K1687" s="14">
        <v>0.151</v>
      </c>
      <c r="L1687" s="15">
        <f t="shared" si="104"/>
        <v>-0.40880000000000005</v>
      </c>
      <c r="M1687" s="11">
        <f t="shared" si="105"/>
        <v>0</v>
      </c>
      <c r="N1687" s="11">
        <f>VLOOKUP(E1687,Nasdaq!$A$2:$F$3174,5,1)</f>
        <v>8176.7099609999996</v>
      </c>
      <c r="O1687" s="11">
        <f>VLOOKUP(F1687,Nasdaq!$A$2:$F$3174,5,1)</f>
        <v>11010.980469</v>
      </c>
      <c r="P1687" s="11">
        <f t="shared" si="106"/>
        <v>694</v>
      </c>
      <c r="Q1687" s="15">
        <f t="shared" si="107"/>
        <v>0.74259686414798154</v>
      </c>
    </row>
    <row r="1688" spans="1:17" ht="19.5" customHeight="1" x14ac:dyDescent="0.2">
      <c r="A1688" s="12">
        <v>5536</v>
      </c>
      <c r="B1688" s="6" t="s">
        <v>420</v>
      </c>
      <c r="C1688" s="12">
        <v>9340</v>
      </c>
      <c r="D1688" s="6" t="s">
        <v>3376</v>
      </c>
      <c r="E1688" s="13">
        <v>43619</v>
      </c>
      <c r="F1688" s="13">
        <v>44415</v>
      </c>
      <c r="H1688" s="6" t="s">
        <v>7951</v>
      </c>
      <c r="I1688" s="6" t="s">
        <v>8018</v>
      </c>
      <c r="J1688" s="14">
        <v>-0.433</v>
      </c>
      <c r="K1688" s="14">
        <v>0.2087</v>
      </c>
      <c r="L1688" s="15">
        <f t="shared" si="104"/>
        <v>-0.64169999999999994</v>
      </c>
      <c r="M1688" s="11">
        <f t="shared" si="105"/>
        <v>0</v>
      </c>
      <c r="N1688" s="11">
        <f>VLOOKUP(E1688,Nasdaq!$A$2:$F$3174,5,1)</f>
        <v>7333.0200199999999</v>
      </c>
      <c r="O1688" s="11">
        <f>VLOOKUP(F1688,Nasdaq!$A$2:$F$3174,5,1)</f>
        <v>11010.980469</v>
      </c>
      <c r="P1688" s="11">
        <f t="shared" si="106"/>
        <v>796</v>
      </c>
      <c r="Q1688" s="15">
        <f t="shared" si="107"/>
        <v>0.66597432449902971</v>
      </c>
    </row>
    <row r="1689" spans="1:17" ht="19.5" customHeight="1" x14ac:dyDescent="0.2">
      <c r="A1689" s="12">
        <v>5536</v>
      </c>
      <c r="B1689" s="6" t="s">
        <v>420</v>
      </c>
      <c r="C1689" s="12">
        <v>33164</v>
      </c>
      <c r="D1689" s="6" t="s">
        <v>3377</v>
      </c>
      <c r="E1689" s="13">
        <v>43781</v>
      </c>
      <c r="F1689" s="13">
        <v>44415</v>
      </c>
      <c r="H1689" s="6" t="s">
        <v>7950</v>
      </c>
      <c r="I1689" s="6" t="s">
        <v>8082</v>
      </c>
      <c r="J1689" s="14">
        <v>-0.71640000000000004</v>
      </c>
      <c r="K1689" s="14">
        <v>0.14000000000000001</v>
      </c>
      <c r="L1689" s="15">
        <f t="shared" si="104"/>
        <v>-0.85640000000000005</v>
      </c>
      <c r="M1689" s="11">
        <f t="shared" si="105"/>
        <v>0</v>
      </c>
      <c r="N1689" s="11">
        <f>VLOOKUP(E1689,Nasdaq!$A$2:$F$3174,5,1)</f>
        <v>8486.0898440000001</v>
      </c>
      <c r="O1689" s="11">
        <f>VLOOKUP(F1689,Nasdaq!$A$2:$F$3174,5,1)</f>
        <v>11010.980469</v>
      </c>
      <c r="P1689" s="11">
        <f t="shared" si="106"/>
        <v>634</v>
      </c>
      <c r="Q1689" s="15">
        <f t="shared" si="107"/>
        <v>0.77069425556217452</v>
      </c>
    </row>
    <row r="1690" spans="1:17" ht="19.5" customHeight="1" x14ac:dyDescent="0.2">
      <c r="A1690" s="12">
        <v>5753</v>
      </c>
      <c r="B1690" s="6" t="s">
        <v>421</v>
      </c>
      <c r="C1690" s="12">
        <v>8099</v>
      </c>
      <c r="D1690" s="6" t="s">
        <v>2937</v>
      </c>
      <c r="E1690" s="13">
        <v>41429</v>
      </c>
      <c r="F1690" s="13">
        <v>44415</v>
      </c>
      <c r="H1690" s="6" t="s">
        <v>7948</v>
      </c>
      <c r="I1690" s="6" t="s">
        <v>7959</v>
      </c>
      <c r="J1690" s="14">
        <v>-0.50190000000000001</v>
      </c>
      <c r="K1690" s="14">
        <v>0.1285</v>
      </c>
      <c r="L1690" s="15">
        <f t="shared" si="104"/>
        <v>-0.63040000000000007</v>
      </c>
      <c r="M1690" s="11">
        <f t="shared" si="105"/>
        <v>0</v>
      </c>
      <c r="N1690" s="11">
        <f>VLOOKUP(E1690,Nasdaq!$A$2:$F$3174,5,1)</f>
        <v>3445.26001</v>
      </c>
      <c r="O1690" s="11">
        <f>VLOOKUP(F1690,Nasdaq!$A$2:$F$3174,5,1)</f>
        <v>11010.980469</v>
      </c>
      <c r="P1690" s="11">
        <f t="shared" si="106"/>
        <v>2986</v>
      </c>
      <c r="Q1690" s="15">
        <f t="shared" si="107"/>
        <v>0.3128934514571971</v>
      </c>
    </row>
    <row r="1691" spans="1:17" ht="19.5" customHeight="1" x14ac:dyDescent="0.2">
      <c r="A1691" s="12">
        <v>5752</v>
      </c>
      <c r="B1691" s="6" t="s">
        <v>422</v>
      </c>
      <c r="C1691" s="12">
        <v>27558</v>
      </c>
      <c r="D1691" s="6" t="s">
        <v>1094</v>
      </c>
      <c r="E1691" s="13">
        <v>41890</v>
      </c>
      <c r="F1691" s="13">
        <v>44415</v>
      </c>
      <c r="G1691" s="13">
        <v>41890</v>
      </c>
      <c r="H1691" s="6" t="s">
        <v>7949</v>
      </c>
      <c r="I1691" s="6" t="s">
        <v>8132</v>
      </c>
      <c r="J1691" s="14">
        <v>0.1555</v>
      </c>
      <c r="K1691" s="14">
        <v>0.11380000000000001</v>
      </c>
      <c r="L1691" s="15">
        <f t="shared" si="104"/>
        <v>4.1699999999999987E-2</v>
      </c>
      <c r="M1691" s="11">
        <f t="shared" si="105"/>
        <v>1</v>
      </c>
      <c r="N1691" s="11">
        <f>VLOOKUP(E1691,Nasdaq!$A$2:$F$3174,5,1)</f>
        <v>4592.2900390000004</v>
      </c>
      <c r="O1691" s="11">
        <f>VLOOKUP(F1691,Nasdaq!$A$2:$F$3174,5,1)</f>
        <v>11010.980469</v>
      </c>
      <c r="P1691" s="11">
        <f t="shared" si="106"/>
        <v>2525</v>
      </c>
      <c r="Q1691" s="15">
        <f t="shared" si="107"/>
        <v>0.41706498431056727</v>
      </c>
    </row>
    <row r="1692" spans="1:17" ht="19.5" customHeight="1" x14ac:dyDescent="0.2">
      <c r="A1692" s="12">
        <v>5752</v>
      </c>
      <c r="B1692" s="6" t="s">
        <v>422</v>
      </c>
      <c r="C1692" s="12">
        <v>20697</v>
      </c>
      <c r="D1692" s="6" t="s">
        <v>2549</v>
      </c>
      <c r="E1692" s="13">
        <v>43654</v>
      </c>
      <c r="F1692" s="13">
        <v>44415</v>
      </c>
      <c r="H1692" s="6" t="s">
        <v>7944</v>
      </c>
      <c r="I1692" s="6" t="s">
        <v>7960</v>
      </c>
      <c r="J1692" s="14">
        <v>-0.12670000000000001</v>
      </c>
      <c r="K1692" s="14">
        <v>0.13930000000000001</v>
      </c>
      <c r="L1692" s="15">
        <f t="shared" si="104"/>
        <v>-0.26600000000000001</v>
      </c>
      <c r="M1692" s="11">
        <f t="shared" si="105"/>
        <v>0</v>
      </c>
      <c r="N1692" s="11">
        <f>VLOOKUP(E1692,Nasdaq!$A$2:$F$3174,5,1)</f>
        <v>8098.3798829999996</v>
      </c>
      <c r="O1692" s="11">
        <f>VLOOKUP(F1692,Nasdaq!$A$2:$F$3174,5,1)</f>
        <v>11010.980469</v>
      </c>
      <c r="P1692" s="11">
        <f t="shared" si="106"/>
        <v>761</v>
      </c>
      <c r="Q1692" s="15">
        <f t="shared" si="107"/>
        <v>0.73548299020436048</v>
      </c>
    </row>
    <row r="1693" spans="1:17" ht="19.5" customHeight="1" x14ac:dyDescent="0.2">
      <c r="A1693" s="12">
        <v>5752</v>
      </c>
      <c r="B1693" s="6" t="s">
        <v>422</v>
      </c>
      <c r="C1693" s="12">
        <v>1741</v>
      </c>
      <c r="D1693" s="6" t="s">
        <v>3060</v>
      </c>
      <c r="E1693" s="13">
        <v>42191</v>
      </c>
      <c r="F1693" s="13">
        <v>44415</v>
      </c>
      <c r="G1693" s="13">
        <v>42191</v>
      </c>
      <c r="H1693" s="6" t="s">
        <v>7947</v>
      </c>
      <c r="I1693" s="6" t="s">
        <v>7969</v>
      </c>
      <c r="J1693" s="14">
        <v>-0.1779</v>
      </c>
      <c r="K1693" s="14">
        <v>0.12230000000000001</v>
      </c>
      <c r="L1693" s="15">
        <f t="shared" si="104"/>
        <v>-0.30020000000000002</v>
      </c>
      <c r="M1693" s="11">
        <f t="shared" si="105"/>
        <v>0</v>
      </c>
      <c r="N1693" s="11">
        <f>VLOOKUP(E1693,Nasdaq!$A$2:$F$3174,5,1)</f>
        <v>4991.9399409999996</v>
      </c>
      <c r="O1693" s="11">
        <f>VLOOKUP(F1693,Nasdaq!$A$2:$F$3174,5,1)</f>
        <v>11010.980469</v>
      </c>
      <c r="P1693" s="11">
        <f t="shared" si="106"/>
        <v>2224</v>
      </c>
      <c r="Q1693" s="15">
        <f t="shared" si="107"/>
        <v>0.45336060850829185</v>
      </c>
    </row>
    <row r="1694" spans="1:17" ht="19.5" customHeight="1" x14ac:dyDescent="0.2">
      <c r="A1694" s="12">
        <v>5752</v>
      </c>
      <c r="B1694" s="6" t="s">
        <v>422</v>
      </c>
      <c r="C1694" s="12">
        <v>4781</v>
      </c>
      <c r="D1694" s="6" t="s">
        <v>3378</v>
      </c>
      <c r="E1694" s="13">
        <v>43126</v>
      </c>
      <c r="F1694" s="13">
        <v>44415</v>
      </c>
      <c r="G1694" s="13">
        <v>43126</v>
      </c>
      <c r="H1694" s="6" t="s">
        <v>7946</v>
      </c>
      <c r="I1694" s="6" t="s">
        <v>8100</v>
      </c>
      <c r="J1694" s="14">
        <v>-0.69040000000000001</v>
      </c>
      <c r="K1694" s="14">
        <v>8.4900000000000003E-2</v>
      </c>
      <c r="L1694" s="15">
        <f t="shared" si="104"/>
        <v>-0.77529999999999999</v>
      </c>
      <c r="M1694" s="11">
        <f t="shared" si="105"/>
        <v>0</v>
      </c>
      <c r="N1694" s="11">
        <f>VLOOKUP(E1694,Nasdaq!$A$2:$F$3174,5,1)</f>
        <v>7505.7700199999999</v>
      </c>
      <c r="O1694" s="11">
        <f>VLOOKUP(F1694,Nasdaq!$A$2:$F$3174,5,1)</f>
        <v>11010.980469</v>
      </c>
      <c r="P1694" s="11">
        <f t="shared" si="106"/>
        <v>1289</v>
      </c>
      <c r="Q1694" s="15">
        <f t="shared" si="107"/>
        <v>0.68166283236608283</v>
      </c>
    </row>
    <row r="1695" spans="1:17" ht="19.5" customHeight="1" x14ac:dyDescent="0.2">
      <c r="A1695" s="12">
        <v>5752</v>
      </c>
      <c r="B1695" s="6" t="s">
        <v>422</v>
      </c>
      <c r="C1695" s="12">
        <v>3891</v>
      </c>
      <c r="D1695" s="6" t="s">
        <v>3379</v>
      </c>
      <c r="E1695" s="13">
        <v>42072</v>
      </c>
      <c r="F1695" s="13">
        <v>43905</v>
      </c>
      <c r="G1695" s="13">
        <v>42072</v>
      </c>
      <c r="H1695" s="6" t="s">
        <v>7948</v>
      </c>
      <c r="I1695" s="6" t="s">
        <v>8029</v>
      </c>
      <c r="J1695" s="14">
        <v>-0.7904000000000001</v>
      </c>
      <c r="K1695" s="14">
        <v>4.9000000000000002E-2</v>
      </c>
      <c r="L1695" s="15">
        <f t="shared" si="104"/>
        <v>-0.83940000000000015</v>
      </c>
      <c r="M1695" s="11">
        <f t="shared" si="105"/>
        <v>0</v>
      </c>
      <c r="N1695" s="11">
        <f>VLOOKUP(E1695,Nasdaq!$A$2:$F$3174,5,1)</f>
        <v>4942.4399409999996</v>
      </c>
      <c r="O1695" s="11">
        <f>VLOOKUP(F1695,Nasdaq!$A$2:$F$3174,5,1)</f>
        <v>7874.8798829999996</v>
      </c>
      <c r="P1695" s="11">
        <f t="shared" si="106"/>
        <v>1833</v>
      </c>
      <c r="Q1695" s="15">
        <f t="shared" si="107"/>
        <v>0.62762143113023117</v>
      </c>
    </row>
    <row r="1696" spans="1:17" ht="19.5" customHeight="1" x14ac:dyDescent="0.2">
      <c r="A1696" s="12">
        <v>7539</v>
      </c>
      <c r="B1696" s="6" t="s">
        <v>423</v>
      </c>
      <c r="C1696" s="12">
        <v>11653</v>
      </c>
      <c r="D1696" s="6" t="s">
        <v>3380</v>
      </c>
      <c r="E1696" s="13">
        <v>40465</v>
      </c>
      <c r="F1696" s="13">
        <v>44415</v>
      </c>
      <c r="H1696" s="6" t="s">
        <v>7948</v>
      </c>
      <c r="I1696" s="6" t="s">
        <v>8017</v>
      </c>
      <c r="J1696" s="14">
        <v>-0.19070000000000001</v>
      </c>
      <c r="K1696" s="14">
        <v>0.13619999999999999</v>
      </c>
      <c r="L1696" s="15">
        <f t="shared" si="104"/>
        <v>-0.32689999999999997</v>
      </c>
      <c r="M1696" s="11">
        <f t="shared" si="105"/>
        <v>0</v>
      </c>
      <c r="N1696" s="11">
        <f>VLOOKUP(E1696,Nasdaq!$A$2:$F$3174,5,1)</f>
        <v>2435.3798830000001</v>
      </c>
      <c r="O1696" s="11">
        <f>VLOOKUP(F1696,Nasdaq!$A$2:$F$3174,5,1)</f>
        <v>11010.980469</v>
      </c>
      <c r="P1696" s="11">
        <f t="shared" si="106"/>
        <v>3950</v>
      </c>
      <c r="Q1696" s="15">
        <f t="shared" si="107"/>
        <v>0.22117761796789845</v>
      </c>
    </row>
    <row r="1697" spans="1:17" ht="19.5" customHeight="1" x14ac:dyDescent="0.2">
      <c r="A1697" s="12">
        <v>5333</v>
      </c>
      <c r="B1697" s="6" t="s">
        <v>424</v>
      </c>
      <c r="C1697" s="12">
        <v>1313</v>
      </c>
      <c r="D1697" s="6" t="s">
        <v>3381</v>
      </c>
      <c r="E1697" s="13">
        <v>43647</v>
      </c>
      <c r="F1697" s="13">
        <v>44415</v>
      </c>
      <c r="G1697" s="13">
        <v>43888</v>
      </c>
      <c r="H1697" s="6" t="s">
        <v>7944</v>
      </c>
      <c r="I1697" s="6" t="s">
        <v>7968</v>
      </c>
      <c r="J1697" s="14">
        <v>-0.2752</v>
      </c>
      <c r="K1697" s="14">
        <v>0.14119999999999999</v>
      </c>
      <c r="L1697" s="15">
        <f t="shared" si="104"/>
        <v>-0.41639999999999999</v>
      </c>
      <c r="M1697" s="11">
        <f t="shared" si="105"/>
        <v>0</v>
      </c>
      <c r="N1697" s="11">
        <f>VLOOKUP(E1697,Nasdaq!$A$2:$F$3174,5,1)</f>
        <v>8091.1601559999999</v>
      </c>
      <c r="O1697" s="11">
        <f>VLOOKUP(F1697,Nasdaq!$A$2:$F$3174,5,1)</f>
        <v>11010.980469</v>
      </c>
      <c r="P1697" s="11">
        <f t="shared" si="106"/>
        <v>768</v>
      </c>
      <c r="Q1697" s="15">
        <f t="shared" si="107"/>
        <v>0.73482730011096054</v>
      </c>
    </row>
    <row r="1698" spans="1:17" ht="19.5" customHeight="1" x14ac:dyDescent="0.2">
      <c r="A1698" s="12">
        <v>5333</v>
      </c>
      <c r="B1698" s="6" t="s">
        <v>424</v>
      </c>
      <c r="C1698" s="12">
        <v>3592</v>
      </c>
      <c r="D1698" s="6" t="s">
        <v>3033</v>
      </c>
      <c r="E1698" s="13">
        <v>43011</v>
      </c>
      <c r="F1698" s="13">
        <v>44415</v>
      </c>
      <c r="G1698" s="13">
        <v>43278</v>
      </c>
      <c r="H1698" s="6" t="s">
        <v>7951</v>
      </c>
      <c r="I1698" s="6" t="s">
        <v>8023</v>
      </c>
      <c r="J1698" s="14">
        <v>-0.75319999999999998</v>
      </c>
      <c r="K1698" s="14">
        <v>0.12570000000000001</v>
      </c>
      <c r="L1698" s="15">
        <f t="shared" si="104"/>
        <v>-0.87890000000000001</v>
      </c>
      <c r="M1698" s="11">
        <f t="shared" si="105"/>
        <v>0</v>
      </c>
      <c r="N1698" s="11">
        <f>VLOOKUP(E1698,Nasdaq!$A$2:$F$3174,5,1)</f>
        <v>6531.7099609999996</v>
      </c>
      <c r="O1698" s="11">
        <f>VLOOKUP(F1698,Nasdaq!$A$2:$F$3174,5,1)</f>
        <v>11010.980469</v>
      </c>
      <c r="P1698" s="11">
        <f t="shared" si="106"/>
        <v>1404</v>
      </c>
      <c r="Q1698" s="15">
        <f t="shared" si="107"/>
        <v>0.59320027272370579</v>
      </c>
    </row>
    <row r="1699" spans="1:17" ht="19.5" customHeight="1" x14ac:dyDescent="0.2">
      <c r="A1699" s="12">
        <v>7267</v>
      </c>
      <c r="B1699" s="6" t="s">
        <v>425</v>
      </c>
      <c r="C1699" s="12">
        <v>17025</v>
      </c>
      <c r="D1699" s="6" t="s">
        <v>2785</v>
      </c>
      <c r="E1699" s="13">
        <v>41901</v>
      </c>
      <c r="F1699" s="13">
        <v>44415</v>
      </c>
      <c r="H1699" s="6" t="s">
        <v>7947</v>
      </c>
      <c r="I1699" s="6" t="s">
        <v>7957</v>
      </c>
      <c r="J1699" s="14">
        <v>-0.20379999999999998</v>
      </c>
      <c r="K1699" s="14">
        <v>0.1134</v>
      </c>
      <c r="L1699" s="15">
        <f t="shared" si="104"/>
        <v>-0.31719999999999998</v>
      </c>
      <c r="M1699" s="11">
        <f t="shared" si="105"/>
        <v>0</v>
      </c>
      <c r="N1699" s="11">
        <f>VLOOKUP(E1699,Nasdaq!$A$2:$F$3174,5,1)</f>
        <v>4579.7900390000004</v>
      </c>
      <c r="O1699" s="11">
        <f>VLOOKUP(F1699,Nasdaq!$A$2:$F$3174,5,1)</f>
        <v>11010.980469</v>
      </c>
      <c r="P1699" s="11">
        <f t="shared" si="106"/>
        <v>2514</v>
      </c>
      <c r="Q1699" s="15">
        <f t="shared" si="107"/>
        <v>0.41592975577411806</v>
      </c>
    </row>
    <row r="1700" spans="1:17" ht="19.5" customHeight="1" x14ac:dyDescent="0.2">
      <c r="A1700" s="12">
        <v>6387</v>
      </c>
      <c r="B1700" s="6" t="s">
        <v>426</v>
      </c>
      <c r="C1700" s="12">
        <v>22636</v>
      </c>
      <c r="D1700" s="6" t="s">
        <v>2989</v>
      </c>
      <c r="E1700" s="13">
        <v>41355</v>
      </c>
      <c r="F1700" s="13">
        <v>42248</v>
      </c>
      <c r="H1700" s="6" t="s">
        <v>7948</v>
      </c>
      <c r="I1700" s="6" t="s">
        <v>8017</v>
      </c>
      <c r="J1700" s="14">
        <v>0.29499999999999998</v>
      </c>
      <c r="K1700" s="14">
        <v>0.1108</v>
      </c>
      <c r="L1700" s="15">
        <f t="shared" si="104"/>
        <v>0.18419999999999997</v>
      </c>
      <c r="M1700" s="11">
        <f t="shared" si="105"/>
        <v>1</v>
      </c>
      <c r="N1700" s="11">
        <f>VLOOKUP(E1700,Nasdaq!$A$2:$F$3174,5,1)</f>
        <v>3245</v>
      </c>
      <c r="O1700" s="11">
        <f>VLOOKUP(F1700,Nasdaq!$A$2:$F$3174,5,1)</f>
        <v>4636.1000979999999</v>
      </c>
      <c r="P1700" s="11">
        <f t="shared" si="106"/>
        <v>893</v>
      </c>
      <c r="Q1700" s="15">
        <f t="shared" si="107"/>
        <v>0.69994251270965124</v>
      </c>
    </row>
    <row r="1701" spans="1:17" ht="19.5" customHeight="1" x14ac:dyDescent="0.2">
      <c r="A1701" s="12">
        <v>7424</v>
      </c>
      <c r="B1701" s="6" t="s">
        <v>427</v>
      </c>
      <c r="C1701" s="12">
        <v>16334</v>
      </c>
      <c r="D1701" s="6" t="s">
        <v>3382</v>
      </c>
      <c r="E1701" s="13">
        <v>43020</v>
      </c>
      <c r="F1701" s="13">
        <v>44415</v>
      </c>
      <c r="H1701" s="6" t="s">
        <v>7944</v>
      </c>
      <c r="I1701" s="6" t="s">
        <v>7980</v>
      </c>
      <c r="J1701" s="14">
        <v>-3.0299999999999997E-2</v>
      </c>
      <c r="K1701" s="14">
        <v>0.124</v>
      </c>
      <c r="L1701" s="15">
        <f t="shared" si="104"/>
        <v>-0.15429999999999999</v>
      </c>
      <c r="M1701" s="11">
        <f t="shared" si="105"/>
        <v>0</v>
      </c>
      <c r="N1701" s="11">
        <f>VLOOKUP(E1701,Nasdaq!$A$2:$F$3174,5,1)</f>
        <v>6591.5097660000001</v>
      </c>
      <c r="O1701" s="11">
        <f>VLOOKUP(F1701,Nasdaq!$A$2:$F$3174,5,1)</f>
        <v>11010.980469</v>
      </c>
      <c r="P1701" s="11">
        <f t="shared" si="106"/>
        <v>1395</v>
      </c>
      <c r="Q1701" s="15">
        <f t="shared" si="107"/>
        <v>0.59863119610633964</v>
      </c>
    </row>
    <row r="1702" spans="1:17" ht="19.5" customHeight="1" x14ac:dyDescent="0.2">
      <c r="A1702" s="12">
        <v>5721</v>
      </c>
      <c r="B1702" s="6" t="s">
        <v>428</v>
      </c>
      <c r="C1702" s="12">
        <v>40657</v>
      </c>
      <c r="D1702" s="6" t="s">
        <v>3383</v>
      </c>
      <c r="E1702" s="13">
        <v>42480</v>
      </c>
      <c r="F1702" s="13">
        <v>44415</v>
      </c>
      <c r="H1702" s="6" t="s">
        <v>7947</v>
      </c>
      <c r="I1702" s="6" t="s">
        <v>8063</v>
      </c>
      <c r="J1702" s="14">
        <v>-0.1971</v>
      </c>
      <c r="K1702" s="14">
        <v>0.13750000000000001</v>
      </c>
      <c r="L1702" s="15">
        <f t="shared" ref="L1702:L1765" si="108">J1702-K1702</f>
        <v>-0.33460000000000001</v>
      </c>
      <c r="M1702" s="11">
        <f t="shared" ref="M1702:M1765" si="109">IF(L1702&gt;0,1,0)</f>
        <v>0</v>
      </c>
      <c r="N1702" s="11">
        <f>VLOOKUP(E1702,Nasdaq!$A$2:$F$3174,5,1)</f>
        <v>4948.1298829999996</v>
      </c>
      <c r="O1702" s="11">
        <f>VLOOKUP(F1702,Nasdaq!$A$2:$F$3174,5,1)</f>
        <v>11010.980469</v>
      </c>
      <c r="P1702" s="11">
        <f t="shared" ref="P1702:P1765" si="110">_xlfn.DAYS(F1702,E1702)</f>
        <v>1935</v>
      </c>
      <c r="Q1702" s="15">
        <f t="shared" ref="Q1702:Q1765" si="111">(O1702/N1702)^(1/P1702/365-1)</f>
        <v>0.4493819147967133</v>
      </c>
    </row>
    <row r="1703" spans="1:17" ht="19.5" customHeight="1" x14ac:dyDescent="0.2">
      <c r="A1703" s="12">
        <v>6167</v>
      </c>
      <c r="B1703" s="6" t="s">
        <v>429</v>
      </c>
      <c r="C1703" s="12">
        <v>40553</v>
      </c>
      <c r="D1703" s="6" t="s">
        <v>3364</v>
      </c>
      <c r="E1703" s="13">
        <v>42838</v>
      </c>
      <c r="F1703" s="13">
        <v>44415</v>
      </c>
      <c r="H1703" s="6" t="s">
        <v>7950</v>
      </c>
      <c r="I1703" s="6" t="s">
        <v>7985</v>
      </c>
      <c r="J1703" s="14">
        <v>-0.64590000000000003</v>
      </c>
      <c r="K1703" s="14">
        <v>0.13849999999999998</v>
      </c>
      <c r="L1703" s="15">
        <f t="shared" si="108"/>
        <v>-0.78439999999999999</v>
      </c>
      <c r="M1703" s="11">
        <f t="shared" si="109"/>
        <v>0</v>
      </c>
      <c r="N1703" s="11">
        <f>VLOOKUP(E1703,Nasdaq!$A$2:$F$3174,5,1)</f>
        <v>5805.1499020000001</v>
      </c>
      <c r="O1703" s="11">
        <f>VLOOKUP(F1703,Nasdaq!$A$2:$F$3174,5,1)</f>
        <v>11010.980469</v>
      </c>
      <c r="P1703" s="11">
        <f t="shared" si="110"/>
        <v>1577</v>
      </c>
      <c r="Q1703" s="15">
        <f t="shared" si="111"/>
        <v>0.52721520798518806</v>
      </c>
    </row>
    <row r="1704" spans="1:17" ht="19.5" customHeight="1" x14ac:dyDescent="0.2">
      <c r="A1704" s="12">
        <v>6564</v>
      </c>
      <c r="B1704" s="6" t="s">
        <v>430</v>
      </c>
      <c r="C1704" s="12">
        <v>1370</v>
      </c>
      <c r="D1704" s="6" t="s">
        <v>3384</v>
      </c>
      <c r="E1704" s="13">
        <v>40497</v>
      </c>
      <c r="F1704" s="13">
        <v>42781</v>
      </c>
      <c r="G1704" s="13">
        <v>42058</v>
      </c>
      <c r="H1704" s="6" t="s">
        <v>7951</v>
      </c>
      <c r="I1704" s="6" t="s">
        <v>8043</v>
      </c>
      <c r="J1704" s="14">
        <v>4.7199999999999999E-2</v>
      </c>
      <c r="K1704" s="14">
        <v>0.13769999999999999</v>
      </c>
      <c r="L1704" s="15">
        <f t="shared" si="108"/>
        <v>-9.0499999999999997E-2</v>
      </c>
      <c r="M1704" s="11">
        <f t="shared" si="109"/>
        <v>0</v>
      </c>
      <c r="N1704" s="11">
        <f>VLOOKUP(E1704,Nasdaq!$A$2:$F$3174,5,1)</f>
        <v>2513.820068</v>
      </c>
      <c r="O1704" s="11">
        <f>VLOOKUP(F1704,Nasdaq!$A$2:$F$3174,5,1)</f>
        <v>5819.4399409999996</v>
      </c>
      <c r="P1704" s="11">
        <f t="shared" si="110"/>
        <v>2284</v>
      </c>
      <c r="Q1704" s="15">
        <f t="shared" si="111"/>
        <v>0.431969850126035</v>
      </c>
    </row>
    <row r="1705" spans="1:17" ht="19.5" customHeight="1" x14ac:dyDescent="0.2">
      <c r="A1705" s="12">
        <v>7314</v>
      </c>
      <c r="B1705" s="6" t="s">
        <v>6002</v>
      </c>
      <c r="C1705" s="12">
        <v>16189</v>
      </c>
      <c r="D1705" s="6" t="s">
        <v>6485</v>
      </c>
      <c r="E1705" s="13">
        <v>42059</v>
      </c>
      <c r="F1705" s="13">
        <v>44415</v>
      </c>
      <c r="H1705" s="6" t="s">
        <v>7948</v>
      </c>
      <c r="I1705" s="6" t="s">
        <v>7992</v>
      </c>
      <c r="J1705" s="14">
        <v>-0.28439999999999999</v>
      </c>
      <c r="K1705" s="14">
        <v>0.11070000000000001</v>
      </c>
      <c r="L1705" s="15">
        <f t="shared" si="108"/>
        <v>-0.39510000000000001</v>
      </c>
      <c r="M1705" s="11">
        <f t="shared" si="109"/>
        <v>0</v>
      </c>
      <c r="N1705" s="11">
        <f>VLOOKUP(E1705,Nasdaq!$A$2:$F$3174,5,1)</f>
        <v>4968.1201170000004</v>
      </c>
      <c r="O1705" s="11">
        <f>VLOOKUP(F1705,Nasdaq!$A$2:$F$3174,5,1)</f>
        <v>11010.980469</v>
      </c>
      <c r="P1705" s="11">
        <f t="shared" si="110"/>
        <v>2356</v>
      </c>
      <c r="Q1705" s="15">
        <f t="shared" si="111"/>
        <v>0.4511973051674712</v>
      </c>
    </row>
    <row r="1706" spans="1:17" ht="19.5" customHeight="1" x14ac:dyDescent="0.2">
      <c r="A1706" s="12">
        <v>5487</v>
      </c>
      <c r="B1706" s="6" t="s">
        <v>431</v>
      </c>
      <c r="C1706" s="12">
        <v>20619</v>
      </c>
      <c r="D1706" s="6" t="s">
        <v>3385</v>
      </c>
      <c r="E1706" s="13">
        <v>40086</v>
      </c>
      <c r="F1706" s="13">
        <v>43230</v>
      </c>
      <c r="H1706" s="6" t="s">
        <v>7948</v>
      </c>
      <c r="I1706" s="6" t="s">
        <v>8017</v>
      </c>
      <c r="J1706" s="14">
        <v>-5.28E-2</v>
      </c>
      <c r="K1706" s="14">
        <v>0.13970000000000002</v>
      </c>
      <c r="L1706" s="15">
        <f t="shared" si="108"/>
        <v>-0.1925</v>
      </c>
      <c r="M1706" s="11">
        <f t="shared" si="109"/>
        <v>0</v>
      </c>
      <c r="N1706" s="11">
        <f>VLOOKUP(E1706,Nasdaq!$A$2:$F$3174,5,1)</f>
        <v>2122.419922</v>
      </c>
      <c r="O1706" s="11">
        <f>VLOOKUP(F1706,Nasdaq!$A$2:$F$3174,5,1)</f>
        <v>7404.9702150000003</v>
      </c>
      <c r="P1706" s="11">
        <f t="shared" si="110"/>
        <v>3144</v>
      </c>
      <c r="Q1706" s="15">
        <f t="shared" si="111"/>
        <v>0.2866213058947058</v>
      </c>
    </row>
    <row r="1707" spans="1:17" ht="19.5" customHeight="1" x14ac:dyDescent="0.2">
      <c r="A1707" s="12">
        <v>6583</v>
      </c>
      <c r="B1707" s="6" t="s">
        <v>432</v>
      </c>
      <c r="C1707" s="12">
        <v>13889</v>
      </c>
      <c r="D1707" s="6" t="s">
        <v>3386</v>
      </c>
      <c r="E1707" s="13">
        <v>42640</v>
      </c>
      <c r="F1707" s="13">
        <v>44415</v>
      </c>
      <c r="H1707" s="6" t="s">
        <v>7950</v>
      </c>
      <c r="I1707" s="6" t="s">
        <v>7985</v>
      </c>
      <c r="J1707" s="14">
        <v>8.5000000000000006E-3</v>
      </c>
      <c r="K1707" s="14">
        <v>0.1434</v>
      </c>
      <c r="L1707" s="15">
        <f t="shared" si="108"/>
        <v>-0.13489999999999999</v>
      </c>
      <c r="M1707" s="11">
        <f t="shared" si="109"/>
        <v>0</v>
      </c>
      <c r="N1707" s="11">
        <f>VLOOKUP(E1707,Nasdaq!$A$2:$F$3174,5,1)</f>
        <v>5305.7099609999996</v>
      </c>
      <c r="O1707" s="11">
        <f>VLOOKUP(F1707,Nasdaq!$A$2:$F$3174,5,1)</f>
        <v>11010.980469</v>
      </c>
      <c r="P1707" s="11">
        <f t="shared" si="110"/>
        <v>1775</v>
      </c>
      <c r="Q1707" s="15">
        <f t="shared" si="111"/>
        <v>0.48185681148937259</v>
      </c>
    </row>
    <row r="1708" spans="1:17" ht="19.5" customHeight="1" x14ac:dyDescent="0.2">
      <c r="A1708" s="12">
        <v>4839</v>
      </c>
      <c r="B1708" s="6" t="s">
        <v>433</v>
      </c>
      <c r="C1708" s="12">
        <v>23787</v>
      </c>
      <c r="D1708" s="6" t="s">
        <v>3387</v>
      </c>
      <c r="E1708" s="13">
        <v>42832</v>
      </c>
      <c r="F1708" s="13">
        <v>44415</v>
      </c>
      <c r="H1708" s="6" t="s">
        <v>7944</v>
      </c>
      <c r="I1708" s="6" t="s">
        <v>7980</v>
      </c>
      <c r="J1708" s="14">
        <v>9.6999999999999989E-2</v>
      </c>
      <c r="K1708" s="14">
        <v>0.13400000000000001</v>
      </c>
      <c r="L1708" s="15">
        <f t="shared" si="108"/>
        <v>-3.7000000000000019E-2</v>
      </c>
      <c r="M1708" s="11">
        <f t="shared" si="109"/>
        <v>0</v>
      </c>
      <c r="N1708" s="11">
        <f>VLOOKUP(E1708,Nasdaq!$A$2:$F$3174,5,1)</f>
        <v>5877.8100590000004</v>
      </c>
      <c r="O1708" s="11">
        <f>VLOOKUP(F1708,Nasdaq!$A$2:$F$3174,5,1)</f>
        <v>11010.980469</v>
      </c>
      <c r="P1708" s="11">
        <f t="shared" si="110"/>
        <v>1583</v>
      </c>
      <c r="Q1708" s="15">
        <f t="shared" si="111"/>
        <v>0.53381408323498469</v>
      </c>
    </row>
    <row r="1709" spans="1:17" ht="19.5" customHeight="1" x14ac:dyDescent="0.2">
      <c r="A1709" s="12">
        <v>6377</v>
      </c>
      <c r="B1709" s="6" t="s">
        <v>434</v>
      </c>
      <c r="C1709" s="12">
        <v>23039</v>
      </c>
      <c r="D1709" s="6" t="s">
        <v>3388</v>
      </c>
      <c r="E1709" s="13">
        <v>39764</v>
      </c>
      <c r="F1709" s="13">
        <v>44415</v>
      </c>
      <c r="H1709" s="6" t="s">
        <v>7950</v>
      </c>
      <c r="I1709" s="6" t="s">
        <v>8111</v>
      </c>
      <c r="J1709" s="14">
        <v>-0.18179999999999999</v>
      </c>
      <c r="K1709" s="14">
        <v>0.14779999999999999</v>
      </c>
      <c r="L1709" s="15">
        <f t="shared" si="108"/>
        <v>-0.3296</v>
      </c>
      <c r="M1709" s="11">
        <f t="shared" si="109"/>
        <v>0</v>
      </c>
      <c r="N1709" s="11">
        <f>VLOOKUP(E1709,Nasdaq!$A$2:$F$3174,5,1)</f>
        <v>1499.209961</v>
      </c>
      <c r="O1709" s="11">
        <f>VLOOKUP(F1709,Nasdaq!$A$2:$F$3174,5,1)</f>
        <v>11010.980469</v>
      </c>
      <c r="P1709" s="11">
        <f t="shared" si="110"/>
        <v>4651</v>
      </c>
      <c r="Q1709" s="15">
        <f t="shared" si="111"/>
        <v>0.13615606041056008</v>
      </c>
    </row>
    <row r="1710" spans="1:17" ht="19.5" customHeight="1" x14ac:dyDescent="0.2">
      <c r="A1710" s="12">
        <v>6228</v>
      </c>
      <c r="B1710" s="6" t="s">
        <v>435</v>
      </c>
      <c r="C1710" s="12">
        <v>19650</v>
      </c>
      <c r="D1710" s="6" t="s">
        <v>3389</v>
      </c>
      <c r="E1710" s="13">
        <v>42030</v>
      </c>
      <c r="F1710" s="13">
        <v>44415</v>
      </c>
      <c r="H1710" s="6" t="s">
        <v>7947</v>
      </c>
      <c r="I1710" s="6" t="s">
        <v>8066</v>
      </c>
      <c r="J1710" s="14">
        <v>-0.27410000000000001</v>
      </c>
      <c r="K1710" s="14">
        <v>0.11509999999999999</v>
      </c>
      <c r="L1710" s="15">
        <f t="shared" si="108"/>
        <v>-0.38919999999999999</v>
      </c>
      <c r="M1710" s="11">
        <f t="shared" si="109"/>
        <v>0</v>
      </c>
      <c r="N1710" s="11">
        <f>VLOOKUP(E1710,Nasdaq!$A$2:$F$3174,5,1)</f>
        <v>4771.7597660000001</v>
      </c>
      <c r="O1710" s="11">
        <f>VLOOKUP(F1710,Nasdaq!$A$2:$F$3174,5,1)</f>
        <v>11010.980469</v>
      </c>
      <c r="P1710" s="11">
        <f t="shared" si="110"/>
        <v>2385</v>
      </c>
      <c r="Q1710" s="15">
        <f t="shared" si="111"/>
        <v>0.43336416433788072</v>
      </c>
    </row>
    <row r="1711" spans="1:17" ht="19.5" customHeight="1" x14ac:dyDescent="0.2">
      <c r="A1711" s="12">
        <v>6766</v>
      </c>
      <c r="B1711" s="6" t="s">
        <v>436</v>
      </c>
      <c r="C1711" s="12">
        <v>13893</v>
      </c>
      <c r="D1711" s="6" t="s">
        <v>2941</v>
      </c>
      <c r="E1711" s="13">
        <v>41820</v>
      </c>
      <c r="F1711" s="13">
        <v>44415</v>
      </c>
      <c r="H1711" s="6" t="s">
        <v>7947</v>
      </c>
      <c r="I1711" s="6" t="s">
        <v>8066</v>
      </c>
      <c r="J1711" s="14">
        <v>0.1399</v>
      </c>
      <c r="K1711" s="14">
        <v>0.11449999999999999</v>
      </c>
      <c r="L1711" s="15">
        <f t="shared" si="108"/>
        <v>2.5400000000000006E-2</v>
      </c>
      <c r="M1711" s="11">
        <f t="shared" si="109"/>
        <v>1</v>
      </c>
      <c r="N1711" s="11">
        <f>VLOOKUP(E1711,Nasdaq!$A$2:$F$3174,5,1)</f>
        <v>4408.1801759999998</v>
      </c>
      <c r="O1711" s="11">
        <f>VLOOKUP(F1711,Nasdaq!$A$2:$F$3174,5,1)</f>
        <v>11010.980469</v>
      </c>
      <c r="P1711" s="11">
        <f t="shared" si="110"/>
        <v>2595</v>
      </c>
      <c r="Q1711" s="15">
        <f t="shared" si="111"/>
        <v>0.40034440610040634</v>
      </c>
    </row>
    <row r="1712" spans="1:17" ht="19.5" customHeight="1" x14ac:dyDescent="0.2">
      <c r="A1712" s="12">
        <v>4937</v>
      </c>
      <c r="B1712" s="6" t="s">
        <v>437</v>
      </c>
      <c r="C1712" s="12">
        <v>41192</v>
      </c>
      <c r="D1712" s="6" t="s">
        <v>3390</v>
      </c>
      <c r="E1712" s="13">
        <v>43066</v>
      </c>
      <c r="F1712" s="13">
        <v>44415</v>
      </c>
      <c r="H1712" s="6" t="s">
        <v>7944</v>
      </c>
      <c r="I1712" s="6" t="s">
        <v>8156</v>
      </c>
      <c r="J1712" s="14">
        <v>-0.60350000000000004</v>
      </c>
      <c r="K1712" s="14">
        <v>0.121</v>
      </c>
      <c r="L1712" s="15">
        <f t="shared" si="108"/>
        <v>-0.72450000000000003</v>
      </c>
      <c r="M1712" s="11">
        <f t="shared" si="109"/>
        <v>0</v>
      </c>
      <c r="N1712" s="11">
        <f>VLOOKUP(E1712,Nasdaq!$A$2:$F$3174,5,1)</f>
        <v>6878.5200199999999</v>
      </c>
      <c r="O1712" s="11">
        <f>VLOOKUP(F1712,Nasdaq!$A$2:$F$3174,5,1)</f>
        <v>11010.980469</v>
      </c>
      <c r="P1712" s="11">
        <f t="shared" si="110"/>
        <v>1349</v>
      </c>
      <c r="Q1712" s="15">
        <f t="shared" si="111"/>
        <v>0.62469701149800272</v>
      </c>
    </row>
    <row r="1713" spans="1:17" ht="19.5" customHeight="1" x14ac:dyDescent="0.2">
      <c r="A1713" s="12">
        <v>7094</v>
      </c>
      <c r="B1713" s="6" t="s">
        <v>438</v>
      </c>
      <c r="C1713" s="12">
        <v>40898</v>
      </c>
      <c r="D1713" s="6" t="s">
        <v>3391</v>
      </c>
      <c r="E1713" s="13">
        <v>40644</v>
      </c>
      <c r="F1713" s="13">
        <v>42506</v>
      </c>
      <c r="H1713" s="6" t="s">
        <v>7948</v>
      </c>
      <c r="I1713" s="6" t="s">
        <v>8029</v>
      </c>
      <c r="J1713" s="14">
        <v>-0.46329999999999999</v>
      </c>
      <c r="K1713" s="14">
        <v>0.1148</v>
      </c>
      <c r="L1713" s="15">
        <f t="shared" si="108"/>
        <v>-0.57809999999999995</v>
      </c>
      <c r="M1713" s="11">
        <f t="shared" si="109"/>
        <v>0</v>
      </c>
      <c r="N1713" s="11">
        <f>VLOOKUP(E1713,Nasdaq!$A$2:$F$3174,5,1)</f>
        <v>2771.51001</v>
      </c>
      <c r="O1713" s="11">
        <f>VLOOKUP(F1713,Nasdaq!$A$2:$F$3174,5,1)</f>
        <v>4775.4599609999996</v>
      </c>
      <c r="P1713" s="11">
        <f t="shared" si="110"/>
        <v>1862</v>
      </c>
      <c r="Q1713" s="15">
        <f t="shared" si="111"/>
        <v>0.58036550435975776</v>
      </c>
    </row>
    <row r="1714" spans="1:17" ht="19.5" customHeight="1" x14ac:dyDescent="0.2">
      <c r="A1714" s="12">
        <v>5653</v>
      </c>
      <c r="B1714" s="6" t="s">
        <v>439</v>
      </c>
      <c r="C1714" s="12">
        <v>15921</v>
      </c>
      <c r="D1714" s="6" t="s">
        <v>2793</v>
      </c>
      <c r="E1714" s="13">
        <v>41835</v>
      </c>
      <c r="F1714" s="13">
        <v>44415</v>
      </c>
      <c r="H1714" s="6" t="s">
        <v>7947</v>
      </c>
      <c r="I1714" s="6" t="s">
        <v>8097</v>
      </c>
      <c r="J1714" s="14">
        <v>-0.2145</v>
      </c>
      <c r="K1714" s="14">
        <v>0.114</v>
      </c>
      <c r="L1714" s="15">
        <f t="shared" si="108"/>
        <v>-0.32850000000000001</v>
      </c>
      <c r="M1714" s="11">
        <f t="shared" si="109"/>
        <v>0</v>
      </c>
      <c r="N1714" s="11">
        <f>VLOOKUP(E1714,Nasdaq!$A$2:$F$3174,5,1)</f>
        <v>4416.3901370000003</v>
      </c>
      <c r="O1714" s="11">
        <f>VLOOKUP(F1714,Nasdaq!$A$2:$F$3174,5,1)</f>
        <v>11010.980469</v>
      </c>
      <c r="P1714" s="11">
        <f t="shared" si="110"/>
        <v>2580</v>
      </c>
      <c r="Q1714" s="15">
        <f t="shared" si="111"/>
        <v>0.40109002408127059</v>
      </c>
    </row>
    <row r="1715" spans="1:17" ht="19.5" customHeight="1" x14ac:dyDescent="0.2">
      <c r="A1715" s="12">
        <v>6407</v>
      </c>
      <c r="B1715" s="6" t="s">
        <v>440</v>
      </c>
      <c r="C1715" s="12">
        <v>41788</v>
      </c>
      <c r="D1715" s="6" t="s">
        <v>2809</v>
      </c>
      <c r="E1715" s="13">
        <v>43185</v>
      </c>
      <c r="F1715" s="13">
        <v>43238</v>
      </c>
      <c r="H1715" s="6" t="s">
        <v>7944</v>
      </c>
      <c r="I1715" s="6" t="s">
        <v>8036</v>
      </c>
      <c r="J1715" s="14">
        <v>-0.32539999999999997</v>
      </c>
      <c r="K1715" s="14">
        <v>0.1744</v>
      </c>
      <c r="L1715" s="15">
        <f t="shared" si="108"/>
        <v>-0.49979999999999997</v>
      </c>
      <c r="M1715" s="11">
        <f t="shared" si="109"/>
        <v>0</v>
      </c>
      <c r="N1715" s="11">
        <f>VLOOKUP(E1715,Nasdaq!$A$2:$F$3174,5,1)</f>
        <v>7220.5400390000004</v>
      </c>
      <c r="O1715" s="11">
        <f>VLOOKUP(F1715,Nasdaq!$A$2:$F$3174,5,1)</f>
        <v>7354.3398440000001</v>
      </c>
      <c r="P1715" s="11">
        <f t="shared" si="110"/>
        <v>53</v>
      </c>
      <c r="Q1715" s="15">
        <f t="shared" si="111"/>
        <v>0.98180761908871683</v>
      </c>
    </row>
    <row r="1716" spans="1:17" ht="19.5" customHeight="1" x14ac:dyDescent="0.2">
      <c r="A1716" s="12">
        <v>5742</v>
      </c>
      <c r="B1716" s="6" t="s">
        <v>441</v>
      </c>
      <c r="C1716" s="12">
        <v>40648</v>
      </c>
      <c r="D1716" s="6" t="s">
        <v>3392</v>
      </c>
      <c r="E1716" s="13">
        <v>43202</v>
      </c>
      <c r="F1716" s="13">
        <v>44415</v>
      </c>
      <c r="H1716" s="6" t="s">
        <v>7948</v>
      </c>
      <c r="I1716" s="6" t="s">
        <v>7959</v>
      </c>
      <c r="J1716" s="14">
        <v>-0.49859999999999999</v>
      </c>
      <c r="K1716" s="14">
        <v>0.12529999999999999</v>
      </c>
      <c r="L1716" s="15">
        <f t="shared" si="108"/>
        <v>-0.62390000000000001</v>
      </c>
      <c r="M1716" s="11">
        <f t="shared" si="109"/>
        <v>0</v>
      </c>
      <c r="N1716" s="11">
        <f>VLOOKUP(E1716,Nasdaq!$A$2:$F$3174,5,1)</f>
        <v>7140.25</v>
      </c>
      <c r="O1716" s="11">
        <f>VLOOKUP(F1716,Nasdaq!$A$2:$F$3174,5,1)</f>
        <v>11010.980469</v>
      </c>
      <c r="P1716" s="11">
        <f t="shared" si="110"/>
        <v>1213</v>
      </c>
      <c r="Q1716" s="15">
        <f t="shared" si="111"/>
        <v>0.64846695582994407</v>
      </c>
    </row>
    <row r="1717" spans="1:17" ht="19.5" customHeight="1" x14ac:dyDescent="0.2">
      <c r="A1717" s="12">
        <v>6093</v>
      </c>
      <c r="B1717" s="6" t="s">
        <v>442</v>
      </c>
      <c r="C1717" s="12">
        <v>43053</v>
      </c>
      <c r="D1717" s="6" t="s">
        <v>3393</v>
      </c>
      <c r="E1717" s="13">
        <v>40766</v>
      </c>
      <c r="F1717" s="13">
        <v>44415</v>
      </c>
      <c r="H1717" s="6" t="s">
        <v>7947</v>
      </c>
      <c r="I1717" s="6" t="s">
        <v>8028</v>
      </c>
      <c r="J1717" s="14">
        <v>0.27560000000000001</v>
      </c>
      <c r="K1717" s="14">
        <v>0.14760000000000001</v>
      </c>
      <c r="L1717" s="15">
        <f t="shared" si="108"/>
        <v>0.128</v>
      </c>
      <c r="M1717" s="11">
        <f t="shared" si="109"/>
        <v>1</v>
      </c>
      <c r="N1717" s="11">
        <f>VLOOKUP(E1717,Nasdaq!$A$2:$F$3174,5,1)</f>
        <v>2492.679932</v>
      </c>
      <c r="O1717" s="11">
        <f>VLOOKUP(F1717,Nasdaq!$A$2:$F$3174,5,1)</f>
        <v>11010.980469</v>
      </c>
      <c r="P1717" s="11">
        <f t="shared" si="110"/>
        <v>3649</v>
      </c>
      <c r="Q1717" s="15">
        <f t="shared" si="111"/>
        <v>0.22638153970585184</v>
      </c>
    </row>
    <row r="1718" spans="1:17" ht="19.5" customHeight="1" x14ac:dyDescent="0.2">
      <c r="A1718" s="12">
        <v>5769</v>
      </c>
      <c r="B1718" s="6" t="s">
        <v>443</v>
      </c>
      <c r="C1718" s="12">
        <v>43441</v>
      </c>
      <c r="D1718" s="6" t="s">
        <v>3394</v>
      </c>
      <c r="E1718" s="13">
        <v>42873</v>
      </c>
      <c r="F1718" s="13">
        <v>44415</v>
      </c>
      <c r="H1718" s="6" t="s">
        <v>7950</v>
      </c>
      <c r="I1718" s="6" t="s">
        <v>7984</v>
      </c>
      <c r="J1718" s="14">
        <v>-0.39740000000000003</v>
      </c>
      <c r="K1718" s="14">
        <v>0.13669999999999999</v>
      </c>
      <c r="L1718" s="15">
        <f t="shared" si="108"/>
        <v>-0.53410000000000002</v>
      </c>
      <c r="M1718" s="11">
        <f t="shared" si="109"/>
        <v>0</v>
      </c>
      <c r="N1718" s="11">
        <f>VLOOKUP(E1718,Nasdaq!$A$2:$F$3174,5,1)</f>
        <v>6055.1298829999996</v>
      </c>
      <c r="O1718" s="11">
        <f>VLOOKUP(F1718,Nasdaq!$A$2:$F$3174,5,1)</f>
        <v>11010.980469</v>
      </c>
      <c r="P1718" s="11">
        <f t="shared" si="110"/>
        <v>1542</v>
      </c>
      <c r="Q1718" s="15">
        <f t="shared" si="111"/>
        <v>0.54991799625967952</v>
      </c>
    </row>
    <row r="1719" spans="1:17" ht="19.5" customHeight="1" x14ac:dyDescent="0.2">
      <c r="A1719" s="12">
        <v>9404</v>
      </c>
      <c r="B1719" s="6" t="s">
        <v>444</v>
      </c>
      <c r="C1719" s="12">
        <v>41543</v>
      </c>
      <c r="D1719" s="6" t="s">
        <v>3395</v>
      </c>
      <c r="E1719" s="13">
        <v>44012</v>
      </c>
      <c r="F1719" s="13">
        <v>44415</v>
      </c>
      <c r="G1719" s="13">
        <v>44012</v>
      </c>
      <c r="H1719" s="6" t="s">
        <v>7944</v>
      </c>
      <c r="I1719" s="6" t="s">
        <v>8036</v>
      </c>
      <c r="J1719" s="14">
        <v>0.43819999999999998</v>
      </c>
      <c r="K1719" s="14">
        <v>1.0781000000000001</v>
      </c>
      <c r="L1719" s="15">
        <f t="shared" si="108"/>
        <v>-0.63990000000000014</v>
      </c>
      <c r="M1719" s="11">
        <f t="shared" si="109"/>
        <v>0</v>
      </c>
      <c r="N1719" s="11">
        <f>VLOOKUP(E1719,Nasdaq!$A$2:$F$3174,5,1)</f>
        <v>10058.769531</v>
      </c>
      <c r="O1719" s="11">
        <f>VLOOKUP(F1719,Nasdaq!$A$2:$F$3174,5,1)</f>
        <v>11010.980469</v>
      </c>
      <c r="P1719" s="11">
        <f t="shared" si="110"/>
        <v>403</v>
      </c>
      <c r="Q1719" s="15">
        <f t="shared" si="111"/>
        <v>0.91352225575371426</v>
      </c>
    </row>
    <row r="1720" spans="1:17" ht="19.5" customHeight="1" x14ac:dyDescent="0.2">
      <c r="A1720" s="12">
        <v>8838</v>
      </c>
      <c r="B1720" s="6" t="s">
        <v>445</v>
      </c>
      <c r="C1720" s="12">
        <v>40682</v>
      </c>
      <c r="D1720" s="6" t="s">
        <v>3008</v>
      </c>
      <c r="E1720" s="13">
        <v>43788</v>
      </c>
      <c r="F1720" s="13">
        <v>44415</v>
      </c>
      <c r="H1720" s="6" t="s">
        <v>7944</v>
      </c>
      <c r="I1720" s="6" t="s">
        <v>8084</v>
      </c>
      <c r="J1720" s="14">
        <v>4.2504</v>
      </c>
      <c r="K1720" s="14">
        <v>0.12890000000000001</v>
      </c>
      <c r="L1720" s="15">
        <f t="shared" si="108"/>
        <v>4.1215000000000002</v>
      </c>
      <c r="M1720" s="11">
        <f t="shared" si="109"/>
        <v>1</v>
      </c>
      <c r="N1720" s="11">
        <f>VLOOKUP(E1720,Nasdaq!$A$2:$F$3174,5,1)</f>
        <v>8570.6601559999999</v>
      </c>
      <c r="O1720" s="11">
        <f>VLOOKUP(F1720,Nasdaq!$A$2:$F$3174,5,1)</f>
        <v>11010.980469</v>
      </c>
      <c r="P1720" s="11">
        <f t="shared" si="110"/>
        <v>627</v>
      </c>
      <c r="Q1720" s="15">
        <f t="shared" si="111"/>
        <v>0.77837478353635525</v>
      </c>
    </row>
    <row r="1721" spans="1:17" ht="19.5" customHeight="1" x14ac:dyDescent="0.2">
      <c r="A1721" s="12">
        <v>7370</v>
      </c>
      <c r="B1721" s="6" t="s">
        <v>446</v>
      </c>
      <c r="C1721" s="12">
        <v>9368</v>
      </c>
      <c r="D1721" s="6" t="s">
        <v>3396</v>
      </c>
      <c r="E1721" s="13">
        <v>41389</v>
      </c>
      <c r="F1721" s="13">
        <v>44415</v>
      </c>
      <c r="H1721" s="6" t="s">
        <v>7947</v>
      </c>
      <c r="I1721" s="6" t="s">
        <v>7979</v>
      </c>
      <c r="J1721" s="14">
        <v>-2.0799999999999999E-2</v>
      </c>
      <c r="K1721" s="14">
        <v>0.13140000000000002</v>
      </c>
      <c r="L1721" s="15">
        <f t="shared" si="108"/>
        <v>-0.1522</v>
      </c>
      <c r="M1721" s="11">
        <f t="shared" si="109"/>
        <v>0</v>
      </c>
      <c r="N1721" s="11">
        <f>VLOOKUP(E1721,Nasdaq!$A$2:$F$3174,5,1)</f>
        <v>3289.98999</v>
      </c>
      <c r="O1721" s="11">
        <f>VLOOKUP(F1721,Nasdaq!$A$2:$F$3174,5,1)</f>
        <v>11010.980469</v>
      </c>
      <c r="P1721" s="11">
        <f t="shared" si="110"/>
        <v>3026</v>
      </c>
      <c r="Q1721" s="15">
        <f t="shared" si="111"/>
        <v>0.29879206466756308</v>
      </c>
    </row>
    <row r="1722" spans="1:17" ht="19.5" customHeight="1" x14ac:dyDescent="0.2">
      <c r="A1722" s="12">
        <v>7743</v>
      </c>
      <c r="B1722" s="6" t="s">
        <v>447</v>
      </c>
      <c r="C1722" s="12">
        <v>11493</v>
      </c>
      <c r="D1722" s="6" t="s">
        <v>3072</v>
      </c>
      <c r="E1722" s="13">
        <v>41327</v>
      </c>
      <c r="F1722" s="13">
        <v>44415</v>
      </c>
      <c r="H1722" s="6" t="s">
        <v>7948</v>
      </c>
      <c r="I1722" s="6" t="s">
        <v>7992</v>
      </c>
      <c r="J1722" s="14">
        <v>-0.10730000000000001</v>
      </c>
      <c r="K1722" s="14">
        <v>0.13539999999999999</v>
      </c>
      <c r="L1722" s="15">
        <f t="shared" si="108"/>
        <v>-0.2427</v>
      </c>
      <c r="M1722" s="11">
        <f t="shared" si="109"/>
        <v>0</v>
      </c>
      <c r="N1722" s="11">
        <f>VLOOKUP(E1722,Nasdaq!$A$2:$F$3174,5,1)</f>
        <v>3161.820068</v>
      </c>
      <c r="O1722" s="11">
        <f>VLOOKUP(F1722,Nasdaq!$A$2:$F$3174,5,1)</f>
        <v>11010.980469</v>
      </c>
      <c r="P1722" s="11">
        <f t="shared" si="110"/>
        <v>3088</v>
      </c>
      <c r="Q1722" s="15">
        <f t="shared" si="111"/>
        <v>0.28715186418719901</v>
      </c>
    </row>
    <row r="1723" spans="1:17" ht="19.5" customHeight="1" x14ac:dyDescent="0.2">
      <c r="A1723" s="12">
        <v>7973</v>
      </c>
      <c r="B1723" s="6" t="s">
        <v>448</v>
      </c>
      <c r="C1723" s="12">
        <v>2</v>
      </c>
      <c r="D1723" s="6" t="s">
        <v>2559</v>
      </c>
      <c r="E1723" s="13">
        <v>42886</v>
      </c>
      <c r="F1723" s="13">
        <v>44415</v>
      </c>
      <c r="H1723" s="6" t="s">
        <v>7948</v>
      </c>
      <c r="I1723" s="6" t="s">
        <v>7959</v>
      </c>
      <c r="J1723" s="14">
        <v>-0.10199999999999999</v>
      </c>
      <c r="K1723" s="14">
        <v>0.13119999999999998</v>
      </c>
      <c r="L1723" s="15">
        <f t="shared" si="108"/>
        <v>-0.23319999999999996</v>
      </c>
      <c r="M1723" s="11">
        <f t="shared" si="109"/>
        <v>0</v>
      </c>
      <c r="N1723" s="11">
        <f>VLOOKUP(E1723,Nasdaq!$A$2:$F$3174,5,1)</f>
        <v>6198.5200199999999</v>
      </c>
      <c r="O1723" s="11">
        <f>VLOOKUP(F1723,Nasdaq!$A$2:$F$3174,5,1)</f>
        <v>11010.980469</v>
      </c>
      <c r="P1723" s="11">
        <f t="shared" si="110"/>
        <v>1529</v>
      </c>
      <c r="Q1723" s="15">
        <f t="shared" si="111"/>
        <v>0.56294045922683322</v>
      </c>
    </row>
    <row r="1724" spans="1:17" ht="19.5" customHeight="1" x14ac:dyDescent="0.2">
      <c r="A1724" s="12">
        <v>9056</v>
      </c>
      <c r="B1724" s="6" t="s">
        <v>6045</v>
      </c>
      <c r="C1724" s="12">
        <v>48052</v>
      </c>
      <c r="D1724" s="6" t="s">
        <v>6486</v>
      </c>
      <c r="E1724" s="13">
        <v>43840</v>
      </c>
      <c r="F1724" s="13">
        <v>44415</v>
      </c>
      <c r="G1724" s="13">
        <v>43840</v>
      </c>
      <c r="H1724" s="6" t="s">
        <v>7944</v>
      </c>
      <c r="I1724" s="6" t="s">
        <v>7977</v>
      </c>
      <c r="J1724" s="14">
        <v>-0.73790000000000011</v>
      </c>
      <c r="K1724" s="14">
        <v>7.0199999999999999E-2</v>
      </c>
      <c r="L1724" s="15">
        <f t="shared" si="108"/>
        <v>-0.80810000000000015</v>
      </c>
      <c r="M1724" s="11">
        <f t="shared" si="109"/>
        <v>0</v>
      </c>
      <c r="N1724" s="11">
        <f>VLOOKUP(E1724,Nasdaq!$A$2:$F$3174,5,1)</f>
        <v>9178.8603519999997</v>
      </c>
      <c r="O1724" s="11">
        <f>VLOOKUP(F1724,Nasdaq!$A$2:$F$3174,5,1)</f>
        <v>11010.980469</v>
      </c>
      <c r="P1724" s="11">
        <f t="shared" si="110"/>
        <v>575</v>
      </c>
      <c r="Q1724" s="15">
        <f t="shared" si="111"/>
        <v>0.83361044342562984</v>
      </c>
    </row>
    <row r="1725" spans="1:17" ht="19.5" customHeight="1" x14ac:dyDescent="0.2">
      <c r="A1725" s="12">
        <v>5302</v>
      </c>
      <c r="B1725" s="6" t="s">
        <v>5921</v>
      </c>
      <c r="C1725" s="12">
        <v>107</v>
      </c>
      <c r="D1725" s="6" t="s">
        <v>3672</v>
      </c>
      <c r="E1725" s="13">
        <v>40132</v>
      </c>
      <c r="F1725" s="13">
        <v>43235</v>
      </c>
      <c r="H1725" s="6" t="s">
        <v>7951</v>
      </c>
      <c r="I1725" s="6" t="s">
        <v>8078</v>
      </c>
      <c r="J1725" s="14">
        <v>0.15770000000000001</v>
      </c>
      <c r="K1725" s="14">
        <v>0.1343</v>
      </c>
      <c r="L1725" s="15">
        <f t="shared" si="108"/>
        <v>2.3400000000000004E-2</v>
      </c>
      <c r="M1725" s="11">
        <f t="shared" si="109"/>
        <v>1</v>
      </c>
      <c r="N1725" s="11">
        <f>VLOOKUP(E1725,Nasdaq!$A$2:$F$3174,5,1)</f>
        <v>2167.8798830000001</v>
      </c>
      <c r="O1725" s="11">
        <f>VLOOKUP(F1725,Nasdaq!$A$2:$F$3174,5,1)</f>
        <v>7351.6298829999996</v>
      </c>
      <c r="P1725" s="11">
        <f t="shared" si="110"/>
        <v>3103</v>
      </c>
      <c r="Q1725" s="15">
        <f t="shared" si="111"/>
        <v>0.29488457048667988</v>
      </c>
    </row>
    <row r="1726" spans="1:17" ht="19.5" customHeight="1" x14ac:dyDescent="0.2">
      <c r="A1726" s="12">
        <v>11043</v>
      </c>
      <c r="B1726" s="6" t="s">
        <v>449</v>
      </c>
      <c r="C1726" s="12">
        <v>49460</v>
      </c>
      <c r="D1726" s="6" t="s">
        <v>2977</v>
      </c>
      <c r="E1726" s="13">
        <v>42340</v>
      </c>
      <c r="F1726" s="13">
        <v>44415</v>
      </c>
      <c r="H1726" s="6" t="s">
        <v>7947</v>
      </c>
      <c r="I1726" s="6" t="s">
        <v>8137</v>
      </c>
      <c r="J1726" s="14">
        <v>-5.0900000000000001E-2</v>
      </c>
      <c r="K1726" s="14">
        <v>0.13019999999999998</v>
      </c>
      <c r="L1726" s="15">
        <f t="shared" si="108"/>
        <v>-0.18109999999999998</v>
      </c>
      <c r="M1726" s="11">
        <f t="shared" si="109"/>
        <v>0</v>
      </c>
      <c r="N1726" s="11">
        <f>VLOOKUP(E1726,Nasdaq!$A$2:$F$3174,5,1)</f>
        <v>5123.2202150000003</v>
      </c>
      <c r="O1726" s="11">
        <f>VLOOKUP(F1726,Nasdaq!$A$2:$F$3174,5,1)</f>
        <v>11010.980469</v>
      </c>
      <c r="P1726" s="11">
        <f t="shared" si="110"/>
        <v>2075</v>
      </c>
      <c r="Q1726" s="15">
        <f t="shared" si="111"/>
        <v>0.46528330560282927</v>
      </c>
    </row>
    <row r="1727" spans="1:17" ht="19.5" customHeight="1" x14ac:dyDescent="0.2">
      <c r="A1727" s="12">
        <v>6792</v>
      </c>
      <c r="B1727" s="6" t="s">
        <v>450</v>
      </c>
      <c r="C1727" s="12">
        <v>17115</v>
      </c>
      <c r="D1727" s="6" t="s">
        <v>3397</v>
      </c>
      <c r="E1727" s="13">
        <v>42170</v>
      </c>
      <c r="F1727" s="13">
        <v>44415</v>
      </c>
      <c r="H1727" s="6" t="s">
        <v>7948</v>
      </c>
      <c r="I1727" s="6" t="s">
        <v>7959</v>
      </c>
      <c r="J1727" s="14">
        <v>-0.1918</v>
      </c>
      <c r="K1727" s="14">
        <v>0.11939999999999999</v>
      </c>
      <c r="L1727" s="15">
        <f t="shared" si="108"/>
        <v>-0.31119999999999998</v>
      </c>
      <c r="M1727" s="11">
        <f t="shared" si="109"/>
        <v>0</v>
      </c>
      <c r="N1727" s="11">
        <f>VLOOKUP(E1727,Nasdaq!$A$2:$F$3174,5,1)</f>
        <v>5029.9702150000003</v>
      </c>
      <c r="O1727" s="11">
        <f>VLOOKUP(F1727,Nasdaq!$A$2:$F$3174,5,1)</f>
        <v>11010.980469</v>
      </c>
      <c r="P1727" s="11">
        <f t="shared" si="110"/>
        <v>2245</v>
      </c>
      <c r="Q1727" s="15">
        <f t="shared" si="111"/>
        <v>0.45681445339785398</v>
      </c>
    </row>
    <row r="1728" spans="1:17" ht="19.5" customHeight="1" x14ac:dyDescent="0.2">
      <c r="A1728" s="12">
        <v>1466</v>
      </c>
      <c r="B1728" s="6" t="s">
        <v>451</v>
      </c>
      <c r="C1728" s="12">
        <v>3479</v>
      </c>
      <c r="D1728" s="6" t="s">
        <v>3398</v>
      </c>
      <c r="E1728" s="13">
        <v>42822</v>
      </c>
      <c r="F1728" s="13">
        <v>43217</v>
      </c>
      <c r="G1728" s="13">
        <v>42822</v>
      </c>
      <c r="H1728" s="6" t="s">
        <v>7946</v>
      </c>
      <c r="I1728" s="6" t="s">
        <v>8008</v>
      </c>
      <c r="J1728" s="14">
        <v>0.30630000000000002</v>
      </c>
      <c r="K1728" s="14">
        <v>0.14330000000000001</v>
      </c>
      <c r="L1728" s="15">
        <f t="shared" si="108"/>
        <v>0.16300000000000001</v>
      </c>
      <c r="M1728" s="11">
        <f t="shared" si="109"/>
        <v>1</v>
      </c>
      <c r="N1728" s="11">
        <f>VLOOKUP(E1728,Nasdaq!$A$2:$F$3174,5,1)</f>
        <v>5875.1401370000003</v>
      </c>
      <c r="O1728" s="11">
        <f>VLOOKUP(F1728,Nasdaq!$A$2:$F$3174,5,1)</f>
        <v>7119.7998049999997</v>
      </c>
      <c r="P1728" s="11">
        <f t="shared" si="110"/>
        <v>395</v>
      </c>
      <c r="Q1728" s="15">
        <f t="shared" si="111"/>
        <v>0.82518443327454338</v>
      </c>
    </row>
    <row r="1729" spans="1:17" ht="19.5" customHeight="1" x14ac:dyDescent="0.2">
      <c r="A1729" s="12">
        <v>1466</v>
      </c>
      <c r="B1729" s="6" t="s">
        <v>451</v>
      </c>
      <c r="C1729" s="12">
        <v>3238</v>
      </c>
      <c r="D1729" s="6" t="s">
        <v>3399</v>
      </c>
      <c r="E1729" s="13">
        <v>42852</v>
      </c>
      <c r="F1729" s="13">
        <v>44415</v>
      </c>
      <c r="G1729" s="13">
        <v>42852</v>
      </c>
      <c r="H1729" s="6" t="s">
        <v>7947</v>
      </c>
      <c r="I1729" s="6" t="s">
        <v>8149</v>
      </c>
      <c r="J1729" s="14">
        <v>0.1646</v>
      </c>
      <c r="K1729" s="14">
        <v>0.13140000000000002</v>
      </c>
      <c r="L1729" s="15">
        <f t="shared" si="108"/>
        <v>3.319999999999998E-2</v>
      </c>
      <c r="M1729" s="11">
        <f t="shared" si="109"/>
        <v>1</v>
      </c>
      <c r="N1729" s="11">
        <f>VLOOKUP(E1729,Nasdaq!$A$2:$F$3174,5,1)</f>
        <v>6048.9399409999996</v>
      </c>
      <c r="O1729" s="11">
        <f>VLOOKUP(F1729,Nasdaq!$A$2:$F$3174,5,1)</f>
        <v>11010.980469</v>
      </c>
      <c r="P1729" s="11">
        <f t="shared" si="110"/>
        <v>1563</v>
      </c>
      <c r="Q1729" s="15">
        <f t="shared" si="111"/>
        <v>0.54935582796795346</v>
      </c>
    </row>
    <row r="1730" spans="1:17" ht="19.5" customHeight="1" x14ac:dyDescent="0.2">
      <c r="A1730" s="12">
        <v>1466</v>
      </c>
      <c r="B1730" s="6" t="s">
        <v>451</v>
      </c>
      <c r="C1730" s="12">
        <v>2237</v>
      </c>
      <c r="D1730" s="6" t="s">
        <v>6487</v>
      </c>
      <c r="E1730" s="13">
        <v>42822</v>
      </c>
      <c r="F1730" s="13">
        <v>44415</v>
      </c>
      <c r="G1730" s="13">
        <v>42822</v>
      </c>
      <c r="H1730" s="6" t="s">
        <v>7947</v>
      </c>
      <c r="I1730" s="6" t="s">
        <v>8035</v>
      </c>
      <c r="J1730" s="14">
        <v>0.14429999999999998</v>
      </c>
      <c r="K1730" s="14">
        <v>0.13269999999999998</v>
      </c>
      <c r="L1730" s="15">
        <f t="shared" si="108"/>
        <v>1.1599999999999999E-2</v>
      </c>
      <c r="M1730" s="11">
        <f t="shared" si="109"/>
        <v>1</v>
      </c>
      <c r="N1730" s="11">
        <f>VLOOKUP(E1730,Nasdaq!$A$2:$F$3174,5,1)</f>
        <v>5875.1401370000003</v>
      </c>
      <c r="O1730" s="11">
        <f>VLOOKUP(F1730,Nasdaq!$A$2:$F$3174,5,1)</f>
        <v>11010.980469</v>
      </c>
      <c r="P1730" s="11">
        <f t="shared" si="110"/>
        <v>1593</v>
      </c>
      <c r="Q1730" s="15">
        <f t="shared" si="111"/>
        <v>0.53357160161545081</v>
      </c>
    </row>
    <row r="1731" spans="1:17" ht="19.5" customHeight="1" x14ac:dyDescent="0.2">
      <c r="A1731" s="12">
        <v>1466</v>
      </c>
      <c r="B1731" s="6" t="s">
        <v>451</v>
      </c>
      <c r="C1731" s="12">
        <v>4430</v>
      </c>
      <c r="D1731" s="6" t="s">
        <v>3400</v>
      </c>
      <c r="E1731" s="13">
        <v>39730</v>
      </c>
      <c r="F1731" s="13">
        <v>43217</v>
      </c>
      <c r="G1731" s="13">
        <v>42822</v>
      </c>
      <c r="H1731" s="6" t="s">
        <v>7946</v>
      </c>
      <c r="I1731" s="6" t="s">
        <v>8008</v>
      </c>
      <c r="J1731" s="14">
        <v>0.12230000000000001</v>
      </c>
      <c r="K1731" s="14">
        <v>0.14360000000000001</v>
      </c>
      <c r="L1731" s="15">
        <f t="shared" si="108"/>
        <v>-2.1299999999999999E-2</v>
      </c>
      <c r="M1731" s="11">
        <f t="shared" si="109"/>
        <v>0</v>
      </c>
      <c r="N1731" s="11">
        <f>VLOOKUP(E1731,Nasdaq!$A$2:$F$3174,5,1)</f>
        <v>1645.119995</v>
      </c>
      <c r="O1731" s="11">
        <f>VLOOKUP(F1731,Nasdaq!$A$2:$F$3174,5,1)</f>
        <v>7119.7998049999997</v>
      </c>
      <c r="P1731" s="11">
        <f t="shared" si="110"/>
        <v>3487</v>
      </c>
      <c r="Q1731" s="15">
        <f t="shared" si="111"/>
        <v>0.23106294190193624</v>
      </c>
    </row>
    <row r="1732" spans="1:17" ht="19.5" customHeight="1" x14ac:dyDescent="0.2">
      <c r="A1732" s="12">
        <v>1466</v>
      </c>
      <c r="B1732" s="6" t="s">
        <v>451</v>
      </c>
      <c r="C1732" s="12">
        <v>4444</v>
      </c>
      <c r="D1732" s="6" t="s">
        <v>3401</v>
      </c>
      <c r="E1732" s="13">
        <v>41593</v>
      </c>
      <c r="F1732" s="13">
        <v>42870</v>
      </c>
      <c r="G1732" s="13">
        <v>42566</v>
      </c>
      <c r="H1732" s="6" t="s">
        <v>7947</v>
      </c>
      <c r="I1732" s="6" t="s">
        <v>8004</v>
      </c>
      <c r="J1732" s="14">
        <v>0.10349999999999999</v>
      </c>
      <c r="K1732" s="14">
        <v>0.1094</v>
      </c>
      <c r="L1732" s="15">
        <f t="shared" si="108"/>
        <v>-5.9000000000000025E-3</v>
      </c>
      <c r="M1732" s="11">
        <f t="shared" si="109"/>
        <v>0</v>
      </c>
      <c r="N1732" s="11">
        <f>VLOOKUP(E1732,Nasdaq!$A$2:$F$3174,5,1)</f>
        <v>3985.969971</v>
      </c>
      <c r="O1732" s="11">
        <f>VLOOKUP(F1732,Nasdaq!$A$2:$F$3174,5,1)</f>
        <v>6149.669922</v>
      </c>
      <c r="P1732" s="11">
        <f t="shared" si="110"/>
        <v>1277</v>
      </c>
      <c r="Q1732" s="15">
        <f t="shared" si="111"/>
        <v>0.64816058905732554</v>
      </c>
    </row>
    <row r="1733" spans="1:17" ht="19.5" customHeight="1" x14ac:dyDescent="0.2">
      <c r="A1733" s="12">
        <v>1466</v>
      </c>
      <c r="B1733" s="6" t="s">
        <v>451</v>
      </c>
      <c r="C1733" s="12">
        <v>4087</v>
      </c>
      <c r="D1733" s="6" t="s">
        <v>3402</v>
      </c>
      <c r="E1733" s="13">
        <v>41905</v>
      </c>
      <c r="F1733" s="13">
        <v>44415</v>
      </c>
      <c r="G1733" s="13">
        <v>42719</v>
      </c>
      <c r="H1733" s="6" t="s">
        <v>7947</v>
      </c>
      <c r="I1733" s="6" t="s">
        <v>8055</v>
      </c>
      <c r="J1733" s="14">
        <v>9.820000000000001E-2</v>
      </c>
      <c r="K1733" s="14">
        <v>0.1162</v>
      </c>
      <c r="L1733" s="15">
        <f t="shared" si="108"/>
        <v>-1.7999999999999988E-2</v>
      </c>
      <c r="M1733" s="11">
        <f t="shared" si="109"/>
        <v>0</v>
      </c>
      <c r="N1733" s="11">
        <f>VLOOKUP(E1733,Nasdaq!$A$2:$F$3174,5,1)</f>
        <v>4508.6899409999996</v>
      </c>
      <c r="O1733" s="11">
        <f>VLOOKUP(F1733,Nasdaq!$A$2:$F$3174,5,1)</f>
        <v>11010.980469</v>
      </c>
      <c r="P1733" s="11">
        <f t="shared" si="110"/>
        <v>2510</v>
      </c>
      <c r="Q1733" s="15">
        <f t="shared" si="111"/>
        <v>0.40947255767979734</v>
      </c>
    </row>
    <row r="1734" spans="1:17" ht="19.5" customHeight="1" x14ac:dyDescent="0.2">
      <c r="A1734" s="12">
        <v>1466</v>
      </c>
      <c r="B1734" s="6" t="s">
        <v>451</v>
      </c>
      <c r="C1734" s="12">
        <v>4024</v>
      </c>
      <c r="D1734" s="6" t="s">
        <v>3403</v>
      </c>
      <c r="E1734" s="13">
        <v>39791</v>
      </c>
      <c r="F1734" s="13">
        <v>43217</v>
      </c>
      <c r="G1734" s="13">
        <v>42822</v>
      </c>
      <c r="H1734" s="6" t="s">
        <v>7946</v>
      </c>
      <c r="I1734" s="6" t="s">
        <v>8008</v>
      </c>
      <c r="J1734" s="14">
        <v>8.4000000000000005E-2</v>
      </c>
      <c r="K1734" s="14">
        <v>0.14859999999999998</v>
      </c>
      <c r="L1734" s="15">
        <f t="shared" si="108"/>
        <v>-6.4599999999999977E-2</v>
      </c>
      <c r="M1734" s="11">
        <f t="shared" si="109"/>
        <v>0</v>
      </c>
      <c r="N1734" s="11">
        <f>VLOOKUP(E1734,Nasdaq!$A$2:$F$3174,5,1)</f>
        <v>1547.339966</v>
      </c>
      <c r="O1734" s="11">
        <f>VLOOKUP(F1734,Nasdaq!$A$2:$F$3174,5,1)</f>
        <v>7119.7998049999997</v>
      </c>
      <c r="P1734" s="11">
        <f t="shared" si="110"/>
        <v>3426</v>
      </c>
      <c r="Q1734" s="15">
        <f t="shared" si="111"/>
        <v>0.21732940490693314</v>
      </c>
    </row>
    <row r="1735" spans="1:17" ht="19.5" customHeight="1" x14ac:dyDescent="0.2">
      <c r="A1735" s="12">
        <v>1466</v>
      </c>
      <c r="B1735" s="6" t="s">
        <v>451</v>
      </c>
      <c r="C1735" s="12">
        <v>7097</v>
      </c>
      <c r="D1735" s="6" t="s">
        <v>6488</v>
      </c>
      <c r="E1735" s="13">
        <v>41038</v>
      </c>
      <c r="F1735" s="13">
        <v>44415</v>
      </c>
      <c r="H1735" s="6" t="s">
        <v>7946</v>
      </c>
      <c r="I1735" s="6" t="s">
        <v>8008</v>
      </c>
      <c r="J1735" s="14">
        <v>7.1399999999999991E-2</v>
      </c>
      <c r="K1735" s="14">
        <v>0.1396</v>
      </c>
      <c r="L1735" s="15">
        <f t="shared" si="108"/>
        <v>-6.8200000000000011E-2</v>
      </c>
      <c r="M1735" s="11">
        <f t="shared" si="109"/>
        <v>0</v>
      </c>
      <c r="N1735" s="11">
        <f>VLOOKUP(E1735,Nasdaq!$A$2:$F$3174,5,1)</f>
        <v>2934.709961</v>
      </c>
      <c r="O1735" s="11">
        <f>VLOOKUP(F1735,Nasdaq!$A$2:$F$3174,5,1)</f>
        <v>11010.980469</v>
      </c>
      <c r="P1735" s="11">
        <f t="shared" si="110"/>
        <v>3377</v>
      </c>
      <c r="Q1735" s="15">
        <f t="shared" si="111"/>
        <v>0.26652604802012186</v>
      </c>
    </row>
    <row r="1736" spans="1:17" ht="19.5" customHeight="1" x14ac:dyDescent="0.2">
      <c r="A1736" s="12">
        <v>1466</v>
      </c>
      <c r="B1736" s="6" t="s">
        <v>451</v>
      </c>
      <c r="C1736" s="12">
        <v>4747</v>
      </c>
      <c r="D1736" s="6" t="s">
        <v>3404</v>
      </c>
      <c r="E1736" s="13">
        <v>40808</v>
      </c>
      <c r="F1736" s="13">
        <v>42083</v>
      </c>
      <c r="G1736" s="13">
        <v>40809</v>
      </c>
      <c r="H1736" s="6" t="s">
        <v>7947</v>
      </c>
      <c r="I1736" s="6" t="s">
        <v>8061</v>
      </c>
      <c r="J1736" s="14">
        <v>6.4000000000000001E-2</v>
      </c>
      <c r="K1736" s="14">
        <v>0.22159999999999999</v>
      </c>
      <c r="L1736" s="15">
        <f t="shared" si="108"/>
        <v>-0.15759999999999999</v>
      </c>
      <c r="M1736" s="11">
        <f t="shared" si="109"/>
        <v>0</v>
      </c>
      <c r="N1736" s="11">
        <f>VLOOKUP(E1736,Nasdaq!$A$2:$F$3174,5,1)</f>
        <v>2455.669922</v>
      </c>
      <c r="O1736" s="11">
        <f>VLOOKUP(F1736,Nasdaq!$A$2:$F$3174,5,1)</f>
        <v>5026.419922</v>
      </c>
      <c r="P1736" s="11">
        <f t="shared" si="110"/>
        <v>1275</v>
      </c>
      <c r="Q1736" s="15">
        <f t="shared" si="111"/>
        <v>0.48855323269722578</v>
      </c>
    </row>
    <row r="1737" spans="1:17" ht="19.5" customHeight="1" x14ac:dyDescent="0.2">
      <c r="A1737" s="12">
        <v>1466</v>
      </c>
      <c r="B1737" s="6" t="s">
        <v>451</v>
      </c>
      <c r="C1737" s="12">
        <v>4986</v>
      </c>
      <c r="D1737" s="6" t="s">
        <v>3405</v>
      </c>
      <c r="E1737" s="13">
        <v>41768</v>
      </c>
      <c r="F1737" s="13">
        <v>43217</v>
      </c>
      <c r="G1737" s="13">
        <v>42822</v>
      </c>
      <c r="H1737" s="6" t="s">
        <v>7947</v>
      </c>
      <c r="I1737" s="6" t="s">
        <v>8055</v>
      </c>
      <c r="J1737" s="14">
        <v>5.3399999999999996E-2</v>
      </c>
      <c r="K1737" s="14">
        <v>0.11539999999999999</v>
      </c>
      <c r="L1737" s="15">
        <f t="shared" si="108"/>
        <v>-6.1999999999999993E-2</v>
      </c>
      <c r="M1737" s="11">
        <f t="shared" si="109"/>
        <v>0</v>
      </c>
      <c r="N1737" s="11">
        <f>VLOOKUP(E1737,Nasdaq!$A$2:$F$3174,5,1)</f>
        <v>4071.8701169999999</v>
      </c>
      <c r="O1737" s="11">
        <f>VLOOKUP(F1737,Nasdaq!$A$2:$F$3174,5,1)</f>
        <v>7119.7998049999997</v>
      </c>
      <c r="P1737" s="11">
        <f t="shared" si="110"/>
        <v>1449</v>
      </c>
      <c r="Q1737" s="15">
        <f t="shared" si="111"/>
        <v>0.57190855509058225</v>
      </c>
    </row>
    <row r="1738" spans="1:17" ht="19.5" customHeight="1" x14ac:dyDescent="0.2">
      <c r="A1738" s="12">
        <v>1466</v>
      </c>
      <c r="B1738" s="6" t="s">
        <v>451</v>
      </c>
      <c r="C1738" s="12">
        <v>3170</v>
      </c>
      <c r="D1738" s="6" t="s">
        <v>6342</v>
      </c>
      <c r="E1738" s="13">
        <v>42822</v>
      </c>
      <c r="F1738" s="13">
        <v>44415</v>
      </c>
      <c r="G1738" s="13">
        <v>42822</v>
      </c>
      <c r="H1738" s="6" t="s">
        <v>7946</v>
      </c>
      <c r="I1738" s="6" t="s">
        <v>8008</v>
      </c>
      <c r="J1738" s="14">
        <v>2.6099999999999998E-2</v>
      </c>
      <c r="K1738" s="14">
        <v>0.13269999999999998</v>
      </c>
      <c r="L1738" s="15">
        <f t="shared" si="108"/>
        <v>-0.10659999999999999</v>
      </c>
      <c r="M1738" s="11">
        <f t="shared" si="109"/>
        <v>0</v>
      </c>
      <c r="N1738" s="11">
        <f>VLOOKUP(E1738,Nasdaq!$A$2:$F$3174,5,1)</f>
        <v>5875.1401370000003</v>
      </c>
      <c r="O1738" s="11">
        <f>VLOOKUP(F1738,Nasdaq!$A$2:$F$3174,5,1)</f>
        <v>11010.980469</v>
      </c>
      <c r="P1738" s="11">
        <f t="shared" si="110"/>
        <v>1593</v>
      </c>
      <c r="Q1738" s="15">
        <f t="shared" si="111"/>
        <v>0.53357160161545081</v>
      </c>
    </row>
    <row r="1739" spans="1:17" ht="19.5" customHeight="1" x14ac:dyDescent="0.2">
      <c r="A1739" s="12">
        <v>1466</v>
      </c>
      <c r="B1739" s="6" t="s">
        <v>451</v>
      </c>
      <c r="C1739" s="12">
        <v>37396</v>
      </c>
      <c r="D1739" s="6" t="s">
        <v>3406</v>
      </c>
      <c r="E1739" s="13">
        <v>40773</v>
      </c>
      <c r="F1739" s="13">
        <v>44415</v>
      </c>
      <c r="H1739" s="6" t="s">
        <v>7946</v>
      </c>
      <c r="I1739" s="6" t="s">
        <v>8008</v>
      </c>
      <c r="J1739" s="14">
        <v>8.0000000000000004E-4</v>
      </c>
      <c r="K1739" s="14">
        <v>0.15140000000000001</v>
      </c>
      <c r="L1739" s="15">
        <f t="shared" si="108"/>
        <v>-0.15060000000000001</v>
      </c>
      <c r="M1739" s="11">
        <f t="shared" si="109"/>
        <v>0</v>
      </c>
      <c r="N1739" s="11">
        <f>VLOOKUP(E1739,Nasdaq!$A$2:$F$3174,5,1)</f>
        <v>2380.429932</v>
      </c>
      <c r="O1739" s="11">
        <f>VLOOKUP(F1739,Nasdaq!$A$2:$F$3174,5,1)</f>
        <v>11010.980469</v>
      </c>
      <c r="P1739" s="11">
        <f t="shared" si="110"/>
        <v>3642</v>
      </c>
      <c r="Q1739" s="15">
        <f t="shared" si="111"/>
        <v>0.21618716710644312</v>
      </c>
    </row>
    <row r="1740" spans="1:17" ht="19.5" customHeight="1" x14ac:dyDescent="0.2">
      <c r="A1740" s="12">
        <v>1466</v>
      </c>
      <c r="B1740" s="6" t="s">
        <v>451</v>
      </c>
      <c r="C1740" s="12">
        <v>3483</v>
      </c>
      <c r="D1740" s="6" t="s">
        <v>6416</v>
      </c>
      <c r="E1740" s="13">
        <v>42822</v>
      </c>
      <c r="F1740" s="13">
        <v>44415</v>
      </c>
      <c r="G1740" s="13">
        <v>42822</v>
      </c>
      <c r="H1740" s="6" t="s">
        <v>7947</v>
      </c>
      <c r="I1740" s="6" t="s">
        <v>8035</v>
      </c>
      <c r="J1740" s="14">
        <v>-2.3700000000000002E-2</v>
      </c>
      <c r="K1740" s="14">
        <v>0.13269999999999998</v>
      </c>
      <c r="L1740" s="15">
        <f t="shared" si="108"/>
        <v>-0.15639999999999998</v>
      </c>
      <c r="M1740" s="11">
        <f t="shared" si="109"/>
        <v>0</v>
      </c>
      <c r="N1740" s="11">
        <f>VLOOKUP(E1740,Nasdaq!$A$2:$F$3174,5,1)</f>
        <v>5875.1401370000003</v>
      </c>
      <c r="O1740" s="11">
        <f>VLOOKUP(F1740,Nasdaq!$A$2:$F$3174,5,1)</f>
        <v>11010.980469</v>
      </c>
      <c r="P1740" s="11">
        <f t="shared" si="110"/>
        <v>1593</v>
      </c>
      <c r="Q1740" s="15">
        <f t="shared" si="111"/>
        <v>0.53357160161545081</v>
      </c>
    </row>
    <row r="1741" spans="1:17" ht="19.5" customHeight="1" x14ac:dyDescent="0.2">
      <c r="A1741" s="12">
        <v>773</v>
      </c>
      <c r="B1741" s="6" t="s">
        <v>452</v>
      </c>
      <c r="C1741" s="12">
        <v>88</v>
      </c>
      <c r="D1741" s="6" t="s">
        <v>3407</v>
      </c>
      <c r="E1741" s="13">
        <v>43560</v>
      </c>
      <c r="F1741" s="13">
        <v>44415</v>
      </c>
      <c r="H1741" s="6" t="s">
        <v>7946</v>
      </c>
      <c r="I1741" s="6" t="s">
        <v>7965</v>
      </c>
      <c r="J1741" s="14">
        <v>0.21989999999999998</v>
      </c>
      <c r="K1741" s="14">
        <v>0.13919999999999999</v>
      </c>
      <c r="L1741" s="15">
        <f t="shared" si="108"/>
        <v>8.0699999999999994E-2</v>
      </c>
      <c r="M1741" s="11">
        <f t="shared" si="109"/>
        <v>1</v>
      </c>
      <c r="N1741" s="11">
        <f>VLOOKUP(E1741,Nasdaq!$A$2:$F$3174,5,1)</f>
        <v>7938.6899409999996</v>
      </c>
      <c r="O1741" s="11">
        <f>VLOOKUP(F1741,Nasdaq!$A$2:$F$3174,5,1)</f>
        <v>11010.980469</v>
      </c>
      <c r="P1741" s="11">
        <f t="shared" si="110"/>
        <v>855</v>
      </c>
      <c r="Q1741" s="15">
        <f t="shared" si="111"/>
        <v>0.72098014208585981</v>
      </c>
    </row>
    <row r="1742" spans="1:17" ht="19.5" customHeight="1" x14ac:dyDescent="0.2">
      <c r="A1742" s="12">
        <v>7161</v>
      </c>
      <c r="B1742" s="6" t="s">
        <v>453</v>
      </c>
      <c r="C1742" s="12">
        <v>10830</v>
      </c>
      <c r="D1742" s="6" t="s">
        <v>2742</v>
      </c>
      <c r="E1742" s="13">
        <v>43125</v>
      </c>
      <c r="F1742" s="13">
        <v>44415</v>
      </c>
      <c r="H1742" s="6" t="s">
        <v>7949</v>
      </c>
      <c r="I1742" s="6" t="s">
        <v>7966</v>
      </c>
      <c r="J1742" s="14">
        <v>-0.13720000000000002</v>
      </c>
      <c r="K1742" s="14">
        <v>8.9900000000000008E-2</v>
      </c>
      <c r="L1742" s="15">
        <f t="shared" si="108"/>
        <v>-0.22710000000000002</v>
      </c>
      <c r="M1742" s="11">
        <f t="shared" si="109"/>
        <v>0</v>
      </c>
      <c r="N1742" s="11">
        <f>VLOOKUP(E1742,Nasdaq!$A$2:$F$3174,5,1)</f>
        <v>7411.1601559999999</v>
      </c>
      <c r="O1742" s="11">
        <f>VLOOKUP(F1742,Nasdaq!$A$2:$F$3174,5,1)</f>
        <v>11010.980469</v>
      </c>
      <c r="P1742" s="11">
        <f t="shared" si="110"/>
        <v>1290</v>
      </c>
      <c r="Q1742" s="15">
        <f t="shared" si="111"/>
        <v>0.67307052341183393</v>
      </c>
    </row>
    <row r="1743" spans="1:17" ht="19.5" customHeight="1" x14ac:dyDescent="0.2">
      <c r="A1743" s="12">
        <v>4901</v>
      </c>
      <c r="B1743" s="6" t="s">
        <v>454</v>
      </c>
      <c r="C1743" s="12">
        <v>21480</v>
      </c>
      <c r="D1743" s="6" t="s">
        <v>3408</v>
      </c>
      <c r="E1743" s="13">
        <v>41632</v>
      </c>
      <c r="F1743" s="13">
        <v>44415</v>
      </c>
      <c r="H1743" s="6" t="s">
        <v>7948</v>
      </c>
      <c r="I1743" s="6" t="s">
        <v>7992</v>
      </c>
      <c r="J1743" s="14">
        <v>-0.31920000000000004</v>
      </c>
      <c r="K1743" s="14">
        <v>0.1182</v>
      </c>
      <c r="L1743" s="15">
        <f t="shared" si="108"/>
        <v>-0.43740000000000001</v>
      </c>
      <c r="M1743" s="11">
        <f t="shared" si="109"/>
        <v>0</v>
      </c>
      <c r="N1743" s="11">
        <f>VLOOKUP(E1743,Nasdaq!$A$2:$F$3174,5,1)</f>
        <v>4155.419922</v>
      </c>
      <c r="O1743" s="11">
        <f>VLOOKUP(F1743,Nasdaq!$A$2:$F$3174,5,1)</f>
        <v>11010.980469</v>
      </c>
      <c r="P1743" s="11">
        <f t="shared" si="110"/>
        <v>2783</v>
      </c>
      <c r="Q1743" s="15">
        <f t="shared" si="111"/>
        <v>0.37738909083594002</v>
      </c>
    </row>
    <row r="1744" spans="1:17" ht="19.5" customHeight="1" x14ac:dyDescent="0.2">
      <c r="A1744" s="12">
        <v>6461</v>
      </c>
      <c r="B1744" s="6" t="s">
        <v>5971</v>
      </c>
      <c r="C1744" s="12">
        <v>31437</v>
      </c>
      <c r="D1744" s="6" t="s">
        <v>6489</v>
      </c>
      <c r="E1744" s="13">
        <v>42776</v>
      </c>
      <c r="F1744" s="13">
        <v>44415</v>
      </c>
      <c r="G1744" s="13">
        <v>42776</v>
      </c>
      <c r="H1744" s="6" t="s">
        <v>7946</v>
      </c>
      <c r="I1744" s="6" t="s">
        <v>7956</v>
      </c>
      <c r="J1744" s="14">
        <v>7.7000000000000002E-3</v>
      </c>
      <c r="K1744" s="14">
        <v>0.13439999999999999</v>
      </c>
      <c r="L1744" s="15">
        <f t="shared" si="108"/>
        <v>-0.12669999999999998</v>
      </c>
      <c r="M1744" s="11">
        <f t="shared" si="109"/>
        <v>0</v>
      </c>
      <c r="N1744" s="11">
        <f>VLOOKUP(E1744,Nasdaq!$A$2:$F$3174,5,1)</f>
        <v>5734.1298829999996</v>
      </c>
      <c r="O1744" s="11">
        <f>VLOOKUP(F1744,Nasdaq!$A$2:$F$3174,5,1)</f>
        <v>11010.980469</v>
      </c>
      <c r="P1744" s="11">
        <f t="shared" si="110"/>
        <v>1639</v>
      </c>
      <c r="Q1744" s="15">
        <f t="shared" si="111"/>
        <v>0.52076526273014467</v>
      </c>
    </row>
    <row r="1745" spans="1:17" ht="19.5" customHeight="1" x14ac:dyDescent="0.2">
      <c r="A1745" s="12">
        <v>8962</v>
      </c>
      <c r="B1745" s="6" t="s">
        <v>455</v>
      </c>
      <c r="C1745" s="12">
        <v>26203</v>
      </c>
      <c r="D1745" s="6" t="s">
        <v>3409</v>
      </c>
      <c r="E1745" s="13">
        <v>43327</v>
      </c>
      <c r="F1745" s="13">
        <v>44415</v>
      </c>
      <c r="H1745" s="6" t="s">
        <v>7947</v>
      </c>
      <c r="I1745" s="6" t="s">
        <v>8004</v>
      </c>
      <c r="J1745" s="14">
        <v>-0.157</v>
      </c>
      <c r="K1745" s="14">
        <v>0.1142</v>
      </c>
      <c r="L1745" s="15">
        <f t="shared" si="108"/>
        <v>-0.2712</v>
      </c>
      <c r="M1745" s="11">
        <f t="shared" si="109"/>
        <v>0</v>
      </c>
      <c r="N1745" s="11">
        <f>VLOOKUP(E1745,Nasdaq!$A$2:$F$3174,5,1)</f>
        <v>7774.1201170000004</v>
      </c>
      <c r="O1745" s="11">
        <f>VLOOKUP(F1745,Nasdaq!$A$2:$F$3174,5,1)</f>
        <v>11010.980469</v>
      </c>
      <c r="P1745" s="11">
        <f t="shared" si="110"/>
        <v>1088</v>
      </c>
      <c r="Q1745" s="15">
        <f t="shared" si="111"/>
        <v>0.70603403150517108</v>
      </c>
    </row>
    <row r="1746" spans="1:17" ht="19.5" customHeight="1" x14ac:dyDescent="0.2">
      <c r="A1746" s="12">
        <v>117</v>
      </c>
      <c r="B1746" s="6" t="s">
        <v>456</v>
      </c>
      <c r="C1746" s="12">
        <v>1025</v>
      </c>
      <c r="D1746" s="6" t="s">
        <v>3410</v>
      </c>
      <c r="E1746" s="13">
        <v>40224</v>
      </c>
      <c r="F1746" s="13">
        <v>43507</v>
      </c>
      <c r="H1746" s="6" t="s">
        <v>7949</v>
      </c>
      <c r="I1746" s="6" t="s">
        <v>8142</v>
      </c>
      <c r="J1746" s="14">
        <v>0.1371</v>
      </c>
      <c r="K1746" s="14">
        <v>0.1293</v>
      </c>
      <c r="L1746" s="15">
        <f t="shared" si="108"/>
        <v>7.8000000000000014E-3</v>
      </c>
      <c r="M1746" s="11">
        <f t="shared" si="109"/>
        <v>1</v>
      </c>
      <c r="N1746" s="11">
        <f>VLOOKUP(E1746,Nasdaq!$A$2:$F$3174,5,1)</f>
        <v>2183.530029</v>
      </c>
      <c r="O1746" s="11">
        <f>VLOOKUP(F1746,Nasdaq!$A$2:$F$3174,5,1)</f>
        <v>7307.8999020000001</v>
      </c>
      <c r="P1746" s="11">
        <f t="shared" si="110"/>
        <v>3283</v>
      </c>
      <c r="Q1746" s="15">
        <f t="shared" si="111"/>
        <v>0.29879065935780591</v>
      </c>
    </row>
    <row r="1747" spans="1:17" ht="19.5" customHeight="1" x14ac:dyDescent="0.2">
      <c r="A1747" s="12">
        <v>4817</v>
      </c>
      <c r="B1747" s="6" t="s">
        <v>5901</v>
      </c>
      <c r="C1747" s="12">
        <v>2336</v>
      </c>
      <c r="D1747" s="6" t="s">
        <v>4788</v>
      </c>
      <c r="E1747" s="13">
        <v>42338</v>
      </c>
      <c r="F1747" s="13">
        <v>42810</v>
      </c>
      <c r="G1747" s="13">
        <v>42338</v>
      </c>
      <c r="H1747" s="6" t="s">
        <v>7949</v>
      </c>
      <c r="I1747" s="6" t="s">
        <v>8058</v>
      </c>
      <c r="J1747" s="14">
        <v>-0.32729999999999998</v>
      </c>
      <c r="K1747" s="14">
        <v>0.13470000000000001</v>
      </c>
      <c r="L1747" s="15">
        <f t="shared" si="108"/>
        <v>-0.46199999999999997</v>
      </c>
      <c r="M1747" s="11">
        <f t="shared" si="109"/>
        <v>0</v>
      </c>
      <c r="N1747" s="11">
        <f>VLOOKUP(E1747,Nasdaq!$A$2:$F$3174,5,1)</f>
        <v>5108.669922</v>
      </c>
      <c r="O1747" s="11">
        <f>VLOOKUP(F1747,Nasdaq!$A$2:$F$3174,5,1)</f>
        <v>5900.7597660000001</v>
      </c>
      <c r="P1747" s="11">
        <f t="shared" si="110"/>
        <v>472</v>
      </c>
      <c r="Q1747" s="15">
        <f t="shared" si="111"/>
        <v>0.86576549442401129</v>
      </c>
    </row>
    <row r="1748" spans="1:17" ht="19.5" customHeight="1" x14ac:dyDescent="0.2">
      <c r="A1748" s="12">
        <v>4959</v>
      </c>
      <c r="B1748" s="6" t="s">
        <v>457</v>
      </c>
      <c r="C1748" s="12">
        <v>16681</v>
      </c>
      <c r="D1748" s="6" t="s">
        <v>3411</v>
      </c>
      <c r="E1748" s="13">
        <v>43262</v>
      </c>
      <c r="F1748" s="13">
        <v>44415</v>
      </c>
      <c r="H1748" s="6" t="s">
        <v>7951</v>
      </c>
      <c r="I1748" s="6" t="s">
        <v>8081</v>
      </c>
      <c r="J1748" s="14">
        <v>-7.3099999999999998E-2</v>
      </c>
      <c r="K1748" s="14">
        <v>0.11269999999999999</v>
      </c>
      <c r="L1748" s="15">
        <f t="shared" si="108"/>
        <v>-0.18579999999999999</v>
      </c>
      <c r="M1748" s="11">
        <f t="shared" si="109"/>
        <v>0</v>
      </c>
      <c r="N1748" s="11">
        <f>VLOOKUP(E1748,Nasdaq!$A$2:$F$3174,5,1)</f>
        <v>7659.9301759999998</v>
      </c>
      <c r="O1748" s="11">
        <f>VLOOKUP(F1748,Nasdaq!$A$2:$F$3174,5,1)</f>
        <v>11010.980469</v>
      </c>
      <c r="P1748" s="11">
        <f t="shared" si="110"/>
        <v>1153</v>
      </c>
      <c r="Q1748" s="15">
        <f t="shared" si="111"/>
        <v>0.69566346091014086</v>
      </c>
    </row>
    <row r="1749" spans="1:17" ht="19.5" customHeight="1" x14ac:dyDescent="0.2">
      <c r="A1749" s="12">
        <v>6524</v>
      </c>
      <c r="B1749" s="6" t="s">
        <v>5974</v>
      </c>
      <c r="C1749" s="12">
        <v>1161</v>
      </c>
      <c r="D1749" s="6" t="s">
        <v>5117</v>
      </c>
      <c r="E1749" s="13">
        <v>40963</v>
      </c>
      <c r="F1749" s="13">
        <v>42230</v>
      </c>
      <c r="H1749" s="6" t="s">
        <v>7948</v>
      </c>
      <c r="I1749" s="6" t="s">
        <v>8052</v>
      </c>
      <c r="J1749" s="14">
        <v>-0.1341</v>
      </c>
      <c r="K1749" s="14">
        <v>0.15490000000000001</v>
      </c>
      <c r="L1749" s="15">
        <f t="shared" si="108"/>
        <v>-0.28900000000000003</v>
      </c>
      <c r="M1749" s="11">
        <f t="shared" si="109"/>
        <v>0</v>
      </c>
      <c r="N1749" s="11">
        <f>VLOOKUP(E1749,Nasdaq!$A$2:$F$3174,5,1)</f>
        <v>2963.75</v>
      </c>
      <c r="O1749" s="11">
        <f>VLOOKUP(F1749,Nasdaq!$A$2:$F$3174,5,1)</f>
        <v>5048.2402339999999</v>
      </c>
      <c r="P1749" s="11">
        <f t="shared" si="110"/>
        <v>1267</v>
      </c>
      <c r="Q1749" s="15">
        <f t="shared" si="111"/>
        <v>0.58708644514008035</v>
      </c>
    </row>
    <row r="1750" spans="1:17" ht="19.5" customHeight="1" x14ac:dyDescent="0.2">
      <c r="A1750" s="12">
        <v>6524</v>
      </c>
      <c r="B1750" s="6" t="s">
        <v>5974</v>
      </c>
      <c r="C1750" s="12">
        <v>14656</v>
      </c>
      <c r="D1750" s="6" t="s">
        <v>6490</v>
      </c>
      <c r="E1750" s="13">
        <v>41569</v>
      </c>
      <c r="F1750" s="13">
        <v>44415</v>
      </c>
      <c r="H1750" s="6" t="s">
        <v>7947</v>
      </c>
      <c r="I1750" s="6" t="s">
        <v>7957</v>
      </c>
      <c r="J1750" s="14">
        <v>-0.2606</v>
      </c>
      <c r="K1750" s="14">
        <v>0.1229</v>
      </c>
      <c r="L1750" s="15">
        <f t="shared" si="108"/>
        <v>-0.38350000000000001</v>
      </c>
      <c r="M1750" s="11">
        <f t="shared" si="109"/>
        <v>0</v>
      </c>
      <c r="N1750" s="11">
        <f>VLOOKUP(E1750,Nasdaq!$A$2:$F$3174,5,1)</f>
        <v>3929.570068</v>
      </c>
      <c r="O1750" s="11">
        <f>VLOOKUP(F1750,Nasdaq!$A$2:$F$3174,5,1)</f>
        <v>11010.980469</v>
      </c>
      <c r="P1750" s="11">
        <f t="shared" si="110"/>
        <v>2846</v>
      </c>
      <c r="Q1750" s="15">
        <f t="shared" si="111"/>
        <v>0.3568777527811608</v>
      </c>
    </row>
    <row r="1751" spans="1:17" ht="19.5" customHeight="1" x14ac:dyDescent="0.2">
      <c r="A1751" s="12">
        <v>1705</v>
      </c>
      <c r="B1751" s="6" t="s">
        <v>458</v>
      </c>
      <c r="C1751" s="12">
        <v>2012</v>
      </c>
      <c r="D1751" s="6" t="s">
        <v>3412</v>
      </c>
      <c r="E1751" s="13">
        <v>41409</v>
      </c>
      <c r="F1751" s="13">
        <v>41593</v>
      </c>
      <c r="H1751" s="6" t="s">
        <v>7949</v>
      </c>
      <c r="I1751" s="6" t="s">
        <v>8142</v>
      </c>
      <c r="J1751" s="14">
        <v>0.49459999999999998</v>
      </c>
      <c r="K1751" s="14">
        <v>0.1981</v>
      </c>
      <c r="L1751" s="15">
        <f t="shared" si="108"/>
        <v>0.29649999999999999</v>
      </c>
      <c r="M1751" s="11">
        <f t="shared" si="109"/>
        <v>1</v>
      </c>
      <c r="N1751" s="11">
        <f>VLOOKUP(E1751,Nasdaq!$A$2:$F$3174,5,1)</f>
        <v>3471.6201169999999</v>
      </c>
      <c r="O1751" s="11">
        <f>VLOOKUP(F1751,Nasdaq!$A$2:$F$3174,5,1)</f>
        <v>3985.969971</v>
      </c>
      <c r="P1751" s="11">
        <f t="shared" si="110"/>
        <v>184</v>
      </c>
      <c r="Q1751" s="15">
        <f t="shared" si="111"/>
        <v>0.87096171922174037</v>
      </c>
    </row>
    <row r="1752" spans="1:17" ht="19.5" customHeight="1" x14ac:dyDescent="0.2">
      <c r="A1752" s="12">
        <v>1705</v>
      </c>
      <c r="B1752" s="6" t="s">
        <v>458</v>
      </c>
      <c r="C1752" s="12">
        <v>3045</v>
      </c>
      <c r="D1752" s="6" t="s">
        <v>3413</v>
      </c>
      <c r="E1752" s="13">
        <v>42432</v>
      </c>
      <c r="F1752" s="13">
        <v>42597</v>
      </c>
      <c r="H1752" s="6" t="s">
        <v>7947</v>
      </c>
      <c r="I1752" s="6" t="s">
        <v>8004</v>
      </c>
      <c r="J1752" s="14">
        <v>0.48219999999999996</v>
      </c>
      <c r="K1752" s="14">
        <v>0.2576</v>
      </c>
      <c r="L1752" s="15">
        <f t="shared" si="108"/>
        <v>0.22459999999999997</v>
      </c>
      <c r="M1752" s="11">
        <f t="shared" si="109"/>
        <v>1</v>
      </c>
      <c r="N1752" s="11">
        <f>VLOOKUP(E1752,Nasdaq!$A$2:$F$3174,5,1)</f>
        <v>4707.419922</v>
      </c>
      <c r="O1752" s="11">
        <f>VLOOKUP(F1752,Nasdaq!$A$2:$F$3174,5,1)</f>
        <v>5262.0200199999999</v>
      </c>
      <c r="P1752" s="11">
        <f t="shared" si="110"/>
        <v>165</v>
      </c>
      <c r="Q1752" s="15">
        <f t="shared" si="111"/>
        <v>0.89460484939620977</v>
      </c>
    </row>
    <row r="1753" spans="1:17" ht="19.5" customHeight="1" x14ac:dyDescent="0.2">
      <c r="A1753" s="12">
        <v>1705</v>
      </c>
      <c r="B1753" s="6" t="s">
        <v>458</v>
      </c>
      <c r="C1753" s="12">
        <v>3008</v>
      </c>
      <c r="D1753" s="6" t="s">
        <v>3414</v>
      </c>
      <c r="E1753" s="13">
        <v>42724</v>
      </c>
      <c r="F1753" s="13">
        <v>42781</v>
      </c>
      <c r="H1753" s="6" t="s">
        <v>7950</v>
      </c>
      <c r="I1753" s="6" t="s">
        <v>8022</v>
      </c>
      <c r="J1753" s="14">
        <v>0.38880000000000003</v>
      </c>
      <c r="K1753" s="14">
        <v>0.26940000000000003</v>
      </c>
      <c r="L1753" s="15">
        <f t="shared" si="108"/>
        <v>0.11940000000000001</v>
      </c>
      <c r="M1753" s="11">
        <f t="shared" si="109"/>
        <v>1</v>
      </c>
      <c r="N1753" s="11">
        <f>VLOOKUP(E1753,Nasdaq!$A$2:$F$3174,5,1)</f>
        <v>5483.9399409999996</v>
      </c>
      <c r="O1753" s="11">
        <f>VLOOKUP(F1753,Nasdaq!$A$2:$F$3174,5,1)</f>
        <v>5819.4399409999996</v>
      </c>
      <c r="P1753" s="11">
        <f t="shared" si="110"/>
        <v>57</v>
      </c>
      <c r="Q1753" s="15">
        <f t="shared" si="111"/>
        <v>0.9423510936636067</v>
      </c>
    </row>
    <row r="1754" spans="1:17" ht="19.5" customHeight="1" x14ac:dyDescent="0.2">
      <c r="A1754" s="12">
        <v>1705</v>
      </c>
      <c r="B1754" s="6" t="s">
        <v>458</v>
      </c>
      <c r="C1754" s="12">
        <v>1444</v>
      </c>
      <c r="D1754" s="6" t="s">
        <v>3415</v>
      </c>
      <c r="E1754" s="13">
        <v>41050</v>
      </c>
      <c r="F1754" s="13">
        <v>43235</v>
      </c>
      <c r="H1754" s="6" t="s">
        <v>7947</v>
      </c>
      <c r="I1754" s="6" t="s">
        <v>8079</v>
      </c>
      <c r="J1754" s="14">
        <v>0.37310000000000004</v>
      </c>
      <c r="K1754" s="14">
        <v>0.15229999999999999</v>
      </c>
      <c r="L1754" s="15">
        <f t="shared" si="108"/>
        <v>0.22080000000000005</v>
      </c>
      <c r="M1754" s="11">
        <f t="shared" si="109"/>
        <v>1</v>
      </c>
      <c r="N1754" s="11">
        <f>VLOOKUP(E1754,Nasdaq!$A$2:$F$3174,5,1)</f>
        <v>2847.209961</v>
      </c>
      <c r="O1754" s="11">
        <f>VLOOKUP(F1754,Nasdaq!$A$2:$F$3174,5,1)</f>
        <v>7351.6298829999996</v>
      </c>
      <c r="P1754" s="11">
        <f t="shared" si="110"/>
        <v>2185</v>
      </c>
      <c r="Q1754" s="15">
        <f t="shared" si="111"/>
        <v>0.387290082989596</v>
      </c>
    </row>
    <row r="1755" spans="1:17" ht="19.5" customHeight="1" x14ac:dyDescent="0.2">
      <c r="A1755" s="12">
        <v>1705</v>
      </c>
      <c r="B1755" s="6" t="s">
        <v>458</v>
      </c>
      <c r="C1755" s="12">
        <v>2223</v>
      </c>
      <c r="D1755" s="6" t="s">
        <v>3416</v>
      </c>
      <c r="E1755" s="13">
        <v>40169</v>
      </c>
      <c r="F1755" s="13">
        <v>42689</v>
      </c>
      <c r="G1755" s="13">
        <v>40339</v>
      </c>
      <c r="H1755" s="6" t="s">
        <v>7944</v>
      </c>
      <c r="I1755" s="6" t="s">
        <v>8016</v>
      </c>
      <c r="J1755" s="14">
        <v>0.16980000000000001</v>
      </c>
      <c r="K1755" s="14">
        <v>0.12509999999999999</v>
      </c>
      <c r="L1755" s="15">
        <f t="shared" si="108"/>
        <v>4.4700000000000017E-2</v>
      </c>
      <c r="M1755" s="11">
        <f t="shared" si="109"/>
        <v>1</v>
      </c>
      <c r="N1755" s="11">
        <f>VLOOKUP(E1755,Nasdaq!$A$2:$F$3174,5,1)</f>
        <v>2252.669922</v>
      </c>
      <c r="O1755" s="11">
        <f>VLOOKUP(F1755,Nasdaq!$A$2:$F$3174,5,1)</f>
        <v>5275.6201170000004</v>
      </c>
      <c r="P1755" s="11">
        <f t="shared" si="110"/>
        <v>2520</v>
      </c>
      <c r="Q1755" s="15">
        <f t="shared" si="111"/>
        <v>0.42699662905333302</v>
      </c>
    </row>
    <row r="1756" spans="1:17" ht="19.5" customHeight="1" x14ac:dyDescent="0.2">
      <c r="A1756" s="12">
        <v>1705</v>
      </c>
      <c r="B1756" s="6" t="s">
        <v>458</v>
      </c>
      <c r="C1756" s="12">
        <v>44611</v>
      </c>
      <c r="D1756" s="6" t="s">
        <v>3417</v>
      </c>
      <c r="E1756" s="13">
        <v>41003</v>
      </c>
      <c r="F1756" s="13">
        <v>41680</v>
      </c>
      <c r="H1756" s="6" t="s">
        <v>7947</v>
      </c>
      <c r="I1756" s="6" t="s">
        <v>8115</v>
      </c>
      <c r="J1756" s="14">
        <v>0.14330000000000001</v>
      </c>
      <c r="K1756" s="14">
        <v>0.17069999999999999</v>
      </c>
      <c r="L1756" s="15">
        <f t="shared" si="108"/>
        <v>-2.739999999999998E-2</v>
      </c>
      <c r="M1756" s="11">
        <f t="shared" si="109"/>
        <v>0</v>
      </c>
      <c r="N1756" s="11">
        <f>VLOOKUP(E1756,Nasdaq!$A$2:$F$3174,5,1)</f>
        <v>3068.0900879999999</v>
      </c>
      <c r="O1756" s="11">
        <f>VLOOKUP(F1756,Nasdaq!$A$2:$F$3174,5,1)</f>
        <v>4148.169922</v>
      </c>
      <c r="P1756" s="11">
        <f t="shared" si="110"/>
        <v>677</v>
      </c>
      <c r="Q1756" s="15">
        <f t="shared" si="111"/>
        <v>0.73962588094262938</v>
      </c>
    </row>
    <row r="1757" spans="1:17" ht="19.5" customHeight="1" x14ac:dyDescent="0.2">
      <c r="A1757" s="12">
        <v>1705</v>
      </c>
      <c r="B1757" s="6" t="s">
        <v>458</v>
      </c>
      <c r="C1757" s="12">
        <v>1946</v>
      </c>
      <c r="D1757" s="6" t="s">
        <v>3418</v>
      </c>
      <c r="E1757" s="13">
        <v>41136</v>
      </c>
      <c r="F1757" s="13">
        <v>42689</v>
      </c>
      <c r="H1757" s="6" t="s">
        <v>7948</v>
      </c>
      <c r="I1757" s="6" t="s">
        <v>7992</v>
      </c>
      <c r="J1757" s="14">
        <v>0.1338</v>
      </c>
      <c r="K1757" s="14">
        <v>0.1326</v>
      </c>
      <c r="L1757" s="15">
        <f t="shared" si="108"/>
        <v>1.2000000000000066E-3</v>
      </c>
      <c r="M1757" s="11">
        <f t="shared" si="109"/>
        <v>1</v>
      </c>
      <c r="N1757" s="11">
        <f>VLOOKUP(E1757,Nasdaq!$A$2:$F$3174,5,1)</f>
        <v>3030.929932</v>
      </c>
      <c r="O1757" s="11">
        <f>VLOOKUP(F1757,Nasdaq!$A$2:$F$3174,5,1)</f>
        <v>5275.6201170000004</v>
      </c>
      <c r="P1757" s="11">
        <f t="shared" si="110"/>
        <v>1553</v>
      </c>
      <c r="Q1757" s="15">
        <f t="shared" si="111"/>
        <v>0.57451689625918889</v>
      </c>
    </row>
    <row r="1758" spans="1:17" ht="19.5" customHeight="1" x14ac:dyDescent="0.2">
      <c r="A1758" s="12">
        <v>1705</v>
      </c>
      <c r="B1758" s="6" t="s">
        <v>458</v>
      </c>
      <c r="C1758" s="12">
        <v>2343</v>
      </c>
      <c r="D1758" s="6" t="s">
        <v>3419</v>
      </c>
      <c r="E1758" s="13">
        <v>41704</v>
      </c>
      <c r="F1758" s="13">
        <v>42506</v>
      </c>
      <c r="H1758" s="6" t="s">
        <v>7944</v>
      </c>
      <c r="I1758" s="6" t="s">
        <v>8016</v>
      </c>
      <c r="J1758" s="14">
        <v>0.12990000000000002</v>
      </c>
      <c r="K1758" s="14">
        <v>6.6799999999999998E-2</v>
      </c>
      <c r="L1758" s="15">
        <f t="shared" si="108"/>
        <v>6.3100000000000017E-2</v>
      </c>
      <c r="M1758" s="11">
        <f t="shared" si="109"/>
        <v>1</v>
      </c>
      <c r="N1758" s="11">
        <f>VLOOKUP(E1758,Nasdaq!$A$2:$F$3174,5,1)</f>
        <v>4352.1298829999996</v>
      </c>
      <c r="O1758" s="11">
        <f>VLOOKUP(F1758,Nasdaq!$A$2:$F$3174,5,1)</f>
        <v>4775.4599609999996</v>
      </c>
      <c r="P1758" s="11">
        <f t="shared" si="110"/>
        <v>802</v>
      </c>
      <c r="Q1758" s="15">
        <f t="shared" si="111"/>
        <v>0.91135331436285605</v>
      </c>
    </row>
    <row r="1759" spans="1:17" ht="19.5" customHeight="1" x14ac:dyDescent="0.2">
      <c r="A1759" s="12">
        <v>1705</v>
      </c>
      <c r="B1759" s="6" t="s">
        <v>458</v>
      </c>
      <c r="C1759" s="12">
        <v>4301</v>
      </c>
      <c r="D1759" s="6" t="s">
        <v>3420</v>
      </c>
      <c r="E1759" s="13">
        <v>40785</v>
      </c>
      <c r="F1759" s="13">
        <v>42597</v>
      </c>
      <c r="G1759" s="13">
        <v>40788</v>
      </c>
      <c r="H1759" s="6" t="s">
        <v>7947</v>
      </c>
      <c r="I1759" s="6" t="s">
        <v>8069</v>
      </c>
      <c r="J1759" s="14">
        <v>0.10779999999999999</v>
      </c>
      <c r="K1759" s="14">
        <v>0.15090000000000001</v>
      </c>
      <c r="L1759" s="15">
        <f t="shared" si="108"/>
        <v>-4.3100000000000013E-2</v>
      </c>
      <c r="M1759" s="11">
        <f t="shared" si="109"/>
        <v>0</v>
      </c>
      <c r="N1759" s="11">
        <f>VLOOKUP(E1759,Nasdaq!$A$2:$F$3174,5,1)</f>
        <v>2576.110107</v>
      </c>
      <c r="O1759" s="11">
        <f>VLOOKUP(F1759,Nasdaq!$A$2:$F$3174,5,1)</f>
        <v>5262.0200199999999</v>
      </c>
      <c r="P1759" s="11">
        <f t="shared" si="110"/>
        <v>1812</v>
      </c>
      <c r="Q1759" s="15">
        <f t="shared" si="111"/>
        <v>0.48956729149472844</v>
      </c>
    </row>
    <row r="1760" spans="1:17" ht="19.5" customHeight="1" x14ac:dyDescent="0.2">
      <c r="A1760" s="12">
        <v>1705</v>
      </c>
      <c r="B1760" s="6" t="s">
        <v>458</v>
      </c>
      <c r="C1760" s="12">
        <v>16949</v>
      </c>
      <c r="D1760" s="6" t="s">
        <v>6491</v>
      </c>
      <c r="E1760" s="13">
        <v>40688</v>
      </c>
      <c r="F1760" s="13">
        <v>40730</v>
      </c>
      <c r="G1760" s="13">
        <v>40688</v>
      </c>
      <c r="H1760" s="6" t="s">
        <v>7944</v>
      </c>
      <c r="I1760" s="6" t="s">
        <v>8016</v>
      </c>
      <c r="J1760" s="14">
        <v>3.8399999999999997E-2</v>
      </c>
      <c r="K1760" s="14">
        <v>0.15620000000000001</v>
      </c>
      <c r="L1760" s="15">
        <f t="shared" si="108"/>
        <v>-0.11780000000000002</v>
      </c>
      <c r="M1760" s="11">
        <f t="shared" si="109"/>
        <v>0</v>
      </c>
      <c r="N1760" s="11">
        <f>VLOOKUP(E1760,Nasdaq!$A$2:$F$3174,5,1)</f>
        <v>2761.3798830000001</v>
      </c>
      <c r="O1760" s="11">
        <f>VLOOKUP(F1760,Nasdaq!$A$2:$F$3174,5,1)</f>
        <v>2834.0200199999999</v>
      </c>
      <c r="P1760" s="11">
        <f t="shared" si="110"/>
        <v>42</v>
      </c>
      <c r="Q1760" s="15">
        <f t="shared" si="111"/>
        <v>0.97437016700474988</v>
      </c>
    </row>
    <row r="1761" spans="1:17" ht="19.5" customHeight="1" x14ac:dyDescent="0.2">
      <c r="A1761" s="12">
        <v>1705</v>
      </c>
      <c r="B1761" s="6" t="s">
        <v>458</v>
      </c>
      <c r="C1761" s="12">
        <v>3538</v>
      </c>
      <c r="D1761" s="6" t="s">
        <v>3421</v>
      </c>
      <c r="E1761" s="13">
        <v>41409</v>
      </c>
      <c r="F1761" s="13">
        <v>42048</v>
      </c>
      <c r="H1761" s="6" t="s">
        <v>7946</v>
      </c>
      <c r="I1761" s="6" t="s">
        <v>8027</v>
      </c>
      <c r="J1761" s="14">
        <v>1.2199999999999999E-2</v>
      </c>
      <c r="K1761" s="14">
        <v>0.1671</v>
      </c>
      <c r="L1761" s="15">
        <f t="shared" si="108"/>
        <v>-0.15490000000000001</v>
      </c>
      <c r="M1761" s="11">
        <f t="shared" si="109"/>
        <v>0</v>
      </c>
      <c r="N1761" s="11">
        <f>VLOOKUP(E1761,Nasdaq!$A$2:$F$3174,5,1)</f>
        <v>3471.6201169999999</v>
      </c>
      <c r="O1761" s="11">
        <f>VLOOKUP(F1761,Nasdaq!$A$2:$F$3174,5,1)</f>
        <v>4893.8398440000001</v>
      </c>
      <c r="P1761" s="11">
        <f t="shared" si="110"/>
        <v>639</v>
      </c>
      <c r="Q1761" s="15">
        <f t="shared" si="111"/>
        <v>0.70938676752777463</v>
      </c>
    </row>
    <row r="1762" spans="1:17" ht="19.5" customHeight="1" x14ac:dyDescent="0.2">
      <c r="A1762" s="12">
        <v>1705</v>
      </c>
      <c r="B1762" s="6" t="s">
        <v>458</v>
      </c>
      <c r="C1762" s="12">
        <v>4143</v>
      </c>
      <c r="D1762" s="6" t="s">
        <v>3422</v>
      </c>
      <c r="E1762" s="13">
        <v>40756</v>
      </c>
      <c r="F1762" s="13">
        <v>41593</v>
      </c>
      <c r="H1762" s="6" t="s">
        <v>7949</v>
      </c>
      <c r="I1762" s="6" t="s">
        <v>8106</v>
      </c>
      <c r="J1762" s="14">
        <v>-7.4000000000000003E-3</v>
      </c>
      <c r="K1762" s="14">
        <v>0.18329999999999999</v>
      </c>
      <c r="L1762" s="15">
        <f t="shared" si="108"/>
        <v>-0.19069999999999998</v>
      </c>
      <c r="M1762" s="11">
        <f t="shared" si="109"/>
        <v>0</v>
      </c>
      <c r="N1762" s="11">
        <f>VLOOKUP(E1762,Nasdaq!$A$2:$F$3174,5,1)</f>
        <v>2744.610107</v>
      </c>
      <c r="O1762" s="11">
        <f>VLOOKUP(F1762,Nasdaq!$A$2:$F$3174,5,1)</f>
        <v>3985.969971</v>
      </c>
      <c r="P1762" s="11">
        <f t="shared" si="110"/>
        <v>837</v>
      </c>
      <c r="Q1762" s="15">
        <f t="shared" si="111"/>
        <v>0.68856852390209611</v>
      </c>
    </row>
    <row r="1763" spans="1:17" ht="19.5" customHeight="1" x14ac:dyDescent="0.2">
      <c r="A1763" s="12">
        <v>1705</v>
      </c>
      <c r="B1763" s="6" t="s">
        <v>458</v>
      </c>
      <c r="C1763" s="12">
        <v>3692</v>
      </c>
      <c r="D1763" s="6" t="s">
        <v>3423</v>
      </c>
      <c r="E1763" s="13">
        <v>40724</v>
      </c>
      <c r="F1763" s="13">
        <v>41593</v>
      </c>
      <c r="H1763" s="6" t="s">
        <v>7948</v>
      </c>
      <c r="I1763" s="6" t="s">
        <v>8017</v>
      </c>
      <c r="J1763" s="14">
        <v>-2.9100000000000001E-2</v>
      </c>
      <c r="K1763" s="14">
        <v>0.16390000000000002</v>
      </c>
      <c r="L1763" s="15">
        <f t="shared" si="108"/>
        <v>-0.193</v>
      </c>
      <c r="M1763" s="11">
        <f t="shared" si="109"/>
        <v>0</v>
      </c>
      <c r="N1763" s="11">
        <f>VLOOKUP(E1763,Nasdaq!$A$2:$F$3174,5,1)</f>
        <v>2773.5200199999999</v>
      </c>
      <c r="O1763" s="11">
        <f>VLOOKUP(F1763,Nasdaq!$A$2:$F$3174,5,1)</f>
        <v>3985.969971</v>
      </c>
      <c r="P1763" s="11">
        <f t="shared" si="110"/>
        <v>869</v>
      </c>
      <c r="Q1763" s="15">
        <f t="shared" si="111"/>
        <v>0.69582139639075602</v>
      </c>
    </row>
    <row r="1764" spans="1:17" ht="19.5" customHeight="1" x14ac:dyDescent="0.2">
      <c r="A1764" s="12">
        <v>1705</v>
      </c>
      <c r="B1764" s="6" t="s">
        <v>458</v>
      </c>
      <c r="C1764" s="12">
        <v>4552</v>
      </c>
      <c r="D1764" s="6" t="s">
        <v>3424</v>
      </c>
      <c r="E1764" s="13">
        <v>41359</v>
      </c>
      <c r="F1764" s="13">
        <v>41684</v>
      </c>
      <c r="G1764" s="13">
        <v>41382</v>
      </c>
      <c r="H1764" s="6" t="s">
        <v>7947</v>
      </c>
      <c r="I1764" s="6" t="s">
        <v>8004</v>
      </c>
      <c r="J1764" s="14">
        <v>-4.2900000000000001E-2</v>
      </c>
      <c r="K1764" s="14">
        <v>0.22500000000000001</v>
      </c>
      <c r="L1764" s="15">
        <f t="shared" si="108"/>
        <v>-0.26790000000000003</v>
      </c>
      <c r="M1764" s="11">
        <f t="shared" si="109"/>
        <v>0</v>
      </c>
      <c r="N1764" s="11">
        <f>VLOOKUP(E1764,Nasdaq!$A$2:$F$3174,5,1)</f>
        <v>3252.4799800000001</v>
      </c>
      <c r="O1764" s="11">
        <f>VLOOKUP(F1764,Nasdaq!$A$2:$F$3174,5,1)</f>
        <v>4244.0200199999999</v>
      </c>
      <c r="P1764" s="11">
        <f t="shared" si="110"/>
        <v>325</v>
      </c>
      <c r="Q1764" s="15">
        <f t="shared" si="111"/>
        <v>0.76636944700245602</v>
      </c>
    </row>
    <row r="1765" spans="1:17" ht="19.5" customHeight="1" x14ac:dyDescent="0.2">
      <c r="A1765" s="12">
        <v>1705</v>
      </c>
      <c r="B1765" s="6" t="s">
        <v>458</v>
      </c>
      <c r="C1765" s="12">
        <v>40668</v>
      </c>
      <c r="D1765" s="6" t="s">
        <v>6492</v>
      </c>
      <c r="E1765" s="13">
        <v>41274</v>
      </c>
      <c r="F1765" s="13">
        <v>41624</v>
      </c>
      <c r="G1765" s="13">
        <v>41274</v>
      </c>
      <c r="H1765" s="6" t="s">
        <v>7947</v>
      </c>
      <c r="I1765" s="6" t="s">
        <v>8085</v>
      </c>
      <c r="J1765" s="14">
        <v>-6.8099999999999994E-2</v>
      </c>
      <c r="K1765" s="14">
        <v>0.29220000000000002</v>
      </c>
      <c r="L1765" s="15">
        <f t="shared" si="108"/>
        <v>-0.36030000000000001</v>
      </c>
      <c r="M1765" s="11">
        <f t="shared" si="109"/>
        <v>0</v>
      </c>
      <c r="N1765" s="11">
        <f>VLOOKUP(E1765,Nasdaq!$A$2:$F$3174,5,1)</f>
        <v>3019.51001</v>
      </c>
      <c r="O1765" s="11">
        <f>VLOOKUP(F1765,Nasdaq!$A$2:$F$3174,5,1)</f>
        <v>4029.5200199999999</v>
      </c>
      <c r="P1765" s="11">
        <f t="shared" si="110"/>
        <v>350</v>
      </c>
      <c r="Q1765" s="15">
        <f t="shared" si="111"/>
        <v>0.74934900813921834</v>
      </c>
    </row>
    <row r="1766" spans="1:17" ht="19.5" customHeight="1" x14ac:dyDescent="0.2">
      <c r="A1766" s="12">
        <v>1705</v>
      </c>
      <c r="B1766" s="6" t="s">
        <v>458</v>
      </c>
      <c r="C1766" s="12">
        <v>41132</v>
      </c>
      <c r="D1766" s="6" t="s">
        <v>6493</v>
      </c>
      <c r="E1766" s="13">
        <v>40683</v>
      </c>
      <c r="F1766" s="13">
        <v>41176</v>
      </c>
      <c r="G1766" s="13">
        <v>40683</v>
      </c>
      <c r="H1766" s="6" t="s">
        <v>7946</v>
      </c>
      <c r="I1766" s="6" t="s">
        <v>8019</v>
      </c>
      <c r="J1766" s="14">
        <v>-7.4999999999999997E-2</v>
      </c>
      <c r="K1766" s="14">
        <v>9.1400000000000009E-2</v>
      </c>
      <c r="L1766" s="15">
        <f t="shared" ref="L1766:L1829" si="112">J1766-K1766</f>
        <v>-0.16639999999999999</v>
      </c>
      <c r="M1766" s="11">
        <f t="shared" ref="M1766:M1829" si="113">IF(L1766&gt;0,1,0)</f>
        <v>0</v>
      </c>
      <c r="N1766" s="11">
        <f>VLOOKUP(E1766,Nasdaq!$A$2:$F$3174,5,1)</f>
        <v>2803.320068</v>
      </c>
      <c r="O1766" s="11">
        <f>VLOOKUP(F1766,Nasdaq!$A$2:$F$3174,5,1)</f>
        <v>3160.780029</v>
      </c>
      <c r="P1766" s="11">
        <f t="shared" ref="P1766:P1829" si="114">_xlfn.DAYS(F1766,E1766)</f>
        <v>493</v>
      </c>
      <c r="Q1766" s="15">
        <f t="shared" ref="Q1766:Q1829" si="115">(O1766/N1766)^(1/P1766/365-1)</f>
        <v>0.88690826693275215</v>
      </c>
    </row>
    <row r="1767" spans="1:17" ht="19.5" customHeight="1" x14ac:dyDescent="0.2">
      <c r="A1767" s="12">
        <v>1705</v>
      </c>
      <c r="B1767" s="6" t="s">
        <v>458</v>
      </c>
      <c r="C1767" s="12">
        <v>3474</v>
      </c>
      <c r="D1767" s="6" t="s">
        <v>3425</v>
      </c>
      <c r="E1767" s="13">
        <v>40406</v>
      </c>
      <c r="F1767" s="13">
        <v>41425</v>
      </c>
      <c r="G1767" s="13">
        <v>41305</v>
      </c>
      <c r="H1767" s="6" t="s">
        <v>7949</v>
      </c>
      <c r="I1767" s="6" t="s">
        <v>8080</v>
      </c>
      <c r="J1767" s="14">
        <v>-0.10580000000000001</v>
      </c>
      <c r="K1767" s="14">
        <v>0.18460000000000001</v>
      </c>
      <c r="L1767" s="15">
        <f t="shared" si="112"/>
        <v>-0.29039999999999999</v>
      </c>
      <c r="M1767" s="11">
        <f t="shared" si="113"/>
        <v>0</v>
      </c>
      <c r="N1767" s="11">
        <f>VLOOKUP(E1767,Nasdaq!$A$2:$F$3174,5,1)</f>
        <v>2181.8701169999999</v>
      </c>
      <c r="O1767" s="11">
        <f>VLOOKUP(F1767,Nasdaq!$A$2:$F$3174,5,1)</f>
        <v>3455.9099120000001</v>
      </c>
      <c r="P1767" s="11">
        <f t="shared" si="114"/>
        <v>1019</v>
      </c>
      <c r="Q1767" s="15">
        <f t="shared" si="115"/>
        <v>0.63134539686405555</v>
      </c>
    </row>
    <row r="1768" spans="1:17" ht="19.5" customHeight="1" x14ac:dyDescent="0.2">
      <c r="A1768" s="12">
        <v>1705</v>
      </c>
      <c r="B1768" s="6" t="s">
        <v>458</v>
      </c>
      <c r="C1768" s="12">
        <v>2549</v>
      </c>
      <c r="D1768" s="6" t="s">
        <v>3426</v>
      </c>
      <c r="E1768" s="13">
        <v>41866</v>
      </c>
      <c r="F1768" s="13">
        <v>42324</v>
      </c>
      <c r="H1768" s="6" t="s">
        <v>7947</v>
      </c>
      <c r="I1768" s="6" t="s">
        <v>7969</v>
      </c>
      <c r="J1768" s="14">
        <v>-0.13239999999999999</v>
      </c>
      <c r="K1768" s="14">
        <v>6.1500000000000006E-2</v>
      </c>
      <c r="L1768" s="15">
        <f t="shared" si="112"/>
        <v>-0.19389999999999999</v>
      </c>
      <c r="M1768" s="11">
        <f t="shared" si="113"/>
        <v>0</v>
      </c>
      <c r="N1768" s="11">
        <f>VLOOKUP(E1768,Nasdaq!$A$2:$F$3174,5,1)</f>
        <v>4464.9301759999998</v>
      </c>
      <c r="O1768" s="11">
        <f>VLOOKUP(F1768,Nasdaq!$A$2:$F$3174,5,1)</f>
        <v>4984.6201170000004</v>
      </c>
      <c r="P1768" s="11">
        <f t="shared" si="114"/>
        <v>458</v>
      </c>
      <c r="Q1768" s="15">
        <f t="shared" si="115"/>
        <v>0.89574190448779112</v>
      </c>
    </row>
    <row r="1769" spans="1:17" ht="19.5" customHeight="1" x14ac:dyDescent="0.2">
      <c r="A1769" s="12">
        <v>1705</v>
      </c>
      <c r="B1769" s="6" t="s">
        <v>458</v>
      </c>
      <c r="C1769" s="12">
        <v>5301</v>
      </c>
      <c r="D1769" s="6" t="s">
        <v>3427</v>
      </c>
      <c r="E1769" s="13">
        <v>40735</v>
      </c>
      <c r="F1769" s="13">
        <v>42689</v>
      </c>
      <c r="G1769" s="13">
        <v>40735</v>
      </c>
      <c r="H1769" s="6" t="s">
        <v>7947</v>
      </c>
      <c r="I1769" s="6" t="s">
        <v>8157</v>
      </c>
      <c r="J1769" s="14">
        <v>-0.14550000000000002</v>
      </c>
      <c r="K1769" s="14">
        <v>0.12230000000000001</v>
      </c>
      <c r="L1769" s="15">
        <f t="shared" si="112"/>
        <v>-0.26780000000000004</v>
      </c>
      <c r="M1769" s="11">
        <f t="shared" si="113"/>
        <v>0</v>
      </c>
      <c r="N1769" s="11">
        <f>VLOOKUP(E1769,Nasdaq!$A$2:$F$3174,5,1)</f>
        <v>2802.6201169999999</v>
      </c>
      <c r="O1769" s="11">
        <f>VLOOKUP(F1769,Nasdaq!$A$2:$F$3174,5,1)</f>
        <v>5275.6201170000004</v>
      </c>
      <c r="P1769" s="11">
        <f t="shared" si="114"/>
        <v>1954</v>
      </c>
      <c r="Q1769" s="15">
        <f t="shared" si="115"/>
        <v>0.53124041164303926</v>
      </c>
    </row>
    <row r="1770" spans="1:17" ht="19.5" customHeight="1" x14ac:dyDescent="0.2">
      <c r="A1770" s="12">
        <v>1705</v>
      </c>
      <c r="B1770" s="6" t="s">
        <v>458</v>
      </c>
      <c r="C1770" s="12">
        <v>2879</v>
      </c>
      <c r="D1770" s="6" t="s">
        <v>3428</v>
      </c>
      <c r="E1770" s="13">
        <v>41928</v>
      </c>
      <c r="F1770" s="13">
        <v>42416</v>
      </c>
      <c r="H1770" s="6" t="s">
        <v>7944</v>
      </c>
      <c r="I1770" s="6" t="s">
        <v>8059</v>
      </c>
      <c r="J1770" s="14">
        <v>-0.19489999999999999</v>
      </c>
      <c r="K1770" s="14">
        <v>3.49E-2</v>
      </c>
      <c r="L1770" s="15">
        <f t="shared" si="112"/>
        <v>-0.2298</v>
      </c>
      <c r="M1770" s="11">
        <f t="shared" si="113"/>
        <v>0</v>
      </c>
      <c r="N1770" s="11">
        <f>VLOOKUP(E1770,Nasdaq!$A$2:$F$3174,5,1)</f>
        <v>4217.3901370000003</v>
      </c>
      <c r="O1770" s="11">
        <f>VLOOKUP(F1770,Nasdaq!$A$2:$F$3174,5,1)</f>
        <v>4435.9599609999996</v>
      </c>
      <c r="P1770" s="11">
        <f t="shared" si="114"/>
        <v>488</v>
      </c>
      <c r="Q1770" s="15">
        <f t="shared" si="115"/>
        <v>0.95072799809550035</v>
      </c>
    </row>
    <row r="1771" spans="1:17" ht="19.5" customHeight="1" x14ac:dyDescent="0.2">
      <c r="A1771" s="12">
        <v>1705</v>
      </c>
      <c r="B1771" s="6" t="s">
        <v>458</v>
      </c>
      <c r="C1771" s="12">
        <v>4354</v>
      </c>
      <c r="D1771" s="6" t="s">
        <v>3228</v>
      </c>
      <c r="E1771" s="13">
        <v>40982</v>
      </c>
      <c r="F1771" s="13">
        <v>41593</v>
      </c>
      <c r="H1771" s="6" t="s">
        <v>7951</v>
      </c>
      <c r="I1771" s="6" t="s">
        <v>7971</v>
      </c>
      <c r="J1771" s="14">
        <v>-0.217</v>
      </c>
      <c r="K1771" s="14">
        <v>0.1898</v>
      </c>
      <c r="L1771" s="15">
        <f t="shared" si="112"/>
        <v>-0.40679999999999999</v>
      </c>
      <c r="M1771" s="11">
        <f t="shared" si="113"/>
        <v>0</v>
      </c>
      <c r="N1771" s="11">
        <f>VLOOKUP(E1771,Nasdaq!$A$2:$F$3174,5,1)</f>
        <v>3040.7299800000001</v>
      </c>
      <c r="O1771" s="11">
        <f>VLOOKUP(F1771,Nasdaq!$A$2:$F$3174,5,1)</f>
        <v>3985.969971</v>
      </c>
      <c r="P1771" s="11">
        <f t="shared" si="114"/>
        <v>611</v>
      </c>
      <c r="Q1771" s="15">
        <f t="shared" si="115"/>
        <v>0.76285915167258078</v>
      </c>
    </row>
    <row r="1772" spans="1:17" ht="19.5" customHeight="1" x14ac:dyDescent="0.2">
      <c r="A1772" s="12">
        <v>1705</v>
      </c>
      <c r="B1772" s="6" t="s">
        <v>458</v>
      </c>
      <c r="C1772" s="12">
        <v>3740</v>
      </c>
      <c r="D1772" s="6" t="s">
        <v>3248</v>
      </c>
      <c r="E1772" s="13">
        <v>41502</v>
      </c>
      <c r="F1772" s="13">
        <v>44415</v>
      </c>
      <c r="G1772" s="13">
        <v>41577</v>
      </c>
      <c r="H1772" s="6" t="s">
        <v>7951</v>
      </c>
      <c r="I1772" s="6" t="s">
        <v>7988</v>
      </c>
      <c r="J1772" s="14">
        <v>-0.29149999999999998</v>
      </c>
      <c r="K1772" s="14">
        <v>0.1293</v>
      </c>
      <c r="L1772" s="15">
        <f t="shared" si="112"/>
        <v>-0.42079999999999995</v>
      </c>
      <c r="M1772" s="11">
        <f t="shared" si="113"/>
        <v>0</v>
      </c>
      <c r="N1772" s="11">
        <f>VLOOKUP(E1772,Nasdaq!$A$2:$F$3174,5,1)</f>
        <v>3602.780029</v>
      </c>
      <c r="O1772" s="11">
        <f>VLOOKUP(F1772,Nasdaq!$A$2:$F$3174,5,1)</f>
        <v>11010.980469</v>
      </c>
      <c r="P1772" s="11">
        <f t="shared" si="114"/>
        <v>2913</v>
      </c>
      <c r="Q1772" s="15">
        <f t="shared" si="115"/>
        <v>0.32719918309791846</v>
      </c>
    </row>
    <row r="1773" spans="1:17" ht="19.5" customHeight="1" x14ac:dyDescent="0.2">
      <c r="A1773" s="12">
        <v>1705</v>
      </c>
      <c r="B1773" s="6" t="s">
        <v>458</v>
      </c>
      <c r="C1773" s="12">
        <v>5162</v>
      </c>
      <c r="D1773" s="6" t="s">
        <v>6494</v>
      </c>
      <c r="E1773" s="13">
        <v>40626</v>
      </c>
      <c r="F1773" s="13">
        <v>41774</v>
      </c>
      <c r="G1773" s="13">
        <v>40626</v>
      </c>
      <c r="H1773" s="6" t="s">
        <v>7949</v>
      </c>
      <c r="I1773" s="6" t="s">
        <v>8046</v>
      </c>
      <c r="J1773" s="14">
        <v>-0.35020000000000001</v>
      </c>
      <c r="K1773" s="14">
        <v>0.1447</v>
      </c>
      <c r="L1773" s="15">
        <f t="shared" si="112"/>
        <v>-0.49490000000000001</v>
      </c>
      <c r="M1773" s="11">
        <f t="shared" si="113"/>
        <v>0</v>
      </c>
      <c r="N1773" s="11">
        <f>VLOOKUP(E1773,Nasdaq!$A$2:$F$3174,5,1)</f>
        <v>2736.419922</v>
      </c>
      <c r="O1773" s="11">
        <f>VLOOKUP(F1773,Nasdaq!$A$2:$F$3174,5,1)</f>
        <v>4069.290039</v>
      </c>
      <c r="P1773" s="11">
        <f t="shared" si="114"/>
        <v>1148</v>
      </c>
      <c r="Q1773" s="15">
        <f t="shared" si="115"/>
        <v>0.67245698566707157</v>
      </c>
    </row>
    <row r="1774" spans="1:17" ht="19.5" customHeight="1" x14ac:dyDescent="0.2">
      <c r="A1774" s="12">
        <v>1705</v>
      </c>
      <c r="B1774" s="6" t="s">
        <v>458</v>
      </c>
      <c r="C1774" s="12">
        <v>3215</v>
      </c>
      <c r="D1774" s="6" t="s">
        <v>3429</v>
      </c>
      <c r="E1774" s="13">
        <v>41044</v>
      </c>
      <c r="F1774" s="13">
        <v>41680</v>
      </c>
      <c r="G1774" s="13">
        <v>41288</v>
      </c>
      <c r="H1774" s="6" t="s">
        <v>7944</v>
      </c>
      <c r="I1774" s="6" t="s">
        <v>7968</v>
      </c>
      <c r="J1774" s="14">
        <v>-0.43810000000000004</v>
      </c>
      <c r="K1774" s="14">
        <v>0.21539999999999998</v>
      </c>
      <c r="L1774" s="15">
        <f t="shared" si="112"/>
        <v>-0.65349999999999997</v>
      </c>
      <c r="M1774" s="11">
        <f t="shared" si="113"/>
        <v>0</v>
      </c>
      <c r="N1774" s="11">
        <f>VLOOKUP(E1774,Nasdaq!$A$2:$F$3174,5,1)</f>
        <v>2893.76001</v>
      </c>
      <c r="O1774" s="11">
        <f>VLOOKUP(F1774,Nasdaq!$A$2:$F$3174,5,1)</f>
        <v>4148.169922</v>
      </c>
      <c r="P1774" s="11">
        <f t="shared" si="114"/>
        <v>636</v>
      </c>
      <c r="Q1774" s="15">
        <f t="shared" si="115"/>
        <v>0.69760027997976681</v>
      </c>
    </row>
    <row r="1775" spans="1:17" ht="19.5" customHeight="1" x14ac:dyDescent="0.2">
      <c r="A1775" s="12">
        <v>1705</v>
      </c>
      <c r="B1775" s="6" t="s">
        <v>458</v>
      </c>
      <c r="C1775" s="12">
        <v>2185</v>
      </c>
      <c r="D1775" s="6" t="s">
        <v>4039</v>
      </c>
      <c r="E1775" s="13">
        <v>41409</v>
      </c>
      <c r="F1775" s="13">
        <v>42139</v>
      </c>
      <c r="H1775" s="6" t="s">
        <v>7946</v>
      </c>
      <c r="I1775" s="6" t="s">
        <v>7956</v>
      </c>
      <c r="J1775" s="14">
        <v>-0.55909999999999993</v>
      </c>
      <c r="K1775" s="14">
        <v>0.1547</v>
      </c>
      <c r="L1775" s="15">
        <f t="shared" si="112"/>
        <v>-0.71379999999999999</v>
      </c>
      <c r="M1775" s="11">
        <f t="shared" si="113"/>
        <v>0</v>
      </c>
      <c r="N1775" s="11">
        <f>VLOOKUP(E1775,Nasdaq!$A$2:$F$3174,5,1)</f>
        <v>3471.6201169999999</v>
      </c>
      <c r="O1775" s="11">
        <f>VLOOKUP(F1775,Nasdaq!$A$2:$F$3174,5,1)</f>
        <v>5048.2900390000004</v>
      </c>
      <c r="P1775" s="11">
        <f t="shared" si="114"/>
        <v>730</v>
      </c>
      <c r="Q1775" s="15">
        <f t="shared" si="115"/>
        <v>0.6876833479592781</v>
      </c>
    </row>
    <row r="1776" spans="1:17" ht="19.5" customHeight="1" x14ac:dyDescent="0.2">
      <c r="A1776" s="12">
        <v>1705</v>
      </c>
      <c r="B1776" s="6" t="s">
        <v>458</v>
      </c>
      <c r="C1776" s="12">
        <v>4003</v>
      </c>
      <c r="D1776" s="6" t="s">
        <v>1005</v>
      </c>
      <c r="E1776" s="13">
        <v>41989</v>
      </c>
      <c r="F1776" s="13">
        <v>44415</v>
      </c>
      <c r="G1776" s="13">
        <v>42724</v>
      </c>
      <c r="H1776" s="6" t="s">
        <v>7947</v>
      </c>
      <c r="I1776" s="6" t="s">
        <v>7994</v>
      </c>
      <c r="J1776" s="14">
        <v>-0.58950000000000002</v>
      </c>
      <c r="K1776" s="14">
        <v>0.12130000000000001</v>
      </c>
      <c r="L1776" s="15">
        <f t="shared" si="112"/>
        <v>-0.71079999999999999</v>
      </c>
      <c r="M1776" s="11">
        <f t="shared" si="113"/>
        <v>0</v>
      </c>
      <c r="N1776" s="11">
        <f>VLOOKUP(E1776,Nasdaq!$A$2:$F$3174,5,1)</f>
        <v>4547.830078</v>
      </c>
      <c r="O1776" s="11">
        <f>VLOOKUP(F1776,Nasdaq!$A$2:$F$3174,5,1)</f>
        <v>11010.980469</v>
      </c>
      <c r="P1776" s="11">
        <f t="shared" si="114"/>
        <v>2426</v>
      </c>
      <c r="Q1776" s="15">
        <f t="shared" si="115"/>
        <v>0.41302721698858375</v>
      </c>
    </row>
    <row r="1777" spans="1:17" ht="19.5" customHeight="1" x14ac:dyDescent="0.2">
      <c r="A1777" s="12">
        <v>1705</v>
      </c>
      <c r="B1777" s="6" t="s">
        <v>458</v>
      </c>
      <c r="C1777" s="12">
        <v>3118</v>
      </c>
      <c r="D1777" s="6" t="s">
        <v>3430</v>
      </c>
      <c r="E1777" s="13">
        <v>43146</v>
      </c>
      <c r="F1777" s="13">
        <v>43235</v>
      </c>
      <c r="G1777" s="13">
        <v>41547</v>
      </c>
      <c r="H1777" s="6" t="s">
        <v>7946</v>
      </c>
      <c r="I1777" s="6" t="s">
        <v>8008</v>
      </c>
      <c r="J1777" s="14">
        <v>-0.63600000000000001</v>
      </c>
      <c r="K1777" s="14">
        <v>-1.1599999999999999E-2</v>
      </c>
      <c r="L1777" s="15">
        <f t="shared" si="112"/>
        <v>-0.62440000000000007</v>
      </c>
      <c r="M1777" s="11">
        <f t="shared" si="113"/>
        <v>0</v>
      </c>
      <c r="N1777" s="11">
        <f>VLOOKUP(E1777,Nasdaq!$A$2:$F$3174,5,1)</f>
        <v>7256.4301759999998</v>
      </c>
      <c r="O1777" s="11">
        <f>VLOOKUP(F1777,Nasdaq!$A$2:$F$3174,5,1)</f>
        <v>7351.6298829999996</v>
      </c>
      <c r="P1777" s="11">
        <f t="shared" si="114"/>
        <v>89</v>
      </c>
      <c r="Q1777" s="15">
        <f t="shared" si="115"/>
        <v>0.98705092652959114</v>
      </c>
    </row>
    <row r="1778" spans="1:17" ht="19.5" customHeight="1" x14ac:dyDescent="0.2">
      <c r="A1778" s="12">
        <v>1705</v>
      </c>
      <c r="B1778" s="6" t="s">
        <v>458</v>
      </c>
      <c r="C1778" s="12">
        <v>31569</v>
      </c>
      <c r="D1778" s="6" t="s">
        <v>3431</v>
      </c>
      <c r="E1778" s="13">
        <v>41958</v>
      </c>
      <c r="F1778" s="13">
        <v>42962</v>
      </c>
      <c r="H1778" s="6" t="s">
        <v>7944</v>
      </c>
      <c r="I1778" s="6" t="s">
        <v>7997</v>
      </c>
      <c r="J1778" s="14">
        <v>-0.77090000000000003</v>
      </c>
      <c r="K1778" s="14">
        <v>9.3800000000000008E-2</v>
      </c>
      <c r="L1778" s="15">
        <f t="shared" si="112"/>
        <v>-0.86470000000000002</v>
      </c>
      <c r="M1778" s="11">
        <f t="shared" si="113"/>
        <v>0</v>
      </c>
      <c r="N1778" s="11">
        <f>VLOOKUP(E1778,Nasdaq!$A$2:$F$3174,5,1)</f>
        <v>4688.5400390000004</v>
      </c>
      <c r="O1778" s="11">
        <f>VLOOKUP(F1778,Nasdaq!$A$2:$F$3174,5,1)</f>
        <v>6333.0097660000001</v>
      </c>
      <c r="P1778" s="11">
        <f t="shared" si="114"/>
        <v>1004</v>
      </c>
      <c r="Q1778" s="15">
        <f t="shared" si="115"/>
        <v>0.74033422635576451</v>
      </c>
    </row>
    <row r="1779" spans="1:17" ht="19.5" customHeight="1" x14ac:dyDescent="0.2">
      <c r="A1779" s="12">
        <v>1705</v>
      </c>
      <c r="B1779" s="6" t="s">
        <v>458</v>
      </c>
      <c r="C1779" s="12">
        <v>3596</v>
      </c>
      <c r="D1779" s="6" t="s">
        <v>3432</v>
      </c>
      <c r="E1779" s="13">
        <v>41136</v>
      </c>
      <c r="F1779" s="13">
        <v>42159</v>
      </c>
      <c r="G1779" s="13">
        <v>41291</v>
      </c>
      <c r="H1779" s="6" t="s">
        <v>7951</v>
      </c>
      <c r="I1779" s="6" t="s">
        <v>7974</v>
      </c>
      <c r="J1779" s="14">
        <v>-0.82719999999999994</v>
      </c>
      <c r="K1779" s="14">
        <v>0.1779</v>
      </c>
      <c r="L1779" s="15">
        <f t="shared" si="112"/>
        <v>-1.0050999999999999</v>
      </c>
      <c r="M1779" s="11">
        <f t="shared" si="113"/>
        <v>0</v>
      </c>
      <c r="N1779" s="11">
        <f>VLOOKUP(E1779,Nasdaq!$A$2:$F$3174,5,1)</f>
        <v>3030.929932</v>
      </c>
      <c r="O1779" s="11">
        <f>VLOOKUP(F1779,Nasdaq!$A$2:$F$3174,5,1)</f>
        <v>5059.1201170000004</v>
      </c>
      <c r="P1779" s="11">
        <f t="shared" si="114"/>
        <v>1023</v>
      </c>
      <c r="Q1779" s="15">
        <f t="shared" si="115"/>
        <v>0.59910301011794087</v>
      </c>
    </row>
    <row r="1780" spans="1:17" ht="19.5" customHeight="1" x14ac:dyDescent="0.2">
      <c r="A1780" s="12">
        <v>1705</v>
      </c>
      <c r="B1780" s="6" t="s">
        <v>458</v>
      </c>
      <c r="C1780" s="12">
        <v>27531</v>
      </c>
      <c r="D1780" s="6" t="s">
        <v>3433</v>
      </c>
      <c r="E1780" s="13">
        <v>41627</v>
      </c>
      <c r="F1780" s="13">
        <v>42846</v>
      </c>
      <c r="H1780" s="6" t="s">
        <v>7949</v>
      </c>
      <c r="I1780" s="6" t="s">
        <v>8046</v>
      </c>
      <c r="J1780" s="14">
        <v>-0.88670000000000004</v>
      </c>
      <c r="K1780" s="14">
        <v>0.1041</v>
      </c>
      <c r="L1780" s="15">
        <f t="shared" si="112"/>
        <v>-0.99080000000000001</v>
      </c>
      <c r="M1780" s="11">
        <f t="shared" si="113"/>
        <v>0</v>
      </c>
      <c r="N1780" s="11">
        <f>VLOOKUP(E1780,Nasdaq!$A$2:$F$3174,5,1)</f>
        <v>4058.139893</v>
      </c>
      <c r="O1780" s="11">
        <f>VLOOKUP(F1780,Nasdaq!$A$2:$F$3174,5,1)</f>
        <v>5910.5200199999999</v>
      </c>
      <c r="P1780" s="11">
        <f t="shared" si="114"/>
        <v>1219</v>
      </c>
      <c r="Q1780" s="15">
        <f t="shared" si="115"/>
        <v>0.68659666302688971</v>
      </c>
    </row>
    <row r="1781" spans="1:17" ht="19.5" customHeight="1" x14ac:dyDescent="0.2">
      <c r="A1781" s="12">
        <v>5167</v>
      </c>
      <c r="B1781" s="6" t="s">
        <v>459</v>
      </c>
      <c r="C1781" s="12">
        <v>28090</v>
      </c>
      <c r="D1781" s="6" t="s">
        <v>3434</v>
      </c>
      <c r="E1781" s="13">
        <v>42781</v>
      </c>
      <c r="F1781" s="13">
        <v>43235</v>
      </c>
      <c r="G1781" s="13">
        <v>42858</v>
      </c>
      <c r="H1781" s="6" t="s">
        <v>7947</v>
      </c>
      <c r="I1781" s="6" t="s">
        <v>7989</v>
      </c>
      <c r="J1781" s="14">
        <v>0.51080000000000003</v>
      </c>
      <c r="K1781" s="14">
        <v>0.14419999999999999</v>
      </c>
      <c r="L1781" s="15">
        <f t="shared" si="112"/>
        <v>0.36660000000000004</v>
      </c>
      <c r="M1781" s="11">
        <f t="shared" si="113"/>
        <v>1</v>
      </c>
      <c r="N1781" s="11">
        <f>VLOOKUP(E1781,Nasdaq!$A$2:$F$3174,5,1)</f>
        <v>5819.4399409999996</v>
      </c>
      <c r="O1781" s="11">
        <f>VLOOKUP(F1781,Nasdaq!$A$2:$F$3174,5,1)</f>
        <v>7351.6298829999996</v>
      </c>
      <c r="P1781" s="11">
        <f t="shared" si="114"/>
        <v>454</v>
      </c>
      <c r="Q1781" s="15">
        <f t="shared" si="115"/>
        <v>0.79158611646418475</v>
      </c>
    </row>
    <row r="1782" spans="1:17" ht="19.5" customHeight="1" x14ac:dyDescent="0.2">
      <c r="A1782" s="12">
        <v>5167</v>
      </c>
      <c r="B1782" s="6" t="s">
        <v>459</v>
      </c>
      <c r="C1782" s="12">
        <v>3469</v>
      </c>
      <c r="D1782" s="6" t="s">
        <v>6495</v>
      </c>
      <c r="E1782" s="13">
        <v>42506</v>
      </c>
      <c r="F1782" s="13">
        <v>42962</v>
      </c>
      <c r="G1782" s="13">
        <v>42566</v>
      </c>
      <c r="H1782" s="6" t="s">
        <v>7947</v>
      </c>
      <c r="I1782" s="6" t="s">
        <v>8087</v>
      </c>
      <c r="J1782" s="14">
        <v>0.48200000000000004</v>
      </c>
      <c r="K1782" s="14">
        <v>0.17579999999999998</v>
      </c>
      <c r="L1782" s="15">
        <f t="shared" si="112"/>
        <v>0.30620000000000003</v>
      </c>
      <c r="M1782" s="11">
        <f t="shared" si="113"/>
        <v>1</v>
      </c>
      <c r="N1782" s="11">
        <f>VLOOKUP(E1782,Nasdaq!$A$2:$F$3174,5,1)</f>
        <v>4775.4599609999996</v>
      </c>
      <c r="O1782" s="11">
        <f>VLOOKUP(F1782,Nasdaq!$A$2:$F$3174,5,1)</f>
        <v>6333.0097660000001</v>
      </c>
      <c r="P1782" s="11">
        <f t="shared" si="114"/>
        <v>456</v>
      </c>
      <c r="Q1782" s="15">
        <f t="shared" si="115"/>
        <v>0.75405979727252104</v>
      </c>
    </row>
    <row r="1783" spans="1:17" ht="19.5" customHeight="1" x14ac:dyDescent="0.2">
      <c r="A1783" s="12">
        <v>5167</v>
      </c>
      <c r="B1783" s="6" t="s">
        <v>459</v>
      </c>
      <c r="C1783" s="12">
        <v>15731</v>
      </c>
      <c r="D1783" s="6" t="s">
        <v>3435</v>
      </c>
      <c r="E1783" s="13">
        <v>41143</v>
      </c>
      <c r="F1783" s="13">
        <v>42111</v>
      </c>
      <c r="G1783" s="13">
        <v>41143</v>
      </c>
      <c r="H1783" s="6" t="s">
        <v>7947</v>
      </c>
      <c r="I1783" s="6" t="s">
        <v>8115</v>
      </c>
      <c r="J1783" s="14">
        <v>0.34210000000000002</v>
      </c>
      <c r="K1783" s="14">
        <v>0.18170000000000003</v>
      </c>
      <c r="L1783" s="15">
        <f t="shared" si="112"/>
        <v>0.16039999999999999</v>
      </c>
      <c r="M1783" s="11">
        <f t="shared" si="113"/>
        <v>1</v>
      </c>
      <c r="N1783" s="11">
        <f>VLOOKUP(E1783,Nasdaq!$A$2:$F$3174,5,1)</f>
        <v>3073.669922</v>
      </c>
      <c r="O1783" s="11">
        <f>VLOOKUP(F1783,Nasdaq!$A$2:$F$3174,5,1)</f>
        <v>4931.8100590000004</v>
      </c>
      <c r="P1783" s="11">
        <f t="shared" si="114"/>
        <v>968</v>
      </c>
      <c r="Q1783" s="15">
        <f t="shared" si="115"/>
        <v>0.62323447144143396</v>
      </c>
    </row>
    <row r="1784" spans="1:17" ht="19.5" customHeight="1" x14ac:dyDescent="0.2">
      <c r="A1784" s="12">
        <v>5167</v>
      </c>
      <c r="B1784" s="6" t="s">
        <v>459</v>
      </c>
      <c r="C1784" s="12">
        <v>3390</v>
      </c>
      <c r="D1784" s="6" t="s">
        <v>2965</v>
      </c>
      <c r="E1784" s="13">
        <v>41803</v>
      </c>
      <c r="F1784" s="13">
        <v>42230</v>
      </c>
      <c r="H1784" s="6" t="s">
        <v>7947</v>
      </c>
      <c r="I1784" s="6" t="s">
        <v>8115</v>
      </c>
      <c r="J1784" s="14">
        <v>0.2989</v>
      </c>
      <c r="K1784" s="14">
        <v>8.9900000000000008E-2</v>
      </c>
      <c r="L1784" s="15">
        <f t="shared" si="112"/>
        <v>0.20899999999999999</v>
      </c>
      <c r="M1784" s="11">
        <f t="shared" si="113"/>
        <v>1</v>
      </c>
      <c r="N1784" s="11">
        <f>VLOOKUP(E1784,Nasdaq!$A$2:$F$3174,5,1)</f>
        <v>4310.6499020000001</v>
      </c>
      <c r="O1784" s="11">
        <f>VLOOKUP(F1784,Nasdaq!$A$2:$F$3174,5,1)</f>
        <v>5048.2402339999999</v>
      </c>
      <c r="P1784" s="11">
        <f t="shared" si="114"/>
        <v>427</v>
      </c>
      <c r="Q1784" s="15">
        <f t="shared" si="115"/>
        <v>0.85389245971140393</v>
      </c>
    </row>
    <row r="1785" spans="1:17" ht="19.5" customHeight="1" x14ac:dyDescent="0.2">
      <c r="A1785" s="12">
        <v>5167</v>
      </c>
      <c r="B1785" s="6" t="s">
        <v>459</v>
      </c>
      <c r="C1785" s="12">
        <v>3510</v>
      </c>
      <c r="D1785" s="6" t="s">
        <v>3436</v>
      </c>
      <c r="E1785" s="13">
        <v>42227</v>
      </c>
      <c r="F1785" s="13">
        <v>42781</v>
      </c>
      <c r="G1785" s="13">
        <v>42354</v>
      </c>
      <c r="H1785" s="6" t="s">
        <v>7947</v>
      </c>
      <c r="I1785" s="6" t="s">
        <v>8115</v>
      </c>
      <c r="J1785" s="14">
        <v>0.2928</v>
      </c>
      <c r="K1785" s="14">
        <v>0.1061</v>
      </c>
      <c r="L1785" s="15">
        <f t="shared" si="112"/>
        <v>0.1867</v>
      </c>
      <c r="M1785" s="11">
        <f t="shared" si="113"/>
        <v>1</v>
      </c>
      <c r="N1785" s="11">
        <f>VLOOKUP(E1785,Nasdaq!$A$2:$F$3174,5,1)</f>
        <v>5036.7900390000004</v>
      </c>
      <c r="O1785" s="11">
        <f>VLOOKUP(F1785,Nasdaq!$A$2:$F$3174,5,1)</f>
        <v>5819.4399409999996</v>
      </c>
      <c r="P1785" s="11">
        <f t="shared" si="114"/>
        <v>554</v>
      </c>
      <c r="Q1785" s="15">
        <f t="shared" si="115"/>
        <v>0.86551174816768894</v>
      </c>
    </row>
    <row r="1786" spans="1:17" ht="19.5" customHeight="1" x14ac:dyDescent="0.2">
      <c r="A1786" s="12">
        <v>5167</v>
      </c>
      <c r="B1786" s="6" t="s">
        <v>459</v>
      </c>
      <c r="C1786" s="12">
        <v>3448</v>
      </c>
      <c r="D1786" s="6" t="s">
        <v>3437</v>
      </c>
      <c r="E1786" s="13">
        <v>42391</v>
      </c>
      <c r="F1786" s="13">
        <v>43132</v>
      </c>
      <c r="H1786" s="6" t="s">
        <v>7947</v>
      </c>
      <c r="I1786" s="6" t="s">
        <v>7989</v>
      </c>
      <c r="J1786" s="14">
        <v>0.215</v>
      </c>
      <c r="K1786" s="14">
        <v>0.2384</v>
      </c>
      <c r="L1786" s="15">
        <f t="shared" si="112"/>
        <v>-2.3400000000000004E-2</v>
      </c>
      <c r="M1786" s="11">
        <f t="shared" si="113"/>
        <v>0</v>
      </c>
      <c r="N1786" s="11">
        <f>VLOOKUP(E1786,Nasdaq!$A$2:$F$3174,5,1)</f>
        <v>4591.1801759999998</v>
      </c>
      <c r="O1786" s="11">
        <f>VLOOKUP(F1786,Nasdaq!$A$2:$F$3174,5,1)</f>
        <v>7385.8598629999997</v>
      </c>
      <c r="P1786" s="11">
        <f t="shared" si="114"/>
        <v>741</v>
      </c>
      <c r="Q1786" s="15">
        <f t="shared" si="115"/>
        <v>0.62161865126901172</v>
      </c>
    </row>
    <row r="1787" spans="1:17" ht="19.5" customHeight="1" x14ac:dyDescent="0.2">
      <c r="A1787" s="12">
        <v>5167</v>
      </c>
      <c r="B1787" s="6" t="s">
        <v>459</v>
      </c>
      <c r="C1787" s="12">
        <v>4605</v>
      </c>
      <c r="D1787" s="6" t="s">
        <v>4647</v>
      </c>
      <c r="E1787" s="13">
        <v>40589</v>
      </c>
      <c r="F1787" s="13">
        <v>41737</v>
      </c>
      <c r="G1787" s="13">
        <v>41542</v>
      </c>
      <c r="H1787" s="6" t="s">
        <v>7947</v>
      </c>
      <c r="I1787" s="6" t="s">
        <v>8083</v>
      </c>
      <c r="J1787" s="14">
        <v>0.18</v>
      </c>
      <c r="K1787" s="14">
        <v>0.13589999999999999</v>
      </c>
      <c r="L1787" s="15">
        <f t="shared" si="112"/>
        <v>4.41E-2</v>
      </c>
      <c r="M1787" s="11">
        <f t="shared" si="113"/>
        <v>1</v>
      </c>
      <c r="N1787" s="11">
        <f>VLOOKUP(E1787,Nasdaq!$A$2:$F$3174,5,1)</f>
        <v>2804.3500979999999</v>
      </c>
      <c r="O1787" s="11">
        <f>VLOOKUP(F1787,Nasdaq!$A$2:$F$3174,5,1)</f>
        <v>4112.9902339999999</v>
      </c>
      <c r="P1787" s="11">
        <f t="shared" si="114"/>
        <v>1148</v>
      </c>
      <c r="Q1787" s="15">
        <f t="shared" si="115"/>
        <v>0.68182818377644028</v>
      </c>
    </row>
    <row r="1788" spans="1:17" ht="19.5" customHeight="1" x14ac:dyDescent="0.2">
      <c r="A1788" s="12">
        <v>5167</v>
      </c>
      <c r="B1788" s="6" t="s">
        <v>459</v>
      </c>
      <c r="C1788" s="12">
        <v>4660</v>
      </c>
      <c r="D1788" s="6" t="s">
        <v>5142</v>
      </c>
      <c r="E1788" s="13">
        <v>41501</v>
      </c>
      <c r="F1788" s="13">
        <v>42048</v>
      </c>
      <c r="G1788" s="13">
        <v>41600</v>
      </c>
      <c r="H1788" s="6" t="s">
        <v>7947</v>
      </c>
      <c r="I1788" s="6" t="s">
        <v>8115</v>
      </c>
      <c r="J1788" s="14">
        <v>0.11220000000000001</v>
      </c>
      <c r="K1788" s="14">
        <v>0.19239999999999999</v>
      </c>
      <c r="L1788" s="15">
        <f t="shared" si="112"/>
        <v>-8.019999999999998E-2</v>
      </c>
      <c r="M1788" s="11">
        <f t="shared" si="113"/>
        <v>0</v>
      </c>
      <c r="N1788" s="11">
        <f>VLOOKUP(E1788,Nasdaq!$A$2:$F$3174,5,1)</f>
        <v>3606.1201169999999</v>
      </c>
      <c r="O1788" s="11">
        <f>VLOOKUP(F1788,Nasdaq!$A$2:$F$3174,5,1)</f>
        <v>4893.8398440000001</v>
      </c>
      <c r="P1788" s="11">
        <f t="shared" si="114"/>
        <v>547</v>
      </c>
      <c r="Q1788" s="15">
        <f t="shared" si="115"/>
        <v>0.73687038134056293</v>
      </c>
    </row>
    <row r="1789" spans="1:17" ht="19.5" customHeight="1" x14ac:dyDescent="0.2">
      <c r="A1789" s="12">
        <v>5167</v>
      </c>
      <c r="B1789" s="6" t="s">
        <v>459</v>
      </c>
      <c r="C1789" s="12">
        <v>4652</v>
      </c>
      <c r="D1789" s="6" t="s">
        <v>6496</v>
      </c>
      <c r="E1789" s="13">
        <v>42780</v>
      </c>
      <c r="F1789" s="13">
        <v>43832</v>
      </c>
      <c r="G1789" s="13">
        <v>42937</v>
      </c>
      <c r="H1789" s="6" t="s">
        <v>7946</v>
      </c>
      <c r="I1789" s="6" t="s">
        <v>8140</v>
      </c>
      <c r="J1789" s="14">
        <v>6.1900000000000004E-2</v>
      </c>
      <c r="K1789" s="14">
        <v>0</v>
      </c>
      <c r="L1789" s="15">
        <f t="shared" si="112"/>
        <v>6.1900000000000004E-2</v>
      </c>
      <c r="M1789" s="11">
        <f t="shared" si="113"/>
        <v>1</v>
      </c>
      <c r="N1789" s="11">
        <f>VLOOKUP(E1789,Nasdaq!$A$2:$F$3174,5,1)</f>
        <v>5782.5698240000002</v>
      </c>
      <c r="O1789" s="11">
        <f>VLOOKUP(F1789,Nasdaq!$A$2:$F$3174,5,1)</f>
        <v>9092.1904300000006</v>
      </c>
      <c r="P1789" s="11">
        <f t="shared" si="114"/>
        <v>1052</v>
      </c>
      <c r="Q1789" s="15">
        <f t="shared" si="115"/>
        <v>0.63599378873478163</v>
      </c>
    </row>
    <row r="1790" spans="1:17" ht="19.5" customHeight="1" x14ac:dyDescent="0.2">
      <c r="A1790" s="12">
        <v>5167</v>
      </c>
      <c r="B1790" s="6" t="s">
        <v>459</v>
      </c>
      <c r="C1790" s="12">
        <v>4117</v>
      </c>
      <c r="D1790" s="6" t="s">
        <v>6497</v>
      </c>
      <c r="E1790" s="13">
        <v>42793</v>
      </c>
      <c r="F1790" s="13">
        <v>43054</v>
      </c>
      <c r="G1790" s="13">
        <v>42793</v>
      </c>
      <c r="H1790" s="6" t="s">
        <v>7947</v>
      </c>
      <c r="I1790" s="6" t="s">
        <v>8115</v>
      </c>
      <c r="J1790" s="14">
        <v>5.5199999999999999E-2</v>
      </c>
      <c r="K1790" s="14">
        <v>0.1391</v>
      </c>
      <c r="L1790" s="15">
        <f t="shared" si="112"/>
        <v>-8.3900000000000002E-2</v>
      </c>
      <c r="M1790" s="11">
        <f t="shared" si="113"/>
        <v>0</v>
      </c>
      <c r="N1790" s="11">
        <f>VLOOKUP(E1790,Nasdaq!$A$2:$F$3174,5,1)</f>
        <v>5861.8999020000001</v>
      </c>
      <c r="O1790" s="11">
        <f>VLOOKUP(F1790,Nasdaq!$A$2:$F$3174,5,1)</f>
        <v>6706.2099609999996</v>
      </c>
      <c r="P1790" s="11">
        <f t="shared" si="114"/>
        <v>261</v>
      </c>
      <c r="Q1790" s="15">
        <f t="shared" si="115"/>
        <v>0.8741014993460714</v>
      </c>
    </row>
    <row r="1791" spans="1:17" ht="19.5" customHeight="1" x14ac:dyDescent="0.2">
      <c r="A1791" s="12">
        <v>5167</v>
      </c>
      <c r="B1791" s="6" t="s">
        <v>459</v>
      </c>
      <c r="C1791" s="12">
        <v>4279</v>
      </c>
      <c r="D1791" s="6" t="s">
        <v>4651</v>
      </c>
      <c r="E1791" s="13">
        <v>42414</v>
      </c>
      <c r="F1791" s="13">
        <v>43419</v>
      </c>
      <c r="G1791" s="13">
        <v>42823</v>
      </c>
      <c r="H1791" s="6" t="s">
        <v>7947</v>
      </c>
      <c r="I1791" s="6" t="s">
        <v>8088</v>
      </c>
      <c r="J1791" s="14">
        <v>9.1999999999999998E-3</v>
      </c>
      <c r="K1791" s="14">
        <v>0.16510000000000002</v>
      </c>
      <c r="L1791" s="15">
        <f t="shared" si="112"/>
        <v>-0.15590000000000004</v>
      </c>
      <c r="M1791" s="11">
        <f t="shared" si="113"/>
        <v>0</v>
      </c>
      <c r="N1791" s="11">
        <f>VLOOKUP(E1791,Nasdaq!$A$2:$F$3174,5,1)</f>
        <v>4337.5097660000001</v>
      </c>
      <c r="O1791" s="11">
        <f>VLOOKUP(F1791,Nasdaq!$A$2:$F$3174,5,1)</f>
        <v>7259.0297849999997</v>
      </c>
      <c r="P1791" s="11">
        <f t="shared" si="114"/>
        <v>1005</v>
      </c>
      <c r="Q1791" s="15">
        <f t="shared" si="115"/>
        <v>0.59753382799533905</v>
      </c>
    </row>
    <row r="1792" spans="1:17" ht="19.5" customHeight="1" x14ac:dyDescent="0.2">
      <c r="A1792" s="12">
        <v>5167</v>
      </c>
      <c r="B1792" s="6" t="s">
        <v>459</v>
      </c>
      <c r="C1792" s="12">
        <v>4442</v>
      </c>
      <c r="D1792" s="6" t="s">
        <v>3438</v>
      </c>
      <c r="E1792" s="13">
        <v>39787</v>
      </c>
      <c r="F1792" s="13">
        <v>42664</v>
      </c>
      <c r="G1792" s="13">
        <v>41089</v>
      </c>
      <c r="H1792" s="6" t="s">
        <v>7947</v>
      </c>
      <c r="I1792" s="6" t="s">
        <v>8088</v>
      </c>
      <c r="J1792" s="14">
        <v>-0.14480000000000001</v>
      </c>
      <c r="K1792" s="14">
        <v>0.14449999999999999</v>
      </c>
      <c r="L1792" s="15">
        <f t="shared" si="112"/>
        <v>-0.2893</v>
      </c>
      <c r="M1792" s="11">
        <f t="shared" si="113"/>
        <v>0</v>
      </c>
      <c r="N1792" s="11">
        <f>VLOOKUP(E1792,Nasdaq!$A$2:$F$3174,5,1)</f>
        <v>1509.3100589999999</v>
      </c>
      <c r="O1792" s="11">
        <f>VLOOKUP(F1792,Nasdaq!$A$2:$F$3174,5,1)</f>
        <v>5257.3999020000001</v>
      </c>
      <c r="P1792" s="11">
        <f t="shared" si="114"/>
        <v>2877</v>
      </c>
      <c r="Q1792" s="15">
        <f t="shared" si="115"/>
        <v>0.2870833265217812</v>
      </c>
    </row>
    <row r="1793" spans="1:17" ht="19.5" customHeight="1" x14ac:dyDescent="0.2">
      <c r="A1793" s="12">
        <v>4861</v>
      </c>
      <c r="B1793" s="6" t="s">
        <v>460</v>
      </c>
      <c r="C1793" s="12">
        <v>710</v>
      </c>
      <c r="D1793" s="6" t="s">
        <v>3439</v>
      </c>
      <c r="E1793" s="13">
        <v>42482</v>
      </c>
      <c r="F1793" s="13">
        <v>44415</v>
      </c>
      <c r="H1793" s="6" t="s">
        <v>7947</v>
      </c>
      <c r="I1793" s="6" t="s">
        <v>8087</v>
      </c>
      <c r="J1793" s="14">
        <v>3.6600000000000001E-2</v>
      </c>
      <c r="K1793" s="14">
        <v>0.1391</v>
      </c>
      <c r="L1793" s="15">
        <f t="shared" si="112"/>
        <v>-0.10250000000000001</v>
      </c>
      <c r="M1793" s="11">
        <f t="shared" si="113"/>
        <v>0</v>
      </c>
      <c r="N1793" s="11">
        <f>VLOOKUP(E1793,Nasdaq!$A$2:$F$3174,5,1)</f>
        <v>4906.2299800000001</v>
      </c>
      <c r="O1793" s="11">
        <f>VLOOKUP(F1793,Nasdaq!$A$2:$F$3174,5,1)</f>
        <v>11010.980469</v>
      </c>
      <c r="P1793" s="11">
        <f t="shared" si="114"/>
        <v>1933</v>
      </c>
      <c r="Q1793" s="15">
        <f t="shared" si="115"/>
        <v>0.44557663281590915</v>
      </c>
    </row>
    <row r="1794" spans="1:17" ht="19.5" customHeight="1" x14ac:dyDescent="0.2">
      <c r="A1794" s="12">
        <v>7648</v>
      </c>
      <c r="B1794" s="6" t="s">
        <v>461</v>
      </c>
      <c r="C1794" s="12">
        <v>38764</v>
      </c>
      <c r="D1794" s="6" t="s">
        <v>3440</v>
      </c>
      <c r="E1794" s="13">
        <v>40270</v>
      </c>
      <c r="F1794" s="13">
        <v>44415</v>
      </c>
      <c r="H1794" s="6" t="s">
        <v>7947</v>
      </c>
      <c r="I1794" s="6" t="s">
        <v>7989</v>
      </c>
      <c r="J1794" s="14">
        <v>0.17559999999999998</v>
      </c>
      <c r="K1794" s="14">
        <v>0.12909999999999999</v>
      </c>
      <c r="L1794" s="15">
        <f t="shared" si="112"/>
        <v>4.6499999999999986E-2</v>
      </c>
      <c r="M1794" s="11">
        <f t="shared" si="113"/>
        <v>1</v>
      </c>
      <c r="N1794" s="11">
        <f>VLOOKUP(E1794,Nasdaq!$A$2:$F$3174,5,1)</f>
        <v>2402.580078</v>
      </c>
      <c r="O1794" s="11">
        <f>VLOOKUP(F1794,Nasdaq!$A$2:$F$3174,5,1)</f>
        <v>11010.980469</v>
      </c>
      <c r="P1794" s="11">
        <f t="shared" si="114"/>
        <v>4145</v>
      </c>
      <c r="Q1794" s="15">
        <f t="shared" si="115"/>
        <v>0.2181987791470881</v>
      </c>
    </row>
    <row r="1795" spans="1:17" ht="19.5" customHeight="1" x14ac:dyDescent="0.2">
      <c r="A1795" s="12">
        <v>4877</v>
      </c>
      <c r="B1795" s="6" t="s">
        <v>462</v>
      </c>
      <c r="C1795" s="12">
        <v>14472</v>
      </c>
      <c r="D1795" s="6" t="s">
        <v>3441</v>
      </c>
      <c r="E1795" s="13">
        <v>43299</v>
      </c>
      <c r="F1795" s="13">
        <v>43861</v>
      </c>
      <c r="H1795" s="6" t="s">
        <v>7948</v>
      </c>
      <c r="I1795" s="6" t="s">
        <v>7992</v>
      </c>
      <c r="J1795" s="14">
        <v>0.57229999999999992</v>
      </c>
      <c r="K1795" s="14">
        <v>0.11410000000000001</v>
      </c>
      <c r="L1795" s="15">
        <f t="shared" si="112"/>
        <v>0.45819999999999994</v>
      </c>
      <c r="M1795" s="11">
        <f t="shared" si="113"/>
        <v>1</v>
      </c>
      <c r="N1795" s="11">
        <f>VLOOKUP(E1795,Nasdaq!$A$2:$F$3174,5,1)</f>
        <v>7854.4399409999996</v>
      </c>
      <c r="O1795" s="11">
        <f>VLOOKUP(F1795,Nasdaq!$A$2:$F$3174,5,1)</f>
        <v>9150.9404300000006</v>
      </c>
      <c r="P1795" s="11">
        <f t="shared" si="114"/>
        <v>562</v>
      </c>
      <c r="Q1795" s="15">
        <f t="shared" si="115"/>
        <v>0.85832115845920831</v>
      </c>
    </row>
    <row r="1796" spans="1:17" ht="19.5" customHeight="1" x14ac:dyDescent="0.2">
      <c r="A1796" s="12">
        <v>4877</v>
      </c>
      <c r="B1796" s="6" t="s">
        <v>462</v>
      </c>
      <c r="C1796" s="12">
        <v>6478</v>
      </c>
      <c r="D1796" s="6" t="s">
        <v>3442</v>
      </c>
      <c r="E1796" s="13">
        <v>43413</v>
      </c>
      <c r="F1796" s="13">
        <v>44415</v>
      </c>
      <c r="H1796" s="6" t="s">
        <v>7944</v>
      </c>
      <c r="I1796" s="6" t="s">
        <v>8031</v>
      </c>
      <c r="J1796" s="14">
        <v>-0.32200000000000001</v>
      </c>
      <c r="K1796" s="14">
        <v>0.1363</v>
      </c>
      <c r="L1796" s="15">
        <f t="shared" si="112"/>
        <v>-0.45830000000000004</v>
      </c>
      <c r="M1796" s="11">
        <f t="shared" si="113"/>
        <v>0</v>
      </c>
      <c r="N1796" s="11">
        <f>VLOOKUP(E1796,Nasdaq!$A$2:$F$3174,5,1)</f>
        <v>7406.8999020000001</v>
      </c>
      <c r="O1796" s="11">
        <f>VLOOKUP(F1796,Nasdaq!$A$2:$F$3174,5,1)</f>
        <v>11010.980469</v>
      </c>
      <c r="P1796" s="11">
        <f t="shared" si="114"/>
        <v>1002</v>
      </c>
      <c r="Q1796" s="15">
        <f t="shared" si="115"/>
        <v>0.67268377712034133</v>
      </c>
    </row>
    <row r="1797" spans="1:17" ht="19.5" customHeight="1" x14ac:dyDescent="0.2">
      <c r="A1797" s="12">
        <v>5657</v>
      </c>
      <c r="B1797" s="6" t="s">
        <v>463</v>
      </c>
      <c r="C1797" s="12">
        <v>11596</v>
      </c>
      <c r="D1797" s="6" t="s">
        <v>2677</v>
      </c>
      <c r="E1797" s="13">
        <v>41652</v>
      </c>
      <c r="F1797" s="13">
        <v>43662</v>
      </c>
      <c r="H1797" s="6" t="s">
        <v>7951</v>
      </c>
      <c r="I1797" s="6" t="s">
        <v>8051</v>
      </c>
      <c r="J1797" s="14">
        <v>0.1</v>
      </c>
      <c r="K1797" s="14">
        <v>0.11810000000000001</v>
      </c>
      <c r="L1797" s="15">
        <f t="shared" si="112"/>
        <v>-1.8100000000000005E-2</v>
      </c>
      <c r="M1797" s="11">
        <f t="shared" si="113"/>
        <v>0</v>
      </c>
      <c r="N1797" s="11">
        <f>VLOOKUP(E1797,Nasdaq!$A$2:$F$3174,5,1)</f>
        <v>4113.2998049999997</v>
      </c>
      <c r="O1797" s="11">
        <f>VLOOKUP(F1797,Nasdaq!$A$2:$F$3174,5,1)</f>
        <v>8222.7998050000006</v>
      </c>
      <c r="P1797" s="11">
        <f t="shared" si="114"/>
        <v>2010</v>
      </c>
      <c r="Q1797" s="15">
        <f t="shared" si="115"/>
        <v>0.50023152529216852</v>
      </c>
    </row>
    <row r="1798" spans="1:17" ht="19.5" customHeight="1" x14ac:dyDescent="0.2">
      <c r="A1798" s="12">
        <v>5657</v>
      </c>
      <c r="B1798" s="6" t="s">
        <v>463</v>
      </c>
      <c r="C1798" s="12">
        <v>42755</v>
      </c>
      <c r="D1798" s="6" t="s">
        <v>3443</v>
      </c>
      <c r="E1798" s="13">
        <v>40972</v>
      </c>
      <c r="F1798" s="13">
        <v>42913</v>
      </c>
      <c r="H1798" s="6" t="s">
        <v>7947</v>
      </c>
      <c r="I1798" s="6" t="s">
        <v>8135</v>
      </c>
      <c r="J1798" s="14">
        <v>-8.8000000000000005E-3</v>
      </c>
      <c r="K1798" s="14">
        <v>0.13769999999999999</v>
      </c>
      <c r="L1798" s="15">
        <f t="shared" si="112"/>
        <v>-0.14649999999999999</v>
      </c>
      <c r="M1798" s="11">
        <f t="shared" si="113"/>
        <v>0</v>
      </c>
      <c r="N1798" s="11">
        <f>VLOOKUP(E1798,Nasdaq!$A$2:$F$3174,5,1)</f>
        <v>2976.1899410000001</v>
      </c>
      <c r="O1798" s="11">
        <f>VLOOKUP(F1798,Nasdaq!$A$2:$F$3174,5,1)</f>
        <v>6146.6201170000004</v>
      </c>
      <c r="P1798" s="11">
        <f t="shared" si="114"/>
        <v>1941</v>
      </c>
      <c r="Q1798" s="15">
        <f t="shared" si="115"/>
        <v>0.48419992306138315</v>
      </c>
    </row>
    <row r="1799" spans="1:17" ht="19.5" customHeight="1" x14ac:dyDescent="0.2">
      <c r="A1799" s="12">
        <v>5657</v>
      </c>
      <c r="B1799" s="6" t="s">
        <v>463</v>
      </c>
      <c r="C1799" s="12">
        <v>11419</v>
      </c>
      <c r="D1799" s="6" t="s">
        <v>3444</v>
      </c>
      <c r="E1799" s="13">
        <v>41495</v>
      </c>
      <c r="F1799" s="13">
        <v>43216</v>
      </c>
      <c r="H1799" s="6" t="s">
        <v>7951</v>
      </c>
      <c r="I1799" s="6" t="s">
        <v>8037</v>
      </c>
      <c r="J1799" s="14">
        <v>-0.19760000000000003</v>
      </c>
      <c r="K1799" s="14">
        <v>0.1244</v>
      </c>
      <c r="L1799" s="15">
        <f t="shared" si="112"/>
        <v>-0.32200000000000001</v>
      </c>
      <c r="M1799" s="11">
        <f t="shared" si="113"/>
        <v>0</v>
      </c>
      <c r="N1799" s="11">
        <f>VLOOKUP(E1799,Nasdaq!$A$2:$F$3174,5,1)</f>
        <v>3660.110107</v>
      </c>
      <c r="O1799" s="11">
        <f>VLOOKUP(F1799,Nasdaq!$A$2:$F$3174,5,1)</f>
        <v>7118.6801759999998</v>
      </c>
      <c r="P1799" s="11">
        <f t="shared" si="114"/>
        <v>1721</v>
      </c>
      <c r="Q1799" s="15">
        <f t="shared" si="115"/>
        <v>0.51415626107382073</v>
      </c>
    </row>
    <row r="1800" spans="1:17" ht="19.5" customHeight="1" x14ac:dyDescent="0.2">
      <c r="A1800" s="12">
        <v>4936</v>
      </c>
      <c r="B1800" s="6" t="s">
        <v>5908</v>
      </c>
      <c r="C1800" s="12">
        <v>2715</v>
      </c>
      <c r="D1800" s="6" t="s">
        <v>6498</v>
      </c>
      <c r="E1800" s="13">
        <v>39680</v>
      </c>
      <c r="F1800" s="13">
        <v>39813</v>
      </c>
      <c r="G1800" s="13">
        <v>39680</v>
      </c>
      <c r="H1800" s="6" t="s">
        <v>7948</v>
      </c>
      <c r="I1800" s="6" t="s">
        <v>7992</v>
      </c>
      <c r="J1800" s="14">
        <v>-0.73829999999999996</v>
      </c>
      <c r="K1800" s="14">
        <v>-0.60009999999999997</v>
      </c>
      <c r="L1800" s="15">
        <f t="shared" si="112"/>
        <v>-0.13819999999999999</v>
      </c>
      <c r="M1800" s="11">
        <f t="shared" si="113"/>
        <v>0</v>
      </c>
      <c r="N1800" s="11">
        <f>VLOOKUP(E1800,Nasdaq!$A$2:$F$3174,5,1)</f>
        <v>2389.080078</v>
      </c>
      <c r="O1800" s="11">
        <f>VLOOKUP(F1800,Nasdaq!$A$2:$F$3174,5,1)</f>
        <v>1577.030029</v>
      </c>
      <c r="P1800" s="11">
        <f t="shared" si="114"/>
        <v>133</v>
      </c>
      <c r="Q1800" s="15">
        <f t="shared" si="115"/>
        <v>1.5149106817854048</v>
      </c>
    </row>
    <row r="1801" spans="1:17" ht="19.5" customHeight="1" x14ac:dyDescent="0.2">
      <c r="A1801" s="12">
        <v>5330</v>
      </c>
      <c r="B1801" s="6" t="s">
        <v>464</v>
      </c>
      <c r="C1801" s="12">
        <v>9397</v>
      </c>
      <c r="D1801" s="6" t="s">
        <v>3445</v>
      </c>
      <c r="E1801" s="13">
        <v>42906</v>
      </c>
      <c r="F1801" s="13">
        <v>44415</v>
      </c>
      <c r="H1801" s="6" t="s">
        <v>7951</v>
      </c>
      <c r="I1801" s="6" t="s">
        <v>7991</v>
      </c>
      <c r="J1801" s="14">
        <v>-0.33110000000000001</v>
      </c>
      <c r="K1801" s="14">
        <v>0.1295</v>
      </c>
      <c r="L1801" s="15">
        <f t="shared" si="112"/>
        <v>-0.46060000000000001</v>
      </c>
      <c r="M1801" s="11">
        <f t="shared" si="113"/>
        <v>0</v>
      </c>
      <c r="N1801" s="11">
        <f>VLOOKUP(E1801,Nasdaq!$A$2:$F$3174,5,1)</f>
        <v>6188.0297849999997</v>
      </c>
      <c r="O1801" s="11">
        <f>VLOOKUP(F1801,Nasdaq!$A$2:$F$3174,5,1)</f>
        <v>11010.980469</v>
      </c>
      <c r="P1801" s="11">
        <f t="shared" si="114"/>
        <v>1509</v>
      </c>
      <c r="Q1801" s="15">
        <f t="shared" si="115"/>
        <v>0.56198776093075331</v>
      </c>
    </row>
    <row r="1802" spans="1:17" ht="19.5" customHeight="1" x14ac:dyDescent="0.2">
      <c r="A1802" s="12">
        <v>4806</v>
      </c>
      <c r="B1802" s="6" t="s">
        <v>465</v>
      </c>
      <c r="C1802" s="12">
        <v>725</v>
      </c>
      <c r="D1802" s="6" t="s">
        <v>3446</v>
      </c>
      <c r="E1802" s="13">
        <v>42606</v>
      </c>
      <c r="F1802" s="13">
        <v>43230</v>
      </c>
      <c r="H1802" s="6" t="s">
        <v>7950</v>
      </c>
      <c r="I1802" s="6" t="s">
        <v>8071</v>
      </c>
      <c r="J1802" s="14">
        <v>-0.31340000000000001</v>
      </c>
      <c r="K1802" s="14">
        <v>0.16320000000000001</v>
      </c>
      <c r="L1802" s="15">
        <f t="shared" si="112"/>
        <v>-0.47660000000000002</v>
      </c>
      <c r="M1802" s="11">
        <f t="shared" si="113"/>
        <v>0</v>
      </c>
      <c r="N1802" s="11">
        <f>VLOOKUP(E1802,Nasdaq!$A$2:$F$3174,5,1)</f>
        <v>5217.6899409999996</v>
      </c>
      <c r="O1802" s="11">
        <f>VLOOKUP(F1802,Nasdaq!$A$2:$F$3174,5,1)</f>
        <v>7404.9702150000003</v>
      </c>
      <c r="P1802" s="11">
        <f t="shared" si="114"/>
        <v>624</v>
      </c>
      <c r="Q1802" s="15">
        <f t="shared" si="115"/>
        <v>0.70462105987989609</v>
      </c>
    </row>
    <row r="1803" spans="1:17" ht="19.5" customHeight="1" x14ac:dyDescent="0.2">
      <c r="A1803" s="12">
        <v>8901</v>
      </c>
      <c r="B1803" s="6" t="s">
        <v>466</v>
      </c>
      <c r="C1803" s="12">
        <v>41025</v>
      </c>
      <c r="D1803" s="6" t="s">
        <v>3447</v>
      </c>
      <c r="E1803" s="13">
        <v>42947</v>
      </c>
      <c r="F1803" s="13">
        <v>44415</v>
      </c>
      <c r="H1803" s="6" t="s">
        <v>7946</v>
      </c>
      <c r="I1803" s="6" t="s">
        <v>8008</v>
      </c>
      <c r="J1803" s="14">
        <v>-6.1100000000000002E-2</v>
      </c>
      <c r="K1803" s="14">
        <v>0.129</v>
      </c>
      <c r="L1803" s="15">
        <f t="shared" si="112"/>
        <v>-0.19009999999999999</v>
      </c>
      <c r="M1803" s="11">
        <f t="shared" si="113"/>
        <v>0</v>
      </c>
      <c r="N1803" s="11">
        <f>VLOOKUP(E1803,Nasdaq!$A$2:$F$3174,5,1)</f>
        <v>6348.1201170000004</v>
      </c>
      <c r="O1803" s="11">
        <f>VLOOKUP(F1803,Nasdaq!$A$2:$F$3174,5,1)</f>
        <v>11010.980469</v>
      </c>
      <c r="P1803" s="11">
        <f t="shared" si="114"/>
        <v>1468</v>
      </c>
      <c r="Q1803" s="15">
        <f t="shared" si="115"/>
        <v>0.5765269187146842</v>
      </c>
    </row>
    <row r="1804" spans="1:17" ht="19.5" customHeight="1" x14ac:dyDescent="0.2">
      <c r="A1804" s="12">
        <v>9122</v>
      </c>
      <c r="B1804" s="6" t="s">
        <v>467</v>
      </c>
      <c r="C1804" s="12">
        <v>48125</v>
      </c>
      <c r="D1804" s="6" t="s">
        <v>3238</v>
      </c>
      <c r="E1804" s="13">
        <v>43854</v>
      </c>
      <c r="F1804" s="13">
        <v>44415</v>
      </c>
      <c r="H1804" s="6" t="s">
        <v>7948</v>
      </c>
      <c r="I1804" s="6" t="s">
        <v>7959</v>
      </c>
      <c r="J1804" s="14">
        <v>3.1294999999999997</v>
      </c>
      <c r="K1804" s="14">
        <v>5.67E-2</v>
      </c>
      <c r="L1804" s="15">
        <f t="shared" si="112"/>
        <v>3.0727999999999995</v>
      </c>
      <c r="M1804" s="11">
        <f t="shared" si="113"/>
        <v>1</v>
      </c>
      <c r="N1804" s="11">
        <f>VLOOKUP(E1804,Nasdaq!$A$2:$F$3174,5,1)</f>
        <v>9314.9101559999999</v>
      </c>
      <c r="O1804" s="11">
        <f>VLOOKUP(F1804,Nasdaq!$A$2:$F$3174,5,1)</f>
        <v>11010.980469</v>
      </c>
      <c r="P1804" s="11">
        <f t="shared" si="114"/>
        <v>561</v>
      </c>
      <c r="Q1804" s="15">
        <f t="shared" si="115"/>
        <v>0.84596624176795365</v>
      </c>
    </row>
    <row r="1805" spans="1:17" ht="19.5" customHeight="1" x14ac:dyDescent="0.2">
      <c r="A1805" s="12">
        <v>6430</v>
      </c>
      <c r="B1805" s="6" t="s">
        <v>468</v>
      </c>
      <c r="C1805" s="12">
        <v>38731</v>
      </c>
      <c r="D1805" s="6" t="s">
        <v>3448</v>
      </c>
      <c r="E1805" s="13">
        <v>43133</v>
      </c>
      <c r="F1805" s="13">
        <v>44415</v>
      </c>
      <c r="G1805" s="13">
        <v>43143</v>
      </c>
      <c r="H1805" s="6" t="s">
        <v>7951</v>
      </c>
      <c r="I1805" s="6" t="s">
        <v>8078</v>
      </c>
      <c r="J1805" s="14">
        <v>0.4032</v>
      </c>
      <c r="K1805" s="14">
        <v>0.12089999999999999</v>
      </c>
      <c r="L1805" s="15">
        <f t="shared" si="112"/>
        <v>0.2823</v>
      </c>
      <c r="M1805" s="11">
        <f t="shared" si="113"/>
        <v>1</v>
      </c>
      <c r="N1805" s="11">
        <f>VLOOKUP(E1805,Nasdaq!$A$2:$F$3174,5,1)</f>
        <v>7240.9501950000003</v>
      </c>
      <c r="O1805" s="11">
        <f>VLOOKUP(F1805,Nasdaq!$A$2:$F$3174,5,1)</f>
        <v>11010.980469</v>
      </c>
      <c r="P1805" s="11">
        <f t="shared" si="114"/>
        <v>1282</v>
      </c>
      <c r="Q1805" s="15">
        <f t="shared" si="115"/>
        <v>0.65761234445472672</v>
      </c>
    </row>
    <row r="1806" spans="1:17" ht="19.5" customHeight="1" x14ac:dyDescent="0.2">
      <c r="A1806" s="12">
        <v>6430</v>
      </c>
      <c r="B1806" s="6" t="s">
        <v>468</v>
      </c>
      <c r="C1806" s="12">
        <v>3197</v>
      </c>
      <c r="D1806" s="6" t="s">
        <v>3449</v>
      </c>
      <c r="E1806" s="13">
        <v>41117</v>
      </c>
      <c r="F1806" s="13">
        <v>44415</v>
      </c>
      <c r="G1806" s="13">
        <v>41120</v>
      </c>
      <c r="H1806" s="6" t="s">
        <v>7946</v>
      </c>
      <c r="I1806" s="6" t="s">
        <v>8047</v>
      </c>
      <c r="J1806" s="14">
        <v>0.27089999999999997</v>
      </c>
      <c r="K1806" s="14">
        <v>0.13970000000000002</v>
      </c>
      <c r="L1806" s="15">
        <f t="shared" si="112"/>
        <v>0.13119999999999996</v>
      </c>
      <c r="M1806" s="11">
        <f t="shared" si="113"/>
        <v>1</v>
      </c>
      <c r="N1806" s="11">
        <f>VLOOKUP(E1806,Nasdaq!$A$2:$F$3174,5,1)</f>
        <v>2958.0900879999999</v>
      </c>
      <c r="O1806" s="11">
        <f>VLOOKUP(F1806,Nasdaq!$A$2:$F$3174,5,1)</f>
        <v>11010.980469</v>
      </c>
      <c r="P1806" s="11">
        <f t="shared" si="114"/>
        <v>3298</v>
      </c>
      <c r="Q1806" s="15">
        <f t="shared" si="115"/>
        <v>0.26864940194492853</v>
      </c>
    </row>
    <row r="1807" spans="1:17" ht="19.5" customHeight="1" x14ac:dyDescent="0.2">
      <c r="A1807" s="12">
        <v>6430</v>
      </c>
      <c r="B1807" s="6" t="s">
        <v>468</v>
      </c>
      <c r="C1807" s="12">
        <v>3056</v>
      </c>
      <c r="D1807" s="6" t="s">
        <v>3450</v>
      </c>
      <c r="E1807" s="13">
        <v>42597</v>
      </c>
      <c r="F1807" s="13">
        <v>43419</v>
      </c>
      <c r="G1807" s="13">
        <v>41850</v>
      </c>
      <c r="H1807" s="6" t="s">
        <v>7950</v>
      </c>
      <c r="I1807" s="6" t="s">
        <v>8129</v>
      </c>
      <c r="J1807" s="14">
        <v>0.23260000000000003</v>
      </c>
      <c r="K1807" s="14">
        <v>0.12509999999999999</v>
      </c>
      <c r="L1807" s="15">
        <f t="shared" si="112"/>
        <v>0.10750000000000004</v>
      </c>
      <c r="M1807" s="11">
        <f t="shared" si="113"/>
        <v>1</v>
      </c>
      <c r="N1807" s="11">
        <f>VLOOKUP(E1807,Nasdaq!$A$2:$F$3174,5,1)</f>
        <v>5262.0200199999999</v>
      </c>
      <c r="O1807" s="11">
        <f>VLOOKUP(F1807,Nasdaq!$A$2:$F$3174,5,1)</f>
        <v>7259.0297849999997</v>
      </c>
      <c r="P1807" s="11">
        <f t="shared" si="114"/>
        <v>822</v>
      </c>
      <c r="Q1807" s="15">
        <f t="shared" si="115"/>
        <v>0.72489379689539046</v>
      </c>
    </row>
    <row r="1808" spans="1:17" ht="19.5" customHeight="1" x14ac:dyDescent="0.2">
      <c r="A1808" s="12">
        <v>6430</v>
      </c>
      <c r="B1808" s="6" t="s">
        <v>468</v>
      </c>
      <c r="C1808" s="12">
        <v>3120</v>
      </c>
      <c r="D1808" s="6" t="s">
        <v>3451</v>
      </c>
      <c r="E1808" s="13">
        <v>43054</v>
      </c>
      <c r="F1808" s="13">
        <v>43235</v>
      </c>
      <c r="G1808" s="13">
        <v>41229</v>
      </c>
      <c r="H1808" s="6" t="s">
        <v>7946</v>
      </c>
      <c r="I1808" s="6" t="s">
        <v>7965</v>
      </c>
      <c r="J1808" s="14">
        <v>0.23230000000000001</v>
      </c>
      <c r="K1808" s="14">
        <v>0.14019999999999999</v>
      </c>
      <c r="L1808" s="15">
        <f t="shared" si="112"/>
        <v>9.2100000000000015E-2</v>
      </c>
      <c r="M1808" s="11">
        <f t="shared" si="113"/>
        <v>1</v>
      </c>
      <c r="N1808" s="11">
        <f>VLOOKUP(E1808,Nasdaq!$A$2:$F$3174,5,1)</f>
        <v>6706.2099609999996</v>
      </c>
      <c r="O1808" s="11">
        <f>VLOOKUP(F1808,Nasdaq!$A$2:$F$3174,5,1)</f>
        <v>7351.6298829999996</v>
      </c>
      <c r="P1808" s="11">
        <f t="shared" si="114"/>
        <v>181</v>
      </c>
      <c r="Q1808" s="15">
        <f t="shared" si="115"/>
        <v>0.91220850277112808</v>
      </c>
    </row>
    <row r="1809" spans="1:17" ht="19.5" customHeight="1" x14ac:dyDescent="0.2">
      <c r="A1809" s="12">
        <v>6430</v>
      </c>
      <c r="B1809" s="6" t="s">
        <v>468</v>
      </c>
      <c r="C1809" s="12">
        <v>41950</v>
      </c>
      <c r="D1809" s="6" t="s">
        <v>3452</v>
      </c>
      <c r="E1809" s="13">
        <v>43180</v>
      </c>
      <c r="F1809" s="13">
        <v>44415</v>
      </c>
      <c r="G1809" s="13">
        <v>43185</v>
      </c>
      <c r="H1809" s="6" t="s">
        <v>7951</v>
      </c>
      <c r="I1809" s="6" t="s">
        <v>8081</v>
      </c>
      <c r="J1809" s="14">
        <v>0.12720000000000001</v>
      </c>
      <c r="K1809" s="14">
        <v>0.11539999999999999</v>
      </c>
      <c r="L1809" s="15">
        <f t="shared" si="112"/>
        <v>1.1800000000000019E-2</v>
      </c>
      <c r="M1809" s="11">
        <f t="shared" si="113"/>
        <v>1</v>
      </c>
      <c r="N1809" s="11">
        <f>VLOOKUP(E1809,Nasdaq!$A$2:$F$3174,5,1)</f>
        <v>7345.2900390000004</v>
      </c>
      <c r="O1809" s="11">
        <f>VLOOKUP(F1809,Nasdaq!$A$2:$F$3174,5,1)</f>
        <v>11010.980469</v>
      </c>
      <c r="P1809" s="11">
        <f t="shared" si="114"/>
        <v>1235</v>
      </c>
      <c r="Q1809" s="15">
        <f t="shared" si="115"/>
        <v>0.66708833571799775</v>
      </c>
    </row>
    <row r="1810" spans="1:17" ht="19.5" customHeight="1" x14ac:dyDescent="0.2">
      <c r="A1810" s="12">
        <v>6430</v>
      </c>
      <c r="B1810" s="6" t="s">
        <v>468</v>
      </c>
      <c r="C1810" s="12">
        <v>3427</v>
      </c>
      <c r="D1810" s="6" t="s">
        <v>3453</v>
      </c>
      <c r="E1810" s="13">
        <v>42352</v>
      </c>
      <c r="F1810" s="13">
        <v>43784</v>
      </c>
      <c r="G1810" s="13">
        <v>42450</v>
      </c>
      <c r="H1810" s="6" t="s">
        <v>7944</v>
      </c>
      <c r="I1810" s="6" t="s">
        <v>8084</v>
      </c>
      <c r="J1810" s="14">
        <v>8.5600000000000009E-2</v>
      </c>
      <c r="K1810" s="14">
        <v>0.14000000000000001</v>
      </c>
      <c r="L1810" s="15">
        <f t="shared" si="112"/>
        <v>-5.4400000000000004E-2</v>
      </c>
      <c r="M1810" s="11">
        <f t="shared" si="113"/>
        <v>0</v>
      </c>
      <c r="N1810" s="11">
        <f>VLOOKUP(E1810,Nasdaq!$A$2:$F$3174,5,1)</f>
        <v>4952.2299800000001</v>
      </c>
      <c r="O1810" s="11">
        <f>VLOOKUP(F1810,Nasdaq!$A$2:$F$3174,5,1)</f>
        <v>8540.8300780000009</v>
      </c>
      <c r="P1810" s="11">
        <f t="shared" si="114"/>
        <v>1432</v>
      </c>
      <c r="Q1810" s="15">
        <f t="shared" si="115"/>
        <v>0.57983066033073505</v>
      </c>
    </row>
    <row r="1811" spans="1:17" ht="19.5" customHeight="1" x14ac:dyDescent="0.2">
      <c r="A1811" s="12">
        <v>6430</v>
      </c>
      <c r="B1811" s="6" t="s">
        <v>468</v>
      </c>
      <c r="C1811" s="12">
        <v>3598</v>
      </c>
      <c r="D1811" s="6" t="s">
        <v>3454</v>
      </c>
      <c r="E1811" s="13">
        <v>41228</v>
      </c>
      <c r="F1811" s="13">
        <v>42692</v>
      </c>
      <c r="G1811" s="13">
        <v>42515</v>
      </c>
      <c r="H1811" s="6" t="s">
        <v>7951</v>
      </c>
      <c r="I1811" s="6" t="s">
        <v>8038</v>
      </c>
      <c r="J1811" s="14">
        <v>1.9299999999999998E-2</v>
      </c>
      <c r="K1811" s="14">
        <v>0.1507</v>
      </c>
      <c r="L1811" s="15">
        <f t="shared" si="112"/>
        <v>-0.13140000000000002</v>
      </c>
      <c r="M1811" s="11">
        <f t="shared" si="113"/>
        <v>0</v>
      </c>
      <c r="N1811" s="11">
        <f>VLOOKUP(E1811,Nasdaq!$A$2:$F$3174,5,1)</f>
        <v>2836.9399410000001</v>
      </c>
      <c r="O1811" s="11">
        <f>VLOOKUP(F1811,Nasdaq!$A$2:$F$3174,5,1)</f>
        <v>5321.5097660000001</v>
      </c>
      <c r="P1811" s="11">
        <f t="shared" si="114"/>
        <v>1464</v>
      </c>
      <c r="Q1811" s="15">
        <f t="shared" si="115"/>
        <v>0.53310872389642594</v>
      </c>
    </row>
    <row r="1812" spans="1:17" ht="19.5" customHeight="1" x14ac:dyDescent="0.2">
      <c r="A1812" s="12">
        <v>6430</v>
      </c>
      <c r="B1812" s="6" t="s">
        <v>468</v>
      </c>
      <c r="C1812" s="12">
        <v>4047</v>
      </c>
      <c r="D1812" s="6" t="s">
        <v>3455</v>
      </c>
      <c r="E1812" s="13">
        <v>43419</v>
      </c>
      <c r="F1812" s="13">
        <v>44415</v>
      </c>
      <c r="G1812" s="13">
        <v>43570</v>
      </c>
      <c r="H1812" s="6" t="s">
        <v>7944</v>
      </c>
      <c r="I1812" s="6" t="s">
        <v>8099</v>
      </c>
      <c r="J1812" s="14">
        <v>-0.13500000000000001</v>
      </c>
      <c r="K1812" s="14">
        <v>0.14940000000000001</v>
      </c>
      <c r="L1812" s="15">
        <f t="shared" si="112"/>
        <v>-0.28439999999999999</v>
      </c>
      <c r="M1812" s="11">
        <f t="shared" si="113"/>
        <v>0</v>
      </c>
      <c r="N1812" s="11">
        <f>VLOOKUP(E1812,Nasdaq!$A$2:$F$3174,5,1)</f>
        <v>7259.0297849999997</v>
      </c>
      <c r="O1812" s="11">
        <f>VLOOKUP(F1812,Nasdaq!$A$2:$F$3174,5,1)</f>
        <v>11010.980469</v>
      </c>
      <c r="P1812" s="11">
        <f t="shared" si="114"/>
        <v>996</v>
      </c>
      <c r="Q1812" s="15">
        <f t="shared" si="115"/>
        <v>0.65925447101539936</v>
      </c>
    </row>
    <row r="1813" spans="1:17" ht="19.5" customHeight="1" x14ac:dyDescent="0.2">
      <c r="A1813" s="12">
        <v>6430</v>
      </c>
      <c r="B1813" s="6" t="s">
        <v>468</v>
      </c>
      <c r="C1813" s="12">
        <v>31921</v>
      </c>
      <c r="D1813" s="6" t="s">
        <v>3456</v>
      </c>
      <c r="E1813" s="13">
        <v>43876</v>
      </c>
      <c r="F1813" s="13">
        <v>44415</v>
      </c>
      <c r="G1813" s="13">
        <v>42073</v>
      </c>
      <c r="H1813" s="6" t="s">
        <v>7952</v>
      </c>
      <c r="I1813" s="6" t="s">
        <v>7952</v>
      </c>
      <c r="J1813" s="14">
        <v>-0.47340000000000004</v>
      </c>
      <c r="K1813" s="14">
        <v>1.2800000000000001E-2</v>
      </c>
      <c r="L1813" s="15">
        <f t="shared" si="112"/>
        <v>-0.48620000000000002</v>
      </c>
      <c r="M1813" s="11">
        <f t="shared" si="113"/>
        <v>0</v>
      </c>
      <c r="N1813" s="11">
        <f>VLOOKUP(E1813,Nasdaq!$A$2:$F$3174,5,1)</f>
        <v>9731.1796880000002</v>
      </c>
      <c r="O1813" s="11">
        <f>VLOOKUP(F1813,Nasdaq!$A$2:$F$3174,5,1)</f>
        <v>11010.980469</v>
      </c>
      <c r="P1813" s="11">
        <f t="shared" si="114"/>
        <v>539</v>
      </c>
      <c r="Q1813" s="15">
        <f t="shared" si="115"/>
        <v>0.88377105263147337</v>
      </c>
    </row>
    <row r="1814" spans="1:17" ht="19.5" customHeight="1" x14ac:dyDescent="0.2">
      <c r="A1814" s="12">
        <v>6430</v>
      </c>
      <c r="B1814" s="6" t="s">
        <v>468</v>
      </c>
      <c r="C1814" s="12">
        <v>28390</v>
      </c>
      <c r="D1814" s="6" t="s">
        <v>5347</v>
      </c>
      <c r="E1814" s="13">
        <v>42414</v>
      </c>
      <c r="F1814" s="13">
        <v>42794</v>
      </c>
      <c r="G1814" s="13">
        <v>42607</v>
      </c>
      <c r="H1814" s="6" t="s">
        <v>7951</v>
      </c>
      <c r="I1814" s="6" t="s">
        <v>7971</v>
      </c>
      <c r="J1814" s="14">
        <v>-0.85849999999999993</v>
      </c>
      <c r="K1814" s="14">
        <v>0.26280000000000003</v>
      </c>
      <c r="L1814" s="15">
        <f t="shared" si="112"/>
        <v>-1.1213</v>
      </c>
      <c r="M1814" s="11">
        <f t="shared" si="113"/>
        <v>0</v>
      </c>
      <c r="N1814" s="11">
        <f>VLOOKUP(E1814,Nasdaq!$A$2:$F$3174,5,1)</f>
        <v>4337.5097660000001</v>
      </c>
      <c r="O1814" s="11">
        <f>VLOOKUP(F1814,Nasdaq!$A$2:$F$3174,5,1)</f>
        <v>5825.4399409999996</v>
      </c>
      <c r="P1814" s="11">
        <f t="shared" si="114"/>
        <v>380</v>
      </c>
      <c r="Q1814" s="15">
        <f t="shared" si="115"/>
        <v>0.74458221753162357</v>
      </c>
    </row>
    <row r="1815" spans="1:17" ht="19.5" customHeight="1" x14ac:dyDescent="0.2">
      <c r="A1815" s="12">
        <v>7663</v>
      </c>
      <c r="B1815" s="6" t="s">
        <v>6016</v>
      </c>
      <c r="C1815" s="12">
        <v>33895</v>
      </c>
      <c r="D1815" s="6" t="s">
        <v>6499</v>
      </c>
      <c r="E1815" s="13">
        <v>42384</v>
      </c>
      <c r="F1815" s="13">
        <v>43055</v>
      </c>
      <c r="G1815" s="13">
        <v>42384</v>
      </c>
      <c r="H1815" s="6" t="s">
        <v>7947</v>
      </c>
      <c r="I1815" s="6" t="s">
        <v>8013</v>
      </c>
      <c r="J1815" s="14">
        <v>0.39</v>
      </c>
      <c r="K1815" s="14">
        <v>0.21460000000000001</v>
      </c>
      <c r="L1815" s="15">
        <f t="shared" si="112"/>
        <v>0.1754</v>
      </c>
      <c r="M1815" s="11">
        <f t="shared" si="113"/>
        <v>1</v>
      </c>
      <c r="N1815" s="11">
        <f>VLOOKUP(E1815,Nasdaq!$A$2:$F$3174,5,1)</f>
        <v>4488.419922</v>
      </c>
      <c r="O1815" s="11">
        <f>VLOOKUP(F1815,Nasdaq!$A$2:$F$3174,5,1)</f>
        <v>6793.2900390000004</v>
      </c>
      <c r="P1815" s="11">
        <f t="shared" si="114"/>
        <v>671</v>
      </c>
      <c r="Q1815" s="15">
        <f t="shared" si="115"/>
        <v>0.66071483645624285</v>
      </c>
    </row>
    <row r="1816" spans="1:17" ht="19.5" customHeight="1" x14ac:dyDescent="0.2">
      <c r="A1816" s="12">
        <v>7663</v>
      </c>
      <c r="B1816" s="6" t="s">
        <v>6016</v>
      </c>
      <c r="C1816" s="12">
        <v>23976</v>
      </c>
      <c r="D1816" s="6" t="s">
        <v>6500</v>
      </c>
      <c r="E1816" s="13">
        <v>40658</v>
      </c>
      <c r="F1816" s="13">
        <v>40835</v>
      </c>
      <c r="G1816" s="13">
        <v>40658</v>
      </c>
      <c r="H1816" s="6" t="s">
        <v>7944</v>
      </c>
      <c r="I1816" s="6" t="s">
        <v>8146</v>
      </c>
      <c r="J1816" s="14">
        <v>-0.53679999999999994</v>
      </c>
      <c r="K1816" s="14">
        <v>-0.16579999999999998</v>
      </c>
      <c r="L1816" s="15">
        <f t="shared" si="112"/>
        <v>-0.371</v>
      </c>
      <c r="M1816" s="11">
        <f t="shared" si="113"/>
        <v>0</v>
      </c>
      <c r="N1816" s="11">
        <f>VLOOKUP(E1816,Nasdaq!$A$2:$F$3174,5,1)</f>
        <v>2825.8798830000001</v>
      </c>
      <c r="O1816" s="11">
        <f>VLOOKUP(F1816,Nasdaq!$A$2:$F$3174,5,1)</f>
        <v>2604.040039</v>
      </c>
      <c r="P1816" s="11">
        <f t="shared" si="114"/>
        <v>177</v>
      </c>
      <c r="Q1816" s="15">
        <f t="shared" si="115"/>
        <v>1.0851892692178777</v>
      </c>
    </row>
    <row r="1817" spans="1:17" ht="19.5" customHeight="1" x14ac:dyDescent="0.2">
      <c r="A1817" s="12">
        <v>9262</v>
      </c>
      <c r="B1817" s="6" t="s">
        <v>469</v>
      </c>
      <c r="C1817" s="12">
        <v>34380</v>
      </c>
      <c r="D1817" s="6" t="s">
        <v>3457</v>
      </c>
      <c r="E1817" s="13">
        <v>43749</v>
      </c>
      <c r="F1817" s="13">
        <v>44415</v>
      </c>
      <c r="H1817" s="6" t="s">
        <v>7951</v>
      </c>
      <c r="I1817" s="6" t="s">
        <v>8048</v>
      </c>
      <c r="J1817" s="14">
        <v>0.32179999999999997</v>
      </c>
      <c r="K1817" s="14">
        <v>0.1779</v>
      </c>
      <c r="L1817" s="15">
        <f t="shared" si="112"/>
        <v>0.14389999999999997</v>
      </c>
      <c r="M1817" s="11">
        <f t="shared" si="113"/>
        <v>1</v>
      </c>
      <c r="N1817" s="11">
        <f>VLOOKUP(E1817,Nasdaq!$A$2:$F$3174,5,1)</f>
        <v>8057.0400390000004</v>
      </c>
      <c r="O1817" s="11">
        <f>VLOOKUP(F1817,Nasdaq!$A$2:$F$3174,5,1)</f>
        <v>11010.980469</v>
      </c>
      <c r="P1817" s="11">
        <f t="shared" si="114"/>
        <v>666</v>
      </c>
      <c r="Q1817" s="15">
        <f t="shared" si="115"/>
        <v>0.73172869702153964</v>
      </c>
    </row>
    <row r="1818" spans="1:17" ht="19.5" customHeight="1" x14ac:dyDescent="0.2">
      <c r="A1818" s="12">
        <v>7790</v>
      </c>
      <c r="B1818" s="6" t="s">
        <v>470</v>
      </c>
      <c r="C1818" s="12">
        <v>11643</v>
      </c>
      <c r="D1818" s="6" t="s">
        <v>3458</v>
      </c>
      <c r="E1818" s="13">
        <v>42817</v>
      </c>
      <c r="F1818" s="13">
        <v>43707</v>
      </c>
      <c r="H1818" s="6" t="s">
        <v>7944</v>
      </c>
      <c r="I1818" s="6" t="s">
        <v>8059</v>
      </c>
      <c r="J1818" s="14">
        <v>0.22620000000000001</v>
      </c>
      <c r="K1818" s="14">
        <v>0.11689999999999999</v>
      </c>
      <c r="L1818" s="15">
        <f t="shared" si="112"/>
        <v>0.10930000000000002</v>
      </c>
      <c r="M1818" s="11">
        <f t="shared" si="113"/>
        <v>1</v>
      </c>
      <c r="N1818" s="11">
        <f>VLOOKUP(E1818,Nasdaq!$A$2:$F$3174,5,1)</f>
        <v>5817.6899409999996</v>
      </c>
      <c r="O1818" s="11">
        <f>VLOOKUP(F1818,Nasdaq!$A$2:$F$3174,5,1)</f>
        <v>7962.8798829999996</v>
      </c>
      <c r="P1818" s="11">
        <f t="shared" si="114"/>
        <v>890</v>
      </c>
      <c r="Q1818" s="15">
        <f t="shared" si="115"/>
        <v>0.73060194902430486</v>
      </c>
    </row>
    <row r="1819" spans="1:17" ht="19.5" customHeight="1" x14ac:dyDescent="0.2">
      <c r="A1819" s="12">
        <v>7790</v>
      </c>
      <c r="B1819" s="6" t="s">
        <v>470</v>
      </c>
      <c r="C1819" s="12">
        <v>6448</v>
      </c>
      <c r="D1819" s="6" t="s">
        <v>3459</v>
      </c>
      <c r="E1819" s="13">
        <v>42900</v>
      </c>
      <c r="F1819" s="13">
        <v>43542</v>
      </c>
      <c r="H1819" s="6" t="s">
        <v>7944</v>
      </c>
      <c r="I1819" s="6" t="s">
        <v>7968</v>
      </c>
      <c r="J1819" s="14">
        <v>-0.83650000000000002</v>
      </c>
      <c r="K1819" s="14">
        <v>0.1085</v>
      </c>
      <c r="L1819" s="15">
        <f t="shared" si="112"/>
        <v>-0.94500000000000006</v>
      </c>
      <c r="M1819" s="11">
        <f t="shared" si="113"/>
        <v>0</v>
      </c>
      <c r="N1819" s="11">
        <f>VLOOKUP(E1819,Nasdaq!$A$2:$F$3174,5,1)</f>
        <v>6194.8901370000003</v>
      </c>
      <c r="O1819" s="11">
        <f>VLOOKUP(F1819,Nasdaq!$A$2:$F$3174,5,1)</f>
        <v>7714.4799800000001</v>
      </c>
      <c r="P1819" s="11">
        <f t="shared" si="114"/>
        <v>642</v>
      </c>
      <c r="Q1819" s="15">
        <f t="shared" si="115"/>
        <v>0.80302184367258689</v>
      </c>
    </row>
    <row r="1820" spans="1:17" ht="19.5" customHeight="1" x14ac:dyDescent="0.2">
      <c r="A1820" s="12">
        <v>5236</v>
      </c>
      <c r="B1820" s="6" t="s">
        <v>471</v>
      </c>
      <c r="C1820" s="12">
        <v>3990</v>
      </c>
      <c r="D1820" s="6" t="s">
        <v>5212</v>
      </c>
      <c r="E1820" s="13">
        <v>41437</v>
      </c>
      <c r="F1820" s="13">
        <v>41958</v>
      </c>
      <c r="G1820" s="13">
        <v>41437</v>
      </c>
      <c r="H1820" s="6" t="s">
        <v>7949</v>
      </c>
      <c r="I1820" s="6" t="s">
        <v>8060</v>
      </c>
      <c r="J1820" s="14">
        <v>0.28770000000000001</v>
      </c>
      <c r="K1820" s="14">
        <v>0.2041</v>
      </c>
      <c r="L1820" s="15">
        <f t="shared" si="112"/>
        <v>8.3600000000000008E-2</v>
      </c>
      <c r="M1820" s="11">
        <f t="shared" si="113"/>
        <v>1</v>
      </c>
      <c r="N1820" s="11">
        <f>VLOOKUP(E1820,Nasdaq!$A$2:$F$3174,5,1)</f>
        <v>3400.429932</v>
      </c>
      <c r="O1820" s="11">
        <f>VLOOKUP(F1820,Nasdaq!$A$2:$F$3174,5,1)</f>
        <v>4688.5400390000004</v>
      </c>
      <c r="P1820" s="11">
        <f t="shared" si="114"/>
        <v>521</v>
      </c>
      <c r="Q1820" s="15">
        <f t="shared" si="115"/>
        <v>0.72526535927907287</v>
      </c>
    </row>
    <row r="1821" spans="1:17" ht="19.5" customHeight="1" x14ac:dyDescent="0.2">
      <c r="A1821" s="12">
        <v>5236</v>
      </c>
      <c r="B1821" s="6" t="s">
        <v>471</v>
      </c>
      <c r="C1821" s="12">
        <v>28547</v>
      </c>
      <c r="D1821" s="6" t="s">
        <v>3460</v>
      </c>
      <c r="E1821" s="13">
        <v>42356</v>
      </c>
      <c r="F1821" s="13">
        <v>44415</v>
      </c>
      <c r="H1821" s="6" t="s">
        <v>7949</v>
      </c>
      <c r="I1821" s="6" t="s">
        <v>8080</v>
      </c>
      <c r="J1821" s="14">
        <v>8.0700000000000008E-2</v>
      </c>
      <c r="K1821" s="14">
        <v>0.1401</v>
      </c>
      <c r="L1821" s="15">
        <f t="shared" si="112"/>
        <v>-5.9399999999999994E-2</v>
      </c>
      <c r="M1821" s="11">
        <f t="shared" si="113"/>
        <v>0</v>
      </c>
      <c r="N1821" s="11">
        <f>VLOOKUP(E1821,Nasdaq!$A$2:$F$3174,5,1)</f>
        <v>4923.080078</v>
      </c>
      <c r="O1821" s="11">
        <f>VLOOKUP(F1821,Nasdaq!$A$2:$F$3174,5,1)</f>
        <v>11010.980469</v>
      </c>
      <c r="P1821" s="11">
        <f t="shared" si="114"/>
        <v>2059</v>
      </c>
      <c r="Q1821" s="15">
        <f t="shared" si="115"/>
        <v>0.44710690068930631</v>
      </c>
    </row>
    <row r="1822" spans="1:17" ht="19.5" customHeight="1" x14ac:dyDescent="0.2">
      <c r="A1822" s="12">
        <v>5236</v>
      </c>
      <c r="B1822" s="6" t="s">
        <v>471</v>
      </c>
      <c r="C1822" s="12">
        <v>4252</v>
      </c>
      <c r="D1822" s="6" t="s">
        <v>4937</v>
      </c>
      <c r="E1822" s="13">
        <v>40772</v>
      </c>
      <c r="F1822" s="13">
        <v>41312</v>
      </c>
      <c r="G1822" s="13">
        <v>41261</v>
      </c>
      <c r="H1822" s="6" t="s">
        <v>7951</v>
      </c>
      <c r="I1822" s="6" t="s">
        <v>8038</v>
      </c>
      <c r="J1822" s="14">
        <v>-5.0900000000000001E-2</v>
      </c>
      <c r="K1822" s="14">
        <v>0.19820000000000002</v>
      </c>
      <c r="L1822" s="15">
        <f t="shared" si="112"/>
        <v>-0.24910000000000002</v>
      </c>
      <c r="M1822" s="11">
        <f t="shared" si="113"/>
        <v>0</v>
      </c>
      <c r="N1822" s="11">
        <f>VLOOKUP(E1822,Nasdaq!$A$2:$F$3174,5,1)</f>
        <v>2511.4799800000001</v>
      </c>
      <c r="O1822" s="11">
        <f>VLOOKUP(F1822,Nasdaq!$A$2:$F$3174,5,1)</f>
        <v>3165.1298830000001</v>
      </c>
      <c r="P1822" s="11">
        <f t="shared" si="114"/>
        <v>540</v>
      </c>
      <c r="Q1822" s="15">
        <f t="shared" si="115"/>
        <v>0.79348495018534826</v>
      </c>
    </row>
    <row r="1823" spans="1:17" ht="19.5" customHeight="1" x14ac:dyDescent="0.2">
      <c r="A1823" s="12">
        <v>5236</v>
      </c>
      <c r="B1823" s="6" t="s">
        <v>471</v>
      </c>
      <c r="C1823" s="12">
        <v>4386</v>
      </c>
      <c r="D1823" s="6" t="s">
        <v>3230</v>
      </c>
      <c r="E1823" s="13">
        <v>39626</v>
      </c>
      <c r="F1823" s="13">
        <v>44415</v>
      </c>
      <c r="H1823" s="6" t="s">
        <v>7944</v>
      </c>
      <c r="I1823" s="6" t="s">
        <v>8152</v>
      </c>
      <c r="J1823" s="14">
        <v>-8.4399999999999989E-2</v>
      </c>
      <c r="K1823" s="14">
        <v>0.1061</v>
      </c>
      <c r="L1823" s="15">
        <f t="shared" si="112"/>
        <v>-0.1905</v>
      </c>
      <c r="M1823" s="11">
        <f t="shared" si="113"/>
        <v>0</v>
      </c>
      <c r="N1823" s="11">
        <f>VLOOKUP(E1823,Nasdaq!$A$2:$F$3174,5,1)</f>
        <v>2315.6298830000001</v>
      </c>
      <c r="O1823" s="11">
        <f>VLOOKUP(F1823,Nasdaq!$A$2:$F$3174,5,1)</f>
        <v>11010.980469</v>
      </c>
      <c r="P1823" s="11">
        <f t="shared" si="114"/>
        <v>4789</v>
      </c>
      <c r="Q1823" s="15">
        <f t="shared" si="115"/>
        <v>0.21030206665733248</v>
      </c>
    </row>
    <row r="1824" spans="1:17" ht="19.5" customHeight="1" x14ac:dyDescent="0.2">
      <c r="A1824" s="12">
        <v>5236</v>
      </c>
      <c r="B1824" s="6" t="s">
        <v>471</v>
      </c>
      <c r="C1824" s="12">
        <v>4965</v>
      </c>
      <c r="D1824" s="6" t="s">
        <v>6501</v>
      </c>
      <c r="E1824" s="13">
        <v>41036</v>
      </c>
      <c r="F1824" s="13">
        <v>43648</v>
      </c>
      <c r="G1824" s="13">
        <v>41036</v>
      </c>
      <c r="H1824" s="6" t="s">
        <v>7944</v>
      </c>
      <c r="I1824" s="6" t="s">
        <v>7997</v>
      </c>
      <c r="J1824" s="14">
        <v>-9.5500000000000002E-2</v>
      </c>
      <c r="K1824" s="14">
        <v>0.13800000000000001</v>
      </c>
      <c r="L1824" s="15">
        <f t="shared" si="112"/>
        <v>-0.23350000000000001</v>
      </c>
      <c r="M1824" s="11">
        <f t="shared" si="113"/>
        <v>0</v>
      </c>
      <c r="N1824" s="11">
        <f>VLOOKUP(E1824,Nasdaq!$A$2:$F$3174,5,1)</f>
        <v>2957.76001</v>
      </c>
      <c r="O1824" s="11">
        <f>VLOOKUP(F1824,Nasdaq!$A$2:$F$3174,5,1)</f>
        <v>8109.0898440000001</v>
      </c>
      <c r="P1824" s="11">
        <f t="shared" si="114"/>
        <v>2612</v>
      </c>
      <c r="Q1824" s="15">
        <f t="shared" si="115"/>
        <v>0.3647466233364981</v>
      </c>
    </row>
    <row r="1825" spans="1:17" ht="19.5" customHeight="1" x14ac:dyDescent="0.2">
      <c r="A1825" s="12">
        <v>5236</v>
      </c>
      <c r="B1825" s="6" t="s">
        <v>471</v>
      </c>
      <c r="C1825" s="12">
        <v>22619</v>
      </c>
      <c r="D1825" s="6" t="s">
        <v>3461</v>
      </c>
      <c r="E1825" s="13">
        <v>40288</v>
      </c>
      <c r="F1825" s="13">
        <v>40987</v>
      </c>
      <c r="G1825" s="13">
        <v>40288</v>
      </c>
      <c r="H1825" s="6" t="s">
        <v>7949</v>
      </c>
      <c r="I1825" s="6" t="s">
        <v>7973</v>
      </c>
      <c r="J1825" s="14">
        <v>-0.23670000000000002</v>
      </c>
      <c r="K1825" s="14">
        <v>0.1074</v>
      </c>
      <c r="L1825" s="15">
        <f t="shared" si="112"/>
        <v>-0.34410000000000002</v>
      </c>
      <c r="M1825" s="11">
        <f t="shared" si="113"/>
        <v>0</v>
      </c>
      <c r="N1825" s="11">
        <f>VLOOKUP(E1825,Nasdaq!$A$2:$F$3174,5,1)</f>
        <v>2500.3100589999999</v>
      </c>
      <c r="O1825" s="11">
        <f>VLOOKUP(F1825,Nasdaq!$A$2:$F$3174,5,1)</f>
        <v>3078.320068</v>
      </c>
      <c r="P1825" s="11">
        <f t="shared" si="114"/>
        <v>699</v>
      </c>
      <c r="Q1825" s="15">
        <f t="shared" si="115"/>
        <v>0.81223265997598915</v>
      </c>
    </row>
    <row r="1826" spans="1:17" ht="19.5" customHeight="1" x14ac:dyDescent="0.2">
      <c r="A1826" s="12">
        <v>5236</v>
      </c>
      <c r="B1826" s="6" t="s">
        <v>471</v>
      </c>
      <c r="C1826" s="12">
        <v>28103</v>
      </c>
      <c r="D1826" s="6" t="s">
        <v>6502</v>
      </c>
      <c r="E1826" s="13">
        <v>41319</v>
      </c>
      <c r="F1826" s="13">
        <v>41409</v>
      </c>
      <c r="G1826" s="13">
        <v>41383</v>
      </c>
      <c r="H1826" s="6" t="s">
        <v>7949</v>
      </c>
      <c r="I1826" s="6" t="s">
        <v>7973</v>
      </c>
      <c r="J1826" s="14">
        <v>-0.80689999999999995</v>
      </c>
      <c r="K1826" s="14">
        <v>0.45240000000000002</v>
      </c>
      <c r="L1826" s="15">
        <f t="shared" si="112"/>
        <v>-1.2593000000000001</v>
      </c>
      <c r="M1826" s="11">
        <f t="shared" si="113"/>
        <v>0</v>
      </c>
      <c r="N1826" s="11">
        <f>VLOOKUP(E1826,Nasdaq!$A$2:$F$3174,5,1)</f>
        <v>3198.6599120000001</v>
      </c>
      <c r="O1826" s="11">
        <f>VLOOKUP(F1826,Nasdaq!$A$2:$F$3174,5,1)</f>
        <v>3471.6201169999999</v>
      </c>
      <c r="P1826" s="11">
        <f t="shared" si="114"/>
        <v>90</v>
      </c>
      <c r="Q1826" s="15">
        <f t="shared" si="115"/>
        <v>0.92137612351615306</v>
      </c>
    </row>
    <row r="1827" spans="1:17" ht="19.5" customHeight="1" x14ac:dyDescent="0.2">
      <c r="A1827" s="12">
        <v>678</v>
      </c>
      <c r="B1827" s="6" t="s">
        <v>472</v>
      </c>
      <c r="C1827" s="12">
        <v>6630</v>
      </c>
      <c r="D1827" s="6" t="s">
        <v>2899</v>
      </c>
      <c r="E1827" s="13">
        <v>43182</v>
      </c>
      <c r="F1827" s="13">
        <v>44415</v>
      </c>
      <c r="H1827" s="6" t="s">
        <v>7951</v>
      </c>
      <c r="I1827" s="6" t="s">
        <v>7972</v>
      </c>
      <c r="J1827" s="14">
        <v>0.11779999999999999</v>
      </c>
      <c r="K1827" s="14">
        <v>0.1376</v>
      </c>
      <c r="L1827" s="15">
        <f t="shared" si="112"/>
        <v>-1.9800000000000012E-2</v>
      </c>
      <c r="M1827" s="11">
        <f t="shared" si="113"/>
        <v>0</v>
      </c>
      <c r="N1827" s="11">
        <f>VLOOKUP(E1827,Nasdaq!$A$2:$F$3174,5,1)</f>
        <v>6992.669922</v>
      </c>
      <c r="O1827" s="11">
        <f>VLOOKUP(F1827,Nasdaq!$A$2:$F$3174,5,1)</f>
        <v>11010.980469</v>
      </c>
      <c r="P1827" s="11">
        <f t="shared" si="114"/>
        <v>1233</v>
      </c>
      <c r="Q1827" s="15">
        <f t="shared" si="115"/>
        <v>0.63506397057799169</v>
      </c>
    </row>
    <row r="1828" spans="1:17" ht="19.5" customHeight="1" x14ac:dyDescent="0.2">
      <c r="A1828" s="12">
        <v>678</v>
      </c>
      <c r="B1828" s="6" t="s">
        <v>472</v>
      </c>
      <c r="C1828" s="12">
        <v>6478</v>
      </c>
      <c r="D1828" s="6" t="s">
        <v>3442</v>
      </c>
      <c r="E1828" s="13">
        <v>42356</v>
      </c>
      <c r="F1828" s="13">
        <v>44415</v>
      </c>
      <c r="H1828" s="6" t="s">
        <v>7944</v>
      </c>
      <c r="I1828" s="6" t="s">
        <v>8031</v>
      </c>
      <c r="J1828" s="14">
        <v>-0.18090000000000001</v>
      </c>
      <c r="K1828" s="14">
        <v>0.1401</v>
      </c>
      <c r="L1828" s="15">
        <f t="shared" si="112"/>
        <v>-0.32100000000000001</v>
      </c>
      <c r="M1828" s="11">
        <f t="shared" si="113"/>
        <v>0</v>
      </c>
      <c r="N1828" s="11">
        <f>VLOOKUP(E1828,Nasdaq!$A$2:$F$3174,5,1)</f>
        <v>4923.080078</v>
      </c>
      <c r="O1828" s="11">
        <f>VLOOKUP(F1828,Nasdaq!$A$2:$F$3174,5,1)</f>
        <v>11010.980469</v>
      </c>
      <c r="P1828" s="11">
        <f t="shared" si="114"/>
        <v>2059</v>
      </c>
      <c r="Q1828" s="15">
        <f t="shared" si="115"/>
        <v>0.44710690068930631</v>
      </c>
    </row>
    <row r="1829" spans="1:17" ht="19.5" customHeight="1" x14ac:dyDescent="0.2">
      <c r="A1829" s="12">
        <v>5821</v>
      </c>
      <c r="B1829" s="6" t="s">
        <v>473</v>
      </c>
      <c r="C1829" s="12">
        <v>24709</v>
      </c>
      <c r="D1829" s="6" t="s">
        <v>3462</v>
      </c>
      <c r="E1829" s="13">
        <v>41232</v>
      </c>
      <c r="F1829" s="13">
        <v>44415</v>
      </c>
      <c r="H1829" s="6" t="s">
        <v>7948</v>
      </c>
      <c r="I1829" s="6" t="s">
        <v>7992</v>
      </c>
      <c r="J1829" s="14">
        <v>-0.1336</v>
      </c>
      <c r="K1829" s="14">
        <v>0.14460000000000001</v>
      </c>
      <c r="L1829" s="15">
        <f t="shared" si="112"/>
        <v>-0.2782</v>
      </c>
      <c r="M1829" s="11">
        <f t="shared" si="113"/>
        <v>0</v>
      </c>
      <c r="N1829" s="11">
        <f>VLOOKUP(E1829,Nasdaq!$A$2:$F$3174,5,1)</f>
        <v>2916.070068</v>
      </c>
      <c r="O1829" s="11">
        <f>VLOOKUP(F1829,Nasdaq!$A$2:$F$3174,5,1)</f>
        <v>11010.980469</v>
      </c>
      <c r="P1829" s="11">
        <f t="shared" si="114"/>
        <v>3183</v>
      </c>
      <c r="Q1829" s="15">
        <f t="shared" si="115"/>
        <v>0.26483321908509655</v>
      </c>
    </row>
    <row r="1830" spans="1:17" ht="19.5" customHeight="1" x14ac:dyDescent="0.2">
      <c r="A1830" s="12">
        <v>7075</v>
      </c>
      <c r="B1830" s="6" t="s">
        <v>474</v>
      </c>
      <c r="C1830" s="12">
        <v>162</v>
      </c>
      <c r="D1830" s="6" t="s">
        <v>2981</v>
      </c>
      <c r="E1830" s="13">
        <v>43216</v>
      </c>
      <c r="F1830" s="13">
        <v>44415</v>
      </c>
      <c r="H1830" s="6" t="s">
        <v>7944</v>
      </c>
      <c r="I1830" s="6" t="s">
        <v>7983</v>
      </c>
      <c r="J1830" s="14">
        <v>0.15049999999999999</v>
      </c>
      <c r="K1830" s="14">
        <v>0.12820000000000001</v>
      </c>
      <c r="L1830" s="15">
        <f t="shared" ref="L1830:L1893" si="116">J1830-K1830</f>
        <v>2.2299999999999986E-2</v>
      </c>
      <c r="M1830" s="11">
        <f t="shared" ref="M1830:M1893" si="117">IF(L1830&gt;0,1,0)</f>
        <v>1</v>
      </c>
      <c r="N1830" s="11">
        <f>VLOOKUP(E1830,Nasdaq!$A$2:$F$3174,5,1)</f>
        <v>7118.6801759999998</v>
      </c>
      <c r="O1830" s="11">
        <f>VLOOKUP(F1830,Nasdaq!$A$2:$F$3174,5,1)</f>
        <v>11010.980469</v>
      </c>
      <c r="P1830" s="11">
        <f t="shared" ref="P1830:P1893" si="118">_xlfn.DAYS(F1830,E1830)</f>
        <v>1199</v>
      </c>
      <c r="Q1830" s="15">
        <f t="shared" ref="Q1830:Q1893" si="119">(O1830/N1830)^(1/P1830/365-1)</f>
        <v>0.64650802813665287</v>
      </c>
    </row>
    <row r="1831" spans="1:17" ht="19.5" customHeight="1" x14ac:dyDescent="0.2">
      <c r="A1831" s="12">
        <v>7170</v>
      </c>
      <c r="B1831" s="6" t="s">
        <v>475</v>
      </c>
      <c r="C1831" s="12">
        <v>33110</v>
      </c>
      <c r="D1831" s="6" t="s">
        <v>3463</v>
      </c>
      <c r="E1831" s="13">
        <v>42044</v>
      </c>
      <c r="F1831" s="13">
        <v>42401</v>
      </c>
      <c r="H1831" s="6" t="s">
        <v>7947</v>
      </c>
      <c r="I1831" s="6" t="s">
        <v>8069</v>
      </c>
      <c r="J1831" s="14">
        <v>-0.84840000000000004</v>
      </c>
      <c r="K1831" s="14">
        <v>-3.3700000000000001E-2</v>
      </c>
      <c r="L1831" s="15">
        <f t="shared" si="116"/>
        <v>-0.81470000000000009</v>
      </c>
      <c r="M1831" s="11">
        <f t="shared" si="117"/>
        <v>0</v>
      </c>
      <c r="N1831" s="11">
        <f>VLOOKUP(E1831,Nasdaq!$A$2:$F$3174,5,1)</f>
        <v>4726.0097660000001</v>
      </c>
      <c r="O1831" s="11">
        <f>VLOOKUP(F1831,Nasdaq!$A$2:$F$3174,5,1)</f>
        <v>4620.3701170000004</v>
      </c>
      <c r="P1831" s="11">
        <f t="shared" si="118"/>
        <v>357</v>
      </c>
      <c r="Q1831" s="15">
        <f t="shared" si="119"/>
        <v>1.0228637157665339</v>
      </c>
    </row>
    <row r="1832" spans="1:17" ht="19.5" customHeight="1" x14ac:dyDescent="0.2">
      <c r="A1832" s="12">
        <v>5030</v>
      </c>
      <c r="B1832" s="6" t="s">
        <v>476</v>
      </c>
      <c r="C1832" s="12">
        <v>34651</v>
      </c>
      <c r="D1832" s="6" t="s">
        <v>3464</v>
      </c>
      <c r="E1832" s="13">
        <v>42515</v>
      </c>
      <c r="F1832" s="13">
        <v>42954</v>
      </c>
      <c r="H1832" s="6" t="s">
        <v>7945</v>
      </c>
      <c r="I1832" s="6" t="s">
        <v>8072</v>
      </c>
      <c r="J1832" s="14">
        <v>0.73409999999999997</v>
      </c>
      <c r="K1832" s="14">
        <v>0.17670000000000002</v>
      </c>
      <c r="L1832" s="15">
        <f t="shared" si="116"/>
        <v>0.5573999999999999</v>
      </c>
      <c r="M1832" s="11">
        <f t="shared" si="117"/>
        <v>1</v>
      </c>
      <c r="N1832" s="11">
        <f>VLOOKUP(E1832,Nasdaq!$A$2:$F$3174,5,1)</f>
        <v>4894.8901370000003</v>
      </c>
      <c r="O1832" s="11">
        <f>VLOOKUP(F1832,Nasdaq!$A$2:$F$3174,5,1)</f>
        <v>6383.7700199999999</v>
      </c>
      <c r="P1832" s="11">
        <f t="shared" si="118"/>
        <v>439</v>
      </c>
      <c r="Q1832" s="15">
        <f t="shared" si="119"/>
        <v>0.76677233582413873</v>
      </c>
    </row>
    <row r="1833" spans="1:17" ht="19.5" customHeight="1" x14ac:dyDescent="0.2">
      <c r="A1833" s="12">
        <v>6455</v>
      </c>
      <c r="B1833" s="6" t="s">
        <v>477</v>
      </c>
      <c r="C1833" s="12">
        <v>4725</v>
      </c>
      <c r="D1833" s="6" t="s">
        <v>3465</v>
      </c>
      <c r="E1833" s="13">
        <v>42600</v>
      </c>
      <c r="F1833" s="13">
        <v>44415</v>
      </c>
      <c r="G1833" s="13">
        <v>42663</v>
      </c>
      <c r="H1833" s="6" t="s">
        <v>7951</v>
      </c>
      <c r="I1833" s="6" t="s">
        <v>8075</v>
      </c>
      <c r="J1833" s="14">
        <v>-0.1613</v>
      </c>
      <c r="K1833" s="14">
        <v>0.13619999999999999</v>
      </c>
      <c r="L1833" s="15">
        <f t="shared" si="116"/>
        <v>-0.29749999999999999</v>
      </c>
      <c r="M1833" s="11">
        <f t="shared" si="117"/>
        <v>0</v>
      </c>
      <c r="N1833" s="11">
        <f>VLOOKUP(E1833,Nasdaq!$A$2:$F$3174,5,1)</f>
        <v>5240.1499020000001</v>
      </c>
      <c r="O1833" s="11">
        <f>VLOOKUP(F1833,Nasdaq!$A$2:$F$3174,5,1)</f>
        <v>11010.980469</v>
      </c>
      <c r="P1833" s="11">
        <f t="shared" si="118"/>
        <v>1815</v>
      </c>
      <c r="Q1833" s="15">
        <f t="shared" si="119"/>
        <v>0.47590274001846755</v>
      </c>
    </row>
    <row r="1834" spans="1:17" ht="19.5" customHeight="1" x14ac:dyDescent="0.2">
      <c r="A1834" s="12">
        <v>6846</v>
      </c>
      <c r="B1834" s="6" t="s">
        <v>478</v>
      </c>
      <c r="C1834" s="12">
        <v>36605</v>
      </c>
      <c r="D1834" s="6" t="s">
        <v>3466</v>
      </c>
      <c r="E1834" s="13">
        <v>40610</v>
      </c>
      <c r="F1834" s="13">
        <v>44415</v>
      </c>
      <c r="H1834" s="6" t="s">
        <v>7949</v>
      </c>
      <c r="I1834" s="6" t="s">
        <v>7961</v>
      </c>
      <c r="J1834" s="14">
        <v>7.6200000000000004E-2</v>
      </c>
      <c r="K1834" s="14">
        <v>0.12710000000000002</v>
      </c>
      <c r="L1834" s="15">
        <f t="shared" si="116"/>
        <v>-5.0900000000000015E-2</v>
      </c>
      <c r="M1834" s="11">
        <f t="shared" si="117"/>
        <v>0</v>
      </c>
      <c r="N1834" s="11">
        <f>VLOOKUP(E1834,Nasdaq!$A$2:$F$3174,5,1)</f>
        <v>2765.7700199999999</v>
      </c>
      <c r="O1834" s="11">
        <f>VLOOKUP(F1834,Nasdaq!$A$2:$F$3174,5,1)</f>
        <v>11010.980469</v>
      </c>
      <c r="P1834" s="11">
        <f t="shared" si="118"/>
        <v>3805</v>
      </c>
      <c r="Q1834" s="15">
        <f t="shared" si="119"/>
        <v>0.2511831511388038</v>
      </c>
    </row>
    <row r="1835" spans="1:17" ht="19.5" customHeight="1" x14ac:dyDescent="0.2">
      <c r="A1835" s="12">
        <v>7936</v>
      </c>
      <c r="B1835" s="6" t="s">
        <v>479</v>
      </c>
      <c r="C1835" s="12">
        <v>30855</v>
      </c>
      <c r="D1835" s="6" t="s">
        <v>2657</v>
      </c>
      <c r="E1835" s="13">
        <v>43956</v>
      </c>
      <c r="F1835" s="13">
        <v>44415</v>
      </c>
      <c r="H1835" s="6" t="s">
        <v>7944</v>
      </c>
      <c r="I1835" s="6" t="s">
        <v>8040</v>
      </c>
      <c r="J1835" s="14">
        <v>1.696</v>
      </c>
      <c r="K1835" s="14">
        <v>0.85</v>
      </c>
      <c r="L1835" s="15">
        <f t="shared" si="116"/>
        <v>0.84599999999999997</v>
      </c>
      <c r="M1835" s="11">
        <f t="shared" si="117"/>
        <v>1</v>
      </c>
      <c r="N1835" s="11">
        <f>VLOOKUP(E1835,Nasdaq!$A$2:$F$3174,5,1)</f>
        <v>8809.1201170000004</v>
      </c>
      <c r="O1835" s="11">
        <f>VLOOKUP(F1835,Nasdaq!$A$2:$F$3174,5,1)</f>
        <v>11010.980469</v>
      </c>
      <c r="P1835" s="11">
        <f t="shared" si="118"/>
        <v>459</v>
      </c>
      <c r="Q1835" s="15">
        <f t="shared" si="119"/>
        <v>0.80003155694132555</v>
      </c>
    </row>
    <row r="1836" spans="1:17" ht="19.5" customHeight="1" x14ac:dyDescent="0.2">
      <c r="A1836" s="12">
        <v>7936</v>
      </c>
      <c r="B1836" s="6" t="s">
        <v>479</v>
      </c>
      <c r="C1836" s="12">
        <v>33984</v>
      </c>
      <c r="D1836" s="6" t="s">
        <v>4870</v>
      </c>
      <c r="E1836" s="13">
        <v>43566</v>
      </c>
      <c r="F1836" s="13">
        <v>43788</v>
      </c>
      <c r="H1836" s="6" t="s">
        <v>7951</v>
      </c>
      <c r="I1836" s="6" t="s">
        <v>8023</v>
      </c>
      <c r="J1836" s="14">
        <v>4.7300000000000002E-2</v>
      </c>
      <c r="K1836" s="14">
        <v>0.1578</v>
      </c>
      <c r="L1836" s="15">
        <f t="shared" si="116"/>
        <v>-0.11049999999999999</v>
      </c>
      <c r="M1836" s="11">
        <f t="shared" si="117"/>
        <v>0</v>
      </c>
      <c r="N1836" s="11">
        <f>VLOOKUP(E1836,Nasdaq!$A$2:$F$3174,5,1)</f>
        <v>7947.3598629999997</v>
      </c>
      <c r="O1836" s="11">
        <f>VLOOKUP(F1836,Nasdaq!$A$2:$F$3174,5,1)</f>
        <v>8570.6601559999999</v>
      </c>
      <c r="P1836" s="11">
        <f t="shared" si="118"/>
        <v>222</v>
      </c>
      <c r="Q1836" s="15">
        <f t="shared" si="119"/>
        <v>0.92727597685808905</v>
      </c>
    </row>
    <row r="1837" spans="1:17" ht="19.5" customHeight="1" x14ac:dyDescent="0.2">
      <c r="A1837" s="12">
        <v>7936</v>
      </c>
      <c r="B1837" s="6" t="s">
        <v>479</v>
      </c>
      <c r="C1837" s="12">
        <v>19</v>
      </c>
      <c r="D1837" s="6" t="s">
        <v>2826</v>
      </c>
      <c r="E1837" s="13">
        <v>43738</v>
      </c>
      <c r="F1837" s="13">
        <v>44415</v>
      </c>
      <c r="H1837" s="6" t="s">
        <v>7949</v>
      </c>
      <c r="I1837" s="6" t="s">
        <v>7966</v>
      </c>
      <c r="J1837" s="14">
        <v>-9.3100000000000002E-2</v>
      </c>
      <c r="K1837" s="14">
        <v>0.17300000000000001</v>
      </c>
      <c r="L1837" s="15">
        <f t="shared" si="116"/>
        <v>-0.2661</v>
      </c>
      <c r="M1837" s="11">
        <f t="shared" si="117"/>
        <v>0</v>
      </c>
      <c r="N1837" s="11">
        <f>VLOOKUP(E1837,Nasdaq!$A$2:$F$3174,5,1)</f>
        <v>7999.3398440000001</v>
      </c>
      <c r="O1837" s="11">
        <f>VLOOKUP(F1837,Nasdaq!$A$2:$F$3174,5,1)</f>
        <v>11010.980469</v>
      </c>
      <c r="P1837" s="11">
        <f t="shared" si="118"/>
        <v>677</v>
      </c>
      <c r="Q1837" s="15">
        <f t="shared" si="119"/>
        <v>0.72648845491600655</v>
      </c>
    </row>
    <row r="1838" spans="1:17" ht="19.5" customHeight="1" x14ac:dyDescent="0.2">
      <c r="A1838" s="12">
        <v>6640</v>
      </c>
      <c r="B1838" s="6" t="s">
        <v>480</v>
      </c>
      <c r="C1838" s="12">
        <v>31321</v>
      </c>
      <c r="D1838" s="6" t="s">
        <v>2546</v>
      </c>
      <c r="E1838" s="13">
        <v>42065</v>
      </c>
      <c r="F1838" s="13">
        <v>43335</v>
      </c>
      <c r="H1838" s="6" t="s">
        <v>7948</v>
      </c>
      <c r="I1838" s="6" t="s">
        <v>7959</v>
      </c>
      <c r="J1838" s="14">
        <v>0</v>
      </c>
      <c r="K1838" s="14">
        <v>0.11259999999999999</v>
      </c>
      <c r="L1838" s="15">
        <f t="shared" si="116"/>
        <v>-0.11259999999999999</v>
      </c>
      <c r="M1838" s="11">
        <f t="shared" si="117"/>
        <v>0</v>
      </c>
      <c r="N1838" s="11">
        <f>VLOOKUP(E1838,Nasdaq!$A$2:$F$3174,5,1)</f>
        <v>5008.1000979999999</v>
      </c>
      <c r="O1838" s="11">
        <f>VLOOKUP(F1838,Nasdaq!$A$2:$F$3174,5,1)</f>
        <v>7878.4599609999996</v>
      </c>
      <c r="P1838" s="11">
        <f t="shared" si="118"/>
        <v>1270</v>
      </c>
      <c r="Q1838" s="15">
        <f t="shared" si="119"/>
        <v>0.63567055207906176</v>
      </c>
    </row>
    <row r="1839" spans="1:17" ht="19.5" customHeight="1" x14ac:dyDescent="0.2">
      <c r="A1839" s="12">
        <v>8042</v>
      </c>
      <c r="B1839" s="6" t="s">
        <v>481</v>
      </c>
      <c r="C1839" s="12">
        <v>20688</v>
      </c>
      <c r="D1839" s="6" t="s">
        <v>3467</v>
      </c>
      <c r="E1839" s="13">
        <v>43591</v>
      </c>
      <c r="F1839" s="13">
        <v>44415</v>
      </c>
      <c r="H1839" s="6" t="s">
        <v>7944</v>
      </c>
      <c r="I1839" s="6" t="s">
        <v>8158</v>
      </c>
      <c r="J1839" s="14">
        <v>-0.15329999999999999</v>
      </c>
      <c r="K1839" s="14">
        <v>0.1484</v>
      </c>
      <c r="L1839" s="15">
        <f t="shared" si="116"/>
        <v>-0.30169999999999997</v>
      </c>
      <c r="M1839" s="11">
        <f t="shared" si="117"/>
        <v>0</v>
      </c>
      <c r="N1839" s="11">
        <f>VLOOKUP(E1839,Nasdaq!$A$2:$F$3174,5,1)</f>
        <v>8123.2900390000004</v>
      </c>
      <c r="O1839" s="11">
        <f>VLOOKUP(F1839,Nasdaq!$A$2:$F$3174,5,1)</f>
        <v>11010.980469</v>
      </c>
      <c r="P1839" s="11">
        <f t="shared" si="118"/>
        <v>824</v>
      </c>
      <c r="Q1839" s="15">
        <f t="shared" si="119"/>
        <v>0.73774522413647359</v>
      </c>
    </row>
    <row r="1840" spans="1:17" ht="19.5" customHeight="1" x14ac:dyDescent="0.2">
      <c r="A1840" s="12">
        <v>7299</v>
      </c>
      <c r="B1840" s="6" t="s">
        <v>482</v>
      </c>
      <c r="C1840" s="12">
        <v>16571</v>
      </c>
      <c r="D1840" s="6" t="s">
        <v>3468</v>
      </c>
      <c r="E1840" s="13">
        <v>43263</v>
      </c>
      <c r="F1840" s="13">
        <v>44415</v>
      </c>
      <c r="H1840" s="6" t="s">
        <v>7944</v>
      </c>
      <c r="I1840" s="6" t="s">
        <v>8016</v>
      </c>
      <c r="J1840" s="14">
        <v>-0.2429</v>
      </c>
      <c r="K1840" s="14">
        <v>0.1105</v>
      </c>
      <c r="L1840" s="15">
        <f t="shared" si="116"/>
        <v>-0.35339999999999999</v>
      </c>
      <c r="M1840" s="11">
        <f t="shared" si="117"/>
        <v>0</v>
      </c>
      <c r="N1840" s="11">
        <f>VLOOKUP(E1840,Nasdaq!$A$2:$F$3174,5,1)</f>
        <v>7703.7900390000004</v>
      </c>
      <c r="O1840" s="11">
        <f>VLOOKUP(F1840,Nasdaq!$A$2:$F$3174,5,1)</f>
        <v>11010.980469</v>
      </c>
      <c r="P1840" s="11">
        <f t="shared" si="118"/>
        <v>1152</v>
      </c>
      <c r="Q1840" s="15">
        <f t="shared" si="119"/>
        <v>0.69964673942948874</v>
      </c>
    </row>
    <row r="1841" spans="1:17" ht="19.5" customHeight="1" x14ac:dyDescent="0.2">
      <c r="A1841" s="12">
        <v>8068</v>
      </c>
      <c r="B1841" s="6" t="s">
        <v>483</v>
      </c>
      <c r="C1841" s="12">
        <v>9558</v>
      </c>
      <c r="D1841" s="6" t="s">
        <v>3469</v>
      </c>
      <c r="E1841" s="13">
        <v>42800</v>
      </c>
      <c r="F1841" s="13">
        <v>44415</v>
      </c>
      <c r="H1841" s="6" t="s">
        <v>7951</v>
      </c>
      <c r="I1841" s="6" t="s">
        <v>8037</v>
      </c>
      <c r="J1841" s="14">
        <v>-2.1600000000000001E-2</v>
      </c>
      <c r="K1841" s="14">
        <v>0.12740000000000001</v>
      </c>
      <c r="L1841" s="15">
        <f t="shared" si="116"/>
        <v>-0.14900000000000002</v>
      </c>
      <c r="M1841" s="11">
        <f t="shared" si="117"/>
        <v>0</v>
      </c>
      <c r="N1841" s="11">
        <f>VLOOKUP(E1841,Nasdaq!$A$2:$F$3174,5,1)</f>
        <v>5849.1801759999998</v>
      </c>
      <c r="O1841" s="11">
        <f>VLOOKUP(F1841,Nasdaq!$A$2:$F$3174,5,1)</f>
        <v>11010.980469</v>
      </c>
      <c r="P1841" s="11">
        <f t="shared" si="118"/>
        <v>1615</v>
      </c>
      <c r="Q1841" s="15">
        <f t="shared" si="119"/>
        <v>0.53121395224366352</v>
      </c>
    </row>
    <row r="1842" spans="1:17" ht="19.5" customHeight="1" x14ac:dyDescent="0.2">
      <c r="A1842" s="12">
        <v>9297</v>
      </c>
      <c r="B1842" s="6" t="s">
        <v>484</v>
      </c>
      <c r="C1842" s="12">
        <v>40277</v>
      </c>
      <c r="D1842" s="6" t="s">
        <v>3470</v>
      </c>
      <c r="E1842" s="13">
        <v>42983</v>
      </c>
      <c r="F1842" s="13">
        <v>44415</v>
      </c>
      <c r="H1842" s="6" t="s">
        <v>7944</v>
      </c>
      <c r="I1842" s="6" t="s">
        <v>7997</v>
      </c>
      <c r="J1842" s="14">
        <v>-0.1242</v>
      </c>
      <c r="K1842" s="14">
        <v>0.13350000000000001</v>
      </c>
      <c r="L1842" s="15">
        <f t="shared" si="116"/>
        <v>-0.25770000000000004</v>
      </c>
      <c r="M1842" s="11">
        <f t="shared" si="117"/>
        <v>0</v>
      </c>
      <c r="N1842" s="11">
        <f>VLOOKUP(E1842,Nasdaq!$A$2:$F$3174,5,1)</f>
        <v>6375.5698240000002</v>
      </c>
      <c r="O1842" s="11">
        <f>VLOOKUP(F1842,Nasdaq!$A$2:$F$3174,5,1)</f>
        <v>11010.980469</v>
      </c>
      <c r="P1842" s="11">
        <f t="shared" si="118"/>
        <v>1432</v>
      </c>
      <c r="Q1842" s="15">
        <f t="shared" si="119"/>
        <v>0.57901987085473605</v>
      </c>
    </row>
    <row r="1843" spans="1:17" ht="19.5" customHeight="1" x14ac:dyDescent="0.2">
      <c r="A1843" s="12">
        <v>7617</v>
      </c>
      <c r="B1843" s="6" t="s">
        <v>485</v>
      </c>
      <c r="C1843" s="12">
        <v>6436</v>
      </c>
      <c r="D1843" s="6" t="s">
        <v>3471</v>
      </c>
      <c r="E1843" s="13">
        <v>41542</v>
      </c>
      <c r="F1843" s="13">
        <v>44415</v>
      </c>
      <c r="H1843" s="6" t="s">
        <v>7948</v>
      </c>
      <c r="I1843" s="6" t="s">
        <v>7959</v>
      </c>
      <c r="J1843" s="14">
        <v>5.7699999999999994E-2</v>
      </c>
      <c r="K1843" s="14">
        <v>0.1275</v>
      </c>
      <c r="L1843" s="15">
        <f t="shared" si="116"/>
        <v>-6.9800000000000001E-2</v>
      </c>
      <c r="M1843" s="11">
        <f t="shared" si="117"/>
        <v>0</v>
      </c>
      <c r="N1843" s="11">
        <f>VLOOKUP(E1843,Nasdaq!$A$2:$F$3174,5,1)</f>
        <v>3761.1000979999999</v>
      </c>
      <c r="O1843" s="11">
        <f>VLOOKUP(F1843,Nasdaq!$A$2:$F$3174,5,1)</f>
        <v>11010.980469</v>
      </c>
      <c r="P1843" s="11">
        <f t="shared" si="118"/>
        <v>2873</v>
      </c>
      <c r="Q1843" s="15">
        <f t="shared" si="119"/>
        <v>0.34157756988861571</v>
      </c>
    </row>
    <row r="1844" spans="1:17" ht="19.5" customHeight="1" x14ac:dyDescent="0.2">
      <c r="A1844" s="12">
        <v>7136</v>
      </c>
      <c r="B1844" s="6" t="s">
        <v>486</v>
      </c>
      <c r="C1844" s="12">
        <v>40632</v>
      </c>
      <c r="D1844" s="6" t="s">
        <v>3472</v>
      </c>
      <c r="E1844" s="13">
        <v>42453</v>
      </c>
      <c r="F1844" s="13">
        <v>43374</v>
      </c>
      <c r="H1844" s="6" t="s">
        <v>7947</v>
      </c>
      <c r="I1844" s="6" t="s">
        <v>8135</v>
      </c>
      <c r="J1844" s="14">
        <v>0</v>
      </c>
      <c r="K1844" s="14">
        <v>0.1779</v>
      </c>
      <c r="L1844" s="15">
        <f t="shared" si="116"/>
        <v>-0.1779</v>
      </c>
      <c r="M1844" s="11">
        <f t="shared" si="117"/>
        <v>0</v>
      </c>
      <c r="N1844" s="11">
        <f>VLOOKUP(E1844,Nasdaq!$A$2:$F$3174,5,1)</f>
        <v>4773.5</v>
      </c>
      <c r="O1844" s="11">
        <f>VLOOKUP(F1844,Nasdaq!$A$2:$F$3174,5,1)</f>
        <v>8037.2998049999997</v>
      </c>
      <c r="P1844" s="11">
        <f t="shared" si="118"/>
        <v>921</v>
      </c>
      <c r="Q1844" s="15">
        <f t="shared" si="119"/>
        <v>0.59391929057563286</v>
      </c>
    </row>
    <row r="1845" spans="1:17" ht="19.5" customHeight="1" x14ac:dyDescent="0.2">
      <c r="A1845" s="12">
        <v>7598</v>
      </c>
      <c r="B1845" s="6" t="s">
        <v>487</v>
      </c>
      <c r="C1845" s="12">
        <v>3207</v>
      </c>
      <c r="D1845" s="6" t="s">
        <v>3473</v>
      </c>
      <c r="E1845" s="13">
        <v>42885</v>
      </c>
      <c r="F1845" s="13">
        <v>44415</v>
      </c>
      <c r="H1845" s="6" t="s">
        <v>7946</v>
      </c>
      <c r="I1845" s="6" t="s">
        <v>8005</v>
      </c>
      <c r="J1845" s="14">
        <v>0.44920000000000004</v>
      </c>
      <c r="K1845" s="14">
        <v>0.13100000000000001</v>
      </c>
      <c r="L1845" s="15">
        <f t="shared" si="116"/>
        <v>0.31820000000000004</v>
      </c>
      <c r="M1845" s="11">
        <f t="shared" si="117"/>
        <v>1</v>
      </c>
      <c r="N1845" s="11">
        <f>VLOOKUP(E1845,Nasdaq!$A$2:$F$3174,5,1)</f>
        <v>6203.1899409999996</v>
      </c>
      <c r="O1845" s="11">
        <f>VLOOKUP(F1845,Nasdaq!$A$2:$F$3174,5,1)</f>
        <v>11010.980469</v>
      </c>
      <c r="P1845" s="11">
        <f t="shared" si="118"/>
        <v>1530</v>
      </c>
      <c r="Q1845" s="15">
        <f t="shared" si="119"/>
        <v>0.5633645734355035</v>
      </c>
    </row>
    <row r="1846" spans="1:17" ht="19.5" customHeight="1" x14ac:dyDescent="0.2">
      <c r="A1846" s="12">
        <v>7866</v>
      </c>
      <c r="B1846" s="6" t="s">
        <v>488</v>
      </c>
      <c r="C1846" s="12">
        <v>34518</v>
      </c>
      <c r="D1846" s="6" t="s">
        <v>3474</v>
      </c>
      <c r="E1846" s="13">
        <v>43543</v>
      </c>
      <c r="F1846" s="13">
        <v>44415</v>
      </c>
      <c r="H1846" s="6" t="s">
        <v>7951</v>
      </c>
      <c r="I1846" s="6" t="s">
        <v>8020</v>
      </c>
      <c r="J1846" s="14">
        <v>-0.33</v>
      </c>
      <c r="K1846" s="14">
        <v>0.15210000000000001</v>
      </c>
      <c r="L1846" s="15">
        <f t="shared" si="116"/>
        <v>-0.48210000000000003</v>
      </c>
      <c r="M1846" s="11">
        <f t="shared" si="117"/>
        <v>0</v>
      </c>
      <c r="N1846" s="11">
        <f>VLOOKUP(E1846,Nasdaq!$A$2:$F$3174,5,1)</f>
        <v>7723.9501950000003</v>
      </c>
      <c r="O1846" s="11">
        <f>VLOOKUP(F1846,Nasdaq!$A$2:$F$3174,5,1)</f>
        <v>11010.980469</v>
      </c>
      <c r="P1846" s="11">
        <f t="shared" si="118"/>
        <v>872</v>
      </c>
      <c r="Q1846" s="15">
        <f t="shared" si="119"/>
        <v>0.70147784035289851</v>
      </c>
    </row>
    <row r="1847" spans="1:17" ht="19.5" customHeight="1" x14ac:dyDescent="0.2">
      <c r="A1847" s="12">
        <v>7872</v>
      </c>
      <c r="B1847" s="6" t="s">
        <v>489</v>
      </c>
      <c r="C1847" s="12">
        <v>45815</v>
      </c>
      <c r="D1847" s="6" t="s">
        <v>3475</v>
      </c>
      <c r="E1847" s="13">
        <v>43545</v>
      </c>
      <c r="F1847" s="13">
        <v>44415</v>
      </c>
      <c r="H1847" s="6" t="s">
        <v>7951</v>
      </c>
      <c r="I1847" s="6" t="s">
        <v>8128</v>
      </c>
      <c r="J1847" s="14">
        <v>2.4481000000000002</v>
      </c>
      <c r="K1847" s="14">
        <v>0.14610000000000001</v>
      </c>
      <c r="L1847" s="15">
        <f t="shared" si="116"/>
        <v>2.302</v>
      </c>
      <c r="M1847" s="11">
        <f t="shared" si="117"/>
        <v>1</v>
      </c>
      <c r="N1847" s="11">
        <f>VLOOKUP(E1847,Nasdaq!$A$2:$F$3174,5,1)</f>
        <v>7838.9599609999996</v>
      </c>
      <c r="O1847" s="11">
        <f>VLOOKUP(F1847,Nasdaq!$A$2:$F$3174,5,1)</f>
        <v>11010.980469</v>
      </c>
      <c r="P1847" s="11">
        <f t="shared" si="118"/>
        <v>870</v>
      </c>
      <c r="Q1847" s="15">
        <f t="shared" si="119"/>
        <v>0.71192282748724611</v>
      </c>
    </row>
    <row r="1848" spans="1:17" ht="19.5" customHeight="1" x14ac:dyDescent="0.2">
      <c r="A1848" s="12">
        <v>5033</v>
      </c>
      <c r="B1848" s="6" t="s">
        <v>490</v>
      </c>
      <c r="C1848" s="12">
        <v>9729</v>
      </c>
      <c r="D1848" s="6" t="s">
        <v>3476</v>
      </c>
      <c r="E1848" s="13">
        <v>42523</v>
      </c>
      <c r="F1848" s="13">
        <v>44415</v>
      </c>
      <c r="H1848" s="6" t="s">
        <v>7947</v>
      </c>
      <c r="I1848" s="6" t="s">
        <v>8025</v>
      </c>
      <c r="J1848" s="14">
        <v>-4.9599999999999998E-2</v>
      </c>
      <c r="K1848" s="14">
        <v>0.13970000000000002</v>
      </c>
      <c r="L1848" s="15">
        <f t="shared" si="116"/>
        <v>-0.18930000000000002</v>
      </c>
      <c r="M1848" s="11">
        <f t="shared" si="117"/>
        <v>0</v>
      </c>
      <c r="N1848" s="11">
        <f>VLOOKUP(E1848,Nasdaq!$A$2:$F$3174,5,1)</f>
        <v>4971.3598629999997</v>
      </c>
      <c r="O1848" s="11">
        <f>VLOOKUP(F1848,Nasdaq!$A$2:$F$3174,5,1)</f>
        <v>11010.980469</v>
      </c>
      <c r="P1848" s="11">
        <f t="shared" si="118"/>
        <v>1892</v>
      </c>
      <c r="Q1848" s="15">
        <f t="shared" si="119"/>
        <v>0.4514916361441883</v>
      </c>
    </row>
    <row r="1849" spans="1:17" ht="19.5" customHeight="1" x14ac:dyDescent="0.2">
      <c r="A1849" s="12">
        <v>6753</v>
      </c>
      <c r="B1849" s="6" t="s">
        <v>5983</v>
      </c>
      <c r="C1849" s="12">
        <v>11490</v>
      </c>
      <c r="D1849" s="6" t="s">
        <v>4809</v>
      </c>
      <c r="E1849" s="13">
        <v>43237</v>
      </c>
      <c r="F1849" s="13">
        <v>44415</v>
      </c>
      <c r="H1849" s="6" t="s">
        <v>7951</v>
      </c>
      <c r="I1849" s="6" t="s">
        <v>8051</v>
      </c>
      <c r="J1849" s="14">
        <v>-0.16839999999999999</v>
      </c>
      <c r="K1849" s="14">
        <v>0.1208</v>
      </c>
      <c r="L1849" s="15">
        <f t="shared" si="116"/>
        <v>-0.28920000000000001</v>
      </c>
      <c r="M1849" s="11">
        <f t="shared" si="117"/>
        <v>0</v>
      </c>
      <c r="N1849" s="11">
        <f>VLOOKUP(E1849,Nasdaq!$A$2:$F$3174,5,1)</f>
        <v>7382.4702150000003</v>
      </c>
      <c r="O1849" s="11">
        <f>VLOOKUP(F1849,Nasdaq!$A$2:$F$3174,5,1)</f>
        <v>11010.980469</v>
      </c>
      <c r="P1849" s="11">
        <f t="shared" si="118"/>
        <v>1178</v>
      </c>
      <c r="Q1849" s="15">
        <f t="shared" si="119"/>
        <v>0.67046500536298825</v>
      </c>
    </row>
    <row r="1850" spans="1:17" ht="19.5" customHeight="1" x14ac:dyDescent="0.2">
      <c r="A1850" s="12">
        <v>5060</v>
      </c>
      <c r="B1850" s="6" t="s">
        <v>491</v>
      </c>
      <c r="C1850" s="12">
        <v>9742</v>
      </c>
      <c r="D1850" s="6" t="s">
        <v>3477</v>
      </c>
      <c r="E1850" s="13">
        <v>42156</v>
      </c>
      <c r="F1850" s="13">
        <v>44415</v>
      </c>
      <c r="H1850" s="6" t="s">
        <v>7944</v>
      </c>
      <c r="I1850" s="6" t="s">
        <v>8076</v>
      </c>
      <c r="J1850" s="14">
        <v>-5.5599999999999997E-2</v>
      </c>
      <c r="K1850" s="14">
        <v>0.1153</v>
      </c>
      <c r="L1850" s="15">
        <f t="shared" si="116"/>
        <v>-0.1709</v>
      </c>
      <c r="M1850" s="11">
        <f t="shared" si="117"/>
        <v>0</v>
      </c>
      <c r="N1850" s="11">
        <f>VLOOKUP(E1850,Nasdaq!$A$2:$F$3174,5,1)</f>
        <v>5082.9301759999998</v>
      </c>
      <c r="O1850" s="11">
        <f>VLOOKUP(F1850,Nasdaq!$A$2:$F$3174,5,1)</f>
        <v>11010.980469</v>
      </c>
      <c r="P1850" s="11">
        <f t="shared" si="118"/>
        <v>2259</v>
      </c>
      <c r="Q1850" s="15">
        <f t="shared" si="119"/>
        <v>0.46162419010563288</v>
      </c>
    </row>
    <row r="1851" spans="1:17" ht="19.5" customHeight="1" x14ac:dyDescent="0.2">
      <c r="A1851" s="12">
        <v>7792</v>
      </c>
      <c r="B1851" s="6" t="s">
        <v>6021</v>
      </c>
      <c r="C1851" s="12">
        <v>45506</v>
      </c>
      <c r="D1851" s="6" t="s">
        <v>6503</v>
      </c>
      <c r="E1851" s="13">
        <v>43502</v>
      </c>
      <c r="F1851" s="13">
        <v>44415</v>
      </c>
      <c r="H1851" s="6" t="s">
        <v>7949</v>
      </c>
      <c r="I1851" s="6" t="s">
        <v>7973</v>
      </c>
      <c r="J1851" s="14">
        <v>-0.1017</v>
      </c>
      <c r="K1851" s="14">
        <v>0.17010000000000003</v>
      </c>
      <c r="L1851" s="15">
        <f t="shared" si="116"/>
        <v>-0.27180000000000004</v>
      </c>
      <c r="M1851" s="11">
        <f t="shared" si="117"/>
        <v>0</v>
      </c>
      <c r="N1851" s="11">
        <f>VLOOKUP(E1851,Nasdaq!$A$2:$F$3174,5,1)</f>
        <v>7375.2797849999997</v>
      </c>
      <c r="O1851" s="11">
        <f>VLOOKUP(F1851,Nasdaq!$A$2:$F$3174,5,1)</f>
        <v>11010.980469</v>
      </c>
      <c r="P1851" s="11">
        <f t="shared" si="118"/>
        <v>913</v>
      </c>
      <c r="Q1851" s="15">
        <f t="shared" si="119"/>
        <v>0.66981216388974052</v>
      </c>
    </row>
    <row r="1852" spans="1:17" ht="19.5" customHeight="1" x14ac:dyDescent="0.2">
      <c r="A1852" s="12">
        <v>8939</v>
      </c>
      <c r="B1852" s="6" t="s">
        <v>492</v>
      </c>
      <c r="C1852" s="12">
        <v>9808</v>
      </c>
      <c r="D1852" s="6" t="s">
        <v>3478</v>
      </c>
      <c r="E1852" s="13">
        <v>43607</v>
      </c>
      <c r="F1852" s="13">
        <v>44415</v>
      </c>
      <c r="H1852" s="6" t="s">
        <v>7951</v>
      </c>
      <c r="I1852" s="6" t="s">
        <v>7971</v>
      </c>
      <c r="J1852" s="14">
        <v>-7.7699999999999991E-2</v>
      </c>
      <c r="K1852" s="14">
        <v>0.16190000000000002</v>
      </c>
      <c r="L1852" s="15">
        <f t="shared" si="116"/>
        <v>-0.23960000000000001</v>
      </c>
      <c r="M1852" s="11">
        <f t="shared" si="117"/>
        <v>0</v>
      </c>
      <c r="N1852" s="11">
        <f>VLOOKUP(E1852,Nasdaq!$A$2:$F$3174,5,1)</f>
        <v>7750.8398440000001</v>
      </c>
      <c r="O1852" s="11">
        <f>VLOOKUP(F1852,Nasdaq!$A$2:$F$3174,5,1)</f>
        <v>11010.980469</v>
      </c>
      <c r="P1852" s="11">
        <f t="shared" si="118"/>
        <v>808</v>
      </c>
      <c r="Q1852" s="15">
        <f t="shared" si="119"/>
        <v>0.7039199726969646</v>
      </c>
    </row>
    <row r="1853" spans="1:17" ht="19.5" customHeight="1" x14ac:dyDescent="0.2">
      <c r="A1853" s="12">
        <v>10990</v>
      </c>
      <c r="B1853" s="6" t="s">
        <v>493</v>
      </c>
      <c r="C1853" s="12">
        <v>9813</v>
      </c>
      <c r="D1853" s="6" t="s">
        <v>3479</v>
      </c>
      <c r="E1853" s="13">
        <v>43986</v>
      </c>
      <c r="F1853" s="13">
        <v>44415</v>
      </c>
      <c r="H1853" s="6" t="s">
        <v>7944</v>
      </c>
      <c r="I1853" s="6" t="s">
        <v>7982</v>
      </c>
      <c r="J1853" s="14">
        <v>-0.20079999999999998</v>
      </c>
      <c r="K1853" s="14">
        <v>0.51790000000000003</v>
      </c>
      <c r="L1853" s="15">
        <f t="shared" si="116"/>
        <v>-0.71870000000000001</v>
      </c>
      <c r="M1853" s="11">
        <f t="shared" si="117"/>
        <v>0</v>
      </c>
      <c r="N1853" s="11">
        <f>VLOOKUP(E1853,Nasdaq!$A$2:$F$3174,5,1)</f>
        <v>9615.8095699999994</v>
      </c>
      <c r="O1853" s="11">
        <f>VLOOKUP(F1853,Nasdaq!$A$2:$F$3174,5,1)</f>
        <v>11010.980469</v>
      </c>
      <c r="P1853" s="11">
        <f t="shared" si="118"/>
        <v>429</v>
      </c>
      <c r="Q1853" s="15">
        <f t="shared" si="119"/>
        <v>0.87329351978319414</v>
      </c>
    </row>
    <row r="1854" spans="1:17" ht="19.5" customHeight="1" x14ac:dyDescent="0.2">
      <c r="A1854" s="12">
        <v>7571</v>
      </c>
      <c r="B1854" s="6" t="s">
        <v>494</v>
      </c>
      <c r="C1854" s="12">
        <v>23084</v>
      </c>
      <c r="D1854" s="6" t="s">
        <v>2687</v>
      </c>
      <c r="E1854" s="13">
        <v>43255</v>
      </c>
      <c r="F1854" s="13">
        <v>44415</v>
      </c>
      <c r="H1854" s="6" t="s">
        <v>7944</v>
      </c>
      <c r="I1854" s="6" t="s">
        <v>8056</v>
      </c>
      <c r="J1854" s="14">
        <v>-8.4399999999999989E-2</v>
      </c>
      <c r="K1854" s="14">
        <v>0.11689999999999999</v>
      </c>
      <c r="L1854" s="15">
        <f t="shared" si="116"/>
        <v>-0.20129999999999998</v>
      </c>
      <c r="M1854" s="11">
        <f t="shared" si="117"/>
        <v>0</v>
      </c>
      <c r="N1854" s="11">
        <f>VLOOKUP(E1854,Nasdaq!$A$2:$F$3174,5,1)</f>
        <v>7606.4599609999996</v>
      </c>
      <c r="O1854" s="11">
        <f>VLOOKUP(F1854,Nasdaq!$A$2:$F$3174,5,1)</f>
        <v>11010.980469</v>
      </c>
      <c r="P1854" s="11">
        <f t="shared" si="118"/>
        <v>1160</v>
      </c>
      <c r="Q1854" s="15">
        <f t="shared" si="119"/>
        <v>0.6908073833799554</v>
      </c>
    </row>
    <row r="1855" spans="1:17" ht="19.5" customHeight="1" x14ac:dyDescent="0.2">
      <c r="A1855" s="12">
        <v>8995</v>
      </c>
      <c r="B1855" s="6" t="s">
        <v>495</v>
      </c>
      <c r="C1855" s="12">
        <v>23084</v>
      </c>
      <c r="D1855" s="6" t="s">
        <v>2687</v>
      </c>
      <c r="E1855" s="13">
        <v>43756</v>
      </c>
      <c r="F1855" s="13">
        <v>44415</v>
      </c>
      <c r="H1855" s="6" t="s">
        <v>7944</v>
      </c>
      <c r="I1855" s="6" t="s">
        <v>8056</v>
      </c>
      <c r="J1855" s="14">
        <v>-0.36280000000000001</v>
      </c>
      <c r="K1855" s="14">
        <v>0.17449999999999999</v>
      </c>
      <c r="L1855" s="15">
        <f t="shared" si="116"/>
        <v>-0.5373</v>
      </c>
      <c r="M1855" s="11">
        <f t="shared" si="117"/>
        <v>0</v>
      </c>
      <c r="N1855" s="11">
        <f>VLOOKUP(E1855,Nasdaq!$A$2:$F$3174,5,1)</f>
        <v>8089.5400390000004</v>
      </c>
      <c r="O1855" s="11">
        <f>VLOOKUP(F1855,Nasdaq!$A$2:$F$3174,5,1)</f>
        <v>11010.980469</v>
      </c>
      <c r="P1855" s="11">
        <f t="shared" si="118"/>
        <v>659</v>
      </c>
      <c r="Q1855" s="15">
        <f t="shared" si="119"/>
        <v>0.73468029764172593</v>
      </c>
    </row>
    <row r="1856" spans="1:17" ht="19.5" customHeight="1" x14ac:dyDescent="0.2">
      <c r="A1856" s="12">
        <v>6821</v>
      </c>
      <c r="B1856" s="6" t="s">
        <v>496</v>
      </c>
      <c r="C1856" s="12">
        <v>40073</v>
      </c>
      <c r="D1856" s="6" t="s">
        <v>3480</v>
      </c>
      <c r="E1856" s="13">
        <v>43256</v>
      </c>
      <c r="F1856" s="13">
        <v>44415</v>
      </c>
      <c r="H1856" s="6" t="s">
        <v>7948</v>
      </c>
      <c r="I1856" s="6" t="s">
        <v>8124</v>
      </c>
      <c r="J1856" s="14">
        <v>6.8000000000000005E-2</v>
      </c>
      <c r="K1856" s="14">
        <v>0.1166</v>
      </c>
      <c r="L1856" s="15">
        <f t="shared" si="116"/>
        <v>-4.859999999999999E-2</v>
      </c>
      <c r="M1856" s="11">
        <f t="shared" si="117"/>
        <v>0</v>
      </c>
      <c r="N1856" s="11">
        <f>VLOOKUP(E1856,Nasdaq!$A$2:$F$3174,5,1)</f>
        <v>7637.8598629999997</v>
      </c>
      <c r="O1856" s="11">
        <f>VLOOKUP(F1856,Nasdaq!$A$2:$F$3174,5,1)</f>
        <v>11010.980469</v>
      </c>
      <c r="P1856" s="11">
        <f t="shared" si="118"/>
        <v>1159</v>
      </c>
      <c r="Q1856" s="15">
        <f t="shared" si="119"/>
        <v>0.69365906955805989</v>
      </c>
    </row>
    <row r="1857" spans="1:17" ht="19.5" customHeight="1" x14ac:dyDescent="0.2">
      <c r="A1857" s="12">
        <v>10991</v>
      </c>
      <c r="B1857" s="6" t="s">
        <v>497</v>
      </c>
      <c r="C1857" s="12">
        <v>9869</v>
      </c>
      <c r="D1857" s="6" t="s">
        <v>3481</v>
      </c>
      <c r="E1857" s="13">
        <v>43986</v>
      </c>
      <c r="F1857" s="13">
        <v>44415</v>
      </c>
      <c r="H1857" s="6" t="s">
        <v>7947</v>
      </c>
      <c r="I1857" s="6" t="s">
        <v>7989</v>
      </c>
      <c r="J1857" s="14">
        <v>9.9199999999999997E-2</v>
      </c>
      <c r="K1857" s="14">
        <v>0.51790000000000003</v>
      </c>
      <c r="L1857" s="15">
        <f t="shared" si="116"/>
        <v>-0.41870000000000002</v>
      </c>
      <c r="M1857" s="11">
        <f t="shared" si="117"/>
        <v>0</v>
      </c>
      <c r="N1857" s="11">
        <f>VLOOKUP(E1857,Nasdaq!$A$2:$F$3174,5,1)</f>
        <v>9615.8095699999994</v>
      </c>
      <c r="O1857" s="11">
        <f>VLOOKUP(F1857,Nasdaq!$A$2:$F$3174,5,1)</f>
        <v>11010.980469</v>
      </c>
      <c r="P1857" s="11">
        <f t="shared" si="118"/>
        <v>429</v>
      </c>
      <c r="Q1857" s="15">
        <f t="shared" si="119"/>
        <v>0.87329351978319414</v>
      </c>
    </row>
    <row r="1858" spans="1:17" ht="19.5" customHeight="1" x14ac:dyDescent="0.2">
      <c r="A1858" s="12">
        <v>11039</v>
      </c>
      <c r="B1858" s="6" t="s">
        <v>498</v>
      </c>
      <c r="C1858" s="12">
        <v>24746</v>
      </c>
      <c r="D1858" s="6" t="s">
        <v>3482</v>
      </c>
      <c r="E1858" s="13">
        <v>43992</v>
      </c>
      <c r="F1858" s="13">
        <v>44415</v>
      </c>
      <c r="H1858" s="6" t="s">
        <v>7950</v>
      </c>
      <c r="I1858" s="6" t="s">
        <v>8026</v>
      </c>
      <c r="J1858" s="14">
        <v>-0.54559999999999997</v>
      </c>
      <c r="K1858" s="14">
        <v>0.36349999999999999</v>
      </c>
      <c r="L1858" s="15">
        <f t="shared" si="116"/>
        <v>-0.90910000000000002</v>
      </c>
      <c r="M1858" s="11">
        <f t="shared" si="117"/>
        <v>0</v>
      </c>
      <c r="N1858" s="11">
        <f>VLOOKUP(E1858,Nasdaq!$A$2:$F$3174,5,1)</f>
        <v>10020.349609000001</v>
      </c>
      <c r="O1858" s="11">
        <f>VLOOKUP(F1858,Nasdaq!$A$2:$F$3174,5,1)</f>
        <v>11010.980469</v>
      </c>
      <c r="P1858" s="11">
        <f t="shared" si="118"/>
        <v>423</v>
      </c>
      <c r="Q1858" s="15">
        <f t="shared" si="119"/>
        <v>0.91003301256694835</v>
      </c>
    </row>
    <row r="1859" spans="1:17" ht="19.5" customHeight="1" x14ac:dyDescent="0.2">
      <c r="A1859" s="12">
        <v>9190</v>
      </c>
      <c r="B1859" s="6" t="s">
        <v>499</v>
      </c>
      <c r="C1859" s="12">
        <v>34238</v>
      </c>
      <c r="D1859" s="6" t="s">
        <v>3483</v>
      </c>
      <c r="E1859" s="13">
        <v>43251</v>
      </c>
      <c r="F1859" s="13">
        <v>44415</v>
      </c>
      <c r="H1859" s="6" t="s">
        <v>7947</v>
      </c>
      <c r="I1859" s="6" t="s">
        <v>7957</v>
      </c>
      <c r="J1859" s="14">
        <v>-0.16930000000000001</v>
      </c>
      <c r="K1859" s="14">
        <v>0.1241</v>
      </c>
      <c r="L1859" s="15">
        <f t="shared" si="116"/>
        <v>-0.29339999999999999</v>
      </c>
      <c r="M1859" s="11">
        <f t="shared" si="117"/>
        <v>0</v>
      </c>
      <c r="N1859" s="11">
        <f>VLOOKUP(E1859,Nasdaq!$A$2:$F$3174,5,1)</f>
        <v>7442.1201170000004</v>
      </c>
      <c r="O1859" s="11">
        <f>VLOOKUP(F1859,Nasdaq!$A$2:$F$3174,5,1)</f>
        <v>11010.980469</v>
      </c>
      <c r="P1859" s="11">
        <f t="shared" si="118"/>
        <v>1164</v>
      </c>
      <c r="Q1859" s="15">
        <f t="shared" si="119"/>
        <v>0.6758823158279087</v>
      </c>
    </row>
    <row r="1860" spans="1:17" ht="19.5" customHeight="1" x14ac:dyDescent="0.2">
      <c r="A1860" s="12">
        <v>7029</v>
      </c>
      <c r="B1860" s="6" t="s">
        <v>500</v>
      </c>
      <c r="C1860" s="12">
        <v>9902</v>
      </c>
      <c r="D1860" s="6" t="s">
        <v>3484</v>
      </c>
      <c r="E1860" s="13">
        <v>42887</v>
      </c>
      <c r="F1860" s="13">
        <v>44415</v>
      </c>
      <c r="H1860" s="6" t="s">
        <v>7948</v>
      </c>
      <c r="I1860" s="6" t="s">
        <v>8124</v>
      </c>
      <c r="J1860" s="14">
        <v>-0.18289999999999998</v>
      </c>
      <c r="K1860" s="14">
        <v>0.12759999999999999</v>
      </c>
      <c r="L1860" s="15">
        <f t="shared" si="116"/>
        <v>-0.3105</v>
      </c>
      <c r="M1860" s="11">
        <f t="shared" si="117"/>
        <v>0</v>
      </c>
      <c r="N1860" s="11">
        <f>VLOOKUP(E1860,Nasdaq!$A$2:$F$3174,5,1)</f>
        <v>6246.830078</v>
      </c>
      <c r="O1860" s="11">
        <f>VLOOKUP(F1860,Nasdaq!$A$2:$F$3174,5,1)</f>
        <v>11010.980469</v>
      </c>
      <c r="P1860" s="11">
        <f t="shared" si="118"/>
        <v>1528</v>
      </c>
      <c r="Q1860" s="15">
        <f t="shared" si="119"/>
        <v>0.56732790002975497</v>
      </c>
    </row>
    <row r="1861" spans="1:17" ht="19.5" customHeight="1" x14ac:dyDescent="0.2">
      <c r="A1861" s="12">
        <v>9358</v>
      </c>
      <c r="B1861" s="6" t="s">
        <v>501</v>
      </c>
      <c r="C1861" s="12">
        <v>9932</v>
      </c>
      <c r="D1861" s="6" t="s">
        <v>2540</v>
      </c>
      <c r="E1861" s="13">
        <v>43977</v>
      </c>
      <c r="F1861" s="13">
        <v>44415</v>
      </c>
      <c r="H1861" s="6" t="s">
        <v>7945</v>
      </c>
      <c r="I1861" s="6" t="s">
        <v>7955</v>
      </c>
      <c r="J1861" s="14">
        <v>-0.26899999999999996</v>
      </c>
      <c r="K1861" s="14">
        <v>0.75239999999999996</v>
      </c>
      <c r="L1861" s="15">
        <f t="shared" si="116"/>
        <v>-1.0213999999999999</v>
      </c>
      <c r="M1861" s="11">
        <f t="shared" si="117"/>
        <v>0</v>
      </c>
      <c r="N1861" s="11">
        <f>VLOOKUP(E1861,Nasdaq!$A$2:$F$3174,5,1)</f>
        <v>9340.2197269999997</v>
      </c>
      <c r="O1861" s="11">
        <f>VLOOKUP(F1861,Nasdaq!$A$2:$F$3174,5,1)</f>
        <v>11010.980469</v>
      </c>
      <c r="P1861" s="11">
        <f t="shared" si="118"/>
        <v>438</v>
      </c>
      <c r="Q1861" s="15">
        <f t="shared" si="119"/>
        <v>0.84826499944459577</v>
      </c>
    </row>
    <row r="1862" spans="1:17" ht="19.5" customHeight="1" x14ac:dyDescent="0.2">
      <c r="A1862" s="12">
        <v>7412</v>
      </c>
      <c r="B1862" s="6" t="s">
        <v>502</v>
      </c>
      <c r="C1862" s="12">
        <v>23311</v>
      </c>
      <c r="D1862" s="6" t="s">
        <v>3485</v>
      </c>
      <c r="E1862" s="13">
        <v>43255</v>
      </c>
      <c r="F1862" s="13">
        <v>44415</v>
      </c>
      <c r="H1862" s="6" t="s">
        <v>7951</v>
      </c>
      <c r="I1862" s="6" t="s">
        <v>7971</v>
      </c>
      <c r="J1862" s="14">
        <v>-3.4300000000000004E-2</v>
      </c>
      <c r="K1862" s="14">
        <v>0.11689999999999999</v>
      </c>
      <c r="L1862" s="15">
        <f t="shared" si="116"/>
        <v>-0.1512</v>
      </c>
      <c r="M1862" s="11">
        <f t="shared" si="117"/>
        <v>0</v>
      </c>
      <c r="N1862" s="11">
        <f>VLOOKUP(E1862,Nasdaq!$A$2:$F$3174,5,1)</f>
        <v>7606.4599609999996</v>
      </c>
      <c r="O1862" s="11">
        <f>VLOOKUP(F1862,Nasdaq!$A$2:$F$3174,5,1)</f>
        <v>11010.980469</v>
      </c>
      <c r="P1862" s="11">
        <f t="shared" si="118"/>
        <v>1160</v>
      </c>
      <c r="Q1862" s="15">
        <f t="shared" si="119"/>
        <v>0.6908073833799554</v>
      </c>
    </row>
    <row r="1863" spans="1:17" ht="19.5" customHeight="1" x14ac:dyDescent="0.2">
      <c r="A1863" s="12">
        <v>9164</v>
      </c>
      <c r="B1863" s="6" t="s">
        <v>503</v>
      </c>
      <c r="C1863" s="12">
        <v>23311</v>
      </c>
      <c r="D1863" s="6" t="s">
        <v>3485</v>
      </c>
      <c r="E1863" s="13">
        <v>43620</v>
      </c>
      <c r="F1863" s="13">
        <v>44415</v>
      </c>
      <c r="H1863" s="6" t="s">
        <v>7951</v>
      </c>
      <c r="I1863" s="6" t="s">
        <v>7971</v>
      </c>
      <c r="J1863" s="14">
        <v>9.1999999999999998E-2</v>
      </c>
      <c r="K1863" s="14">
        <v>0.185</v>
      </c>
      <c r="L1863" s="15">
        <f t="shared" si="116"/>
        <v>-9.2999999999999999E-2</v>
      </c>
      <c r="M1863" s="11">
        <f t="shared" si="117"/>
        <v>0</v>
      </c>
      <c r="N1863" s="11">
        <f>VLOOKUP(E1863,Nasdaq!$A$2:$F$3174,5,1)</f>
        <v>7527.1201170000004</v>
      </c>
      <c r="O1863" s="11">
        <f>VLOOKUP(F1863,Nasdaq!$A$2:$F$3174,5,1)</f>
        <v>11010.980469</v>
      </c>
      <c r="P1863" s="11">
        <f t="shared" si="118"/>
        <v>795</v>
      </c>
      <c r="Q1863" s="15">
        <f t="shared" si="119"/>
        <v>0.68360215561570692</v>
      </c>
    </row>
    <row r="1864" spans="1:17" ht="19.5" customHeight="1" x14ac:dyDescent="0.2">
      <c r="A1864" s="12">
        <v>8019</v>
      </c>
      <c r="B1864" s="6" t="s">
        <v>504</v>
      </c>
      <c r="C1864" s="12">
        <v>10150</v>
      </c>
      <c r="D1864" s="6" t="s">
        <v>3486</v>
      </c>
      <c r="E1864" s="13">
        <v>43615</v>
      </c>
      <c r="F1864" s="13">
        <v>44415</v>
      </c>
      <c r="H1864" s="6" t="s">
        <v>7950</v>
      </c>
      <c r="I1864" s="6" t="s">
        <v>8111</v>
      </c>
      <c r="J1864" s="14">
        <v>1.49E-2</v>
      </c>
      <c r="K1864" s="14">
        <v>0.18809999999999999</v>
      </c>
      <c r="L1864" s="15">
        <f t="shared" si="116"/>
        <v>-0.17319999999999999</v>
      </c>
      <c r="M1864" s="11">
        <f t="shared" si="117"/>
        <v>0</v>
      </c>
      <c r="N1864" s="11">
        <f>VLOOKUP(E1864,Nasdaq!$A$2:$F$3174,5,1)</f>
        <v>7567.7202150000003</v>
      </c>
      <c r="O1864" s="11">
        <f>VLOOKUP(F1864,Nasdaq!$A$2:$F$3174,5,1)</f>
        <v>11010.980469</v>
      </c>
      <c r="P1864" s="11">
        <f t="shared" si="118"/>
        <v>800</v>
      </c>
      <c r="Q1864" s="15">
        <f t="shared" si="119"/>
        <v>0.68728937946629443</v>
      </c>
    </row>
    <row r="1865" spans="1:17" ht="19.5" customHeight="1" x14ac:dyDescent="0.2">
      <c r="A1865" s="12">
        <v>8024</v>
      </c>
      <c r="B1865" s="6" t="s">
        <v>505</v>
      </c>
      <c r="C1865" s="12">
        <v>10290</v>
      </c>
      <c r="D1865" s="6" t="s">
        <v>3487</v>
      </c>
      <c r="E1865" s="13">
        <v>43602</v>
      </c>
      <c r="F1865" s="13">
        <v>44415</v>
      </c>
      <c r="H1865" s="6" t="s">
        <v>7949</v>
      </c>
      <c r="I1865" s="6" t="s">
        <v>8091</v>
      </c>
      <c r="J1865" s="14">
        <v>0.42109999999999997</v>
      </c>
      <c r="K1865" s="14">
        <v>0.15890000000000001</v>
      </c>
      <c r="L1865" s="15">
        <f t="shared" si="116"/>
        <v>0.26219999999999999</v>
      </c>
      <c r="M1865" s="11">
        <f t="shared" si="117"/>
        <v>1</v>
      </c>
      <c r="N1865" s="11">
        <f>VLOOKUP(E1865,Nasdaq!$A$2:$F$3174,5,1)</f>
        <v>7816.2797849999997</v>
      </c>
      <c r="O1865" s="11">
        <f>VLOOKUP(F1865,Nasdaq!$A$2:$F$3174,5,1)</f>
        <v>11010.980469</v>
      </c>
      <c r="P1865" s="11">
        <f t="shared" si="118"/>
        <v>813</v>
      </c>
      <c r="Q1865" s="15">
        <f t="shared" si="119"/>
        <v>0.7098631074075713</v>
      </c>
    </row>
    <row r="1866" spans="1:17" ht="19.5" customHeight="1" x14ac:dyDescent="0.2">
      <c r="A1866" s="12">
        <v>5037</v>
      </c>
      <c r="B1866" s="6" t="s">
        <v>506</v>
      </c>
      <c r="C1866" s="12">
        <v>33390</v>
      </c>
      <c r="D1866" s="6" t="s">
        <v>3488</v>
      </c>
      <c r="E1866" s="13">
        <v>43116</v>
      </c>
      <c r="F1866" s="13">
        <v>44415</v>
      </c>
      <c r="H1866" s="6" t="s">
        <v>7947</v>
      </c>
      <c r="I1866" s="6" t="s">
        <v>8035</v>
      </c>
      <c r="J1866" s="14">
        <v>0.9909</v>
      </c>
      <c r="K1866" s="14">
        <v>9.8599999999999993E-2</v>
      </c>
      <c r="L1866" s="15">
        <f t="shared" si="116"/>
        <v>0.89229999999999998</v>
      </c>
      <c r="M1866" s="11">
        <f t="shared" si="117"/>
        <v>1</v>
      </c>
      <c r="N1866" s="11">
        <f>VLOOKUP(E1866,Nasdaq!$A$2:$F$3174,5,1)</f>
        <v>7223.6899409999996</v>
      </c>
      <c r="O1866" s="11">
        <f>VLOOKUP(F1866,Nasdaq!$A$2:$F$3174,5,1)</f>
        <v>11010.980469</v>
      </c>
      <c r="P1866" s="11">
        <f t="shared" si="118"/>
        <v>1299</v>
      </c>
      <c r="Q1866" s="15">
        <f t="shared" si="119"/>
        <v>0.656044789428327</v>
      </c>
    </row>
    <row r="1867" spans="1:17" ht="19.5" customHeight="1" x14ac:dyDescent="0.2">
      <c r="A1867" s="12">
        <v>6696</v>
      </c>
      <c r="B1867" s="6" t="s">
        <v>507</v>
      </c>
      <c r="C1867" s="12">
        <v>40796</v>
      </c>
      <c r="D1867" s="6" t="s">
        <v>3489</v>
      </c>
      <c r="E1867" s="13">
        <v>42375</v>
      </c>
      <c r="F1867" s="13">
        <v>44415</v>
      </c>
      <c r="H1867" s="6" t="s">
        <v>7947</v>
      </c>
      <c r="I1867" s="6" t="s">
        <v>8138</v>
      </c>
      <c r="J1867" s="14">
        <v>-0.19210000000000002</v>
      </c>
      <c r="K1867" s="14">
        <v>0.1434</v>
      </c>
      <c r="L1867" s="15">
        <f t="shared" si="116"/>
        <v>-0.33550000000000002</v>
      </c>
      <c r="M1867" s="11">
        <f t="shared" si="117"/>
        <v>0</v>
      </c>
      <c r="N1867" s="11">
        <f>VLOOKUP(E1867,Nasdaq!$A$2:$F$3174,5,1)</f>
        <v>4835.7597660000001</v>
      </c>
      <c r="O1867" s="11">
        <f>VLOOKUP(F1867,Nasdaq!$A$2:$F$3174,5,1)</f>
        <v>11010.980469</v>
      </c>
      <c r="P1867" s="11">
        <f t="shared" si="118"/>
        <v>2040</v>
      </c>
      <c r="Q1867" s="15">
        <f t="shared" si="119"/>
        <v>0.43917661316336964</v>
      </c>
    </row>
    <row r="1868" spans="1:17" ht="19.5" customHeight="1" x14ac:dyDescent="0.2">
      <c r="A1868" s="12">
        <v>9407</v>
      </c>
      <c r="B1868" s="6" t="s">
        <v>508</v>
      </c>
      <c r="C1868" s="12">
        <v>11611</v>
      </c>
      <c r="D1868" s="6" t="s">
        <v>3490</v>
      </c>
      <c r="E1868" s="13">
        <v>43383</v>
      </c>
      <c r="F1868" s="13">
        <v>44415</v>
      </c>
      <c r="H1868" s="6" t="s">
        <v>7946</v>
      </c>
      <c r="I1868" s="6" t="s">
        <v>7965</v>
      </c>
      <c r="J1868" s="14">
        <v>9.0500000000000011E-2</v>
      </c>
      <c r="K1868" s="14">
        <v>0.12970000000000001</v>
      </c>
      <c r="L1868" s="15">
        <f t="shared" si="116"/>
        <v>-3.9199999999999999E-2</v>
      </c>
      <c r="M1868" s="11">
        <f t="shared" si="117"/>
        <v>0</v>
      </c>
      <c r="N1868" s="11">
        <f>VLOOKUP(E1868,Nasdaq!$A$2:$F$3174,5,1)</f>
        <v>7422.0498049999997</v>
      </c>
      <c r="O1868" s="11">
        <f>VLOOKUP(F1868,Nasdaq!$A$2:$F$3174,5,1)</f>
        <v>11010.980469</v>
      </c>
      <c r="P1868" s="11">
        <f t="shared" si="118"/>
        <v>1032</v>
      </c>
      <c r="Q1868" s="15">
        <f t="shared" si="119"/>
        <v>0.67405964417478226</v>
      </c>
    </row>
    <row r="1869" spans="1:17" ht="19.5" customHeight="1" x14ac:dyDescent="0.2">
      <c r="A1869" s="12">
        <v>6353</v>
      </c>
      <c r="B1869" s="6" t="s">
        <v>509</v>
      </c>
      <c r="C1869" s="12">
        <v>19398</v>
      </c>
      <c r="D1869" s="6" t="s">
        <v>3491</v>
      </c>
      <c r="E1869" s="13">
        <v>41743</v>
      </c>
      <c r="F1869" s="13">
        <v>44415</v>
      </c>
      <c r="H1869" s="6" t="s">
        <v>7947</v>
      </c>
      <c r="I1869" s="6" t="s">
        <v>8066</v>
      </c>
      <c r="J1869" s="14">
        <v>-0.18090000000000001</v>
      </c>
      <c r="K1869" s="14">
        <v>0.12330000000000001</v>
      </c>
      <c r="L1869" s="15">
        <f t="shared" si="116"/>
        <v>-0.30420000000000003</v>
      </c>
      <c r="M1869" s="11">
        <f t="shared" si="117"/>
        <v>0</v>
      </c>
      <c r="N1869" s="11">
        <f>VLOOKUP(E1869,Nasdaq!$A$2:$F$3174,5,1)</f>
        <v>4022.6899410000001</v>
      </c>
      <c r="O1869" s="11">
        <f>VLOOKUP(F1869,Nasdaq!$A$2:$F$3174,5,1)</f>
        <v>11010.980469</v>
      </c>
      <c r="P1869" s="11">
        <f t="shared" si="118"/>
        <v>2672</v>
      </c>
      <c r="Q1869" s="15">
        <f t="shared" si="119"/>
        <v>0.36533477700854333</v>
      </c>
    </row>
    <row r="1870" spans="1:17" ht="19.5" customHeight="1" x14ac:dyDescent="0.2">
      <c r="A1870" s="12">
        <v>7511</v>
      </c>
      <c r="B1870" s="6" t="s">
        <v>510</v>
      </c>
      <c r="C1870" s="12">
        <v>40991</v>
      </c>
      <c r="D1870" s="6" t="s">
        <v>3492</v>
      </c>
      <c r="E1870" s="13">
        <v>42670</v>
      </c>
      <c r="F1870" s="13">
        <v>44415</v>
      </c>
      <c r="H1870" s="6" t="s">
        <v>7951</v>
      </c>
      <c r="I1870" s="6" t="s">
        <v>8075</v>
      </c>
      <c r="J1870" s="14">
        <v>4.4000000000000003E-3</v>
      </c>
      <c r="K1870" s="14">
        <v>0.15010000000000001</v>
      </c>
      <c r="L1870" s="15">
        <f t="shared" si="116"/>
        <v>-0.14570000000000002</v>
      </c>
      <c r="M1870" s="11">
        <f t="shared" si="117"/>
        <v>0</v>
      </c>
      <c r="N1870" s="11">
        <f>VLOOKUP(E1870,Nasdaq!$A$2:$F$3174,5,1)</f>
        <v>5215.9702150000003</v>
      </c>
      <c r="O1870" s="11">
        <f>VLOOKUP(F1870,Nasdaq!$A$2:$F$3174,5,1)</f>
        <v>11010.980469</v>
      </c>
      <c r="P1870" s="11">
        <f t="shared" si="118"/>
        <v>1745</v>
      </c>
      <c r="Q1870" s="15">
        <f t="shared" si="119"/>
        <v>0.47370680099477314</v>
      </c>
    </row>
    <row r="1871" spans="1:17" ht="19.5" customHeight="1" x14ac:dyDescent="0.2">
      <c r="A1871" s="12">
        <v>7003</v>
      </c>
      <c r="B1871" s="6" t="s">
        <v>511</v>
      </c>
      <c r="C1871" s="12">
        <v>10369</v>
      </c>
      <c r="D1871" s="6" t="s">
        <v>3493</v>
      </c>
      <c r="E1871" s="13">
        <v>43251</v>
      </c>
      <c r="F1871" s="13">
        <v>44415</v>
      </c>
      <c r="H1871" s="6" t="s">
        <v>7951</v>
      </c>
      <c r="I1871" s="6" t="s">
        <v>7971</v>
      </c>
      <c r="J1871" s="14">
        <v>-0.52270000000000005</v>
      </c>
      <c r="K1871" s="14">
        <v>0.1241</v>
      </c>
      <c r="L1871" s="15">
        <f t="shared" si="116"/>
        <v>-0.64680000000000004</v>
      </c>
      <c r="M1871" s="11">
        <f t="shared" si="117"/>
        <v>0</v>
      </c>
      <c r="N1871" s="11">
        <f>VLOOKUP(E1871,Nasdaq!$A$2:$F$3174,5,1)</f>
        <v>7442.1201170000004</v>
      </c>
      <c r="O1871" s="11">
        <f>VLOOKUP(F1871,Nasdaq!$A$2:$F$3174,5,1)</f>
        <v>11010.980469</v>
      </c>
      <c r="P1871" s="11">
        <f t="shared" si="118"/>
        <v>1164</v>
      </c>
      <c r="Q1871" s="15">
        <f t="shared" si="119"/>
        <v>0.6758823158279087</v>
      </c>
    </row>
    <row r="1872" spans="1:17" ht="19.5" customHeight="1" x14ac:dyDescent="0.2">
      <c r="A1872" s="12">
        <v>11007</v>
      </c>
      <c r="B1872" s="6" t="s">
        <v>512</v>
      </c>
      <c r="C1872" s="12">
        <v>10421</v>
      </c>
      <c r="D1872" s="6" t="s">
        <v>3494</v>
      </c>
      <c r="E1872" s="13">
        <v>43621</v>
      </c>
      <c r="F1872" s="13">
        <v>44415</v>
      </c>
      <c r="H1872" s="6" t="s">
        <v>7947</v>
      </c>
      <c r="I1872" s="6" t="s">
        <v>8064</v>
      </c>
      <c r="J1872" s="14">
        <v>-0.17859999999999998</v>
      </c>
      <c r="K1872" s="14">
        <v>0.17730000000000001</v>
      </c>
      <c r="L1872" s="15">
        <f t="shared" si="116"/>
        <v>-0.35589999999999999</v>
      </c>
      <c r="M1872" s="11">
        <f t="shared" si="117"/>
        <v>0</v>
      </c>
      <c r="N1872" s="11">
        <f>VLOOKUP(E1872,Nasdaq!$A$2:$F$3174,5,1)</f>
        <v>7575.4799800000001</v>
      </c>
      <c r="O1872" s="11">
        <f>VLOOKUP(F1872,Nasdaq!$A$2:$F$3174,5,1)</f>
        <v>11010.980469</v>
      </c>
      <c r="P1872" s="11">
        <f t="shared" si="118"/>
        <v>794</v>
      </c>
      <c r="Q1872" s="15">
        <f t="shared" si="119"/>
        <v>0.68799411431854518</v>
      </c>
    </row>
    <row r="1873" spans="1:17" ht="19.5" customHeight="1" x14ac:dyDescent="0.2">
      <c r="A1873" s="12">
        <v>9401</v>
      </c>
      <c r="B1873" s="6" t="s">
        <v>513</v>
      </c>
      <c r="C1873" s="12">
        <v>10459</v>
      </c>
      <c r="D1873" s="6" t="s">
        <v>3495</v>
      </c>
      <c r="E1873" s="13">
        <v>43976</v>
      </c>
      <c r="F1873" s="13">
        <v>44415</v>
      </c>
      <c r="H1873" s="6" t="s">
        <v>7950</v>
      </c>
      <c r="I1873" s="6" t="s">
        <v>7985</v>
      </c>
      <c r="J1873" s="14">
        <v>-9.1799999999999993E-2</v>
      </c>
      <c r="K1873" s="14">
        <v>0.84349999999999992</v>
      </c>
      <c r="L1873" s="15">
        <f t="shared" si="116"/>
        <v>-0.93529999999999991</v>
      </c>
      <c r="M1873" s="11">
        <f t="shared" si="117"/>
        <v>0</v>
      </c>
      <c r="N1873" s="11">
        <f>VLOOKUP(E1873,Nasdaq!$A$2:$F$3174,5,1)</f>
        <v>9324.5898440000001</v>
      </c>
      <c r="O1873" s="11">
        <f>VLOOKUP(F1873,Nasdaq!$A$2:$F$3174,5,1)</f>
        <v>11010.980469</v>
      </c>
      <c r="P1873" s="11">
        <f t="shared" si="118"/>
        <v>439</v>
      </c>
      <c r="Q1873" s="15">
        <f t="shared" si="119"/>
        <v>0.84684552335571484</v>
      </c>
    </row>
    <row r="1874" spans="1:17" ht="19.5" customHeight="1" x14ac:dyDescent="0.2">
      <c r="A1874" s="12">
        <v>6796</v>
      </c>
      <c r="B1874" s="6" t="s">
        <v>514</v>
      </c>
      <c r="C1874" s="12">
        <v>6445</v>
      </c>
      <c r="D1874" s="6" t="s">
        <v>3496</v>
      </c>
      <c r="E1874" s="13">
        <v>42714</v>
      </c>
      <c r="F1874" s="13">
        <v>43411</v>
      </c>
      <c r="H1874" s="6" t="s">
        <v>7944</v>
      </c>
      <c r="I1874" s="6" t="s">
        <v>8076</v>
      </c>
      <c r="J1874" s="14">
        <v>0.34100000000000003</v>
      </c>
      <c r="K1874" s="14">
        <v>0.14419999999999999</v>
      </c>
      <c r="L1874" s="15">
        <f t="shared" si="116"/>
        <v>0.19680000000000003</v>
      </c>
      <c r="M1874" s="11">
        <f t="shared" si="117"/>
        <v>1</v>
      </c>
      <c r="N1874" s="11">
        <f>VLOOKUP(E1874,Nasdaq!$A$2:$F$3174,5,1)</f>
        <v>5444.5</v>
      </c>
      <c r="O1874" s="11">
        <f>VLOOKUP(F1874,Nasdaq!$A$2:$F$3174,5,1)</f>
        <v>7570.75</v>
      </c>
      <c r="P1874" s="11">
        <f t="shared" si="118"/>
        <v>697</v>
      </c>
      <c r="Q1874" s="15">
        <f t="shared" si="119"/>
        <v>0.71915028967955319</v>
      </c>
    </row>
    <row r="1875" spans="1:17" ht="19.5" customHeight="1" x14ac:dyDescent="0.2">
      <c r="A1875" s="12">
        <v>6715</v>
      </c>
      <c r="B1875" s="6" t="s">
        <v>515</v>
      </c>
      <c r="C1875" s="12">
        <v>33491</v>
      </c>
      <c r="D1875" s="6" t="s">
        <v>3497</v>
      </c>
      <c r="E1875" s="13">
        <v>41320</v>
      </c>
      <c r="F1875" s="13">
        <v>44415</v>
      </c>
      <c r="H1875" s="6" t="s">
        <v>7948</v>
      </c>
      <c r="I1875" s="6" t="s">
        <v>7992</v>
      </c>
      <c r="J1875" s="14">
        <v>0.34740000000000004</v>
      </c>
      <c r="K1875" s="14">
        <v>0.13470000000000001</v>
      </c>
      <c r="L1875" s="15">
        <f t="shared" si="116"/>
        <v>0.21270000000000003</v>
      </c>
      <c r="M1875" s="11">
        <f t="shared" si="117"/>
        <v>1</v>
      </c>
      <c r="N1875" s="11">
        <f>VLOOKUP(E1875,Nasdaq!$A$2:$F$3174,5,1)</f>
        <v>3192.030029</v>
      </c>
      <c r="O1875" s="11">
        <f>VLOOKUP(F1875,Nasdaq!$A$2:$F$3174,5,1)</f>
        <v>11010.980469</v>
      </c>
      <c r="P1875" s="11">
        <f t="shared" si="118"/>
        <v>3095</v>
      </c>
      <c r="Q1875" s="15">
        <f t="shared" si="119"/>
        <v>0.28989548539935889</v>
      </c>
    </row>
    <row r="1876" spans="1:17" ht="19.5" customHeight="1" x14ac:dyDescent="0.2">
      <c r="A1876" s="12">
        <v>9375</v>
      </c>
      <c r="B1876" s="6" t="s">
        <v>516</v>
      </c>
      <c r="C1876" s="12">
        <v>24478</v>
      </c>
      <c r="D1876" s="6" t="s">
        <v>3498</v>
      </c>
      <c r="E1876" s="13">
        <v>43901</v>
      </c>
      <c r="F1876" s="13">
        <v>44415</v>
      </c>
      <c r="H1876" s="6" t="s">
        <v>7944</v>
      </c>
      <c r="I1876" s="6" t="s">
        <v>7999</v>
      </c>
      <c r="J1876" s="14">
        <v>1.1577</v>
      </c>
      <c r="K1876" s="14">
        <v>0.65029999999999999</v>
      </c>
      <c r="L1876" s="15">
        <f t="shared" si="116"/>
        <v>0.50739999999999996</v>
      </c>
      <c r="M1876" s="11">
        <f t="shared" si="117"/>
        <v>1</v>
      </c>
      <c r="N1876" s="11">
        <f>VLOOKUP(E1876,Nasdaq!$A$2:$F$3174,5,1)</f>
        <v>7952.0498049999997</v>
      </c>
      <c r="O1876" s="11">
        <f>VLOOKUP(F1876,Nasdaq!$A$2:$F$3174,5,1)</f>
        <v>11010.980469</v>
      </c>
      <c r="P1876" s="11">
        <f t="shared" si="118"/>
        <v>514</v>
      </c>
      <c r="Q1876" s="15">
        <f t="shared" si="119"/>
        <v>0.72219396106526768</v>
      </c>
    </row>
    <row r="1877" spans="1:17" ht="19.5" customHeight="1" x14ac:dyDescent="0.2">
      <c r="A1877" s="12">
        <v>7632</v>
      </c>
      <c r="B1877" s="6" t="s">
        <v>517</v>
      </c>
      <c r="C1877" s="12">
        <v>21591</v>
      </c>
      <c r="D1877" s="6" t="s">
        <v>3499</v>
      </c>
      <c r="E1877" s="13">
        <v>42872</v>
      </c>
      <c r="F1877" s="13">
        <v>44415</v>
      </c>
      <c r="H1877" s="6" t="s">
        <v>7947</v>
      </c>
      <c r="I1877" s="6" t="s">
        <v>7989</v>
      </c>
      <c r="J1877" s="14">
        <v>-0.1525</v>
      </c>
      <c r="K1877" s="14">
        <v>0.13689999999999999</v>
      </c>
      <c r="L1877" s="15">
        <f t="shared" si="116"/>
        <v>-0.28939999999999999</v>
      </c>
      <c r="M1877" s="11">
        <f t="shared" si="117"/>
        <v>0</v>
      </c>
      <c r="N1877" s="11">
        <f>VLOOKUP(E1877,Nasdaq!$A$2:$F$3174,5,1)</f>
        <v>6011.2402339999999</v>
      </c>
      <c r="O1877" s="11">
        <f>VLOOKUP(F1877,Nasdaq!$A$2:$F$3174,5,1)</f>
        <v>11010.980469</v>
      </c>
      <c r="P1877" s="11">
        <f t="shared" si="118"/>
        <v>1543</v>
      </c>
      <c r="Q1877" s="15">
        <f t="shared" si="119"/>
        <v>0.54593200952150922</v>
      </c>
    </row>
    <row r="1878" spans="1:17" ht="19.5" customHeight="1" x14ac:dyDescent="0.2">
      <c r="A1878" s="12">
        <v>11011</v>
      </c>
      <c r="B1878" s="6" t="s">
        <v>518</v>
      </c>
      <c r="C1878" s="12">
        <v>10584</v>
      </c>
      <c r="D1878" s="6" t="s">
        <v>3500</v>
      </c>
      <c r="E1878" s="13">
        <v>43992</v>
      </c>
      <c r="F1878" s="13">
        <v>44415</v>
      </c>
      <c r="H1878" s="6" t="s">
        <v>7947</v>
      </c>
      <c r="I1878" s="6" t="s">
        <v>8004</v>
      </c>
      <c r="J1878" s="14">
        <v>-0.60240000000000005</v>
      </c>
      <c r="K1878" s="14">
        <v>0.36349999999999999</v>
      </c>
      <c r="L1878" s="15">
        <f t="shared" si="116"/>
        <v>-0.96589999999999998</v>
      </c>
      <c r="M1878" s="11">
        <f t="shared" si="117"/>
        <v>0</v>
      </c>
      <c r="N1878" s="11">
        <f>VLOOKUP(E1878,Nasdaq!$A$2:$F$3174,5,1)</f>
        <v>10020.349609000001</v>
      </c>
      <c r="O1878" s="11">
        <f>VLOOKUP(F1878,Nasdaq!$A$2:$F$3174,5,1)</f>
        <v>11010.980469</v>
      </c>
      <c r="P1878" s="11">
        <f t="shared" si="118"/>
        <v>423</v>
      </c>
      <c r="Q1878" s="15">
        <f t="shared" si="119"/>
        <v>0.91003301256694835</v>
      </c>
    </row>
    <row r="1879" spans="1:17" ht="19.5" customHeight="1" x14ac:dyDescent="0.2">
      <c r="A1879" s="12">
        <v>7336</v>
      </c>
      <c r="B1879" s="6" t="s">
        <v>519</v>
      </c>
      <c r="C1879" s="12">
        <v>16313</v>
      </c>
      <c r="D1879" s="6" t="s">
        <v>3501</v>
      </c>
      <c r="E1879" s="13">
        <v>42857</v>
      </c>
      <c r="F1879" s="13">
        <v>44415</v>
      </c>
      <c r="H1879" s="6" t="s">
        <v>7950</v>
      </c>
      <c r="I1879" s="6" t="s">
        <v>8071</v>
      </c>
      <c r="J1879" s="14">
        <v>-7.3899999999999993E-2</v>
      </c>
      <c r="K1879" s="14">
        <v>0.13070000000000001</v>
      </c>
      <c r="L1879" s="15">
        <f t="shared" si="116"/>
        <v>-0.2046</v>
      </c>
      <c r="M1879" s="11">
        <f t="shared" si="117"/>
        <v>0</v>
      </c>
      <c r="N1879" s="11">
        <f>VLOOKUP(E1879,Nasdaq!$A$2:$F$3174,5,1)</f>
        <v>6095.3701170000004</v>
      </c>
      <c r="O1879" s="11">
        <f>VLOOKUP(F1879,Nasdaq!$A$2:$F$3174,5,1)</f>
        <v>11010.980469</v>
      </c>
      <c r="P1879" s="11">
        <f t="shared" si="118"/>
        <v>1558</v>
      </c>
      <c r="Q1879" s="15">
        <f t="shared" si="119"/>
        <v>0.55357254267935618</v>
      </c>
    </row>
    <row r="1880" spans="1:17" ht="19.5" customHeight="1" x14ac:dyDescent="0.2">
      <c r="A1880" s="12">
        <v>7235</v>
      </c>
      <c r="B1880" s="6" t="s">
        <v>5997</v>
      </c>
      <c r="C1880" s="12">
        <v>40822</v>
      </c>
      <c r="D1880" s="6" t="s">
        <v>3567</v>
      </c>
      <c r="E1880" s="13">
        <v>42692</v>
      </c>
      <c r="F1880" s="13">
        <v>44415</v>
      </c>
      <c r="H1880" s="6" t="s">
        <v>7948</v>
      </c>
      <c r="I1880" s="6" t="s">
        <v>8105</v>
      </c>
      <c r="J1880" s="14">
        <v>0.52560000000000007</v>
      </c>
      <c r="K1880" s="14">
        <v>0.14510000000000001</v>
      </c>
      <c r="L1880" s="15">
        <f t="shared" si="116"/>
        <v>0.38050000000000006</v>
      </c>
      <c r="M1880" s="11">
        <f t="shared" si="117"/>
        <v>1</v>
      </c>
      <c r="N1880" s="11">
        <f>VLOOKUP(E1880,Nasdaq!$A$2:$F$3174,5,1)</f>
        <v>5321.5097660000001</v>
      </c>
      <c r="O1880" s="11">
        <f>VLOOKUP(F1880,Nasdaq!$A$2:$F$3174,5,1)</f>
        <v>11010.980469</v>
      </c>
      <c r="P1880" s="11">
        <f t="shared" si="118"/>
        <v>1723</v>
      </c>
      <c r="Q1880" s="15">
        <f t="shared" si="119"/>
        <v>0.48329174080174331</v>
      </c>
    </row>
    <row r="1881" spans="1:17" ht="19.5" customHeight="1" x14ac:dyDescent="0.2">
      <c r="A1881" s="12">
        <v>7510</v>
      </c>
      <c r="B1881" s="6" t="s">
        <v>520</v>
      </c>
      <c r="C1881" s="12">
        <v>40888</v>
      </c>
      <c r="D1881" s="6" t="s">
        <v>3502</v>
      </c>
      <c r="E1881" s="13">
        <v>42613</v>
      </c>
      <c r="F1881" s="13">
        <v>43906</v>
      </c>
      <c r="H1881" s="6" t="s">
        <v>7948</v>
      </c>
      <c r="I1881" s="6" t="s">
        <v>7959</v>
      </c>
      <c r="J1881" s="14">
        <v>-0.28809999999999997</v>
      </c>
      <c r="K1881" s="14">
        <v>4.7800000000000002E-2</v>
      </c>
      <c r="L1881" s="15">
        <f t="shared" si="116"/>
        <v>-0.33589999999999998</v>
      </c>
      <c r="M1881" s="11">
        <f t="shared" si="117"/>
        <v>0</v>
      </c>
      <c r="N1881" s="11">
        <f>VLOOKUP(E1881,Nasdaq!$A$2:$F$3174,5,1)</f>
        <v>5213.2202150000003</v>
      </c>
      <c r="O1881" s="11">
        <f>VLOOKUP(F1881,Nasdaq!$A$2:$F$3174,5,1)</f>
        <v>6904.5898440000001</v>
      </c>
      <c r="P1881" s="11">
        <f t="shared" si="118"/>
        <v>1293</v>
      </c>
      <c r="Q1881" s="15">
        <f t="shared" si="119"/>
        <v>0.75503736451493131</v>
      </c>
    </row>
    <row r="1882" spans="1:17" ht="19.5" customHeight="1" x14ac:dyDescent="0.2">
      <c r="A1882" s="12">
        <v>7554</v>
      </c>
      <c r="B1882" s="6" t="s">
        <v>521</v>
      </c>
      <c r="C1882" s="12">
        <v>35837</v>
      </c>
      <c r="D1882" s="6" t="s">
        <v>3503</v>
      </c>
      <c r="E1882" s="13">
        <v>42033</v>
      </c>
      <c r="F1882" s="13">
        <v>42655</v>
      </c>
      <c r="H1882" s="6" t="s">
        <v>7949</v>
      </c>
      <c r="I1882" s="6" t="s">
        <v>7962</v>
      </c>
      <c r="J1882" s="14">
        <v>0.19920000000000002</v>
      </c>
      <c r="K1882" s="14">
        <v>5.6600000000000004E-2</v>
      </c>
      <c r="L1882" s="15">
        <f t="shared" si="116"/>
        <v>0.1426</v>
      </c>
      <c r="M1882" s="11">
        <f t="shared" si="117"/>
        <v>1</v>
      </c>
      <c r="N1882" s="11">
        <f>VLOOKUP(E1882,Nasdaq!$A$2:$F$3174,5,1)</f>
        <v>4683.4101559999999</v>
      </c>
      <c r="O1882" s="11">
        <f>VLOOKUP(F1882,Nasdaq!$A$2:$F$3174,5,1)</f>
        <v>5239.0200199999999</v>
      </c>
      <c r="P1882" s="11">
        <f t="shared" si="118"/>
        <v>622</v>
      </c>
      <c r="Q1882" s="15">
        <f t="shared" si="119"/>
        <v>0.89394819084497235</v>
      </c>
    </row>
    <row r="1883" spans="1:17" ht="19.5" customHeight="1" x14ac:dyDescent="0.2">
      <c r="A1883" s="12">
        <v>6239</v>
      </c>
      <c r="B1883" s="6" t="s">
        <v>522</v>
      </c>
      <c r="C1883" s="12">
        <v>41489</v>
      </c>
      <c r="D1883" s="6" t="s">
        <v>3504</v>
      </c>
      <c r="E1883" s="13">
        <v>42184</v>
      </c>
      <c r="F1883" s="13">
        <v>43782</v>
      </c>
      <c r="H1883" s="6" t="s">
        <v>7948</v>
      </c>
      <c r="I1883" s="6" t="s">
        <v>7959</v>
      </c>
      <c r="J1883" s="14">
        <v>0.39779999999999999</v>
      </c>
      <c r="K1883" s="14">
        <v>0.12029999999999999</v>
      </c>
      <c r="L1883" s="15">
        <f t="shared" si="116"/>
        <v>0.27749999999999997</v>
      </c>
      <c r="M1883" s="11">
        <f t="shared" si="117"/>
        <v>1</v>
      </c>
      <c r="N1883" s="11">
        <f>VLOOKUP(E1883,Nasdaq!$A$2:$F$3174,5,1)</f>
        <v>4958.4702150000003</v>
      </c>
      <c r="O1883" s="11">
        <f>VLOOKUP(F1883,Nasdaq!$A$2:$F$3174,5,1)</f>
        <v>8482.0996090000008</v>
      </c>
      <c r="P1883" s="11">
        <f t="shared" si="118"/>
        <v>1598</v>
      </c>
      <c r="Q1883" s="15">
        <f t="shared" si="119"/>
        <v>0.58458105982140318</v>
      </c>
    </row>
    <row r="1884" spans="1:17" ht="19.5" customHeight="1" x14ac:dyDescent="0.2">
      <c r="A1884" s="12">
        <v>7629</v>
      </c>
      <c r="B1884" s="6" t="s">
        <v>523</v>
      </c>
      <c r="C1884" s="12">
        <v>41084</v>
      </c>
      <c r="D1884" s="6" t="s">
        <v>3505</v>
      </c>
      <c r="E1884" s="13">
        <v>41781</v>
      </c>
      <c r="F1884" s="13">
        <v>44415</v>
      </c>
      <c r="H1884" s="6" t="s">
        <v>7948</v>
      </c>
      <c r="I1884" s="6" t="s">
        <v>7992</v>
      </c>
      <c r="J1884" s="14">
        <v>0.2397</v>
      </c>
      <c r="K1884" s="14">
        <v>0.1186</v>
      </c>
      <c r="L1884" s="15">
        <f t="shared" si="116"/>
        <v>0.1211</v>
      </c>
      <c r="M1884" s="11">
        <f t="shared" si="117"/>
        <v>1</v>
      </c>
      <c r="N1884" s="11">
        <f>VLOOKUP(E1884,Nasdaq!$A$2:$F$3174,5,1)</f>
        <v>4154.3398440000001</v>
      </c>
      <c r="O1884" s="11">
        <f>VLOOKUP(F1884,Nasdaq!$A$2:$F$3174,5,1)</f>
        <v>11010.980469</v>
      </c>
      <c r="P1884" s="11">
        <f t="shared" si="118"/>
        <v>2634</v>
      </c>
      <c r="Q1884" s="15">
        <f t="shared" si="119"/>
        <v>0.37729102032610379</v>
      </c>
    </row>
    <row r="1885" spans="1:17" ht="19.5" customHeight="1" x14ac:dyDescent="0.2">
      <c r="A1885" s="12">
        <v>6713</v>
      </c>
      <c r="B1885" s="6" t="s">
        <v>524</v>
      </c>
      <c r="C1885" s="12">
        <v>41084</v>
      </c>
      <c r="D1885" s="6" t="s">
        <v>3505</v>
      </c>
      <c r="E1885" s="13">
        <v>41780</v>
      </c>
      <c r="F1885" s="13">
        <v>44415</v>
      </c>
      <c r="H1885" s="6" t="s">
        <v>7948</v>
      </c>
      <c r="I1885" s="6" t="s">
        <v>7992</v>
      </c>
      <c r="J1885" s="14">
        <v>0.3674</v>
      </c>
      <c r="K1885" s="14">
        <v>0.11900000000000001</v>
      </c>
      <c r="L1885" s="15">
        <f t="shared" si="116"/>
        <v>0.24840000000000001</v>
      </c>
      <c r="M1885" s="11">
        <f t="shared" si="117"/>
        <v>1</v>
      </c>
      <c r="N1885" s="11">
        <f>VLOOKUP(E1885,Nasdaq!$A$2:$F$3174,5,1)</f>
        <v>4131.5400390000004</v>
      </c>
      <c r="O1885" s="11">
        <f>VLOOKUP(F1885,Nasdaq!$A$2:$F$3174,5,1)</f>
        <v>11010.980469</v>
      </c>
      <c r="P1885" s="11">
        <f t="shared" si="118"/>
        <v>2635</v>
      </c>
      <c r="Q1885" s="15">
        <f t="shared" si="119"/>
        <v>0.37522037765000582</v>
      </c>
    </row>
    <row r="1886" spans="1:17" ht="19.5" customHeight="1" x14ac:dyDescent="0.2">
      <c r="A1886" s="12">
        <v>6770</v>
      </c>
      <c r="B1886" s="6" t="s">
        <v>525</v>
      </c>
      <c r="C1886" s="12">
        <v>41084</v>
      </c>
      <c r="D1886" s="6" t="s">
        <v>3505</v>
      </c>
      <c r="E1886" s="13">
        <v>41785</v>
      </c>
      <c r="F1886" s="13">
        <v>44415</v>
      </c>
      <c r="H1886" s="6" t="s">
        <v>7948</v>
      </c>
      <c r="I1886" s="6" t="s">
        <v>7992</v>
      </c>
      <c r="J1886" s="14">
        <v>0.26030000000000003</v>
      </c>
      <c r="K1886" s="14">
        <v>0.11810000000000001</v>
      </c>
      <c r="L1886" s="15">
        <f t="shared" si="116"/>
        <v>0.14220000000000002</v>
      </c>
      <c r="M1886" s="11">
        <f t="shared" si="117"/>
        <v>1</v>
      </c>
      <c r="N1886" s="11">
        <f>VLOOKUP(E1886,Nasdaq!$A$2:$F$3174,5,1)</f>
        <v>4185.8100590000004</v>
      </c>
      <c r="O1886" s="11">
        <f>VLOOKUP(F1886,Nasdaq!$A$2:$F$3174,5,1)</f>
        <v>11010.980469</v>
      </c>
      <c r="P1886" s="11">
        <f t="shared" si="118"/>
        <v>2630</v>
      </c>
      <c r="Q1886" s="15">
        <f t="shared" si="119"/>
        <v>0.38014909645679895</v>
      </c>
    </row>
    <row r="1887" spans="1:17" ht="19.5" customHeight="1" x14ac:dyDescent="0.2">
      <c r="A1887" s="12">
        <v>6868</v>
      </c>
      <c r="B1887" s="6" t="s">
        <v>526</v>
      </c>
      <c r="C1887" s="12">
        <v>40549</v>
      </c>
      <c r="D1887" s="6" t="s">
        <v>3506</v>
      </c>
      <c r="E1887" s="13">
        <v>41340</v>
      </c>
      <c r="F1887" s="13">
        <v>44415</v>
      </c>
      <c r="H1887" s="6" t="s">
        <v>7948</v>
      </c>
      <c r="I1887" s="6" t="s">
        <v>8105</v>
      </c>
      <c r="J1887" s="14">
        <v>-0.19469999999999998</v>
      </c>
      <c r="K1887" s="14">
        <v>0.1331</v>
      </c>
      <c r="L1887" s="15">
        <f t="shared" si="116"/>
        <v>-0.32779999999999998</v>
      </c>
      <c r="M1887" s="11">
        <f t="shared" si="117"/>
        <v>0</v>
      </c>
      <c r="N1887" s="11">
        <f>VLOOKUP(E1887,Nasdaq!$A$2:$F$3174,5,1)</f>
        <v>3232.0900879999999</v>
      </c>
      <c r="O1887" s="11">
        <f>VLOOKUP(F1887,Nasdaq!$A$2:$F$3174,5,1)</f>
        <v>11010.980469</v>
      </c>
      <c r="P1887" s="11">
        <f t="shared" si="118"/>
        <v>3075</v>
      </c>
      <c r="Q1887" s="15">
        <f t="shared" si="119"/>
        <v>0.2935336800314563</v>
      </c>
    </row>
    <row r="1888" spans="1:17" ht="19.5" customHeight="1" x14ac:dyDescent="0.2">
      <c r="A1888" s="12">
        <v>6711</v>
      </c>
      <c r="B1888" s="6" t="s">
        <v>527</v>
      </c>
      <c r="C1888" s="12">
        <v>19487</v>
      </c>
      <c r="D1888" s="6" t="s">
        <v>3507</v>
      </c>
      <c r="E1888" s="13">
        <v>42997</v>
      </c>
      <c r="F1888" s="13">
        <v>44415</v>
      </c>
      <c r="H1888" s="6" t="s">
        <v>7950</v>
      </c>
      <c r="I1888" s="6" t="s">
        <v>8012</v>
      </c>
      <c r="J1888" s="14">
        <v>-0.26500000000000001</v>
      </c>
      <c r="K1888" s="14">
        <v>0.12839999999999999</v>
      </c>
      <c r="L1888" s="15">
        <f t="shared" si="116"/>
        <v>-0.39339999999999997</v>
      </c>
      <c r="M1888" s="11">
        <f t="shared" si="117"/>
        <v>0</v>
      </c>
      <c r="N1888" s="11">
        <f>VLOOKUP(E1888,Nasdaq!$A$2:$F$3174,5,1)</f>
        <v>6461.3198240000002</v>
      </c>
      <c r="O1888" s="11">
        <f>VLOOKUP(F1888,Nasdaq!$A$2:$F$3174,5,1)</f>
        <v>11010.980469</v>
      </c>
      <c r="P1888" s="11">
        <f t="shared" si="118"/>
        <v>1418</v>
      </c>
      <c r="Q1888" s="15">
        <f t="shared" si="119"/>
        <v>0.58680755059762169</v>
      </c>
    </row>
    <row r="1889" spans="1:17" ht="19.5" customHeight="1" x14ac:dyDescent="0.2">
      <c r="A1889" s="12">
        <v>7021</v>
      </c>
      <c r="B1889" s="6" t="s">
        <v>528</v>
      </c>
      <c r="C1889" s="12">
        <v>11371</v>
      </c>
      <c r="D1889" s="6" t="s">
        <v>3508</v>
      </c>
      <c r="E1889" s="13">
        <v>42214</v>
      </c>
      <c r="F1889" s="13">
        <v>44415</v>
      </c>
      <c r="H1889" s="6" t="s">
        <v>7945</v>
      </c>
      <c r="I1889" s="6" t="s">
        <v>7955</v>
      </c>
      <c r="J1889" s="14">
        <v>5.2300000000000006E-2</v>
      </c>
      <c r="K1889" s="14">
        <v>0.1195</v>
      </c>
      <c r="L1889" s="15">
        <f t="shared" si="116"/>
        <v>-6.7199999999999982E-2</v>
      </c>
      <c r="M1889" s="11">
        <f t="shared" si="117"/>
        <v>0</v>
      </c>
      <c r="N1889" s="11">
        <f>VLOOKUP(E1889,Nasdaq!$A$2:$F$3174,5,1)</f>
        <v>5111.7299800000001</v>
      </c>
      <c r="O1889" s="11">
        <f>VLOOKUP(F1889,Nasdaq!$A$2:$F$3174,5,1)</f>
        <v>11010.980469</v>
      </c>
      <c r="P1889" s="11">
        <f t="shared" si="118"/>
        <v>2201</v>
      </c>
      <c r="Q1889" s="15">
        <f t="shared" si="119"/>
        <v>0.46423975385265948</v>
      </c>
    </row>
    <row r="1890" spans="1:17" ht="19.5" customHeight="1" x14ac:dyDescent="0.2">
      <c r="A1890" s="12">
        <v>7708</v>
      </c>
      <c r="B1890" s="6" t="s">
        <v>529</v>
      </c>
      <c r="C1890" s="12">
        <v>29281</v>
      </c>
      <c r="D1890" s="6" t="s">
        <v>3509</v>
      </c>
      <c r="E1890" s="13">
        <v>43140</v>
      </c>
      <c r="F1890" s="13">
        <v>43678</v>
      </c>
      <c r="H1890" s="6" t="s">
        <v>7948</v>
      </c>
      <c r="I1890" s="6" t="s">
        <v>7992</v>
      </c>
      <c r="J1890" s="14">
        <v>-0.31590000000000001</v>
      </c>
      <c r="K1890" s="14">
        <v>0.1065</v>
      </c>
      <c r="L1890" s="15">
        <f t="shared" si="116"/>
        <v>-0.4224</v>
      </c>
      <c r="M1890" s="11">
        <f t="shared" si="117"/>
        <v>0</v>
      </c>
      <c r="N1890" s="11">
        <f>VLOOKUP(E1890,Nasdaq!$A$2:$F$3174,5,1)</f>
        <v>6874.4902339999999</v>
      </c>
      <c r="O1890" s="11">
        <f>VLOOKUP(F1890,Nasdaq!$A$2:$F$3174,5,1)</f>
        <v>8111.1201170000004</v>
      </c>
      <c r="P1890" s="11">
        <f t="shared" si="118"/>
        <v>538</v>
      </c>
      <c r="Q1890" s="15">
        <f t="shared" si="119"/>
        <v>0.84753966477929088</v>
      </c>
    </row>
    <row r="1891" spans="1:17" ht="19.5" customHeight="1" x14ac:dyDescent="0.2">
      <c r="A1891" s="12">
        <v>7081</v>
      </c>
      <c r="B1891" s="6" t="s">
        <v>530</v>
      </c>
      <c r="C1891" s="12">
        <v>2329</v>
      </c>
      <c r="D1891" s="6" t="s">
        <v>3260</v>
      </c>
      <c r="E1891" s="13">
        <v>42382</v>
      </c>
      <c r="F1891" s="13">
        <v>44415</v>
      </c>
      <c r="H1891" s="6" t="s">
        <v>7947</v>
      </c>
      <c r="I1891" s="6" t="s">
        <v>8148</v>
      </c>
      <c r="J1891" s="14">
        <v>2.92E-2</v>
      </c>
      <c r="K1891" s="14">
        <v>0.157</v>
      </c>
      <c r="L1891" s="15">
        <f t="shared" si="116"/>
        <v>-0.1278</v>
      </c>
      <c r="M1891" s="11">
        <f t="shared" si="117"/>
        <v>0</v>
      </c>
      <c r="N1891" s="11">
        <f>VLOOKUP(E1891,Nasdaq!$A$2:$F$3174,5,1)</f>
        <v>4526.0600590000004</v>
      </c>
      <c r="O1891" s="11">
        <f>VLOOKUP(F1891,Nasdaq!$A$2:$F$3174,5,1)</f>
        <v>11010.980469</v>
      </c>
      <c r="P1891" s="11">
        <f t="shared" si="118"/>
        <v>2033</v>
      </c>
      <c r="Q1891" s="15">
        <f t="shared" si="119"/>
        <v>0.41105017799282068</v>
      </c>
    </row>
    <row r="1892" spans="1:17" ht="19.5" customHeight="1" x14ac:dyDescent="0.2">
      <c r="A1892" s="12">
        <v>6147</v>
      </c>
      <c r="B1892" s="6" t="s">
        <v>5958</v>
      </c>
      <c r="C1892" s="12">
        <v>2329</v>
      </c>
      <c r="D1892" s="6" t="s">
        <v>3260</v>
      </c>
      <c r="E1892" s="13">
        <v>42325</v>
      </c>
      <c r="F1892" s="13">
        <v>44415</v>
      </c>
      <c r="H1892" s="6" t="s">
        <v>7947</v>
      </c>
      <c r="I1892" s="6" t="s">
        <v>8148</v>
      </c>
      <c r="J1892" s="14">
        <v>-9.0000000000000011E-3</v>
      </c>
      <c r="K1892" s="14">
        <v>0.1326</v>
      </c>
      <c r="L1892" s="15">
        <f t="shared" si="116"/>
        <v>-0.1416</v>
      </c>
      <c r="M1892" s="11">
        <f t="shared" si="117"/>
        <v>0</v>
      </c>
      <c r="N1892" s="11">
        <f>VLOOKUP(E1892,Nasdaq!$A$2:$F$3174,5,1)</f>
        <v>4986.0200199999999</v>
      </c>
      <c r="O1892" s="11">
        <f>VLOOKUP(F1892,Nasdaq!$A$2:$F$3174,5,1)</f>
        <v>11010.980469</v>
      </c>
      <c r="P1892" s="11">
        <f t="shared" si="118"/>
        <v>2090</v>
      </c>
      <c r="Q1892" s="15">
        <f t="shared" si="119"/>
        <v>0.45282299902833767</v>
      </c>
    </row>
    <row r="1893" spans="1:17" ht="19.5" customHeight="1" x14ac:dyDescent="0.2">
      <c r="A1893" s="12">
        <v>7443</v>
      </c>
      <c r="B1893" s="6" t="s">
        <v>531</v>
      </c>
      <c r="C1893" s="12">
        <v>1108</v>
      </c>
      <c r="D1893" s="6" t="s">
        <v>3510</v>
      </c>
      <c r="E1893" s="13">
        <v>40009</v>
      </c>
      <c r="F1893" s="13">
        <v>44415</v>
      </c>
      <c r="H1893" s="6" t="s">
        <v>7944</v>
      </c>
      <c r="I1893" s="6" t="s">
        <v>8146</v>
      </c>
      <c r="J1893" s="14">
        <v>0.22640000000000002</v>
      </c>
      <c r="K1893" s="14">
        <v>0.14610000000000001</v>
      </c>
      <c r="L1893" s="15">
        <f t="shared" si="116"/>
        <v>8.030000000000001E-2</v>
      </c>
      <c r="M1893" s="11">
        <f t="shared" si="117"/>
        <v>1</v>
      </c>
      <c r="N1893" s="11">
        <f>VLOOKUP(E1893,Nasdaq!$A$2:$F$3174,5,1)</f>
        <v>1862.900024</v>
      </c>
      <c r="O1893" s="11">
        <f>VLOOKUP(F1893,Nasdaq!$A$2:$F$3174,5,1)</f>
        <v>11010.980469</v>
      </c>
      <c r="P1893" s="11">
        <f t="shared" si="118"/>
        <v>4406</v>
      </c>
      <c r="Q1893" s="15">
        <f t="shared" si="119"/>
        <v>0.16918584929043318</v>
      </c>
    </row>
    <row r="1894" spans="1:17" ht="19.5" customHeight="1" x14ac:dyDescent="0.2">
      <c r="A1894" s="12">
        <v>7185</v>
      </c>
      <c r="B1894" s="6" t="s">
        <v>532</v>
      </c>
      <c r="C1894" s="12">
        <v>36280</v>
      </c>
      <c r="D1894" s="6" t="s">
        <v>3511</v>
      </c>
      <c r="E1894" s="13">
        <v>41820</v>
      </c>
      <c r="F1894" s="13">
        <v>44415</v>
      </c>
      <c r="H1894" s="6" t="s">
        <v>7948</v>
      </c>
      <c r="I1894" s="6" t="s">
        <v>8117</v>
      </c>
      <c r="J1894" s="14">
        <v>-8.7400000000000005E-2</v>
      </c>
      <c r="K1894" s="14">
        <v>0.11449999999999999</v>
      </c>
      <c r="L1894" s="15">
        <f t="shared" ref="L1894:L1957" si="120">J1894-K1894</f>
        <v>-0.2019</v>
      </c>
      <c r="M1894" s="11">
        <f t="shared" ref="M1894:M1957" si="121">IF(L1894&gt;0,1,0)</f>
        <v>0</v>
      </c>
      <c r="N1894" s="11">
        <f>VLOOKUP(E1894,Nasdaq!$A$2:$F$3174,5,1)</f>
        <v>4408.1801759999998</v>
      </c>
      <c r="O1894" s="11">
        <f>VLOOKUP(F1894,Nasdaq!$A$2:$F$3174,5,1)</f>
        <v>11010.980469</v>
      </c>
      <c r="P1894" s="11">
        <f t="shared" ref="P1894:P1957" si="122">_xlfn.DAYS(F1894,E1894)</f>
        <v>2595</v>
      </c>
      <c r="Q1894" s="15">
        <f t="shared" ref="Q1894:Q1957" si="123">(O1894/N1894)^(1/P1894/365-1)</f>
        <v>0.40034440610040634</v>
      </c>
    </row>
    <row r="1895" spans="1:17" ht="19.5" customHeight="1" x14ac:dyDescent="0.2">
      <c r="A1895" s="12">
        <v>5043</v>
      </c>
      <c r="B1895" s="6" t="s">
        <v>533</v>
      </c>
      <c r="C1895" s="12">
        <v>40579</v>
      </c>
      <c r="D1895" s="6" t="s">
        <v>3512</v>
      </c>
      <c r="E1895" s="13">
        <v>42242</v>
      </c>
      <c r="F1895" s="13">
        <v>44415</v>
      </c>
      <c r="H1895" s="6" t="s">
        <v>7947</v>
      </c>
      <c r="I1895" s="6" t="s">
        <v>8138</v>
      </c>
      <c r="J1895" s="14">
        <v>-0.2145</v>
      </c>
      <c r="K1895" s="14">
        <v>0.1399</v>
      </c>
      <c r="L1895" s="15">
        <f t="shared" si="120"/>
        <v>-0.35439999999999999</v>
      </c>
      <c r="M1895" s="11">
        <f t="shared" si="121"/>
        <v>0</v>
      </c>
      <c r="N1895" s="11">
        <f>VLOOKUP(E1895,Nasdaq!$A$2:$F$3174,5,1)</f>
        <v>4697.5400390000004</v>
      </c>
      <c r="O1895" s="11">
        <f>VLOOKUP(F1895,Nasdaq!$A$2:$F$3174,5,1)</f>
        <v>11010.980469</v>
      </c>
      <c r="P1895" s="11">
        <f t="shared" si="122"/>
        <v>2173</v>
      </c>
      <c r="Q1895" s="15">
        <f t="shared" si="123"/>
        <v>0.4266236869171231</v>
      </c>
    </row>
    <row r="1896" spans="1:17" ht="19.5" customHeight="1" x14ac:dyDescent="0.2">
      <c r="A1896" s="12">
        <v>7389</v>
      </c>
      <c r="B1896" s="6" t="s">
        <v>534</v>
      </c>
      <c r="C1896" s="12">
        <v>11405</v>
      </c>
      <c r="D1896" s="6" t="s">
        <v>3513</v>
      </c>
      <c r="E1896" s="13">
        <v>41925</v>
      </c>
      <c r="F1896" s="13">
        <v>44415</v>
      </c>
      <c r="H1896" s="6" t="s">
        <v>7947</v>
      </c>
      <c r="I1896" s="6" t="s">
        <v>8097</v>
      </c>
      <c r="J1896" s="14">
        <v>-2.64E-2</v>
      </c>
      <c r="K1896" s="14">
        <v>0.128</v>
      </c>
      <c r="L1896" s="15">
        <f t="shared" si="120"/>
        <v>-0.15440000000000001</v>
      </c>
      <c r="M1896" s="11">
        <f t="shared" si="121"/>
        <v>0</v>
      </c>
      <c r="N1896" s="11">
        <f>VLOOKUP(E1896,Nasdaq!$A$2:$F$3174,5,1)</f>
        <v>4213.6601559999999</v>
      </c>
      <c r="O1896" s="11">
        <f>VLOOKUP(F1896,Nasdaq!$A$2:$F$3174,5,1)</f>
        <v>11010.980469</v>
      </c>
      <c r="P1896" s="11">
        <f t="shared" si="122"/>
        <v>2490</v>
      </c>
      <c r="Q1896" s="15">
        <f t="shared" si="123"/>
        <v>0.38267842008006986</v>
      </c>
    </row>
    <row r="1897" spans="1:17" ht="19.5" customHeight="1" x14ac:dyDescent="0.2">
      <c r="A1897" s="12">
        <v>6924</v>
      </c>
      <c r="B1897" s="6" t="s">
        <v>535</v>
      </c>
      <c r="C1897" s="12">
        <v>11405</v>
      </c>
      <c r="D1897" s="6" t="s">
        <v>3513</v>
      </c>
      <c r="E1897" s="13">
        <v>42293</v>
      </c>
      <c r="F1897" s="13">
        <v>44415</v>
      </c>
      <c r="H1897" s="6" t="s">
        <v>7947</v>
      </c>
      <c r="I1897" s="6" t="s">
        <v>8097</v>
      </c>
      <c r="J1897" s="14">
        <v>-3.0299999999999997E-2</v>
      </c>
      <c r="K1897" s="14">
        <v>0.1326</v>
      </c>
      <c r="L1897" s="15">
        <f t="shared" si="120"/>
        <v>-0.16289999999999999</v>
      </c>
      <c r="M1897" s="11">
        <f t="shared" si="121"/>
        <v>0</v>
      </c>
      <c r="N1897" s="11">
        <f>VLOOKUP(E1897,Nasdaq!$A$2:$F$3174,5,1)</f>
        <v>4886.6899409999996</v>
      </c>
      <c r="O1897" s="11">
        <f>VLOOKUP(F1897,Nasdaq!$A$2:$F$3174,5,1)</f>
        <v>11010.980469</v>
      </c>
      <c r="P1897" s="11">
        <f t="shared" si="122"/>
        <v>2122</v>
      </c>
      <c r="Q1897" s="15">
        <f t="shared" si="123"/>
        <v>0.4438019920425112</v>
      </c>
    </row>
    <row r="1898" spans="1:17" ht="19.5" customHeight="1" x14ac:dyDescent="0.2">
      <c r="A1898" s="12">
        <v>7072</v>
      </c>
      <c r="B1898" s="6" t="s">
        <v>536</v>
      </c>
      <c r="C1898" s="12">
        <v>42600</v>
      </c>
      <c r="D1898" s="6" t="s">
        <v>3514</v>
      </c>
      <c r="E1898" s="13">
        <v>42417</v>
      </c>
      <c r="F1898" s="13">
        <v>43014</v>
      </c>
      <c r="H1898" s="6" t="s">
        <v>7949</v>
      </c>
      <c r="I1898" s="6" t="s">
        <v>8058</v>
      </c>
      <c r="J1898" s="14">
        <v>-0.91819999999999991</v>
      </c>
      <c r="K1898" s="14">
        <v>0.21190000000000001</v>
      </c>
      <c r="L1898" s="15">
        <f t="shared" si="120"/>
        <v>-1.1300999999999999</v>
      </c>
      <c r="M1898" s="11">
        <f t="shared" si="121"/>
        <v>0</v>
      </c>
      <c r="N1898" s="11">
        <f>VLOOKUP(E1898,Nasdaq!$A$2:$F$3174,5,1)</f>
        <v>4534.0600590000004</v>
      </c>
      <c r="O1898" s="11">
        <f>VLOOKUP(F1898,Nasdaq!$A$2:$F$3174,5,1)</f>
        <v>6590.1801759999998</v>
      </c>
      <c r="P1898" s="11">
        <f t="shared" si="122"/>
        <v>597</v>
      </c>
      <c r="Q1898" s="15">
        <f t="shared" si="123"/>
        <v>0.68800362344487187</v>
      </c>
    </row>
    <row r="1899" spans="1:17" ht="19.5" customHeight="1" x14ac:dyDescent="0.2">
      <c r="A1899" s="12">
        <v>6661</v>
      </c>
      <c r="B1899" s="6" t="s">
        <v>537</v>
      </c>
      <c r="C1899" s="12">
        <v>1974</v>
      </c>
      <c r="D1899" s="6" t="s">
        <v>3515</v>
      </c>
      <c r="E1899" s="13">
        <v>43166</v>
      </c>
      <c r="F1899" s="13">
        <v>44415</v>
      </c>
      <c r="H1899" s="6" t="s">
        <v>7946</v>
      </c>
      <c r="I1899" s="6" t="s">
        <v>8005</v>
      </c>
      <c r="J1899" s="14">
        <v>0.1832</v>
      </c>
      <c r="K1899" s="14">
        <v>0.11130000000000001</v>
      </c>
      <c r="L1899" s="15">
        <f t="shared" si="120"/>
        <v>7.1899999999999992E-2</v>
      </c>
      <c r="M1899" s="11">
        <f t="shared" si="121"/>
        <v>1</v>
      </c>
      <c r="N1899" s="11">
        <f>VLOOKUP(E1899,Nasdaq!$A$2:$F$3174,5,1)</f>
        <v>7396.6499020000001</v>
      </c>
      <c r="O1899" s="11">
        <f>VLOOKUP(F1899,Nasdaq!$A$2:$F$3174,5,1)</f>
        <v>11010.980469</v>
      </c>
      <c r="P1899" s="11">
        <f t="shared" si="122"/>
        <v>1249</v>
      </c>
      <c r="Q1899" s="15">
        <f t="shared" si="123"/>
        <v>0.67175274519163286</v>
      </c>
    </row>
    <row r="1900" spans="1:17" ht="19.5" customHeight="1" x14ac:dyDescent="0.2">
      <c r="A1900" s="12">
        <v>5042</v>
      </c>
      <c r="B1900" s="6" t="s">
        <v>538</v>
      </c>
      <c r="C1900" s="12">
        <v>40589</v>
      </c>
      <c r="D1900" s="6" t="s">
        <v>3516</v>
      </c>
      <c r="E1900" s="13">
        <v>40932</v>
      </c>
      <c r="F1900" s="13">
        <v>42047</v>
      </c>
      <c r="H1900" s="6" t="s">
        <v>7948</v>
      </c>
      <c r="I1900" s="6" t="s">
        <v>7992</v>
      </c>
      <c r="J1900" s="14">
        <v>-0.44380000000000003</v>
      </c>
      <c r="K1900" s="14">
        <v>0.18899999999999997</v>
      </c>
      <c r="L1900" s="15">
        <f t="shared" si="120"/>
        <v>-0.63280000000000003</v>
      </c>
      <c r="M1900" s="11">
        <f t="shared" si="121"/>
        <v>0</v>
      </c>
      <c r="N1900" s="11">
        <f>VLOOKUP(E1900,Nasdaq!$A$2:$F$3174,5,1)</f>
        <v>2786.639893</v>
      </c>
      <c r="O1900" s="11">
        <f>VLOOKUP(F1900,Nasdaq!$A$2:$F$3174,5,1)</f>
        <v>4857.6098629999997</v>
      </c>
      <c r="P1900" s="11">
        <f t="shared" si="122"/>
        <v>1115</v>
      </c>
      <c r="Q1900" s="15">
        <f t="shared" si="123"/>
        <v>0.57366560441310399</v>
      </c>
    </row>
    <row r="1901" spans="1:17" ht="19.5" customHeight="1" x14ac:dyDescent="0.2">
      <c r="A1901" s="12">
        <v>9427</v>
      </c>
      <c r="B1901" s="6" t="s">
        <v>539</v>
      </c>
      <c r="C1901" s="12">
        <v>35552</v>
      </c>
      <c r="D1901" s="6" t="s">
        <v>3517</v>
      </c>
      <c r="E1901" s="13">
        <v>43420</v>
      </c>
      <c r="F1901" s="13">
        <v>44415</v>
      </c>
      <c r="H1901" s="6" t="s">
        <v>7946</v>
      </c>
      <c r="I1901" s="6" t="s">
        <v>7956</v>
      </c>
      <c r="J1901" s="14">
        <v>-0.74629999999999996</v>
      </c>
      <c r="K1901" s="14">
        <v>0.14810000000000001</v>
      </c>
      <c r="L1901" s="15">
        <f t="shared" si="120"/>
        <v>-0.89439999999999997</v>
      </c>
      <c r="M1901" s="11">
        <f t="shared" si="121"/>
        <v>0</v>
      </c>
      <c r="N1901" s="11">
        <f>VLOOKUP(E1901,Nasdaq!$A$2:$F$3174,5,1)</f>
        <v>7247.8701170000004</v>
      </c>
      <c r="O1901" s="11">
        <f>VLOOKUP(F1901,Nasdaq!$A$2:$F$3174,5,1)</f>
        <v>11010.980469</v>
      </c>
      <c r="P1901" s="11">
        <f t="shared" si="122"/>
        <v>995</v>
      </c>
      <c r="Q1901" s="15">
        <f t="shared" si="123"/>
        <v>0.65824096983188152</v>
      </c>
    </row>
    <row r="1902" spans="1:17" ht="19.5" customHeight="1" x14ac:dyDescent="0.2">
      <c r="A1902" s="12">
        <v>8864</v>
      </c>
      <c r="B1902" s="6" t="s">
        <v>540</v>
      </c>
      <c r="C1902" s="12">
        <v>22574</v>
      </c>
      <c r="D1902" s="6" t="s">
        <v>3518</v>
      </c>
      <c r="E1902" s="13">
        <v>43425</v>
      </c>
      <c r="F1902" s="13">
        <v>44415</v>
      </c>
      <c r="H1902" s="6" t="s">
        <v>7948</v>
      </c>
      <c r="I1902" s="6" t="s">
        <v>7992</v>
      </c>
      <c r="J1902" s="14">
        <v>0</v>
      </c>
      <c r="K1902" s="14">
        <v>0.1709</v>
      </c>
      <c r="L1902" s="15">
        <f t="shared" si="120"/>
        <v>-0.1709</v>
      </c>
      <c r="M1902" s="11">
        <f t="shared" si="121"/>
        <v>0</v>
      </c>
      <c r="N1902" s="11">
        <f>VLOOKUP(E1902,Nasdaq!$A$2:$F$3174,5,1)</f>
        <v>6972.25</v>
      </c>
      <c r="O1902" s="11">
        <f>VLOOKUP(F1902,Nasdaq!$A$2:$F$3174,5,1)</f>
        <v>11010.980469</v>
      </c>
      <c r="P1902" s="11">
        <f t="shared" si="122"/>
        <v>990</v>
      </c>
      <c r="Q1902" s="15">
        <f t="shared" si="123"/>
        <v>0.63320962529942659</v>
      </c>
    </row>
    <row r="1903" spans="1:17" ht="19.5" customHeight="1" x14ac:dyDescent="0.2">
      <c r="A1903" s="12">
        <v>6112</v>
      </c>
      <c r="B1903" s="6" t="s">
        <v>541</v>
      </c>
      <c r="C1903" s="12">
        <v>40602</v>
      </c>
      <c r="D1903" s="6" t="s">
        <v>3519</v>
      </c>
      <c r="E1903" s="13">
        <v>43018</v>
      </c>
      <c r="F1903" s="13">
        <v>43119</v>
      </c>
      <c r="H1903" s="6" t="s">
        <v>7951</v>
      </c>
      <c r="I1903" s="6" t="s">
        <v>8020</v>
      </c>
      <c r="J1903" s="14">
        <v>5.0137999999999998</v>
      </c>
      <c r="K1903" s="14">
        <v>0.44579999999999997</v>
      </c>
      <c r="L1903" s="15">
        <f t="shared" si="120"/>
        <v>4.5679999999999996</v>
      </c>
      <c r="M1903" s="11">
        <f t="shared" si="121"/>
        <v>1</v>
      </c>
      <c r="N1903" s="11">
        <f>VLOOKUP(E1903,Nasdaq!$A$2:$F$3174,5,1)</f>
        <v>6587.25</v>
      </c>
      <c r="O1903" s="11">
        <f>VLOOKUP(F1903,Nasdaq!$A$2:$F$3174,5,1)</f>
        <v>7336.3798829999996</v>
      </c>
      <c r="P1903" s="11">
        <f t="shared" si="122"/>
        <v>101</v>
      </c>
      <c r="Q1903" s="15">
        <f t="shared" si="123"/>
        <v>0.89789096955765446</v>
      </c>
    </row>
    <row r="1904" spans="1:17" ht="19.5" customHeight="1" x14ac:dyDescent="0.2">
      <c r="A1904" s="12">
        <v>5666</v>
      </c>
      <c r="B1904" s="6" t="s">
        <v>542</v>
      </c>
      <c r="C1904" s="12">
        <v>40602</v>
      </c>
      <c r="D1904" s="6" t="s">
        <v>3519</v>
      </c>
      <c r="E1904" s="13">
        <v>43018</v>
      </c>
      <c r="F1904" s="13">
        <v>43119</v>
      </c>
      <c r="H1904" s="6" t="s">
        <v>7951</v>
      </c>
      <c r="I1904" s="6" t="s">
        <v>8020</v>
      </c>
      <c r="J1904" s="14">
        <v>5.0137999999999998</v>
      </c>
      <c r="K1904" s="14">
        <v>0.44579999999999997</v>
      </c>
      <c r="L1904" s="15">
        <f t="shared" si="120"/>
        <v>4.5679999999999996</v>
      </c>
      <c r="M1904" s="11">
        <f t="shared" si="121"/>
        <v>1</v>
      </c>
      <c r="N1904" s="11">
        <f>VLOOKUP(E1904,Nasdaq!$A$2:$F$3174,5,1)</f>
        <v>6587.25</v>
      </c>
      <c r="O1904" s="11">
        <f>VLOOKUP(F1904,Nasdaq!$A$2:$F$3174,5,1)</f>
        <v>7336.3798829999996</v>
      </c>
      <c r="P1904" s="11">
        <f t="shared" si="122"/>
        <v>101</v>
      </c>
      <c r="Q1904" s="15">
        <f t="shared" si="123"/>
        <v>0.89789096955765446</v>
      </c>
    </row>
    <row r="1905" spans="1:17" ht="19.5" customHeight="1" x14ac:dyDescent="0.2">
      <c r="A1905" s="12">
        <v>5542</v>
      </c>
      <c r="B1905" s="6" t="s">
        <v>543</v>
      </c>
      <c r="C1905" s="12">
        <v>32526</v>
      </c>
      <c r="D1905" s="6" t="s">
        <v>3520</v>
      </c>
      <c r="E1905" s="13">
        <v>41353</v>
      </c>
      <c r="F1905" s="13">
        <v>43465</v>
      </c>
      <c r="H1905" s="6" t="s">
        <v>7949</v>
      </c>
      <c r="I1905" s="6" t="s">
        <v>7973</v>
      </c>
      <c r="J1905" s="14">
        <v>-0.1303</v>
      </c>
      <c r="K1905" s="14">
        <v>0.1082</v>
      </c>
      <c r="L1905" s="15">
        <f t="shared" si="120"/>
        <v>-0.23849999999999999</v>
      </c>
      <c r="M1905" s="11">
        <f t="shared" si="121"/>
        <v>0</v>
      </c>
      <c r="N1905" s="11">
        <f>VLOOKUP(E1905,Nasdaq!$A$2:$F$3174,5,1)</f>
        <v>3254.1899410000001</v>
      </c>
      <c r="O1905" s="11">
        <f>VLOOKUP(F1905,Nasdaq!$A$2:$F$3174,5,1)</f>
        <v>6635.2797849999997</v>
      </c>
      <c r="P1905" s="11">
        <f t="shared" si="122"/>
        <v>2112</v>
      </c>
      <c r="Q1905" s="15">
        <f t="shared" si="123"/>
        <v>0.49043793992277357</v>
      </c>
    </row>
    <row r="1906" spans="1:17" ht="19.5" customHeight="1" x14ac:dyDescent="0.2">
      <c r="A1906" s="12">
        <v>7199</v>
      </c>
      <c r="B1906" s="6" t="s">
        <v>544</v>
      </c>
      <c r="C1906" s="12">
        <v>36312</v>
      </c>
      <c r="D1906" s="6" t="s">
        <v>3521</v>
      </c>
      <c r="E1906" s="13">
        <v>42789</v>
      </c>
      <c r="F1906" s="13">
        <v>43392</v>
      </c>
      <c r="H1906" s="6" t="s">
        <v>7948</v>
      </c>
      <c r="I1906" s="6" t="s">
        <v>7992</v>
      </c>
      <c r="J1906" s="14">
        <v>-9.1799999999999993E-2</v>
      </c>
      <c r="K1906" s="14">
        <v>0.12179999999999999</v>
      </c>
      <c r="L1906" s="15">
        <f t="shared" si="120"/>
        <v>-0.21359999999999998</v>
      </c>
      <c r="M1906" s="11">
        <f t="shared" si="121"/>
        <v>0</v>
      </c>
      <c r="N1906" s="11">
        <f>VLOOKUP(E1906,Nasdaq!$A$2:$F$3174,5,1)</f>
        <v>5835.5097660000001</v>
      </c>
      <c r="O1906" s="11">
        <f>VLOOKUP(F1906,Nasdaq!$A$2:$F$3174,5,1)</f>
        <v>7449.0297849999997</v>
      </c>
      <c r="P1906" s="11">
        <f t="shared" si="122"/>
        <v>603</v>
      </c>
      <c r="Q1906" s="15">
        <f t="shared" si="123"/>
        <v>0.78339279167749676</v>
      </c>
    </row>
    <row r="1907" spans="1:17" ht="19.5" customHeight="1" x14ac:dyDescent="0.2">
      <c r="A1907" s="12">
        <v>7954</v>
      </c>
      <c r="B1907" s="6" t="s">
        <v>545</v>
      </c>
      <c r="C1907" s="12">
        <v>45821</v>
      </c>
      <c r="D1907" s="6" t="s">
        <v>3522</v>
      </c>
      <c r="E1907" s="13">
        <v>43581</v>
      </c>
      <c r="F1907" s="13">
        <v>44415</v>
      </c>
      <c r="H1907" s="6" t="s">
        <v>7947</v>
      </c>
      <c r="I1907" s="6" t="s">
        <v>8135</v>
      </c>
      <c r="J1907" s="14">
        <v>-0.61740000000000006</v>
      </c>
      <c r="K1907" s="14">
        <v>0.13089999999999999</v>
      </c>
      <c r="L1907" s="15">
        <f t="shared" si="120"/>
        <v>-0.74830000000000008</v>
      </c>
      <c r="M1907" s="11">
        <f t="shared" si="121"/>
        <v>0</v>
      </c>
      <c r="N1907" s="11">
        <f>VLOOKUP(E1907,Nasdaq!$A$2:$F$3174,5,1)</f>
        <v>8146.3999020000001</v>
      </c>
      <c r="O1907" s="11">
        <f>VLOOKUP(F1907,Nasdaq!$A$2:$F$3174,5,1)</f>
        <v>11010.980469</v>
      </c>
      <c r="P1907" s="11">
        <f t="shared" si="122"/>
        <v>834</v>
      </c>
      <c r="Q1907" s="15">
        <f t="shared" si="123"/>
        <v>0.73984401194459859</v>
      </c>
    </row>
    <row r="1908" spans="1:17" ht="19.5" customHeight="1" x14ac:dyDescent="0.2">
      <c r="A1908" s="12">
        <v>6469</v>
      </c>
      <c r="B1908" s="6" t="s">
        <v>546</v>
      </c>
      <c r="C1908" s="12">
        <v>6436</v>
      </c>
      <c r="D1908" s="6" t="s">
        <v>3471</v>
      </c>
      <c r="E1908" s="13">
        <v>42997</v>
      </c>
      <c r="F1908" s="13">
        <v>44415</v>
      </c>
      <c r="H1908" s="6" t="s">
        <v>7948</v>
      </c>
      <c r="I1908" s="6" t="s">
        <v>7959</v>
      </c>
      <c r="J1908" s="14">
        <v>0.22899999999999998</v>
      </c>
      <c r="K1908" s="14">
        <v>0.12839999999999999</v>
      </c>
      <c r="L1908" s="15">
        <f t="shared" si="120"/>
        <v>0.10059999999999999</v>
      </c>
      <c r="M1908" s="11">
        <f t="shared" si="121"/>
        <v>1</v>
      </c>
      <c r="N1908" s="11">
        <f>VLOOKUP(E1908,Nasdaq!$A$2:$F$3174,5,1)</f>
        <v>6461.3198240000002</v>
      </c>
      <c r="O1908" s="11">
        <f>VLOOKUP(F1908,Nasdaq!$A$2:$F$3174,5,1)</f>
        <v>11010.980469</v>
      </c>
      <c r="P1908" s="11">
        <f t="shared" si="122"/>
        <v>1418</v>
      </c>
      <c r="Q1908" s="15">
        <f t="shared" si="123"/>
        <v>0.58680755059762169</v>
      </c>
    </row>
    <row r="1909" spans="1:17" ht="19.5" customHeight="1" x14ac:dyDescent="0.2">
      <c r="A1909" s="12">
        <v>8878</v>
      </c>
      <c r="B1909" s="6" t="s">
        <v>547</v>
      </c>
      <c r="C1909" s="12">
        <v>3181</v>
      </c>
      <c r="D1909" s="6" t="s">
        <v>3523</v>
      </c>
      <c r="E1909" s="13">
        <v>43251</v>
      </c>
      <c r="F1909" s="13">
        <v>44415</v>
      </c>
      <c r="H1909" s="6" t="s">
        <v>7944</v>
      </c>
      <c r="I1909" s="6" t="s">
        <v>8159</v>
      </c>
      <c r="J1909" s="14">
        <v>-7.8000000000000005E-3</v>
      </c>
      <c r="K1909" s="14">
        <v>0.1255</v>
      </c>
      <c r="L1909" s="15">
        <f t="shared" si="120"/>
        <v>-0.1333</v>
      </c>
      <c r="M1909" s="11">
        <f t="shared" si="121"/>
        <v>0</v>
      </c>
      <c r="N1909" s="11">
        <f>VLOOKUP(E1909,Nasdaq!$A$2:$F$3174,5,1)</f>
        <v>7442.1201170000004</v>
      </c>
      <c r="O1909" s="11">
        <f>VLOOKUP(F1909,Nasdaq!$A$2:$F$3174,5,1)</f>
        <v>11010.980469</v>
      </c>
      <c r="P1909" s="11">
        <f t="shared" si="122"/>
        <v>1164</v>
      </c>
      <c r="Q1909" s="15">
        <f t="shared" si="123"/>
        <v>0.6758823158279087</v>
      </c>
    </row>
    <row r="1910" spans="1:17" ht="19.5" customHeight="1" x14ac:dyDescent="0.2">
      <c r="A1910" s="12">
        <v>7257</v>
      </c>
      <c r="B1910" s="6" t="s">
        <v>548</v>
      </c>
      <c r="C1910" s="12">
        <v>31515</v>
      </c>
      <c r="D1910" s="6" t="s">
        <v>3524</v>
      </c>
      <c r="E1910" s="13">
        <v>42412</v>
      </c>
      <c r="F1910" s="13">
        <v>44415</v>
      </c>
      <c r="H1910" s="6" t="s">
        <v>7946</v>
      </c>
      <c r="I1910" s="6" t="s">
        <v>8005</v>
      </c>
      <c r="J1910" s="14">
        <v>-0.30280000000000001</v>
      </c>
      <c r="K1910" s="14">
        <v>0.16309999999999999</v>
      </c>
      <c r="L1910" s="15">
        <f t="shared" si="120"/>
        <v>-0.46589999999999998</v>
      </c>
      <c r="M1910" s="11">
        <f t="shared" si="121"/>
        <v>0</v>
      </c>
      <c r="N1910" s="11">
        <f>VLOOKUP(E1910,Nasdaq!$A$2:$F$3174,5,1)</f>
        <v>4337.5097660000001</v>
      </c>
      <c r="O1910" s="11">
        <f>VLOOKUP(F1910,Nasdaq!$A$2:$F$3174,5,1)</f>
        <v>11010.980469</v>
      </c>
      <c r="P1910" s="11">
        <f t="shared" si="122"/>
        <v>2003</v>
      </c>
      <c r="Q1910" s="15">
        <f t="shared" si="123"/>
        <v>0.39392634518390068</v>
      </c>
    </row>
    <row r="1911" spans="1:17" ht="19.5" customHeight="1" x14ac:dyDescent="0.2">
      <c r="A1911" s="12">
        <v>7471</v>
      </c>
      <c r="B1911" s="6" t="s">
        <v>549</v>
      </c>
      <c r="C1911" s="12">
        <v>40616</v>
      </c>
      <c r="D1911" s="6" t="s">
        <v>3525</v>
      </c>
      <c r="E1911" s="13">
        <v>42765</v>
      </c>
      <c r="F1911" s="13">
        <v>44415</v>
      </c>
      <c r="H1911" s="6" t="s">
        <v>7948</v>
      </c>
      <c r="I1911" s="6" t="s">
        <v>7992</v>
      </c>
      <c r="J1911" s="14">
        <v>-0.18530000000000002</v>
      </c>
      <c r="K1911" s="14">
        <v>0.13849999999999998</v>
      </c>
      <c r="L1911" s="15">
        <f t="shared" si="120"/>
        <v>-0.32379999999999998</v>
      </c>
      <c r="M1911" s="11">
        <f t="shared" si="121"/>
        <v>0</v>
      </c>
      <c r="N1911" s="11">
        <f>VLOOKUP(E1911,Nasdaq!$A$2:$F$3174,5,1)</f>
        <v>5613.7099609999996</v>
      </c>
      <c r="O1911" s="11">
        <f>VLOOKUP(F1911,Nasdaq!$A$2:$F$3174,5,1)</f>
        <v>11010.980469</v>
      </c>
      <c r="P1911" s="11">
        <f t="shared" si="122"/>
        <v>1650</v>
      </c>
      <c r="Q1911" s="15">
        <f t="shared" si="123"/>
        <v>0.50982891635713912</v>
      </c>
    </row>
    <row r="1912" spans="1:17" ht="19.5" customHeight="1" x14ac:dyDescent="0.2">
      <c r="A1912" s="12">
        <v>6252</v>
      </c>
      <c r="B1912" s="6" t="s">
        <v>550</v>
      </c>
      <c r="C1912" s="12">
        <v>40616</v>
      </c>
      <c r="D1912" s="6" t="s">
        <v>3525</v>
      </c>
      <c r="E1912" s="13">
        <v>43417</v>
      </c>
      <c r="F1912" s="13">
        <v>44415</v>
      </c>
      <c r="H1912" s="6" t="s">
        <v>7948</v>
      </c>
      <c r="I1912" s="6" t="s">
        <v>7992</v>
      </c>
      <c r="J1912" s="14">
        <v>-0.1045</v>
      </c>
      <c r="K1912" s="14">
        <v>0.1512</v>
      </c>
      <c r="L1912" s="15">
        <f t="shared" si="120"/>
        <v>-0.25569999999999998</v>
      </c>
      <c r="M1912" s="11">
        <f t="shared" si="121"/>
        <v>0</v>
      </c>
      <c r="N1912" s="11">
        <f>VLOOKUP(E1912,Nasdaq!$A$2:$F$3174,5,1)</f>
        <v>7200.8701170000004</v>
      </c>
      <c r="O1912" s="11">
        <f>VLOOKUP(F1912,Nasdaq!$A$2:$F$3174,5,1)</f>
        <v>11010.980469</v>
      </c>
      <c r="P1912" s="11">
        <f t="shared" si="122"/>
        <v>998</v>
      </c>
      <c r="Q1912" s="15">
        <f t="shared" si="123"/>
        <v>0.65397250794785122</v>
      </c>
    </row>
    <row r="1913" spans="1:17" ht="19.5" customHeight="1" x14ac:dyDescent="0.2">
      <c r="A1913" s="12">
        <v>7540</v>
      </c>
      <c r="B1913" s="6" t="s">
        <v>551</v>
      </c>
      <c r="C1913" s="12">
        <v>5110</v>
      </c>
      <c r="D1913" s="6" t="s">
        <v>3526</v>
      </c>
      <c r="E1913" s="13">
        <v>42829</v>
      </c>
      <c r="F1913" s="13">
        <v>43479</v>
      </c>
      <c r="H1913" s="6" t="s">
        <v>7944</v>
      </c>
      <c r="I1913" s="6" t="s">
        <v>7968</v>
      </c>
      <c r="J1913" s="14">
        <v>-5.9900000000000002E-2</v>
      </c>
      <c r="K1913" s="14">
        <v>7.2800000000000004E-2</v>
      </c>
      <c r="L1913" s="15">
        <f t="shared" si="120"/>
        <v>-0.13270000000000001</v>
      </c>
      <c r="M1913" s="11">
        <f t="shared" si="121"/>
        <v>0</v>
      </c>
      <c r="N1913" s="11">
        <f>VLOOKUP(E1913,Nasdaq!$A$2:$F$3174,5,1)</f>
        <v>5898.6098629999997</v>
      </c>
      <c r="O1913" s="11">
        <f>VLOOKUP(F1913,Nasdaq!$A$2:$F$3174,5,1)</f>
        <v>6905.919922</v>
      </c>
      <c r="P1913" s="11">
        <f t="shared" si="122"/>
        <v>650</v>
      </c>
      <c r="Q1913" s="15">
        <f t="shared" si="123"/>
        <v>0.85413874610346507</v>
      </c>
    </row>
    <row r="1914" spans="1:17" ht="19.5" customHeight="1" x14ac:dyDescent="0.2">
      <c r="A1914" s="12">
        <v>6975</v>
      </c>
      <c r="B1914" s="6" t="s">
        <v>552</v>
      </c>
      <c r="C1914" s="12">
        <v>32509</v>
      </c>
      <c r="D1914" s="6" t="s">
        <v>2740</v>
      </c>
      <c r="E1914" s="13">
        <v>42665</v>
      </c>
      <c r="F1914" s="13">
        <v>43028</v>
      </c>
      <c r="H1914" s="6" t="s">
        <v>7948</v>
      </c>
      <c r="I1914" s="6" t="s">
        <v>8029</v>
      </c>
      <c r="J1914" s="14">
        <v>0.87309999999999999</v>
      </c>
      <c r="K1914" s="14">
        <v>0.22320000000000001</v>
      </c>
      <c r="L1914" s="15">
        <f t="shared" si="120"/>
        <v>0.64989999999999992</v>
      </c>
      <c r="M1914" s="11">
        <f t="shared" si="121"/>
        <v>1</v>
      </c>
      <c r="N1914" s="11">
        <f>VLOOKUP(E1914,Nasdaq!$A$2:$F$3174,5,1)</f>
        <v>5257.3999020000001</v>
      </c>
      <c r="O1914" s="11">
        <f>VLOOKUP(F1914,Nasdaq!$A$2:$F$3174,5,1)</f>
        <v>6629.0498049999997</v>
      </c>
      <c r="P1914" s="11">
        <f t="shared" si="122"/>
        <v>363</v>
      </c>
      <c r="Q1914" s="15">
        <f t="shared" si="123"/>
        <v>0.79308637820931216</v>
      </c>
    </row>
    <row r="1915" spans="1:17" ht="19.5" customHeight="1" x14ac:dyDescent="0.2">
      <c r="A1915" s="12">
        <v>6311</v>
      </c>
      <c r="B1915" s="6" t="s">
        <v>553</v>
      </c>
      <c r="C1915" s="12">
        <v>33677</v>
      </c>
      <c r="D1915" s="6" t="s">
        <v>3527</v>
      </c>
      <c r="E1915" s="13">
        <v>41841</v>
      </c>
      <c r="F1915" s="13">
        <v>44415</v>
      </c>
      <c r="H1915" s="6" t="s">
        <v>7948</v>
      </c>
      <c r="I1915" s="6" t="s">
        <v>7992</v>
      </c>
      <c r="J1915" s="14">
        <v>-0.35930000000000001</v>
      </c>
      <c r="K1915" s="14">
        <v>0.1142</v>
      </c>
      <c r="L1915" s="15">
        <f t="shared" si="120"/>
        <v>-0.47350000000000003</v>
      </c>
      <c r="M1915" s="11">
        <f t="shared" si="121"/>
        <v>0</v>
      </c>
      <c r="N1915" s="11">
        <f>VLOOKUP(E1915,Nasdaq!$A$2:$F$3174,5,1)</f>
        <v>4424.7001950000003</v>
      </c>
      <c r="O1915" s="11">
        <f>VLOOKUP(F1915,Nasdaq!$A$2:$F$3174,5,1)</f>
        <v>11010.980469</v>
      </c>
      <c r="P1915" s="11">
        <f t="shared" si="122"/>
        <v>2574</v>
      </c>
      <c r="Q1915" s="15">
        <f t="shared" si="123"/>
        <v>0.40184473136984583</v>
      </c>
    </row>
    <row r="1916" spans="1:17" ht="19.5" customHeight="1" x14ac:dyDescent="0.2">
      <c r="A1916" s="12">
        <v>7302</v>
      </c>
      <c r="B1916" s="6" t="s">
        <v>554</v>
      </c>
      <c r="C1916" s="12">
        <v>37037</v>
      </c>
      <c r="D1916" s="6" t="s">
        <v>3528</v>
      </c>
      <c r="E1916" s="13">
        <v>41281</v>
      </c>
      <c r="F1916" s="13">
        <v>44415</v>
      </c>
      <c r="H1916" s="6" t="s">
        <v>7948</v>
      </c>
      <c r="I1916" s="6" t="s">
        <v>7992</v>
      </c>
      <c r="J1916" s="14">
        <v>-0.20660000000000001</v>
      </c>
      <c r="K1916" s="14">
        <v>0.1389</v>
      </c>
      <c r="L1916" s="15">
        <f t="shared" si="120"/>
        <v>-0.34550000000000003</v>
      </c>
      <c r="M1916" s="11">
        <f t="shared" si="121"/>
        <v>0</v>
      </c>
      <c r="N1916" s="11">
        <f>VLOOKUP(E1916,Nasdaq!$A$2:$F$3174,5,1)</f>
        <v>3098.8100589999999</v>
      </c>
      <c r="O1916" s="11">
        <f>VLOOKUP(F1916,Nasdaq!$A$2:$F$3174,5,1)</f>
        <v>11010.980469</v>
      </c>
      <c r="P1916" s="11">
        <f t="shared" si="122"/>
        <v>3134</v>
      </c>
      <c r="Q1916" s="15">
        <f t="shared" si="123"/>
        <v>0.28142938790531757</v>
      </c>
    </row>
    <row r="1917" spans="1:17" ht="19.5" customHeight="1" x14ac:dyDescent="0.2">
      <c r="A1917" s="12">
        <v>5224</v>
      </c>
      <c r="B1917" s="6" t="s">
        <v>555</v>
      </c>
      <c r="C1917" s="12">
        <v>6806</v>
      </c>
      <c r="D1917" s="6" t="s">
        <v>3529</v>
      </c>
      <c r="E1917" s="13">
        <v>43332</v>
      </c>
      <c r="F1917" s="13">
        <v>44415</v>
      </c>
      <c r="H1917" s="6" t="s">
        <v>7948</v>
      </c>
      <c r="I1917" s="6" t="s">
        <v>7981</v>
      </c>
      <c r="J1917" s="14">
        <v>-0.2505</v>
      </c>
      <c r="K1917" s="14">
        <v>0.1072</v>
      </c>
      <c r="L1917" s="15">
        <f t="shared" si="120"/>
        <v>-0.35770000000000002</v>
      </c>
      <c r="M1917" s="11">
        <f t="shared" si="121"/>
        <v>0</v>
      </c>
      <c r="N1917" s="11">
        <f>VLOOKUP(E1917,Nasdaq!$A$2:$F$3174,5,1)</f>
        <v>7821.0097660000001</v>
      </c>
      <c r="O1917" s="11">
        <f>VLOOKUP(F1917,Nasdaq!$A$2:$F$3174,5,1)</f>
        <v>11010.980469</v>
      </c>
      <c r="P1917" s="11">
        <f t="shared" si="122"/>
        <v>1083</v>
      </c>
      <c r="Q1917" s="15">
        <f t="shared" si="123"/>
        <v>0.71029247178727217</v>
      </c>
    </row>
    <row r="1918" spans="1:17" ht="19.5" customHeight="1" x14ac:dyDescent="0.2">
      <c r="A1918" s="12">
        <v>7085</v>
      </c>
      <c r="B1918" s="6" t="s">
        <v>556</v>
      </c>
      <c r="C1918" s="12">
        <v>41171</v>
      </c>
      <c r="D1918" s="6" t="s">
        <v>3530</v>
      </c>
      <c r="E1918" s="13">
        <v>43139</v>
      </c>
      <c r="F1918" s="13">
        <v>44415</v>
      </c>
      <c r="H1918" s="6" t="s">
        <v>7951</v>
      </c>
      <c r="I1918" s="6" t="s">
        <v>7975</v>
      </c>
      <c r="J1918" s="14">
        <v>-0.2384</v>
      </c>
      <c r="K1918" s="14">
        <v>0.13170000000000001</v>
      </c>
      <c r="L1918" s="15">
        <f t="shared" si="120"/>
        <v>-0.37009999999999998</v>
      </c>
      <c r="M1918" s="11">
        <f t="shared" si="121"/>
        <v>0</v>
      </c>
      <c r="N1918" s="11">
        <f>VLOOKUP(E1918,Nasdaq!$A$2:$F$3174,5,1)</f>
        <v>6777.1601559999999</v>
      </c>
      <c r="O1918" s="11">
        <f>VLOOKUP(F1918,Nasdaq!$A$2:$F$3174,5,1)</f>
        <v>11010.980469</v>
      </c>
      <c r="P1918" s="11">
        <f t="shared" si="122"/>
        <v>1276</v>
      </c>
      <c r="Q1918" s="15">
        <f t="shared" si="123"/>
        <v>0.61549171187580221</v>
      </c>
    </row>
    <row r="1919" spans="1:17" ht="19.5" customHeight="1" x14ac:dyDescent="0.2">
      <c r="A1919" s="12">
        <v>7452</v>
      </c>
      <c r="B1919" s="6" t="s">
        <v>557</v>
      </c>
      <c r="C1919" s="12">
        <v>16952</v>
      </c>
      <c r="D1919" s="6" t="s">
        <v>2731</v>
      </c>
      <c r="E1919" s="13">
        <v>42920</v>
      </c>
      <c r="F1919" s="13">
        <v>44415</v>
      </c>
      <c r="H1919" s="6" t="s">
        <v>7944</v>
      </c>
      <c r="I1919" s="6" t="s">
        <v>8040</v>
      </c>
      <c r="J1919" s="14">
        <v>-0.11539999999999999</v>
      </c>
      <c r="K1919" s="14">
        <v>0.13220000000000001</v>
      </c>
      <c r="L1919" s="15">
        <f t="shared" si="120"/>
        <v>-0.24759999999999999</v>
      </c>
      <c r="M1919" s="11">
        <f t="shared" si="121"/>
        <v>0</v>
      </c>
      <c r="N1919" s="11">
        <f>VLOOKUP(E1919,Nasdaq!$A$2:$F$3174,5,1)</f>
        <v>6110.0600590000004</v>
      </c>
      <c r="O1919" s="11">
        <f>VLOOKUP(F1919,Nasdaq!$A$2:$F$3174,5,1)</f>
        <v>11010.980469</v>
      </c>
      <c r="P1919" s="11">
        <f t="shared" si="122"/>
        <v>1495</v>
      </c>
      <c r="Q1919" s="15">
        <f t="shared" si="123"/>
        <v>0.55490668346006022</v>
      </c>
    </row>
    <row r="1920" spans="1:17" ht="19.5" customHeight="1" x14ac:dyDescent="0.2">
      <c r="A1920" s="12">
        <v>7808</v>
      </c>
      <c r="B1920" s="6" t="s">
        <v>558</v>
      </c>
      <c r="C1920" s="12">
        <v>45516</v>
      </c>
      <c r="D1920" s="6" t="s">
        <v>3531</v>
      </c>
      <c r="E1920" s="13">
        <v>43510</v>
      </c>
      <c r="F1920" s="13">
        <v>43706</v>
      </c>
      <c r="H1920" s="6" t="s">
        <v>7948</v>
      </c>
      <c r="I1920" s="6" t="s">
        <v>8029</v>
      </c>
      <c r="J1920" s="14">
        <v>0</v>
      </c>
      <c r="K1920" s="14">
        <v>0.1477</v>
      </c>
      <c r="L1920" s="15">
        <f t="shared" si="120"/>
        <v>-0.1477</v>
      </c>
      <c r="M1920" s="11">
        <f t="shared" si="121"/>
        <v>0</v>
      </c>
      <c r="N1920" s="11">
        <f>VLOOKUP(E1920,Nasdaq!$A$2:$F$3174,5,1)</f>
        <v>7426.9501950000003</v>
      </c>
      <c r="O1920" s="11">
        <f>VLOOKUP(F1920,Nasdaq!$A$2:$F$3174,5,1)</f>
        <v>7973.3901370000003</v>
      </c>
      <c r="P1920" s="11">
        <f t="shared" si="122"/>
        <v>196</v>
      </c>
      <c r="Q1920" s="15">
        <f t="shared" si="123"/>
        <v>0.93146797506550005</v>
      </c>
    </row>
    <row r="1921" spans="1:17" ht="19.5" customHeight="1" x14ac:dyDescent="0.2">
      <c r="A1921" s="12">
        <v>7298</v>
      </c>
      <c r="B1921" s="6" t="s">
        <v>559</v>
      </c>
      <c r="C1921" s="12">
        <v>14755</v>
      </c>
      <c r="D1921" s="6" t="s">
        <v>3532</v>
      </c>
      <c r="E1921" s="13">
        <v>43289</v>
      </c>
      <c r="F1921" s="13">
        <v>44415</v>
      </c>
      <c r="H1921" s="6" t="s">
        <v>7945</v>
      </c>
      <c r="I1921" s="6" t="s">
        <v>7955</v>
      </c>
      <c r="J1921" s="14">
        <v>-2.6600000000000002E-2</v>
      </c>
      <c r="K1921" s="14">
        <v>0.11560000000000001</v>
      </c>
      <c r="L1921" s="15">
        <f t="shared" si="120"/>
        <v>-0.14220000000000002</v>
      </c>
      <c r="M1921" s="11">
        <f t="shared" si="121"/>
        <v>0</v>
      </c>
      <c r="N1921" s="11">
        <f>VLOOKUP(E1921,Nasdaq!$A$2:$F$3174,5,1)</f>
        <v>7688.3901370000003</v>
      </c>
      <c r="O1921" s="11">
        <f>VLOOKUP(F1921,Nasdaq!$A$2:$F$3174,5,1)</f>
        <v>11010.980469</v>
      </c>
      <c r="P1921" s="11">
        <f t="shared" si="122"/>
        <v>1126</v>
      </c>
      <c r="Q1921" s="15">
        <f t="shared" si="123"/>
        <v>0.6982481603576246</v>
      </c>
    </row>
    <row r="1922" spans="1:17" ht="19.5" customHeight="1" x14ac:dyDescent="0.2">
      <c r="A1922" s="12">
        <v>6476</v>
      </c>
      <c r="B1922" s="6" t="s">
        <v>560</v>
      </c>
      <c r="C1922" s="12">
        <v>23896</v>
      </c>
      <c r="D1922" s="6" t="s">
        <v>3533</v>
      </c>
      <c r="E1922" s="13">
        <v>42165</v>
      </c>
      <c r="F1922" s="13">
        <v>44415</v>
      </c>
      <c r="H1922" s="6" t="s">
        <v>7944</v>
      </c>
      <c r="I1922" s="6" t="s">
        <v>7980</v>
      </c>
      <c r="J1922" s="14">
        <v>-2.1499999999999998E-2</v>
      </c>
      <c r="K1922" s="14">
        <v>0.11650000000000001</v>
      </c>
      <c r="L1922" s="15">
        <f t="shared" si="120"/>
        <v>-0.13800000000000001</v>
      </c>
      <c r="M1922" s="11">
        <f t="shared" si="121"/>
        <v>0</v>
      </c>
      <c r="N1922" s="11">
        <f>VLOOKUP(E1922,Nasdaq!$A$2:$F$3174,5,1)</f>
        <v>5076.6899409999996</v>
      </c>
      <c r="O1922" s="11">
        <f>VLOOKUP(F1922,Nasdaq!$A$2:$F$3174,5,1)</f>
        <v>11010.980469</v>
      </c>
      <c r="P1922" s="11">
        <f t="shared" si="122"/>
        <v>2250</v>
      </c>
      <c r="Q1922" s="15">
        <f t="shared" si="123"/>
        <v>0.46105746362416061</v>
      </c>
    </row>
    <row r="1923" spans="1:17" ht="19.5" customHeight="1" x14ac:dyDescent="0.2">
      <c r="A1923" s="12">
        <v>9397</v>
      </c>
      <c r="B1923" s="6" t="s">
        <v>561</v>
      </c>
      <c r="C1923" s="12">
        <v>15542</v>
      </c>
      <c r="D1923" s="6" t="s">
        <v>3534</v>
      </c>
      <c r="E1923" s="13">
        <v>43983</v>
      </c>
      <c r="F1923" s="13">
        <v>44415</v>
      </c>
      <c r="H1923" s="6" t="s">
        <v>7950</v>
      </c>
      <c r="I1923" s="6" t="s">
        <v>8010</v>
      </c>
      <c r="J1923" s="14">
        <v>-0.68279999999999996</v>
      </c>
      <c r="K1923" s="14">
        <v>0.64379999999999993</v>
      </c>
      <c r="L1923" s="15">
        <f t="shared" si="120"/>
        <v>-1.3266</v>
      </c>
      <c r="M1923" s="11">
        <f t="shared" si="121"/>
        <v>0</v>
      </c>
      <c r="N1923" s="11">
        <f>VLOOKUP(E1923,Nasdaq!$A$2:$F$3174,5,1)</f>
        <v>9552.0498050000006</v>
      </c>
      <c r="O1923" s="11">
        <f>VLOOKUP(F1923,Nasdaq!$A$2:$F$3174,5,1)</f>
        <v>11010.980469</v>
      </c>
      <c r="P1923" s="11">
        <f t="shared" si="122"/>
        <v>432</v>
      </c>
      <c r="Q1923" s="15">
        <f t="shared" si="123"/>
        <v>0.8675029841697891</v>
      </c>
    </row>
    <row r="1924" spans="1:17" ht="19.5" customHeight="1" x14ac:dyDescent="0.2">
      <c r="A1924" s="12">
        <v>5141</v>
      </c>
      <c r="B1924" s="6" t="s">
        <v>562</v>
      </c>
      <c r="C1924" s="12">
        <v>11451</v>
      </c>
      <c r="D1924" s="6" t="s">
        <v>3535</v>
      </c>
      <c r="E1924" s="13">
        <v>41892</v>
      </c>
      <c r="F1924" s="13">
        <v>44415</v>
      </c>
      <c r="H1924" s="6" t="s">
        <v>7947</v>
      </c>
      <c r="I1924" s="6" t="s">
        <v>7989</v>
      </c>
      <c r="J1924" s="14">
        <v>3.0600000000000002E-2</v>
      </c>
      <c r="K1924" s="14">
        <v>0.1144</v>
      </c>
      <c r="L1924" s="15">
        <f t="shared" si="120"/>
        <v>-8.3799999999999999E-2</v>
      </c>
      <c r="M1924" s="11">
        <f t="shared" si="121"/>
        <v>0</v>
      </c>
      <c r="N1924" s="11">
        <f>VLOOKUP(E1924,Nasdaq!$A$2:$F$3174,5,1)</f>
        <v>4586.5200199999999</v>
      </c>
      <c r="O1924" s="11">
        <f>VLOOKUP(F1924,Nasdaq!$A$2:$F$3174,5,1)</f>
        <v>11010.980469</v>
      </c>
      <c r="P1924" s="11">
        <f t="shared" si="122"/>
        <v>2523</v>
      </c>
      <c r="Q1924" s="15">
        <f t="shared" si="123"/>
        <v>0.416540960607168</v>
      </c>
    </row>
    <row r="1925" spans="1:17" ht="19.5" customHeight="1" x14ac:dyDescent="0.2">
      <c r="A1925" s="12">
        <v>7363</v>
      </c>
      <c r="B1925" s="6" t="s">
        <v>563</v>
      </c>
      <c r="C1925" s="12">
        <v>36109</v>
      </c>
      <c r="D1925" s="6" t="s">
        <v>3536</v>
      </c>
      <c r="E1925" s="13">
        <v>42765</v>
      </c>
      <c r="F1925" s="13">
        <v>44415</v>
      </c>
      <c r="H1925" s="6" t="s">
        <v>7947</v>
      </c>
      <c r="I1925" s="6" t="s">
        <v>7994</v>
      </c>
      <c r="J1925" s="14">
        <v>-0.12990000000000002</v>
      </c>
      <c r="K1925" s="14">
        <v>0.13849999999999998</v>
      </c>
      <c r="L1925" s="15">
        <f t="shared" si="120"/>
        <v>-0.26839999999999997</v>
      </c>
      <c r="M1925" s="11">
        <f t="shared" si="121"/>
        <v>0</v>
      </c>
      <c r="N1925" s="11">
        <f>VLOOKUP(E1925,Nasdaq!$A$2:$F$3174,5,1)</f>
        <v>5613.7099609999996</v>
      </c>
      <c r="O1925" s="11">
        <f>VLOOKUP(F1925,Nasdaq!$A$2:$F$3174,5,1)</f>
        <v>11010.980469</v>
      </c>
      <c r="P1925" s="11">
        <f t="shared" si="122"/>
        <v>1650</v>
      </c>
      <c r="Q1925" s="15">
        <f t="shared" si="123"/>
        <v>0.50982891635713912</v>
      </c>
    </row>
    <row r="1926" spans="1:17" ht="19.5" customHeight="1" x14ac:dyDescent="0.2">
      <c r="A1926" s="12">
        <v>7128</v>
      </c>
      <c r="B1926" s="6" t="s">
        <v>5994</v>
      </c>
      <c r="C1926" s="12">
        <v>40677</v>
      </c>
      <c r="D1926" s="6" t="s">
        <v>6504</v>
      </c>
      <c r="E1926" s="13">
        <v>42242</v>
      </c>
      <c r="F1926" s="13">
        <v>44415</v>
      </c>
      <c r="H1926" s="6" t="s">
        <v>7947</v>
      </c>
      <c r="I1926" s="6" t="s">
        <v>8035</v>
      </c>
      <c r="J1926" s="14">
        <v>0</v>
      </c>
      <c r="K1926" s="14">
        <v>0.1399</v>
      </c>
      <c r="L1926" s="15">
        <f t="shared" si="120"/>
        <v>-0.1399</v>
      </c>
      <c r="M1926" s="11">
        <f t="shared" si="121"/>
        <v>0</v>
      </c>
      <c r="N1926" s="11">
        <f>VLOOKUP(E1926,Nasdaq!$A$2:$F$3174,5,1)</f>
        <v>4697.5400390000004</v>
      </c>
      <c r="O1926" s="11">
        <f>VLOOKUP(F1926,Nasdaq!$A$2:$F$3174,5,1)</f>
        <v>11010.980469</v>
      </c>
      <c r="P1926" s="11">
        <f t="shared" si="122"/>
        <v>2173</v>
      </c>
      <c r="Q1926" s="15">
        <f t="shared" si="123"/>
        <v>0.4266236869171231</v>
      </c>
    </row>
    <row r="1927" spans="1:17" ht="19.5" customHeight="1" x14ac:dyDescent="0.2">
      <c r="A1927" s="12">
        <v>5066</v>
      </c>
      <c r="B1927" s="6" t="s">
        <v>564</v>
      </c>
      <c r="C1927" s="12">
        <v>37087</v>
      </c>
      <c r="D1927" s="6" t="s">
        <v>3537</v>
      </c>
      <c r="E1927" s="13">
        <v>43342</v>
      </c>
      <c r="F1927" s="13">
        <v>44415</v>
      </c>
      <c r="H1927" s="6" t="s">
        <v>7950</v>
      </c>
      <c r="I1927" s="6" t="s">
        <v>8129</v>
      </c>
      <c r="J1927" s="14">
        <v>-0.43109999999999998</v>
      </c>
      <c r="K1927" s="14">
        <v>9.98E-2</v>
      </c>
      <c r="L1927" s="15">
        <f t="shared" si="120"/>
        <v>-0.53089999999999993</v>
      </c>
      <c r="M1927" s="11">
        <f t="shared" si="121"/>
        <v>0</v>
      </c>
      <c r="N1927" s="11">
        <f>VLOOKUP(E1927,Nasdaq!$A$2:$F$3174,5,1)</f>
        <v>8088.3598629999997</v>
      </c>
      <c r="O1927" s="11">
        <f>VLOOKUP(F1927,Nasdaq!$A$2:$F$3174,5,1)</f>
        <v>11010.980469</v>
      </c>
      <c r="P1927" s="11">
        <f t="shared" si="122"/>
        <v>1073</v>
      </c>
      <c r="Q1927" s="15">
        <f t="shared" si="123"/>
        <v>0.73457275274620615</v>
      </c>
    </row>
    <row r="1928" spans="1:17" ht="19.5" customHeight="1" x14ac:dyDescent="0.2">
      <c r="A1928" s="12">
        <v>6577</v>
      </c>
      <c r="B1928" s="6" t="s">
        <v>565</v>
      </c>
      <c r="C1928" s="12">
        <v>34518</v>
      </c>
      <c r="D1928" s="6" t="s">
        <v>3474</v>
      </c>
      <c r="E1928" s="13">
        <v>43168</v>
      </c>
      <c r="F1928" s="13">
        <v>44415</v>
      </c>
      <c r="H1928" s="6" t="s">
        <v>7951</v>
      </c>
      <c r="I1928" s="6" t="s">
        <v>8020</v>
      </c>
      <c r="J1928" s="14">
        <v>-0.154</v>
      </c>
      <c r="K1928" s="14">
        <v>0.1016</v>
      </c>
      <c r="L1928" s="15">
        <f t="shared" si="120"/>
        <v>-0.25559999999999999</v>
      </c>
      <c r="M1928" s="11">
        <f t="shared" si="121"/>
        <v>0</v>
      </c>
      <c r="N1928" s="11">
        <f>VLOOKUP(E1928,Nasdaq!$A$2:$F$3174,5,1)</f>
        <v>7560.8100590000004</v>
      </c>
      <c r="O1928" s="11">
        <f>VLOOKUP(F1928,Nasdaq!$A$2:$F$3174,5,1)</f>
        <v>11010.980469</v>
      </c>
      <c r="P1928" s="11">
        <f t="shared" si="122"/>
        <v>1247</v>
      </c>
      <c r="Q1928" s="15">
        <f t="shared" si="123"/>
        <v>0.68666149438715507</v>
      </c>
    </row>
    <row r="1929" spans="1:17" ht="19.5" customHeight="1" x14ac:dyDescent="0.2">
      <c r="A1929" s="12">
        <v>7677</v>
      </c>
      <c r="B1929" s="6" t="s">
        <v>566</v>
      </c>
      <c r="C1929" s="12">
        <v>6631</v>
      </c>
      <c r="D1929" s="6" t="s">
        <v>3538</v>
      </c>
      <c r="E1929" s="13">
        <v>42268</v>
      </c>
      <c r="F1929" s="13">
        <v>43565</v>
      </c>
      <c r="H1929" s="6" t="s">
        <v>7944</v>
      </c>
      <c r="I1929" s="6" t="s">
        <v>7983</v>
      </c>
      <c r="J1929" s="14">
        <v>-0.41070000000000001</v>
      </c>
      <c r="K1929" s="14">
        <v>0.13739999999999999</v>
      </c>
      <c r="L1929" s="15">
        <f t="shared" si="120"/>
        <v>-0.54810000000000003</v>
      </c>
      <c r="M1929" s="11">
        <f t="shared" si="121"/>
        <v>0</v>
      </c>
      <c r="N1929" s="11">
        <f>VLOOKUP(E1929,Nasdaq!$A$2:$F$3174,5,1)</f>
        <v>4828.9501950000003</v>
      </c>
      <c r="O1929" s="11">
        <f>VLOOKUP(F1929,Nasdaq!$A$2:$F$3174,5,1)</f>
        <v>7964.2402339999999</v>
      </c>
      <c r="P1929" s="11">
        <f t="shared" si="122"/>
        <v>1297</v>
      </c>
      <c r="Q1929" s="15">
        <f t="shared" si="123"/>
        <v>0.60632968829973488</v>
      </c>
    </row>
    <row r="1930" spans="1:17" ht="19.5" customHeight="1" x14ac:dyDescent="0.2">
      <c r="A1930" s="12">
        <v>1659</v>
      </c>
      <c r="B1930" s="6" t="s">
        <v>567</v>
      </c>
      <c r="C1930" s="12">
        <v>11041</v>
      </c>
      <c r="D1930" s="6" t="s">
        <v>3539</v>
      </c>
      <c r="E1930" s="13">
        <v>42414</v>
      </c>
      <c r="F1930" s="13">
        <v>42832</v>
      </c>
      <c r="H1930" s="6" t="s">
        <v>7947</v>
      </c>
      <c r="I1930" s="6" t="s">
        <v>7994</v>
      </c>
      <c r="J1930" s="14">
        <v>0.24410000000000001</v>
      </c>
      <c r="K1930" s="14">
        <v>0.25309999999999999</v>
      </c>
      <c r="L1930" s="15">
        <f t="shared" si="120"/>
        <v>-8.9999999999999802E-3</v>
      </c>
      <c r="M1930" s="11">
        <f t="shared" si="121"/>
        <v>0</v>
      </c>
      <c r="N1930" s="11">
        <f>VLOOKUP(E1930,Nasdaq!$A$2:$F$3174,5,1)</f>
        <v>4337.5097660000001</v>
      </c>
      <c r="O1930" s="11">
        <f>VLOOKUP(F1930,Nasdaq!$A$2:$F$3174,5,1)</f>
        <v>5877.8100590000004</v>
      </c>
      <c r="P1930" s="11">
        <f t="shared" si="122"/>
        <v>418</v>
      </c>
      <c r="Q1930" s="15">
        <f t="shared" si="123"/>
        <v>0.73794803877252002</v>
      </c>
    </row>
    <row r="1931" spans="1:17" ht="19.5" customHeight="1" x14ac:dyDescent="0.2">
      <c r="A1931" s="12">
        <v>11038</v>
      </c>
      <c r="B1931" s="6" t="s">
        <v>568</v>
      </c>
      <c r="C1931" s="12">
        <v>17412</v>
      </c>
      <c r="D1931" s="6" t="s">
        <v>3540</v>
      </c>
      <c r="E1931" s="13">
        <v>43992</v>
      </c>
      <c r="F1931" s="13">
        <v>44415</v>
      </c>
      <c r="H1931" s="6" t="s">
        <v>7944</v>
      </c>
      <c r="I1931" s="6" t="s">
        <v>7954</v>
      </c>
      <c r="J1931" s="14">
        <v>-0.18600000000000003</v>
      </c>
      <c r="K1931" s="14">
        <v>0.36349999999999999</v>
      </c>
      <c r="L1931" s="15">
        <f t="shared" si="120"/>
        <v>-0.54949999999999999</v>
      </c>
      <c r="M1931" s="11">
        <f t="shared" si="121"/>
        <v>0</v>
      </c>
      <c r="N1931" s="11">
        <f>VLOOKUP(E1931,Nasdaq!$A$2:$F$3174,5,1)</f>
        <v>10020.349609000001</v>
      </c>
      <c r="O1931" s="11">
        <f>VLOOKUP(F1931,Nasdaq!$A$2:$F$3174,5,1)</f>
        <v>11010.980469</v>
      </c>
      <c r="P1931" s="11">
        <f t="shared" si="122"/>
        <v>423</v>
      </c>
      <c r="Q1931" s="15">
        <f t="shared" si="123"/>
        <v>0.91003301256694835</v>
      </c>
    </row>
    <row r="1932" spans="1:17" ht="19.5" customHeight="1" x14ac:dyDescent="0.2">
      <c r="A1932" s="12">
        <v>6726</v>
      </c>
      <c r="B1932" s="6" t="s">
        <v>569</v>
      </c>
      <c r="C1932" s="12">
        <v>8103</v>
      </c>
      <c r="D1932" s="6" t="s">
        <v>3541</v>
      </c>
      <c r="E1932" s="13">
        <v>42277</v>
      </c>
      <c r="F1932" s="13">
        <v>44415</v>
      </c>
      <c r="H1932" s="6" t="s">
        <v>7951</v>
      </c>
      <c r="I1932" s="6" t="s">
        <v>8078</v>
      </c>
      <c r="J1932" s="14">
        <v>-0.4153</v>
      </c>
      <c r="K1932" s="14">
        <v>0.1449</v>
      </c>
      <c r="L1932" s="15">
        <f t="shared" si="120"/>
        <v>-0.56020000000000003</v>
      </c>
      <c r="M1932" s="11">
        <f t="shared" si="121"/>
        <v>0</v>
      </c>
      <c r="N1932" s="11">
        <f>VLOOKUP(E1932,Nasdaq!$A$2:$F$3174,5,1)</f>
        <v>4620.1601559999999</v>
      </c>
      <c r="O1932" s="11">
        <f>VLOOKUP(F1932,Nasdaq!$A$2:$F$3174,5,1)</f>
        <v>11010.980469</v>
      </c>
      <c r="P1932" s="11">
        <f t="shared" si="122"/>
        <v>2138</v>
      </c>
      <c r="Q1932" s="15">
        <f t="shared" si="123"/>
        <v>0.41959617590154868</v>
      </c>
    </row>
    <row r="1933" spans="1:17" ht="19.5" customHeight="1" x14ac:dyDescent="0.2">
      <c r="A1933" s="12">
        <v>5069</v>
      </c>
      <c r="B1933" s="6" t="s">
        <v>570</v>
      </c>
      <c r="C1933" s="12">
        <v>36395</v>
      </c>
      <c r="D1933" s="6" t="s">
        <v>3542</v>
      </c>
      <c r="E1933" s="13">
        <v>43091</v>
      </c>
      <c r="F1933" s="13">
        <v>44415</v>
      </c>
      <c r="H1933" s="6" t="s">
        <v>7948</v>
      </c>
      <c r="I1933" s="6" t="s">
        <v>8030</v>
      </c>
      <c r="J1933" s="14">
        <v>9.7500000000000003E-2</v>
      </c>
      <c r="K1933" s="14">
        <v>0.1106</v>
      </c>
      <c r="L1933" s="15">
        <f t="shared" si="120"/>
        <v>-1.3100000000000001E-2</v>
      </c>
      <c r="M1933" s="11">
        <f t="shared" si="121"/>
        <v>0</v>
      </c>
      <c r="N1933" s="11">
        <f>VLOOKUP(E1933,Nasdaq!$A$2:$F$3174,5,1)</f>
        <v>6959.9599609999996</v>
      </c>
      <c r="O1933" s="11">
        <f>VLOOKUP(F1933,Nasdaq!$A$2:$F$3174,5,1)</f>
        <v>11010.980469</v>
      </c>
      <c r="P1933" s="11">
        <f t="shared" si="122"/>
        <v>1324</v>
      </c>
      <c r="Q1933" s="15">
        <f t="shared" si="123"/>
        <v>0.63209326245923281</v>
      </c>
    </row>
    <row r="1934" spans="1:17" ht="19.5" customHeight="1" x14ac:dyDescent="0.2">
      <c r="A1934" s="12">
        <v>6327</v>
      </c>
      <c r="B1934" s="6" t="s">
        <v>571</v>
      </c>
      <c r="C1934" s="12">
        <v>17516</v>
      </c>
      <c r="D1934" s="6" t="s">
        <v>3543</v>
      </c>
      <c r="E1934" s="13">
        <v>42646</v>
      </c>
      <c r="F1934" s="13">
        <v>44415</v>
      </c>
      <c r="H1934" s="6" t="s">
        <v>7948</v>
      </c>
      <c r="I1934" s="6" t="s">
        <v>7992</v>
      </c>
      <c r="J1934" s="14">
        <v>-0.29359999999999997</v>
      </c>
      <c r="K1934" s="14">
        <v>0.14380000000000001</v>
      </c>
      <c r="L1934" s="15">
        <f t="shared" si="120"/>
        <v>-0.43740000000000001</v>
      </c>
      <c r="M1934" s="11">
        <f t="shared" si="121"/>
        <v>0</v>
      </c>
      <c r="N1934" s="11">
        <f>VLOOKUP(E1934,Nasdaq!$A$2:$F$3174,5,1)</f>
        <v>5300.8701170000004</v>
      </c>
      <c r="O1934" s="11">
        <f>VLOOKUP(F1934,Nasdaq!$A$2:$F$3174,5,1)</f>
        <v>11010.980469</v>
      </c>
      <c r="P1934" s="11">
        <f t="shared" si="122"/>
        <v>1769</v>
      </c>
      <c r="Q1934" s="15">
        <f t="shared" si="123"/>
        <v>0.48141726646300492</v>
      </c>
    </row>
    <row r="1935" spans="1:17" ht="19.5" customHeight="1" x14ac:dyDescent="0.2">
      <c r="A1935" s="12">
        <v>6637</v>
      </c>
      <c r="B1935" s="6" t="s">
        <v>572</v>
      </c>
      <c r="C1935" s="12">
        <v>31192</v>
      </c>
      <c r="D1935" s="6" t="s">
        <v>3544</v>
      </c>
      <c r="E1935" s="13">
        <v>41770</v>
      </c>
      <c r="F1935" s="13">
        <v>44415</v>
      </c>
      <c r="H1935" s="6" t="s">
        <v>7945</v>
      </c>
      <c r="I1935" s="6" t="s">
        <v>7955</v>
      </c>
      <c r="J1935" s="14">
        <v>0.2571</v>
      </c>
      <c r="K1935" s="14">
        <v>0.1183</v>
      </c>
      <c r="L1935" s="15">
        <f t="shared" si="120"/>
        <v>0.13879999999999998</v>
      </c>
      <c r="M1935" s="11">
        <f t="shared" si="121"/>
        <v>1</v>
      </c>
      <c r="N1935" s="11">
        <f>VLOOKUP(E1935,Nasdaq!$A$2:$F$3174,5,1)</f>
        <v>4071.8701169999999</v>
      </c>
      <c r="O1935" s="11">
        <f>VLOOKUP(F1935,Nasdaq!$A$2:$F$3174,5,1)</f>
        <v>11010.980469</v>
      </c>
      <c r="P1935" s="11">
        <f t="shared" si="122"/>
        <v>2645</v>
      </c>
      <c r="Q1935" s="15">
        <f t="shared" si="123"/>
        <v>0.36980124741764753</v>
      </c>
    </row>
    <row r="1936" spans="1:17" ht="19.5" customHeight="1" x14ac:dyDescent="0.2">
      <c r="A1936" s="12">
        <v>5851</v>
      </c>
      <c r="B1936" s="6" t="s">
        <v>573</v>
      </c>
      <c r="C1936" s="12">
        <v>171</v>
      </c>
      <c r="D1936" s="6" t="s">
        <v>3545</v>
      </c>
      <c r="E1936" s="13">
        <v>42332</v>
      </c>
      <c r="F1936" s="13">
        <v>44415</v>
      </c>
      <c r="H1936" s="6" t="s">
        <v>7949</v>
      </c>
      <c r="I1936" s="6" t="s">
        <v>8000</v>
      </c>
      <c r="J1936" s="14">
        <v>0.2429</v>
      </c>
      <c r="K1936" s="14">
        <v>0.12859999999999999</v>
      </c>
      <c r="L1936" s="15">
        <f t="shared" si="120"/>
        <v>0.11430000000000001</v>
      </c>
      <c r="M1936" s="11">
        <f t="shared" si="121"/>
        <v>1</v>
      </c>
      <c r="N1936" s="11">
        <f>VLOOKUP(E1936,Nasdaq!$A$2:$F$3174,5,1)</f>
        <v>5102.8100590000004</v>
      </c>
      <c r="O1936" s="11">
        <f>VLOOKUP(F1936,Nasdaq!$A$2:$F$3174,5,1)</f>
        <v>11010.980469</v>
      </c>
      <c r="P1936" s="11">
        <f t="shared" si="122"/>
        <v>2083</v>
      </c>
      <c r="Q1936" s="15">
        <f t="shared" si="123"/>
        <v>0.46342968596535616</v>
      </c>
    </row>
    <row r="1937" spans="1:17" ht="19.5" customHeight="1" x14ac:dyDescent="0.2">
      <c r="A1937" s="12">
        <v>5851</v>
      </c>
      <c r="B1937" s="6" t="s">
        <v>573</v>
      </c>
      <c r="C1937" s="12">
        <v>118</v>
      </c>
      <c r="D1937" s="6" t="s">
        <v>3546</v>
      </c>
      <c r="E1937" s="13">
        <v>42332</v>
      </c>
      <c r="F1937" s="13">
        <v>42620</v>
      </c>
      <c r="H1937" s="6" t="s">
        <v>7949</v>
      </c>
      <c r="I1937" s="6" t="s">
        <v>8046</v>
      </c>
      <c r="J1937" s="14">
        <v>0.2112</v>
      </c>
      <c r="K1937" s="14">
        <v>8.2899999999999988E-2</v>
      </c>
      <c r="L1937" s="15">
        <f t="shared" si="120"/>
        <v>0.12830000000000003</v>
      </c>
      <c r="M1937" s="11">
        <f t="shared" si="121"/>
        <v>1</v>
      </c>
      <c r="N1937" s="11">
        <f>VLOOKUP(E1937,Nasdaq!$A$2:$F$3174,5,1)</f>
        <v>5102.8100590000004</v>
      </c>
      <c r="O1937" s="11">
        <f>VLOOKUP(F1937,Nasdaq!$A$2:$F$3174,5,1)</f>
        <v>5283.9301759999998</v>
      </c>
      <c r="P1937" s="11">
        <f t="shared" si="122"/>
        <v>288</v>
      </c>
      <c r="Q1937" s="15">
        <f t="shared" si="123"/>
        <v>0.96572278250171795</v>
      </c>
    </row>
    <row r="1938" spans="1:17" ht="19.5" customHeight="1" x14ac:dyDescent="0.2">
      <c r="A1938" s="12">
        <v>6653</v>
      </c>
      <c r="B1938" s="6" t="s">
        <v>574</v>
      </c>
      <c r="C1938" s="12">
        <v>42797</v>
      </c>
      <c r="D1938" s="6" t="s">
        <v>3547</v>
      </c>
      <c r="E1938" s="13">
        <v>43249</v>
      </c>
      <c r="F1938" s="13">
        <v>44415</v>
      </c>
      <c r="H1938" s="6" t="s">
        <v>7948</v>
      </c>
      <c r="I1938" s="6" t="s">
        <v>7992</v>
      </c>
      <c r="J1938" s="14">
        <v>0</v>
      </c>
      <c r="K1938" s="14">
        <v>0.1283</v>
      </c>
      <c r="L1938" s="15">
        <f t="shared" si="120"/>
        <v>-0.1283</v>
      </c>
      <c r="M1938" s="11">
        <f t="shared" si="121"/>
        <v>0</v>
      </c>
      <c r="N1938" s="11">
        <f>VLOOKUP(E1938,Nasdaq!$A$2:$F$3174,5,1)</f>
        <v>7396.5898440000001</v>
      </c>
      <c r="O1938" s="11">
        <f>VLOOKUP(F1938,Nasdaq!$A$2:$F$3174,5,1)</f>
        <v>11010.980469</v>
      </c>
      <c r="P1938" s="11">
        <f t="shared" si="122"/>
        <v>1166</v>
      </c>
      <c r="Q1938" s="15">
        <f t="shared" si="123"/>
        <v>0.67174733255796593</v>
      </c>
    </row>
    <row r="1939" spans="1:17" ht="19.5" customHeight="1" x14ac:dyDescent="0.2">
      <c r="A1939" s="12">
        <v>5053</v>
      </c>
      <c r="B1939" s="6" t="s">
        <v>575</v>
      </c>
      <c r="C1939" s="12">
        <v>40725</v>
      </c>
      <c r="D1939" s="6" t="s">
        <v>3548</v>
      </c>
      <c r="E1939" s="13">
        <v>42306</v>
      </c>
      <c r="F1939" s="13">
        <v>43955</v>
      </c>
      <c r="H1939" s="6" t="s">
        <v>7947</v>
      </c>
      <c r="I1939" s="6" t="s">
        <v>8025</v>
      </c>
      <c r="J1939" s="14">
        <v>0.1096</v>
      </c>
      <c r="K1939" s="14">
        <v>9.2600000000000002E-2</v>
      </c>
      <c r="L1939" s="15">
        <f t="shared" si="120"/>
        <v>1.7000000000000001E-2</v>
      </c>
      <c r="M1939" s="11">
        <f t="shared" si="121"/>
        <v>1</v>
      </c>
      <c r="N1939" s="11">
        <f>VLOOKUP(E1939,Nasdaq!$A$2:$F$3174,5,1)</f>
        <v>5074.2700199999999</v>
      </c>
      <c r="O1939" s="11">
        <f>VLOOKUP(F1939,Nasdaq!$A$2:$F$3174,5,1)</f>
        <v>8710.7099610000005</v>
      </c>
      <c r="P1939" s="11">
        <f t="shared" si="122"/>
        <v>1649</v>
      </c>
      <c r="Q1939" s="15">
        <f t="shared" si="123"/>
        <v>0.58253283582921012</v>
      </c>
    </row>
    <row r="1940" spans="1:17" ht="19.5" customHeight="1" x14ac:dyDescent="0.2">
      <c r="A1940" s="12">
        <v>6838</v>
      </c>
      <c r="B1940" s="6" t="s">
        <v>576</v>
      </c>
      <c r="C1940" s="12">
        <v>40728</v>
      </c>
      <c r="D1940" s="6" t="s">
        <v>3549</v>
      </c>
      <c r="E1940" s="13">
        <v>41793</v>
      </c>
      <c r="F1940" s="13">
        <v>44415</v>
      </c>
      <c r="H1940" s="6" t="s">
        <v>7944</v>
      </c>
      <c r="I1940" s="6" t="s">
        <v>8156</v>
      </c>
      <c r="J1940" s="14">
        <v>-5.5999999999999994E-2</v>
      </c>
      <c r="K1940" s="14">
        <v>0.1167</v>
      </c>
      <c r="L1940" s="15">
        <f t="shared" si="120"/>
        <v>-0.17269999999999999</v>
      </c>
      <c r="M1940" s="11">
        <f t="shared" si="121"/>
        <v>0</v>
      </c>
      <c r="N1940" s="11">
        <f>VLOOKUP(E1940,Nasdaq!$A$2:$F$3174,5,1)</f>
        <v>4234.080078</v>
      </c>
      <c r="O1940" s="11">
        <f>VLOOKUP(F1940,Nasdaq!$A$2:$F$3174,5,1)</f>
        <v>11010.980469</v>
      </c>
      <c r="P1940" s="11">
        <f t="shared" si="122"/>
        <v>2622</v>
      </c>
      <c r="Q1940" s="15">
        <f t="shared" si="123"/>
        <v>0.3845329049704167</v>
      </c>
    </row>
    <row r="1941" spans="1:17" ht="19.5" customHeight="1" x14ac:dyDescent="0.2">
      <c r="A1941" s="12">
        <v>6258</v>
      </c>
      <c r="B1941" s="6" t="s">
        <v>577</v>
      </c>
      <c r="C1941" s="12">
        <v>32534</v>
      </c>
      <c r="D1941" s="6" t="s">
        <v>3550</v>
      </c>
      <c r="E1941" s="13">
        <v>42605</v>
      </c>
      <c r="F1941" s="13">
        <v>43378</v>
      </c>
      <c r="H1941" s="6" t="s">
        <v>7948</v>
      </c>
      <c r="I1941" s="6" t="s">
        <v>8029</v>
      </c>
      <c r="J1941" s="14">
        <v>-0.16289999999999999</v>
      </c>
      <c r="K1941" s="14">
        <v>0.1628</v>
      </c>
      <c r="L1941" s="15">
        <f t="shared" si="120"/>
        <v>-0.32569999999999999</v>
      </c>
      <c r="M1941" s="11">
        <f t="shared" si="121"/>
        <v>0</v>
      </c>
      <c r="N1941" s="11">
        <f>VLOOKUP(E1941,Nasdaq!$A$2:$F$3174,5,1)</f>
        <v>5260.080078</v>
      </c>
      <c r="O1941" s="11">
        <f>VLOOKUP(F1941,Nasdaq!$A$2:$F$3174,5,1)</f>
        <v>7788.4501950000003</v>
      </c>
      <c r="P1941" s="11">
        <f t="shared" si="122"/>
        <v>773</v>
      </c>
      <c r="Q1941" s="15">
        <f t="shared" si="123"/>
        <v>0.67537022946476732</v>
      </c>
    </row>
    <row r="1942" spans="1:17" ht="19.5" customHeight="1" x14ac:dyDescent="0.2">
      <c r="A1942" s="12">
        <v>5020</v>
      </c>
      <c r="B1942" s="6" t="s">
        <v>578</v>
      </c>
      <c r="C1942" s="12">
        <v>6478</v>
      </c>
      <c r="D1942" s="6" t="s">
        <v>3442</v>
      </c>
      <c r="E1942" s="13">
        <v>43400</v>
      </c>
      <c r="F1942" s="13">
        <v>44415</v>
      </c>
      <c r="H1942" s="6" t="s">
        <v>7944</v>
      </c>
      <c r="I1942" s="6" t="s">
        <v>8031</v>
      </c>
      <c r="J1942" s="14">
        <v>-0.33490000000000003</v>
      </c>
      <c r="K1942" s="14">
        <v>0.16719999999999999</v>
      </c>
      <c r="L1942" s="15">
        <f t="shared" si="120"/>
        <v>-0.50209999999999999</v>
      </c>
      <c r="M1942" s="11">
        <f t="shared" si="121"/>
        <v>0</v>
      </c>
      <c r="N1942" s="11">
        <f>VLOOKUP(E1942,Nasdaq!$A$2:$F$3174,5,1)</f>
        <v>7167.2099609999996</v>
      </c>
      <c r="O1942" s="11">
        <f>VLOOKUP(F1942,Nasdaq!$A$2:$F$3174,5,1)</f>
        <v>11010.980469</v>
      </c>
      <c r="P1942" s="11">
        <f t="shared" si="122"/>
        <v>1015</v>
      </c>
      <c r="Q1942" s="15">
        <f t="shared" si="123"/>
        <v>0.65091553725870155</v>
      </c>
    </row>
    <row r="1943" spans="1:17" ht="19.5" customHeight="1" x14ac:dyDescent="0.2">
      <c r="A1943" s="12">
        <v>6995</v>
      </c>
      <c r="B1943" s="6" t="s">
        <v>579</v>
      </c>
      <c r="C1943" s="12">
        <v>11493</v>
      </c>
      <c r="D1943" s="6" t="s">
        <v>3072</v>
      </c>
      <c r="E1943" s="13">
        <v>42662</v>
      </c>
      <c r="F1943" s="13">
        <v>44415</v>
      </c>
      <c r="H1943" s="6" t="s">
        <v>7948</v>
      </c>
      <c r="I1943" s="6" t="s">
        <v>7992</v>
      </c>
      <c r="J1943" s="14">
        <v>0.16070000000000001</v>
      </c>
      <c r="K1943" s="14">
        <v>0.1477</v>
      </c>
      <c r="L1943" s="15">
        <f t="shared" si="120"/>
        <v>1.3000000000000012E-2</v>
      </c>
      <c r="M1943" s="11">
        <f t="shared" si="121"/>
        <v>1</v>
      </c>
      <c r="N1943" s="11">
        <f>VLOOKUP(E1943,Nasdaq!$A$2:$F$3174,5,1)</f>
        <v>5246.4101559999999</v>
      </c>
      <c r="O1943" s="11">
        <f>VLOOKUP(F1943,Nasdaq!$A$2:$F$3174,5,1)</f>
        <v>11010.980469</v>
      </c>
      <c r="P1943" s="11">
        <f t="shared" si="122"/>
        <v>1753</v>
      </c>
      <c r="Q1943" s="15">
        <f t="shared" si="123"/>
        <v>0.47647130511819413</v>
      </c>
    </row>
    <row r="1944" spans="1:17" ht="19.5" customHeight="1" x14ac:dyDescent="0.2">
      <c r="A1944" s="12">
        <v>6575</v>
      </c>
      <c r="B1944" s="6" t="s">
        <v>580</v>
      </c>
      <c r="C1944" s="12">
        <v>35456</v>
      </c>
      <c r="D1944" s="6" t="s">
        <v>3551</v>
      </c>
      <c r="E1944" s="13">
        <v>40808</v>
      </c>
      <c r="F1944" s="13">
        <v>44415</v>
      </c>
      <c r="H1944" s="6" t="s">
        <v>7948</v>
      </c>
      <c r="I1944" s="6" t="s">
        <v>7992</v>
      </c>
      <c r="J1944" s="14">
        <v>-0.21719999999999998</v>
      </c>
      <c r="K1944" s="14">
        <v>0.1542</v>
      </c>
      <c r="L1944" s="15">
        <f t="shared" si="120"/>
        <v>-0.37139999999999995</v>
      </c>
      <c r="M1944" s="11">
        <f t="shared" si="121"/>
        <v>0</v>
      </c>
      <c r="N1944" s="11">
        <f>VLOOKUP(E1944,Nasdaq!$A$2:$F$3174,5,1)</f>
        <v>2455.669922</v>
      </c>
      <c r="O1944" s="11">
        <f>VLOOKUP(F1944,Nasdaq!$A$2:$F$3174,5,1)</f>
        <v>11010.980469</v>
      </c>
      <c r="P1944" s="11">
        <f t="shared" si="122"/>
        <v>3607</v>
      </c>
      <c r="Q1944" s="15">
        <f t="shared" si="123"/>
        <v>0.22302035024686923</v>
      </c>
    </row>
    <row r="1945" spans="1:17" ht="19.5" customHeight="1" x14ac:dyDescent="0.2">
      <c r="A1945" s="12">
        <v>6842</v>
      </c>
      <c r="B1945" s="6" t="s">
        <v>581</v>
      </c>
      <c r="C1945" s="12">
        <v>41148</v>
      </c>
      <c r="D1945" s="6" t="s">
        <v>3076</v>
      </c>
      <c r="E1945" s="13">
        <v>41358</v>
      </c>
      <c r="F1945" s="13">
        <v>44415</v>
      </c>
      <c r="H1945" s="6" t="s">
        <v>7948</v>
      </c>
      <c r="I1945" s="6" t="s">
        <v>8017</v>
      </c>
      <c r="J1945" s="14">
        <v>-0.46399999999999997</v>
      </c>
      <c r="K1945" s="14">
        <v>0.1333</v>
      </c>
      <c r="L1945" s="15">
        <f t="shared" si="120"/>
        <v>-0.59729999999999994</v>
      </c>
      <c r="M1945" s="11">
        <f t="shared" si="121"/>
        <v>0</v>
      </c>
      <c r="N1945" s="11">
        <f>VLOOKUP(E1945,Nasdaq!$A$2:$F$3174,5,1)</f>
        <v>3235.3000489999999</v>
      </c>
      <c r="O1945" s="11">
        <f>VLOOKUP(F1945,Nasdaq!$A$2:$F$3174,5,1)</f>
        <v>11010.980469</v>
      </c>
      <c r="P1945" s="11">
        <f t="shared" si="122"/>
        <v>3057</v>
      </c>
      <c r="Q1945" s="15">
        <f t="shared" si="123"/>
        <v>0.29382520560823155</v>
      </c>
    </row>
    <row r="1946" spans="1:17" ht="19.5" customHeight="1" x14ac:dyDescent="0.2">
      <c r="A1946" s="12">
        <v>9379</v>
      </c>
      <c r="B1946" s="6" t="s">
        <v>582</v>
      </c>
      <c r="C1946" s="12">
        <v>35041</v>
      </c>
      <c r="D1946" s="6" t="s">
        <v>3552</v>
      </c>
      <c r="E1946" s="13">
        <v>43892</v>
      </c>
      <c r="F1946" s="13">
        <v>44415</v>
      </c>
      <c r="H1946" s="6" t="s">
        <v>7947</v>
      </c>
      <c r="I1946" s="6" t="s">
        <v>8042</v>
      </c>
      <c r="J1946" s="14">
        <v>0.58889999999999998</v>
      </c>
      <c r="K1946" s="14">
        <v>0.22460000000000002</v>
      </c>
      <c r="L1946" s="15">
        <f t="shared" si="120"/>
        <v>0.36429999999999996</v>
      </c>
      <c r="M1946" s="11">
        <f t="shared" si="121"/>
        <v>1</v>
      </c>
      <c r="N1946" s="11">
        <f>VLOOKUP(E1946,Nasdaq!$A$2:$F$3174,5,1)</f>
        <v>8952.1699219999991</v>
      </c>
      <c r="O1946" s="11">
        <f>VLOOKUP(F1946,Nasdaq!$A$2:$F$3174,5,1)</f>
        <v>11010.980469</v>
      </c>
      <c r="P1946" s="11">
        <f t="shared" si="122"/>
        <v>523</v>
      </c>
      <c r="Q1946" s="15">
        <f t="shared" si="123"/>
        <v>0.81302293238072232</v>
      </c>
    </row>
    <row r="1947" spans="1:17" ht="19.5" customHeight="1" x14ac:dyDescent="0.2">
      <c r="A1947" s="12">
        <v>6951</v>
      </c>
      <c r="B1947" s="6" t="s">
        <v>583</v>
      </c>
      <c r="C1947" s="12">
        <v>40762</v>
      </c>
      <c r="D1947" s="6" t="s">
        <v>3553</v>
      </c>
      <c r="E1947" s="13">
        <v>41822</v>
      </c>
      <c r="F1947" s="13">
        <v>44415</v>
      </c>
      <c r="H1947" s="6" t="s">
        <v>7948</v>
      </c>
      <c r="I1947" s="6" t="s">
        <v>7959</v>
      </c>
      <c r="J1947" s="14">
        <v>0.14760000000000001</v>
      </c>
      <c r="K1947" s="14">
        <v>0.1133</v>
      </c>
      <c r="L1947" s="15">
        <f t="shared" si="120"/>
        <v>3.4300000000000011E-2</v>
      </c>
      <c r="M1947" s="11">
        <f t="shared" si="121"/>
        <v>1</v>
      </c>
      <c r="N1947" s="11">
        <f>VLOOKUP(E1947,Nasdaq!$A$2:$F$3174,5,1)</f>
        <v>4457.7299800000001</v>
      </c>
      <c r="O1947" s="11">
        <f>VLOOKUP(F1947,Nasdaq!$A$2:$F$3174,5,1)</f>
        <v>11010.980469</v>
      </c>
      <c r="P1947" s="11">
        <f t="shared" si="122"/>
        <v>2593</v>
      </c>
      <c r="Q1947" s="15">
        <f t="shared" si="123"/>
        <v>0.40484444156091387</v>
      </c>
    </row>
    <row r="1948" spans="1:17" ht="19.5" customHeight="1" x14ac:dyDescent="0.2">
      <c r="A1948" s="12">
        <v>5595</v>
      </c>
      <c r="B1948" s="6" t="s">
        <v>5934</v>
      </c>
      <c r="C1948" s="12">
        <v>40770</v>
      </c>
      <c r="D1948" s="6" t="s">
        <v>6505</v>
      </c>
      <c r="E1948" s="13">
        <v>42345</v>
      </c>
      <c r="F1948" s="13">
        <v>42612</v>
      </c>
      <c r="H1948" s="6" t="s">
        <v>7950</v>
      </c>
      <c r="I1948" s="6" t="s">
        <v>8129</v>
      </c>
      <c r="J1948" s="14">
        <v>0</v>
      </c>
      <c r="K1948" s="14">
        <v>8.9499999999999996E-2</v>
      </c>
      <c r="L1948" s="15">
        <f t="shared" si="120"/>
        <v>-8.9499999999999996E-2</v>
      </c>
      <c r="M1948" s="11">
        <f t="shared" si="121"/>
        <v>0</v>
      </c>
      <c r="N1948" s="11">
        <f>VLOOKUP(E1948,Nasdaq!$A$2:$F$3174,5,1)</f>
        <v>5101.8100590000004</v>
      </c>
      <c r="O1948" s="11">
        <f>VLOOKUP(F1948,Nasdaq!$A$2:$F$3174,5,1)</f>
        <v>5222.9902339999999</v>
      </c>
      <c r="P1948" s="11">
        <f t="shared" si="122"/>
        <v>267</v>
      </c>
      <c r="Q1948" s="15">
        <f t="shared" si="123"/>
        <v>0.97679893305156928</v>
      </c>
    </row>
    <row r="1949" spans="1:17" ht="19.5" customHeight="1" x14ac:dyDescent="0.2">
      <c r="A1949" s="12">
        <v>7682</v>
      </c>
      <c r="B1949" s="6" t="s">
        <v>584</v>
      </c>
      <c r="C1949" s="12">
        <v>40772</v>
      </c>
      <c r="D1949" s="6" t="s">
        <v>3554</v>
      </c>
      <c r="E1949" s="13">
        <v>41472</v>
      </c>
      <c r="F1949" s="13">
        <v>41607</v>
      </c>
      <c r="H1949" s="6" t="s">
        <v>7944</v>
      </c>
      <c r="I1949" s="6" t="s">
        <v>7968</v>
      </c>
      <c r="J1949" s="14">
        <v>2.7636000000000003</v>
      </c>
      <c r="K1949" s="14">
        <v>0.24059999999999998</v>
      </c>
      <c r="L1949" s="15">
        <f t="shared" si="120"/>
        <v>2.5230000000000001</v>
      </c>
      <c r="M1949" s="11">
        <f t="shared" si="121"/>
        <v>1</v>
      </c>
      <c r="N1949" s="11">
        <f>VLOOKUP(E1949,Nasdaq!$A$2:$F$3174,5,1)</f>
        <v>3610</v>
      </c>
      <c r="O1949" s="11">
        <f>VLOOKUP(F1949,Nasdaq!$A$2:$F$3174,5,1)</f>
        <v>4059.889893</v>
      </c>
      <c r="P1949" s="11">
        <f t="shared" si="122"/>
        <v>135</v>
      </c>
      <c r="Q1949" s="15">
        <f t="shared" si="123"/>
        <v>0.88918879567436448</v>
      </c>
    </row>
    <row r="1950" spans="1:17" ht="19.5" customHeight="1" x14ac:dyDescent="0.2">
      <c r="A1950" s="12">
        <v>6927</v>
      </c>
      <c r="B1950" s="6" t="s">
        <v>585</v>
      </c>
      <c r="C1950" s="12">
        <v>17996</v>
      </c>
      <c r="D1950" s="6" t="s">
        <v>3555</v>
      </c>
      <c r="E1950" s="13">
        <v>43300</v>
      </c>
      <c r="F1950" s="13">
        <v>44415</v>
      </c>
      <c r="H1950" s="6" t="s">
        <v>7951</v>
      </c>
      <c r="I1950" s="6" t="s">
        <v>7987</v>
      </c>
      <c r="J1950" s="14">
        <v>-0.17749999999999999</v>
      </c>
      <c r="K1950" s="14">
        <v>0.1133</v>
      </c>
      <c r="L1950" s="15">
        <f t="shared" si="120"/>
        <v>-0.2908</v>
      </c>
      <c r="M1950" s="11">
        <f t="shared" si="121"/>
        <v>0</v>
      </c>
      <c r="N1950" s="11">
        <f>VLOOKUP(E1950,Nasdaq!$A$2:$F$3174,5,1)</f>
        <v>7825.2998049999997</v>
      </c>
      <c r="O1950" s="11">
        <f>VLOOKUP(F1950,Nasdaq!$A$2:$F$3174,5,1)</f>
        <v>11010.980469</v>
      </c>
      <c r="P1950" s="11">
        <f t="shared" si="122"/>
        <v>1115</v>
      </c>
      <c r="Q1950" s="15">
        <f t="shared" si="123"/>
        <v>0.71068206813898183</v>
      </c>
    </row>
    <row r="1951" spans="1:17" ht="19.5" customHeight="1" x14ac:dyDescent="0.2">
      <c r="A1951" s="12">
        <v>7710</v>
      </c>
      <c r="B1951" s="6" t="s">
        <v>586</v>
      </c>
      <c r="C1951" s="12">
        <v>40777</v>
      </c>
      <c r="D1951" s="6" t="s">
        <v>3556</v>
      </c>
      <c r="E1951" s="13">
        <v>41540</v>
      </c>
      <c r="F1951" s="13">
        <v>44415</v>
      </c>
      <c r="H1951" s="6" t="s">
        <v>7948</v>
      </c>
      <c r="I1951" s="6" t="s">
        <v>7959</v>
      </c>
      <c r="J1951" s="14">
        <v>0.25440000000000002</v>
      </c>
      <c r="K1951" s="14">
        <v>0.12659999999999999</v>
      </c>
      <c r="L1951" s="15">
        <f t="shared" si="120"/>
        <v>0.12780000000000002</v>
      </c>
      <c r="M1951" s="11">
        <f t="shared" si="121"/>
        <v>1</v>
      </c>
      <c r="N1951" s="11">
        <f>VLOOKUP(E1951,Nasdaq!$A$2:$F$3174,5,1)</f>
        <v>3765.290039</v>
      </c>
      <c r="O1951" s="11">
        <f>VLOOKUP(F1951,Nasdaq!$A$2:$F$3174,5,1)</f>
        <v>11010.980469</v>
      </c>
      <c r="P1951" s="11">
        <f t="shared" si="122"/>
        <v>2875</v>
      </c>
      <c r="Q1951" s="15">
        <f t="shared" si="123"/>
        <v>0.34195809355093887</v>
      </c>
    </row>
    <row r="1952" spans="1:17" ht="19.5" customHeight="1" x14ac:dyDescent="0.2">
      <c r="A1952" s="12">
        <v>7529</v>
      </c>
      <c r="B1952" s="6" t="s">
        <v>587</v>
      </c>
      <c r="C1952" s="12">
        <v>23009</v>
      </c>
      <c r="D1952" s="6" t="s">
        <v>2591</v>
      </c>
      <c r="E1952" s="13">
        <v>40834</v>
      </c>
      <c r="F1952" s="13">
        <v>44415</v>
      </c>
      <c r="H1952" s="6" t="s">
        <v>7946</v>
      </c>
      <c r="I1952" s="6" t="s">
        <v>8005</v>
      </c>
      <c r="J1952" s="14">
        <v>-0.14029999999999998</v>
      </c>
      <c r="K1952" s="14">
        <v>0.1447</v>
      </c>
      <c r="L1952" s="15">
        <f t="shared" si="120"/>
        <v>-0.28499999999999998</v>
      </c>
      <c r="M1952" s="11">
        <f t="shared" si="121"/>
        <v>0</v>
      </c>
      <c r="N1952" s="11">
        <f>VLOOKUP(E1952,Nasdaq!$A$2:$F$3174,5,1)</f>
        <v>2657.429932</v>
      </c>
      <c r="O1952" s="11">
        <f>VLOOKUP(F1952,Nasdaq!$A$2:$F$3174,5,1)</f>
        <v>11010.980469</v>
      </c>
      <c r="P1952" s="11">
        <f t="shared" si="122"/>
        <v>3581</v>
      </c>
      <c r="Q1952" s="15">
        <f t="shared" si="123"/>
        <v>0.24134388664499967</v>
      </c>
    </row>
    <row r="1953" spans="1:17" ht="19.5" customHeight="1" x14ac:dyDescent="0.2">
      <c r="A1953" s="12">
        <v>5022</v>
      </c>
      <c r="B1953" s="6" t="s">
        <v>588</v>
      </c>
      <c r="C1953" s="12">
        <v>40779</v>
      </c>
      <c r="D1953" s="6" t="s">
        <v>3557</v>
      </c>
      <c r="E1953" s="13">
        <v>42604</v>
      </c>
      <c r="F1953" s="13">
        <v>44415</v>
      </c>
      <c r="H1953" s="6" t="s">
        <v>7946</v>
      </c>
      <c r="I1953" s="6" t="s">
        <v>7964</v>
      </c>
      <c r="J1953" s="14">
        <v>-0.52979999999999994</v>
      </c>
      <c r="K1953" s="14">
        <v>0.1371</v>
      </c>
      <c r="L1953" s="15">
        <f t="shared" si="120"/>
        <v>-0.66689999999999994</v>
      </c>
      <c r="M1953" s="11">
        <f t="shared" si="121"/>
        <v>0</v>
      </c>
      <c r="N1953" s="11">
        <f>VLOOKUP(E1953,Nasdaq!$A$2:$F$3174,5,1)</f>
        <v>5244.6000979999999</v>
      </c>
      <c r="O1953" s="11">
        <f>VLOOKUP(F1953,Nasdaq!$A$2:$F$3174,5,1)</f>
        <v>11010.980469</v>
      </c>
      <c r="P1953" s="11">
        <f t="shared" si="122"/>
        <v>1811</v>
      </c>
      <c r="Q1953" s="15">
        <f t="shared" si="123"/>
        <v>0.47630690086947369</v>
      </c>
    </row>
    <row r="1954" spans="1:17" ht="19.5" customHeight="1" x14ac:dyDescent="0.2">
      <c r="A1954" s="12">
        <v>5019</v>
      </c>
      <c r="B1954" s="6" t="s">
        <v>589</v>
      </c>
      <c r="C1954" s="12">
        <v>8719</v>
      </c>
      <c r="D1954" s="6" t="s">
        <v>3558</v>
      </c>
      <c r="E1954" s="13">
        <v>41570</v>
      </c>
      <c r="F1954" s="13">
        <v>41606</v>
      </c>
      <c r="H1954" s="6" t="s">
        <v>7944</v>
      </c>
      <c r="I1954" s="6" t="s">
        <v>7960</v>
      </c>
      <c r="J1954" s="14">
        <v>0</v>
      </c>
      <c r="K1954" s="14">
        <v>0.45229999999999998</v>
      </c>
      <c r="L1954" s="15">
        <f t="shared" si="120"/>
        <v>-0.45229999999999998</v>
      </c>
      <c r="M1954" s="11">
        <f t="shared" si="121"/>
        <v>0</v>
      </c>
      <c r="N1954" s="11">
        <f>VLOOKUP(E1954,Nasdaq!$A$2:$F$3174,5,1)</f>
        <v>3907.070068</v>
      </c>
      <c r="O1954" s="11">
        <f>VLOOKUP(F1954,Nasdaq!$A$2:$F$3174,5,1)</f>
        <v>4044.75</v>
      </c>
      <c r="P1954" s="11">
        <f t="shared" si="122"/>
        <v>36</v>
      </c>
      <c r="Q1954" s="15">
        <f t="shared" si="123"/>
        <v>0.9659633761171621</v>
      </c>
    </row>
    <row r="1955" spans="1:17" ht="19.5" customHeight="1" x14ac:dyDescent="0.2">
      <c r="A1955" s="12">
        <v>6483</v>
      </c>
      <c r="B1955" s="6" t="s">
        <v>590</v>
      </c>
      <c r="C1955" s="12">
        <v>9825</v>
      </c>
      <c r="D1955" s="6" t="s">
        <v>3559</v>
      </c>
      <c r="E1955" s="13">
        <v>42893</v>
      </c>
      <c r="F1955" s="13">
        <v>44415</v>
      </c>
      <c r="H1955" s="6" t="s">
        <v>7945</v>
      </c>
      <c r="I1955" s="6" t="s">
        <v>7955</v>
      </c>
      <c r="J1955" s="14">
        <v>-0.1202</v>
      </c>
      <c r="K1955" s="14">
        <v>0.1278</v>
      </c>
      <c r="L1955" s="15">
        <f t="shared" si="120"/>
        <v>-0.248</v>
      </c>
      <c r="M1955" s="11">
        <f t="shared" si="121"/>
        <v>0</v>
      </c>
      <c r="N1955" s="11">
        <f>VLOOKUP(E1955,Nasdaq!$A$2:$F$3174,5,1)</f>
        <v>6297.3798829999996</v>
      </c>
      <c r="O1955" s="11">
        <f>VLOOKUP(F1955,Nasdaq!$A$2:$F$3174,5,1)</f>
        <v>11010.980469</v>
      </c>
      <c r="P1955" s="11">
        <f t="shared" si="122"/>
        <v>1522</v>
      </c>
      <c r="Q1955" s="15">
        <f t="shared" si="123"/>
        <v>0.57191875280496274</v>
      </c>
    </row>
    <row r="1956" spans="1:17" ht="19.5" customHeight="1" x14ac:dyDescent="0.2">
      <c r="A1956" s="12">
        <v>6837</v>
      </c>
      <c r="B1956" s="6" t="s">
        <v>591</v>
      </c>
      <c r="C1956" s="12">
        <v>40790</v>
      </c>
      <c r="D1956" s="6" t="s">
        <v>3560</v>
      </c>
      <c r="E1956" s="13">
        <v>43326</v>
      </c>
      <c r="F1956" s="13">
        <v>43483</v>
      </c>
      <c r="H1956" s="6" t="s">
        <v>7946</v>
      </c>
      <c r="I1956" s="6" t="s">
        <v>7965</v>
      </c>
      <c r="J1956" s="14">
        <v>5.3899999999999997E-2</v>
      </c>
      <c r="K1956" s="14">
        <v>-0.1153</v>
      </c>
      <c r="L1956" s="15">
        <f t="shared" si="120"/>
        <v>0.16919999999999999</v>
      </c>
      <c r="M1956" s="11">
        <f t="shared" si="121"/>
        <v>1</v>
      </c>
      <c r="N1956" s="11">
        <f>VLOOKUP(E1956,Nasdaq!$A$2:$F$3174,5,1)</f>
        <v>7870.8901370000003</v>
      </c>
      <c r="O1956" s="11">
        <f>VLOOKUP(F1956,Nasdaq!$A$2:$F$3174,5,1)</f>
        <v>7157.2299800000001</v>
      </c>
      <c r="P1956" s="11">
        <f t="shared" si="122"/>
        <v>157</v>
      </c>
      <c r="Q1956" s="15">
        <f t="shared" si="123"/>
        <v>1.0997099581911172</v>
      </c>
    </row>
    <row r="1957" spans="1:17" ht="19.5" customHeight="1" x14ac:dyDescent="0.2">
      <c r="A1957" s="12">
        <v>8641</v>
      </c>
      <c r="B1957" s="6" t="s">
        <v>592</v>
      </c>
      <c r="C1957" s="12">
        <v>6486</v>
      </c>
      <c r="D1957" s="6" t="s">
        <v>3561</v>
      </c>
      <c r="E1957" s="13">
        <v>43696</v>
      </c>
      <c r="F1957" s="13">
        <v>44415</v>
      </c>
      <c r="H1957" s="6" t="s">
        <v>7947</v>
      </c>
      <c r="I1957" s="6" t="s">
        <v>8063</v>
      </c>
      <c r="J1957" s="14">
        <v>-0.31670000000000004</v>
      </c>
      <c r="K1957" s="14">
        <v>0.17510000000000001</v>
      </c>
      <c r="L1957" s="15">
        <f t="shared" si="120"/>
        <v>-0.49180000000000001</v>
      </c>
      <c r="M1957" s="11">
        <f t="shared" si="121"/>
        <v>0</v>
      </c>
      <c r="N1957" s="11">
        <f>VLOOKUP(E1957,Nasdaq!$A$2:$F$3174,5,1)</f>
        <v>8002.8100590000004</v>
      </c>
      <c r="O1957" s="11">
        <f>VLOOKUP(F1957,Nasdaq!$A$2:$F$3174,5,1)</f>
        <v>11010.980469</v>
      </c>
      <c r="P1957" s="11">
        <f t="shared" si="122"/>
        <v>719</v>
      </c>
      <c r="Q1957" s="15">
        <f t="shared" si="123"/>
        <v>0.72680355871329383</v>
      </c>
    </row>
    <row r="1958" spans="1:17" ht="19.5" customHeight="1" x14ac:dyDescent="0.2">
      <c r="A1958" s="12">
        <v>6348</v>
      </c>
      <c r="B1958" s="6" t="s">
        <v>593</v>
      </c>
      <c r="C1958" s="12">
        <v>40800</v>
      </c>
      <c r="D1958" s="6" t="s">
        <v>3562</v>
      </c>
      <c r="E1958" s="13">
        <v>41675</v>
      </c>
      <c r="F1958" s="13">
        <v>43024</v>
      </c>
      <c r="H1958" s="6" t="s">
        <v>7948</v>
      </c>
      <c r="I1958" s="6" t="s">
        <v>7992</v>
      </c>
      <c r="J1958" s="14">
        <v>-0.21960000000000002</v>
      </c>
      <c r="K1958" s="14">
        <v>0.13140000000000002</v>
      </c>
      <c r="L1958" s="15">
        <f t="shared" ref="L1958:L2021" si="124">J1958-K1958</f>
        <v>-0.35100000000000003</v>
      </c>
      <c r="M1958" s="11">
        <f t="shared" ref="M1958:M2021" si="125">IF(L1958&gt;0,1,0)</f>
        <v>0</v>
      </c>
      <c r="N1958" s="11">
        <f>VLOOKUP(E1958,Nasdaq!$A$2:$F$3174,5,1)</f>
        <v>4011.5500489999999</v>
      </c>
      <c r="O1958" s="11">
        <f>VLOOKUP(F1958,Nasdaq!$A$2:$F$3174,5,1)</f>
        <v>6624</v>
      </c>
      <c r="P1958" s="11">
        <f t="shared" ref="P1958:P2021" si="126">_xlfn.DAYS(F1958,E1958)</f>
        <v>1349</v>
      </c>
      <c r="Q1958" s="15">
        <f t="shared" ref="Q1958:Q2021" si="127">(O1958/N1958)^(1/P1958/365-1)</f>
        <v>0.60560901796354505</v>
      </c>
    </row>
    <row r="1959" spans="1:17" ht="19.5" customHeight="1" x14ac:dyDescent="0.2">
      <c r="A1959" s="12">
        <v>8564</v>
      </c>
      <c r="B1959" s="6" t="s">
        <v>594</v>
      </c>
      <c r="C1959" s="12">
        <v>32596</v>
      </c>
      <c r="D1959" s="6" t="s">
        <v>3563</v>
      </c>
      <c r="E1959" s="13">
        <v>43683</v>
      </c>
      <c r="F1959" s="13">
        <v>44415</v>
      </c>
      <c r="H1959" s="6" t="s">
        <v>7948</v>
      </c>
      <c r="I1959" s="6" t="s">
        <v>7959</v>
      </c>
      <c r="J1959" s="14">
        <v>4.3118999999999996</v>
      </c>
      <c r="K1959" s="14">
        <v>0.18679999999999999</v>
      </c>
      <c r="L1959" s="15">
        <f t="shared" si="124"/>
        <v>4.1250999999999998</v>
      </c>
      <c r="M1959" s="11">
        <f t="shared" si="125"/>
        <v>1</v>
      </c>
      <c r="N1959" s="11">
        <f>VLOOKUP(E1959,Nasdaq!$A$2:$F$3174,5,1)</f>
        <v>7833.2700199999999</v>
      </c>
      <c r="O1959" s="11">
        <f>VLOOKUP(F1959,Nasdaq!$A$2:$F$3174,5,1)</f>
        <v>11010.980469</v>
      </c>
      <c r="P1959" s="11">
        <f t="shared" si="126"/>
        <v>732</v>
      </c>
      <c r="Q1959" s="15">
        <f t="shared" si="127"/>
        <v>0.71140622084738103</v>
      </c>
    </row>
    <row r="1960" spans="1:17" ht="19.5" customHeight="1" x14ac:dyDescent="0.2">
      <c r="A1960" s="12">
        <v>9398</v>
      </c>
      <c r="B1960" s="6" t="s">
        <v>595</v>
      </c>
      <c r="C1960" s="12">
        <v>23084</v>
      </c>
      <c r="D1960" s="6" t="s">
        <v>2687</v>
      </c>
      <c r="E1960" s="13">
        <v>43986</v>
      </c>
      <c r="F1960" s="13">
        <v>44415</v>
      </c>
      <c r="H1960" s="6" t="s">
        <v>7944</v>
      </c>
      <c r="I1960" s="6" t="s">
        <v>8056</v>
      </c>
      <c r="J1960" s="14">
        <v>-0.78010000000000002</v>
      </c>
      <c r="K1960" s="14">
        <v>0.51790000000000003</v>
      </c>
      <c r="L1960" s="15">
        <f t="shared" si="124"/>
        <v>-1.298</v>
      </c>
      <c r="M1960" s="11">
        <f t="shared" si="125"/>
        <v>0</v>
      </c>
      <c r="N1960" s="11">
        <f>VLOOKUP(E1960,Nasdaq!$A$2:$F$3174,5,1)</f>
        <v>9615.8095699999994</v>
      </c>
      <c r="O1960" s="11">
        <f>VLOOKUP(F1960,Nasdaq!$A$2:$F$3174,5,1)</f>
        <v>11010.980469</v>
      </c>
      <c r="P1960" s="11">
        <f t="shared" si="126"/>
        <v>429</v>
      </c>
      <c r="Q1960" s="15">
        <f t="shared" si="127"/>
        <v>0.87329351978319414</v>
      </c>
    </row>
    <row r="1961" spans="1:17" ht="19.5" customHeight="1" x14ac:dyDescent="0.2">
      <c r="A1961" s="12">
        <v>7398</v>
      </c>
      <c r="B1961" s="6" t="s">
        <v>596</v>
      </c>
      <c r="C1961" s="12">
        <v>40814</v>
      </c>
      <c r="D1961" s="6" t="s">
        <v>3564</v>
      </c>
      <c r="E1961" s="13">
        <v>42634</v>
      </c>
      <c r="F1961" s="13">
        <v>43920</v>
      </c>
      <c r="H1961" s="6" t="s">
        <v>7944</v>
      </c>
      <c r="I1961" s="6" t="s">
        <v>7983</v>
      </c>
      <c r="J1961" s="14">
        <v>-0.58409999999999995</v>
      </c>
      <c r="K1961" s="14">
        <v>7.8E-2</v>
      </c>
      <c r="L1961" s="15">
        <f t="shared" si="124"/>
        <v>-0.66209999999999991</v>
      </c>
      <c r="M1961" s="11">
        <f t="shared" si="125"/>
        <v>0</v>
      </c>
      <c r="N1961" s="11">
        <f>VLOOKUP(E1961,Nasdaq!$A$2:$F$3174,5,1)</f>
        <v>5295.1801759999998</v>
      </c>
      <c r="O1961" s="11">
        <f>VLOOKUP(F1961,Nasdaq!$A$2:$F$3174,5,1)</f>
        <v>7774.1499020000001</v>
      </c>
      <c r="P1961" s="11">
        <f t="shared" si="126"/>
        <v>1286</v>
      </c>
      <c r="Q1961" s="15">
        <f t="shared" si="127"/>
        <v>0.68112714248239881</v>
      </c>
    </row>
    <row r="1962" spans="1:17" ht="19.5" customHeight="1" x14ac:dyDescent="0.2">
      <c r="A1962" s="12">
        <v>8936</v>
      </c>
      <c r="B1962" s="6" t="s">
        <v>597</v>
      </c>
      <c r="C1962" s="12">
        <v>9869</v>
      </c>
      <c r="D1962" s="6" t="s">
        <v>3481</v>
      </c>
      <c r="E1962" s="13">
        <v>43595</v>
      </c>
      <c r="F1962" s="13">
        <v>44415</v>
      </c>
      <c r="H1962" s="6" t="s">
        <v>7947</v>
      </c>
      <c r="I1962" s="6" t="s">
        <v>7989</v>
      </c>
      <c r="J1962" s="14">
        <v>0.10210000000000001</v>
      </c>
      <c r="K1962" s="14">
        <v>0.15</v>
      </c>
      <c r="L1962" s="15">
        <f t="shared" si="124"/>
        <v>-4.7899999999999984E-2</v>
      </c>
      <c r="M1962" s="11">
        <f t="shared" si="125"/>
        <v>0</v>
      </c>
      <c r="N1962" s="11">
        <f>VLOOKUP(E1962,Nasdaq!$A$2:$F$3174,5,1)</f>
        <v>7916.9399409999996</v>
      </c>
      <c r="O1962" s="11">
        <f>VLOOKUP(F1962,Nasdaq!$A$2:$F$3174,5,1)</f>
        <v>11010.980469</v>
      </c>
      <c r="P1962" s="11">
        <f t="shared" si="126"/>
        <v>820</v>
      </c>
      <c r="Q1962" s="15">
        <f t="shared" si="127"/>
        <v>0.71900487784346945</v>
      </c>
    </row>
    <row r="1963" spans="1:17" ht="19.5" customHeight="1" x14ac:dyDescent="0.2">
      <c r="A1963" s="12">
        <v>6624</v>
      </c>
      <c r="B1963" s="6" t="s">
        <v>598</v>
      </c>
      <c r="C1963" s="12">
        <v>3218</v>
      </c>
      <c r="D1963" s="6" t="s">
        <v>3565</v>
      </c>
      <c r="E1963" s="13">
        <v>43171</v>
      </c>
      <c r="F1963" s="13">
        <v>43297</v>
      </c>
      <c r="H1963" s="6" t="s">
        <v>7945</v>
      </c>
      <c r="I1963" s="6" t="s">
        <v>7955</v>
      </c>
      <c r="J1963" s="14">
        <v>4.7899999999999998E-2</v>
      </c>
      <c r="K1963" s="14">
        <v>3.5400000000000001E-2</v>
      </c>
      <c r="L1963" s="15">
        <f t="shared" si="124"/>
        <v>1.2499999999999997E-2</v>
      </c>
      <c r="M1963" s="11">
        <f t="shared" si="125"/>
        <v>1</v>
      </c>
      <c r="N1963" s="11">
        <f>VLOOKUP(E1963,Nasdaq!$A$2:$F$3174,5,1)</f>
        <v>7588.3198240000002</v>
      </c>
      <c r="O1963" s="11">
        <f>VLOOKUP(F1963,Nasdaq!$A$2:$F$3174,5,1)</f>
        <v>7805.7202150000003</v>
      </c>
      <c r="P1963" s="11">
        <f t="shared" si="126"/>
        <v>126</v>
      </c>
      <c r="Q1963" s="15">
        <f t="shared" si="127"/>
        <v>0.97214917722697081</v>
      </c>
    </row>
    <row r="1964" spans="1:17" ht="19.5" customHeight="1" x14ac:dyDescent="0.2">
      <c r="A1964" s="12">
        <v>6401</v>
      </c>
      <c r="B1964" s="6" t="s">
        <v>599</v>
      </c>
      <c r="C1964" s="12">
        <v>889</v>
      </c>
      <c r="D1964" s="6" t="s">
        <v>3566</v>
      </c>
      <c r="E1964" s="13">
        <v>43214</v>
      </c>
      <c r="F1964" s="13">
        <v>44415</v>
      </c>
      <c r="H1964" s="6" t="s">
        <v>7946</v>
      </c>
      <c r="I1964" s="6" t="s">
        <v>8005</v>
      </c>
      <c r="J1964" s="14">
        <v>-8.3800000000000013E-2</v>
      </c>
      <c r="K1964" s="14">
        <v>0.13390000000000002</v>
      </c>
      <c r="L1964" s="15">
        <f t="shared" si="124"/>
        <v>-0.21770000000000003</v>
      </c>
      <c r="M1964" s="11">
        <f t="shared" si="125"/>
        <v>0</v>
      </c>
      <c r="N1964" s="11">
        <f>VLOOKUP(E1964,Nasdaq!$A$2:$F$3174,5,1)</f>
        <v>7007.3500979999999</v>
      </c>
      <c r="O1964" s="11">
        <f>VLOOKUP(F1964,Nasdaq!$A$2:$F$3174,5,1)</f>
        <v>11010.980469</v>
      </c>
      <c r="P1964" s="11">
        <f t="shared" si="126"/>
        <v>1201</v>
      </c>
      <c r="Q1964" s="15">
        <f t="shared" si="127"/>
        <v>0.63639721657625792</v>
      </c>
    </row>
    <row r="1965" spans="1:17" ht="19.5" customHeight="1" x14ac:dyDescent="0.2">
      <c r="A1965" s="12">
        <v>6445</v>
      </c>
      <c r="B1965" s="6" t="s">
        <v>600</v>
      </c>
      <c r="C1965" s="12">
        <v>40822</v>
      </c>
      <c r="D1965" s="6" t="s">
        <v>3567</v>
      </c>
      <c r="E1965" s="13">
        <v>42649</v>
      </c>
      <c r="F1965" s="13">
        <v>44415</v>
      </c>
      <c r="H1965" s="6" t="s">
        <v>7948</v>
      </c>
      <c r="I1965" s="6" t="s">
        <v>8105</v>
      </c>
      <c r="J1965" s="14">
        <v>0.58050000000000002</v>
      </c>
      <c r="K1965" s="14">
        <v>0.14400000000000002</v>
      </c>
      <c r="L1965" s="15">
        <f t="shared" si="124"/>
        <v>0.4365</v>
      </c>
      <c r="M1965" s="11">
        <f t="shared" si="125"/>
        <v>1</v>
      </c>
      <c r="N1965" s="11">
        <f>VLOOKUP(E1965,Nasdaq!$A$2:$F$3174,5,1)</f>
        <v>5306.8500979999999</v>
      </c>
      <c r="O1965" s="11">
        <f>VLOOKUP(F1965,Nasdaq!$A$2:$F$3174,5,1)</f>
        <v>11010.980469</v>
      </c>
      <c r="P1965" s="11">
        <f t="shared" si="126"/>
        <v>1766</v>
      </c>
      <c r="Q1965" s="15">
        <f t="shared" si="127"/>
        <v>0.48196035966994116</v>
      </c>
    </row>
    <row r="1966" spans="1:17" ht="19.5" customHeight="1" x14ac:dyDescent="0.2">
      <c r="A1966" s="12">
        <v>6666</v>
      </c>
      <c r="B1966" s="6" t="s">
        <v>601</v>
      </c>
      <c r="C1966" s="12">
        <v>7007</v>
      </c>
      <c r="D1966" s="6" t="s">
        <v>3568</v>
      </c>
      <c r="E1966" s="13">
        <v>43311</v>
      </c>
      <c r="F1966" s="13">
        <v>43371</v>
      </c>
      <c r="H1966" s="6" t="s">
        <v>7946</v>
      </c>
      <c r="I1966" s="6" t="s">
        <v>8008</v>
      </c>
      <c r="J1966" s="14">
        <v>0.28939999999999999</v>
      </c>
      <c r="K1966" s="14">
        <v>0.29620000000000002</v>
      </c>
      <c r="L1966" s="15">
        <f t="shared" si="124"/>
        <v>-6.8000000000000282E-3</v>
      </c>
      <c r="M1966" s="11">
        <f t="shared" si="125"/>
        <v>0</v>
      </c>
      <c r="N1966" s="11">
        <f>VLOOKUP(E1966,Nasdaq!$A$2:$F$3174,5,1)</f>
        <v>7630</v>
      </c>
      <c r="O1966" s="11">
        <f>VLOOKUP(F1966,Nasdaq!$A$2:$F$3174,5,1)</f>
        <v>8046.3500979999999</v>
      </c>
      <c r="P1966" s="11">
        <f t="shared" si="126"/>
        <v>60</v>
      </c>
      <c r="Q1966" s="15">
        <f t="shared" si="127"/>
        <v>0.94825833053990527</v>
      </c>
    </row>
    <row r="1967" spans="1:17" ht="19.5" customHeight="1" x14ac:dyDescent="0.2">
      <c r="A1967" s="12">
        <v>7326</v>
      </c>
      <c r="B1967" s="6" t="s">
        <v>602</v>
      </c>
      <c r="C1967" s="12">
        <v>9932</v>
      </c>
      <c r="D1967" s="6" t="s">
        <v>2540</v>
      </c>
      <c r="E1967" s="13">
        <v>43258</v>
      </c>
      <c r="F1967" s="13">
        <v>44415</v>
      </c>
      <c r="H1967" s="6" t="s">
        <v>7945</v>
      </c>
      <c r="I1967" s="6" t="s">
        <v>7955</v>
      </c>
      <c r="J1967" s="14">
        <v>-0.14849999999999999</v>
      </c>
      <c r="K1967" s="14">
        <v>0.1128</v>
      </c>
      <c r="L1967" s="15">
        <f t="shared" si="124"/>
        <v>-0.26129999999999998</v>
      </c>
      <c r="M1967" s="11">
        <f t="shared" si="125"/>
        <v>0</v>
      </c>
      <c r="N1967" s="11">
        <f>VLOOKUP(E1967,Nasdaq!$A$2:$F$3174,5,1)</f>
        <v>7635.0698240000002</v>
      </c>
      <c r="O1967" s="11">
        <f>VLOOKUP(F1967,Nasdaq!$A$2:$F$3174,5,1)</f>
        <v>11010.980469</v>
      </c>
      <c r="P1967" s="11">
        <f t="shared" si="126"/>
        <v>1157</v>
      </c>
      <c r="Q1967" s="15">
        <f t="shared" si="127"/>
        <v>0.69340568400323921</v>
      </c>
    </row>
    <row r="1968" spans="1:17" ht="19.5" customHeight="1" x14ac:dyDescent="0.2">
      <c r="A1968" s="12">
        <v>7997</v>
      </c>
      <c r="B1968" s="6" t="s">
        <v>603</v>
      </c>
      <c r="C1968" s="12">
        <v>33311</v>
      </c>
      <c r="D1968" s="6" t="s">
        <v>3569</v>
      </c>
      <c r="E1968" s="13">
        <v>43616</v>
      </c>
      <c r="F1968" s="13">
        <v>44415</v>
      </c>
      <c r="H1968" s="6" t="s">
        <v>7948</v>
      </c>
      <c r="I1968" s="6" t="s">
        <v>7992</v>
      </c>
      <c r="J1968" s="14">
        <v>0.57999999999999996</v>
      </c>
      <c r="K1968" s="14">
        <v>0.20440000000000003</v>
      </c>
      <c r="L1968" s="15">
        <f t="shared" si="124"/>
        <v>0.37559999999999993</v>
      </c>
      <c r="M1968" s="11">
        <f t="shared" si="125"/>
        <v>1</v>
      </c>
      <c r="N1968" s="11">
        <f>VLOOKUP(E1968,Nasdaq!$A$2:$F$3174,5,1)</f>
        <v>7453.1499020000001</v>
      </c>
      <c r="O1968" s="11">
        <f>VLOOKUP(F1968,Nasdaq!$A$2:$F$3174,5,1)</f>
        <v>11010.980469</v>
      </c>
      <c r="P1968" s="11">
        <f t="shared" si="126"/>
        <v>799</v>
      </c>
      <c r="Q1968" s="15">
        <f t="shared" si="127"/>
        <v>0.6768843062202522</v>
      </c>
    </row>
    <row r="1969" spans="1:17" ht="19.5" customHeight="1" x14ac:dyDescent="0.2">
      <c r="A1969" s="12">
        <v>6544</v>
      </c>
      <c r="B1969" s="6" t="s">
        <v>604</v>
      </c>
      <c r="C1969" s="12">
        <v>18461</v>
      </c>
      <c r="D1969" s="6" t="s">
        <v>3570</v>
      </c>
      <c r="E1969" s="13">
        <v>41983</v>
      </c>
      <c r="F1969" s="13">
        <v>44415</v>
      </c>
      <c r="H1969" s="6" t="s">
        <v>7948</v>
      </c>
      <c r="I1969" s="6" t="s">
        <v>8054</v>
      </c>
      <c r="J1969" s="14">
        <v>-0.17100000000000001</v>
      </c>
      <c r="K1969" s="14">
        <v>0.1157</v>
      </c>
      <c r="L1969" s="15">
        <f t="shared" si="124"/>
        <v>-0.28670000000000001</v>
      </c>
      <c r="M1969" s="11">
        <f t="shared" si="125"/>
        <v>0</v>
      </c>
      <c r="N1969" s="11">
        <f>VLOOKUP(E1969,Nasdaq!$A$2:$F$3174,5,1)</f>
        <v>4684.0200199999999</v>
      </c>
      <c r="O1969" s="11">
        <f>VLOOKUP(F1969,Nasdaq!$A$2:$F$3174,5,1)</f>
        <v>11010.980469</v>
      </c>
      <c r="P1969" s="11">
        <f t="shared" si="126"/>
        <v>2432</v>
      </c>
      <c r="Q1969" s="15">
        <f t="shared" si="127"/>
        <v>0.42539577137343659</v>
      </c>
    </row>
    <row r="1970" spans="1:17" ht="19.5" customHeight="1" x14ac:dyDescent="0.2">
      <c r="A1970" s="12">
        <v>6266</v>
      </c>
      <c r="B1970" s="6" t="s">
        <v>5966</v>
      </c>
      <c r="C1970" s="12">
        <v>18461</v>
      </c>
      <c r="D1970" s="6" t="s">
        <v>3570</v>
      </c>
      <c r="E1970" s="13">
        <v>43245</v>
      </c>
      <c r="F1970" s="13">
        <v>44415</v>
      </c>
      <c r="H1970" s="6" t="s">
        <v>7948</v>
      </c>
      <c r="I1970" s="6" t="s">
        <v>8054</v>
      </c>
      <c r="J1970" s="14">
        <v>-0.13519999999999999</v>
      </c>
      <c r="K1970" s="14">
        <v>0.1217</v>
      </c>
      <c r="L1970" s="15">
        <f t="shared" si="124"/>
        <v>-0.25690000000000002</v>
      </c>
      <c r="M1970" s="11">
        <f t="shared" si="125"/>
        <v>0</v>
      </c>
      <c r="N1970" s="11">
        <f>VLOOKUP(E1970,Nasdaq!$A$2:$F$3174,5,1)</f>
        <v>7433.8500979999999</v>
      </c>
      <c r="O1970" s="11">
        <f>VLOOKUP(F1970,Nasdaq!$A$2:$F$3174,5,1)</f>
        <v>11010.980469</v>
      </c>
      <c r="P1970" s="11">
        <f t="shared" si="126"/>
        <v>1170</v>
      </c>
      <c r="Q1970" s="15">
        <f t="shared" si="127"/>
        <v>0.67513124352838794</v>
      </c>
    </row>
    <row r="1971" spans="1:17" ht="19.5" customHeight="1" x14ac:dyDescent="0.2">
      <c r="A1971" s="12">
        <v>7625</v>
      </c>
      <c r="B1971" s="6" t="s">
        <v>605</v>
      </c>
      <c r="C1971" s="12">
        <v>40832</v>
      </c>
      <c r="D1971" s="6" t="s">
        <v>3043</v>
      </c>
      <c r="E1971" s="13">
        <v>43143</v>
      </c>
      <c r="F1971" s="13">
        <v>44415</v>
      </c>
      <c r="H1971" s="6" t="s">
        <v>7948</v>
      </c>
      <c r="I1971" s="6" t="s">
        <v>7992</v>
      </c>
      <c r="J1971" s="14">
        <v>-0.23070000000000002</v>
      </c>
      <c r="K1971" s="14">
        <v>0.12089999999999999</v>
      </c>
      <c r="L1971" s="15">
        <f t="shared" si="124"/>
        <v>-0.35160000000000002</v>
      </c>
      <c r="M1971" s="11">
        <f t="shared" si="125"/>
        <v>0</v>
      </c>
      <c r="N1971" s="11">
        <f>VLOOKUP(E1971,Nasdaq!$A$2:$F$3174,5,1)</f>
        <v>6981.9599609999996</v>
      </c>
      <c r="O1971" s="11">
        <f>VLOOKUP(F1971,Nasdaq!$A$2:$F$3174,5,1)</f>
        <v>11010.980469</v>
      </c>
      <c r="P1971" s="11">
        <f t="shared" si="126"/>
        <v>1272</v>
      </c>
      <c r="Q1971" s="15">
        <f t="shared" si="127"/>
        <v>0.63409129019314803</v>
      </c>
    </row>
    <row r="1972" spans="1:17" ht="19.5" customHeight="1" x14ac:dyDescent="0.2">
      <c r="A1972" s="12">
        <v>7766</v>
      </c>
      <c r="B1972" s="6" t="s">
        <v>606</v>
      </c>
      <c r="C1972" s="12">
        <v>44808</v>
      </c>
      <c r="D1972" s="6" t="s">
        <v>3571</v>
      </c>
      <c r="E1972" s="13">
        <v>43493</v>
      </c>
      <c r="F1972" s="13">
        <v>44415</v>
      </c>
      <c r="H1972" s="6" t="s">
        <v>7949</v>
      </c>
      <c r="I1972" s="6" t="s">
        <v>8070</v>
      </c>
      <c r="J1972" s="14">
        <v>-0.32539999999999997</v>
      </c>
      <c r="K1972" s="14">
        <v>0.19269999999999998</v>
      </c>
      <c r="L1972" s="15">
        <f t="shared" si="124"/>
        <v>-0.5181</v>
      </c>
      <c r="M1972" s="11">
        <f t="shared" si="125"/>
        <v>0</v>
      </c>
      <c r="N1972" s="11">
        <f>VLOOKUP(E1972,Nasdaq!$A$2:$F$3174,5,1)</f>
        <v>7085.6801759999998</v>
      </c>
      <c r="O1972" s="11">
        <f>VLOOKUP(F1972,Nasdaq!$A$2:$F$3174,5,1)</f>
        <v>11010.980469</v>
      </c>
      <c r="P1972" s="11">
        <f t="shared" si="126"/>
        <v>922</v>
      </c>
      <c r="Q1972" s="15">
        <f t="shared" si="127"/>
        <v>0.64351121840723524</v>
      </c>
    </row>
    <row r="1973" spans="1:17" ht="19.5" customHeight="1" x14ac:dyDescent="0.2">
      <c r="A1973" s="12">
        <v>7278</v>
      </c>
      <c r="B1973" s="6" t="s">
        <v>607</v>
      </c>
      <c r="C1973" s="12">
        <v>40848</v>
      </c>
      <c r="D1973" s="6" t="s">
        <v>3572</v>
      </c>
      <c r="E1973" s="13">
        <v>41912</v>
      </c>
      <c r="F1973" s="13">
        <v>44415</v>
      </c>
      <c r="H1973" s="6" t="s">
        <v>7948</v>
      </c>
      <c r="I1973" s="6" t="s">
        <v>7959</v>
      </c>
      <c r="J1973" s="14">
        <v>-0.16390000000000002</v>
      </c>
      <c r="K1973" s="14">
        <v>0.1176</v>
      </c>
      <c r="L1973" s="15">
        <f t="shared" si="124"/>
        <v>-0.28150000000000003</v>
      </c>
      <c r="M1973" s="11">
        <f t="shared" si="125"/>
        <v>0</v>
      </c>
      <c r="N1973" s="11">
        <f>VLOOKUP(E1973,Nasdaq!$A$2:$F$3174,5,1)</f>
        <v>4493.3901370000003</v>
      </c>
      <c r="O1973" s="11">
        <f>VLOOKUP(F1973,Nasdaq!$A$2:$F$3174,5,1)</f>
        <v>11010.980469</v>
      </c>
      <c r="P1973" s="11">
        <f t="shared" si="126"/>
        <v>2503</v>
      </c>
      <c r="Q1973" s="15">
        <f t="shared" si="127"/>
        <v>0.40808305472057677</v>
      </c>
    </row>
    <row r="1974" spans="1:17" ht="19.5" customHeight="1" x14ac:dyDescent="0.2">
      <c r="A1974" s="12">
        <v>6333</v>
      </c>
      <c r="B1974" s="6" t="s">
        <v>608</v>
      </c>
      <c r="C1974" s="12">
        <v>33064</v>
      </c>
      <c r="D1974" s="6" t="s">
        <v>3573</v>
      </c>
      <c r="E1974" s="13">
        <v>42086</v>
      </c>
      <c r="F1974" s="13">
        <v>44415</v>
      </c>
      <c r="H1974" s="6" t="s">
        <v>7944</v>
      </c>
      <c r="I1974" s="6" t="s">
        <v>7998</v>
      </c>
      <c r="J1974" s="14">
        <v>-0.1142</v>
      </c>
      <c r="K1974" s="14">
        <v>0.11310000000000001</v>
      </c>
      <c r="L1974" s="15">
        <f t="shared" si="124"/>
        <v>-0.2273</v>
      </c>
      <c r="M1974" s="11">
        <f t="shared" si="125"/>
        <v>0</v>
      </c>
      <c r="N1974" s="11">
        <f>VLOOKUP(E1974,Nasdaq!$A$2:$F$3174,5,1)</f>
        <v>5010.9702150000003</v>
      </c>
      <c r="O1974" s="11">
        <f>VLOOKUP(F1974,Nasdaq!$A$2:$F$3174,5,1)</f>
        <v>11010.980469</v>
      </c>
      <c r="P1974" s="11">
        <f t="shared" si="126"/>
        <v>2329</v>
      </c>
      <c r="Q1974" s="15">
        <f t="shared" si="127"/>
        <v>0.45508888783953633</v>
      </c>
    </row>
    <row r="1975" spans="1:17" ht="19.5" customHeight="1" x14ac:dyDescent="0.2">
      <c r="A1975" s="12">
        <v>7713</v>
      </c>
      <c r="B1975" s="6" t="s">
        <v>609</v>
      </c>
      <c r="C1975" s="12">
        <v>40855</v>
      </c>
      <c r="D1975" s="6" t="s">
        <v>3574</v>
      </c>
      <c r="E1975" s="13">
        <v>42857</v>
      </c>
      <c r="F1975" s="13">
        <v>44415</v>
      </c>
      <c r="H1975" s="6" t="s">
        <v>7948</v>
      </c>
      <c r="I1975" s="6" t="s">
        <v>7978</v>
      </c>
      <c r="J1975" s="14">
        <v>-0.19239999999999999</v>
      </c>
      <c r="K1975" s="14">
        <v>0.13159999999999999</v>
      </c>
      <c r="L1975" s="15">
        <f t="shared" si="124"/>
        <v>-0.32399999999999995</v>
      </c>
      <c r="M1975" s="11">
        <f t="shared" si="125"/>
        <v>0</v>
      </c>
      <c r="N1975" s="11">
        <f>VLOOKUP(E1975,Nasdaq!$A$2:$F$3174,5,1)</f>
        <v>6095.3701170000004</v>
      </c>
      <c r="O1975" s="11">
        <f>VLOOKUP(F1975,Nasdaq!$A$2:$F$3174,5,1)</f>
        <v>11010.980469</v>
      </c>
      <c r="P1975" s="11">
        <f t="shared" si="126"/>
        <v>1558</v>
      </c>
      <c r="Q1975" s="15">
        <f t="shared" si="127"/>
        <v>0.55357254267935618</v>
      </c>
    </row>
    <row r="1976" spans="1:17" ht="19.5" customHeight="1" x14ac:dyDescent="0.2">
      <c r="A1976" s="12">
        <v>6639</v>
      </c>
      <c r="B1976" s="6" t="s">
        <v>610</v>
      </c>
      <c r="C1976" s="12">
        <v>23203</v>
      </c>
      <c r="D1976" s="6" t="s">
        <v>1400</v>
      </c>
      <c r="E1976" s="13">
        <v>41900</v>
      </c>
      <c r="F1976" s="13">
        <v>42369</v>
      </c>
      <c r="H1976" s="6" t="s">
        <v>7947</v>
      </c>
      <c r="I1976" s="6" t="s">
        <v>8135</v>
      </c>
      <c r="J1976" s="14">
        <v>0</v>
      </c>
      <c r="K1976" s="14">
        <v>3.3799999999999997E-2</v>
      </c>
      <c r="L1976" s="15">
        <f t="shared" si="124"/>
        <v>-3.3799999999999997E-2</v>
      </c>
      <c r="M1976" s="11">
        <f t="shared" si="125"/>
        <v>0</v>
      </c>
      <c r="N1976" s="11">
        <f>VLOOKUP(E1976,Nasdaq!$A$2:$F$3174,5,1)</f>
        <v>4593.4301759999998</v>
      </c>
      <c r="O1976" s="11">
        <f>VLOOKUP(F1976,Nasdaq!$A$2:$F$3174,5,1)</f>
        <v>5007.4101559999999</v>
      </c>
      <c r="P1976" s="11">
        <f t="shared" si="126"/>
        <v>469</v>
      </c>
      <c r="Q1976" s="15">
        <f t="shared" si="127"/>
        <v>0.9173269910745695</v>
      </c>
    </row>
    <row r="1977" spans="1:17" ht="19.5" customHeight="1" x14ac:dyDescent="0.2">
      <c r="A1977" s="12">
        <v>6623</v>
      </c>
      <c r="B1977" s="6" t="s">
        <v>5979</v>
      </c>
      <c r="C1977" s="12">
        <v>11908</v>
      </c>
      <c r="D1977" s="6" t="s">
        <v>6506</v>
      </c>
      <c r="E1977" s="13">
        <v>42811</v>
      </c>
      <c r="F1977" s="13">
        <v>44415</v>
      </c>
      <c r="H1977" s="6" t="s">
        <v>7950</v>
      </c>
      <c r="I1977" s="6" t="s">
        <v>7984</v>
      </c>
      <c r="J1977" s="14">
        <v>-0.1966</v>
      </c>
      <c r="K1977" s="14">
        <v>0.1288</v>
      </c>
      <c r="L1977" s="15">
        <f t="shared" si="124"/>
        <v>-0.32540000000000002</v>
      </c>
      <c r="M1977" s="11">
        <f t="shared" si="125"/>
        <v>0</v>
      </c>
      <c r="N1977" s="11">
        <f>VLOOKUP(E1977,Nasdaq!$A$2:$F$3174,5,1)</f>
        <v>5901</v>
      </c>
      <c r="O1977" s="11">
        <f>VLOOKUP(F1977,Nasdaq!$A$2:$F$3174,5,1)</f>
        <v>11010.980469</v>
      </c>
      <c r="P1977" s="11">
        <f t="shared" si="126"/>
        <v>1604</v>
      </c>
      <c r="Q1977" s="15">
        <f t="shared" si="127"/>
        <v>0.53592014841592883</v>
      </c>
    </row>
    <row r="1978" spans="1:17" ht="19.5" customHeight="1" x14ac:dyDescent="0.2">
      <c r="A1978" s="12">
        <v>6298</v>
      </c>
      <c r="B1978" s="6" t="s">
        <v>611</v>
      </c>
      <c r="C1978" s="12">
        <v>21200</v>
      </c>
      <c r="D1978" s="6" t="s">
        <v>3575</v>
      </c>
      <c r="E1978" s="13">
        <v>41366</v>
      </c>
      <c r="F1978" s="13">
        <v>42928</v>
      </c>
      <c r="H1978" s="6" t="s">
        <v>7946</v>
      </c>
      <c r="I1978" s="6" t="s">
        <v>8019</v>
      </c>
      <c r="J1978" s="14">
        <v>0.1489</v>
      </c>
      <c r="K1978" s="14">
        <v>0.13239999999999999</v>
      </c>
      <c r="L1978" s="15">
        <f t="shared" si="124"/>
        <v>1.6500000000000015E-2</v>
      </c>
      <c r="M1978" s="11">
        <f t="shared" si="125"/>
        <v>1</v>
      </c>
      <c r="N1978" s="11">
        <f>VLOOKUP(E1978,Nasdaq!$A$2:$F$3174,5,1)</f>
        <v>3254.860107</v>
      </c>
      <c r="O1978" s="11">
        <f>VLOOKUP(F1978,Nasdaq!$A$2:$F$3174,5,1)</f>
        <v>6261.169922</v>
      </c>
      <c r="P1978" s="11">
        <f t="shared" si="126"/>
        <v>1562</v>
      </c>
      <c r="Q1978" s="15">
        <f t="shared" si="127"/>
        <v>0.51984914679935579</v>
      </c>
    </row>
    <row r="1979" spans="1:17" ht="19.5" customHeight="1" x14ac:dyDescent="0.2">
      <c r="A1979" s="12">
        <v>8677</v>
      </c>
      <c r="B1979" s="6" t="s">
        <v>612</v>
      </c>
      <c r="C1979" s="12">
        <v>47296</v>
      </c>
      <c r="D1979" s="6" t="s">
        <v>3576</v>
      </c>
      <c r="E1979" s="13">
        <v>43718</v>
      </c>
      <c r="F1979" s="13">
        <v>44415</v>
      </c>
      <c r="H1979" s="6" t="s">
        <v>7946</v>
      </c>
      <c r="I1979" s="6" t="s">
        <v>7956</v>
      </c>
      <c r="J1979" s="14">
        <v>-0.1802</v>
      </c>
      <c r="K1979" s="14">
        <v>0.16200000000000001</v>
      </c>
      <c r="L1979" s="15">
        <f t="shared" si="124"/>
        <v>-0.3422</v>
      </c>
      <c r="M1979" s="11">
        <f t="shared" si="125"/>
        <v>0</v>
      </c>
      <c r="N1979" s="11">
        <f>VLOOKUP(E1979,Nasdaq!$A$2:$F$3174,5,1)</f>
        <v>8084.1601559999999</v>
      </c>
      <c r="O1979" s="11">
        <f>VLOOKUP(F1979,Nasdaq!$A$2:$F$3174,5,1)</f>
        <v>11010.980469</v>
      </c>
      <c r="P1979" s="11">
        <f t="shared" si="126"/>
        <v>697</v>
      </c>
      <c r="Q1979" s="15">
        <f t="shared" si="127"/>
        <v>0.73419165507961393</v>
      </c>
    </row>
    <row r="1980" spans="1:17" ht="19.5" customHeight="1" x14ac:dyDescent="0.2">
      <c r="A1980" s="12">
        <v>7599</v>
      </c>
      <c r="B1980" s="6" t="s">
        <v>613</v>
      </c>
      <c r="C1980" s="12">
        <v>40866</v>
      </c>
      <c r="D1980" s="6" t="s">
        <v>3577</v>
      </c>
      <c r="E1980" s="13">
        <v>42332</v>
      </c>
      <c r="F1980" s="13">
        <v>44415</v>
      </c>
      <c r="H1980" s="6" t="s">
        <v>7948</v>
      </c>
      <c r="I1980" s="6" t="s">
        <v>7992</v>
      </c>
      <c r="J1980" s="14">
        <v>0.84719999999999995</v>
      </c>
      <c r="K1980" s="14">
        <v>0.12859999999999999</v>
      </c>
      <c r="L1980" s="15">
        <f t="shared" si="124"/>
        <v>0.71859999999999991</v>
      </c>
      <c r="M1980" s="11">
        <f t="shared" si="125"/>
        <v>1</v>
      </c>
      <c r="N1980" s="11">
        <f>VLOOKUP(E1980,Nasdaq!$A$2:$F$3174,5,1)</f>
        <v>5102.8100590000004</v>
      </c>
      <c r="O1980" s="11">
        <f>VLOOKUP(F1980,Nasdaq!$A$2:$F$3174,5,1)</f>
        <v>11010.980469</v>
      </c>
      <c r="P1980" s="11">
        <f t="shared" si="126"/>
        <v>2083</v>
      </c>
      <c r="Q1980" s="15">
        <f t="shared" si="127"/>
        <v>0.46342968596535616</v>
      </c>
    </row>
    <row r="1981" spans="1:17" ht="19.5" customHeight="1" x14ac:dyDescent="0.2">
      <c r="A1981" s="12">
        <v>7207</v>
      </c>
      <c r="B1981" s="6" t="s">
        <v>614</v>
      </c>
      <c r="C1981" s="12">
        <v>40872</v>
      </c>
      <c r="D1981" s="6" t="s">
        <v>3578</v>
      </c>
      <c r="E1981" s="13">
        <v>42079</v>
      </c>
      <c r="F1981" s="13">
        <v>44415</v>
      </c>
      <c r="H1981" s="6" t="s">
        <v>7948</v>
      </c>
      <c r="I1981" s="6" t="s">
        <v>7959</v>
      </c>
      <c r="J1981" s="14">
        <v>0.37959999999999999</v>
      </c>
      <c r="K1981" s="14">
        <v>0.115</v>
      </c>
      <c r="L1981" s="15">
        <f t="shared" si="124"/>
        <v>0.2646</v>
      </c>
      <c r="M1981" s="11">
        <f t="shared" si="125"/>
        <v>1</v>
      </c>
      <c r="N1981" s="11">
        <f>VLOOKUP(E1981,Nasdaq!$A$2:$F$3174,5,1)</f>
        <v>4929.5097660000001</v>
      </c>
      <c r="O1981" s="11">
        <f>VLOOKUP(F1981,Nasdaq!$A$2:$F$3174,5,1)</f>
        <v>11010.980469</v>
      </c>
      <c r="P1981" s="11">
        <f t="shared" si="126"/>
        <v>2336</v>
      </c>
      <c r="Q1981" s="15">
        <f t="shared" si="127"/>
        <v>0.44769077796262485</v>
      </c>
    </row>
    <row r="1982" spans="1:17" ht="19.5" customHeight="1" x14ac:dyDescent="0.2">
      <c r="A1982" s="12">
        <v>7022</v>
      </c>
      <c r="B1982" s="6" t="s">
        <v>615</v>
      </c>
      <c r="C1982" s="12">
        <v>40881</v>
      </c>
      <c r="D1982" s="6" t="s">
        <v>3579</v>
      </c>
      <c r="E1982" s="13">
        <v>43115</v>
      </c>
      <c r="F1982" s="13">
        <v>44415</v>
      </c>
      <c r="H1982" s="6" t="s">
        <v>7947</v>
      </c>
      <c r="I1982" s="6" t="s">
        <v>8138</v>
      </c>
      <c r="J1982" s="14">
        <v>-0.3679</v>
      </c>
      <c r="K1982" s="14">
        <v>9.6999999999999989E-2</v>
      </c>
      <c r="L1982" s="15">
        <f t="shared" si="124"/>
        <v>-0.46489999999999998</v>
      </c>
      <c r="M1982" s="11">
        <f t="shared" si="125"/>
        <v>0</v>
      </c>
      <c r="N1982" s="11">
        <f>VLOOKUP(E1982,Nasdaq!$A$2:$F$3174,5,1)</f>
        <v>7261.0600590000004</v>
      </c>
      <c r="O1982" s="11">
        <f>VLOOKUP(F1982,Nasdaq!$A$2:$F$3174,5,1)</f>
        <v>11010.980469</v>
      </c>
      <c r="P1982" s="11">
        <f t="shared" si="126"/>
        <v>1300</v>
      </c>
      <c r="Q1982" s="15">
        <f t="shared" si="127"/>
        <v>0.65943868040860387</v>
      </c>
    </row>
    <row r="1983" spans="1:17" ht="19.5" customHeight="1" x14ac:dyDescent="0.2">
      <c r="A1983" s="12">
        <v>6781</v>
      </c>
      <c r="B1983" s="6" t="s">
        <v>616</v>
      </c>
      <c r="C1983" s="12">
        <v>40884</v>
      </c>
      <c r="D1983" s="6" t="s">
        <v>3580</v>
      </c>
      <c r="E1983" s="13">
        <v>41576</v>
      </c>
      <c r="F1983" s="13">
        <v>42310</v>
      </c>
      <c r="G1983" s="13">
        <v>41576</v>
      </c>
      <c r="H1983" s="6" t="s">
        <v>7946</v>
      </c>
      <c r="I1983" s="6" t="s">
        <v>7964</v>
      </c>
      <c r="J1983" s="14">
        <v>-0.35780000000000001</v>
      </c>
      <c r="K1983" s="14">
        <v>0.1119</v>
      </c>
      <c r="L1983" s="15">
        <f t="shared" si="124"/>
        <v>-0.46970000000000001</v>
      </c>
      <c r="M1983" s="11">
        <f t="shared" si="125"/>
        <v>0</v>
      </c>
      <c r="N1983" s="11">
        <f>VLOOKUP(E1983,Nasdaq!$A$2:$F$3174,5,1)</f>
        <v>3952.3400879999999</v>
      </c>
      <c r="O1983" s="11">
        <f>VLOOKUP(F1983,Nasdaq!$A$2:$F$3174,5,1)</f>
        <v>5127.1499020000001</v>
      </c>
      <c r="P1983" s="11">
        <f t="shared" si="126"/>
        <v>734</v>
      </c>
      <c r="Q1983" s="15">
        <f t="shared" si="127"/>
        <v>0.77086568615432494</v>
      </c>
    </row>
    <row r="1984" spans="1:17" ht="19.5" customHeight="1" x14ac:dyDescent="0.2">
      <c r="A1984" s="12">
        <v>7317</v>
      </c>
      <c r="B1984" s="6" t="s">
        <v>617</v>
      </c>
      <c r="C1984" s="12">
        <v>44180</v>
      </c>
      <c r="D1984" s="6" t="s">
        <v>3581</v>
      </c>
      <c r="E1984" s="13">
        <v>43384</v>
      </c>
      <c r="F1984" s="13">
        <v>44415</v>
      </c>
      <c r="H1984" s="6" t="s">
        <v>7948</v>
      </c>
      <c r="I1984" s="6" t="s">
        <v>7959</v>
      </c>
      <c r="J1984" s="14">
        <v>-0.31489999999999996</v>
      </c>
      <c r="K1984" s="14">
        <v>0.14269999999999999</v>
      </c>
      <c r="L1984" s="15">
        <f t="shared" si="124"/>
        <v>-0.45759999999999995</v>
      </c>
      <c r="M1984" s="11">
        <f t="shared" si="125"/>
        <v>0</v>
      </c>
      <c r="N1984" s="11">
        <f>VLOOKUP(E1984,Nasdaq!$A$2:$F$3174,5,1)</f>
        <v>7329.0600590000004</v>
      </c>
      <c r="O1984" s="11">
        <f>VLOOKUP(F1984,Nasdaq!$A$2:$F$3174,5,1)</f>
        <v>11010.980469</v>
      </c>
      <c r="P1984" s="11">
        <f t="shared" si="126"/>
        <v>1031</v>
      </c>
      <c r="Q1984" s="15">
        <f t="shared" si="127"/>
        <v>0.66561447522369288</v>
      </c>
    </row>
    <row r="1985" spans="1:17" ht="19.5" customHeight="1" x14ac:dyDescent="0.2">
      <c r="A1985" s="12">
        <v>6231</v>
      </c>
      <c r="B1985" s="6" t="s">
        <v>618</v>
      </c>
      <c r="C1985" s="12">
        <v>40776</v>
      </c>
      <c r="D1985" s="6" t="s">
        <v>3582</v>
      </c>
      <c r="E1985" s="13">
        <v>41437</v>
      </c>
      <c r="F1985" s="13">
        <v>44415</v>
      </c>
      <c r="H1985" s="6" t="s">
        <v>7948</v>
      </c>
      <c r="I1985" s="6" t="s">
        <v>8029</v>
      </c>
      <c r="J1985" s="14">
        <v>-8.2400000000000001E-2</v>
      </c>
      <c r="K1985" s="14">
        <v>0.13070000000000001</v>
      </c>
      <c r="L1985" s="15">
        <f t="shared" si="124"/>
        <v>-0.21310000000000001</v>
      </c>
      <c r="M1985" s="11">
        <f t="shared" si="125"/>
        <v>0</v>
      </c>
      <c r="N1985" s="11">
        <f>VLOOKUP(E1985,Nasdaq!$A$2:$F$3174,5,1)</f>
        <v>3400.429932</v>
      </c>
      <c r="O1985" s="11">
        <f>VLOOKUP(F1985,Nasdaq!$A$2:$F$3174,5,1)</f>
        <v>11010.980469</v>
      </c>
      <c r="P1985" s="11">
        <f t="shared" si="126"/>
        <v>2978</v>
      </c>
      <c r="Q1985" s="15">
        <f t="shared" si="127"/>
        <v>0.30882205425455828</v>
      </c>
    </row>
    <row r="1986" spans="1:17" ht="19.5" customHeight="1" x14ac:dyDescent="0.2">
      <c r="A1986" s="12">
        <v>5040</v>
      </c>
      <c r="B1986" s="6" t="s">
        <v>619</v>
      </c>
      <c r="C1986" s="12">
        <v>36507</v>
      </c>
      <c r="D1986" s="6" t="s">
        <v>3583</v>
      </c>
      <c r="E1986" s="13">
        <v>41871</v>
      </c>
      <c r="F1986" s="13">
        <v>44415</v>
      </c>
      <c r="H1986" s="6" t="s">
        <v>7948</v>
      </c>
      <c r="I1986" s="6" t="s">
        <v>7959</v>
      </c>
      <c r="J1986" s="14">
        <v>0.37119999999999997</v>
      </c>
      <c r="K1986" s="14">
        <v>0.1143</v>
      </c>
      <c r="L1986" s="15">
        <f t="shared" si="124"/>
        <v>0.25689999999999996</v>
      </c>
      <c r="M1986" s="11">
        <f t="shared" si="125"/>
        <v>1</v>
      </c>
      <c r="N1986" s="11">
        <f>VLOOKUP(E1986,Nasdaq!$A$2:$F$3174,5,1)</f>
        <v>4526.4799800000001</v>
      </c>
      <c r="O1986" s="11">
        <f>VLOOKUP(F1986,Nasdaq!$A$2:$F$3174,5,1)</f>
        <v>11010.980469</v>
      </c>
      <c r="P1986" s="11">
        <f t="shared" si="126"/>
        <v>2544</v>
      </c>
      <c r="Q1986" s="15">
        <f t="shared" si="127"/>
        <v>0.41108821563437925</v>
      </c>
    </row>
    <row r="1987" spans="1:17" ht="19.5" customHeight="1" x14ac:dyDescent="0.2">
      <c r="A1987" s="12">
        <v>6210</v>
      </c>
      <c r="B1987" s="6" t="s">
        <v>620</v>
      </c>
      <c r="C1987" s="12">
        <v>10090</v>
      </c>
      <c r="D1987" s="6" t="s">
        <v>3584</v>
      </c>
      <c r="E1987" s="13">
        <v>42163</v>
      </c>
      <c r="F1987" s="13">
        <v>44415</v>
      </c>
      <c r="H1987" s="6" t="s">
        <v>7947</v>
      </c>
      <c r="I1987" s="6" t="s">
        <v>7989</v>
      </c>
      <c r="J1987" s="14">
        <v>-0.1027</v>
      </c>
      <c r="K1987" s="14">
        <v>0.11900000000000001</v>
      </c>
      <c r="L1987" s="15">
        <f t="shared" si="124"/>
        <v>-0.22170000000000001</v>
      </c>
      <c r="M1987" s="11">
        <f t="shared" si="125"/>
        <v>0</v>
      </c>
      <c r="N1987" s="11">
        <f>VLOOKUP(E1987,Nasdaq!$A$2:$F$3174,5,1)</f>
        <v>5021.6298829999996</v>
      </c>
      <c r="O1987" s="11">
        <f>VLOOKUP(F1987,Nasdaq!$A$2:$F$3174,5,1)</f>
        <v>11010.980469</v>
      </c>
      <c r="P1987" s="11">
        <f t="shared" si="126"/>
        <v>2252</v>
      </c>
      <c r="Q1987" s="15">
        <f t="shared" si="127"/>
        <v>0.456056996349957</v>
      </c>
    </row>
    <row r="1988" spans="1:17" ht="19.5" customHeight="1" x14ac:dyDescent="0.2">
      <c r="A1988" s="12">
        <v>6884</v>
      </c>
      <c r="B1988" s="6" t="s">
        <v>621</v>
      </c>
      <c r="C1988" s="12">
        <v>40908</v>
      </c>
      <c r="D1988" s="6" t="s">
        <v>3585</v>
      </c>
      <c r="E1988" s="13">
        <v>42430</v>
      </c>
      <c r="F1988" s="13">
        <v>44415</v>
      </c>
      <c r="H1988" s="6" t="s">
        <v>7944</v>
      </c>
      <c r="I1988" s="6" t="s">
        <v>8099</v>
      </c>
      <c r="J1988" s="14">
        <v>-0.2218</v>
      </c>
      <c r="K1988" s="14">
        <v>0.14929999999999999</v>
      </c>
      <c r="L1988" s="15">
        <f t="shared" si="124"/>
        <v>-0.37109999999999999</v>
      </c>
      <c r="M1988" s="11">
        <f t="shared" si="125"/>
        <v>0</v>
      </c>
      <c r="N1988" s="11">
        <f>VLOOKUP(E1988,Nasdaq!$A$2:$F$3174,5,1)</f>
        <v>4689.6000979999999</v>
      </c>
      <c r="O1988" s="11">
        <f>VLOOKUP(F1988,Nasdaq!$A$2:$F$3174,5,1)</f>
        <v>11010.980469</v>
      </c>
      <c r="P1988" s="11">
        <f t="shared" si="126"/>
        <v>1985</v>
      </c>
      <c r="Q1988" s="15">
        <f t="shared" si="127"/>
        <v>0.42590263745473761</v>
      </c>
    </row>
    <row r="1989" spans="1:17" ht="19.5" customHeight="1" x14ac:dyDescent="0.2">
      <c r="A1989" s="12">
        <v>9323</v>
      </c>
      <c r="B1989" s="6" t="s">
        <v>622</v>
      </c>
      <c r="C1989" s="12">
        <v>47861</v>
      </c>
      <c r="D1989" s="6" t="s">
        <v>3586</v>
      </c>
      <c r="E1989" s="13">
        <v>43599</v>
      </c>
      <c r="F1989" s="13">
        <v>44415</v>
      </c>
      <c r="H1989" s="6" t="s">
        <v>7950</v>
      </c>
      <c r="I1989" s="6" t="s">
        <v>8032</v>
      </c>
      <c r="J1989" s="14">
        <v>0.45950000000000002</v>
      </c>
      <c r="K1989" s="14">
        <v>0.1666</v>
      </c>
      <c r="L1989" s="15">
        <f t="shared" si="124"/>
        <v>0.29290000000000005</v>
      </c>
      <c r="M1989" s="11">
        <f t="shared" si="125"/>
        <v>1</v>
      </c>
      <c r="N1989" s="11">
        <f>VLOOKUP(E1989,Nasdaq!$A$2:$F$3174,5,1)</f>
        <v>7734.4902339999999</v>
      </c>
      <c r="O1989" s="11">
        <f>VLOOKUP(F1989,Nasdaq!$A$2:$F$3174,5,1)</f>
        <v>11010.980469</v>
      </c>
      <c r="P1989" s="11">
        <f t="shared" si="126"/>
        <v>816</v>
      </c>
      <c r="Q1989" s="15">
        <f t="shared" si="127"/>
        <v>0.70243512173889977</v>
      </c>
    </row>
    <row r="1990" spans="1:17" ht="19.5" customHeight="1" x14ac:dyDescent="0.2">
      <c r="A1990" s="12">
        <v>5121</v>
      </c>
      <c r="B1990" s="6" t="s">
        <v>623</v>
      </c>
      <c r="C1990" s="12">
        <v>11575</v>
      </c>
      <c r="D1990" s="6" t="s">
        <v>3587</v>
      </c>
      <c r="E1990" s="13">
        <v>41925</v>
      </c>
      <c r="F1990" s="13">
        <v>44415</v>
      </c>
      <c r="H1990" s="6" t="s">
        <v>7947</v>
      </c>
      <c r="I1990" s="6" t="s">
        <v>8097</v>
      </c>
      <c r="J1990" s="14">
        <v>-3.7999999999999999E-2</v>
      </c>
      <c r="K1990" s="14">
        <v>0.128</v>
      </c>
      <c r="L1990" s="15">
        <f t="shared" si="124"/>
        <v>-0.16600000000000001</v>
      </c>
      <c r="M1990" s="11">
        <f t="shared" si="125"/>
        <v>0</v>
      </c>
      <c r="N1990" s="11">
        <f>VLOOKUP(E1990,Nasdaq!$A$2:$F$3174,5,1)</f>
        <v>4213.6601559999999</v>
      </c>
      <c r="O1990" s="11">
        <f>VLOOKUP(F1990,Nasdaq!$A$2:$F$3174,5,1)</f>
        <v>11010.980469</v>
      </c>
      <c r="P1990" s="11">
        <f t="shared" si="126"/>
        <v>2490</v>
      </c>
      <c r="Q1990" s="15">
        <f t="shared" si="127"/>
        <v>0.38267842008006986</v>
      </c>
    </row>
    <row r="1991" spans="1:17" ht="19.5" customHeight="1" x14ac:dyDescent="0.2">
      <c r="A1991" s="12">
        <v>6491</v>
      </c>
      <c r="B1991" s="6" t="s">
        <v>5972</v>
      </c>
      <c r="C1991" s="12">
        <v>2858</v>
      </c>
      <c r="D1991" s="6" t="s">
        <v>6415</v>
      </c>
      <c r="E1991" s="13">
        <v>42438</v>
      </c>
      <c r="F1991" s="13">
        <v>44415</v>
      </c>
      <c r="H1991" s="6" t="s">
        <v>7944</v>
      </c>
      <c r="I1991" s="6" t="s">
        <v>8056</v>
      </c>
      <c r="J1991" s="14">
        <v>-0.12939999999999999</v>
      </c>
      <c r="K1991" s="14">
        <v>0.14849999999999999</v>
      </c>
      <c r="L1991" s="15">
        <f t="shared" si="124"/>
        <v>-0.27789999999999998</v>
      </c>
      <c r="M1991" s="11">
        <f t="shared" si="125"/>
        <v>0</v>
      </c>
      <c r="N1991" s="11">
        <f>VLOOKUP(E1991,Nasdaq!$A$2:$F$3174,5,1)</f>
        <v>4674.3798829999996</v>
      </c>
      <c r="O1991" s="11">
        <f>VLOOKUP(F1991,Nasdaq!$A$2:$F$3174,5,1)</f>
        <v>11010.980469</v>
      </c>
      <c r="P1991" s="11">
        <f t="shared" si="126"/>
        <v>1977</v>
      </c>
      <c r="Q1991" s="15">
        <f t="shared" si="127"/>
        <v>0.42452036367520285</v>
      </c>
    </row>
    <row r="1992" spans="1:17" ht="19.5" customHeight="1" x14ac:dyDescent="0.2">
      <c r="A1992" s="12">
        <v>5966</v>
      </c>
      <c r="B1992" s="6" t="s">
        <v>624</v>
      </c>
      <c r="C1992" s="12">
        <v>18922</v>
      </c>
      <c r="D1992" s="6" t="s">
        <v>3588</v>
      </c>
      <c r="E1992" s="13">
        <v>42332</v>
      </c>
      <c r="F1992" s="13">
        <v>44415</v>
      </c>
      <c r="H1992" s="6" t="s">
        <v>7948</v>
      </c>
      <c r="I1992" s="6" t="s">
        <v>7992</v>
      </c>
      <c r="J1992" s="14">
        <v>0</v>
      </c>
      <c r="K1992" s="14">
        <v>0.12859999999999999</v>
      </c>
      <c r="L1992" s="15">
        <f t="shared" si="124"/>
        <v>-0.12859999999999999</v>
      </c>
      <c r="M1992" s="11">
        <f t="shared" si="125"/>
        <v>0</v>
      </c>
      <c r="N1992" s="11">
        <f>VLOOKUP(E1992,Nasdaq!$A$2:$F$3174,5,1)</f>
        <v>5102.8100590000004</v>
      </c>
      <c r="O1992" s="11">
        <f>VLOOKUP(F1992,Nasdaq!$A$2:$F$3174,5,1)</f>
        <v>11010.980469</v>
      </c>
      <c r="P1992" s="11">
        <f t="shared" si="126"/>
        <v>2083</v>
      </c>
      <c r="Q1992" s="15">
        <f t="shared" si="127"/>
        <v>0.46342968596535616</v>
      </c>
    </row>
    <row r="1993" spans="1:17" ht="19.5" customHeight="1" x14ac:dyDescent="0.2">
      <c r="A1993" s="12">
        <v>5058</v>
      </c>
      <c r="B1993" s="6" t="s">
        <v>625</v>
      </c>
      <c r="C1993" s="12">
        <v>15054</v>
      </c>
      <c r="D1993" s="6" t="s">
        <v>3589</v>
      </c>
      <c r="E1993" s="13">
        <v>42544</v>
      </c>
      <c r="F1993" s="13">
        <v>42684</v>
      </c>
      <c r="H1993" s="6" t="s">
        <v>7948</v>
      </c>
      <c r="I1993" s="6" t="s">
        <v>8017</v>
      </c>
      <c r="J1993" s="14">
        <v>0</v>
      </c>
      <c r="K1993" s="14">
        <v>9.0700000000000003E-2</v>
      </c>
      <c r="L1993" s="15">
        <f t="shared" si="124"/>
        <v>-9.0700000000000003E-2</v>
      </c>
      <c r="M1993" s="11">
        <f t="shared" si="125"/>
        <v>0</v>
      </c>
      <c r="N1993" s="11">
        <f>VLOOKUP(E1993,Nasdaq!$A$2:$F$3174,5,1)</f>
        <v>4910.0400390000004</v>
      </c>
      <c r="O1993" s="11">
        <f>VLOOKUP(F1993,Nasdaq!$A$2:$F$3174,5,1)</f>
        <v>5208.7998049999997</v>
      </c>
      <c r="P1993" s="11">
        <f t="shared" si="126"/>
        <v>140</v>
      </c>
      <c r="Q1993" s="15">
        <f t="shared" si="127"/>
        <v>0.9426443515624876</v>
      </c>
    </row>
    <row r="1994" spans="1:17" ht="19.5" customHeight="1" x14ac:dyDescent="0.2">
      <c r="A1994" s="12">
        <v>6819</v>
      </c>
      <c r="B1994" s="6" t="s">
        <v>626</v>
      </c>
      <c r="C1994" s="12">
        <v>18943</v>
      </c>
      <c r="D1994" s="6" t="s">
        <v>3590</v>
      </c>
      <c r="E1994" s="13">
        <v>41409</v>
      </c>
      <c r="F1994" s="13">
        <v>42820</v>
      </c>
      <c r="H1994" s="6" t="s">
        <v>7948</v>
      </c>
      <c r="I1994" s="6" t="s">
        <v>8017</v>
      </c>
      <c r="J1994" s="14">
        <v>-0.61</v>
      </c>
      <c r="K1994" s="14">
        <v>0.11650000000000001</v>
      </c>
      <c r="L1994" s="15">
        <f t="shared" si="124"/>
        <v>-0.72650000000000003</v>
      </c>
      <c r="M1994" s="11">
        <f t="shared" si="125"/>
        <v>0</v>
      </c>
      <c r="N1994" s="11">
        <f>VLOOKUP(E1994,Nasdaq!$A$2:$F$3174,5,1)</f>
        <v>3471.6201169999999</v>
      </c>
      <c r="O1994" s="11">
        <f>VLOOKUP(F1994,Nasdaq!$A$2:$F$3174,5,1)</f>
        <v>5828.7402339999999</v>
      </c>
      <c r="P1994" s="11">
        <f t="shared" si="126"/>
        <v>1411</v>
      </c>
      <c r="Q1994" s="15">
        <f t="shared" si="127"/>
        <v>0.59560444805941704</v>
      </c>
    </row>
    <row r="1995" spans="1:17" ht="19.5" customHeight="1" x14ac:dyDescent="0.2">
      <c r="A1995" s="12">
        <v>6592</v>
      </c>
      <c r="B1995" s="6" t="s">
        <v>627</v>
      </c>
      <c r="C1995" s="12">
        <v>18981</v>
      </c>
      <c r="D1995" s="6" t="s">
        <v>3591</v>
      </c>
      <c r="E1995" s="13">
        <v>42345</v>
      </c>
      <c r="F1995" s="13">
        <v>42661</v>
      </c>
      <c r="H1995" s="6" t="s">
        <v>7948</v>
      </c>
      <c r="I1995" s="6" t="s">
        <v>7992</v>
      </c>
      <c r="J1995" s="14">
        <v>-0.53909999999999991</v>
      </c>
      <c r="K1995" s="14">
        <v>5.7300000000000004E-2</v>
      </c>
      <c r="L1995" s="15">
        <f t="shared" si="124"/>
        <v>-0.59639999999999993</v>
      </c>
      <c r="M1995" s="11">
        <f t="shared" si="125"/>
        <v>0</v>
      </c>
      <c r="N1995" s="11">
        <f>VLOOKUP(E1995,Nasdaq!$A$2:$F$3174,5,1)</f>
        <v>5101.8100590000004</v>
      </c>
      <c r="O1995" s="11">
        <f>VLOOKUP(F1995,Nasdaq!$A$2:$F$3174,5,1)</f>
        <v>5243.8398440000001</v>
      </c>
      <c r="P1995" s="11">
        <f t="shared" si="126"/>
        <v>316</v>
      </c>
      <c r="Q1995" s="15">
        <f t="shared" si="127"/>
        <v>0.97291515861409383</v>
      </c>
    </row>
    <row r="1996" spans="1:17" ht="19.5" customHeight="1" x14ac:dyDescent="0.2">
      <c r="A1996" s="12">
        <v>7215</v>
      </c>
      <c r="B1996" s="6" t="s">
        <v>628</v>
      </c>
      <c r="C1996" s="12">
        <v>40931</v>
      </c>
      <c r="D1996" s="6" t="s">
        <v>3592</v>
      </c>
      <c r="E1996" s="13">
        <v>42019</v>
      </c>
      <c r="F1996" s="13">
        <v>44415</v>
      </c>
      <c r="H1996" s="6" t="s">
        <v>7948</v>
      </c>
      <c r="I1996" s="6" t="s">
        <v>8105</v>
      </c>
      <c r="J1996" s="14">
        <v>0.29370000000000002</v>
      </c>
      <c r="K1996" s="14">
        <v>0.12089999999999999</v>
      </c>
      <c r="L1996" s="15">
        <f t="shared" si="124"/>
        <v>0.17280000000000001</v>
      </c>
      <c r="M1996" s="11">
        <f t="shared" si="125"/>
        <v>1</v>
      </c>
      <c r="N1996" s="11">
        <f>VLOOKUP(E1996,Nasdaq!$A$2:$F$3174,5,1)</f>
        <v>4570.8198240000002</v>
      </c>
      <c r="O1996" s="11">
        <f>VLOOKUP(F1996,Nasdaq!$A$2:$F$3174,5,1)</f>
        <v>11010.980469</v>
      </c>
      <c r="P1996" s="11">
        <f t="shared" si="126"/>
        <v>2396</v>
      </c>
      <c r="Q1996" s="15">
        <f t="shared" si="127"/>
        <v>0.4151151145938885</v>
      </c>
    </row>
    <row r="1997" spans="1:17" ht="19.5" customHeight="1" x14ac:dyDescent="0.2">
      <c r="A1997" s="12">
        <v>7787</v>
      </c>
      <c r="B1997" s="6" t="s">
        <v>629</v>
      </c>
      <c r="C1997" s="12">
        <v>44910</v>
      </c>
      <c r="D1997" s="6" t="s">
        <v>2844</v>
      </c>
      <c r="E1997" s="13">
        <v>43500</v>
      </c>
      <c r="F1997" s="13">
        <v>44415</v>
      </c>
      <c r="H1997" s="6" t="s">
        <v>7946</v>
      </c>
      <c r="I1997" s="6" t="s">
        <v>8027</v>
      </c>
      <c r="J1997" s="14">
        <v>-0.22800000000000001</v>
      </c>
      <c r="K1997" s="14">
        <v>0.1714</v>
      </c>
      <c r="L1997" s="15">
        <f t="shared" si="124"/>
        <v>-0.39939999999999998</v>
      </c>
      <c r="M1997" s="11">
        <f t="shared" si="125"/>
        <v>0</v>
      </c>
      <c r="N1997" s="11">
        <f>VLOOKUP(E1997,Nasdaq!$A$2:$F$3174,5,1)</f>
        <v>7347.5400390000004</v>
      </c>
      <c r="O1997" s="11">
        <f>VLOOKUP(F1997,Nasdaq!$A$2:$F$3174,5,1)</f>
        <v>11010.980469</v>
      </c>
      <c r="P1997" s="11">
        <f t="shared" si="126"/>
        <v>915</v>
      </c>
      <c r="Q1997" s="15">
        <f t="shared" si="127"/>
        <v>0.66729288635140227</v>
      </c>
    </row>
    <row r="1998" spans="1:17" ht="19.5" customHeight="1" x14ac:dyDescent="0.2">
      <c r="A1998" s="12">
        <v>7567</v>
      </c>
      <c r="B1998" s="6" t="s">
        <v>630</v>
      </c>
      <c r="C1998" s="12">
        <v>10278</v>
      </c>
      <c r="D1998" s="6" t="s">
        <v>3593</v>
      </c>
      <c r="E1998" s="13">
        <v>42158</v>
      </c>
      <c r="F1998" s="13">
        <v>44415</v>
      </c>
      <c r="H1998" s="6" t="s">
        <v>7951</v>
      </c>
      <c r="I1998" s="6" t="s">
        <v>8051</v>
      </c>
      <c r="J1998" s="14">
        <v>-1.4999999999999999E-2</v>
      </c>
      <c r="K1998" s="14">
        <v>0.1152</v>
      </c>
      <c r="L1998" s="15">
        <f t="shared" si="124"/>
        <v>-0.13019999999999998</v>
      </c>
      <c r="M1998" s="11">
        <f t="shared" si="125"/>
        <v>0</v>
      </c>
      <c r="N1998" s="11">
        <f>VLOOKUP(E1998,Nasdaq!$A$2:$F$3174,5,1)</f>
        <v>5099.2299800000001</v>
      </c>
      <c r="O1998" s="11">
        <f>VLOOKUP(F1998,Nasdaq!$A$2:$F$3174,5,1)</f>
        <v>11010.980469</v>
      </c>
      <c r="P1998" s="11">
        <f t="shared" si="126"/>
        <v>2257</v>
      </c>
      <c r="Q1998" s="15">
        <f t="shared" si="127"/>
        <v>0.46310451274770181</v>
      </c>
    </row>
    <row r="1999" spans="1:17" ht="19.5" customHeight="1" x14ac:dyDescent="0.2">
      <c r="A1999" s="12">
        <v>6826</v>
      </c>
      <c r="B1999" s="6" t="s">
        <v>631</v>
      </c>
      <c r="C1999" s="12">
        <v>35331</v>
      </c>
      <c r="D1999" s="6" t="s">
        <v>3594</v>
      </c>
      <c r="E1999" s="13">
        <v>42975</v>
      </c>
      <c r="F1999" s="13">
        <v>43087</v>
      </c>
      <c r="H1999" s="6" t="s">
        <v>7944</v>
      </c>
      <c r="I1999" s="6" t="s">
        <v>7995</v>
      </c>
      <c r="J1999" s="14">
        <v>-0.1118</v>
      </c>
      <c r="K1999" s="14">
        <v>0.39429999999999998</v>
      </c>
      <c r="L1999" s="15">
        <f t="shared" si="124"/>
        <v>-0.50609999999999999</v>
      </c>
      <c r="M1999" s="11">
        <f t="shared" si="125"/>
        <v>0</v>
      </c>
      <c r="N1999" s="11">
        <f>VLOOKUP(E1999,Nasdaq!$A$2:$F$3174,5,1)</f>
        <v>6283.0200199999999</v>
      </c>
      <c r="O1999" s="11">
        <f>VLOOKUP(F1999,Nasdaq!$A$2:$F$3174,5,1)</f>
        <v>6994.7597660000001</v>
      </c>
      <c r="P1999" s="11">
        <f t="shared" si="126"/>
        <v>112</v>
      </c>
      <c r="Q1999" s="15">
        <f t="shared" si="127"/>
        <v>0.89824907834106604</v>
      </c>
    </row>
    <row r="2000" spans="1:17" ht="19.5" customHeight="1" x14ac:dyDescent="0.2">
      <c r="A2000" s="12">
        <v>5654</v>
      </c>
      <c r="B2000" s="6" t="s">
        <v>632</v>
      </c>
      <c r="C2000" s="12">
        <v>11590</v>
      </c>
      <c r="D2000" s="6" t="s">
        <v>2544</v>
      </c>
      <c r="E2000" s="13">
        <v>43332</v>
      </c>
      <c r="F2000" s="13">
        <v>44415</v>
      </c>
      <c r="H2000" s="6" t="s">
        <v>7948</v>
      </c>
      <c r="I2000" s="6" t="s">
        <v>7959</v>
      </c>
      <c r="J2000" s="14">
        <v>-0.17489999999999997</v>
      </c>
      <c r="K2000" s="14">
        <v>0.1072</v>
      </c>
      <c r="L2000" s="15">
        <f t="shared" si="124"/>
        <v>-0.28209999999999996</v>
      </c>
      <c r="M2000" s="11">
        <f t="shared" si="125"/>
        <v>0</v>
      </c>
      <c r="N2000" s="11">
        <f>VLOOKUP(E2000,Nasdaq!$A$2:$F$3174,5,1)</f>
        <v>7821.0097660000001</v>
      </c>
      <c r="O2000" s="11">
        <f>VLOOKUP(F2000,Nasdaq!$A$2:$F$3174,5,1)</f>
        <v>11010.980469</v>
      </c>
      <c r="P2000" s="11">
        <f t="shared" si="126"/>
        <v>1083</v>
      </c>
      <c r="Q2000" s="15">
        <f t="shared" si="127"/>
        <v>0.71029247178727217</v>
      </c>
    </row>
    <row r="2001" spans="1:17" ht="19.5" customHeight="1" x14ac:dyDescent="0.2">
      <c r="A2001" s="12">
        <v>8040</v>
      </c>
      <c r="B2001" s="6" t="s">
        <v>633</v>
      </c>
      <c r="C2001" s="12">
        <v>46781</v>
      </c>
      <c r="D2001" s="6" t="s">
        <v>3595</v>
      </c>
      <c r="E2001" s="13">
        <v>43644</v>
      </c>
      <c r="F2001" s="13">
        <v>44415</v>
      </c>
      <c r="H2001" s="6" t="s">
        <v>7947</v>
      </c>
      <c r="I2001" s="6" t="s">
        <v>7994</v>
      </c>
      <c r="J2001" s="14">
        <v>-0.66920000000000002</v>
      </c>
      <c r="K2001" s="14">
        <v>0.1479</v>
      </c>
      <c r="L2001" s="15">
        <f t="shared" si="124"/>
        <v>-0.81710000000000005</v>
      </c>
      <c r="M2001" s="11">
        <f t="shared" si="125"/>
        <v>0</v>
      </c>
      <c r="N2001" s="11">
        <f>VLOOKUP(E2001,Nasdaq!$A$2:$F$3174,5,1)</f>
        <v>8006.2402339999999</v>
      </c>
      <c r="O2001" s="11">
        <f>VLOOKUP(F2001,Nasdaq!$A$2:$F$3174,5,1)</f>
        <v>11010.980469</v>
      </c>
      <c r="P2001" s="11">
        <f t="shared" si="126"/>
        <v>771</v>
      </c>
      <c r="Q2001" s="15">
        <f t="shared" si="127"/>
        <v>0.7271150214767691</v>
      </c>
    </row>
    <row r="2002" spans="1:17" ht="19.5" customHeight="1" x14ac:dyDescent="0.2">
      <c r="A2002" s="12">
        <v>7465</v>
      </c>
      <c r="B2002" s="6" t="s">
        <v>634</v>
      </c>
      <c r="C2002" s="12">
        <v>41127</v>
      </c>
      <c r="D2002" s="6" t="s">
        <v>3596</v>
      </c>
      <c r="E2002" s="13">
        <v>41375</v>
      </c>
      <c r="F2002" s="13">
        <v>44415</v>
      </c>
      <c r="H2002" s="6" t="s">
        <v>7948</v>
      </c>
      <c r="I2002" s="6" t="s">
        <v>7992</v>
      </c>
      <c r="J2002" s="14">
        <v>0</v>
      </c>
      <c r="K2002" s="14">
        <v>0.12990000000000002</v>
      </c>
      <c r="L2002" s="15">
        <f t="shared" si="124"/>
        <v>-0.12990000000000002</v>
      </c>
      <c r="M2002" s="11">
        <f t="shared" si="125"/>
        <v>0</v>
      </c>
      <c r="N2002" s="11">
        <f>VLOOKUP(E2002,Nasdaq!$A$2:$F$3174,5,1)</f>
        <v>3300.1599120000001</v>
      </c>
      <c r="O2002" s="11">
        <f>VLOOKUP(F2002,Nasdaq!$A$2:$F$3174,5,1)</f>
        <v>11010.980469</v>
      </c>
      <c r="P2002" s="11">
        <f t="shared" si="126"/>
        <v>3040</v>
      </c>
      <c r="Q2002" s="15">
        <f t="shared" si="127"/>
        <v>0.29971567972160967</v>
      </c>
    </row>
    <row r="2003" spans="1:17" ht="19.5" customHeight="1" x14ac:dyDescent="0.2">
      <c r="A2003" s="12">
        <v>6797</v>
      </c>
      <c r="B2003" s="6" t="s">
        <v>635</v>
      </c>
      <c r="C2003" s="12">
        <v>42145</v>
      </c>
      <c r="D2003" s="6" t="s">
        <v>3597</v>
      </c>
      <c r="E2003" s="13">
        <v>43193</v>
      </c>
      <c r="F2003" s="13">
        <v>43565</v>
      </c>
      <c r="H2003" s="6" t="s">
        <v>7948</v>
      </c>
      <c r="I2003" s="6" t="s">
        <v>7992</v>
      </c>
      <c r="J2003" s="14">
        <v>0</v>
      </c>
      <c r="K2003" s="14">
        <v>0.12520000000000001</v>
      </c>
      <c r="L2003" s="15">
        <f t="shared" si="124"/>
        <v>-0.12520000000000001</v>
      </c>
      <c r="M2003" s="11">
        <f t="shared" si="125"/>
        <v>0</v>
      </c>
      <c r="N2003" s="11">
        <f>VLOOKUP(E2003,Nasdaq!$A$2:$F$3174,5,1)</f>
        <v>6941.2797849999997</v>
      </c>
      <c r="O2003" s="11">
        <f>VLOOKUP(F2003,Nasdaq!$A$2:$F$3174,5,1)</f>
        <v>7964.2402339999999</v>
      </c>
      <c r="P2003" s="11">
        <f t="shared" si="126"/>
        <v>372</v>
      </c>
      <c r="Q2003" s="15">
        <f t="shared" si="127"/>
        <v>0.87155668450596591</v>
      </c>
    </row>
    <row r="2004" spans="1:17" ht="19.5" customHeight="1" x14ac:dyDescent="0.2">
      <c r="A2004" s="12">
        <v>6506</v>
      </c>
      <c r="B2004" s="6" t="s">
        <v>636</v>
      </c>
      <c r="C2004" s="12">
        <v>40813</v>
      </c>
      <c r="D2004" s="6" t="s">
        <v>3598</v>
      </c>
      <c r="E2004" s="13">
        <v>42433</v>
      </c>
      <c r="F2004" s="13">
        <v>44415</v>
      </c>
      <c r="H2004" s="6" t="s">
        <v>7948</v>
      </c>
      <c r="I2004" s="6" t="s">
        <v>7992</v>
      </c>
      <c r="J2004" s="14">
        <v>0.37609999999999999</v>
      </c>
      <c r="K2004" s="14">
        <v>0.1467</v>
      </c>
      <c r="L2004" s="15">
        <f t="shared" si="124"/>
        <v>0.22939999999999999</v>
      </c>
      <c r="M2004" s="11">
        <f t="shared" si="125"/>
        <v>1</v>
      </c>
      <c r="N2004" s="11">
        <f>VLOOKUP(E2004,Nasdaq!$A$2:$F$3174,5,1)</f>
        <v>4717.0200199999999</v>
      </c>
      <c r="O2004" s="11">
        <f>VLOOKUP(F2004,Nasdaq!$A$2:$F$3174,5,1)</f>
        <v>11010.980469</v>
      </c>
      <c r="P2004" s="11">
        <f t="shared" si="126"/>
        <v>1982</v>
      </c>
      <c r="Q2004" s="15">
        <f t="shared" si="127"/>
        <v>0.4283928720689848</v>
      </c>
    </row>
    <row r="2005" spans="1:17" ht="19.5" customHeight="1" x14ac:dyDescent="0.2">
      <c r="A2005" s="12">
        <v>6972</v>
      </c>
      <c r="B2005" s="6" t="s">
        <v>637</v>
      </c>
      <c r="C2005" s="12">
        <v>8265</v>
      </c>
      <c r="D2005" s="6" t="s">
        <v>3599</v>
      </c>
      <c r="E2005" s="13">
        <v>43180</v>
      </c>
      <c r="F2005" s="13">
        <v>44415</v>
      </c>
      <c r="H2005" s="6" t="s">
        <v>7948</v>
      </c>
      <c r="I2005" s="6" t="s">
        <v>7992</v>
      </c>
      <c r="J2005" s="14">
        <v>3.15E-2</v>
      </c>
      <c r="K2005" s="14">
        <v>0.11539999999999999</v>
      </c>
      <c r="L2005" s="15">
        <f t="shared" si="124"/>
        <v>-8.3899999999999988E-2</v>
      </c>
      <c r="M2005" s="11">
        <f t="shared" si="125"/>
        <v>0</v>
      </c>
      <c r="N2005" s="11">
        <f>VLOOKUP(E2005,Nasdaq!$A$2:$F$3174,5,1)</f>
        <v>7345.2900390000004</v>
      </c>
      <c r="O2005" s="11">
        <f>VLOOKUP(F2005,Nasdaq!$A$2:$F$3174,5,1)</f>
        <v>11010.980469</v>
      </c>
      <c r="P2005" s="11">
        <f t="shared" si="126"/>
        <v>1235</v>
      </c>
      <c r="Q2005" s="15">
        <f t="shared" si="127"/>
        <v>0.66708833571799775</v>
      </c>
    </row>
    <row r="2006" spans="1:17" ht="19.5" customHeight="1" x14ac:dyDescent="0.2">
      <c r="A2006" s="12">
        <v>6378</v>
      </c>
      <c r="B2006" s="6" t="s">
        <v>638</v>
      </c>
      <c r="C2006" s="12">
        <v>6518</v>
      </c>
      <c r="D2006" s="6" t="s">
        <v>2622</v>
      </c>
      <c r="E2006" s="13">
        <v>42423</v>
      </c>
      <c r="F2006" s="13">
        <v>44415</v>
      </c>
      <c r="H2006" s="6" t="s">
        <v>7951</v>
      </c>
      <c r="I2006" s="6" t="s">
        <v>8023</v>
      </c>
      <c r="J2006" s="14">
        <v>-1.2500000000000001E-2</v>
      </c>
      <c r="K2006" s="14">
        <v>0.15629999999999999</v>
      </c>
      <c r="L2006" s="15">
        <f t="shared" si="124"/>
        <v>-0.16880000000000001</v>
      </c>
      <c r="M2006" s="11">
        <f t="shared" si="125"/>
        <v>0</v>
      </c>
      <c r="N2006" s="11">
        <f>VLOOKUP(E2006,Nasdaq!$A$2:$F$3174,5,1)</f>
        <v>4503.580078</v>
      </c>
      <c r="O2006" s="11">
        <f>VLOOKUP(F2006,Nasdaq!$A$2:$F$3174,5,1)</f>
        <v>11010.980469</v>
      </c>
      <c r="P2006" s="11">
        <f t="shared" si="126"/>
        <v>1992</v>
      </c>
      <c r="Q2006" s="15">
        <f t="shared" si="127"/>
        <v>0.40900859176909282</v>
      </c>
    </row>
    <row r="2007" spans="1:17" ht="19.5" customHeight="1" x14ac:dyDescent="0.2">
      <c r="A2007" s="12">
        <v>6490</v>
      </c>
      <c r="B2007" s="6" t="s">
        <v>639</v>
      </c>
      <c r="C2007" s="12">
        <v>42392</v>
      </c>
      <c r="D2007" s="6" t="s">
        <v>3600</v>
      </c>
      <c r="E2007" s="13">
        <v>42291</v>
      </c>
      <c r="F2007" s="13">
        <v>44415</v>
      </c>
      <c r="H2007" s="6" t="s">
        <v>7947</v>
      </c>
      <c r="I2007" s="6" t="s">
        <v>7957</v>
      </c>
      <c r="J2007" s="14">
        <v>-0.32929999999999998</v>
      </c>
      <c r="K2007" s="14">
        <v>0.13689999999999999</v>
      </c>
      <c r="L2007" s="15">
        <f t="shared" si="124"/>
        <v>-0.46619999999999995</v>
      </c>
      <c r="M2007" s="11">
        <f t="shared" si="125"/>
        <v>0</v>
      </c>
      <c r="N2007" s="11">
        <f>VLOOKUP(E2007,Nasdaq!$A$2:$F$3174,5,1)</f>
        <v>4782.8500979999999</v>
      </c>
      <c r="O2007" s="11">
        <f>VLOOKUP(F2007,Nasdaq!$A$2:$F$3174,5,1)</f>
        <v>11010.980469</v>
      </c>
      <c r="P2007" s="11">
        <f t="shared" si="126"/>
        <v>2124</v>
      </c>
      <c r="Q2007" s="15">
        <f t="shared" si="127"/>
        <v>0.43437142185656541</v>
      </c>
    </row>
    <row r="2008" spans="1:17" ht="19.5" customHeight="1" x14ac:dyDescent="0.2">
      <c r="A2008" s="12">
        <v>6312</v>
      </c>
      <c r="B2008" s="6" t="s">
        <v>640</v>
      </c>
      <c r="C2008" s="12">
        <v>34564</v>
      </c>
      <c r="D2008" s="6" t="s">
        <v>3601</v>
      </c>
      <c r="E2008" s="13">
        <v>42452</v>
      </c>
      <c r="F2008" s="13">
        <v>44415</v>
      </c>
      <c r="H2008" s="6" t="s">
        <v>7946</v>
      </c>
      <c r="I2008" s="6" t="s">
        <v>8095</v>
      </c>
      <c r="J2008" s="14">
        <v>-2.4E-2</v>
      </c>
      <c r="K2008" s="14">
        <v>0.14360000000000001</v>
      </c>
      <c r="L2008" s="15">
        <f t="shared" si="124"/>
        <v>-0.1676</v>
      </c>
      <c r="M2008" s="11">
        <f t="shared" si="125"/>
        <v>0</v>
      </c>
      <c r="N2008" s="11">
        <f>VLOOKUP(E2008,Nasdaq!$A$2:$F$3174,5,1)</f>
        <v>4768.8598629999997</v>
      </c>
      <c r="O2008" s="11">
        <f>VLOOKUP(F2008,Nasdaq!$A$2:$F$3174,5,1)</f>
        <v>11010.980469</v>
      </c>
      <c r="P2008" s="11">
        <f t="shared" si="126"/>
        <v>1963</v>
      </c>
      <c r="Q2008" s="15">
        <f t="shared" si="127"/>
        <v>0.43310088923710977</v>
      </c>
    </row>
    <row r="2009" spans="1:17" ht="19.5" customHeight="1" x14ac:dyDescent="0.2">
      <c r="A2009" s="12">
        <v>6850</v>
      </c>
      <c r="B2009" s="6" t="s">
        <v>641</v>
      </c>
      <c r="C2009" s="12">
        <v>40978</v>
      </c>
      <c r="D2009" s="6" t="s">
        <v>3602</v>
      </c>
      <c r="E2009" s="13">
        <v>42139</v>
      </c>
      <c r="F2009" s="13">
        <v>42173</v>
      </c>
      <c r="H2009" s="6" t="s">
        <v>7948</v>
      </c>
      <c r="I2009" s="6" t="s">
        <v>7992</v>
      </c>
      <c r="J2009" s="14">
        <v>0</v>
      </c>
      <c r="K2009" s="14">
        <v>1.4999999999999999E-2</v>
      </c>
      <c r="L2009" s="15">
        <f t="shared" si="124"/>
        <v>-1.4999999999999999E-2</v>
      </c>
      <c r="M2009" s="11">
        <f t="shared" si="125"/>
        <v>0</v>
      </c>
      <c r="N2009" s="11">
        <f>VLOOKUP(E2009,Nasdaq!$A$2:$F$3174,5,1)</f>
        <v>5048.2900390000004</v>
      </c>
      <c r="O2009" s="11">
        <f>VLOOKUP(F2009,Nasdaq!$A$2:$F$3174,5,1)</f>
        <v>5132.9501950000003</v>
      </c>
      <c r="P2009" s="11">
        <f t="shared" si="126"/>
        <v>34</v>
      </c>
      <c r="Q2009" s="15">
        <f t="shared" si="127"/>
        <v>0.98350784881605235</v>
      </c>
    </row>
    <row r="2010" spans="1:17" ht="19.5" customHeight="1" x14ac:dyDescent="0.2">
      <c r="A2010" s="12">
        <v>6379</v>
      </c>
      <c r="B2010" s="6" t="s">
        <v>642</v>
      </c>
      <c r="C2010" s="12">
        <v>29672</v>
      </c>
      <c r="D2010" s="6" t="s">
        <v>3603</v>
      </c>
      <c r="E2010" s="13">
        <v>42583</v>
      </c>
      <c r="F2010" s="13">
        <v>44415</v>
      </c>
      <c r="H2010" s="6" t="s">
        <v>7948</v>
      </c>
      <c r="I2010" s="6" t="s">
        <v>7986</v>
      </c>
      <c r="J2010" s="14">
        <v>-0.11130000000000001</v>
      </c>
      <c r="K2010" s="14">
        <v>0.1361</v>
      </c>
      <c r="L2010" s="15">
        <f t="shared" si="124"/>
        <v>-0.24740000000000001</v>
      </c>
      <c r="M2010" s="11">
        <f t="shared" si="125"/>
        <v>0</v>
      </c>
      <c r="N2010" s="11">
        <f>VLOOKUP(E2010,Nasdaq!$A$2:$F$3174,5,1)</f>
        <v>5184.2001950000003</v>
      </c>
      <c r="O2010" s="11">
        <f>VLOOKUP(F2010,Nasdaq!$A$2:$F$3174,5,1)</f>
        <v>11010.980469</v>
      </c>
      <c r="P2010" s="11">
        <f t="shared" si="126"/>
        <v>1832</v>
      </c>
      <c r="Q2010" s="15">
        <f t="shared" si="127"/>
        <v>0.47082147222703524</v>
      </c>
    </row>
    <row r="2011" spans="1:17" ht="19.5" customHeight="1" x14ac:dyDescent="0.2">
      <c r="A2011" s="12">
        <v>6722</v>
      </c>
      <c r="B2011" s="6" t="s">
        <v>643</v>
      </c>
      <c r="C2011" s="12">
        <v>11609</v>
      </c>
      <c r="D2011" s="6" t="s">
        <v>3604</v>
      </c>
      <c r="E2011" s="13">
        <v>43164</v>
      </c>
      <c r="F2011" s="13">
        <v>44415</v>
      </c>
      <c r="H2011" s="6" t="s">
        <v>7947</v>
      </c>
      <c r="I2011" s="6" t="s">
        <v>8079</v>
      </c>
      <c r="J2011" s="14">
        <v>3.0200000000000001E-2</v>
      </c>
      <c r="K2011" s="14">
        <v>0.11710000000000001</v>
      </c>
      <c r="L2011" s="15">
        <f t="shared" si="124"/>
        <v>-8.6900000000000005E-2</v>
      </c>
      <c r="M2011" s="11">
        <f t="shared" si="125"/>
        <v>0</v>
      </c>
      <c r="N2011" s="11">
        <f>VLOOKUP(E2011,Nasdaq!$A$2:$F$3174,5,1)</f>
        <v>7330.7099609999996</v>
      </c>
      <c r="O2011" s="11">
        <f>VLOOKUP(F2011,Nasdaq!$A$2:$F$3174,5,1)</f>
        <v>11010.980469</v>
      </c>
      <c r="P2011" s="11">
        <f t="shared" si="126"/>
        <v>1251</v>
      </c>
      <c r="Q2011" s="15">
        <f t="shared" si="127"/>
        <v>0.6657641899310931</v>
      </c>
    </row>
    <row r="2012" spans="1:17" ht="19.5" customHeight="1" x14ac:dyDescent="0.2">
      <c r="A2012" s="12">
        <v>7622</v>
      </c>
      <c r="B2012" s="6" t="s">
        <v>644</v>
      </c>
      <c r="C2012" s="12">
        <v>40982</v>
      </c>
      <c r="D2012" s="6" t="s">
        <v>3605</v>
      </c>
      <c r="E2012" s="13">
        <v>41752</v>
      </c>
      <c r="F2012" s="13">
        <v>42780</v>
      </c>
      <c r="H2012" s="6" t="s">
        <v>7944</v>
      </c>
      <c r="I2012" s="6" t="s">
        <v>7980</v>
      </c>
      <c r="J2012" s="14">
        <v>-0.52210000000000001</v>
      </c>
      <c r="K2012" s="14">
        <v>0.10460000000000001</v>
      </c>
      <c r="L2012" s="15">
        <f t="shared" si="124"/>
        <v>-0.62670000000000003</v>
      </c>
      <c r="M2012" s="11">
        <f t="shared" si="125"/>
        <v>0</v>
      </c>
      <c r="N2012" s="11">
        <f>VLOOKUP(E2012,Nasdaq!$A$2:$F$3174,5,1)</f>
        <v>4126.9702150000003</v>
      </c>
      <c r="O2012" s="11">
        <f>VLOOKUP(F2012,Nasdaq!$A$2:$F$3174,5,1)</f>
        <v>5782.5698240000002</v>
      </c>
      <c r="P2012" s="11">
        <f t="shared" si="126"/>
        <v>1028</v>
      </c>
      <c r="Q2012" s="15">
        <f t="shared" si="127"/>
        <v>0.71369201765968238</v>
      </c>
    </row>
    <row r="2013" spans="1:17" ht="19.5" customHeight="1" x14ac:dyDescent="0.2">
      <c r="A2013" s="12">
        <v>6774</v>
      </c>
      <c r="B2013" s="6" t="s">
        <v>645</v>
      </c>
      <c r="C2013" s="12">
        <v>40989</v>
      </c>
      <c r="D2013" s="6" t="s">
        <v>3606</v>
      </c>
      <c r="E2013" s="13">
        <v>42494</v>
      </c>
      <c r="F2013" s="13">
        <v>44415</v>
      </c>
      <c r="H2013" s="6" t="s">
        <v>7948</v>
      </c>
      <c r="I2013" s="6" t="s">
        <v>7959</v>
      </c>
      <c r="J2013" s="14">
        <v>-0.2772</v>
      </c>
      <c r="K2013" s="14">
        <v>0.14529999999999998</v>
      </c>
      <c r="L2013" s="15">
        <f t="shared" si="124"/>
        <v>-0.42249999999999999</v>
      </c>
      <c r="M2013" s="11">
        <f t="shared" si="125"/>
        <v>0</v>
      </c>
      <c r="N2013" s="11">
        <f>VLOOKUP(E2013,Nasdaq!$A$2:$F$3174,5,1)</f>
        <v>4725.6401370000003</v>
      </c>
      <c r="O2013" s="11">
        <f>VLOOKUP(F2013,Nasdaq!$A$2:$F$3174,5,1)</f>
        <v>11010.980469</v>
      </c>
      <c r="P2013" s="11">
        <f t="shared" si="126"/>
        <v>1921</v>
      </c>
      <c r="Q2013" s="15">
        <f t="shared" si="127"/>
        <v>0.42917575336279673</v>
      </c>
    </row>
    <row r="2014" spans="1:17" ht="19.5" customHeight="1" x14ac:dyDescent="0.2">
      <c r="A2014" s="12">
        <v>7349</v>
      </c>
      <c r="B2014" s="6" t="s">
        <v>646</v>
      </c>
      <c r="C2014" s="12">
        <v>36131</v>
      </c>
      <c r="D2014" s="6" t="s">
        <v>3607</v>
      </c>
      <c r="E2014" s="13">
        <v>42124</v>
      </c>
      <c r="F2014" s="13">
        <v>44415</v>
      </c>
      <c r="H2014" s="6" t="s">
        <v>7948</v>
      </c>
      <c r="I2014" s="6" t="s">
        <v>7992</v>
      </c>
      <c r="J2014" s="14">
        <v>6.7000000000000002E-3</v>
      </c>
      <c r="K2014" s="14">
        <v>0.11699999999999999</v>
      </c>
      <c r="L2014" s="15">
        <f t="shared" si="124"/>
        <v>-0.1103</v>
      </c>
      <c r="M2014" s="11">
        <f t="shared" si="125"/>
        <v>0</v>
      </c>
      <c r="N2014" s="11">
        <f>VLOOKUP(E2014,Nasdaq!$A$2:$F$3174,5,1)</f>
        <v>4941.419922</v>
      </c>
      <c r="O2014" s="11">
        <f>VLOOKUP(F2014,Nasdaq!$A$2:$F$3174,5,1)</f>
        <v>11010.980469</v>
      </c>
      <c r="P2014" s="11">
        <f t="shared" si="126"/>
        <v>2291</v>
      </c>
      <c r="Q2014" s="15">
        <f t="shared" si="127"/>
        <v>0.44877244770881758</v>
      </c>
    </row>
    <row r="2015" spans="1:17" ht="19.5" customHeight="1" x14ac:dyDescent="0.2">
      <c r="A2015" s="12">
        <v>5913</v>
      </c>
      <c r="B2015" s="6" t="s">
        <v>647</v>
      </c>
      <c r="C2015" s="12">
        <v>10339</v>
      </c>
      <c r="D2015" s="6" t="s">
        <v>3608</v>
      </c>
      <c r="E2015" s="13">
        <v>42893</v>
      </c>
      <c r="F2015" s="13">
        <v>44415</v>
      </c>
      <c r="H2015" s="6" t="s">
        <v>7947</v>
      </c>
      <c r="I2015" s="6" t="s">
        <v>7989</v>
      </c>
      <c r="J2015" s="14">
        <v>-9.6999999999999989E-2</v>
      </c>
      <c r="K2015" s="14">
        <v>0.1278</v>
      </c>
      <c r="L2015" s="15">
        <f t="shared" si="124"/>
        <v>-0.2248</v>
      </c>
      <c r="M2015" s="11">
        <f t="shared" si="125"/>
        <v>0</v>
      </c>
      <c r="N2015" s="11">
        <f>VLOOKUP(E2015,Nasdaq!$A$2:$F$3174,5,1)</f>
        <v>6297.3798829999996</v>
      </c>
      <c r="O2015" s="11">
        <f>VLOOKUP(F2015,Nasdaq!$A$2:$F$3174,5,1)</f>
        <v>11010.980469</v>
      </c>
      <c r="P2015" s="11">
        <f t="shared" si="126"/>
        <v>1522</v>
      </c>
      <c r="Q2015" s="15">
        <f t="shared" si="127"/>
        <v>0.57191875280496274</v>
      </c>
    </row>
    <row r="2016" spans="1:17" ht="19.5" customHeight="1" x14ac:dyDescent="0.2">
      <c r="A2016" s="12">
        <v>6745</v>
      </c>
      <c r="B2016" s="6" t="s">
        <v>648</v>
      </c>
      <c r="C2016" s="12">
        <v>40999</v>
      </c>
      <c r="D2016" s="6" t="s">
        <v>2984</v>
      </c>
      <c r="E2016" s="13">
        <v>43025</v>
      </c>
      <c r="F2016" s="13">
        <v>44415</v>
      </c>
      <c r="H2016" s="6" t="s">
        <v>7946</v>
      </c>
      <c r="I2016" s="6" t="s">
        <v>7964</v>
      </c>
      <c r="J2016" s="14">
        <v>0.58489999999999998</v>
      </c>
      <c r="K2016" s="14">
        <v>0.12330000000000001</v>
      </c>
      <c r="L2016" s="15">
        <f t="shared" si="124"/>
        <v>0.46159999999999995</v>
      </c>
      <c r="M2016" s="11">
        <f t="shared" si="125"/>
        <v>1</v>
      </c>
      <c r="N2016" s="11">
        <f>VLOOKUP(E2016,Nasdaq!$A$2:$F$3174,5,1)</f>
        <v>6623.6601559999999</v>
      </c>
      <c r="O2016" s="11">
        <f>VLOOKUP(F2016,Nasdaq!$A$2:$F$3174,5,1)</f>
        <v>11010.980469</v>
      </c>
      <c r="P2016" s="11">
        <f t="shared" si="126"/>
        <v>1390</v>
      </c>
      <c r="Q2016" s="15">
        <f t="shared" si="127"/>
        <v>0.60155104352375288</v>
      </c>
    </row>
    <row r="2017" spans="1:17" ht="19.5" customHeight="1" x14ac:dyDescent="0.2">
      <c r="A2017" s="12">
        <v>7627</v>
      </c>
      <c r="B2017" s="6" t="s">
        <v>649</v>
      </c>
      <c r="C2017" s="12">
        <v>6523</v>
      </c>
      <c r="D2017" s="6" t="s">
        <v>3609</v>
      </c>
      <c r="E2017" s="13">
        <v>43161</v>
      </c>
      <c r="F2017" s="13">
        <v>44415</v>
      </c>
      <c r="H2017" s="6" t="s">
        <v>7948</v>
      </c>
      <c r="I2017" s="6" t="s">
        <v>7959</v>
      </c>
      <c r="J2017" s="14">
        <v>0.21179999999999999</v>
      </c>
      <c r="K2017" s="14">
        <v>0.1167</v>
      </c>
      <c r="L2017" s="15">
        <f t="shared" si="124"/>
        <v>9.509999999999999E-2</v>
      </c>
      <c r="M2017" s="11">
        <f t="shared" si="125"/>
        <v>1</v>
      </c>
      <c r="N2017" s="11">
        <f>VLOOKUP(E2017,Nasdaq!$A$2:$F$3174,5,1)</f>
        <v>7257.8701170000004</v>
      </c>
      <c r="O2017" s="11">
        <f>VLOOKUP(F2017,Nasdaq!$A$2:$F$3174,5,1)</f>
        <v>11010.980469</v>
      </c>
      <c r="P2017" s="11">
        <f t="shared" si="126"/>
        <v>1254</v>
      </c>
      <c r="Q2017" s="15">
        <f t="shared" si="127"/>
        <v>0.65914899646808434</v>
      </c>
    </row>
    <row r="2018" spans="1:17" ht="19.5" customHeight="1" x14ac:dyDescent="0.2">
      <c r="A2018" s="12">
        <v>6813</v>
      </c>
      <c r="B2018" s="6" t="s">
        <v>650</v>
      </c>
      <c r="C2018" s="12">
        <v>11625</v>
      </c>
      <c r="D2018" s="6" t="s">
        <v>2542</v>
      </c>
      <c r="E2018" s="13">
        <v>42432</v>
      </c>
      <c r="F2018" s="13">
        <v>44415</v>
      </c>
      <c r="H2018" s="6" t="s">
        <v>7947</v>
      </c>
      <c r="I2018" s="6" t="s">
        <v>7957</v>
      </c>
      <c r="J2018" s="14">
        <v>0.1157</v>
      </c>
      <c r="K2018" s="14">
        <v>0.14749999999999999</v>
      </c>
      <c r="L2018" s="15">
        <f t="shared" si="124"/>
        <v>-3.1799999999999995E-2</v>
      </c>
      <c r="M2018" s="11">
        <f t="shared" si="125"/>
        <v>0</v>
      </c>
      <c r="N2018" s="11">
        <f>VLOOKUP(E2018,Nasdaq!$A$2:$F$3174,5,1)</f>
        <v>4707.419922</v>
      </c>
      <c r="O2018" s="11">
        <f>VLOOKUP(F2018,Nasdaq!$A$2:$F$3174,5,1)</f>
        <v>11010.980469</v>
      </c>
      <c r="P2018" s="11">
        <f t="shared" si="126"/>
        <v>1983</v>
      </c>
      <c r="Q2018" s="15">
        <f t="shared" si="127"/>
        <v>0.42752100613405797</v>
      </c>
    </row>
    <row r="2019" spans="1:17" ht="19.5" customHeight="1" x14ac:dyDescent="0.2">
      <c r="A2019" s="12">
        <v>6402</v>
      </c>
      <c r="B2019" s="6" t="s">
        <v>651</v>
      </c>
      <c r="C2019" s="12">
        <v>19579</v>
      </c>
      <c r="D2019" s="6" t="s">
        <v>2596</v>
      </c>
      <c r="E2019" s="13">
        <v>43042</v>
      </c>
      <c r="F2019" s="13">
        <v>44415</v>
      </c>
      <c r="H2019" s="6" t="s">
        <v>7950</v>
      </c>
      <c r="I2019" s="6" t="s">
        <v>7985</v>
      </c>
      <c r="J2019" s="14">
        <v>-4.3899999999999995E-2</v>
      </c>
      <c r="K2019" s="14">
        <v>0.1208</v>
      </c>
      <c r="L2019" s="15">
        <f t="shared" si="124"/>
        <v>-0.16470000000000001</v>
      </c>
      <c r="M2019" s="11">
        <f t="shared" si="125"/>
        <v>0</v>
      </c>
      <c r="N2019" s="11">
        <f>VLOOKUP(E2019,Nasdaq!$A$2:$F$3174,5,1)</f>
        <v>6764.4399409999996</v>
      </c>
      <c r="O2019" s="11">
        <f>VLOOKUP(F2019,Nasdaq!$A$2:$F$3174,5,1)</f>
        <v>11010.980469</v>
      </c>
      <c r="P2019" s="11">
        <f t="shared" si="126"/>
        <v>1373</v>
      </c>
      <c r="Q2019" s="15">
        <f t="shared" si="127"/>
        <v>0.61433643774421298</v>
      </c>
    </row>
    <row r="2020" spans="1:17" ht="19.5" customHeight="1" x14ac:dyDescent="0.2">
      <c r="A2020" s="12">
        <v>7618</v>
      </c>
      <c r="B2020" s="6" t="s">
        <v>652</v>
      </c>
      <c r="C2020" s="12">
        <v>26722</v>
      </c>
      <c r="D2020" s="6" t="s">
        <v>3610</v>
      </c>
      <c r="E2020" s="13">
        <v>42459</v>
      </c>
      <c r="F2020" s="13">
        <v>44415</v>
      </c>
      <c r="H2020" s="6" t="s">
        <v>7947</v>
      </c>
      <c r="I2020" s="6" t="s">
        <v>7989</v>
      </c>
      <c r="J2020" s="14">
        <v>0.43609999999999999</v>
      </c>
      <c r="K2020" s="14">
        <v>0.14069999999999999</v>
      </c>
      <c r="L2020" s="15">
        <f t="shared" si="124"/>
        <v>0.2954</v>
      </c>
      <c r="M2020" s="11">
        <f t="shared" si="125"/>
        <v>1</v>
      </c>
      <c r="N2020" s="11">
        <f>VLOOKUP(E2020,Nasdaq!$A$2:$F$3174,5,1)</f>
        <v>4869.2900390000004</v>
      </c>
      <c r="O2020" s="11">
        <f>VLOOKUP(F2020,Nasdaq!$A$2:$F$3174,5,1)</f>
        <v>11010.980469</v>
      </c>
      <c r="P2020" s="11">
        <f t="shared" si="126"/>
        <v>1956</v>
      </c>
      <c r="Q2020" s="15">
        <f t="shared" si="127"/>
        <v>0.44222180011185502</v>
      </c>
    </row>
    <row r="2021" spans="1:17" ht="19.5" customHeight="1" x14ac:dyDescent="0.2">
      <c r="A2021" s="12">
        <v>5024</v>
      </c>
      <c r="B2021" s="6" t="s">
        <v>653</v>
      </c>
      <c r="C2021" s="12">
        <v>36569</v>
      </c>
      <c r="D2021" s="6" t="s">
        <v>3611</v>
      </c>
      <c r="E2021" s="13">
        <v>42828</v>
      </c>
      <c r="F2021" s="13">
        <v>42921</v>
      </c>
      <c r="H2021" s="6" t="s">
        <v>7950</v>
      </c>
      <c r="I2021" s="6" t="s">
        <v>8129</v>
      </c>
      <c r="J2021" s="14">
        <v>-0.98659999999999992</v>
      </c>
      <c r="K2021" s="14">
        <v>0.152</v>
      </c>
      <c r="L2021" s="15">
        <f t="shared" si="124"/>
        <v>-1.1385999999999998</v>
      </c>
      <c r="M2021" s="11">
        <f t="shared" si="125"/>
        <v>0</v>
      </c>
      <c r="N2021" s="11">
        <f>VLOOKUP(E2021,Nasdaq!$A$2:$F$3174,5,1)</f>
        <v>5894.6801759999998</v>
      </c>
      <c r="O2021" s="11">
        <f>VLOOKUP(F2021,Nasdaq!$A$2:$F$3174,5,1)</f>
        <v>6150.8598629999997</v>
      </c>
      <c r="P2021" s="11">
        <f t="shared" si="126"/>
        <v>93</v>
      </c>
      <c r="Q2021" s="15">
        <f t="shared" si="127"/>
        <v>0.95835179061353226</v>
      </c>
    </row>
    <row r="2022" spans="1:17" ht="19.5" customHeight="1" x14ac:dyDescent="0.2">
      <c r="A2022" s="12">
        <v>5781</v>
      </c>
      <c r="B2022" s="6" t="s">
        <v>654</v>
      </c>
      <c r="C2022" s="12">
        <v>41020</v>
      </c>
      <c r="D2022" s="6" t="s">
        <v>3612</v>
      </c>
      <c r="E2022" s="13">
        <v>42255</v>
      </c>
      <c r="F2022" s="13">
        <v>42331</v>
      </c>
      <c r="H2022" s="6" t="s">
        <v>7948</v>
      </c>
      <c r="I2022" s="6" t="s">
        <v>8017</v>
      </c>
      <c r="J2022" s="14">
        <v>-0.9948999999999999</v>
      </c>
      <c r="K2022" s="14">
        <v>0.34939999999999999</v>
      </c>
      <c r="L2022" s="15">
        <f t="shared" ref="L2022:L2085" si="128">J2022-K2022</f>
        <v>-1.3442999999999998</v>
      </c>
      <c r="M2022" s="11">
        <f t="shared" ref="M2022:M2085" si="129">IF(L2022&gt;0,1,0)</f>
        <v>0</v>
      </c>
      <c r="N2022" s="11">
        <f>VLOOKUP(E2022,Nasdaq!$A$2:$F$3174,5,1)</f>
        <v>4811.9301759999998</v>
      </c>
      <c r="O2022" s="11">
        <f>VLOOKUP(F2022,Nasdaq!$A$2:$F$3174,5,1)</f>
        <v>5102.4799800000001</v>
      </c>
      <c r="P2022" s="11">
        <f t="shared" ref="P2022:P2085" si="130">_xlfn.DAYS(F2022,E2022)</f>
        <v>76</v>
      </c>
      <c r="Q2022" s="15">
        <f t="shared" ref="Q2022:Q2085" si="131">(O2022/N2022)^(1/P2022/365-1)</f>
        <v>0.94305913298465194</v>
      </c>
    </row>
    <row r="2023" spans="1:17" ht="19.5" customHeight="1" x14ac:dyDescent="0.2">
      <c r="A2023" s="12">
        <v>8706</v>
      </c>
      <c r="B2023" s="6" t="s">
        <v>655</v>
      </c>
      <c r="C2023" s="12">
        <v>39978</v>
      </c>
      <c r="D2023" s="6" t="s">
        <v>3613</v>
      </c>
      <c r="E2023" s="13">
        <v>43685</v>
      </c>
      <c r="F2023" s="13">
        <v>44415</v>
      </c>
      <c r="H2023" s="6" t="s">
        <v>7948</v>
      </c>
      <c r="I2023" s="6" t="s">
        <v>7992</v>
      </c>
      <c r="J2023" s="14">
        <v>-0.66370000000000007</v>
      </c>
      <c r="K2023" s="14">
        <v>0.16500000000000001</v>
      </c>
      <c r="L2023" s="15">
        <f t="shared" si="128"/>
        <v>-0.8287000000000001</v>
      </c>
      <c r="M2023" s="11">
        <f t="shared" si="129"/>
        <v>0</v>
      </c>
      <c r="N2023" s="11">
        <f>VLOOKUP(E2023,Nasdaq!$A$2:$F$3174,5,1)</f>
        <v>8039.1601559999999</v>
      </c>
      <c r="O2023" s="11">
        <f>VLOOKUP(F2023,Nasdaq!$A$2:$F$3174,5,1)</f>
        <v>11010.980469</v>
      </c>
      <c r="P2023" s="11">
        <f t="shared" si="130"/>
        <v>730</v>
      </c>
      <c r="Q2023" s="15">
        <f t="shared" si="131"/>
        <v>0.73010479580780285</v>
      </c>
    </row>
    <row r="2024" spans="1:17" ht="19.5" customHeight="1" x14ac:dyDescent="0.2">
      <c r="A2024" s="12">
        <v>7555</v>
      </c>
      <c r="B2024" s="6" t="s">
        <v>656</v>
      </c>
      <c r="C2024" s="12">
        <v>4132</v>
      </c>
      <c r="D2024" s="6" t="s">
        <v>3614</v>
      </c>
      <c r="E2024" s="13">
        <v>42800</v>
      </c>
      <c r="F2024" s="13">
        <v>43406</v>
      </c>
      <c r="H2024" s="6" t="s">
        <v>7948</v>
      </c>
      <c r="I2024" s="6" t="s">
        <v>7981</v>
      </c>
      <c r="J2024" s="14">
        <v>0.22559999999999999</v>
      </c>
      <c r="K2024" s="14">
        <v>0.10679999999999999</v>
      </c>
      <c r="L2024" s="15">
        <f t="shared" si="128"/>
        <v>0.1188</v>
      </c>
      <c r="M2024" s="11">
        <f t="shared" si="129"/>
        <v>1</v>
      </c>
      <c r="N2024" s="11">
        <f>VLOOKUP(E2024,Nasdaq!$A$2:$F$3174,5,1)</f>
        <v>5849.1801759999998</v>
      </c>
      <c r="O2024" s="11">
        <f>VLOOKUP(F2024,Nasdaq!$A$2:$F$3174,5,1)</f>
        <v>7356.9902339999999</v>
      </c>
      <c r="P2024" s="11">
        <f t="shared" si="130"/>
        <v>606</v>
      </c>
      <c r="Q2024" s="15">
        <f t="shared" si="131"/>
        <v>0.79505151630078219</v>
      </c>
    </row>
    <row r="2025" spans="1:17" ht="19.5" customHeight="1" x14ac:dyDescent="0.2">
      <c r="A2025" s="12">
        <v>6315</v>
      </c>
      <c r="B2025" s="6" t="s">
        <v>657</v>
      </c>
      <c r="C2025" s="12">
        <v>10421</v>
      </c>
      <c r="D2025" s="6" t="s">
        <v>3494</v>
      </c>
      <c r="E2025" s="13">
        <v>42891</v>
      </c>
      <c r="F2025" s="13">
        <v>44415</v>
      </c>
      <c r="H2025" s="6" t="s">
        <v>7947</v>
      </c>
      <c r="I2025" s="6" t="s">
        <v>8064</v>
      </c>
      <c r="J2025" s="14">
        <v>-0.18659999999999999</v>
      </c>
      <c r="K2025" s="14">
        <v>0.12720000000000001</v>
      </c>
      <c r="L2025" s="15">
        <f t="shared" si="128"/>
        <v>-0.31379999999999997</v>
      </c>
      <c r="M2025" s="11">
        <f t="shared" si="129"/>
        <v>0</v>
      </c>
      <c r="N2025" s="11">
        <f>VLOOKUP(E2025,Nasdaq!$A$2:$F$3174,5,1)</f>
        <v>6295.6801759999998</v>
      </c>
      <c r="O2025" s="11">
        <f>VLOOKUP(F2025,Nasdaq!$A$2:$F$3174,5,1)</f>
        <v>11010.980469</v>
      </c>
      <c r="P2025" s="11">
        <f t="shared" si="130"/>
        <v>1524</v>
      </c>
      <c r="Q2025" s="15">
        <f t="shared" si="131"/>
        <v>0.57176438744492331</v>
      </c>
    </row>
    <row r="2026" spans="1:17" ht="19.5" customHeight="1" x14ac:dyDescent="0.2">
      <c r="A2026" s="12">
        <v>6546</v>
      </c>
      <c r="B2026" s="6" t="s">
        <v>658</v>
      </c>
      <c r="C2026" s="12">
        <v>41035</v>
      </c>
      <c r="D2026" s="6" t="s">
        <v>3615</v>
      </c>
      <c r="E2026" s="13">
        <v>42515</v>
      </c>
      <c r="F2026" s="13">
        <v>42781</v>
      </c>
      <c r="H2026" s="6" t="s">
        <v>7944</v>
      </c>
      <c r="I2026" s="6" t="s">
        <v>8056</v>
      </c>
      <c r="J2026" s="14">
        <v>-4.3799999999999999E-2</v>
      </c>
      <c r="K2026" s="14">
        <v>0.19899999999999998</v>
      </c>
      <c r="L2026" s="15">
        <f t="shared" si="128"/>
        <v>-0.24279999999999999</v>
      </c>
      <c r="M2026" s="11">
        <f t="shared" si="129"/>
        <v>0</v>
      </c>
      <c r="N2026" s="11">
        <f>VLOOKUP(E2026,Nasdaq!$A$2:$F$3174,5,1)</f>
        <v>4894.8901370000003</v>
      </c>
      <c r="O2026" s="11">
        <f>VLOOKUP(F2026,Nasdaq!$A$2:$F$3174,5,1)</f>
        <v>5819.4399409999996</v>
      </c>
      <c r="P2026" s="11">
        <f t="shared" si="130"/>
        <v>266</v>
      </c>
      <c r="Q2026" s="15">
        <f t="shared" si="131"/>
        <v>0.84112885590683173</v>
      </c>
    </row>
    <row r="2027" spans="1:17" ht="19.5" customHeight="1" x14ac:dyDescent="0.2">
      <c r="A2027" s="12">
        <v>7462</v>
      </c>
      <c r="B2027" s="6" t="s">
        <v>659</v>
      </c>
      <c r="C2027" s="12">
        <v>20653</v>
      </c>
      <c r="D2027" s="6" t="s">
        <v>3616</v>
      </c>
      <c r="E2027" s="13">
        <v>41387</v>
      </c>
      <c r="F2027" s="13">
        <v>41471</v>
      </c>
      <c r="H2027" s="6" t="s">
        <v>7947</v>
      </c>
      <c r="I2027" s="6" t="s">
        <v>8004</v>
      </c>
      <c r="J2027" s="14">
        <v>9.1579999999999995</v>
      </c>
      <c r="K2027" s="14">
        <v>0.3271</v>
      </c>
      <c r="L2027" s="15">
        <f t="shared" si="128"/>
        <v>8.8308999999999997</v>
      </c>
      <c r="M2027" s="11">
        <f t="shared" si="129"/>
        <v>1</v>
      </c>
      <c r="N2027" s="11">
        <f>VLOOKUP(E2027,Nasdaq!$A$2:$F$3174,5,1)</f>
        <v>3269.330078</v>
      </c>
      <c r="O2027" s="11">
        <f>VLOOKUP(F2027,Nasdaq!$A$2:$F$3174,5,1)</f>
        <v>3598.5</v>
      </c>
      <c r="P2027" s="11">
        <f t="shared" si="130"/>
        <v>84</v>
      </c>
      <c r="Q2027" s="15">
        <f t="shared" si="131"/>
        <v>0.90852863899254988</v>
      </c>
    </row>
    <row r="2028" spans="1:17" ht="19.5" customHeight="1" x14ac:dyDescent="0.2">
      <c r="A2028" s="12">
        <v>6660</v>
      </c>
      <c r="B2028" s="6" t="s">
        <v>660</v>
      </c>
      <c r="C2028" s="12">
        <v>19732</v>
      </c>
      <c r="D2028" s="6" t="s">
        <v>3617</v>
      </c>
      <c r="E2028" s="13">
        <v>42566</v>
      </c>
      <c r="F2028" s="13">
        <v>42880</v>
      </c>
      <c r="H2028" s="6" t="s">
        <v>7944</v>
      </c>
      <c r="I2028" s="6" t="s">
        <v>8155</v>
      </c>
      <c r="J2028" s="14">
        <v>-1.2999999999999999E-3</v>
      </c>
      <c r="K2028" s="14">
        <v>0.16170000000000001</v>
      </c>
      <c r="L2028" s="15">
        <f t="shared" si="128"/>
        <v>-0.16300000000000001</v>
      </c>
      <c r="M2028" s="11">
        <f t="shared" si="129"/>
        <v>0</v>
      </c>
      <c r="N2028" s="11">
        <f>VLOOKUP(E2028,Nasdaq!$A$2:$F$3174,5,1)</f>
        <v>5029.5898440000001</v>
      </c>
      <c r="O2028" s="11">
        <f>VLOOKUP(F2028,Nasdaq!$A$2:$F$3174,5,1)</f>
        <v>6205.2597660000001</v>
      </c>
      <c r="P2028" s="11">
        <f t="shared" si="130"/>
        <v>314</v>
      </c>
      <c r="Q2028" s="15">
        <f t="shared" si="131"/>
        <v>0.81053803579195094</v>
      </c>
    </row>
    <row r="2029" spans="1:17" ht="19.5" customHeight="1" x14ac:dyDescent="0.2">
      <c r="A2029" s="12">
        <v>6845</v>
      </c>
      <c r="B2029" s="6" t="s">
        <v>661</v>
      </c>
      <c r="C2029" s="12">
        <v>6787</v>
      </c>
      <c r="D2029" s="6" t="s">
        <v>3618</v>
      </c>
      <c r="E2029" s="13">
        <v>43243</v>
      </c>
      <c r="F2029" s="13">
        <v>44415</v>
      </c>
      <c r="H2029" s="6" t="s">
        <v>7951</v>
      </c>
      <c r="I2029" s="6" t="s">
        <v>8051</v>
      </c>
      <c r="J2029" s="14">
        <v>-5.0999999999999997E-2</v>
      </c>
      <c r="K2029" s="14">
        <v>0.1193</v>
      </c>
      <c r="L2029" s="15">
        <f t="shared" si="128"/>
        <v>-0.17030000000000001</v>
      </c>
      <c r="M2029" s="11">
        <f t="shared" si="129"/>
        <v>0</v>
      </c>
      <c r="N2029" s="11">
        <f>VLOOKUP(E2029,Nasdaq!$A$2:$F$3174,5,1)</f>
        <v>7425.9599609999996</v>
      </c>
      <c r="O2029" s="11">
        <f>VLOOKUP(F2029,Nasdaq!$A$2:$F$3174,5,1)</f>
        <v>11010.980469</v>
      </c>
      <c r="P2029" s="11">
        <f t="shared" si="130"/>
        <v>1172</v>
      </c>
      <c r="Q2029" s="15">
        <f t="shared" si="131"/>
        <v>0.67441467360046237</v>
      </c>
    </row>
    <row r="2030" spans="1:17" ht="19.5" customHeight="1" x14ac:dyDescent="0.2">
      <c r="A2030" s="12">
        <v>7885</v>
      </c>
      <c r="B2030" s="6" t="s">
        <v>662</v>
      </c>
      <c r="C2030" s="12">
        <v>9331</v>
      </c>
      <c r="D2030" s="6" t="s">
        <v>2734</v>
      </c>
      <c r="E2030" s="13">
        <v>42881</v>
      </c>
      <c r="F2030" s="13">
        <v>44415</v>
      </c>
      <c r="H2030" s="6" t="s">
        <v>7949</v>
      </c>
      <c r="I2030" s="6" t="s">
        <v>7962</v>
      </c>
      <c r="J2030" s="14">
        <v>-0.53909999999999991</v>
      </c>
      <c r="K2030" s="14">
        <v>0.13009999999999999</v>
      </c>
      <c r="L2030" s="15">
        <f t="shared" si="128"/>
        <v>-0.66919999999999991</v>
      </c>
      <c r="M2030" s="11">
        <f t="shared" si="129"/>
        <v>0</v>
      </c>
      <c r="N2030" s="11">
        <f>VLOOKUP(E2030,Nasdaq!$A$2:$F$3174,5,1)</f>
        <v>6210.1899409999996</v>
      </c>
      <c r="O2030" s="11">
        <f>VLOOKUP(F2030,Nasdaq!$A$2:$F$3174,5,1)</f>
        <v>11010.980469</v>
      </c>
      <c r="P2030" s="11">
        <f t="shared" si="130"/>
        <v>1534</v>
      </c>
      <c r="Q2030" s="15">
        <f t="shared" si="131"/>
        <v>0.56400030047761252</v>
      </c>
    </row>
    <row r="2031" spans="1:17" ht="19.5" customHeight="1" x14ac:dyDescent="0.2">
      <c r="A2031" s="12">
        <v>5309</v>
      </c>
      <c r="B2031" s="6" t="s">
        <v>663</v>
      </c>
      <c r="C2031" s="12">
        <v>33499</v>
      </c>
      <c r="D2031" s="6" t="s">
        <v>2779</v>
      </c>
      <c r="E2031" s="13">
        <v>42986</v>
      </c>
      <c r="F2031" s="13">
        <v>44415</v>
      </c>
      <c r="H2031" s="6" t="s">
        <v>7948</v>
      </c>
      <c r="I2031" s="6" t="s">
        <v>7959</v>
      </c>
      <c r="J2031" s="14">
        <v>-0.30349999999999999</v>
      </c>
      <c r="K2031" s="14">
        <v>0.1343</v>
      </c>
      <c r="L2031" s="15">
        <f t="shared" si="128"/>
        <v>-0.43779999999999997</v>
      </c>
      <c r="M2031" s="11">
        <f t="shared" si="129"/>
        <v>0</v>
      </c>
      <c r="N2031" s="11">
        <f>VLOOKUP(E2031,Nasdaq!$A$2:$F$3174,5,1)</f>
        <v>6360.1899409999996</v>
      </c>
      <c r="O2031" s="11">
        <f>VLOOKUP(F2031,Nasdaq!$A$2:$F$3174,5,1)</f>
        <v>11010.980469</v>
      </c>
      <c r="P2031" s="11">
        <f t="shared" si="130"/>
        <v>1429</v>
      </c>
      <c r="Q2031" s="15">
        <f t="shared" si="131"/>
        <v>0.57762309645198306</v>
      </c>
    </row>
    <row r="2032" spans="1:17" ht="19.5" customHeight="1" x14ac:dyDescent="0.2">
      <c r="A2032" s="12">
        <v>6691</v>
      </c>
      <c r="B2032" s="6" t="s">
        <v>664</v>
      </c>
      <c r="C2032" s="12">
        <v>1656</v>
      </c>
      <c r="D2032" s="6" t="s">
        <v>2695</v>
      </c>
      <c r="E2032" s="13">
        <v>42846</v>
      </c>
      <c r="F2032" s="13">
        <v>43098</v>
      </c>
      <c r="H2032" s="6" t="s">
        <v>7949</v>
      </c>
      <c r="I2032" s="6" t="s">
        <v>8060</v>
      </c>
      <c r="J2032" s="14">
        <v>-0.9265000000000001</v>
      </c>
      <c r="K2032" s="14">
        <v>0.23100000000000001</v>
      </c>
      <c r="L2032" s="15">
        <f t="shared" si="128"/>
        <v>-1.1575000000000002</v>
      </c>
      <c r="M2032" s="11">
        <f t="shared" si="129"/>
        <v>0</v>
      </c>
      <c r="N2032" s="11">
        <f>VLOOKUP(E2032,Nasdaq!$A$2:$F$3174,5,1)</f>
        <v>5910.5200199999999</v>
      </c>
      <c r="O2032" s="11">
        <f>VLOOKUP(F2032,Nasdaq!$A$2:$F$3174,5,1)</f>
        <v>6903.3901370000003</v>
      </c>
      <c r="P2032" s="11">
        <f t="shared" si="130"/>
        <v>252</v>
      </c>
      <c r="Q2032" s="15">
        <f t="shared" si="131"/>
        <v>0.85617788952005103</v>
      </c>
    </row>
    <row r="2033" spans="1:17" ht="19.5" customHeight="1" x14ac:dyDescent="0.2">
      <c r="A2033" s="12">
        <v>7023</v>
      </c>
      <c r="B2033" s="6" t="s">
        <v>665</v>
      </c>
      <c r="C2033" s="12">
        <v>15219</v>
      </c>
      <c r="D2033" s="6" t="s">
        <v>3619</v>
      </c>
      <c r="E2033" s="13">
        <v>42459</v>
      </c>
      <c r="F2033" s="13">
        <v>44415</v>
      </c>
      <c r="H2033" s="6" t="s">
        <v>7947</v>
      </c>
      <c r="I2033" s="6" t="s">
        <v>7989</v>
      </c>
      <c r="J2033" s="14">
        <v>2.9600000000000001E-2</v>
      </c>
      <c r="K2033" s="14">
        <v>0.14069999999999999</v>
      </c>
      <c r="L2033" s="15">
        <f t="shared" si="128"/>
        <v>-0.11109999999999999</v>
      </c>
      <c r="M2033" s="11">
        <f t="shared" si="129"/>
        <v>0</v>
      </c>
      <c r="N2033" s="11">
        <f>VLOOKUP(E2033,Nasdaq!$A$2:$F$3174,5,1)</f>
        <v>4869.2900390000004</v>
      </c>
      <c r="O2033" s="11">
        <f>VLOOKUP(F2033,Nasdaq!$A$2:$F$3174,5,1)</f>
        <v>11010.980469</v>
      </c>
      <c r="P2033" s="11">
        <f t="shared" si="130"/>
        <v>1956</v>
      </c>
      <c r="Q2033" s="15">
        <f t="shared" si="131"/>
        <v>0.44222180011185502</v>
      </c>
    </row>
    <row r="2034" spans="1:17" ht="19.5" customHeight="1" x14ac:dyDescent="0.2">
      <c r="A2034" s="12">
        <v>6451</v>
      </c>
      <c r="B2034" s="6" t="s">
        <v>666</v>
      </c>
      <c r="C2034" s="12">
        <v>24861</v>
      </c>
      <c r="D2034" s="6" t="s">
        <v>3620</v>
      </c>
      <c r="E2034" s="13">
        <v>42047</v>
      </c>
      <c r="F2034" s="13">
        <v>44415</v>
      </c>
      <c r="H2034" s="6" t="s">
        <v>7947</v>
      </c>
      <c r="I2034" s="6" t="s">
        <v>7994</v>
      </c>
      <c r="J2034" s="14">
        <v>-5.3099999999999994E-2</v>
      </c>
      <c r="K2034" s="14">
        <v>0.11269999999999999</v>
      </c>
      <c r="L2034" s="15">
        <f t="shared" si="128"/>
        <v>-0.1658</v>
      </c>
      <c r="M2034" s="11">
        <f t="shared" si="129"/>
        <v>0</v>
      </c>
      <c r="N2034" s="11">
        <f>VLOOKUP(E2034,Nasdaq!$A$2:$F$3174,5,1)</f>
        <v>4857.6098629999997</v>
      </c>
      <c r="O2034" s="11">
        <f>VLOOKUP(F2034,Nasdaq!$A$2:$F$3174,5,1)</f>
        <v>11010.980469</v>
      </c>
      <c r="P2034" s="11">
        <f t="shared" si="130"/>
        <v>2368</v>
      </c>
      <c r="Q2034" s="15">
        <f t="shared" si="131"/>
        <v>0.44116093711271714</v>
      </c>
    </row>
    <row r="2035" spans="1:17" ht="19.5" customHeight="1" x14ac:dyDescent="0.2">
      <c r="A2035" s="12">
        <v>7409</v>
      </c>
      <c r="B2035" s="6" t="s">
        <v>667</v>
      </c>
      <c r="C2035" s="12">
        <v>10536</v>
      </c>
      <c r="D2035" s="6" t="s">
        <v>2541</v>
      </c>
      <c r="E2035" s="13">
        <v>41810</v>
      </c>
      <c r="F2035" s="13">
        <v>44415</v>
      </c>
      <c r="H2035" s="6" t="s">
        <v>7946</v>
      </c>
      <c r="I2035" s="6" t="s">
        <v>7956</v>
      </c>
      <c r="J2035" s="14">
        <v>1.5E-3</v>
      </c>
      <c r="K2035" s="14">
        <v>0.1133</v>
      </c>
      <c r="L2035" s="15">
        <f t="shared" si="128"/>
        <v>-0.1118</v>
      </c>
      <c r="M2035" s="11">
        <f t="shared" si="129"/>
        <v>0</v>
      </c>
      <c r="N2035" s="11">
        <f>VLOOKUP(E2035,Nasdaq!$A$2:$F$3174,5,1)</f>
        <v>4368.0400390000004</v>
      </c>
      <c r="O2035" s="11">
        <f>VLOOKUP(F2035,Nasdaq!$A$2:$F$3174,5,1)</f>
        <v>11010.980469</v>
      </c>
      <c r="P2035" s="11">
        <f t="shared" si="130"/>
        <v>2605</v>
      </c>
      <c r="Q2035" s="15">
        <f t="shared" si="131"/>
        <v>0.39669894054985977</v>
      </c>
    </row>
    <row r="2036" spans="1:17" ht="19.5" customHeight="1" x14ac:dyDescent="0.2">
      <c r="A2036" s="12">
        <v>6619</v>
      </c>
      <c r="B2036" s="6" t="s">
        <v>668</v>
      </c>
      <c r="C2036" s="12">
        <v>40683</v>
      </c>
      <c r="D2036" s="6" t="s">
        <v>3621</v>
      </c>
      <c r="E2036" s="13">
        <v>41859</v>
      </c>
      <c r="F2036" s="13">
        <v>44415</v>
      </c>
      <c r="H2036" s="6" t="s">
        <v>7947</v>
      </c>
      <c r="I2036" s="6" t="s">
        <v>8025</v>
      </c>
      <c r="J2036" s="14">
        <v>-0.63829999999999998</v>
      </c>
      <c r="K2036" s="14">
        <v>0.11900000000000001</v>
      </c>
      <c r="L2036" s="15">
        <f t="shared" si="128"/>
        <v>-0.75729999999999997</v>
      </c>
      <c r="M2036" s="11">
        <f t="shared" si="129"/>
        <v>0</v>
      </c>
      <c r="N2036" s="11">
        <f>VLOOKUP(E2036,Nasdaq!$A$2:$F$3174,5,1)</f>
        <v>4370.8999020000001</v>
      </c>
      <c r="O2036" s="11">
        <f>VLOOKUP(F2036,Nasdaq!$A$2:$F$3174,5,1)</f>
        <v>11010.980469</v>
      </c>
      <c r="P2036" s="11">
        <f t="shared" si="130"/>
        <v>2556</v>
      </c>
      <c r="Q2036" s="15">
        <f t="shared" si="131"/>
        <v>0.39695867620212971</v>
      </c>
    </row>
    <row r="2037" spans="1:17" ht="19.5" customHeight="1" x14ac:dyDescent="0.2">
      <c r="A2037" s="12">
        <v>6643</v>
      </c>
      <c r="B2037" s="6" t="s">
        <v>669</v>
      </c>
      <c r="C2037" s="12">
        <v>30184</v>
      </c>
      <c r="D2037" s="6" t="s">
        <v>3622</v>
      </c>
      <c r="E2037" s="13">
        <v>42226</v>
      </c>
      <c r="F2037" s="13">
        <v>43020</v>
      </c>
      <c r="H2037" s="6" t="s">
        <v>7944</v>
      </c>
      <c r="I2037" s="6" t="s">
        <v>8152</v>
      </c>
      <c r="J2037" s="14">
        <v>-0.3226</v>
      </c>
      <c r="K2037" s="14">
        <v>0.1162</v>
      </c>
      <c r="L2037" s="15">
        <f t="shared" si="128"/>
        <v>-0.43879999999999997</v>
      </c>
      <c r="M2037" s="11">
        <f t="shared" si="129"/>
        <v>0</v>
      </c>
      <c r="N2037" s="11">
        <f>VLOOKUP(E2037,Nasdaq!$A$2:$F$3174,5,1)</f>
        <v>5101.7998049999997</v>
      </c>
      <c r="O2037" s="11">
        <f>VLOOKUP(F2037,Nasdaq!$A$2:$F$3174,5,1)</f>
        <v>6591.5097660000001</v>
      </c>
      <c r="P2037" s="11">
        <f t="shared" si="130"/>
        <v>794</v>
      </c>
      <c r="Q2037" s="15">
        <f t="shared" si="131"/>
        <v>0.77399632194373869</v>
      </c>
    </row>
    <row r="2038" spans="1:17" ht="19.5" customHeight="1" x14ac:dyDescent="0.2">
      <c r="A2038" s="12">
        <v>6684</v>
      </c>
      <c r="B2038" s="6" t="s">
        <v>670</v>
      </c>
      <c r="C2038" s="12">
        <v>6534</v>
      </c>
      <c r="D2038" s="6" t="s">
        <v>3623</v>
      </c>
      <c r="E2038" s="13">
        <v>42733</v>
      </c>
      <c r="F2038" s="13">
        <v>44415</v>
      </c>
      <c r="H2038" s="6" t="s">
        <v>7947</v>
      </c>
      <c r="I2038" s="6" t="s">
        <v>8097</v>
      </c>
      <c r="J2038" s="14">
        <v>-9.9000000000000005E-2</v>
      </c>
      <c r="K2038" s="14">
        <v>0.1396</v>
      </c>
      <c r="L2038" s="15">
        <f t="shared" si="128"/>
        <v>-0.23860000000000001</v>
      </c>
      <c r="M2038" s="11">
        <f t="shared" si="129"/>
        <v>0</v>
      </c>
      <c r="N2038" s="11">
        <f>VLOOKUP(E2038,Nasdaq!$A$2:$F$3174,5,1)</f>
        <v>5432.0898440000001</v>
      </c>
      <c r="O2038" s="11">
        <f>VLOOKUP(F2038,Nasdaq!$A$2:$F$3174,5,1)</f>
        <v>11010.980469</v>
      </c>
      <c r="P2038" s="11">
        <f t="shared" si="130"/>
        <v>1682</v>
      </c>
      <c r="Q2038" s="15">
        <f t="shared" si="131"/>
        <v>0.49333445927571218</v>
      </c>
    </row>
    <row r="2039" spans="1:17" ht="19.5" customHeight="1" x14ac:dyDescent="0.2">
      <c r="A2039" s="12">
        <v>7494</v>
      </c>
      <c r="B2039" s="6" t="s">
        <v>671</v>
      </c>
      <c r="C2039" s="12">
        <v>10595</v>
      </c>
      <c r="D2039" s="6" t="s">
        <v>3624</v>
      </c>
      <c r="E2039" s="13">
        <v>42892</v>
      </c>
      <c r="F2039" s="13">
        <v>44415</v>
      </c>
      <c r="H2039" s="6" t="s">
        <v>7945</v>
      </c>
      <c r="I2039" s="6" t="s">
        <v>8145</v>
      </c>
      <c r="J2039" s="14">
        <v>-0.1206</v>
      </c>
      <c r="K2039" s="14">
        <v>0.1283</v>
      </c>
      <c r="L2039" s="15">
        <f t="shared" si="128"/>
        <v>-0.24890000000000001</v>
      </c>
      <c r="M2039" s="11">
        <f t="shared" si="129"/>
        <v>0</v>
      </c>
      <c r="N2039" s="11">
        <f>VLOOKUP(E2039,Nasdaq!$A$2:$F$3174,5,1)</f>
        <v>6275.0600590000004</v>
      </c>
      <c r="O2039" s="11">
        <f>VLOOKUP(F2039,Nasdaq!$A$2:$F$3174,5,1)</f>
        <v>11010.980469</v>
      </c>
      <c r="P2039" s="11">
        <f t="shared" si="130"/>
        <v>1523</v>
      </c>
      <c r="Q2039" s="15">
        <f t="shared" si="131"/>
        <v>0.56989170257300392</v>
      </c>
    </row>
    <row r="2040" spans="1:17" ht="19.5" customHeight="1" x14ac:dyDescent="0.2">
      <c r="A2040" s="12">
        <v>7268</v>
      </c>
      <c r="B2040" s="6" t="s">
        <v>672</v>
      </c>
      <c r="C2040" s="12">
        <v>10624</v>
      </c>
      <c r="D2040" s="6" t="s">
        <v>2553</v>
      </c>
      <c r="E2040" s="13">
        <v>41425</v>
      </c>
      <c r="F2040" s="13">
        <v>44415</v>
      </c>
      <c r="H2040" s="6" t="s">
        <v>7951</v>
      </c>
      <c r="I2040" s="6" t="s">
        <v>7971</v>
      </c>
      <c r="J2040" s="14">
        <v>-4.2699999999999995E-2</v>
      </c>
      <c r="K2040" s="14">
        <v>0.128</v>
      </c>
      <c r="L2040" s="15">
        <f t="shared" si="128"/>
        <v>-0.17069999999999999</v>
      </c>
      <c r="M2040" s="11">
        <f t="shared" si="129"/>
        <v>0</v>
      </c>
      <c r="N2040" s="11">
        <f>VLOOKUP(E2040,Nasdaq!$A$2:$F$3174,5,1)</f>
        <v>3455.9099120000001</v>
      </c>
      <c r="O2040" s="11">
        <f>VLOOKUP(F2040,Nasdaq!$A$2:$F$3174,5,1)</f>
        <v>11010.980469</v>
      </c>
      <c r="P2040" s="11">
        <f t="shared" si="130"/>
        <v>2990</v>
      </c>
      <c r="Q2040" s="15">
        <f t="shared" si="131"/>
        <v>0.31386065857205853</v>
      </c>
    </row>
    <row r="2041" spans="1:17" ht="19.5" customHeight="1" x14ac:dyDescent="0.2">
      <c r="A2041" s="12">
        <v>5063</v>
      </c>
      <c r="B2041" s="6" t="s">
        <v>673</v>
      </c>
      <c r="C2041" s="12">
        <v>5429</v>
      </c>
      <c r="D2041" s="6" t="s">
        <v>3625</v>
      </c>
      <c r="E2041" s="13">
        <v>42551</v>
      </c>
      <c r="F2041" s="13">
        <v>43265</v>
      </c>
      <c r="H2041" s="6" t="s">
        <v>7944</v>
      </c>
      <c r="I2041" s="6" t="s">
        <v>8065</v>
      </c>
      <c r="J2041" s="14">
        <v>0.25340000000000001</v>
      </c>
      <c r="K2041" s="14">
        <v>0.17879999999999999</v>
      </c>
      <c r="L2041" s="15">
        <f t="shared" si="128"/>
        <v>7.4600000000000027E-2</v>
      </c>
      <c r="M2041" s="11">
        <f t="shared" si="129"/>
        <v>1</v>
      </c>
      <c r="N2041" s="11">
        <f>VLOOKUP(E2041,Nasdaq!$A$2:$F$3174,5,1)</f>
        <v>4842.669922</v>
      </c>
      <c r="O2041" s="11">
        <f>VLOOKUP(F2041,Nasdaq!$A$2:$F$3174,5,1)</f>
        <v>7761.0400390000004</v>
      </c>
      <c r="P2041" s="11">
        <f t="shared" si="130"/>
        <v>714</v>
      </c>
      <c r="Q2041" s="15">
        <f t="shared" si="131"/>
        <v>0.62397290336127109</v>
      </c>
    </row>
    <row r="2042" spans="1:17" ht="19.5" customHeight="1" x14ac:dyDescent="0.2">
      <c r="A2042" s="12">
        <v>7155</v>
      </c>
      <c r="B2042" s="6" t="s">
        <v>674</v>
      </c>
      <c r="C2042" s="12">
        <v>41123</v>
      </c>
      <c r="D2042" s="6" t="s">
        <v>3626</v>
      </c>
      <c r="E2042" s="13">
        <v>40689</v>
      </c>
      <c r="F2042" s="13">
        <v>41106</v>
      </c>
      <c r="H2042" s="6" t="s">
        <v>7948</v>
      </c>
      <c r="I2042" s="6" t="s">
        <v>7992</v>
      </c>
      <c r="J2042" s="14">
        <v>-0.51900000000000002</v>
      </c>
      <c r="K2042" s="14">
        <v>4.07E-2</v>
      </c>
      <c r="L2042" s="15">
        <f t="shared" si="128"/>
        <v>-0.55969999999999998</v>
      </c>
      <c r="M2042" s="11">
        <f t="shared" si="129"/>
        <v>0</v>
      </c>
      <c r="N2042" s="11">
        <f>VLOOKUP(E2042,Nasdaq!$A$2:$F$3174,5,1)</f>
        <v>2782.919922</v>
      </c>
      <c r="O2042" s="11">
        <f>VLOOKUP(F2042,Nasdaq!$A$2:$F$3174,5,1)</f>
        <v>2896.9399410000001</v>
      </c>
      <c r="P2042" s="11">
        <f t="shared" si="130"/>
        <v>417</v>
      </c>
      <c r="Q2042" s="15">
        <f t="shared" si="131"/>
        <v>0.96064147440394265</v>
      </c>
    </row>
    <row r="2043" spans="1:17" ht="19.5" customHeight="1" x14ac:dyDescent="0.2">
      <c r="A2043" s="12">
        <v>7669</v>
      </c>
      <c r="B2043" s="6" t="s">
        <v>675</v>
      </c>
      <c r="C2043" s="12">
        <v>10704</v>
      </c>
      <c r="D2043" s="6" t="s">
        <v>3627</v>
      </c>
      <c r="E2043" s="13">
        <v>41592</v>
      </c>
      <c r="F2043" s="13">
        <v>42927</v>
      </c>
      <c r="H2043" s="6" t="s">
        <v>7944</v>
      </c>
      <c r="I2043" s="6" t="s">
        <v>8155</v>
      </c>
      <c r="J2043" s="14">
        <v>0.1047</v>
      </c>
      <c r="K2043" s="14">
        <v>0.10949999999999999</v>
      </c>
      <c r="L2043" s="15">
        <f t="shared" si="128"/>
        <v>-4.7999999999999848E-3</v>
      </c>
      <c r="M2043" s="11">
        <f t="shared" si="129"/>
        <v>0</v>
      </c>
      <c r="N2043" s="11">
        <f>VLOOKUP(E2043,Nasdaq!$A$2:$F$3174,5,1)</f>
        <v>3972.73999</v>
      </c>
      <c r="O2043" s="11">
        <f>VLOOKUP(F2043,Nasdaq!$A$2:$F$3174,5,1)</f>
        <v>6193.2998049999997</v>
      </c>
      <c r="P2043" s="11">
        <f t="shared" si="130"/>
        <v>1335</v>
      </c>
      <c r="Q2043" s="15">
        <f t="shared" si="131"/>
        <v>0.64145830738119214</v>
      </c>
    </row>
    <row r="2044" spans="1:17" ht="19.5" customHeight="1" x14ac:dyDescent="0.2">
      <c r="A2044" s="12">
        <v>9197</v>
      </c>
      <c r="B2044" s="6" t="s">
        <v>676</v>
      </c>
      <c r="C2044" s="12">
        <v>33574</v>
      </c>
      <c r="D2044" s="6" t="s">
        <v>3628</v>
      </c>
      <c r="E2044" s="13">
        <v>43894</v>
      </c>
      <c r="F2044" s="13">
        <v>44415</v>
      </c>
      <c r="H2044" s="6" t="s">
        <v>7946</v>
      </c>
      <c r="I2044" s="6" t="s">
        <v>7956</v>
      </c>
      <c r="J2044" s="14">
        <v>0</v>
      </c>
      <c r="K2044" s="14">
        <v>0.19949999999999998</v>
      </c>
      <c r="L2044" s="15">
        <f t="shared" si="128"/>
        <v>-0.19949999999999998</v>
      </c>
      <c r="M2044" s="11">
        <f t="shared" si="129"/>
        <v>0</v>
      </c>
      <c r="N2044" s="11">
        <f>VLOOKUP(E2044,Nasdaq!$A$2:$F$3174,5,1)</f>
        <v>9018.0898440000001</v>
      </c>
      <c r="O2044" s="11">
        <f>VLOOKUP(F2044,Nasdaq!$A$2:$F$3174,5,1)</f>
        <v>11010.980469</v>
      </c>
      <c r="P2044" s="11">
        <f t="shared" si="130"/>
        <v>521</v>
      </c>
      <c r="Q2044" s="15">
        <f t="shared" si="131"/>
        <v>0.81900965475162857</v>
      </c>
    </row>
    <row r="2045" spans="1:17" ht="19.5" customHeight="1" x14ac:dyDescent="0.2">
      <c r="A2045" s="12">
        <v>8714</v>
      </c>
      <c r="B2045" s="6" t="s">
        <v>677</v>
      </c>
      <c r="C2045" s="12">
        <v>7883</v>
      </c>
      <c r="D2045" s="6" t="s">
        <v>3629</v>
      </c>
      <c r="E2045" s="13">
        <v>43621</v>
      </c>
      <c r="F2045" s="13">
        <v>44415</v>
      </c>
      <c r="H2045" s="6" t="s">
        <v>7947</v>
      </c>
      <c r="I2045" s="6" t="s">
        <v>7994</v>
      </c>
      <c r="J2045" s="14">
        <v>0.16309999999999999</v>
      </c>
      <c r="K2045" s="14">
        <v>0.18</v>
      </c>
      <c r="L2045" s="15">
        <f t="shared" si="128"/>
        <v>-1.6899999999999998E-2</v>
      </c>
      <c r="M2045" s="11">
        <f t="shared" si="129"/>
        <v>0</v>
      </c>
      <c r="N2045" s="11">
        <f>VLOOKUP(E2045,Nasdaq!$A$2:$F$3174,5,1)</f>
        <v>7575.4799800000001</v>
      </c>
      <c r="O2045" s="11">
        <f>VLOOKUP(F2045,Nasdaq!$A$2:$F$3174,5,1)</f>
        <v>11010.980469</v>
      </c>
      <c r="P2045" s="11">
        <f t="shared" si="130"/>
        <v>794</v>
      </c>
      <c r="Q2045" s="15">
        <f t="shared" si="131"/>
        <v>0.68799411431854518</v>
      </c>
    </row>
    <row r="2046" spans="1:17" ht="19.5" customHeight="1" x14ac:dyDescent="0.2">
      <c r="A2046" s="12">
        <v>8714</v>
      </c>
      <c r="B2046" s="6" t="s">
        <v>677</v>
      </c>
      <c r="C2046" s="12">
        <v>7879</v>
      </c>
      <c r="D2046" s="6" t="s">
        <v>3630</v>
      </c>
      <c r="E2046" s="13">
        <v>43621</v>
      </c>
      <c r="F2046" s="13">
        <v>44415</v>
      </c>
      <c r="H2046" s="6" t="s">
        <v>7947</v>
      </c>
      <c r="I2046" s="6" t="s">
        <v>7994</v>
      </c>
      <c r="J2046" s="14">
        <v>9.1799999999999993E-2</v>
      </c>
      <c r="K2046" s="14">
        <v>0.18</v>
      </c>
      <c r="L2046" s="15">
        <f t="shared" si="128"/>
        <v>-8.8200000000000001E-2</v>
      </c>
      <c r="M2046" s="11">
        <f t="shared" si="129"/>
        <v>0</v>
      </c>
      <c r="N2046" s="11">
        <f>VLOOKUP(E2046,Nasdaq!$A$2:$F$3174,5,1)</f>
        <v>7575.4799800000001</v>
      </c>
      <c r="O2046" s="11">
        <f>VLOOKUP(F2046,Nasdaq!$A$2:$F$3174,5,1)</f>
        <v>11010.980469</v>
      </c>
      <c r="P2046" s="11">
        <f t="shared" si="130"/>
        <v>794</v>
      </c>
      <c r="Q2046" s="15">
        <f t="shared" si="131"/>
        <v>0.68799411431854518</v>
      </c>
    </row>
    <row r="2047" spans="1:17" ht="19.5" customHeight="1" x14ac:dyDescent="0.2">
      <c r="A2047" s="12">
        <v>7311</v>
      </c>
      <c r="B2047" s="6" t="s">
        <v>678</v>
      </c>
      <c r="C2047" s="12">
        <v>41787</v>
      </c>
      <c r="D2047" s="6" t="s">
        <v>3631</v>
      </c>
      <c r="E2047" s="13">
        <v>43167</v>
      </c>
      <c r="F2047" s="13">
        <v>44415</v>
      </c>
      <c r="H2047" s="6" t="s">
        <v>7946</v>
      </c>
      <c r="I2047" s="6" t="s">
        <v>8098</v>
      </c>
      <c r="J2047" s="14">
        <v>-0.57140000000000002</v>
      </c>
      <c r="K2047" s="14">
        <v>0.10929999999999999</v>
      </c>
      <c r="L2047" s="15">
        <f t="shared" si="128"/>
        <v>-0.68069999999999997</v>
      </c>
      <c r="M2047" s="11">
        <f t="shared" si="129"/>
        <v>0</v>
      </c>
      <c r="N2047" s="11">
        <f>VLOOKUP(E2047,Nasdaq!$A$2:$F$3174,5,1)</f>
        <v>7427.9501950000003</v>
      </c>
      <c r="O2047" s="11">
        <f>VLOOKUP(F2047,Nasdaq!$A$2:$F$3174,5,1)</f>
        <v>11010.980469</v>
      </c>
      <c r="P2047" s="11">
        <f t="shared" si="130"/>
        <v>1248</v>
      </c>
      <c r="Q2047" s="15">
        <f t="shared" si="131"/>
        <v>0.6745953854760991</v>
      </c>
    </row>
    <row r="2048" spans="1:17" ht="19.5" customHeight="1" x14ac:dyDescent="0.2">
      <c r="A2048" s="12">
        <v>8885</v>
      </c>
      <c r="B2048" s="6" t="s">
        <v>679</v>
      </c>
      <c r="C2048" s="12">
        <v>45011</v>
      </c>
      <c r="D2048" s="6" t="s">
        <v>3632</v>
      </c>
      <c r="E2048" s="13">
        <v>43441</v>
      </c>
      <c r="F2048" s="13">
        <v>44415</v>
      </c>
      <c r="H2048" s="6" t="s">
        <v>7948</v>
      </c>
      <c r="I2048" s="6" t="s">
        <v>7959</v>
      </c>
      <c r="J2048" s="14">
        <v>0.48680000000000001</v>
      </c>
      <c r="K2048" s="14">
        <v>0.17929999999999999</v>
      </c>
      <c r="L2048" s="15">
        <f t="shared" si="128"/>
        <v>0.3075</v>
      </c>
      <c r="M2048" s="11">
        <f t="shared" si="129"/>
        <v>1</v>
      </c>
      <c r="N2048" s="11">
        <f>VLOOKUP(E2048,Nasdaq!$A$2:$F$3174,5,1)</f>
        <v>6969.25</v>
      </c>
      <c r="O2048" s="11">
        <f>VLOOKUP(F2048,Nasdaq!$A$2:$F$3174,5,1)</f>
        <v>11010.980469</v>
      </c>
      <c r="P2048" s="11">
        <f t="shared" si="130"/>
        <v>974</v>
      </c>
      <c r="Q2048" s="15">
        <f t="shared" si="131"/>
        <v>0.63293718356813944</v>
      </c>
    </row>
    <row r="2049" spans="1:17" ht="19.5" customHeight="1" x14ac:dyDescent="0.2">
      <c r="A2049" s="12">
        <v>6257</v>
      </c>
      <c r="B2049" s="6" t="s">
        <v>680</v>
      </c>
      <c r="C2049" s="12">
        <v>32685</v>
      </c>
      <c r="D2049" s="6" t="s">
        <v>3633</v>
      </c>
      <c r="E2049" s="13">
        <v>42314</v>
      </c>
      <c r="F2049" s="13">
        <v>43035</v>
      </c>
      <c r="H2049" s="6" t="s">
        <v>7946</v>
      </c>
      <c r="I2049" s="6" t="s">
        <v>7956</v>
      </c>
      <c r="J2049" s="14">
        <v>0.18890000000000001</v>
      </c>
      <c r="K2049" s="14">
        <v>0.13390000000000002</v>
      </c>
      <c r="L2049" s="15">
        <f t="shared" si="128"/>
        <v>5.4999999999999993E-2</v>
      </c>
      <c r="M2049" s="11">
        <f t="shared" si="129"/>
        <v>1</v>
      </c>
      <c r="N2049" s="11">
        <f>VLOOKUP(E2049,Nasdaq!$A$2:$F$3174,5,1)</f>
        <v>5147.1201170000004</v>
      </c>
      <c r="O2049" s="11">
        <f>VLOOKUP(F2049,Nasdaq!$A$2:$F$3174,5,1)</f>
        <v>6701.2597660000001</v>
      </c>
      <c r="P2049" s="11">
        <f t="shared" si="130"/>
        <v>721</v>
      </c>
      <c r="Q2049" s="15">
        <f t="shared" si="131"/>
        <v>0.76808323470685813</v>
      </c>
    </row>
    <row r="2050" spans="1:17" ht="19.5" customHeight="1" x14ac:dyDescent="0.2">
      <c r="A2050" s="12">
        <v>7426</v>
      </c>
      <c r="B2050" s="6" t="s">
        <v>681</v>
      </c>
      <c r="C2050" s="12">
        <v>10691</v>
      </c>
      <c r="D2050" s="6" t="s">
        <v>3634</v>
      </c>
      <c r="E2050" s="13">
        <v>41789</v>
      </c>
      <c r="F2050" s="13">
        <v>44415</v>
      </c>
      <c r="H2050" s="6" t="s">
        <v>7944</v>
      </c>
      <c r="I2050" s="6" t="s">
        <v>8073</v>
      </c>
      <c r="J2050" s="14">
        <v>4.6100000000000002E-2</v>
      </c>
      <c r="K2050" s="14">
        <v>0.11599999999999999</v>
      </c>
      <c r="L2050" s="15">
        <f t="shared" si="128"/>
        <v>-6.989999999999999E-2</v>
      </c>
      <c r="M2050" s="11">
        <f t="shared" si="129"/>
        <v>0</v>
      </c>
      <c r="N2050" s="11">
        <f>VLOOKUP(E2050,Nasdaq!$A$2:$F$3174,5,1)</f>
        <v>4242.6201170000004</v>
      </c>
      <c r="O2050" s="11">
        <f>VLOOKUP(F2050,Nasdaq!$A$2:$F$3174,5,1)</f>
        <v>11010.980469</v>
      </c>
      <c r="P2050" s="11">
        <f t="shared" si="130"/>
        <v>2626</v>
      </c>
      <c r="Q2050" s="15">
        <f t="shared" si="131"/>
        <v>0.38530849731479438</v>
      </c>
    </row>
    <row r="2051" spans="1:17" ht="19.5" customHeight="1" x14ac:dyDescent="0.2">
      <c r="A2051" s="12">
        <v>6413</v>
      </c>
      <c r="B2051" s="6" t="s">
        <v>682</v>
      </c>
      <c r="C2051" s="12">
        <v>11684</v>
      </c>
      <c r="D2051" s="6" t="s">
        <v>3635</v>
      </c>
      <c r="E2051" s="13">
        <v>43367</v>
      </c>
      <c r="F2051" s="13">
        <v>44415</v>
      </c>
      <c r="H2051" s="6" t="s">
        <v>7948</v>
      </c>
      <c r="I2051" s="6" t="s">
        <v>8044</v>
      </c>
      <c r="J2051" s="14">
        <v>-0.46820000000000001</v>
      </c>
      <c r="K2051" s="14">
        <v>9.9199999999999997E-2</v>
      </c>
      <c r="L2051" s="15">
        <f t="shared" si="128"/>
        <v>-0.56740000000000002</v>
      </c>
      <c r="M2051" s="11">
        <f t="shared" si="129"/>
        <v>0</v>
      </c>
      <c r="N2051" s="11">
        <f>VLOOKUP(E2051,Nasdaq!$A$2:$F$3174,5,1)</f>
        <v>7993.25</v>
      </c>
      <c r="O2051" s="11">
        <f>VLOOKUP(F2051,Nasdaq!$A$2:$F$3174,5,1)</f>
        <v>11010.980469</v>
      </c>
      <c r="P2051" s="11">
        <f t="shared" si="130"/>
        <v>1048</v>
      </c>
      <c r="Q2051" s="15">
        <f t="shared" si="131"/>
        <v>0.72593505324042107</v>
      </c>
    </row>
    <row r="2052" spans="1:17" ht="19.5" customHeight="1" x14ac:dyDescent="0.2">
      <c r="A2052" s="12">
        <v>6279</v>
      </c>
      <c r="B2052" s="6" t="s">
        <v>683</v>
      </c>
      <c r="C2052" s="12">
        <v>11686</v>
      </c>
      <c r="D2052" s="6" t="s">
        <v>2539</v>
      </c>
      <c r="E2052" s="13">
        <v>41936</v>
      </c>
      <c r="F2052" s="13">
        <v>44415</v>
      </c>
      <c r="H2052" s="6" t="s">
        <v>7944</v>
      </c>
      <c r="I2052" s="6" t="s">
        <v>7954</v>
      </c>
      <c r="J2052" s="14">
        <v>4.3899999999999995E-2</v>
      </c>
      <c r="K2052" s="14">
        <v>0.11960000000000001</v>
      </c>
      <c r="L2052" s="15">
        <f t="shared" si="128"/>
        <v>-7.5700000000000017E-2</v>
      </c>
      <c r="M2052" s="11">
        <f t="shared" si="129"/>
        <v>0</v>
      </c>
      <c r="N2052" s="11">
        <f>VLOOKUP(E2052,Nasdaq!$A$2:$F$3174,5,1)</f>
        <v>4483.7202150000003</v>
      </c>
      <c r="O2052" s="11">
        <f>VLOOKUP(F2052,Nasdaq!$A$2:$F$3174,5,1)</f>
        <v>11010.980469</v>
      </c>
      <c r="P2052" s="11">
        <f t="shared" si="130"/>
        <v>2479</v>
      </c>
      <c r="Q2052" s="15">
        <f t="shared" si="131"/>
        <v>0.40720485152581648</v>
      </c>
    </row>
    <row r="2053" spans="1:17" ht="19.5" customHeight="1" x14ac:dyDescent="0.2">
      <c r="A2053" s="12">
        <v>7196</v>
      </c>
      <c r="B2053" s="6" t="s">
        <v>684</v>
      </c>
      <c r="C2053" s="12">
        <v>21859</v>
      </c>
      <c r="D2053" s="6" t="s">
        <v>3636</v>
      </c>
      <c r="E2053" s="13">
        <v>41570</v>
      </c>
      <c r="F2053" s="13">
        <v>42734</v>
      </c>
      <c r="H2053" s="6" t="s">
        <v>7948</v>
      </c>
      <c r="I2053" s="6" t="s">
        <v>7992</v>
      </c>
      <c r="J2053" s="14">
        <v>-0.19539999999999999</v>
      </c>
      <c r="K2053" s="14">
        <v>0.1042</v>
      </c>
      <c r="L2053" s="15">
        <f t="shared" si="128"/>
        <v>-0.29959999999999998</v>
      </c>
      <c r="M2053" s="11">
        <f t="shared" si="129"/>
        <v>0</v>
      </c>
      <c r="N2053" s="11">
        <f>VLOOKUP(E2053,Nasdaq!$A$2:$F$3174,5,1)</f>
        <v>3907.070068</v>
      </c>
      <c r="O2053" s="11">
        <f>VLOOKUP(F2053,Nasdaq!$A$2:$F$3174,5,1)</f>
        <v>5383.1201170000004</v>
      </c>
      <c r="P2053" s="11">
        <f t="shared" si="130"/>
        <v>1164</v>
      </c>
      <c r="Q2053" s="15">
        <f t="shared" si="131"/>
        <v>0.72580082373485755</v>
      </c>
    </row>
    <row r="2054" spans="1:17" ht="19.5" customHeight="1" x14ac:dyDescent="0.2">
      <c r="A2054" s="12">
        <v>5969</v>
      </c>
      <c r="B2054" s="6" t="s">
        <v>685</v>
      </c>
      <c r="C2054" s="12">
        <v>41404</v>
      </c>
      <c r="D2054" s="6" t="s">
        <v>3637</v>
      </c>
      <c r="E2054" s="13">
        <v>43117</v>
      </c>
      <c r="F2054" s="13">
        <v>44415</v>
      </c>
      <c r="H2054" s="6" t="s">
        <v>7950</v>
      </c>
      <c r="I2054" s="6" t="s">
        <v>8108</v>
      </c>
      <c r="J2054" s="14">
        <v>-0.30579999999999996</v>
      </c>
      <c r="K2054" s="14">
        <v>9.4700000000000006E-2</v>
      </c>
      <c r="L2054" s="15">
        <f t="shared" si="128"/>
        <v>-0.40049999999999997</v>
      </c>
      <c r="M2054" s="11">
        <f t="shared" si="129"/>
        <v>0</v>
      </c>
      <c r="N2054" s="11">
        <f>VLOOKUP(E2054,Nasdaq!$A$2:$F$3174,5,1)</f>
        <v>7298.2797849999997</v>
      </c>
      <c r="O2054" s="11">
        <f>VLOOKUP(F2054,Nasdaq!$A$2:$F$3174,5,1)</f>
        <v>11010.980469</v>
      </c>
      <c r="P2054" s="11">
        <f t="shared" si="130"/>
        <v>1298</v>
      </c>
      <c r="Q2054" s="15">
        <f t="shared" si="131"/>
        <v>0.66281891433695228</v>
      </c>
    </row>
    <row r="2055" spans="1:17" ht="19.5" customHeight="1" x14ac:dyDescent="0.2">
      <c r="A2055" s="12">
        <v>6054</v>
      </c>
      <c r="B2055" s="6" t="s">
        <v>686</v>
      </c>
      <c r="C2055" s="12">
        <v>41404</v>
      </c>
      <c r="D2055" s="6" t="s">
        <v>3637</v>
      </c>
      <c r="E2055" s="13">
        <v>43118</v>
      </c>
      <c r="F2055" s="13">
        <v>44415</v>
      </c>
      <c r="H2055" s="6" t="s">
        <v>7950</v>
      </c>
      <c r="I2055" s="6" t="s">
        <v>8108</v>
      </c>
      <c r="J2055" s="14">
        <v>-0.31640000000000001</v>
      </c>
      <c r="K2055" s="14">
        <v>9.5399999999999985E-2</v>
      </c>
      <c r="L2055" s="15">
        <f t="shared" si="128"/>
        <v>-0.4118</v>
      </c>
      <c r="M2055" s="11">
        <f t="shared" si="129"/>
        <v>0</v>
      </c>
      <c r="N2055" s="11">
        <f>VLOOKUP(E2055,Nasdaq!$A$2:$F$3174,5,1)</f>
        <v>7296.0498049999997</v>
      </c>
      <c r="O2055" s="11">
        <f>VLOOKUP(F2055,Nasdaq!$A$2:$F$3174,5,1)</f>
        <v>11010.980469</v>
      </c>
      <c r="P2055" s="11">
        <f t="shared" si="130"/>
        <v>1297</v>
      </c>
      <c r="Q2055" s="15">
        <f t="shared" si="131"/>
        <v>0.66261639174151588</v>
      </c>
    </row>
    <row r="2056" spans="1:17" ht="19.5" customHeight="1" x14ac:dyDescent="0.2">
      <c r="A2056" s="12">
        <v>6851</v>
      </c>
      <c r="B2056" s="6" t="s">
        <v>687</v>
      </c>
      <c r="C2056" s="12">
        <v>41146</v>
      </c>
      <c r="D2056" s="6" t="s">
        <v>3638</v>
      </c>
      <c r="E2056" s="13">
        <v>42045</v>
      </c>
      <c r="F2056" s="13">
        <v>44415</v>
      </c>
      <c r="H2056" s="6" t="s">
        <v>7948</v>
      </c>
      <c r="I2056" s="6" t="s">
        <v>7986</v>
      </c>
      <c r="J2056" s="14">
        <v>-0.32929999999999998</v>
      </c>
      <c r="K2056" s="14">
        <v>0.11470000000000001</v>
      </c>
      <c r="L2056" s="15">
        <f t="shared" si="128"/>
        <v>-0.44400000000000001</v>
      </c>
      <c r="M2056" s="11">
        <f t="shared" si="129"/>
        <v>0</v>
      </c>
      <c r="N2056" s="11">
        <f>VLOOKUP(E2056,Nasdaq!$A$2:$F$3174,5,1)</f>
        <v>4787.6401370000003</v>
      </c>
      <c r="O2056" s="11">
        <f>VLOOKUP(F2056,Nasdaq!$A$2:$F$3174,5,1)</f>
        <v>11010.980469</v>
      </c>
      <c r="P2056" s="11">
        <f t="shared" si="130"/>
        <v>2370</v>
      </c>
      <c r="Q2056" s="15">
        <f t="shared" si="131"/>
        <v>0.43480639711780594</v>
      </c>
    </row>
    <row r="2057" spans="1:17" ht="19.5" customHeight="1" x14ac:dyDescent="0.2">
      <c r="A2057" s="12">
        <v>7017</v>
      </c>
      <c r="B2057" s="6" t="s">
        <v>688</v>
      </c>
      <c r="C2057" s="12">
        <v>30467</v>
      </c>
      <c r="D2057" s="6" t="s">
        <v>2888</v>
      </c>
      <c r="E2057" s="13">
        <v>43020</v>
      </c>
      <c r="F2057" s="13">
        <v>44415</v>
      </c>
      <c r="H2057" s="6" t="s">
        <v>7952</v>
      </c>
      <c r="I2057" s="6" t="s">
        <v>7952</v>
      </c>
      <c r="J2057" s="14">
        <v>-0.47249999999999998</v>
      </c>
      <c r="K2057" s="14">
        <v>0.124</v>
      </c>
      <c r="L2057" s="15">
        <f t="shared" si="128"/>
        <v>-0.59650000000000003</v>
      </c>
      <c r="M2057" s="11">
        <f t="shared" si="129"/>
        <v>0</v>
      </c>
      <c r="N2057" s="11">
        <f>VLOOKUP(E2057,Nasdaq!$A$2:$F$3174,5,1)</f>
        <v>6591.5097660000001</v>
      </c>
      <c r="O2057" s="11">
        <f>VLOOKUP(F2057,Nasdaq!$A$2:$F$3174,5,1)</f>
        <v>11010.980469</v>
      </c>
      <c r="P2057" s="11">
        <f t="shared" si="130"/>
        <v>1395</v>
      </c>
      <c r="Q2057" s="15">
        <f t="shared" si="131"/>
        <v>0.59863119610633964</v>
      </c>
    </row>
    <row r="2058" spans="1:17" ht="19.5" customHeight="1" x14ac:dyDescent="0.2">
      <c r="A2058" s="12">
        <v>7351</v>
      </c>
      <c r="B2058" s="6" t="s">
        <v>689</v>
      </c>
      <c r="C2058" s="12">
        <v>28524</v>
      </c>
      <c r="D2058" s="6" t="s">
        <v>3639</v>
      </c>
      <c r="E2058" s="13">
        <v>43139</v>
      </c>
      <c r="F2058" s="13">
        <v>44415</v>
      </c>
      <c r="H2058" s="6" t="s">
        <v>7948</v>
      </c>
      <c r="I2058" s="6" t="s">
        <v>7959</v>
      </c>
      <c r="J2058" s="14">
        <v>-0.1328</v>
      </c>
      <c r="K2058" s="14">
        <v>0.13339999999999999</v>
      </c>
      <c r="L2058" s="15">
        <f t="shared" si="128"/>
        <v>-0.26619999999999999</v>
      </c>
      <c r="M2058" s="11">
        <f t="shared" si="129"/>
        <v>0</v>
      </c>
      <c r="N2058" s="11">
        <f>VLOOKUP(E2058,Nasdaq!$A$2:$F$3174,5,1)</f>
        <v>6777.1601559999999</v>
      </c>
      <c r="O2058" s="11">
        <f>VLOOKUP(F2058,Nasdaq!$A$2:$F$3174,5,1)</f>
        <v>11010.980469</v>
      </c>
      <c r="P2058" s="11">
        <f t="shared" si="130"/>
        <v>1276</v>
      </c>
      <c r="Q2058" s="15">
        <f t="shared" si="131"/>
        <v>0.61549171187580221</v>
      </c>
    </row>
    <row r="2059" spans="1:17" ht="19.5" customHeight="1" x14ac:dyDescent="0.2">
      <c r="A2059" s="12">
        <v>5045</v>
      </c>
      <c r="B2059" s="6" t="s">
        <v>690</v>
      </c>
      <c r="C2059" s="12">
        <v>7994</v>
      </c>
      <c r="D2059" s="6" t="s">
        <v>3640</v>
      </c>
      <c r="E2059" s="13">
        <v>40255</v>
      </c>
      <c r="F2059" s="13">
        <v>42857</v>
      </c>
      <c r="H2059" s="6" t="s">
        <v>7948</v>
      </c>
      <c r="I2059" s="6" t="s">
        <v>7992</v>
      </c>
      <c r="J2059" s="14">
        <v>-0.48710000000000003</v>
      </c>
      <c r="K2059" s="14">
        <v>0.1295</v>
      </c>
      <c r="L2059" s="15">
        <f t="shared" si="128"/>
        <v>-0.61660000000000004</v>
      </c>
      <c r="M2059" s="11">
        <f t="shared" si="129"/>
        <v>0</v>
      </c>
      <c r="N2059" s="11">
        <f>VLOOKUP(E2059,Nasdaq!$A$2:$F$3174,5,1)</f>
        <v>2391.280029</v>
      </c>
      <c r="O2059" s="11">
        <f>VLOOKUP(F2059,Nasdaq!$A$2:$F$3174,5,1)</f>
        <v>6095.3701170000004</v>
      </c>
      <c r="P2059" s="11">
        <f t="shared" si="130"/>
        <v>2602</v>
      </c>
      <c r="Q2059" s="15">
        <f t="shared" si="131"/>
        <v>0.39231126889049039</v>
      </c>
    </row>
    <row r="2060" spans="1:17" ht="19.5" customHeight="1" x14ac:dyDescent="0.2">
      <c r="A2060" s="12">
        <v>7614</v>
      </c>
      <c r="B2060" s="6" t="s">
        <v>691</v>
      </c>
      <c r="C2060" s="12">
        <v>4910</v>
      </c>
      <c r="D2060" s="6" t="s">
        <v>3641</v>
      </c>
      <c r="E2060" s="13">
        <v>41921</v>
      </c>
      <c r="F2060" s="13">
        <v>44415</v>
      </c>
      <c r="G2060" s="13">
        <v>41921</v>
      </c>
      <c r="H2060" s="6" t="s">
        <v>7944</v>
      </c>
      <c r="I2060" s="6" t="s">
        <v>8015</v>
      </c>
      <c r="J2060" s="14">
        <v>7.7300000000000008E-2</v>
      </c>
      <c r="K2060" s="14">
        <v>0.12230000000000001</v>
      </c>
      <c r="L2060" s="15">
        <f t="shared" si="128"/>
        <v>-4.4999999999999998E-2</v>
      </c>
      <c r="M2060" s="11">
        <f t="shared" si="129"/>
        <v>0</v>
      </c>
      <c r="N2060" s="11">
        <f>VLOOKUP(E2060,Nasdaq!$A$2:$F$3174,5,1)</f>
        <v>4378.3398440000001</v>
      </c>
      <c r="O2060" s="11">
        <f>VLOOKUP(F2060,Nasdaq!$A$2:$F$3174,5,1)</f>
        <v>11010.980469</v>
      </c>
      <c r="P2060" s="11">
        <f t="shared" si="130"/>
        <v>2494</v>
      </c>
      <c r="Q2060" s="15">
        <f t="shared" si="131"/>
        <v>0.39763436979738692</v>
      </c>
    </row>
    <row r="2061" spans="1:17" ht="19.5" customHeight="1" x14ac:dyDescent="0.2">
      <c r="A2061" s="12">
        <v>6864</v>
      </c>
      <c r="B2061" s="6" t="s">
        <v>692</v>
      </c>
      <c r="C2061" s="12">
        <v>4794</v>
      </c>
      <c r="D2061" s="6" t="s">
        <v>3642</v>
      </c>
      <c r="E2061" s="13">
        <v>40968</v>
      </c>
      <c r="F2061" s="13">
        <v>44415</v>
      </c>
      <c r="H2061" s="6" t="s">
        <v>7946</v>
      </c>
      <c r="I2061" s="6" t="s">
        <v>8140</v>
      </c>
      <c r="J2061" s="14">
        <v>-7.6799999999999993E-2</v>
      </c>
      <c r="K2061" s="14">
        <v>0.1356</v>
      </c>
      <c r="L2061" s="15">
        <f t="shared" si="128"/>
        <v>-0.21239999999999998</v>
      </c>
      <c r="M2061" s="11">
        <f t="shared" si="129"/>
        <v>0</v>
      </c>
      <c r="N2061" s="11">
        <f>VLOOKUP(E2061,Nasdaq!$A$2:$F$3174,5,1)</f>
        <v>2966.889893</v>
      </c>
      <c r="O2061" s="11">
        <f>VLOOKUP(F2061,Nasdaq!$A$2:$F$3174,5,1)</f>
        <v>11010.980469</v>
      </c>
      <c r="P2061" s="11">
        <f t="shared" si="130"/>
        <v>3447</v>
      </c>
      <c r="Q2061" s="15">
        <f t="shared" si="131"/>
        <v>0.26944857397148636</v>
      </c>
    </row>
    <row r="2062" spans="1:17" ht="19.5" customHeight="1" x14ac:dyDescent="0.2">
      <c r="A2062" s="12">
        <v>6328</v>
      </c>
      <c r="B2062" s="6" t="s">
        <v>693</v>
      </c>
      <c r="C2062" s="12">
        <v>81</v>
      </c>
      <c r="D2062" s="6" t="s">
        <v>3643</v>
      </c>
      <c r="E2062" s="13">
        <v>42802</v>
      </c>
      <c r="F2062" s="13">
        <v>44415</v>
      </c>
      <c r="H2062" s="6" t="s">
        <v>7946</v>
      </c>
      <c r="I2062" s="6" t="s">
        <v>8027</v>
      </c>
      <c r="J2062" s="14">
        <v>0.1714</v>
      </c>
      <c r="K2062" s="14">
        <v>0.13009999999999999</v>
      </c>
      <c r="L2062" s="15">
        <f t="shared" si="128"/>
        <v>4.1300000000000003E-2</v>
      </c>
      <c r="M2062" s="11">
        <f t="shared" si="129"/>
        <v>1</v>
      </c>
      <c r="N2062" s="11">
        <f>VLOOKUP(E2062,Nasdaq!$A$2:$F$3174,5,1)</f>
        <v>5837.5498049999997</v>
      </c>
      <c r="O2062" s="11">
        <f>VLOOKUP(F2062,Nasdaq!$A$2:$F$3174,5,1)</f>
        <v>11010.980469</v>
      </c>
      <c r="P2062" s="11">
        <f t="shared" si="130"/>
        <v>1613</v>
      </c>
      <c r="Q2062" s="15">
        <f t="shared" si="131"/>
        <v>0.53015770152999009</v>
      </c>
    </row>
    <row r="2063" spans="1:17" ht="19.5" customHeight="1" x14ac:dyDescent="0.2">
      <c r="A2063" s="12">
        <v>5113</v>
      </c>
      <c r="B2063" s="6" t="s">
        <v>694</v>
      </c>
      <c r="C2063" s="12">
        <v>232</v>
      </c>
      <c r="D2063" s="6" t="s">
        <v>3644</v>
      </c>
      <c r="E2063" s="13">
        <v>43572</v>
      </c>
      <c r="F2063" s="13">
        <v>44415</v>
      </c>
      <c r="H2063" s="6" t="s">
        <v>7951</v>
      </c>
      <c r="I2063" s="6" t="s">
        <v>8023</v>
      </c>
      <c r="J2063" s="14">
        <v>0.20929999999999999</v>
      </c>
      <c r="K2063" s="14">
        <v>0.14000000000000001</v>
      </c>
      <c r="L2063" s="15">
        <f t="shared" si="128"/>
        <v>6.9299999999999973E-2</v>
      </c>
      <c r="M2063" s="11">
        <f t="shared" si="129"/>
        <v>1</v>
      </c>
      <c r="N2063" s="11">
        <f>VLOOKUP(E2063,Nasdaq!$A$2:$F$3174,5,1)</f>
        <v>7996.080078</v>
      </c>
      <c r="O2063" s="11">
        <f>VLOOKUP(F2063,Nasdaq!$A$2:$F$3174,5,1)</f>
        <v>11010.980469</v>
      </c>
      <c r="P2063" s="11">
        <f t="shared" si="130"/>
        <v>843</v>
      </c>
      <c r="Q2063" s="15">
        <f t="shared" si="131"/>
        <v>0.72619222373959558</v>
      </c>
    </row>
    <row r="2064" spans="1:17" ht="19.5" customHeight="1" x14ac:dyDescent="0.2">
      <c r="A2064" s="12">
        <v>7948</v>
      </c>
      <c r="B2064" s="6" t="s">
        <v>695</v>
      </c>
      <c r="C2064" s="12">
        <v>47</v>
      </c>
      <c r="D2064" s="6" t="s">
        <v>2845</v>
      </c>
      <c r="E2064" s="13">
        <v>43571</v>
      </c>
      <c r="F2064" s="13">
        <v>44415</v>
      </c>
      <c r="H2064" s="6" t="s">
        <v>7949</v>
      </c>
      <c r="I2064" s="6" t="s">
        <v>7962</v>
      </c>
      <c r="J2064" s="14">
        <v>0.33899999999999997</v>
      </c>
      <c r="K2064" s="14">
        <v>0.13780000000000001</v>
      </c>
      <c r="L2064" s="15">
        <f t="shared" si="128"/>
        <v>0.20119999999999996</v>
      </c>
      <c r="M2064" s="11">
        <f t="shared" si="129"/>
        <v>1</v>
      </c>
      <c r="N2064" s="11">
        <f>VLOOKUP(E2064,Nasdaq!$A$2:$F$3174,5,1)</f>
        <v>8000.2299800000001</v>
      </c>
      <c r="O2064" s="11">
        <f>VLOOKUP(F2064,Nasdaq!$A$2:$F$3174,5,1)</f>
        <v>11010.980469</v>
      </c>
      <c r="P2064" s="11">
        <f t="shared" si="130"/>
        <v>844</v>
      </c>
      <c r="Q2064" s="15">
        <f t="shared" si="131"/>
        <v>0.72656910961237864</v>
      </c>
    </row>
    <row r="2065" spans="1:17" ht="19.5" customHeight="1" x14ac:dyDescent="0.2">
      <c r="A2065" s="12">
        <v>670</v>
      </c>
      <c r="B2065" s="6" t="s">
        <v>696</v>
      </c>
      <c r="C2065" s="12">
        <v>290</v>
      </c>
      <c r="D2065" s="6" t="s">
        <v>2828</v>
      </c>
      <c r="E2065" s="13">
        <v>42837</v>
      </c>
      <c r="F2065" s="13">
        <v>44415</v>
      </c>
      <c r="H2065" s="6" t="s">
        <v>7951</v>
      </c>
      <c r="I2065" s="6" t="s">
        <v>8018</v>
      </c>
      <c r="J2065" s="14">
        <v>0.59920000000000007</v>
      </c>
      <c r="K2065" s="14">
        <v>0.1361</v>
      </c>
      <c r="L2065" s="15">
        <f t="shared" si="128"/>
        <v>0.46310000000000007</v>
      </c>
      <c r="M2065" s="11">
        <f t="shared" si="129"/>
        <v>1</v>
      </c>
      <c r="N2065" s="11">
        <f>VLOOKUP(E2065,Nasdaq!$A$2:$F$3174,5,1)</f>
        <v>5836.1601559999999</v>
      </c>
      <c r="O2065" s="11">
        <f>VLOOKUP(F2065,Nasdaq!$A$2:$F$3174,5,1)</f>
        <v>11010.980469</v>
      </c>
      <c r="P2065" s="11">
        <f t="shared" si="130"/>
        <v>1578</v>
      </c>
      <c r="Q2065" s="15">
        <f t="shared" si="131"/>
        <v>0.53003150853879744</v>
      </c>
    </row>
    <row r="2066" spans="1:17" ht="19.5" customHeight="1" x14ac:dyDescent="0.2">
      <c r="A2066" s="12">
        <v>670</v>
      </c>
      <c r="B2066" s="6" t="s">
        <v>696</v>
      </c>
      <c r="C2066" s="12">
        <v>45</v>
      </c>
      <c r="D2066" s="6" t="s">
        <v>3645</v>
      </c>
      <c r="E2066" s="13">
        <v>41332</v>
      </c>
      <c r="F2066" s="13">
        <v>44415</v>
      </c>
      <c r="H2066" s="6" t="s">
        <v>7944</v>
      </c>
      <c r="I2066" s="6" t="s">
        <v>8003</v>
      </c>
      <c r="J2066" s="14">
        <v>0.1346</v>
      </c>
      <c r="K2066" s="14">
        <v>0.1356</v>
      </c>
      <c r="L2066" s="15">
        <f t="shared" si="128"/>
        <v>-1.0000000000000009E-3</v>
      </c>
      <c r="M2066" s="11">
        <f t="shared" si="129"/>
        <v>0</v>
      </c>
      <c r="N2066" s="11">
        <f>VLOOKUP(E2066,Nasdaq!$A$2:$F$3174,5,1)</f>
        <v>3162.26001</v>
      </c>
      <c r="O2066" s="11">
        <f>VLOOKUP(F2066,Nasdaq!$A$2:$F$3174,5,1)</f>
        <v>11010.980469</v>
      </c>
      <c r="P2066" s="11">
        <f t="shared" si="130"/>
        <v>3083</v>
      </c>
      <c r="Q2066" s="15">
        <f t="shared" si="131"/>
        <v>0.2871918195549058</v>
      </c>
    </row>
    <row r="2067" spans="1:17" ht="19.5" customHeight="1" x14ac:dyDescent="0.2">
      <c r="A2067" s="12">
        <v>670</v>
      </c>
      <c r="B2067" s="6" t="s">
        <v>696</v>
      </c>
      <c r="C2067" s="12">
        <v>395</v>
      </c>
      <c r="D2067" s="6" t="s">
        <v>3346</v>
      </c>
      <c r="E2067" s="13">
        <v>41375</v>
      </c>
      <c r="F2067" s="13">
        <v>44415</v>
      </c>
      <c r="H2067" s="6" t="s">
        <v>7947</v>
      </c>
      <c r="I2067" s="6" t="s">
        <v>7969</v>
      </c>
      <c r="J2067" s="14">
        <v>0.10199999999999999</v>
      </c>
      <c r="K2067" s="14">
        <v>0.12990000000000002</v>
      </c>
      <c r="L2067" s="15">
        <f t="shared" si="128"/>
        <v>-2.7900000000000022E-2</v>
      </c>
      <c r="M2067" s="11">
        <f t="shared" si="129"/>
        <v>0</v>
      </c>
      <c r="N2067" s="11">
        <f>VLOOKUP(E2067,Nasdaq!$A$2:$F$3174,5,1)</f>
        <v>3300.1599120000001</v>
      </c>
      <c r="O2067" s="11">
        <f>VLOOKUP(F2067,Nasdaq!$A$2:$F$3174,5,1)</f>
        <v>11010.980469</v>
      </c>
      <c r="P2067" s="11">
        <f t="shared" si="130"/>
        <v>3040</v>
      </c>
      <c r="Q2067" s="15">
        <f t="shared" si="131"/>
        <v>0.29971567972160967</v>
      </c>
    </row>
    <row r="2068" spans="1:17" ht="19.5" customHeight="1" x14ac:dyDescent="0.2">
      <c r="A2068" s="12">
        <v>5440</v>
      </c>
      <c r="B2068" s="6" t="s">
        <v>697</v>
      </c>
      <c r="C2068" s="12">
        <v>8496</v>
      </c>
      <c r="D2068" s="6" t="s">
        <v>3646</v>
      </c>
      <c r="E2068" s="13">
        <v>42216</v>
      </c>
      <c r="F2068" s="13">
        <v>42436</v>
      </c>
      <c r="H2068" s="6" t="s">
        <v>7947</v>
      </c>
      <c r="I2068" s="6" t="s">
        <v>8135</v>
      </c>
      <c r="J2068" s="14">
        <v>0</v>
      </c>
      <c r="K2068" s="14">
        <v>-5.7599999999999998E-2</v>
      </c>
      <c r="L2068" s="15">
        <f t="shared" si="128"/>
        <v>5.7599999999999998E-2</v>
      </c>
      <c r="M2068" s="11">
        <f t="shared" si="129"/>
        <v>1</v>
      </c>
      <c r="N2068" s="11">
        <f>VLOOKUP(E2068,Nasdaq!$A$2:$F$3174,5,1)</f>
        <v>5128.2797849999997</v>
      </c>
      <c r="O2068" s="11">
        <f>VLOOKUP(F2068,Nasdaq!$A$2:$F$3174,5,1)</f>
        <v>4708.25</v>
      </c>
      <c r="P2068" s="11">
        <f t="shared" si="130"/>
        <v>220</v>
      </c>
      <c r="Q2068" s="15">
        <f t="shared" si="131"/>
        <v>1.0892102856833661</v>
      </c>
    </row>
    <row r="2069" spans="1:17" ht="19.5" customHeight="1" x14ac:dyDescent="0.2">
      <c r="A2069" s="12">
        <v>6984</v>
      </c>
      <c r="B2069" s="6" t="s">
        <v>698</v>
      </c>
      <c r="C2069" s="12">
        <v>3439</v>
      </c>
      <c r="D2069" s="6" t="s">
        <v>3647</v>
      </c>
      <c r="E2069" s="13">
        <v>41583</v>
      </c>
      <c r="F2069" s="13">
        <v>41869</v>
      </c>
      <c r="G2069" s="13">
        <v>41690</v>
      </c>
      <c r="H2069" s="6" t="s">
        <v>7944</v>
      </c>
      <c r="I2069" s="6" t="s">
        <v>8096</v>
      </c>
      <c r="J2069" s="14">
        <v>3.1200000000000002E-2</v>
      </c>
      <c r="K2069" s="14">
        <v>0.17850000000000002</v>
      </c>
      <c r="L2069" s="15">
        <f t="shared" si="128"/>
        <v>-0.14730000000000001</v>
      </c>
      <c r="M2069" s="11">
        <f t="shared" si="129"/>
        <v>0</v>
      </c>
      <c r="N2069" s="11">
        <f>VLOOKUP(E2069,Nasdaq!$A$2:$F$3174,5,1)</f>
        <v>3939.860107</v>
      </c>
      <c r="O2069" s="11">
        <f>VLOOKUP(F2069,Nasdaq!$A$2:$F$3174,5,1)</f>
        <v>4508.3100590000004</v>
      </c>
      <c r="P2069" s="11">
        <f t="shared" si="130"/>
        <v>286</v>
      </c>
      <c r="Q2069" s="15">
        <f t="shared" si="131"/>
        <v>0.87391176342503629</v>
      </c>
    </row>
    <row r="2070" spans="1:17" ht="19.5" customHeight="1" x14ac:dyDescent="0.2">
      <c r="A2070" s="12">
        <v>6984</v>
      </c>
      <c r="B2070" s="6" t="s">
        <v>698</v>
      </c>
      <c r="C2070" s="12">
        <v>2968</v>
      </c>
      <c r="D2070" s="6" t="s">
        <v>3648</v>
      </c>
      <c r="E2070" s="13">
        <v>41869</v>
      </c>
      <c r="F2070" s="13">
        <v>44415</v>
      </c>
      <c r="H2070" s="6" t="s">
        <v>7944</v>
      </c>
      <c r="I2070" s="6" t="s">
        <v>7982</v>
      </c>
      <c r="J2070" s="14">
        <v>-0.19820000000000002</v>
      </c>
      <c r="K2070" s="14">
        <v>0.11560000000000001</v>
      </c>
      <c r="L2070" s="15">
        <f t="shared" si="128"/>
        <v>-0.31380000000000002</v>
      </c>
      <c r="M2070" s="11">
        <f t="shared" si="129"/>
        <v>0</v>
      </c>
      <c r="N2070" s="11">
        <f>VLOOKUP(E2070,Nasdaq!$A$2:$F$3174,5,1)</f>
        <v>4508.3100590000004</v>
      </c>
      <c r="O2070" s="11">
        <f>VLOOKUP(F2070,Nasdaq!$A$2:$F$3174,5,1)</f>
        <v>11010.980469</v>
      </c>
      <c r="P2070" s="11">
        <f t="shared" si="130"/>
        <v>2546</v>
      </c>
      <c r="Q2070" s="15">
        <f t="shared" si="131"/>
        <v>0.40943805175268105</v>
      </c>
    </row>
    <row r="2071" spans="1:17" ht="19.5" customHeight="1" x14ac:dyDescent="0.2">
      <c r="A2071" s="12">
        <v>6984</v>
      </c>
      <c r="B2071" s="6" t="s">
        <v>698</v>
      </c>
      <c r="C2071" s="12">
        <v>31893</v>
      </c>
      <c r="D2071" s="6" t="s">
        <v>2738</v>
      </c>
      <c r="E2071" s="13">
        <v>42144</v>
      </c>
      <c r="F2071" s="13">
        <v>44415</v>
      </c>
      <c r="G2071" s="13">
        <v>42144</v>
      </c>
      <c r="H2071" s="6" t="s">
        <v>7951</v>
      </c>
      <c r="I2071" s="6" t="s">
        <v>8037</v>
      </c>
      <c r="J2071" s="14">
        <v>-0.47659999999999997</v>
      </c>
      <c r="K2071" s="14">
        <v>0.1139</v>
      </c>
      <c r="L2071" s="15">
        <f t="shared" si="128"/>
        <v>-0.59050000000000002</v>
      </c>
      <c r="M2071" s="11">
        <f t="shared" si="129"/>
        <v>0</v>
      </c>
      <c r="N2071" s="11">
        <f>VLOOKUP(E2071,Nasdaq!$A$2:$F$3174,5,1)</f>
        <v>5071.7402339999999</v>
      </c>
      <c r="O2071" s="11">
        <f>VLOOKUP(F2071,Nasdaq!$A$2:$F$3174,5,1)</f>
        <v>11010.980469</v>
      </c>
      <c r="P2071" s="11">
        <f t="shared" si="130"/>
        <v>2271</v>
      </c>
      <c r="Q2071" s="15">
        <f t="shared" si="131"/>
        <v>0.46060793508984865</v>
      </c>
    </row>
    <row r="2072" spans="1:17" ht="19.5" customHeight="1" x14ac:dyDescent="0.2">
      <c r="A2072" s="12">
        <v>5165</v>
      </c>
      <c r="B2072" s="6" t="s">
        <v>699</v>
      </c>
      <c r="C2072" s="12">
        <v>8099</v>
      </c>
      <c r="D2072" s="6" t="s">
        <v>2937</v>
      </c>
      <c r="E2072" s="13">
        <v>41159</v>
      </c>
      <c r="F2072" s="13">
        <v>42079</v>
      </c>
      <c r="H2072" s="6" t="s">
        <v>7948</v>
      </c>
      <c r="I2072" s="6" t="s">
        <v>7959</v>
      </c>
      <c r="J2072" s="14">
        <v>-0.10099999999999999</v>
      </c>
      <c r="K2072" s="14">
        <v>0.18289999999999998</v>
      </c>
      <c r="L2072" s="15">
        <f t="shared" si="128"/>
        <v>-0.28389999999999999</v>
      </c>
      <c r="M2072" s="11">
        <f t="shared" si="129"/>
        <v>0</v>
      </c>
      <c r="N2072" s="11">
        <f>VLOOKUP(E2072,Nasdaq!$A$2:$F$3174,5,1)</f>
        <v>3136.419922</v>
      </c>
      <c r="O2072" s="11">
        <f>VLOOKUP(F2072,Nasdaq!$A$2:$F$3174,5,1)</f>
        <v>4929.5097660000001</v>
      </c>
      <c r="P2072" s="11">
        <f t="shared" si="130"/>
        <v>920</v>
      </c>
      <c r="Q2072" s="15">
        <f t="shared" si="131"/>
        <v>0.63625477869047375</v>
      </c>
    </row>
    <row r="2073" spans="1:17" ht="19.5" customHeight="1" x14ac:dyDescent="0.2">
      <c r="A2073" s="12">
        <v>7573</v>
      </c>
      <c r="B2073" s="6" t="s">
        <v>6012</v>
      </c>
      <c r="C2073" s="12">
        <v>1900</v>
      </c>
      <c r="D2073" s="6" t="s">
        <v>6507</v>
      </c>
      <c r="E2073" s="13">
        <v>42689</v>
      </c>
      <c r="F2073" s="13">
        <v>43738</v>
      </c>
      <c r="G2073" s="13">
        <v>43395</v>
      </c>
      <c r="H2073" s="6" t="s">
        <v>7946</v>
      </c>
      <c r="I2073" s="6" t="s">
        <v>8027</v>
      </c>
      <c r="J2073" s="14">
        <v>4.3E-3</v>
      </c>
      <c r="K2073" s="14">
        <v>0.13689999999999999</v>
      </c>
      <c r="L2073" s="15">
        <f t="shared" si="128"/>
        <v>-0.1326</v>
      </c>
      <c r="M2073" s="11">
        <f t="shared" si="129"/>
        <v>0</v>
      </c>
      <c r="N2073" s="11">
        <f>VLOOKUP(E2073,Nasdaq!$A$2:$F$3174,5,1)</f>
        <v>5275.6201170000004</v>
      </c>
      <c r="O2073" s="11">
        <f>VLOOKUP(F2073,Nasdaq!$A$2:$F$3174,5,1)</f>
        <v>7999.3398440000001</v>
      </c>
      <c r="P2073" s="11">
        <f t="shared" si="130"/>
        <v>1049</v>
      </c>
      <c r="Q2073" s="15">
        <f t="shared" si="131"/>
        <v>0.65950765380715182</v>
      </c>
    </row>
    <row r="2074" spans="1:17" ht="19.5" customHeight="1" x14ac:dyDescent="0.2">
      <c r="A2074" s="12">
        <v>7368</v>
      </c>
      <c r="B2074" s="6" t="s">
        <v>700</v>
      </c>
      <c r="C2074" s="12">
        <v>11701</v>
      </c>
      <c r="D2074" s="6" t="s">
        <v>3649</v>
      </c>
      <c r="E2074" s="13">
        <v>43493</v>
      </c>
      <c r="F2074" s="13">
        <v>44415</v>
      </c>
      <c r="H2074" s="6" t="s">
        <v>7949</v>
      </c>
      <c r="I2074" s="6" t="s">
        <v>8001</v>
      </c>
      <c r="J2074" s="14">
        <v>-2.5099999999999997E-2</v>
      </c>
      <c r="K2074" s="14">
        <v>0.19269999999999998</v>
      </c>
      <c r="L2074" s="15">
        <f t="shared" si="128"/>
        <v>-0.21779999999999999</v>
      </c>
      <c r="M2074" s="11">
        <f t="shared" si="129"/>
        <v>0</v>
      </c>
      <c r="N2074" s="11">
        <f>VLOOKUP(E2074,Nasdaq!$A$2:$F$3174,5,1)</f>
        <v>7085.6801759999998</v>
      </c>
      <c r="O2074" s="11">
        <f>VLOOKUP(F2074,Nasdaq!$A$2:$F$3174,5,1)</f>
        <v>11010.980469</v>
      </c>
      <c r="P2074" s="11">
        <f t="shared" si="130"/>
        <v>922</v>
      </c>
      <c r="Q2074" s="15">
        <f t="shared" si="131"/>
        <v>0.64351121840723524</v>
      </c>
    </row>
    <row r="2075" spans="1:17" ht="19.5" customHeight="1" x14ac:dyDescent="0.2">
      <c r="A2075" s="12">
        <v>7368</v>
      </c>
      <c r="B2075" s="6" t="s">
        <v>700</v>
      </c>
      <c r="C2075" s="12">
        <v>18518</v>
      </c>
      <c r="D2075" s="6" t="s">
        <v>3650</v>
      </c>
      <c r="E2075" s="13">
        <v>42333</v>
      </c>
      <c r="F2075" s="13">
        <v>44415</v>
      </c>
      <c r="H2075" s="6" t="s">
        <v>7951</v>
      </c>
      <c r="I2075" s="6" t="s">
        <v>8020</v>
      </c>
      <c r="J2075" s="14">
        <v>-0.53049999999999997</v>
      </c>
      <c r="K2075" s="14">
        <v>0.1278</v>
      </c>
      <c r="L2075" s="15">
        <f t="shared" si="128"/>
        <v>-0.6583</v>
      </c>
      <c r="M2075" s="11">
        <f t="shared" si="129"/>
        <v>0</v>
      </c>
      <c r="N2075" s="11">
        <f>VLOOKUP(E2075,Nasdaq!$A$2:$F$3174,5,1)</f>
        <v>5116.1401370000003</v>
      </c>
      <c r="O2075" s="11">
        <f>VLOOKUP(F2075,Nasdaq!$A$2:$F$3174,5,1)</f>
        <v>11010.980469</v>
      </c>
      <c r="P2075" s="11">
        <f t="shared" si="130"/>
        <v>2082</v>
      </c>
      <c r="Q2075" s="15">
        <f t="shared" si="131"/>
        <v>0.46464030262603451</v>
      </c>
    </row>
    <row r="2076" spans="1:17" ht="19.5" customHeight="1" x14ac:dyDescent="0.2">
      <c r="A2076" s="12">
        <v>7367</v>
      </c>
      <c r="B2076" s="6" t="s">
        <v>701</v>
      </c>
      <c r="C2076" s="12">
        <v>943</v>
      </c>
      <c r="D2076" s="6" t="s">
        <v>3651</v>
      </c>
      <c r="E2076" s="13">
        <v>41389</v>
      </c>
      <c r="F2076" s="13">
        <v>41428</v>
      </c>
      <c r="H2076" s="6" t="s">
        <v>7951</v>
      </c>
      <c r="I2076" s="6" t="s">
        <v>8077</v>
      </c>
      <c r="J2076" s="14">
        <v>7.3460999999999999</v>
      </c>
      <c r="K2076" s="14">
        <v>0.41399999999999998</v>
      </c>
      <c r="L2076" s="15">
        <f t="shared" si="128"/>
        <v>6.9321000000000002</v>
      </c>
      <c r="M2076" s="11">
        <f t="shared" si="129"/>
        <v>1</v>
      </c>
      <c r="N2076" s="11">
        <f>VLOOKUP(E2076,Nasdaq!$A$2:$F$3174,5,1)</f>
        <v>3289.98999</v>
      </c>
      <c r="O2076" s="11">
        <f>VLOOKUP(F2076,Nasdaq!$A$2:$F$3174,5,1)</f>
        <v>3465.3701169999999</v>
      </c>
      <c r="P2076" s="11">
        <f t="shared" si="130"/>
        <v>39</v>
      </c>
      <c r="Q2076" s="15">
        <f t="shared" si="131"/>
        <v>0.94939411437448828</v>
      </c>
    </row>
    <row r="2077" spans="1:17" ht="19.5" customHeight="1" x14ac:dyDescent="0.2">
      <c r="A2077" s="12">
        <v>7367</v>
      </c>
      <c r="B2077" s="6" t="s">
        <v>701</v>
      </c>
      <c r="C2077" s="12">
        <v>3366</v>
      </c>
      <c r="D2077" s="6" t="s">
        <v>2560</v>
      </c>
      <c r="E2077" s="13">
        <v>41605</v>
      </c>
      <c r="F2077" s="13">
        <v>44415</v>
      </c>
      <c r="G2077" s="13">
        <v>43433</v>
      </c>
      <c r="H2077" s="6" t="s">
        <v>7951</v>
      </c>
      <c r="I2077" s="6" t="s">
        <v>7975</v>
      </c>
      <c r="J2077" s="14">
        <v>-1.6299999999999999E-2</v>
      </c>
      <c r="K2077" s="14">
        <v>0.11939999999999999</v>
      </c>
      <c r="L2077" s="15">
        <f t="shared" si="128"/>
        <v>-0.13569999999999999</v>
      </c>
      <c r="M2077" s="11">
        <f t="shared" si="129"/>
        <v>0</v>
      </c>
      <c r="N2077" s="11">
        <f>VLOOKUP(E2077,Nasdaq!$A$2:$F$3174,5,1)</f>
        <v>4044.75</v>
      </c>
      <c r="O2077" s="11">
        <f>VLOOKUP(F2077,Nasdaq!$A$2:$F$3174,5,1)</f>
        <v>11010.980469</v>
      </c>
      <c r="P2077" s="11">
        <f t="shared" si="130"/>
        <v>2810</v>
      </c>
      <c r="Q2077" s="15">
        <f t="shared" si="131"/>
        <v>0.36733821849889586</v>
      </c>
    </row>
    <row r="2078" spans="1:17" ht="19.5" customHeight="1" x14ac:dyDescent="0.2">
      <c r="A2078" s="12">
        <v>7367</v>
      </c>
      <c r="B2078" s="6" t="s">
        <v>701</v>
      </c>
      <c r="C2078" s="12">
        <v>520</v>
      </c>
      <c r="D2078" s="6" t="s">
        <v>3652</v>
      </c>
      <c r="E2078" s="13">
        <v>43164</v>
      </c>
      <c r="F2078" s="13">
        <v>44415</v>
      </c>
      <c r="H2078" s="6" t="s">
        <v>7951</v>
      </c>
      <c r="I2078" s="6" t="s">
        <v>7975</v>
      </c>
      <c r="J2078" s="14">
        <v>-0.14829999999999999</v>
      </c>
      <c r="K2078" s="14">
        <v>0.11710000000000001</v>
      </c>
      <c r="L2078" s="15">
        <f t="shared" si="128"/>
        <v>-0.26539999999999997</v>
      </c>
      <c r="M2078" s="11">
        <f t="shared" si="129"/>
        <v>0</v>
      </c>
      <c r="N2078" s="11">
        <f>VLOOKUP(E2078,Nasdaq!$A$2:$F$3174,5,1)</f>
        <v>7330.7099609999996</v>
      </c>
      <c r="O2078" s="11">
        <f>VLOOKUP(F2078,Nasdaq!$A$2:$F$3174,5,1)</f>
        <v>11010.980469</v>
      </c>
      <c r="P2078" s="11">
        <f t="shared" si="130"/>
        <v>1251</v>
      </c>
      <c r="Q2078" s="15">
        <f t="shared" si="131"/>
        <v>0.6657641899310931</v>
      </c>
    </row>
    <row r="2079" spans="1:17" ht="19.5" customHeight="1" x14ac:dyDescent="0.2">
      <c r="A2079" s="12">
        <v>6263</v>
      </c>
      <c r="B2079" s="6" t="s">
        <v>702</v>
      </c>
      <c r="C2079" s="12">
        <v>9151</v>
      </c>
      <c r="D2079" s="6" t="s">
        <v>3653</v>
      </c>
      <c r="E2079" s="13">
        <v>42063</v>
      </c>
      <c r="F2079" s="13">
        <v>44415</v>
      </c>
      <c r="H2079" s="6" t="s">
        <v>7944</v>
      </c>
      <c r="I2079" s="6" t="s">
        <v>7982</v>
      </c>
      <c r="J2079" s="14">
        <v>-4.2699999999999995E-2</v>
      </c>
      <c r="K2079" s="14">
        <v>0.11070000000000001</v>
      </c>
      <c r="L2079" s="15">
        <f t="shared" si="128"/>
        <v>-0.15340000000000001</v>
      </c>
      <c r="M2079" s="11">
        <f t="shared" si="129"/>
        <v>0</v>
      </c>
      <c r="N2079" s="11">
        <f>VLOOKUP(E2079,Nasdaq!$A$2:$F$3174,5,1)</f>
        <v>4963.5297849999997</v>
      </c>
      <c r="O2079" s="11">
        <f>VLOOKUP(F2079,Nasdaq!$A$2:$F$3174,5,1)</f>
        <v>11010.980469</v>
      </c>
      <c r="P2079" s="11">
        <f t="shared" si="130"/>
        <v>2352</v>
      </c>
      <c r="Q2079" s="15">
        <f t="shared" si="131"/>
        <v>0.45078041921400863</v>
      </c>
    </row>
    <row r="2080" spans="1:17" ht="19.5" customHeight="1" x14ac:dyDescent="0.2">
      <c r="A2080" s="12">
        <v>8866</v>
      </c>
      <c r="B2080" s="6" t="s">
        <v>703</v>
      </c>
      <c r="C2080" s="12">
        <v>32751</v>
      </c>
      <c r="D2080" s="6" t="s">
        <v>3654</v>
      </c>
      <c r="E2080" s="13">
        <v>42657</v>
      </c>
      <c r="F2080" s="13">
        <v>44415</v>
      </c>
      <c r="H2080" s="6" t="s">
        <v>7944</v>
      </c>
      <c r="I2080" s="6" t="s">
        <v>8112</v>
      </c>
      <c r="J2080" s="14">
        <v>-0.19</v>
      </c>
      <c r="K2080" s="14">
        <v>0.1487</v>
      </c>
      <c r="L2080" s="15">
        <f t="shared" si="128"/>
        <v>-0.3387</v>
      </c>
      <c r="M2080" s="11">
        <f t="shared" si="129"/>
        <v>0</v>
      </c>
      <c r="N2080" s="11">
        <f>VLOOKUP(E2080,Nasdaq!$A$2:$F$3174,5,1)</f>
        <v>5214.1601559999999</v>
      </c>
      <c r="O2080" s="11">
        <f>VLOOKUP(F2080,Nasdaq!$A$2:$F$3174,5,1)</f>
        <v>11010.980469</v>
      </c>
      <c r="P2080" s="11">
        <f t="shared" si="130"/>
        <v>1758</v>
      </c>
      <c r="Q2080" s="15">
        <f t="shared" si="131"/>
        <v>0.47354241022690269</v>
      </c>
    </row>
    <row r="2081" spans="1:17" ht="19.5" customHeight="1" x14ac:dyDescent="0.2">
      <c r="A2081" s="12">
        <v>7704</v>
      </c>
      <c r="B2081" s="6" t="s">
        <v>704</v>
      </c>
      <c r="C2081" s="12">
        <v>1725</v>
      </c>
      <c r="D2081" s="6" t="s">
        <v>3655</v>
      </c>
      <c r="E2081" s="13">
        <v>42268</v>
      </c>
      <c r="F2081" s="13">
        <v>42416</v>
      </c>
      <c r="G2081" s="13">
        <v>42268</v>
      </c>
      <c r="H2081" s="6" t="s">
        <v>7949</v>
      </c>
      <c r="I2081" s="6" t="s">
        <v>8091</v>
      </c>
      <c r="J2081" s="14">
        <v>0.69879999999999998</v>
      </c>
      <c r="K2081" s="14">
        <v>-6.6400000000000001E-2</v>
      </c>
      <c r="L2081" s="15">
        <f t="shared" si="128"/>
        <v>0.76519999999999999</v>
      </c>
      <c r="M2081" s="11">
        <f t="shared" si="129"/>
        <v>1</v>
      </c>
      <c r="N2081" s="11">
        <f>VLOOKUP(E2081,Nasdaq!$A$2:$F$3174,5,1)</f>
        <v>4828.9501950000003</v>
      </c>
      <c r="O2081" s="11">
        <f>VLOOKUP(F2081,Nasdaq!$A$2:$F$3174,5,1)</f>
        <v>4435.9599609999996</v>
      </c>
      <c r="P2081" s="11">
        <f t="shared" si="130"/>
        <v>148</v>
      </c>
      <c r="Q2081" s="15">
        <f t="shared" si="131"/>
        <v>1.0885902148408684</v>
      </c>
    </row>
    <row r="2082" spans="1:17" ht="19.5" customHeight="1" x14ac:dyDescent="0.2">
      <c r="A2082" s="12">
        <v>7704</v>
      </c>
      <c r="B2082" s="6" t="s">
        <v>704</v>
      </c>
      <c r="C2082" s="12">
        <v>1392</v>
      </c>
      <c r="D2082" s="6" t="s">
        <v>3656</v>
      </c>
      <c r="E2082" s="13">
        <v>41403</v>
      </c>
      <c r="F2082" s="13">
        <v>41957</v>
      </c>
      <c r="G2082" s="13">
        <v>41403</v>
      </c>
      <c r="H2082" s="6" t="s">
        <v>7946</v>
      </c>
      <c r="I2082" s="6" t="s">
        <v>7964</v>
      </c>
      <c r="J2082" s="14">
        <v>0.29909999999999998</v>
      </c>
      <c r="K2082" s="14">
        <v>0.1852</v>
      </c>
      <c r="L2082" s="15">
        <f t="shared" si="128"/>
        <v>0.11389999999999997</v>
      </c>
      <c r="M2082" s="11">
        <f t="shared" si="129"/>
        <v>1</v>
      </c>
      <c r="N2082" s="11">
        <f>VLOOKUP(E2082,Nasdaq!$A$2:$F$3174,5,1)</f>
        <v>3409.169922</v>
      </c>
      <c r="O2082" s="11">
        <f>VLOOKUP(F2082,Nasdaq!$A$2:$F$3174,5,1)</f>
        <v>4688.5400390000004</v>
      </c>
      <c r="P2082" s="11">
        <f t="shared" si="130"/>
        <v>554</v>
      </c>
      <c r="Q2082" s="15">
        <f t="shared" si="131"/>
        <v>0.72712939763398277</v>
      </c>
    </row>
    <row r="2083" spans="1:17" ht="19.5" customHeight="1" x14ac:dyDescent="0.2">
      <c r="A2083" s="12">
        <v>7704</v>
      </c>
      <c r="B2083" s="6" t="s">
        <v>704</v>
      </c>
      <c r="C2083" s="12">
        <v>2302</v>
      </c>
      <c r="D2083" s="6" t="s">
        <v>3657</v>
      </c>
      <c r="E2083" s="13">
        <v>41676</v>
      </c>
      <c r="F2083" s="13">
        <v>42416</v>
      </c>
      <c r="G2083" s="13">
        <v>41676</v>
      </c>
      <c r="H2083" s="6" t="s">
        <v>7946</v>
      </c>
      <c r="I2083" s="6" t="s">
        <v>8019</v>
      </c>
      <c r="J2083" s="14">
        <v>-2.7999999999999997E-2</v>
      </c>
      <c r="K2083" s="14">
        <v>5.5399999999999998E-2</v>
      </c>
      <c r="L2083" s="15">
        <f t="shared" si="128"/>
        <v>-8.3400000000000002E-2</v>
      </c>
      <c r="M2083" s="11">
        <f t="shared" si="129"/>
        <v>0</v>
      </c>
      <c r="N2083" s="11">
        <f>VLOOKUP(E2083,Nasdaq!$A$2:$F$3174,5,1)</f>
        <v>4057.1201169999999</v>
      </c>
      <c r="O2083" s="11">
        <f>VLOOKUP(F2083,Nasdaq!$A$2:$F$3174,5,1)</f>
        <v>4435.9599609999996</v>
      </c>
      <c r="P2083" s="11">
        <f t="shared" si="130"/>
        <v>740</v>
      </c>
      <c r="Q2083" s="15">
        <f t="shared" si="131"/>
        <v>0.91459830421979549</v>
      </c>
    </row>
    <row r="2084" spans="1:17" ht="19.5" customHeight="1" x14ac:dyDescent="0.2">
      <c r="A2084" s="12">
        <v>3698</v>
      </c>
      <c r="B2084" s="6" t="s">
        <v>705</v>
      </c>
      <c r="C2084" s="12">
        <v>26203</v>
      </c>
      <c r="D2084" s="6" t="s">
        <v>3409</v>
      </c>
      <c r="E2084" s="13">
        <v>41684</v>
      </c>
      <c r="F2084" s="13">
        <v>44415</v>
      </c>
      <c r="G2084" s="13">
        <v>43843</v>
      </c>
      <c r="H2084" s="6" t="s">
        <v>7947</v>
      </c>
      <c r="I2084" s="6" t="s">
        <v>8004</v>
      </c>
      <c r="J2084" s="14">
        <v>-3.0800000000000001E-2</v>
      </c>
      <c r="K2084" s="14">
        <v>0.11990000000000001</v>
      </c>
      <c r="L2084" s="15">
        <f t="shared" si="128"/>
        <v>-0.1507</v>
      </c>
      <c r="M2084" s="11">
        <f t="shared" si="129"/>
        <v>0</v>
      </c>
      <c r="N2084" s="11">
        <f>VLOOKUP(E2084,Nasdaq!$A$2:$F$3174,5,1)</f>
        <v>4244.0200199999999</v>
      </c>
      <c r="O2084" s="11">
        <f>VLOOKUP(F2084,Nasdaq!$A$2:$F$3174,5,1)</f>
        <v>11010.980469</v>
      </c>
      <c r="P2084" s="11">
        <f t="shared" si="130"/>
        <v>2731</v>
      </c>
      <c r="Q2084" s="15">
        <f t="shared" si="131"/>
        <v>0.38543561956641709</v>
      </c>
    </row>
    <row r="2085" spans="1:17" ht="19.5" customHeight="1" x14ac:dyDescent="0.2">
      <c r="A2085" s="12">
        <v>7463</v>
      </c>
      <c r="B2085" s="6" t="s">
        <v>706</v>
      </c>
      <c r="C2085" s="12">
        <v>9075</v>
      </c>
      <c r="D2085" s="6" t="s">
        <v>3658</v>
      </c>
      <c r="E2085" s="13">
        <v>41752</v>
      </c>
      <c r="F2085" s="13">
        <v>44415</v>
      </c>
      <c r="H2085" s="6" t="s">
        <v>7949</v>
      </c>
      <c r="I2085" s="6" t="s">
        <v>7966</v>
      </c>
      <c r="J2085" s="14">
        <v>2.29E-2</v>
      </c>
      <c r="K2085" s="14">
        <v>0.1195</v>
      </c>
      <c r="L2085" s="15">
        <f t="shared" si="128"/>
        <v>-9.6599999999999991E-2</v>
      </c>
      <c r="M2085" s="11">
        <f t="shared" si="129"/>
        <v>0</v>
      </c>
      <c r="N2085" s="11">
        <f>VLOOKUP(E2085,Nasdaq!$A$2:$F$3174,5,1)</f>
        <v>4126.9702150000003</v>
      </c>
      <c r="O2085" s="11">
        <f>VLOOKUP(F2085,Nasdaq!$A$2:$F$3174,5,1)</f>
        <v>11010.980469</v>
      </c>
      <c r="P2085" s="11">
        <f t="shared" si="130"/>
        <v>2663</v>
      </c>
      <c r="Q2085" s="15">
        <f t="shared" si="131"/>
        <v>0.37480534937912074</v>
      </c>
    </row>
    <row r="2086" spans="1:17" ht="19.5" customHeight="1" x14ac:dyDescent="0.2">
      <c r="A2086" s="12">
        <v>7557</v>
      </c>
      <c r="B2086" s="6" t="s">
        <v>707</v>
      </c>
      <c r="C2086" s="12">
        <v>3084</v>
      </c>
      <c r="D2086" s="6" t="s">
        <v>3659</v>
      </c>
      <c r="E2086" s="13">
        <v>40828</v>
      </c>
      <c r="F2086" s="13">
        <v>41697</v>
      </c>
      <c r="G2086" s="13">
        <v>40828</v>
      </c>
      <c r="H2086" s="6" t="s">
        <v>7948</v>
      </c>
      <c r="I2086" s="6" t="s">
        <v>7981</v>
      </c>
      <c r="J2086" s="14">
        <v>1.1715</v>
      </c>
      <c r="K2086" s="14">
        <v>0.22420000000000001</v>
      </c>
      <c r="L2086" s="15">
        <f t="shared" ref="L2086:L2149" si="132">J2086-K2086</f>
        <v>0.94730000000000003</v>
      </c>
      <c r="M2086" s="11">
        <f t="shared" ref="M2086:M2149" si="133">IF(L2086&gt;0,1,0)</f>
        <v>1</v>
      </c>
      <c r="N2086" s="11">
        <f>VLOOKUP(E2086,Nasdaq!$A$2:$F$3174,5,1)</f>
        <v>2604.7299800000001</v>
      </c>
      <c r="O2086" s="11">
        <f>VLOOKUP(F2086,Nasdaq!$A$2:$F$3174,5,1)</f>
        <v>4318.9301759999998</v>
      </c>
      <c r="P2086" s="11">
        <f t="shared" ref="P2086:P2149" si="134">_xlfn.DAYS(F2086,E2086)</f>
        <v>869</v>
      </c>
      <c r="Q2086" s="15">
        <f t="shared" ref="Q2086:Q2149" si="135">(O2086/N2086)^(1/P2086/365-1)</f>
        <v>0.60309706952939379</v>
      </c>
    </row>
    <row r="2087" spans="1:17" ht="19.5" customHeight="1" x14ac:dyDescent="0.2">
      <c r="A2087" s="12">
        <v>7557</v>
      </c>
      <c r="B2087" s="6" t="s">
        <v>707</v>
      </c>
      <c r="C2087" s="12">
        <v>2329</v>
      </c>
      <c r="D2087" s="6" t="s">
        <v>3260</v>
      </c>
      <c r="E2087" s="13">
        <v>42457</v>
      </c>
      <c r="F2087" s="13">
        <v>44415</v>
      </c>
      <c r="H2087" s="6" t="s">
        <v>7947</v>
      </c>
      <c r="I2087" s="6" t="s">
        <v>8148</v>
      </c>
      <c r="J2087" s="14">
        <v>-2.3300000000000001E-2</v>
      </c>
      <c r="K2087" s="14">
        <v>0.14400000000000002</v>
      </c>
      <c r="L2087" s="15">
        <f t="shared" si="132"/>
        <v>-0.1673</v>
      </c>
      <c r="M2087" s="11">
        <f t="shared" si="133"/>
        <v>0</v>
      </c>
      <c r="N2087" s="11">
        <f>VLOOKUP(E2087,Nasdaq!$A$2:$F$3174,5,1)</f>
        <v>4766.7900390000004</v>
      </c>
      <c r="O2087" s="11">
        <f>VLOOKUP(F2087,Nasdaq!$A$2:$F$3174,5,1)</f>
        <v>11010.980469</v>
      </c>
      <c r="P2087" s="11">
        <f t="shared" si="134"/>
        <v>1958</v>
      </c>
      <c r="Q2087" s="15">
        <f t="shared" si="135"/>
        <v>0.43291291239786894</v>
      </c>
    </row>
    <row r="2088" spans="1:17" ht="19.5" customHeight="1" x14ac:dyDescent="0.2">
      <c r="A2088" s="12">
        <v>7557</v>
      </c>
      <c r="B2088" s="6" t="s">
        <v>707</v>
      </c>
      <c r="C2088" s="12">
        <v>24025</v>
      </c>
      <c r="D2088" s="6" t="s">
        <v>3660</v>
      </c>
      <c r="E2088" s="13">
        <v>42258</v>
      </c>
      <c r="F2088" s="13">
        <v>44415</v>
      </c>
      <c r="H2088" s="6" t="s">
        <v>7950</v>
      </c>
      <c r="I2088" s="6" t="s">
        <v>8026</v>
      </c>
      <c r="J2088" s="14">
        <v>-3.4799999999999998E-2</v>
      </c>
      <c r="K2088" s="14">
        <v>0.13849999999999998</v>
      </c>
      <c r="L2088" s="15">
        <f t="shared" si="132"/>
        <v>-0.17329999999999998</v>
      </c>
      <c r="M2088" s="11">
        <f t="shared" si="133"/>
        <v>0</v>
      </c>
      <c r="N2088" s="11">
        <f>VLOOKUP(E2088,Nasdaq!$A$2:$F$3174,5,1)</f>
        <v>4822.3398440000001</v>
      </c>
      <c r="O2088" s="11">
        <f>VLOOKUP(F2088,Nasdaq!$A$2:$F$3174,5,1)</f>
        <v>11010.980469</v>
      </c>
      <c r="P2088" s="11">
        <f t="shared" si="134"/>
        <v>2157</v>
      </c>
      <c r="Q2088" s="15">
        <f t="shared" si="135"/>
        <v>0.43795781081325641</v>
      </c>
    </row>
    <row r="2089" spans="1:17" ht="19.5" customHeight="1" x14ac:dyDescent="0.2">
      <c r="A2089" s="12">
        <v>7557</v>
      </c>
      <c r="B2089" s="6" t="s">
        <v>707</v>
      </c>
      <c r="C2089" s="12">
        <v>4214</v>
      </c>
      <c r="D2089" s="6" t="s">
        <v>2768</v>
      </c>
      <c r="E2089" s="13">
        <v>42482</v>
      </c>
      <c r="F2089" s="13">
        <v>44415</v>
      </c>
      <c r="G2089" s="13">
        <v>42482</v>
      </c>
      <c r="H2089" s="6" t="s">
        <v>7944</v>
      </c>
      <c r="I2089" s="6" t="s">
        <v>8059</v>
      </c>
      <c r="J2089" s="14">
        <v>-0.2127</v>
      </c>
      <c r="K2089" s="14">
        <v>0.1391</v>
      </c>
      <c r="L2089" s="15">
        <f t="shared" si="132"/>
        <v>-0.3518</v>
      </c>
      <c r="M2089" s="11">
        <f t="shared" si="133"/>
        <v>0</v>
      </c>
      <c r="N2089" s="11">
        <f>VLOOKUP(E2089,Nasdaq!$A$2:$F$3174,5,1)</f>
        <v>4906.2299800000001</v>
      </c>
      <c r="O2089" s="11">
        <f>VLOOKUP(F2089,Nasdaq!$A$2:$F$3174,5,1)</f>
        <v>11010.980469</v>
      </c>
      <c r="P2089" s="11">
        <f t="shared" si="134"/>
        <v>1933</v>
      </c>
      <c r="Q2089" s="15">
        <f t="shared" si="135"/>
        <v>0.44557663281590915</v>
      </c>
    </row>
    <row r="2090" spans="1:17" ht="19.5" customHeight="1" x14ac:dyDescent="0.2">
      <c r="A2090" s="12">
        <v>7883</v>
      </c>
      <c r="B2090" s="6" t="s">
        <v>6025</v>
      </c>
      <c r="C2090" s="12">
        <v>37671</v>
      </c>
      <c r="D2090" s="6" t="s">
        <v>3661</v>
      </c>
      <c r="E2090" s="13">
        <v>43270</v>
      </c>
      <c r="F2090" s="13">
        <v>44415</v>
      </c>
      <c r="H2090" s="6" t="s">
        <v>7945</v>
      </c>
      <c r="I2090" s="6" t="s">
        <v>7955</v>
      </c>
      <c r="J2090" s="14">
        <v>0.11869999999999999</v>
      </c>
      <c r="K2090" s="14">
        <v>0.11720000000000001</v>
      </c>
      <c r="L2090" s="15">
        <f t="shared" si="132"/>
        <v>1.4999999999999736E-3</v>
      </c>
      <c r="M2090" s="11">
        <f t="shared" si="133"/>
        <v>1</v>
      </c>
      <c r="N2090" s="11">
        <f>VLOOKUP(E2090,Nasdaq!$A$2:$F$3174,5,1)</f>
        <v>7725.5898440000001</v>
      </c>
      <c r="O2090" s="11">
        <f>VLOOKUP(F2090,Nasdaq!$A$2:$F$3174,5,1)</f>
        <v>11010.980469</v>
      </c>
      <c r="P2090" s="11">
        <f t="shared" si="134"/>
        <v>1145</v>
      </c>
      <c r="Q2090" s="15">
        <f t="shared" si="135"/>
        <v>0.70162656415665203</v>
      </c>
    </row>
    <row r="2091" spans="1:17" ht="19.5" customHeight="1" x14ac:dyDescent="0.2">
      <c r="A2091" s="12">
        <v>7489</v>
      </c>
      <c r="B2091" s="6" t="s">
        <v>708</v>
      </c>
      <c r="C2091" s="12">
        <v>37671</v>
      </c>
      <c r="D2091" s="6" t="s">
        <v>3661</v>
      </c>
      <c r="E2091" s="13">
        <v>43210</v>
      </c>
      <c r="F2091" s="13">
        <v>44415</v>
      </c>
      <c r="H2091" s="6" t="s">
        <v>7945</v>
      </c>
      <c r="I2091" s="6" t="s">
        <v>7955</v>
      </c>
      <c r="J2091" s="14">
        <v>0.14899999999999999</v>
      </c>
      <c r="K2091" s="14">
        <v>0.12659999999999999</v>
      </c>
      <c r="L2091" s="15">
        <f t="shared" si="132"/>
        <v>2.2400000000000003E-2</v>
      </c>
      <c r="M2091" s="11">
        <f t="shared" si="133"/>
        <v>1</v>
      </c>
      <c r="N2091" s="11">
        <f>VLOOKUP(E2091,Nasdaq!$A$2:$F$3174,5,1)</f>
        <v>7146.1298829999996</v>
      </c>
      <c r="O2091" s="11">
        <f>VLOOKUP(F2091,Nasdaq!$A$2:$F$3174,5,1)</f>
        <v>11010.980469</v>
      </c>
      <c r="P2091" s="11">
        <f t="shared" si="134"/>
        <v>1205</v>
      </c>
      <c r="Q2091" s="15">
        <f t="shared" si="135"/>
        <v>0.64900096111760153</v>
      </c>
    </row>
    <row r="2092" spans="1:17" ht="19.5" customHeight="1" x14ac:dyDescent="0.2">
      <c r="A2092" s="12">
        <v>6354</v>
      </c>
      <c r="B2092" s="6" t="s">
        <v>709</v>
      </c>
      <c r="C2092" s="12">
        <v>41784</v>
      </c>
      <c r="D2092" s="6" t="s">
        <v>2626</v>
      </c>
      <c r="E2092" s="13">
        <v>43168</v>
      </c>
      <c r="F2092" s="13">
        <v>44415</v>
      </c>
      <c r="J2092" s="14">
        <v>-0.14069999999999999</v>
      </c>
      <c r="K2092" s="14">
        <v>0.1016</v>
      </c>
      <c r="L2092" s="15">
        <f t="shared" si="132"/>
        <v>-0.24229999999999999</v>
      </c>
      <c r="M2092" s="11">
        <f t="shared" si="133"/>
        <v>0</v>
      </c>
      <c r="N2092" s="11">
        <f>VLOOKUP(E2092,Nasdaq!$A$2:$F$3174,5,1)</f>
        <v>7560.8100590000004</v>
      </c>
      <c r="O2092" s="11">
        <f>VLOOKUP(F2092,Nasdaq!$A$2:$F$3174,5,1)</f>
        <v>11010.980469</v>
      </c>
      <c r="P2092" s="11">
        <f t="shared" si="134"/>
        <v>1247</v>
      </c>
      <c r="Q2092" s="15">
        <f t="shared" si="135"/>
        <v>0.68666149438715507</v>
      </c>
    </row>
    <row r="2093" spans="1:17" ht="19.5" customHeight="1" x14ac:dyDescent="0.2">
      <c r="A2093" s="12">
        <v>5799</v>
      </c>
      <c r="B2093" s="6" t="s">
        <v>710</v>
      </c>
      <c r="C2093" s="12">
        <v>3168</v>
      </c>
      <c r="D2093" s="6" t="s">
        <v>6508</v>
      </c>
      <c r="E2093" s="13">
        <v>42989</v>
      </c>
      <c r="F2093" s="13">
        <v>44415</v>
      </c>
      <c r="G2093" s="13">
        <v>42989</v>
      </c>
      <c r="H2093" s="6" t="s">
        <v>7950</v>
      </c>
      <c r="I2093" s="6" t="s">
        <v>8032</v>
      </c>
      <c r="J2093" s="14">
        <v>6.8095000000000008</v>
      </c>
      <c r="K2093" s="14">
        <v>0.12920000000000001</v>
      </c>
      <c r="L2093" s="15">
        <f t="shared" si="132"/>
        <v>6.6803000000000008</v>
      </c>
      <c r="M2093" s="11">
        <f t="shared" si="133"/>
        <v>1</v>
      </c>
      <c r="N2093" s="11">
        <f>VLOOKUP(E2093,Nasdaq!$A$2:$F$3174,5,1)</f>
        <v>6432.2597660000001</v>
      </c>
      <c r="O2093" s="11">
        <f>VLOOKUP(F2093,Nasdaq!$A$2:$F$3174,5,1)</f>
        <v>11010.980469</v>
      </c>
      <c r="P2093" s="11">
        <f t="shared" si="134"/>
        <v>1426</v>
      </c>
      <c r="Q2093" s="15">
        <f t="shared" si="135"/>
        <v>0.58416836061170463</v>
      </c>
    </row>
    <row r="2094" spans="1:17" ht="19.5" customHeight="1" x14ac:dyDescent="0.2">
      <c r="A2094" s="12">
        <v>5799</v>
      </c>
      <c r="B2094" s="6" t="s">
        <v>710</v>
      </c>
      <c r="C2094" s="12">
        <v>4325</v>
      </c>
      <c r="D2094" s="6" t="s">
        <v>3662</v>
      </c>
      <c r="E2094" s="13">
        <v>40893</v>
      </c>
      <c r="F2094" s="13">
        <v>44415</v>
      </c>
      <c r="G2094" s="13">
        <v>40893</v>
      </c>
      <c r="H2094" s="6" t="s">
        <v>7951</v>
      </c>
      <c r="I2094" s="6" t="s">
        <v>7987</v>
      </c>
      <c r="J2094" s="14">
        <v>-5.6799999999999996E-2</v>
      </c>
      <c r="K2094" s="14">
        <v>0.1477</v>
      </c>
      <c r="L2094" s="15">
        <f t="shared" si="132"/>
        <v>-0.20449999999999999</v>
      </c>
      <c r="M2094" s="11">
        <f t="shared" si="133"/>
        <v>0</v>
      </c>
      <c r="N2094" s="11">
        <f>VLOOKUP(E2094,Nasdaq!$A$2:$F$3174,5,1)</f>
        <v>2555.330078</v>
      </c>
      <c r="O2094" s="11">
        <f>VLOOKUP(F2094,Nasdaq!$A$2:$F$3174,5,1)</f>
        <v>11010.980469</v>
      </c>
      <c r="P2094" s="11">
        <f t="shared" si="134"/>
        <v>3522</v>
      </c>
      <c r="Q2094" s="15">
        <f t="shared" si="135"/>
        <v>0.23207133903702606</v>
      </c>
    </row>
    <row r="2095" spans="1:17" ht="19.5" customHeight="1" x14ac:dyDescent="0.2">
      <c r="A2095" s="12">
        <v>6118</v>
      </c>
      <c r="B2095" s="6" t="s">
        <v>711</v>
      </c>
      <c r="C2095" s="12">
        <v>38296</v>
      </c>
      <c r="D2095" s="6" t="s">
        <v>6509</v>
      </c>
      <c r="E2095" s="13">
        <v>43600</v>
      </c>
      <c r="F2095" s="13">
        <v>43692</v>
      </c>
      <c r="H2095" s="6" t="s">
        <v>7949</v>
      </c>
      <c r="I2095" s="6" t="s">
        <v>7973</v>
      </c>
      <c r="J2095" s="14">
        <v>3.8755000000000002</v>
      </c>
      <c r="K2095" s="14">
        <v>1.61E-2</v>
      </c>
      <c r="L2095" s="15">
        <f t="shared" si="132"/>
        <v>3.8594000000000004</v>
      </c>
      <c r="M2095" s="11">
        <f t="shared" si="133"/>
        <v>1</v>
      </c>
      <c r="N2095" s="11">
        <f>VLOOKUP(E2095,Nasdaq!$A$2:$F$3174,5,1)</f>
        <v>7822.1499020000001</v>
      </c>
      <c r="O2095" s="11">
        <f>VLOOKUP(F2095,Nasdaq!$A$2:$F$3174,5,1)</f>
        <v>7766.6201170000004</v>
      </c>
      <c r="P2095" s="11">
        <f t="shared" si="134"/>
        <v>92</v>
      </c>
      <c r="Q2095" s="15">
        <f t="shared" si="135"/>
        <v>1.0071495869000366</v>
      </c>
    </row>
    <row r="2096" spans="1:17" ht="19.5" customHeight="1" x14ac:dyDescent="0.2">
      <c r="A2096" s="12">
        <v>6118</v>
      </c>
      <c r="B2096" s="6" t="s">
        <v>711</v>
      </c>
      <c r="C2096" s="12">
        <v>32686</v>
      </c>
      <c r="D2096" s="6" t="s">
        <v>5337</v>
      </c>
      <c r="E2096" s="13">
        <v>43511</v>
      </c>
      <c r="F2096" s="13">
        <v>43600</v>
      </c>
      <c r="H2096" s="6" t="s">
        <v>7944</v>
      </c>
      <c r="I2096" s="6" t="s">
        <v>8086</v>
      </c>
      <c r="J2096" s="14">
        <v>1.7355</v>
      </c>
      <c r="K2096" s="14">
        <v>0.13880000000000001</v>
      </c>
      <c r="L2096" s="15">
        <f t="shared" si="132"/>
        <v>1.5967</v>
      </c>
      <c r="M2096" s="11">
        <f t="shared" si="133"/>
        <v>1</v>
      </c>
      <c r="N2096" s="11">
        <f>VLOOKUP(E2096,Nasdaq!$A$2:$F$3174,5,1)</f>
        <v>7472.4101559999999</v>
      </c>
      <c r="O2096" s="11">
        <f>VLOOKUP(F2096,Nasdaq!$A$2:$F$3174,5,1)</f>
        <v>7822.1499020000001</v>
      </c>
      <c r="P2096" s="11">
        <f t="shared" si="134"/>
        <v>89</v>
      </c>
      <c r="Q2096" s="15">
        <f t="shared" si="135"/>
        <v>0.95528988468159604</v>
      </c>
    </row>
    <row r="2097" spans="1:17" ht="19.5" customHeight="1" x14ac:dyDescent="0.2">
      <c r="A2097" s="12">
        <v>6118</v>
      </c>
      <c r="B2097" s="6" t="s">
        <v>711</v>
      </c>
      <c r="C2097" s="12">
        <v>34137</v>
      </c>
      <c r="D2097" s="6" t="s">
        <v>6510</v>
      </c>
      <c r="E2097" s="13">
        <v>43876</v>
      </c>
      <c r="F2097" s="13">
        <v>44415</v>
      </c>
      <c r="H2097" s="6" t="s">
        <v>7944</v>
      </c>
      <c r="I2097" s="6" t="s">
        <v>7996</v>
      </c>
      <c r="J2097" s="14">
        <v>1.3322999999999998</v>
      </c>
      <c r="K2097" s="14">
        <v>1.2800000000000001E-2</v>
      </c>
      <c r="L2097" s="15">
        <f t="shared" si="132"/>
        <v>1.3194999999999999</v>
      </c>
      <c r="M2097" s="11">
        <f t="shared" si="133"/>
        <v>1</v>
      </c>
      <c r="N2097" s="11">
        <f>VLOOKUP(E2097,Nasdaq!$A$2:$F$3174,5,1)</f>
        <v>9731.1796880000002</v>
      </c>
      <c r="O2097" s="11">
        <f>VLOOKUP(F2097,Nasdaq!$A$2:$F$3174,5,1)</f>
        <v>11010.980469</v>
      </c>
      <c r="P2097" s="11">
        <f t="shared" si="134"/>
        <v>539</v>
      </c>
      <c r="Q2097" s="15">
        <f t="shared" si="135"/>
        <v>0.88377105263147337</v>
      </c>
    </row>
    <row r="2098" spans="1:17" ht="19.5" customHeight="1" x14ac:dyDescent="0.2">
      <c r="A2098" s="12">
        <v>6118</v>
      </c>
      <c r="B2098" s="6" t="s">
        <v>711</v>
      </c>
      <c r="C2098" s="12">
        <v>27359</v>
      </c>
      <c r="D2098" s="6" t="s">
        <v>2557</v>
      </c>
      <c r="E2098" s="13">
        <v>43419</v>
      </c>
      <c r="F2098" s="13">
        <v>43511</v>
      </c>
      <c r="H2098" s="6" t="s">
        <v>7948</v>
      </c>
      <c r="I2098" s="6" t="s">
        <v>7981</v>
      </c>
      <c r="J2098" s="14">
        <v>0.91260000000000008</v>
      </c>
      <c r="K2098" s="14">
        <v>0.09</v>
      </c>
      <c r="L2098" s="15">
        <f t="shared" si="132"/>
        <v>0.82260000000000011</v>
      </c>
      <c r="M2098" s="11">
        <f t="shared" si="133"/>
        <v>1</v>
      </c>
      <c r="N2098" s="11">
        <f>VLOOKUP(E2098,Nasdaq!$A$2:$F$3174,5,1)</f>
        <v>7259.0297849999997</v>
      </c>
      <c r="O2098" s="11">
        <f>VLOOKUP(F2098,Nasdaq!$A$2:$F$3174,5,1)</f>
        <v>7472.4101559999999</v>
      </c>
      <c r="P2098" s="11">
        <f t="shared" si="134"/>
        <v>92</v>
      </c>
      <c r="Q2098" s="15">
        <f t="shared" si="135"/>
        <v>0.97144507544989844</v>
      </c>
    </row>
    <row r="2099" spans="1:17" ht="19.5" customHeight="1" x14ac:dyDescent="0.2">
      <c r="A2099" s="12">
        <v>6118</v>
      </c>
      <c r="B2099" s="6" t="s">
        <v>711</v>
      </c>
      <c r="C2099" s="12">
        <v>1325</v>
      </c>
      <c r="D2099" s="6" t="s">
        <v>5488</v>
      </c>
      <c r="E2099" s="13">
        <v>42689</v>
      </c>
      <c r="F2099" s="13">
        <v>42870</v>
      </c>
      <c r="H2099" s="6" t="s">
        <v>7946</v>
      </c>
      <c r="I2099" s="6" t="s">
        <v>7964</v>
      </c>
      <c r="J2099" s="14">
        <v>0.87269999999999992</v>
      </c>
      <c r="K2099" s="14">
        <v>0.24109999999999998</v>
      </c>
      <c r="L2099" s="15">
        <f t="shared" si="132"/>
        <v>0.63159999999999994</v>
      </c>
      <c r="M2099" s="11">
        <f t="shared" si="133"/>
        <v>1</v>
      </c>
      <c r="N2099" s="11">
        <f>VLOOKUP(E2099,Nasdaq!$A$2:$F$3174,5,1)</f>
        <v>5275.6201170000004</v>
      </c>
      <c r="O2099" s="11">
        <f>VLOOKUP(F2099,Nasdaq!$A$2:$F$3174,5,1)</f>
        <v>6149.669922</v>
      </c>
      <c r="P2099" s="11">
        <f t="shared" si="134"/>
        <v>181</v>
      </c>
      <c r="Q2099" s="15">
        <f t="shared" si="135"/>
        <v>0.85787244289086972</v>
      </c>
    </row>
    <row r="2100" spans="1:17" ht="19.5" customHeight="1" x14ac:dyDescent="0.2">
      <c r="A2100" s="12">
        <v>6118</v>
      </c>
      <c r="B2100" s="6" t="s">
        <v>711</v>
      </c>
      <c r="C2100" s="12">
        <v>1784</v>
      </c>
      <c r="D2100" s="6" t="s">
        <v>3291</v>
      </c>
      <c r="E2100" s="13">
        <v>43511</v>
      </c>
      <c r="F2100" s="13">
        <v>43600</v>
      </c>
      <c r="H2100" s="6" t="s">
        <v>7949</v>
      </c>
      <c r="I2100" s="6" t="s">
        <v>8058</v>
      </c>
      <c r="J2100" s="14">
        <v>0.78650000000000009</v>
      </c>
      <c r="K2100" s="14">
        <v>0.13880000000000001</v>
      </c>
      <c r="L2100" s="15">
        <f t="shared" si="132"/>
        <v>0.64770000000000005</v>
      </c>
      <c r="M2100" s="11">
        <f t="shared" si="133"/>
        <v>1</v>
      </c>
      <c r="N2100" s="11">
        <f>VLOOKUP(E2100,Nasdaq!$A$2:$F$3174,5,1)</f>
        <v>7472.4101559999999</v>
      </c>
      <c r="O2100" s="11">
        <f>VLOOKUP(F2100,Nasdaq!$A$2:$F$3174,5,1)</f>
        <v>7822.1499020000001</v>
      </c>
      <c r="P2100" s="11">
        <f t="shared" si="134"/>
        <v>89</v>
      </c>
      <c r="Q2100" s="15">
        <f t="shared" si="135"/>
        <v>0.95528988468159604</v>
      </c>
    </row>
    <row r="2101" spans="1:17" ht="19.5" customHeight="1" x14ac:dyDescent="0.2">
      <c r="A2101" s="12">
        <v>6118</v>
      </c>
      <c r="B2101" s="6" t="s">
        <v>711</v>
      </c>
      <c r="C2101" s="12">
        <v>15137</v>
      </c>
      <c r="D2101" s="6" t="s">
        <v>3663</v>
      </c>
      <c r="E2101" s="13">
        <v>41144</v>
      </c>
      <c r="F2101" s="13">
        <v>41305</v>
      </c>
      <c r="G2101" s="13">
        <v>41144</v>
      </c>
      <c r="H2101" s="6" t="s">
        <v>7951</v>
      </c>
      <c r="I2101" s="6" t="s">
        <v>7991</v>
      </c>
      <c r="J2101" s="14">
        <v>0.77819999999999989</v>
      </c>
      <c r="K2101" s="14">
        <v>0.18809999999999999</v>
      </c>
      <c r="L2101" s="15">
        <f t="shared" si="132"/>
        <v>0.59009999999999985</v>
      </c>
      <c r="M2101" s="11">
        <f t="shared" si="133"/>
        <v>1</v>
      </c>
      <c r="N2101" s="11">
        <f>VLOOKUP(E2101,Nasdaq!$A$2:$F$3174,5,1)</f>
        <v>3053.3999020000001</v>
      </c>
      <c r="O2101" s="11">
        <f>VLOOKUP(F2101,Nasdaq!$A$2:$F$3174,5,1)</f>
        <v>3142.1298830000001</v>
      </c>
      <c r="P2101" s="11">
        <f t="shared" si="134"/>
        <v>161</v>
      </c>
      <c r="Q2101" s="15">
        <f t="shared" si="135"/>
        <v>0.97176167252338641</v>
      </c>
    </row>
    <row r="2102" spans="1:17" ht="19.5" customHeight="1" x14ac:dyDescent="0.2">
      <c r="A2102" s="12">
        <v>6118</v>
      </c>
      <c r="B2102" s="6" t="s">
        <v>711</v>
      </c>
      <c r="C2102" s="12">
        <v>16392</v>
      </c>
      <c r="D2102" s="6" t="s">
        <v>3664</v>
      </c>
      <c r="E2102" s="13">
        <v>40878</v>
      </c>
      <c r="F2102" s="13">
        <v>41092</v>
      </c>
      <c r="G2102" s="13">
        <v>40878</v>
      </c>
      <c r="J2102" s="14">
        <v>0.73360000000000003</v>
      </c>
      <c r="K2102" s="14">
        <v>0.1966</v>
      </c>
      <c r="L2102" s="15">
        <f t="shared" si="132"/>
        <v>0.53700000000000003</v>
      </c>
      <c r="M2102" s="11">
        <f t="shared" si="133"/>
        <v>1</v>
      </c>
      <c r="N2102" s="11">
        <f>VLOOKUP(E2102,Nasdaq!$A$2:$F$3174,5,1)</f>
        <v>2626.1999510000001</v>
      </c>
      <c r="O2102" s="11">
        <f>VLOOKUP(F2102,Nasdaq!$A$2:$F$3174,5,1)</f>
        <v>2951.2299800000001</v>
      </c>
      <c r="P2102" s="11">
        <f t="shared" si="134"/>
        <v>214</v>
      </c>
      <c r="Q2102" s="15">
        <f t="shared" si="135"/>
        <v>0.88986757790203241</v>
      </c>
    </row>
    <row r="2103" spans="1:17" ht="19.5" customHeight="1" x14ac:dyDescent="0.2">
      <c r="A2103" s="12">
        <v>6118</v>
      </c>
      <c r="B2103" s="6" t="s">
        <v>711</v>
      </c>
      <c r="C2103" s="12">
        <v>340</v>
      </c>
      <c r="D2103" s="6" t="s">
        <v>3720</v>
      </c>
      <c r="E2103" s="13">
        <v>43876</v>
      </c>
      <c r="F2103" s="13">
        <v>44415</v>
      </c>
      <c r="H2103" s="6" t="s">
        <v>7949</v>
      </c>
      <c r="I2103" s="6" t="s">
        <v>8070</v>
      </c>
      <c r="J2103" s="14">
        <v>0.72709999999999997</v>
      </c>
      <c r="K2103" s="14">
        <v>1.2800000000000001E-2</v>
      </c>
      <c r="L2103" s="15">
        <f t="shared" si="132"/>
        <v>0.71429999999999993</v>
      </c>
      <c r="M2103" s="11">
        <f t="shared" si="133"/>
        <v>1</v>
      </c>
      <c r="N2103" s="11">
        <f>VLOOKUP(E2103,Nasdaq!$A$2:$F$3174,5,1)</f>
        <v>9731.1796880000002</v>
      </c>
      <c r="O2103" s="11">
        <f>VLOOKUP(F2103,Nasdaq!$A$2:$F$3174,5,1)</f>
        <v>11010.980469</v>
      </c>
      <c r="P2103" s="11">
        <f t="shared" si="134"/>
        <v>539</v>
      </c>
      <c r="Q2103" s="15">
        <f t="shared" si="135"/>
        <v>0.88377105263147337</v>
      </c>
    </row>
    <row r="2104" spans="1:17" ht="19.5" customHeight="1" x14ac:dyDescent="0.2">
      <c r="A2104" s="12">
        <v>6118</v>
      </c>
      <c r="B2104" s="6" t="s">
        <v>711</v>
      </c>
      <c r="C2104" s="12">
        <v>1049</v>
      </c>
      <c r="D2104" s="6" t="s">
        <v>6511</v>
      </c>
      <c r="E2104" s="13">
        <v>43511</v>
      </c>
      <c r="F2104" s="13">
        <v>43692</v>
      </c>
      <c r="H2104" s="6" t="s">
        <v>7947</v>
      </c>
      <c r="I2104" s="6" t="s">
        <v>7970</v>
      </c>
      <c r="J2104" s="14">
        <v>0.7137</v>
      </c>
      <c r="K2104" s="14">
        <v>7.4700000000000003E-2</v>
      </c>
      <c r="L2104" s="15">
        <f t="shared" si="132"/>
        <v>0.63900000000000001</v>
      </c>
      <c r="M2104" s="11">
        <f t="shared" si="133"/>
        <v>1</v>
      </c>
      <c r="N2104" s="11">
        <f>VLOOKUP(E2104,Nasdaq!$A$2:$F$3174,5,1)</f>
        <v>7472.4101559999999</v>
      </c>
      <c r="O2104" s="11">
        <f>VLOOKUP(F2104,Nasdaq!$A$2:$F$3174,5,1)</f>
        <v>7766.6201170000004</v>
      </c>
      <c r="P2104" s="11">
        <f t="shared" si="134"/>
        <v>181</v>
      </c>
      <c r="Q2104" s="15">
        <f t="shared" si="135"/>
        <v>0.96211922449394438</v>
      </c>
    </row>
    <row r="2105" spans="1:17" ht="19.5" customHeight="1" x14ac:dyDescent="0.2">
      <c r="A2105" s="12">
        <v>6118</v>
      </c>
      <c r="B2105" s="6" t="s">
        <v>711</v>
      </c>
      <c r="C2105" s="12">
        <v>1326</v>
      </c>
      <c r="D2105" s="6" t="s">
        <v>4480</v>
      </c>
      <c r="E2105" s="13">
        <v>43511</v>
      </c>
      <c r="F2105" s="13">
        <v>43600</v>
      </c>
      <c r="H2105" s="6" t="s">
        <v>7949</v>
      </c>
      <c r="I2105" s="6" t="s">
        <v>8106</v>
      </c>
      <c r="J2105" s="14">
        <v>0.62139999999999995</v>
      </c>
      <c r="K2105" s="14">
        <v>0.13880000000000001</v>
      </c>
      <c r="L2105" s="15">
        <f t="shared" si="132"/>
        <v>0.48259999999999992</v>
      </c>
      <c r="M2105" s="11">
        <f t="shared" si="133"/>
        <v>1</v>
      </c>
      <c r="N2105" s="11">
        <f>VLOOKUP(E2105,Nasdaq!$A$2:$F$3174,5,1)</f>
        <v>7472.4101559999999</v>
      </c>
      <c r="O2105" s="11">
        <f>VLOOKUP(F2105,Nasdaq!$A$2:$F$3174,5,1)</f>
        <v>7822.1499020000001</v>
      </c>
      <c r="P2105" s="11">
        <f t="shared" si="134"/>
        <v>89</v>
      </c>
      <c r="Q2105" s="15">
        <f t="shared" si="135"/>
        <v>0.95528988468159604</v>
      </c>
    </row>
    <row r="2106" spans="1:17" ht="19.5" customHeight="1" x14ac:dyDescent="0.2">
      <c r="A2106" s="12">
        <v>6118</v>
      </c>
      <c r="B2106" s="6" t="s">
        <v>711</v>
      </c>
      <c r="C2106" s="12">
        <v>27434</v>
      </c>
      <c r="D2106" s="6" t="s">
        <v>6194</v>
      </c>
      <c r="E2106" s="13">
        <v>43876</v>
      </c>
      <c r="F2106" s="13">
        <v>44415</v>
      </c>
      <c r="H2106" s="6" t="s">
        <v>7947</v>
      </c>
      <c r="I2106" s="6" t="s">
        <v>8063</v>
      </c>
      <c r="J2106" s="14">
        <v>0.61060000000000003</v>
      </c>
      <c r="K2106" s="14">
        <v>1.2800000000000001E-2</v>
      </c>
      <c r="L2106" s="15">
        <f t="shared" si="132"/>
        <v>0.5978</v>
      </c>
      <c r="M2106" s="11">
        <f t="shared" si="133"/>
        <v>1</v>
      </c>
      <c r="N2106" s="11">
        <f>VLOOKUP(E2106,Nasdaq!$A$2:$F$3174,5,1)</f>
        <v>9731.1796880000002</v>
      </c>
      <c r="O2106" s="11">
        <f>VLOOKUP(F2106,Nasdaq!$A$2:$F$3174,5,1)</f>
        <v>11010.980469</v>
      </c>
      <c r="P2106" s="11">
        <f t="shared" si="134"/>
        <v>539</v>
      </c>
      <c r="Q2106" s="15">
        <f t="shared" si="135"/>
        <v>0.88377105263147337</v>
      </c>
    </row>
    <row r="2107" spans="1:17" ht="19.5" customHeight="1" x14ac:dyDescent="0.2">
      <c r="A2107" s="12">
        <v>6118</v>
      </c>
      <c r="B2107" s="6" t="s">
        <v>711</v>
      </c>
      <c r="C2107" s="12">
        <v>352</v>
      </c>
      <c r="D2107" s="6" t="s">
        <v>3204</v>
      </c>
      <c r="E2107" s="13">
        <v>43876</v>
      </c>
      <c r="F2107" s="13">
        <v>44415</v>
      </c>
      <c r="H2107" s="6" t="s">
        <v>7944</v>
      </c>
      <c r="I2107" s="6" t="s">
        <v>8130</v>
      </c>
      <c r="J2107" s="14">
        <v>0.57530000000000003</v>
      </c>
      <c r="K2107" s="14">
        <v>1.2800000000000001E-2</v>
      </c>
      <c r="L2107" s="15">
        <f t="shared" si="132"/>
        <v>0.5625</v>
      </c>
      <c r="M2107" s="11">
        <f t="shared" si="133"/>
        <v>1</v>
      </c>
      <c r="N2107" s="11">
        <f>VLOOKUP(E2107,Nasdaq!$A$2:$F$3174,5,1)</f>
        <v>9731.1796880000002</v>
      </c>
      <c r="O2107" s="11">
        <f>VLOOKUP(F2107,Nasdaq!$A$2:$F$3174,5,1)</f>
        <v>11010.980469</v>
      </c>
      <c r="P2107" s="11">
        <f t="shared" si="134"/>
        <v>539</v>
      </c>
      <c r="Q2107" s="15">
        <f t="shared" si="135"/>
        <v>0.88377105263147337</v>
      </c>
    </row>
    <row r="2108" spans="1:17" ht="19.5" customHeight="1" x14ac:dyDescent="0.2">
      <c r="A2108" s="12">
        <v>6118</v>
      </c>
      <c r="B2108" s="6" t="s">
        <v>711</v>
      </c>
      <c r="C2108" s="12">
        <v>30</v>
      </c>
      <c r="D2108" s="6" t="s">
        <v>4319</v>
      </c>
      <c r="E2108" s="13">
        <v>43511</v>
      </c>
      <c r="F2108" s="13">
        <v>44415</v>
      </c>
      <c r="H2108" s="6" t="s">
        <v>7944</v>
      </c>
      <c r="I2108" s="6" t="s">
        <v>8096</v>
      </c>
      <c r="J2108" s="14">
        <v>0.57220000000000004</v>
      </c>
      <c r="K2108" s="14">
        <v>0.1598</v>
      </c>
      <c r="L2108" s="15">
        <f t="shared" si="132"/>
        <v>0.41240000000000004</v>
      </c>
      <c r="M2108" s="11">
        <f t="shared" si="133"/>
        <v>1</v>
      </c>
      <c r="N2108" s="11">
        <f>VLOOKUP(E2108,Nasdaq!$A$2:$F$3174,5,1)</f>
        <v>7472.4101559999999</v>
      </c>
      <c r="O2108" s="11">
        <f>VLOOKUP(F2108,Nasdaq!$A$2:$F$3174,5,1)</f>
        <v>11010.980469</v>
      </c>
      <c r="P2108" s="11">
        <f t="shared" si="134"/>
        <v>904</v>
      </c>
      <c r="Q2108" s="15">
        <f t="shared" si="135"/>
        <v>0.67863338387529204</v>
      </c>
    </row>
    <row r="2109" spans="1:17" ht="19.5" customHeight="1" x14ac:dyDescent="0.2">
      <c r="A2109" s="12">
        <v>6118</v>
      </c>
      <c r="B2109" s="6" t="s">
        <v>711</v>
      </c>
      <c r="C2109" s="12">
        <v>1047</v>
      </c>
      <c r="D2109" s="6" t="s">
        <v>3665</v>
      </c>
      <c r="E2109" s="13">
        <v>41004</v>
      </c>
      <c r="F2109" s="13">
        <v>41409</v>
      </c>
      <c r="G2109" s="13">
        <v>41004</v>
      </c>
      <c r="H2109" s="6" t="s">
        <v>7947</v>
      </c>
      <c r="I2109" s="6" t="s">
        <v>7969</v>
      </c>
      <c r="J2109" s="14">
        <v>0.55130000000000001</v>
      </c>
      <c r="K2109" s="14">
        <v>0.19309999999999999</v>
      </c>
      <c r="L2109" s="15">
        <f t="shared" si="132"/>
        <v>0.35820000000000002</v>
      </c>
      <c r="M2109" s="11">
        <f t="shared" si="133"/>
        <v>1</v>
      </c>
      <c r="N2109" s="11">
        <f>VLOOKUP(E2109,Nasdaq!$A$2:$F$3174,5,1)</f>
        <v>3080.5</v>
      </c>
      <c r="O2109" s="11">
        <f>VLOOKUP(F2109,Nasdaq!$A$2:$F$3174,5,1)</f>
        <v>3471.6201169999999</v>
      </c>
      <c r="P2109" s="11">
        <f t="shared" si="134"/>
        <v>405</v>
      </c>
      <c r="Q2109" s="15">
        <f t="shared" si="135"/>
        <v>0.88733858747108574</v>
      </c>
    </row>
    <row r="2110" spans="1:17" ht="19.5" customHeight="1" x14ac:dyDescent="0.2">
      <c r="A2110" s="12">
        <v>6118</v>
      </c>
      <c r="B2110" s="6" t="s">
        <v>711</v>
      </c>
      <c r="C2110" s="12">
        <v>31542</v>
      </c>
      <c r="D2110" s="6" t="s">
        <v>6140</v>
      </c>
      <c r="E2110" s="13">
        <v>42415</v>
      </c>
      <c r="F2110" s="13">
        <v>43146</v>
      </c>
      <c r="H2110" s="6" t="s">
        <v>7952</v>
      </c>
      <c r="I2110" s="6" t="s">
        <v>7952</v>
      </c>
      <c r="J2110" s="14">
        <v>0.54120000000000001</v>
      </c>
      <c r="K2110" s="14">
        <v>0.22500000000000001</v>
      </c>
      <c r="L2110" s="15">
        <f t="shared" si="132"/>
        <v>0.31620000000000004</v>
      </c>
      <c r="M2110" s="11">
        <f t="shared" si="133"/>
        <v>1</v>
      </c>
      <c r="N2110" s="11">
        <f>VLOOKUP(E2110,Nasdaq!$A$2:$F$3174,5,1)</f>
        <v>4337.5097660000001</v>
      </c>
      <c r="O2110" s="11">
        <f>VLOOKUP(F2110,Nasdaq!$A$2:$F$3174,5,1)</f>
        <v>7256.4301759999998</v>
      </c>
      <c r="P2110" s="11">
        <f t="shared" si="134"/>
        <v>731</v>
      </c>
      <c r="Q2110" s="15">
        <f t="shared" si="135"/>
        <v>0.59774820762535741</v>
      </c>
    </row>
    <row r="2111" spans="1:17" ht="19.5" customHeight="1" x14ac:dyDescent="0.2">
      <c r="A2111" s="12">
        <v>6118</v>
      </c>
      <c r="B2111" s="6" t="s">
        <v>711</v>
      </c>
      <c r="C2111" s="12">
        <v>248</v>
      </c>
      <c r="D2111" s="6" t="s">
        <v>5743</v>
      </c>
      <c r="E2111" s="13">
        <v>43511</v>
      </c>
      <c r="F2111" s="13">
        <v>44415</v>
      </c>
      <c r="H2111" s="6" t="s">
        <v>7949</v>
      </c>
      <c r="I2111" s="6" t="s">
        <v>7973</v>
      </c>
      <c r="J2111" s="14">
        <v>0.43439999999999995</v>
      </c>
      <c r="K2111" s="14">
        <v>0.1598</v>
      </c>
      <c r="L2111" s="15">
        <f t="shared" si="132"/>
        <v>0.27459999999999996</v>
      </c>
      <c r="M2111" s="11">
        <f t="shared" si="133"/>
        <v>1</v>
      </c>
      <c r="N2111" s="11">
        <f>VLOOKUP(E2111,Nasdaq!$A$2:$F$3174,5,1)</f>
        <v>7472.4101559999999</v>
      </c>
      <c r="O2111" s="11">
        <f>VLOOKUP(F2111,Nasdaq!$A$2:$F$3174,5,1)</f>
        <v>11010.980469</v>
      </c>
      <c r="P2111" s="11">
        <f t="shared" si="134"/>
        <v>904</v>
      </c>
      <c r="Q2111" s="15">
        <f t="shared" si="135"/>
        <v>0.67863338387529204</v>
      </c>
    </row>
    <row r="2112" spans="1:17" ht="19.5" customHeight="1" x14ac:dyDescent="0.2">
      <c r="A2112" s="12">
        <v>6118</v>
      </c>
      <c r="B2112" s="6" t="s">
        <v>711</v>
      </c>
      <c r="C2112" s="12">
        <v>45</v>
      </c>
      <c r="D2112" s="6" t="s">
        <v>3645</v>
      </c>
      <c r="E2112" s="13">
        <v>43511</v>
      </c>
      <c r="F2112" s="13">
        <v>43692</v>
      </c>
      <c r="H2112" s="6" t="s">
        <v>7944</v>
      </c>
      <c r="I2112" s="6" t="s">
        <v>8003</v>
      </c>
      <c r="J2112" s="14">
        <v>0.42680000000000001</v>
      </c>
      <c r="K2112" s="14">
        <v>7.4700000000000003E-2</v>
      </c>
      <c r="L2112" s="15">
        <f t="shared" si="132"/>
        <v>0.35210000000000002</v>
      </c>
      <c r="M2112" s="11">
        <f t="shared" si="133"/>
        <v>1</v>
      </c>
      <c r="N2112" s="11">
        <f>VLOOKUP(E2112,Nasdaq!$A$2:$F$3174,5,1)</f>
        <v>7472.4101559999999</v>
      </c>
      <c r="O2112" s="11">
        <f>VLOOKUP(F2112,Nasdaq!$A$2:$F$3174,5,1)</f>
        <v>7766.6201170000004</v>
      </c>
      <c r="P2112" s="11">
        <f t="shared" si="134"/>
        <v>181</v>
      </c>
      <c r="Q2112" s="15">
        <f t="shared" si="135"/>
        <v>0.96211922449394438</v>
      </c>
    </row>
    <row r="2113" spans="1:17" ht="19.5" customHeight="1" x14ac:dyDescent="0.2">
      <c r="A2113" s="12">
        <v>6118</v>
      </c>
      <c r="B2113" s="6" t="s">
        <v>711</v>
      </c>
      <c r="C2113" s="12">
        <v>9413</v>
      </c>
      <c r="D2113" s="6" t="s">
        <v>2556</v>
      </c>
      <c r="E2113" s="13">
        <v>42919</v>
      </c>
      <c r="F2113" s="13">
        <v>43125</v>
      </c>
      <c r="H2113" s="6" t="s">
        <v>7948</v>
      </c>
      <c r="I2113" s="6" t="s">
        <v>7978</v>
      </c>
      <c r="J2113" s="14">
        <v>0.40240000000000004</v>
      </c>
      <c r="K2113" s="14">
        <v>0.34369999999999995</v>
      </c>
      <c r="L2113" s="15">
        <f t="shared" si="132"/>
        <v>5.8700000000000085E-2</v>
      </c>
      <c r="M2113" s="11">
        <f t="shared" si="133"/>
        <v>1</v>
      </c>
      <c r="N2113" s="11">
        <f>VLOOKUP(E2113,Nasdaq!$A$2:$F$3174,5,1)</f>
        <v>6110.0600590000004</v>
      </c>
      <c r="O2113" s="11">
        <f>VLOOKUP(F2113,Nasdaq!$A$2:$F$3174,5,1)</f>
        <v>7411.1601559999999</v>
      </c>
      <c r="P2113" s="11">
        <f t="shared" si="134"/>
        <v>206</v>
      </c>
      <c r="Q2113" s="15">
        <f t="shared" si="135"/>
        <v>0.8244425458351502</v>
      </c>
    </row>
    <row r="2114" spans="1:17" ht="19.5" customHeight="1" x14ac:dyDescent="0.2">
      <c r="A2114" s="12">
        <v>6118</v>
      </c>
      <c r="B2114" s="6" t="s">
        <v>711</v>
      </c>
      <c r="C2114" s="12">
        <v>28</v>
      </c>
      <c r="D2114" s="6" t="s">
        <v>2961</v>
      </c>
      <c r="E2114" s="13">
        <v>42597</v>
      </c>
      <c r="F2114" s="13">
        <v>43419</v>
      </c>
      <c r="H2114" s="6" t="s">
        <v>7947</v>
      </c>
      <c r="I2114" s="6" t="s">
        <v>7989</v>
      </c>
      <c r="J2114" s="14">
        <v>0.33579999999999999</v>
      </c>
      <c r="K2114" s="14">
        <v>0.12509999999999999</v>
      </c>
      <c r="L2114" s="15">
        <f t="shared" si="132"/>
        <v>0.2107</v>
      </c>
      <c r="M2114" s="11">
        <f t="shared" si="133"/>
        <v>1</v>
      </c>
      <c r="N2114" s="11">
        <f>VLOOKUP(E2114,Nasdaq!$A$2:$F$3174,5,1)</f>
        <v>5262.0200199999999</v>
      </c>
      <c r="O2114" s="11">
        <f>VLOOKUP(F2114,Nasdaq!$A$2:$F$3174,5,1)</f>
        <v>7259.0297849999997</v>
      </c>
      <c r="P2114" s="11">
        <f t="shared" si="134"/>
        <v>822</v>
      </c>
      <c r="Q2114" s="15">
        <f t="shared" si="135"/>
        <v>0.72489379689539046</v>
      </c>
    </row>
    <row r="2115" spans="1:17" ht="19.5" customHeight="1" x14ac:dyDescent="0.2">
      <c r="A2115" s="12">
        <v>6118</v>
      </c>
      <c r="B2115" s="6" t="s">
        <v>711</v>
      </c>
      <c r="C2115" s="12">
        <v>986</v>
      </c>
      <c r="D2115" s="6" t="s">
        <v>3666</v>
      </c>
      <c r="E2115" s="13">
        <v>41403</v>
      </c>
      <c r="F2115" s="13">
        <v>41943</v>
      </c>
      <c r="G2115" s="13">
        <v>41403</v>
      </c>
      <c r="H2115" s="6" t="s">
        <v>7949</v>
      </c>
      <c r="I2115" s="6" t="s">
        <v>7966</v>
      </c>
      <c r="J2115" s="14">
        <v>0.32250000000000001</v>
      </c>
      <c r="K2115" s="14">
        <v>0.1807</v>
      </c>
      <c r="L2115" s="15">
        <f t="shared" si="132"/>
        <v>0.14180000000000001</v>
      </c>
      <c r="M2115" s="11">
        <f t="shared" si="133"/>
        <v>1</v>
      </c>
      <c r="N2115" s="11">
        <f>VLOOKUP(E2115,Nasdaq!$A$2:$F$3174,5,1)</f>
        <v>3409.169922</v>
      </c>
      <c r="O2115" s="11">
        <f>VLOOKUP(F2115,Nasdaq!$A$2:$F$3174,5,1)</f>
        <v>4630.7402339999999</v>
      </c>
      <c r="P2115" s="11">
        <f t="shared" si="134"/>
        <v>540</v>
      </c>
      <c r="Q2115" s="15">
        <f t="shared" si="135"/>
        <v>0.73620523864330156</v>
      </c>
    </row>
    <row r="2116" spans="1:17" ht="19.5" customHeight="1" x14ac:dyDescent="0.2">
      <c r="A2116" s="12">
        <v>6118</v>
      </c>
      <c r="B2116" s="6" t="s">
        <v>711</v>
      </c>
      <c r="C2116" s="12">
        <v>207</v>
      </c>
      <c r="D2116" s="6" t="s">
        <v>3667</v>
      </c>
      <c r="E2116" s="13">
        <v>42049</v>
      </c>
      <c r="F2116" s="13">
        <v>42870</v>
      </c>
      <c r="H2116" s="6" t="s">
        <v>7944</v>
      </c>
      <c r="I2116" s="6" t="s">
        <v>8016</v>
      </c>
      <c r="J2116" s="14">
        <v>0.2979</v>
      </c>
      <c r="K2116" s="14">
        <v>8.43E-2</v>
      </c>
      <c r="L2116" s="15">
        <f t="shared" si="132"/>
        <v>0.21360000000000001</v>
      </c>
      <c r="M2116" s="11">
        <f t="shared" si="133"/>
        <v>1</v>
      </c>
      <c r="N2116" s="11">
        <f>VLOOKUP(E2116,Nasdaq!$A$2:$F$3174,5,1)</f>
        <v>4893.8398440000001</v>
      </c>
      <c r="O2116" s="11">
        <f>VLOOKUP(F2116,Nasdaq!$A$2:$F$3174,5,1)</f>
        <v>6149.669922</v>
      </c>
      <c r="P2116" s="11">
        <f t="shared" si="134"/>
        <v>821</v>
      </c>
      <c r="Q2116" s="15">
        <f t="shared" si="135"/>
        <v>0.79578963365958044</v>
      </c>
    </row>
    <row r="2117" spans="1:17" ht="19.5" customHeight="1" x14ac:dyDescent="0.2">
      <c r="A2117" s="12">
        <v>6118</v>
      </c>
      <c r="B2117" s="6" t="s">
        <v>711</v>
      </c>
      <c r="C2117" s="12">
        <v>423</v>
      </c>
      <c r="D2117" s="6" t="s">
        <v>5015</v>
      </c>
      <c r="E2117" s="13">
        <v>43876</v>
      </c>
      <c r="F2117" s="13">
        <v>44415</v>
      </c>
      <c r="H2117" s="6" t="s">
        <v>7946</v>
      </c>
      <c r="I2117" s="6" t="s">
        <v>8094</v>
      </c>
      <c r="J2117" s="14">
        <v>0.29780000000000001</v>
      </c>
      <c r="K2117" s="14">
        <v>1.2800000000000001E-2</v>
      </c>
      <c r="L2117" s="15">
        <f t="shared" si="132"/>
        <v>0.28500000000000003</v>
      </c>
      <c r="M2117" s="11">
        <f t="shared" si="133"/>
        <v>1</v>
      </c>
      <c r="N2117" s="11">
        <f>VLOOKUP(E2117,Nasdaq!$A$2:$F$3174,5,1)</f>
        <v>9731.1796880000002</v>
      </c>
      <c r="O2117" s="11">
        <f>VLOOKUP(F2117,Nasdaq!$A$2:$F$3174,5,1)</f>
        <v>11010.980469</v>
      </c>
      <c r="P2117" s="11">
        <f t="shared" si="134"/>
        <v>539</v>
      </c>
      <c r="Q2117" s="15">
        <f t="shared" si="135"/>
        <v>0.88377105263147337</v>
      </c>
    </row>
    <row r="2118" spans="1:17" ht="19.5" customHeight="1" x14ac:dyDescent="0.2">
      <c r="A2118" s="12">
        <v>6118</v>
      </c>
      <c r="B2118" s="6" t="s">
        <v>711</v>
      </c>
      <c r="C2118" s="12">
        <v>213</v>
      </c>
      <c r="D2118" s="6" t="s">
        <v>4301</v>
      </c>
      <c r="E2118" s="13">
        <v>43784</v>
      </c>
      <c r="F2118" s="13">
        <v>44415</v>
      </c>
      <c r="H2118" s="6" t="s">
        <v>7949</v>
      </c>
      <c r="I2118" s="6" t="s">
        <v>7973</v>
      </c>
      <c r="J2118" s="14">
        <v>0.2923</v>
      </c>
      <c r="K2118" s="14">
        <v>0.1268</v>
      </c>
      <c r="L2118" s="15">
        <f t="shared" si="132"/>
        <v>0.16550000000000001</v>
      </c>
      <c r="M2118" s="11">
        <f t="shared" si="133"/>
        <v>1</v>
      </c>
      <c r="N2118" s="11">
        <f>VLOOKUP(E2118,Nasdaq!$A$2:$F$3174,5,1)</f>
        <v>8540.8300780000009</v>
      </c>
      <c r="O2118" s="11">
        <f>VLOOKUP(F2118,Nasdaq!$A$2:$F$3174,5,1)</f>
        <v>11010.980469</v>
      </c>
      <c r="P2118" s="11">
        <f t="shared" si="134"/>
        <v>631</v>
      </c>
      <c r="Q2118" s="15">
        <f t="shared" si="135"/>
        <v>0.77566566596755193</v>
      </c>
    </row>
    <row r="2119" spans="1:17" ht="19.5" customHeight="1" x14ac:dyDescent="0.2">
      <c r="A2119" s="12">
        <v>6118</v>
      </c>
      <c r="B2119" s="6" t="s">
        <v>711</v>
      </c>
      <c r="C2119" s="12">
        <v>1089</v>
      </c>
      <c r="D2119" s="6" t="s">
        <v>6512</v>
      </c>
      <c r="E2119" s="13">
        <v>43600</v>
      </c>
      <c r="F2119" s="13">
        <v>43692</v>
      </c>
      <c r="H2119" s="6" t="s">
        <v>7950</v>
      </c>
      <c r="I2119" s="6" t="s">
        <v>7967</v>
      </c>
      <c r="J2119" s="14">
        <v>0.23569999999999999</v>
      </c>
      <c r="K2119" s="14">
        <v>1.61E-2</v>
      </c>
      <c r="L2119" s="15">
        <f t="shared" si="132"/>
        <v>0.21959999999999999</v>
      </c>
      <c r="M2119" s="11">
        <f t="shared" si="133"/>
        <v>1</v>
      </c>
      <c r="N2119" s="11">
        <f>VLOOKUP(E2119,Nasdaq!$A$2:$F$3174,5,1)</f>
        <v>7822.1499020000001</v>
      </c>
      <c r="O2119" s="11">
        <f>VLOOKUP(F2119,Nasdaq!$A$2:$F$3174,5,1)</f>
        <v>7766.6201170000004</v>
      </c>
      <c r="P2119" s="11">
        <f t="shared" si="134"/>
        <v>92</v>
      </c>
      <c r="Q2119" s="15">
        <f t="shared" si="135"/>
        <v>1.0071495869000366</v>
      </c>
    </row>
    <row r="2120" spans="1:17" ht="19.5" customHeight="1" x14ac:dyDescent="0.2">
      <c r="A2120" s="12">
        <v>6118</v>
      </c>
      <c r="B2120" s="6" t="s">
        <v>711</v>
      </c>
      <c r="C2120" s="12">
        <v>113</v>
      </c>
      <c r="D2120" s="6" t="s">
        <v>6513</v>
      </c>
      <c r="E2120" s="13">
        <v>43146</v>
      </c>
      <c r="F2120" s="13">
        <v>43258</v>
      </c>
      <c r="H2120" s="6" t="s">
        <v>7948</v>
      </c>
      <c r="I2120" s="6" t="s">
        <v>8054</v>
      </c>
      <c r="J2120" s="14">
        <v>0.2177</v>
      </c>
      <c r="K2120" s="14">
        <v>6.8600000000000008E-2</v>
      </c>
      <c r="L2120" s="15">
        <f t="shared" si="132"/>
        <v>0.14910000000000001</v>
      </c>
      <c r="M2120" s="11">
        <f t="shared" si="133"/>
        <v>1</v>
      </c>
      <c r="N2120" s="11">
        <f>VLOOKUP(E2120,Nasdaq!$A$2:$F$3174,5,1)</f>
        <v>7256.4301759999998</v>
      </c>
      <c r="O2120" s="11">
        <f>VLOOKUP(F2120,Nasdaq!$A$2:$F$3174,5,1)</f>
        <v>7635.0698240000002</v>
      </c>
      <c r="P2120" s="11">
        <f t="shared" si="134"/>
        <v>112</v>
      </c>
      <c r="Q2120" s="15">
        <f t="shared" si="135"/>
        <v>0.95040901680527945</v>
      </c>
    </row>
    <row r="2121" spans="1:17" ht="19.5" customHeight="1" x14ac:dyDescent="0.2">
      <c r="A2121" s="12">
        <v>6118</v>
      </c>
      <c r="B2121" s="6" t="s">
        <v>711</v>
      </c>
      <c r="C2121" s="12">
        <v>811</v>
      </c>
      <c r="D2121" s="6" t="s">
        <v>3668</v>
      </c>
      <c r="E2121" s="13">
        <v>41502</v>
      </c>
      <c r="F2121" s="13">
        <v>42781</v>
      </c>
      <c r="G2121" s="13">
        <v>41578</v>
      </c>
      <c r="H2121" s="6" t="s">
        <v>7947</v>
      </c>
      <c r="I2121" s="6" t="s">
        <v>8160</v>
      </c>
      <c r="J2121" s="14">
        <v>0.21739999999999998</v>
      </c>
      <c r="K2121" s="14">
        <v>0.1285</v>
      </c>
      <c r="L2121" s="15">
        <f t="shared" si="132"/>
        <v>8.8899999999999979E-2</v>
      </c>
      <c r="M2121" s="11">
        <f t="shared" si="133"/>
        <v>1</v>
      </c>
      <c r="N2121" s="11">
        <f>VLOOKUP(E2121,Nasdaq!$A$2:$F$3174,5,1)</f>
        <v>3602.780029</v>
      </c>
      <c r="O2121" s="11">
        <f>VLOOKUP(F2121,Nasdaq!$A$2:$F$3174,5,1)</f>
        <v>5819.4399409999996</v>
      </c>
      <c r="P2121" s="11">
        <f t="shared" si="134"/>
        <v>1279</v>
      </c>
      <c r="Q2121" s="15">
        <f t="shared" si="135"/>
        <v>0.6190945805844924</v>
      </c>
    </row>
    <row r="2122" spans="1:17" ht="19.5" customHeight="1" x14ac:dyDescent="0.2">
      <c r="A2122" s="12">
        <v>6118</v>
      </c>
      <c r="B2122" s="6" t="s">
        <v>711</v>
      </c>
      <c r="C2122" s="12">
        <v>212</v>
      </c>
      <c r="D2122" s="6" t="s">
        <v>3258</v>
      </c>
      <c r="E2122" s="13">
        <v>43054</v>
      </c>
      <c r="F2122" s="13">
        <v>43235</v>
      </c>
      <c r="H2122" s="6" t="s">
        <v>7944</v>
      </c>
      <c r="I2122" s="6" t="s">
        <v>7996</v>
      </c>
      <c r="J2122" s="14">
        <v>0.21410000000000001</v>
      </c>
      <c r="K2122" s="14">
        <v>0.14019999999999999</v>
      </c>
      <c r="L2122" s="15">
        <f t="shared" si="132"/>
        <v>7.3900000000000021E-2</v>
      </c>
      <c r="M2122" s="11">
        <f t="shared" si="133"/>
        <v>1</v>
      </c>
      <c r="N2122" s="11">
        <f>VLOOKUP(E2122,Nasdaq!$A$2:$F$3174,5,1)</f>
        <v>6706.2099609999996</v>
      </c>
      <c r="O2122" s="11">
        <f>VLOOKUP(F2122,Nasdaq!$A$2:$F$3174,5,1)</f>
        <v>7351.6298829999996</v>
      </c>
      <c r="P2122" s="11">
        <f t="shared" si="134"/>
        <v>181</v>
      </c>
      <c r="Q2122" s="15">
        <f t="shared" si="135"/>
        <v>0.91220850277112808</v>
      </c>
    </row>
    <row r="2123" spans="1:17" ht="19.5" customHeight="1" x14ac:dyDescent="0.2">
      <c r="A2123" s="12">
        <v>6118</v>
      </c>
      <c r="B2123" s="6" t="s">
        <v>711</v>
      </c>
      <c r="C2123" s="12">
        <v>104</v>
      </c>
      <c r="D2123" s="6" t="s">
        <v>5714</v>
      </c>
      <c r="E2123" s="13">
        <v>43511</v>
      </c>
      <c r="F2123" s="13">
        <v>43600</v>
      </c>
      <c r="H2123" s="6" t="s">
        <v>7946</v>
      </c>
      <c r="I2123" s="6" t="s">
        <v>7956</v>
      </c>
      <c r="J2123" s="14">
        <v>0.2077</v>
      </c>
      <c r="K2123" s="14">
        <v>0.13880000000000001</v>
      </c>
      <c r="L2123" s="15">
        <f t="shared" si="132"/>
        <v>6.8899999999999989E-2</v>
      </c>
      <c r="M2123" s="11">
        <f t="shared" si="133"/>
        <v>1</v>
      </c>
      <c r="N2123" s="11">
        <f>VLOOKUP(E2123,Nasdaq!$A$2:$F$3174,5,1)</f>
        <v>7472.4101559999999</v>
      </c>
      <c r="O2123" s="11">
        <f>VLOOKUP(F2123,Nasdaq!$A$2:$F$3174,5,1)</f>
        <v>7822.1499020000001</v>
      </c>
      <c r="P2123" s="11">
        <f t="shared" si="134"/>
        <v>89</v>
      </c>
      <c r="Q2123" s="15">
        <f t="shared" si="135"/>
        <v>0.95528988468159604</v>
      </c>
    </row>
    <row r="2124" spans="1:17" ht="19.5" customHeight="1" x14ac:dyDescent="0.2">
      <c r="A2124" s="12">
        <v>6118</v>
      </c>
      <c r="B2124" s="6" t="s">
        <v>711</v>
      </c>
      <c r="C2124" s="12">
        <v>361</v>
      </c>
      <c r="D2124" s="6" t="s">
        <v>2618</v>
      </c>
      <c r="E2124" s="13">
        <v>42870</v>
      </c>
      <c r="F2124" s="13">
        <v>44415</v>
      </c>
      <c r="H2124" s="6" t="s">
        <v>7948</v>
      </c>
      <c r="I2124" s="6" t="s">
        <v>7981</v>
      </c>
      <c r="J2124" s="14">
        <v>0.192</v>
      </c>
      <c r="K2124" s="14">
        <v>0.13109999999999999</v>
      </c>
      <c r="L2124" s="15">
        <f t="shared" si="132"/>
        <v>6.090000000000001E-2</v>
      </c>
      <c r="M2124" s="11">
        <f t="shared" si="133"/>
        <v>1</v>
      </c>
      <c r="N2124" s="11">
        <f>VLOOKUP(E2124,Nasdaq!$A$2:$F$3174,5,1)</f>
        <v>6149.669922</v>
      </c>
      <c r="O2124" s="11">
        <f>VLOOKUP(F2124,Nasdaq!$A$2:$F$3174,5,1)</f>
        <v>11010.980469</v>
      </c>
      <c r="P2124" s="11">
        <f t="shared" si="134"/>
        <v>1545</v>
      </c>
      <c r="Q2124" s="15">
        <f t="shared" si="135"/>
        <v>0.55850396715264716</v>
      </c>
    </row>
    <row r="2125" spans="1:17" ht="19.5" customHeight="1" x14ac:dyDescent="0.2">
      <c r="A2125" s="12">
        <v>6118</v>
      </c>
      <c r="B2125" s="6" t="s">
        <v>711</v>
      </c>
      <c r="C2125" s="12">
        <v>1463</v>
      </c>
      <c r="D2125" s="6" t="s">
        <v>3669</v>
      </c>
      <c r="E2125" s="13">
        <v>42002</v>
      </c>
      <c r="F2125" s="13">
        <v>42597</v>
      </c>
      <c r="G2125" s="13">
        <v>42002</v>
      </c>
      <c r="H2125" s="6" t="s">
        <v>7947</v>
      </c>
      <c r="I2125" s="6" t="s">
        <v>7969</v>
      </c>
      <c r="J2125" s="14">
        <v>0.18340000000000001</v>
      </c>
      <c r="K2125" s="14">
        <v>5.1200000000000002E-2</v>
      </c>
      <c r="L2125" s="15">
        <f t="shared" si="132"/>
        <v>0.13220000000000001</v>
      </c>
      <c r="M2125" s="11">
        <f t="shared" si="133"/>
        <v>1</v>
      </c>
      <c r="N2125" s="11">
        <f>VLOOKUP(E2125,Nasdaq!$A$2:$F$3174,5,1)</f>
        <v>4806.9101559999999</v>
      </c>
      <c r="O2125" s="11">
        <f>VLOOKUP(F2125,Nasdaq!$A$2:$F$3174,5,1)</f>
        <v>5262.0200199999999</v>
      </c>
      <c r="P2125" s="11">
        <f t="shared" si="134"/>
        <v>595</v>
      </c>
      <c r="Q2125" s="15">
        <f t="shared" si="135"/>
        <v>0.91351080763004666</v>
      </c>
    </row>
    <row r="2126" spans="1:17" ht="19.5" customHeight="1" x14ac:dyDescent="0.2">
      <c r="A2126" s="12">
        <v>6118</v>
      </c>
      <c r="B2126" s="6" t="s">
        <v>711</v>
      </c>
      <c r="C2126" s="12">
        <v>4</v>
      </c>
      <c r="D2126" s="6" t="s">
        <v>4385</v>
      </c>
      <c r="E2126" s="13">
        <v>43146</v>
      </c>
      <c r="F2126" s="13">
        <v>43511</v>
      </c>
      <c r="H2126" s="6" t="s">
        <v>7944</v>
      </c>
      <c r="I2126" s="6" t="s">
        <v>7977</v>
      </c>
      <c r="J2126" s="14">
        <v>0.182</v>
      </c>
      <c r="K2126" s="14">
        <v>3.6499999999999998E-2</v>
      </c>
      <c r="L2126" s="15">
        <f t="shared" si="132"/>
        <v>0.14549999999999999</v>
      </c>
      <c r="M2126" s="11">
        <f t="shared" si="133"/>
        <v>1</v>
      </c>
      <c r="N2126" s="11">
        <f>VLOOKUP(E2126,Nasdaq!$A$2:$F$3174,5,1)</f>
        <v>7256.4301759999998</v>
      </c>
      <c r="O2126" s="11">
        <f>VLOOKUP(F2126,Nasdaq!$A$2:$F$3174,5,1)</f>
        <v>7472.4101559999999</v>
      </c>
      <c r="P2126" s="11">
        <f t="shared" si="134"/>
        <v>365</v>
      </c>
      <c r="Q2126" s="15">
        <f t="shared" si="135"/>
        <v>0.97109655680272999</v>
      </c>
    </row>
    <row r="2127" spans="1:17" ht="19.5" customHeight="1" x14ac:dyDescent="0.2">
      <c r="A2127" s="12">
        <v>6118</v>
      </c>
      <c r="B2127" s="6" t="s">
        <v>711</v>
      </c>
      <c r="C2127" s="12">
        <v>30509</v>
      </c>
      <c r="D2127" s="6" t="s">
        <v>6514</v>
      </c>
      <c r="E2127" s="13">
        <v>43692</v>
      </c>
      <c r="F2127" s="13">
        <v>44415</v>
      </c>
      <c r="H2127" s="6" t="s">
        <v>7949</v>
      </c>
      <c r="I2127" s="6" t="s">
        <v>7973</v>
      </c>
      <c r="J2127" s="14">
        <v>0.1714</v>
      </c>
      <c r="K2127" s="14">
        <v>0.20489999999999997</v>
      </c>
      <c r="L2127" s="15">
        <f t="shared" si="132"/>
        <v>-3.3499999999999974E-2</v>
      </c>
      <c r="M2127" s="11">
        <f t="shared" si="133"/>
        <v>0</v>
      </c>
      <c r="N2127" s="11">
        <f>VLOOKUP(E2127,Nasdaq!$A$2:$F$3174,5,1)</f>
        <v>7766.6201170000004</v>
      </c>
      <c r="O2127" s="11">
        <f>VLOOKUP(F2127,Nasdaq!$A$2:$F$3174,5,1)</f>
        <v>11010.980469</v>
      </c>
      <c r="P2127" s="11">
        <f t="shared" si="134"/>
        <v>723</v>
      </c>
      <c r="Q2127" s="15">
        <f t="shared" si="135"/>
        <v>0.70535320736414242</v>
      </c>
    </row>
    <row r="2128" spans="1:17" ht="19.5" customHeight="1" x14ac:dyDescent="0.2">
      <c r="A2128" s="12">
        <v>6118</v>
      </c>
      <c r="B2128" s="6" t="s">
        <v>711</v>
      </c>
      <c r="C2128" s="12">
        <v>867</v>
      </c>
      <c r="D2128" s="6" t="s">
        <v>3670</v>
      </c>
      <c r="E2128" s="13">
        <v>42886</v>
      </c>
      <c r="F2128" s="13">
        <v>43433</v>
      </c>
      <c r="G2128" s="13">
        <v>42886</v>
      </c>
      <c r="H2128" s="6" t="s">
        <v>7948</v>
      </c>
      <c r="I2128" s="6" t="s">
        <v>8017</v>
      </c>
      <c r="J2128" s="14">
        <v>0.16980000000000001</v>
      </c>
      <c r="K2128" s="14">
        <v>0.111</v>
      </c>
      <c r="L2128" s="15">
        <f t="shared" si="132"/>
        <v>5.8800000000000005E-2</v>
      </c>
      <c r="M2128" s="11">
        <f t="shared" si="133"/>
        <v>1</v>
      </c>
      <c r="N2128" s="11">
        <f>VLOOKUP(E2128,Nasdaq!$A$2:$F$3174,5,1)</f>
        <v>6198.5200199999999</v>
      </c>
      <c r="O2128" s="11">
        <f>VLOOKUP(F2128,Nasdaq!$A$2:$F$3174,5,1)</f>
        <v>7273.080078</v>
      </c>
      <c r="P2128" s="11">
        <f t="shared" si="134"/>
        <v>547</v>
      </c>
      <c r="Q2128" s="15">
        <f t="shared" si="135"/>
        <v>0.85225584165903545</v>
      </c>
    </row>
    <row r="2129" spans="1:17" ht="19.5" customHeight="1" x14ac:dyDescent="0.2">
      <c r="A2129" s="12">
        <v>6118</v>
      </c>
      <c r="B2129" s="6" t="s">
        <v>711</v>
      </c>
      <c r="C2129" s="12">
        <v>19</v>
      </c>
      <c r="D2129" s="6" t="s">
        <v>2826</v>
      </c>
      <c r="E2129" s="13">
        <v>43235</v>
      </c>
      <c r="F2129" s="13">
        <v>43327</v>
      </c>
      <c r="H2129" s="6" t="s">
        <v>7949</v>
      </c>
      <c r="I2129" s="6" t="s">
        <v>7966</v>
      </c>
      <c r="J2129" s="14">
        <v>0.16839999999999999</v>
      </c>
      <c r="K2129" s="14">
        <v>0.18920000000000001</v>
      </c>
      <c r="L2129" s="15">
        <f t="shared" si="132"/>
        <v>-2.0800000000000013E-2</v>
      </c>
      <c r="M2129" s="11">
        <f t="shared" si="133"/>
        <v>0</v>
      </c>
      <c r="N2129" s="11">
        <f>VLOOKUP(E2129,Nasdaq!$A$2:$F$3174,5,1)</f>
        <v>7351.6298829999996</v>
      </c>
      <c r="O2129" s="11">
        <f>VLOOKUP(F2129,Nasdaq!$A$2:$F$3174,5,1)</f>
        <v>7774.1201170000004</v>
      </c>
      <c r="P2129" s="11">
        <f t="shared" si="134"/>
        <v>92</v>
      </c>
      <c r="Q2129" s="15">
        <f t="shared" si="135"/>
        <v>0.94565584345574893</v>
      </c>
    </row>
    <row r="2130" spans="1:17" ht="19.5" customHeight="1" x14ac:dyDescent="0.2">
      <c r="A2130" s="12">
        <v>6118</v>
      </c>
      <c r="B2130" s="6" t="s">
        <v>711</v>
      </c>
      <c r="C2130" s="12">
        <v>468</v>
      </c>
      <c r="D2130" s="6" t="s">
        <v>6515</v>
      </c>
      <c r="E2130" s="13">
        <v>43146</v>
      </c>
      <c r="F2130" s="13">
        <v>43419</v>
      </c>
      <c r="H2130" s="6" t="s">
        <v>7947</v>
      </c>
      <c r="I2130" s="6" t="s">
        <v>8063</v>
      </c>
      <c r="J2130" s="14">
        <v>0.157</v>
      </c>
      <c r="K2130" s="14">
        <v>1.9099999999999999E-2</v>
      </c>
      <c r="L2130" s="15">
        <f t="shared" si="132"/>
        <v>0.13789999999999999</v>
      </c>
      <c r="M2130" s="11">
        <f t="shared" si="133"/>
        <v>1</v>
      </c>
      <c r="N2130" s="11">
        <f>VLOOKUP(E2130,Nasdaq!$A$2:$F$3174,5,1)</f>
        <v>7256.4301759999998</v>
      </c>
      <c r="O2130" s="11">
        <f>VLOOKUP(F2130,Nasdaq!$A$2:$F$3174,5,1)</f>
        <v>7259.0297849999997</v>
      </c>
      <c r="P2130" s="11">
        <f t="shared" si="134"/>
        <v>273</v>
      </c>
      <c r="Q2130" s="15">
        <f t="shared" si="135"/>
        <v>0.99964188286961742</v>
      </c>
    </row>
    <row r="2131" spans="1:17" ht="19.5" customHeight="1" x14ac:dyDescent="0.2">
      <c r="A2131" s="12">
        <v>6118</v>
      </c>
      <c r="B2131" s="6" t="s">
        <v>711</v>
      </c>
      <c r="C2131" s="12">
        <v>89</v>
      </c>
      <c r="D2131" s="6" t="s">
        <v>6516</v>
      </c>
      <c r="E2131" s="13">
        <v>43876</v>
      </c>
      <c r="F2131" s="13">
        <v>44415</v>
      </c>
      <c r="H2131" s="6" t="s">
        <v>7946</v>
      </c>
      <c r="I2131" s="6" t="s">
        <v>8094</v>
      </c>
      <c r="J2131" s="14">
        <v>0.1532</v>
      </c>
      <c r="K2131" s="14">
        <v>1.2800000000000001E-2</v>
      </c>
      <c r="L2131" s="15">
        <f t="shared" si="132"/>
        <v>0.1404</v>
      </c>
      <c r="M2131" s="11">
        <f t="shared" si="133"/>
        <v>1</v>
      </c>
      <c r="N2131" s="11">
        <f>VLOOKUP(E2131,Nasdaq!$A$2:$F$3174,5,1)</f>
        <v>9731.1796880000002</v>
      </c>
      <c r="O2131" s="11">
        <f>VLOOKUP(F2131,Nasdaq!$A$2:$F$3174,5,1)</f>
        <v>11010.980469</v>
      </c>
      <c r="P2131" s="11">
        <f t="shared" si="134"/>
        <v>539</v>
      </c>
      <c r="Q2131" s="15">
        <f t="shared" si="135"/>
        <v>0.88377105263147337</v>
      </c>
    </row>
    <row r="2132" spans="1:17" ht="19.5" customHeight="1" x14ac:dyDescent="0.2">
      <c r="A2132" s="12">
        <v>6118</v>
      </c>
      <c r="B2132" s="6" t="s">
        <v>711</v>
      </c>
      <c r="C2132" s="12">
        <v>314</v>
      </c>
      <c r="D2132" s="6" t="s">
        <v>3671</v>
      </c>
      <c r="E2132" s="13">
        <v>41501</v>
      </c>
      <c r="F2132" s="13">
        <v>42139</v>
      </c>
      <c r="H2132" s="6" t="s">
        <v>7949</v>
      </c>
      <c r="I2132" s="6" t="s">
        <v>8126</v>
      </c>
      <c r="J2132" s="14">
        <v>0.14510000000000001</v>
      </c>
      <c r="K2132" s="14">
        <v>0.17430000000000001</v>
      </c>
      <c r="L2132" s="15">
        <f t="shared" si="132"/>
        <v>-2.9200000000000004E-2</v>
      </c>
      <c r="M2132" s="11">
        <f t="shared" si="133"/>
        <v>0</v>
      </c>
      <c r="N2132" s="11">
        <f>VLOOKUP(E2132,Nasdaq!$A$2:$F$3174,5,1)</f>
        <v>3606.1201169999999</v>
      </c>
      <c r="O2132" s="11">
        <f>VLOOKUP(F2132,Nasdaq!$A$2:$F$3174,5,1)</f>
        <v>5048.2900390000004</v>
      </c>
      <c r="P2132" s="11">
        <f t="shared" si="134"/>
        <v>638</v>
      </c>
      <c r="Q2132" s="15">
        <f t="shared" si="135"/>
        <v>0.71432609829262916</v>
      </c>
    </row>
    <row r="2133" spans="1:17" ht="19.5" customHeight="1" x14ac:dyDescent="0.2">
      <c r="A2133" s="12">
        <v>6118</v>
      </c>
      <c r="B2133" s="6" t="s">
        <v>711</v>
      </c>
      <c r="C2133" s="12">
        <v>601</v>
      </c>
      <c r="D2133" s="6" t="s">
        <v>6517</v>
      </c>
      <c r="E2133" s="13">
        <v>43146</v>
      </c>
      <c r="F2133" s="13">
        <v>43235</v>
      </c>
      <c r="H2133" s="6" t="s">
        <v>7951</v>
      </c>
      <c r="I2133" s="6" t="s">
        <v>8075</v>
      </c>
      <c r="J2133" s="14">
        <v>0.14429999999999998</v>
      </c>
      <c r="K2133" s="14">
        <v>-1.1599999999999999E-2</v>
      </c>
      <c r="L2133" s="15">
        <f t="shared" si="132"/>
        <v>0.15589999999999998</v>
      </c>
      <c r="M2133" s="11">
        <f t="shared" si="133"/>
        <v>1</v>
      </c>
      <c r="N2133" s="11">
        <f>VLOOKUP(E2133,Nasdaq!$A$2:$F$3174,5,1)</f>
        <v>7256.4301759999998</v>
      </c>
      <c r="O2133" s="11">
        <f>VLOOKUP(F2133,Nasdaq!$A$2:$F$3174,5,1)</f>
        <v>7351.6298829999996</v>
      </c>
      <c r="P2133" s="11">
        <f t="shared" si="134"/>
        <v>89</v>
      </c>
      <c r="Q2133" s="15">
        <f t="shared" si="135"/>
        <v>0.98705092652959114</v>
      </c>
    </row>
    <row r="2134" spans="1:17" ht="19.5" customHeight="1" x14ac:dyDescent="0.2">
      <c r="A2134" s="12">
        <v>6118</v>
      </c>
      <c r="B2134" s="6" t="s">
        <v>711</v>
      </c>
      <c r="C2134" s="12">
        <v>84</v>
      </c>
      <c r="D2134" s="6" t="s">
        <v>4447</v>
      </c>
      <c r="E2134" s="13">
        <v>43784</v>
      </c>
      <c r="F2134" s="13">
        <v>44415</v>
      </c>
      <c r="H2134" s="6" t="s">
        <v>7944</v>
      </c>
      <c r="I2134" s="6" t="s">
        <v>8073</v>
      </c>
      <c r="J2134" s="14">
        <v>0.1283</v>
      </c>
      <c r="K2134" s="14">
        <v>0.1268</v>
      </c>
      <c r="L2134" s="15">
        <f t="shared" si="132"/>
        <v>1.5000000000000013E-3</v>
      </c>
      <c r="M2134" s="11">
        <f t="shared" si="133"/>
        <v>1</v>
      </c>
      <c r="N2134" s="11">
        <f>VLOOKUP(E2134,Nasdaq!$A$2:$F$3174,5,1)</f>
        <v>8540.8300780000009</v>
      </c>
      <c r="O2134" s="11">
        <f>VLOOKUP(F2134,Nasdaq!$A$2:$F$3174,5,1)</f>
        <v>11010.980469</v>
      </c>
      <c r="P2134" s="11">
        <f t="shared" si="134"/>
        <v>631</v>
      </c>
      <c r="Q2134" s="15">
        <f t="shared" si="135"/>
        <v>0.77566566596755193</v>
      </c>
    </row>
    <row r="2135" spans="1:17" ht="19.5" customHeight="1" x14ac:dyDescent="0.2">
      <c r="A2135" s="12">
        <v>6118</v>
      </c>
      <c r="B2135" s="6" t="s">
        <v>711</v>
      </c>
      <c r="C2135" s="12">
        <v>107</v>
      </c>
      <c r="D2135" s="6" t="s">
        <v>3672</v>
      </c>
      <c r="E2135" s="13">
        <v>41684</v>
      </c>
      <c r="F2135" s="13">
        <v>43235</v>
      </c>
      <c r="H2135" s="6" t="s">
        <v>7951</v>
      </c>
      <c r="I2135" s="6" t="s">
        <v>8078</v>
      </c>
      <c r="J2135" s="14">
        <v>0.12619999999999998</v>
      </c>
      <c r="K2135" s="14">
        <v>0.11849999999999999</v>
      </c>
      <c r="L2135" s="15">
        <f t="shared" si="132"/>
        <v>7.6999999999999846E-3</v>
      </c>
      <c r="M2135" s="11">
        <f t="shared" si="133"/>
        <v>1</v>
      </c>
      <c r="N2135" s="11">
        <f>VLOOKUP(E2135,Nasdaq!$A$2:$F$3174,5,1)</f>
        <v>4244.0200199999999</v>
      </c>
      <c r="O2135" s="11">
        <f>VLOOKUP(F2135,Nasdaq!$A$2:$F$3174,5,1)</f>
        <v>7351.6298829999996</v>
      </c>
      <c r="P2135" s="11">
        <f t="shared" si="134"/>
        <v>1551</v>
      </c>
      <c r="Q2135" s="15">
        <f t="shared" si="135"/>
        <v>0.57729023445686423</v>
      </c>
    </row>
    <row r="2136" spans="1:17" ht="19.5" customHeight="1" x14ac:dyDescent="0.2">
      <c r="A2136" s="12">
        <v>6118</v>
      </c>
      <c r="B2136" s="6" t="s">
        <v>711</v>
      </c>
      <c r="C2136" s="12">
        <v>726</v>
      </c>
      <c r="D2136" s="6" t="s">
        <v>6518</v>
      </c>
      <c r="E2136" s="13">
        <v>43692</v>
      </c>
      <c r="F2136" s="13">
        <v>43784</v>
      </c>
      <c r="H2136" s="6" t="s">
        <v>7949</v>
      </c>
      <c r="I2136" s="6" t="s">
        <v>8068</v>
      </c>
      <c r="J2136" s="14">
        <v>0.12619999999999998</v>
      </c>
      <c r="K2136" s="14">
        <v>0.46579999999999999</v>
      </c>
      <c r="L2136" s="15">
        <f t="shared" si="132"/>
        <v>-0.33960000000000001</v>
      </c>
      <c r="M2136" s="11">
        <f t="shared" si="133"/>
        <v>0</v>
      </c>
      <c r="N2136" s="11">
        <f>VLOOKUP(E2136,Nasdaq!$A$2:$F$3174,5,1)</f>
        <v>7766.6201170000004</v>
      </c>
      <c r="O2136" s="11">
        <f>VLOOKUP(F2136,Nasdaq!$A$2:$F$3174,5,1)</f>
        <v>8540.8300780000009</v>
      </c>
      <c r="P2136" s="11">
        <f t="shared" si="134"/>
        <v>92</v>
      </c>
      <c r="Q2136" s="15">
        <f t="shared" si="135"/>
        <v>0.90935448003556307</v>
      </c>
    </row>
    <row r="2137" spans="1:17" ht="19.5" customHeight="1" x14ac:dyDescent="0.2">
      <c r="A2137" s="12">
        <v>6118</v>
      </c>
      <c r="B2137" s="6" t="s">
        <v>711</v>
      </c>
      <c r="C2137" s="12">
        <v>1366</v>
      </c>
      <c r="D2137" s="6" t="s">
        <v>3673</v>
      </c>
      <c r="E2137" s="13">
        <v>41331</v>
      </c>
      <c r="F2137" s="13">
        <v>42506</v>
      </c>
      <c r="G2137" s="13">
        <v>41331</v>
      </c>
      <c r="H2137" s="6" t="s">
        <v>7944</v>
      </c>
      <c r="I2137" s="6" t="s">
        <v>8099</v>
      </c>
      <c r="J2137" s="14">
        <v>4.7300000000000002E-2</v>
      </c>
      <c r="K2137" s="14">
        <v>0.1288</v>
      </c>
      <c r="L2137" s="15">
        <f t="shared" si="132"/>
        <v>-8.1499999999999989E-2</v>
      </c>
      <c r="M2137" s="11">
        <f t="shared" si="133"/>
        <v>0</v>
      </c>
      <c r="N2137" s="11">
        <f>VLOOKUP(E2137,Nasdaq!$A$2:$F$3174,5,1)</f>
        <v>3129.6499020000001</v>
      </c>
      <c r="O2137" s="11">
        <f>VLOOKUP(F2137,Nasdaq!$A$2:$F$3174,5,1)</f>
        <v>4775.4599609999996</v>
      </c>
      <c r="P2137" s="11">
        <f t="shared" si="134"/>
        <v>1175</v>
      </c>
      <c r="Q2137" s="15">
        <f t="shared" si="135"/>
        <v>0.65536158007700762</v>
      </c>
    </row>
    <row r="2138" spans="1:17" ht="19.5" customHeight="1" x14ac:dyDescent="0.2">
      <c r="A2138" s="12">
        <v>6118</v>
      </c>
      <c r="B2138" s="6" t="s">
        <v>711</v>
      </c>
      <c r="C2138" s="12">
        <v>143</v>
      </c>
      <c r="D2138" s="6" t="s">
        <v>6519</v>
      </c>
      <c r="E2138" s="13">
        <v>43600</v>
      </c>
      <c r="F2138" s="13">
        <v>43685</v>
      </c>
      <c r="H2138" s="6" t="s">
        <v>7948</v>
      </c>
      <c r="I2138" s="6" t="s">
        <v>8017</v>
      </c>
      <c r="J2138" s="14">
        <v>1.18E-2</v>
      </c>
      <c r="K2138" s="14">
        <v>0.15939999999999999</v>
      </c>
      <c r="L2138" s="15">
        <f t="shared" si="132"/>
        <v>-0.14759999999999998</v>
      </c>
      <c r="M2138" s="11">
        <f t="shared" si="133"/>
        <v>0</v>
      </c>
      <c r="N2138" s="11">
        <f>VLOOKUP(E2138,Nasdaq!$A$2:$F$3174,5,1)</f>
        <v>7822.1499020000001</v>
      </c>
      <c r="O2138" s="11">
        <f>VLOOKUP(F2138,Nasdaq!$A$2:$F$3174,5,1)</f>
        <v>8039.1601559999999</v>
      </c>
      <c r="P2138" s="11">
        <f t="shared" si="134"/>
        <v>85</v>
      </c>
      <c r="Q2138" s="15">
        <f t="shared" si="135"/>
        <v>0.97300671334255251</v>
      </c>
    </row>
    <row r="2139" spans="1:17" ht="19.5" customHeight="1" x14ac:dyDescent="0.2">
      <c r="A2139" s="12">
        <v>6118</v>
      </c>
      <c r="B2139" s="6" t="s">
        <v>711</v>
      </c>
      <c r="C2139" s="12">
        <v>327</v>
      </c>
      <c r="D2139" s="6" t="s">
        <v>3674</v>
      </c>
      <c r="E2139" s="13">
        <v>42863</v>
      </c>
      <c r="F2139" s="13">
        <v>43327</v>
      </c>
      <c r="G2139" s="13">
        <v>42863</v>
      </c>
      <c r="H2139" s="6" t="s">
        <v>7949</v>
      </c>
      <c r="I2139" s="6" t="s">
        <v>7966</v>
      </c>
      <c r="J2139" s="14">
        <v>1.1699999999999999E-2</v>
      </c>
      <c r="K2139" s="14">
        <v>0.1578</v>
      </c>
      <c r="L2139" s="15">
        <f t="shared" si="132"/>
        <v>-0.14610000000000001</v>
      </c>
      <c r="M2139" s="11">
        <f t="shared" si="133"/>
        <v>0</v>
      </c>
      <c r="N2139" s="11">
        <f>VLOOKUP(E2139,Nasdaq!$A$2:$F$3174,5,1)</f>
        <v>6102.6601559999999</v>
      </c>
      <c r="O2139" s="11">
        <f>VLOOKUP(F2139,Nasdaq!$A$2:$F$3174,5,1)</f>
        <v>7774.1201170000004</v>
      </c>
      <c r="P2139" s="11">
        <f t="shared" si="134"/>
        <v>464</v>
      </c>
      <c r="Q2139" s="15">
        <f t="shared" si="135"/>
        <v>0.78499801739973041</v>
      </c>
    </row>
    <row r="2140" spans="1:17" ht="19.5" customHeight="1" x14ac:dyDescent="0.2">
      <c r="A2140" s="12">
        <v>6118</v>
      </c>
      <c r="B2140" s="6" t="s">
        <v>711</v>
      </c>
      <c r="C2140" s="12">
        <v>587</v>
      </c>
      <c r="D2140" s="6" t="s">
        <v>3930</v>
      </c>
      <c r="E2140" s="13">
        <v>42050</v>
      </c>
      <c r="F2140" s="13">
        <v>43419</v>
      </c>
      <c r="H2140" s="6" t="s">
        <v>7949</v>
      </c>
      <c r="I2140" s="6" t="s">
        <v>8060</v>
      </c>
      <c r="J2140" s="14">
        <v>3.5999999999999999E-3</v>
      </c>
      <c r="K2140" s="14">
        <v>9.4700000000000006E-2</v>
      </c>
      <c r="L2140" s="15">
        <f t="shared" si="132"/>
        <v>-9.11E-2</v>
      </c>
      <c r="M2140" s="11">
        <f t="shared" si="133"/>
        <v>0</v>
      </c>
      <c r="N2140" s="11">
        <f>VLOOKUP(E2140,Nasdaq!$A$2:$F$3174,5,1)</f>
        <v>4893.8398440000001</v>
      </c>
      <c r="O2140" s="11">
        <f>VLOOKUP(F2140,Nasdaq!$A$2:$F$3174,5,1)</f>
        <v>7259.0297849999997</v>
      </c>
      <c r="P2140" s="11">
        <f t="shared" si="134"/>
        <v>1369</v>
      </c>
      <c r="Q2140" s="15">
        <f t="shared" si="135"/>
        <v>0.67417325047004573</v>
      </c>
    </row>
    <row r="2141" spans="1:17" ht="19.5" customHeight="1" x14ac:dyDescent="0.2">
      <c r="A2141" s="12">
        <v>6118</v>
      </c>
      <c r="B2141" s="6" t="s">
        <v>711</v>
      </c>
      <c r="C2141" s="12">
        <v>1286</v>
      </c>
      <c r="D2141" s="6" t="s">
        <v>6520</v>
      </c>
      <c r="E2141" s="13">
        <v>43600</v>
      </c>
      <c r="F2141" s="13">
        <v>43692</v>
      </c>
      <c r="H2141" s="6" t="s">
        <v>7946</v>
      </c>
      <c r="I2141" s="6" t="s">
        <v>8100</v>
      </c>
      <c r="J2141" s="14">
        <v>-3.4999999999999996E-3</v>
      </c>
      <c r="K2141" s="14">
        <v>1.61E-2</v>
      </c>
      <c r="L2141" s="15">
        <f t="shared" si="132"/>
        <v>-1.9599999999999999E-2</v>
      </c>
      <c r="M2141" s="11">
        <f t="shared" si="133"/>
        <v>0</v>
      </c>
      <c r="N2141" s="11">
        <f>VLOOKUP(E2141,Nasdaq!$A$2:$F$3174,5,1)</f>
        <v>7822.1499020000001</v>
      </c>
      <c r="O2141" s="11">
        <f>VLOOKUP(F2141,Nasdaq!$A$2:$F$3174,5,1)</f>
        <v>7766.6201170000004</v>
      </c>
      <c r="P2141" s="11">
        <f t="shared" si="134"/>
        <v>92</v>
      </c>
      <c r="Q2141" s="15">
        <f t="shared" si="135"/>
        <v>1.0071495869000366</v>
      </c>
    </row>
    <row r="2142" spans="1:17" ht="19.5" customHeight="1" x14ac:dyDescent="0.2">
      <c r="A2142" s="12">
        <v>6118</v>
      </c>
      <c r="B2142" s="6" t="s">
        <v>711</v>
      </c>
      <c r="C2142" s="12">
        <v>831</v>
      </c>
      <c r="D2142" s="6" t="s">
        <v>2572</v>
      </c>
      <c r="E2142" s="13">
        <v>41593</v>
      </c>
      <c r="F2142" s="13">
        <v>43054</v>
      </c>
      <c r="G2142" s="13">
        <v>41663</v>
      </c>
      <c r="H2142" s="6" t="s">
        <v>7944</v>
      </c>
      <c r="I2142" s="6" t="s">
        <v>7993</v>
      </c>
      <c r="J2142" s="14">
        <v>-3.9000000000000003E-3</v>
      </c>
      <c r="K2142" s="14">
        <v>0.1158</v>
      </c>
      <c r="L2142" s="15">
        <f t="shared" si="132"/>
        <v>-0.1197</v>
      </c>
      <c r="M2142" s="11">
        <f t="shared" si="133"/>
        <v>0</v>
      </c>
      <c r="N2142" s="11">
        <f>VLOOKUP(E2142,Nasdaq!$A$2:$F$3174,5,1)</f>
        <v>3985.969971</v>
      </c>
      <c r="O2142" s="11">
        <f>VLOOKUP(F2142,Nasdaq!$A$2:$F$3174,5,1)</f>
        <v>6706.2099609999996</v>
      </c>
      <c r="P2142" s="11">
        <f t="shared" si="134"/>
        <v>1461</v>
      </c>
      <c r="Q2142" s="15">
        <f t="shared" si="135"/>
        <v>0.59437057337813248</v>
      </c>
    </row>
    <row r="2143" spans="1:17" ht="19.5" customHeight="1" x14ac:dyDescent="0.2">
      <c r="A2143" s="12">
        <v>6118</v>
      </c>
      <c r="B2143" s="6" t="s">
        <v>711</v>
      </c>
      <c r="C2143" s="12">
        <v>259</v>
      </c>
      <c r="D2143" s="6" t="s">
        <v>3675</v>
      </c>
      <c r="E2143" s="13">
        <v>41624</v>
      </c>
      <c r="F2143" s="13">
        <v>42781</v>
      </c>
      <c r="G2143" s="13">
        <v>41624</v>
      </c>
      <c r="H2143" s="6" t="s">
        <v>7948</v>
      </c>
      <c r="I2143" s="6" t="s">
        <v>7978</v>
      </c>
      <c r="J2143" s="14">
        <v>-7.3000000000000001E-3</v>
      </c>
      <c r="K2143" s="14">
        <v>0.11349999999999999</v>
      </c>
      <c r="L2143" s="15">
        <f t="shared" si="132"/>
        <v>-0.12079999999999999</v>
      </c>
      <c r="M2143" s="11">
        <f t="shared" si="133"/>
        <v>0</v>
      </c>
      <c r="N2143" s="11">
        <f>VLOOKUP(E2143,Nasdaq!$A$2:$F$3174,5,1)</f>
        <v>4029.5200199999999</v>
      </c>
      <c r="O2143" s="11">
        <f>VLOOKUP(F2143,Nasdaq!$A$2:$F$3174,5,1)</f>
        <v>5819.4399409999996</v>
      </c>
      <c r="P2143" s="11">
        <f t="shared" si="134"/>
        <v>1157</v>
      </c>
      <c r="Q2143" s="15">
        <f t="shared" si="135"/>
        <v>0.69242462642139269</v>
      </c>
    </row>
    <row r="2144" spans="1:17" ht="19.5" customHeight="1" x14ac:dyDescent="0.2">
      <c r="A2144" s="12">
        <v>6118</v>
      </c>
      <c r="B2144" s="6" t="s">
        <v>711</v>
      </c>
      <c r="C2144" s="12">
        <v>9217</v>
      </c>
      <c r="D2144" s="6" t="s">
        <v>3676</v>
      </c>
      <c r="E2144" s="13">
        <v>42961</v>
      </c>
      <c r="F2144" s="13">
        <v>44415</v>
      </c>
      <c r="H2144" s="6" t="s">
        <v>7951</v>
      </c>
      <c r="I2144" s="6" t="s">
        <v>7991</v>
      </c>
      <c r="J2144" s="14">
        <v>-3.6499999999999998E-2</v>
      </c>
      <c r="K2144" s="14">
        <v>0.13100000000000001</v>
      </c>
      <c r="L2144" s="15">
        <f t="shared" si="132"/>
        <v>-0.16750000000000001</v>
      </c>
      <c r="M2144" s="11">
        <f t="shared" si="133"/>
        <v>0</v>
      </c>
      <c r="N2144" s="11">
        <f>VLOOKUP(E2144,Nasdaq!$A$2:$F$3174,5,1)</f>
        <v>6340.2299800000001</v>
      </c>
      <c r="O2144" s="11">
        <f>VLOOKUP(F2144,Nasdaq!$A$2:$F$3174,5,1)</f>
        <v>11010.980469</v>
      </c>
      <c r="P2144" s="11">
        <f t="shared" si="134"/>
        <v>1454</v>
      </c>
      <c r="Q2144" s="15">
        <f t="shared" si="135"/>
        <v>0.57581035514187917</v>
      </c>
    </row>
    <row r="2145" spans="1:17" ht="19.5" customHeight="1" x14ac:dyDescent="0.2">
      <c r="A2145" s="12">
        <v>6118</v>
      </c>
      <c r="B2145" s="6" t="s">
        <v>711</v>
      </c>
      <c r="C2145" s="12">
        <v>753</v>
      </c>
      <c r="D2145" s="6" t="s">
        <v>2629</v>
      </c>
      <c r="E2145" s="13">
        <v>43876</v>
      </c>
      <c r="F2145" s="13">
        <v>44415</v>
      </c>
      <c r="H2145" s="6" t="s">
        <v>7950</v>
      </c>
      <c r="I2145" s="6" t="s">
        <v>8026</v>
      </c>
      <c r="J2145" s="14">
        <v>-5.5599999999999997E-2</v>
      </c>
      <c r="K2145" s="14">
        <v>1.2800000000000001E-2</v>
      </c>
      <c r="L2145" s="15">
        <f t="shared" si="132"/>
        <v>-6.8400000000000002E-2</v>
      </c>
      <c r="M2145" s="11">
        <f t="shared" si="133"/>
        <v>0</v>
      </c>
      <c r="N2145" s="11">
        <f>VLOOKUP(E2145,Nasdaq!$A$2:$F$3174,5,1)</f>
        <v>9731.1796880000002</v>
      </c>
      <c r="O2145" s="11">
        <f>VLOOKUP(F2145,Nasdaq!$A$2:$F$3174,5,1)</f>
        <v>11010.980469</v>
      </c>
      <c r="P2145" s="11">
        <f t="shared" si="134"/>
        <v>539</v>
      </c>
      <c r="Q2145" s="15">
        <f t="shared" si="135"/>
        <v>0.88377105263147337</v>
      </c>
    </row>
    <row r="2146" spans="1:17" ht="19.5" customHeight="1" x14ac:dyDescent="0.2">
      <c r="A2146" s="12">
        <v>6118</v>
      </c>
      <c r="B2146" s="6" t="s">
        <v>711</v>
      </c>
      <c r="C2146" s="12">
        <v>42220</v>
      </c>
      <c r="D2146" s="6" t="s">
        <v>6521</v>
      </c>
      <c r="E2146" s="13">
        <v>43600</v>
      </c>
      <c r="F2146" s="13">
        <v>43868</v>
      </c>
      <c r="G2146" s="13">
        <v>43759</v>
      </c>
      <c r="H2146" s="6" t="s">
        <v>7944</v>
      </c>
      <c r="I2146" s="6" t="s">
        <v>7997</v>
      </c>
      <c r="J2146" s="14">
        <v>-6.2100000000000002E-2</v>
      </c>
      <c r="K2146" s="14">
        <v>0.25829999999999997</v>
      </c>
      <c r="L2146" s="15">
        <f t="shared" si="132"/>
        <v>-0.32039999999999996</v>
      </c>
      <c r="M2146" s="11">
        <f t="shared" si="133"/>
        <v>0</v>
      </c>
      <c r="N2146" s="11">
        <f>VLOOKUP(E2146,Nasdaq!$A$2:$F$3174,5,1)</f>
        <v>7822.1499020000001</v>
      </c>
      <c r="O2146" s="11">
        <f>VLOOKUP(F2146,Nasdaq!$A$2:$F$3174,5,1)</f>
        <v>9520.5097659999992</v>
      </c>
      <c r="P2146" s="11">
        <f t="shared" si="134"/>
        <v>268</v>
      </c>
      <c r="Q2146" s="15">
        <f t="shared" si="135"/>
        <v>0.82161205717542207</v>
      </c>
    </row>
    <row r="2147" spans="1:17" ht="19.5" customHeight="1" x14ac:dyDescent="0.2">
      <c r="A2147" s="12">
        <v>6118</v>
      </c>
      <c r="B2147" s="6" t="s">
        <v>711</v>
      </c>
      <c r="C2147" s="12">
        <v>1649</v>
      </c>
      <c r="D2147" s="6" t="s">
        <v>5379</v>
      </c>
      <c r="E2147" s="13">
        <v>42050</v>
      </c>
      <c r="F2147" s="13">
        <v>43419</v>
      </c>
      <c r="H2147" s="6" t="s">
        <v>7946</v>
      </c>
      <c r="I2147" s="6" t="s">
        <v>8095</v>
      </c>
      <c r="J2147" s="14">
        <v>-9.0899999999999995E-2</v>
      </c>
      <c r="K2147" s="14">
        <v>9.4700000000000006E-2</v>
      </c>
      <c r="L2147" s="15">
        <f t="shared" si="132"/>
        <v>-0.18559999999999999</v>
      </c>
      <c r="M2147" s="11">
        <f t="shared" si="133"/>
        <v>0</v>
      </c>
      <c r="N2147" s="11">
        <f>VLOOKUP(E2147,Nasdaq!$A$2:$F$3174,5,1)</f>
        <v>4893.8398440000001</v>
      </c>
      <c r="O2147" s="11">
        <f>VLOOKUP(F2147,Nasdaq!$A$2:$F$3174,5,1)</f>
        <v>7259.0297849999997</v>
      </c>
      <c r="P2147" s="11">
        <f t="shared" si="134"/>
        <v>1369</v>
      </c>
      <c r="Q2147" s="15">
        <f t="shared" si="135"/>
        <v>0.67417325047004573</v>
      </c>
    </row>
    <row r="2148" spans="1:17" ht="19.5" customHeight="1" x14ac:dyDescent="0.2">
      <c r="A2148" s="12">
        <v>6118</v>
      </c>
      <c r="B2148" s="6" t="s">
        <v>711</v>
      </c>
      <c r="C2148" s="12">
        <v>1628</v>
      </c>
      <c r="D2148" s="6" t="s">
        <v>4308</v>
      </c>
      <c r="E2148" s="13">
        <v>42870</v>
      </c>
      <c r="F2148" s="13">
        <v>43419</v>
      </c>
      <c r="H2148" s="6" t="s">
        <v>7950</v>
      </c>
      <c r="I2148" s="6" t="s">
        <v>7984</v>
      </c>
      <c r="J2148" s="14">
        <v>-9.9199999999999997E-2</v>
      </c>
      <c r="K2148" s="14">
        <v>0.1104</v>
      </c>
      <c r="L2148" s="15">
        <f t="shared" si="132"/>
        <v>-0.20960000000000001</v>
      </c>
      <c r="M2148" s="11">
        <f t="shared" si="133"/>
        <v>0</v>
      </c>
      <c r="N2148" s="11">
        <f>VLOOKUP(E2148,Nasdaq!$A$2:$F$3174,5,1)</f>
        <v>6149.669922</v>
      </c>
      <c r="O2148" s="11">
        <f>VLOOKUP(F2148,Nasdaq!$A$2:$F$3174,5,1)</f>
        <v>7259.0297849999997</v>
      </c>
      <c r="P2148" s="11">
        <f t="shared" si="134"/>
        <v>549</v>
      </c>
      <c r="Q2148" s="15">
        <f t="shared" si="135"/>
        <v>0.84717588905025099</v>
      </c>
    </row>
    <row r="2149" spans="1:17" ht="19.5" customHeight="1" x14ac:dyDescent="0.2">
      <c r="A2149" s="12">
        <v>6118</v>
      </c>
      <c r="B2149" s="6" t="s">
        <v>711</v>
      </c>
      <c r="C2149" s="12">
        <v>1219</v>
      </c>
      <c r="D2149" s="6" t="s">
        <v>3677</v>
      </c>
      <c r="E2149" s="13">
        <v>43876</v>
      </c>
      <c r="F2149" s="13">
        <v>44415</v>
      </c>
      <c r="H2149" s="6" t="s">
        <v>7946</v>
      </c>
      <c r="I2149" s="6" t="s">
        <v>8094</v>
      </c>
      <c r="J2149" s="14">
        <v>-0.11130000000000001</v>
      </c>
      <c r="K2149" s="14">
        <v>1.2800000000000001E-2</v>
      </c>
      <c r="L2149" s="15">
        <f t="shared" si="132"/>
        <v>-0.12410000000000002</v>
      </c>
      <c r="M2149" s="11">
        <f t="shared" si="133"/>
        <v>0</v>
      </c>
      <c r="N2149" s="11">
        <f>VLOOKUP(E2149,Nasdaq!$A$2:$F$3174,5,1)</f>
        <v>9731.1796880000002</v>
      </c>
      <c r="O2149" s="11">
        <f>VLOOKUP(F2149,Nasdaq!$A$2:$F$3174,5,1)</f>
        <v>11010.980469</v>
      </c>
      <c r="P2149" s="11">
        <f t="shared" si="134"/>
        <v>539</v>
      </c>
      <c r="Q2149" s="15">
        <f t="shared" si="135"/>
        <v>0.88377105263147337</v>
      </c>
    </row>
    <row r="2150" spans="1:17" ht="19.5" customHeight="1" x14ac:dyDescent="0.2">
      <c r="A2150" s="12">
        <v>6118</v>
      </c>
      <c r="B2150" s="6" t="s">
        <v>711</v>
      </c>
      <c r="C2150" s="12">
        <v>581</v>
      </c>
      <c r="D2150" s="6" t="s">
        <v>3678</v>
      </c>
      <c r="E2150" s="13">
        <v>43235</v>
      </c>
      <c r="F2150" s="13">
        <v>44415</v>
      </c>
      <c r="H2150" s="6" t="s">
        <v>7944</v>
      </c>
      <c r="I2150" s="6" t="s">
        <v>8015</v>
      </c>
      <c r="J2150" s="14">
        <v>-0.1278</v>
      </c>
      <c r="K2150" s="14">
        <v>0.12240000000000001</v>
      </c>
      <c r="L2150" s="15">
        <f t="shared" ref="L2150:L2211" si="136">J2150-K2150</f>
        <v>-0.25019999999999998</v>
      </c>
      <c r="M2150" s="11">
        <f t="shared" ref="M2150:M2211" si="137">IF(L2150&gt;0,1,0)</f>
        <v>0</v>
      </c>
      <c r="N2150" s="11">
        <f>VLOOKUP(E2150,Nasdaq!$A$2:$F$3174,5,1)</f>
        <v>7351.6298829999996</v>
      </c>
      <c r="O2150" s="11">
        <f>VLOOKUP(F2150,Nasdaq!$A$2:$F$3174,5,1)</f>
        <v>11010.980469</v>
      </c>
      <c r="P2150" s="11">
        <f t="shared" ref="P2150:P2211" si="138">_xlfn.DAYS(F2150,E2150)</f>
        <v>1180</v>
      </c>
      <c r="Q2150" s="15">
        <f t="shared" ref="Q2150:Q2211" si="139">(O2150/N2150)^(1/P2150/365-1)</f>
        <v>0.66766413754814713</v>
      </c>
    </row>
    <row r="2151" spans="1:17" ht="19.5" customHeight="1" x14ac:dyDescent="0.2">
      <c r="A2151" s="12">
        <v>6118</v>
      </c>
      <c r="B2151" s="6" t="s">
        <v>711</v>
      </c>
      <c r="C2151" s="12">
        <v>266</v>
      </c>
      <c r="D2151" s="6" t="s">
        <v>6522</v>
      </c>
      <c r="E2151" s="13">
        <v>43876</v>
      </c>
      <c r="F2151" s="13">
        <v>44415</v>
      </c>
      <c r="H2151" s="6" t="s">
        <v>7946</v>
      </c>
      <c r="I2151" s="6" t="s">
        <v>8100</v>
      </c>
      <c r="J2151" s="14">
        <v>-0.1303</v>
      </c>
      <c r="K2151" s="14">
        <v>1.2800000000000001E-2</v>
      </c>
      <c r="L2151" s="15">
        <f t="shared" si="136"/>
        <v>-0.1431</v>
      </c>
      <c r="M2151" s="11">
        <f t="shared" si="137"/>
        <v>0</v>
      </c>
      <c r="N2151" s="11">
        <f>VLOOKUP(E2151,Nasdaq!$A$2:$F$3174,5,1)</f>
        <v>9731.1796880000002</v>
      </c>
      <c r="O2151" s="11">
        <f>VLOOKUP(F2151,Nasdaq!$A$2:$F$3174,5,1)</f>
        <v>11010.980469</v>
      </c>
      <c r="P2151" s="11">
        <f t="shared" si="138"/>
        <v>539</v>
      </c>
      <c r="Q2151" s="15">
        <f t="shared" si="139"/>
        <v>0.88377105263147337</v>
      </c>
    </row>
    <row r="2152" spans="1:17" ht="19.5" customHeight="1" x14ac:dyDescent="0.2">
      <c r="A2152" s="12">
        <v>6118</v>
      </c>
      <c r="B2152" s="6" t="s">
        <v>711</v>
      </c>
      <c r="C2152" s="12">
        <v>462</v>
      </c>
      <c r="D2152" s="6" t="s">
        <v>4303</v>
      </c>
      <c r="E2152" s="13">
        <v>43054</v>
      </c>
      <c r="F2152" s="13">
        <v>43327</v>
      </c>
      <c r="H2152" s="6" t="s">
        <v>7948</v>
      </c>
      <c r="I2152" s="6" t="s">
        <v>8147</v>
      </c>
      <c r="J2152" s="14">
        <v>-0.15079999999999999</v>
      </c>
      <c r="K2152" s="14">
        <v>0.1565</v>
      </c>
      <c r="L2152" s="15">
        <f t="shared" si="136"/>
        <v>-0.30730000000000002</v>
      </c>
      <c r="M2152" s="11">
        <f t="shared" si="137"/>
        <v>0</v>
      </c>
      <c r="N2152" s="11">
        <f>VLOOKUP(E2152,Nasdaq!$A$2:$F$3174,5,1)</f>
        <v>6706.2099609999996</v>
      </c>
      <c r="O2152" s="11">
        <f>VLOOKUP(F2152,Nasdaq!$A$2:$F$3174,5,1)</f>
        <v>7774.1201170000004</v>
      </c>
      <c r="P2152" s="11">
        <f t="shared" si="138"/>
        <v>273</v>
      </c>
      <c r="Q2152" s="15">
        <f t="shared" si="139"/>
        <v>0.86263394505145674</v>
      </c>
    </row>
    <row r="2153" spans="1:17" ht="19.5" customHeight="1" x14ac:dyDescent="0.2">
      <c r="A2153" s="12">
        <v>6118</v>
      </c>
      <c r="B2153" s="6" t="s">
        <v>711</v>
      </c>
      <c r="C2153" s="12">
        <v>620</v>
      </c>
      <c r="D2153" s="6" t="s">
        <v>3679</v>
      </c>
      <c r="E2153" s="13">
        <v>41207</v>
      </c>
      <c r="F2153" s="13">
        <v>41684</v>
      </c>
      <c r="G2153" s="13">
        <v>41207</v>
      </c>
      <c r="H2153" s="6" t="s">
        <v>7944</v>
      </c>
      <c r="I2153" s="6" t="s">
        <v>8011</v>
      </c>
      <c r="J2153" s="14">
        <v>-0.1691</v>
      </c>
      <c r="K2153" s="14">
        <v>0.25069999999999998</v>
      </c>
      <c r="L2153" s="15">
        <f t="shared" si="136"/>
        <v>-0.41979999999999995</v>
      </c>
      <c r="M2153" s="11">
        <f t="shared" si="137"/>
        <v>0</v>
      </c>
      <c r="N2153" s="11">
        <f>VLOOKUP(E2153,Nasdaq!$A$2:$F$3174,5,1)</f>
        <v>2986.1201169999999</v>
      </c>
      <c r="O2153" s="11">
        <f>VLOOKUP(F2153,Nasdaq!$A$2:$F$3174,5,1)</f>
        <v>4244.0200199999999</v>
      </c>
      <c r="P2153" s="11">
        <f t="shared" si="138"/>
        <v>477</v>
      </c>
      <c r="Q2153" s="15">
        <f t="shared" si="139"/>
        <v>0.70360793121132204</v>
      </c>
    </row>
    <row r="2154" spans="1:17" ht="19.5" customHeight="1" x14ac:dyDescent="0.2">
      <c r="A2154" s="12">
        <v>6118</v>
      </c>
      <c r="B2154" s="6" t="s">
        <v>711</v>
      </c>
      <c r="C2154" s="12">
        <v>17566</v>
      </c>
      <c r="D2154" s="6" t="s">
        <v>5515</v>
      </c>
      <c r="E2154" s="13">
        <v>42505</v>
      </c>
      <c r="F2154" s="13">
        <v>43235</v>
      </c>
      <c r="H2154" s="6" t="s">
        <v>7946</v>
      </c>
      <c r="I2154" s="6" t="s">
        <v>8100</v>
      </c>
      <c r="J2154" s="14">
        <v>-0.2177</v>
      </c>
      <c r="K2154" s="14">
        <v>0.16879999999999998</v>
      </c>
      <c r="L2154" s="15">
        <f t="shared" si="136"/>
        <v>-0.38649999999999995</v>
      </c>
      <c r="M2154" s="11">
        <f t="shared" si="137"/>
        <v>0</v>
      </c>
      <c r="N2154" s="11">
        <f>VLOOKUP(E2154,Nasdaq!$A$2:$F$3174,5,1)</f>
        <v>4717.6801759999998</v>
      </c>
      <c r="O2154" s="11">
        <f>VLOOKUP(F2154,Nasdaq!$A$2:$F$3174,5,1)</f>
        <v>7351.6298829999996</v>
      </c>
      <c r="P2154" s="11">
        <f t="shared" si="138"/>
        <v>730</v>
      </c>
      <c r="Q2154" s="15">
        <f t="shared" si="139"/>
        <v>0.64172001384947441</v>
      </c>
    </row>
    <row r="2155" spans="1:17" ht="19.5" customHeight="1" x14ac:dyDescent="0.2">
      <c r="A2155" s="12">
        <v>6118</v>
      </c>
      <c r="B2155" s="6" t="s">
        <v>711</v>
      </c>
      <c r="C2155" s="12">
        <v>937</v>
      </c>
      <c r="D2155" s="6" t="s">
        <v>3680</v>
      </c>
      <c r="E2155" s="13">
        <v>42415</v>
      </c>
      <c r="F2155" s="13">
        <v>43054</v>
      </c>
      <c r="G2155" s="13">
        <v>42506</v>
      </c>
      <c r="H2155" s="6" t="s">
        <v>7944</v>
      </c>
      <c r="I2155" s="6" t="s">
        <v>8155</v>
      </c>
      <c r="J2155" s="14">
        <v>-0.23670000000000002</v>
      </c>
      <c r="K2155" s="14">
        <v>0.21340000000000001</v>
      </c>
      <c r="L2155" s="15">
        <f t="shared" si="136"/>
        <v>-0.45010000000000006</v>
      </c>
      <c r="M2155" s="11">
        <f t="shared" si="137"/>
        <v>0</v>
      </c>
      <c r="N2155" s="11">
        <f>VLOOKUP(E2155,Nasdaq!$A$2:$F$3174,5,1)</f>
        <v>4337.5097660000001</v>
      </c>
      <c r="O2155" s="11">
        <f>VLOOKUP(F2155,Nasdaq!$A$2:$F$3174,5,1)</f>
        <v>6706.2099609999996</v>
      </c>
      <c r="P2155" s="11">
        <f t="shared" si="138"/>
        <v>639</v>
      </c>
      <c r="Q2155" s="15">
        <f t="shared" si="139"/>
        <v>0.64679124194460347</v>
      </c>
    </row>
    <row r="2156" spans="1:17" ht="19.5" customHeight="1" x14ac:dyDescent="0.2">
      <c r="A2156" s="12">
        <v>6118</v>
      </c>
      <c r="B2156" s="6" t="s">
        <v>711</v>
      </c>
      <c r="C2156" s="12">
        <v>1699</v>
      </c>
      <c r="D2156" s="6" t="s">
        <v>4395</v>
      </c>
      <c r="E2156" s="13">
        <v>42781</v>
      </c>
      <c r="F2156" s="13">
        <v>42870</v>
      </c>
      <c r="H2156" s="6" t="s">
        <v>7944</v>
      </c>
      <c r="I2156" s="6" t="s">
        <v>8016</v>
      </c>
      <c r="J2156" s="14">
        <v>-0.30230000000000001</v>
      </c>
      <c r="K2156" s="14">
        <v>0.1174</v>
      </c>
      <c r="L2156" s="15">
        <f t="shared" si="136"/>
        <v>-0.41970000000000002</v>
      </c>
      <c r="M2156" s="11">
        <f t="shared" si="137"/>
        <v>0</v>
      </c>
      <c r="N2156" s="11">
        <f>VLOOKUP(E2156,Nasdaq!$A$2:$F$3174,5,1)</f>
        <v>5819.4399409999996</v>
      </c>
      <c r="O2156" s="11">
        <f>VLOOKUP(F2156,Nasdaq!$A$2:$F$3174,5,1)</f>
        <v>6149.669922</v>
      </c>
      <c r="P2156" s="11">
        <f t="shared" si="138"/>
        <v>89</v>
      </c>
      <c r="Q2156" s="15">
        <f t="shared" si="139"/>
        <v>0.94630279388528604</v>
      </c>
    </row>
    <row r="2157" spans="1:17" ht="19.5" customHeight="1" x14ac:dyDescent="0.2">
      <c r="A2157" s="12">
        <v>6118</v>
      </c>
      <c r="B2157" s="6" t="s">
        <v>711</v>
      </c>
      <c r="C2157" s="12">
        <v>482</v>
      </c>
      <c r="D2157" s="6" t="s">
        <v>5508</v>
      </c>
      <c r="E2157" s="13">
        <v>43327</v>
      </c>
      <c r="F2157" s="13">
        <v>43419</v>
      </c>
      <c r="H2157" s="6" t="s">
        <v>7944</v>
      </c>
      <c r="I2157" s="6" t="s">
        <v>8120</v>
      </c>
      <c r="J2157" s="14">
        <v>-0.31940000000000002</v>
      </c>
      <c r="K2157" s="14">
        <v>-0.10050000000000001</v>
      </c>
      <c r="L2157" s="15">
        <f t="shared" si="136"/>
        <v>-0.21890000000000001</v>
      </c>
      <c r="M2157" s="11">
        <f t="shared" si="137"/>
        <v>0</v>
      </c>
      <c r="N2157" s="11">
        <f>VLOOKUP(E2157,Nasdaq!$A$2:$F$3174,5,1)</f>
        <v>7774.1201170000004</v>
      </c>
      <c r="O2157" s="11">
        <f>VLOOKUP(F2157,Nasdaq!$A$2:$F$3174,5,1)</f>
        <v>7259.0297849999997</v>
      </c>
      <c r="P2157" s="11">
        <f t="shared" si="138"/>
        <v>92</v>
      </c>
      <c r="Q2157" s="15">
        <f t="shared" si="139"/>
        <v>1.0709563779571722</v>
      </c>
    </row>
    <row r="2158" spans="1:17" ht="19.5" customHeight="1" x14ac:dyDescent="0.2">
      <c r="A2158" s="12">
        <v>6118</v>
      </c>
      <c r="B2158" s="6" t="s">
        <v>711</v>
      </c>
      <c r="C2158" s="12">
        <v>561</v>
      </c>
      <c r="D2158" s="6" t="s">
        <v>6523</v>
      </c>
      <c r="E2158" s="13">
        <v>43876</v>
      </c>
      <c r="F2158" s="13">
        <v>44415</v>
      </c>
      <c r="H2158" s="6" t="s">
        <v>7945</v>
      </c>
      <c r="I2158" s="6" t="s">
        <v>8072</v>
      </c>
      <c r="J2158" s="14">
        <v>-0.35700000000000004</v>
      </c>
      <c r="K2158" s="14">
        <v>1.2800000000000001E-2</v>
      </c>
      <c r="L2158" s="15">
        <f t="shared" si="136"/>
        <v>-0.36980000000000002</v>
      </c>
      <c r="M2158" s="11">
        <f t="shared" si="137"/>
        <v>0</v>
      </c>
      <c r="N2158" s="11">
        <f>VLOOKUP(E2158,Nasdaq!$A$2:$F$3174,5,1)</f>
        <v>9731.1796880000002</v>
      </c>
      <c r="O2158" s="11">
        <f>VLOOKUP(F2158,Nasdaq!$A$2:$F$3174,5,1)</f>
        <v>11010.980469</v>
      </c>
      <c r="P2158" s="11">
        <f t="shared" si="138"/>
        <v>539</v>
      </c>
      <c r="Q2158" s="15">
        <f t="shared" si="139"/>
        <v>0.88377105263147337</v>
      </c>
    </row>
    <row r="2159" spans="1:17" ht="19.5" customHeight="1" x14ac:dyDescent="0.2">
      <c r="A2159" s="12">
        <v>6118</v>
      </c>
      <c r="B2159" s="6" t="s">
        <v>711</v>
      </c>
      <c r="C2159" s="12">
        <v>1589</v>
      </c>
      <c r="D2159" s="6" t="s">
        <v>6461</v>
      </c>
      <c r="E2159" s="13">
        <v>43419</v>
      </c>
      <c r="F2159" s="13">
        <v>44415</v>
      </c>
      <c r="H2159" s="6" t="s">
        <v>7948</v>
      </c>
      <c r="I2159" s="6" t="s">
        <v>8017</v>
      </c>
      <c r="J2159" s="14">
        <v>-0.39289999999999997</v>
      </c>
      <c r="K2159" s="14">
        <v>0.14940000000000001</v>
      </c>
      <c r="L2159" s="15">
        <f t="shared" si="136"/>
        <v>-0.5423</v>
      </c>
      <c r="M2159" s="11">
        <f t="shared" si="137"/>
        <v>0</v>
      </c>
      <c r="N2159" s="11">
        <f>VLOOKUP(E2159,Nasdaq!$A$2:$F$3174,5,1)</f>
        <v>7259.0297849999997</v>
      </c>
      <c r="O2159" s="11">
        <f>VLOOKUP(F2159,Nasdaq!$A$2:$F$3174,5,1)</f>
        <v>11010.980469</v>
      </c>
      <c r="P2159" s="11">
        <f t="shared" si="138"/>
        <v>996</v>
      </c>
      <c r="Q2159" s="15">
        <f t="shared" si="139"/>
        <v>0.65925447101539936</v>
      </c>
    </row>
    <row r="2160" spans="1:17" ht="19.5" customHeight="1" x14ac:dyDescent="0.2">
      <c r="A2160" s="12">
        <v>6118</v>
      </c>
      <c r="B2160" s="6" t="s">
        <v>711</v>
      </c>
      <c r="C2160" s="12">
        <v>43893</v>
      </c>
      <c r="D2160" s="6" t="s">
        <v>6524</v>
      </c>
      <c r="E2160" s="13">
        <v>43341</v>
      </c>
      <c r="F2160" s="13">
        <v>44415</v>
      </c>
      <c r="H2160" s="6" t="s">
        <v>7950</v>
      </c>
      <c r="I2160" s="6" t="s">
        <v>8026</v>
      </c>
      <c r="J2160" s="14">
        <v>-0.41590000000000005</v>
      </c>
      <c r="K2160" s="14">
        <v>9.7200000000000009E-2</v>
      </c>
      <c r="L2160" s="15">
        <f t="shared" si="136"/>
        <v>-0.51310000000000011</v>
      </c>
      <c r="M2160" s="11">
        <f t="shared" si="137"/>
        <v>0</v>
      </c>
      <c r="N2160" s="11">
        <f>VLOOKUP(E2160,Nasdaq!$A$2:$F$3174,5,1)</f>
        <v>8109.6899409999996</v>
      </c>
      <c r="O2160" s="11">
        <f>VLOOKUP(F2160,Nasdaq!$A$2:$F$3174,5,1)</f>
        <v>11010.980469</v>
      </c>
      <c r="P2160" s="11">
        <f t="shared" si="138"/>
        <v>1074</v>
      </c>
      <c r="Q2160" s="15">
        <f t="shared" si="139"/>
        <v>0.73650991305894831</v>
      </c>
    </row>
    <row r="2161" spans="1:17" ht="19.5" customHeight="1" x14ac:dyDescent="0.2">
      <c r="A2161" s="12">
        <v>6118</v>
      </c>
      <c r="B2161" s="6" t="s">
        <v>711</v>
      </c>
      <c r="C2161" s="12">
        <v>318</v>
      </c>
      <c r="D2161" s="6" t="s">
        <v>3934</v>
      </c>
      <c r="E2161" s="13">
        <v>43876</v>
      </c>
      <c r="F2161" s="13">
        <v>44415</v>
      </c>
      <c r="H2161" s="6" t="s">
        <v>7948</v>
      </c>
      <c r="I2161" s="6" t="s">
        <v>8052</v>
      </c>
      <c r="J2161" s="14">
        <v>-0.52270000000000005</v>
      </c>
      <c r="K2161" s="14">
        <v>1.2800000000000001E-2</v>
      </c>
      <c r="L2161" s="15">
        <f t="shared" si="136"/>
        <v>-0.53550000000000009</v>
      </c>
      <c r="M2161" s="11">
        <f t="shared" si="137"/>
        <v>0</v>
      </c>
      <c r="N2161" s="11">
        <f>VLOOKUP(E2161,Nasdaq!$A$2:$F$3174,5,1)</f>
        <v>9731.1796880000002</v>
      </c>
      <c r="O2161" s="11">
        <f>VLOOKUP(F2161,Nasdaq!$A$2:$F$3174,5,1)</f>
        <v>11010.980469</v>
      </c>
      <c r="P2161" s="11">
        <f t="shared" si="138"/>
        <v>539</v>
      </c>
      <c r="Q2161" s="15">
        <f t="shared" si="139"/>
        <v>0.88377105263147337</v>
      </c>
    </row>
    <row r="2162" spans="1:17" ht="19.5" customHeight="1" x14ac:dyDescent="0.2">
      <c r="A2162" s="12">
        <v>6118</v>
      </c>
      <c r="B2162" s="6" t="s">
        <v>711</v>
      </c>
      <c r="C2162" s="12">
        <v>593</v>
      </c>
      <c r="D2162" s="6" t="s">
        <v>6183</v>
      </c>
      <c r="E2162" s="13">
        <v>43235</v>
      </c>
      <c r="F2162" s="13">
        <v>43419</v>
      </c>
      <c r="H2162" s="6" t="s">
        <v>7951</v>
      </c>
      <c r="I2162" s="6" t="s">
        <v>8043</v>
      </c>
      <c r="J2162" s="14">
        <v>-0.64639999999999997</v>
      </c>
      <c r="K2162" s="14">
        <v>3.4300000000000004E-2</v>
      </c>
      <c r="L2162" s="15">
        <f t="shared" si="136"/>
        <v>-0.68069999999999997</v>
      </c>
      <c r="M2162" s="11">
        <f t="shared" si="137"/>
        <v>0</v>
      </c>
      <c r="N2162" s="11">
        <f>VLOOKUP(E2162,Nasdaq!$A$2:$F$3174,5,1)</f>
        <v>7351.6298829999996</v>
      </c>
      <c r="O2162" s="11">
        <f>VLOOKUP(F2162,Nasdaq!$A$2:$F$3174,5,1)</f>
        <v>7259.0297849999997</v>
      </c>
      <c r="P2162" s="11">
        <f t="shared" si="138"/>
        <v>184</v>
      </c>
      <c r="Q2162" s="15">
        <f t="shared" si="139"/>
        <v>1.0127563480502482</v>
      </c>
    </row>
    <row r="2163" spans="1:17" ht="19.5" customHeight="1" x14ac:dyDescent="0.2">
      <c r="A2163" s="12">
        <v>6118</v>
      </c>
      <c r="B2163" s="6" t="s">
        <v>711</v>
      </c>
      <c r="C2163" s="12">
        <v>31132</v>
      </c>
      <c r="D2163" s="6" t="s">
        <v>6525</v>
      </c>
      <c r="E2163" s="13">
        <v>43327</v>
      </c>
      <c r="F2163" s="13">
        <v>43419</v>
      </c>
      <c r="H2163" s="6" t="s">
        <v>7944</v>
      </c>
      <c r="I2163" s="6" t="s">
        <v>7997</v>
      </c>
      <c r="J2163" s="14">
        <v>-0.82420000000000004</v>
      </c>
      <c r="K2163" s="14">
        <v>-0.10050000000000001</v>
      </c>
      <c r="L2163" s="15">
        <f t="shared" si="136"/>
        <v>-0.72370000000000001</v>
      </c>
      <c r="M2163" s="11">
        <f t="shared" si="137"/>
        <v>0</v>
      </c>
      <c r="N2163" s="11">
        <f>VLOOKUP(E2163,Nasdaq!$A$2:$F$3174,5,1)</f>
        <v>7774.1201170000004</v>
      </c>
      <c r="O2163" s="11">
        <f>VLOOKUP(F2163,Nasdaq!$A$2:$F$3174,5,1)</f>
        <v>7259.0297849999997</v>
      </c>
      <c r="P2163" s="11">
        <f t="shared" si="138"/>
        <v>92</v>
      </c>
      <c r="Q2163" s="15">
        <f t="shared" si="139"/>
        <v>1.0709563779571722</v>
      </c>
    </row>
    <row r="2164" spans="1:17" ht="19.5" customHeight="1" x14ac:dyDescent="0.2">
      <c r="A2164" s="12">
        <v>6118</v>
      </c>
      <c r="B2164" s="6" t="s">
        <v>711</v>
      </c>
      <c r="C2164" s="12">
        <v>44909</v>
      </c>
      <c r="D2164" s="6" t="s">
        <v>4737</v>
      </c>
      <c r="E2164" s="13">
        <v>43419</v>
      </c>
      <c r="F2164" s="13">
        <v>43692</v>
      </c>
      <c r="H2164" s="6" t="s">
        <v>7951</v>
      </c>
      <c r="I2164" s="6" t="s">
        <v>8048</v>
      </c>
      <c r="J2164" s="14">
        <v>-0.93140000000000001</v>
      </c>
      <c r="K2164" s="14">
        <v>7.980000000000001E-2</v>
      </c>
      <c r="L2164" s="15">
        <f t="shared" si="136"/>
        <v>-1.0112000000000001</v>
      </c>
      <c r="M2164" s="11">
        <f t="shared" si="137"/>
        <v>0</v>
      </c>
      <c r="N2164" s="11">
        <f>VLOOKUP(E2164,Nasdaq!$A$2:$F$3174,5,1)</f>
        <v>7259.0297849999997</v>
      </c>
      <c r="O2164" s="11">
        <f>VLOOKUP(F2164,Nasdaq!$A$2:$F$3174,5,1)</f>
        <v>7766.6201170000004</v>
      </c>
      <c r="P2164" s="11">
        <f t="shared" si="138"/>
        <v>273</v>
      </c>
      <c r="Q2164" s="15">
        <f t="shared" si="139"/>
        <v>0.93464526388902003</v>
      </c>
    </row>
    <row r="2165" spans="1:17" ht="19.5" customHeight="1" x14ac:dyDescent="0.2">
      <c r="A2165" s="12">
        <v>6256</v>
      </c>
      <c r="B2165" s="6" t="s">
        <v>712</v>
      </c>
      <c r="C2165" s="12">
        <v>41737</v>
      </c>
      <c r="D2165" s="6" t="s">
        <v>2647</v>
      </c>
      <c r="E2165" s="13">
        <v>43157</v>
      </c>
      <c r="F2165" s="13">
        <v>44415</v>
      </c>
      <c r="H2165" s="6" t="s">
        <v>7947</v>
      </c>
      <c r="I2165" s="6" t="s">
        <v>8035</v>
      </c>
      <c r="J2165" s="14">
        <v>-0.92110000000000003</v>
      </c>
      <c r="K2165" s="14">
        <v>0.1018</v>
      </c>
      <c r="L2165" s="15">
        <f t="shared" si="136"/>
        <v>-1.0228999999999999</v>
      </c>
      <c r="M2165" s="11">
        <f t="shared" si="137"/>
        <v>0</v>
      </c>
      <c r="N2165" s="11">
        <f>VLOOKUP(E2165,Nasdaq!$A$2:$F$3174,5,1)</f>
        <v>7421.4599609999996</v>
      </c>
      <c r="O2165" s="11">
        <f>VLOOKUP(F2165,Nasdaq!$A$2:$F$3174,5,1)</f>
        <v>11010.980469</v>
      </c>
      <c r="P2165" s="11">
        <f t="shared" si="138"/>
        <v>1258</v>
      </c>
      <c r="Q2165" s="15">
        <f t="shared" si="139"/>
        <v>0.67400594873348907</v>
      </c>
    </row>
    <row r="2166" spans="1:17" ht="19.5" customHeight="1" x14ac:dyDescent="0.2">
      <c r="A2166" s="12">
        <v>7356</v>
      </c>
      <c r="B2166" s="6" t="s">
        <v>6006</v>
      </c>
      <c r="C2166" s="12">
        <v>40817</v>
      </c>
      <c r="D2166" s="6" t="s">
        <v>5305</v>
      </c>
      <c r="E2166" s="13">
        <v>39581</v>
      </c>
      <c r="F2166" s="13">
        <v>41906</v>
      </c>
      <c r="G2166" s="13">
        <v>40546</v>
      </c>
      <c r="H2166" s="6" t="s">
        <v>7949</v>
      </c>
      <c r="I2166" s="6" t="s">
        <v>8161</v>
      </c>
      <c r="J2166" s="14">
        <v>-0.6926000000000001</v>
      </c>
      <c r="K2166" s="14">
        <v>8.0600000000000005E-2</v>
      </c>
      <c r="L2166" s="15">
        <f t="shared" si="136"/>
        <v>-0.77320000000000011</v>
      </c>
      <c r="M2166" s="11">
        <f t="shared" si="137"/>
        <v>0</v>
      </c>
      <c r="N2166" s="11">
        <f>VLOOKUP(E2166,Nasdaq!$A$2:$F$3174,5,1)</f>
        <v>2495.1201169999999</v>
      </c>
      <c r="O2166" s="11">
        <f>VLOOKUP(F2166,Nasdaq!$A$2:$F$3174,5,1)</f>
        <v>4555.2202150000003</v>
      </c>
      <c r="P2166" s="11">
        <f t="shared" si="138"/>
        <v>2325</v>
      </c>
      <c r="Q2166" s="15">
        <f t="shared" si="139"/>
        <v>0.54775000308316935</v>
      </c>
    </row>
    <row r="2167" spans="1:17" ht="19.5" customHeight="1" x14ac:dyDescent="0.2">
      <c r="A2167" s="12">
        <v>6560</v>
      </c>
      <c r="B2167" s="6" t="s">
        <v>5976</v>
      </c>
      <c r="C2167" s="12">
        <v>28</v>
      </c>
      <c r="D2167" s="6" t="s">
        <v>2961</v>
      </c>
      <c r="E2167" s="13">
        <v>39948</v>
      </c>
      <c r="F2167" s="13">
        <v>44415</v>
      </c>
      <c r="H2167" s="6" t="s">
        <v>7947</v>
      </c>
      <c r="I2167" s="6" t="s">
        <v>7989</v>
      </c>
      <c r="J2167" s="14">
        <v>9.6199999999999994E-2</v>
      </c>
      <c r="K2167" s="14">
        <v>0.1497</v>
      </c>
      <c r="L2167" s="15">
        <f t="shared" si="136"/>
        <v>-5.3500000000000006E-2</v>
      </c>
      <c r="M2167" s="11">
        <f t="shared" si="137"/>
        <v>0</v>
      </c>
      <c r="N2167" s="11">
        <f>VLOOKUP(E2167,Nasdaq!$A$2:$F$3174,5,1)</f>
        <v>1680.1400149999999</v>
      </c>
      <c r="O2167" s="11">
        <f>VLOOKUP(F2167,Nasdaq!$A$2:$F$3174,5,1)</f>
        <v>11010.980469</v>
      </c>
      <c r="P2167" s="11">
        <f t="shared" si="138"/>
        <v>4467</v>
      </c>
      <c r="Q2167" s="15">
        <f t="shared" si="139"/>
        <v>0.15258786054857834</v>
      </c>
    </row>
    <row r="2168" spans="1:17" ht="19.5" customHeight="1" x14ac:dyDescent="0.2">
      <c r="A2168" s="12">
        <v>6038</v>
      </c>
      <c r="B2168" s="6" t="s">
        <v>713</v>
      </c>
      <c r="C2168" s="12">
        <v>17516</v>
      </c>
      <c r="D2168" s="6" t="s">
        <v>3543</v>
      </c>
      <c r="E2168" s="13">
        <v>42776</v>
      </c>
      <c r="F2168" s="13">
        <v>44415</v>
      </c>
      <c r="H2168" s="6" t="s">
        <v>7948</v>
      </c>
      <c r="I2168" s="6" t="s">
        <v>7992</v>
      </c>
      <c r="J2168" s="14">
        <v>-0.51270000000000004</v>
      </c>
      <c r="K2168" s="14">
        <v>0.13439999999999999</v>
      </c>
      <c r="L2168" s="15">
        <f t="shared" si="136"/>
        <v>-0.64710000000000001</v>
      </c>
      <c r="M2168" s="11">
        <f t="shared" si="137"/>
        <v>0</v>
      </c>
      <c r="N2168" s="11">
        <f>VLOOKUP(E2168,Nasdaq!$A$2:$F$3174,5,1)</f>
        <v>5734.1298829999996</v>
      </c>
      <c r="O2168" s="11">
        <f>VLOOKUP(F2168,Nasdaq!$A$2:$F$3174,5,1)</f>
        <v>11010.980469</v>
      </c>
      <c r="P2168" s="11">
        <f t="shared" si="138"/>
        <v>1639</v>
      </c>
      <c r="Q2168" s="15">
        <f t="shared" si="139"/>
        <v>0.52076526273014467</v>
      </c>
    </row>
    <row r="2169" spans="1:17" ht="19.5" customHeight="1" x14ac:dyDescent="0.2">
      <c r="A2169" s="12">
        <v>1003</v>
      </c>
      <c r="B2169" s="6" t="s">
        <v>714</v>
      </c>
      <c r="C2169" s="12">
        <v>43267</v>
      </c>
      <c r="D2169" s="6" t="s">
        <v>3681</v>
      </c>
      <c r="E2169" s="13">
        <v>43549</v>
      </c>
      <c r="F2169" s="13">
        <v>43711</v>
      </c>
      <c r="G2169" s="13">
        <v>43549</v>
      </c>
      <c r="H2169" s="6" t="s">
        <v>7947</v>
      </c>
      <c r="I2169" s="6" t="s">
        <v>7994</v>
      </c>
      <c r="J2169" s="14">
        <v>0.16820000000000002</v>
      </c>
      <c r="K2169" s="14">
        <v>0.11070000000000001</v>
      </c>
      <c r="L2169" s="15">
        <f t="shared" si="136"/>
        <v>5.7500000000000009E-2</v>
      </c>
      <c r="M2169" s="11">
        <f t="shared" si="137"/>
        <v>1</v>
      </c>
      <c r="N2169" s="11">
        <f>VLOOKUP(E2169,Nasdaq!$A$2:$F$3174,5,1)</f>
        <v>7637.5400390000004</v>
      </c>
      <c r="O2169" s="11">
        <f>VLOOKUP(F2169,Nasdaq!$A$2:$F$3174,5,1)</f>
        <v>7874.1601559999999</v>
      </c>
      <c r="P2169" s="11">
        <f t="shared" si="138"/>
        <v>162</v>
      </c>
      <c r="Q2169" s="15">
        <f t="shared" si="139"/>
        <v>0.96995029674842903</v>
      </c>
    </row>
    <row r="2170" spans="1:17" ht="19.5" customHeight="1" x14ac:dyDescent="0.2">
      <c r="A2170" s="12">
        <v>1003</v>
      </c>
      <c r="B2170" s="6" t="s">
        <v>714</v>
      </c>
      <c r="C2170" s="12">
        <v>3776</v>
      </c>
      <c r="D2170" s="6" t="s">
        <v>3036</v>
      </c>
      <c r="E2170" s="13">
        <v>41409</v>
      </c>
      <c r="F2170" s="13">
        <v>44415</v>
      </c>
      <c r="G2170" s="13">
        <v>42340</v>
      </c>
      <c r="H2170" s="6" t="s">
        <v>7949</v>
      </c>
      <c r="I2170" s="6" t="s">
        <v>8070</v>
      </c>
      <c r="J2170" s="14">
        <v>3.3000000000000002E-2</v>
      </c>
      <c r="K2170" s="14">
        <v>0.125</v>
      </c>
      <c r="L2170" s="15">
        <f t="shared" si="136"/>
        <v>-9.1999999999999998E-2</v>
      </c>
      <c r="M2170" s="11">
        <f t="shared" si="137"/>
        <v>0</v>
      </c>
      <c r="N2170" s="11">
        <f>VLOOKUP(E2170,Nasdaq!$A$2:$F$3174,5,1)</f>
        <v>3471.6201169999999</v>
      </c>
      <c r="O2170" s="11">
        <f>VLOOKUP(F2170,Nasdaq!$A$2:$F$3174,5,1)</f>
        <v>11010.980469</v>
      </c>
      <c r="P2170" s="11">
        <f t="shared" si="138"/>
        <v>3006</v>
      </c>
      <c r="Q2170" s="15">
        <f t="shared" si="139"/>
        <v>0.31528743321341568</v>
      </c>
    </row>
    <row r="2171" spans="1:17" ht="19.5" customHeight="1" x14ac:dyDescent="0.2">
      <c r="A2171" s="12">
        <v>1003</v>
      </c>
      <c r="B2171" s="6" t="s">
        <v>714</v>
      </c>
      <c r="C2171" s="12">
        <v>2504</v>
      </c>
      <c r="D2171" s="6" t="s">
        <v>5476</v>
      </c>
      <c r="E2171" s="13">
        <v>41320</v>
      </c>
      <c r="F2171" s="13">
        <v>42870</v>
      </c>
      <c r="G2171" s="13">
        <v>42403</v>
      </c>
      <c r="H2171" s="6" t="s">
        <v>7944</v>
      </c>
      <c r="I2171" s="6" t="s">
        <v>7995</v>
      </c>
      <c r="J2171" s="14">
        <v>-7.9000000000000001E-2</v>
      </c>
      <c r="K2171" s="14">
        <v>0.13750000000000001</v>
      </c>
      <c r="L2171" s="15">
        <f t="shared" si="136"/>
        <v>-0.21650000000000003</v>
      </c>
      <c r="M2171" s="11">
        <f t="shared" si="137"/>
        <v>0</v>
      </c>
      <c r="N2171" s="11">
        <f>VLOOKUP(E2171,Nasdaq!$A$2:$F$3174,5,1)</f>
        <v>3192.030029</v>
      </c>
      <c r="O2171" s="11">
        <f>VLOOKUP(F2171,Nasdaq!$A$2:$F$3174,5,1)</f>
        <v>6149.669922</v>
      </c>
      <c r="P2171" s="11">
        <f t="shared" si="138"/>
        <v>1550</v>
      </c>
      <c r="Q2171" s="15">
        <f t="shared" si="139"/>
        <v>0.5190577330589472</v>
      </c>
    </row>
    <row r="2172" spans="1:17" ht="19.5" customHeight="1" x14ac:dyDescent="0.2">
      <c r="A2172" s="12">
        <v>1003</v>
      </c>
      <c r="B2172" s="6" t="s">
        <v>714</v>
      </c>
      <c r="C2172" s="12">
        <v>3863</v>
      </c>
      <c r="D2172" s="6" t="s">
        <v>3682</v>
      </c>
      <c r="E2172" s="13">
        <v>41090</v>
      </c>
      <c r="F2172" s="13">
        <v>43235</v>
      </c>
      <c r="G2172" s="13">
        <v>42583</v>
      </c>
      <c r="H2172" s="6" t="s">
        <v>7949</v>
      </c>
      <c r="I2172" s="6" t="s">
        <v>7961</v>
      </c>
      <c r="J2172" s="14">
        <v>-0.17800000000000002</v>
      </c>
      <c r="K2172" s="14">
        <v>0.14760000000000001</v>
      </c>
      <c r="L2172" s="15">
        <f t="shared" si="136"/>
        <v>-0.3256</v>
      </c>
      <c r="M2172" s="11">
        <f t="shared" si="137"/>
        <v>0</v>
      </c>
      <c r="N2172" s="11">
        <f>VLOOKUP(E2172,Nasdaq!$A$2:$F$3174,5,1)</f>
        <v>2935.0500489999999</v>
      </c>
      <c r="O2172" s="11">
        <f>VLOOKUP(F2172,Nasdaq!$A$2:$F$3174,5,1)</f>
        <v>7351.6298829999996</v>
      </c>
      <c r="P2172" s="11">
        <f t="shared" si="138"/>
        <v>2145</v>
      </c>
      <c r="Q2172" s="15">
        <f t="shared" si="139"/>
        <v>0.39923847335573825</v>
      </c>
    </row>
    <row r="2173" spans="1:17" ht="19.5" customHeight="1" x14ac:dyDescent="0.2">
      <c r="A2173" s="12">
        <v>1003</v>
      </c>
      <c r="B2173" s="6" t="s">
        <v>714</v>
      </c>
      <c r="C2173" s="12">
        <v>3740</v>
      </c>
      <c r="D2173" s="6" t="s">
        <v>3248</v>
      </c>
      <c r="E2173" s="13">
        <v>41958</v>
      </c>
      <c r="F2173" s="13">
        <v>43600</v>
      </c>
      <c r="G2173" s="13">
        <v>42458</v>
      </c>
      <c r="H2173" s="6" t="s">
        <v>7951</v>
      </c>
      <c r="I2173" s="6" t="s">
        <v>7988</v>
      </c>
      <c r="J2173" s="14">
        <v>-0.43140000000000001</v>
      </c>
      <c r="K2173" s="14">
        <v>9.9499999999999991E-2</v>
      </c>
      <c r="L2173" s="15">
        <f t="shared" si="136"/>
        <v>-0.53090000000000004</v>
      </c>
      <c r="M2173" s="11">
        <f t="shared" si="137"/>
        <v>0</v>
      </c>
      <c r="N2173" s="11">
        <f>VLOOKUP(E2173,Nasdaq!$A$2:$F$3174,5,1)</f>
        <v>4688.5400390000004</v>
      </c>
      <c r="O2173" s="11">
        <f>VLOOKUP(F2173,Nasdaq!$A$2:$F$3174,5,1)</f>
        <v>7822.1499020000001</v>
      </c>
      <c r="P2173" s="11">
        <f t="shared" si="138"/>
        <v>1642</v>
      </c>
      <c r="Q2173" s="15">
        <f t="shared" si="139"/>
        <v>0.59939327446247348</v>
      </c>
    </row>
    <row r="2174" spans="1:17" ht="19.5" customHeight="1" x14ac:dyDescent="0.2">
      <c r="A2174" s="12">
        <v>1003</v>
      </c>
      <c r="B2174" s="6" t="s">
        <v>714</v>
      </c>
      <c r="C2174" s="12">
        <v>2677</v>
      </c>
      <c r="D2174" s="6" t="s">
        <v>3683</v>
      </c>
      <c r="E2174" s="13">
        <v>42050</v>
      </c>
      <c r="F2174" s="13">
        <v>44415</v>
      </c>
      <c r="G2174" s="13">
        <v>43371</v>
      </c>
      <c r="H2174" s="6" t="s">
        <v>7946</v>
      </c>
      <c r="I2174" s="6" t="s">
        <v>8100</v>
      </c>
      <c r="J2174" s="14">
        <v>-0.47820000000000001</v>
      </c>
      <c r="K2174" s="14">
        <v>0.11169999999999999</v>
      </c>
      <c r="L2174" s="15">
        <f t="shared" si="136"/>
        <v>-0.58989999999999998</v>
      </c>
      <c r="M2174" s="11">
        <f t="shared" si="137"/>
        <v>0</v>
      </c>
      <c r="N2174" s="11">
        <f>VLOOKUP(E2174,Nasdaq!$A$2:$F$3174,5,1)</f>
        <v>4893.8398440000001</v>
      </c>
      <c r="O2174" s="11">
        <f>VLOOKUP(F2174,Nasdaq!$A$2:$F$3174,5,1)</f>
        <v>11010.980469</v>
      </c>
      <c r="P2174" s="11">
        <f t="shared" si="138"/>
        <v>2365</v>
      </c>
      <c r="Q2174" s="15">
        <f t="shared" si="139"/>
        <v>0.44445128706437553</v>
      </c>
    </row>
    <row r="2175" spans="1:17" ht="19.5" customHeight="1" x14ac:dyDescent="0.2">
      <c r="A2175" s="12">
        <v>1003</v>
      </c>
      <c r="B2175" s="6" t="s">
        <v>714</v>
      </c>
      <c r="C2175" s="12">
        <v>4356</v>
      </c>
      <c r="D2175" s="6" t="s">
        <v>3684</v>
      </c>
      <c r="E2175" s="13">
        <v>43054</v>
      </c>
      <c r="F2175" s="13">
        <v>44415</v>
      </c>
      <c r="G2175" s="13">
        <v>43133</v>
      </c>
      <c r="H2175" s="6" t="s">
        <v>7952</v>
      </c>
      <c r="I2175" s="6" t="s">
        <v>7952</v>
      </c>
      <c r="J2175" s="14">
        <v>-0.59819999999999995</v>
      </c>
      <c r="K2175" s="14">
        <v>0.12560000000000002</v>
      </c>
      <c r="L2175" s="15">
        <f t="shared" si="136"/>
        <v>-0.7238</v>
      </c>
      <c r="M2175" s="11">
        <f t="shared" si="137"/>
        <v>0</v>
      </c>
      <c r="N2175" s="11">
        <f>VLOOKUP(E2175,Nasdaq!$A$2:$F$3174,5,1)</f>
        <v>6706.2099609999996</v>
      </c>
      <c r="O2175" s="11">
        <f>VLOOKUP(F2175,Nasdaq!$A$2:$F$3174,5,1)</f>
        <v>11010.980469</v>
      </c>
      <c r="P2175" s="11">
        <f t="shared" si="138"/>
        <v>1361</v>
      </c>
      <c r="Q2175" s="15">
        <f t="shared" si="139"/>
        <v>0.60904809284364625</v>
      </c>
    </row>
    <row r="2176" spans="1:17" ht="19.5" customHeight="1" x14ac:dyDescent="0.2">
      <c r="A2176" s="12">
        <v>5596</v>
      </c>
      <c r="B2176" s="6" t="s">
        <v>715</v>
      </c>
      <c r="C2176" s="12">
        <v>5152</v>
      </c>
      <c r="D2176" s="6" t="s">
        <v>3685</v>
      </c>
      <c r="E2176" s="13">
        <v>40683</v>
      </c>
      <c r="F2176" s="13">
        <v>44415</v>
      </c>
      <c r="G2176" s="13">
        <v>40683</v>
      </c>
      <c r="H2176" s="6" t="s">
        <v>7946</v>
      </c>
      <c r="I2176" s="6" t="s">
        <v>8100</v>
      </c>
      <c r="J2176" s="14">
        <v>-6.6100000000000006E-2</v>
      </c>
      <c r="K2176" s="14">
        <v>0.1285</v>
      </c>
      <c r="L2176" s="15">
        <f t="shared" si="136"/>
        <v>-0.1946</v>
      </c>
      <c r="M2176" s="11">
        <f t="shared" si="137"/>
        <v>0</v>
      </c>
      <c r="N2176" s="11">
        <f>VLOOKUP(E2176,Nasdaq!$A$2:$F$3174,5,1)</f>
        <v>2803.320068</v>
      </c>
      <c r="O2176" s="11">
        <f>VLOOKUP(F2176,Nasdaq!$A$2:$F$3174,5,1)</f>
        <v>11010.980469</v>
      </c>
      <c r="P2176" s="11">
        <f t="shared" si="138"/>
        <v>3732</v>
      </c>
      <c r="Q2176" s="15">
        <f t="shared" si="139"/>
        <v>0.25459339351054733</v>
      </c>
    </row>
    <row r="2177" spans="1:17" ht="19.5" customHeight="1" x14ac:dyDescent="0.2">
      <c r="A2177" s="12">
        <v>613</v>
      </c>
      <c r="B2177" s="6" t="s">
        <v>716</v>
      </c>
      <c r="C2177" s="12">
        <v>7008</v>
      </c>
      <c r="D2177" s="6" t="s">
        <v>3686</v>
      </c>
      <c r="E2177" s="13">
        <v>42270</v>
      </c>
      <c r="F2177" s="13">
        <v>43830</v>
      </c>
      <c r="H2177" s="6" t="s">
        <v>7951</v>
      </c>
      <c r="I2177" s="6" t="s">
        <v>8078</v>
      </c>
      <c r="J2177" s="14">
        <v>0.16899999999999998</v>
      </c>
      <c r="K2177" s="14">
        <v>0.1502</v>
      </c>
      <c r="L2177" s="15">
        <f t="shared" si="136"/>
        <v>1.8799999999999983E-2</v>
      </c>
      <c r="M2177" s="11">
        <f t="shared" si="137"/>
        <v>1</v>
      </c>
      <c r="N2177" s="11">
        <f>VLOOKUP(E2177,Nasdaq!$A$2:$F$3174,5,1)</f>
        <v>4752.7402339999999</v>
      </c>
      <c r="O2177" s="11">
        <f>VLOOKUP(F2177,Nasdaq!$A$2:$F$3174,5,1)</f>
        <v>8972.5996090000008</v>
      </c>
      <c r="P2177" s="11">
        <f t="shared" si="138"/>
        <v>1560</v>
      </c>
      <c r="Q2177" s="15">
        <f t="shared" si="139"/>
        <v>0.52969548906703756</v>
      </c>
    </row>
    <row r="2178" spans="1:17" ht="19.5" customHeight="1" x14ac:dyDescent="0.2">
      <c r="A2178" s="12">
        <v>613</v>
      </c>
      <c r="B2178" s="6" t="s">
        <v>716</v>
      </c>
      <c r="C2178" s="12">
        <v>1489</v>
      </c>
      <c r="D2178" s="6" t="s">
        <v>3687</v>
      </c>
      <c r="E2178" s="13">
        <v>42158</v>
      </c>
      <c r="F2178" s="13">
        <v>44415</v>
      </c>
      <c r="G2178" s="13">
        <v>42158</v>
      </c>
      <c r="H2178" s="6" t="s">
        <v>7947</v>
      </c>
      <c r="I2178" s="6" t="s">
        <v>8079</v>
      </c>
      <c r="J2178" s="14">
        <v>2.5899999999999999E-2</v>
      </c>
      <c r="K2178" s="14">
        <v>0.1158</v>
      </c>
      <c r="L2178" s="15">
        <f t="shared" si="136"/>
        <v>-8.9900000000000008E-2</v>
      </c>
      <c r="M2178" s="11">
        <f t="shared" si="137"/>
        <v>0</v>
      </c>
      <c r="N2178" s="11">
        <f>VLOOKUP(E2178,Nasdaq!$A$2:$F$3174,5,1)</f>
        <v>5099.2299800000001</v>
      </c>
      <c r="O2178" s="11">
        <f>VLOOKUP(F2178,Nasdaq!$A$2:$F$3174,5,1)</f>
        <v>11010.980469</v>
      </c>
      <c r="P2178" s="11">
        <f t="shared" si="138"/>
        <v>2257</v>
      </c>
      <c r="Q2178" s="15">
        <f t="shared" si="139"/>
        <v>0.46310451274770181</v>
      </c>
    </row>
    <row r="2179" spans="1:17" ht="19.5" customHeight="1" x14ac:dyDescent="0.2">
      <c r="A2179" s="12">
        <v>4402</v>
      </c>
      <c r="B2179" s="6" t="s">
        <v>717</v>
      </c>
      <c r="C2179" s="12">
        <v>139</v>
      </c>
      <c r="D2179" s="6" t="s">
        <v>3350</v>
      </c>
      <c r="E2179" s="13">
        <v>42857</v>
      </c>
      <c r="F2179" s="13">
        <v>44415</v>
      </c>
      <c r="G2179" s="13">
        <v>42857</v>
      </c>
      <c r="H2179" s="6" t="s">
        <v>7947</v>
      </c>
      <c r="I2179" s="6" t="s">
        <v>8025</v>
      </c>
      <c r="J2179" s="14">
        <v>-0.1895</v>
      </c>
      <c r="K2179" s="14">
        <v>0.13159999999999999</v>
      </c>
      <c r="L2179" s="15">
        <f t="shared" si="136"/>
        <v>-0.3211</v>
      </c>
      <c r="M2179" s="11">
        <f t="shared" si="137"/>
        <v>0</v>
      </c>
      <c r="N2179" s="11">
        <f>VLOOKUP(E2179,Nasdaq!$A$2:$F$3174,5,1)</f>
        <v>6095.3701170000004</v>
      </c>
      <c r="O2179" s="11">
        <f>VLOOKUP(F2179,Nasdaq!$A$2:$F$3174,5,1)</f>
        <v>11010.980469</v>
      </c>
      <c r="P2179" s="11">
        <f t="shared" si="138"/>
        <v>1558</v>
      </c>
      <c r="Q2179" s="15">
        <f t="shared" si="139"/>
        <v>0.55357254267935618</v>
      </c>
    </row>
    <row r="2180" spans="1:17" ht="19.5" customHeight="1" x14ac:dyDescent="0.2">
      <c r="A2180" s="12">
        <v>8707</v>
      </c>
      <c r="B2180" s="6" t="s">
        <v>718</v>
      </c>
      <c r="C2180" s="12">
        <v>30372</v>
      </c>
      <c r="D2180" s="6" t="s">
        <v>3075</v>
      </c>
      <c r="E2180" s="13">
        <v>42284</v>
      </c>
      <c r="F2180" s="13">
        <v>44415</v>
      </c>
      <c r="H2180" s="6" t="s">
        <v>7950</v>
      </c>
      <c r="I2180" s="6" t="s">
        <v>8071</v>
      </c>
      <c r="J2180" s="14">
        <v>-0.15190000000000001</v>
      </c>
      <c r="K2180" s="14">
        <v>0.13619999999999999</v>
      </c>
      <c r="L2180" s="15">
        <f t="shared" si="136"/>
        <v>-0.28810000000000002</v>
      </c>
      <c r="M2180" s="11">
        <f t="shared" si="137"/>
        <v>0</v>
      </c>
      <c r="N2180" s="11">
        <f>VLOOKUP(E2180,Nasdaq!$A$2:$F$3174,5,1)</f>
        <v>4791.1499020000001</v>
      </c>
      <c r="O2180" s="11">
        <f>VLOOKUP(F2180,Nasdaq!$A$2:$F$3174,5,1)</f>
        <v>11010.980469</v>
      </c>
      <c r="P2180" s="11">
        <f t="shared" si="138"/>
        <v>2131</v>
      </c>
      <c r="Q2180" s="15">
        <f t="shared" si="139"/>
        <v>0.43512519535955541</v>
      </c>
    </row>
    <row r="2181" spans="1:17" ht="19.5" customHeight="1" x14ac:dyDescent="0.2">
      <c r="A2181" s="12">
        <v>6421</v>
      </c>
      <c r="B2181" s="6" t="s">
        <v>719</v>
      </c>
      <c r="C2181" s="12">
        <v>9277</v>
      </c>
      <c r="D2181" s="6" t="s">
        <v>3688</v>
      </c>
      <c r="E2181" s="13">
        <v>41346</v>
      </c>
      <c r="F2181" s="13">
        <v>44415</v>
      </c>
      <c r="H2181" s="6" t="s">
        <v>7944</v>
      </c>
      <c r="I2181" s="6" t="s">
        <v>7995</v>
      </c>
      <c r="J2181" s="14">
        <v>4.4600000000000001E-2</v>
      </c>
      <c r="K2181" s="14">
        <v>0.13239999999999999</v>
      </c>
      <c r="L2181" s="15">
        <f t="shared" si="136"/>
        <v>-8.7799999999999989E-2</v>
      </c>
      <c r="M2181" s="11">
        <f t="shared" si="137"/>
        <v>0</v>
      </c>
      <c r="N2181" s="11">
        <f>VLOOKUP(E2181,Nasdaq!$A$2:$F$3174,5,1)</f>
        <v>3245.1201169999999</v>
      </c>
      <c r="O2181" s="11">
        <f>VLOOKUP(F2181,Nasdaq!$A$2:$F$3174,5,1)</f>
        <v>11010.980469</v>
      </c>
      <c r="P2181" s="11">
        <f t="shared" si="138"/>
        <v>3069</v>
      </c>
      <c r="Q2181" s="15">
        <f t="shared" si="139"/>
        <v>0.29471704771976354</v>
      </c>
    </row>
    <row r="2182" spans="1:17" ht="19.5" customHeight="1" x14ac:dyDescent="0.2">
      <c r="A2182" s="12">
        <v>6016</v>
      </c>
      <c r="B2182" s="6" t="s">
        <v>720</v>
      </c>
      <c r="C2182" s="12">
        <v>22629</v>
      </c>
      <c r="D2182" s="6" t="s">
        <v>6526</v>
      </c>
      <c r="E2182" s="13">
        <v>39772</v>
      </c>
      <c r="F2182" s="13">
        <v>40772</v>
      </c>
      <c r="H2182" s="6" t="s">
        <v>7949</v>
      </c>
      <c r="I2182" s="6" t="s">
        <v>8080</v>
      </c>
      <c r="J2182" s="14">
        <v>0.67370000000000008</v>
      </c>
      <c r="K2182" s="14">
        <v>0.20980000000000001</v>
      </c>
      <c r="L2182" s="15">
        <f t="shared" si="136"/>
        <v>0.46390000000000009</v>
      </c>
      <c r="M2182" s="11">
        <f t="shared" si="137"/>
        <v>1</v>
      </c>
      <c r="N2182" s="11">
        <f>VLOOKUP(E2182,Nasdaq!$A$2:$F$3174,5,1)</f>
        <v>1316.119995</v>
      </c>
      <c r="O2182" s="11">
        <f>VLOOKUP(F2182,Nasdaq!$A$2:$F$3174,5,1)</f>
        <v>2511.4799800000001</v>
      </c>
      <c r="P2182" s="11">
        <f t="shared" si="138"/>
        <v>1000</v>
      </c>
      <c r="Q2182" s="15">
        <f t="shared" si="139"/>
        <v>0.52404253089780228</v>
      </c>
    </row>
    <row r="2183" spans="1:17" ht="19.5" customHeight="1" x14ac:dyDescent="0.2">
      <c r="A2183" s="12">
        <v>6016</v>
      </c>
      <c r="B2183" s="6" t="s">
        <v>720</v>
      </c>
      <c r="C2183" s="12">
        <v>26937</v>
      </c>
      <c r="D2183" s="6" t="s">
        <v>2609</v>
      </c>
      <c r="E2183" s="13">
        <v>41904</v>
      </c>
      <c r="F2183" s="13">
        <v>43160</v>
      </c>
      <c r="H2183" s="6" t="s">
        <v>7944</v>
      </c>
      <c r="I2183" s="6" t="s">
        <v>8016</v>
      </c>
      <c r="J2183" s="14">
        <v>0.31</v>
      </c>
      <c r="K2183" s="14">
        <v>0.1124</v>
      </c>
      <c r="L2183" s="15">
        <f t="shared" si="136"/>
        <v>0.1976</v>
      </c>
      <c r="M2183" s="11">
        <f t="shared" si="137"/>
        <v>1</v>
      </c>
      <c r="N2183" s="11">
        <f>VLOOKUP(E2183,Nasdaq!$A$2:$F$3174,5,1)</f>
        <v>4527.6899409999996</v>
      </c>
      <c r="O2183" s="11">
        <f>VLOOKUP(F2183,Nasdaq!$A$2:$F$3174,5,1)</f>
        <v>7180.5600590000004</v>
      </c>
      <c r="P2183" s="11">
        <f t="shared" si="138"/>
        <v>1256</v>
      </c>
      <c r="Q2183" s="15">
        <f t="shared" si="139"/>
        <v>0.63054893468028839</v>
      </c>
    </row>
    <row r="2184" spans="1:17" ht="19.5" customHeight="1" x14ac:dyDescent="0.2">
      <c r="A2184" s="12">
        <v>6016</v>
      </c>
      <c r="B2184" s="6" t="s">
        <v>720</v>
      </c>
      <c r="C2184" s="12">
        <v>16394</v>
      </c>
      <c r="D2184" s="6" t="s">
        <v>3689</v>
      </c>
      <c r="E2184" s="13">
        <v>41228</v>
      </c>
      <c r="F2184" s="13">
        <v>44415</v>
      </c>
      <c r="H2184" s="6" t="s">
        <v>7949</v>
      </c>
      <c r="I2184" s="6" t="s">
        <v>8000</v>
      </c>
      <c r="J2184" s="14">
        <v>0.2016</v>
      </c>
      <c r="K2184" s="14">
        <v>0.14800000000000002</v>
      </c>
      <c r="L2184" s="15">
        <f t="shared" si="136"/>
        <v>5.3599999999999981E-2</v>
      </c>
      <c r="M2184" s="11">
        <f t="shared" si="137"/>
        <v>1</v>
      </c>
      <c r="N2184" s="11">
        <f>VLOOKUP(E2184,Nasdaq!$A$2:$F$3174,5,1)</f>
        <v>2836.9399410000001</v>
      </c>
      <c r="O2184" s="11">
        <f>VLOOKUP(F2184,Nasdaq!$A$2:$F$3174,5,1)</f>
        <v>11010.980469</v>
      </c>
      <c r="P2184" s="11">
        <f t="shared" si="138"/>
        <v>3187</v>
      </c>
      <c r="Q2184" s="15">
        <f t="shared" si="139"/>
        <v>0.25764674239516483</v>
      </c>
    </row>
    <row r="2185" spans="1:17" ht="19.5" customHeight="1" x14ac:dyDescent="0.2">
      <c r="A2185" s="12">
        <v>6016</v>
      </c>
      <c r="B2185" s="6" t="s">
        <v>720</v>
      </c>
      <c r="C2185" s="12">
        <v>1210</v>
      </c>
      <c r="D2185" s="6" t="s">
        <v>4492</v>
      </c>
      <c r="E2185" s="13">
        <v>41044</v>
      </c>
      <c r="F2185" s="13">
        <v>44415</v>
      </c>
      <c r="H2185" s="6" t="s">
        <v>7950</v>
      </c>
      <c r="I2185" s="6" t="s">
        <v>8022</v>
      </c>
      <c r="J2185" s="14">
        <v>0.1482</v>
      </c>
      <c r="K2185" s="14">
        <v>0.14230000000000001</v>
      </c>
      <c r="L2185" s="15">
        <f t="shared" si="136"/>
        <v>5.8999999999999886E-3</v>
      </c>
      <c r="M2185" s="11">
        <f t="shared" si="137"/>
        <v>1</v>
      </c>
      <c r="N2185" s="11">
        <f>VLOOKUP(E2185,Nasdaq!$A$2:$F$3174,5,1)</f>
        <v>2893.76001</v>
      </c>
      <c r="O2185" s="11">
        <f>VLOOKUP(F2185,Nasdaq!$A$2:$F$3174,5,1)</f>
        <v>11010.980469</v>
      </c>
      <c r="P2185" s="11">
        <f t="shared" si="138"/>
        <v>3371</v>
      </c>
      <c r="Q2185" s="15">
        <f t="shared" si="139"/>
        <v>0.26280703712266845</v>
      </c>
    </row>
    <row r="2186" spans="1:17" ht="19.5" customHeight="1" x14ac:dyDescent="0.2">
      <c r="A2186" s="12">
        <v>6016</v>
      </c>
      <c r="B2186" s="6" t="s">
        <v>720</v>
      </c>
      <c r="C2186" s="12">
        <v>3138</v>
      </c>
      <c r="D2186" s="6" t="s">
        <v>3690</v>
      </c>
      <c r="E2186" s="13">
        <v>40589</v>
      </c>
      <c r="F2186" s="13">
        <v>41558</v>
      </c>
      <c r="H2186" s="6" t="s">
        <v>7944</v>
      </c>
      <c r="I2186" s="6" t="s">
        <v>7998</v>
      </c>
      <c r="J2186" s="14">
        <v>0.12429999999999999</v>
      </c>
      <c r="K2186" s="14">
        <v>0.1225</v>
      </c>
      <c r="L2186" s="15">
        <f t="shared" si="136"/>
        <v>1.799999999999996E-3</v>
      </c>
      <c r="M2186" s="11">
        <f t="shared" si="137"/>
        <v>1</v>
      </c>
      <c r="N2186" s="11">
        <f>VLOOKUP(E2186,Nasdaq!$A$2:$F$3174,5,1)</f>
        <v>2804.3500979999999</v>
      </c>
      <c r="O2186" s="11">
        <f>VLOOKUP(F2186,Nasdaq!$A$2:$F$3174,5,1)</f>
        <v>3791.8701169999999</v>
      </c>
      <c r="P2186" s="11">
        <f t="shared" si="138"/>
        <v>969</v>
      </c>
      <c r="Q2186" s="15">
        <f t="shared" si="139"/>
        <v>0.73956976466389257</v>
      </c>
    </row>
    <row r="2187" spans="1:17" ht="19.5" customHeight="1" x14ac:dyDescent="0.2">
      <c r="A2187" s="12">
        <v>6016</v>
      </c>
      <c r="B2187" s="6" t="s">
        <v>720</v>
      </c>
      <c r="C2187" s="12">
        <v>47738</v>
      </c>
      <c r="D2187" s="6" t="s">
        <v>6359</v>
      </c>
      <c r="E2187" s="13">
        <v>41575</v>
      </c>
      <c r="F2187" s="13">
        <v>41914</v>
      </c>
      <c r="G2187" s="13">
        <v>41653</v>
      </c>
      <c r="H2187" s="6" t="s">
        <v>7944</v>
      </c>
      <c r="I2187" s="6" t="s">
        <v>8130</v>
      </c>
      <c r="J2187" s="14">
        <v>0.10210000000000001</v>
      </c>
      <c r="K2187" s="14">
        <v>0.12990000000000002</v>
      </c>
      <c r="L2187" s="15">
        <f t="shared" si="136"/>
        <v>-2.7800000000000005E-2</v>
      </c>
      <c r="M2187" s="11">
        <f t="shared" si="137"/>
        <v>0</v>
      </c>
      <c r="N2187" s="11">
        <f>VLOOKUP(E2187,Nasdaq!$A$2:$F$3174,5,1)</f>
        <v>3940.1298830000001</v>
      </c>
      <c r="O2187" s="11">
        <f>VLOOKUP(F2187,Nasdaq!$A$2:$F$3174,5,1)</f>
        <v>4430.2001950000003</v>
      </c>
      <c r="P2187" s="11">
        <f t="shared" si="138"/>
        <v>339</v>
      </c>
      <c r="Q2187" s="15">
        <f t="shared" si="139"/>
        <v>0.88938048905160227</v>
      </c>
    </row>
    <row r="2188" spans="1:17" ht="19.5" customHeight="1" x14ac:dyDescent="0.2">
      <c r="A2188" s="12">
        <v>6016</v>
      </c>
      <c r="B2188" s="6" t="s">
        <v>720</v>
      </c>
      <c r="C2188" s="12">
        <v>28818</v>
      </c>
      <c r="D2188" s="6" t="s">
        <v>3691</v>
      </c>
      <c r="E2188" s="13">
        <v>42514</v>
      </c>
      <c r="F2188" s="13">
        <v>43616</v>
      </c>
      <c r="H2188" s="6" t="s">
        <v>7949</v>
      </c>
      <c r="I2188" s="6" t="s">
        <v>8009</v>
      </c>
      <c r="J2188" s="14">
        <v>0.1</v>
      </c>
      <c r="K2188" s="14">
        <v>0.12029999999999999</v>
      </c>
      <c r="L2188" s="15">
        <f t="shared" si="136"/>
        <v>-2.0299999999999985E-2</v>
      </c>
      <c r="M2188" s="11">
        <f t="shared" si="137"/>
        <v>0</v>
      </c>
      <c r="N2188" s="11">
        <f>VLOOKUP(E2188,Nasdaq!$A$2:$F$3174,5,1)</f>
        <v>4861.0600590000004</v>
      </c>
      <c r="O2188" s="11">
        <f>VLOOKUP(F2188,Nasdaq!$A$2:$F$3174,5,1)</f>
        <v>7453.1499020000001</v>
      </c>
      <c r="P2188" s="11">
        <f t="shared" si="138"/>
        <v>1102</v>
      </c>
      <c r="Q2188" s="15">
        <f t="shared" si="139"/>
        <v>0.65221621568427512</v>
      </c>
    </row>
    <row r="2189" spans="1:17" ht="19.5" customHeight="1" x14ac:dyDescent="0.2">
      <c r="A2189" s="12">
        <v>6016</v>
      </c>
      <c r="B2189" s="6" t="s">
        <v>720</v>
      </c>
      <c r="C2189" s="12">
        <v>22486</v>
      </c>
      <c r="D2189" s="6" t="s">
        <v>3692</v>
      </c>
      <c r="E2189" s="13">
        <v>40466</v>
      </c>
      <c r="F2189" s="13">
        <v>41121</v>
      </c>
      <c r="H2189" s="6" t="s">
        <v>7949</v>
      </c>
      <c r="I2189" s="6" t="s">
        <v>7961</v>
      </c>
      <c r="J2189" s="14">
        <v>4.4400000000000002E-2</v>
      </c>
      <c r="K2189" s="14">
        <v>0.1158</v>
      </c>
      <c r="L2189" s="15">
        <f t="shared" si="136"/>
        <v>-7.1399999999999991E-2</v>
      </c>
      <c r="M2189" s="11">
        <f t="shared" si="137"/>
        <v>0</v>
      </c>
      <c r="N2189" s="11">
        <f>VLOOKUP(E2189,Nasdaq!$A$2:$F$3174,5,1)</f>
        <v>2468.7700199999999</v>
      </c>
      <c r="O2189" s="11">
        <f>VLOOKUP(F2189,Nasdaq!$A$2:$F$3174,5,1)</f>
        <v>2939.5200199999999</v>
      </c>
      <c r="P2189" s="11">
        <f t="shared" si="138"/>
        <v>655</v>
      </c>
      <c r="Q2189" s="15">
        <f t="shared" si="139"/>
        <v>0.83985542041597228</v>
      </c>
    </row>
    <row r="2190" spans="1:17" ht="19.5" customHeight="1" x14ac:dyDescent="0.2">
      <c r="A2190" s="12">
        <v>6016</v>
      </c>
      <c r="B2190" s="6" t="s">
        <v>720</v>
      </c>
      <c r="C2190" s="12">
        <v>14394</v>
      </c>
      <c r="D2190" s="6" t="s">
        <v>3693</v>
      </c>
      <c r="E2190" s="13">
        <v>42887</v>
      </c>
      <c r="F2190" s="13">
        <v>44415</v>
      </c>
      <c r="H2190" s="6" t="s">
        <v>7950</v>
      </c>
      <c r="I2190" s="6" t="s">
        <v>7985</v>
      </c>
      <c r="J2190" s="14">
        <v>8.199999999999999E-3</v>
      </c>
      <c r="K2190" s="14">
        <v>0.12859999999999999</v>
      </c>
      <c r="L2190" s="15">
        <f t="shared" si="136"/>
        <v>-0.12039999999999999</v>
      </c>
      <c r="M2190" s="11">
        <f t="shared" si="137"/>
        <v>0</v>
      </c>
      <c r="N2190" s="11">
        <f>VLOOKUP(E2190,Nasdaq!$A$2:$F$3174,5,1)</f>
        <v>6246.830078</v>
      </c>
      <c r="O2190" s="11">
        <f>VLOOKUP(F2190,Nasdaq!$A$2:$F$3174,5,1)</f>
        <v>11010.980469</v>
      </c>
      <c r="P2190" s="11">
        <f t="shared" si="138"/>
        <v>1528</v>
      </c>
      <c r="Q2190" s="15">
        <f t="shared" si="139"/>
        <v>0.56732790002975497</v>
      </c>
    </row>
    <row r="2191" spans="1:17" ht="19.5" customHeight="1" x14ac:dyDescent="0.2">
      <c r="A2191" s="12">
        <v>6016</v>
      </c>
      <c r="B2191" s="6" t="s">
        <v>720</v>
      </c>
      <c r="C2191" s="12">
        <v>1971</v>
      </c>
      <c r="D2191" s="6" t="s">
        <v>6527</v>
      </c>
      <c r="E2191" s="13">
        <v>41360</v>
      </c>
      <c r="F2191" s="13">
        <v>44415</v>
      </c>
      <c r="H2191" s="6" t="s">
        <v>7950</v>
      </c>
      <c r="I2191" s="6" t="s">
        <v>8071</v>
      </c>
      <c r="J2191" s="14">
        <v>-1.3999999999999999E-2</v>
      </c>
      <c r="K2191" s="14">
        <v>0.13220000000000001</v>
      </c>
      <c r="L2191" s="15">
        <f t="shared" si="136"/>
        <v>-0.1462</v>
      </c>
      <c r="M2191" s="11">
        <f t="shared" si="137"/>
        <v>0</v>
      </c>
      <c r="N2191" s="11">
        <f>VLOOKUP(E2191,Nasdaq!$A$2:$F$3174,5,1)</f>
        <v>3256.5200199999999</v>
      </c>
      <c r="O2191" s="11">
        <f>VLOOKUP(F2191,Nasdaq!$A$2:$F$3174,5,1)</f>
        <v>11010.980469</v>
      </c>
      <c r="P2191" s="11">
        <f t="shared" si="138"/>
        <v>3055</v>
      </c>
      <c r="Q2191" s="15">
        <f t="shared" si="139"/>
        <v>0.29575237073215116</v>
      </c>
    </row>
    <row r="2192" spans="1:17" ht="19.5" customHeight="1" x14ac:dyDescent="0.2">
      <c r="A2192" s="12">
        <v>6016</v>
      </c>
      <c r="B2192" s="6" t="s">
        <v>720</v>
      </c>
      <c r="C2192" s="12">
        <v>981</v>
      </c>
      <c r="D2192" s="6" t="s">
        <v>6528</v>
      </c>
      <c r="E2192" s="13">
        <v>40770</v>
      </c>
      <c r="F2192" s="13">
        <v>44415</v>
      </c>
      <c r="H2192" s="6" t="s">
        <v>7951</v>
      </c>
      <c r="I2192" s="6" t="s">
        <v>8023</v>
      </c>
      <c r="J2192" s="14">
        <v>-7.2400000000000006E-2</v>
      </c>
      <c r="K2192" s="14">
        <v>0.1444</v>
      </c>
      <c r="L2192" s="15">
        <f t="shared" si="136"/>
        <v>-0.21679999999999999</v>
      </c>
      <c r="M2192" s="11">
        <f t="shared" si="137"/>
        <v>0</v>
      </c>
      <c r="N2192" s="11">
        <f>VLOOKUP(E2192,Nasdaq!$A$2:$F$3174,5,1)</f>
        <v>2555.1999510000001</v>
      </c>
      <c r="O2192" s="11">
        <f>VLOOKUP(F2192,Nasdaq!$A$2:$F$3174,5,1)</f>
        <v>11010.980469</v>
      </c>
      <c r="P2192" s="11">
        <f t="shared" si="138"/>
        <v>3645</v>
      </c>
      <c r="Q2192" s="15">
        <f t="shared" si="139"/>
        <v>0.2320595122042198</v>
      </c>
    </row>
    <row r="2193" spans="1:17" ht="19.5" customHeight="1" x14ac:dyDescent="0.2">
      <c r="A2193" s="12">
        <v>6016</v>
      </c>
      <c r="B2193" s="6" t="s">
        <v>720</v>
      </c>
      <c r="C2193" s="12">
        <v>19420</v>
      </c>
      <c r="D2193" s="6" t="s">
        <v>3694</v>
      </c>
      <c r="E2193" s="13">
        <v>42593</v>
      </c>
      <c r="F2193" s="13">
        <v>44415</v>
      </c>
      <c r="H2193" s="6" t="s">
        <v>7944</v>
      </c>
      <c r="I2193" s="6" t="s">
        <v>7997</v>
      </c>
      <c r="J2193" s="14">
        <v>-0.1103</v>
      </c>
      <c r="K2193" s="14">
        <v>0.13589999999999999</v>
      </c>
      <c r="L2193" s="15">
        <f t="shared" si="136"/>
        <v>-0.24619999999999997</v>
      </c>
      <c r="M2193" s="11">
        <f t="shared" si="137"/>
        <v>0</v>
      </c>
      <c r="N2193" s="11">
        <f>VLOOKUP(E2193,Nasdaq!$A$2:$F$3174,5,1)</f>
        <v>5228.3999020000001</v>
      </c>
      <c r="O2193" s="11">
        <f>VLOOKUP(F2193,Nasdaq!$A$2:$F$3174,5,1)</f>
        <v>11010.980469</v>
      </c>
      <c r="P2193" s="11">
        <f t="shared" si="138"/>
        <v>1822</v>
      </c>
      <c r="Q2193" s="15">
        <f t="shared" si="139"/>
        <v>0.47483562178412037</v>
      </c>
    </row>
    <row r="2194" spans="1:17" ht="19.5" customHeight="1" x14ac:dyDescent="0.2">
      <c r="A2194" s="12">
        <v>6016</v>
      </c>
      <c r="B2194" s="6" t="s">
        <v>720</v>
      </c>
      <c r="C2194" s="12">
        <v>16243</v>
      </c>
      <c r="D2194" s="6" t="s">
        <v>3695</v>
      </c>
      <c r="E2194" s="13">
        <v>40543</v>
      </c>
      <c r="F2194" s="13">
        <v>44415</v>
      </c>
      <c r="H2194" s="6" t="s">
        <v>7950</v>
      </c>
      <c r="I2194" s="6" t="s">
        <v>7985</v>
      </c>
      <c r="J2194" s="14">
        <v>-0.14019999999999999</v>
      </c>
      <c r="K2194" s="14">
        <v>0.1308</v>
      </c>
      <c r="L2194" s="15">
        <f t="shared" si="136"/>
        <v>-0.27100000000000002</v>
      </c>
      <c r="M2194" s="11">
        <f t="shared" si="137"/>
        <v>0</v>
      </c>
      <c r="N2194" s="11">
        <f>VLOOKUP(E2194,Nasdaq!$A$2:$F$3174,5,1)</f>
        <v>2652.8701169999999</v>
      </c>
      <c r="O2194" s="11">
        <f>VLOOKUP(F2194,Nasdaq!$A$2:$F$3174,5,1)</f>
        <v>11010.980469</v>
      </c>
      <c r="P2194" s="11">
        <f t="shared" si="138"/>
        <v>3872</v>
      </c>
      <c r="Q2194" s="15">
        <f t="shared" si="139"/>
        <v>0.24092975153817078</v>
      </c>
    </row>
    <row r="2195" spans="1:17" ht="19.5" customHeight="1" x14ac:dyDescent="0.2">
      <c r="A2195" s="12">
        <v>6016</v>
      </c>
      <c r="B2195" s="6" t="s">
        <v>720</v>
      </c>
      <c r="C2195" s="12">
        <v>4214</v>
      </c>
      <c r="D2195" s="6" t="s">
        <v>2768</v>
      </c>
      <c r="E2195" s="13">
        <v>42439</v>
      </c>
      <c r="F2195" s="13">
        <v>44415</v>
      </c>
      <c r="G2195" s="13">
        <v>42439</v>
      </c>
      <c r="H2195" s="6" t="s">
        <v>7944</v>
      </c>
      <c r="I2195" s="6" t="s">
        <v>8059</v>
      </c>
      <c r="J2195" s="14">
        <v>-0.16109999999999999</v>
      </c>
      <c r="K2195" s="14">
        <v>0.14849999999999999</v>
      </c>
      <c r="L2195" s="15">
        <f t="shared" si="136"/>
        <v>-0.30959999999999999</v>
      </c>
      <c r="M2195" s="11">
        <f t="shared" si="137"/>
        <v>0</v>
      </c>
      <c r="N2195" s="11">
        <f>VLOOKUP(E2195,Nasdaq!$A$2:$F$3174,5,1)</f>
        <v>4662.1601559999999</v>
      </c>
      <c r="O2195" s="11">
        <f>VLOOKUP(F2195,Nasdaq!$A$2:$F$3174,5,1)</f>
        <v>11010.980469</v>
      </c>
      <c r="P2195" s="11">
        <f t="shared" si="138"/>
        <v>1976</v>
      </c>
      <c r="Q2195" s="15">
        <f t="shared" si="139"/>
        <v>0.42341058768190787</v>
      </c>
    </row>
    <row r="2196" spans="1:17" ht="19.5" customHeight="1" x14ac:dyDescent="0.2">
      <c r="A2196" s="12">
        <v>6016</v>
      </c>
      <c r="B2196" s="6" t="s">
        <v>720</v>
      </c>
      <c r="C2196" s="12">
        <v>4221</v>
      </c>
      <c r="D2196" s="6" t="s">
        <v>6273</v>
      </c>
      <c r="E2196" s="13">
        <v>41460</v>
      </c>
      <c r="F2196" s="13">
        <v>44415</v>
      </c>
      <c r="G2196" s="13">
        <v>41460</v>
      </c>
      <c r="H2196" s="6" t="s">
        <v>7949</v>
      </c>
      <c r="I2196" s="6" t="s">
        <v>8110</v>
      </c>
      <c r="J2196" s="14">
        <v>-0.76780000000000004</v>
      </c>
      <c r="K2196" s="14">
        <v>0.1298</v>
      </c>
      <c r="L2196" s="15">
        <f t="shared" si="136"/>
        <v>-0.89760000000000006</v>
      </c>
      <c r="M2196" s="11">
        <f t="shared" si="137"/>
        <v>0</v>
      </c>
      <c r="N2196" s="11">
        <f>VLOOKUP(E2196,Nasdaq!$A$2:$F$3174,5,1)</f>
        <v>3479.3798830000001</v>
      </c>
      <c r="O2196" s="11">
        <f>VLOOKUP(F2196,Nasdaq!$A$2:$F$3174,5,1)</f>
        <v>11010.980469</v>
      </c>
      <c r="P2196" s="11">
        <f t="shared" si="138"/>
        <v>2955</v>
      </c>
      <c r="Q2196" s="15">
        <f t="shared" si="139"/>
        <v>0.31599216883230319</v>
      </c>
    </row>
    <row r="2197" spans="1:17" ht="19.5" customHeight="1" x14ac:dyDescent="0.2">
      <c r="A2197" s="12">
        <v>6016</v>
      </c>
      <c r="B2197" s="6" t="s">
        <v>720</v>
      </c>
      <c r="C2197" s="12">
        <v>2446</v>
      </c>
      <c r="D2197" s="6" t="s">
        <v>3696</v>
      </c>
      <c r="E2197" s="13">
        <v>41599</v>
      </c>
      <c r="F2197" s="13">
        <v>42626</v>
      </c>
      <c r="H2197" s="6" t="s">
        <v>7944</v>
      </c>
      <c r="I2197" s="6" t="s">
        <v>7982</v>
      </c>
      <c r="J2197" s="14">
        <v>-0.8599</v>
      </c>
      <c r="K2197" s="14">
        <v>8.4700000000000011E-2</v>
      </c>
      <c r="L2197" s="15">
        <f t="shared" si="136"/>
        <v>-0.9446</v>
      </c>
      <c r="M2197" s="11">
        <f t="shared" si="137"/>
        <v>0</v>
      </c>
      <c r="N2197" s="11">
        <f>VLOOKUP(E2197,Nasdaq!$A$2:$F$3174,5,1)</f>
        <v>3969.1599120000001</v>
      </c>
      <c r="O2197" s="11">
        <f>VLOOKUP(F2197,Nasdaq!$A$2:$F$3174,5,1)</f>
        <v>5155.25</v>
      </c>
      <c r="P2197" s="11">
        <f t="shared" si="138"/>
        <v>1027</v>
      </c>
      <c r="Q2197" s="15">
        <f t="shared" si="139"/>
        <v>0.76992632374525982</v>
      </c>
    </row>
    <row r="2198" spans="1:17" ht="19.5" customHeight="1" x14ac:dyDescent="0.2">
      <c r="A2198" s="12">
        <v>7286</v>
      </c>
      <c r="B2198" s="6" t="s">
        <v>721</v>
      </c>
      <c r="C2198" s="12">
        <v>11432</v>
      </c>
      <c r="D2198" s="6" t="s">
        <v>3697</v>
      </c>
      <c r="E2198" s="13">
        <v>42149</v>
      </c>
      <c r="F2198" s="13">
        <v>44415</v>
      </c>
      <c r="H2198" s="6" t="s">
        <v>7950</v>
      </c>
      <c r="I2198" s="6" t="s">
        <v>8071</v>
      </c>
      <c r="J2198" s="14">
        <v>-0.3261</v>
      </c>
      <c r="K2198" s="14">
        <v>0.11410000000000001</v>
      </c>
      <c r="L2198" s="15">
        <f t="shared" si="136"/>
        <v>-0.44020000000000004</v>
      </c>
      <c r="M2198" s="11">
        <f t="shared" si="137"/>
        <v>0</v>
      </c>
      <c r="N2198" s="11">
        <f>VLOOKUP(E2198,Nasdaq!$A$2:$F$3174,5,1)</f>
        <v>5089.3598629999997</v>
      </c>
      <c r="O2198" s="11">
        <f>VLOOKUP(F2198,Nasdaq!$A$2:$F$3174,5,1)</f>
        <v>11010.980469</v>
      </c>
      <c r="P2198" s="11">
        <f t="shared" si="138"/>
        <v>2266</v>
      </c>
      <c r="Q2198" s="15">
        <f t="shared" si="139"/>
        <v>0.46220812271072104</v>
      </c>
    </row>
    <row r="2199" spans="1:17" ht="19.5" customHeight="1" x14ac:dyDescent="0.2">
      <c r="A2199" s="12">
        <v>5686</v>
      </c>
      <c r="B2199" s="6" t="s">
        <v>722</v>
      </c>
      <c r="C2199" s="12">
        <v>17180</v>
      </c>
      <c r="D2199" s="6" t="s">
        <v>3698</v>
      </c>
      <c r="E2199" s="13">
        <v>41051</v>
      </c>
      <c r="F2199" s="13">
        <v>41464</v>
      </c>
      <c r="G2199" s="13">
        <v>41061</v>
      </c>
      <c r="H2199" s="6" t="s">
        <v>7948</v>
      </c>
      <c r="I2199" s="6" t="s">
        <v>7981</v>
      </c>
      <c r="J2199" s="14">
        <v>2.2888000000000002</v>
      </c>
      <c r="K2199" s="14">
        <v>0.25009999999999999</v>
      </c>
      <c r="L2199" s="15">
        <f t="shared" si="136"/>
        <v>2.0387000000000004</v>
      </c>
      <c r="M2199" s="11">
        <f t="shared" si="137"/>
        <v>1</v>
      </c>
      <c r="N2199" s="11">
        <f>VLOOKUP(E2199,Nasdaq!$A$2:$F$3174,5,1)</f>
        <v>2839.080078</v>
      </c>
      <c r="O2199" s="11">
        <f>VLOOKUP(F2199,Nasdaq!$A$2:$F$3174,5,1)</f>
        <v>3504.26001</v>
      </c>
      <c r="P2199" s="11">
        <f t="shared" si="138"/>
        <v>413</v>
      </c>
      <c r="Q2199" s="15">
        <f t="shared" si="139"/>
        <v>0.81018076123718874</v>
      </c>
    </row>
    <row r="2200" spans="1:17" ht="19.5" customHeight="1" x14ac:dyDescent="0.2">
      <c r="A2200" s="12">
        <v>6052</v>
      </c>
      <c r="B2200" s="6" t="s">
        <v>723</v>
      </c>
      <c r="C2200" s="12">
        <v>19915</v>
      </c>
      <c r="D2200" s="6" t="s">
        <v>3699</v>
      </c>
      <c r="E2200" s="13">
        <v>42432</v>
      </c>
      <c r="F2200" s="13">
        <v>44415</v>
      </c>
      <c r="H2200" s="6" t="s">
        <v>7949</v>
      </c>
      <c r="I2200" s="6" t="s">
        <v>8068</v>
      </c>
      <c r="J2200" s="14">
        <v>-2.0799999999999999E-2</v>
      </c>
      <c r="K2200" s="14">
        <v>0.14749999999999999</v>
      </c>
      <c r="L2200" s="15">
        <f t="shared" si="136"/>
        <v>-0.16830000000000001</v>
      </c>
      <c r="M2200" s="11">
        <f t="shared" si="137"/>
        <v>0</v>
      </c>
      <c r="N2200" s="11">
        <f>VLOOKUP(E2200,Nasdaq!$A$2:$F$3174,5,1)</f>
        <v>4707.419922</v>
      </c>
      <c r="O2200" s="11">
        <f>VLOOKUP(F2200,Nasdaq!$A$2:$F$3174,5,1)</f>
        <v>11010.980469</v>
      </c>
      <c r="P2200" s="11">
        <f t="shared" si="138"/>
        <v>1983</v>
      </c>
      <c r="Q2200" s="15">
        <f t="shared" si="139"/>
        <v>0.42752100613405797</v>
      </c>
    </row>
    <row r="2201" spans="1:17" ht="19.5" customHeight="1" x14ac:dyDescent="0.2">
      <c r="A2201" s="12">
        <v>8562</v>
      </c>
      <c r="B2201" s="6" t="s">
        <v>6035</v>
      </c>
      <c r="C2201" s="12">
        <v>2359</v>
      </c>
      <c r="D2201" s="6" t="s">
        <v>6529</v>
      </c>
      <c r="E2201" s="13">
        <v>43473</v>
      </c>
      <c r="F2201" s="13">
        <v>44415</v>
      </c>
      <c r="G2201" s="13">
        <v>43663</v>
      </c>
      <c r="H2201" s="6" t="s">
        <v>7944</v>
      </c>
      <c r="I2201" s="6" t="s">
        <v>7982</v>
      </c>
      <c r="J2201" s="14">
        <v>-0.3034</v>
      </c>
      <c r="K2201" s="14">
        <v>0.20610000000000001</v>
      </c>
      <c r="L2201" s="15">
        <f t="shared" si="136"/>
        <v>-0.50950000000000006</v>
      </c>
      <c r="M2201" s="11">
        <f t="shared" si="137"/>
        <v>0</v>
      </c>
      <c r="N2201" s="11">
        <f>VLOOKUP(E2201,Nasdaq!$A$2:$F$3174,5,1)</f>
        <v>6897</v>
      </c>
      <c r="O2201" s="11">
        <f>VLOOKUP(F2201,Nasdaq!$A$2:$F$3174,5,1)</f>
        <v>11010.980469</v>
      </c>
      <c r="P2201" s="11">
        <f t="shared" si="138"/>
        <v>942</v>
      </c>
      <c r="Q2201" s="15">
        <f t="shared" si="139"/>
        <v>0.62637558964971862</v>
      </c>
    </row>
    <row r="2202" spans="1:17" ht="19.5" customHeight="1" x14ac:dyDescent="0.2">
      <c r="A2202" s="12">
        <v>5098</v>
      </c>
      <c r="B2202" s="6" t="s">
        <v>724</v>
      </c>
      <c r="C2202" s="12">
        <v>32745</v>
      </c>
      <c r="D2202" s="6" t="s">
        <v>3700</v>
      </c>
      <c r="E2202" s="13">
        <v>42614</v>
      </c>
      <c r="F2202" s="13">
        <v>43207</v>
      </c>
      <c r="H2202" s="6" t="s">
        <v>7944</v>
      </c>
      <c r="I2202" s="6" t="s">
        <v>7980</v>
      </c>
      <c r="J2202" s="14">
        <v>-0.44109999999999999</v>
      </c>
      <c r="K2202" s="14">
        <v>0.16850000000000001</v>
      </c>
      <c r="L2202" s="15">
        <f t="shared" si="136"/>
        <v>-0.60960000000000003</v>
      </c>
      <c r="M2202" s="11">
        <f t="shared" si="137"/>
        <v>0</v>
      </c>
      <c r="N2202" s="11">
        <f>VLOOKUP(E2202,Nasdaq!$A$2:$F$3174,5,1)</f>
        <v>5227.2099609999996</v>
      </c>
      <c r="O2202" s="11">
        <f>VLOOKUP(F2202,Nasdaq!$A$2:$F$3174,5,1)</f>
        <v>7281.1000979999999</v>
      </c>
      <c r="P2202" s="11">
        <f t="shared" si="138"/>
        <v>593</v>
      </c>
      <c r="Q2202" s="15">
        <f t="shared" si="139"/>
        <v>0.71791595969851907</v>
      </c>
    </row>
    <row r="2203" spans="1:17" ht="19.5" customHeight="1" x14ac:dyDescent="0.2">
      <c r="A2203" s="12">
        <v>5202</v>
      </c>
      <c r="B2203" s="6" t="s">
        <v>725</v>
      </c>
      <c r="C2203" s="12">
        <v>6738</v>
      </c>
      <c r="D2203" s="6" t="s">
        <v>3701</v>
      </c>
      <c r="E2203" s="13">
        <v>42524</v>
      </c>
      <c r="F2203" s="13">
        <v>44415</v>
      </c>
      <c r="H2203" s="6" t="s">
        <v>7948</v>
      </c>
      <c r="I2203" s="6" t="s">
        <v>7986</v>
      </c>
      <c r="J2203" s="14">
        <v>0.1479</v>
      </c>
      <c r="K2203" s="14">
        <v>0.14130000000000001</v>
      </c>
      <c r="L2203" s="15">
        <f t="shared" si="136"/>
        <v>6.5999999999999948E-3</v>
      </c>
      <c r="M2203" s="11">
        <f t="shared" si="137"/>
        <v>1</v>
      </c>
      <c r="N2203" s="11">
        <f>VLOOKUP(E2203,Nasdaq!$A$2:$F$3174,5,1)</f>
        <v>4942.5200199999999</v>
      </c>
      <c r="O2203" s="11">
        <f>VLOOKUP(F2203,Nasdaq!$A$2:$F$3174,5,1)</f>
        <v>11010.980469</v>
      </c>
      <c r="P2203" s="11">
        <f t="shared" si="138"/>
        <v>1891</v>
      </c>
      <c r="Q2203" s="15">
        <f t="shared" si="139"/>
        <v>0.44887244781504609</v>
      </c>
    </row>
    <row r="2204" spans="1:17" ht="19.5" customHeight="1" x14ac:dyDescent="0.2">
      <c r="A2204" s="12">
        <v>5178</v>
      </c>
      <c r="B2204" s="6" t="s">
        <v>726</v>
      </c>
      <c r="C2204" s="12">
        <v>2357</v>
      </c>
      <c r="D2204" s="6" t="s">
        <v>3702</v>
      </c>
      <c r="E2204" s="13">
        <v>42961</v>
      </c>
      <c r="F2204" s="13">
        <v>43333</v>
      </c>
      <c r="G2204" s="13">
        <v>42961</v>
      </c>
      <c r="H2204" s="6" t="s">
        <v>7948</v>
      </c>
      <c r="I2204" s="6" t="s">
        <v>8030</v>
      </c>
      <c r="J2204" s="14">
        <v>0.4758</v>
      </c>
      <c r="K2204" s="14">
        <v>0.1807</v>
      </c>
      <c r="L2204" s="15">
        <f t="shared" si="136"/>
        <v>0.29510000000000003</v>
      </c>
      <c r="M2204" s="11">
        <f t="shared" si="137"/>
        <v>1</v>
      </c>
      <c r="N2204" s="11">
        <f>VLOOKUP(E2204,Nasdaq!$A$2:$F$3174,5,1)</f>
        <v>6340.2299800000001</v>
      </c>
      <c r="O2204" s="11">
        <f>VLOOKUP(F2204,Nasdaq!$A$2:$F$3174,5,1)</f>
        <v>7859.169922</v>
      </c>
      <c r="P2204" s="11">
        <f t="shared" si="138"/>
        <v>372</v>
      </c>
      <c r="Q2204" s="15">
        <f t="shared" si="139"/>
        <v>0.80673150872191079</v>
      </c>
    </row>
    <row r="2205" spans="1:17" ht="19.5" customHeight="1" x14ac:dyDescent="0.2">
      <c r="A2205" s="12">
        <v>5178</v>
      </c>
      <c r="B2205" s="6" t="s">
        <v>726</v>
      </c>
      <c r="C2205" s="12">
        <v>5196</v>
      </c>
      <c r="D2205" s="6" t="s">
        <v>2602</v>
      </c>
      <c r="E2205" s="13">
        <v>42348</v>
      </c>
      <c r="F2205" s="13">
        <v>43818</v>
      </c>
      <c r="H2205" s="6" t="s">
        <v>7950</v>
      </c>
      <c r="I2205" s="6" t="s">
        <v>7985</v>
      </c>
      <c r="J2205" s="14">
        <v>0.13369999999999999</v>
      </c>
      <c r="K2205" s="14">
        <v>0.1401</v>
      </c>
      <c r="L2205" s="15">
        <f t="shared" si="136"/>
        <v>-6.4000000000000168E-3</v>
      </c>
      <c r="M2205" s="11">
        <f t="shared" si="137"/>
        <v>0</v>
      </c>
      <c r="N2205" s="11">
        <f>VLOOKUP(E2205,Nasdaq!$A$2:$F$3174,5,1)</f>
        <v>5045.169922</v>
      </c>
      <c r="O2205" s="11">
        <f>VLOOKUP(F2205,Nasdaq!$A$2:$F$3174,5,1)</f>
        <v>8887.2197269999997</v>
      </c>
      <c r="P2205" s="11">
        <f t="shared" si="138"/>
        <v>1470</v>
      </c>
      <c r="Q2205" s="15">
        <f t="shared" si="139"/>
        <v>0.56768881616406808</v>
      </c>
    </row>
    <row r="2206" spans="1:17" ht="19.5" customHeight="1" x14ac:dyDescent="0.2">
      <c r="A2206" s="12">
        <v>5178</v>
      </c>
      <c r="B2206" s="6" t="s">
        <v>726</v>
      </c>
      <c r="C2206" s="12">
        <v>733</v>
      </c>
      <c r="D2206" s="6" t="s">
        <v>3703</v>
      </c>
      <c r="E2206" s="13">
        <v>43054</v>
      </c>
      <c r="F2206" s="13">
        <v>44415</v>
      </c>
      <c r="G2206" s="13">
        <v>43304</v>
      </c>
      <c r="H2206" s="6" t="s">
        <v>7948</v>
      </c>
      <c r="I2206" s="6" t="s">
        <v>8030</v>
      </c>
      <c r="J2206" s="14">
        <v>0.08</v>
      </c>
      <c r="K2206" s="14">
        <v>0.12560000000000002</v>
      </c>
      <c r="L2206" s="15">
        <f t="shared" si="136"/>
        <v>-4.5600000000000016E-2</v>
      </c>
      <c r="M2206" s="11">
        <f t="shared" si="137"/>
        <v>0</v>
      </c>
      <c r="N2206" s="11">
        <f>VLOOKUP(E2206,Nasdaq!$A$2:$F$3174,5,1)</f>
        <v>6706.2099609999996</v>
      </c>
      <c r="O2206" s="11">
        <f>VLOOKUP(F2206,Nasdaq!$A$2:$F$3174,5,1)</f>
        <v>11010.980469</v>
      </c>
      <c r="P2206" s="11">
        <f t="shared" si="138"/>
        <v>1361</v>
      </c>
      <c r="Q2206" s="15">
        <f t="shared" si="139"/>
        <v>0.60904809284364625</v>
      </c>
    </row>
    <row r="2207" spans="1:17" ht="19.5" customHeight="1" x14ac:dyDescent="0.2">
      <c r="A2207" s="12">
        <v>5178</v>
      </c>
      <c r="B2207" s="6" t="s">
        <v>726</v>
      </c>
      <c r="C2207" s="12">
        <v>3740</v>
      </c>
      <c r="D2207" s="6" t="s">
        <v>3248</v>
      </c>
      <c r="E2207" s="13">
        <v>43054</v>
      </c>
      <c r="F2207" s="13">
        <v>44415</v>
      </c>
      <c r="H2207" s="6" t="s">
        <v>7951</v>
      </c>
      <c r="I2207" s="6" t="s">
        <v>7988</v>
      </c>
      <c r="J2207" s="14">
        <v>-0.25719999999999998</v>
      </c>
      <c r="K2207" s="14">
        <v>0.12560000000000002</v>
      </c>
      <c r="L2207" s="15">
        <f t="shared" si="136"/>
        <v>-0.38280000000000003</v>
      </c>
      <c r="M2207" s="11">
        <f t="shared" si="137"/>
        <v>0</v>
      </c>
      <c r="N2207" s="11">
        <f>VLOOKUP(E2207,Nasdaq!$A$2:$F$3174,5,1)</f>
        <v>6706.2099609999996</v>
      </c>
      <c r="O2207" s="11">
        <f>VLOOKUP(F2207,Nasdaq!$A$2:$F$3174,5,1)</f>
        <v>11010.980469</v>
      </c>
      <c r="P2207" s="11">
        <f t="shared" si="138"/>
        <v>1361</v>
      </c>
      <c r="Q2207" s="15">
        <f t="shared" si="139"/>
        <v>0.60904809284364625</v>
      </c>
    </row>
    <row r="2208" spans="1:17" ht="19.5" customHeight="1" x14ac:dyDescent="0.2">
      <c r="A2208" s="12">
        <v>6867</v>
      </c>
      <c r="B2208" s="6" t="s">
        <v>727</v>
      </c>
      <c r="C2208" s="12">
        <v>46954</v>
      </c>
      <c r="D2208" s="6" t="s">
        <v>3704</v>
      </c>
      <c r="E2208" s="13">
        <v>40241</v>
      </c>
      <c r="F2208" s="13">
        <v>40310</v>
      </c>
      <c r="H2208" s="6" t="s">
        <v>7950</v>
      </c>
      <c r="I2208" s="6" t="s">
        <v>7985</v>
      </c>
      <c r="J2208" s="14">
        <v>2.0472999999999999</v>
      </c>
      <c r="K2208" s="14">
        <v>0.2742</v>
      </c>
      <c r="L2208" s="15">
        <f t="shared" si="136"/>
        <v>1.7730999999999999</v>
      </c>
      <c r="M2208" s="11">
        <f t="shared" si="137"/>
        <v>1</v>
      </c>
      <c r="N2208" s="11">
        <f>VLOOKUP(E2208,Nasdaq!$A$2:$F$3174,5,1)</f>
        <v>2292.3100589999999</v>
      </c>
      <c r="O2208" s="11">
        <f>VLOOKUP(F2208,Nasdaq!$A$2:$F$3174,5,1)</f>
        <v>2425.0200199999999</v>
      </c>
      <c r="P2208" s="11">
        <f t="shared" si="138"/>
        <v>69</v>
      </c>
      <c r="Q2208" s="15">
        <f t="shared" si="139"/>
        <v>0.94527680704304617</v>
      </c>
    </row>
    <row r="2209" spans="1:17" ht="19.5" customHeight="1" x14ac:dyDescent="0.2">
      <c r="A2209" s="12">
        <v>6867</v>
      </c>
      <c r="B2209" s="6" t="s">
        <v>727</v>
      </c>
      <c r="C2209" s="12">
        <v>6690</v>
      </c>
      <c r="D2209" s="6" t="s">
        <v>6530</v>
      </c>
      <c r="E2209" s="13">
        <v>42891</v>
      </c>
      <c r="F2209" s="13">
        <v>43294</v>
      </c>
      <c r="H2209" s="6" t="s">
        <v>7944</v>
      </c>
      <c r="I2209" s="6" t="s">
        <v>7954</v>
      </c>
      <c r="J2209" s="14">
        <v>1.9466999999999999</v>
      </c>
      <c r="K2209" s="14">
        <v>0.15710000000000002</v>
      </c>
      <c r="L2209" s="15">
        <f t="shared" si="136"/>
        <v>1.7895999999999999</v>
      </c>
      <c r="M2209" s="11">
        <f t="shared" si="137"/>
        <v>1</v>
      </c>
      <c r="N2209" s="11">
        <f>VLOOKUP(E2209,Nasdaq!$A$2:$F$3174,5,1)</f>
        <v>6295.6801759999998</v>
      </c>
      <c r="O2209" s="11">
        <f>VLOOKUP(F2209,Nasdaq!$A$2:$F$3174,5,1)</f>
        <v>7825.9799800000001</v>
      </c>
      <c r="P2209" s="11">
        <f t="shared" si="138"/>
        <v>403</v>
      </c>
      <c r="Q2209" s="15">
        <f t="shared" si="139"/>
        <v>0.80446020878738811</v>
      </c>
    </row>
    <row r="2210" spans="1:17" ht="19.5" customHeight="1" x14ac:dyDescent="0.2">
      <c r="A2210" s="12">
        <v>6867</v>
      </c>
      <c r="B2210" s="6" t="s">
        <v>727</v>
      </c>
      <c r="C2210" s="12">
        <v>6628</v>
      </c>
      <c r="D2210" s="6" t="s">
        <v>4177</v>
      </c>
      <c r="E2210" s="13">
        <v>42526</v>
      </c>
      <c r="F2210" s="13">
        <v>42608</v>
      </c>
      <c r="H2210" s="6" t="s">
        <v>7951</v>
      </c>
      <c r="I2210" s="6" t="s">
        <v>8048</v>
      </c>
      <c r="J2210" s="14">
        <v>1.2542</v>
      </c>
      <c r="K2210" s="14">
        <v>0.15609999999999999</v>
      </c>
      <c r="L2210" s="15">
        <f t="shared" si="136"/>
        <v>1.0981000000000001</v>
      </c>
      <c r="M2210" s="11">
        <f t="shared" si="137"/>
        <v>1</v>
      </c>
      <c r="N2210" s="11">
        <f>VLOOKUP(E2210,Nasdaq!$A$2:$F$3174,5,1)</f>
        <v>4942.5200199999999</v>
      </c>
      <c r="O2210" s="11">
        <f>VLOOKUP(F2210,Nasdaq!$A$2:$F$3174,5,1)</f>
        <v>5218.919922</v>
      </c>
      <c r="P2210" s="11">
        <f t="shared" si="138"/>
        <v>82</v>
      </c>
      <c r="Q2210" s="15">
        <f t="shared" si="139"/>
        <v>0.94704059073054325</v>
      </c>
    </row>
    <row r="2211" spans="1:17" ht="19.5" customHeight="1" x14ac:dyDescent="0.2">
      <c r="A2211" s="12">
        <v>6867</v>
      </c>
      <c r="B2211" s="6" t="s">
        <v>727</v>
      </c>
      <c r="C2211" s="12">
        <v>6607</v>
      </c>
      <c r="D2211" s="6" t="s">
        <v>6531</v>
      </c>
      <c r="E2211" s="13">
        <v>40323</v>
      </c>
      <c r="F2211" s="13">
        <v>40604</v>
      </c>
      <c r="H2211" s="6" t="s">
        <v>7944</v>
      </c>
      <c r="I2211" s="6" t="s">
        <v>7968</v>
      </c>
      <c r="J2211" s="14">
        <v>1.1558999999999999</v>
      </c>
      <c r="K2211" s="14">
        <v>0.31909999999999999</v>
      </c>
      <c r="L2211" s="15">
        <f t="shared" si="136"/>
        <v>0.83679999999999999</v>
      </c>
      <c r="M2211" s="11">
        <f t="shared" si="137"/>
        <v>1</v>
      </c>
      <c r="N2211" s="11">
        <f>VLOOKUP(E2211,Nasdaq!$A$2:$F$3174,5,1)</f>
        <v>2210.9499510000001</v>
      </c>
      <c r="O2211" s="11">
        <f>VLOOKUP(F2211,Nasdaq!$A$2:$F$3174,5,1)</f>
        <v>2748.070068</v>
      </c>
      <c r="P2211" s="11">
        <f t="shared" si="138"/>
        <v>281</v>
      </c>
      <c r="Q2211" s="15">
        <f t="shared" si="139"/>
        <v>0.80454813172376638</v>
      </c>
    </row>
    <row r="2212" spans="1:17" ht="19.5" customHeight="1" x14ac:dyDescent="0.2">
      <c r="A2212" s="12">
        <v>6867</v>
      </c>
      <c r="B2212" s="6" t="s">
        <v>727</v>
      </c>
      <c r="C2212" s="12">
        <v>32778</v>
      </c>
      <c r="D2212" s="6" t="s">
        <v>3705</v>
      </c>
      <c r="E2212" s="13">
        <v>43154</v>
      </c>
      <c r="F2212" s="13">
        <v>44415</v>
      </c>
      <c r="H2212" s="6" t="s">
        <v>7947</v>
      </c>
      <c r="I2212" s="6" t="s">
        <v>8135</v>
      </c>
      <c r="J2212" s="14">
        <v>0.94019999999999992</v>
      </c>
      <c r="K2212" s="14">
        <v>0.1051</v>
      </c>
      <c r="L2212" s="15">
        <f t="shared" ref="L2212:L2275" si="140">J2212-K2212</f>
        <v>0.83509999999999995</v>
      </c>
      <c r="M2212" s="11">
        <f t="shared" ref="M2212:M2275" si="141">IF(L2212&gt;0,1,0)</f>
        <v>1</v>
      </c>
      <c r="N2212" s="11">
        <f>VLOOKUP(E2212,Nasdaq!$A$2:$F$3174,5,1)</f>
        <v>7337.3901370000003</v>
      </c>
      <c r="O2212" s="11">
        <f>VLOOKUP(F2212,Nasdaq!$A$2:$F$3174,5,1)</f>
        <v>11010.980469</v>
      </c>
      <c r="P2212" s="11">
        <f t="shared" ref="P2212:P2275" si="142">_xlfn.DAYS(F2212,E2212)</f>
        <v>1261</v>
      </c>
      <c r="Q2212" s="15">
        <f t="shared" ref="Q2212:Q2275" si="143">(O2212/N2212)^(1/P2212/365-1)</f>
        <v>0.66637086756605635</v>
      </c>
    </row>
    <row r="2213" spans="1:17" ht="19.5" customHeight="1" x14ac:dyDescent="0.2">
      <c r="A2213" s="12">
        <v>6867</v>
      </c>
      <c r="B2213" s="6" t="s">
        <v>727</v>
      </c>
      <c r="C2213" s="12">
        <v>6556</v>
      </c>
      <c r="D2213" s="6" t="s">
        <v>3706</v>
      </c>
      <c r="E2213" s="13">
        <v>41263</v>
      </c>
      <c r="F2213" s="13">
        <v>42177</v>
      </c>
      <c r="H2213" s="6" t="s">
        <v>7951</v>
      </c>
      <c r="I2213" s="6" t="s">
        <v>7974</v>
      </c>
      <c r="J2213" s="14">
        <v>0.65610000000000002</v>
      </c>
      <c r="K2213" s="14">
        <v>0.19089999999999999</v>
      </c>
      <c r="L2213" s="15">
        <f t="shared" si="140"/>
        <v>0.46520000000000006</v>
      </c>
      <c r="M2213" s="11">
        <f t="shared" si="141"/>
        <v>1</v>
      </c>
      <c r="N2213" s="11">
        <f>VLOOKUP(E2213,Nasdaq!$A$2:$F$3174,5,1)</f>
        <v>3050.389893</v>
      </c>
      <c r="O2213" s="11">
        <f>VLOOKUP(F2213,Nasdaq!$A$2:$F$3174,5,1)</f>
        <v>5153.9702150000003</v>
      </c>
      <c r="P2213" s="11">
        <f t="shared" si="142"/>
        <v>914</v>
      </c>
      <c r="Q2213" s="15">
        <f t="shared" si="143"/>
        <v>0.59185337934528581</v>
      </c>
    </row>
    <row r="2214" spans="1:17" ht="19.5" customHeight="1" x14ac:dyDescent="0.2">
      <c r="A2214" s="12">
        <v>6867</v>
      </c>
      <c r="B2214" s="6" t="s">
        <v>727</v>
      </c>
      <c r="C2214" s="12">
        <v>7273</v>
      </c>
      <c r="D2214" s="6" t="s">
        <v>6532</v>
      </c>
      <c r="E2214" s="13">
        <v>41341</v>
      </c>
      <c r="F2214" s="13">
        <v>42626</v>
      </c>
      <c r="H2214" s="6" t="s">
        <v>7951</v>
      </c>
      <c r="I2214" s="6" t="s">
        <v>7988</v>
      </c>
      <c r="J2214" s="14">
        <v>0.43689999999999996</v>
      </c>
      <c r="K2214" s="14">
        <v>0.11710000000000001</v>
      </c>
      <c r="L2214" s="15">
        <f t="shared" si="140"/>
        <v>0.31979999999999997</v>
      </c>
      <c r="M2214" s="11">
        <f t="shared" si="141"/>
        <v>1</v>
      </c>
      <c r="N2214" s="11">
        <f>VLOOKUP(E2214,Nasdaq!$A$2:$F$3174,5,1)</f>
        <v>3244.3701169999999</v>
      </c>
      <c r="O2214" s="11">
        <f>VLOOKUP(F2214,Nasdaq!$A$2:$F$3174,5,1)</f>
        <v>5155.25</v>
      </c>
      <c r="P2214" s="11">
        <f t="shared" si="142"/>
        <v>1285</v>
      </c>
      <c r="Q2214" s="15">
        <f t="shared" si="143"/>
        <v>0.62933384808653337</v>
      </c>
    </row>
    <row r="2215" spans="1:17" ht="19.5" customHeight="1" x14ac:dyDescent="0.2">
      <c r="A2215" s="12">
        <v>6867</v>
      </c>
      <c r="B2215" s="6" t="s">
        <v>727</v>
      </c>
      <c r="C2215" s="12">
        <v>31546</v>
      </c>
      <c r="D2215" s="6" t="s">
        <v>3707</v>
      </c>
      <c r="E2215" s="13">
        <v>41684</v>
      </c>
      <c r="F2215" s="13">
        <v>42264</v>
      </c>
      <c r="H2215" s="6" t="s">
        <v>7944</v>
      </c>
      <c r="I2215" s="6" t="s">
        <v>7958</v>
      </c>
      <c r="J2215" s="14">
        <v>0.35299999999999998</v>
      </c>
      <c r="K2215" s="14">
        <v>7.2999999999999995E-2</v>
      </c>
      <c r="L2215" s="15">
        <f t="shared" si="140"/>
        <v>0.27999999999999997</v>
      </c>
      <c r="M2215" s="11">
        <f t="shared" si="141"/>
        <v>1</v>
      </c>
      <c r="N2215" s="11">
        <f>VLOOKUP(E2215,Nasdaq!$A$2:$F$3174,5,1)</f>
        <v>4244.0200199999999</v>
      </c>
      <c r="O2215" s="11">
        <f>VLOOKUP(F2215,Nasdaq!$A$2:$F$3174,5,1)</f>
        <v>4893.9501950000003</v>
      </c>
      <c r="P2215" s="11">
        <f t="shared" si="142"/>
        <v>580</v>
      </c>
      <c r="Q2215" s="15">
        <f t="shared" si="143"/>
        <v>0.86719780696953686</v>
      </c>
    </row>
    <row r="2216" spans="1:17" ht="19.5" customHeight="1" x14ac:dyDescent="0.2">
      <c r="A2216" s="12">
        <v>6867</v>
      </c>
      <c r="B2216" s="6" t="s">
        <v>727</v>
      </c>
      <c r="C2216" s="12">
        <v>7052</v>
      </c>
      <c r="D2216" s="6" t="s">
        <v>6533</v>
      </c>
      <c r="E2216" s="13">
        <v>41090</v>
      </c>
      <c r="F2216" s="13">
        <v>41820</v>
      </c>
      <c r="H2216" s="6" t="s">
        <v>7951</v>
      </c>
      <c r="I2216" s="6" t="s">
        <v>7987</v>
      </c>
      <c r="J2216" s="14">
        <v>0.32069999999999999</v>
      </c>
      <c r="K2216" s="14">
        <v>0.2243</v>
      </c>
      <c r="L2216" s="15">
        <f t="shared" si="140"/>
        <v>9.6399999999999986E-2</v>
      </c>
      <c r="M2216" s="11">
        <f t="shared" si="141"/>
        <v>1</v>
      </c>
      <c r="N2216" s="11">
        <f>VLOOKUP(E2216,Nasdaq!$A$2:$F$3174,5,1)</f>
        <v>2935.0500489999999</v>
      </c>
      <c r="O2216" s="11">
        <f>VLOOKUP(F2216,Nasdaq!$A$2:$F$3174,5,1)</f>
        <v>4408.1801759999998</v>
      </c>
      <c r="P2216" s="11">
        <f t="shared" si="142"/>
        <v>730</v>
      </c>
      <c r="Q2216" s="15">
        <f t="shared" si="143"/>
        <v>0.66582000104117567</v>
      </c>
    </row>
    <row r="2217" spans="1:17" ht="19.5" customHeight="1" x14ac:dyDescent="0.2">
      <c r="A2217" s="12">
        <v>6867</v>
      </c>
      <c r="B2217" s="6" t="s">
        <v>727</v>
      </c>
      <c r="C2217" s="12">
        <v>42607</v>
      </c>
      <c r="D2217" s="6" t="s">
        <v>6534</v>
      </c>
      <c r="E2217" s="13">
        <v>43100</v>
      </c>
      <c r="F2217" s="13">
        <v>43721</v>
      </c>
      <c r="H2217" s="6" t="s">
        <v>7949</v>
      </c>
      <c r="I2217" s="6" t="s">
        <v>7973</v>
      </c>
      <c r="J2217" s="14">
        <v>0.28059999999999996</v>
      </c>
      <c r="K2217" s="14">
        <v>8.8000000000000009E-2</v>
      </c>
      <c r="L2217" s="15">
        <f t="shared" si="140"/>
        <v>0.19259999999999994</v>
      </c>
      <c r="M2217" s="11">
        <f t="shared" si="141"/>
        <v>1</v>
      </c>
      <c r="N2217" s="11">
        <f>VLOOKUP(E2217,Nasdaq!$A$2:$F$3174,5,1)</f>
        <v>6903.3901370000003</v>
      </c>
      <c r="O2217" s="11">
        <f>VLOOKUP(F2217,Nasdaq!$A$2:$F$3174,5,1)</f>
        <v>8176.7099609999996</v>
      </c>
      <c r="P2217" s="11">
        <f t="shared" si="142"/>
        <v>621</v>
      </c>
      <c r="Q2217" s="15">
        <f t="shared" si="143"/>
        <v>0.844275426852241</v>
      </c>
    </row>
    <row r="2218" spans="1:17" ht="19.5" customHeight="1" x14ac:dyDescent="0.2">
      <c r="A2218" s="12">
        <v>6867</v>
      </c>
      <c r="B2218" s="6" t="s">
        <v>727</v>
      </c>
      <c r="C2218" s="12">
        <v>30032</v>
      </c>
      <c r="D2218" s="6" t="s">
        <v>3708</v>
      </c>
      <c r="E2218" s="13">
        <v>39821</v>
      </c>
      <c r="F2218" s="13">
        <v>42647</v>
      </c>
      <c r="H2218" s="6" t="s">
        <v>7944</v>
      </c>
      <c r="I2218" s="6" t="s">
        <v>8003</v>
      </c>
      <c r="J2218" s="14">
        <v>0.22219999999999998</v>
      </c>
      <c r="K2218" s="14">
        <v>0.14180000000000001</v>
      </c>
      <c r="L2218" s="15">
        <f t="shared" si="140"/>
        <v>8.0399999999999971E-2</v>
      </c>
      <c r="M2218" s="11">
        <f t="shared" si="141"/>
        <v>1</v>
      </c>
      <c r="N2218" s="11">
        <f>VLOOKUP(E2218,Nasdaq!$A$2:$F$3174,5,1)</f>
        <v>1617.01001</v>
      </c>
      <c r="O2218" s="11">
        <f>VLOOKUP(F2218,Nasdaq!$A$2:$F$3174,5,1)</f>
        <v>5289.6601559999999</v>
      </c>
      <c r="P2218" s="11">
        <f t="shared" si="142"/>
        <v>2826</v>
      </c>
      <c r="Q2218" s="15">
        <f t="shared" si="143"/>
        <v>0.3056929595185397</v>
      </c>
    </row>
    <row r="2219" spans="1:17" ht="19.5" customHeight="1" x14ac:dyDescent="0.2">
      <c r="A2219" s="12">
        <v>6867</v>
      </c>
      <c r="B2219" s="6" t="s">
        <v>727</v>
      </c>
      <c r="C2219" s="12">
        <v>28163</v>
      </c>
      <c r="D2219" s="6" t="s">
        <v>5008</v>
      </c>
      <c r="E2219" s="13">
        <v>41796</v>
      </c>
      <c r="F2219" s="13">
        <v>44415</v>
      </c>
      <c r="H2219" s="6" t="s">
        <v>7947</v>
      </c>
      <c r="I2219" s="6" t="s">
        <v>8035</v>
      </c>
      <c r="J2219" s="14">
        <v>0.20300000000000001</v>
      </c>
      <c r="K2219" s="14">
        <v>0.1144</v>
      </c>
      <c r="L2219" s="15">
        <f t="shared" si="140"/>
        <v>8.8600000000000012E-2</v>
      </c>
      <c r="M2219" s="11">
        <f t="shared" si="141"/>
        <v>1</v>
      </c>
      <c r="N2219" s="11">
        <f>VLOOKUP(E2219,Nasdaq!$A$2:$F$3174,5,1)</f>
        <v>4321.3999020000001</v>
      </c>
      <c r="O2219" s="11">
        <f>VLOOKUP(F2219,Nasdaq!$A$2:$F$3174,5,1)</f>
        <v>11010.980469</v>
      </c>
      <c r="P2219" s="11">
        <f t="shared" si="142"/>
        <v>2619</v>
      </c>
      <c r="Q2219" s="15">
        <f t="shared" si="143"/>
        <v>0.39246315460709574</v>
      </c>
    </row>
    <row r="2220" spans="1:17" ht="19.5" customHeight="1" x14ac:dyDescent="0.2">
      <c r="A2220" s="12">
        <v>6867</v>
      </c>
      <c r="B2220" s="6" t="s">
        <v>727</v>
      </c>
      <c r="C2220" s="12">
        <v>6815</v>
      </c>
      <c r="D2220" s="6" t="s">
        <v>6535</v>
      </c>
      <c r="E2220" s="13">
        <v>42185</v>
      </c>
      <c r="F2220" s="13">
        <v>44415</v>
      </c>
      <c r="H2220" s="6" t="s">
        <v>7947</v>
      </c>
      <c r="I2220" s="6" t="s">
        <v>8063</v>
      </c>
      <c r="J2220" s="14">
        <v>0.1971</v>
      </c>
      <c r="K2220" s="14">
        <v>0.1226</v>
      </c>
      <c r="L2220" s="15">
        <f t="shared" si="140"/>
        <v>7.4499999999999997E-2</v>
      </c>
      <c r="M2220" s="11">
        <f t="shared" si="141"/>
        <v>1</v>
      </c>
      <c r="N2220" s="11">
        <f>VLOOKUP(E2220,Nasdaq!$A$2:$F$3174,5,1)</f>
        <v>4986.8701170000004</v>
      </c>
      <c r="O2220" s="11">
        <f>VLOOKUP(F2220,Nasdaq!$A$2:$F$3174,5,1)</f>
        <v>11010.980469</v>
      </c>
      <c r="P2220" s="11">
        <f t="shared" si="142"/>
        <v>2230</v>
      </c>
      <c r="Q2220" s="15">
        <f t="shared" si="143"/>
        <v>0.45290017396252646</v>
      </c>
    </row>
    <row r="2221" spans="1:17" ht="19.5" customHeight="1" x14ac:dyDescent="0.2">
      <c r="A2221" s="12">
        <v>6867</v>
      </c>
      <c r="B2221" s="6" t="s">
        <v>727</v>
      </c>
      <c r="C2221" s="12">
        <v>6528</v>
      </c>
      <c r="D2221" s="6" t="s">
        <v>6536</v>
      </c>
      <c r="E2221" s="13">
        <v>41096</v>
      </c>
      <c r="F2221" s="13">
        <v>44415</v>
      </c>
      <c r="H2221" s="6" t="s">
        <v>7951</v>
      </c>
      <c r="I2221" s="6" t="s">
        <v>7971</v>
      </c>
      <c r="J2221" s="14">
        <v>0.19039999999999999</v>
      </c>
      <c r="K2221" s="14">
        <v>0.14199999999999999</v>
      </c>
      <c r="L2221" s="15">
        <f t="shared" si="140"/>
        <v>4.8399999999999999E-2</v>
      </c>
      <c r="M2221" s="11">
        <f t="shared" si="141"/>
        <v>1</v>
      </c>
      <c r="N2221" s="11">
        <f>VLOOKUP(E2221,Nasdaq!$A$2:$F$3174,5,1)</f>
        <v>2937.330078</v>
      </c>
      <c r="O2221" s="11">
        <f>VLOOKUP(F2221,Nasdaq!$A$2:$F$3174,5,1)</f>
        <v>11010.980469</v>
      </c>
      <c r="P2221" s="11">
        <f t="shared" si="142"/>
        <v>3319</v>
      </c>
      <c r="Q2221" s="15">
        <f t="shared" si="143"/>
        <v>0.26676400800190936</v>
      </c>
    </row>
    <row r="2222" spans="1:17" ht="19.5" customHeight="1" x14ac:dyDescent="0.2">
      <c r="A2222" s="12">
        <v>6867</v>
      </c>
      <c r="B2222" s="6" t="s">
        <v>727</v>
      </c>
      <c r="C2222" s="12">
        <v>6824</v>
      </c>
      <c r="D2222" s="6" t="s">
        <v>6537</v>
      </c>
      <c r="E2222" s="13">
        <v>42835</v>
      </c>
      <c r="F2222" s="13">
        <v>43721</v>
      </c>
      <c r="H2222" s="6" t="s">
        <v>7949</v>
      </c>
      <c r="I2222" s="6" t="s">
        <v>8000</v>
      </c>
      <c r="J2222" s="14">
        <v>0.17579999999999998</v>
      </c>
      <c r="K2222" s="14">
        <v>0.12789999999999999</v>
      </c>
      <c r="L2222" s="15">
        <f t="shared" si="140"/>
        <v>4.7899999999999998E-2</v>
      </c>
      <c r="M2222" s="11">
        <f t="shared" si="141"/>
        <v>1</v>
      </c>
      <c r="N2222" s="11">
        <f>VLOOKUP(E2222,Nasdaq!$A$2:$F$3174,5,1)</f>
        <v>5880.9301759999998</v>
      </c>
      <c r="O2222" s="11">
        <f>VLOOKUP(F2222,Nasdaq!$A$2:$F$3174,5,1)</f>
        <v>8176.7099609999996</v>
      </c>
      <c r="P2222" s="11">
        <f t="shared" si="142"/>
        <v>886</v>
      </c>
      <c r="Q2222" s="15">
        <f t="shared" si="143"/>
        <v>0.71923013014496018</v>
      </c>
    </row>
    <row r="2223" spans="1:17" ht="19.5" customHeight="1" x14ac:dyDescent="0.2">
      <c r="A2223" s="12">
        <v>6867</v>
      </c>
      <c r="B2223" s="6" t="s">
        <v>727</v>
      </c>
      <c r="C2223" s="12">
        <v>16295</v>
      </c>
      <c r="D2223" s="6" t="s">
        <v>6538</v>
      </c>
      <c r="E2223" s="13">
        <v>41182</v>
      </c>
      <c r="F2223" s="13">
        <v>44415</v>
      </c>
      <c r="H2223" s="6" t="s">
        <v>7946</v>
      </c>
      <c r="I2223" s="6" t="s">
        <v>8047</v>
      </c>
      <c r="J2223" s="14">
        <v>0.16820000000000002</v>
      </c>
      <c r="K2223" s="14">
        <v>0.13650000000000001</v>
      </c>
      <c r="L2223" s="15">
        <f t="shared" si="140"/>
        <v>3.1700000000000006E-2</v>
      </c>
      <c r="M2223" s="11">
        <f t="shared" si="141"/>
        <v>1</v>
      </c>
      <c r="N2223" s="11">
        <f>VLOOKUP(E2223,Nasdaq!$A$2:$F$3174,5,1)</f>
        <v>3116.2299800000001</v>
      </c>
      <c r="O2223" s="11">
        <f>VLOOKUP(F2223,Nasdaq!$A$2:$F$3174,5,1)</f>
        <v>11010.980469</v>
      </c>
      <c r="P2223" s="11">
        <f t="shared" si="142"/>
        <v>3233</v>
      </c>
      <c r="Q2223" s="15">
        <f t="shared" si="143"/>
        <v>0.28301142864980516</v>
      </c>
    </row>
    <row r="2224" spans="1:17" ht="19.5" customHeight="1" x14ac:dyDescent="0.2">
      <c r="A2224" s="12">
        <v>6867</v>
      </c>
      <c r="B2224" s="6" t="s">
        <v>727</v>
      </c>
      <c r="C2224" s="12">
        <v>7569</v>
      </c>
      <c r="D2224" s="6" t="s">
        <v>3709</v>
      </c>
      <c r="E2224" s="13">
        <v>40907</v>
      </c>
      <c r="F2224" s="13">
        <v>42082</v>
      </c>
      <c r="H2224" s="6" t="s">
        <v>7951</v>
      </c>
      <c r="I2224" s="6" t="s">
        <v>8077</v>
      </c>
      <c r="J2224" s="14">
        <v>0.1416</v>
      </c>
      <c r="K2224" s="14">
        <v>0.1961</v>
      </c>
      <c r="L2224" s="15">
        <f t="shared" si="140"/>
        <v>-5.4499999999999993E-2</v>
      </c>
      <c r="M2224" s="11">
        <f t="shared" si="141"/>
        <v>0</v>
      </c>
      <c r="N2224" s="11">
        <f>VLOOKUP(E2224,Nasdaq!$A$2:$F$3174,5,1)</f>
        <v>2605.1499020000001</v>
      </c>
      <c r="O2224" s="11">
        <f>VLOOKUP(F2224,Nasdaq!$A$2:$F$3174,5,1)</f>
        <v>4992.3798829999996</v>
      </c>
      <c r="P2224" s="11">
        <f t="shared" si="142"/>
        <v>1175</v>
      </c>
      <c r="Q2224" s="15">
        <f t="shared" si="143"/>
        <v>0.5218260456877073</v>
      </c>
    </row>
    <row r="2225" spans="1:17" ht="19.5" customHeight="1" x14ac:dyDescent="0.2">
      <c r="A2225" s="12">
        <v>6867</v>
      </c>
      <c r="B2225" s="6" t="s">
        <v>727</v>
      </c>
      <c r="C2225" s="12">
        <v>7334</v>
      </c>
      <c r="D2225" s="6" t="s">
        <v>6539</v>
      </c>
      <c r="E2225" s="13">
        <v>41066</v>
      </c>
      <c r="F2225" s="13">
        <v>42822</v>
      </c>
      <c r="H2225" s="6" t="s">
        <v>7950</v>
      </c>
      <c r="I2225" s="6" t="s">
        <v>8026</v>
      </c>
      <c r="J2225" s="14">
        <v>0.1174</v>
      </c>
      <c r="K2225" s="14">
        <v>0.15340000000000001</v>
      </c>
      <c r="L2225" s="15">
        <f t="shared" si="140"/>
        <v>-3.6000000000000004E-2</v>
      </c>
      <c r="M2225" s="11">
        <f t="shared" si="141"/>
        <v>0</v>
      </c>
      <c r="N2225" s="11">
        <f>VLOOKUP(E2225,Nasdaq!$A$2:$F$3174,5,1)</f>
        <v>2844.719971</v>
      </c>
      <c r="O2225" s="11">
        <f>VLOOKUP(F2225,Nasdaq!$A$2:$F$3174,5,1)</f>
        <v>5875.1401370000003</v>
      </c>
      <c r="P2225" s="11">
        <f t="shared" si="142"/>
        <v>1756</v>
      </c>
      <c r="Q2225" s="15">
        <f t="shared" si="143"/>
        <v>0.48419665295677505</v>
      </c>
    </row>
    <row r="2226" spans="1:17" ht="19.5" customHeight="1" x14ac:dyDescent="0.2">
      <c r="A2226" s="12">
        <v>6867</v>
      </c>
      <c r="B2226" s="6" t="s">
        <v>727</v>
      </c>
      <c r="C2226" s="12">
        <v>6610</v>
      </c>
      <c r="D2226" s="6" t="s">
        <v>3710</v>
      </c>
      <c r="E2226" s="13">
        <v>42181</v>
      </c>
      <c r="F2226" s="13">
        <v>42916</v>
      </c>
      <c r="H2226" s="6" t="s">
        <v>7947</v>
      </c>
      <c r="I2226" s="6" t="s">
        <v>8097</v>
      </c>
      <c r="J2226" s="14">
        <v>0.10099999999999999</v>
      </c>
      <c r="K2226" s="14">
        <v>9.6500000000000002E-2</v>
      </c>
      <c r="L2226" s="15">
        <f t="shared" si="140"/>
        <v>4.4999999999999901E-3</v>
      </c>
      <c r="M2226" s="11">
        <f t="shared" si="141"/>
        <v>1</v>
      </c>
      <c r="N2226" s="11">
        <f>VLOOKUP(E2226,Nasdaq!$A$2:$F$3174,5,1)</f>
        <v>5080.5097660000001</v>
      </c>
      <c r="O2226" s="11">
        <f>VLOOKUP(F2226,Nasdaq!$A$2:$F$3174,5,1)</f>
        <v>6140.419922</v>
      </c>
      <c r="P2226" s="11">
        <f t="shared" si="142"/>
        <v>735</v>
      </c>
      <c r="Q2226" s="15">
        <f t="shared" si="143"/>
        <v>0.82738858561477646</v>
      </c>
    </row>
    <row r="2227" spans="1:17" ht="19.5" customHeight="1" x14ac:dyDescent="0.2">
      <c r="A2227" s="12">
        <v>6867</v>
      </c>
      <c r="B2227" s="6" t="s">
        <v>727</v>
      </c>
      <c r="C2227" s="12">
        <v>7531</v>
      </c>
      <c r="D2227" s="6" t="s">
        <v>3711</v>
      </c>
      <c r="E2227" s="13">
        <v>41225</v>
      </c>
      <c r="F2227" s="13">
        <v>44415</v>
      </c>
      <c r="H2227" s="6" t="s">
        <v>7947</v>
      </c>
      <c r="I2227" s="6" t="s">
        <v>8035</v>
      </c>
      <c r="J2227" s="14">
        <v>6.1399999999999996E-2</v>
      </c>
      <c r="K2227" s="14">
        <v>0.14510000000000001</v>
      </c>
      <c r="L2227" s="15">
        <f t="shared" si="140"/>
        <v>-8.3700000000000011E-2</v>
      </c>
      <c r="M2227" s="11">
        <f t="shared" si="141"/>
        <v>0</v>
      </c>
      <c r="N2227" s="11">
        <f>VLOOKUP(E2227,Nasdaq!$A$2:$F$3174,5,1)</f>
        <v>2904.25</v>
      </c>
      <c r="O2227" s="11">
        <f>VLOOKUP(F2227,Nasdaq!$A$2:$F$3174,5,1)</f>
        <v>11010.980469</v>
      </c>
      <c r="P2227" s="11">
        <f t="shared" si="142"/>
        <v>3190</v>
      </c>
      <c r="Q2227" s="15">
        <f t="shared" si="143"/>
        <v>0.26375973805330133</v>
      </c>
    </row>
    <row r="2228" spans="1:17" ht="19.5" customHeight="1" x14ac:dyDescent="0.2">
      <c r="A2228" s="12">
        <v>6867</v>
      </c>
      <c r="B2228" s="6" t="s">
        <v>727</v>
      </c>
      <c r="C2228" s="12">
        <v>7079</v>
      </c>
      <c r="D2228" s="6" t="s">
        <v>6215</v>
      </c>
      <c r="E2228" s="13">
        <v>42103</v>
      </c>
      <c r="F2228" s="13">
        <v>42640</v>
      </c>
      <c r="H2228" s="6" t="s">
        <v>7950</v>
      </c>
      <c r="I2228" s="6" t="s">
        <v>7984</v>
      </c>
      <c r="J2228" s="14">
        <v>4.1299999999999996E-2</v>
      </c>
      <c r="K2228" s="14">
        <v>4.4400000000000002E-2</v>
      </c>
      <c r="L2228" s="15">
        <f t="shared" si="140"/>
        <v>-3.1000000000000055E-3</v>
      </c>
      <c r="M2228" s="11">
        <f t="shared" si="141"/>
        <v>0</v>
      </c>
      <c r="N2228" s="11">
        <f>VLOOKUP(E2228,Nasdaq!$A$2:$F$3174,5,1)</f>
        <v>4974.5600590000004</v>
      </c>
      <c r="O2228" s="11">
        <f>VLOOKUP(F2228,Nasdaq!$A$2:$F$3174,5,1)</f>
        <v>5305.7099609999996</v>
      </c>
      <c r="P2228" s="11">
        <f t="shared" si="142"/>
        <v>537</v>
      </c>
      <c r="Q2228" s="15">
        <f t="shared" si="143"/>
        <v>0.93758643635005556</v>
      </c>
    </row>
    <row r="2229" spans="1:17" ht="19.5" customHeight="1" x14ac:dyDescent="0.2">
      <c r="A2229" s="12">
        <v>6867</v>
      </c>
      <c r="B2229" s="6" t="s">
        <v>727</v>
      </c>
      <c r="C2229" s="12">
        <v>6838</v>
      </c>
      <c r="D2229" s="6" t="s">
        <v>6540</v>
      </c>
      <c r="E2229" s="13">
        <v>40543</v>
      </c>
      <c r="F2229" s="13">
        <v>44415</v>
      </c>
      <c r="H2229" s="6" t="s">
        <v>7944</v>
      </c>
      <c r="I2229" s="6" t="s">
        <v>7968</v>
      </c>
      <c r="J2229" s="14">
        <v>4.0099999999999997E-2</v>
      </c>
      <c r="K2229" s="14">
        <v>0.1308</v>
      </c>
      <c r="L2229" s="15">
        <f t="shared" si="140"/>
        <v>-9.0700000000000003E-2</v>
      </c>
      <c r="M2229" s="11">
        <f t="shared" si="141"/>
        <v>0</v>
      </c>
      <c r="N2229" s="11">
        <f>VLOOKUP(E2229,Nasdaq!$A$2:$F$3174,5,1)</f>
        <v>2652.8701169999999</v>
      </c>
      <c r="O2229" s="11">
        <f>VLOOKUP(F2229,Nasdaq!$A$2:$F$3174,5,1)</f>
        <v>11010.980469</v>
      </c>
      <c r="P2229" s="11">
        <f t="shared" si="142"/>
        <v>3872</v>
      </c>
      <c r="Q2229" s="15">
        <f t="shared" si="143"/>
        <v>0.24092975153817078</v>
      </c>
    </row>
    <row r="2230" spans="1:17" ht="19.5" customHeight="1" x14ac:dyDescent="0.2">
      <c r="A2230" s="12">
        <v>6867</v>
      </c>
      <c r="B2230" s="6" t="s">
        <v>727</v>
      </c>
      <c r="C2230" s="12">
        <v>6694</v>
      </c>
      <c r="D2230" s="6" t="s">
        <v>3712</v>
      </c>
      <c r="E2230" s="13">
        <v>41182</v>
      </c>
      <c r="F2230" s="13">
        <v>44415</v>
      </c>
      <c r="H2230" s="6" t="s">
        <v>7950</v>
      </c>
      <c r="I2230" s="6" t="s">
        <v>8082</v>
      </c>
      <c r="J2230" s="14">
        <v>2.5600000000000001E-2</v>
      </c>
      <c r="K2230" s="14">
        <v>0.13650000000000001</v>
      </c>
      <c r="L2230" s="15">
        <f t="shared" si="140"/>
        <v>-0.11090000000000001</v>
      </c>
      <c r="M2230" s="11">
        <f t="shared" si="141"/>
        <v>0</v>
      </c>
      <c r="N2230" s="11">
        <f>VLOOKUP(E2230,Nasdaq!$A$2:$F$3174,5,1)</f>
        <v>3116.2299800000001</v>
      </c>
      <c r="O2230" s="11">
        <f>VLOOKUP(F2230,Nasdaq!$A$2:$F$3174,5,1)</f>
        <v>11010.980469</v>
      </c>
      <c r="P2230" s="11">
        <f t="shared" si="142"/>
        <v>3233</v>
      </c>
      <c r="Q2230" s="15">
        <f t="shared" si="143"/>
        <v>0.28301142864980516</v>
      </c>
    </row>
    <row r="2231" spans="1:17" ht="19.5" customHeight="1" x14ac:dyDescent="0.2">
      <c r="A2231" s="12">
        <v>6867</v>
      </c>
      <c r="B2231" s="6" t="s">
        <v>727</v>
      </c>
      <c r="C2231" s="12">
        <v>6767</v>
      </c>
      <c r="D2231" s="6" t="s">
        <v>6541</v>
      </c>
      <c r="E2231" s="13">
        <v>43594</v>
      </c>
      <c r="F2231" s="13">
        <v>44415</v>
      </c>
      <c r="H2231" s="6" t="s">
        <v>7948</v>
      </c>
      <c r="I2231" s="6" t="s">
        <v>7959</v>
      </c>
      <c r="J2231" s="14">
        <v>1.8500000000000003E-2</v>
      </c>
      <c r="K2231" s="14">
        <v>0.15590000000000001</v>
      </c>
      <c r="L2231" s="15">
        <f t="shared" si="140"/>
        <v>-0.13740000000000002</v>
      </c>
      <c r="M2231" s="11">
        <f t="shared" si="141"/>
        <v>0</v>
      </c>
      <c r="N2231" s="11">
        <f>VLOOKUP(E2231,Nasdaq!$A$2:$F$3174,5,1)</f>
        <v>7910.5898440000001</v>
      </c>
      <c r="O2231" s="11">
        <f>VLOOKUP(F2231,Nasdaq!$A$2:$F$3174,5,1)</f>
        <v>11010.980469</v>
      </c>
      <c r="P2231" s="11">
        <f t="shared" si="142"/>
        <v>821</v>
      </c>
      <c r="Q2231" s="15">
        <f t="shared" si="143"/>
        <v>0.71842817230350209</v>
      </c>
    </row>
    <row r="2232" spans="1:17" ht="19.5" customHeight="1" x14ac:dyDescent="0.2">
      <c r="A2232" s="12">
        <v>6867</v>
      </c>
      <c r="B2232" s="6" t="s">
        <v>727</v>
      </c>
      <c r="C2232" s="12">
        <v>7381</v>
      </c>
      <c r="D2232" s="6" t="s">
        <v>6542</v>
      </c>
      <c r="E2232" s="13">
        <v>41620</v>
      </c>
      <c r="F2232" s="13">
        <v>44415</v>
      </c>
      <c r="H2232" s="6" t="s">
        <v>7944</v>
      </c>
      <c r="I2232" s="6" t="s">
        <v>8003</v>
      </c>
      <c r="J2232" s="14">
        <v>3.2000000000000002E-3</v>
      </c>
      <c r="K2232" s="14">
        <v>0.12300000000000001</v>
      </c>
      <c r="L2232" s="15">
        <f t="shared" si="140"/>
        <v>-0.11980000000000002</v>
      </c>
      <c r="M2232" s="11">
        <f t="shared" si="141"/>
        <v>0</v>
      </c>
      <c r="N2232" s="11">
        <f>VLOOKUP(E2232,Nasdaq!$A$2:$F$3174,5,1)</f>
        <v>3998.3999020000001</v>
      </c>
      <c r="O2232" s="11">
        <f>VLOOKUP(F2232,Nasdaq!$A$2:$F$3174,5,1)</f>
        <v>11010.980469</v>
      </c>
      <c r="P2232" s="11">
        <f t="shared" si="142"/>
        <v>2795</v>
      </c>
      <c r="Q2232" s="15">
        <f t="shared" si="143"/>
        <v>0.36312877709053826</v>
      </c>
    </row>
    <row r="2233" spans="1:17" ht="19.5" customHeight="1" x14ac:dyDescent="0.2">
      <c r="A2233" s="12">
        <v>6867</v>
      </c>
      <c r="B2233" s="6" t="s">
        <v>727</v>
      </c>
      <c r="C2233" s="12">
        <v>6552</v>
      </c>
      <c r="D2233" s="6" t="s">
        <v>3713</v>
      </c>
      <c r="E2233" s="13">
        <v>40787</v>
      </c>
      <c r="F2233" s="13">
        <v>42185</v>
      </c>
      <c r="H2233" s="6" t="s">
        <v>7951</v>
      </c>
      <c r="I2233" s="6" t="s">
        <v>7971</v>
      </c>
      <c r="J2233" s="14">
        <v>2.5000000000000001E-3</v>
      </c>
      <c r="K2233" s="14">
        <v>0.17579999999999998</v>
      </c>
      <c r="L2233" s="15">
        <f t="shared" si="140"/>
        <v>-0.17329999999999998</v>
      </c>
      <c r="M2233" s="11">
        <f t="shared" si="141"/>
        <v>0</v>
      </c>
      <c r="N2233" s="11">
        <f>VLOOKUP(E2233,Nasdaq!$A$2:$F$3174,5,1)</f>
        <v>2546.040039</v>
      </c>
      <c r="O2233" s="11">
        <f>VLOOKUP(F2233,Nasdaq!$A$2:$F$3174,5,1)</f>
        <v>4986.8701170000004</v>
      </c>
      <c r="P2233" s="11">
        <f t="shared" si="142"/>
        <v>1398</v>
      </c>
      <c r="Q2233" s="15">
        <f t="shared" si="143"/>
        <v>0.51054936936765083</v>
      </c>
    </row>
    <row r="2234" spans="1:17" ht="19.5" customHeight="1" x14ac:dyDescent="0.2">
      <c r="A2234" s="12">
        <v>6867</v>
      </c>
      <c r="B2234" s="6" t="s">
        <v>727</v>
      </c>
      <c r="C2234" s="12">
        <v>6442</v>
      </c>
      <c r="D2234" s="6" t="s">
        <v>6543</v>
      </c>
      <c r="E2234" s="13">
        <v>42317</v>
      </c>
      <c r="F2234" s="13">
        <v>44415</v>
      </c>
      <c r="H2234" s="6" t="s">
        <v>7950</v>
      </c>
      <c r="I2234" s="6" t="s">
        <v>8071</v>
      </c>
      <c r="J2234" s="14">
        <v>2.2000000000000001E-3</v>
      </c>
      <c r="K2234" s="14">
        <v>0.12890000000000001</v>
      </c>
      <c r="L2234" s="15">
        <f t="shared" si="140"/>
        <v>-0.12670000000000001</v>
      </c>
      <c r="M2234" s="11">
        <f t="shared" si="141"/>
        <v>0</v>
      </c>
      <c r="N2234" s="11">
        <f>VLOOKUP(E2234,Nasdaq!$A$2:$F$3174,5,1)</f>
        <v>5095.2998049999997</v>
      </c>
      <c r="O2234" s="11">
        <f>VLOOKUP(F2234,Nasdaq!$A$2:$F$3174,5,1)</f>
        <v>11010.980469</v>
      </c>
      <c r="P2234" s="11">
        <f t="shared" si="142"/>
        <v>2098</v>
      </c>
      <c r="Q2234" s="15">
        <f t="shared" si="143"/>
        <v>0.46274761331343817</v>
      </c>
    </row>
    <row r="2235" spans="1:17" ht="19.5" customHeight="1" x14ac:dyDescent="0.2">
      <c r="A2235" s="12">
        <v>6867</v>
      </c>
      <c r="B2235" s="6" t="s">
        <v>727</v>
      </c>
      <c r="C2235" s="12">
        <v>6467</v>
      </c>
      <c r="D2235" s="6" t="s">
        <v>6544</v>
      </c>
      <c r="E2235" s="13">
        <v>40907</v>
      </c>
      <c r="F2235" s="13">
        <v>44415</v>
      </c>
      <c r="H2235" s="6" t="s">
        <v>7951</v>
      </c>
      <c r="I2235" s="6" t="s">
        <v>7991</v>
      </c>
      <c r="J2235" s="14">
        <v>-1.9E-3</v>
      </c>
      <c r="K2235" s="14">
        <v>0.14419999999999999</v>
      </c>
      <c r="L2235" s="15">
        <f t="shared" si="140"/>
        <v>-0.14610000000000001</v>
      </c>
      <c r="M2235" s="11">
        <f t="shared" si="141"/>
        <v>0</v>
      </c>
      <c r="N2235" s="11">
        <f>VLOOKUP(E2235,Nasdaq!$A$2:$F$3174,5,1)</f>
        <v>2605.1499020000001</v>
      </c>
      <c r="O2235" s="11">
        <f>VLOOKUP(F2235,Nasdaq!$A$2:$F$3174,5,1)</f>
        <v>11010.980469</v>
      </c>
      <c r="P2235" s="11">
        <f t="shared" si="142"/>
        <v>3508</v>
      </c>
      <c r="Q2235" s="15">
        <f t="shared" si="143"/>
        <v>0.23659590006743908</v>
      </c>
    </row>
    <row r="2236" spans="1:17" ht="19.5" customHeight="1" x14ac:dyDescent="0.2">
      <c r="A2236" s="12">
        <v>6867</v>
      </c>
      <c r="B2236" s="6" t="s">
        <v>727</v>
      </c>
      <c r="C2236" s="12">
        <v>33270</v>
      </c>
      <c r="D2236" s="6" t="s">
        <v>6545</v>
      </c>
      <c r="E2236" s="13">
        <v>42436</v>
      </c>
      <c r="F2236" s="13">
        <v>44415</v>
      </c>
      <c r="H2236" s="6" t="s">
        <v>7947</v>
      </c>
      <c r="I2236" s="6" t="s">
        <v>8033</v>
      </c>
      <c r="J2236" s="14">
        <v>-7.4000000000000003E-3</v>
      </c>
      <c r="K2236" s="14">
        <v>0.14679999999999999</v>
      </c>
      <c r="L2236" s="15">
        <f t="shared" si="140"/>
        <v>-0.15419999999999998</v>
      </c>
      <c r="M2236" s="11">
        <f t="shared" si="141"/>
        <v>0</v>
      </c>
      <c r="N2236" s="11">
        <f>VLOOKUP(E2236,Nasdaq!$A$2:$F$3174,5,1)</f>
        <v>4708.25</v>
      </c>
      <c r="O2236" s="11">
        <f>VLOOKUP(F2236,Nasdaq!$A$2:$F$3174,5,1)</f>
        <v>11010.980469</v>
      </c>
      <c r="P2236" s="11">
        <f t="shared" si="142"/>
        <v>1979</v>
      </c>
      <c r="Q2236" s="15">
        <f t="shared" si="143"/>
        <v>0.42759639351669237</v>
      </c>
    </row>
    <row r="2237" spans="1:17" ht="19.5" customHeight="1" x14ac:dyDescent="0.2">
      <c r="A2237" s="12">
        <v>6867</v>
      </c>
      <c r="B2237" s="6" t="s">
        <v>727</v>
      </c>
      <c r="C2237" s="12">
        <v>7236</v>
      </c>
      <c r="D2237" s="6" t="s">
        <v>6546</v>
      </c>
      <c r="E2237" s="13">
        <v>41696</v>
      </c>
      <c r="F2237" s="13">
        <v>44415</v>
      </c>
      <c r="H2237" s="6" t="s">
        <v>7947</v>
      </c>
      <c r="I2237" s="6" t="s">
        <v>8045</v>
      </c>
      <c r="J2237" s="14">
        <v>-1.04E-2</v>
      </c>
      <c r="K2237" s="14">
        <v>0.1198</v>
      </c>
      <c r="L2237" s="15">
        <f t="shared" si="140"/>
        <v>-0.13020000000000001</v>
      </c>
      <c r="M2237" s="11">
        <f t="shared" si="141"/>
        <v>0</v>
      </c>
      <c r="N2237" s="11">
        <f>VLOOKUP(E2237,Nasdaq!$A$2:$F$3174,5,1)</f>
        <v>4292.0600590000004</v>
      </c>
      <c r="O2237" s="11">
        <f>VLOOKUP(F2237,Nasdaq!$A$2:$F$3174,5,1)</f>
        <v>11010.980469</v>
      </c>
      <c r="P2237" s="11">
        <f t="shared" si="142"/>
        <v>2719</v>
      </c>
      <c r="Q2237" s="15">
        <f t="shared" si="143"/>
        <v>0.38979854206183789</v>
      </c>
    </row>
    <row r="2238" spans="1:17" ht="19.5" customHeight="1" x14ac:dyDescent="0.2">
      <c r="A2238" s="12">
        <v>6867</v>
      </c>
      <c r="B2238" s="6" t="s">
        <v>727</v>
      </c>
      <c r="C2238" s="12">
        <v>6452</v>
      </c>
      <c r="D2238" s="6" t="s">
        <v>6547</v>
      </c>
      <c r="E2238" s="13">
        <v>42681</v>
      </c>
      <c r="F2238" s="13">
        <v>44415</v>
      </c>
      <c r="H2238" s="6" t="s">
        <v>7951</v>
      </c>
      <c r="I2238" s="6" t="s">
        <v>7975</v>
      </c>
      <c r="J2238" s="14">
        <v>-2.98E-2</v>
      </c>
      <c r="K2238" s="14">
        <v>0.1515</v>
      </c>
      <c r="L2238" s="15">
        <f t="shared" si="140"/>
        <v>-0.18129999999999999</v>
      </c>
      <c r="M2238" s="11">
        <f t="shared" si="141"/>
        <v>0</v>
      </c>
      <c r="N2238" s="11">
        <f>VLOOKUP(E2238,Nasdaq!$A$2:$F$3174,5,1)</f>
        <v>5166.169922</v>
      </c>
      <c r="O2238" s="11">
        <f>VLOOKUP(F2238,Nasdaq!$A$2:$F$3174,5,1)</f>
        <v>11010.980469</v>
      </c>
      <c r="P2238" s="11">
        <f t="shared" si="142"/>
        <v>1734</v>
      </c>
      <c r="Q2238" s="15">
        <f t="shared" si="143"/>
        <v>0.46918402168305584</v>
      </c>
    </row>
    <row r="2239" spans="1:17" ht="19.5" customHeight="1" x14ac:dyDescent="0.2">
      <c r="A2239" s="12">
        <v>6867</v>
      </c>
      <c r="B2239" s="6" t="s">
        <v>727</v>
      </c>
      <c r="C2239" s="12">
        <v>6641</v>
      </c>
      <c r="D2239" s="6" t="s">
        <v>6548</v>
      </c>
      <c r="E2239" s="13">
        <v>41128</v>
      </c>
      <c r="F2239" s="13">
        <v>44415</v>
      </c>
      <c r="H2239" s="6" t="s">
        <v>7951</v>
      </c>
      <c r="I2239" s="6" t="s">
        <v>8023</v>
      </c>
      <c r="J2239" s="14">
        <v>-4.8499999999999995E-2</v>
      </c>
      <c r="K2239" s="14">
        <v>0.13869999999999999</v>
      </c>
      <c r="L2239" s="15">
        <f t="shared" si="140"/>
        <v>-0.18719999999999998</v>
      </c>
      <c r="M2239" s="11">
        <f t="shared" si="141"/>
        <v>0</v>
      </c>
      <c r="N2239" s="11">
        <f>VLOOKUP(E2239,Nasdaq!$A$2:$F$3174,5,1)</f>
        <v>3015.860107</v>
      </c>
      <c r="O2239" s="11">
        <f>VLOOKUP(F2239,Nasdaq!$A$2:$F$3174,5,1)</f>
        <v>11010.980469</v>
      </c>
      <c r="P2239" s="11">
        <f t="shared" si="142"/>
        <v>3287</v>
      </c>
      <c r="Q2239" s="15">
        <f t="shared" si="143"/>
        <v>0.27389598690078459</v>
      </c>
    </row>
    <row r="2240" spans="1:17" ht="19.5" customHeight="1" x14ac:dyDescent="0.2">
      <c r="A2240" s="12">
        <v>6867</v>
      </c>
      <c r="B2240" s="6" t="s">
        <v>727</v>
      </c>
      <c r="C2240" s="12">
        <v>6657</v>
      </c>
      <c r="D2240" s="6" t="s">
        <v>6549</v>
      </c>
      <c r="E2240" s="13">
        <v>40755</v>
      </c>
      <c r="F2240" s="13">
        <v>44415</v>
      </c>
      <c r="H2240" s="6" t="s">
        <v>7944</v>
      </c>
      <c r="I2240" s="6" t="s">
        <v>7982</v>
      </c>
      <c r="J2240" s="14">
        <v>-6.9599999999999995E-2</v>
      </c>
      <c r="K2240" s="14">
        <v>0.13550000000000001</v>
      </c>
      <c r="L2240" s="15">
        <f t="shared" si="140"/>
        <v>-0.2051</v>
      </c>
      <c r="M2240" s="11">
        <f t="shared" si="141"/>
        <v>0</v>
      </c>
      <c r="N2240" s="11">
        <f>VLOOKUP(E2240,Nasdaq!$A$2:$F$3174,5,1)</f>
        <v>2756.3798830000001</v>
      </c>
      <c r="O2240" s="11">
        <f>VLOOKUP(F2240,Nasdaq!$A$2:$F$3174,5,1)</f>
        <v>11010.980469</v>
      </c>
      <c r="P2240" s="11">
        <f t="shared" si="142"/>
        <v>3660</v>
      </c>
      <c r="Q2240" s="15">
        <f t="shared" si="143"/>
        <v>0.25033036325859587</v>
      </c>
    </row>
    <row r="2241" spans="1:17" ht="19.5" customHeight="1" x14ac:dyDescent="0.2">
      <c r="A2241" s="12">
        <v>6867</v>
      </c>
      <c r="B2241" s="6" t="s">
        <v>727</v>
      </c>
      <c r="C2241" s="12">
        <v>7974</v>
      </c>
      <c r="D2241" s="6" t="s">
        <v>3714</v>
      </c>
      <c r="E2241" s="13">
        <v>41610</v>
      </c>
      <c r="F2241" s="13">
        <v>42543</v>
      </c>
      <c r="H2241" s="6" t="s">
        <v>7947</v>
      </c>
      <c r="I2241" s="6" t="s">
        <v>7989</v>
      </c>
      <c r="J2241" s="14">
        <v>-7.8799999999999995E-2</v>
      </c>
      <c r="K2241" s="14">
        <v>8.1600000000000006E-2</v>
      </c>
      <c r="L2241" s="15">
        <f t="shared" si="140"/>
        <v>-0.16039999999999999</v>
      </c>
      <c r="M2241" s="11">
        <f t="shared" si="141"/>
        <v>0</v>
      </c>
      <c r="N2241" s="11">
        <f>VLOOKUP(E2241,Nasdaq!$A$2:$F$3174,5,1)</f>
        <v>4045.26001</v>
      </c>
      <c r="O2241" s="11">
        <f>VLOOKUP(F2241,Nasdaq!$A$2:$F$3174,5,1)</f>
        <v>4833.3198240000002</v>
      </c>
      <c r="P2241" s="11">
        <f t="shared" si="142"/>
        <v>933</v>
      </c>
      <c r="Q2241" s="15">
        <f t="shared" si="143"/>
        <v>0.83695312364625996</v>
      </c>
    </row>
    <row r="2242" spans="1:17" ht="19.5" customHeight="1" x14ac:dyDescent="0.2">
      <c r="A2242" s="12">
        <v>6867</v>
      </c>
      <c r="B2242" s="6" t="s">
        <v>727</v>
      </c>
      <c r="C2242" s="12">
        <v>33296</v>
      </c>
      <c r="D2242" s="6" t="s">
        <v>6550</v>
      </c>
      <c r="E2242" s="13">
        <v>41669</v>
      </c>
      <c r="F2242" s="13">
        <v>42979</v>
      </c>
      <c r="H2242" s="6" t="s">
        <v>7950</v>
      </c>
      <c r="I2242" s="6" t="s">
        <v>8071</v>
      </c>
      <c r="J2242" s="14">
        <v>-9.3900000000000011E-2</v>
      </c>
      <c r="K2242" s="14">
        <v>0.1174</v>
      </c>
      <c r="L2242" s="15">
        <f t="shared" si="140"/>
        <v>-0.21130000000000002</v>
      </c>
      <c r="M2242" s="11">
        <f t="shared" si="141"/>
        <v>0</v>
      </c>
      <c r="N2242" s="11">
        <f>VLOOKUP(E2242,Nasdaq!$A$2:$F$3174,5,1)</f>
        <v>4123.1298829999996</v>
      </c>
      <c r="O2242" s="11">
        <f>VLOOKUP(F2242,Nasdaq!$A$2:$F$3174,5,1)</f>
        <v>6435.330078</v>
      </c>
      <c r="P2242" s="11">
        <f t="shared" si="142"/>
        <v>1310</v>
      </c>
      <c r="Q2242" s="15">
        <f t="shared" si="143"/>
        <v>0.6407027568042104</v>
      </c>
    </row>
    <row r="2243" spans="1:17" ht="19.5" customHeight="1" x14ac:dyDescent="0.2">
      <c r="A2243" s="12">
        <v>6867</v>
      </c>
      <c r="B2243" s="6" t="s">
        <v>727</v>
      </c>
      <c r="C2243" s="12">
        <v>33519</v>
      </c>
      <c r="D2243" s="6" t="s">
        <v>3715</v>
      </c>
      <c r="E2243" s="13">
        <v>40210</v>
      </c>
      <c r="F2243" s="13">
        <v>44415</v>
      </c>
      <c r="H2243" s="6" t="s">
        <v>7950</v>
      </c>
      <c r="I2243" s="6" t="s">
        <v>8111</v>
      </c>
      <c r="J2243" s="14">
        <v>-9.3900000000000011E-2</v>
      </c>
      <c r="K2243" s="14">
        <v>0.1363</v>
      </c>
      <c r="L2243" s="15">
        <f t="shared" si="140"/>
        <v>-0.23020000000000002</v>
      </c>
      <c r="M2243" s="11">
        <f t="shared" si="141"/>
        <v>0</v>
      </c>
      <c r="N2243" s="11">
        <f>VLOOKUP(E2243,Nasdaq!$A$2:$F$3174,5,1)</f>
        <v>2171.1999510000001</v>
      </c>
      <c r="O2243" s="11">
        <f>VLOOKUP(F2243,Nasdaq!$A$2:$F$3174,5,1)</f>
        <v>11010.980469</v>
      </c>
      <c r="P2243" s="11">
        <f t="shared" si="142"/>
        <v>4205</v>
      </c>
      <c r="Q2243" s="15">
        <f t="shared" si="143"/>
        <v>0.19718518745133917</v>
      </c>
    </row>
    <row r="2244" spans="1:17" ht="19.5" customHeight="1" x14ac:dyDescent="0.2">
      <c r="A2244" s="12">
        <v>6867</v>
      </c>
      <c r="B2244" s="6" t="s">
        <v>727</v>
      </c>
      <c r="C2244" s="12">
        <v>7249</v>
      </c>
      <c r="D2244" s="6" t="s">
        <v>6551</v>
      </c>
      <c r="E2244" s="13">
        <v>41807</v>
      </c>
      <c r="F2244" s="13">
        <v>43454</v>
      </c>
      <c r="H2244" s="6" t="s">
        <v>7946</v>
      </c>
      <c r="I2244" s="6" t="s">
        <v>8008</v>
      </c>
      <c r="J2244" s="14">
        <v>-0.10580000000000001</v>
      </c>
      <c r="K2244" s="14">
        <v>7.6399999999999996E-2</v>
      </c>
      <c r="L2244" s="15">
        <f t="shared" si="140"/>
        <v>-0.1822</v>
      </c>
      <c r="M2244" s="11">
        <f t="shared" si="141"/>
        <v>0</v>
      </c>
      <c r="N2244" s="11">
        <f>VLOOKUP(E2244,Nasdaq!$A$2:$F$3174,5,1)</f>
        <v>4337.2299800000001</v>
      </c>
      <c r="O2244" s="11">
        <f>VLOOKUP(F2244,Nasdaq!$A$2:$F$3174,5,1)</f>
        <v>6528.4101559999999</v>
      </c>
      <c r="P2244" s="11">
        <f t="shared" si="142"/>
        <v>1647</v>
      </c>
      <c r="Q2244" s="15">
        <f t="shared" si="143"/>
        <v>0.66436281218587923</v>
      </c>
    </row>
    <row r="2245" spans="1:17" ht="19.5" customHeight="1" x14ac:dyDescent="0.2">
      <c r="A2245" s="12">
        <v>6867</v>
      </c>
      <c r="B2245" s="6" t="s">
        <v>727</v>
      </c>
      <c r="C2245" s="12">
        <v>29698</v>
      </c>
      <c r="D2245" s="6" t="s">
        <v>3716</v>
      </c>
      <c r="E2245" s="13">
        <v>43564</v>
      </c>
      <c r="F2245" s="13">
        <v>44415</v>
      </c>
      <c r="H2245" s="6" t="s">
        <v>7949</v>
      </c>
      <c r="I2245" s="6" t="s">
        <v>8068</v>
      </c>
      <c r="J2245" s="14">
        <v>-0.114</v>
      </c>
      <c r="K2245" s="14">
        <v>0.1444</v>
      </c>
      <c r="L2245" s="15">
        <f t="shared" si="140"/>
        <v>-0.25840000000000002</v>
      </c>
      <c r="M2245" s="11">
        <f t="shared" si="141"/>
        <v>0</v>
      </c>
      <c r="N2245" s="11">
        <f>VLOOKUP(E2245,Nasdaq!$A$2:$F$3174,5,1)</f>
        <v>7909.2797849999997</v>
      </c>
      <c r="O2245" s="11">
        <f>VLOOKUP(F2245,Nasdaq!$A$2:$F$3174,5,1)</f>
        <v>11010.980469</v>
      </c>
      <c r="P2245" s="11">
        <f t="shared" si="142"/>
        <v>851</v>
      </c>
      <c r="Q2245" s="15">
        <f t="shared" si="143"/>
        <v>0.71830916710471471</v>
      </c>
    </row>
    <row r="2246" spans="1:17" ht="19.5" customHeight="1" x14ac:dyDescent="0.2">
      <c r="A2246" s="12">
        <v>6867</v>
      </c>
      <c r="B2246" s="6" t="s">
        <v>727</v>
      </c>
      <c r="C2246" s="12">
        <v>19052</v>
      </c>
      <c r="D2246" s="6" t="s">
        <v>3324</v>
      </c>
      <c r="E2246" s="13">
        <v>40359</v>
      </c>
      <c r="F2246" s="13">
        <v>41142</v>
      </c>
      <c r="H2246" s="6" t="s">
        <v>7947</v>
      </c>
      <c r="I2246" s="6" t="s">
        <v>7957</v>
      </c>
      <c r="J2246" s="14">
        <v>-0.14810000000000001</v>
      </c>
      <c r="K2246" s="14">
        <v>0.18309999999999998</v>
      </c>
      <c r="L2246" s="15">
        <f t="shared" si="140"/>
        <v>-0.33119999999999999</v>
      </c>
      <c r="M2246" s="11">
        <f t="shared" si="141"/>
        <v>0</v>
      </c>
      <c r="N2246" s="11">
        <f>VLOOKUP(E2246,Nasdaq!$A$2:$F$3174,5,1)</f>
        <v>2109.23999</v>
      </c>
      <c r="O2246" s="11">
        <f>VLOOKUP(F2246,Nasdaq!$A$2:$F$3174,5,1)</f>
        <v>3067.26001</v>
      </c>
      <c r="P2246" s="11">
        <f t="shared" si="142"/>
        <v>783</v>
      </c>
      <c r="Q2246" s="15">
        <f t="shared" si="143"/>
        <v>0.68766349990320874</v>
      </c>
    </row>
    <row r="2247" spans="1:17" ht="19.5" customHeight="1" x14ac:dyDescent="0.2">
      <c r="A2247" s="12">
        <v>6867</v>
      </c>
      <c r="B2247" s="6" t="s">
        <v>727</v>
      </c>
      <c r="C2247" s="12">
        <v>22127</v>
      </c>
      <c r="D2247" s="6" t="s">
        <v>6552</v>
      </c>
      <c r="E2247" s="13">
        <v>41967</v>
      </c>
      <c r="F2247" s="13">
        <v>44415</v>
      </c>
      <c r="H2247" s="6" t="s">
        <v>7948</v>
      </c>
      <c r="I2247" s="6" t="s">
        <v>7986</v>
      </c>
      <c r="J2247" s="14">
        <v>-0.2167</v>
      </c>
      <c r="K2247" s="14">
        <v>0.1109</v>
      </c>
      <c r="L2247" s="15">
        <f t="shared" si="140"/>
        <v>-0.3276</v>
      </c>
      <c r="M2247" s="11">
        <f t="shared" si="141"/>
        <v>0</v>
      </c>
      <c r="N2247" s="11">
        <f>VLOOKUP(E2247,Nasdaq!$A$2:$F$3174,5,1)</f>
        <v>4754.8901370000003</v>
      </c>
      <c r="O2247" s="11">
        <f>VLOOKUP(F2247,Nasdaq!$A$2:$F$3174,5,1)</f>
        <v>11010.980469</v>
      </c>
      <c r="P2247" s="11">
        <f t="shared" si="142"/>
        <v>2448</v>
      </c>
      <c r="Q2247" s="15">
        <f t="shared" si="143"/>
        <v>0.4318320806196842</v>
      </c>
    </row>
    <row r="2248" spans="1:17" ht="19.5" customHeight="1" x14ac:dyDescent="0.2">
      <c r="A2248" s="12">
        <v>6867</v>
      </c>
      <c r="B2248" s="6" t="s">
        <v>727</v>
      </c>
      <c r="C2248" s="12">
        <v>6688</v>
      </c>
      <c r="D2248" s="6" t="s">
        <v>3717</v>
      </c>
      <c r="E2248" s="13">
        <v>43199</v>
      </c>
      <c r="F2248" s="13">
        <v>44415</v>
      </c>
      <c r="H2248" s="6" t="s">
        <v>7950</v>
      </c>
      <c r="I2248" s="6" t="s">
        <v>7967</v>
      </c>
      <c r="J2248" s="14">
        <v>-0.3347</v>
      </c>
      <c r="K2248" s="14">
        <v>0.13550000000000001</v>
      </c>
      <c r="L2248" s="15">
        <f t="shared" si="140"/>
        <v>-0.47020000000000001</v>
      </c>
      <c r="M2248" s="11">
        <f t="shared" si="141"/>
        <v>0</v>
      </c>
      <c r="N2248" s="11">
        <f>VLOOKUP(E2248,Nasdaq!$A$2:$F$3174,5,1)</f>
        <v>6950.3398440000001</v>
      </c>
      <c r="O2248" s="11">
        <f>VLOOKUP(F2248,Nasdaq!$A$2:$F$3174,5,1)</f>
        <v>11010.980469</v>
      </c>
      <c r="P2248" s="11">
        <f t="shared" si="142"/>
        <v>1216</v>
      </c>
      <c r="Q2248" s="15">
        <f t="shared" si="143"/>
        <v>0.63121963285414129</v>
      </c>
    </row>
    <row r="2249" spans="1:17" ht="19.5" customHeight="1" x14ac:dyDescent="0.2">
      <c r="A2249" s="12">
        <v>6867</v>
      </c>
      <c r="B2249" s="6" t="s">
        <v>727</v>
      </c>
      <c r="C2249" s="12">
        <v>33159</v>
      </c>
      <c r="D2249" s="6" t="s">
        <v>6553</v>
      </c>
      <c r="E2249" s="13">
        <v>43200</v>
      </c>
      <c r="F2249" s="13">
        <v>43817</v>
      </c>
      <c r="H2249" s="6" t="s">
        <v>7946</v>
      </c>
      <c r="I2249" s="6" t="s">
        <v>8008</v>
      </c>
      <c r="J2249" s="14">
        <v>-0.41560000000000002</v>
      </c>
      <c r="K2249" s="14">
        <v>0.13699999999999998</v>
      </c>
      <c r="L2249" s="15">
        <f t="shared" si="140"/>
        <v>-0.55259999999999998</v>
      </c>
      <c r="M2249" s="11">
        <f t="shared" si="141"/>
        <v>0</v>
      </c>
      <c r="N2249" s="11">
        <f>VLOOKUP(E2249,Nasdaq!$A$2:$F$3174,5,1)</f>
        <v>7094.2998049999997</v>
      </c>
      <c r="O2249" s="11">
        <f>VLOOKUP(F2249,Nasdaq!$A$2:$F$3174,5,1)</f>
        <v>8827.7402340000008</v>
      </c>
      <c r="P2249" s="11">
        <f t="shared" si="142"/>
        <v>617</v>
      </c>
      <c r="Q2249" s="15">
        <f t="shared" si="143"/>
        <v>0.80363790771124677</v>
      </c>
    </row>
    <row r="2250" spans="1:17" ht="19.5" customHeight="1" x14ac:dyDescent="0.2">
      <c r="A2250" s="12">
        <v>6867</v>
      </c>
      <c r="B2250" s="6" t="s">
        <v>727</v>
      </c>
      <c r="C2250" s="12">
        <v>14878</v>
      </c>
      <c r="D2250" s="6" t="s">
        <v>3718</v>
      </c>
      <c r="E2250" s="13">
        <v>42514</v>
      </c>
      <c r="F2250" s="13">
        <v>44034</v>
      </c>
      <c r="H2250" s="6" t="s">
        <v>7946</v>
      </c>
      <c r="I2250" s="6" t="s">
        <v>7964</v>
      </c>
      <c r="J2250" s="14">
        <v>-0.42469999999999997</v>
      </c>
      <c r="K2250" s="14">
        <v>0.13830000000000001</v>
      </c>
      <c r="L2250" s="15">
        <f t="shared" si="140"/>
        <v>-0.56299999999999994</v>
      </c>
      <c r="M2250" s="11">
        <f t="shared" si="141"/>
        <v>0</v>
      </c>
      <c r="N2250" s="11">
        <f>VLOOKUP(E2250,Nasdaq!$A$2:$F$3174,5,1)</f>
        <v>4861.0600590000004</v>
      </c>
      <c r="O2250" s="11">
        <f>VLOOKUP(F2250,Nasdaq!$A$2:$F$3174,5,1)</f>
        <v>10706.129883</v>
      </c>
      <c r="P2250" s="11">
        <f t="shared" si="142"/>
        <v>1520</v>
      </c>
      <c r="Q2250" s="15">
        <f t="shared" si="143"/>
        <v>0.45404520869011561</v>
      </c>
    </row>
    <row r="2251" spans="1:17" ht="19.5" customHeight="1" x14ac:dyDescent="0.2">
      <c r="A2251" s="12">
        <v>6867</v>
      </c>
      <c r="B2251" s="6" t="s">
        <v>727</v>
      </c>
      <c r="C2251" s="12">
        <v>7390</v>
      </c>
      <c r="D2251" s="6" t="s">
        <v>3719</v>
      </c>
      <c r="E2251" s="13">
        <v>41639</v>
      </c>
      <c r="F2251" s="13">
        <v>43423</v>
      </c>
      <c r="H2251" s="6" t="s">
        <v>7944</v>
      </c>
      <c r="I2251" s="6" t="s">
        <v>8040</v>
      </c>
      <c r="J2251" s="14">
        <v>-0.68700000000000006</v>
      </c>
      <c r="K2251" s="14">
        <v>0.1023</v>
      </c>
      <c r="L2251" s="15">
        <f t="shared" si="140"/>
        <v>-0.78930000000000011</v>
      </c>
      <c r="M2251" s="11">
        <f t="shared" si="141"/>
        <v>0</v>
      </c>
      <c r="N2251" s="11">
        <f>VLOOKUP(E2251,Nasdaq!$A$2:$F$3174,5,1)</f>
        <v>4176.5898440000001</v>
      </c>
      <c r="O2251" s="11">
        <f>VLOOKUP(F2251,Nasdaq!$A$2:$F$3174,5,1)</f>
        <v>7028.4799800000001</v>
      </c>
      <c r="P2251" s="11">
        <f t="shared" si="142"/>
        <v>1784</v>
      </c>
      <c r="Q2251" s="15">
        <f t="shared" si="143"/>
        <v>0.59423846895129784</v>
      </c>
    </row>
    <row r="2252" spans="1:17" ht="19.5" customHeight="1" x14ac:dyDescent="0.2">
      <c r="A2252" s="12">
        <v>5392</v>
      </c>
      <c r="B2252" s="6" t="s">
        <v>728</v>
      </c>
      <c r="C2252" s="12">
        <v>340</v>
      </c>
      <c r="D2252" s="6" t="s">
        <v>3720</v>
      </c>
      <c r="E2252" s="13">
        <v>43985</v>
      </c>
      <c r="F2252" s="13">
        <v>44415</v>
      </c>
      <c r="H2252" s="6" t="s">
        <v>7949</v>
      </c>
      <c r="I2252" s="6" t="s">
        <v>8070</v>
      </c>
      <c r="J2252" s="14">
        <v>1.3927</v>
      </c>
      <c r="K2252" s="14">
        <v>0.50529999999999997</v>
      </c>
      <c r="L2252" s="15">
        <f t="shared" si="140"/>
        <v>0.88740000000000008</v>
      </c>
      <c r="M2252" s="11">
        <f t="shared" si="141"/>
        <v>1</v>
      </c>
      <c r="N2252" s="11">
        <f>VLOOKUP(E2252,Nasdaq!$A$2:$F$3174,5,1)</f>
        <v>9682.9101559999999</v>
      </c>
      <c r="O2252" s="11">
        <f>VLOOKUP(F2252,Nasdaq!$A$2:$F$3174,5,1)</f>
        <v>11010.980469</v>
      </c>
      <c r="P2252" s="11">
        <f t="shared" si="142"/>
        <v>430</v>
      </c>
      <c r="Q2252" s="15">
        <f t="shared" si="143"/>
        <v>0.87938745444654609</v>
      </c>
    </row>
    <row r="2253" spans="1:17" ht="19.5" customHeight="1" x14ac:dyDescent="0.2">
      <c r="A2253" s="12">
        <v>5392</v>
      </c>
      <c r="B2253" s="6" t="s">
        <v>728</v>
      </c>
      <c r="C2253" s="12">
        <v>922</v>
      </c>
      <c r="D2253" s="6" t="s">
        <v>2627</v>
      </c>
      <c r="E2253" s="13">
        <v>42507</v>
      </c>
      <c r="F2253" s="13">
        <v>44415</v>
      </c>
      <c r="H2253" s="6" t="s">
        <v>7947</v>
      </c>
      <c r="I2253" s="6" t="s">
        <v>8025</v>
      </c>
      <c r="J2253" s="14">
        <v>0.70030000000000003</v>
      </c>
      <c r="K2253" s="14">
        <v>0.1467</v>
      </c>
      <c r="L2253" s="15">
        <f t="shared" si="140"/>
        <v>0.55360000000000009</v>
      </c>
      <c r="M2253" s="11">
        <f t="shared" si="141"/>
        <v>1</v>
      </c>
      <c r="N2253" s="11">
        <f>VLOOKUP(E2253,Nasdaq!$A$2:$F$3174,5,1)</f>
        <v>4715.7299800000001</v>
      </c>
      <c r="O2253" s="11">
        <f>VLOOKUP(F2253,Nasdaq!$A$2:$F$3174,5,1)</f>
        <v>11010.980469</v>
      </c>
      <c r="P2253" s="11">
        <f t="shared" si="142"/>
        <v>1908</v>
      </c>
      <c r="Q2253" s="15">
        <f t="shared" si="143"/>
        <v>0.42827573215158982</v>
      </c>
    </row>
    <row r="2254" spans="1:17" ht="19.5" customHeight="1" x14ac:dyDescent="0.2">
      <c r="A2254" s="12">
        <v>5392</v>
      </c>
      <c r="B2254" s="6" t="s">
        <v>728</v>
      </c>
      <c r="C2254" s="12">
        <v>737</v>
      </c>
      <c r="D2254" s="6" t="s">
        <v>3721</v>
      </c>
      <c r="E2254" s="13">
        <v>41750</v>
      </c>
      <c r="F2254" s="13">
        <v>41985</v>
      </c>
      <c r="H2254" s="6" t="s">
        <v>7944</v>
      </c>
      <c r="I2254" s="6" t="s">
        <v>8016</v>
      </c>
      <c r="J2254" s="14">
        <v>0.69700000000000006</v>
      </c>
      <c r="K2254" s="14">
        <v>0.13419999999999999</v>
      </c>
      <c r="L2254" s="15">
        <f t="shared" si="140"/>
        <v>0.56280000000000008</v>
      </c>
      <c r="M2254" s="11">
        <f t="shared" si="141"/>
        <v>1</v>
      </c>
      <c r="N2254" s="11">
        <f>VLOOKUP(E2254,Nasdaq!$A$2:$F$3174,5,1)</f>
        <v>4121.5498049999997</v>
      </c>
      <c r="O2254" s="11">
        <f>VLOOKUP(F2254,Nasdaq!$A$2:$F$3174,5,1)</f>
        <v>4653.6000979999999</v>
      </c>
      <c r="P2254" s="11">
        <f t="shared" si="142"/>
        <v>235</v>
      </c>
      <c r="Q2254" s="15">
        <f t="shared" si="143"/>
        <v>0.88567035244444881</v>
      </c>
    </row>
    <row r="2255" spans="1:17" ht="19.5" customHeight="1" x14ac:dyDescent="0.2">
      <c r="A2255" s="12">
        <v>5392</v>
      </c>
      <c r="B2255" s="6" t="s">
        <v>728</v>
      </c>
      <c r="C2255" s="12">
        <v>290</v>
      </c>
      <c r="D2255" s="6" t="s">
        <v>2828</v>
      </c>
      <c r="E2255" s="13">
        <v>42549</v>
      </c>
      <c r="F2255" s="13">
        <v>44415</v>
      </c>
      <c r="H2255" s="6" t="s">
        <v>7951</v>
      </c>
      <c r="I2255" s="6" t="s">
        <v>8018</v>
      </c>
      <c r="J2255" s="14">
        <v>0.60530000000000006</v>
      </c>
      <c r="K2255" s="14">
        <v>0.152</v>
      </c>
      <c r="L2255" s="15">
        <f t="shared" si="140"/>
        <v>0.45330000000000004</v>
      </c>
      <c r="M2255" s="11">
        <f t="shared" si="141"/>
        <v>1</v>
      </c>
      <c r="N2255" s="11">
        <f>VLOOKUP(E2255,Nasdaq!$A$2:$F$3174,5,1)</f>
        <v>4691.8701170000004</v>
      </c>
      <c r="O2255" s="11">
        <f>VLOOKUP(F2255,Nasdaq!$A$2:$F$3174,5,1)</f>
        <v>11010.980469</v>
      </c>
      <c r="P2255" s="11">
        <f t="shared" si="142"/>
        <v>1866</v>
      </c>
      <c r="Q2255" s="15">
        <f t="shared" si="143"/>
        <v>0.42610882897816799</v>
      </c>
    </row>
    <row r="2256" spans="1:17" ht="19.5" customHeight="1" x14ac:dyDescent="0.2">
      <c r="A2256" s="12">
        <v>5392</v>
      </c>
      <c r="B2256" s="6" t="s">
        <v>728</v>
      </c>
      <c r="C2256" s="12">
        <v>45837</v>
      </c>
      <c r="D2256" s="6" t="s">
        <v>3722</v>
      </c>
      <c r="E2256" s="13">
        <v>43965</v>
      </c>
      <c r="F2256" s="13">
        <v>44415</v>
      </c>
      <c r="H2256" s="6" t="s">
        <v>7944</v>
      </c>
      <c r="I2256" s="6" t="s">
        <v>7997</v>
      </c>
      <c r="J2256" s="14">
        <v>0.60089999999999999</v>
      </c>
      <c r="K2256" s="14">
        <v>1.0072000000000001</v>
      </c>
      <c r="L2256" s="15">
        <f t="shared" si="140"/>
        <v>-0.40630000000000011</v>
      </c>
      <c r="M2256" s="11">
        <f t="shared" si="141"/>
        <v>0</v>
      </c>
      <c r="N2256" s="11">
        <f>VLOOKUP(E2256,Nasdaq!$A$2:$F$3174,5,1)</f>
        <v>8943.7197269999997</v>
      </c>
      <c r="O2256" s="11">
        <f>VLOOKUP(F2256,Nasdaq!$A$2:$F$3174,5,1)</f>
        <v>11010.980469</v>
      </c>
      <c r="P2256" s="11">
        <f t="shared" si="142"/>
        <v>450</v>
      </c>
      <c r="Q2256" s="15">
        <f t="shared" si="143"/>
        <v>0.81225564562450681</v>
      </c>
    </row>
    <row r="2257" spans="1:17" ht="19.5" customHeight="1" x14ac:dyDescent="0.2">
      <c r="A2257" s="12">
        <v>5392</v>
      </c>
      <c r="B2257" s="6" t="s">
        <v>728</v>
      </c>
      <c r="C2257" s="12">
        <v>662</v>
      </c>
      <c r="D2257" s="6" t="s">
        <v>3723</v>
      </c>
      <c r="E2257" s="13">
        <v>44020</v>
      </c>
      <c r="F2257" s="13">
        <v>44415</v>
      </c>
      <c r="H2257" s="6" t="s">
        <v>7949</v>
      </c>
      <c r="I2257" s="6" t="s">
        <v>8070</v>
      </c>
      <c r="J2257" s="14">
        <v>0.50309999999999999</v>
      </c>
      <c r="K2257" s="14">
        <v>0.93480000000000008</v>
      </c>
      <c r="L2257" s="15">
        <f t="shared" si="140"/>
        <v>-0.43170000000000008</v>
      </c>
      <c r="M2257" s="11">
        <f t="shared" si="141"/>
        <v>0</v>
      </c>
      <c r="N2257" s="11">
        <f>VLOOKUP(E2257,Nasdaq!$A$2:$F$3174,5,1)</f>
        <v>10492.5</v>
      </c>
      <c r="O2257" s="11">
        <f>VLOOKUP(F2257,Nasdaq!$A$2:$F$3174,5,1)</f>
        <v>11010.980469</v>
      </c>
      <c r="P2257" s="11">
        <f t="shared" si="142"/>
        <v>395</v>
      </c>
      <c r="Q2257" s="15">
        <f t="shared" si="143"/>
        <v>0.95291273467428961</v>
      </c>
    </row>
    <row r="2258" spans="1:17" ht="19.5" customHeight="1" x14ac:dyDescent="0.2">
      <c r="A2258" s="12">
        <v>5392</v>
      </c>
      <c r="B2258" s="6" t="s">
        <v>728</v>
      </c>
      <c r="C2258" s="12">
        <v>352</v>
      </c>
      <c r="D2258" s="6" t="s">
        <v>3204</v>
      </c>
      <c r="E2258" s="13">
        <v>42500</v>
      </c>
      <c r="F2258" s="13">
        <v>44415</v>
      </c>
      <c r="H2258" s="6" t="s">
        <v>7944</v>
      </c>
      <c r="I2258" s="6" t="s">
        <v>8130</v>
      </c>
      <c r="J2258" s="14">
        <v>0.47350000000000003</v>
      </c>
      <c r="K2258" s="14">
        <v>0.14150000000000001</v>
      </c>
      <c r="L2258" s="15">
        <f t="shared" si="140"/>
        <v>0.33200000000000002</v>
      </c>
      <c r="M2258" s="11">
        <f t="shared" si="141"/>
        <v>1</v>
      </c>
      <c r="N2258" s="11">
        <f>VLOOKUP(E2258,Nasdaq!$A$2:$F$3174,5,1)</f>
        <v>4809.8798829999996</v>
      </c>
      <c r="O2258" s="11">
        <f>VLOOKUP(F2258,Nasdaq!$A$2:$F$3174,5,1)</f>
        <v>11010.980469</v>
      </c>
      <c r="P2258" s="11">
        <f t="shared" si="142"/>
        <v>1915</v>
      </c>
      <c r="Q2258" s="15">
        <f t="shared" si="143"/>
        <v>0.43682627499057824</v>
      </c>
    </row>
    <row r="2259" spans="1:17" ht="19.5" customHeight="1" x14ac:dyDescent="0.2">
      <c r="A2259" s="12">
        <v>5392</v>
      </c>
      <c r="B2259" s="6" t="s">
        <v>728</v>
      </c>
      <c r="C2259" s="12">
        <v>1104</v>
      </c>
      <c r="D2259" s="6" t="s">
        <v>3724</v>
      </c>
      <c r="E2259" s="13">
        <v>41745</v>
      </c>
      <c r="F2259" s="13">
        <v>44415</v>
      </c>
      <c r="H2259" s="6" t="s">
        <v>7944</v>
      </c>
      <c r="I2259" s="6" t="s">
        <v>8016</v>
      </c>
      <c r="J2259" s="14">
        <v>0.3034</v>
      </c>
      <c r="K2259" s="14">
        <v>0.12039999999999999</v>
      </c>
      <c r="L2259" s="15">
        <f t="shared" si="140"/>
        <v>0.183</v>
      </c>
      <c r="M2259" s="11">
        <f t="shared" si="141"/>
        <v>1</v>
      </c>
      <c r="N2259" s="11">
        <f>VLOOKUP(E2259,Nasdaq!$A$2:$F$3174,5,1)</f>
        <v>4086.2299800000001</v>
      </c>
      <c r="O2259" s="11">
        <f>VLOOKUP(F2259,Nasdaq!$A$2:$F$3174,5,1)</f>
        <v>11010.980469</v>
      </c>
      <c r="P2259" s="11">
        <f t="shared" si="142"/>
        <v>2670</v>
      </c>
      <c r="Q2259" s="15">
        <f t="shared" si="143"/>
        <v>0.3711053841066419</v>
      </c>
    </row>
    <row r="2260" spans="1:17" ht="19.5" customHeight="1" x14ac:dyDescent="0.2">
      <c r="A2260" s="12">
        <v>5392</v>
      </c>
      <c r="B2260" s="6" t="s">
        <v>728</v>
      </c>
      <c r="C2260" s="12">
        <v>361</v>
      </c>
      <c r="D2260" s="6" t="s">
        <v>2618</v>
      </c>
      <c r="E2260" s="13">
        <v>42513</v>
      </c>
      <c r="F2260" s="13">
        <v>44415</v>
      </c>
      <c r="H2260" s="6" t="s">
        <v>7948</v>
      </c>
      <c r="I2260" s="6" t="s">
        <v>7981</v>
      </c>
      <c r="J2260" s="14">
        <v>0.27500000000000002</v>
      </c>
      <c r="K2260" s="14">
        <v>0.1472</v>
      </c>
      <c r="L2260" s="15">
        <f t="shared" si="140"/>
        <v>0.12780000000000002</v>
      </c>
      <c r="M2260" s="11">
        <f t="shared" si="141"/>
        <v>1</v>
      </c>
      <c r="N2260" s="11">
        <f>VLOOKUP(E2260,Nasdaq!$A$2:$F$3174,5,1)</f>
        <v>4765.7797849999997</v>
      </c>
      <c r="O2260" s="11">
        <f>VLOOKUP(F2260,Nasdaq!$A$2:$F$3174,5,1)</f>
        <v>11010.980469</v>
      </c>
      <c r="P2260" s="11">
        <f t="shared" si="142"/>
        <v>1902</v>
      </c>
      <c r="Q2260" s="15">
        <f t="shared" si="143"/>
        <v>0.43282117766521644</v>
      </c>
    </row>
    <row r="2261" spans="1:17" ht="19.5" customHeight="1" x14ac:dyDescent="0.2">
      <c r="A2261" s="12">
        <v>5392</v>
      </c>
      <c r="B2261" s="6" t="s">
        <v>728</v>
      </c>
      <c r="C2261" s="12">
        <v>3</v>
      </c>
      <c r="D2261" s="6" t="s">
        <v>3725</v>
      </c>
      <c r="E2261" s="13">
        <v>43609</v>
      </c>
      <c r="F2261" s="13">
        <v>44415</v>
      </c>
      <c r="H2261" s="6" t="s">
        <v>7944</v>
      </c>
      <c r="I2261" s="6" t="s">
        <v>7996</v>
      </c>
      <c r="J2261" s="14">
        <v>0.25219999999999998</v>
      </c>
      <c r="K2261" s="14">
        <v>0.17530000000000001</v>
      </c>
      <c r="L2261" s="15">
        <f t="shared" si="140"/>
        <v>7.6899999999999968E-2</v>
      </c>
      <c r="M2261" s="11">
        <f t="shared" si="141"/>
        <v>1</v>
      </c>
      <c r="N2261" s="11">
        <f>VLOOKUP(E2261,Nasdaq!$A$2:$F$3174,5,1)</f>
        <v>7637.0097660000001</v>
      </c>
      <c r="O2261" s="11">
        <f>VLOOKUP(F2261,Nasdaq!$A$2:$F$3174,5,1)</f>
        <v>11010.980469</v>
      </c>
      <c r="P2261" s="11">
        <f t="shared" si="142"/>
        <v>806</v>
      </c>
      <c r="Q2261" s="15">
        <f t="shared" si="143"/>
        <v>0.6935821279247284</v>
      </c>
    </row>
    <row r="2262" spans="1:17" ht="19.5" customHeight="1" x14ac:dyDescent="0.2">
      <c r="A2262" s="12">
        <v>5392</v>
      </c>
      <c r="B2262" s="6" t="s">
        <v>728</v>
      </c>
      <c r="C2262" s="12">
        <v>1841</v>
      </c>
      <c r="D2262" s="6" t="s">
        <v>3726</v>
      </c>
      <c r="E2262" s="13">
        <v>41677</v>
      </c>
      <c r="F2262" s="13">
        <v>44415</v>
      </c>
      <c r="H2262" s="6" t="s">
        <v>7951</v>
      </c>
      <c r="I2262" s="6" t="s">
        <v>8128</v>
      </c>
      <c r="J2262" s="14">
        <v>0.19079999999999997</v>
      </c>
      <c r="K2262" s="14">
        <v>0.12359999999999999</v>
      </c>
      <c r="L2262" s="15">
        <f t="shared" si="140"/>
        <v>6.7199999999999982E-2</v>
      </c>
      <c r="M2262" s="11">
        <f t="shared" si="141"/>
        <v>1</v>
      </c>
      <c r="N2262" s="11">
        <f>VLOOKUP(E2262,Nasdaq!$A$2:$F$3174,5,1)</f>
        <v>4125.8598629999997</v>
      </c>
      <c r="O2262" s="11">
        <f>VLOOKUP(F2262,Nasdaq!$A$2:$F$3174,5,1)</f>
        <v>11010.980469</v>
      </c>
      <c r="P2262" s="11">
        <f t="shared" si="142"/>
        <v>2738</v>
      </c>
      <c r="Q2262" s="15">
        <f t="shared" si="143"/>
        <v>0.37470449858589122</v>
      </c>
    </row>
    <row r="2263" spans="1:17" ht="19.5" customHeight="1" x14ac:dyDescent="0.2">
      <c r="A2263" s="12">
        <v>5392</v>
      </c>
      <c r="B2263" s="6" t="s">
        <v>728</v>
      </c>
      <c r="C2263" s="12">
        <v>1199</v>
      </c>
      <c r="D2263" s="6" t="s">
        <v>3727</v>
      </c>
      <c r="E2263" s="13">
        <v>41768</v>
      </c>
      <c r="F2263" s="13">
        <v>44415</v>
      </c>
      <c r="H2263" s="6" t="s">
        <v>7944</v>
      </c>
      <c r="I2263" s="6" t="s">
        <v>8016</v>
      </c>
      <c r="J2263" s="14">
        <v>0.18579999999999999</v>
      </c>
      <c r="K2263" s="14">
        <v>0.11990000000000001</v>
      </c>
      <c r="L2263" s="15">
        <f t="shared" si="140"/>
        <v>6.5899999999999986E-2</v>
      </c>
      <c r="M2263" s="11">
        <f t="shared" si="141"/>
        <v>1</v>
      </c>
      <c r="N2263" s="11">
        <f>VLOOKUP(E2263,Nasdaq!$A$2:$F$3174,5,1)</f>
        <v>4071.8701169999999</v>
      </c>
      <c r="O2263" s="11">
        <f>VLOOKUP(F2263,Nasdaq!$A$2:$F$3174,5,1)</f>
        <v>11010.980469</v>
      </c>
      <c r="P2263" s="11">
        <f t="shared" si="142"/>
        <v>2647</v>
      </c>
      <c r="Q2263" s="15">
        <f t="shared" si="143"/>
        <v>0.369801247129737</v>
      </c>
    </row>
    <row r="2264" spans="1:17" ht="19.5" customHeight="1" x14ac:dyDescent="0.2">
      <c r="A2264" s="12">
        <v>5392</v>
      </c>
      <c r="B2264" s="6" t="s">
        <v>728</v>
      </c>
      <c r="C2264" s="12">
        <v>704</v>
      </c>
      <c r="D2264" s="6" t="s">
        <v>3728</v>
      </c>
      <c r="E2264" s="13">
        <v>43201</v>
      </c>
      <c r="F2264" s="13">
        <v>44415</v>
      </c>
      <c r="H2264" s="6" t="s">
        <v>7947</v>
      </c>
      <c r="I2264" s="6" t="s">
        <v>8028</v>
      </c>
      <c r="J2264" s="14">
        <v>0.16920000000000002</v>
      </c>
      <c r="K2264" s="14">
        <v>0.1305</v>
      </c>
      <c r="L2264" s="15">
        <f t="shared" si="140"/>
        <v>3.8700000000000012E-2</v>
      </c>
      <c r="M2264" s="11">
        <f t="shared" si="141"/>
        <v>1</v>
      </c>
      <c r="N2264" s="11">
        <f>VLOOKUP(E2264,Nasdaq!$A$2:$F$3174,5,1)</f>
        <v>7069.0297849999997</v>
      </c>
      <c r="O2264" s="11">
        <f>VLOOKUP(F2264,Nasdaq!$A$2:$F$3174,5,1)</f>
        <v>11010.980469</v>
      </c>
      <c r="P2264" s="11">
        <f t="shared" si="142"/>
        <v>1214</v>
      </c>
      <c r="Q2264" s="15">
        <f t="shared" si="143"/>
        <v>0.64199885513271304</v>
      </c>
    </row>
    <row r="2265" spans="1:17" ht="19.5" customHeight="1" x14ac:dyDescent="0.2">
      <c r="A2265" s="12">
        <v>5392</v>
      </c>
      <c r="B2265" s="6" t="s">
        <v>728</v>
      </c>
      <c r="C2265" s="12">
        <v>15</v>
      </c>
      <c r="D2265" s="6" t="s">
        <v>2960</v>
      </c>
      <c r="E2265" s="13">
        <v>41043</v>
      </c>
      <c r="F2265" s="13">
        <v>44415</v>
      </c>
      <c r="H2265" s="6" t="s">
        <v>7947</v>
      </c>
      <c r="I2265" s="6" t="s">
        <v>7989</v>
      </c>
      <c r="J2265" s="14">
        <v>0.1605</v>
      </c>
      <c r="K2265" s="14">
        <v>0.14150000000000001</v>
      </c>
      <c r="L2265" s="15">
        <f t="shared" si="140"/>
        <v>1.8999999999999989E-2</v>
      </c>
      <c r="M2265" s="11">
        <f t="shared" si="141"/>
        <v>1</v>
      </c>
      <c r="N2265" s="11">
        <f>VLOOKUP(E2265,Nasdaq!$A$2:$F$3174,5,1)</f>
        <v>2902.580078</v>
      </c>
      <c r="O2265" s="11">
        <f>VLOOKUP(F2265,Nasdaq!$A$2:$F$3174,5,1)</f>
        <v>11010.980469</v>
      </c>
      <c r="P2265" s="11">
        <f t="shared" si="142"/>
        <v>3372</v>
      </c>
      <c r="Q2265" s="15">
        <f t="shared" si="143"/>
        <v>0.26360806201705778</v>
      </c>
    </row>
    <row r="2266" spans="1:17" ht="19.5" customHeight="1" x14ac:dyDescent="0.2">
      <c r="A2266" s="12">
        <v>5392</v>
      </c>
      <c r="B2266" s="6" t="s">
        <v>728</v>
      </c>
      <c r="C2266" s="12">
        <v>10063</v>
      </c>
      <c r="D2266" s="6" t="s">
        <v>3729</v>
      </c>
      <c r="E2266" s="13">
        <v>42083</v>
      </c>
      <c r="F2266" s="13">
        <v>44415</v>
      </c>
      <c r="H2266" s="6" t="s">
        <v>7951</v>
      </c>
      <c r="I2266" s="6" t="s">
        <v>8048</v>
      </c>
      <c r="J2266" s="14">
        <v>0.14080000000000001</v>
      </c>
      <c r="K2266" s="14">
        <v>0.11199999999999999</v>
      </c>
      <c r="L2266" s="15">
        <f t="shared" si="140"/>
        <v>2.880000000000002E-2</v>
      </c>
      <c r="M2266" s="11">
        <f t="shared" si="141"/>
        <v>1</v>
      </c>
      <c r="N2266" s="11">
        <f>VLOOKUP(E2266,Nasdaq!$A$2:$F$3174,5,1)</f>
        <v>5026.419922</v>
      </c>
      <c r="O2266" s="11">
        <f>VLOOKUP(F2266,Nasdaq!$A$2:$F$3174,5,1)</f>
        <v>11010.980469</v>
      </c>
      <c r="P2266" s="11">
        <f t="shared" si="142"/>
        <v>2332</v>
      </c>
      <c r="Q2266" s="15">
        <f t="shared" si="143"/>
        <v>0.45649200513542021</v>
      </c>
    </row>
    <row r="2267" spans="1:17" ht="19.5" customHeight="1" x14ac:dyDescent="0.2">
      <c r="A2267" s="12">
        <v>5392</v>
      </c>
      <c r="B2267" s="6" t="s">
        <v>728</v>
      </c>
      <c r="C2267" s="12">
        <v>485</v>
      </c>
      <c r="D2267" s="6" t="s">
        <v>2707</v>
      </c>
      <c r="E2267" s="13">
        <v>41751</v>
      </c>
      <c r="F2267" s="13">
        <v>44415</v>
      </c>
      <c r="H2267" s="6" t="s">
        <v>7944</v>
      </c>
      <c r="I2267" s="6" t="s">
        <v>8016</v>
      </c>
      <c r="J2267" s="14">
        <v>0.1384</v>
      </c>
      <c r="K2267" s="14">
        <v>0.1191</v>
      </c>
      <c r="L2267" s="15">
        <f t="shared" si="140"/>
        <v>1.9299999999999998E-2</v>
      </c>
      <c r="M2267" s="11">
        <f t="shared" si="141"/>
        <v>1</v>
      </c>
      <c r="N2267" s="11">
        <f>VLOOKUP(E2267,Nasdaq!$A$2:$F$3174,5,1)</f>
        <v>4161.4599609999996</v>
      </c>
      <c r="O2267" s="11">
        <f>VLOOKUP(F2267,Nasdaq!$A$2:$F$3174,5,1)</f>
        <v>11010.980469</v>
      </c>
      <c r="P2267" s="11">
        <f t="shared" si="142"/>
        <v>2664</v>
      </c>
      <c r="Q2267" s="15">
        <f t="shared" si="143"/>
        <v>0.37793765387495271</v>
      </c>
    </row>
    <row r="2268" spans="1:17" ht="19.5" customHeight="1" x14ac:dyDescent="0.2">
      <c r="A2268" s="12">
        <v>5392</v>
      </c>
      <c r="B2268" s="6" t="s">
        <v>728</v>
      </c>
      <c r="C2268" s="12">
        <v>212</v>
      </c>
      <c r="D2268" s="6" t="s">
        <v>3258</v>
      </c>
      <c r="E2268" s="13">
        <v>41675</v>
      </c>
      <c r="F2268" s="13">
        <v>43740</v>
      </c>
      <c r="H2268" s="6" t="s">
        <v>7944</v>
      </c>
      <c r="I2268" s="6" t="s">
        <v>7996</v>
      </c>
      <c r="J2268" s="14">
        <v>0.1308</v>
      </c>
      <c r="K2268" s="14">
        <v>0.11509999999999999</v>
      </c>
      <c r="L2268" s="15">
        <f t="shared" si="140"/>
        <v>1.5700000000000006E-2</v>
      </c>
      <c r="M2268" s="11">
        <f t="shared" si="141"/>
        <v>1</v>
      </c>
      <c r="N2268" s="11">
        <f>VLOOKUP(E2268,Nasdaq!$A$2:$F$3174,5,1)</f>
        <v>4011.5500489999999</v>
      </c>
      <c r="O2268" s="11">
        <f>VLOOKUP(F2268,Nasdaq!$A$2:$F$3174,5,1)</f>
        <v>7785.25</v>
      </c>
      <c r="P2268" s="11">
        <f t="shared" si="142"/>
        <v>2065</v>
      </c>
      <c r="Q2268" s="15">
        <f t="shared" si="143"/>
        <v>0.51527614116042142</v>
      </c>
    </row>
    <row r="2269" spans="1:17" ht="19.5" customHeight="1" x14ac:dyDescent="0.2">
      <c r="A2269" s="12">
        <v>5392</v>
      </c>
      <c r="B2269" s="6" t="s">
        <v>728</v>
      </c>
      <c r="C2269" s="12">
        <v>1054</v>
      </c>
      <c r="D2269" s="6" t="s">
        <v>2708</v>
      </c>
      <c r="E2269" s="13">
        <v>42111</v>
      </c>
      <c r="F2269" s="13">
        <v>44415</v>
      </c>
      <c r="H2269" s="6" t="s">
        <v>7944</v>
      </c>
      <c r="I2269" s="6" t="s">
        <v>8067</v>
      </c>
      <c r="J2269" s="14">
        <v>0.12939999999999999</v>
      </c>
      <c r="K2269" s="14">
        <v>0.1167</v>
      </c>
      <c r="L2269" s="15">
        <f t="shared" si="140"/>
        <v>1.2699999999999989E-2</v>
      </c>
      <c r="M2269" s="11">
        <f t="shared" si="141"/>
        <v>1</v>
      </c>
      <c r="N2269" s="11">
        <f>VLOOKUP(E2269,Nasdaq!$A$2:$F$3174,5,1)</f>
        <v>4931.8100590000004</v>
      </c>
      <c r="O2269" s="11">
        <f>VLOOKUP(F2269,Nasdaq!$A$2:$F$3174,5,1)</f>
        <v>11010.980469</v>
      </c>
      <c r="P2269" s="11">
        <f t="shared" si="142"/>
        <v>2304</v>
      </c>
      <c r="Q2269" s="15">
        <f t="shared" si="143"/>
        <v>0.44789969278185582</v>
      </c>
    </row>
    <row r="2270" spans="1:17" ht="19.5" customHeight="1" x14ac:dyDescent="0.2">
      <c r="A2270" s="12">
        <v>5392</v>
      </c>
      <c r="B2270" s="6" t="s">
        <v>728</v>
      </c>
      <c r="C2270" s="12">
        <v>6</v>
      </c>
      <c r="D2270" s="6" t="s">
        <v>3730</v>
      </c>
      <c r="E2270" s="13">
        <v>42143</v>
      </c>
      <c r="F2270" s="13">
        <v>44415</v>
      </c>
      <c r="H2270" s="6" t="s">
        <v>7951</v>
      </c>
      <c r="I2270" s="6" t="s">
        <v>8041</v>
      </c>
      <c r="J2270" s="14">
        <v>0.12839999999999999</v>
      </c>
      <c r="K2270" s="14">
        <v>0.11359999999999999</v>
      </c>
      <c r="L2270" s="15">
        <f t="shared" si="140"/>
        <v>1.4799999999999994E-2</v>
      </c>
      <c r="M2270" s="11">
        <f t="shared" si="141"/>
        <v>1</v>
      </c>
      <c r="N2270" s="11">
        <f>VLOOKUP(E2270,Nasdaq!$A$2:$F$3174,5,1)</f>
        <v>5070.0297849999997</v>
      </c>
      <c r="O2270" s="11">
        <f>VLOOKUP(F2270,Nasdaq!$A$2:$F$3174,5,1)</f>
        <v>11010.980469</v>
      </c>
      <c r="P2270" s="11">
        <f t="shared" si="142"/>
        <v>2272</v>
      </c>
      <c r="Q2270" s="15">
        <f t="shared" si="143"/>
        <v>0.46045259464317667</v>
      </c>
    </row>
    <row r="2271" spans="1:17" ht="19.5" customHeight="1" x14ac:dyDescent="0.2">
      <c r="A2271" s="12">
        <v>5392</v>
      </c>
      <c r="B2271" s="6" t="s">
        <v>728</v>
      </c>
      <c r="C2271" s="12">
        <v>28</v>
      </c>
      <c r="D2271" s="6" t="s">
        <v>2961</v>
      </c>
      <c r="E2271" s="13">
        <v>42244</v>
      </c>
      <c r="F2271" s="13">
        <v>44415</v>
      </c>
      <c r="H2271" s="6" t="s">
        <v>7947</v>
      </c>
      <c r="I2271" s="6" t="s">
        <v>7989</v>
      </c>
      <c r="J2271" s="14">
        <v>0.12689999999999999</v>
      </c>
      <c r="K2271" s="14">
        <v>0.13439999999999999</v>
      </c>
      <c r="L2271" s="15">
        <f t="shared" si="140"/>
        <v>-7.5000000000000067E-3</v>
      </c>
      <c r="M2271" s="11">
        <f t="shared" si="141"/>
        <v>0</v>
      </c>
      <c r="N2271" s="11">
        <f>VLOOKUP(E2271,Nasdaq!$A$2:$F$3174,5,1)</f>
        <v>4828.3198240000002</v>
      </c>
      <c r="O2271" s="11">
        <f>VLOOKUP(F2271,Nasdaq!$A$2:$F$3174,5,1)</f>
        <v>11010.980469</v>
      </c>
      <c r="P2271" s="11">
        <f t="shared" si="142"/>
        <v>2171</v>
      </c>
      <c r="Q2271" s="15">
        <f t="shared" si="143"/>
        <v>0.43850090014892318</v>
      </c>
    </row>
    <row r="2272" spans="1:17" ht="19.5" customHeight="1" x14ac:dyDescent="0.2">
      <c r="A2272" s="12">
        <v>5392</v>
      </c>
      <c r="B2272" s="6" t="s">
        <v>728</v>
      </c>
      <c r="C2272" s="12">
        <v>119</v>
      </c>
      <c r="D2272" s="6" t="s">
        <v>3731</v>
      </c>
      <c r="E2272" s="13">
        <v>42142</v>
      </c>
      <c r="F2272" s="13">
        <v>44415</v>
      </c>
      <c r="H2272" s="6" t="s">
        <v>7952</v>
      </c>
      <c r="I2272" s="6" t="s">
        <v>7952</v>
      </c>
      <c r="J2272" s="14">
        <v>0.12659999999999999</v>
      </c>
      <c r="K2272" s="14">
        <v>0.11349999999999999</v>
      </c>
      <c r="L2272" s="15">
        <f t="shared" si="140"/>
        <v>1.3100000000000001E-2</v>
      </c>
      <c r="M2272" s="11">
        <f t="shared" si="141"/>
        <v>1</v>
      </c>
      <c r="N2272" s="11">
        <f>VLOOKUP(E2272,Nasdaq!$A$2:$F$3174,5,1)</f>
        <v>5078.4399409999996</v>
      </c>
      <c r="O2272" s="11">
        <f>VLOOKUP(F2272,Nasdaq!$A$2:$F$3174,5,1)</f>
        <v>11010.980469</v>
      </c>
      <c r="P2272" s="11">
        <f t="shared" si="142"/>
        <v>2273</v>
      </c>
      <c r="Q2272" s="15">
        <f t="shared" si="143"/>
        <v>0.46121639144165</v>
      </c>
    </row>
    <row r="2273" spans="1:17" ht="19.5" customHeight="1" x14ac:dyDescent="0.2">
      <c r="A2273" s="12">
        <v>5392</v>
      </c>
      <c r="B2273" s="6" t="s">
        <v>728</v>
      </c>
      <c r="C2273" s="12">
        <v>179</v>
      </c>
      <c r="D2273" s="6" t="s">
        <v>4709</v>
      </c>
      <c r="E2273" s="13">
        <v>42135</v>
      </c>
      <c r="F2273" s="13">
        <v>44415</v>
      </c>
      <c r="H2273" s="6" t="s">
        <v>7944</v>
      </c>
      <c r="I2273" s="6" t="s">
        <v>7960</v>
      </c>
      <c r="J2273" s="14">
        <v>9.3800000000000008E-2</v>
      </c>
      <c r="K2273" s="14">
        <v>0.11550000000000001</v>
      </c>
      <c r="L2273" s="15">
        <f t="shared" si="140"/>
        <v>-2.1699999999999997E-2</v>
      </c>
      <c r="M2273" s="11">
        <f t="shared" si="141"/>
        <v>0</v>
      </c>
      <c r="N2273" s="11">
        <f>VLOOKUP(E2273,Nasdaq!$A$2:$F$3174,5,1)</f>
        <v>4993.5698240000002</v>
      </c>
      <c r="O2273" s="11">
        <f>VLOOKUP(F2273,Nasdaq!$A$2:$F$3174,5,1)</f>
        <v>11010.980469</v>
      </c>
      <c r="P2273" s="11">
        <f t="shared" si="142"/>
        <v>2280</v>
      </c>
      <c r="Q2273" s="15">
        <f t="shared" si="143"/>
        <v>0.45350862104098005</v>
      </c>
    </row>
    <row r="2274" spans="1:17" ht="19.5" customHeight="1" x14ac:dyDescent="0.2">
      <c r="A2274" s="12">
        <v>5392</v>
      </c>
      <c r="B2274" s="6" t="s">
        <v>728</v>
      </c>
      <c r="C2274" s="12">
        <v>25</v>
      </c>
      <c r="D2274" s="6" t="s">
        <v>3732</v>
      </c>
      <c r="E2274" s="13">
        <v>41544</v>
      </c>
      <c r="F2274" s="13">
        <v>44415</v>
      </c>
      <c r="H2274" s="6" t="s">
        <v>7949</v>
      </c>
      <c r="I2274" s="6" t="s">
        <v>8093</v>
      </c>
      <c r="J2274" s="14">
        <v>8.9200000000000002E-2</v>
      </c>
      <c r="K2274" s="14">
        <v>0.12770000000000001</v>
      </c>
      <c r="L2274" s="15">
        <f t="shared" si="140"/>
        <v>-3.8500000000000006E-2</v>
      </c>
      <c r="M2274" s="11">
        <f t="shared" si="141"/>
        <v>0</v>
      </c>
      <c r="N2274" s="11">
        <f>VLOOKUP(E2274,Nasdaq!$A$2:$F$3174,5,1)</f>
        <v>3781.5900879999999</v>
      </c>
      <c r="O2274" s="11">
        <f>VLOOKUP(F2274,Nasdaq!$A$2:$F$3174,5,1)</f>
        <v>11010.980469</v>
      </c>
      <c r="P2274" s="11">
        <f t="shared" si="142"/>
        <v>2871</v>
      </c>
      <c r="Q2274" s="15">
        <f t="shared" si="143"/>
        <v>0.34343843905815619</v>
      </c>
    </row>
    <row r="2275" spans="1:17" ht="19.5" customHeight="1" x14ac:dyDescent="0.2">
      <c r="A2275" s="12">
        <v>5392</v>
      </c>
      <c r="B2275" s="6" t="s">
        <v>728</v>
      </c>
      <c r="C2275" s="12">
        <v>496</v>
      </c>
      <c r="D2275" s="6" t="s">
        <v>3733</v>
      </c>
      <c r="E2275" s="13">
        <v>42747</v>
      </c>
      <c r="F2275" s="13">
        <v>44415</v>
      </c>
      <c r="H2275" s="6" t="s">
        <v>7946</v>
      </c>
      <c r="I2275" s="6" t="s">
        <v>8047</v>
      </c>
      <c r="J2275" s="14">
        <v>7.6700000000000004E-2</v>
      </c>
      <c r="K2275" s="14">
        <v>0.13800000000000001</v>
      </c>
      <c r="L2275" s="15">
        <f t="shared" si="140"/>
        <v>-6.1300000000000007E-2</v>
      </c>
      <c r="M2275" s="11">
        <f t="shared" si="141"/>
        <v>0</v>
      </c>
      <c r="N2275" s="11">
        <f>VLOOKUP(E2275,Nasdaq!$A$2:$F$3174,5,1)</f>
        <v>5547.4902339999999</v>
      </c>
      <c r="O2275" s="11">
        <f>VLOOKUP(F2275,Nasdaq!$A$2:$F$3174,5,1)</f>
        <v>11010.980469</v>
      </c>
      <c r="P2275" s="11">
        <f t="shared" si="142"/>
        <v>1668</v>
      </c>
      <c r="Q2275" s="15">
        <f t="shared" si="143"/>
        <v>0.50381494147974892</v>
      </c>
    </row>
    <row r="2276" spans="1:17" ht="19.5" customHeight="1" x14ac:dyDescent="0.2">
      <c r="A2276" s="12">
        <v>5392</v>
      </c>
      <c r="B2276" s="6" t="s">
        <v>728</v>
      </c>
      <c r="C2276" s="12">
        <v>2669</v>
      </c>
      <c r="D2276" s="6" t="s">
        <v>3734</v>
      </c>
      <c r="E2276" s="13">
        <v>43819</v>
      </c>
      <c r="F2276" s="13">
        <v>44415</v>
      </c>
      <c r="H2276" s="6" t="s">
        <v>7944</v>
      </c>
      <c r="I2276" s="6" t="s">
        <v>8107</v>
      </c>
      <c r="J2276" s="14">
        <v>6.2199999999999998E-2</v>
      </c>
      <c r="K2276" s="14">
        <v>8.8200000000000001E-2</v>
      </c>
      <c r="L2276" s="15">
        <f t="shared" ref="L2276:L2338" si="144">J2276-K2276</f>
        <v>-2.6000000000000002E-2</v>
      </c>
      <c r="M2276" s="11">
        <f t="shared" ref="M2276:M2338" si="145">IF(L2276&gt;0,1,0)</f>
        <v>0</v>
      </c>
      <c r="N2276" s="11">
        <f>VLOOKUP(E2276,Nasdaq!$A$2:$F$3174,5,1)</f>
        <v>8924.9599610000005</v>
      </c>
      <c r="O2276" s="11">
        <f>VLOOKUP(F2276,Nasdaq!$A$2:$F$3174,5,1)</f>
        <v>11010.980469</v>
      </c>
      <c r="P2276" s="11">
        <f t="shared" ref="P2276:P2338" si="146">_xlfn.DAYS(F2276,E2276)</f>
        <v>596</v>
      </c>
      <c r="Q2276" s="15">
        <f t="shared" ref="Q2276:Q2338" si="147">(O2276/N2276)^(1/P2276/365-1)</f>
        <v>0.81055166735043038</v>
      </c>
    </row>
    <row r="2277" spans="1:17" ht="19.5" customHeight="1" x14ac:dyDescent="0.2">
      <c r="A2277" s="12">
        <v>5392</v>
      </c>
      <c r="B2277" s="6" t="s">
        <v>728</v>
      </c>
      <c r="C2277" s="12">
        <v>224</v>
      </c>
      <c r="D2277" s="6" t="s">
        <v>2848</v>
      </c>
      <c r="E2277" s="13">
        <v>41456</v>
      </c>
      <c r="F2277" s="13">
        <v>44415</v>
      </c>
      <c r="H2277" s="6" t="s">
        <v>7944</v>
      </c>
      <c r="I2277" s="6" t="s">
        <v>8109</v>
      </c>
      <c r="J2277" s="14">
        <v>4.7800000000000002E-2</v>
      </c>
      <c r="K2277" s="14">
        <v>0.1313</v>
      </c>
      <c r="L2277" s="15">
        <f t="shared" si="144"/>
        <v>-8.3499999999999991E-2</v>
      </c>
      <c r="M2277" s="11">
        <f t="shared" si="145"/>
        <v>0</v>
      </c>
      <c r="N2277" s="11">
        <f>VLOOKUP(E2277,Nasdaq!$A$2:$F$3174,5,1)</f>
        <v>3434.48999</v>
      </c>
      <c r="O2277" s="11">
        <f>VLOOKUP(F2277,Nasdaq!$A$2:$F$3174,5,1)</f>
        <v>11010.980469</v>
      </c>
      <c r="P2277" s="11">
        <f t="shared" si="146"/>
        <v>2959</v>
      </c>
      <c r="Q2277" s="15">
        <f t="shared" si="147"/>
        <v>0.31191533800522897</v>
      </c>
    </row>
    <row r="2278" spans="1:17" ht="19.5" customHeight="1" x14ac:dyDescent="0.2">
      <c r="A2278" s="12">
        <v>5392</v>
      </c>
      <c r="B2278" s="6" t="s">
        <v>728</v>
      </c>
      <c r="C2278" s="12">
        <v>1041</v>
      </c>
      <c r="D2278" s="6" t="s">
        <v>3735</v>
      </c>
      <c r="E2278" s="13">
        <v>41738</v>
      </c>
      <c r="F2278" s="13">
        <v>44415</v>
      </c>
      <c r="H2278" s="6" t="s">
        <v>7947</v>
      </c>
      <c r="I2278" s="6" t="s">
        <v>7969</v>
      </c>
      <c r="J2278" s="14">
        <v>4.1900000000000007E-2</v>
      </c>
      <c r="K2278" s="14">
        <v>0.1191</v>
      </c>
      <c r="L2278" s="15">
        <f t="shared" si="144"/>
        <v>-7.7199999999999991E-2</v>
      </c>
      <c r="M2278" s="11">
        <f t="shared" si="145"/>
        <v>0</v>
      </c>
      <c r="N2278" s="11">
        <f>VLOOKUP(E2278,Nasdaq!$A$2:$F$3174,5,1)</f>
        <v>4183.8999020000001</v>
      </c>
      <c r="O2278" s="11">
        <f>VLOOKUP(F2278,Nasdaq!$A$2:$F$3174,5,1)</f>
        <v>11010.980469</v>
      </c>
      <c r="P2278" s="11">
        <f t="shared" si="146"/>
        <v>2677</v>
      </c>
      <c r="Q2278" s="15">
        <f t="shared" si="147"/>
        <v>0.37997561227104754</v>
      </c>
    </row>
    <row r="2279" spans="1:17" ht="19.5" customHeight="1" x14ac:dyDescent="0.2">
      <c r="A2279" s="12">
        <v>5392</v>
      </c>
      <c r="B2279" s="6" t="s">
        <v>728</v>
      </c>
      <c r="C2279" s="12">
        <v>1647</v>
      </c>
      <c r="D2279" s="6" t="s">
        <v>2709</v>
      </c>
      <c r="E2279" s="13">
        <v>42149</v>
      </c>
      <c r="F2279" s="13">
        <v>44415</v>
      </c>
      <c r="H2279" s="6" t="s">
        <v>7944</v>
      </c>
      <c r="I2279" s="6" t="s">
        <v>8062</v>
      </c>
      <c r="J2279" s="14">
        <v>-2.3599999999999999E-2</v>
      </c>
      <c r="K2279" s="14">
        <v>0.11630000000000001</v>
      </c>
      <c r="L2279" s="15">
        <f t="shared" si="144"/>
        <v>-0.13990000000000002</v>
      </c>
      <c r="M2279" s="11">
        <f t="shared" si="145"/>
        <v>0</v>
      </c>
      <c r="N2279" s="11">
        <f>VLOOKUP(E2279,Nasdaq!$A$2:$F$3174,5,1)</f>
        <v>5089.3598629999997</v>
      </c>
      <c r="O2279" s="11">
        <f>VLOOKUP(F2279,Nasdaq!$A$2:$F$3174,5,1)</f>
        <v>11010.980469</v>
      </c>
      <c r="P2279" s="11">
        <f t="shared" si="146"/>
        <v>2266</v>
      </c>
      <c r="Q2279" s="15">
        <f t="shared" si="147"/>
        <v>0.46220812271072104</v>
      </c>
    </row>
    <row r="2280" spans="1:17" ht="19.5" customHeight="1" x14ac:dyDescent="0.2">
      <c r="A2280" s="12">
        <v>5392</v>
      </c>
      <c r="B2280" s="6" t="s">
        <v>728</v>
      </c>
      <c r="C2280" s="12">
        <v>720</v>
      </c>
      <c r="D2280" s="6" t="s">
        <v>3736</v>
      </c>
      <c r="E2280" s="13">
        <v>42822</v>
      </c>
      <c r="F2280" s="13">
        <v>44415</v>
      </c>
      <c r="H2280" s="6" t="s">
        <v>7946</v>
      </c>
      <c r="I2280" s="6" t="s">
        <v>8095</v>
      </c>
      <c r="J2280" s="14">
        <v>-2.6699999999999998E-2</v>
      </c>
      <c r="K2280" s="14">
        <v>0.13269999999999998</v>
      </c>
      <c r="L2280" s="15">
        <f t="shared" si="144"/>
        <v>-0.15939999999999999</v>
      </c>
      <c r="M2280" s="11">
        <f t="shared" si="145"/>
        <v>0</v>
      </c>
      <c r="N2280" s="11">
        <f>VLOOKUP(E2280,Nasdaq!$A$2:$F$3174,5,1)</f>
        <v>5875.1401370000003</v>
      </c>
      <c r="O2280" s="11">
        <f>VLOOKUP(F2280,Nasdaq!$A$2:$F$3174,5,1)</f>
        <v>11010.980469</v>
      </c>
      <c r="P2280" s="11">
        <f t="shared" si="146"/>
        <v>1593</v>
      </c>
      <c r="Q2280" s="15">
        <f t="shared" si="147"/>
        <v>0.53357160161545081</v>
      </c>
    </row>
    <row r="2281" spans="1:17" ht="19.5" customHeight="1" x14ac:dyDescent="0.2">
      <c r="A2281" s="12">
        <v>5392</v>
      </c>
      <c r="B2281" s="6" t="s">
        <v>728</v>
      </c>
      <c r="C2281" s="12">
        <v>1396</v>
      </c>
      <c r="D2281" s="6" t="s">
        <v>3737</v>
      </c>
      <c r="E2281" s="13">
        <v>42103</v>
      </c>
      <c r="F2281" s="13">
        <v>44415</v>
      </c>
      <c r="H2281" s="6" t="s">
        <v>7944</v>
      </c>
      <c r="I2281" s="6" t="s">
        <v>8016</v>
      </c>
      <c r="J2281" s="14">
        <v>-3.3799999999999997E-2</v>
      </c>
      <c r="K2281" s="14">
        <v>0.1152</v>
      </c>
      <c r="L2281" s="15">
        <f t="shared" si="144"/>
        <v>-0.14899999999999999</v>
      </c>
      <c r="M2281" s="11">
        <f t="shared" si="145"/>
        <v>0</v>
      </c>
      <c r="N2281" s="11">
        <f>VLOOKUP(E2281,Nasdaq!$A$2:$F$3174,5,1)</f>
        <v>4974.5600590000004</v>
      </c>
      <c r="O2281" s="11">
        <f>VLOOKUP(F2281,Nasdaq!$A$2:$F$3174,5,1)</f>
        <v>11010.980469</v>
      </c>
      <c r="P2281" s="11">
        <f t="shared" si="146"/>
        <v>2312</v>
      </c>
      <c r="Q2281" s="15">
        <f t="shared" si="147"/>
        <v>0.45178217841812379</v>
      </c>
    </row>
    <row r="2282" spans="1:17" ht="19.5" customHeight="1" x14ac:dyDescent="0.2">
      <c r="A2282" s="12">
        <v>5392</v>
      </c>
      <c r="B2282" s="6" t="s">
        <v>728</v>
      </c>
      <c r="C2282" s="12">
        <v>433</v>
      </c>
      <c r="D2282" s="6" t="s">
        <v>3738</v>
      </c>
      <c r="E2282" s="13">
        <v>43623</v>
      </c>
      <c r="F2282" s="13">
        <v>44415</v>
      </c>
      <c r="H2282" s="6" t="s">
        <v>7946</v>
      </c>
      <c r="I2282" s="6" t="s">
        <v>7956</v>
      </c>
      <c r="J2282" s="14">
        <v>-5.0999999999999997E-2</v>
      </c>
      <c r="K2282" s="14">
        <v>0.1641</v>
      </c>
      <c r="L2282" s="15">
        <f t="shared" si="144"/>
        <v>-0.21509999999999999</v>
      </c>
      <c r="M2282" s="11">
        <f t="shared" si="145"/>
        <v>0</v>
      </c>
      <c r="N2282" s="11">
        <f>VLOOKUP(E2282,Nasdaq!$A$2:$F$3174,5,1)</f>
        <v>7742.1000979999999</v>
      </c>
      <c r="O2282" s="11">
        <f>VLOOKUP(F2282,Nasdaq!$A$2:$F$3174,5,1)</f>
        <v>11010.980469</v>
      </c>
      <c r="P2282" s="11">
        <f t="shared" si="146"/>
        <v>792</v>
      </c>
      <c r="Q2282" s="15">
        <f t="shared" si="147"/>
        <v>0.7031262613633622</v>
      </c>
    </row>
    <row r="2283" spans="1:17" ht="19.5" customHeight="1" x14ac:dyDescent="0.2">
      <c r="A2283" s="12">
        <v>5392</v>
      </c>
      <c r="B2283" s="6" t="s">
        <v>728</v>
      </c>
      <c r="C2283" s="12">
        <v>320</v>
      </c>
      <c r="D2283" s="6" t="s">
        <v>3739</v>
      </c>
      <c r="E2283" s="13">
        <v>42481</v>
      </c>
      <c r="F2283" s="13">
        <v>44415</v>
      </c>
      <c r="H2283" s="6" t="s">
        <v>7951</v>
      </c>
      <c r="I2283" s="6" t="s">
        <v>8078</v>
      </c>
      <c r="J2283" s="14">
        <v>-5.9500000000000004E-2</v>
      </c>
      <c r="K2283" s="14">
        <v>0.13900000000000001</v>
      </c>
      <c r="L2283" s="15">
        <f t="shared" si="144"/>
        <v>-0.19850000000000001</v>
      </c>
      <c r="M2283" s="11">
        <f t="shared" si="145"/>
        <v>0</v>
      </c>
      <c r="N2283" s="11">
        <f>VLOOKUP(E2283,Nasdaq!$A$2:$F$3174,5,1)</f>
        <v>4945.8901370000003</v>
      </c>
      <c r="O2283" s="11">
        <f>VLOOKUP(F2283,Nasdaq!$A$2:$F$3174,5,1)</f>
        <v>11010.980469</v>
      </c>
      <c r="P2283" s="11">
        <f t="shared" si="146"/>
        <v>1934</v>
      </c>
      <c r="Q2283" s="15">
        <f t="shared" si="147"/>
        <v>0.44917850489380001</v>
      </c>
    </row>
    <row r="2284" spans="1:17" ht="19.5" customHeight="1" x14ac:dyDescent="0.2">
      <c r="A2284" s="12">
        <v>5392</v>
      </c>
      <c r="B2284" s="6" t="s">
        <v>728</v>
      </c>
      <c r="C2284" s="12">
        <v>9340</v>
      </c>
      <c r="D2284" s="6" t="s">
        <v>3376</v>
      </c>
      <c r="E2284" s="13">
        <v>42887</v>
      </c>
      <c r="F2284" s="13">
        <v>44415</v>
      </c>
      <c r="H2284" s="6" t="s">
        <v>7951</v>
      </c>
      <c r="I2284" s="6" t="s">
        <v>8018</v>
      </c>
      <c r="J2284" s="14">
        <v>-0.24660000000000001</v>
      </c>
      <c r="K2284" s="14">
        <v>0.12859999999999999</v>
      </c>
      <c r="L2284" s="15">
        <f t="shared" si="144"/>
        <v>-0.37519999999999998</v>
      </c>
      <c r="M2284" s="11">
        <f t="shared" si="145"/>
        <v>0</v>
      </c>
      <c r="N2284" s="11">
        <f>VLOOKUP(E2284,Nasdaq!$A$2:$F$3174,5,1)</f>
        <v>6246.830078</v>
      </c>
      <c r="O2284" s="11">
        <f>VLOOKUP(F2284,Nasdaq!$A$2:$F$3174,5,1)</f>
        <v>11010.980469</v>
      </c>
      <c r="P2284" s="11">
        <f t="shared" si="146"/>
        <v>1528</v>
      </c>
      <c r="Q2284" s="15">
        <f t="shared" si="147"/>
        <v>0.56732790002975497</v>
      </c>
    </row>
    <row r="2285" spans="1:17" ht="19.5" customHeight="1" x14ac:dyDescent="0.2">
      <c r="A2285" s="12">
        <v>5187</v>
      </c>
      <c r="B2285" s="6" t="s">
        <v>729</v>
      </c>
      <c r="C2285" s="12">
        <v>8890</v>
      </c>
      <c r="D2285" s="6" t="s">
        <v>3740</v>
      </c>
      <c r="E2285" s="13">
        <v>41523</v>
      </c>
      <c r="F2285" s="13">
        <v>43070</v>
      </c>
      <c r="H2285" s="6" t="s">
        <v>7944</v>
      </c>
      <c r="I2285" s="6" t="s">
        <v>8112</v>
      </c>
      <c r="J2285" s="14">
        <v>0.1779</v>
      </c>
      <c r="K2285" s="14">
        <v>0</v>
      </c>
      <c r="L2285" s="15">
        <f t="shared" si="144"/>
        <v>0.1779</v>
      </c>
      <c r="M2285" s="11">
        <f t="shared" si="145"/>
        <v>1</v>
      </c>
      <c r="N2285" s="11">
        <f>VLOOKUP(E2285,Nasdaq!$A$2:$F$3174,5,1)</f>
        <v>3660.01001</v>
      </c>
      <c r="O2285" s="11">
        <f>VLOOKUP(F2285,Nasdaq!$A$2:$F$3174,5,1)</f>
        <v>6847.5898440000001</v>
      </c>
      <c r="P2285" s="11">
        <f t="shared" si="146"/>
        <v>1547</v>
      </c>
      <c r="Q2285" s="15">
        <f t="shared" si="147"/>
        <v>0.5344966847921262</v>
      </c>
    </row>
    <row r="2286" spans="1:17" ht="19.5" customHeight="1" x14ac:dyDescent="0.2">
      <c r="A2286" s="12">
        <v>8536</v>
      </c>
      <c r="B2286" s="6" t="s">
        <v>730</v>
      </c>
      <c r="C2286" s="12">
        <v>46940</v>
      </c>
      <c r="D2286" s="6" t="s">
        <v>3741</v>
      </c>
      <c r="E2286" s="13">
        <v>43669</v>
      </c>
      <c r="F2286" s="13">
        <v>44415</v>
      </c>
      <c r="H2286" s="6" t="s">
        <v>7948</v>
      </c>
      <c r="I2286" s="6" t="s">
        <v>7959</v>
      </c>
      <c r="J2286" s="14">
        <v>-0.55310000000000004</v>
      </c>
      <c r="K2286" s="14">
        <v>0.1338</v>
      </c>
      <c r="L2286" s="15">
        <f t="shared" si="144"/>
        <v>-0.68690000000000007</v>
      </c>
      <c r="M2286" s="11">
        <f t="shared" si="145"/>
        <v>0</v>
      </c>
      <c r="N2286" s="11">
        <f>VLOOKUP(E2286,Nasdaq!$A$2:$F$3174,5,1)</f>
        <v>8251.4003909999992</v>
      </c>
      <c r="O2286" s="11">
        <f>VLOOKUP(F2286,Nasdaq!$A$2:$F$3174,5,1)</f>
        <v>11010.980469</v>
      </c>
      <c r="P2286" s="11">
        <f t="shared" si="146"/>
        <v>746</v>
      </c>
      <c r="Q2286" s="15">
        <f t="shared" si="147"/>
        <v>0.74938005358962023</v>
      </c>
    </row>
    <row r="2287" spans="1:17" ht="19.5" customHeight="1" x14ac:dyDescent="0.2">
      <c r="A2287" s="12">
        <v>6708</v>
      </c>
      <c r="B2287" s="6" t="s">
        <v>731</v>
      </c>
      <c r="C2287" s="12">
        <v>7390</v>
      </c>
      <c r="D2287" s="6" t="s">
        <v>3719</v>
      </c>
      <c r="E2287" s="13">
        <v>42956</v>
      </c>
      <c r="F2287" s="13">
        <v>43423</v>
      </c>
      <c r="H2287" s="6" t="s">
        <v>7944</v>
      </c>
      <c r="I2287" s="6" t="s">
        <v>8040</v>
      </c>
      <c r="J2287" s="14">
        <v>-0.69459999999999988</v>
      </c>
      <c r="K2287" s="14">
        <v>8.900000000000001E-2</v>
      </c>
      <c r="L2287" s="15">
        <f t="shared" si="144"/>
        <v>-0.78359999999999985</v>
      </c>
      <c r="M2287" s="11">
        <f t="shared" si="145"/>
        <v>0</v>
      </c>
      <c r="N2287" s="11">
        <f>VLOOKUP(E2287,Nasdaq!$A$2:$F$3174,5,1)</f>
        <v>6352.330078</v>
      </c>
      <c r="O2287" s="11">
        <f>VLOOKUP(F2287,Nasdaq!$A$2:$F$3174,5,1)</f>
        <v>7028.4799800000001</v>
      </c>
      <c r="P2287" s="11">
        <f t="shared" si="146"/>
        <v>467</v>
      </c>
      <c r="Q2287" s="15">
        <f t="shared" si="147"/>
        <v>0.90379909533481129</v>
      </c>
    </row>
    <row r="2288" spans="1:17" ht="19.5" customHeight="1" x14ac:dyDescent="0.2">
      <c r="A2288" s="12">
        <v>5659</v>
      </c>
      <c r="B2288" s="6" t="s">
        <v>732</v>
      </c>
      <c r="C2288" s="12">
        <v>22615</v>
      </c>
      <c r="D2288" s="6" t="s">
        <v>3742</v>
      </c>
      <c r="E2288" s="13">
        <v>42404</v>
      </c>
      <c r="F2288" s="13">
        <v>42788</v>
      </c>
      <c r="H2288" s="6" t="s">
        <v>7946</v>
      </c>
      <c r="I2288" s="6" t="s">
        <v>8005</v>
      </c>
      <c r="J2288" s="14">
        <v>0.22570000000000001</v>
      </c>
      <c r="K2288" s="14">
        <v>0.24789999999999998</v>
      </c>
      <c r="L2288" s="15">
        <f t="shared" si="144"/>
        <v>-2.219999999999997E-2</v>
      </c>
      <c r="M2288" s="11">
        <f t="shared" si="145"/>
        <v>0</v>
      </c>
      <c r="N2288" s="11">
        <f>VLOOKUP(E2288,Nasdaq!$A$2:$F$3174,5,1)</f>
        <v>4509.5600590000004</v>
      </c>
      <c r="O2288" s="11">
        <f>VLOOKUP(F2288,Nasdaq!$A$2:$F$3174,5,1)</f>
        <v>5860.6298829999996</v>
      </c>
      <c r="P2288" s="11">
        <f t="shared" si="146"/>
        <v>384</v>
      </c>
      <c r="Q2288" s="15">
        <f t="shared" si="147"/>
        <v>0.76946822791591318</v>
      </c>
    </row>
    <row r="2289" spans="1:17" ht="19.5" customHeight="1" x14ac:dyDescent="0.2">
      <c r="A2289" s="12">
        <v>6552</v>
      </c>
      <c r="B2289" s="6" t="s">
        <v>733</v>
      </c>
      <c r="C2289" s="12">
        <v>11726</v>
      </c>
      <c r="D2289" s="6" t="s">
        <v>3743</v>
      </c>
      <c r="E2289" s="13">
        <v>42346</v>
      </c>
      <c r="F2289" s="13">
        <v>43224</v>
      </c>
      <c r="H2289" s="6" t="s">
        <v>7951</v>
      </c>
      <c r="I2289" s="6" t="s">
        <v>8051</v>
      </c>
      <c r="J2289" s="14">
        <v>5.8200000000000002E-2</v>
      </c>
      <c r="K2289" s="14">
        <v>0.13489999999999999</v>
      </c>
      <c r="L2289" s="15">
        <f t="shared" si="144"/>
        <v>-7.669999999999999E-2</v>
      </c>
      <c r="M2289" s="11">
        <f t="shared" si="145"/>
        <v>0</v>
      </c>
      <c r="N2289" s="11">
        <f>VLOOKUP(E2289,Nasdaq!$A$2:$F$3174,5,1)</f>
        <v>5098.2402339999999</v>
      </c>
      <c r="O2289" s="11">
        <f>VLOOKUP(F2289,Nasdaq!$A$2:$F$3174,5,1)</f>
        <v>7209.6201170000004</v>
      </c>
      <c r="P2289" s="11">
        <f t="shared" si="146"/>
        <v>878</v>
      </c>
      <c r="Q2289" s="15">
        <f t="shared" si="147"/>
        <v>0.70714485145409411</v>
      </c>
    </row>
    <row r="2290" spans="1:17" ht="19.5" customHeight="1" x14ac:dyDescent="0.2">
      <c r="A2290" s="12">
        <v>6552</v>
      </c>
      <c r="B2290" s="6" t="s">
        <v>733</v>
      </c>
      <c r="C2290" s="12">
        <v>37787</v>
      </c>
      <c r="D2290" s="6" t="s">
        <v>5078</v>
      </c>
      <c r="E2290" s="13">
        <v>42713</v>
      </c>
      <c r="F2290" s="13">
        <v>44415</v>
      </c>
      <c r="G2290" s="13">
        <v>42713</v>
      </c>
      <c r="H2290" s="6" t="s">
        <v>7950</v>
      </c>
      <c r="I2290" s="6" t="s">
        <v>8111</v>
      </c>
      <c r="J2290" s="14">
        <v>5.67E-2</v>
      </c>
      <c r="K2290" s="14">
        <v>0.1363</v>
      </c>
      <c r="L2290" s="15">
        <f t="shared" si="144"/>
        <v>-7.9600000000000004E-2</v>
      </c>
      <c r="M2290" s="11">
        <f t="shared" si="145"/>
        <v>0</v>
      </c>
      <c r="N2290" s="11">
        <f>VLOOKUP(E2290,Nasdaq!$A$2:$F$3174,5,1)</f>
        <v>5444.5</v>
      </c>
      <c r="O2290" s="11">
        <f>VLOOKUP(F2290,Nasdaq!$A$2:$F$3174,5,1)</f>
        <v>11010.980469</v>
      </c>
      <c r="P2290" s="11">
        <f t="shared" si="146"/>
        <v>1702</v>
      </c>
      <c r="Q2290" s="15">
        <f t="shared" si="147"/>
        <v>0.49446152299964496</v>
      </c>
    </row>
    <row r="2291" spans="1:17" ht="19.5" customHeight="1" x14ac:dyDescent="0.2">
      <c r="A2291" s="12">
        <v>6552</v>
      </c>
      <c r="B2291" s="6" t="s">
        <v>733</v>
      </c>
      <c r="C2291" s="12">
        <v>22654</v>
      </c>
      <c r="D2291" s="6" t="s">
        <v>6554</v>
      </c>
      <c r="E2291" s="13">
        <v>42503</v>
      </c>
      <c r="F2291" s="13">
        <v>42762</v>
      </c>
      <c r="G2291" s="13">
        <v>42503</v>
      </c>
      <c r="H2291" s="6" t="s">
        <v>7951</v>
      </c>
      <c r="I2291" s="6" t="s">
        <v>8051</v>
      </c>
      <c r="J2291" s="14">
        <v>-0.2266</v>
      </c>
      <c r="K2291" s="14">
        <v>0.19949999999999998</v>
      </c>
      <c r="L2291" s="15">
        <f t="shared" si="144"/>
        <v>-0.42609999999999998</v>
      </c>
      <c r="M2291" s="11">
        <f t="shared" si="145"/>
        <v>0</v>
      </c>
      <c r="N2291" s="11">
        <f>VLOOKUP(E2291,Nasdaq!$A$2:$F$3174,5,1)</f>
        <v>4717.6801759999998</v>
      </c>
      <c r="O2291" s="11">
        <f>VLOOKUP(F2291,Nasdaq!$A$2:$F$3174,5,1)</f>
        <v>5660.7797849999997</v>
      </c>
      <c r="P2291" s="11">
        <f t="shared" si="146"/>
        <v>259</v>
      </c>
      <c r="Q2291" s="15">
        <f t="shared" si="147"/>
        <v>0.83339918702510252</v>
      </c>
    </row>
    <row r="2292" spans="1:17" ht="19.5" customHeight="1" x14ac:dyDescent="0.2">
      <c r="A2292" s="12">
        <v>6552</v>
      </c>
      <c r="B2292" s="6" t="s">
        <v>733</v>
      </c>
      <c r="C2292" s="12">
        <v>27156</v>
      </c>
      <c r="D2292" s="6" t="s">
        <v>6112</v>
      </c>
      <c r="E2292" s="13">
        <v>41409</v>
      </c>
      <c r="F2292" s="13">
        <v>44415</v>
      </c>
      <c r="G2292" s="13">
        <v>43955</v>
      </c>
      <c r="H2292" s="6" t="s">
        <v>7948</v>
      </c>
      <c r="I2292" s="6" t="s">
        <v>7981</v>
      </c>
      <c r="J2292" s="14">
        <v>-0.40600000000000003</v>
      </c>
      <c r="K2292" s="14">
        <v>0.125</v>
      </c>
      <c r="L2292" s="15">
        <f t="shared" si="144"/>
        <v>-0.53100000000000003</v>
      </c>
      <c r="M2292" s="11">
        <f t="shared" si="145"/>
        <v>0</v>
      </c>
      <c r="N2292" s="11">
        <f>VLOOKUP(E2292,Nasdaq!$A$2:$F$3174,5,1)</f>
        <v>3471.6201169999999</v>
      </c>
      <c r="O2292" s="11">
        <f>VLOOKUP(F2292,Nasdaq!$A$2:$F$3174,5,1)</f>
        <v>11010.980469</v>
      </c>
      <c r="P2292" s="11">
        <f t="shared" si="146"/>
        <v>3006</v>
      </c>
      <c r="Q2292" s="15">
        <f t="shared" si="147"/>
        <v>0.31528743321341568</v>
      </c>
    </row>
    <row r="2293" spans="1:17" ht="19.5" customHeight="1" x14ac:dyDescent="0.2">
      <c r="A2293" s="12">
        <v>6552</v>
      </c>
      <c r="B2293" s="6" t="s">
        <v>733</v>
      </c>
      <c r="C2293" s="12">
        <v>31569</v>
      </c>
      <c r="D2293" s="6" t="s">
        <v>3431</v>
      </c>
      <c r="E2293" s="13">
        <v>41982</v>
      </c>
      <c r="F2293" s="13">
        <v>44415</v>
      </c>
      <c r="H2293" s="6" t="s">
        <v>7944</v>
      </c>
      <c r="I2293" s="6" t="s">
        <v>7997</v>
      </c>
      <c r="J2293" s="14">
        <v>-0.65599999999999992</v>
      </c>
      <c r="K2293" s="14">
        <v>0.11289999999999999</v>
      </c>
      <c r="L2293" s="15">
        <f t="shared" si="144"/>
        <v>-0.76889999999999992</v>
      </c>
      <c r="M2293" s="11">
        <f t="shared" si="145"/>
        <v>0</v>
      </c>
      <c r="N2293" s="11">
        <f>VLOOKUP(E2293,Nasdaq!$A$2:$F$3174,5,1)</f>
        <v>4766.4702150000003</v>
      </c>
      <c r="O2293" s="11">
        <f>VLOOKUP(F2293,Nasdaq!$A$2:$F$3174,5,1)</f>
        <v>11010.980469</v>
      </c>
      <c r="P2293" s="11">
        <f t="shared" si="146"/>
        <v>2433</v>
      </c>
      <c r="Q2293" s="15">
        <f t="shared" si="147"/>
        <v>0.4328837674768693</v>
      </c>
    </row>
    <row r="2294" spans="1:17" ht="19.5" customHeight="1" x14ac:dyDescent="0.2">
      <c r="A2294" s="12">
        <v>7270</v>
      </c>
      <c r="B2294" s="6" t="s">
        <v>734</v>
      </c>
      <c r="C2294" s="12">
        <v>9331</v>
      </c>
      <c r="D2294" s="6" t="s">
        <v>2734</v>
      </c>
      <c r="E2294" s="13">
        <v>42634</v>
      </c>
      <c r="F2294" s="13">
        <v>44415</v>
      </c>
      <c r="H2294" s="6" t="s">
        <v>7949</v>
      </c>
      <c r="I2294" s="6" t="s">
        <v>7962</v>
      </c>
      <c r="J2294" s="14">
        <v>-0.43590000000000001</v>
      </c>
      <c r="K2294" s="14">
        <v>0.1424</v>
      </c>
      <c r="L2294" s="15">
        <f t="shared" si="144"/>
        <v>-0.57830000000000004</v>
      </c>
      <c r="M2294" s="11">
        <f t="shared" si="145"/>
        <v>0</v>
      </c>
      <c r="N2294" s="11">
        <f>VLOOKUP(E2294,Nasdaq!$A$2:$F$3174,5,1)</f>
        <v>5295.1801759999998</v>
      </c>
      <c r="O2294" s="11">
        <f>VLOOKUP(F2294,Nasdaq!$A$2:$F$3174,5,1)</f>
        <v>11010.980469</v>
      </c>
      <c r="P2294" s="11">
        <f t="shared" si="146"/>
        <v>1781</v>
      </c>
      <c r="Q2294" s="15">
        <f t="shared" si="147"/>
        <v>0.48090051147438334</v>
      </c>
    </row>
    <row r="2295" spans="1:17" ht="19.5" customHeight="1" x14ac:dyDescent="0.2">
      <c r="A2295" s="12">
        <v>9144</v>
      </c>
      <c r="B2295" s="6" t="s">
        <v>735</v>
      </c>
      <c r="C2295" s="12">
        <v>2910</v>
      </c>
      <c r="D2295" s="6" t="s">
        <v>3744</v>
      </c>
      <c r="E2295" s="13">
        <v>42962</v>
      </c>
      <c r="F2295" s="13">
        <v>44415</v>
      </c>
      <c r="H2295" s="6" t="s">
        <v>7951</v>
      </c>
      <c r="I2295" s="6" t="s">
        <v>8020</v>
      </c>
      <c r="J2295" s="14">
        <v>-0.46100000000000002</v>
      </c>
      <c r="K2295" s="14">
        <v>0.13119999999999998</v>
      </c>
      <c r="L2295" s="15">
        <f t="shared" si="144"/>
        <v>-0.59220000000000006</v>
      </c>
      <c r="M2295" s="11">
        <f t="shared" si="145"/>
        <v>0</v>
      </c>
      <c r="N2295" s="11">
        <f>VLOOKUP(E2295,Nasdaq!$A$2:$F$3174,5,1)</f>
        <v>6333.0097660000001</v>
      </c>
      <c r="O2295" s="11">
        <f>VLOOKUP(F2295,Nasdaq!$A$2:$F$3174,5,1)</f>
        <v>11010.980469</v>
      </c>
      <c r="P2295" s="11">
        <f t="shared" si="146"/>
        <v>1453</v>
      </c>
      <c r="Q2295" s="15">
        <f t="shared" si="147"/>
        <v>0.57515462758063229</v>
      </c>
    </row>
    <row r="2296" spans="1:17" ht="19.5" customHeight="1" x14ac:dyDescent="0.2">
      <c r="A2296" s="12">
        <v>7221</v>
      </c>
      <c r="B2296" s="6" t="s">
        <v>736</v>
      </c>
      <c r="C2296" s="12">
        <v>31442</v>
      </c>
      <c r="D2296" s="6" t="s">
        <v>3745</v>
      </c>
      <c r="E2296" s="13">
        <v>41971</v>
      </c>
      <c r="F2296" s="13">
        <v>44415</v>
      </c>
      <c r="G2296" s="13">
        <v>41971</v>
      </c>
      <c r="H2296" s="6" t="s">
        <v>7949</v>
      </c>
      <c r="I2296" s="6" t="s">
        <v>8068</v>
      </c>
      <c r="J2296" s="14">
        <v>-5.9200000000000003E-2</v>
      </c>
      <c r="K2296" s="14">
        <v>0.11119999999999999</v>
      </c>
      <c r="L2296" s="15">
        <f t="shared" si="144"/>
        <v>-0.1704</v>
      </c>
      <c r="M2296" s="11">
        <f t="shared" si="145"/>
        <v>0</v>
      </c>
      <c r="N2296" s="11">
        <f>VLOOKUP(E2296,Nasdaq!$A$2:$F$3174,5,1)</f>
        <v>4791.6298829999996</v>
      </c>
      <c r="O2296" s="11">
        <f>VLOOKUP(F2296,Nasdaq!$A$2:$F$3174,5,1)</f>
        <v>11010.980469</v>
      </c>
      <c r="P2296" s="11">
        <f t="shared" si="146"/>
        <v>2444</v>
      </c>
      <c r="Q2296" s="15">
        <f t="shared" si="147"/>
        <v>0.43516872685723573</v>
      </c>
    </row>
    <row r="2297" spans="1:17" ht="19.5" customHeight="1" x14ac:dyDescent="0.2">
      <c r="A2297" s="12">
        <v>5541</v>
      </c>
      <c r="B2297" s="6" t="s">
        <v>737</v>
      </c>
      <c r="C2297" s="12">
        <v>669</v>
      </c>
      <c r="D2297" s="6" t="s">
        <v>6466</v>
      </c>
      <c r="E2297" s="13">
        <v>41409</v>
      </c>
      <c r="F2297" s="13">
        <v>41593</v>
      </c>
      <c r="H2297" s="6" t="s">
        <v>7946</v>
      </c>
      <c r="I2297" s="6" t="s">
        <v>8098</v>
      </c>
      <c r="J2297" s="14">
        <v>1.3988</v>
      </c>
      <c r="K2297" s="14">
        <v>0.1981</v>
      </c>
      <c r="L2297" s="15">
        <f t="shared" si="144"/>
        <v>1.2007000000000001</v>
      </c>
      <c r="M2297" s="11">
        <f t="shared" si="145"/>
        <v>1</v>
      </c>
      <c r="N2297" s="11">
        <f>VLOOKUP(E2297,Nasdaq!$A$2:$F$3174,5,1)</f>
        <v>3471.6201169999999</v>
      </c>
      <c r="O2297" s="11">
        <f>VLOOKUP(F2297,Nasdaq!$A$2:$F$3174,5,1)</f>
        <v>3985.969971</v>
      </c>
      <c r="P2297" s="11">
        <f t="shared" si="146"/>
        <v>184</v>
      </c>
      <c r="Q2297" s="15">
        <f t="shared" si="147"/>
        <v>0.87096171922174037</v>
      </c>
    </row>
    <row r="2298" spans="1:17" ht="19.5" customHeight="1" x14ac:dyDescent="0.2">
      <c r="A2298" s="12">
        <v>5541</v>
      </c>
      <c r="B2298" s="6" t="s">
        <v>737</v>
      </c>
      <c r="C2298" s="12">
        <v>1402</v>
      </c>
      <c r="D2298" s="6" t="s">
        <v>3746</v>
      </c>
      <c r="E2298" s="13">
        <v>42505</v>
      </c>
      <c r="F2298" s="13">
        <v>44415</v>
      </c>
      <c r="H2298" s="6" t="s">
        <v>7950</v>
      </c>
      <c r="I2298" s="6" t="s">
        <v>8133</v>
      </c>
      <c r="J2298" s="14">
        <v>0.14929999999999999</v>
      </c>
      <c r="K2298" s="14">
        <v>0.14410000000000001</v>
      </c>
      <c r="L2298" s="15">
        <f t="shared" si="144"/>
        <v>5.1999999999999824E-3</v>
      </c>
      <c r="M2298" s="11">
        <f t="shared" si="145"/>
        <v>1</v>
      </c>
      <c r="N2298" s="11">
        <f>VLOOKUP(E2298,Nasdaq!$A$2:$F$3174,5,1)</f>
        <v>4717.6801759999998</v>
      </c>
      <c r="O2298" s="11">
        <f>VLOOKUP(F2298,Nasdaq!$A$2:$F$3174,5,1)</f>
        <v>11010.980469</v>
      </c>
      <c r="P2298" s="11">
        <f t="shared" si="146"/>
        <v>1910</v>
      </c>
      <c r="Q2298" s="15">
        <f t="shared" si="147"/>
        <v>0.42845284531304151</v>
      </c>
    </row>
    <row r="2299" spans="1:17" ht="19.5" customHeight="1" x14ac:dyDescent="0.2">
      <c r="A2299" s="12">
        <v>5541</v>
      </c>
      <c r="B2299" s="6" t="s">
        <v>737</v>
      </c>
      <c r="C2299" s="12">
        <v>9355</v>
      </c>
      <c r="D2299" s="6" t="s">
        <v>6555</v>
      </c>
      <c r="E2299" s="13">
        <v>41494</v>
      </c>
      <c r="F2299" s="13">
        <v>44415</v>
      </c>
      <c r="H2299" s="6" t="s">
        <v>7950</v>
      </c>
      <c r="I2299" s="6" t="s">
        <v>8022</v>
      </c>
      <c r="J2299" s="14">
        <v>9.4700000000000006E-2</v>
      </c>
      <c r="K2299" s="14">
        <v>0.125</v>
      </c>
      <c r="L2299" s="15">
        <f t="shared" si="144"/>
        <v>-3.0299999999999994E-2</v>
      </c>
      <c r="M2299" s="11">
        <f t="shared" si="145"/>
        <v>0</v>
      </c>
      <c r="N2299" s="11">
        <f>VLOOKUP(E2299,Nasdaq!$A$2:$F$3174,5,1)</f>
        <v>3669.1201169999999</v>
      </c>
      <c r="O2299" s="11">
        <f>VLOOKUP(F2299,Nasdaq!$A$2:$F$3174,5,1)</f>
        <v>11010.980469</v>
      </c>
      <c r="P2299" s="11">
        <f t="shared" si="146"/>
        <v>2921</v>
      </c>
      <c r="Q2299" s="15">
        <f t="shared" si="147"/>
        <v>0.33322408565234951</v>
      </c>
    </row>
    <row r="2300" spans="1:17" ht="19.5" customHeight="1" x14ac:dyDescent="0.2">
      <c r="A2300" s="12">
        <v>5541</v>
      </c>
      <c r="B2300" s="6" t="s">
        <v>737</v>
      </c>
      <c r="C2300" s="12">
        <v>146</v>
      </c>
      <c r="D2300" s="6" t="s">
        <v>3747</v>
      </c>
      <c r="E2300" s="13">
        <v>40497</v>
      </c>
      <c r="F2300" s="13">
        <v>44415</v>
      </c>
      <c r="H2300" s="6" t="s">
        <v>7950</v>
      </c>
      <c r="I2300" s="6" t="s">
        <v>8034</v>
      </c>
      <c r="J2300" s="14">
        <v>4.6799999999999994E-2</v>
      </c>
      <c r="K2300" s="14">
        <v>0.13500000000000001</v>
      </c>
      <c r="L2300" s="15">
        <f t="shared" si="144"/>
        <v>-8.8200000000000014E-2</v>
      </c>
      <c r="M2300" s="11">
        <f t="shared" si="145"/>
        <v>0</v>
      </c>
      <c r="N2300" s="11">
        <f>VLOOKUP(E2300,Nasdaq!$A$2:$F$3174,5,1)</f>
        <v>2513.820068</v>
      </c>
      <c r="O2300" s="11">
        <f>VLOOKUP(F2300,Nasdaq!$A$2:$F$3174,5,1)</f>
        <v>11010.980469</v>
      </c>
      <c r="P2300" s="11">
        <f t="shared" si="146"/>
        <v>3918</v>
      </c>
      <c r="Q2300" s="15">
        <f t="shared" si="147"/>
        <v>0.22830143705648931</v>
      </c>
    </row>
    <row r="2301" spans="1:17" ht="19.5" customHeight="1" x14ac:dyDescent="0.2">
      <c r="A2301" s="12">
        <v>5541</v>
      </c>
      <c r="B2301" s="6" t="s">
        <v>737</v>
      </c>
      <c r="C2301" s="12">
        <v>6643</v>
      </c>
      <c r="D2301" s="6" t="s">
        <v>6556</v>
      </c>
      <c r="E2301" s="13">
        <v>41494</v>
      </c>
      <c r="F2301" s="13">
        <v>41656</v>
      </c>
      <c r="H2301" s="6" t="s">
        <v>7950</v>
      </c>
      <c r="I2301" s="6" t="s">
        <v>8022</v>
      </c>
      <c r="J2301" s="14">
        <v>2.4700000000000003E-2</v>
      </c>
      <c r="K2301" s="14">
        <v>0.2225</v>
      </c>
      <c r="L2301" s="15">
        <f t="shared" si="144"/>
        <v>-0.1978</v>
      </c>
      <c r="M2301" s="11">
        <f t="shared" si="145"/>
        <v>0</v>
      </c>
      <c r="N2301" s="11">
        <f>VLOOKUP(E2301,Nasdaq!$A$2:$F$3174,5,1)</f>
        <v>3669.1201169999999</v>
      </c>
      <c r="O2301" s="11">
        <f>VLOOKUP(F2301,Nasdaq!$A$2:$F$3174,5,1)</f>
        <v>4197.580078</v>
      </c>
      <c r="P2301" s="11">
        <f t="shared" si="146"/>
        <v>162</v>
      </c>
      <c r="Q2301" s="15">
        <f t="shared" si="147"/>
        <v>0.87410565094261994</v>
      </c>
    </row>
    <row r="2302" spans="1:17" ht="19.5" customHeight="1" x14ac:dyDescent="0.2">
      <c r="A2302" s="12">
        <v>5541</v>
      </c>
      <c r="B2302" s="6" t="s">
        <v>737</v>
      </c>
      <c r="C2302" s="12">
        <v>455</v>
      </c>
      <c r="D2302" s="6" t="s">
        <v>3367</v>
      </c>
      <c r="E2302" s="13">
        <v>42992</v>
      </c>
      <c r="F2302" s="13">
        <v>44415</v>
      </c>
      <c r="H2302" s="6" t="s">
        <v>7948</v>
      </c>
      <c r="I2302" s="6" t="s">
        <v>8117</v>
      </c>
      <c r="J2302" s="14">
        <v>-1.1200000000000002E-2</v>
      </c>
      <c r="K2302" s="14">
        <v>0.12960000000000002</v>
      </c>
      <c r="L2302" s="15">
        <f t="shared" si="144"/>
        <v>-0.14080000000000004</v>
      </c>
      <c r="M2302" s="11">
        <f t="shared" si="145"/>
        <v>0</v>
      </c>
      <c r="N2302" s="11">
        <f>VLOOKUP(E2302,Nasdaq!$A$2:$F$3174,5,1)</f>
        <v>6429.080078</v>
      </c>
      <c r="O2302" s="11">
        <f>VLOOKUP(F2302,Nasdaq!$A$2:$F$3174,5,1)</f>
        <v>11010.980469</v>
      </c>
      <c r="P2302" s="11">
        <f t="shared" si="146"/>
        <v>1423</v>
      </c>
      <c r="Q2302" s="15">
        <f t="shared" si="147"/>
        <v>0.583879587856733</v>
      </c>
    </row>
    <row r="2303" spans="1:17" ht="19.5" customHeight="1" x14ac:dyDescent="0.2">
      <c r="A2303" s="12">
        <v>5541</v>
      </c>
      <c r="B2303" s="6" t="s">
        <v>737</v>
      </c>
      <c r="C2303" s="12">
        <v>1178</v>
      </c>
      <c r="D2303" s="6" t="s">
        <v>3295</v>
      </c>
      <c r="E2303" s="13">
        <v>43692</v>
      </c>
      <c r="F2303" s="13">
        <v>43876</v>
      </c>
      <c r="G2303" s="13">
        <v>41044</v>
      </c>
      <c r="H2303" s="6" t="s">
        <v>7948</v>
      </c>
      <c r="I2303" s="6" t="s">
        <v>8052</v>
      </c>
      <c r="J2303" s="14">
        <v>-0.28749999999999998</v>
      </c>
      <c r="K2303" s="14">
        <v>0.42399999999999999</v>
      </c>
      <c r="L2303" s="15">
        <f t="shared" si="144"/>
        <v>-0.71150000000000002</v>
      </c>
      <c r="M2303" s="11">
        <f t="shared" si="145"/>
        <v>0</v>
      </c>
      <c r="N2303" s="11">
        <f>VLOOKUP(E2303,Nasdaq!$A$2:$F$3174,5,1)</f>
        <v>7766.6201170000004</v>
      </c>
      <c r="O2303" s="11">
        <f>VLOOKUP(F2303,Nasdaq!$A$2:$F$3174,5,1)</f>
        <v>9731.1796880000002</v>
      </c>
      <c r="P2303" s="11">
        <f t="shared" si="146"/>
        <v>184</v>
      </c>
      <c r="Q2303" s="15">
        <f t="shared" si="147"/>
        <v>0.79811969809225669</v>
      </c>
    </row>
    <row r="2304" spans="1:17" ht="19.5" customHeight="1" x14ac:dyDescent="0.2">
      <c r="A2304" s="12">
        <v>5541</v>
      </c>
      <c r="B2304" s="6" t="s">
        <v>737</v>
      </c>
      <c r="C2304" s="12">
        <v>1803</v>
      </c>
      <c r="D2304" s="6" t="s">
        <v>6557</v>
      </c>
      <c r="E2304" s="13">
        <v>39491</v>
      </c>
      <c r="F2304" s="13">
        <v>40330</v>
      </c>
      <c r="H2304" s="6" t="s">
        <v>7944</v>
      </c>
      <c r="I2304" s="6" t="s">
        <v>8152</v>
      </c>
      <c r="J2304" s="14">
        <v>-0.51680000000000004</v>
      </c>
      <c r="K2304" s="14">
        <v>-7.9600000000000004E-2</v>
      </c>
      <c r="L2304" s="15">
        <f t="shared" si="144"/>
        <v>-0.43720000000000003</v>
      </c>
      <c r="M2304" s="11">
        <f t="shared" si="145"/>
        <v>0</v>
      </c>
      <c r="N2304" s="11">
        <f>VLOOKUP(E2304,Nasdaq!$A$2:$F$3174,5,1)</f>
        <v>2373.929932</v>
      </c>
      <c r="O2304" s="11">
        <f>VLOOKUP(F2304,Nasdaq!$A$2:$F$3174,5,1)</f>
        <v>2222.330078</v>
      </c>
      <c r="P2304" s="11">
        <f t="shared" si="146"/>
        <v>839</v>
      </c>
      <c r="Q2304" s="15">
        <f t="shared" si="147"/>
        <v>1.0682163932094884</v>
      </c>
    </row>
    <row r="2305" spans="1:17" ht="19.5" customHeight="1" x14ac:dyDescent="0.2">
      <c r="A2305" s="12">
        <v>5541</v>
      </c>
      <c r="B2305" s="6" t="s">
        <v>737</v>
      </c>
      <c r="C2305" s="12">
        <v>515</v>
      </c>
      <c r="D2305" s="6" t="s">
        <v>3748</v>
      </c>
      <c r="E2305" s="13">
        <v>43863</v>
      </c>
      <c r="F2305" s="13">
        <v>44415</v>
      </c>
      <c r="H2305" s="6" t="s">
        <v>7947</v>
      </c>
      <c r="I2305" s="6" t="s">
        <v>8035</v>
      </c>
      <c r="J2305" s="14">
        <v>-0.99180000000000001</v>
      </c>
      <c r="K2305" s="14">
        <v>8.8200000000000001E-2</v>
      </c>
      <c r="L2305" s="15">
        <f t="shared" si="144"/>
        <v>-1.08</v>
      </c>
      <c r="M2305" s="11">
        <f t="shared" si="145"/>
        <v>0</v>
      </c>
      <c r="N2305" s="11">
        <f>VLOOKUP(E2305,Nasdaq!$A$2:$F$3174,5,1)</f>
        <v>9150.9404300000006</v>
      </c>
      <c r="O2305" s="11">
        <f>VLOOKUP(F2305,Nasdaq!$A$2:$F$3174,5,1)</f>
        <v>11010.980469</v>
      </c>
      <c r="P2305" s="11">
        <f t="shared" si="146"/>
        <v>552</v>
      </c>
      <c r="Q2305" s="15">
        <f t="shared" si="147"/>
        <v>0.83107484023423683</v>
      </c>
    </row>
    <row r="2306" spans="1:17" ht="19.5" customHeight="1" x14ac:dyDescent="0.2">
      <c r="A2306" s="12">
        <v>5463</v>
      </c>
      <c r="B2306" s="6" t="s">
        <v>738</v>
      </c>
      <c r="C2306" s="12">
        <v>4868</v>
      </c>
      <c r="D2306" s="6" t="s">
        <v>2804</v>
      </c>
      <c r="E2306" s="13">
        <v>40132</v>
      </c>
      <c r="F2306" s="13">
        <v>44415</v>
      </c>
      <c r="G2306" s="13">
        <v>42654</v>
      </c>
      <c r="H2306" s="6" t="s">
        <v>7946</v>
      </c>
      <c r="I2306" s="6" t="s">
        <v>8047</v>
      </c>
      <c r="J2306" s="14">
        <v>-0.19070000000000001</v>
      </c>
      <c r="K2306" s="14">
        <v>0.1318</v>
      </c>
      <c r="L2306" s="15">
        <f t="shared" si="144"/>
        <v>-0.32250000000000001</v>
      </c>
      <c r="M2306" s="11">
        <f t="shared" si="145"/>
        <v>0</v>
      </c>
      <c r="N2306" s="11">
        <f>VLOOKUP(E2306,Nasdaq!$A$2:$F$3174,5,1)</f>
        <v>2167.8798830000001</v>
      </c>
      <c r="O2306" s="11">
        <f>VLOOKUP(F2306,Nasdaq!$A$2:$F$3174,5,1)</f>
        <v>11010.980469</v>
      </c>
      <c r="P2306" s="11">
        <f t="shared" si="146"/>
        <v>4283</v>
      </c>
      <c r="Q2306" s="15">
        <f t="shared" si="147"/>
        <v>0.19688366015649908</v>
      </c>
    </row>
    <row r="2307" spans="1:17" ht="19.5" customHeight="1" x14ac:dyDescent="0.2">
      <c r="A2307" s="12">
        <v>5415</v>
      </c>
      <c r="B2307" s="6" t="s">
        <v>739</v>
      </c>
      <c r="C2307" s="12">
        <v>11582</v>
      </c>
      <c r="D2307" s="6" t="s">
        <v>3749</v>
      </c>
      <c r="E2307" s="13">
        <v>41346</v>
      </c>
      <c r="F2307" s="13">
        <v>44415</v>
      </c>
      <c r="H2307" s="6" t="s">
        <v>7948</v>
      </c>
      <c r="I2307" s="6" t="s">
        <v>7981</v>
      </c>
      <c r="J2307" s="14">
        <v>-0.65930000000000011</v>
      </c>
      <c r="K2307" s="14">
        <v>0.13239999999999999</v>
      </c>
      <c r="L2307" s="15">
        <f t="shared" si="144"/>
        <v>-0.79170000000000007</v>
      </c>
      <c r="M2307" s="11">
        <f t="shared" si="145"/>
        <v>0</v>
      </c>
      <c r="N2307" s="11">
        <f>VLOOKUP(E2307,Nasdaq!$A$2:$F$3174,5,1)</f>
        <v>3245.1201169999999</v>
      </c>
      <c r="O2307" s="11">
        <f>VLOOKUP(F2307,Nasdaq!$A$2:$F$3174,5,1)</f>
        <v>11010.980469</v>
      </c>
      <c r="P2307" s="11">
        <f t="shared" si="146"/>
        <v>3069</v>
      </c>
      <c r="Q2307" s="15">
        <f t="shared" si="147"/>
        <v>0.29471704771976354</v>
      </c>
    </row>
    <row r="2308" spans="1:17" ht="19.5" customHeight="1" x14ac:dyDescent="0.2">
      <c r="A2308" s="12">
        <v>5116</v>
      </c>
      <c r="B2308" s="6" t="s">
        <v>740</v>
      </c>
      <c r="C2308" s="12">
        <v>9853</v>
      </c>
      <c r="D2308" s="6" t="s">
        <v>6558</v>
      </c>
      <c r="E2308" s="13">
        <v>42689</v>
      </c>
      <c r="F2308" s="13">
        <v>44415</v>
      </c>
      <c r="H2308" s="6" t="s">
        <v>7949</v>
      </c>
      <c r="I2308" s="6" t="s">
        <v>7961</v>
      </c>
      <c r="J2308" s="14">
        <v>0.30430000000000001</v>
      </c>
      <c r="K2308" s="14">
        <v>0.14429999999999998</v>
      </c>
      <c r="L2308" s="15">
        <f t="shared" si="144"/>
        <v>0.16000000000000003</v>
      </c>
      <c r="M2308" s="11">
        <f t="shared" si="145"/>
        <v>1</v>
      </c>
      <c r="N2308" s="11">
        <f>VLOOKUP(E2308,Nasdaq!$A$2:$F$3174,5,1)</f>
        <v>5275.6201170000004</v>
      </c>
      <c r="O2308" s="11">
        <f>VLOOKUP(F2308,Nasdaq!$A$2:$F$3174,5,1)</f>
        <v>11010.980469</v>
      </c>
      <c r="P2308" s="11">
        <f t="shared" si="146"/>
        <v>1726</v>
      </c>
      <c r="Q2308" s="15">
        <f t="shared" si="147"/>
        <v>0.47912411556051093</v>
      </c>
    </row>
    <row r="2309" spans="1:17" ht="19.5" customHeight="1" x14ac:dyDescent="0.2">
      <c r="A2309" s="12">
        <v>5116</v>
      </c>
      <c r="B2309" s="6" t="s">
        <v>740</v>
      </c>
      <c r="C2309" s="12">
        <v>21193</v>
      </c>
      <c r="D2309" s="6" t="s">
        <v>6559</v>
      </c>
      <c r="E2309" s="13">
        <v>41626</v>
      </c>
      <c r="F2309" s="13">
        <v>44415</v>
      </c>
      <c r="H2309" s="6" t="s">
        <v>7951</v>
      </c>
      <c r="I2309" s="6" t="s">
        <v>8078</v>
      </c>
      <c r="J2309" s="14">
        <v>0.29949999999999999</v>
      </c>
      <c r="K2309" s="14">
        <v>0.1195</v>
      </c>
      <c r="L2309" s="15">
        <f t="shared" si="144"/>
        <v>0.18</v>
      </c>
      <c r="M2309" s="11">
        <f t="shared" si="145"/>
        <v>1</v>
      </c>
      <c r="N2309" s="11">
        <f>VLOOKUP(E2309,Nasdaq!$A$2:$F$3174,5,1)</f>
        <v>4070.0600589999999</v>
      </c>
      <c r="O2309" s="11">
        <f>VLOOKUP(F2309,Nasdaq!$A$2:$F$3174,5,1)</f>
        <v>11010.980469</v>
      </c>
      <c r="P2309" s="11">
        <f t="shared" si="146"/>
        <v>2789</v>
      </c>
      <c r="Q2309" s="15">
        <f t="shared" si="147"/>
        <v>0.3696368411118095</v>
      </c>
    </row>
    <row r="2310" spans="1:17" ht="19.5" customHeight="1" x14ac:dyDescent="0.2">
      <c r="A2310" s="12">
        <v>5116</v>
      </c>
      <c r="B2310" s="6" t="s">
        <v>740</v>
      </c>
      <c r="C2310" s="12">
        <v>23425</v>
      </c>
      <c r="D2310" s="6" t="s">
        <v>3750</v>
      </c>
      <c r="E2310" s="13">
        <v>41508</v>
      </c>
      <c r="F2310" s="13">
        <v>44415</v>
      </c>
      <c r="H2310" s="6" t="s">
        <v>7944</v>
      </c>
      <c r="I2310" s="6" t="s">
        <v>7968</v>
      </c>
      <c r="J2310" s="14">
        <v>0.26780000000000004</v>
      </c>
      <c r="K2310" s="14">
        <v>0.12909999999999999</v>
      </c>
      <c r="L2310" s="15">
        <f t="shared" si="144"/>
        <v>0.13870000000000005</v>
      </c>
      <c r="M2310" s="11">
        <f t="shared" si="145"/>
        <v>1</v>
      </c>
      <c r="N2310" s="11">
        <f>VLOOKUP(E2310,Nasdaq!$A$2:$F$3174,5,1)</f>
        <v>3638.709961</v>
      </c>
      <c r="O2310" s="11">
        <f>VLOOKUP(F2310,Nasdaq!$A$2:$F$3174,5,1)</f>
        <v>11010.980469</v>
      </c>
      <c r="P2310" s="11">
        <f t="shared" si="146"/>
        <v>2907</v>
      </c>
      <c r="Q2310" s="15">
        <f t="shared" si="147"/>
        <v>0.33046228430079855</v>
      </c>
    </row>
    <row r="2311" spans="1:17" ht="19.5" customHeight="1" x14ac:dyDescent="0.2">
      <c r="A2311" s="12">
        <v>5116</v>
      </c>
      <c r="B2311" s="6" t="s">
        <v>740</v>
      </c>
      <c r="C2311" s="12">
        <v>34272</v>
      </c>
      <c r="D2311" s="6" t="s">
        <v>6560</v>
      </c>
      <c r="E2311" s="13">
        <v>42606</v>
      </c>
      <c r="F2311" s="13">
        <v>44415</v>
      </c>
      <c r="H2311" s="6" t="s">
        <v>7944</v>
      </c>
      <c r="I2311" s="6" t="s">
        <v>8065</v>
      </c>
      <c r="J2311" s="14">
        <v>0.15390000000000001</v>
      </c>
      <c r="K2311" s="14">
        <v>0.13750000000000001</v>
      </c>
      <c r="L2311" s="15">
        <f t="shared" si="144"/>
        <v>1.6399999999999998E-2</v>
      </c>
      <c r="M2311" s="11">
        <f t="shared" si="145"/>
        <v>1</v>
      </c>
      <c r="N2311" s="11">
        <f>VLOOKUP(E2311,Nasdaq!$A$2:$F$3174,5,1)</f>
        <v>5217.6899409999996</v>
      </c>
      <c r="O2311" s="11">
        <f>VLOOKUP(F2311,Nasdaq!$A$2:$F$3174,5,1)</f>
        <v>11010.980469</v>
      </c>
      <c r="P2311" s="11">
        <f t="shared" si="146"/>
        <v>1809</v>
      </c>
      <c r="Q2311" s="15">
        <f t="shared" si="147"/>
        <v>0.47386296409680756</v>
      </c>
    </row>
    <row r="2312" spans="1:17" ht="19.5" customHeight="1" x14ac:dyDescent="0.2">
      <c r="A2312" s="12">
        <v>5116</v>
      </c>
      <c r="B2312" s="6" t="s">
        <v>740</v>
      </c>
      <c r="C2312" s="12">
        <v>9682</v>
      </c>
      <c r="D2312" s="6" t="s">
        <v>6561</v>
      </c>
      <c r="E2312" s="13">
        <v>41703</v>
      </c>
      <c r="F2312" s="13">
        <v>44415</v>
      </c>
      <c r="H2312" s="6" t="s">
        <v>7950</v>
      </c>
      <c r="I2312" s="6" t="s">
        <v>8026</v>
      </c>
      <c r="J2312" s="14">
        <v>5.9299999999999999E-2</v>
      </c>
      <c r="K2312" s="14">
        <v>0.11689999999999999</v>
      </c>
      <c r="L2312" s="15">
        <f t="shared" si="144"/>
        <v>-5.7599999999999991E-2</v>
      </c>
      <c r="M2312" s="11">
        <f t="shared" si="145"/>
        <v>0</v>
      </c>
      <c r="N2312" s="11">
        <f>VLOOKUP(E2312,Nasdaq!$A$2:$F$3174,5,1)</f>
        <v>4357.9702150000003</v>
      </c>
      <c r="O2312" s="11">
        <f>VLOOKUP(F2312,Nasdaq!$A$2:$F$3174,5,1)</f>
        <v>11010.980469</v>
      </c>
      <c r="P2312" s="11">
        <f t="shared" si="146"/>
        <v>2712</v>
      </c>
      <c r="Q2312" s="15">
        <f t="shared" si="147"/>
        <v>0.39578439975545238</v>
      </c>
    </row>
    <row r="2313" spans="1:17" ht="19.5" customHeight="1" x14ac:dyDescent="0.2">
      <c r="A2313" s="12">
        <v>5116</v>
      </c>
      <c r="B2313" s="6" t="s">
        <v>740</v>
      </c>
      <c r="C2313" s="12">
        <v>43217</v>
      </c>
      <c r="D2313" s="6" t="s">
        <v>6562</v>
      </c>
      <c r="E2313" s="13">
        <v>43448</v>
      </c>
      <c r="F2313" s="13">
        <v>44415</v>
      </c>
      <c r="H2313" s="6" t="s">
        <v>7948</v>
      </c>
      <c r="I2313" s="6" t="s">
        <v>8030</v>
      </c>
      <c r="J2313" s="14">
        <v>3.1300000000000001E-2</v>
      </c>
      <c r="K2313" s="14">
        <v>0.18840000000000001</v>
      </c>
      <c r="L2313" s="15">
        <f t="shared" si="144"/>
        <v>-0.15710000000000002</v>
      </c>
      <c r="M2313" s="11">
        <f t="shared" si="145"/>
        <v>0</v>
      </c>
      <c r="N2313" s="11">
        <f>VLOOKUP(E2313,Nasdaq!$A$2:$F$3174,5,1)</f>
        <v>6910.6601559999999</v>
      </c>
      <c r="O2313" s="11">
        <f>VLOOKUP(F2313,Nasdaq!$A$2:$F$3174,5,1)</f>
        <v>11010.980469</v>
      </c>
      <c r="P2313" s="11">
        <f t="shared" si="146"/>
        <v>967</v>
      </c>
      <c r="Q2313" s="15">
        <f t="shared" si="147"/>
        <v>0.62761615971517937</v>
      </c>
    </row>
    <row r="2314" spans="1:17" ht="19.5" customHeight="1" x14ac:dyDescent="0.2">
      <c r="A2314" s="12">
        <v>5116</v>
      </c>
      <c r="B2314" s="6" t="s">
        <v>740</v>
      </c>
      <c r="C2314" s="12">
        <v>9817</v>
      </c>
      <c r="D2314" s="6" t="s">
        <v>6563</v>
      </c>
      <c r="E2314" s="13">
        <v>41668</v>
      </c>
      <c r="F2314" s="13">
        <v>44415</v>
      </c>
      <c r="H2314" s="6" t="s">
        <v>7951</v>
      </c>
      <c r="I2314" s="6" t="s">
        <v>8075</v>
      </c>
      <c r="J2314" s="14">
        <v>3.1E-2</v>
      </c>
      <c r="K2314" s="14">
        <v>0.125</v>
      </c>
      <c r="L2314" s="15">
        <f t="shared" si="144"/>
        <v>-9.4E-2</v>
      </c>
      <c r="M2314" s="11">
        <f t="shared" si="145"/>
        <v>0</v>
      </c>
      <c r="N2314" s="11">
        <f>VLOOKUP(E2314,Nasdaq!$A$2:$F$3174,5,1)</f>
        <v>4051.429932</v>
      </c>
      <c r="O2314" s="11">
        <f>VLOOKUP(F2314,Nasdaq!$A$2:$F$3174,5,1)</f>
        <v>11010.980469</v>
      </c>
      <c r="P2314" s="11">
        <f t="shared" si="146"/>
        <v>2747</v>
      </c>
      <c r="Q2314" s="15">
        <f t="shared" si="147"/>
        <v>0.36794488768692474</v>
      </c>
    </row>
    <row r="2315" spans="1:17" ht="19.5" customHeight="1" x14ac:dyDescent="0.2">
      <c r="A2315" s="12">
        <v>5116</v>
      </c>
      <c r="B2315" s="6" t="s">
        <v>740</v>
      </c>
      <c r="C2315" s="12">
        <v>22512</v>
      </c>
      <c r="D2315" s="6" t="s">
        <v>6564</v>
      </c>
      <c r="E2315" s="13">
        <v>42888</v>
      </c>
      <c r="F2315" s="13">
        <v>44415</v>
      </c>
      <c r="H2315" s="6" t="s">
        <v>7947</v>
      </c>
      <c r="I2315" s="6" t="s">
        <v>7994</v>
      </c>
      <c r="J2315" s="14">
        <v>2.3300000000000001E-2</v>
      </c>
      <c r="K2315" s="14">
        <v>0.12640000000000001</v>
      </c>
      <c r="L2315" s="15">
        <f t="shared" si="144"/>
        <v>-0.10310000000000001</v>
      </c>
      <c r="M2315" s="11">
        <f t="shared" si="145"/>
        <v>0</v>
      </c>
      <c r="N2315" s="11">
        <f>VLOOKUP(E2315,Nasdaq!$A$2:$F$3174,5,1)</f>
        <v>6305.7998049999997</v>
      </c>
      <c r="O2315" s="11">
        <f>VLOOKUP(F2315,Nasdaq!$A$2:$F$3174,5,1)</f>
        <v>11010.980469</v>
      </c>
      <c r="P2315" s="11">
        <f t="shared" si="146"/>
        <v>1527</v>
      </c>
      <c r="Q2315" s="15">
        <f t="shared" si="147"/>
        <v>0.57268343444324343</v>
      </c>
    </row>
    <row r="2316" spans="1:17" ht="19.5" customHeight="1" x14ac:dyDescent="0.2">
      <c r="A2316" s="12">
        <v>5116</v>
      </c>
      <c r="B2316" s="6" t="s">
        <v>740</v>
      </c>
      <c r="C2316" s="12">
        <v>19927</v>
      </c>
      <c r="D2316" s="6" t="s">
        <v>3751</v>
      </c>
      <c r="E2316" s="13">
        <v>41325</v>
      </c>
      <c r="F2316" s="13">
        <v>44415</v>
      </c>
      <c r="H2316" s="6" t="s">
        <v>7948</v>
      </c>
      <c r="I2316" s="6" t="s">
        <v>7981</v>
      </c>
      <c r="J2316" s="14">
        <v>7.8000000000000005E-3</v>
      </c>
      <c r="K2316" s="14">
        <v>0.1353</v>
      </c>
      <c r="L2316" s="15">
        <f t="shared" si="144"/>
        <v>-0.1275</v>
      </c>
      <c r="M2316" s="11">
        <f t="shared" si="145"/>
        <v>0</v>
      </c>
      <c r="N2316" s="11">
        <f>VLOOKUP(E2316,Nasdaq!$A$2:$F$3174,5,1)</f>
        <v>3164.4099120000001</v>
      </c>
      <c r="O2316" s="11">
        <f>VLOOKUP(F2316,Nasdaq!$A$2:$F$3174,5,1)</f>
        <v>11010.980469</v>
      </c>
      <c r="P2316" s="11">
        <f t="shared" si="146"/>
        <v>3090</v>
      </c>
      <c r="Q2316" s="15">
        <f t="shared" si="147"/>
        <v>0.28738706960870852</v>
      </c>
    </row>
    <row r="2317" spans="1:17" ht="19.5" customHeight="1" x14ac:dyDescent="0.2">
      <c r="A2317" s="12">
        <v>5116</v>
      </c>
      <c r="B2317" s="6" t="s">
        <v>740</v>
      </c>
      <c r="C2317" s="12">
        <v>10549</v>
      </c>
      <c r="D2317" s="6" t="s">
        <v>6565</v>
      </c>
      <c r="E2317" s="13">
        <v>42576</v>
      </c>
      <c r="F2317" s="13">
        <v>44415</v>
      </c>
      <c r="H2317" s="6" t="s">
        <v>7951</v>
      </c>
      <c r="I2317" s="6" t="s">
        <v>8021</v>
      </c>
      <c r="J2317" s="14">
        <v>3.5999999999999999E-3</v>
      </c>
      <c r="K2317" s="14">
        <v>0.13600000000000001</v>
      </c>
      <c r="L2317" s="15">
        <f t="shared" si="144"/>
        <v>-0.13240000000000002</v>
      </c>
      <c r="M2317" s="11">
        <f t="shared" si="145"/>
        <v>0</v>
      </c>
      <c r="N2317" s="11">
        <f>VLOOKUP(E2317,Nasdaq!$A$2:$F$3174,5,1)</f>
        <v>5097.6298829999996</v>
      </c>
      <c r="O2317" s="11">
        <f>VLOOKUP(F2317,Nasdaq!$A$2:$F$3174,5,1)</f>
        <v>11010.980469</v>
      </c>
      <c r="P2317" s="11">
        <f t="shared" si="146"/>
        <v>1839</v>
      </c>
      <c r="Q2317" s="15">
        <f t="shared" si="147"/>
        <v>0.46295929285653542</v>
      </c>
    </row>
    <row r="2318" spans="1:17" ht="19.5" customHeight="1" x14ac:dyDescent="0.2">
      <c r="A2318" s="12">
        <v>5116</v>
      </c>
      <c r="B2318" s="6" t="s">
        <v>740</v>
      </c>
      <c r="C2318" s="12">
        <v>20154</v>
      </c>
      <c r="D2318" s="6" t="s">
        <v>6566</v>
      </c>
      <c r="E2318" s="13">
        <v>43354</v>
      </c>
      <c r="F2318" s="13">
        <v>44415</v>
      </c>
      <c r="H2318" s="6" t="s">
        <v>7944</v>
      </c>
      <c r="I2318" s="6" t="s">
        <v>7968</v>
      </c>
      <c r="J2318" s="14">
        <v>-4.3E-3</v>
      </c>
      <c r="K2318" s="14">
        <v>0.1023</v>
      </c>
      <c r="L2318" s="15">
        <f t="shared" si="144"/>
        <v>-0.1066</v>
      </c>
      <c r="M2318" s="11">
        <f t="shared" si="145"/>
        <v>0</v>
      </c>
      <c r="N2318" s="11">
        <f>VLOOKUP(E2318,Nasdaq!$A$2:$F$3174,5,1)</f>
        <v>7972.4702150000003</v>
      </c>
      <c r="O2318" s="11">
        <f>VLOOKUP(F2318,Nasdaq!$A$2:$F$3174,5,1)</f>
        <v>11010.980469</v>
      </c>
      <c r="P2318" s="11">
        <f t="shared" si="146"/>
        <v>1061</v>
      </c>
      <c r="Q2318" s="15">
        <f t="shared" si="147"/>
        <v>0.72404786157176138</v>
      </c>
    </row>
    <row r="2319" spans="1:17" ht="19.5" customHeight="1" x14ac:dyDescent="0.2">
      <c r="A2319" s="12">
        <v>5116</v>
      </c>
      <c r="B2319" s="6" t="s">
        <v>740</v>
      </c>
      <c r="C2319" s="12">
        <v>42601</v>
      </c>
      <c r="D2319" s="6" t="s">
        <v>6567</v>
      </c>
      <c r="E2319" s="13">
        <v>42767</v>
      </c>
      <c r="F2319" s="13">
        <v>44415</v>
      </c>
      <c r="H2319" s="6" t="s">
        <v>7949</v>
      </c>
      <c r="I2319" s="6" t="s">
        <v>8093</v>
      </c>
      <c r="J2319" s="14">
        <v>-4.8999999999999998E-3</v>
      </c>
      <c r="K2319" s="14">
        <v>0.13789999999999999</v>
      </c>
      <c r="L2319" s="15">
        <f t="shared" si="144"/>
        <v>-0.14279999999999998</v>
      </c>
      <c r="M2319" s="11">
        <f t="shared" si="145"/>
        <v>0</v>
      </c>
      <c r="N2319" s="11">
        <f>VLOOKUP(E2319,Nasdaq!$A$2:$F$3174,5,1)</f>
        <v>5642.6499020000001</v>
      </c>
      <c r="O2319" s="11">
        <f>VLOOKUP(F2319,Nasdaq!$A$2:$F$3174,5,1)</f>
        <v>11010.980469</v>
      </c>
      <c r="P2319" s="11">
        <f t="shared" si="146"/>
        <v>1648</v>
      </c>
      <c r="Q2319" s="15">
        <f t="shared" si="147"/>
        <v>0.51245719572597537</v>
      </c>
    </row>
    <row r="2320" spans="1:17" ht="19.5" customHeight="1" x14ac:dyDescent="0.2">
      <c r="A2320" s="12">
        <v>5116</v>
      </c>
      <c r="B2320" s="6" t="s">
        <v>740</v>
      </c>
      <c r="C2320" s="12">
        <v>10391</v>
      </c>
      <c r="D2320" s="6" t="s">
        <v>6568</v>
      </c>
      <c r="E2320" s="13">
        <v>42312</v>
      </c>
      <c r="F2320" s="13">
        <v>44415</v>
      </c>
      <c r="H2320" s="6" t="s">
        <v>7949</v>
      </c>
      <c r="I2320" s="6" t="s">
        <v>8106</v>
      </c>
      <c r="J2320" s="14">
        <v>-7.0999999999999995E-3</v>
      </c>
      <c r="K2320" s="14">
        <v>0.12529999999999999</v>
      </c>
      <c r="L2320" s="15">
        <f t="shared" si="144"/>
        <v>-0.13239999999999999</v>
      </c>
      <c r="M2320" s="11">
        <f t="shared" si="145"/>
        <v>0</v>
      </c>
      <c r="N2320" s="11">
        <f>VLOOKUP(E2320,Nasdaq!$A$2:$F$3174,5,1)</f>
        <v>5142.4799800000001</v>
      </c>
      <c r="O2320" s="11">
        <f>VLOOKUP(F2320,Nasdaq!$A$2:$F$3174,5,1)</f>
        <v>11010.980469</v>
      </c>
      <c r="P2320" s="11">
        <f t="shared" si="146"/>
        <v>2103</v>
      </c>
      <c r="Q2320" s="15">
        <f t="shared" si="147"/>
        <v>0.46703244049636661</v>
      </c>
    </row>
    <row r="2321" spans="1:17" ht="19.5" customHeight="1" x14ac:dyDescent="0.2">
      <c r="A2321" s="12">
        <v>5116</v>
      </c>
      <c r="B2321" s="6" t="s">
        <v>740</v>
      </c>
      <c r="C2321" s="12">
        <v>9815</v>
      </c>
      <c r="D2321" s="6" t="s">
        <v>6569</v>
      </c>
      <c r="E2321" s="13">
        <v>43438</v>
      </c>
      <c r="F2321" s="13">
        <v>44415</v>
      </c>
      <c r="H2321" s="6" t="s">
        <v>7946</v>
      </c>
      <c r="I2321" s="6" t="s">
        <v>7965</v>
      </c>
      <c r="J2321" s="14">
        <v>-1.06E-2</v>
      </c>
      <c r="K2321" s="14">
        <v>0.15939999999999999</v>
      </c>
      <c r="L2321" s="15">
        <f t="shared" si="144"/>
        <v>-0.16999999999999998</v>
      </c>
      <c r="M2321" s="11">
        <f t="shared" si="145"/>
        <v>0</v>
      </c>
      <c r="N2321" s="11">
        <f>VLOOKUP(E2321,Nasdaq!$A$2:$F$3174,5,1)</f>
        <v>7158.4301759999998</v>
      </c>
      <c r="O2321" s="11">
        <f>VLOOKUP(F2321,Nasdaq!$A$2:$F$3174,5,1)</f>
        <v>11010.980469</v>
      </c>
      <c r="P2321" s="11">
        <f t="shared" si="146"/>
        <v>977</v>
      </c>
      <c r="Q2321" s="15">
        <f t="shared" si="147"/>
        <v>0.65011820155330691</v>
      </c>
    </row>
    <row r="2322" spans="1:17" ht="19.5" customHeight="1" x14ac:dyDescent="0.2">
      <c r="A2322" s="12">
        <v>5116</v>
      </c>
      <c r="B2322" s="6" t="s">
        <v>740</v>
      </c>
      <c r="C2322" s="12">
        <v>21760</v>
      </c>
      <c r="D2322" s="6" t="s">
        <v>6570</v>
      </c>
      <c r="E2322" s="13">
        <v>43574</v>
      </c>
      <c r="F2322" s="13">
        <v>44415</v>
      </c>
      <c r="H2322" s="6" t="s">
        <v>7951</v>
      </c>
      <c r="I2322" s="6" t="s">
        <v>7976</v>
      </c>
      <c r="J2322" s="14">
        <v>-1.54E-2</v>
      </c>
      <c r="K2322" s="14">
        <v>0.13689999999999999</v>
      </c>
      <c r="L2322" s="15">
        <f t="shared" si="144"/>
        <v>-0.15229999999999999</v>
      </c>
      <c r="M2322" s="11">
        <f t="shared" si="145"/>
        <v>0</v>
      </c>
      <c r="N2322" s="11">
        <f>VLOOKUP(E2322,Nasdaq!$A$2:$F$3174,5,1)</f>
        <v>7998.0600590000004</v>
      </c>
      <c r="O2322" s="11">
        <f>VLOOKUP(F2322,Nasdaq!$A$2:$F$3174,5,1)</f>
        <v>11010.980469</v>
      </c>
      <c r="P2322" s="11">
        <f t="shared" si="146"/>
        <v>841</v>
      </c>
      <c r="Q2322" s="15">
        <f t="shared" si="147"/>
        <v>0.72637204391008625</v>
      </c>
    </row>
    <row r="2323" spans="1:17" ht="19.5" customHeight="1" x14ac:dyDescent="0.2">
      <c r="A2323" s="12">
        <v>5116</v>
      </c>
      <c r="B2323" s="6" t="s">
        <v>740</v>
      </c>
      <c r="C2323" s="12">
        <v>9624</v>
      </c>
      <c r="D2323" s="6" t="s">
        <v>6571</v>
      </c>
      <c r="E2323" s="13">
        <v>41914</v>
      </c>
      <c r="F2323" s="13">
        <v>44415</v>
      </c>
      <c r="H2323" s="6" t="s">
        <v>7946</v>
      </c>
      <c r="I2323" s="6" t="s">
        <v>8094</v>
      </c>
      <c r="J2323" s="14">
        <v>-3.9900000000000005E-2</v>
      </c>
      <c r="K2323" s="14">
        <v>0.1197</v>
      </c>
      <c r="L2323" s="15">
        <f t="shared" si="144"/>
        <v>-0.15960000000000002</v>
      </c>
      <c r="M2323" s="11">
        <f t="shared" si="145"/>
        <v>0</v>
      </c>
      <c r="N2323" s="11">
        <f>VLOOKUP(E2323,Nasdaq!$A$2:$F$3174,5,1)</f>
        <v>4430.2001950000003</v>
      </c>
      <c r="O2323" s="11">
        <f>VLOOKUP(F2323,Nasdaq!$A$2:$F$3174,5,1)</f>
        <v>11010.980469</v>
      </c>
      <c r="P2323" s="11">
        <f t="shared" si="146"/>
        <v>2501</v>
      </c>
      <c r="Q2323" s="15">
        <f t="shared" si="147"/>
        <v>0.40234424408855218</v>
      </c>
    </row>
    <row r="2324" spans="1:17" ht="19.5" customHeight="1" x14ac:dyDescent="0.2">
      <c r="A2324" s="12">
        <v>5116</v>
      </c>
      <c r="B2324" s="6" t="s">
        <v>740</v>
      </c>
      <c r="C2324" s="12">
        <v>9574</v>
      </c>
      <c r="D2324" s="6" t="s">
        <v>6572</v>
      </c>
      <c r="E2324" s="13">
        <v>41885</v>
      </c>
      <c r="F2324" s="13">
        <v>44415</v>
      </c>
      <c r="H2324" s="6" t="s">
        <v>7952</v>
      </c>
      <c r="I2324" s="6" t="s">
        <v>7952</v>
      </c>
      <c r="J2324" s="14">
        <v>-6.1200000000000004E-2</v>
      </c>
      <c r="K2324" s="14">
        <v>0.11310000000000001</v>
      </c>
      <c r="L2324" s="15">
        <f t="shared" si="144"/>
        <v>-0.17430000000000001</v>
      </c>
      <c r="M2324" s="11">
        <f t="shared" si="145"/>
        <v>0</v>
      </c>
      <c r="N2324" s="11">
        <f>VLOOKUP(E2324,Nasdaq!$A$2:$F$3174,5,1)</f>
        <v>4572.5600590000004</v>
      </c>
      <c r="O2324" s="11">
        <f>VLOOKUP(F2324,Nasdaq!$A$2:$F$3174,5,1)</f>
        <v>11010.980469</v>
      </c>
      <c r="P2324" s="11">
        <f t="shared" si="146"/>
        <v>2530</v>
      </c>
      <c r="Q2324" s="15">
        <f t="shared" si="147"/>
        <v>0.41527313788670078</v>
      </c>
    </row>
    <row r="2325" spans="1:17" ht="19.5" customHeight="1" x14ac:dyDescent="0.2">
      <c r="A2325" s="12">
        <v>5116</v>
      </c>
      <c r="B2325" s="6" t="s">
        <v>740</v>
      </c>
      <c r="C2325" s="12">
        <v>10482</v>
      </c>
      <c r="D2325" s="6" t="s">
        <v>6573</v>
      </c>
      <c r="E2325" s="13">
        <v>43227</v>
      </c>
      <c r="F2325" s="13">
        <v>44415</v>
      </c>
      <c r="H2325" s="6" t="s">
        <v>7948</v>
      </c>
      <c r="I2325" s="6" t="s">
        <v>7981</v>
      </c>
      <c r="J2325" s="14">
        <v>-8.929999999999999E-2</v>
      </c>
      <c r="K2325" s="14">
        <v>0.1273</v>
      </c>
      <c r="L2325" s="15">
        <f t="shared" si="144"/>
        <v>-0.21659999999999999</v>
      </c>
      <c r="M2325" s="11">
        <f t="shared" si="145"/>
        <v>0</v>
      </c>
      <c r="N2325" s="11">
        <f>VLOOKUP(E2325,Nasdaq!$A$2:$F$3174,5,1)</f>
        <v>7265.2099609999996</v>
      </c>
      <c r="O2325" s="11">
        <f>VLOOKUP(F2325,Nasdaq!$A$2:$F$3174,5,1)</f>
        <v>11010.980469</v>
      </c>
      <c r="P2325" s="11">
        <f t="shared" si="146"/>
        <v>1188</v>
      </c>
      <c r="Q2325" s="15">
        <f t="shared" si="147"/>
        <v>0.6598156220535476</v>
      </c>
    </row>
    <row r="2326" spans="1:17" ht="19.5" customHeight="1" x14ac:dyDescent="0.2">
      <c r="A2326" s="12">
        <v>5116</v>
      </c>
      <c r="B2326" s="6" t="s">
        <v>740</v>
      </c>
      <c r="C2326" s="12">
        <v>10557</v>
      </c>
      <c r="D2326" s="6" t="s">
        <v>6574</v>
      </c>
      <c r="E2326" s="13">
        <v>42221</v>
      </c>
      <c r="F2326" s="13">
        <v>44415</v>
      </c>
      <c r="H2326" s="6" t="s">
        <v>7950</v>
      </c>
      <c r="I2326" s="6" t="s">
        <v>8136</v>
      </c>
      <c r="J2326" s="14">
        <v>-9.3000000000000013E-2</v>
      </c>
      <c r="K2326" s="14">
        <v>0.1202</v>
      </c>
      <c r="L2326" s="15">
        <f t="shared" si="144"/>
        <v>-0.2132</v>
      </c>
      <c r="M2326" s="11">
        <f t="shared" si="145"/>
        <v>0</v>
      </c>
      <c r="N2326" s="11">
        <f>VLOOKUP(E2326,Nasdaq!$A$2:$F$3174,5,1)</f>
        <v>5139.9399409999996</v>
      </c>
      <c r="O2326" s="11">
        <f>VLOOKUP(F2326,Nasdaq!$A$2:$F$3174,5,1)</f>
        <v>11010.980469</v>
      </c>
      <c r="P2326" s="11">
        <f t="shared" si="146"/>
        <v>2194</v>
      </c>
      <c r="Q2326" s="15">
        <f t="shared" si="147"/>
        <v>0.46680173898787053</v>
      </c>
    </row>
    <row r="2327" spans="1:17" ht="19.5" customHeight="1" x14ac:dyDescent="0.2">
      <c r="A2327" s="12">
        <v>5116</v>
      </c>
      <c r="B2327" s="6" t="s">
        <v>740</v>
      </c>
      <c r="C2327" s="12">
        <v>19065</v>
      </c>
      <c r="D2327" s="6" t="s">
        <v>6575</v>
      </c>
      <c r="E2327" s="13">
        <v>43214</v>
      </c>
      <c r="F2327" s="13">
        <v>44415</v>
      </c>
      <c r="H2327" s="6" t="s">
        <v>7944</v>
      </c>
      <c r="I2327" s="6" t="s">
        <v>7996</v>
      </c>
      <c r="J2327" s="14">
        <v>-9.3800000000000008E-2</v>
      </c>
      <c r="K2327" s="14">
        <v>0.13250000000000001</v>
      </c>
      <c r="L2327" s="15">
        <f t="shared" si="144"/>
        <v>-0.2263</v>
      </c>
      <c r="M2327" s="11">
        <f t="shared" si="145"/>
        <v>0</v>
      </c>
      <c r="N2327" s="11">
        <f>VLOOKUP(E2327,Nasdaq!$A$2:$F$3174,5,1)</f>
        <v>7007.3500979999999</v>
      </c>
      <c r="O2327" s="11">
        <f>VLOOKUP(F2327,Nasdaq!$A$2:$F$3174,5,1)</f>
        <v>11010.980469</v>
      </c>
      <c r="P2327" s="11">
        <f t="shared" si="146"/>
        <v>1201</v>
      </c>
      <c r="Q2327" s="15">
        <f t="shared" si="147"/>
        <v>0.63639721657625792</v>
      </c>
    </row>
    <row r="2328" spans="1:17" ht="19.5" customHeight="1" x14ac:dyDescent="0.2">
      <c r="A2328" s="12">
        <v>5116</v>
      </c>
      <c r="B2328" s="6" t="s">
        <v>740</v>
      </c>
      <c r="C2328" s="12">
        <v>10240</v>
      </c>
      <c r="D2328" s="6" t="s">
        <v>6576</v>
      </c>
      <c r="E2328" s="13">
        <v>42923</v>
      </c>
      <c r="F2328" s="13">
        <v>44415</v>
      </c>
      <c r="H2328" s="6" t="s">
        <v>7950</v>
      </c>
      <c r="I2328" s="6" t="s">
        <v>8010</v>
      </c>
      <c r="J2328" s="14">
        <v>-0.1125</v>
      </c>
      <c r="K2328" s="14">
        <v>0.13200000000000001</v>
      </c>
      <c r="L2328" s="15">
        <f t="shared" si="144"/>
        <v>-0.2445</v>
      </c>
      <c r="M2328" s="11">
        <f t="shared" si="145"/>
        <v>0</v>
      </c>
      <c r="N2328" s="11">
        <f>VLOOKUP(E2328,Nasdaq!$A$2:$F$3174,5,1)</f>
        <v>6153.080078</v>
      </c>
      <c r="O2328" s="11">
        <f>VLOOKUP(F2328,Nasdaq!$A$2:$F$3174,5,1)</f>
        <v>11010.980469</v>
      </c>
      <c r="P2328" s="11">
        <f t="shared" si="146"/>
        <v>1492</v>
      </c>
      <c r="Q2328" s="15">
        <f t="shared" si="147"/>
        <v>0.55881369243465973</v>
      </c>
    </row>
    <row r="2329" spans="1:17" ht="19.5" customHeight="1" x14ac:dyDescent="0.2">
      <c r="A2329" s="12">
        <v>5116</v>
      </c>
      <c r="B2329" s="6" t="s">
        <v>740</v>
      </c>
      <c r="C2329" s="12">
        <v>38264</v>
      </c>
      <c r="D2329" s="6" t="s">
        <v>6577</v>
      </c>
      <c r="E2329" s="13">
        <v>43424</v>
      </c>
      <c r="F2329" s="13">
        <v>44415</v>
      </c>
      <c r="H2329" s="6" t="s">
        <v>7950</v>
      </c>
      <c r="I2329" s="6" t="s">
        <v>8010</v>
      </c>
      <c r="J2329" s="14">
        <v>-0.1234</v>
      </c>
      <c r="K2329" s="14">
        <v>0.17079999999999998</v>
      </c>
      <c r="L2329" s="15">
        <f t="shared" si="144"/>
        <v>-0.29419999999999996</v>
      </c>
      <c r="M2329" s="11">
        <f t="shared" si="145"/>
        <v>0</v>
      </c>
      <c r="N2329" s="11">
        <f>VLOOKUP(E2329,Nasdaq!$A$2:$F$3174,5,1)</f>
        <v>6908.8198240000002</v>
      </c>
      <c r="O2329" s="11">
        <f>VLOOKUP(F2329,Nasdaq!$A$2:$F$3174,5,1)</f>
        <v>11010.980469</v>
      </c>
      <c r="P2329" s="11">
        <f t="shared" si="146"/>
        <v>991</v>
      </c>
      <c r="Q2329" s="15">
        <f t="shared" si="147"/>
        <v>0.62744900383184521</v>
      </c>
    </row>
    <row r="2330" spans="1:17" ht="19.5" customHeight="1" x14ac:dyDescent="0.2">
      <c r="A2330" s="12">
        <v>5116</v>
      </c>
      <c r="B2330" s="6" t="s">
        <v>740</v>
      </c>
      <c r="C2330" s="12">
        <v>10440</v>
      </c>
      <c r="D2330" s="6" t="s">
        <v>3752</v>
      </c>
      <c r="E2330" s="13">
        <v>42810</v>
      </c>
      <c r="F2330" s="13">
        <v>44415</v>
      </c>
      <c r="H2330" s="6" t="s">
        <v>7947</v>
      </c>
      <c r="I2330" s="6" t="s">
        <v>8083</v>
      </c>
      <c r="J2330" s="14">
        <v>-0.14800000000000002</v>
      </c>
      <c r="K2330" s="14">
        <v>0.1273</v>
      </c>
      <c r="L2330" s="15">
        <f t="shared" si="144"/>
        <v>-0.27529999999999999</v>
      </c>
      <c r="M2330" s="11">
        <f t="shared" si="145"/>
        <v>0</v>
      </c>
      <c r="N2330" s="11">
        <f>VLOOKUP(E2330,Nasdaq!$A$2:$F$3174,5,1)</f>
        <v>5900.7597660000001</v>
      </c>
      <c r="O2330" s="11">
        <f>VLOOKUP(F2330,Nasdaq!$A$2:$F$3174,5,1)</f>
        <v>11010.980469</v>
      </c>
      <c r="P2330" s="11">
        <f t="shared" si="146"/>
        <v>1605</v>
      </c>
      <c r="Q2330" s="15">
        <f t="shared" si="147"/>
        <v>0.53589833039857493</v>
      </c>
    </row>
    <row r="2331" spans="1:17" ht="19.5" customHeight="1" x14ac:dyDescent="0.2">
      <c r="A2331" s="12">
        <v>5116</v>
      </c>
      <c r="B2331" s="6" t="s">
        <v>740</v>
      </c>
      <c r="C2331" s="12">
        <v>6749</v>
      </c>
      <c r="D2331" s="6" t="s">
        <v>3753</v>
      </c>
      <c r="E2331" s="13">
        <v>41958</v>
      </c>
      <c r="F2331" s="13">
        <v>42870</v>
      </c>
      <c r="G2331" s="13">
        <v>42310</v>
      </c>
      <c r="H2331" s="6" t="s">
        <v>7951</v>
      </c>
      <c r="I2331" s="6" t="s">
        <v>8078</v>
      </c>
      <c r="J2331" s="14">
        <v>-0.2205</v>
      </c>
      <c r="K2331" s="14">
        <v>9.0200000000000002E-2</v>
      </c>
      <c r="L2331" s="15">
        <f t="shared" si="144"/>
        <v>-0.31069999999999998</v>
      </c>
      <c r="M2331" s="11">
        <f t="shared" si="145"/>
        <v>0</v>
      </c>
      <c r="N2331" s="11">
        <f>VLOOKUP(E2331,Nasdaq!$A$2:$F$3174,5,1)</f>
        <v>4688.5400390000004</v>
      </c>
      <c r="O2331" s="11">
        <f>VLOOKUP(F2331,Nasdaq!$A$2:$F$3174,5,1)</f>
        <v>6149.669922</v>
      </c>
      <c r="P2331" s="11">
        <f t="shared" si="146"/>
        <v>912</v>
      </c>
      <c r="Q2331" s="15">
        <f t="shared" si="147"/>
        <v>0.76240577451264635</v>
      </c>
    </row>
    <row r="2332" spans="1:17" ht="19.5" customHeight="1" x14ac:dyDescent="0.2">
      <c r="A2332" s="12">
        <v>6063</v>
      </c>
      <c r="B2332" s="6" t="s">
        <v>741</v>
      </c>
      <c r="C2332" s="12">
        <v>26055</v>
      </c>
      <c r="D2332" s="6" t="s">
        <v>4662</v>
      </c>
      <c r="E2332" s="13">
        <v>41654</v>
      </c>
      <c r="F2332" s="13">
        <v>42096</v>
      </c>
      <c r="H2332" s="6" t="s">
        <v>7944</v>
      </c>
      <c r="I2332" s="6" t="s">
        <v>8162</v>
      </c>
      <c r="J2332" s="14">
        <v>0.18770000000000001</v>
      </c>
      <c r="K2332" s="14">
        <v>0.11960000000000001</v>
      </c>
      <c r="L2332" s="15">
        <f t="shared" si="144"/>
        <v>6.8099999999999994E-2</v>
      </c>
      <c r="M2332" s="11">
        <f t="shared" si="145"/>
        <v>1</v>
      </c>
      <c r="N2332" s="11">
        <f>VLOOKUP(E2332,Nasdaq!$A$2:$F$3174,5,1)</f>
        <v>4214.8798829999996</v>
      </c>
      <c r="O2332" s="11">
        <f>VLOOKUP(F2332,Nasdaq!$A$2:$F$3174,5,1)</f>
        <v>4886.9399409999996</v>
      </c>
      <c r="P2332" s="11">
        <f t="shared" si="146"/>
        <v>442</v>
      </c>
      <c r="Q2332" s="15">
        <f t="shared" si="147"/>
        <v>0.86247913808638033</v>
      </c>
    </row>
    <row r="2333" spans="1:17" ht="19.5" customHeight="1" x14ac:dyDescent="0.2">
      <c r="A2333" s="12">
        <v>6063</v>
      </c>
      <c r="B2333" s="6" t="s">
        <v>741</v>
      </c>
      <c r="C2333" s="12">
        <v>12698</v>
      </c>
      <c r="D2333" s="6" t="s">
        <v>3754</v>
      </c>
      <c r="E2333" s="13">
        <v>40288</v>
      </c>
      <c r="F2333" s="13">
        <v>41346</v>
      </c>
      <c r="H2333" s="6" t="s">
        <v>7947</v>
      </c>
      <c r="I2333" s="6" t="s">
        <v>8063</v>
      </c>
      <c r="J2333" s="14">
        <v>0.1268</v>
      </c>
      <c r="K2333" s="14">
        <v>0.11509999999999999</v>
      </c>
      <c r="L2333" s="15">
        <f t="shared" si="144"/>
        <v>1.1700000000000002E-2</v>
      </c>
      <c r="M2333" s="11">
        <f t="shared" si="145"/>
        <v>1</v>
      </c>
      <c r="N2333" s="11">
        <f>VLOOKUP(E2333,Nasdaq!$A$2:$F$3174,5,1)</f>
        <v>2500.3100589999999</v>
      </c>
      <c r="O2333" s="11">
        <f>VLOOKUP(F2333,Nasdaq!$A$2:$F$3174,5,1)</f>
        <v>3245.1201169999999</v>
      </c>
      <c r="P2333" s="11">
        <f t="shared" si="146"/>
        <v>1058</v>
      </c>
      <c r="Q2333" s="15">
        <f t="shared" si="147"/>
        <v>0.77048357442408089</v>
      </c>
    </row>
    <row r="2334" spans="1:17" ht="19.5" customHeight="1" x14ac:dyDescent="0.2">
      <c r="A2334" s="12">
        <v>6063</v>
      </c>
      <c r="B2334" s="6" t="s">
        <v>741</v>
      </c>
      <c r="C2334" s="12">
        <v>7875</v>
      </c>
      <c r="D2334" s="6" t="s">
        <v>3755</v>
      </c>
      <c r="E2334" s="13">
        <v>42170</v>
      </c>
      <c r="F2334" s="13">
        <v>43185</v>
      </c>
      <c r="H2334" s="6" t="s">
        <v>7947</v>
      </c>
      <c r="I2334" s="6" t="s">
        <v>8148</v>
      </c>
      <c r="J2334" s="14">
        <v>3.78E-2</v>
      </c>
      <c r="K2334" s="14">
        <v>0.1144</v>
      </c>
      <c r="L2334" s="15">
        <f t="shared" si="144"/>
        <v>-7.6600000000000001E-2</v>
      </c>
      <c r="M2334" s="11">
        <f t="shared" si="145"/>
        <v>0</v>
      </c>
      <c r="N2334" s="11">
        <f>VLOOKUP(E2334,Nasdaq!$A$2:$F$3174,5,1)</f>
        <v>5029.9702150000003</v>
      </c>
      <c r="O2334" s="11">
        <f>VLOOKUP(F2334,Nasdaq!$A$2:$F$3174,5,1)</f>
        <v>7220.5400390000004</v>
      </c>
      <c r="P2334" s="11">
        <f t="shared" si="146"/>
        <v>1015</v>
      </c>
      <c r="Q2334" s="15">
        <f t="shared" si="147"/>
        <v>0.69662034919314131</v>
      </c>
    </row>
    <row r="2335" spans="1:17" ht="19.5" customHeight="1" x14ac:dyDescent="0.2">
      <c r="A2335" s="12">
        <v>6063</v>
      </c>
      <c r="B2335" s="6" t="s">
        <v>741</v>
      </c>
      <c r="C2335" s="12">
        <v>7703</v>
      </c>
      <c r="D2335" s="6" t="s">
        <v>6578</v>
      </c>
      <c r="E2335" s="13">
        <v>40940</v>
      </c>
      <c r="F2335" s="13">
        <v>42662</v>
      </c>
      <c r="H2335" s="6" t="s">
        <v>7947</v>
      </c>
      <c r="I2335" s="6" t="s">
        <v>8063</v>
      </c>
      <c r="J2335" s="14">
        <v>1.6299999999999999E-2</v>
      </c>
      <c r="K2335" s="14">
        <v>0.13159999999999999</v>
      </c>
      <c r="L2335" s="15">
        <f t="shared" si="144"/>
        <v>-0.1153</v>
      </c>
      <c r="M2335" s="11">
        <f t="shared" si="145"/>
        <v>0</v>
      </c>
      <c r="N2335" s="11">
        <f>VLOOKUP(E2335,Nasdaq!$A$2:$F$3174,5,1)</f>
        <v>2848.2700199999999</v>
      </c>
      <c r="O2335" s="11">
        <f>VLOOKUP(F2335,Nasdaq!$A$2:$F$3174,5,1)</f>
        <v>5246.4101559999999</v>
      </c>
      <c r="P2335" s="11">
        <f t="shared" si="146"/>
        <v>1722</v>
      </c>
      <c r="Q2335" s="15">
        <f t="shared" si="147"/>
        <v>0.54289937373925001</v>
      </c>
    </row>
    <row r="2336" spans="1:17" ht="19.5" customHeight="1" x14ac:dyDescent="0.2">
      <c r="A2336" s="12">
        <v>6063</v>
      </c>
      <c r="B2336" s="6" t="s">
        <v>741</v>
      </c>
      <c r="C2336" s="12">
        <v>7998</v>
      </c>
      <c r="D2336" s="6" t="s">
        <v>6579</v>
      </c>
      <c r="E2336" s="13">
        <v>40512</v>
      </c>
      <c r="F2336" s="13">
        <v>43187</v>
      </c>
      <c r="H2336" s="6" t="s">
        <v>7947</v>
      </c>
      <c r="I2336" s="6" t="s">
        <v>8004</v>
      </c>
      <c r="J2336" s="14">
        <v>-3.5999999999999999E-3</v>
      </c>
      <c r="K2336" s="14">
        <v>0.13769999999999999</v>
      </c>
      <c r="L2336" s="15">
        <f t="shared" si="144"/>
        <v>-0.14129999999999998</v>
      </c>
      <c r="M2336" s="11">
        <f t="shared" si="145"/>
        <v>0</v>
      </c>
      <c r="N2336" s="11">
        <f>VLOOKUP(E2336,Nasdaq!$A$2:$F$3174,5,1)</f>
        <v>2498.2299800000001</v>
      </c>
      <c r="O2336" s="11">
        <f>VLOOKUP(F2336,Nasdaq!$A$2:$F$3174,5,1)</f>
        <v>6949.2299800000001</v>
      </c>
      <c r="P2336" s="11">
        <f t="shared" si="146"/>
        <v>2675</v>
      </c>
      <c r="Q2336" s="15">
        <f t="shared" si="147"/>
        <v>0.35949775800247058</v>
      </c>
    </row>
    <row r="2337" spans="1:17" ht="19.5" customHeight="1" x14ac:dyDescent="0.2">
      <c r="A2337" s="12">
        <v>6063</v>
      </c>
      <c r="B2337" s="6" t="s">
        <v>741</v>
      </c>
      <c r="C2337" s="12">
        <v>7707</v>
      </c>
      <c r="D2337" s="6" t="s">
        <v>4423</v>
      </c>
      <c r="E2337" s="13">
        <v>41309</v>
      </c>
      <c r="F2337" s="13">
        <v>43193</v>
      </c>
      <c r="H2337" s="6" t="s">
        <v>7948</v>
      </c>
      <c r="I2337" s="6" t="s">
        <v>8017</v>
      </c>
      <c r="J2337" s="14">
        <v>-1.43E-2</v>
      </c>
      <c r="K2337" s="14">
        <v>0.13780000000000001</v>
      </c>
      <c r="L2337" s="15">
        <f t="shared" si="144"/>
        <v>-0.15210000000000001</v>
      </c>
      <c r="M2337" s="11">
        <f t="shared" si="145"/>
        <v>0</v>
      </c>
      <c r="N2337" s="11">
        <f>VLOOKUP(E2337,Nasdaq!$A$2:$F$3174,5,1)</f>
        <v>3131.169922</v>
      </c>
      <c r="O2337" s="11">
        <f>VLOOKUP(F2337,Nasdaq!$A$2:$F$3174,5,1)</f>
        <v>6941.2797849999997</v>
      </c>
      <c r="P2337" s="11">
        <f t="shared" si="146"/>
        <v>1884</v>
      </c>
      <c r="Q2337" s="15">
        <f t="shared" si="147"/>
        <v>0.45109455948055072</v>
      </c>
    </row>
    <row r="2338" spans="1:17" ht="19.5" customHeight="1" x14ac:dyDescent="0.2">
      <c r="A2338" s="12">
        <v>6063</v>
      </c>
      <c r="B2338" s="6" t="s">
        <v>741</v>
      </c>
      <c r="C2338" s="12">
        <v>33038</v>
      </c>
      <c r="D2338" s="6" t="s">
        <v>6580</v>
      </c>
      <c r="E2338" s="13">
        <v>41381</v>
      </c>
      <c r="F2338" s="13">
        <v>43193</v>
      </c>
      <c r="H2338" s="6" t="s">
        <v>7948</v>
      </c>
      <c r="I2338" s="6" t="s">
        <v>8029</v>
      </c>
      <c r="J2338" s="14">
        <v>-4.4000000000000004E-2</v>
      </c>
      <c r="K2338" s="14">
        <v>0.1341</v>
      </c>
      <c r="L2338" s="15">
        <f t="shared" si="144"/>
        <v>-0.17810000000000001</v>
      </c>
      <c r="M2338" s="11">
        <f t="shared" si="145"/>
        <v>0</v>
      </c>
      <c r="N2338" s="11">
        <f>VLOOKUP(E2338,Nasdaq!$A$2:$F$3174,5,1)</f>
        <v>3204.669922</v>
      </c>
      <c r="O2338" s="11">
        <f>VLOOKUP(F2338,Nasdaq!$A$2:$F$3174,5,1)</f>
        <v>6941.2797849999997</v>
      </c>
      <c r="P2338" s="11">
        <f t="shared" si="146"/>
        <v>1812</v>
      </c>
      <c r="Q2338" s="15">
        <f t="shared" si="147"/>
        <v>0.46168340222339155</v>
      </c>
    </row>
    <row r="2339" spans="1:17" ht="19.5" customHeight="1" x14ac:dyDescent="0.2">
      <c r="A2339" s="12">
        <v>6063</v>
      </c>
      <c r="B2339" s="6" t="s">
        <v>741</v>
      </c>
      <c r="C2339" s="12">
        <v>7701</v>
      </c>
      <c r="D2339" s="6" t="s">
        <v>6581</v>
      </c>
      <c r="E2339" s="13">
        <v>41887</v>
      </c>
      <c r="F2339" s="13">
        <v>42606</v>
      </c>
      <c r="H2339" s="6" t="s">
        <v>7950</v>
      </c>
      <c r="I2339" s="6" t="s">
        <v>8026</v>
      </c>
      <c r="J2339" s="14">
        <v>-9.5500000000000002E-2</v>
      </c>
      <c r="K2339" s="14">
        <v>6.4000000000000001E-2</v>
      </c>
      <c r="L2339" s="15">
        <f t="shared" ref="L2339:L2401" si="148">J2339-K2339</f>
        <v>-0.1595</v>
      </c>
      <c r="M2339" s="11">
        <f t="shared" ref="M2339:M2401" si="149">IF(L2339&gt;0,1,0)</f>
        <v>0</v>
      </c>
      <c r="N2339" s="11">
        <f>VLOOKUP(E2339,Nasdaq!$A$2:$F$3174,5,1)</f>
        <v>4582.8999020000001</v>
      </c>
      <c r="O2339" s="11">
        <f>VLOOKUP(F2339,Nasdaq!$A$2:$F$3174,5,1)</f>
        <v>5217.6899409999996</v>
      </c>
      <c r="P2339" s="11">
        <f t="shared" ref="P2339:P2401" si="150">_xlfn.DAYS(F2339,E2339)</f>
        <v>719</v>
      </c>
      <c r="Q2339" s="15">
        <f t="shared" ref="Q2339:Q2401" si="151">(O2339/N2339)^(1/P2339/365-1)</f>
        <v>0.87833930708236685</v>
      </c>
    </row>
    <row r="2340" spans="1:17" ht="19.5" customHeight="1" x14ac:dyDescent="0.2">
      <c r="A2340" s="12">
        <v>6063</v>
      </c>
      <c r="B2340" s="6" t="s">
        <v>741</v>
      </c>
      <c r="C2340" s="12">
        <v>8362</v>
      </c>
      <c r="D2340" s="6" t="s">
        <v>6582</v>
      </c>
      <c r="E2340" s="13">
        <v>41431</v>
      </c>
      <c r="F2340" s="13">
        <v>43193</v>
      </c>
      <c r="H2340" s="6" t="s">
        <v>7948</v>
      </c>
      <c r="I2340" s="6" t="s">
        <v>7992</v>
      </c>
      <c r="J2340" s="14">
        <v>-9.6300000000000011E-2</v>
      </c>
      <c r="K2340" s="14">
        <v>0.12689999999999999</v>
      </c>
      <c r="L2340" s="15">
        <f t="shared" si="148"/>
        <v>-0.22320000000000001</v>
      </c>
      <c r="M2340" s="11">
        <f t="shared" si="149"/>
        <v>0</v>
      </c>
      <c r="N2340" s="11">
        <f>VLOOKUP(E2340,Nasdaq!$A$2:$F$3174,5,1)</f>
        <v>3424.0500489999999</v>
      </c>
      <c r="O2340" s="11">
        <f>VLOOKUP(F2340,Nasdaq!$A$2:$F$3174,5,1)</f>
        <v>6941.2797849999997</v>
      </c>
      <c r="P2340" s="11">
        <f t="shared" si="150"/>
        <v>1762</v>
      </c>
      <c r="Q2340" s="15">
        <f t="shared" si="151"/>
        <v>0.49328854582390541</v>
      </c>
    </row>
    <row r="2341" spans="1:17" ht="19.5" customHeight="1" x14ac:dyDescent="0.2">
      <c r="A2341" s="12">
        <v>6063</v>
      </c>
      <c r="B2341" s="6" t="s">
        <v>741</v>
      </c>
      <c r="C2341" s="12">
        <v>7901</v>
      </c>
      <c r="D2341" s="6" t="s">
        <v>3756</v>
      </c>
      <c r="E2341" s="13">
        <v>41095</v>
      </c>
      <c r="F2341" s="13">
        <v>42451</v>
      </c>
      <c r="H2341" s="6" t="s">
        <v>7947</v>
      </c>
      <c r="I2341" s="6" t="s">
        <v>7957</v>
      </c>
      <c r="J2341" s="14">
        <v>-0.13039999999999999</v>
      </c>
      <c r="K2341" s="14">
        <v>0.13930000000000001</v>
      </c>
      <c r="L2341" s="15">
        <f t="shared" si="148"/>
        <v>-0.2697</v>
      </c>
      <c r="M2341" s="11">
        <f t="shared" si="149"/>
        <v>0</v>
      </c>
      <c r="N2341" s="11">
        <f>VLOOKUP(E2341,Nasdaq!$A$2:$F$3174,5,1)</f>
        <v>2976.1201169999999</v>
      </c>
      <c r="O2341" s="11">
        <f>VLOOKUP(F2341,Nasdaq!$A$2:$F$3174,5,1)</f>
        <v>4821.6601559999999</v>
      </c>
      <c r="P2341" s="11">
        <f t="shared" si="150"/>
        <v>1356</v>
      </c>
      <c r="Q2341" s="15">
        <f t="shared" si="151"/>
        <v>0.61724031184614192</v>
      </c>
    </row>
    <row r="2342" spans="1:17" ht="19.5" customHeight="1" x14ac:dyDescent="0.2">
      <c r="A2342" s="12">
        <v>6063</v>
      </c>
      <c r="B2342" s="6" t="s">
        <v>741</v>
      </c>
      <c r="C2342" s="12">
        <v>7163</v>
      </c>
      <c r="D2342" s="6" t="s">
        <v>6583</v>
      </c>
      <c r="E2342" s="13">
        <v>41157</v>
      </c>
      <c r="F2342" s="13">
        <v>43193</v>
      </c>
      <c r="H2342" s="6" t="s">
        <v>7947</v>
      </c>
      <c r="I2342" s="6" t="s">
        <v>8066</v>
      </c>
      <c r="J2342" s="14">
        <v>-0.14610000000000001</v>
      </c>
      <c r="K2342" s="14">
        <v>0.14169999999999999</v>
      </c>
      <c r="L2342" s="15">
        <f t="shared" si="148"/>
        <v>-0.2878</v>
      </c>
      <c r="M2342" s="11">
        <f t="shared" si="149"/>
        <v>0</v>
      </c>
      <c r="N2342" s="11">
        <f>VLOOKUP(E2342,Nasdaq!$A$2:$F$3174,5,1)</f>
        <v>3069.2700199999999</v>
      </c>
      <c r="O2342" s="11">
        <f>VLOOKUP(F2342,Nasdaq!$A$2:$F$3174,5,1)</f>
        <v>6941.2797849999997</v>
      </c>
      <c r="P2342" s="11">
        <f t="shared" si="150"/>
        <v>2036</v>
      </c>
      <c r="Q2342" s="15">
        <f t="shared" si="151"/>
        <v>0.44217687306280107</v>
      </c>
    </row>
    <row r="2343" spans="1:17" ht="19.5" customHeight="1" x14ac:dyDescent="0.2">
      <c r="A2343" s="12">
        <v>6063</v>
      </c>
      <c r="B2343" s="6" t="s">
        <v>741</v>
      </c>
      <c r="C2343" s="12">
        <v>33861</v>
      </c>
      <c r="D2343" s="6" t="s">
        <v>3757</v>
      </c>
      <c r="E2343" s="13">
        <v>40690</v>
      </c>
      <c r="F2343" s="13">
        <v>43193</v>
      </c>
      <c r="H2343" s="6" t="s">
        <v>7951</v>
      </c>
      <c r="I2343" s="6" t="s">
        <v>8048</v>
      </c>
      <c r="J2343" s="14">
        <v>-0.15210000000000001</v>
      </c>
      <c r="K2343" s="14">
        <v>0.127</v>
      </c>
      <c r="L2343" s="15">
        <f t="shared" si="148"/>
        <v>-0.27910000000000001</v>
      </c>
      <c r="M2343" s="11">
        <f t="shared" si="149"/>
        <v>0</v>
      </c>
      <c r="N2343" s="11">
        <f>VLOOKUP(E2343,Nasdaq!$A$2:$F$3174,5,1)</f>
        <v>2796.860107</v>
      </c>
      <c r="O2343" s="11">
        <f>VLOOKUP(F2343,Nasdaq!$A$2:$F$3174,5,1)</f>
        <v>6941.2797849999997</v>
      </c>
      <c r="P2343" s="11">
        <f t="shared" si="150"/>
        <v>2503</v>
      </c>
      <c r="Q2343" s="15">
        <f t="shared" si="151"/>
        <v>0.40293187659774882</v>
      </c>
    </row>
    <row r="2344" spans="1:17" ht="19.5" customHeight="1" x14ac:dyDescent="0.2">
      <c r="A2344" s="12">
        <v>6063</v>
      </c>
      <c r="B2344" s="6" t="s">
        <v>741</v>
      </c>
      <c r="C2344" s="12">
        <v>26064</v>
      </c>
      <c r="D2344" s="6" t="s">
        <v>6584</v>
      </c>
      <c r="E2344" s="13">
        <v>40969</v>
      </c>
      <c r="F2344" s="13">
        <v>42978</v>
      </c>
      <c r="H2344" s="6" t="s">
        <v>7947</v>
      </c>
      <c r="I2344" s="6" t="s">
        <v>8063</v>
      </c>
      <c r="J2344" s="14">
        <v>-0.23730000000000001</v>
      </c>
      <c r="K2344" s="14">
        <v>0.13650000000000001</v>
      </c>
      <c r="L2344" s="15">
        <f t="shared" si="148"/>
        <v>-0.37380000000000002</v>
      </c>
      <c r="M2344" s="11">
        <f t="shared" si="149"/>
        <v>0</v>
      </c>
      <c r="N2344" s="11">
        <f>VLOOKUP(E2344,Nasdaq!$A$2:$F$3174,5,1)</f>
        <v>2988.969971</v>
      </c>
      <c r="O2344" s="11">
        <f>VLOOKUP(F2344,Nasdaq!$A$2:$F$3174,5,1)</f>
        <v>6428.6601559999999</v>
      </c>
      <c r="P2344" s="11">
        <f t="shared" si="150"/>
        <v>2009</v>
      </c>
      <c r="Q2344" s="15">
        <f t="shared" si="151"/>
        <v>0.4649449527783146</v>
      </c>
    </row>
    <row r="2345" spans="1:17" ht="19.5" customHeight="1" x14ac:dyDescent="0.2">
      <c r="A2345" s="12">
        <v>6063</v>
      </c>
      <c r="B2345" s="6" t="s">
        <v>741</v>
      </c>
      <c r="C2345" s="12">
        <v>33517</v>
      </c>
      <c r="D2345" s="6" t="s">
        <v>6585</v>
      </c>
      <c r="E2345" s="13">
        <v>41717</v>
      </c>
      <c r="F2345" s="13">
        <v>43193</v>
      </c>
      <c r="H2345" s="6" t="s">
        <v>7948</v>
      </c>
      <c r="I2345" s="6" t="s">
        <v>7992</v>
      </c>
      <c r="J2345" s="14">
        <v>-0.27710000000000001</v>
      </c>
      <c r="K2345" s="14">
        <v>0.1104</v>
      </c>
      <c r="L2345" s="15">
        <f t="shared" si="148"/>
        <v>-0.38750000000000001</v>
      </c>
      <c r="M2345" s="11">
        <f t="shared" si="149"/>
        <v>0</v>
      </c>
      <c r="N2345" s="11">
        <f>VLOOKUP(E2345,Nasdaq!$A$2:$F$3174,5,1)</f>
        <v>4307.6000979999999</v>
      </c>
      <c r="O2345" s="11">
        <f>VLOOKUP(F2345,Nasdaq!$A$2:$F$3174,5,1)</f>
        <v>6941.2797849999997</v>
      </c>
      <c r="P2345" s="11">
        <f t="shared" si="150"/>
        <v>1476</v>
      </c>
      <c r="Q2345" s="15">
        <f t="shared" si="151"/>
        <v>0.62057776753182625</v>
      </c>
    </row>
    <row r="2346" spans="1:17" ht="19.5" customHeight="1" x14ac:dyDescent="0.2">
      <c r="A2346" s="12">
        <v>6063</v>
      </c>
      <c r="B2346" s="6" t="s">
        <v>741</v>
      </c>
      <c r="C2346" s="12">
        <v>7761</v>
      </c>
      <c r="D2346" s="6" t="s">
        <v>6586</v>
      </c>
      <c r="E2346" s="13">
        <v>41257</v>
      </c>
      <c r="F2346" s="13">
        <v>41774</v>
      </c>
      <c r="H2346" s="6" t="s">
        <v>7947</v>
      </c>
      <c r="I2346" s="6" t="s">
        <v>7957</v>
      </c>
      <c r="J2346" s="14">
        <v>-0.39560000000000001</v>
      </c>
      <c r="K2346" s="14">
        <v>0.24480000000000002</v>
      </c>
      <c r="L2346" s="15">
        <f t="shared" si="148"/>
        <v>-0.64040000000000008</v>
      </c>
      <c r="M2346" s="11">
        <f t="shared" si="149"/>
        <v>0</v>
      </c>
      <c r="N2346" s="11">
        <f>VLOOKUP(E2346,Nasdaq!$A$2:$F$3174,5,1)</f>
        <v>2971.330078</v>
      </c>
      <c r="O2346" s="11">
        <f>VLOOKUP(F2346,Nasdaq!$A$2:$F$3174,5,1)</f>
        <v>4069.290039</v>
      </c>
      <c r="P2346" s="11">
        <f t="shared" si="150"/>
        <v>517</v>
      </c>
      <c r="Q2346" s="15">
        <f t="shared" si="151"/>
        <v>0.73018511852550283</v>
      </c>
    </row>
    <row r="2347" spans="1:17" ht="19.5" customHeight="1" x14ac:dyDescent="0.2">
      <c r="A2347" s="12">
        <v>6063</v>
      </c>
      <c r="B2347" s="6" t="s">
        <v>741</v>
      </c>
      <c r="C2347" s="12">
        <v>7800</v>
      </c>
      <c r="D2347" s="6" t="s">
        <v>3094</v>
      </c>
      <c r="E2347" s="13">
        <v>41957</v>
      </c>
      <c r="F2347" s="13">
        <v>43193</v>
      </c>
      <c r="H2347" s="6" t="s">
        <v>7947</v>
      </c>
      <c r="I2347" s="6" t="s">
        <v>8055</v>
      </c>
      <c r="J2347" s="14">
        <v>-0.41060000000000002</v>
      </c>
      <c r="K2347" s="14">
        <v>9.8599999999999993E-2</v>
      </c>
      <c r="L2347" s="15">
        <f t="shared" si="148"/>
        <v>-0.50919999999999999</v>
      </c>
      <c r="M2347" s="11">
        <f t="shared" si="149"/>
        <v>0</v>
      </c>
      <c r="N2347" s="11">
        <f>VLOOKUP(E2347,Nasdaq!$A$2:$F$3174,5,1)</f>
        <v>4688.5400390000004</v>
      </c>
      <c r="O2347" s="11">
        <f>VLOOKUP(F2347,Nasdaq!$A$2:$F$3174,5,1)</f>
        <v>6941.2797849999997</v>
      </c>
      <c r="P2347" s="11">
        <f t="shared" si="150"/>
        <v>1236</v>
      </c>
      <c r="Q2347" s="15">
        <f t="shared" si="151"/>
        <v>0.67545816649616852</v>
      </c>
    </row>
    <row r="2348" spans="1:17" ht="19.5" customHeight="1" x14ac:dyDescent="0.2">
      <c r="A2348" s="12">
        <v>6063</v>
      </c>
      <c r="B2348" s="6" t="s">
        <v>741</v>
      </c>
      <c r="C2348" s="12">
        <v>33591</v>
      </c>
      <c r="D2348" s="6" t="s">
        <v>3758</v>
      </c>
      <c r="E2348" s="13">
        <v>41577</v>
      </c>
      <c r="F2348" s="13">
        <v>42643</v>
      </c>
      <c r="H2348" s="6" t="s">
        <v>7947</v>
      </c>
      <c r="I2348" s="6" t="s">
        <v>8138</v>
      </c>
      <c r="J2348" s="14">
        <v>-0.45409999999999995</v>
      </c>
      <c r="K2348" s="14">
        <v>9.64E-2</v>
      </c>
      <c r="L2348" s="15">
        <f t="shared" si="148"/>
        <v>-0.55049999999999999</v>
      </c>
      <c r="M2348" s="11">
        <f t="shared" si="149"/>
        <v>0</v>
      </c>
      <c r="N2348" s="11">
        <f>VLOOKUP(E2348,Nasdaq!$A$2:$F$3174,5,1)</f>
        <v>3930.6201169999999</v>
      </c>
      <c r="O2348" s="11">
        <f>VLOOKUP(F2348,Nasdaq!$A$2:$F$3174,5,1)</f>
        <v>5312</v>
      </c>
      <c r="P2348" s="11">
        <f t="shared" si="150"/>
        <v>1066</v>
      </c>
      <c r="Q2348" s="15">
        <f t="shared" si="151"/>
        <v>0.73995164899439314</v>
      </c>
    </row>
    <row r="2349" spans="1:17" ht="19.5" customHeight="1" x14ac:dyDescent="0.2">
      <c r="A2349" s="12">
        <v>6063</v>
      </c>
      <c r="B2349" s="6" t="s">
        <v>741</v>
      </c>
      <c r="C2349" s="12">
        <v>33483</v>
      </c>
      <c r="D2349" s="6" t="s">
        <v>6587</v>
      </c>
      <c r="E2349" s="13">
        <v>41001</v>
      </c>
      <c r="F2349" s="13">
        <v>42486</v>
      </c>
      <c r="H2349" s="6" t="s">
        <v>7945</v>
      </c>
      <c r="I2349" s="6" t="s">
        <v>7955</v>
      </c>
      <c r="J2349" s="14">
        <v>-0.46409999999999996</v>
      </c>
      <c r="K2349" s="14">
        <v>0.12380000000000001</v>
      </c>
      <c r="L2349" s="15">
        <f t="shared" si="148"/>
        <v>-0.58789999999999998</v>
      </c>
      <c r="M2349" s="11">
        <f t="shared" si="149"/>
        <v>0</v>
      </c>
      <c r="N2349" s="11">
        <f>VLOOKUP(E2349,Nasdaq!$A$2:$F$3174,5,1)</f>
        <v>3119.6999510000001</v>
      </c>
      <c r="O2349" s="11">
        <f>VLOOKUP(F2349,Nasdaq!$A$2:$F$3174,5,1)</f>
        <v>4888.2797849999997</v>
      </c>
      <c r="P2349" s="11">
        <f t="shared" si="150"/>
        <v>1485</v>
      </c>
      <c r="Q2349" s="15">
        <f t="shared" si="151"/>
        <v>0.63820048628399417</v>
      </c>
    </row>
    <row r="2350" spans="1:17" ht="19.5" customHeight="1" x14ac:dyDescent="0.2">
      <c r="A2350" s="12">
        <v>6063</v>
      </c>
      <c r="B2350" s="6" t="s">
        <v>741</v>
      </c>
      <c r="C2350" s="12">
        <v>32705</v>
      </c>
      <c r="D2350" s="6" t="s">
        <v>6588</v>
      </c>
      <c r="E2350" s="13">
        <v>42129</v>
      </c>
      <c r="F2350" s="13">
        <v>42333</v>
      </c>
      <c r="H2350" s="6" t="s">
        <v>7946</v>
      </c>
      <c r="I2350" s="6" t="s">
        <v>8008</v>
      </c>
      <c r="J2350" s="14">
        <v>-0.94269999999999998</v>
      </c>
      <c r="K2350" s="14">
        <v>2.2499999999999999E-2</v>
      </c>
      <c r="L2350" s="15">
        <f t="shared" si="148"/>
        <v>-0.96519999999999995</v>
      </c>
      <c r="M2350" s="11">
        <f t="shared" si="149"/>
        <v>0</v>
      </c>
      <c r="N2350" s="11">
        <f>VLOOKUP(E2350,Nasdaq!$A$2:$F$3174,5,1)</f>
        <v>4939.330078</v>
      </c>
      <c r="O2350" s="11">
        <f>VLOOKUP(F2350,Nasdaq!$A$2:$F$3174,5,1)</f>
        <v>5116.1401370000003</v>
      </c>
      <c r="P2350" s="11">
        <f t="shared" si="150"/>
        <v>204</v>
      </c>
      <c r="Q2350" s="15">
        <f t="shared" si="151"/>
        <v>0.9654411878460728</v>
      </c>
    </row>
    <row r="2351" spans="1:17" ht="19.5" customHeight="1" x14ac:dyDescent="0.2">
      <c r="A2351" s="12">
        <v>1643</v>
      </c>
      <c r="B2351" s="6" t="s">
        <v>742</v>
      </c>
      <c r="C2351" s="12">
        <v>81</v>
      </c>
      <c r="D2351" s="6" t="s">
        <v>3643</v>
      </c>
      <c r="E2351" s="13">
        <v>41320</v>
      </c>
      <c r="F2351" s="13">
        <v>44415</v>
      </c>
      <c r="H2351" s="6" t="s">
        <v>7946</v>
      </c>
      <c r="I2351" s="6" t="s">
        <v>8027</v>
      </c>
      <c r="J2351" s="14">
        <v>0.1653</v>
      </c>
      <c r="K2351" s="14">
        <v>0.13470000000000001</v>
      </c>
      <c r="L2351" s="15">
        <f t="shared" si="148"/>
        <v>3.0599999999999988E-2</v>
      </c>
      <c r="M2351" s="11">
        <f t="shared" si="149"/>
        <v>1</v>
      </c>
      <c r="N2351" s="11">
        <f>VLOOKUP(E2351,Nasdaq!$A$2:$F$3174,5,1)</f>
        <v>3192.030029</v>
      </c>
      <c r="O2351" s="11">
        <f>VLOOKUP(F2351,Nasdaq!$A$2:$F$3174,5,1)</f>
        <v>11010.980469</v>
      </c>
      <c r="P2351" s="11">
        <f t="shared" si="150"/>
        <v>3095</v>
      </c>
      <c r="Q2351" s="15">
        <f t="shared" si="151"/>
        <v>0.28989548539935889</v>
      </c>
    </row>
    <row r="2352" spans="1:17" ht="19.5" customHeight="1" x14ac:dyDescent="0.2">
      <c r="A2352" s="12">
        <v>6319</v>
      </c>
      <c r="B2352" s="6" t="s">
        <v>743</v>
      </c>
      <c r="C2352" s="12">
        <v>36393</v>
      </c>
      <c r="D2352" s="6" t="s">
        <v>3759</v>
      </c>
      <c r="E2352" s="13">
        <v>42859</v>
      </c>
      <c r="F2352" s="13">
        <v>44415</v>
      </c>
      <c r="H2352" s="6" t="s">
        <v>7947</v>
      </c>
      <c r="I2352" s="6" t="s">
        <v>7957</v>
      </c>
      <c r="J2352" s="14">
        <v>-0.4012</v>
      </c>
      <c r="K2352" s="14">
        <v>0.13200000000000001</v>
      </c>
      <c r="L2352" s="15">
        <f t="shared" si="148"/>
        <v>-0.53320000000000001</v>
      </c>
      <c r="M2352" s="11">
        <f t="shared" si="149"/>
        <v>0</v>
      </c>
      <c r="N2352" s="11">
        <f>VLOOKUP(E2352,Nasdaq!$A$2:$F$3174,5,1)</f>
        <v>6075.3398440000001</v>
      </c>
      <c r="O2352" s="11">
        <f>VLOOKUP(F2352,Nasdaq!$A$2:$F$3174,5,1)</f>
        <v>11010.980469</v>
      </c>
      <c r="P2352" s="11">
        <f t="shared" si="150"/>
        <v>1556</v>
      </c>
      <c r="Q2352" s="15">
        <f t="shared" si="151"/>
        <v>0.55175342670188787</v>
      </c>
    </row>
    <row r="2353" spans="1:17" ht="19.5" customHeight="1" x14ac:dyDescent="0.2">
      <c r="A2353" s="12">
        <v>6395</v>
      </c>
      <c r="B2353" s="6" t="s">
        <v>744</v>
      </c>
      <c r="C2353" s="12">
        <v>17702</v>
      </c>
      <c r="D2353" s="6" t="s">
        <v>2561</v>
      </c>
      <c r="E2353" s="13">
        <v>42815</v>
      </c>
      <c r="F2353" s="13">
        <v>44415</v>
      </c>
      <c r="H2353" s="6" t="s">
        <v>7944</v>
      </c>
      <c r="I2353" s="6" t="s">
        <v>7983</v>
      </c>
      <c r="J2353" s="14">
        <v>-0.19969999999999999</v>
      </c>
      <c r="K2353" s="14">
        <v>0.13400000000000001</v>
      </c>
      <c r="L2353" s="15">
        <f t="shared" si="148"/>
        <v>-0.3337</v>
      </c>
      <c r="M2353" s="11">
        <f t="shared" si="149"/>
        <v>0</v>
      </c>
      <c r="N2353" s="11">
        <f>VLOOKUP(E2353,Nasdaq!$A$2:$F$3174,5,1)</f>
        <v>5793.830078</v>
      </c>
      <c r="O2353" s="11">
        <f>VLOOKUP(F2353,Nasdaq!$A$2:$F$3174,5,1)</f>
        <v>11010.980469</v>
      </c>
      <c r="P2353" s="11">
        <f t="shared" si="150"/>
        <v>1600</v>
      </c>
      <c r="Q2353" s="15">
        <f t="shared" si="151"/>
        <v>0.52618715150266848</v>
      </c>
    </row>
    <row r="2354" spans="1:17" ht="19.5" customHeight="1" x14ac:dyDescent="0.2">
      <c r="A2354" s="12">
        <v>6705</v>
      </c>
      <c r="B2354" s="6" t="s">
        <v>745</v>
      </c>
      <c r="C2354" s="12">
        <v>40489</v>
      </c>
      <c r="D2354" s="6" t="s">
        <v>3760</v>
      </c>
      <c r="E2354" s="13">
        <v>42460</v>
      </c>
      <c r="F2354" s="13">
        <v>43308</v>
      </c>
      <c r="G2354" s="13">
        <v>42460</v>
      </c>
      <c r="H2354" s="6" t="s">
        <v>7951</v>
      </c>
      <c r="I2354" s="6" t="s">
        <v>7972</v>
      </c>
      <c r="J2354" s="14">
        <v>-0.78349999999999997</v>
      </c>
      <c r="K2354" s="14">
        <v>0.16789999999999999</v>
      </c>
      <c r="L2354" s="15">
        <f t="shared" si="148"/>
        <v>-0.95140000000000002</v>
      </c>
      <c r="M2354" s="11">
        <f t="shared" si="149"/>
        <v>0</v>
      </c>
      <c r="N2354" s="11">
        <f>VLOOKUP(E2354,Nasdaq!$A$2:$F$3174,5,1)</f>
        <v>4869.8500979999999</v>
      </c>
      <c r="O2354" s="11">
        <f>VLOOKUP(F2354,Nasdaq!$A$2:$F$3174,5,1)</f>
        <v>7737.419922</v>
      </c>
      <c r="P2354" s="11">
        <f t="shared" si="150"/>
        <v>848</v>
      </c>
      <c r="Q2354" s="15">
        <f t="shared" si="151"/>
        <v>0.62939034352727996</v>
      </c>
    </row>
    <row r="2355" spans="1:17" ht="19.5" customHeight="1" x14ac:dyDescent="0.2">
      <c r="A2355" s="12">
        <v>9035</v>
      </c>
      <c r="B2355" s="6" t="s">
        <v>746</v>
      </c>
      <c r="C2355" s="12">
        <v>28107</v>
      </c>
      <c r="D2355" s="6" t="s">
        <v>3761</v>
      </c>
      <c r="E2355" s="13">
        <v>43732</v>
      </c>
      <c r="F2355" s="13">
        <v>44415</v>
      </c>
      <c r="G2355" s="13">
        <v>43836</v>
      </c>
      <c r="H2355" s="6" t="s">
        <v>7947</v>
      </c>
      <c r="I2355" s="6" t="s">
        <v>8148</v>
      </c>
      <c r="J2355" s="14">
        <v>0.50009999999999999</v>
      </c>
      <c r="K2355" s="14">
        <v>0.1744</v>
      </c>
      <c r="L2355" s="15">
        <f t="shared" si="148"/>
        <v>0.32569999999999999</v>
      </c>
      <c r="M2355" s="11">
        <f t="shared" si="149"/>
        <v>1</v>
      </c>
      <c r="N2355" s="11">
        <f>VLOOKUP(E2355,Nasdaq!$A$2:$F$3174,5,1)</f>
        <v>7993.6298829999996</v>
      </c>
      <c r="O2355" s="11">
        <f>VLOOKUP(F2355,Nasdaq!$A$2:$F$3174,5,1)</f>
        <v>11010.980469</v>
      </c>
      <c r="P2355" s="11">
        <f t="shared" si="150"/>
        <v>683</v>
      </c>
      <c r="Q2355" s="15">
        <f t="shared" si="151"/>
        <v>0.72596987836339266</v>
      </c>
    </row>
    <row r="2356" spans="1:17" ht="19.5" customHeight="1" x14ac:dyDescent="0.2">
      <c r="A2356" s="12">
        <v>7110</v>
      </c>
      <c r="B2356" s="6" t="s">
        <v>747</v>
      </c>
      <c r="C2356" s="12">
        <v>30774</v>
      </c>
      <c r="D2356" s="6" t="s">
        <v>3245</v>
      </c>
      <c r="E2356" s="13">
        <v>42338</v>
      </c>
      <c r="F2356" s="13">
        <v>42942</v>
      </c>
      <c r="G2356" s="13">
        <v>42338</v>
      </c>
      <c r="H2356" s="6" t="s">
        <v>7949</v>
      </c>
      <c r="I2356" s="6" t="s">
        <v>7962</v>
      </c>
      <c r="J2356" s="14">
        <v>0.1953</v>
      </c>
      <c r="K2356" s="14">
        <v>0.1351</v>
      </c>
      <c r="L2356" s="15">
        <f t="shared" si="148"/>
        <v>6.0200000000000004E-2</v>
      </c>
      <c r="M2356" s="11">
        <f t="shared" si="149"/>
        <v>1</v>
      </c>
      <c r="N2356" s="11">
        <f>VLOOKUP(E2356,Nasdaq!$A$2:$F$3174,5,1)</f>
        <v>5108.669922</v>
      </c>
      <c r="O2356" s="11">
        <f>VLOOKUP(F2356,Nasdaq!$A$2:$F$3174,5,1)</f>
        <v>6422.75</v>
      </c>
      <c r="P2356" s="11">
        <f t="shared" si="150"/>
        <v>604</v>
      </c>
      <c r="Q2356" s="15">
        <f t="shared" si="151"/>
        <v>0.79540309468995563</v>
      </c>
    </row>
    <row r="2357" spans="1:17" ht="19.5" customHeight="1" x14ac:dyDescent="0.2">
      <c r="A2357" s="12">
        <v>9044</v>
      </c>
      <c r="B2357" s="6" t="s">
        <v>748</v>
      </c>
      <c r="C2357" s="12">
        <v>1249</v>
      </c>
      <c r="D2357" s="6" t="s">
        <v>3316</v>
      </c>
      <c r="E2357" s="13">
        <v>43838</v>
      </c>
      <c r="F2357" s="13">
        <v>44415</v>
      </c>
      <c r="H2357" s="6" t="s">
        <v>7951</v>
      </c>
      <c r="I2357" s="6" t="s">
        <v>8020</v>
      </c>
      <c r="J2357" s="14">
        <v>-0.24829999999999999</v>
      </c>
      <c r="K2357" s="14">
        <v>7.690000000000001E-2</v>
      </c>
      <c r="L2357" s="15">
        <f t="shared" si="148"/>
        <v>-0.32519999999999999</v>
      </c>
      <c r="M2357" s="11">
        <f t="shared" si="149"/>
        <v>0</v>
      </c>
      <c r="N2357" s="11">
        <f>VLOOKUP(E2357,Nasdaq!$A$2:$F$3174,5,1)</f>
        <v>9129.2402340000008</v>
      </c>
      <c r="O2357" s="11">
        <f>VLOOKUP(F2357,Nasdaq!$A$2:$F$3174,5,1)</f>
        <v>11010.980469</v>
      </c>
      <c r="P2357" s="11">
        <f t="shared" si="150"/>
        <v>577</v>
      </c>
      <c r="Q2357" s="15">
        <f t="shared" si="151"/>
        <v>0.82910403696738455</v>
      </c>
    </row>
    <row r="2358" spans="1:17" ht="19.5" customHeight="1" x14ac:dyDescent="0.2">
      <c r="A2358" s="12">
        <v>7334</v>
      </c>
      <c r="B2358" s="6" t="s">
        <v>749</v>
      </c>
      <c r="C2358" s="12">
        <v>41078</v>
      </c>
      <c r="D2358" s="6" t="s">
        <v>3762</v>
      </c>
      <c r="E2358" s="13">
        <v>43011</v>
      </c>
      <c r="F2358" s="13">
        <v>44415</v>
      </c>
      <c r="H2358" s="6" t="s">
        <v>7945</v>
      </c>
      <c r="I2358" s="6" t="s">
        <v>7955</v>
      </c>
      <c r="J2358" s="14">
        <v>-0.23269999999999999</v>
      </c>
      <c r="K2358" s="14">
        <v>0.12570000000000001</v>
      </c>
      <c r="L2358" s="15">
        <f t="shared" si="148"/>
        <v>-0.3584</v>
      </c>
      <c r="M2358" s="11">
        <f t="shared" si="149"/>
        <v>0</v>
      </c>
      <c r="N2358" s="11">
        <f>VLOOKUP(E2358,Nasdaq!$A$2:$F$3174,5,1)</f>
        <v>6531.7099609999996</v>
      </c>
      <c r="O2358" s="11">
        <f>VLOOKUP(F2358,Nasdaq!$A$2:$F$3174,5,1)</f>
        <v>11010.980469</v>
      </c>
      <c r="P2358" s="11">
        <f t="shared" si="150"/>
        <v>1404</v>
      </c>
      <c r="Q2358" s="15">
        <f t="shared" si="151"/>
        <v>0.59320027272370579</v>
      </c>
    </row>
    <row r="2359" spans="1:17" ht="19.5" customHeight="1" x14ac:dyDescent="0.2">
      <c r="A2359" s="12">
        <v>7364</v>
      </c>
      <c r="B2359" s="6" t="s">
        <v>750</v>
      </c>
      <c r="C2359" s="12">
        <v>14947</v>
      </c>
      <c r="D2359" s="6" t="s">
        <v>3763</v>
      </c>
      <c r="E2359" s="13">
        <v>41373</v>
      </c>
      <c r="F2359" s="13">
        <v>44415</v>
      </c>
      <c r="H2359" s="6" t="s">
        <v>7947</v>
      </c>
      <c r="I2359" s="6" t="s">
        <v>8063</v>
      </c>
      <c r="J2359" s="14">
        <v>0.12619999999999998</v>
      </c>
      <c r="K2359" s="14">
        <v>0.13220000000000001</v>
      </c>
      <c r="L2359" s="15">
        <f t="shared" si="148"/>
        <v>-6.0000000000000331E-3</v>
      </c>
      <c r="M2359" s="11">
        <f t="shared" si="149"/>
        <v>0</v>
      </c>
      <c r="N2359" s="11">
        <f>VLOOKUP(E2359,Nasdaq!$A$2:$F$3174,5,1)</f>
        <v>3237.860107</v>
      </c>
      <c r="O2359" s="11">
        <f>VLOOKUP(F2359,Nasdaq!$A$2:$F$3174,5,1)</f>
        <v>11010.980469</v>
      </c>
      <c r="P2359" s="11">
        <f t="shared" si="150"/>
        <v>3042</v>
      </c>
      <c r="Q2359" s="15">
        <f t="shared" si="151"/>
        <v>0.29405770770335909</v>
      </c>
    </row>
    <row r="2360" spans="1:17" ht="19.5" customHeight="1" x14ac:dyDescent="0.2">
      <c r="A2360" s="12">
        <v>6676</v>
      </c>
      <c r="B2360" s="6" t="s">
        <v>751</v>
      </c>
      <c r="C2360" s="12">
        <v>40567</v>
      </c>
      <c r="D2360" s="6" t="s">
        <v>3764</v>
      </c>
      <c r="E2360" s="13">
        <v>41260</v>
      </c>
      <c r="F2360" s="13">
        <v>44415</v>
      </c>
      <c r="H2360" s="6" t="s">
        <v>7947</v>
      </c>
      <c r="I2360" s="6" t="s">
        <v>8063</v>
      </c>
      <c r="J2360" s="14">
        <v>5.33E-2</v>
      </c>
      <c r="K2360" s="14">
        <v>0.14119999999999999</v>
      </c>
      <c r="L2360" s="15">
        <f t="shared" si="148"/>
        <v>-8.7899999999999992E-2</v>
      </c>
      <c r="M2360" s="11">
        <f t="shared" si="149"/>
        <v>0</v>
      </c>
      <c r="N2360" s="11">
        <f>VLOOKUP(E2360,Nasdaq!$A$2:$F$3174,5,1)</f>
        <v>3010.6000979999999</v>
      </c>
      <c r="O2360" s="11">
        <f>VLOOKUP(F2360,Nasdaq!$A$2:$F$3174,5,1)</f>
        <v>11010.980469</v>
      </c>
      <c r="P2360" s="11">
        <f t="shared" si="150"/>
        <v>3155</v>
      </c>
      <c r="Q2360" s="15">
        <f t="shared" si="151"/>
        <v>0.2734182933684291</v>
      </c>
    </row>
    <row r="2361" spans="1:17" ht="19.5" customHeight="1" x14ac:dyDescent="0.2">
      <c r="A2361" s="12">
        <v>7582</v>
      </c>
      <c r="B2361" s="6" t="s">
        <v>752</v>
      </c>
      <c r="C2361" s="12">
        <v>40808</v>
      </c>
      <c r="D2361" s="6" t="s">
        <v>3765</v>
      </c>
      <c r="E2361" s="13">
        <v>42101</v>
      </c>
      <c r="F2361" s="13">
        <v>44415</v>
      </c>
      <c r="H2361" s="6" t="s">
        <v>7947</v>
      </c>
      <c r="I2361" s="6" t="s">
        <v>8138</v>
      </c>
      <c r="J2361" s="14">
        <v>-0.2273</v>
      </c>
      <c r="K2361" s="14">
        <v>0.1167</v>
      </c>
      <c r="L2361" s="15">
        <f t="shared" si="148"/>
        <v>-0.34399999999999997</v>
      </c>
      <c r="M2361" s="11">
        <f t="shared" si="149"/>
        <v>0</v>
      </c>
      <c r="N2361" s="11">
        <f>VLOOKUP(E2361,Nasdaq!$A$2:$F$3174,5,1)</f>
        <v>4910.2299800000001</v>
      </c>
      <c r="O2361" s="11">
        <f>VLOOKUP(F2361,Nasdaq!$A$2:$F$3174,5,1)</f>
        <v>11010.980469</v>
      </c>
      <c r="P2361" s="11">
        <f t="shared" si="150"/>
        <v>2314</v>
      </c>
      <c r="Q2361" s="15">
        <f t="shared" si="151"/>
        <v>0.44593982241030095</v>
      </c>
    </row>
    <row r="2362" spans="1:17" ht="19.5" customHeight="1" x14ac:dyDescent="0.2">
      <c r="A2362" s="12">
        <v>8055</v>
      </c>
      <c r="B2362" s="6" t="s">
        <v>753</v>
      </c>
      <c r="C2362" s="12">
        <v>46790</v>
      </c>
      <c r="D2362" s="6" t="s">
        <v>3766</v>
      </c>
      <c r="E2362" s="13">
        <v>43649</v>
      </c>
      <c r="F2362" s="13">
        <v>44415</v>
      </c>
      <c r="G2362" s="13">
        <v>43649</v>
      </c>
      <c r="H2362" s="6" t="s">
        <v>7944</v>
      </c>
      <c r="I2362" s="6" t="s">
        <v>7996</v>
      </c>
      <c r="J2362" s="14">
        <v>-0.38079999999999997</v>
      </c>
      <c r="K2362" s="14">
        <v>0.13689999999999999</v>
      </c>
      <c r="L2362" s="15">
        <f t="shared" si="148"/>
        <v>-0.51769999999999994</v>
      </c>
      <c r="M2362" s="11">
        <f t="shared" si="149"/>
        <v>0</v>
      </c>
      <c r="N2362" s="11">
        <f>VLOOKUP(E2362,Nasdaq!$A$2:$F$3174,5,1)</f>
        <v>8170.2299800000001</v>
      </c>
      <c r="O2362" s="11">
        <f>VLOOKUP(F2362,Nasdaq!$A$2:$F$3174,5,1)</f>
        <v>11010.980469</v>
      </c>
      <c r="P2362" s="11">
        <f t="shared" si="150"/>
        <v>766</v>
      </c>
      <c r="Q2362" s="15">
        <f t="shared" si="151"/>
        <v>0.74200828189529022</v>
      </c>
    </row>
    <row r="2363" spans="1:17" ht="19.5" customHeight="1" x14ac:dyDescent="0.2">
      <c r="A2363" s="12">
        <v>6458</v>
      </c>
      <c r="B2363" s="6" t="s">
        <v>754</v>
      </c>
      <c r="C2363" s="12">
        <v>36302</v>
      </c>
      <c r="D2363" s="6" t="s">
        <v>3767</v>
      </c>
      <c r="E2363" s="13">
        <v>41515</v>
      </c>
      <c r="F2363" s="13">
        <v>44415</v>
      </c>
      <c r="H2363" s="6" t="s">
        <v>7946</v>
      </c>
      <c r="I2363" s="6" t="s">
        <v>8008</v>
      </c>
      <c r="J2363" s="14">
        <v>5.1399999999999994E-2</v>
      </c>
      <c r="K2363" s="14">
        <v>0.13170000000000001</v>
      </c>
      <c r="L2363" s="15">
        <f t="shared" si="148"/>
        <v>-8.030000000000001E-2</v>
      </c>
      <c r="M2363" s="11">
        <f t="shared" si="149"/>
        <v>0</v>
      </c>
      <c r="N2363" s="11">
        <f>VLOOKUP(E2363,Nasdaq!$A$2:$F$3174,5,1)</f>
        <v>3620.3000489999999</v>
      </c>
      <c r="O2363" s="11">
        <f>VLOOKUP(F2363,Nasdaq!$A$2:$F$3174,5,1)</f>
        <v>11010.980469</v>
      </c>
      <c r="P2363" s="11">
        <f t="shared" si="150"/>
        <v>2900</v>
      </c>
      <c r="Q2363" s="15">
        <f t="shared" si="151"/>
        <v>0.3287903255868701</v>
      </c>
    </row>
    <row r="2364" spans="1:17" ht="19.5" customHeight="1" x14ac:dyDescent="0.2">
      <c r="A2364" s="12">
        <v>6458</v>
      </c>
      <c r="B2364" s="6" t="s">
        <v>754</v>
      </c>
      <c r="C2364" s="12">
        <v>41076</v>
      </c>
      <c r="D2364" s="6" t="s">
        <v>3768</v>
      </c>
      <c r="E2364" s="13">
        <v>41136</v>
      </c>
      <c r="F2364" s="13">
        <v>44415</v>
      </c>
      <c r="H2364" s="6" t="s">
        <v>7944</v>
      </c>
      <c r="I2364" s="6" t="s">
        <v>8086</v>
      </c>
      <c r="J2364" s="14">
        <v>-0.34350000000000003</v>
      </c>
      <c r="K2364" s="14">
        <v>0.1384</v>
      </c>
      <c r="L2364" s="15">
        <f t="shared" si="148"/>
        <v>-0.4819</v>
      </c>
      <c r="M2364" s="11">
        <f t="shared" si="149"/>
        <v>0</v>
      </c>
      <c r="N2364" s="11">
        <f>VLOOKUP(E2364,Nasdaq!$A$2:$F$3174,5,1)</f>
        <v>3030.929932</v>
      </c>
      <c r="O2364" s="11">
        <f>VLOOKUP(F2364,Nasdaq!$A$2:$F$3174,5,1)</f>
        <v>11010.980469</v>
      </c>
      <c r="P2364" s="11">
        <f t="shared" si="150"/>
        <v>3279</v>
      </c>
      <c r="Q2364" s="15">
        <f t="shared" si="151"/>
        <v>0.27526460585962886</v>
      </c>
    </row>
    <row r="2365" spans="1:17" ht="19.5" customHeight="1" x14ac:dyDescent="0.2">
      <c r="A2365" s="12">
        <v>7697</v>
      </c>
      <c r="B2365" s="6" t="s">
        <v>755</v>
      </c>
      <c r="C2365" s="12">
        <v>44735</v>
      </c>
      <c r="D2365" s="6" t="s">
        <v>3769</v>
      </c>
      <c r="E2365" s="13">
        <v>42741</v>
      </c>
      <c r="F2365" s="13">
        <v>44415</v>
      </c>
      <c r="H2365" s="6" t="s">
        <v>7949</v>
      </c>
      <c r="I2365" s="6" t="s">
        <v>7973</v>
      </c>
      <c r="J2365" s="14">
        <v>-0.53759999999999997</v>
      </c>
      <c r="K2365" s="14">
        <v>0.1356</v>
      </c>
      <c r="L2365" s="15">
        <f t="shared" si="148"/>
        <v>-0.67320000000000002</v>
      </c>
      <c r="M2365" s="11">
        <f t="shared" si="149"/>
        <v>0</v>
      </c>
      <c r="N2365" s="11">
        <f>VLOOKUP(E2365,Nasdaq!$A$2:$F$3174,5,1)</f>
        <v>5521.0600590000004</v>
      </c>
      <c r="O2365" s="11">
        <f>VLOOKUP(F2365,Nasdaq!$A$2:$F$3174,5,1)</f>
        <v>11010.980469</v>
      </c>
      <c r="P2365" s="11">
        <f t="shared" si="150"/>
        <v>1674</v>
      </c>
      <c r="Q2365" s="15">
        <f t="shared" si="151"/>
        <v>0.50141459357569051</v>
      </c>
    </row>
    <row r="2366" spans="1:17" ht="19.5" customHeight="1" x14ac:dyDescent="0.2">
      <c r="A2366" s="12">
        <v>5528</v>
      </c>
      <c r="B2366" s="6" t="s">
        <v>756</v>
      </c>
      <c r="C2366" s="12">
        <v>41788</v>
      </c>
      <c r="D2366" s="6" t="s">
        <v>2809</v>
      </c>
      <c r="E2366" s="13">
        <v>43185</v>
      </c>
      <c r="F2366" s="13">
        <v>43238</v>
      </c>
      <c r="H2366" s="6" t="s">
        <v>7944</v>
      </c>
      <c r="I2366" s="6" t="s">
        <v>8036</v>
      </c>
      <c r="J2366" s="14">
        <v>-0.32539999999999997</v>
      </c>
      <c r="K2366" s="14">
        <v>0.1744</v>
      </c>
      <c r="L2366" s="15">
        <f t="shared" si="148"/>
        <v>-0.49979999999999997</v>
      </c>
      <c r="M2366" s="11">
        <f t="shared" si="149"/>
        <v>0</v>
      </c>
      <c r="N2366" s="11">
        <f>VLOOKUP(E2366,Nasdaq!$A$2:$F$3174,5,1)</f>
        <v>7220.5400390000004</v>
      </c>
      <c r="O2366" s="11">
        <f>VLOOKUP(F2366,Nasdaq!$A$2:$F$3174,5,1)</f>
        <v>7354.3398440000001</v>
      </c>
      <c r="P2366" s="11">
        <f t="shared" si="150"/>
        <v>53</v>
      </c>
      <c r="Q2366" s="15">
        <f t="shared" si="151"/>
        <v>0.98180761908871683</v>
      </c>
    </row>
    <row r="2367" spans="1:17" ht="19.5" customHeight="1" x14ac:dyDescent="0.2">
      <c r="A2367" s="12">
        <v>6150</v>
      </c>
      <c r="B2367" s="6" t="s">
        <v>757</v>
      </c>
      <c r="C2367" s="12">
        <v>495</v>
      </c>
      <c r="D2367" s="6" t="s">
        <v>2623</v>
      </c>
      <c r="E2367" s="13">
        <v>40178</v>
      </c>
      <c r="F2367" s="13">
        <v>43677</v>
      </c>
      <c r="G2367" s="13">
        <v>43117</v>
      </c>
      <c r="H2367" s="6" t="s">
        <v>7944</v>
      </c>
      <c r="I2367" s="6" t="s">
        <v>8003</v>
      </c>
      <c r="J2367" s="14">
        <v>-5.5000000000000005E-3</v>
      </c>
      <c r="K2367" s="14">
        <v>0.1313</v>
      </c>
      <c r="L2367" s="15">
        <f t="shared" si="148"/>
        <v>-0.1368</v>
      </c>
      <c r="M2367" s="11">
        <f t="shared" si="149"/>
        <v>0</v>
      </c>
      <c r="N2367" s="11">
        <f>VLOOKUP(E2367,Nasdaq!$A$2:$F$3174,5,1)</f>
        <v>2269.1499020000001</v>
      </c>
      <c r="O2367" s="11">
        <f>VLOOKUP(F2367,Nasdaq!$A$2:$F$3174,5,1)</f>
        <v>8175.419922</v>
      </c>
      <c r="P2367" s="11">
        <f t="shared" si="150"/>
        <v>3499</v>
      </c>
      <c r="Q2367" s="15">
        <f t="shared" si="151"/>
        <v>0.27755787481977251</v>
      </c>
    </row>
    <row r="2368" spans="1:17" ht="19.5" customHeight="1" x14ac:dyDescent="0.2">
      <c r="A2368" s="12">
        <v>9177</v>
      </c>
      <c r="B2368" s="6" t="s">
        <v>758</v>
      </c>
      <c r="C2368" s="12">
        <v>106</v>
      </c>
      <c r="D2368" s="6" t="s">
        <v>3770</v>
      </c>
      <c r="E2368" s="13">
        <v>43178</v>
      </c>
      <c r="F2368" s="13">
        <v>44415</v>
      </c>
      <c r="H2368" s="6" t="s">
        <v>7946</v>
      </c>
      <c r="I2368" s="6" t="s">
        <v>8027</v>
      </c>
      <c r="J2368" s="14">
        <v>0.74580000000000002</v>
      </c>
      <c r="K2368" s="14">
        <v>0.115</v>
      </c>
      <c r="L2368" s="15">
        <f t="shared" si="148"/>
        <v>0.63080000000000003</v>
      </c>
      <c r="M2368" s="11">
        <f t="shared" si="149"/>
        <v>1</v>
      </c>
      <c r="N2368" s="11">
        <f>VLOOKUP(E2368,Nasdaq!$A$2:$F$3174,5,1)</f>
        <v>7344.2402339999999</v>
      </c>
      <c r="O2368" s="11">
        <f>VLOOKUP(F2368,Nasdaq!$A$2:$F$3174,5,1)</f>
        <v>11010.980469</v>
      </c>
      <c r="P2368" s="11">
        <f t="shared" si="150"/>
        <v>1237</v>
      </c>
      <c r="Q2368" s="15">
        <f t="shared" si="151"/>
        <v>0.66699299322920536</v>
      </c>
    </row>
    <row r="2369" spans="1:17" ht="19.5" customHeight="1" x14ac:dyDescent="0.2">
      <c r="A2369" s="12">
        <v>5959</v>
      </c>
      <c r="B2369" s="6" t="s">
        <v>759</v>
      </c>
      <c r="C2369" s="12">
        <v>11682</v>
      </c>
      <c r="D2369" s="6" t="s">
        <v>3771</v>
      </c>
      <c r="E2369" s="13">
        <v>41591</v>
      </c>
      <c r="F2369" s="13">
        <v>44415</v>
      </c>
      <c r="H2369" s="6" t="s">
        <v>7947</v>
      </c>
      <c r="I2369" s="6" t="s">
        <v>8097</v>
      </c>
      <c r="J2369" s="14">
        <v>-2.3E-2</v>
      </c>
      <c r="K2369" s="14">
        <v>0.12119999999999999</v>
      </c>
      <c r="L2369" s="15">
        <f t="shared" si="148"/>
        <v>-0.14419999999999999</v>
      </c>
      <c r="M2369" s="11">
        <f t="shared" si="149"/>
        <v>0</v>
      </c>
      <c r="N2369" s="11">
        <f>VLOOKUP(E2369,Nasdaq!$A$2:$F$3174,5,1)</f>
        <v>3965.580078</v>
      </c>
      <c r="O2369" s="11">
        <f>VLOOKUP(F2369,Nasdaq!$A$2:$F$3174,5,1)</f>
        <v>11010.980469</v>
      </c>
      <c r="P2369" s="11">
        <f t="shared" si="150"/>
        <v>2824</v>
      </c>
      <c r="Q2369" s="15">
        <f t="shared" si="151"/>
        <v>0.36014812832737214</v>
      </c>
    </row>
    <row r="2370" spans="1:17" ht="19.5" customHeight="1" x14ac:dyDescent="0.2">
      <c r="A2370" s="12">
        <v>5959</v>
      </c>
      <c r="B2370" s="6" t="s">
        <v>759</v>
      </c>
      <c r="C2370" s="12">
        <v>11575</v>
      </c>
      <c r="D2370" s="6" t="s">
        <v>3587</v>
      </c>
      <c r="E2370" s="13">
        <v>41596</v>
      </c>
      <c r="F2370" s="13">
        <v>44415</v>
      </c>
      <c r="H2370" s="6" t="s">
        <v>7947</v>
      </c>
      <c r="I2370" s="6" t="s">
        <v>8097</v>
      </c>
      <c r="J2370" s="14">
        <v>-3.8599999999999995E-2</v>
      </c>
      <c r="K2370" s="14">
        <v>0.12050000000000001</v>
      </c>
      <c r="L2370" s="15">
        <f t="shared" si="148"/>
        <v>-0.15910000000000002</v>
      </c>
      <c r="M2370" s="11">
        <f t="shared" si="149"/>
        <v>0</v>
      </c>
      <c r="N2370" s="11">
        <f>VLOOKUP(E2370,Nasdaq!$A$2:$F$3174,5,1)</f>
        <v>3949.070068</v>
      </c>
      <c r="O2370" s="11">
        <f>VLOOKUP(F2370,Nasdaq!$A$2:$F$3174,5,1)</f>
        <v>11010.980469</v>
      </c>
      <c r="P2370" s="11">
        <f t="shared" si="150"/>
        <v>2819</v>
      </c>
      <c r="Q2370" s="15">
        <f t="shared" si="151"/>
        <v>0.35864871567724227</v>
      </c>
    </row>
    <row r="2371" spans="1:17" ht="19.5" customHeight="1" x14ac:dyDescent="0.2">
      <c r="A2371" s="12">
        <v>6393</v>
      </c>
      <c r="B2371" s="6" t="s">
        <v>760</v>
      </c>
      <c r="C2371" s="12">
        <v>40881</v>
      </c>
      <c r="D2371" s="6" t="s">
        <v>3579</v>
      </c>
      <c r="E2371" s="13">
        <v>42724</v>
      </c>
      <c r="F2371" s="13">
        <v>44415</v>
      </c>
      <c r="H2371" s="6" t="s">
        <v>7947</v>
      </c>
      <c r="I2371" s="6" t="s">
        <v>8138</v>
      </c>
      <c r="J2371" s="14">
        <v>-0.1012</v>
      </c>
      <c r="K2371" s="14">
        <v>0.1358</v>
      </c>
      <c r="L2371" s="15">
        <f t="shared" si="148"/>
        <v>-0.23699999999999999</v>
      </c>
      <c r="M2371" s="11">
        <f t="shared" si="149"/>
        <v>0</v>
      </c>
      <c r="N2371" s="11">
        <f>VLOOKUP(E2371,Nasdaq!$A$2:$F$3174,5,1)</f>
        <v>5483.9399409999996</v>
      </c>
      <c r="O2371" s="11">
        <f>VLOOKUP(F2371,Nasdaq!$A$2:$F$3174,5,1)</f>
        <v>11010.980469</v>
      </c>
      <c r="P2371" s="11">
        <f t="shared" si="150"/>
        <v>1691</v>
      </c>
      <c r="Q2371" s="15">
        <f t="shared" si="151"/>
        <v>0.49804339857701796</v>
      </c>
    </row>
    <row r="2372" spans="1:17" ht="19.5" customHeight="1" x14ac:dyDescent="0.2">
      <c r="A2372" s="12">
        <v>6084</v>
      </c>
      <c r="B2372" s="6" t="s">
        <v>761</v>
      </c>
      <c r="C2372" s="12">
        <v>33236</v>
      </c>
      <c r="D2372" s="6" t="s">
        <v>3772</v>
      </c>
      <c r="E2372" s="13">
        <v>41264</v>
      </c>
      <c r="F2372" s="13">
        <v>44415</v>
      </c>
      <c r="H2372" s="6" t="s">
        <v>7949</v>
      </c>
      <c r="I2372" s="6" t="s">
        <v>8068</v>
      </c>
      <c r="J2372" s="14">
        <v>3.3599999999999998E-2</v>
      </c>
      <c r="K2372" s="14">
        <v>0.1414</v>
      </c>
      <c r="L2372" s="15">
        <f t="shared" si="148"/>
        <v>-0.10780000000000001</v>
      </c>
      <c r="M2372" s="11">
        <f t="shared" si="149"/>
        <v>0</v>
      </c>
      <c r="N2372" s="11">
        <f>VLOOKUP(E2372,Nasdaq!$A$2:$F$3174,5,1)</f>
        <v>3021.01001</v>
      </c>
      <c r="O2372" s="11">
        <f>VLOOKUP(F2372,Nasdaq!$A$2:$F$3174,5,1)</f>
        <v>11010.980469</v>
      </c>
      <c r="P2372" s="11">
        <f t="shared" si="150"/>
        <v>3151</v>
      </c>
      <c r="Q2372" s="15">
        <f t="shared" si="151"/>
        <v>0.27436370590487247</v>
      </c>
    </row>
    <row r="2373" spans="1:17" ht="19.5" customHeight="1" x14ac:dyDescent="0.2">
      <c r="A2373" s="12">
        <v>5241</v>
      </c>
      <c r="B2373" s="6" t="s">
        <v>762</v>
      </c>
      <c r="C2373" s="12">
        <v>4845</v>
      </c>
      <c r="D2373" s="6" t="s">
        <v>3773</v>
      </c>
      <c r="E2373" s="13">
        <v>41712</v>
      </c>
      <c r="F2373" s="13">
        <v>44415</v>
      </c>
      <c r="H2373" s="6" t="s">
        <v>7949</v>
      </c>
      <c r="I2373" s="6" t="s">
        <v>8163</v>
      </c>
      <c r="J2373" s="14">
        <v>-7.8200000000000006E-2</v>
      </c>
      <c r="K2373" s="14">
        <v>0.1208</v>
      </c>
      <c r="L2373" s="15">
        <f t="shared" si="148"/>
        <v>-0.19900000000000001</v>
      </c>
      <c r="M2373" s="11">
        <f t="shared" si="149"/>
        <v>0</v>
      </c>
      <c r="N2373" s="11">
        <f>VLOOKUP(E2373,Nasdaq!$A$2:$F$3174,5,1)</f>
        <v>4245.3999020000001</v>
      </c>
      <c r="O2373" s="11">
        <f>VLOOKUP(F2373,Nasdaq!$A$2:$F$3174,5,1)</f>
        <v>11010.980469</v>
      </c>
      <c r="P2373" s="11">
        <f t="shared" si="150"/>
        <v>2703</v>
      </c>
      <c r="Q2373" s="15">
        <f t="shared" si="151"/>
        <v>0.38556094210114994</v>
      </c>
    </row>
    <row r="2374" spans="1:17" ht="19.5" customHeight="1" x14ac:dyDescent="0.2">
      <c r="A2374" s="12">
        <v>6082</v>
      </c>
      <c r="B2374" s="6" t="s">
        <v>763</v>
      </c>
      <c r="C2374" s="12">
        <v>41092</v>
      </c>
      <c r="D2374" s="6" t="s">
        <v>3774</v>
      </c>
      <c r="E2374" s="13">
        <v>41263</v>
      </c>
      <c r="F2374" s="13">
        <v>44415</v>
      </c>
      <c r="H2374" s="6" t="s">
        <v>7948</v>
      </c>
      <c r="I2374" s="6" t="s">
        <v>8029</v>
      </c>
      <c r="J2374" s="14">
        <v>0.10869999999999999</v>
      </c>
      <c r="K2374" s="14">
        <v>0.1399</v>
      </c>
      <c r="L2374" s="15">
        <f t="shared" si="148"/>
        <v>-3.1200000000000006E-2</v>
      </c>
      <c r="M2374" s="11">
        <f t="shared" si="149"/>
        <v>0</v>
      </c>
      <c r="N2374" s="11">
        <f>VLOOKUP(E2374,Nasdaq!$A$2:$F$3174,5,1)</f>
        <v>3050.389893</v>
      </c>
      <c r="O2374" s="11">
        <f>VLOOKUP(F2374,Nasdaq!$A$2:$F$3174,5,1)</f>
        <v>11010.980469</v>
      </c>
      <c r="P2374" s="11">
        <f t="shared" si="150"/>
        <v>3152</v>
      </c>
      <c r="Q2374" s="15">
        <f t="shared" si="151"/>
        <v>0.27703194143314608</v>
      </c>
    </row>
    <row r="2375" spans="1:17" ht="19.5" customHeight="1" x14ac:dyDescent="0.2">
      <c r="A2375" s="12">
        <v>5534</v>
      </c>
      <c r="B2375" s="6" t="s">
        <v>764</v>
      </c>
      <c r="C2375" s="12">
        <v>22878</v>
      </c>
      <c r="D2375" s="6" t="s">
        <v>3775</v>
      </c>
      <c r="E2375" s="13">
        <v>42921</v>
      </c>
      <c r="F2375" s="13">
        <v>44034</v>
      </c>
      <c r="H2375" s="6" t="s">
        <v>7947</v>
      </c>
      <c r="I2375" s="6" t="s">
        <v>7957</v>
      </c>
      <c r="J2375" s="14">
        <v>-0.2278</v>
      </c>
      <c r="K2375" s="14">
        <v>0.1245</v>
      </c>
      <c r="L2375" s="15">
        <f t="shared" si="148"/>
        <v>-0.3523</v>
      </c>
      <c r="M2375" s="11">
        <f t="shared" si="149"/>
        <v>0</v>
      </c>
      <c r="N2375" s="11">
        <f>VLOOKUP(E2375,Nasdaq!$A$2:$F$3174,5,1)</f>
        <v>6150.8598629999997</v>
      </c>
      <c r="O2375" s="11">
        <f>VLOOKUP(F2375,Nasdaq!$A$2:$F$3174,5,1)</f>
        <v>10706.129883</v>
      </c>
      <c r="P2375" s="11">
        <f t="shared" si="150"/>
        <v>1113</v>
      </c>
      <c r="Q2375" s="15">
        <f t="shared" si="151"/>
        <v>0.57451836673084966</v>
      </c>
    </row>
    <row r="2376" spans="1:17" ht="19.5" customHeight="1" x14ac:dyDescent="0.2">
      <c r="A2376" s="12">
        <v>8811</v>
      </c>
      <c r="B2376" s="6" t="s">
        <v>765</v>
      </c>
      <c r="C2376" s="12">
        <v>47714</v>
      </c>
      <c r="D2376" s="6" t="s">
        <v>3776</v>
      </c>
      <c r="E2376" s="13">
        <v>43768</v>
      </c>
      <c r="F2376" s="13">
        <v>44415</v>
      </c>
      <c r="H2376" s="6" t="s">
        <v>7947</v>
      </c>
      <c r="I2376" s="6" t="s">
        <v>7994</v>
      </c>
      <c r="J2376" s="14">
        <v>0.18359999999999999</v>
      </c>
      <c r="K2376" s="14">
        <v>0.15620000000000001</v>
      </c>
      <c r="L2376" s="15">
        <f t="shared" si="148"/>
        <v>2.739999999999998E-2</v>
      </c>
      <c r="M2376" s="11">
        <f t="shared" si="149"/>
        <v>1</v>
      </c>
      <c r="N2376" s="11">
        <f>VLOOKUP(E2376,Nasdaq!$A$2:$F$3174,5,1)</f>
        <v>8303.9804690000001</v>
      </c>
      <c r="O2376" s="11">
        <f>VLOOKUP(F2376,Nasdaq!$A$2:$F$3174,5,1)</f>
        <v>11010.980469</v>
      </c>
      <c r="P2376" s="11">
        <f t="shared" si="150"/>
        <v>647</v>
      </c>
      <c r="Q2376" s="15">
        <f t="shared" si="151"/>
        <v>0.75415540096376499</v>
      </c>
    </row>
    <row r="2377" spans="1:17" ht="19.5" customHeight="1" x14ac:dyDescent="0.2">
      <c r="A2377" s="12">
        <v>5341</v>
      </c>
      <c r="B2377" s="6" t="s">
        <v>766</v>
      </c>
      <c r="C2377" s="12">
        <v>41140</v>
      </c>
      <c r="D2377" s="6" t="s">
        <v>3777</v>
      </c>
      <c r="E2377" s="13">
        <v>42398</v>
      </c>
      <c r="F2377" s="13">
        <v>42772</v>
      </c>
      <c r="H2377" s="6" t="s">
        <v>7950</v>
      </c>
      <c r="I2377" s="6" t="s">
        <v>8032</v>
      </c>
      <c r="J2377" s="14">
        <v>-0.72870000000000001</v>
      </c>
      <c r="K2377" s="14">
        <v>0.2026</v>
      </c>
      <c r="L2377" s="15">
        <f t="shared" si="148"/>
        <v>-0.93130000000000002</v>
      </c>
      <c r="M2377" s="11">
        <f t="shared" si="149"/>
        <v>0</v>
      </c>
      <c r="N2377" s="11">
        <f>VLOOKUP(E2377,Nasdaq!$A$2:$F$3174,5,1)</f>
        <v>4613.9501950000003</v>
      </c>
      <c r="O2377" s="11">
        <f>VLOOKUP(F2377,Nasdaq!$A$2:$F$3174,5,1)</f>
        <v>5663.5498049999997</v>
      </c>
      <c r="P2377" s="11">
        <f t="shared" si="150"/>
        <v>374</v>
      </c>
      <c r="Q2377" s="15">
        <f t="shared" si="151"/>
        <v>0.81467582728200427</v>
      </c>
    </row>
    <row r="2378" spans="1:17" ht="19.5" customHeight="1" x14ac:dyDescent="0.2">
      <c r="A2378" s="12">
        <v>6087</v>
      </c>
      <c r="B2378" s="6" t="s">
        <v>767</v>
      </c>
      <c r="C2378" s="12">
        <v>41737</v>
      </c>
      <c r="D2378" s="6" t="s">
        <v>2647</v>
      </c>
      <c r="E2378" s="13">
        <v>43157</v>
      </c>
      <c r="F2378" s="13">
        <v>44415</v>
      </c>
      <c r="H2378" s="6" t="s">
        <v>7947</v>
      </c>
      <c r="I2378" s="6" t="s">
        <v>8035</v>
      </c>
      <c r="J2378" s="14">
        <v>-0.92110000000000003</v>
      </c>
      <c r="K2378" s="14">
        <v>0.1018</v>
      </c>
      <c r="L2378" s="15">
        <f t="shared" si="148"/>
        <v>-1.0228999999999999</v>
      </c>
      <c r="M2378" s="11">
        <f t="shared" si="149"/>
        <v>0</v>
      </c>
      <c r="N2378" s="11">
        <f>VLOOKUP(E2378,Nasdaq!$A$2:$F$3174,5,1)</f>
        <v>7421.4599609999996</v>
      </c>
      <c r="O2378" s="11">
        <f>VLOOKUP(F2378,Nasdaq!$A$2:$F$3174,5,1)</f>
        <v>11010.980469</v>
      </c>
      <c r="P2378" s="11">
        <f t="shared" si="150"/>
        <v>1258</v>
      </c>
      <c r="Q2378" s="15">
        <f t="shared" si="151"/>
        <v>0.67400594873348907</v>
      </c>
    </row>
    <row r="2379" spans="1:17" ht="19.5" customHeight="1" x14ac:dyDescent="0.2">
      <c r="A2379" s="12">
        <v>5784</v>
      </c>
      <c r="B2379" s="6" t="s">
        <v>768</v>
      </c>
      <c r="C2379" s="12">
        <v>23322</v>
      </c>
      <c r="D2379" s="6" t="s">
        <v>3778</v>
      </c>
      <c r="E2379" s="13">
        <v>42142</v>
      </c>
      <c r="F2379" s="13">
        <v>44415</v>
      </c>
      <c r="H2379" s="6" t="s">
        <v>7948</v>
      </c>
      <c r="I2379" s="6" t="s">
        <v>7986</v>
      </c>
      <c r="J2379" s="14">
        <v>8.900000000000001E-2</v>
      </c>
      <c r="K2379" s="14">
        <v>0.11349999999999999</v>
      </c>
      <c r="L2379" s="15">
        <f t="shared" si="148"/>
        <v>-2.449999999999998E-2</v>
      </c>
      <c r="M2379" s="11">
        <f t="shared" si="149"/>
        <v>0</v>
      </c>
      <c r="N2379" s="11">
        <f>VLOOKUP(E2379,Nasdaq!$A$2:$F$3174,5,1)</f>
        <v>5078.4399409999996</v>
      </c>
      <c r="O2379" s="11">
        <f>VLOOKUP(F2379,Nasdaq!$A$2:$F$3174,5,1)</f>
        <v>11010.980469</v>
      </c>
      <c r="P2379" s="11">
        <f t="shared" si="150"/>
        <v>2273</v>
      </c>
      <c r="Q2379" s="15">
        <f t="shared" si="151"/>
        <v>0.46121639144165</v>
      </c>
    </row>
    <row r="2380" spans="1:17" ht="19.5" customHeight="1" x14ac:dyDescent="0.2">
      <c r="A2380" s="12">
        <v>7982</v>
      </c>
      <c r="B2380" s="6" t="s">
        <v>769</v>
      </c>
      <c r="C2380" s="12">
        <v>41556</v>
      </c>
      <c r="D2380" s="6" t="s">
        <v>3779</v>
      </c>
      <c r="E2380" s="13">
        <v>43067</v>
      </c>
      <c r="F2380" s="13">
        <v>44415</v>
      </c>
      <c r="G2380" s="13">
        <v>43606</v>
      </c>
      <c r="H2380" s="6" t="s">
        <v>7950</v>
      </c>
      <c r="I2380" s="6" t="s">
        <v>8022</v>
      </c>
      <c r="J2380" s="14">
        <v>-0.5383</v>
      </c>
      <c r="K2380" s="14">
        <v>0.11710000000000001</v>
      </c>
      <c r="L2380" s="15">
        <f t="shared" si="148"/>
        <v>-0.65539999999999998</v>
      </c>
      <c r="M2380" s="11">
        <f t="shared" si="149"/>
        <v>0</v>
      </c>
      <c r="N2380" s="11">
        <f>VLOOKUP(E2380,Nasdaq!$A$2:$F$3174,5,1)</f>
        <v>6912.3598629999997</v>
      </c>
      <c r="O2380" s="11">
        <f>VLOOKUP(F2380,Nasdaq!$A$2:$F$3174,5,1)</f>
        <v>11010.980469</v>
      </c>
      <c r="P2380" s="11">
        <f t="shared" si="150"/>
        <v>1348</v>
      </c>
      <c r="Q2380" s="15">
        <f t="shared" si="151"/>
        <v>0.62777029015686792</v>
      </c>
    </row>
    <row r="2381" spans="1:17" ht="19.5" customHeight="1" x14ac:dyDescent="0.2">
      <c r="A2381" s="12">
        <v>7324</v>
      </c>
      <c r="B2381" s="6" t="s">
        <v>6003</v>
      </c>
      <c r="C2381" s="12">
        <v>30232</v>
      </c>
      <c r="D2381" s="6" t="s">
        <v>6589</v>
      </c>
      <c r="E2381" s="13">
        <v>42361</v>
      </c>
      <c r="F2381" s="13">
        <v>44415</v>
      </c>
      <c r="G2381" s="13">
        <v>42528</v>
      </c>
      <c r="H2381" s="6" t="s">
        <v>7948</v>
      </c>
      <c r="I2381" s="6" t="s">
        <v>7986</v>
      </c>
      <c r="J2381" s="14">
        <v>-0.24350000000000002</v>
      </c>
      <c r="K2381" s="14">
        <v>0.13339999999999999</v>
      </c>
      <c r="L2381" s="15">
        <f t="shared" si="148"/>
        <v>-0.37690000000000001</v>
      </c>
      <c r="M2381" s="11">
        <f t="shared" si="149"/>
        <v>0</v>
      </c>
      <c r="N2381" s="11">
        <f>VLOOKUP(E2381,Nasdaq!$A$2:$F$3174,5,1)</f>
        <v>5045.9301759999998</v>
      </c>
      <c r="O2381" s="11">
        <f>VLOOKUP(F2381,Nasdaq!$A$2:$F$3174,5,1)</f>
        <v>11010.980469</v>
      </c>
      <c r="P2381" s="11">
        <f t="shared" si="150"/>
        <v>2054</v>
      </c>
      <c r="Q2381" s="15">
        <f t="shared" si="151"/>
        <v>0.45826395225196509</v>
      </c>
    </row>
    <row r="2382" spans="1:17" ht="19.5" customHeight="1" x14ac:dyDescent="0.2">
      <c r="A2382" s="12">
        <v>8000</v>
      </c>
      <c r="B2382" s="6" t="s">
        <v>770</v>
      </c>
      <c r="C2382" s="12">
        <v>25002</v>
      </c>
      <c r="D2382" s="6" t="s">
        <v>3781</v>
      </c>
      <c r="E2382" s="13">
        <v>43567</v>
      </c>
      <c r="F2382" s="13">
        <v>44415</v>
      </c>
      <c r="H2382" s="6" t="s">
        <v>7948</v>
      </c>
      <c r="I2382" s="6" t="s">
        <v>7959</v>
      </c>
      <c r="J2382" s="14">
        <v>-0.63519999999999999</v>
      </c>
      <c r="K2382" s="14">
        <v>0.1366</v>
      </c>
      <c r="L2382" s="15">
        <f t="shared" si="148"/>
        <v>-0.77180000000000004</v>
      </c>
      <c r="M2382" s="11">
        <f t="shared" si="149"/>
        <v>0</v>
      </c>
      <c r="N2382" s="11">
        <f>VLOOKUP(E2382,Nasdaq!$A$2:$F$3174,5,1)</f>
        <v>7984.1601559999999</v>
      </c>
      <c r="O2382" s="11">
        <f>VLOOKUP(F2382,Nasdaq!$A$2:$F$3174,5,1)</f>
        <v>11010.980469</v>
      </c>
      <c r="P2382" s="11">
        <f t="shared" si="150"/>
        <v>848</v>
      </c>
      <c r="Q2382" s="15">
        <f t="shared" si="151"/>
        <v>0.72510967301709139</v>
      </c>
    </row>
    <row r="2383" spans="1:17" ht="19.5" customHeight="1" x14ac:dyDescent="0.2">
      <c r="A2383" s="12">
        <v>6081</v>
      </c>
      <c r="B2383" s="6" t="s">
        <v>771</v>
      </c>
      <c r="C2383" s="12">
        <v>40832</v>
      </c>
      <c r="D2383" s="6" t="s">
        <v>3043</v>
      </c>
      <c r="E2383" s="13">
        <v>42779</v>
      </c>
      <c r="F2383" s="13">
        <v>44415</v>
      </c>
      <c r="H2383" s="6" t="s">
        <v>7948</v>
      </c>
      <c r="I2383" s="6" t="s">
        <v>7992</v>
      </c>
      <c r="J2383" s="14">
        <v>-0.12230000000000001</v>
      </c>
      <c r="K2383" s="14">
        <v>0.13300000000000001</v>
      </c>
      <c r="L2383" s="15">
        <f t="shared" si="148"/>
        <v>-0.25530000000000003</v>
      </c>
      <c r="M2383" s="11">
        <f t="shared" si="149"/>
        <v>0</v>
      </c>
      <c r="N2383" s="11">
        <f>VLOOKUP(E2383,Nasdaq!$A$2:$F$3174,5,1)</f>
        <v>5763.9599609999996</v>
      </c>
      <c r="O2383" s="11">
        <f>VLOOKUP(F2383,Nasdaq!$A$2:$F$3174,5,1)</f>
        <v>11010.980469</v>
      </c>
      <c r="P2383" s="11">
        <f t="shared" si="150"/>
        <v>1636</v>
      </c>
      <c r="Q2383" s="15">
        <f t="shared" si="151"/>
        <v>0.5234743831450529</v>
      </c>
    </row>
    <row r="2384" spans="1:17" ht="19.5" customHeight="1" x14ac:dyDescent="0.2">
      <c r="A2384" s="12">
        <v>6090</v>
      </c>
      <c r="B2384" s="6" t="s">
        <v>772</v>
      </c>
      <c r="C2384" s="12">
        <v>23827</v>
      </c>
      <c r="D2384" s="6" t="s">
        <v>3782</v>
      </c>
      <c r="E2384" s="13">
        <v>41419</v>
      </c>
      <c r="F2384" s="13">
        <v>44415</v>
      </c>
      <c r="H2384" s="6" t="s">
        <v>7951</v>
      </c>
      <c r="I2384" s="6" t="s">
        <v>7971</v>
      </c>
      <c r="J2384" s="14">
        <v>0.13930000000000001</v>
      </c>
      <c r="K2384" s="14">
        <v>0.12640000000000001</v>
      </c>
      <c r="L2384" s="15">
        <f t="shared" si="148"/>
        <v>1.2899999999999995E-2</v>
      </c>
      <c r="M2384" s="11">
        <f t="shared" si="149"/>
        <v>1</v>
      </c>
      <c r="N2384" s="11">
        <f>VLOOKUP(E2384,Nasdaq!$A$2:$F$3174,5,1)</f>
        <v>3459.139893</v>
      </c>
      <c r="O2384" s="11">
        <f>VLOOKUP(F2384,Nasdaq!$A$2:$F$3174,5,1)</f>
        <v>11010.980469</v>
      </c>
      <c r="P2384" s="11">
        <f t="shared" si="150"/>
        <v>2996</v>
      </c>
      <c r="Q2384" s="15">
        <f t="shared" si="151"/>
        <v>0.3141539997625119</v>
      </c>
    </row>
    <row r="2385" spans="1:17" ht="19.5" customHeight="1" x14ac:dyDescent="0.2">
      <c r="A2385" s="12">
        <v>6090</v>
      </c>
      <c r="B2385" s="6" t="s">
        <v>772</v>
      </c>
      <c r="C2385" s="12">
        <v>15026</v>
      </c>
      <c r="D2385" s="6" t="s">
        <v>3783</v>
      </c>
      <c r="E2385" s="13">
        <v>42027</v>
      </c>
      <c r="F2385" s="13">
        <v>44415</v>
      </c>
      <c r="H2385" s="6" t="s">
        <v>7951</v>
      </c>
      <c r="I2385" s="6" t="s">
        <v>7972</v>
      </c>
      <c r="J2385" s="14">
        <v>0.1082</v>
      </c>
      <c r="K2385" s="14">
        <v>0.11550000000000001</v>
      </c>
      <c r="L2385" s="15">
        <f t="shared" si="148"/>
        <v>-7.3000000000000009E-3</v>
      </c>
      <c r="M2385" s="11">
        <f t="shared" si="149"/>
        <v>0</v>
      </c>
      <c r="N2385" s="11">
        <f>VLOOKUP(E2385,Nasdaq!$A$2:$F$3174,5,1)</f>
        <v>4757.8798829999996</v>
      </c>
      <c r="O2385" s="11">
        <f>VLOOKUP(F2385,Nasdaq!$A$2:$F$3174,5,1)</f>
        <v>11010.980469</v>
      </c>
      <c r="P2385" s="11">
        <f t="shared" si="150"/>
        <v>2388</v>
      </c>
      <c r="Q2385" s="15">
        <f t="shared" si="151"/>
        <v>0.43210361481536891</v>
      </c>
    </row>
    <row r="2386" spans="1:17" ht="19.5" customHeight="1" x14ac:dyDescent="0.2">
      <c r="A2386" s="12">
        <v>6090</v>
      </c>
      <c r="B2386" s="6" t="s">
        <v>772</v>
      </c>
      <c r="C2386" s="12">
        <v>22752</v>
      </c>
      <c r="D2386" s="6" t="s">
        <v>3784</v>
      </c>
      <c r="E2386" s="13">
        <v>41654</v>
      </c>
      <c r="F2386" s="13">
        <v>44415</v>
      </c>
      <c r="H2386" s="6" t="s">
        <v>7944</v>
      </c>
      <c r="I2386" s="6" t="s">
        <v>7968</v>
      </c>
      <c r="J2386" s="14">
        <v>8.0600000000000005E-2</v>
      </c>
      <c r="K2386" s="14">
        <v>0.1177</v>
      </c>
      <c r="L2386" s="15">
        <f t="shared" si="148"/>
        <v>-3.7099999999999994E-2</v>
      </c>
      <c r="M2386" s="11">
        <f t="shared" si="149"/>
        <v>0</v>
      </c>
      <c r="N2386" s="11">
        <f>VLOOKUP(E2386,Nasdaq!$A$2:$F$3174,5,1)</f>
        <v>4214.8798829999996</v>
      </c>
      <c r="O2386" s="11">
        <f>VLOOKUP(F2386,Nasdaq!$A$2:$F$3174,5,1)</f>
        <v>11010.980469</v>
      </c>
      <c r="P2386" s="11">
        <f t="shared" si="150"/>
        <v>2761</v>
      </c>
      <c r="Q2386" s="15">
        <f t="shared" si="151"/>
        <v>0.38278915407333397</v>
      </c>
    </row>
    <row r="2387" spans="1:17" ht="19.5" customHeight="1" x14ac:dyDescent="0.2">
      <c r="A2387" s="12">
        <v>5922</v>
      </c>
      <c r="B2387" s="6" t="s">
        <v>5951</v>
      </c>
      <c r="C2387" s="12">
        <v>47533</v>
      </c>
      <c r="D2387" s="6" t="s">
        <v>6590</v>
      </c>
      <c r="E2387" s="13">
        <v>43433</v>
      </c>
      <c r="F2387" s="13">
        <v>44415</v>
      </c>
      <c r="G2387" s="13">
        <v>43741</v>
      </c>
      <c r="H2387" s="6" t="s">
        <v>7950</v>
      </c>
      <c r="I2387" s="6" t="s">
        <v>8092</v>
      </c>
      <c r="J2387" s="14">
        <v>0.19120000000000001</v>
      </c>
      <c r="K2387" s="14">
        <v>0.14929999999999999</v>
      </c>
      <c r="L2387" s="15">
        <f t="shared" si="148"/>
        <v>4.1900000000000021E-2</v>
      </c>
      <c r="M2387" s="11">
        <f t="shared" si="149"/>
        <v>1</v>
      </c>
      <c r="N2387" s="11">
        <f>VLOOKUP(E2387,Nasdaq!$A$2:$F$3174,5,1)</f>
        <v>7273.080078</v>
      </c>
      <c r="O2387" s="11">
        <f>VLOOKUP(F2387,Nasdaq!$A$2:$F$3174,5,1)</f>
        <v>11010.980469</v>
      </c>
      <c r="P2387" s="11">
        <f t="shared" si="150"/>
        <v>982</v>
      </c>
      <c r="Q2387" s="15">
        <f t="shared" si="151"/>
        <v>0.66053050531059665</v>
      </c>
    </row>
    <row r="2388" spans="1:17" ht="19.5" customHeight="1" x14ac:dyDescent="0.2">
      <c r="A2388" s="12">
        <v>5029</v>
      </c>
      <c r="B2388" s="6" t="s">
        <v>773</v>
      </c>
      <c r="C2388" s="12">
        <v>2589</v>
      </c>
      <c r="D2388" s="6" t="s">
        <v>2936</v>
      </c>
      <c r="E2388" s="13">
        <v>40822</v>
      </c>
      <c r="F2388" s="13">
        <v>44415</v>
      </c>
      <c r="G2388" s="13">
        <v>43332</v>
      </c>
      <c r="H2388" s="6" t="s">
        <v>7946</v>
      </c>
      <c r="I2388" s="6" t="s">
        <v>8005</v>
      </c>
      <c r="J2388" s="14">
        <v>0.37319999999999998</v>
      </c>
      <c r="K2388" s="14">
        <v>0.1507</v>
      </c>
      <c r="L2388" s="15">
        <f t="shared" si="148"/>
        <v>0.22249999999999998</v>
      </c>
      <c r="M2388" s="11">
        <f t="shared" si="149"/>
        <v>1</v>
      </c>
      <c r="N2388" s="11">
        <f>VLOOKUP(E2388,Nasdaq!$A$2:$F$3174,5,1)</f>
        <v>2506.820068</v>
      </c>
      <c r="O2388" s="11">
        <f>VLOOKUP(F2388,Nasdaq!$A$2:$F$3174,5,1)</f>
        <v>11010.980469</v>
      </c>
      <c r="P2388" s="11">
        <f t="shared" si="150"/>
        <v>3593</v>
      </c>
      <c r="Q2388" s="15">
        <f t="shared" si="151"/>
        <v>0.22766572911812791</v>
      </c>
    </row>
    <row r="2389" spans="1:17" ht="19.5" customHeight="1" x14ac:dyDescent="0.2">
      <c r="A2389" s="12">
        <v>9148</v>
      </c>
      <c r="B2389" s="6" t="s">
        <v>774</v>
      </c>
      <c r="C2389" s="12">
        <v>905</v>
      </c>
      <c r="D2389" s="6" t="s">
        <v>3785</v>
      </c>
      <c r="E2389" s="13">
        <v>44022</v>
      </c>
      <c r="F2389" s="13">
        <v>44415</v>
      </c>
      <c r="G2389" s="13">
        <v>44046</v>
      </c>
      <c r="H2389" s="6" t="s">
        <v>7946</v>
      </c>
      <c r="I2389" s="6" t="s">
        <v>8094</v>
      </c>
      <c r="J2389" s="14">
        <v>0.33990000000000004</v>
      </c>
      <c r="K2389" s="14">
        <v>0.90269999999999995</v>
      </c>
      <c r="L2389" s="15">
        <f t="shared" si="148"/>
        <v>-0.56279999999999997</v>
      </c>
      <c r="M2389" s="11">
        <f t="shared" si="149"/>
        <v>0</v>
      </c>
      <c r="N2389" s="11">
        <f>VLOOKUP(E2389,Nasdaq!$A$2:$F$3174,5,1)</f>
        <v>10617.440430000001</v>
      </c>
      <c r="O2389" s="11">
        <f>VLOOKUP(F2389,Nasdaq!$A$2:$F$3174,5,1)</f>
        <v>11010.980469</v>
      </c>
      <c r="P2389" s="11">
        <f t="shared" si="150"/>
        <v>393</v>
      </c>
      <c r="Q2389" s="15">
        <f t="shared" si="151"/>
        <v>0.96425955470190094</v>
      </c>
    </row>
    <row r="2390" spans="1:17" ht="19.5" customHeight="1" x14ac:dyDescent="0.2">
      <c r="A2390" s="12">
        <v>9148</v>
      </c>
      <c r="B2390" s="6" t="s">
        <v>774</v>
      </c>
      <c r="C2390" s="12">
        <v>37574</v>
      </c>
      <c r="D2390" s="6" t="s">
        <v>4901</v>
      </c>
      <c r="E2390" s="13">
        <v>43566</v>
      </c>
      <c r="F2390" s="13">
        <v>44021</v>
      </c>
      <c r="G2390" s="13">
        <v>43566</v>
      </c>
      <c r="H2390" s="6" t="s">
        <v>7946</v>
      </c>
      <c r="I2390" s="6" t="s">
        <v>7965</v>
      </c>
      <c r="J2390" s="14">
        <v>-0.86269999999999991</v>
      </c>
      <c r="K2390" s="14">
        <v>9.4100000000000003E-2</v>
      </c>
      <c r="L2390" s="15">
        <f t="shared" si="148"/>
        <v>-0.95679999999999987</v>
      </c>
      <c r="M2390" s="11">
        <f t="shared" si="149"/>
        <v>0</v>
      </c>
      <c r="N2390" s="11">
        <f>VLOOKUP(E2390,Nasdaq!$A$2:$F$3174,5,1)</f>
        <v>7947.3598629999997</v>
      </c>
      <c r="O2390" s="11">
        <f>VLOOKUP(F2390,Nasdaq!$A$2:$F$3174,5,1)</f>
        <v>10547.75</v>
      </c>
      <c r="P2390" s="11">
        <f t="shared" si="150"/>
        <v>455</v>
      </c>
      <c r="Q2390" s="15">
        <f t="shared" si="151"/>
        <v>0.75346622826557985</v>
      </c>
    </row>
    <row r="2391" spans="1:17" ht="19.5" customHeight="1" x14ac:dyDescent="0.2">
      <c r="A2391" s="12">
        <v>146</v>
      </c>
      <c r="B2391" s="6" t="s">
        <v>775</v>
      </c>
      <c r="C2391" s="12">
        <v>20156</v>
      </c>
      <c r="D2391" s="6" t="s">
        <v>3786</v>
      </c>
      <c r="E2391" s="13">
        <v>40708</v>
      </c>
      <c r="F2391" s="13">
        <v>40974</v>
      </c>
      <c r="G2391" s="13">
        <v>40708</v>
      </c>
      <c r="H2391" s="6" t="s">
        <v>7947</v>
      </c>
      <c r="I2391" s="6" t="s">
        <v>8079</v>
      </c>
      <c r="J2391" s="14">
        <v>0.30859999999999999</v>
      </c>
      <c r="K2391" s="14">
        <v>8.3000000000000004E-2</v>
      </c>
      <c r="L2391" s="15">
        <f t="shared" si="148"/>
        <v>0.22559999999999997</v>
      </c>
      <c r="M2391" s="11">
        <f t="shared" si="149"/>
        <v>1</v>
      </c>
      <c r="N2391" s="11">
        <f>VLOOKUP(E2391,Nasdaq!$A$2:$F$3174,5,1)</f>
        <v>2678.719971</v>
      </c>
      <c r="O2391" s="11">
        <f>VLOOKUP(F2391,Nasdaq!$A$2:$F$3174,5,1)</f>
        <v>2910.320068</v>
      </c>
      <c r="P2391" s="11">
        <f t="shared" si="150"/>
        <v>266</v>
      </c>
      <c r="Q2391" s="15">
        <f t="shared" si="151"/>
        <v>0.9204218767322826</v>
      </c>
    </row>
    <row r="2392" spans="1:17" ht="19.5" customHeight="1" x14ac:dyDescent="0.2">
      <c r="A2392" s="12">
        <v>146</v>
      </c>
      <c r="B2392" s="6" t="s">
        <v>775</v>
      </c>
      <c r="C2392" s="12">
        <v>858</v>
      </c>
      <c r="D2392" s="6" t="s">
        <v>3899</v>
      </c>
      <c r="E2392" s="13">
        <v>40634</v>
      </c>
      <c r="F2392" s="13">
        <v>41684</v>
      </c>
      <c r="G2392" s="13">
        <v>40634</v>
      </c>
      <c r="H2392" s="6" t="s">
        <v>7949</v>
      </c>
      <c r="I2392" s="6" t="s">
        <v>8058</v>
      </c>
      <c r="J2392" s="14">
        <v>3.6699999999999997E-2</v>
      </c>
      <c r="K2392" s="14">
        <v>0.1431</v>
      </c>
      <c r="L2392" s="15">
        <f t="shared" si="148"/>
        <v>-0.10640000000000001</v>
      </c>
      <c r="M2392" s="11">
        <f t="shared" si="149"/>
        <v>0</v>
      </c>
      <c r="N2392" s="11">
        <f>VLOOKUP(E2392,Nasdaq!$A$2:$F$3174,5,1)</f>
        <v>2789.6000979999999</v>
      </c>
      <c r="O2392" s="11">
        <f>VLOOKUP(F2392,Nasdaq!$A$2:$F$3174,5,1)</f>
        <v>4244.0200199999999</v>
      </c>
      <c r="P2392" s="11">
        <f t="shared" si="150"/>
        <v>1050</v>
      </c>
      <c r="Q2392" s="15">
        <f t="shared" si="151"/>
        <v>0.65730207188760914</v>
      </c>
    </row>
    <row r="2393" spans="1:17" ht="19.5" customHeight="1" x14ac:dyDescent="0.2">
      <c r="A2393" s="12">
        <v>146</v>
      </c>
      <c r="B2393" s="6" t="s">
        <v>775</v>
      </c>
      <c r="C2393" s="12">
        <v>846</v>
      </c>
      <c r="D2393" s="6" t="s">
        <v>3787</v>
      </c>
      <c r="E2393" s="13">
        <v>40697</v>
      </c>
      <c r="F2393" s="13">
        <v>41228</v>
      </c>
      <c r="G2393" s="13">
        <v>40697</v>
      </c>
      <c r="H2393" s="6" t="s">
        <v>7951</v>
      </c>
      <c r="I2393" s="6" t="s">
        <v>8023</v>
      </c>
      <c r="J2393" s="14">
        <v>-0.15479999999999999</v>
      </c>
      <c r="K2393" s="14">
        <v>5.0999999999999997E-2</v>
      </c>
      <c r="L2393" s="15">
        <f t="shared" si="148"/>
        <v>-0.20579999999999998</v>
      </c>
      <c r="M2393" s="11">
        <f t="shared" si="149"/>
        <v>0</v>
      </c>
      <c r="N2393" s="11">
        <f>VLOOKUP(E2393,Nasdaq!$A$2:$F$3174,5,1)</f>
        <v>2732.780029</v>
      </c>
      <c r="O2393" s="11">
        <f>VLOOKUP(F2393,Nasdaq!$A$2:$F$3174,5,1)</f>
        <v>2836.9399410000001</v>
      </c>
      <c r="P2393" s="11">
        <f t="shared" si="150"/>
        <v>531</v>
      </c>
      <c r="Q2393" s="15">
        <f t="shared" si="151"/>
        <v>0.9632846000494375</v>
      </c>
    </row>
    <row r="2394" spans="1:17" ht="19.5" customHeight="1" x14ac:dyDescent="0.2">
      <c r="A2394" s="12">
        <v>6076</v>
      </c>
      <c r="B2394" s="6" t="s">
        <v>776</v>
      </c>
      <c r="C2394" s="12">
        <v>11410</v>
      </c>
      <c r="D2394" s="6" t="s">
        <v>3788</v>
      </c>
      <c r="E2394" s="13">
        <v>42647</v>
      </c>
      <c r="F2394" s="13">
        <v>43222</v>
      </c>
      <c r="H2394" s="6" t="s">
        <v>7948</v>
      </c>
      <c r="I2394" s="6" t="s">
        <v>8017</v>
      </c>
      <c r="J2394" s="14">
        <v>0.23980000000000001</v>
      </c>
      <c r="K2394" s="14">
        <v>0.1605</v>
      </c>
      <c r="L2394" s="15">
        <f t="shared" si="148"/>
        <v>7.9300000000000009E-2</v>
      </c>
      <c r="M2394" s="11">
        <f t="shared" si="149"/>
        <v>1</v>
      </c>
      <c r="N2394" s="11">
        <f>VLOOKUP(E2394,Nasdaq!$A$2:$F$3174,5,1)</f>
        <v>5289.6601559999999</v>
      </c>
      <c r="O2394" s="11">
        <f>VLOOKUP(F2394,Nasdaq!$A$2:$F$3174,5,1)</f>
        <v>7100.8999020000001</v>
      </c>
      <c r="P2394" s="11">
        <f t="shared" si="150"/>
        <v>575</v>
      </c>
      <c r="Q2394" s="15">
        <f t="shared" si="151"/>
        <v>0.74492918513519579</v>
      </c>
    </row>
    <row r="2395" spans="1:17" ht="19.5" customHeight="1" x14ac:dyDescent="0.2">
      <c r="A2395" s="12">
        <v>6076</v>
      </c>
      <c r="B2395" s="6" t="s">
        <v>776</v>
      </c>
      <c r="C2395" s="12">
        <v>21047</v>
      </c>
      <c r="D2395" s="6" t="s">
        <v>2822</v>
      </c>
      <c r="E2395" s="13">
        <v>42482</v>
      </c>
      <c r="F2395" s="13">
        <v>44415</v>
      </c>
      <c r="H2395" s="6" t="s">
        <v>7948</v>
      </c>
      <c r="I2395" s="6" t="s">
        <v>8105</v>
      </c>
      <c r="J2395" s="14">
        <v>4.9100000000000005E-2</v>
      </c>
      <c r="K2395" s="14">
        <v>0.1391</v>
      </c>
      <c r="L2395" s="15">
        <f t="shared" si="148"/>
        <v>-0.09</v>
      </c>
      <c r="M2395" s="11">
        <f t="shared" si="149"/>
        <v>0</v>
      </c>
      <c r="N2395" s="11">
        <f>VLOOKUP(E2395,Nasdaq!$A$2:$F$3174,5,1)</f>
        <v>4906.2299800000001</v>
      </c>
      <c r="O2395" s="11">
        <f>VLOOKUP(F2395,Nasdaq!$A$2:$F$3174,5,1)</f>
        <v>11010.980469</v>
      </c>
      <c r="P2395" s="11">
        <f t="shared" si="150"/>
        <v>1933</v>
      </c>
      <c r="Q2395" s="15">
        <f t="shared" si="151"/>
        <v>0.44557663281590915</v>
      </c>
    </row>
    <row r="2396" spans="1:17" ht="19.5" customHeight="1" x14ac:dyDescent="0.2">
      <c r="A2396" s="12">
        <v>6406</v>
      </c>
      <c r="B2396" s="6" t="s">
        <v>777</v>
      </c>
      <c r="C2396" s="12">
        <v>4214</v>
      </c>
      <c r="D2396" s="6" t="s">
        <v>2768</v>
      </c>
      <c r="E2396" s="13">
        <v>42128</v>
      </c>
      <c r="F2396" s="13">
        <v>44415</v>
      </c>
      <c r="H2396" s="6" t="s">
        <v>7944</v>
      </c>
      <c r="I2396" s="6" t="s">
        <v>8059</v>
      </c>
      <c r="J2396" s="14">
        <v>-0.1996</v>
      </c>
      <c r="K2396" s="14">
        <v>0.1144</v>
      </c>
      <c r="L2396" s="15">
        <f t="shared" si="148"/>
        <v>-0.314</v>
      </c>
      <c r="M2396" s="11">
        <f t="shared" si="149"/>
        <v>0</v>
      </c>
      <c r="N2396" s="11">
        <f>VLOOKUP(E2396,Nasdaq!$A$2:$F$3174,5,1)</f>
        <v>5016.9301759999998</v>
      </c>
      <c r="O2396" s="11">
        <f>VLOOKUP(F2396,Nasdaq!$A$2:$F$3174,5,1)</f>
        <v>11010.980469</v>
      </c>
      <c r="P2396" s="11">
        <f t="shared" si="150"/>
        <v>2287</v>
      </c>
      <c r="Q2396" s="15">
        <f t="shared" si="151"/>
        <v>0.45563016976423604</v>
      </c>
    </row>
    <row r="2397" spans="1:17" ht="19.5" customHeight="1" x14ac:dyDescent="0.2">
      <c r="A2397" s="12">
        <v>7403</v>
      </c>
      <c r="B2397" s="6" t="s">
        <v>778</v>
      </c>
      <c r="C2397" s="12">
        <v>10768</v>
      </c>
      <c r="D2397" s="6" t="s">
        <v>110</v>
      </c>
      <c r="E2397" s="13">
        <v>43326</v>
      </c>
      <c r="F2397" s="13">
        <v>44415</v>
      </c>
      <c r="G2397" s="13">
        <v>43329</v>
      </c>
      <c r="H2397" s="6" t="s">
        <v>7944</v>
      </c>
      <c r="I2397" s="6" t="s">
        <v>7968</v>
      </c>
      <c r="J2397" s="14">
        <v>-0.49509999999999998</v>
      </c>
      <c r="K2397" s="14">
        <v>0.1099</v>
      </c>
      <c r="L2397" s="15">
        <f t="shared" si="148"/>
        <v>-0.60499999999999998</v>
      </c>
      <c r="M2397" s="11">
        <f t="shared" si="149"/>
        <v>0</v>
      </c>
      <c r="N2397" s="11">
        <f>VLOOKUP(E2397,Nasdaq!$A$2:$F$3174,5,1)</f>
        <v>7870.8901370000003</v>
      </c>
      <c r="O2397" s="11">
        <f>VLOOKUP(F2397,Nasdaq!$A$2:$F$3174,5,1)</f>
        <v>11010.980469</v>
      </c>
      <c r="P2397" s="11">
        <f t="shared" si="150"/>
        <v>1089</v>
      </c>
      <c r="Q2397" s="15">
        <f t="shared" si="151"/>
        <v>0.7148225180341633</v>
      </c>
    </row>
    <row r="2398" spans="1:17" ht="19.5" customHeight="1" x14ac:dyDescent="0.2">
      <c r="A2398" s="12">
        <v>5097</v>
      </c>
      <c r="B2398" s="6" t="s">
        <v>779</v>
      </c>
      <c r="C2398" s="12">
        <v>41777</v>
      </c>
      <c r="D2398" s="6" t="s">
        <v>6591</v>
      </c>
      <c r="E2398" s="13">
        <v>43977</v>
      </c>
      <c r="F2398" s="13">
        <v>44415</v>
      </c>
      <c r="H2398" s="6" t="s">
        <v>7950</v>
      </c>
      <c r="I2398" s="6" t="s">
        <v>8026</v>
      </c>
      <c r="J2398" s="14">
        <v>5.1687000000000003</v>
      </c>
      <c r="K2398" s="14">
        <v>0.77569999999999995</v>
      </c>
      <c r="L2398" s="15">
        <f t="shared" si="148"/>
        <v>4.3930000000000007</v>
      </c>
      <c r="M2398" s="11">
        <f t="shared" si="149"/>
        <v>1</v>
      </c>
      <c r="N2398" s="11">
        <f>VLOOKUP(E2398,Nasdaq!$A$2:$F$3174,5,1)</f>
        <v>9340.2197269999997</v>
      </c>
      <c r="O2398" s="11">
        <f>VLOOKUP(F2398,Nasdaq!$A$2:$F$3174,5,1)</f>
        <v>11010.980469</v>
      </c>
      <c r="P2398" s="11">
        <f t="shared" si="150"/>
        <v>438</v>
      </c>
      <c r="Q2398" s="15">
        <f t="shared" si="151"/>
        <v>0.84826499944459577</v>
      </c>
    </row>
    <row r="2399" spans="1:17" ht="19.5" customHeight="1" x14ac:dyDescent="0.2">
      <c r="A2399" s="12">
        <v>5097</v>
      </c>
      <c r="B2399" s="6" t="s">
        <v>779</v>
      </c>
      <c r="C2399" s="12">
        <v>31185</v>
      </c>
      <c r="D2399" s="6" t="s">
        <v>3789</v>
      </c>
      <c r="E2399" s="13">
        <v>41866</v>
      </c>
      <c r="F2399" s="13">
        <v>43010</v>
      </c>
      <c r="G2399" s="13">
        <v>42632</v>
      </c>
      <c r="H2399" s="6" t="s">
        <v>7946</v>
      </c>
      <c r="I2399" s="6" t="s">
        <v>8095</v>
      </c>
      <c r="J2399" s="14">
        <v>-0.61549999999999994</v>
      </c>
      <c r="K2399" s="14">
        <v>0.10859999999999999</v>
      </c>
      <c r="L2399" s="15">
        <f t="shared" si="148"/>
        <v>-0.72409999999999997</v>
      </c>
      <c r="M2399" s="11">
        <f t="shared" si="149"/>
        <v>0</v>
      </c>
      <c r="N2399" s="11">
        <f>VLOOKUP(E2399,Nasdaq!$A$2:$F$3174,5,1)</f>
        <v>4464.9301759999998</v>
      </c>
      <c r="O2399" s="11">
        <f>VLOOKUP(F2399,Nasdaq!$A$2:$F$3174,5,1)</f>
        <v>6516.7202150000003</v>
      </c>
      <c r="P2399" s="11">
        <f t="shared" si="150"/>
        <v>1144</v>
      </c>
      <c r="Q2399" s="15">
        <f t="shared" si="151"/>
        <v>0.68515051619083689</v>
      </c>
    </row>
    <row r="2400" spans="1:17" ht="19.5" customHeight="1" x14ac:dyDescent="0.2">
      <c r="A2400" s="12">
        <v>615</v>
      </c>
      <c r="B2400" s="6" t="s">
        <v>780</v>
      </c>
      <c r="C2400" s="12">
        <v>9009</v>
      </c>
      <c r="D2400" s="6" t="s">
        <v>3790</v>
      </c>
      <c r="E2400" s="13">
        <v>43957</v>
      </c>
      <c r="F2400" s="13">
        <v>44415</v>
      </c>
      <c r="H2400" s="6" t="s">
        <v>7944</v>
      </c>
      <c r="I2400" s="6" t="s">
        <v>7997</v>
      </c>
      <c r="J2400" s="14">
        <v>-1</v>
      </c>
      <c r="K2400" s="14">
        <v>0.91159999999999997</v>
      </c>
      <c r="L2400" s="15">
        <f t="shared" si="148"/>
        <v>-1.9116</v>
      </c>
      <c r="M2400" s="11">
        <f t="shared" si="149"/>
        <v>0</v>
      </c>
      <c r="N2400" s="11">
        <f>VLOOKUP(E2400,Nasdaq!$A$2:$F$3174,5,1)</f>
        <v>8854.3896480000003</v>
      </c>
      <c r="O2400" s="11">
        <f>VLOOKUP(F2400,Nasdaq!$A$2:$F$3174,5,1)</f>
        <v>11010.980469</v>
      </c>
      <c r="P2400" s="11">
        <f t="shared" si="150"/>
        <v>458</v>
      </c>
      <c r="Q2400" s="15">
        <f t="shared" si="151"/>
        <v>0.80414284799879743</v>
      </c>
    </row>
    <row r="2401" spans="1:17" ht="19.5" customHeight="1" x14ac:dyDescent="0.2">
      <c r="A2401" s="12">
        <v>5158</v>
      </c>
      <c r="B2401" s="6" t="s">
        <v>781</v>
      </c>
      <c r="C2401" s="12">
        <v>36552</v>
      </c>
      <c r="D2401" s="6" t="s">
        <v>3791</v>
      </c>
      <c r="E2401" s="13">
        <v>42373</v>
      </c>
      <c r="F2401" s="13">
        <v>43159</v>
      </c>
      <c r="H2401" s="6" t="s">
        <v>7948</v>
      </c>
      <c r="I2401" s="6" t="s">
        <v>8029</v>
      </c>
      <c r="J2401" s="14">
        <v>4.1200000000000001E-2</v>
      </c>
      <c r="K2401" s="14">
        <v>0.17309999999999998</v>
      </c>
      <c r="L2401" s="15">
        <f t="shared" si="148"/>
        <v>-0.13189999999999996</v>
      </c>
      <c r="M2401" s="11">
        <f t="shared" si="149"/>
        <v>0</v>
      </c>
      <c r="N2401" s="11">
        <f>VLOOKUP(E2401,Nasdaq!$A$2:$F$3174,5,1)</f>
        <v>4903.0898440000001</v>
      </c>
      <c r="O2401" s="11">
        <f>VLOOKUP(F2401,Nasdaq!$A$2:$F$3174,5,1)</f>
        <v>7273.0097660000001</v>
      </c>
      <c r="P2401" s="11">
        <f t="shared" si="150"/>
        <v>786</v>
      </c>
      <c r="Q2401" s="15">
        <f t="shared" si="151"/>
        <v>0.67414959426889387</v>
      </c>
    </row>
    <row r="2402" spans="1:17" ht="19.5" customHeight="1" x14ac:dyDescent="0.2">
      <c r="A2402" s="12">
        <v>7000</v>
      </c>
      <c r="B2402" s="6" t="s">
        <v>5990</v>
      </c>
      <c r="C2402" s="12">
        <v>4276</v>
      </c>
      <c r="D2402" s="6" t="s">
        <v>3852</v>
      </c>
      <c r="E2402" s="13">
        <v>39478</v>
      </c>
      <c r="F2402" s="13">
        <v>40267</v>
      </c>
      <c r="H2402" s="6" t="s">
        <v>7946</v>
      </c>
      <c r="I2402" s="6" t="s">
        <v>8005</v>
      </c>
      <c r="J2402" s="14">
        <v>0.22870000000000001</v>
      </c>
      <c r="K2402" s="14">
        <v>-4.9400000000000006E-2</v>
      </c>
      <c r="L2402" s="15">
        <f t="shared" ref="L2402:L2465" si="152">J2402-K2402</f>
        <v>0.27810000000000001</v>
      </c>
      <c r="M2402" s="11">
        <f t="shared" ref="M2402:M2465" si="153">IF(L2402&gt;0,1,0)</f>
        <v>1</v>
      </c>
      <c r="N2402" s="11">
        <f>VLOOKUP(E2402,Nasdaq!$A$2:$F$3174,5,1)</f>
        <v>2389.860107</v>
      </c>
      <c r="O2402" s="11">
        <f>VLOOKUP(F2402,Nasdaq!$A$2:$F$3174,5,1)</f>
        <v>2410.6899410000001</v>
      </c>
      <c r="P2402" s="11">
        <f t="shared" ref="P2402:P2465" si="154">_xlfn.DAYS(F2402,E2402)</f>
        <v>789</v>
      </c>
      <c r="Q2402" s="15">
        <f t="shared" ref="Q2402:Q2465" si="155">(O2402/N2402)^(1/P2402/365-1)</f>
        <v>0.99135941888272505</v>
      </c>
    </row>
    <row r="2403" spans="1:17" ht="19.5" customHeight="1" x14ac:dyDescent="0.2">
      <c r="A2403" s="12">
        <v>6462</v>
      </c>
      <c r="B2403" s="6" t="s">
        <v>782</v>
      </c>
      <c r="C2403" s="12">
        <v>9080</v>
      </c>
      <c r="D2403" s="6" t="s">
        <v>3792</v>
      </c>
      <c r="E2403" s="13">
        <v>43188</v>
      </c>
      <c r="F2403" s="13">
        <v>44415</v>
      </c>
      <c r="H2403" s="6" t="s">
        <v>7945</v>
      </c>
      <c r="I2403" s="6" t="s">
        <v>8145</v>
      </c>
      <c r="J2403" s="14">
        <v>0.32679999999999998</v>
      </c>
      <c r="K2403" s="14">
        <v>0.12890000000000001</v>
      </c>
      <c r="L2403" s="15">
        <f t="shared" si="152"/>
        <v>0.19789999999999996</v>
      </c>
      <c r="M2403" s="11">
        <f t="shared" si="153"/>
        <v>1</v>
      </c>
      <c r="N2403" s="11">
        <f>VLOOKUP(E2403,Nasdaq!$A$2:$F$3174,5,1)</f>
        <v>7063.4501950000003</v>
      </c>
      <c r="O2403" s="11">
        <f>VLOOKUP(F2403,Nasdaq!$A$2:$F$3174,5,1)</f>
        <v>11010.980469</v>
      </c>
      <c r="P2403" s="11">
        <f t="shared" si="154"/>
        <v>1227</v>
      </c>
      <c r="Q2403" s="15">
        <f t="shared" si="155"/>
        <v>0.64149211933479455</v>
      </c>
    </row>
    <row r="2404" spans="1:17" ht="19.5" customHeight="1" x14ac:dyDescent="0.2">
      <c r="A2404" s="12">
        <v>6462</v>
      </c>
      <c r="B2404" s="6" t="s">
        <v>782</v>
      </c>
      <c r="C2404" s="12">
        <v>139</v>
      </c>
      <c r="D2404" s="6" t="s">
        <v>3350</v>
      </c>
      <c r="E2404" s="13">
        <v>43594</v>
      </c>
      <c r="F2404" s="13">
        <v>44415</v>
      </c>
      <c r="H2404" s="6" t="s">
        <v>7947</v>
      </c>
      <c r="I2404" s="6" t="s">
        <v>8025</v>
      </c>
      <c r="J2404" s="14">
        <v>0.13519999999999999</v>
      </c>
      <c r="K2404" s="14">
        <v>0.15590000000000001</v>
      </c>
      <c r="L2404" s="15">
        <f t="shared" si="152"/>
        <v>-2.0700000000000024E-2</v>
      </c>
      <c r="M2404" s="11">
        <f t="shared" si="153"/>
        <v>0</v>
      </c>
      <c r="N2404" s="11">
        <f>VLOOKUP(E2404,Nasdaq!$A$2:$F$3174,5,1)</f>
        <v>7910.5898440000001</v>
      </c>
      <c r="O2404" s="11">
        <f>VLOOKUP(F2404,Nasdaq!$A$2:$F$3174,5,1)</f>
        <v>11010.980469</v>
      </c>
      <c r="P2404" s="11">
        <f t="shared" si="154"/>
        <v>821</v>
      </c>
      <c r="Q2404" s="15">
        <f t="shared" si="155"/>
        <v>0.71842817230350209</v>
      </c>
    </row>
    <row r="2405" spans="1:17" ht="19.5" customHeight="1" x14ac:dyDescent="0.2">
      <c r="A2405" s="12">
        <v>6462</v>
      </c>
      <c r="B2405" s="6" t="s">
        <v>782</v>
      </c>
      <c r="C2405" s="12">
        <v>8967</v>
      </c>
      <c r="D2405" s="6" t="s">
        <v>3793</v>
      </c>
      <c r="E2405" s="13">
        <v>41632</v>
      </c>
      <c r="F2405" s="13">
        <v>42486</v>
      </c>
      <c r="H2405" s="6" t="s">
        <v>7950</v>
      </c>
      <c r="I2405" s="6" t="s">
        <v>8133</v>
      </c>
      <c r="J2405" s="14">
        <v>-0.67769999999999997</v>
      </c>
      <c r="K2405" s="14">
        <v>7.8E-2</v>
      </c>
      <c r="L2405" s="15">
        <f t="shared" si="152"/>
        <v>-0.75569999999999993</v>
      </c>
      <c r="M2405" s="11">
        <f t="shared" si="153"/>
        <v>0</v>
      </c>
      <c r="N2405" s="11">
        <f>VLOOKUP(E2405,Nasdaq!$A$2:$F$3174,5,1)</f>
        <v>4155.419922</v>
      </c>
      <c r="O2405" s="11">
        <f>VLOOKUP(F2405,Nasdaq!$A$2:$F$3174,5,1)</f>
        <v>4888.2797849999997</v>
      </c>
      <c r="P2405" s="11">
        <f t="shared" si="154"/>
        <v>854</v>
      </c>
      <c r="Q2405" s="15">
        <f t="shared" si="155"/>
        <v>0.85007861049053601</v>
      </c>
    </row>
    <row r="2406" spans="1:17" ht="19.5" customHeight="1" x14ac:dyDescent="0.2">
      <c r="A2406" s="12">
        <v>7660</v>
      </c>
      <c r="B2406" s="6" t="s">
        <v>783</v>
      </c>
      <c r="C2406" s="12">
        <v>30253</v>
      </c>
      <c r="D2406" s="6" t="s">
        <v>3794</v>
      </c>
      <c r="E2406" s="13">
        <v>42762</v>
      </c>
      <c r="F2406" s="13">
        <v>43822</v>
      </c>
      <c r="H2406" s="6" t="s">
        <v>7947</v>
      </c>
      <c r="I2406" s="6" t="s">
        <v>8061</v>
      </c>
      <c r="J2406" s="14">
        <v>0.51890000000000003</v>
      </c>
      <c r="K2406" s="14">
        <v>0.1469</v>
      </c>
      <c r="L2406" s="15">
        <f t="shared" si="152"/>
        <v>0.372</v>
      </c>
      <c r="M2406" s="11">
        <f t="shared" si="153"/>
        <v>1</v>
      </c>
      <c r="N2406" s="11">
        <f>VLOOKUP(E2406,Nasdaq!$A$2:$F$3174,5,1)</f>
        <v>5660.7797849999997</v>
      </c>
      <c r="O2406" s="11">
        <f>VLOOKUP(F2406,Nasdaq!$A$2:$F$3174,5,1)</f>
        <v>8945.6503909999992</v>
      </c>
      <c r="P2406" s="11">
        <f t="shared" si="154"/>
        <v>1060</v>
      </c>
      <c r="Q2406" s="15">
        <f t="shared" si="155"/>
        <v>0.63279764274975858</v>
      </c>
    </row>
    <row r="2407" spans="1:17" ht="19.5" customHeight="1" x14ac:dyDescent="0.2">
      <c r="A2407" s="12">
        <v>7660</v>
      </c>
      <c r="B2407" s="6" t="s">
        <v>783</v>
      </c>
      <c r="C2407" s="12">
        <v>28096</v>
      </c>
      <c r="D2407" s="6" t="s">
        <v>3795</v>
      </c>
      <c r="E2407" s="13">
        <v>42505</v>
      </c>
      <c r="F2407" s="13">
        <v>44415</v>
      </c>
      <c r="G2407" s="13">
        <v>42733</v>
      </c>
      <c r="H2407" s="6" t="s">
        <v>7944</v>
      </c>
      <c r="I2407" s="6" t="s">
        <v>8016</v>
      </c>
      <c r="J2407" s="14">
        <v>-0.21190000000000001</v>
      </c>
      <c r="K2407" s="14">
        <v>0.14410000000000001</v>
      </c>
      <c r="L2407" s="15">
        <f t="shared" si="152"/>
        <v>-0.35599999999999998</v>
      </c>
      <c r="M2407" s="11">
        <f t="shared" si="153"/>
        <v>0</v>
      </c>
      <c r="N2407" s="11">
        <f>VLOOKUP(E2407,Nasdaq!$A$2:$F$3174,5,1)</f>
        <v>4717.6801759999998</v>
      </c>
      <c r="O2407" s="11">
        <f>VLOOKUP(F2407,Nasdaq!$A$2:$F$3174,5,1)</f>
        <v>11010.980469</v>
      </c>
      <c r="P2407" s="11">
        <f t="shared" si="154"/>
        <v>1910</v>
      </c>
      <c r="Q2407" s="15">
        <f t="shared" si="155"/>
        <v>0.42845284531304151</v>
      </c>
    </row>
    <row r="2408" spans="1:17" ht="19.5" customHeight="1" x14ac:dyDescent="0.2">
      <c r="A2408" s="12">
        <v>9160</v>
      </c>
      <c r="B2408" s="6" t="s">
        <v>6048</v>
      </c>
      <c r="C2408" s="12">
        <v>2641</v>
      </c>
      <c r="D2408" s="6" t="s">
        <v>4411</v>
      </c>
      <c r="E2408" s="13">
        <v>43874</v>
      </c>
      <c r="F2408" s="13">
        <v>44415</v>
      </c>
      <c r="G2408" s="13">
        <v>43874</v>
      </c>
      <c r="H2408" s="6" t="s">
        <v>7951</v>
      </c>
      <c r="I2408" s="6" t="s">
        <v>8041</v>
      </c>
      <c r="J2408" s="14">
        <v>-0.98380000000000001</v>
      </c>
      <c r="K2408" s="14">
        <v>1.09E-2</v>
      </c>
      <c r="L2408" s="15">
        <f t="shared" si="152"/>
        <v>-0.99470000000000003</v>
      </c>
      <c r="M2408" s="11">
        <f t="shared" si="153"/>
        <v>0</v>
      </c>
      <c r="N2408" s="11">
        <f>VLOOKUP(E2408,Nasdaq!$A$2:$F$3174,5,1)</f>
        <v>9711.9697269999997</v>
      </c>
      <c r="O2408" s="11">
        <f>VLOOKUP(F2408,Nasdaq!$A$2:$F$3174,5,1)</f>
        <v>11010.980469</v>
      </c>
      <c r="P2408" s="11">
        <f t="shared" si="154"/>
        <v>541</v>
      </c>
      <c r="Q2408" s="15">
        <f t="shared" si="155"/>
        <v>0.88202643974427364</v>
      </c>
    </row>
    <row r="2409" spans="1:17" ht="19.5" customHeight="1" x14ac:dyDescent="0.2">
      <c r="A2409" s="12">
        <v>5743</v>
      </c>
      <c r="B2409" s="6" t="s">
        <v>784</v>
      </c>
      <c r="C2409" s="12">
        <v>15240</v>
      </c>
      <c r="D2409" s="6" t="s">
        <v>3796</v>
      </c>
      <c r="E2409" s="13">
        <v>41134</v>
      </c>
      <c r="F2409" s="13">
        <v>41296</v>
      </c>
      <c r="H2409" s="6" t="s">
        <v>7950</v>
      </c>
      <c r="I2409" s="6" t="s">
        <v>8071</v>
      </c>
      <c r="J2409" s="14">
        <v>0.42729999999999996</v>
      </c>
      <c r="K2409" s="14">
        <v>0.1739</v>
      </c>
      <c r="L2409" s="15">
        <f t="shared" si="152"/>
        <v>0.25339999999999996</v>
      </c>
      <c r="M2409" s="11">
        <f t="shared" si="153"/>
        <v>1</v>
      </c>
      <c r="N2409" s="11">
        <f>VLOOKUP(E2409,Nasdaq!$A$2:$F$3174,5,1)</f>
        <v>3022.5200199999999</v>
      </c>
      <c r="O2409" s="11">
        <f>VLOOKUP(F2409,Nasdaq!$A$2:$F$3174,5,1)</f>
        <v>3143.179932</v>
      </c>
      <c r="P2409" s="11">
        <f t="shared" si="154"/>
        <v>162</v>
      </c>
      <c r="Q2409" s="15">
        <f t="shared" si="155"/>
        <v>0.96161278905423209</v>
      </c>
    </row>
    <row r="2410" spans="1:17" ht="19.5" customHeight="1" x14ac:dyDescent="0.2">
      <c r="A2410" s="12">
        <v>5743</v>
      </c>
      <c r="B2410" s="6" t="s">
        <v>784</v>
      </c>
      <c r="C2410" s="12">
        <v>805</v>
      </c>
      <c r="D2410" s="6" t="s">
        <v>3797</v>
      </c>
      <c r="E2410" s="13">
        <v>40862</v>
      </c>
      <c r="F2410" s="13">
        <v>44415</v>
      </c>
      <c r="H2410" s="6" t="s">
        <v>7947</v>
      </c>
      <c r="I2410" s="6" t="s">
        <v>8045</v>
      </c>
      <c r="J2410" s="14">
        <v>-9.8299999999999998E-2</v>
      </c>
      <c r="K2410" s="14">
        <v>0.1424</v>
      </c>
      <c r="L2410" s="15">
        <f t="shared" si="152"/>
        <v>-0.2407</v>
      </c>
      <c r="M2410" s="11">
        <f t="shared" si="153"/>
        <v>0</v>
      </c>
      <c r="N2410" s="11">
        <f>VLOOKUP(E2410,Nasdaq!$A$2:$F$3174,5,1)</f>
        <v>2686.1999510000001</v>
      </c>
      <c r="O2410" s="11">
        <f>VLOOKUP(F2410,Nasdaq!$A$2:$F$3174,5,1)</f>
        <v>11010.980469</v>
      </c>
      <c r="P2410" s="11">
        <f t="shared" si="154"/>
        <v>3553</v>
      </c>
      <c r="Q2410" s="15">
        <f t="shared" si="155"/>
        <v>0.24395673761583697</v>
      </c>
    </row>
    <row r="2411" spans="1:17" ht="19.5" customHeight="1" x14ac:dyDescent="0.2">
      <c r="A2411" s="12">
        <v>5743</v>
      </c>
      <c r="B2411" s="6" t="s">
        <v>784</v>
      </c>
      <c r="C2411" s="12">
        <v>37422</v>
      </c>
      <c r="D2411" s="6" t="s">
        <v>3798</v>
      </c>
      <c r="E2411" s="13">
        <v>43257</v>
      </c>
      <c r="F2411" s="13">
        <v>44415</v>
      </c>
      <c r="H2411" s="6" t="s">
        <v>7947</v>
      </c>
      <c r="I2411" s="6" t="s">
        <v>8063</v>
      </c>
      <c r="J2411" s="14">
        <v>-0.1421</v>
      </c>
      <c r="K2411" s="14">
        <v>0.11380000000000001</v>
      </c>
      <c r="L2411" s="15">
        <f t="shared" si="152"/>
        <v>-0.25590000000000002</v>
      </c>
      <c r="M2411" s="11">
        <f t="shared" si="153"/>
        <v>0</v>
      </c>
      <c r="N2411" s="11">
        <f>VLOOKUP(E2411,Nasdaq!$A$2:$F$3174,5,1)</f>
        <v>7689.2402339999999</v>
      </c>
      <c r="O2411" s="11">
        <f>VLOOKUP(F2411,Nasdaq!$A$2:$F$3174,5,1)</f>
        <v>11010.980469</v>
      </c>
      <c r="P2411" s="11">
        <f t="shared" si="154"/>
        <v>1158</v>
      </c>
      <c r="Q2411" s="15">
        <f t="shared" si="155"/>
        <v>0.69832534785565159</v>
      </c>
    </row>
    <row r="2412" spans="1:17" ht="19.5" customHeight="1" x14ac:dyDescent="0.2">
      <c r="A2412" s="12">
        <v>7873</v>
      </c>
      <c r="B2412" s="6" t="s">
        <v>785</v>
      </c>
      <c r="C2412" s="12">
        <v>9206</v>
      </c>
      <c r="D2412" s="6" t="s">
        <v>2832</v>
      </c>
      <c r="E2412" s="13">
        <v>43475</v>
      </c>
      <c r="F2412" s="13">
        <v>44415</v>
      </c>
      <c r="H2412" s="6" t="s">
        <v>7951</v>
      </c>
      <c r="I2412" s="6" t="s">
        <v>7987</v>
      </c>
      <c r="J2412" s="14">
        <v>-0.43130000000000002</v>
      </c>
      <c r="K2412" s="14">
        <v>0.20010000000000003</v>
      </c>
      <c r="L2412" s="15">
        <f t="shared" si="152"/>
        <v>-0.63140000000000007</v>
      </c>
      <c r="M2412" s="11">
        <f t="shared" si="153"/>
        <v>0</v>
      </c>
      <c r="N2412" s="11">
        <f>VLOOKUP(E2412,Nasdaq!$A$2:$F$3174,5,1)</f>
        <v>6986.0698240000002</v>
      </c>
      <c r="O2412" s="11">
        <f>VLOOKUP(F2412,Nasdaq!$A$2:$F$3174,5,1)</f>
        <v>11010.980469</v>
      </c>
      <c r="P2412" s="11">
        <f t="shared" si="154"/>
        <v>940</v>
      </c>
      <c r="Q2412" s="15">
        <f t="shared" si="155"/>
        <v>0.63446476067204671</v>
      </c>
    </row>
    <row r="2413" spans="1:17" ht="19.5" customHeight="1" x14ac:dyDescent="0.2">
      <c r="A2413" s="12">
        <v>6392</v>
      </c>
      <c r="B2413" s="6" t="s">
        <v>786</v>
      </c>
      <c r="C2413" s="12">
        <v>19460</v>
      </c>
      <c r="D2413" s="6" t="s">
        <v>3799</v>
      </c>
      <c r="E2413" s="13">
        <v>41534</v>
      </c>
      <c r="F2413" s="13">
        <v>41656</v>
      </c>
      <c r="H2413" s="6" t="s">
        <v>7948</v>
      </c>
      <c r="I2413" s="6" t="s">
        <v>7992</v>
      </c>
      <c r="J2413" s="14">
        <v>2.1242999999999999</v>
      </c>
      <c r="K2413" s="14">
        <v>0.2792</v>
      </c>
      <c r="L2413" s="15">
        <f t="shared" si="152"/>
        <v>1.8451</v>
      </c>
      <c r="M2413" s="11">
        <f t="shared" si="153"/>
        <v>1</v>
      </c>
      <c r="N2413" s="11">
        <f>VLOOKUP(E2413,Nasdaq!$A$2:$F$3174,5,1)</f>
        <v>3745.6999510000001</v>
      </c>
      <c r="O2413" s="11">
        <f>VLOOKUP(F2413,Nasdaq!$A$2:$F$3174,5,1)</f>
        <v>4197.580078</v>
      </c>
      <c r="P2413" s="11">
        <f t="shared" si="154"/>
        <v>122</v>
      </c>
      <c r="Q2413" s="15">
        <f t="shared" si="155"/>
        <v>0.89234974967288105</v>
      </c>
    </row>
    <row r="2414" spans="1:17" ht="19.5" customHeight="1" x14ac:dyDescent="0.2">
      <c r="A2414" s="12">
        <v>6169</v>
      </c>
      <c r="B2414" s="6" t="s">
        <v>787</v>
      </c>
      <c r="C2414" s="12">
        <v>27881</v>
      </c>
      <c r="D2414" s="6" t="s">
        <v>2983</v>
      </c>
      <c r="E2414" s="13">
        <v>43333</v>
      </c>
      <c r="F2414" s="13">
        <v>44415</v>
      </c>
      <c r="H2414" s="6" t="s">
        <v>7947</v>
      </c>
      <c r="I2414" s="6" t="s">
        <v>8004</v>
      </c>
      <c r="J2414" s="14">
        <v>-0.54909999999999992</v>
      </c>
      <c r="K2414" s="14">
        <v>0.1061</v>
      </c>
      <c r="L2414" s="15">
        <f t="shared" si="152"/>
        <v>-0.65519999999999989</v>
      </c>
      <c r="M2414" s="11">
        <f t="shared" si="153"/>
        <v>0</v>
      </c>
      <c r="N2414" s="11">
        <f>VLOOKUP(E2414,Nasdaq!$A$2:$F$3174,5,1)</f>
        <v>7859.169922</v>
      </c>
      <c r="O2414" s="11">
        <f>VLOOKUP(F2414,Nasdaq!$A$2:$F$3174,5,1)</f>
        <v>11010.980469</v>
      </c>
      <c r="P2414" s="11">
        <f t="shared" si="154"/>
        <v>1082</v>
      </c>
      <c r="Q2414" s="15">
        <f t="shared" si="155"/>
        <v>0.71375811215922313</v>
      </c>
    </row>
    <row r="2415" spans="1:17" ht="19.5" customHeight="1" x14ac:dyDescent="0.2">
      <c r="A2415" s="12">
        <v>6168</v>
      </c>
      <c r="B2415" s="6" t="s">
        <v>788</v>
      </c>
      <c r="C2415" s="12">
        <v>7</v>
      </c>
      <c r="D2415" s="6" t="s">
        <v>2632</v>
      </c>
      <c r="E2415" s="13">
        <v>43171</v>
      </c>
      <c r="F2415" s="13">
        <v>44415</v>
      </c>
      <c r="H2415" s="6" t="s">
        <v>7950</v>
      </c>
      <c r="I2415" s="6" t="s">
        <v>8022</v>
      </c>
      <c r="J2415" s="14">
        <v>-0.2422</v>
      </c>
      <c r="K2415" s="14">
        <v>0.10249999999999999</v>
      </c>
      <c r="L2415" s="15">
        <f t="shared" si="152"/>
        <v>-0.34470000000000001</v>
      </c>
      <c r="M2415" s="11">
        <f t="shared" si="153"/>
        <v>0</v>
      </c>
      <c r="N2415" s="11">
        <f>VLOOKUP(E2415,Nasdaq!$A$2:$F$3174,5,1)</f>
        <v>7588.3198240000002</v>
      </c>
      <c r="O2415" s="11">
        <f>VLOOKUP(F2415,Nasdaq!$A$2:$F$3174,5,1)</f>
        <v>11010.980469</v>
      </c>
      <c r="P2415" s="11">
        <f t="shared" si="154"/>
        <v>1244</v>
      </c>
      <c r="Q2415" s="15">
        <f t="shared" si="155"/>
        <v>0.68915988608038237</v>
      </c>
    </row>
    <row r="2416" spans="1:17" ht="19.5" customHeight="1" x14ac:dyDescent="0.2">
      <c r="A2416" s="12">
        <v>5910</v>
      </c>
      <c r="B2416" s="6" t="s">
        <v>789</v>
      </c>
      <c r="C2416" s="12">
        <v>40805</v>
      </c>
      <c r="D2416" s="6" t="s">
        <v>3800</v>
      </c>
      <c r="E2416" s="13">
        <v>42859</v>
      </c>
      <c r="F2416" s="13">
        <v>44415</v>
      </c>
      <c r="G2416" s="13">
        <v>42859</v>
      </c>
      <c r="H2416" s="6" t="s">
        <v>7944</v>
      </c>
      <c r="I2416" s="6" t="s">
        <v>7996</v>
      </c>
      <c r="J2416" s="14">
        <v>-0.19440000000000002</v>
      </c>
      <c r="K2416" s="14">
        <v>0.13200000000000001</v>
      </c>
      <c r="L2416" s="15">
        <f t="shared" si="152"/>
        <v>-0.32640000000000002</v>
      </c>
      <c r="M2416" s="11">
        <f t="shared" si="153"/>
        <v>0</v>
      </c>
      <c r="N2416" s="11">
        <f>VLOOKUP(E2416,Nasdaq!$A$2:$F$3174,5,1)</f>
        <v>6075.3398440000001</v>
      </c>
      <c r="O2416" s="11">
        <f>VLOOKUP(F2416,Nasdaq!$A$2:$F$3174,5,1)</f>
        <v>11010.980469</v>
      </c>
      <c r="P2416" s="11">
        <f t="shared" si="154"/>
        <v>1556</v>
      </c>
      <c r="Q2416" s="15">
        <f t="shared" si="155"/>
        <v>0.55175342670188787</v>
      </c>
    </row>
    <row r="2417" spans="1:17" ht="19.5" customHeight="1" x14ac:dyDescent="0.2">
      <c r="A2417" s="12">
        <v>7634</v>
      </c>
      <c r="B2417" s="6" t="s">
        <v>790</v>
      </c>
      <c r="C2417" s="12">
        <v>3981</v>
      </c>
      <c r="D2417" s="6" t="s">
        <v>3801</v>
      </c>
      <c r="E2417" s="13">
        <v>42559</v>
      </c>
      <c r="F2417" s="13">
        <v>42646</v>
      </c>
      <c r="H2417" s="6" t="s">
        <v>7950</v>
      </c>
      <c r="I2417" s="6" t="s">
        <v>8034</v>
      </c>
      <c r="J2417" s="14">
        <v>0.20829999999999999</v>
      </c>
      <c r="K2417" s="14">
        <v>8.4199999999999997E-2</v>
      </c>
      <c r="L2417" s="15">
        <f t="shared" si="152"/>
        <v>0.12409999999999999</v>
      </c>
      <c r="M2417" s="11">
        <f t="shared" si="153"/>
        <v>1</v>
      </c>
      <c r="N2417" s="11">
        <f>VLOOKUP(E2417,Nasdaq!$A$2:$F$3174,5,1)</f>
        <v>4956.7597660000001</v>
      </c>
      <c r="O2417" s="11">
        <f>VLOOKUP(F2417,Nasdaq!$A$2:$F$3174,5,1)</f>
        <v>5300.8701170000004</v>
      </c>
      <c r="P2417" s="11">
        <f t="shared" si="154"/>
        <v>87</v>
      </c>
      <c r="Q2417" s="15">
        <f t="shared" si="155"/>
        <v>0.9350861525420131</v>
      </c>
    </row>
    <row r="2418" spans="1:17" ht="19.5" customHeight="1" x14ac:dyDescent="0.2">
      <c r="A2418" s="12">
        <v>8888</v>
      </c>
      <c r="B2418" s="6" t="s">
        <v>791</v>
      </c>
      <c r="C2418" s="12">
        <v>455</v>
      </c>
      <c r="D2418" s="6" t="s">
        <v>3367</v>
      </c>
      <c r="E2418" s="13">
        <v>43444</v>
      </c>
      <c r="F2418" s="13">
        <v>44415</v>
      </c>
      <c r="H2418" s="6" t="s">
        <v>7948</v>
      </c>
      <c r="I2418" s="6" t="s">
        <v>8117</v>
      </c>
      <c r="J2418" s="14">
        <v>-7.0699999999999999E-2</v>
      </c>
      <c r="K2418" s="14">
        <v>0.17899999999999999</v>
      </c>
      <c r="L2418" s="15">
        <f t="shared" si="152"/>
        <v>-0.24969999999999998</v>
      </c>
      <c r="M2418" s="11">
        <f t="shared" si="153"/>
        <v>0</v>
      </c>
      <c r="N2418" s="11">
        <f>VLOOKUP(E2418,Nasdaq!$A$2:$F$3174,5,1)</f>
        <v>7020.5200199999999</v>
      </c>
      <c r="O2418" s="11">
        <f>VLOOKUP(F2418,Nasdaq!$A$2:$F$3174,5,1)</f>
        <v>11010.980469</v>
      </c>
      <c r="P2418" s="11">
        <f t="shared" si="154"/>
        <v>971</v>
      </c>
      <c r="Q2418" s="15">
        <f t="shared" si="155"/>
        <v>0.63759344182059385</v>
      </c>
    </row>
    <row r="2419" spans="1:17" ht="19.5" customHeight="1" x14ac:dyDescent="0.2">
      <c r="A2419" s="12">
        <v>6172</v>
      </c>
      <c r="B2419" s="6" t="s">
        <v>792</v>
      </c>
      <c r="C2419" s="12">
        <v>6629</v>
      </c>
      <c r="D2419" s="6" t="s">
        <v>3802</v>
      </c>
      <c r="E2419" s="13">
        <v>42326</v>
      </c>
      <c r="F2419" s="13">
        <v>42675</v>
      </c>
      <c r="H2419" s="6" t="s">
        <v>7951</v>
      </c>
      <c r="I2419" s="6" t="s">
        <v>8014</v>
      </c>
      <c r="J2419" s="14">
        <v>0.29499999999999998</v>
      </c>
      <c r="K2419" s="14">
        <v>3.56E-2</v>
      </c>
      <c r="L2419" s="15">
        <f t="shared" si="152"/>
        <v>0.25939999999999996</v>
      </c>
      <c r="M2419" s="11">
        <f t="shared" si="153"/>
        <v>1</v>
      </c>
      <c r="N2419" s="11">
        <f>VLOOKUP(E2419,Nasdaq!$A$2:$F$3174,5,1)</f>
        <v>5075.2001950000003</v>
      </c>
      <c r="O2419" s="11">
        <f>VLOOKUP(F2419,Nasdaq!$A$2:$F$3174,5,1)</f>
        <v>5153.580078</v>
      </c>
      <c r="P2419" s="11">
        <f t="shared" si="154"/>
        <v>349</v>
      </c>
      <c r="Q2419" s="15">
        <f t="shared" si="155"/>
        <v>0.98479129629938444</v>
      </c>
    </row>
    <row r="2420" spans="1:17" ht="19.5" customHeight="1" x14ac:dyDescent="0.2">
      <c r="A2420" s="12">
        <v>6998</v>
      </c>
      <c r="B2420" s="6" t="s">
        <v>793</v>
      </c>
      <c r="C2420" s="12">
        <v>9080</v>
      </c>
      <c r="D2420" s="6" t="s">
        <v>3792</v>
      </c>
      <c r="E2420" s="13">
        <v>43185</v>
      </c>
      <c r="F2420" s="13">
        <v>44415</v>
      </c>
      <c r="H2420" s="6" t="s">
        <v>7945</v>
      </c>
      <c r="I2420" s="6" t="s">
        <v>8145</v>
      </c>
      <c r="J2420" s="14">
        <v>0.33610000000000001</v>
      </c>
      <c r="K2420" s="14">
        <v>0.12539999999999998</v>
      </c>
      <c r="L2420" s="15">
        <f t="shared" si="152"/>
        <v>0.21070000000000003</v>
      </c>
      <c r="M2420" s="11">
        <f t="shared" si="153"/>
        <v>1</v>
      </c>
      <c r="N2420" s="11">
        <f>VLOOKUP(E2420,Nasdaq!$A$2:$F$3174,5,1)</f>
        <v>7220.5400390000004</v>
      </c>
      <c r="O2420" s="11">
        <f>VLOOKUP(F2420,Nasdaq!$A$2:$F$3174,5,1)</f>
        <v>11010.980469</v>
      </c>
      <c r="P2420" s="11">
        <f t="shared" si="154"/>
        <v>1230</v>
      </c>
      <c r="Q2420" s="15">
        <f t="shared" si="155"/>
        <v>0.65575875334982514</v>
      </c>
    </row>
    <row r="2421" spans="1:17" ht="19.5" customHeight="1" x14ac:dyDescent="0.2">
      <c r="A2421" s="12">
        <v>6998</v>
      </c>
      <c r="B2421" s="6" t="s">
        <v>793</v>
      </c>
      <c r="C2421" s="12">
        <v>40871</v>
      </c>
      <c r="D2421" s="6" t="s">
        <v>3803</v>
      </c>
      <c r="E2421" s="13">
        <v>42075</v>
      </c>
      <c r="F2421" s="13">
        <v>44415</v>
      </c>
      <c r="H2421" s="6" t="s">
        <v>7950</v>
      </c>
      <c r="I2421" s="6" t="s">
        <v>8111</v>
      </c>
      <c r="J2421" s="14">
        <v>-0.2094</v>
      </c>
      <c r="K2421" s="14">
        <v>0.11630000000000001</v>
      </c>
      <c r="L2421" s="15">
        <f t="shared" si="152"/>
        <v>-0.32569999999999999</v>
      </c>
      <c r="M2421" s="11">
        <f t="shared" si="153"/>
        <v>0</v>
      </c>
      <c r="N2421" s="11">
        <f>VLOOKUP(E2421,Nasdaq!$A$2:$F$3174,5,1)</f>
        <v>4893.2900390000004</v>
      </c>
      <c r="O2421" s="11">
        <f>VLOOKUP(F2421,Nasdaq!$A$2:$F$3174,5,1)</f>
        <v>11010.980469</v>
      </c>
      <c r="P2421" s="11">
        <f t="shared" si="154"/>
        <v>2340</v>
      </c>
      <c r="Q2421" s="15">
        <f t="shared" si="155"/>
        <v>0.44440135910714063</v>
      </c>
    </row>
    <row r="2422" spans="1:17" ht="19.5" customHeight="1" x14ac:dyDescent="0.2">
      <c r="A2422" s="12">
        <v>6998</v>
      </c>
      <c r="B2422" s="6" t="s">
        <v>793</v>
      </c>
      <c r="C2422" s="12">
        <v>31738</v>
      </c>
      <c r="D2422" s="6" t="s">
        <v>3804</v>
      </c>
      <c r="E2422" s="13">
        <v>43262</v>
      </c>
      <c r="F2422" s="13">
        <v>44415</v>
      </c>
      <c r="G2422" s="13">
        <v>43262</v>
      </c>
      <c r="H2422" s="6" t="s">
        <v>7946</v>
      </c>
      <c r="I2422" s="6" t="s">
        <v>7956</v>
      </c>
      <c r="J2422" s="14">
        <v>-0.21239999999999998</v>
      </c>
      <c r="K2422" s="14">
        <v>0.11269999999999999</v>
      </c>
      <c r="L2422" s="15">
        <f t="shared" si="152"/>
        <v>-0.32509999999999994</v>
      </c>
      <c r="M2422" s="11">
        <f t="shared" si="153"/>
        <v>0</v>
      </c>
      <c r="N2422" s="11">
        <f>VLOOKUP(E2422,Nasdaq!$A$2:$F$3174,5,1)</f>
        <v>7659.9301759999998</v>
      </c>
      <c r="O2422" s="11">
        <f>VLOOKUP(F2422,Nasdaq!$A$2:$F$3174,5,1)</f>
        <v>11010.980469</v>
      </c>
      <c r="P2422" s="11">
        <f t="shared" si="154"/>
        <v>1153</v>
      </c>
      <c r="Q2422" s="15">
        <f t="shared" si="155"/>
        <v>0.69566346091014086</v>
      </c>
    </row>
    <row r="2423" spans="1:17" ht="19.5" customHeight="1" x14ac:dyDescent="0.2">
      <c r="A2423" s="12">
        <v>6998</v>
      </c>
      <c r="B2423" s="6" t="s">
        <v>793</v>
      </c>
      <c r="C2423" s="12">
        <v>21255</v>
      </c>
      <c r="D2423" s="6" t="s">
        <v>3805</v>
      </c>
      <c r="E2423" s="13">
        <v>42128</v>
      </c>
      <c r="F2423" s="13">
        <v>44415</v>
      </c>
      <c r="H2423" s="6" t="s">
        <v>7946</v>
      </c>
      <c r="I2423" s="6" t="s">
        <v>8005</v>
      </c>
      <c r="J2423" s="14">
        <v>-0.52950000000000008</v>
      </c>
      <c r="K2423" s="14">
        <v>0.1144</v>
      </c>
      <c r="L2423" s="15">
        <f t="shared" si="152"/>
        <v>-0.64390000000000014</v>
      </c>
      <c r="M2423" s="11">
        <f t="shared" si="153"/>
        <v>0</v>
      </c>
      <c r="N2423" s="11">
        <f>VLOOKUP(E2423,Nasdaq!$A$2:$F$3174,5,1)</f>
        <v>5016.9301759999998</v>
      </c>
      <c r="O2423" s="11">
        <f>VLOOKUP(F2423,Nasdaq!$A$2:$F$3174,5,1)</f>
        <v>11010.980469</v>
      </c>
      <c r="P2423" s="11">
        <f t="shared" si="154"/>
        <v>2287</v>
      </c>
      <c r="Q2423" s="15">
        <f t="shared" si="155"/>
        <v>0.45563016976423604</v>
      </c>
    </row>
    <row r="2424" spans="1:17" ht="19.5" customHeight="1" x14ac:dyDescent="0.2">
      <c r="A2424" s="12">
        <v>6998</v>
      </c>
      <c r="B2424" s="6" t="s">
        <v>793</v>
      </c>
      <c r="C2424" s="12">
        <v>8967</v>
      </c>
      <c r="D2424" s="6" t="s">
        <v>3793</v>
      </c>
      <c r="E2424" s="13">
        <v>41782</v>
      </c>
      <c r="F2424" s="13">
        <v>42486</v>
      </c>
      <c r="H2424" s="6" t="s">
        <v>7950</v>
      </c>
      <c r="I2424" s="6" t="s">
        <v>8133</v>
      </c>
      <c r="J2424" s="14">
        <v>-0.7288</v>
      </c>
      <c r="K2424" s="14">
        <v>7.2900000000000006E-2</v>
      </c>
      <c r="L2424" s="15">
        <f t="shared" si="152"/>
        <v>-0.80169999999999997</v>
      </c>
      <c r="M2424" s="11">
        <f t="shared" si="153"/>
        <v>0</v>
      </c>
      <c r="N2424" s="11">
        <f>VLOOKUP(E2424,Nasdaq!$A$2:$F$3174,5,1)</f>
        <v>4185.8100590000004</v>
      </c>
      <c r="O2424" s="11">
        <f>VLOOKUP(F2424,Nasdaq!$A$2:$F$3174,5,1)</f>
        <v>4888.2797849999997</v>
      </c>
      <c r="P2424" s="11">
        <f t="shared" si="154"/>
        <v>704</v>
      </c>
      <c r="Q2424" s="15">
        <f t="shared" si="155"/>
        <v>0.85629562347024091</v>
      </c>
    </row>
    <row r="2425" spans="1:17" ht="19.5" customHeight="1" x14ac:dyDescent="0.2">
      <c r="A2425" s="12">
        <v>9012</v>
      </c>
      <c r="B2425" s="6" t="s">
        <v>3350</v>
      </c>
      <c r="C2425" s="12">
        <v>9104</v>
      </c>
      <c r="D2425" s="6" t="s">
        <v>3361</v>
      </c>
      <c r="E2425" s="13">
        <v>43496</v>
      </c>
      <c r="F2425" s="13">
        <v>44415</v>
      </c>
      <c r="H2425" s="6" t="s">
        <v>7948</v>
      </c>
      <c r="I2425" s="6" t="s">
        <v>8052</v>
      </c>
      <c r="J2425" s="14">
        <v>-0.37369999999999998</v>
      </c>
      <c r="K2425" s="14">
        <v>0.17610000000000001</v>
      </c>
      <c r="L2425" s="15">
        <f t="shared" si="152"/>
        <v>-0.54979999999999996</v>
      </c>
      <c r="M2425" s="11">
        <f t="shared" si="153"/>
        <v>0</v>
      </c>
      <c r="N2425" s="11">
        <f>VLOOKUP(E2425,Nasdaq!$A$2:$F$3174,5,1)</f>
        <v>7281.7402339999999</v>
      </c>
      <c r="O2425" s="11">
        <f>VLOOKUP(F2425,Nasdaq!$A$2:$F$3174,5,1)</f>
        <v>11010.980469</v>
      </c>
      <c r="P2425" s="11">
        <f t="shared" si="154"/>
        <v>919</v>
      </c>
      <c r="Q2425" s="15">
        <f t="shared" si="155"/>
        <v>0.66131705813218511</v>
      </c>
    </row>
    <row r="2426" spans="1:17" ht="19.5" customHeight="1" x14ac:dyDescent="0.2">
      <c r="A2426" s="12">
        <v>5537</v>
      </c>
      <c r="B2426" s="6" t="s">
        <v>794</v>
      </c>
      <c r="C2426" s="12">
        <v>40694</v>
      </c>
      <c r="D2426" s="6" t="s">
        <v>3806</v>
      </c>
      <c r="E2426" s="13">
        <v>40513</v>
      </c>
      <c r="F2426" s="13">
        <v>40833</v>
      </c>
      <c r="H2426" s="6" t="s">
        <v>7947</v>
      </c>
      <c r="I2426" s="6" t="s">
        <v>8028</v>
      </c>
      <c r="J2426" s="14">
        <v>-0.26879999999999998</v>
      </c>
      <c r="K2426" s="14">
        <v>1.4999999999999999E-2</v>
      </c>
      <c r="L2426" s="15">
        <f t="shared" si="152"/>
        <v>-0.2838</v>
      </c>
      <c r="M2426" s="11">
        <f t="shared" si="153"/>
        <v>0</v>
      </c>
      <c r="N2426" s="11">
        <f>VLOOKUP(E2426,Nasdaq!$A$2:$F$3174,5,1)</f>
        <v>2549.429932</v>
      </c>
      <c r="O2426" s="11">
        <f>VLOOKUP(F2426,Nasdaq!$A$2:$F$3174,5,1)</f>
        <v>2614.919922</v>
      </c>
      <c r="P2426" s="11">
        <f t="shared" si="154"/>
        <v>320</v>
      </c>
      <c r="Q2426" s="15">
        <f t="shared" si="155"/>
        <v>0.97495547155089934</v>
      </c>
    </row>
    <row r="2427" spans="1:17" ht="19.5" customHeight="1" x14ac:dyDescent="0.2">
      <c r="A2427" s="12">
        <v>1016</v>
      </c>
      <c r="B2427" s="6" t="s">
        <v>795</v>
      </c>
      <c r="C2427" s="12">
        <v>27558</v>
      </c>
      <c r="D2427" s="6" t="s">
        <v>1094</v>
      </c>
      <c r="E2427" s="13">
        <v>42367</v>
      </c>
      <c r="F2427" s="13">
        <v>44415</v>
      </c>
      <c r="H2427" s="6" t="s">
        <v>7949</v>
      </c>
      <c r="I2427" s="6" t="s">
        <v>8132</v>
      </c>
      <c r="J2427" s="14">
        <v>6.2899999999999998E-2</v>
      </c>
      <c r="K2427" s="14">
        <v>0.13220000000000001</v>
      </c>
      <c r="L2427" s="15">
        <f t="shared" si="152"/>
        <v>-6.9300000000000014E-2</v>
      </c>
      <c r="M2427" s="11">
        <f t="shared" si="153"/>
        <v>0</v>
      </c>
      <c r="N2427" s="11">
        <f>VLOOKUP(E2427,Nasdaq!$A$2:$F$3174,5,1)</f>
        <v>5107.9399409999996</v>
      </c>
      <c r="O2427" s="11">
        <f>VLOOKUP(F2427,Nasdaq!$A$2:$F$3174,5,1)</f>
        <v>11010.980469</v>
      </c>
      <c r="P2427" s="11">
        <f t="shared" si="154"/>
        <v>2048</v>
      </c>
      <c r="Q2427" s="15">
        <f t="shared" si="155"/>
        <v>0.46389558168126283</v>
      </c>
    </row>
    <row r="2428" spans="1:17" ht="19.5" customHeight="1" x14ac:dyDescent="0.2">
      <c r="A2428" s="12">
        <v>1016</v>
      </c>
      <c r="B2428" s="6" t="s">
        <v>795</v>
      </c>
      <c r="C2428" s="12">
        <v>3440</v>
      </c>
      <c r="D2428" s="6" t="s">
        <v>3807</v>
      </c>
      <c r="E2428" s="13">
        <v>42232</v>
      </c>
      <c r="F2428" s="13">
        <v>44415</v>
      </c>
      <c r="G2428" s="13">
        <v>42283</v>
      </c>
      <c r="H2428" s="6" t="s">
        <v>7947</v>
      </c>
      <c r="I2428" s="6" t="s">
        <v>8004</v>
      </c>
      <c r="J2428" s="14">
        <v>-6.4399999999999999E-2</v>
      </c>
      <c r="K2428" s="14">
        <v>0.1211</v>
      </c>
      <c r="L2428" s="15">
        <f t="shared" si="152"/>
        <v>-0.1855</v>
      </c>
      <c r="M2428" s="11">
        <f t="shared" si="153"/>
        <v>0</v>
      </c>
      <c r="N2428" s="11">
        <f>VLOOKUP(E2428,Nasdaq!$A$2:$F$3174,5,1)</f>
        <v>5048.2402339999999</v>
      </c>
      <c r="O2428" s="11">
        <f>VLOOKUP(F2428,Nasdaq!$A$2:$F$3174,5,1)</f>
        <v>11010.980469</v>
      </c>
      <c r="P2428" s="11">
        <f t="shared" si="154"/>
        <v>2183</v>
      </c>
      <c r="Q2428" s="15">
        <f t="shared" si="155"/>
        <v>0.45847371985791902</v>
      </c>
    </row>
    <row r="2429" spans="1:17" ht="19.5" customHeight="1" x14ac:dyDescent="0.2">
      <c r="A2429" s="12">
        <v>5952</v>
      </c>
      <c r="B2429" s="6" t="s">
        <v>796</v>
      </c>
      <c r="C2429" s="12">
        <v>11862</v>
      </c>
      <c r="D2429" s="6" t="s">
        <v>3808</v>
      </c>
      <c r="E2429" s="13">
        <v>43320</v>
      </c>
      <c r="F2429" s="13">
        <v>44415</v>
      </c>
      <c r="H2429" s="6" t="s">
        <v>7947</v>
      </c>
      <c r="I2429" s="6" t="s">
        <v>7989</v>
      </c>
      <c r="J2429" s="14">
        <v>7.0316999999999998</v>
      </c>
      <c r="K2429" s="14">
        <v>0.10589999999999999</v>
      </c>
      <c r="L2429" s="15">
        <f t="shared" si="152"/>
        <v>6.9257999999999997</v>
      </c>
      <c r="M2429" s="11">
        <f t="shared" si="153"/>
        <v>1</v>
      </c>
      <c r="N2429" s="11">
        <f>VLOOKUP(E2429,Nasdaq!$A$2:$F$3174,5,1)</f>
        <v>7888.330078</v>
      </c>
      <c r="O2429" s="11">
        <f>VLOOKUP(F2429,Nasdaq!$A$2:$F$3174,5,1)</f>
        <v>11010.980469</v>
      </c>
      <c r="P2429" s="11">
        <f t="shared" si="154"/>
        <v>1095</v>
      </c>
      <c r="Q2429" s="15">
        <f t="shared" si="155"/>
        <v>0.71640638021501535</v>
      </c>
    </row>
    <row r="2430" spans="1:17" ht="19.5" customHeight="1" x14ac:dyDescent="0.2">
      <c r="A2430" s="12">
        <v>9223</v>
      </c>
      <c r="B2430" s="6" t="s">
        <v>797</v>
      </c>
      <c r="C2430" s="12">
        <v>48505</v>
      </c>
      <c r="D2430" s="6" t="s">
        <v>3809</v>
      </c>
      <c r="E2430" s="13">
        <v>43073</v>
      </c>
      <c r="F2430" s="13">
        <v>44415</v>
      </c>
      <c r="H2430" s="6" t="s">
        <v>7950</v>
      </c>
      <c r="I2430" s="6" t="s">
        <v>8071</v>
      </c>
      <c r="J2430" s="14">
        <v>-0.58879999999999999</v>
      </c>
      <c r="K2430" s="14">
        <v>0.11720000000000001</v>
      </c>
      <c r="L2430" s="15">
        <f t="shared" si="152"/>
        <v>-0.70599999999999996</v>
      </c>
      <c r="M2430" s="11">
        <f t="shared" si="153"/>
        <v>0</v>
      </c>
      <c r="N2430" s="11">
        <f>VLOOKUP(E2430,Nasdaq!$A$2:$F$3174,5,1)</f>
        <v>6775.3701170000004</v>
      </c>
      <c r="O2430" s="11">
        <f>VLOOKUP(F2430,Nasdaq!$A$2:$F$3174,5,1)</f>
        <v>11010.980469</v>
      </c>
      <c r="P2430" s="11">
        <f t="shared" si="154"/>
        <v>1342</v>
      </c>
      <c r="Q2430" s="15">
        <f t="shared" si="155"/>
        <v>0.61532911196465723</v>
      </c>
    </row>
    <row r="2431" spans="1:17" ht="19.5" customHeight="1" x14ac:dyDescent="0.2">
      <c r="A2431" s="12">
        <v>6690</v>
      </c>
      <c r="B2431" s="6" t="s">
        <v>798</v>
      </c>
      <c r="C2431" s="12">
        <v>16430</v>
      </c>
      <c r="D2431" s="6" t="s">
        <v>3810</v>
      </c>
      <c r="E2431" s="13">
        <v>40399</v>
      </c>
      <c r="F2431" s="13">
        <v>40918</v>
      </c>
      <c r="G2431" s="13">
        <v>40399</v>
      </c>
      <c r="H2431" s="6" t="s">
        <v>7949</v>
      </c>
      <c r="I2431" s="6" t="s">
        <v>8060</v>
      </c>
      <c r="J2431" s="14">
        <v>0.47110000000000002</v>
      </c>
      <c r="K2431" s="14">
        <v>0.12380000000000001</v>
      </c>
      <c r="L2431" s="15">
        <f t="shared" si="152"/>
        <v>0.3473</v>
      </c>
      <c r="M2431" s="11">
        <f t="shared" si="153"/>
        <v>1</v>
      </c>
      <c r="N2431" s="11">
        <f>VLOOKUP(E2431,Nasdaq!$A$2:$F$3174,5,1)</f>
        <v>2305.6899410000001</v>
      </c>
      <c r="O2431" s="11">
        <f>VLOOKUP(F2431,Nasdaq!$A$2:$F$3174,5,1)</f>
        <v>2702.5</v>
      </c>
      <c r="P2431" s="11">
        <f t="shared" si="154"/>
        <v>519</v>
      </c>
      <c r="Q2431" s="15">
        <f t="shared" si="155"/>
        <v>0.8531699810498089</v>
      </c>
    </row>
    <row r="2432" spans="1:17" ht="19.5" customHeight="1" x14ac:dyDescent="0.2">
      <c r="A2432" s="12">
        <v>6690</v>
      </c>
      <c r="B2432" s="6" t="s">
        <v>798</v>
      </c>
      <c r="C2432" s="12">
        <v>27389</v>
      </c>
      <c r="D2432" s="6" t="s">
        <v>3811</v>
      </c>
      <c r="E2432" s="13">
        <v>42094</v>
      </c>
      <c r="F2432" s="13">
        <v>42942</v>
      </c>
      <c r="G2432" s="13">
        <v>42523</v>
      </c>
      <c r="H2432" s="6" t="s">
        <v>7949</v>
      </c>
      <c r="I2432" s="6" t="s">
        <v>7973</v>
      </c>
      <c r="J2432" s="14">
        <v>8.43E-2</v>
      </c>
      <c r="K2432" s="14">
        <v>0.10400000000000001</v>
      </c>
      <c r="L2432" s="15">
        <f t="shared" si="152"/>
        <v>-1.9700000000000009E-2</v>
      </c>
      <c r="M2432" s="11">
        <f t="shared" si="153"/>
        <v>0</v>
      </c>
      <c r="N2432" s="11">
        <f>VLOOKUP(E2432,Nasdaq!$A$2:$F$3174,5,1)</f>
        <v>4900.8798829999996</v>
      </c>
      <c r="O2432" s="11">
        <f>VLOOKUP(F2432,Nasdaq!$A$2:$F$3174,5,1)</f>
        <v>6422.75</v>
      </c>
      <c r="P2432" s="11">
        <f t="shared" si="154"/>
        <v>848</v>
      </c>
      <c r="Q2432" s="15">
        <f t="shared" si="155"/>
        <v>0.76305074383462901</v>
      </c>
    </row>
    <row r="2433" spans="1:17" ht="19.5" customHeight="1" x14ac:dyDescent="0.2">
      <c r="A2433" s="12">
        <v>6690</v>
      </c>
      <c r="B2433" s="6" t="s">
        <v>798</v>
      </c>
      <c r="C2433" s="12">
        <v>3164</v>
      </c>
      <c r="D2433" s="6" t="s">
        <v>3812</v>
      </c>
      <c r="E2433" s="13">
        <v>40553</v>
      </c>
      <c r="F2433" s="13">
        <v>44415</v>
      </c>
      <c r="G2433" s="13">
        <v>40553</v>
      </c>
      <c r="H2433" s="6" t="s">
        <v>7944</v>
      </c>
      <c r="I2433" s="6" t="s">
        <v>7997</v>
      </c>
      <c r="J2433" s="14">
        <v>2.7099999999999999E-2</v>
      </c>
      <c r="K2433" s="14">
        <v>0.13</v>
      </c>
      <c r="L2433" s="15">
        <f t="shared" si="152"/>
        <v>-0.10290000000000001</v>
      </c>
      <c r="M2433" s="11">
        <f t="shared" si="153"/>
        <v>0</v>
      </c>
      <c r="N2433" s="11">
        <f>VLOOKUP(E2433,Nasdaq!$A$2:$F$3174,5,1)</f>
        <v>2707.8000489999999</v>
      </c>
      <c r="O2433" s="11">
        <f>VLOOKUP(F2433,Nasdaq!$A$2:$F$3174,5,1)</f>
        <v>11010.980469</v>
      </c>
      <c r="P2433" s="11">
        <f t="shared" si="154"/>
        <v>3862</v>
      </c>
      <c r="Q2433" s="15">
        <f t="shared" si="155"/>
        <v>0.24591840401691023</v>
      </c>
    </row>
    <row r="2434" spans="1:17" ht="19.5" customHeight="1" x14ac:dyDescent="0.2">
      <c r="A2434" s="12">
        <v>6690</v>
      </c>
      <c r="B2434" s="6" t="s">
        <v>798</v>
      </c>
      <c r="C2434" s="12">
        <v>2370</v>
      </c>
      <c r="D2434" s="6" t="s">
        <v>3813</v>
      </c>
      <c r="E2434" s="13">
        <v>39675</v>
      </c>
      <c r="F2434" s="13">
        <v>41612</v>
      </c>
      <c r="H2434" s="6" t="s">
        <v>7949</v>
      </c>
      <c r="I2434" s="6" t="s">
        <v>7961</v>
      </c>
      <c r="J2434" s="14">
        <v>-0.1399</v>
      </c>
      <c r="K2434" s="14">
        <v>0</v>
      </c>
      <c r="L2434" s="15">
        <f t="shared" si="152"/>
        <v>-0.1399</v>
      </c>
      <c r="M2434" s="11">
        <f t="shared" si="153"/>
        <v>0</v>
      </c>
      <c r="N2434" s="11">
        <f>VLOOKUP(E2434,Nasdaq!$A$2:$F$3174,5,1)</f>
        <v>2452.5200199999999</v>
      </c>
      <c r="O2434" s="11">
        <f>VLOOKUP(F2434,Nasdaq!$A$2:$F$3174,5,1)</f>
        <v>4038</v>
      </c>
      <c r="P2434" s="11">
        <f t="shared" si="154"/>
        <v>1937</v>
      </c>
      <c r="Q2434" s="15">
        <f t="shared" si="155"/>
        <v>0.60736051255655699</v>
      </c>
    </row>
    <row r="2435" spans="1:17" ht="19.5" customHeight="1" x14ac:dyDescent="0.2">
      <c r="A2435" s="12">
        <v>5758</v>
      </c>
      <c r="B2435" s="6" t="s">
        <v>799</v>
      </c>
      <c r="C2435" s="12">
        <v>9206</v>
      </c>
      <c r="D2435" s="6" t="s">
        <v>2832</v>
      </c>
      <c r="E2435" s="13">
        <v>41884</v>
      </c>
      <c r="F2435" s="13">
        <v>44415</v>
      </c>
      <c r="H2435" s="6" t="s">
        <v>7951</v>
      </c>
      <c r="I2435" s="6" t="s">
        <v>7987</v>
      </c>
      <c r="J2435" s="14">
        <v>-0.30380000000000001</v>
      </c>
      <c r="K2435" s="14">
        <v>0.1134</v>
      </c>
      <c r="L2435" s="15">
        <f t="shared" si="152"/>
        <v>-0.41720000000000002</v>
      </c>
      <c r="M2435" s="11">
        <f t="shared" si="153"/>
        <v>0</v>
      </c>
      <c r="N2435" s="11">
        <f>VLOOKUP(E2435,Nasdaq!$A$2:$F$3174,5,1)</f>
        <v>4598.1899409999996</v>
      </c>
      <c r="O2435" s="11">
        <f>VLOOKUP(F2435,Nasdaq!$A$2:$F$3174,5,1)</f>
        <v>11010.980469</v>
      </c>
      <c r="P2435" s="11">
        <f t="shared" si="154"/>
        <v>2531</v>
      </c>
      <c r="Q2435" s="15">
        <f t="shared" si="155"/>
        <v>0.41760080315804132</v>
      </c>
    </row>
    <row r="2436" spans="1:17" ht="19.5" customHeight="1" x14ac:dyDescent="0.2">
      <c r="A2436" s="12">
        <v>7975</v>
      </c>
      <c r="B2436" s="6" t="s">
        <v>6027</v>
      </c>
      <c r="C2436" s="12">
        <v>139</v>
      </c>
      <c r="D2436" s="6" t="s">
        <v>3350</v>
      </c>
      <c r="E2436" s="13">
        <v>43591</v>
      </c>
      <c r="F2436" s="13">
        <v>44415</v>
      </c>
      <c r="H2436" s="6" t="s">
        <v>7947</v>
      </c>
      <c r="I2436" s="6" t="s">
        <v>8025</v>
      </c>
      <c r="J2436" s="14">
        <v>9.6500000000000002E-2</v>
      </c>
      <c r="K2436" s="14">
        <v>0.13589999999999999</v>
      </c>
      <c r="L2436" s="15">
        <f t="shared" si="152"/>
        <v>-3.9399999999999991E-2</v>
      </c>
      <c r="M2436" s="11">
        <f t="shared" si="153"/>
        <v>0</v>
      </c>
      <c r="N2436" s="11">
        <f>VLOOKUP(E2436,Nasdaq!$A$2:$F$3174,5,1)</f>
        <v>8123.2900390000004</v>
      </c>
      <c r="O2436" s="11">
        <f>VLOOKUP(F2436,Nasdaq!$A$2:$F$3174,5,1)</f>
        <v>11010.980469</v>
      </c>
      <c r="P2436" s="11">
        <f t="shared" si="154"/>
        <v>824</v>
      </c>
      <c r="Q2436" s="15">
        <f t="shared" si="155"/>
        <v>0.73774522413647359</v>
      </c>
    </row>
    <row r="2437" spans="1:17" ht="19.5" customHeight="1" x14ac:dyDescent="0.2">
      <c r="A2437" s="12">
        <v>5862</v>
      </c>
      <c r="B2437" s="6" t="s">
        <v>800</v>
      </c>
      <c r="C2437" s="12">
        <v>5034</v>
      </c>
      <c r="D2437" s="6" t="s">
        <v>3242</v>
      </c>
      <c r="E2437" s="13">
        <v>43236</v>
      </c>
      <c r="F2437" s="13">
        <v>44415</v>
      </c>
      <c r="H2437" s="6" t="s">
        <v>7951</v>
      </c>
      <c r="I2437" s="6" t="s">
        <v>7988</v>
      </c>
      <c r="J2437" s="14">
        <v>1.5752000000000002</v>
      </c>
      <c r="K2437" s="14">
        <v>0.12039999999999999</v>
      </c>
      <c r="L2437" s="15">
        <f t="shared" si="152"/>
        <v>1.4548000000000001</v>
      </c>
      <c r="M2437" s="11">
        <f t="shared" si="153"/>
        <v>1</v>
      </c>
      <c r="N2437" s="11">
        <f>VLOOKUP(E2437,Nasdaq!$A$2:$F$3174,5,1)</f>
        <v>7398.2998049999997</v>
      </c>
      <c r="O2437" s="11">
        <f>VLOOKUP(F2437,Nasdaq!$A$2:$F$3174,5,1)</f>
        <v>11010.980469</v>
      </c>
      <c r="P2437" s="11">
        <f t="shared" si="154"/>
        <v>1179</v>
      </c>
      <c r="Q2437" s="15">
        <f t="shared" si="155"/>
        <v>0.67190262139587009</v>
      </c>
    </row>
    <row r="2438" spans="1:17" ht="19.5" customHeight="1" x14ac:dyDescent="0.2">
      <c r="A2438" s="12">
        <v>5862</v>
      </c>
      <c r="B2438" s="6" t="s">
        <v>800</v>
      </c>
      <c r="C2438" s="12">
        <v>5110</v>
      </c>
      <c r="D2438" s="6" t="s">
        <v>3526</v>
      </c>
      <c r="E2438" s="13">
        <v>42803</v>
      </c>
      <c r="F2438" s="13">
        <v>43479</v>
      </c>
      <c r="G2438" s="13">
        <v>42803</v>
      </c>
      <c r="H2438" s="6" t="s">
        <v>7944</v>
      </c>
      <c r="I2438" s="6" t="s">
        <v>7968</v>
      </c>
      <c r="J2438" s="14">
        <v>-0.14760000000000001</v>
      </c>
      <c r="K2438" s="14">
        <v>6.9400000000000003E-2</v>
      </c>
      <c r="L2438" s="15">
        <f t="shared" si="152"/>
        <v>-0.21700000000000003</v>
      </c>
      <c r="M2438" s="11">
        <f t="shared" si="153"/>
        <v>0</v>
      </c>
      <c r="N2438" s="11">
        <f>VLOOKUP(E2438,Nasdaq!$A$2:$F$3174,5,1)</f>
        <v>5838.8100590000004</v>
      </c>
      <c r="O2438" s="11">
        <f>VLOOKUP(F2438,Nasdaq!$A$2:$F$3174,5,1)</f>
        <v>6905.919922</v>
      </c>
      <c r="P2438" s="11">
        <f t="shared" si="154"/>
        <v>676</v>
      </c>
      <c r="Q2438" s="15">
        <f t="shared" si="155"/>
        <v>0.84547954464680997</v>
      </c>
    </row>
    <row r="2439" spans="1:17" ht="19.5" customHeight="1" x14ac:dyDescent="0.2">
      <c r="A2439" s="12">
        <v>8682</v>
      </c>
      <c r="B2439" s="6" t="s">
        <v>801</v>
      </c>
      <c r="C2439" s="12">
        <v>5495</v>
      </c>
      <c r="D2439" s="6" t="s">
        <v>3814</v>
      </c>
      <c r="E2439" s="13">
        <v>43720</v>
      </c>
      <c r="F2439" s="13">
        <v>44415</v>
      </c>
      <c r="G2439" s="13">
        <v>43720</v>
      </c>
      <c r="H2439" s="6" t="s">
        <v>7944</v>
      </c>
      <c r="I2439" s="6" t="s">
        <v>8109</v>
      </c>
      <c r="J2439" s="14">
        <v>-0.18109999999999998</v>
      </c>
      <c r="K2439" s="14">
        <v>0.15</v>
      </c>
      <c r="L2439" s="15">
        <f t="shared" si="152"/>
        <v>-0.33109999999999995</v>
      </c>
      <c r="M2439" s="11">
        <f t="shared" si="153"/>
        <v>0</v>
      </c>
      <c r="N2439" s="11">
        <f>VLOOKUP(E2439,Nasdaq!$A$2:$F$3174,5,1)</f>
        <v>8194.4697269999997</v>
      </c>
      <c r="O2439" s="11">
        <f>VLOOKUP(F2439,Nasdaq!$A$2:$F$3174,5,1)</f>
        <v>11010.980469</v>
      </c>
      <c r="P2439" s="11">
        <f t="shared" si="154"/>
        <v>695</v>
      </c>
      <c r="Q2439" s="15">
        <f t="shared" si="155"/>
        <v>0.74420977255127352</v>
      </c>
    </row>
    <row r="2440" spans="1:17" ht="19.5" customHeight="1" x14ac:dyDescent="0.2">
      <c r="A2440" s="12">
        <v>5670</v>
      </c>
      <c r="B2440" s="6" t="s">
        <v>802</v>
      </c>
      <c r="C2440" s="12">
        <v>42613</v>
      </c>
      <c r="D2440" s="6" t="s">
        <v>3815</v>
      </c>
      <c r="E2440" s="13">
        <v>42640</v>
      </c>
      <c r="F2440" s="13">
        <v>43304</v>
      </c>
      <c r="H2440" s="6" t="s">
        <v>7951</v>
      </c>
      <c r="I2440" s="6" t="s">
        <v>8024</v>
      </c>
      <c r="J2440" s="14">
        <v>-0.34389999999999998</v>
      </c>
      <c r="K2440" s="14">
        <v>0.1782</v>
      </c>
      <c r="L2440" s="15">
        <f t="shared" si="152"/>
        <v>-0.52210000000000001</v>
      </c>
      <c r="M2440" s="11">
        <f t="shared" si="153"/>
        <v>0</v>
      </c>
      <c r="N2440" s="11">
        <f>VLOOKUP(E2440,Nasdaq!$A$2:$F$3174,5,1)</f>
        <v>5305.7099609999996</v>
      </c>
      <c r="O2440" s="11">
        <f>VLOOKUP(F2440,Nasdaq!$A$2:$F$3174,5,1)</f>
        <v>7841.8701170000004</v>
      </c>
      <c r="P2440" s="11">
        <f t="shared" si="154"/>
        <v>664</v>
      </c>
      <c r="Q2440" s="15">
        <f t="shared" si="155"/>
        <v>0.67658842021825583</v>
      </c>
    </row>
    <row r="2441" spans="1:17" ht="19.5" customHeight="1" x14ac:dyDescent="0.2">
      <c r="A2441" s="12">
        <v>4991</v>
      </c>
      <c r="B2441" s="6" t="s">
        <v>803</v>
      </c>
      <c r="C2441" s="12">
        <v>2709</v>
      </c>
      <c r="D2441" s="6" t="s">
        <v>6592</v>
      </c>
      <c r="E2441" s="13">
        <v>42597</v>
      </c>
      <c r="F2441" s="13">
        <v>42689</v>
      </c>
      <c r="H2441" s="6" t="s">
        <v>7944</v>
      </c>
      <c r="I2441" s="6" t="s">
        <v>7982</v>
      </c>
      <c r="J2441" s="14">
        <v>4.6472000000000007</v>
      </c>
      <c r="K2441" s="14">
        <v>3.8E-3</v>
      </c>
      <c r="L2441" s="15">
        <f t="shared" si="152"/>
        <v>4.6434000000000006</v>
      </c>
      <c r="M2441" s="11">
        <f t="shared" si="153"/>
        <v>1</v>
      </c>
      <c r="N2441" s="11">
        <f>VLOOKUP(E2441,Nasdaq!$A$2:$F$3174,5,1)</f>
        <v>5262.0200199999999</v>
      </c>
      <c r="O2441" s="11">
        <f>VLOOKUP(F2441,Nasdaq!$A$2:$F$3174,5,1)</f>
        <v>5275.6201170000004</v>
      </c>
      <c r="P2441" s="11">
        <f t="shared" si="154"/>
        <v>92</v>
      </c>
      <c r="Q2441" s="15">
        <f t="shared" si="155"/>
        <v>0.9974221622832965</v>
      </c>
    </row>
    <row r="2442" spans="1:17" ht="19.5" customHeight="1" x14ac:dyDescent="0.2">
      <c r="A2442" s="12">
        <v>4991</v>
      </c>
      <c r="B2442" s="6" t="s">
        <v>803</v>
      </c>
      <c r="C2442" s="12">
        <v>3859</v>
      </c>
      <c r="D2442" s="6" t="s">
        <v>6593</v>
      </c>
      <c r="E2442" s="13">
        <v>42049</v>
      </c>
      <c r="F2442" s="13">
        <v>42139</v>
      </c>
      <c r="G2442" s="13">
        <v>41565</v>
      </c>
      <c r="H2442" s="6" t="s">
        <v>7949</v>
      </c>
      <c r="I2442" s="6" t="s">
        <v>8106</v>
      </c>
      <c r="J2442" s="14">
        <v>4.5543000000000005</v>
      </c>
      <c r="K2442" s="14">
        <v>6.4600000000000005E-2</v>
      </c>
      <c r="L2442" s="15">
        <f t="shared" si="152"/>
        <v>4.4897</v>
      </c>
      <c r="M2442" s="11">
        <f t="shared" si="153"/>
        <v>1</v>
      </c>
      <c r="N2442" s="11">
        <f>VLOOKUP(E2442,Nasdaq!$A$2:$F$3174,5,1)</f>
        <v>4893.8398440000001</v>
      </c>
      <c r="O2442" s="11">
        <f>VLOOKUP(F2442,Nasdaq!$A$2:$F$3174,5,1)</f>
        <v>5048.2900390000004</v>
      </c>
      <c r="P2442" s="11">
        <f t="shared" si="154"/>
        <v>90</v>
      </c>
      <c r="Q2442" s="15">
        <f t="shared" si="155"/>
        <v>0.96940636041268036</v>
      </c>
    </row>
    <row r="2443" spans="1:17" ht="19.5" customHeight="1" x14ac:dyDescent="0.2">
      <c r="A2443" s="12">
        <v>4991</v>
      </c>
      <c r="B2443" s="6" t="s">
        <v>803</v>
      </c>
      <c r="C2443" s="12">
        <v>2052</v>
      </c>
      <c r="D2443" s="6" t="s">
        <v>6594</v>
      </c>
      <c r="E2443" s="13">
        <v>42506</v>
      </c>
      <c r="F2443" s="13">
        <v>42597</v>
      </c>
      <c r="H2443" s="6" t="s">
        <v>7949</v>
      </c>
      <c r="I2443" s="6" t="s">
        <v>7973</v>
      </c>
      <c r="J2443" s="14">
        <v>2.7332999999999998</v>
      </c>
      <c r="K2443" s="14">
        <v>0.28989999999999999</v>
      </c>
      <c r="L2443" s="15">
        <f t="shared" si="152"/>
        <v>2.4434</v>
      </c>
      <c r="M2443" s="11">
        <f t="shared" si="153"/>
        <v>1</v>
      </c>
      <c r="N2443" s="11">
        <f>VLOOKUP(E2443,Nasdaq!$A$2:$F$3174,5,1)</f>
        <v>4775.4599609999996</v>
      </c>
      <c r="O2443" s="11">
        <f>VLOOKUP(F2443,Nasdaq!$A$2:$F$3174,5,1)</f>
        <v>5262.0200199999999</v>
      </c>
      <c r="P2443" s="11">
        <f t="shared" si="154"/>
        <v>91</v>
      </c>
      <c r="Q2443" s="15">
        <f t="shared" si="155"/>
        <v>0.90753624891519147</v>
      </c>
    </row>
    <row r="2444" spans="1:17" ht="19.5" customHeight="1" x14ac:dyDescent="0.2">
      <c r="A2444" s="12">
        <v>4991</v>
      </c>
      <c r="B2444" s="6" t="s">
        <v>803</v>
      </c>
      <c r="C2444" s="12">
        <v>4180</v>
      </c>
      <c r="D2444" s="6" t="s">
        <v>5797</v>
      </c>
      <c r="E2444" s="13">
        <v>42597</v>
      </c>
      <c r="F2444" s="13">
        <v>42781</v>
      </c>
      <c r="H2444" s="6" t="s">
        <v>7946</v>
      </c>
      <c r="I2444" s="6" t="s">
        <v>8019</v>
      </c>
      <c r="J2444" s="14">
        <v>2.3374000000000001</v>
      </c>
      <c r="K2444" s="14">
        <v>0.17430000000000001</v>
      </c>
      <c r="L2444" s="15">
        <f t="shared" si="152"/>
        <v>2.1631</v>
      </c>
      <c r="M2444" s="11">
        <f t="shared" si="153"/>
        <v>1</v>
      </c>
      <c r="N2444" s="11">
        <f>VLOOKUP(E2444,Nasdaq!$A$2:$F$3174,5,1)</f>
        <v>5262.0200199999999</v>
      </c>
      <c r="O2444" s="11">
        <f>VLOOKUP(F2444,Nasdaq!$A$2:$F$3174,5,1)</f>
        <v>5819.4399409999996</v>
      </c>
      <c r="P2444" s="11">
        <f t="shared" si="154"/>
        <v>184</v>
      </c>
      <c r="Q2444" s="15">
        <f t="shared" si="155"/>
        <v>0.90421551943003153</v>
      </c>
    </row>
    <row r="2445" spans="1:17" ht="19.5" customHeight="1" x14ac:dyDescent="0.2">
      <c r="A2445" s="12">
        <v>4991</v>
      </c>
      <c r="B2445" s="6" t="s">
        <v>803</v>
      </c>
      <c r="C2445" s="12">
        <v>1363</v>
      </c>
      <c r="D2445" s="6" t="s">
        <v>3312</v>
      </c>
      <c r="E2445" s="13">
        <v>42689</v>
      </c>
      <c r="F2445" s="13">
        <v>42781</v>
      </c>
      <c r="H2445" s="6" t="s">
        <v>7950</v>
      </c>
      <c r="I2445" s="6" t="s">
        <v>7967</v>
      </c>
      <c r="J2445" s="14">
        <v>2.3280000000000003</v>
      </c>
      <c r="K2445" s="14">
        <v>0.37390000000000001</v>
      </c>
      <c r="L2445" s="15">
        <f t="shared" si="152"/>
        <v>1.9541000000000004</v>
      </c>
      <c r="M2445" s="11">
        <f t="shared" si="153"/>
        <v>1</v>
      </c>
      <c r="N2445" s="11">
        <f>VLOOKUP(E2445,Nasdaq!$A$2:$F$3174,5,1)</f>
        <v>5275.6201170000004</v>
      </c>
      <c r="O2445" s="11">
        <f>VLOOKUP(F2445,Nasdaq!$A$2:$F$3174,5,1)</f>
        <v>5819.4399409999996</v>
      </c>
      <c r="P2445" s="11">
        <f t="shared" si="154"/>
        <v>92</v>
      </c>
      <c r="Q2445" s="15">
        <f t="shared" si="155"/>
        <v>0.90655382370719306</v>
      </c>
    </row>
    <row r="2446" spans="1:17" ht="19.5" customHeight="1" x14ac:dyDescent="0.2">
      <c r="A2446" s="12">
        <v>4991</v>
      </c>
      <c r="B2446" s="6" t="s">
        <v>803</v>
      </c>
      <c r="C2446" s="12">
        <v>30940</v>
      </c>
      <c r="D2446" s="6" t="s">
        <v>6595</v>
      </c>
      <c r="E2446" s="13">
        <v>42506</v>
      </c>
      <c r="F2446" s="13">
        <v>42689</v>
      </c>
      <c r="H2446" s="6" t="s">
        <v>7946</v>
      </c>
      <c r="I2446" s="6" t="s">
        <v>8019</v>
      </c>
      <c r="J2446" s="14">
        <v>2.0882000000000001</v>
      </c>
      <c r="K2446" s="14">
        <v>0.1371</v>
      </c>
      <c r="L2446" s="15">
        <f t="shared" si="152"/>
        <v>1.9511000000000001</v>
      </c>
      <c r="M2446" s="11">
        <f t="shared" si="153"/>
        <v>1</v>
      </c>
      <c r="N2446" s="11">
        <f>VLOOKUP(E2446,Nasdaq!$A$2:$F$3174,5,1)</f>
        <v>4775.4599609999996</v>
      </c>
      <c r="O2446" s="11">
        <f>VLOOKUP(F2446,Nasdaq!$A$2:$F$3174,5,1)</f>
        <v>5275.6201170000004</v>
      </c>
      <c r="P2446" s="11">
        <f t="shared" si="154"/>
        <v>183</v>
      </c>
      <c r="Q2446" s="15">
        <f t="shared" si="155"/>
        <v>0.90519540382955499</v>
      </c>
    </row>
    <row r="2447" spans="1:17" ht="19.5" customHeight="1" x14ac:dyDescent="0.2">
      <c r="A2447" s="12">
        <v>4991</v>
      </c>
      <c r="B2447" s="6" t="s">
        <v>803</v>
      </c>
      <c r="C2447" s="12">
        <v>18123</v>
      </c>
      <c r="D2447" s="6" t="s">
        <v>6596</v>
      </c>
      <c r="E2447" s="13">
        <v>40421</v>
      </c>
      <c r="F2447" s="13">
        <v>40759</v>
      </c>
      <c r="G2447" s="13">
        <v>40421</v>
      </c>
      <c r="H2447" s="6" t="s">
        <v>7949</v>
      </c>
      <c r="I2447" s="6" t="s">
        <v>8163</v>
      </c>
      <c r="J2447" s="14">
        <v>2.0760000000000001</v>
      </c>
      <c r="K2447" s="14">
        <v>0.1784</v>
      </c>
      <c r="L2447" s="15">
        <f t="shared" si="152"/>
        <v>1.8976000000000002</v>
      </c>
      <c r="M2447" s="11">
        <f t="shared" si="153"/>
        <v>1</v>
      </c>
      <c r="N2447" s="11">
        <f>VLOOKUP(E2447,Nasdaq!$A$2:$F$3174,5,1)</f>
        <v>2114.030029</v>
      </c>
      <c r="O2447" s="11">
        <f>VLOOKUP(F2447,Nasdaq!$A$2:$F$3174,5,1)</f>
        <v>2556.389893</v>
      </c>
      <c r="P2447" s="11">
        <f t="shared" si="154"/>
        <v>338</v>
      </c>
      <c r="Q2447" s="15">
        <f t="shared" si="155"/>
        <v>0.82696042985140727</v>
      </c>
    </row>
    <row r="2448" spans="1:17" ht="19.5" customHeight="1" x14ac:dyDescent="0.2">
      <c r="A2448" s="12">
        <v>4991</v>
      </c>
      <c r="B2448" s="6" t="s">
        <v>803</v>
      </c>
      <c r="C2448" s="12">
        <v>3217</v>
      </c>
      <c r="D2448" s="6" t="s">
        <v>6597</v>
      </c>
      <c r="E2448" s="13">
        <v>41866</v>
      </c>
      <c r="F2448" s="13">
        <v>42019</v>
      </c>
      <c r="H2448" s="6" t="s">
        <v>7949</v>
      </c>
      <c r="I2448" s="6" t="s">
        <v>7973</v>
      </c>
      <c r="J2448" s="14">
        <v>1.5746</v>
      </c>
      <c r="K2448" s="14">
        <v>6.7500000000000004E-2</v>
      </c>
      <c r="L2448" s="15">
        <f t="shared" si="152"/>
        <v>1.5070999999999999</v>
      </c>
      <c r="M2448" s="11">
        <f t="shared" si="153"/>
        <v>1</v>
      </c>
      <c r="N2448" s="11">
        <f>VLOOKUP(E2448,Nasdaq!$A$2:$F$3174,5,1)</f>
        <v>4464.9301759999998</v>
      </c>
      <c r="O2448" s="11">
        <f>VLOOKUP(F2448,Nasdaq!$A$2:$F$3174,5,1)</f>
        <v>4570.8198240000002</v>
      </c>
      <c r="P2448" s="11">
        <f t="shared" si="154"/>
        <v>153</v>
      </c>
      <c r="Q2448" s="15">
        <f t="shared" si="155"/>
        <v>0.9768339645671944</v>
      </c>
    </row>
    <row r="2449" spans="1:17" ht="19.5" customHeight="1" x14ac:dyDescent="0.2">
      <c r="A2449" s="12">
        <v>4991</v>
      </c>
      <c r="B2449" s="6" t="s">
        <v>803</v>
      </c>
      <c r="C2449" s="12">
        <v>26253</v>
      </c>
      <c r="D2449" s="6" t="s">
        <v>6598</v>
      </c>
      <c r="E2449" s="13">
        <v>42689</v>
      </c>
      <c r="F2449" s="13">
        <v>42781</v>
      </c>
      <c r="H2449" s="6" t="s">
        <v>7950</v>
      </c>
      <c r="I2449" s="6" t="s">
        <v>8026</v>
      </c>
      <c r="J2449" s="14">
        <v>1.3634999999999999</v>
      </c>
      <c r="K2449" s="14">
        <v>0.37390000000000001</v>
      </c>
      <c r="L2449" s="15">
        <f t="shared" si="152"/>
        <v>0.98959999999999992</v>
      </c>
      <c r="M2449" s="11">
        <f t="shared" si="153"/>
        <v>1</v>
      </c>
      <c r="N2449" s="11">
        <f>VLOOKUP(E2449,Nasdaq!$A$2:$F$3174,5,1)</f>
        <v>5275.6201170000004</v>
      </c>
      <c r="O2449" s="11">
        <f>VLOOKUP(F2449,Nasdaq!$A$2:$F$3174,5,1)</f>
        <v>5819.4399409999996</v>
      </c>
      <c r="P2449" s="11">
        <f t="shared" si="154"/>
        <v>92</v>
      </c>
      <c r="Q2449" s="15">
        <f t="shared" si="155"/>
        <v>0.90655382370719306</v>
      </c>
    </row>
    <row r="2450" spans="1:17" ht="19.5" customHeight="1" x14ac:dyDescent="0.2">
      <c r="A2450" s="12">
        <v>4991</v>
      </c>
      <c r="B2450" s="6" t="s">
        <v>803</v>
      </c>
      <c r="C2450" s="12">
        <v>34207</v>
      </c>
      <c r="D2450" s="6" t="s">
        <v>6599</v>
      </c>
      <c r="E2450" s="13">
        <v>42416</v>
      </c>
      <c r="F2450" s="13">
        <v>42947</v>
      </c>
      <c r="H2450" s="6" t="s">
        <v>7949</v>
      </c>
      <c r="I2450" s="6" t="s">
        <v>8058</v>
      </c>
      <c r="J2450" s="14">
        <v>1.2533000000000001</v>
      </c>
      <c r="K2450" s="14">
        <v>0.22469999999999998</v>
      </c>
      <c r="L2450" s="15">
        <f t="shared" si="152"/>
        <v>1.0286000000000002</v>
      </c>
      <c r="M2450" s="11">
        <f t="shared" si="153"/>
        <v>1</v>
      </c>
      <c r="N2450" s="11">
        <f>VLOOKUP(E2450,Nasdaq!$A$2:$F$3174,5,1)</f>
        <v>4435.9599609999996</v>
      </c>
      <c r="O2450" s="11">
        <f>VLOOKUP(F2450,Nasdaq!$A$2:$F$3174,5,1)</f>
        <v>6348.1201170000004</v>
      </c>
      <c r="P2450" s="11">
        <f t="shared" si="154"/>
        <v>531</v>
      </c>
      <c r="Q2450" s="15">
        <f t="shared" si="155"/>
        <v>0.69878453502788473</v>
      </c>
    </row>
    <row r="2451" spans="1:17" ht="19.5" customHeight="1" x14ac:dyDescent="0.2">
      <c r="A2451" s="12">
        <v>4991</v>
      </c>
      <c r="B2451" s="6" t="s">
        <v>803</v>
      </c>
      <c r="C2451" s="12">
        <v>3793</v>
      </c>
      <c r="D2451" s="6" t="s">
        <v>6600</v>
      </c>
      <c r="E2451" s="13">
        <v>42689</v>
      </c>
      <c r="F2451" s="13">
        <v>42781</v>
      </c>
      <c r="H2451" s="6" t="s">
        <v>7949</v>
      </c>
      <c r="I2451" s="6" t="s">
        <v>7973</v>
      </c>
      <c r="J2451" s="14">
        <v>1.2307999999999999</v>
      </c>
      <c r="K2451" s="14">
        <v>0.37390000000000001</v>
      </c>
      <c r="L2451" s="15">
        <f t="shared" si="152"/>
        <v>0.85689999999999988</v>
      </c>
      <c r="M2451" s="11">
        <f t="shared" si="153"/>
        <v>1</v>
      </c>
      <c r="N2451" s="11">
        <f>VLOOKUP(E2451,Nasdaq!$A$2:$F$3174,5,1)</f>
        <v>5275.6201170000004</v>
      </c>
      <c r="O2451" s="11">
        <f>VLOOKUP(F2451,Nasdaq!$A$2:$F$3174,5,1)</f>
        <v>5819.4399409999996</v>
      </c>
      <c r="P2451" s="11">
        <f t="shared" si="154"/>
        <v>92</v>
      </c>
      <c r="Q2451" s="15">
        <f t="shared" si="155"/>
        <v>0.90655382370719306</v>
      </c>
    </row>
    <row r="2452" spans="1:17" ht="19.5" customHeight="1" x14ac:dyDescent="0.2">
      <c r="A2452" s="12">
        <v>4991</v>
      </c>
      <c r="B2452" s="6" t="s">
        <v>803</v>
      </c>
      <c r="C2452" s="12">
        <v>26833</v>
      </c>
      <c r="D2452" s="6" t="s">
        <v>6601</v>
      </c>
      <c r="E2452" s="13">
        <v>42232</v>
      </c>
      <c r="F2452" s="13">
        <v>43312</v>
      </c>
      <c r="G2452" s="13">
        <v>42765</v>
      </c>
      <c r="H2452" s="6" t="s">
        <v>7946</v>
      </c>
      <c r="I2452" s="6" t="s">
        <v>7964</v>
      </c>
      <c r="J2452" s="14">
        <v>0.90879999999999994</v>
      </c>
      <c r="K2452" s="14">
        <v>0.12670000000000001</v>
      </c>
      <c r="L2452" s="15">
        <f t="shared" si="152"/>
        <v>0.78209999999999991</v>
      </c>
      <c r="M2452" s="11">
        <f t="shared" si="153"/>
        <v>1</v>
      </c>
      <c r="N2452" s="11">
        <f>VLOOKUP(E2452,Nasdaq!$A$2:$F$3174,5,1)</f>
        <v>5048.2402339999999</v>
      </c>
      <c r="O2452" s="11">
        <f>VLOOKUP(F2452,Nasdaq!$A$2:$F$3174,5,1)</f>
        <v>7671.7900390000004</v>
      </c>
      <c r="P2452" s="11">
        <f t="shared" si="154"/>
        <v>1080</v>
      </c>
      <c r="Q2452" s="15">
        <f t="shared" si="155"/>
        <v>0.65802707945658767</v>
      </c>
    </row>
    <row r="2453" spans="1:17" ht="19.5" customHeight="1" x14ac:dyDescent="0.2">
      <c r="A2453" s="12">
        <v>4991</v>
      </c>
      <c r="B2453" s="6" t="s">
        <v>803</v>
      </c>
      <c r="C2453" s="12">
        <v>3552</v>
      </c>
      <c r="D2453" s="6" t="s">
        <v>6602</v>
      </c>
      <c r="E2453" s="13">
        <v>40777</v>
      </c>
      <c r="F2453" s="13">
        <v>41501</v>
      </c>
      <c r="G2453" s="13">
        <v>40777</v>
      </c>
      <c r="H2453" s="6" t="s">
        <v>7946</v>
      </c>
      <c r="I2453" s="6" t="s">
        <v>7964</v>
      </c>
      <c r="J2453" s="14">
        <v>0.89349999999999996</v>
      </c>
      <c r="K2453" s="14">
        <v>0.2455</v>
      </c>
      <c r="L2453" s="15">
        <f t="shared" si="152"/>
        <v>0.64799999999999991</v>
      </c>
      <c r="M2453" s="11">
        <f t="shared" si="153"/>
        <v>1</v>
      </c>
      <c r="N2453" s="11">
        <f>VLOOKUP(E2453,Nasdaq!$A$2:$F$3174,5,1)</f>
        <v>2345.3798830000001</v>
      </c>
      <c r="O2453" s="11">
        <f>VLOOKUP(F2453,Nasdaq!$A$2:$F$3174,5,1)</f>
        <v>3606.1201169999999</v>
      </c>
      <c r="P2453" s="11">
        <f t="shared" si="154"/>
        <v>724</v>
      </c>
      <c r="Q2453" s="15">
        <f t="shared" si="155"/>
        <v>0.65038978872517861</v>
      </c>
    </row>
    <row r="2454" spans="1:17" ht="19.5" customHeight="1" x14ac:dyDescent="0.2">
      <c r="A2454" s="12">
        <v>4991</v>
      </c>
      <c r="B2454" s="6" t="s">
        <v>803</v>
      </c>
      <c r="C2454" s="12">
        <v>30791</v>
      </c>
      <c r="D2454" s="6" t="s">
        <v>6603</v>
      </c>
      <c r="E2454" s="13">
        <v>42139</v>
      </c>
      <c r="F2454" s="13">
        <v>42230</v>
      </c>
      <c r="H2454" s="6" t="s">
        <v>7949</v>
      </c>
      <c r="I2454" s="6" t="s">
        <v>7973</v>
      </c>
      <c r="J2454" s="14">
        <v>0.88400000000000001</v>
      </c>
      <c r="K2454" s="14">
        <v>-3.8199999999999998E-2</v>
      </c>
      <c r="L2454" s="15">
        <f t="shared" si="152"/>
        <v>0.92220000000000002</v>
      </c>
      <c r="M2454" s="11">
        <f t="shared" si="153"/>
        <v>1</v>
      </c>
      <c r="N2454" s="11">
        <f>VLOOKUP(E2454,Nasdaq!$A$2:$F$3174,5,1)</f>
        <v>5048.2900390000004</v>
      </c>
      <c r="O2454" s="11">
        <f>VLOOKUP(F2454,Nasdaq!$A$2:$F$3174,5,1)</f>
        <v>5048.2402339999999</v>
      </c>
      <c r="P2454" s="11">
        <f t="shared" si="154"/>
        <v>91</v>
      </c>
      <c r="Q2454" s="15">
        <f t="shared" si="155"/>
        <v>1.000009865517133</v>
      </c>
    </row>
    <row r="2455" spans="1:17" ht="19.5" customHeight="1" x14ac:dyDescent="0.2">
      <c r="A2455" s="12">
        <v>4991</v>
      </c>
      <c r="B2455" s="6" t="s">
        <v>803</v>
      </c>
      <c r="C2455" s="12">
        <v>2501</v>
      </c>
      <c r="D2455" s="6" t="s">
        <v>6604</v>
      </c>
      <c r="E2455" s="13">
        <v>41866</v>
      </c>
      <c r="F2455" s="13">
        <v>42048</v>
      </c>
      <c r="H2455" s="6" t="s">
        <v>7947</v>
      </c>
      <c r="I2455" s="6" t="s">
        <v>8069</v>
      </c>
      <c r="J2455" s="14">
        <v>0.86349999999999993</v>
      </c>
      <c r="K2455" s="14">
        <v>0.17480000000000001</v>
      </c>
      <c r="L2455" s="15">
        <f t="shared" si="152"/>
        <v>0.68869999999999987</v>
      </c>
      <c r="M2455" s="11">
        <f t="shared" si="153"/>
        <v>1</v>
      </c>
      <c r="N2455" s="11">
        <f>VLOOKUP(E2455,Nasdaq!$A$2:$F$3174,5,1)</f>
        <v>4464.9301759999998</v>
      </c>
      <c r="O2455" s="11">
        <f>VLOOKUP(F2455,Nasdaq!$A$2:$F$3174,5,1)</f>
        <v>4893.8398440000001</v>
      </c>
      <c r="P2455" s="11">
        <f t="shared" si="154"/>
        <v>182</v>
      </c>
      <c r="Q2455" s="15">
        <f t="shared" si="155"/>
        <v>0.91235849216855358</v>
      </c>
    </row>
    <row r="2456" spans="1:17" ht="19.5" customHeight="1" x14ac:dyDescent="0.2">
      <c r="A2456" s="12">
        <v>4991</v>
      </c>
      <c r="B2456" s="6" t="s">
        <v>803</v>
      </c>
      <c r="C2456" s="12">
        <v>2651</v>
      </c>
      <c r="D2456" s="6" t="s">
        <v>5445</v>
      </c>
      <c r="E2456" s="13">
        <v>42324</v>
      </c>
      <c r="F2456" s="13">
        <v>42597</v>
      </c>
      <c r="H2456" s="6" t="s">
        <v>7949</v>
      </c>
      <c r="I2456" s="6" t="s">
        <v>8060</v>
      </c>
      <c r="J2456" s="14">
        <v>0.81530000000000002</v>
      </c>
      <c r="K2456" s="14">
        <v>0.11449999999999999</v>
      </c>
      <c r="L2456" s="15">
        <f t="shared" si="152"/>
        <v>0.70080000000000009</v>
      </c>
      <c r="M2456" s="11">
        <f t="shared" si="153"/>
        <v>1</v>
      </c>
      <c r="N2456" s="11">
        <f>VLOOKUP(E2456,Nasdaq!$A$2:$F$3174,5,1)</f>
        <v>4984.6201170000004</v>
      </c>
      <c r="O2456" s="11">
        <f>VLOOKUP(F2456,Nasdaq!$A$2:$F$3174,5,1)</f>
        <v>5262.0200199999999</v>
      </c>
      <c r="P2456" s="11">
        <f t="shared" si="154"/>
        <v>273</v>
      </c>
      <c r="Q2456" s="15">
        <f t="shared" si="155"/>
        <v>0.94728313598824176</v>
      </c>
    </row>
    <row r="2457" spans="1:17" ht="19.5" customHeight="1" x14ac:dyDescent="0.2">
      <c r="A2457" s="12">
        <v>4991</v>
      </c>
      <c r="B2457" s="6" t="s">
        <v>803</v>
      </c>
      <c r="C2457" s="12">
        <v>26173</v>
      </c>
      <c r="D2457" s="6" t="s">
        <v>6605</v>
      </c>
      <c r="E2457" s="13">
        <v>42333</v>
      </c>
      <c r="F2457" s="13">
        <v>42597</v>
      </c>
      <c r="G2457" s="13">
        <v>42333</v>
      </c>
      <c r="H2457" s="6" t="s">
        <v>7944</v>
      </c>
      <c r="I2457" s="6" t="s">
        <v>8109</v>
      </c>
      <c r="J2457" s="14">
        <v>0.80510000000000004</v>
      </c>
      <c r="K2457" s="14">
        <v>9.1300000000000006E-2</v>
      </c>
      <c r="L2457" s="15">
        <f t="shared" si="152"/>
        <v>0.71379999999999999</v>
      </c>
      <c r="M2457" s="11">
        <f t="shared" si="153"/>
        <v>1</v>
      </c>
      <c r="N2457" s="11">
        <f>VLOOKUP(E2457,Nasdaq!$A$2:$F$3174,5,1)</f>
        <v>5116.1401370000003</v>
      </c>
      <c r="O2457" s="11">
        <f>VLOOKUP(F2457,Nasdaq!$A$2:$F$3174,5,1)</f>
        <v>5262.0200199999999</v>
      </c>
      <c r="P2457" s="11">
        <f t="shared" si="154"/>
        <v>264</v>
      </c>
      <c r="Q2457" s="15">
        <f t="shared" si="155"/>
        <v>0.97227711226446589</v>
      </c>
    </row>
    <row r="2458" spans="1:17" ht="19.5" customHeight="1" x14ac:dyDescent="0.2">
      <c r="A2458" s="12">
        <v>4991</v>
      </c>
      <c r="B2458" s="6" t="s">
        <v>803</v>
      </c>
      <c r="C2458" s="12">
        <v>38229</v>
      </c>
      <c r="D2458" s="6" t="s">
        <v>6606</v>
      </c>
      <c r="E2458" s="13">
        <v>42870</v>
      </c>
      <c r="F2458" s="13">
        <v>42962</v>
      </c>
      <c r="H2458" s="6" t="s">
        <v>7944</v>
      </c>
      <c r="I2458" s="6" t="s">
        <v>7968</v>
      </c>
      <c r="J2458" s="14">
        <v>0.77670000000000006</v>
      </c>
      <c r="K2458" s="14">
        <v>0.12990000000000002</v>
      </c>
      <c r="L2458" s="15">
        <f t="shared" si="152"/>
        <v>0.64680000000000004</v>
      </c>
      <c r="M2458" s="11">
        <f t="shared" si="153"/>
        <v>1</v>
      </c>
      <c r="N2458" s="11">
        <f>VLOOKUP(E2458,Nasdaq!$A$2:$F$3174,5,1)</f>
        <v>6149.669922</v>
      </c>
      <c r="O2458" s="11">
        <f>VLOOKUP(F2458,Nasdaq!$A$2:$F$3174,5,1)</f>
        <v>6333.0097660000001</v>
      </c>
      <c r="P2458" s="11">
        <f t="shared" si="154"/>
        <v>92</v>
      </c>
      <c r="Q2458" s="15">
        <f t="shared" si="155"/>
        <v>0.97105097405769147</v>
      </c>
    </row>
    <row r="2459" spans="1:17" ht="19.5" customHeight="1" x14ac:dyDescent="0.2">
      <c r="A2459" s="12">
        <v>4991</v>
      </c>
      <c r="B2459" s="6" t="s">
        <v>803</v>
      </c>
      <c r="C2459" s="12">
        <v>2825</v>
      </c>
      <c r="D2459" s="6" t="s">
        <v>6607</v>
      </c>
      <c r="E2459" s="13">
        <v>42506</v>
      </c>
      <c r="F2459" s="13">
        <v>44415</v>
      </c>
      <c r="G2459" s="13">
        <v>42697</v>
      </c>
      <c r="H2459" s="6" t="s">
        <v>7944</v>
      </c>
      <c r="I2459" s="6" t="s">
        <v>7977</v>
      </c>
      <c r="J2459" s="14">
        <v>0.71129999999999993</v>
      </c>
      <c r="K2459" s="14">
        <v>0.14419999999999999</v>
      </c>
      <c r="L2459" s="15">
        <f t="shared" si="152"/>
        <v>0.56709999999999994</v>
      </c>
      <c r="M2459" s="11">
        <f t="shared" si="153"/>
        <v>1</v>
      </c>
      <c r="N2459" s="11">
        <f>VLOOKUP(E2459,Nasdaq!$A$2:$F$3174,5,1)</f>
        <v>4775.4599609999996</v>
      </c>
      <c r="O2459" s="11">
        <f>VLOOKUP(F2459,Nasdaq!$A$2:$F$3174,5,1)</f>
        <v>11010.980469</v>
      </c>
      <c r="P2459" s="11">
        <f t="shared" si="154"/>
        <v>1909</v>
      </c>
      <c r="Q2459" s="15">
        <f t="shared" si="155"/>
        <v>0.43370031396688763</v>
      </c>
    </row>
    <row r="2460" spans="1:17" ht="19.5" customHeight="1" x14ac:dyDescent="0.2">
      <c r="A2460" s="12">
        <v>4991</v>
      </c>
      <c r="B2460" s="6" t="s">
        <v>803</v>
      </c>
      <c r="C2460" s="12">
        <v>17268</v>
      </c>
      <c r="D2460" s="6" t="s">
        <v>6608</v>
      </c>
      <c r="E2460" s="13">
        <v>40690</v>
      </c>
      <c r="F2460" s="13">
        <v>40927</v>
      </c>
      <c r="G2460" s="13">
        <v>40690</v>
      </c>
      <c r="H2460" s="6" t="s">
        <v>7944</v>
      </c>
      <c r="I2460" s="6" t="s">
        <v>7997</v>
      </c>
      <c r="J2460" s="14">
        <v>0.69599999999999995</v>
      </c>
      <c r="K2460" s="14">
        <v>2.0999999999999999E-3</v>
      </c>
      <c r="L2460" s="15">
        <f t="shared" si="152"/>
        <v>0.69389999999999996</v>
      </c>
      <c r="M2460" s="11">
        <f t="shared" si="153"/>
        <v>1</v>
      </c>
      <c r="N2460" s="11">
        <f>VLOOKUP(E2460,Nasdaq!$A$2:$F$3174,5,1)</f>
        <v>2796.860107</v>
      </c>
      <c r="O2460" s="11">
        <f>VLOOKUP(F2460,Nasdaq!$A$2:$F$3174,5,1)</f>
        <v>2788.330078</v>
      </c>
      <c r="P2460" s="11">
        <f t="shared" si="154"/>
        <v>237</v>
      </c>
      <c r="Q2460" s="15">
        <f t="shared" si="155"/>
        <v>1.0030591536881788</v>
      </c>
    </row>
    <row r="2461" spans="1:17" ht="19.5" customHeight="1" x14ac:dyDescent="0.2">
      <c r="A2461" s="12">
        <v>4991</v>
      </c>
      <c r="B2461" s="6" t="s">
        <v>803</v>
      </c>
      <c r="C2461" s="12">
        <v>18025</v>
      </c>
      <c r="D2461" s="6" t="s">
        <v>4094</v>
      </c>
      <c r="E2461" s="13">
        <v>40550</v>
      </c>
      <c r="F2461" s="13">
        <v>40630</v>
      </c>
      <c r="G2461" s="13">
        <v>40550</v>
      </c>
      <c r="H2461" s="6" t="s">
        <v>7950</v>
      </c>
      <c r="I2461" s="6" t="s">
        <v>7984</v>
      </c>
      <c r="J2461" s="14">
        <v>0.6522</v>
      </c>
      <c r="K2461" s="14">
        <v>0.16670000000000001</v>
      </c>
      <c r="L2461" s="15">
        <f t="shared" si="152"/>
        <v>0.48549999999999999</v>
      </c>
      <c r="M2461" s="11">
        <f t="shared" si="153"/>
        <v>1</v>
      </c>
      <c r="N2461" s="11">
        <f>VLOOKUP(E2461,Nasdaq!$A$2:$F$3174,5,1)</f>
        <v>2703.169922</v>
      </c>
      <c r="O2461" s="11">
        <f>VLOOKUP(F2461,Nasdaq!$A$2:$F$3174,5,1)</f>
        <v>2730.679932</v>
      </c>
      <c r="P2461" s="11">
        <f t="shared" si="154"/>
        <v>80</v>
      </c>
      <c r="Q2461" s="15">
        <f t="shared" si="155"/>
        <v>0.9899259256584676</v>
      </c>
    </row>
    <row r="2462" spans="1:17" ht="19.5" customHeight="1" x14ac:dyDescent="0.2">
      <c r="A2462" s="12">
        <v>4991</v>
      </c>
      <c r="B2462" s="6" t="s">
        <v>803</v>
      </c>
      <c r="C2462" s="12">
        <v>2226</v>
      </c>
      <c r="D2462" s="6" t="s">
        <v>6609</v>
      </c>
      <c r="E2462" s="13">
        <v>41866</v>
      </c>
      <c r="F2462" s="13">
        <v>41957</v>
      </c>
      <c r="H2462" s="6" t="s">
        <v>7946</v>
      </c>
      <c r="I2462" s="6" t="s">
        <v>8094</v>
      </c>
      <c r="J2462" s="14">
        <v>0.65180000000000005</v>
      </c>
      <c r="K2462" s="14">
        <v>0.20980000000000001</v>
      </c>
      <c r="L2462" s="15">
        <f t="shared" si="152"/>
        <v>0.44200000000000006</v>
      </c>
      <c r="M2462" s="11">
        <f t="shared" si="153"/>
        <v>1</v>
      </c>
      <c r="N2462" s="11">
        <f>VLOOKUP(E2462,Nasdaq!$A$2:$F$3174,5,1)</f>
        <v>4464.9301759999998</v>
      </c>
      <c r="O2462" s="11">
        <f>VLOOKUP(F2462,Nasdaq!$A$2:$F$3174,5,1)</f>
        <v>4688.5400390000004</v>
      </c>
      <c r="P2462" s="11">
        <f t="shared" si="154"/>
        <v>91</v>
      </c>
      <c r="Q2462" s="15">
        <f t="shared" si="155"/>
        <v>0.95230854549738964</v>
      </c>
    </row>
    <row r="2463" spans="1:17" ht="19.5" customHeight="1" x14ac:dyDescent="0.2">
      <c r="A2463" s="12">
        <v>4991</v>
      </c>
      <c r="B2463" s="6" t="s">
        <v>803</v>
      </c>
      <c r="C2463" s="12">
        <v>2724</v>
      </c>
      <c r="D2463" s="6" t="s">
        <v>3816</v>
      </c>
      <c r="E2463" s="13">
        <v>41228</v>
      </c>
      <c r="F2463" s="13">
        <v>41619</v>
      </c>
      <c r="G2463" s="13">
        <v>41548</v>
      </c>
      <c r="H2463" s="6" t="s">
        <v>7946</v>
      </c>
      <c r="I2463" s="6" t="s">
        <v>8019</v>
      </c>
      <c r="J2463" s="14">
        <v>0.59950000000000003</v>
      </c>
      <c r="K2463" s="14">
        <v>0.32140000000000002</v>
      </c>
      <c r="L2463" s="15">
        <f t="shared" si="152"/>
        <v>0.27810000000000001</v>
      </c>
      <c r="M2463" s="11">
        <f t="shared" si="153"/>
        <v>1</v>
      </c>
      <c r="N2463" s="11">
        <f>VLOOKUP(E2463,Nasdaq!$A$2:$F$3174,5,1)</f>
        <v>2836.9399410000001</v>
      </c>
      <c r="O2463" s="11">
        <f>VLOOKUP(F2463,Nasdaq!$A$2:$F$3174,5,1)</f>
        <v>4003.8100589999999</v>
      </c>
      <c r="P2463" s="11">
        <f t="shared" si="154"/>
        <v>391</v>
      </c>
      <c r="Q2463" s="15">
        <f t="shared" si="155"/>
        <v>0.70856178182878149</v>
      </c>
    </row>
    <row r="2464" spans="1:17" ht="19.5" customHeight="1" x14ac:dyDescent="0.2">
      <c r="A2464" s="12">
        <v>4991</v>
      </c>
      <c r="B2464" s="6" t="s">
        <v>803</v>
      </c>
      <c r="C2464" s="12">
        <v>2819</v>
      </c>
      <c r="D2464" s="6" t="s">
        <v>6610</v>
      </c>
      <c r="E2464" s="13">
        <v>42230</v>
      </c>
      <c r="F2464" s="13">
        <v>42521</v>
      </c>
      <c r="G2464" s="13">
        <v>42331</v>
      </c>
      <c r="H2464" s="6" t="s">
        <v>7949</v>
      </c>
      <c r="I2464" s="6" t="s">
        <v>7973</v>
      </c>
      <c r="J2464" s="14">
        <v>0.58799999999999997</v>
      </c>
      <c r="K2464" s="14">
        <v>2.5899999999999999E-2</v>
      </c>
      <c r="L2464" s="15">
        <f t="shared" si="152"/>
        <v>0.56209999999999993</v>
      </c>
      <c r="M2464" s="11">
        <f t="shared" si="153"/>
        <v>1</v>
      </c>
      <c r="N2464" s="11">
        <f>VLOOKUP(E2464,Nasdaq!$A$2:$F$3174,5,1)</f>
        <v>5048.2402339999999</v>
      </c>
      <c r="O2464" s="11">
        <f>VLOOKUP(F2464,Nasdaq!$A$2:$F$3174,5,1)</f>
        <v>4948.0498049999997</v>
      </c>
      <c r="P2464" s="11">
        <f t="shared" si="154"/>
        <v>291</v>
      </c>
      <c r="Q2464" s="15">
        <f t="shared" si="155"/>
        <v>1.0202482756202673</v>
      </c>
    </row>
    <row r="2465" spans="1:17" ht="19.5" customHeight="1" x14ac:dyDescent="0.2">
      <c r="A2465" s="12">
        <v>4991</v>
      </c>
      <c r="B2465" s="6" t="s">
        <v>803</v>
      </c>
      <c r="C2465" s="12">
        <v>3546</v>
      </c>
      <c r="D2465" s="6" t="s">
        <v>4618</v>
      </c>
      <c r="E2465" s="13">
        <v>40771</v>
      </c>
      <c r="F2465" s="13">
        <v>41593</v>
      </c>
      <c r="H2465" s="6" t="s">
        <v>7944</v>
      </c>
      <c r="I2465" s="6" t="s">
        <v>8065</v>
      </c>
      <c r="J2465" s="14">
        <v>0.54799999999999993</v>
      </c>
      <c r="K2465" s="14">
        <v>0.22690000000000002</v>
      </c>
      <c r="L2465" s="15">
        <f t="shared" si="152"/>
        <v>0.32109999999999994</v>
      </c>
      <c r="M2465" s="11">
        <f t="shared" si="153"/>
        <v>1</v>
      </c>
      <c r="N2465" s="11">
        <f>VLOOKUP(E2465,Nasdaq!$A$2:$F$3174,5,1)</f>
        <v>2523.4499510000001</v>
      </c>
      <c r="O2465" s="11">
        <f>VLOOKUP(F2465,Nasdaq!$A$2:$F$3174,5,1)</f>
        <v>3985.969971</v>
      </c>
      <c r="P2465" s="11">
        <f t="shared" si="154"/>
        <v>822</v>
      </c>
      <c r="Q2465" s="15">
        <f t="shared" si="155"/>
        <v>0.63308399569642948</v>
      </c>
    </row>
    <row r="2466" spans="1:17" ht="19.5" customHeight="1" x14ac:dyDescent="0.2">
      <c r="A2466" s="12">
        <v>4991</v>
      </c>
      <c r="B2466" s="6" t="s">
        <v>803</v>
      </c>
      <c r="C2466" s="12">
        <v>2177</v>
      </c>
      <c r="D2466" s="6" t="s">
        <v>6611</v>
      </c>
      <c r="E2466" s="13">
        <v>40311</v>
      </c>
      <c r="F2466" s="13">
        <v>41136</v>
      </c>
      <c r="G2466" s="13">
        <v>40311</v>
      </c>
      <c r="H2466" s="6" t="s">
        <v>7946</v>
      </c>
      <c r="I2466" s="6" t="s">
        <v>8047</v>
      </c>
      <c r="J2466" s="14">
        <v>0.50770000000000004</v>
      </c>
      <c r="K2466" s="14">
        <v>0.113</v>
      </c>
      <c r="L2466" s="15">
        <f t="shared" ref="L2466:L2528" si="156">J2466-K2466</f>
        <v>0.39470000000000005</v>
      </c>
      <c r="M2466" s="11">
        <f t="shared" ref="M2466:M2528" si="157">IF(L2466&gt;0,1,0)</f>
        <v>1</v>
      </c>
      <c r="N2466" s="11">
        <f>VLOOKUP(E2466,Nasdaq!$A$2:$F$3174,5,1)</f>
        <v>2394.360107</v>
      </c>
      <c r="O2466" s="11">
        <f>VLOOKUP(F2466,Nasdaq!$A$2:$F$3174,5,1)</f>
        <v>3030.929932</v>
      </c>
      <c r="P2466" s="11">
        <f t="shared" ref="P2466:P2528" si="158">_xlfn.DAYS(F2466,E2466)</f>
        <v>825</v>
      </c>
      <c r="Q2466" s="15">
        <f t="shared" ref="Q2466:Q2528" si="159">(O2466/N2466)^(1/P2466/365-1)</f>
        <v>0.78997602560438995</v>
      </c>
    </row>
    <row r="2467" spans="1:17" ht="19.5" customHeight="1" x14ac:dyDescent="0.2">
      <c r="A2467" s="12">
        <v>4991</v>
      </c>
      <c r="B2467" s="6" t="s">
        <v>803</v>
      </c>
      <c r="C2467" s="12">
        <v>2230</v>
      </c>
      <c r="D2467" s="6" t="s">
        <v>6612</v>
      </c>
      <c r="E2467" s="13">
        <v>41274</v>
      </c>
      <c r="F2467" s="13">
        <v>41319</v>
      </c>
      <c r="H2467" s="6" t="s">
        <v>7946</v>
      </c>
      <c r="I2467" s="6" t="s">
        <v>8019</v>
      </c>
      <c r="J2467" s="14">
        <v>0.499</v>
      </c>
      <c r="K2467" s="14">
        <v>0.72599999999999998</v>
      </c>
      <c r="L2467" s="15">
        <f t="shared" si="156"/>
        <v>-0.22699999999999998</v>
      </c>
      <c r="M2467" s="11">
        <f t="shared" si="157"/>
        <v>0</v>
      </c>
      <c r="N2467" s="11">
        <f>VLOOKUP(E2467,Nasdaq!$A$2:$F$3174,5,1)</f>
        <v>3019.51001</v>
      </c>
      <c r="O2467" s="11">
        <f>VLOOKUP(F2467,Nasdaq!$A$2:$F$3174,5,1)</f>
        <v>3198.6599120000001</v>
      </c>
      <c r="P2467" s="11">
        <f t="shared" si="158"/>
        <v>45</v>
      </c>
      <c r="Q2467" s="15">
        <f t="shared" si="159"/>
        <v>0.94399551341112631</v>
      </c>
    </row>
    <row r="2468" spans="1:17" ht="19.5" customHeight="1" x14ac:dyDescent="0.2">
      <c r="A2468" s="12">
        <v>4991</v>
      </c>
      <c r="B2468" s="6" t="s">
        <v>803</v>
      </c>
      <c r="C2468" s="12">
        <v>30862</v>
      </c>
      <c r="D2468" s="6" t="s">
        <v>6613</v>
      </c>
      <c r="E2468" s="13">
        <v>42781</v>
      </c>
      <c r="F2468" s="13">
        <v>44415</v>
      </c>
      <c r="H2468" s="6" t="s">
        <v>7949</v>
      </c>
      <c r="I2468" s="6" t="s">
        <v>7973</v>
      </c>
      <c r="J2468" s="14">
        <v>0.48530000000000001</v>
      </c>
      <c r="K2468" s="14">
        <v>0.13009999999999999</v>
      </c>
      <c r="L2468" s="15">
        <f t="shared" si="156"/>
        <v>0.35520000000000002</v>
      </c>
      <c r="M2468" s="11">
        <f t="shared" si="157"/>
        <v>1</v>
      </c>
      <c r="N2468" s="11">
        <f>VLOOKUP(E2468,Nasdaq!$A$2:$F$3174,5,1)</f>
        <v>5819.4399409999996</v>
      </c>
      <c r="O2468" s="11">
        <f>VLOOKUP(F2468,Nasdaq!$A$2:$F$3174,5,1)</f>
        <v>11010.980469</v>
      </c>
      <c r="P2468" s="11">
        <f t="shared" si="158"/>
        <v>1634</v>
      </c>
      <c r="Q2468" s="15">
        <f t="shared" si="159"/>
        <v>0.52851298570591621</v>
      </c>
    </row>
    <row r="2469" spans="1:17" ht="19.5" customHeight="1" x14ac:dyDescent="0.2">
      <c r="A2469" s="12">
        <v>4991</v>
      </c>
      <c r="B2469" s="6" t="s">
        <v>803</v>
      </c>
      <c r="C2469" s="12">
        <v>2901</v>
      </c>
      <c r="D2469" s="6" t="s">
        <v>6614</v>
      </c>
      <c r="E2469" s="13">
        <v>40772</v>
      </c>
      <c r="F2469" s="13">
        <v>41684</v>
      </c>
      <c r="H2469" s="6" t="s">
        <v>7946</v>
      </c>
      <c r="I2469" s="6" t="s">
        <v>8019</v>
      </c>
      <c r="J2469" s="14">
        <v>0.46060000000000001</v>
      </c>
      <c r="K2469" s="14">
        <v>0.21510000000000001</v>
      </c>
      <c r="L2469" s="15">
        <f t="shared" si="156"/>
        <v>0.2455</v>
      </c>
      <c r="M2469" s="11">
        <f t="shared" si="157"/>
        <v>1</v>
      </c>
      <c r="N2469" s="11">
        <f>VLOOKUP(E2469,Nasdaq!$A$2:$F$3174,5,1)</f>
        <v>2511.4799800000001</v>
      </c>
      <c r="O2469" s="11">
        <f>VLOOKUP(F2469,Nasdaq!$A$2:$F$3174,5,1)</f>
        <v>4244.0200199999999</v>
      </c>
      <c r="P2469" s="11">
        <f t="shared" si="158"/>
        <v>912</v>
      </c>
      <c r="Q2469" s="15">
        <f t="shared" si="159"/>
        <v>0.59177004971934455</v>
      </c>
    </row>
    <row r="2470" spans="1:17" ht="19.5" customHeight="1" x14ac:dyDescent="0.2">
      <c r="A2470" s="12">
        <v>4991</v>
      </c>
      <c r="B2470" s="6" t="s">
        <v>803</v>
      </c>
      <c r="C2470" s="12">
        <v>3334</v>
      </c>
      <c r="D2470" s="6" t="s">
        <v>6615</v>
      </c>
      <c r="E2470" s="13">
        <v>42506</v>
      </c>
      <c r="F2470" s="13">
        <v>42962</v>
      </c>
      <c r="H2470" s="6" t="s">
        <v>7949</v>
      </c>
      <c r="I2470" s="6" t="s">
        <v>8007</v>
      </c>
      <c r="J2470" s="14">
        <v>0.43469999999999998</v>
      </c>
      <c r="K2470" s="14">
        <v>0.17579999999999998</v>
      </c>
      <c r="L2470" s="15">
        <f t="shared" si="156"/>
        <v>0.25890000000000002</v>
      </c>
      <c r="M2470" s="11">
        <f t="shared" si="157"/>
        <v>1</v>
      </c>
      <c r="N2470" s="11">
        <f>VLOOKUP(E2470,Nasdaq!$A$2:$F$3174,5,1)</f>
        <v>4775.4599609999996</v>
      </c>
      <c r="O2470" s="11">
        <f>VLOOKUP(F2470,Nasdaq!$A$2:$F$3174,5,1)</f>
        <v>6333.0097660000001</v>
      </c>
      <c r="P2470" s="11">
        <f t="shared" si="158"/>
        <v>456</v>
      </c>
      <c r="Q2470" s="15">
        <f t="shared" si="159"/>
        <v>0.75405979727252104</v>
      </c>
    </row>
    <row r="2471" spans="1:17" ht="19.5" customHeight="1" x14ac:dyDescent="0.2">
      <c r="A2471" s="12">
        <v>4991</v>
      </c>
      <c r="B2471" s="6" t="s">
        <v>803</v>
      </c>
      <c r="C2471" s="12">
        <v>2624</v>
      </c>
      <c r="D2471" s="6" t="s">
        <v>4869</v>
      </c>
      <c r="E2471" s="13">
        <v>41774</v>
      </c>
      <c r="F2471" s="13">
        <v>41866</v>
      </c>
      <c r="H2471" s="6" t="s">
        <v>7949</v>
      </c>
      <c r="I2471" s="6" t="s">
        <v>8161</v>
      </c>
      <c r="J2471" s="14">
        <v>0.42549999999999999</v>
      </c>
      <c r="K2471" s="14">
        <v>0.21429999999999999</v>
      </c>
      <c r="L2471" s="15">
        <f t="shared" si="156"/>
        <v>0.2112</v>
      </c>
      <c r="M2471" s="11">
        <f t="shared" si="157"/>
        <v>1</v>
      </c>
      <c r="N2471" s="11">
        <f>VLOOKUP(E2471,Nasdaq!$A$2:$F$3174,5,1)</f>
        <v>4069.290039</v>
      </c>
      <c r="O2471" s="11">
        <f>VLOOKUP(F2471,Nasdaq!$A$2:$F$3174,5,1)</f>
        <v>4464.9301759999998</v>
      </c>
      <c r="P2471" s="11">
        <f t="shared" si="158"/>
        <v>92</v>
      </c>
      <c r="Q2471" s="15">
        <f t="shared" si="159"/>
        <v>0.91139191935412123</v>
      </c>
    </row>
    <row r="2472" spans="1:17" ht="19.5" customHeight="1" x14ac:dyDescent="0.2">
      <c r="A2472" s="12">
        <v>4991</v>
      </c>
      <c r="B2472" s="6" t="s">
        <v>803</v>
      </c>
      <c r="C2472" s="12">
        <v>3569</v>
      </c>
      <c r="D2472" s="6" t="s">
        <v>5430</v>
      </c>
      <c r="E2472" s="13">
        <v>42048</v>
      </c>
      <c r="F2472" s="13">
        <v>42139</v>
      </c>
      <c r="H2472" s="6" t="s">
        <v>7949</v>
      </c>
      <c r="I2472" s="6" t="s">
        <v>7973</v>
      </c>
      <c r="J2472" s="14">
        <v>0.40860000000000002</v>
      </c>
      <c r="K2472" s="14">
        <v>7.1300000000000002E-2</v>
      </c>
      <c r="L2472" s="15">
        <f t="shared" si="156"/>
        <v>0.33730000000000004</v>
      </c>
      <c r="M2472" s="11">
        <f t="shared" si="157"/>
        <v>1</v>
      </c>
      <c r="N2472" s="11">
        <f>VLOOKUP(E2472,Nasdaq!$A$2:$F$3174,5,1)</f>
        <v>4893.8398440000001</v>
      </c>
      <c r="O2472" s="11">
        <f>VLOOKUP(F2472,Nasdaq!$A$2:$F$3174,5,1)</f>
        <v>5048.2900390000004</v>
      </c>
      <c r="P2472" s="11">
        <f t="shared" si="158"/>
        <v>91</v>
      </c>
      <c r="Q2472" s="15">
        <f t="shared" si="159"/>
        <v>0.96940635033633449</v>
      </c>
    </row>
    <row r="2473" spans="1:17" ht="19.5" customHeight="1" x14ac:dyDescent="0.2">
      <c r="A2473" s="12">
        <v>4991</v>
      </c>
      <c r="B2473" s="6" t="s">
        <v>803</v>
      </c>
      <c r="C2473" s="12">
        <v>3738</v>
      </c>
      <c r="D2473" s="6" t="s">
        <v>6616</v>
      </c>
      <c r="E2473" s="13">
        <v>42781</v>
      </c>
      <c r="F2473" s="13">
        <v>42870</v>
      </c>
      <c r="H2473" s="6" t="s">
        <v>7951</v>
      </c>
      <c r="I2473" s="6" t="s">
        <v>8037</v>
      </c>
      <c r="J2473" s="14">
        <v>0.40770000000000001</v>
      </c>
      <c r="K2473" s="14">
        <v>0.1174</v>
      </c>
      <c r="L2473" s="15">
        <f t="shared" si="156"/>
        <v>0.2903</v>
      </c>
      <c r="M2473" s="11">
        <f t="shared" si="157"/>
        <v>1</v>
      </c>
      <c r="N2473" s="11">
        <f>VLOOKUP(E2473,Nasdaq!$A$2:$F$3174,5,1)</f>
        <v>5819.4399409999996</v>
      </c>
      <c r="O2473" s="11">
        <f>VLOOKUP(F2473,Nasdaq!$A$2:$F$3174,5,1)</f>
        <v>6149.669922</v>
      </c>
      <c r="P2473" s="11">
        <f t="shared" si="158"/>
        <v>89</v>
      </c>
      <c r="Q2473" s="15">
        <f t="shared" si="159"/>
        <v>0.94630279388528604</v>
      </c>
    </row>
    <row r="2474" spans="1:17" ht="19.5" customHeight="1" x14ac:dyDescent="0.2">
      <c r="A2474" s="12">
        <v>4991</v>
      </c>
      <c r="B2474" s="6" t="s">
        <v>803</v>
      </c>
      <c r="C2474" s="12">
        <v>3763</v>
      </c>
      <c r="D2474" s="6" t="s">
        <v>1126</v>
      </c>
      <c r="E2474" s="13">
        <v>41134</v>
      </c>
      <c r="F2474" s="13">
        <v>41866</v>
      </c>
      <c r="G2474" s="13">
        <v>41134</v>
      </c>
      <c r="H2474" s="6" t="s">
        <v>7946</v>
      </c>
      <c r="I2474" s="6" t="s">
        <v>8095</v>
      </c>
      <c r="J2474" s="14">
        <v>0.40710000000000002</v>
      </c>
      <c r="K2474" s="14">
        <v>0.20519999999999999</v>
      </c>
      <c r="L2474" s="15">
        <f t="shared" si="156"/>
        <v>0.20190000000000002</v>
      </c>
      <c r="M2474" s="11">
        <f t="shared" si="157"/>
        <v>1</v>
      </c>
      <c r="N2474" s="11">
        <f>VLOOKUP(E2474,Nasdaq!$A$2:$F$3174,5,1)</f>
        <v>3022.5200199999999</v>
      </c>
      <c r="O2474" s="11">
        <f>VLOOKUP(F2474,Nasdaq!$A$2:$F$3174,5,1)</f>
        <v>4464.9301759999998</v>
      </c>
      <c r="P2474" s="11">
        <f t="shared" si="158"/>
        <v>732</v>
      </c>
      <c r="Q2474" s="15">
        <f t="shared" si="159"/>
        <v>0.67694774938083102</v>
      </c>
    </row>
    <row r="2475" spans="1:17" ht="19.5" customHeight="1" x14ac:dyDescent="0.2">
      <c r="A2475" s="12">
        <v>4991</v>
      </c>
      <c r="B2475" s="6" t="s">
        <v>803</v>
      </c>
      <c r="C2475" s="12">
        <v>3356</v>
      </c>
      <c r="D2475" s="6" t="s">
        <v>6617</v>
      </c>
      <c r="E2475" s="13">
        <v>41866</v>
      </c>
      <c r="F2475" s="13">
        <v>42230</v>
      </c>
      <c r="H2475" s="6" t="s">
        <v>7949</v>
      </c>
      <c r="I2475" s="6" t="s">
        <v>8163</v>
      </c>
      <c r="J2475" s="14">
        <v>0.40529999999999999</v>
      </c>
      <c r="K2475" s="14">
        <v>9.1999999999999998E-2</v>
      </c>
      <c r="L2475" s="15">
        <f t="shared" si="156"/>
        <v>0.31330000000000002</v>
      </c>
      <c r="M2475" s="11">
        <f t="shared" si="157"/>
        <v>1</v>
      </c>
      <c r="N2475" s="11">
        <f>VLOOKUP(E2475,Nasdaq!$A$2:$F$3174,5,1)</f>
        <v>4464.9301759999998</v>
      </c>
      <c r="O2475" s="11">
        <f>VLOOKUP(F2475,Nasdaq!$A$2:$F$3174,5,1)</f>
        <v>5048.2402339999999</v>
      </c>
      <c r="P2475" s="11">
        <f t="shared" si="158"/>
        <v>364</v>
      </c>
      <c r="Q2475" s="15">
        <f t="shared" si="159"/>
        <v>0.8844536106494385</v>
      </c>
    </row>
    <row r="2476" spans="1:17" ht="19.5" customHeight="1" x14ac:dyDescent="0.2">
      <c r="A2476" s="12">
        <v>4991</v>
      </c>
      <c r="B2476" s="6" t="s">
        <v>803</v>
      </c>
      <c r="C2476" s="12">
        <v>7104</v>
      </c>
      <c r="D2476" s="6" t="s">
        <v>6618</v>
      </c>
      <c r="E2476" s="13">
        <v>41957</v>
      </c>
      <c r="F2476" s="13">
        <v>42048</v>
      </c>
      <c r="H2476" s="6" t="s">
        <v>7949</v>
      </c>
      <c r="I2476" s="6" t="s">
        <v>7973</v>
      </c>
      <c r="J2476" s="14">
        <v>0.39789999999999998</v>
      </c>
      <c r="K2476" s="14">
        <v>0.14080000000000001</v>
      </c>
      <c r="L2476" s="15">
        <f t="shared" si="156"/>
        <v>0.2571</v>
      </c>
      <c r="M2476" s="11">
        <f t="shared" si="157"/>
        <v>1</v>
      </c>
      <c r="N2476" s="11">
        <f>VLOOKUP(E2476,Nasdaq!$A$2:$F$3174,5,1)</f>
        <v>4688.5400390000004</v>
      </c>
      <c r="O2476" s="11">
        <f>VLOOKUP(F2476,Nasdaq!$A$2:$F$3174,5,1)</f>
        <v>4893.8398440000001</v>
      </c>
      <c r="P2476" s="11">
        <f t="shared" si="158"/>
        <v>91</v>
      </c>
      <c r="Q2476" s="15">
        <f t="shared" si="159"/>
        <v>0.95805057743962807</v>
      </c>
    </row>
    <row r="2477" spans="1:17" ht="19.5" customHeight="1" x14ac:dyDescent="0.2">
      <c r="A2477" s="12">
        <v>4991</v>
      </c>
      <c r="B2477" s="6" t="s">
        <v>803</v>
      </c>
      <c r="C2477" s="12">
        <v>3411</v>
      </c>
      <c r="D2477" s="6" t="s">
        <v>6619</v>
      </c>
      <c r="E2477" s="13">
        <v>42781</v>
      </c>
      <c r="F2477" s="13">
        <v>42870</v>
      </c>
      <c r="H2477" s="6" t="s">
        <v>7946</v>
      </c>
      <c r="I2477" s="6" t="s">
        <v>8019</v>
      </c>
      <c r="J2477" s="14">
        <v>0.38679999999999998</v>
      </c>
      <c r="K2477" s="14">
        <v>0.1174</v>
      </c>
      <c r="L2477" s="15">
        <f t="shared" si="156"/>
        <v>0.26939999999999997</v>
      </c>
      <c r="M2477" s="11">
        <f t="shared" si="157"/>
        <v>1</v>
      </c>
      <c r="N2477" s="11">
        <f>VLOOKUP(E2477,Nasdaq!$A$2:$F$3174,5,1)</f>
        <v>5819.4399409999996</v>
      </c>
      <c r="O2477" s="11">
        <f>VLOOKUP(F2477,Nasdaq!$A$2:$F$3174,5,1)</f>
        <v>6149.669922</v>
      </c>
      <c r="P2477" s="11">
        <f t="shared" si="158"/>
        <v>89</v>
      </c>
      <c r="Q2477" s="15">
        <f t="shared" si="159"/>
        <v>0.94630279388528604</v>
      </c>
    </row>
    <row r="2478" spans="1:17" ht="19.5" customHeight="1" x14ac:dyDescent="0.2">
      <c r="A2478" s="12">
        <v>4991</v>
      </c>
      <c r="B2478" s="6" t="s">
        <v>803</v>
      </c>
      <c r="C2478" s="12">
        <v>33087</v>
      </c>
      <c r="D2478" s="6" t="s">
        <v>6620</v>
      </c>
      <c r="E2478" s="13">
        <v>42416</v>
      </c>
      <c r="F2478" s="13">
        <v>42870</v>
      </c>
      <c r="H2478" s="6" t="s">
        <v>7946</v>
      </c>
      <c r="I2478" s="6" t="s">
        <v>7964</v>
      </c>
      <c r="J2478" s="14">
        <v>0.37909999999999999</v>
      </c>
      <c r="K2478" s="14">
        <v>0.23559999999999998</v>
      </c>
      <c r="L2478" s="15">
        <f t="shared" si="156"/>
        <v>0.14350000000000002</v>
      </c>
      <c r="M2478" s="11">
        <f t="shared" si="157"/>
        <v>1</v>
      </c>
      <c r="N2478" s="11">
        <f>VLOOKUP(E2478,Nasdaq!$A$2:$F$3174,5,1)</f>
        <v>4435.9599609999996</v>
      </c>
      <c r="O2478" s="11">
        <f>VLOOKUP(F2478,Nasdaq!$A$2:$F$3174,5,1)</f>
        <v>6149.669922</v>
      </c>
      <c r="P2478" s="11">
        <f t="shared" si="158"/>
        <v>454</v>
      </c>
      <c r="Q2478" s="15">
        <f t="shared" si="159"/>
        <v>0.72133443934705066</v>
      </c>
    </row>
    <row r="2479" spans="1:17" ht="19.5" customHeight="1" x14ac:dyDescent="0.2">
      <c r="A2479" s="12">
        <v>4991</v>
      </c>
      <c r="B2479" s="6" t="s">
        <v>803</v>
      </c>
      <c r="C2479" s="12">
        <v>2148</v>
      </c>
      <c r="D2479" s="6" t="s">
        <v>6621</v>
      </c>
      <c r="E2479" s="13">
        <v>42597</v>
      </c>
      <c r="F2479" s="13">
        <v>42962</v>
      </c>
      <c r="H2479" s="6" t="s">
        <v>7949</v>
      </c>
      <c r="I2479" s="6" t="s">
        <v>8000</v>
      </c>
      <c r="J2479" s="14">
        <v>0.37890000000000001</v>
      </c>
      <c r="K2479" s="14">
        <v>0.14899999999999999</v>
      </c>
      <c r="L2479" s="15">
        <f t="shared" si="156"/>
        <v>0.22990000000000002</v>
      </c>
      <c r="M2479" s="11">
        <f t="shared" si="157"/>
        <v>1</v>
      </c>
      <c r="N2479" s="11">
        <f>VLOOKUP(E2479,Nasdaq!$A$2:$F$3174,5,1)</f>
        <v>5262.0200199999999</v>
      </c>
      <c r="O2479" s="11">
        <f>VLOOKUP(F2479,Nasdaq!$A$2:$F$3174,5,1)</f>
        <v>6333.0097660000001</v>
      </c>
      <c r="P2479" s="11">
        <f t="shared" si="158"/>
        <v>365</v>
      </c>
      <c r="Q2479" s="15">
        <f t="shared" si="159"/>
        <v>0.83088887143968815</v>
      </c>
    </row>
    <row r="2480" spans="1:17" ht="19.5" customHeight="1" x14ac:dyDescent="0.2">
      <c r="A2480" s="12">
        <v>4991</v>
      </c>
      <c r="B2480" s="6" t="s">
        <v>803</v>
      </c>
      <c r="C2480" s="12">
        <v>3299</v>
      </c>
      <c r="D2480" s="6" t="s">
        <v>3817</v>
      </c>
      <c r="E2480" s="13">
        <v>41113</v>
      </c>
      <c r="F2480" s="13">
        <v>41544</v>
      </c>
      <c r="G2480" s="13">
        <v>41113</v>
      </c>
      <c r="H2480" s="6" t="s">
        <v>7949</v>
      </c>
      <c r="I2480" s="6" t="s">
        <v>8143</v>
      </c>
      <c r="J2480" s="14">
        <v>0.35049999999999998</v>
      </c>
      <c r="K2480" s="14">
        <v>0.23780000000000001</v>
      </c>
      <c r="L2480" s="15">
        <f t="shared" si="156"/>
        <v>0.11269999999999997</v>
      </c>
      <c r="M2480" s="11">
        <f t="shared" si="157"/>
        <v>1</v>
      </c>
      <c r="N2480" s="11">
        <f>VLOOKUP(E2480,Nasdaq!$A$2:$F$3174,5,1)</f>
        <v>2890.1499020000001</v>
      </c>
      <c r="O2480" s="11">
        <f>VLOOKUP(F2480,Nasdaq!$A$2:$F$3174,5,1)</f>
        <v>3781.5900879999999</v>
      </c>
      <c r="P2480" s="11">
        <f t="shared" si="158"/>
        <v>431</v>
      </c>
      <c r="Q2480" s="15">
        <f t="shared" si="159"/>
        <v>0.76426973144544563</v>
      </c>
    </row>
    <row r="2481" spans="1:17" ht="19.5" customHeight="1" x14ac:dyDescent="0.2">
      <c r="A2481" s="12">
        <v>4991</v>
      </c>
      <c r="B2481" s="6" t="s">
        <v>803</v>
      </c>
      <c r="C2481" s="12">
        <v>2414</v>
      </c>
      <c r="D2481" s="6" t="s">
        <v>6622</v>
      </c>
      <c r="E2481" s="13">
        <v>41774</v>
      </c>
      <c r="F2481" s="13">
        <v>41866</v>
      </c>
      <c r="H2481" s="6" t="s">
        <v>7947</v>
      </c>
      <c r="I2481" s="6" t="s">
        <v>8088</v>
      </c>
      <c r="J2481" s="14">
        <v>0.34320000000000001</v>
      </c>
      <c r="K2481" s="14">
        <v>0.21429999999999999</v>
      </c>
      <c r="L2481" s="15">
        <f t="shared" si="156"/>
        <v>0.12890000000000001</v>
      </c>
      <c r="M2481" s="11">
        <f t="shared" si="157"/>
        <v>1</v>
      </c>
      <c r="N2481" s="11">
        <f>VLOOKUP(E2481,Nasdaq!$A$2:$F$3174,5,1)</f>
        <v>4069.290039</v>
      </c>
      <c r="O2481" s="11">
        <f>VLOOKUP(F2481,Nasdaq!$A$2:$F$3174,5,1)</f>
        <v>4464.9301759999998</v>
      </c>
      <c r="P2481" s="11">
        <f t="shared" si="158"/>
        <v>92</v>
      </c>
      <c r="Q2481" s="15">
        <f t="shared" si="159"/>
        <v>0.91139191935412123</v>
      </c>
    </row>
    <row r="2482" spans="1:17" ht="19.5" customHeight="1" x14ac:dyDescent="0.2">
      <c r="A2482" s="12">
        <v>4991</v>
      </c>
      <c r="B2482" s="6" t="s">
        <v>803</v>
      </c>
      <c r="C2482" s="12">
        <v>3795</v>
      </c>
      <c r="D2482" s="6" t="s">
        <v>5041</v>
      </c>
      <c r="E2482" s="13">
        <v>41685</v>
      </c>
      <c r="F2482" s="13">
        <v>42506</v>
      </c>
      <c r="G2482" s="13">
        <v>41773</v>
      </c>
      <c r="H2482" s="6" t="s">
        <v>7946</v>
      </c>
      <c r="I2482" s="6" t="s">
        <v>7956</v>
      </c>
      <c r="J2482" s="14">
        <v>0.33729999999999999</v>
      </c>
      <c r="K2482" s="14">
        <v>7.4999999999999997E-2</v>
      </c>
      <c r="L2482" s="15">
        <f t="shared" si="156"/>
        <v>0.26229999999999998</v>
      </c>
      <c r="M2482" s="11">
        <f t="shared" si="157"/>
        <v>1</v>
      </c>
      <c r="N2482" s="11">
        <f>VLOOKUP(E2482,Nasdaq!$A$2:$F$3174,5,1)</f>
        <v>4244.0200199999999</v>
      </c>
      <c r="O2482" s="11">
        <f>VLOOKUP(F2482,Nasdaq!$A$2:$F$3174,5,1)</f>
        <v>4775.4599609999996</v>
      </c>
      <c r="P2482" s="11">
        <f t="shared" si="158"/>
        <v>821</v>
      </c>
      <c r="Q2482" s="15">
        <f t="shared" si="159"/>
        <v>0.88871474696648212</v>
      </c>
    </row>
    <row r="2483" spans="1:17" ht="19.5" customHeight="1" x14ac:dyDescent="0.2">
      <c r="A2483" s="12">
        <v>4991</v>
      </c>
      <c r="B2483" s="6" t="s">
        <v>803</v>
      </c>
      <c r="C2483" s="12">
        <v>26877</v>
      </c>
      <c r="D2483" s="6" t="s">
        <v>6623</v>
      </c>
      <c r="E2483" s="13">
        <v>41774</v>
      </c>
      <c r="F2483" s="13">
        <v>42193</v>
      </c>
      <c r="G2483" s="13">
        <v>41831</v>
      </c>
      <c r="H2483" s="6" t="s">
        <v>7949</v>
      </c>
      <c r="I2483" s="6" t="s">
        <v>7973</v>
      </c>
      <c r="J2483" s="14">
        <v>0.33399999999999996</v>
      </c>
      <c r="K2483" s="14">
        <v>0.1036</v>
      </c>
      <c r="L2483" s="15">
        <f t="shared" si="156"/>
        <v>0.23039999999999997</v>
      </c>
      <c r="M2483" s="11">
        <f t="shared" si="157"/>
        <v>1</v>
      </c>
      <c r="N2483" s="11">
        <f>VLOOKUP(E2483,Nasdaq!$A$2:$F$3174,5,1)</f>
        <v>4069.290039</v>
      </c>
      <c r="O2483" s="11">
        <f>VLOOKUP(F2483,Nasdaq!$A$2:$F$3174,5,1)</f>
        <v>4909.7597660000001</v>
      </c>
      <c r="P2483" s="11">
        <f t="shared" si="158"/>
        <v>419</v>
      </c>
      <c r="Q2483" s="15">
        <f t="shared" si="159"/>
        <v>0.82881754480157466</v>
      </c>
    </row>
    <row r="2484" spans="1:17" ht="19.5" customHeight="1" x14ac:dyDescent="0.2">
      <c r="A2484" s="12">
        <v>4991</v>
      </c>
      <c r="B2484" s="6" t="s">
        <v>803</v>
      </c>
      <c r="C2484" s="12">
        <v>1816</v>
      </c>
      <c r="D2484" s="6" t="s">
        <v>3298</v>
      </c>
      <c r="E2484" s="13">
        <v>42689</v>
      </c>
      <c r="F2484" s="13">
        <v>42962</v>
      </c>
      <c r="H2484" s="6" t="s">
        <v>7949</v>
      </c>
      <c r="I2484" s="6" t="s">
        <v>8142</v>
      </c>
      <c r="J2484" s="14">
        <v>0.32179999999999997</v>
      </c>
      <c r="K2484" s="14">
        <v>0.20250000000000001</v>
      </c>
      <c r="L2484" s="15">
        <f t="shared" si="156"/>
        <v>0.11929999999999996</v>
      </c>
      <c r="M2484" s="11">
        <f t="shared" si="157"/>
        <v>1</v>
      </c>
      <c r="N2484" s="11">
        <f>VLOOKUP(E2484,Nasdaq!$A$2:$F$3174,5,1)</f>
        <v>5275.6201170000004</v>
      </c>
      <c r="O2484" s="11">
        <f>VLOOKUP(F2484,Nasdaq!$A$2:$F$3174,5,1)</f>
        <v>6333.0097660000001</v>
      </c>
      <c r="P2484" s="11">
        <f t="shared" si="158"/>
        <v>273</v>
      </c>
      <c r="Q2484" s="15">
        <f t="shared" si="159"/>
        <v>0.83303673667717748</v>
      </c>
    </row>
    <row r="2485" spans="1:17" ht="19.5" customHeight="1" x14ac:dyDescent="0.2">
      <c r="A2485" s="12">
        <v>4991</v>
      </c>
      <c r="B2485" s="6" t="s">
        <v>803</v>
      </c>
      <c r="C2485" s="12">
        <v>2428</v>
      </c>
      <c r="D2485" s="6" t="s">
        <v>6624</v>
      </c>
      <c r="E2485" s="13">
        <v>41774</v>
      </c>
      <c r="F2485" s="13">
        <v>42236</v>
      </c>
      <c r="H2485" s="6" t="s">
        <v>7946</v>
      </c>
      <c r="I2485" s="6" t="s">
        <v>7964</v>
      </c>
      <c r="J2485" s="14">
        <v>0.29260000000000003</v>
      </c>
      <c r="K2485" s="14">
        <v>9.0899999999999995E-2</v>
      </c>
      <c r="L2485" s="15">
        <f t="shared" si="156"/>
        <v>0.20170000000000005</v>
      </c>
      <c r="M2485" s="11">
        <f t="shared" si="157"/>
        <v>1</v>
      </c>
      <c r="N2485" s="11">
        <f>VLOOKUP(E2485,Nasdaq!$A$2:$F$3174,5,1)</f>
        <v>4069.290039</v>
      </c>
      <c r="O2485" s="11">
        <f>VLOOKUP(F2485,Nasdaq!$A$2:$F$3174,5,1)</f>
        <v>4877.4902339999999</v>
      </c>
      <c r="P2485" s="11">
        <f t="shared" si="158"/>
        <v>462</v>
      </c>
      <c r="Q2485" s="15">
        <f t="shared" si="159"/>
        <v>0.83430088334112118</v>
      </c>
    </row>
    <row r="2486" spans="1:17" ht="19.5" customHeight="1" x14ac:dyDescent="0.2">
      <c r="A2486" s="12">
        <v>4991</v>
      </c>
      <c r="B2486" s="6" t="s">
        <v>803</v>
      </c>
      <c r="C2486" s="12">
        <v>3289</v>
      </c>
      <c r="D2486" s="6" t="s">
        <v>3818</v>
      </c>
      <c r="E2486" s="13">
        <v>41137</v>
      </c>
      <c r="F2486" s="13">
        <v>41688</v>
      </c>
      <c r="G2486" s="13">
        <v>41137</v>
      </c>
      <c r="H2486" s="6" t="s">
        <v>7949</v>
      </c>
      <c r="I2486" s="6" t="s">
        <v>8080</v>
      </c>
      <c r="J2486" s="14">
        <v>0.2848</v>
      </c>
      <c r="K2486" s="14">
        <v>0.21609999999999999</v>
      </c>
      <c r="L2486" s="15">
        <f t="shared" si="156"/>
        <v>6.8700000000000011E-2</v>
      </c>
      <c r="M2486" s="11">
        <f t="shared" si="157"/>
        <v>1</v>
      </c>
      <c r="N2486" s="11">
        <f>VLOOKUP(E2486,Nasdaq!$A$2:$F$3174,5,1)</f>
        <v>3062.389893</v>
      </c>
      <c r="O2486" s="11">
        <f>VLOOKUP(F2486,Nasdaq!$A$2:$F$3174,5,1)</f>
        <v>4272.7797849999997</v>
      </c>
      <c r="P2486" s="11">
        <f t="shared" si="158"/>
        <v>551</v>
      </c>
      <c r="Q2486" s="15">
        <f t="shared" si="159"/>
        <v>0.71672192782229716</v>
      </c>
    </row>
    <row r="2487" spans="1:17" ht="19.5" customHeight="1" x14ac:dyDescent="0.2">
      <c r="A2487" s="12">
        <v>4991</v>
      </c>
      <c r="B2487" s="6" t="s">
        <v>803</v>
      </c>
      <c r="C2487" s="12">
        <v>2394</v>
      </c>
      <c r="D2487" s="6" t="s">
        <v>6625</v>
      </c>
      <c r="E2487" s="13">
        <v>41774</v>
      </c>
      <c r="F2487" s="13">
        <v>41866</v>
      </c>
      <c r="H2487" s="6" t="s">
        <v>7944</v>
      </c>
      <c r="I2487" s="6" t="s">
        <v>7980</v>
      </c>
      <c r="J2487" s="14">
        <v>0.28249999999999997</v>
      </c>
      <c r="K2487" s="14">
        <v>0.21429999999999999</v>
      </c>
      <c r="L2487" s="15">
        <f t="shared" si="156"/>
        <v>6.8199999999999983E-2</v>
      </c>
      <c r="M2487" s="11">
        <f t="shared" si="157"/>
        <v>1</v>
      </c>
      <c r="N2487" s="11">
        <f>VLOOKUP(E2487,Nasdaq!$A$2:$F$3174,5,1)</f>
        <v>4069.290039</v>
      </c>
      <c r="O2487" s="11">
        <f>VLOOKUP(F2487,Nasdaq!$A$2:$F$3174,5,1)</f>
        <v>4464.9301759999998</v>
      </c>
      <c r="P2487" s="11">
        <f t="shared" si="158"/>
        <v>92</v>
      </c>
      <c r="Q2487" s="15">
        <f t="shared" si="159"/>
        <v>0.91139191935412123</v>
      </c>
    </row>
    <row r="2488" spans="1:17" ht="19.5" customHeight="1" x14ac:dyDescent="0.2">
      <c r="A2488" s="12">
        <v>4991</v>
      </c>
      <c r="B2488" s="6" t="s">
        <v>803</v>
      </c>
      <c r="C2488" s="12">
        <v>3349</v>
      </c>
      <c r="D2488" s="6" t="s">
        <v>5492</v>
      </c>
      <c r="E2488" s="13">
        <v>41866</v>
      </c>
      <c r="F2488" s="13">
        <v>41957</v>
      </c>
      <c r="H2488" s="6" t="s">
        <v>7946</v>
      </c>
      <c r="I2488" s="6" t="s">
        <v>8140</v>
      </c>
      <c r="J2488" s="14">
        <v>0.2823</v>
      </c>
      <c r="K2488" s="14">
        <v>0.20980000000000001</v>
      </c>
      <c r="L2488" s="15">
        <f t="shared" si="156"/>
        <v>7.2499999999999981E-2</v>
      </c>
      <c r="M2488" s="11">
        <f t="shared" si="157"/>
        <v>1</v>
      </c>
      <c r="N2488" s="11">
        <f>VLOOKUP(E2488,Nasdaq!$A$2:$F$3174,5,1)</f>
        <v>4464.9301759999998</v>
      </c>
      <c r="O2488" s="11">
        <f>VLOOKUP(F2488,Nasdaq!$A$2:$F$3174,5,1)</f>
        <v>4688.5400390000004</v>
      </c>
      <c r="P2488" s="11">
        <f t="shared" si="158"/>
        <v>91</v>
      </c>
      <c r="Q2488" s="15">
        <f t="shared" si="159"/>
        <v>0.95230854549738964</v>
      </c>
    </row>
    <row r="2489" spans="1:17" ht="19.5" customHeight="1" x14ac:dyDescent="0.2">
      <c r="A2489" s="12">
        <v>4991</v>
      </c>
      <c r="B2489" s="6" t="s">
        <v>803</v>
      </c>
      <c r="C2489" s="12">
        <v>3920</v>
      </c>
      <c r="D2489" s="6" t="s">
        <v>4970</v>
      </c>
      <c r="E2489" s="13">
        <v>40221</v>
      </c>
      <c r="F2489" s="13">
        <v>40679</v>
      </c>
      <c r="G2489" s="13">
        <v>40221</v>
      </c>
      <c r="H2489" s="6" t="s">
        <v>7944</v>
      </c>
      <c r="I2489" s="6" t="s">
        <v>7968</v>
      </c>
      <c r="J2489" s="14">
        <v>0.23879999999999998</v>
      </c>
      <c r="K2489" s="14">
        <v>0.20749999999999999</v>
      </c>
      <c r="L2489" s="15">
        <f t="shared" si="156"/>
        <v>3.1299999999999994E-2</v>
      </c>
      <c r="M2489" s="11">
        <f t="shared" si="157"/>
        <v>1</v>
      </c>
      <c r="N2489" s="11">
        <f>VLOOKUP(E2489,Nasdaq!$A$2:$F$3174,5,1)</f>
        <v>2183.530029</v>
      </c>
      <c r="O2489" s="11">
        <f>VLOOKUP(F2489,Nasdaq!$A$2:$F$3174,5,1)</f>
        <v>2782.3100589999999</v>
      </c>
      <c r="P2489" s="11">
        <f t="shared" si="158"/>
        <v>458</v>
      </c>
      <c r="Q2489" s="15">
        <f t="shared" si="159"/>
        <v>0.78479146754426177</v>
      </c>
    </row>
    <row r="2490" spans="1:17" ht="19.5" customHeight="1" x14ac:dyDescent="0.2">
      <c r="A2490" s="12">
        <v>4991</v>
      </c>
      <c r="B2490" s="6" t="s">
        <v>803</v>
      </c>
      <c r="C2490" s="12">
        <v>2016</v>
      </c>
      <c r="D2490" s="6" t="s">
        <v>6626</v>
      </c>
      <c r="E2490" s="13">
        <v>42048</v>
      </c>
      <c r="F2490" s="13">
        <v>42597</v>
      </c>
      <c r="H2490" s="6" t="s">
        <v>7949</v>
      </c>
      <c r="I2490" s="6" t="s">
        <v>8058</v>
      </c>
      <c r="J2490" s="14">
        <v>0.23680000000000001</v>
      </c>
      <c r="K2490" s="14">
        <v>5.16E-2</v>
      </c>
      <c r="L2490" s="15">
        <f t="shared" si="156"/>
        <v>0.1852</v>
      </c>
      <c r="M2490" s="11">
        <f t="shared" si="157"/>
        <v>1</v>
      </c>
      <c r="N2490" s="11">
        <f>VLOOKUP(E2490,Nasdaq!$A$2:$F$3174,5,1)</f>
        <v>4893.8398440000001</v>
      </c>
      <c r="O2490" s="11">
        <f>VLOOKUP(F2490,Nasdaq!$A$2:$F$3174,5,1)</f>
        <v>5262.0200199999999</v>
      </c>
      <c r="P2490" s="11">
        <f t="shared" si="158"/>
        <v>549</v>
      </c>
      <c r="Q2490" s="15">
        <f t="shared" si="159"/>
        <v>0.93003097611375585</v>
      </c>
    </row>
    <row r="2491" spans="1:17" ht="19.5" customHeight="1" x14ac:dyDescent="0.2">
      <c r="A2491" s="12">
        <v>4991</v>
      </c>
      <c r="B2491" s="6" t="s">
        <v>803</v>
      </c>
      <c r="C2491" s="12">
        <v>33997</v>
      </c>
      <c r="D2491" s="6" t="s">
        <v>6627</v>
      </c>
      <c r="E2491" s="13">
        <v>42324</v>
      </c>
      <c r="F2491" s="13">
        <v>43077</v>
      </c>
      <c r="G2491" s="13">
        <v>42800</v>
      </c>
      <c r="H2491" s="6" t="s">
        <v>7946</v>
      </c>
      <c r="I2491" s="6" t="s">
        <v>7965</v>
      </c>
      <c r="J2491" s="14">
        <v>0.2243</v>
      </c>
      <c r="K2491" s="14">
        <v>0.15620000000000001</v>
      </c>
      <c r="L2491" s="15">
        <f t="shared" si="156"/>
        <v>6.8099999999999994E-2</v>
      </c>
      <c r="M2491" s="11">
        <f t="shared" si="157"/>
        <v>1</v>
      </c>
      <c r="N2491" s="11">
        <f>VLOOKUP(E2491,Nasdaq!$A$2:$F$3174,5,1)</f>
        <v>4984.6201170000004</v>
      </c>
      <c r="O2491" s="11">
        <f>VLOOKUP(F2491,Nasdaq!$A$2:$F$3174,5,1)</f>
        <v>6840.080078</v>
      </c>
      <c r="P2491" s="11">
        <f t="shared" si="158"/>
        <v>753</v>
      </c>
      <c r="Q2491" s="15">
        <f t="shared" si="159"/>
        <v>0.728737938619752</v>
      </c>
    </row>
    <row r="2492" spans="1:17" ht="19.5" customHeight="1" x14ac:dyDescent="0.2">
      <c r="A2492" s="12">
        <v>4991</v>
      </c>
      <c r="B2492" s="6" t="s">
        <v>803</v>
      </c>
      <c r="C2492" s="12">
        <v>2137</v>
      </c>
      <c r="D2492" s="6" t="s">
        <v>6628</v>
      </c>
      <c r="E2492" s="13">
        <v>42139</v>
      </c>
      <c r="F2492" s="13">
        <v>42324</v>
      </c>
      <c r="H2492" s="6" t="s">
        <v>7946</v>
      </c>
      <c r="I2492" s="6" t="s">
        <v>8019</v>
      </c>
      <c r="J2492" s="14">
        <v>0.2165</v>
      </c>
      <c r="K2492" s="14">
        <v>-4.36E-2</v>
      </c>
      <c r="L2492" s="15">
        <f t="shared" si="156"/>
        <v>0.2601</v>
      </c>
      <c r="M2492" s="11">
        <f t="shared" si="157"/>
        <v>1</v>
      </c>
      <c r="N2492" s="11">
        <f>VLOOKUP(E2492,Nasdaq!$A$2:$F$3174,5,1)</f>
        <v>5048.2900390000004</v>
      </c>
      <c r="O2492" s="11">
        <f>VLOOKUP(F2492,Nasdaq!$A$2:$F$3174,5,1)</f>
        <v>4984.6201170000004</v>
      </c>
      <c r="P2492" s="11">
        <f t="shared" si="158"/>
        <v>185</v>
      </c>
      <c r="Q2492" s="15">
        <f t="shared" si="159"/>
        <v>1.0127730843274354</v>
      </c>
    </row>
    <row r="2493" spans="1:17" ht="19.5" customHeight="1" x14ac:dyDescent="0.2">
      <c r="A2493" s="12">
        <v>4991</v>
      </c>
      <c r="B2493" s="6" t="s">
        <v>803</v>
      </c>
      <c r="C2493" s="12">
        <v>3176</v>
      </c>
      <c r="D2493" s="6" t="s">
        <v>5792</v>
      </c>
      <c r="E2493" s="13">
        <v>42139</v>
      </c>
      <c r="F2493" s="13">
        <v>42597</v>
      </c>
      <c r="H2493" s="6" t="s">
        <v>7944</v>
      </c>
      <c r="I2493" s="6" t="s">
        <v>7999</v>
      </c>
      <c r="J2493" s="14">
        <v>0.21510000000000001</v>
      </c>
      <c r="K2493" s="14">
        <v>4.7699999999999992E-2</v>
      </c>
      <c r="L2493" s="15">
        <f t="shared" si="156"/>
        <v>0.16740000000000002</v>
      </c>
      <c r="M2493" s="11">
        <f t="shared" si="157"/>
        <v>1</v>
      </c>
      <c r="N2493" s="11">
        <f>VLOOKUP(E2493,Nasdaq!$A$2:$F$3174,5,1)</f>
        <v>5048.2900390000004</v>
      </c>
      <c r="O2493" s="11">
        <f>VLOOKUP(F2493,Nasdaq!$A$2:$F$3174,5,1)</f>
        <v>5262.0200199999999</v>
      </c>
      <c r="P2493" s="11">
        <f t="shared" si="158"/>
        <v>458</v>
      </c>
      <c r="Q2493" s="15">
        <f t="shared" si="159"/>
        <v>0.95938276023414815</v>
      </c>
    </row>
    <row r="2494" spans="1:17" ht="19.5" customHeight="1" x14ac:dyDescent="0.2">
      <c r="A2494" s="12">
        <v>4991</v>
      </c>
      <c r="B2494" s="6" t="s">
        <v>803</v>
      </c>
      <c r="C2494" s="12">
        <v>15584</v>
      </c>
      <c r="D2494" s="6" t="s">
        <v>6629</v>
      </c>
      <c r="E2494" s="13">
        <v>40289</v>
      </c>
      <c r="F2494" s="13">
        <v>41312</v>
      </c>
      <c r="H2494" s="6" t="s">
        <v>7951</v>
      </c>
      <c r="I2494" s="6" t="s">
        <v>8037</v>
      </c>
      <c r="J2494" s="14">
        <v>0.1971</v>
      </c>
      <c r="K2494" s="14">
        <v>0.10679999999999999</v>
      </c>
      <c r="L2494" s="15">
        <f t="shared" si="156"/>
        <v>9.0300000000000005E-2</v>
      </c>
      <c r="M2494" s="11">
        <f t="shared" si="157"/>
        <v>1</v>
      </c>
      <c r="N2494" s="11">
        <f>VLOOKUP(E2494,Nasdaq!$A$2:$F$3174,5,1)</f>
        <v>2504.610107</v>
      </c>
      <c r="O2494" s="11">
        <f>VLOOKUP(F2494,Nasdaq!$A$2:$F$3174,5,1)</f>
        <v>3165.1298830000001</v>
      </c>
      <c r="P2494" s="11">
        <f t="shared" si="158"/>
        <v>1023</v>
      </c>
      <c r="Q2494" s="15">
        <f t="shared" si="159"/>
        <v>0.79131402804563378</v>
      </c>
    </row>
    <row r="2495" spans="1:17" ht="19.5" customHeight="1" x14ac:dyDescent="0.2">
      <c r="A2495" s="12">
        <v>4991</v>
      </c>
      <c r="B2495" s="6" t="s">
        <v>803</v>
      </c>
      <c r="C2495" s="12">
        <v>3742</v>
      </c>
      <c r="D2495" s="6" t="s">
        <v>6630</v>
      </c>
      <c r="E2495" s="13">
        <v>42048</v>
      </c>
      <c r="F2495" s="13">
        <v>42139</v>
      </c>
      <c r="H2495" s="6" t="s">
        <v>7947</v>
      </c>
      <c r="I2495" s="6" t="s">
        <v>8069</v>
      </c>
      <c r="J2495" s="14">
        <v>0.19589999999999999</v>
      </c>
      <c r="K2495" s="14">
        <v>7.1300000000000002E-2</v>
      </c>
      <c r="L2495" s="15">
        <f t="shared" si="156"/>
        <v>0.12459999999999999</v>
      </c>
      <c r="M2495" s="11">
        <f t="shared" si="157"/>
        <v>1</v>
      </c>
      <c r="N2495" s="11">
        <f>VLOOKUP(E2495,Nasdaq!$A$2:$F$3174,5,1)</f>
        <v>4893.8398440000001</v>
      </c>
      <c r="O2495" s="11">
        <f>VLOOKUP(F2495,Nasdaq!$A$2:$F$3174,5,1)</f>
        <v>5048.2900390000004</v>
      </c>
      <c r="P2495" s="11">
        <f t="shared" si="158"/>
        <v>91</v>
      </c>
      <c r="Q2495" s="15">
        <f t="shared" si="159"/>
        <v>0.96940635033633449</v>
      </c>
    </row>
    <row r="2496" spans="1:17" ht="19.5" customHeight="1" x14ac:dyDescent="0.2">
      <c r="A2496" s="12">
        <v>4991</v>
      </c>
      <c r="B2496" s="6" t="s">
        <v>803</v>
      </c>
      <c r="C2496" s="12">
        <v>33082</v>
      </c>
      <c r="D2496" s="6" t="s">
        <v>6631</v>
      </c>
      <c r="E2496" s="13">
        <v>42781</v>
      </c>
      <c r="F2496" s="13">
        <v>43088</v>
      </c>
      <c r="G2496" s="13">
        <v>42972</v>
      </c>
      <c r="H2496" s="6" t="s">
        <v>7951</v>
      </c>
      <c r="I2496" s="6" t="s">
        <v>7991</v>
      </c>
      <c r="J2496" s="14">
        <v>0.19350000000000001</v>
      </c>
      <c r="K2496" s="14">
        <v>0.1938</v>
      </c>
      <c r="L2496" s="15">
        <f t="shared" si="156"/>
        <v>-2.9999999999999472E-4</v>
      </c>
      <c r="M2496" s="11">
        <f t="shared" si="157"/>
        <v>0</v>
      </c>
      <c r="N2496" s="11">
        <f>VLOOKUP(E2496,Nasdaq!$A$2:$F$3174,5,1)</f>
        <v>5819.4399409999996</v>
      </c>
      <c r="O2496" s="11">
        <f>VLOOKUP(F2496,Nasdaq!$A$2:$F$3174,5,1)</f>
        <v>6963.8500979999999</v>
      </c>
      <c r="P2496" s="11">
        <f t="shared" si="158"/>
        <v>307</v>
      </c>
      <c r="Q2496" s="15">
        <f t="shared" si="159"/>
        <v>0.83566549864006823</v>
      </c>
    </row>
    <row r="2497" spans="1:17" ht="19.5" customHeight="1" x14ac:dyDescent="0.2">
      <c r="A2497" s="12">
        <v>4991</v>
      </c>
      <c r="B2497" s="6" t="s">
        <v>803</v>
      </c>
      <c r="C2497" s="12">
        <v>3343</v>
      </c>
      <c r="D2497" s="6" t="s">
        <v>6632</v>
      </c>
      <c r="E2497" s="13">
        <v>41593</v>
      </c>
      <c r="F2497" s="13">
        <v>41866</v>
      </c>
      <c r="H2497" s="6" t="s">
        <v>7949</v>
      </c>
      <c r="I2497" s="6" t="s">
        <v>8091</v>
      </c>
      <c r="J2497" s="14">
        <v>0.18969999999999998</v>
      </c>
      <c r="K2497" s="14">
        <v>0.1416</v>
      </c>
      <c r="L2497" s="15">
        <f t="shared" si="156"/>
        <v>4.8099999999999976E-2</v>
      </c>
      <c r="M2497" s="11">
        <f t="shared" si="157"/>
        <v>1</v>
      </c>
      <c r="N2497" s="11">
        <f>VLOOKUP(E2497,Nasdaq!$A$2:$F$3174,5,1)</f>
        <v>3985.969971</v>
      </c>
      <c r="O2497" s="11">
        <f>VLOOKUP(F2497,Nasdaq!$A$2:$F$3174,5,1)</f>
        <v>4464.9301759999998</v>
      </c>
      <c r="P2497" s="11">
        <f t="shared" si="158"/>
        <v>273</v>
      </c>
      <c r="Q2497" s="15">
        <f t="shared" si="159"/>
        <v>0.89272941636067871</v>
      </c>
    </row>
    <row r="2498" spans="1:17" ht="19.5" customHeight="1" x14ac:dyDescent="0.2">
      <c r="A2498" s="12">
        <v>4991</v>
      </c>
      <c r="B2498" s="6" t="s">
        <v>803</v>
      </c>
      <c r="C2498" s="12">
        <v>2971</v>
      </c>
      <c r="D2498" s="6" t="s">
        <v>3244</v>
      </c>
      <c r="E2498" s="13">
        <v>40879</v>
      </c>
      <c r="F2498" s="13">
        <v>42323</v>
      </c>
      <c r="G2498" s="13">
        <v>40879</v>
      </c>
      <c r="H2498" s="6" t="s">
        <v>7944</v>
      </c>
      <c r="I2498" s="6" t="s">
        <v>7997</v>
      </c>
      <c r="J2498" s="14">
        <v>0.17030000000000001</v>
      </c>
      <c r="K2498" s="14">
        <v>0.15939999999999999</v>
      </c>
      <c r="L2498" s="15">
        <f t="shared" si="156"/>
        <v>1.0900000000000021E-2</v>
      </c>
      <c r="M2498" s="11">
        <f t="shared" si="157"/>
        <v>1</v>
      </c>
      <c r="N2498" s="11">
        <f>VLOOKUP(E2498,Nasdaq!$A$2:$F$3174,5,1)</f>
        <v>2626.929932</v>
      </c>
      <c r="O2498" s="11">
        <f>VLOOKUP(F2498,Nasdaq!$A$2:$F$3174,5,1)</f>
        <v>4927.8798829999996</v>
      </c>
      <c r="P2498" s="11">
        <f t="shared" si="158"/>
        <v>1444</v>
      </c>
      <c r="Q2498" s="15">
        <f t="shared" si="159"/>
        <v>0.53307571001046605</v>
      </c>
    </row>
    <row r="2499" spans="1:17" ht="19.5" customHeight="1" x14ac:dyDescent="0.2">
      <c r="A2499" s="12">
        <v>4991</v>
      </c>
      <c r="B2499" s="6" t="s">
        <v>803</v>
      </c>
      <c r="C2499" s="12">
        <v>3520</v>
      </c>
      <c r="D2499" s="6" t="s">
        <v>5165</v>
      </c>
      <c r="E2499" s="13">
        <v>41530</v>
      </c>
      <c r="F2499" s="13">
        <v>41815</v>
      </c>
      <c r="G2499" s="13">
        <v>41530</v>
      </c>
      <c r="H2499" s="6" t="s">
        <v>7949</v>
      </c>
      <c r="I2499" s="6" t="s">
        <v>8060</v>
      </c>
      <c r="J2499" s="14">
        <v>0.13720000000000002</v>
      </c>
      <c r="K2499" s="14">
        <v>0.2354</v>
      </c>
      <c r="L2499" s="15">
        <f t="shared" si="156"/>
        <v>-9.8199999999999982E-2</v>
      </c>
      <c r="M2499" s="11">
        <f t="shared" si="157"/>
        <v>0</v>
      </c>
      <c r="N2499" s="11">
        <f>VLOOKUP(E2499,Nasdaq!$A$2:$F$3174,5,1)</f>
        <v>3722.179932</v>
      </c>
      <c r="O2499" s="11">
        <f>VLOOKUP(F2499,Nasdaq!$A$2:$F$3174,5,1)</f>
        <v>4379.7597660000001</v>
      </c>
      <c r="P2499" s="11">
        <f t="shared" si="158"/>
        <v>285</v>
      </c>
      <c r="Q2499" s="15">
        <f t="shared" si="159"/>
        <v>0.84986071199737345</v>
      </c>
    </row>
    <row r="2500" spans="1:17" ht="19.5" customHeight="1" x14ac:dyDescent="0.2">
      <c r="A2500" s="12">
        <v>4991</v>
      </c>
      <c r="B2500" s="6" t="s">
        <v>803</v>
      </c>
      <c r="C2500" s="12">
        <v>4201</v>
      </c>
      <c r="D2500" s="6" t="s">
        <v>6633</v>
      </c>
      <c r="E2500" s="13">
        <v>42689</v>
      </c>
      <c r="F2500" s="13">
        <v>43038</v>
      </c>
      <c r="G2500" s="13">
        <v>42885</v>
      </c>
      <c r="H2500" s="6" t="s">
        <v>7949</v>
      </c>
      <c r="I2500" s="6" t="s">
        <v>8000</v>
      </c>
      <c r="J2500" s="14">
        <v>0.12909999999999999</v>
      </c>
      <c r="K2500" s="14">
        <v>0.2127</v>
      </c>
      <c r="L2500" s="15">
        <f t="shared" si="156"/>
        <v>-8.3600000000000008E-2</v>
      </c>
      <c r="M2500" s="11">
        <f t="shared" si="157"/>
        <v>0</v>
      </c>
      <c r="N2500" s="11">
        <f>VLOOKUP(E2500,Nasdaq!$A$2:$F$3174,5,1)</f>
        <v>5275.6201170000004</v>
      </c>
      <c r="O2500" s="11">
        <f>VLOOKUP(F2500,Nasdaq!$A$2:$F$3174,5,1)</f>
        <v>6698.9599609999996</v>
      </c>
      <c r="P2500" s="11">
        <f t="shared" si="158"/>
        <v>349</v>
      </c>
      <c r="Q2500" s="15">
        <f t="shared" si="159"/>
        <v>0.78752971205841182</v>
      </c>
    </row>
    <row r="2501" spans="1:17" ht="19.5" customHeight="1" x14ac:dyDescent="0.2">
      <c r="A2501" s="12">
        <v>4991</v>
      </c>
      <c r="B2501" s="6" t="s">
        <v>803</v>
      </c>
      <c r="C2501" s="12">
        <v>19058</v>
      </c>
      <c r="D2501" s="6" t="s">
        <v>6634</v>
      </c>
      <c r="E2501" s="13">
        <v>40731</v>
      </c>
      <c r="F2501" s="13">
        <v>41309</v>
      </c>
      <c r="G2501" s="13">
        <v>40731</v>
      </c>
      <c r="H2501" s="6" t="s">
        <v>7944</v>
      </c>
      <c r="I2501" s="6" t="s">
        <v>7996</v>
      </c>
      <c r="J2501" s="14">
        <v>0.1096</v>
      </c>
      <c r="K2501" s="14">
        <v>8.8900000000000007E-2</v>
      </c>
      <c r="L2501" s="15">
        <f t="shared" si="156"/>
        <v>2.0699999999999996E-2</v>
      </c>
      <c r="M2501" s="11">
        <f t="shared" si="157"/>
        <v>1</v>
      </c>
      <c r="N2501" s="11">
        <f>VLOOKUP(E2501,Nasdaq!$A$2:$F$3174,5,1)</f>
        <v>2872.6599120000001</v>
      </c>
      <c r="O2501" s="11">
        <f>VLOOKUP(F2501,Nasdaq!$A$2:$F$3174,5,1)</f>
        <v>3131.169922</v>
      </c>
      <c r="P2501" s="11">
        <f t="shared" si="158"/>
        <v>578</v>
      </c>
      <c r="Q2501" s="15">
        <f t="shared" si="159"/>
        <v>0.91744017631302477</v>
      </c>
    </row>
    <row r="2502" spans="1:17" ht="19.5" customHeight="1" x14ac:dyDescent="0.2">
      <c r="A2502" s="12">
        <v>4991</v>
      </c>
      <c r="B2502" s="6" t="s">
        <v>803</v>
      </c>
      <c r="C2502" s="12">
        <v>3632</v>
      </c>
      <c r="D2502" s="6" t="s">
        <v>3326</v>
      </c>
      <c r="E2502" s="13">
        <v>42962</v>
      </c>
      <c r="F2502" s="13">
        <v>43419</v>
      </c>
      <c r="H2502" s="6" t="s">
        <v>7949</v>
      </c>
      <c r="I2502" s="6" t="s">
        <v>7966</v>
      </c>
      <c r="J2502" s="14">
        <v>0.10920000000000001</v>
      </c>
      <c r="K2502" s="14">
        <v>0</v>
      </c>
      <c r="L2502" s="15">
        <f t="shared" si="156"/>
        <v>0.10920000000000001</v>
      </c>
      <c r="M2502" s="11">
        <f t="shared" si="157"/>
        <v>1</v>
      </c>
      <c r="N2502" s="11">
        <f>VLOOKUP(E2502,Nasdaq!$A$2:$F$3174,5,1)</f>
        <v>6333.0097660000001</v>
      </c>
      <c r="O2502" s="11">
        <f>VLOOKUP(F2502,Nasdaq!$A$2:$F$3174,5,1)</f>
        <v>7259.0297849999997</v>
      </c>
      <c r="P2502" s="11">
        <f t="shared" si="158"/>
        <v>457</v>
      </c>
      <c r="Q2502" s="15">
        <f t="shared" si="159"/>
        <v>0.8724326989820711</v>
      </c>
    </row>
    <row r="2503" spans="1:17" ht="19.5" customHeight="1" x14ac:dyDescent="0.2">
      <c r="A2503" s="12">
        <v>4991</v>
      </c>
      <c r="B2503" s="6" t="s">
        <v>803</v>
      </c>
      <c r="C2503" s="12">
        <v>30481</v>
      </c>
      <c r="D2503" s="6" t="s">
        <v>2691</v>
      </c>
      <c r="E2503" s="13">
        <v>42048</v>
      </c>
      <c r="F2503" s="13">
        <v>42689</v>
      </c>
      <c r="G2503" s="13">
        <v>42187</v>
      </c>
      <c r="H2503" s="6" t="s">
        <v>7949</v>
      </c>
      <c r="I2503" s="6" t="s">
        <v>7973</v>
      </c>
      <c r="J2503" s="14">
        <v>0.1091</v>
      </c>
      <c r="K2503" s="14">
        <v>4.4600000000000001E-2</v>
      </c>
      <c r="L2503" s="15">
        <f t="shared" si="156"/>
        <v>6.4500000000000002E-2</v>
      </c>
      <c r="M2503" s="11">
        <f t="shared" si="157"/>
        <v>1</v>
      </c>
      <c r="N2503" s="11">
        <f>VLOOKUP(E2503,Nasdaq!$A$2:$F$3174,5,1)</f>
        <v>4893.8398440000001</v>
      </c>
      <c r="O2503" s="11">
        <f>VLOOKUP(F2503,Nasdaq!$A$2:$F$3174,5,1)</f>
        <v>5275.6201170000004</v>
      </c>
      <c r="P2503" s="11">
        <f t="shared" si="158"/>
        <v>641</v>
      </c>
      <c r="Q2503" s="15">
        <f t="shared" si="159"/>
        <v>0.9276333979189415</v>
      </c>
    </row>
    <row r="2504" spans="1:17" ht="19.5" customHeight="1" x14ac:dyDescent="0.2">
      <c r="A2504" s="12">
        <v>4991</v>
      </c>
      <c r="B2504" s="6" t="s">
        <v>803</v>
      </c>
      <c r="C2504" s="12">
        <v>14976</v>
      </c>
      <c r="D2504" s="6" t="s">
        <v>6635</v>
      </c>
      <c r="E2504" s="13">
        <v>41033</v>
      </c>
      <c r="F2504" s="13">
        <v>41319</v>
      </c>
      <c r="G2504" s="13">
        <v>41033</v>
      </c>
      <c r="H2504" s="6" t="s">
        <v>7949</v>
      </c>
      <c r="I2504" s="6" t="s">
        <v>8106</v>
      </c>
      <c r="J2504" s="14">
        <v>9.3699999999999992E-2</v>
      </c>
      <c r="K2504" s="14">
        <v>0.1714</v>
      </c>
      <c r="L2504" s="15">
        <f t="shared" si="156"/>
        <v>-7.7700000000000005E-2</v>
      </c>
      <c r="M2504" s="11">
        <f t="shared" si="157"/>
        <v>0</v>
      </c>
      <c r="N2504" s="11">
        <f>VLOOKUP(E2504,Nasdaq!$A$2:$F$3174,5,1)</f>
        <v>2956.3400879999999</v>
      </c>
      <c r="O2504" s="11">
        <f>VLOOKUP(F2504,Nasdaq!$A$2:$F$3174,5,1)</f>
        <v>3198.6599120000001</v>
      </c>
      <c r="P2504" s="11">
        <f t="shared" si="158"/>
        <v>286</v>
      </c>
      <c r="Q2504" s="15">
        <f t="shared" si="159"/>
        <v>0.92424402730911281</v>
      </c>
    </row>
    <row r="2505" spans="1:17" ht="19.5" customHeight="1" x14ac:dyDescent="0.2">
      <c r="A2505" s="12">
        <v>4991</v>
      </c>
      <c r="B2505" s="6" t="s">
        <v>803</v>
      </c>
      <c r="C2505" s="12">
        <v>17481</v>
      </c>
      <c r="D2505" s="6" t="s">
        <v>6636</v>
      </c>
      <c r="E2505" s="13">
        <v>39485</v>
      </c>
      <c r="F2505" s="13">
        <v>40630</v>
      </c>
      <c r="G2505" s="13">
        <v>39485</v>
      </c>
      <c r="H2505" s="6" t="s">
        <v>7946</v>
      </c>
      <c r="I2505" s="6" t="s">
        <v>8125</v>
      </c>
      <c r="J2505" s="14">
        <v>0.09</v>
      </c>
      <c r="K2505" s="14">
        <v>1.61E-2</v>
      </c>
      <c r="L2505" s="15">
        <f t="shared" si="156"/>
        <v>7.3899999999999993E-2</v>
      </c>
      <c r="M2505" s="11">
        <f t="shared" si="157"/>
        <v>1</v>
      </c>
      <c r="N2505" s="11">
        <f>VLOOKUP(E2505,Nasdaq!$A$2:$F$3174,5,1)</f>
        <v>2293.030029</v>
      </c>
      <c r="O2505" s="11">
        <f>VLOOKUP(F2505,Nasdaq!$A$2:$F$3174,5,1)</f>
        <v>2730.679932</v>
      </c>
      <c r="P2505" s="11">
        <f t="shared" si="158"/>
        <v>1145</v>
      </c>
      <c r="Q2505" s="15">
        <f t="shared" si="159"/>
        <v>0.83972894828391387</v>
      </c>
    </row>
    <row r="2506" spans="1:17" ht="19.5" customHeight="1" x14ac:dyDescent="0.2">
      <c r="A2506" s="12">
        <v>4991</v>
      </c>
      <c r="B2506" s="6" t="s">
        <v>803</v>
      </c>
      <c r="C2506" s="12">
        <v>3822</v>
      </c>
      <c r="D2506" s="6" t="s">
        <v>3819</v>
      </c>
      <c r="E2506" s="13">
        <v>41423</v>
      </c>
      <c r="F2506" s="13">
        <v>42324</v>
      </c>
      <c r="G2506" s="13">
        <v>41423</v>
      </c>
      <c r="H2506" s="6" t="s">
        <v>7949</v>
      </c>
      <c r="I2506" s="6" t="s">
        <v>7973</v>
      </c>
      <c r="J2506" s="14">
        <v>6.8900000000000003E-2</v>
      </c>
      <c r="K2506" s="14">
        <v>0.11599999999999999</v>
      </c>
      <c r="L2506" s="15">
        <f t="shared" si="156"/>
        <v>-4.7099999999999989E-2</v>
      </c>
      <c r="M2506" s="11">
        <f t="shared" si="157"/>
        <v>0</v>
      </c>
      <c r="N2506" s="11">
        <f>VLOOKUP(E2506,Nasdaq!$A$2:$F$3174,5,1)</f>
        <v>3467.5200199999999</v>
      </c>
      <c r="O2506" s="11">
        <f>VLOOKUP(F2506,Nasdaq!$A$2:$F$3174,5,1)</f>
        <v>4984.6201170000004</v>
      </c>
      <c r="P2506" s="11">
        <f t="shared" si="158"/>
        <v>901</v>
      </c>
      <c r="Q2506" s="15">
        <f t="shared" si="159"/>
        <v>0.69564455568898331</v>
      </c>
    </row>
    <row r="2507" spans="1:17" ht="19.5" customHeight="1" x14ac:dyDescent="0.2">
      <c r="A2507" s="12">
        <v>4991</v>
      </c>
      <c r="B2507" s="6" t="s">
        <v>803</v>
      </c>
      <c r="C2507" s="12">
        <v>3726</v>
      </c>
      <c r="D2507" s="6" t="s">
        <v>6637</v>
      </c>
      <c r="E2507" s="13">
        <v>40431</v>
      </c>
      <c r="F2507" s="13">
        <v>41501</v>
      </c>
      <c r="G2507" s="13">
        <v>40431</v>
      </c>
      <c r="H2507" s="6" t="s">
        <v>7946</v>
      </c>
      <c r="I2507" s="6" t="s">
        <v>7965</v>
      </c>
      <c r="J2507" s="14">
        <v>6.1900000000000004E-2</v>
      </c>
      <c r="K2507" s="14">
        <v>0.1726</v>
      </c>
      <c r="L2507" s="15">
        <f t="shared" si="156"/>
        <v>-0.11069999999999999</v>
      </c>
      <c r="M2507" s="11">
        <f t="shared" si="157"/>
        <v>0</v>
      </c>
      <c r="N2507" s="11">
        <f>VLOOKUP(E2507,Nasdaq!$A$2:$F$3174,5,1)</f>
        <v>2242.4799800000001</v>
      </c>
      <c r="O2507" s="11">
        <f>VLOOKUP(F2507,Nasdaq!$A$2:$F$3174,5,1)</f>
        <v>3606.1201169999999</v>
      </c>
      <c r="P2507" s="11">
        <f t="shared" si="158"/>
        <v>1070</v>
      </c>
      <c r="Q2507" s="15">
        <f t="shared" si="159"/>
        <v>0.62185469005782834</v>
      </c>
    </row>
    <row r="2508" spans="1:17" ht="19.5" customHeight="1" x14ac:dyDescent="0.2">
      <c r="A2508" s="12">
        <v>4991</v>
      </c>
      <c r="B2508" s="6" t="s">
        <v>803</v>
      </c>
      <c r="C2508" s="12">
        <v>3725</v>
      </c>
      <c r="D2508" s="6" t="s">
        <v>6638</v>
      </c>
      <c r="E2508" s="13">
        <v>41774</v>
      </c>
      <c r="F2508" s="13">
        <v>42324</v>
      </c>
      <c r="H2508" s="6" t="s">
        <v>7951</v>
      </c>
      <c r="I2508" s="6" t="s">
        <v>7991</v>
      </c>
      <c r="J2508" s="14">
        <v>5.8499999999999996E-2</v>
      </c>
      <c r="K2508" s="14">
        <v>8.5699999999999998E-2</v>
      </c>
      <c r="L2508" s="15">
        <f t="shared" si="156"/>
        <v>-2.7200000000000002E-2</v>
      </c>
      <c r="M2508" s="11">
        <f t="shared" si="157"/>
        <v>0</v>
      </c>
      <c r="N2508" s="11">
        <f>VLOOKUP(E2508,Nasdaq!$A$2:$F$3174,5,1)</f>
        <v>4069.290039</v>
      </c>
      <c r="O2508" s="11">
        <f>VLOOKUP(F2508,Nasdaq!$A$2:$F$3174,5,1)</f>
        <v>4984.6201170000004</v>
      </c>
      <c r="P2508" s="11">
        <f t="shared" si="158"/>
        <v>550</v>
      </c>
      <c r="Q2508" s="15">
        <f t="shared" si="159"/>
        <v>0.81636996523870864</v>
      </c>
    </row>
    <row r="2509" spans="1:17" ht="19.5" customHeight="1" x14ac:dyDescent="0.2">
      <c r="A2509" s="12">
        <v>4991</v>
      </c>
      <c r="B2509" s="6" t="s">
        <v>803</v>
      </c>
      <c r="C2509" s="12">
        <v>33909</v>
      </c>
      <c r="D2509" s="6" t="s">
        <v>6639</v>
      </c>
      <c r="E2509" s="13">
        <v>42689</v>
      </c>
      <c r="F2509" s="13">
        <v>43396</v>
      </c>
      <c r="G2509" s="13">
        <v>42978</v>
      </c>
      <c r="H2509" s="6" t="s">
        <v>7946</v>
      </c>
      <c r="I2509" s="6" t="s">
        <v>7965</v>
      </c>
      <c r="J2509" s="14">
        <v>4.7899999999999998E-2</v>
      </c>
      <c r="K2509" s="14">
        <v>0.1477</v>
      </c>
      <c r="L2509" s="15">
        <f t="shared" si="156"/>
        <v>-9.98E-2</v>
      </c>
      <c r="M2509" s="11">
        <f t="shared" si="157"/>
        <v>0</v>
      </c>
      <c r="N2509" s="11">
        <f>VLOOKUP(E2509,Nasdaq!$A$2:$F$3174,5,1)</f>
        <v>5275.6201170000004</v>
      </c>
      <c r="O2509" s="11">
        <f>VLOOKUP(F2509,Nasdaq!$A$2:$F$3174,5,1)</f>
        <v>7437.5400390000004</v>
      </c>
      <c r="P2509" s="11">
        <f t="shared" si="158"/>
        <v>707</v>
      </c>
      <c r="Q2509" s="15">
        <f t="shared" si="159"/>
        <v>0.70932420002227603</v>
      </c>
    </row>
    <row r="2510" spans="1:17" ht="19.5" customHeight="1" x14ac:dyDescent="0.2">
      <c r="A2510" s="12">
        <v>4991</v>
      </c>
      <c r="B2510" s="6" t="s">
        <v>803</v>
      </c>
      <c r="C2510" s="12">
        <v>18730</v>
      </c>
      <c r="D2510" s="6" t="s">
        <v>6640</v>
      </c>
      <c r="E2510" s="13">
        <v>40724</v>
      </c>
      <c r="F2510" s="13">
        <v>40911</v>
      </c>
      <c r="G2510" s="13">
        <v>40724</v>
      </c>
      <c r="H2510" s="6" t="s">
        <v>7944</v>
      </c>
      <c r="I2510" s="6" t="s">
        <v>8016</v>
      </c>
      <c r="J2510" s="14">
        <v>3.6699999999999997E-2</v>
      </c>
      <c r="K2510" s="14">
        <v>-4.24E-2</v>
      </c>
      <c r="L2510" s="15">
        <f t="shared" si="156"/>
        <v>7.9100000000000004E-2</v>
      </c>
      <c r="M2510" s="11">
        <f t="shared" si="157"/>
        <v>1</v>
      </c>
      <c r="N2510" s="11">
        <f>VLOOKUP(E2510,Nasdaq!$A$2:$F$3174,5,1)</f>
        <v>2773.5200199999999</v>
      </c>
      <c r="O2510" s="11">
        <f>VLOOKUP(F2510,Nasdaq!$A$2:$F$3174,5,1)</f>
        <v>2648.719971</v>
      </c>
      <c r="P2510" s="11">
        <f t="shared" si="158"/>
        <v>187</v>
      </c>
      <c r="Q2510" s="15">
        <f t="shared" si="159"/>
        <v>1.0471164107623574</v>
      </c>
    </row>
    <row r="2511" spans="1:17" ht="19.5" customHeight="1" x14ac:dyDescent="0.2">
      <c r="A2511" s="12">
        <v>4991</v>
      </c>
      <c r="B2511" s="6" t="s">
        <v>803</v>
      </c>
      <c r="C2511" s="12">
        <v>3396</v>
      </c>
      <c r="D2511" s="6" t="s">
        <v>4807</v>
      </c>
      <c r="E2511" s="13">
        <v>41866</v>
      </c>
      <c r="F2511" s="13">
        <v>42048</v>
      </c>
      <c r="H2511" s="6" t="s">
        <v>7949</v>
      </c>
      <c r="I2511" s="6" t="s">
        <v>7973</v>
      </c>
      <c r="J2511" s="14">
        <v>2.7400000000000001E-2</v>
      </c>
      <c r="K2511" s="14">
        <v>0.17480000000000001</v>
      </c>
      <c r="L2511" s="15">
        <f t="shared" si="156"/>
        <v>-0.1474</v>
      </c>
      <c r="M2511" s="11">
        <f t="shared" si="157"/>
        <v>0</v>
      </c>
      <c r="N2511" s="11">
        <f>VLOOKUP(E2511,Nasdaq!$A$2:$F$3174,5,1)</f>
        <v>4464.9301759999998</v>
      </c>
      <c r="O2511" s="11">
        <f>VLOOKUP(F2511,Nasdaq!$A$2:$F$3174,5,1)</f>
        <v>4893.8398440000001</v>
      </c>
      <c r="P2511" s="11">
        <f t="shared" si="158"/>
        <v>182</v>
      </c>
      <c r="Q2511" s="15">
        <f t="shared" si="159"/>
        <v>0.91235849216855358</v>
      </c>
    </row>
    <row r="2512" spans="1:17" ht="19.5" customHeight="1" x14ac:dyDescent="0.2">
      <c r="A2512" s="12">
        <v>4991</v>
      </c>
      <c r="B2512" s="6" t="s">
        <v>803</v>
      </c>
      <c r="C2512" s="12">
        <v>2554</v>
      </c>
      <c r="D2512" s="6" t="s">
        <v>3134</v>
      </c>
      <c r="E2512" s="13">
        <v>42689</v>
      </c>
      <c r="F2512" s="13">
        <v>42870</v>
      </c>
      <c r="H2512" s="6" t="s">
        <v>7947</v>
      </c>
      <c r="I2512" s="6" t="s">
        <v>8079</v>
      </c>
      <c r="J2512" s="14">
        <v>1.9900000000000001E-2</v>
      </c>
      <c r="K2512" s="14">
        <v>0.24109999999999998</v>
      </c>
      <c r="L2512" s="15">
        <f t="shared" si="156"/>
        <v>-0.22119999999999998</v>
      </c>
      <c r="M2512" s="11">
        <f t="shared" si="157"/>
        <v>0</v>
      </c>
      <c r="N2512" s="11">
        <f>VLOOKUP(E2512,Nasdaq!$A$2:$F$3174,5,1)</f>
        <v>5275.6201170000004</v>
      </c>
      <c r="O2512" s="11">
        <f>VLOOKUP(F2512,Nasdaq!$A$2:$F$3174,5,1)</f>
        <v>6149.669922</v>
      </c>
      <c r="P2512" s="11">
        <f t="shared" si="158"/>
        <v>181</v>
      </c>
      <c r="Q2512" s="15">
        <f t="shared" si="159"/>
        <v>0.85787244289086972</v>
      </c>
    </row>
    <row r="2513" spans="1:17" ht="19.5" customHeight="1" x14ac:dyDescent="0.2">
      <c r="A2513" s="12">
        <v>4991</v>
      </c>
      <c r="B2513" s="6" t="s">
        <v>803</v>
      </c>
      <c r="C2513" s="12">
        <v>3125</v>
      </c>
      <c r="D2513" s="6" t="s">
        <v>4400</v>
      </c>
      <c r="E2513" s="13">
        <v>41166</v>
      </c>
      <c r="F2513" s="13">
        <v>41396</v>
      </c>
      <c r="G2513" s="13">
        <v>41166</v>
      </c>
      <c r="H2513" s="6" t="s">
        <v>7947</v>
      </c>
      <c r="I2513" s="6" t="s">
        <v>8042</v>
      </c>
      <c r="J2513" s="14">
        <v>1.3899999999999999E-2</v>
      </c>
      <c r="K2513" s="14">
        <v>0.17120000000000002</v>
      </c>
      <c r="L2513" s="15">
        <f t="shared" si="156"/>
        <v>-0.15730000000000002</v>
      </c>
      <c r="M2513" s="11">
        <f t="shared" si="157"/>
        <v>0</v>
      </c>
      <c r="N2513" s="11">
        <f>VLOOKUP(E2513,Nasdaq!$A$2:$F$3174,5,1)</f>
        <v>3183.9499510000001</v>
      </c>
      <c r="O2513" s="11">
        <f>VLOOKUP(F2513,Nasdaq!$A$2:$F$3174,5,1)</f>
        <v>3340.6201169999999</v>
      </c>
      <c r="P2513" s="11">
        <f t="shared" si="158"/>
        <v>230</v>
      </c>
      <c r="Q2513" s="15">
        <f t="shared" si="159"/>
        <v>0.95310201736715594</v>
      </c>
    </row>
    <row r="2514" spans="1:17" ht="19.5" customHeight="1" x14ac:dyDescent="0.2">
      <c r="A2514" s="12">
        <v>4991</v>
      </c>
      <c r="B2514" s="6" t="s">
        <v>803</v>
      </c>
      <c r="C2514" s="12">
        <v>30770</v>
      </c>
      <c r="D2514" s="6" t="s">
        <v>6641</v>
      </c>
      <c r="E2514" s="13">
        <v>42230</v>
      </c>
      <c r="F2514" s="13">
        <v>42535</v>
      </c>
      <c r="H2514" s="6" t="s">
        <v>7949</v>
      </c>
      <c r="I2514" s="6" t="s">
        <v>7973</v>
      </c>
      <c r="J2514" s="14">
        <v>1.29E-2</v>
      </c>
      <c r="K2514" s="14">
        <v>1.32E-2</v>
      </c>
      <c r="L2514" s="15">
        <f t="shared" si="156"/>
        <v>-2.9999999999999992E-4</v>
      </c>
      <c r="M2514" s="11">
        <f t="shared" si="157"/>
        <v>0</v>
      </c>
      <c r="N2514" s="11">
        <f>VLOOKUP(E2514,Nasdaq!$A$2:$F$3174,5,1)</f>
        <v>5048.2402339999999</v>
      </c>
      <c r="O2514" s="11">
        <f>VLOOKUP(F2514,Nasdaq!$A$2:$F$3174,5,1)</f>
        <v>4843.5498049999997</v>
      </c>
      <c r="P2514" s="11">
        <f t="shared" si="158"/>
        <v>305</v>
      </c>
      <c r="Q2514" s="15">
        <f t="shared" si="159"/>
        <v>1.0422600283368779</v>
      </c>
    </row>
    <row r="2515" spans="1:17" ht="19.5" customHeight="1" x14ac:dyDescent="0.2">
      <c r="A2515" s="12">
        <v>4991</v>
      </c>
      <c r="B2515" s="6" t="s">
        <v>803</v>
      </c>
      <c r="C2515" s="12">
        <v>1901</v>
      </c>
      <c r="D2515" s="6" t="s">
        <v>5172</v>
      </c>
      <c r="E2515" s="13">
        <v>42689</v>
      </c>
      <c r="F2515" s="13">
        <v>42781</v>
      </c>
      <c r="H2515" s="6" t="s">
        <v>7949</v>
      </c>
      <c r="I2515" s="6" t="s">
        <v>7973</v>
      </c>
      <c r="J2515" s="14">
        <v>7.6E-3</v>
      </c>
      <c r="K2515" s="14">
        <v>0.37390000000000001</v>
      </c>
      <c r="L2515" s="15">
        <f t="shared" si="156"/>
        <v>-0.36630000000000001</v>
      </c>
      <c r="M2515" s="11">
        <f t="shared" si="157"/>
        <v>0</v>
      </c>
      <c r="N2515" s="11">
        <f>VLOOKUP(E2515,Nasdaq!$A$2:$F$3174,5,1)</f>
        <v>5275.6201170000004</v>
      </c>
      <c r="O2515" s="11">
        <f>VLOOKUP(F2515,Nasdaq!$A$2:$F$3174,5,1)</f>
        <v>5819.4399409999996</v>
      </c>
      <c r="P2515" s="11">
        <f t="shared" si="158"/>
        <v>92</v>
      </c>
      <c r="Q2515" s="15">
        <f t="shared" si="159"/>
        <v>0.90655382370719306</v>
      </c>
    </row>
    <row r="2516" spans="1:17" ht="19.5" customHeight="1" x14ac:dyDescent="0.2">
      <c r="A2516" s="12">
        <v>4991</v>
      </c>
      <c r="B2516" s="6" t="s">
        <v>803</v>
      </c>
      <c r="C2516" s="12">
        <v>3499</v>
      </c>
      <c r="D2516" s="6" t="s">
        <v>6642</v>
      </c>
      <c r="E2516" s="13">
        <v>41774</v>
      </c>
      <c r="F2516" s="13">
        <v>43014</v>
      </c>
      <c r="G2516" s="13">
        <v>41908</v>
      </c>
      <c r="H2516" s="6" t="s">
        <v>7949</v>
      </c>
      <c r="I2516" s="6" t="s">
        <v>7973</v>
      </c>
      <c r="J2516" s="14">
        <v>1.1999999999999999E-3</v>
      </c>
      <c r="K2516" s="14">
        <v>0.11849999999999999</v>
      </c>
      <c r="L2516" s="15">
        <f t="shared" si="156"/>
        <v>-0.11729999999999999</v>
      </c>
      <c r="M2516" s="11">
        <f t="shared" si="157"/>
        <v>0</v>
      </c>
      <c r="N2516" s="11">
        <f>VLOOKUP(E2516,Nasdaq!$A$2:$F$3174,5,1)</f>
        <v>4069.290039</v>
      </c>
      <c r="O2516" s="11">
        <f>VLOOKUP(F2516,Nasdaq!$A$2:$F$3174,5,1)</f>
        <v>6590.1801759999998</v>
      </c>
      <c r="P2516" s="11">
        <f t="shared" si="158"/>
        <v>1240</v>
      </c>
      <c r="Q2516" s="15">
        <f t="shared" si="159"/>
        <v>0.61747847023259217</v>
      </c>
    </row>
    <row r="2517" spans="1:17" ht="19.5" customHeight="1" x14ac:dyDescent="0.2">
      <c r="A2517" s="12">
        <v>4991</v>
      </c>
      <c r="B2517" s="6" t="s">
        <v>803</v>
      </c>
      <c r="C2517" s="12">
        <v>1620</v>
      </c>
      <c r="D2517" s="6" t="s">
        <v>6643</v>
      </c>
      <c r="E2517" s="13">
        <v>42139</v>
      </c>
      <c r="F2517" s="13">
        <v>42416</v>
      </c>
      <c r="H2517" s="6" t="s">
        <v>7944</v>
      </c>
      <c r="I2517" s="6" t="s">
        <v>7980</v>
      </c>
      <c r="J2517" s="14">
        <v>7.000000000000001E-4</v>
      </c>
      <c r="K2517" s="14">
        <v>-0.11960000000000001</v>
      </c>
      <c r="L2517" s="15">
        <f t="shared" si="156"/>
        <v>0.12030000000000002</v>
      </c>
      <c r="M2517" s="11">
        <f t="shared" si="157"/>
        <v>1</v>
      </c>
      <c r="N2517" s="11">
        <f>VLOOKUP(E2517,Nasdaq!$A$2:$F$3174,5,1)</f>
        <v>5048.2900390000004</v>
      </c>
      <c r="O2517" s="11">
        <f>VLOOKUP(F2517,Nasdaq!$A$2:$F$3174,5,1)</f>
        <v>4435.9599609999996</v>
      </c>
      <c r="P2517" s="11">
        <f t="shared" si="158"/>
        <v>277</v>
      </c>
      <c r="Q2517" s="15">
        <f t="shared" si="159"/>
        <v>1.1380363274267549</v>
      </c>
    </row>
    <row r="2518" spans="1:17" ht="19.5" customHeight="1" x14ac:dyDescent="0.2">
      <c r="A2518" s="12">
        <v>4991</v>
      </c>
      <c r="B2518" s="6" t="s">
        <v>803</v>
      </c>
      <c r="C2518" s="12">
        <v>3710</v>
      </c>
      <c r="D2518" s="6" t="s">
        <v>6644</v>
      </c>
      <c r="E2518" s="13">
        <v>42597</v>
      </c>
      <c r="F2518" s="13">
        <v>42870</v>
      </c>
      <c r="H2518" s="6" t="s">
        <v>7949</v>
      </c>
      <c r="I2518" s="6" t="s">
        <v>7973</v>
      </c>
      <c r="J2518" s="14">
        <v>-2.3999999999999998E-3</v>
      </c>
      <c r="K2518" s="14">
        <v>0.1555</v>
      </c>
      <c r="L2518" s="15">
        <f t="shared" si="156"/>
        <v>-0.15790000000000001</v>
      </c>
      <c r="M2518" s="11">
        <f t="shared" si="157"/>
        <v>0</v>
      </c>
      <c r="N2518" s="11">
        <f>VLOOKUP(E2518,Nasdaq!$A$2:$F$3174,5,1)</f>
        <v>5262.0200199999999</v>
      </c>
      <c r="O2518" s="11">
        <f>VLOOKUP(F2518,Nasdaq!$A$2:$F$3174,5,1)</f>
        <v>6149.669922</v>
      </c>
      <c r="P2518" s="11">
        <f t="shared" si="158"/>
        <v>273</v>
      </c>
      <c r="Q2518" s="15">
        <f t="shared" si="159"/>
        <v>0.85566027422411939</v>
      </c>
    </row>
    <row r="2519" spans="1:17" ht="19.5" customHeight="1" x14ac:dyDescent="0.2">
      <c r="A2519" s="12">
        <v>4991</v>
      </c>
      <c r="B2519" s="6" t="s">
        <v>803</v>
      </c>
      <c r="C2519" s="12">
        <v>15277</v>
      </c>
      <c r="D2519" s="6" t="s">
        <v>2770</v>
      </c>
      <c r="E2519" s="13">
        <v>39875</v>
      </c>
      <c r="F2519" s="13">
        <v>41264</v>
      </c>
      <c r="H2519" s="6" t="s">
        <v>7949</v>
      </c>
      <c r="I2519" s="6" t="s">
        <v>7973</v>
      </c>
      <c r="J2519" s="14">
        <v>-2.46E-2</v>
      </c>
      <c r="K2519" s="14">
        <v>0.23449999999999999</v>
      </c>
      <c r="L2519" s="15">
        <f t="shared" si="156"/>
        <v>-0.2591</v>
      </c>
      <c r="M2519" s="11">
        <f t="shared" si="157"/>
        <v>0</v>
      </c>
      <c r="N2519" s="11">
        <f>VLOOKUP(E2519,Nasdaq!$A$2:$F$3174,5,1)</f>
        <v>1321.01001</v>
      </c>
      <c r="O2519" s="11">
        <f>VLOOKUP(F2519,Nasdaq!$A$2:$F$3174,5,1)</f>
        <v>3021.01001</v>
      </c>
      <c r="P2519" s="11">
        <f t="shared" si="158"/>
        <v>1389</v>
      </c>
      <c r="Q2519" s="15">
        <f t="shared" si="159"/>
        <v>0.43727500438046696</v>
      </c>
    </row>
    <row r="2520" spans="1:17" ht="19.5" customHeight="1" x14ac:dyDescent="0.2">
      <c r="A2520" s="12">
        <v>4991</v>
      </c>
      <c r="B2520" s="6" t="s">
        <v>803</v>
      </c>
      <c r="C2520" s="12">
        <v>19023</v>
      </c>
      <c r="D2520" s="6" t="s">
        <v>5791</v>
      </c>
      <c r="E2520" s="13">
        <v>40130</v>
      </c>
      <c r="F2520" s="13">
        <v>40921</v>
      </c>
      <c r="H2520" s="6" t="s">
        <v>7946</v>
      </c>
      <c r="I2520" s="6" t="s">
        <v>8005</v>
      </c>
      <c r="J2520" s="14">
        <v>-2.5600000000000001E-2</v>
      </c>
      <c r="K2520" s="14">
        <v>0.1013</v>
      </c>
      <c r="L2520" s="15">
        <f t="shared" si="156"/>
        <v>-0.12690000000000001</v>
      </c>
      <c r="M2520" s="11">
        <f t="shared" si="157"/>
        <v>0</v>
      </c>
      <c r="N2520" s="11">
        <f>VLOOKUP(E2520,Nasdaq!$A$2:$F$3174,5,1)</f>
        <v>2167.8798830000001</v>
      </c>
      <c r="O2520" s="11">
        <f>VLOOKUP(F2520,Nasdaq!$A$2:$F$3174,5,1)</f>
        <v>2710.669922</v>
      </c>
      <c r="P2520" s="11">
        <f t="shared" si="158"/>
        <v>791</v>
      </c>
      <c r="Q2520" s="15">
        <f t="shared" si="159"/>
        <v>0.79975859222114254</v>
      </c>
    </row>
    <row r="2521" spans="1:17" ht="19.5" customHeight="1" x14ac:dyDescent="0.2">
      <c r="A2521" s="12">
        <v>4991</v>
      </c>
      <c r="B2521" s="6" t="s">
        <v>803</v>
      </c>
      <c r="C2521" s="12">
        <v>2363</v>
      </c>
      <c r="D2521" s="6" t="s">
        <v>2813</v>
      </c>
      <c r="E2521" s="13">
        <v>42689</v>
      </c>
      <c r="F2521" s="13">
        <v>42781</v>
      </c>
      <c r="H2521" s="6" t="s">
        <v>7944</v>
      </c>
      <c r="I2521" s="6" t="s">
        <v>8016</v>
      </c>
      <c r="J2521" s="14">
        <v>-5.4000000000000006E-2</v>
      </c>
      <c r="K2521" s="14">
        <v>0.37390000000000001</v>
      </c>
      <c r="L2521" s="15">
        <f t="shared" si="156"/>
        <v>-0.4279</v>
      </c>
      <c r="M2521" s="11">
        <f t="shared" si="157"/>
        <v>0</v>
      </c>
      <c r="N2521" s="11">
        <f>VLOOKUP(E2521,Nasdaq!$A$2:$F$3174,5,1)</f>
        <v>5275.6201170000004</v>
      </c>
      <c r="O2521" s="11">
        <f>VLOOKUP(F2521,Nasdaq!$A$2:$F$3174,5,1)</f>
        <v>5819.4399409999996</v>
      </c>
      <c r="P2521" s="11">
        <f t="shared" si="158"/>
        <v>92</v>
      </c>
      <c r="Q2521" s="15">
        <f t="shared" si="159"/>
        <v>0.90655382370719306</v>
      </c>
    </row>
    <row r="2522" spans="1:17" ht="19.5" customHeight="1" x14ac:dyDescent="0.2">
      <c r="A2522" s="12">
        <v>4991</v>
      </c>
      <c r="B2522" s="6" t="s">
        <v>803</v>
      </c>
      <c r="C2522" s="12">
        <v>30992</v>
      </c>
      <c r="D2522" s="6" t="s">
        <v>6645</v>
      </c>
      <c r="E2522" s="13">
        <v>42048</v>
      </c>
      <c r="F2522" s="13">
        <v>42688</v>
      </c>
      <c r="G2522" s="13">
        <v>42251</v>
      </c>
      <c r="H2522" s="6" t="s">
        <v>7949</v>
      </c>
      <c r="I2522" s="6" t="s">
        <v>7973</v>
      </c>
      <c r="J2522" s="14">
        <v>-6.3700000000000007E-2</v>
      </c>
      <c r="K2522" s="14">
        <v>4.0099999999999997E-2</v>
      </c>
      <c r="L2522" s="15">
        <f t="shared" si="156"/>
        <v>-0.1038</v>
      </c>
      <c r="M2522" s="11">
        <f t="shared" si="157"/>
        <v>0</v>
      </c>
      <c r="N2522" s="11">
        <f>VLOOKUP(E2522,Nasdaq!$A$2:$F$3174,5,1)</f>
        <v>4893.8398440000001</v>
      </c>
      <c r="O2522" s="11">
        <f>VLOOKUP(F2522,Nasdaq!$A$2:$F$3174,5,1)</f>
        <v>5218.3999020000001</v>
      </c>
      <c r="P2522" s="11">
        <f t="shared" si="158"/>
        <v>640</v>
      </c>
      <c r="Q2522" s="15">
        <f t="shared" si="159"/>
        <v>0.93780493660079767</v>
      </c>
    </row>
    <row r="2523" spans="1:17" ht="19.5" customHeight="1" x14ac:dyDescent="0.2">
      <c r="A2523" s="12">
        <v>4991</v>
      </c>
      <c r="B2523" s="6" t="s">
        <v>803</v>
      </c>
      <c r="C2523" s="12">
        <v>3104</v>
      </c>
      <c r="D2523" s="6" t="s">
        <v>3820</v>
      </c>
      <c r="E2523" s="13">
        <v>41593</v>
      </c>
      <c r="F2523" s="13">
        <v>42139</v>
      </c>
      <c r="G2523" s="13">
        <v>41677</v>
      </c>
      <c r="H2523" s="6" t="s">
        <v>7944</v>
      </c>
      <c r="I2523" s="6" t="s">
        <v>7977</v>
      </c>
      <c r="J2523" s="14">
        <v>-6.7400000000000002E-2</v>
      </c>
      <c r="K2523" s="14">
        <v>0.1404</v>
      </c>
      <c r="L2523" s="15">
        <f t="shared" si="156"/>
        <v>-0.20779999999999998</v>
      </c>
      <c r="M2523" s="11">
        <f t="shared" si="157"/>
        <v>0</v>
      </c>
      <c r="N2523" s="11">
        <f>VLOOKUP(E2523,Nasdaq!$A$2:$F$3174,5,1)</f>
        <v>3985.969971</v>
      </c>
      <c r="O2523" s="11">
        <f>VLOOKUP(F2523,Nasdaq!$A$2:$F$3174,5,1)</f>
        <v>5048.2900390000004</v>
      </c>
      <c r="P2523" s="11">
        <f t="shared" si="158"/>
        <v>546</v>
      </c>
      <c r="Q2523" s="15">
        <f t="shared" si="159"/>
        <v>0.78956927311801461</v>
      </c>
    </row>
    <row r="2524" spans="1:17" ht="19.5" customHeight="1" x14ac:dyDescent="0.2">
      <c r="A2524" s="12">
        <v>4991</v>
      </c>
      <c r="B2524" s="6" t="s">
        <v>803</v>
      </c>
      <c r="C2524" s="12">
        <v>962</v>
      </c>
      <c r="D2524" s="6" t="s">
        <v>5480</v>
      </c>
      <c r="E2524" s="13">
        <v>42870</v>
      </c>
      <c r="F2524" s="13">
        <v>44415</v>
      </c>
      <c r="H2524" s="6" t="s">
        <v>7949</v>
      </c>
      <c r="I2524" s="6" t="s">
        <v>7962</v>
      </c>
      <c r="J2524" s="14">
        <v>-6.8499999999999991E-2</v>
      </c>
      <c r="K2524" s="14">
        <v>0.13109999999999999</v>
      </c>
      <c r="L2524" s="15">
        <f t="shared" si="156"/>
        <v>-0.1996</v>
      </c>
      <c r="M2524" s="11">
        <f t="shared" si="157"/>
        <v>0</v>
      </c>
      <c r="N2524" s="11">
        <f>VLOOKUP(E2524,Nasdaq!$A$2:$F$3174,5,1)</f>
        <v>6149.669922</v>
      </c>
      <c r="O2524" s="11">
        <f>VLOOKUP(F2524,Nasdaq!$A$2:$F$3174,5,1)</f>
        <v>11010.980469</v>
      </c>
      <c r="P2524" s="11">
        <f t="shared" si="158"/>
        <v>1545</v>
      </c>
      <c r="Q2524" s="15">
        <f t="shared" si="159"/>
        <v>0.55850396715264716</v>
      </c>
    </row>
    <row r="2525" spans="1:17" ht="19.5" customHeight="1" x14ac:dyDescent="0.2">
      <c r="A2525" s="12">
        <v>4991</v>
      </c>
      <c r="B2525" s="6" t="s">
        <v>803</v>
      </c>
      <c r="C2525" s="12">
        <v>30739</v>
      </c>
      <c r="D2525" s="6" t="s">
        <v>3821</v>
      </c>
      <c r="E2525" s="13">
        <v>42048</v>
      </c>
      <c r="F2525" s="13">
        <v>42962</v>
      </c>
      <c r="G2525" s="13">
        <v>42174</v>
      </c>
      <c r="H2525" s="6" t="s">
        <v>7949</v>
      </c>
      <c r="I2525" s="6" t="s">
        <v>7961</v>
      </c>
      <c r="J2525" s="14">
        <v>-7.1300000000000002E-2</v>
      </c>
      <c r="K2525" s="14">
        <v>8.9399999999999993E-2</v>
      </c>
      <c r="L2525" s="15">
        <f t="shared" si="156"/>
        <v>-0.16070000000000001</v>
      </c>
      <c r="M2525" s="11">
        <f t="shared" si="157"/>
        <v>0</v>
      </c>
      <c r="N2525" s="11">
        <f>VLOOKUP(E2525,Nasdaq!$A$2:$F$3174,5,1)</f>
        <v>4893.8398440000001</v>
      </c>
      <c r="O2525" s="11">
        <f>VLOOKUP(F2525,Nasdaq!$A$2:$F$3174,5,1)</f>
        <v>6333.0097660000001</v>
      </c>
      <c r="P2525" s="11">
        <f t="shared" si="158"/>
        <v>914</v>
      </c>
      <c r="Q2525" s="15">
        <f t="shared" si="159"/>
        <v>0.7727516309871868</v>
      </c>
    </row>
    <row r="2526" spans="1:17" ht="19.5" customHeight="1" x14ac:dyDescent="0.2">
      <c r="A2526" s="12">
        <v>4991</v>
      </c>
      <c r="B2526" s="6" t="s">
        <v>803</v>
      </c>
      <c r="C2526" s="12">
        <v>30746</v>
      </c>
      <c r="D2526" s="6" t="s">
        <v>6646</v>
      </c>
      <c r="E2526" s="13">
        <v>42689</v>
      </c>
      <c r="F2526" s="13">
        <v>42781</v>
      </c>
      <c r="H2526" s="6" t="s">
        <v>7946</v>
      </c>
      <c r="I2526" s="6" t="s">
        <v>8095</v>
      </c>
      <c r="J2526" s="14">
        <v>-0.129</v>
      </c>
      <c r="K2526" s="14">
        <v>0.37390000000000001</v>
      </c>
      <c r="L2526" s="15">
        <f t="shared" si="156"/>
        <v>-0.50290000000000001</v>
      </c>
      <c r="M2526" s="11">
        <f t="shared" si="157"/>
        <v>0</v>
      </c>
      <c r="N2526" s="11">
        <f>VLOOKUP(E2526,Nasdaq!$A$2:$F$3174,5,1)</f>
        <v>5275.6201170000004</v>
      </c>
      <c r="O2526" s="11">
        <f>VLOOKUP(F2526,Nasdaq!$A$2:$F$3174,5,1)</f>
        <v>5819.4399409999996</v>
      </c>
      <c r="P2526" s="11">
        <f t="shared" si="158"/>
        <v>92</v>
      </c>
      <c r="Q2526" s="15">
        <f t="shared" si="159"/>
        <v>0.90655382370719306</v>
      </c>
    </row>
    <row r="2527" spans="1:17" ht="19.5" customHeight="1" x14ac:dyDescent="0.2">
      <c r="A2527" s="12">
        <v>4991</v>
      </c>
      <c r="B2527" s="6" t="s">
        <v>803</v>
      </c>
      <c r="C2527" s="12">
        <v>4154</v>
      </c>
      <c r="D2527" s="6" t="s">
        <v>3822</v>
      </c>
      <c r="E2527" s="13">
        <v>39580</v>
      </c>
      <c r="F2527" s="13">
        <v>41163</v>
      </c>
      <c r="H2527" s="6" t="s">
        <v>7949</v>
      </c>
      <c r="I2527" s="6" t="s">
        <v>8068</v>
      </c>
      <c r="J2527" s="14">
        <v>-0.13159999999999999</v>
      </c>
      <c r="K2527" s="14">
        <v>2.76E-2</v>
      </c>
      <c r="L2527" s="15">
        <f t="shared" si="156"/>
        <v>-0.15920000000000001</v>
      </c>
      <c r="M2527" s="11">
        <f t="shared" si="157"/>
        <v>0</v>
      </c>
      <c r="N2527" s="11">
        <f>VLOOKUP(E2527,Nasdaq!$A$2:$F$3174,5,1)</f>
        <v>2488.48999</v>
      </c>
      <c r="O2527" s="11">
        <f>VLOOKUP(F2527,Nasdaq!$A$2:$F$3174,5,1)</f>
        <v>3104.530029</v>
      </c>
      <c r="P2527" s="11">
        <f t="shared" si="158"/>
        <v>1583</v>
      </c>
      <c r="Q2527" s="15">
        <f t="shared" si="159"/>
        <v>0.80156768315201155</v>
      </c>
    </row>
    <row r="2528" spans="1:17" ht="19.5" customHeight="1" x14ac:dyDescent="0.2">
      <c r="A2528" s="12">
        <v>4991</v>
      </c>
      <c r="B2528" s="6" t="s">
        <v>803</v>
      </c>
      <c r="C2528" s="12">
        <v>3930</v>
      </c>
      <c r="D2528" s="6" t="s">
        <v>6647</v>
      </c>
      <c r="E2528" s="13">
        <v>42139</v>
      </c>
      <c r="F2528" s="13">
        <v>42534</v>
      </c>
      <c r="G2528" s="13">
        <v>42502</v>
      </c>
      <c r="H2528" s="6" t="s">
        <v>7949</v>
      </c>
      <c r="I2528" s="6" t="s">
        <v>8106</v>
      </c>
      <c r="J2528" s="14">
        <v>-0.1321</v>
      </c>
      <c r="K2528" s="14">
        <v>2.8000000000000004E-3</v>
      </c>
      <c r="L2528" s="15">
        <f t="shared" si="156"/>
        <v>-0.13489999999999999</v>
      </c>
      <c r="M2528" s="11">
        <f t="shared" si="157"/>
        <v>0</v>
      </c>
      <c r="N2528" s="11">
        <f>VLOOKUP(E2528,Nasdaq!$A$2:$F$3174,5,1)</f>
        <v>5048.2900390000004</v>
      </c>
      <c r="O2528" s="11">
        <f>VLOOKUP(F2528,Nasdaq!$A$2:$F$3174,5,1)</f>
        <v>4848.4399409999996</v>
      </c>
      <c r="P2528" s="11">
        <f t="shared" si="158"/>
        <v>395</v>
      </c>
      <c r="Q2528" s="15">
        <f t="shared" si="159"/>
        <v>1.0412191727823745</v>
      </c>
    </row>
    <row r="2529" spans="1:17" ht="19.5" customHeight="1" x14ac:dyDescent="0.2">
      <c r="A2529" s="12">
        <v>4991</v>
      </c>
      <c r="B2529" s="6" t="s">
        <v>803</v>
      </c>
      <c r="C2529" s="12">
        <v>3382</v>
      </c>
      <c r="D2529" s="6" t="s">
        <v>5597</v>
      </c>
      <c r="E2529" s="13">
        <v>41613</v>
      </c>
      <c r="F2529" s="13">
        <v>42048</v>
      </c>
      <c r="G2529" s="13">
        <v>41613</v>
      </c>
      <c r="H2529" s="6" t="s">
        <v>7944</v>
      </c>
      <c r="I2529" s="6" t="s">
        <v>8016</v>
      </c>
      <c r="J2529" s="14">
        <v>-0.13570000000000002</v>
      </c>
      <c r="K2529" s="14">
        <v>0.16839999999999999</v>
      </c>
      <c r="L2529" s="15">
        <f t="shared" ref="L2529:L2592" si="160">J2529-K2529</f>
        <v>-0.30410000000000004</v>
      </c>
      <c r="M2529" s="11">
        <f t="shared" ref="M2529:M2592" si="161">IF(L2529&gt;0,1,0)</f>
        <v>0</v>
      </c>
      <c r="N2529" s="11">
        <f>VLOOKUP(E2529,Nasdaq!$A$2:$F$3174,5,1)</f>
        <v>4033.169922</v>
      </c>
      <c r="O2529" s="11">
        <f>VLOOKUP(F2529,Nasdaq!$A$2:$F$3174,5,1)</f>
        <v>4893.8398440000001</v>
      </c>
      <c r="P2529" s="11">
        <f t="shared" ref="P2529:P2592" si="162">_xlfn.DAYS(F2529,E2529)</f>
        <v>435</v>
      </c>
      <c r="Q2529" s="15">
        <f t="shared" ref="Q2529:Q2592" si="163">(O2529/N2529)^(1/P2529/365-1)</f>
        <v>0.82413298430260595</v>
      </c>
    </row>
    <row r="2530" spans="1:17" ht="19.5" customHeight="1" x14ac:dyDescent="0.2">
      <c r="A2530" s="12">
        <v>4991</v>
      </c>
      <c r="B2530" s="6" t="s">
        <v>803</v>
      </c>
      <c r="C2530" s="12">
        <v>3143</v>
      </c>
      <c r="D2530" s="6" t="s">
        <v>4541</v>
      </c>
      <c r="E2530" s="13">
        <v>42416</v>
      </c>
      <c r="F2530" s="13">
        <v>42506</v>
      </c>
      <c r="H2530" s="6" t="s">
        <v>7944</v>
      </c>
      <c r="I2530" s="6" t="s">
        <v>8141</v>
      </c>
      <c r="J2530" s="14">
        <v>-0.17350000000000002</v>
      </c>
      <c r="K2530" s="14">
        <v>0.4501</v>
      </c>
      <c r="L2530" s="15">
        <f t="shared" si="160"/>
        <v>-0.62360000000000004</v>
      </c>
      <c r="M2530" s="11">
        <f t="shared" si="161"/>
        <v>0</v>
      </c>
      <c r="N2530" s="11">
        <f>VLOOKUP(E2530,Nasdaq!$A$2:$F$3174,5,1)</f>
        <v>4435.9599609999996</v>
      </c>
      <c r="O2530" s="11">
        <f>VLOOKUP(F2530,Nasdaq!$A$2:$F$3174,5,1)</f>
        <v>4775.4599609999996</v>
      </c>
      <c r="P2530" s="11">
        <f t="shared" si="162"/>
        <v>90</v>
      </c>
      <c r="Q2530" s="15">
        <f t="shared" si="163"/>
        <v>0.92890945703640038</v>
      </c>
    </row>
    <row r="2531" spans="1:17" ht="19.5" customHeight="1" x14ac:dyDescent="0.2">
      <c r="A2531" s="12">
        <v>4991</v>
      </c>
      <c r="B2531" s="6" t="s">
        <v>803</v>
      </c>
      <c r="C2531" s="12">
        <v>2496</v>
      </c>
      <c r="D2531" s="6" t="s">
        <v>6648</v>
      </c>
      <c r="E2531" s="13">
        <v>41866</v>
      </c>
      <c r="F2531" s="13">
        <v>42048</v>
      </c>
      <c r="H2531" s="6" t="s">
        <v>7948</v>
      </c>
      <c r="I2531" s="6" t="s">
        <v>8054</v>
      </c>
      <c r="J2531" s="14">
        <v>-0.17829999999999999</v>
      </c>
      <c r="K2531" s="14">
        <v>0.17480000000000001</v>
      </c>
      <c r="L2531" s="15">
        <f t="shared" si="160"/>
        <v>-0.35309999999999997</v>
      </c>
      <c r="M2531" s="11">
        <f t="shared" si="161"/>
        <v>0</v>
      </c>
      <c r="N2531" s="11">
        <f>VLOOKUP(E2531,Nasdaq!$A$2:$F$3174,5,1)</f>
        <v>4464.9301759999998</v>
      </c>
      <c r="O2531" s="11">
        <f>VLOOKUP(F2531,Nasdaq!$A$2:$F$3174,5,1)</f>
        <v>4893.8398440000001</v>
      </c>
      <c r="P2531" s="11">
        <f t="shared" si="162"/>
        <v>182</v>
      </c>
      <c r="Q2531" s="15">
        <f t="shared" si="163"/>
        <v>0.91235849216855358</v>
      </c>
    </row>
    <row r="2532" spans="1:17" ht="19.5" customHeight="1" x14ac:dyDescent="0.2">
      <c r="A2532" s="12">
        <v>4991</v>
      </c>
      <c r="B2532" s="6" t="s">
        <v>803</v>
      </c>
      <c r="C2532" s="12">
        <v>26481</v>
      </c>
      <c r="D2532" s="6" t="s">
        <v>6649</v>
      </c>
      <c r="E2532" s="13">
        <v>42689</v>
      </c>
      <c r="F2532" s="13">
        <v>44415</v>
      </c>
      <c r="H2532" s="6" t="s">
        <v>7949</v>
      </c>
      <c r="I2532" s="6" t="s">
        <v>7973</v>
      </c>
      <c r="J2532" s="14">
        <v>-0.20019999999999999</v>
      </c>
      <c r="K2532" s="14">
        <v>0.14510000000000001</v>
      </c>
      <c r="L2532" s="15">
        <f t="shared" si="160"/>
        <v>-0.3453</v>
      </c>
      <c r="M2532" s="11">
        <f t="shared" si="161"/>
        <v>0</v>
      </c>
      <c r="N2532" s="11">
        <f>VLOOKUP(E2532,Nasdaq!$A$2:$F$3174,5,1)</f>
        <v>5275.6201170000004</v>
      </c>
      <c r="O2532" s="11">
        <f>VLOOKUP(F2532,Nasdaq!$A$2:$F$3174,5,1)</f>
        <v>11010.980469</v>
      </c>
      <c r="P2532" s="11">
        <f t="shared" si="162"/>
        <v>1726</v>
      </c>
      <c r="Q2532" s="15">
        <f t="shared" si="163"/>
        <v>0.47912411556051093</v>
      </c>
    </row>
    <row r="2533" spans="1:17" ht="19.5" customHeight="1" x14ac:dyDescent="0.2">
      <c r="A2533" s="12">
        <v>4991</v>
      </c>
      <c r="B2533" s="6" t="s">
        <v>803</v>
      </c>
      <c r="C2533" s="12">
        <v>3800</v>
      </c>
      <c r="D2533" s="6" t="s">
        <v>6650</v>
      </c>
      <c r="E2533" s="13">
        <v>41774</v>
      </c>
      <c r="F2533" s="13">
        <v>42324</v>
      </c>
      <c r="H2533" s="6" t="s">
        <v>7944</v>
      </c>
      <c r="I2533" s="6" t="s">
        <v>7998</v>
      </c>
      <c r="J2533" s="14">
        <v>-0.21079999999999999</v>
      </c>
      <c r="K2533" s="14">
        <v>8.5699999999999998E-2</v>
      </c>
      <c r="L2533" s="15">
        <f t="shared" si="160"/>
        <v>-0.29649999999999999</v>
      </c>
      <c r="M2533" s="11">
        <f t="shared" si="161"/>
        <v>0</v>
      </c>
      <c r="N2533" s="11">
        <f>VLOOKUP(E2533,Nasdaq!$A$2:$F$3174,5,1)</f>
        <v>4069.290039</v>
      </c>
      <c r="O2533" s="11">
        <f>VLOOKUP(F2533,Nasdaq!$A$2:$F$3174,5,1)</f>
        <v>4984.6201170000004</v>
      </c>
      <c r="P2533" s="11">
        <f t="shared" si="162"/>
        <v>550</v>
      </c>
      <c r="Q2533" s="15">
        <f t="shared" si="163"/>
        <v>0.81636996523870864</v>
      </c>
    </row>
    <row r="2534" spans="1:17" ht="19.5" customHeight="1" x14ac:dyDescent="0.2">
      <c r="A2534" s="12">
        <v>4991</v>
      </c>
      <c r="B2534" s="6" t="s">
        <v>803</v>
      </c>
      <c r="C2534" s="12">
        <v>3303</v>
      </c>
      <c r="D2534" s="6" t="s">
        <v>6651</v>
      </c>
      <c r="E2534" s="13">
        <v>42139</v>
      </c>
      <c r="F2534" s="13">
        <v>42689</v>
      </c>
      <c r="G2534" s="13">
        <v>42285</v>
      </c>
      <c r="H2534" s="6" t="s">
        <v>7949</v>
      </c>
      <c r="I2534" s="6" t="s">
        <v>8058</v>
      </c>
      <c r="J2534" s="14">
        <v>-0.22440000000000002</v>
      </c>
      <c r="K2534" s="14">
        <v>4.0199999999999993E-2</v>
      </c>
      <c r="L2534" s="15">
        <f t="shared" si="160"/>
        <v>-0.2646</v>
      </c>
      <c r="M2534" s="11">
        <f t="shared" si="161"/>
        <v>0</v>
      </c>
      <c r="N2534" s="11">
        <f>VLOOKUP(E2534,Nasdaq!$A$2:$F$3174,5,1)</f>
        <v>5048.2900390000004</v>
      </c>
      <c r="O2534" s="11">
        <f>VLOOKUP(F2534,Nasdaq!$A$2:$F$3174,5,1)</f>
        <v>5275.6201170000004</v>
      </c>
      <c r="P2534" s="11">
        <f t="shared" si="162"/>
        <v>550</v>
      </c>
      <c r="Q2534" s="15">
        <f t="shared" si="163"/>
        <v>0.95690952621480707</v>
      </c>
    </row>
    <row r="2535" spans="1:17" ht="19.5" customHeight="1" x14ac:dyDescent="0.2">
      <c r="A2535" s="12">
        <v>4991</v>
      </c>
      <c r="B2535" s="6" t="s">
        <v>803</v>
      </c>
      <c r="C2535" s="12">
        <v>4149</v>
      </c>
      <c r="D2535" s="6" t="s">
        <v>3323</v>
      </c>
      <c r="E2535" s="13">
        <v>40554</v>
      </c>
      <c r="F2535" s="13">
        <v>41044</v>
      </c>
      <c r="H2535" s="6" t="s">
        <v>7950</v>
      </c>
      <c r="I2535" s="6" t="s">
        <v>7967</v>
      </c>
      <c r="J2535" s="14">
        <v>-0.23649999999999999</v>
      </c>
      <c r="K2535" s="14">
        <v>5.4699999999999999E-2</v>
      </c>
      <c r="L2535" s="15">
        <f t="shared" si="160"/>
        <v>-0.29120000000000001</v>
      </c>
      <c r="M2535" s="11">
        <f t="shared" si="161"/>
        <v>0</v>
      </c>
      <c r="N2535" s="11">
        <f>VLOOKUP(E2535,Nasdaq!$A$2:$F$3174,5,1)</f>
        <v>2716.830078</v>
      </c>
      <c r="O2535" s="11">
        <f>VLOOKUP(F2535,Nasdaq!$A$2:$F$3174,5,1)</f>
        <v>2893.76001</v>
      </c>
      <c r="P2535" s="11">
        <f t="shared" si="162"/>
        <v>490</v>
      </c>
      <c r="Q2535" s="15">
        <f t="shared" si="163"/>
        <v>0.93885844955949327</v>
      </c>
    </row>
    <row r="2536" spans="1:17" ht="19.5" customHeight="1" x14ac:dyDescent="0.2">
      <c r="A2536" s="12">
        <v>4991</v>
      </c>
      <c r="B2536" s="6" t="s">
        <v>803</v>
      </c>
      <c r="C2536" s="12">
        <v>3215</v>
      </c>
      <c r="D2536" s="6" t="s">
        <v>3429</v>
      </c>
      <c r="E2536" s="13">
        <v>40977</v>
      </c>
      <c r="F2536" s="13">
        <v>41409</v>
      </c>
      <c r="G2536" s="13">
        <v>40977</v>
      </c>
      <c r="H2536" s="6" t="s">
        <v>7944</v>
      </c>
      <c r="I2536" s="6" t="s">
        <v>7968</v>
      </c>
      <c r="J2536" s="14">
        <v>-0.26950000000000002</v>
      </c>
      <c r="K2536" s="14">
        <v>0.2014</v>
      </c>
      <c r="L2536" s="15">
        <f t="shared" si="160"/>
        <v>-0.47089999999999999</v>
      </c>
      <c r="M2536" s="11">
        <f t="shared" si="161"/>
        <v>0</v>
      </c>
      <c r="N2536" s="11">
        <f>VLOOKUP(E2536,Nasdaq!$A$2:$F$3174,5,1)</f>
        <v>2988.3400879999999</v>
      </c>
      <c r="O2536" s="11">
        <f>VLOOKUP(F2536,Nasdaq!$A$2:$F$3174,5,1)</f>
        <v>3471.6201169999999</v>
      </c>
      <c r="P2536" s="11">
        <f t="shared" si="162"/>
        <v>432</v>
      </c>
      <c r="Q2536" s="15">
        <f t="shared" si="163"/>
        <v>0.86079203030437812</v>
      </c>
    </row>
    <row r="2537" spans="1:17" ht="19.5" customHeight="1" x14ac:dyDescent="0.2">
      <c r="A2537" s="12">
        <v>4991</v>
      </c>
      <c r="B2537" s="6" t="s">
        <v>803</v>
      </c>
      <c r="C2537" s="12">
        <v>1518</v>
      </c>
      <c r="D2537" s="6" t="s">
        <v>2758</v>
      </c>
      <c r="E2537" s="13">
        <v>42689</v>
      </c>
      <c r="F2537" s="13">
        <v>42781</v>
      </c>
      <c r="H2537" s="6" t="s">
        <v>7944</v>
      </c>
      <c r="I2537" s="6" t="s">
        <v>8067</v>
      </c>
      <c r="J2537" s="14">
        <v>-0.27899999999999997</v>
      </c>
      <c r="K2537" s="14">
        <v>0.37390000000000001</v>
      </c>
      <c r="L2537" s="15">
        <f t="shared" si="160"/>
        <v>-0.65290000000000004</v>
      </c>
      <c r="M2537" s="11">
        <f t="shared" si="161"/>
        <v>0</v>
      </c>
      <c r="N2537" s="11">
        <f>VLOOKUP(E2537,Nasdaq!$A$2:$F$3174,5,1)</f>
        <v>5275.6201170000004</v>
      </c>
      <c r="O2537" s="11">
        <f>VLOOKUP(F2537,Nasdaq!$A$2:$F$3174,5,1)</f>
        <v>5819.4399409999996</v>
      </c>
      <c r="P2537" s="11">
        <f t="shared" si="162"/>
        <v>92</v>
      </c>
      <c r="Q2537" s="15">
        <f t="shared" si="163"/>
        <v>0.90655382370719306</v>
      </c>
    </row>
    <row r="2538" spans="1:17" ht="19.5" customHeight="1" x14ac:dyDescent="0.2">
      <c r="A2538" s="12">
        <v>4991</v>
      </c>
      <c r="B2538" s="6" t="s">
        <v>803</v>
      </c>
      <c r="C2538" s="12">
        <v>16975</v>
      </c>
      <c r="D2538" s="6" t="s">
        <v>6652</v>
      </c>
      <c r="E2538" s="13">
        <v>40245</v>
      </c>
      <c r="F2538" s="13">
        <v>40613</v>
      </c>
      <c r="H2538" s="6" t="s">
        <v>7946</v>
      </c>
      <c r="I2538" s="6" t="s">
        <v>8047</v>
      </c>
      <c r="J2538" s="14">
        <v>-0.29659999999999997</v>
      </c>
      <c r="K2538" s="14">
        <v>0.16760000000000003</v>
      </c>
      <c r="L2538" s="15">
        <f t="shared" si="160"/>
        <v>-0.4642</v>
      </c>
      <c r="M2538" s="11">
        <f t="shared" si="161"/>
        <v>0</v>
      </c>
      <c r="N2538" s="11">
        <f>VLOOKUP(E2538,Nasdaq!$A$2:$F$3174,5,1)</f>
        <v>2332.209961</v>
      </c>
      <c r="O2538" s="11">
        <f>VLOOKUP(F2538,Nasdaq!$A$2:$F$3174,5,1)</f>
        <v>2715.610107</v>
      </c>
      <c r="P2538" s="11">
        <f t="shared" si="162"/>
        <v>368</v>
      </c>
      <c r="Q2538" s="15">
        <f t="shared" si="163"/>
        <v>0.85881717616890518</v>
      </c>
    </row>
    <row r="2539" spans="1:17" ht="19.5" customHeight="1" x14ac:dyDescent="0.2">
      <c r="A2539" s="12">
        <v>4991</v>
      </c>
      <c r="B2539" s="6" t="s">
        <v>803</v>
      </c>
      <c r="C2539" s="12">
        <v>26149</v>
      </c>
      <c r="D2539" s="6" t="s">
        <v>4634</v>
      </c>
      <c r="E2539" s="13">
        <v>42139</v>
      </c>
      <c r="F2539" s="13">
        <v>42324</v>
      </c>
      <c r="H2539" s="6" t="s">
        <v>7947</v>
      </c>
      <c r="I2539" s="6" t="s">
        <v>8013</v>
      </c>
      <c r="J2539" s="14">
        <v>-0.33380000000000004</v>
      </c>
      <c r="K2539" s="14">
        <v>-4.36E-2</v>
      </c>
      <c r="L2539" s="15">
        <f t="shared" si="160"/>
        <v>-0.29020000000000001</v>
      </c>
      <c r="M2539" s="11">
        <f t="shared" si="161"/>
        <v>0</v>
      </c>
      <c r="N2539" s="11">
        <f>VLOOKUP(E2539,Nasdaq!$A$2:$F$3174,5,1)</f>
        <v>5048.2900390000004</v>
      </c>
      <c r="O2539" s="11">
        <f>VLOOKUP(F2539,Nasdaq!$A$2:$F$3174,5,1)</f>
        <v>4984.6201170000004</v>
      </c>
      <c r="P2539" s="11">
        <f t="shared" si="162"/>
        <v>185</v>
      </c>
      <c r="Q2539" s="15">
        <f t="shared" si="163"/>
        <v>1.0127730843274354</v>
      </c>
    </row>
    <row r="2540" spans="1:17" ht="19.5" customHeight="1" x14ac:dyDescent="0.2">
      <c r="A2540" s="12">
        <v>4991</v>
      </c>
      <c r="B2540" s="6" t="s">
        <v>803</v>
      </c>
      <c r="C2540" s="12">
        <v>2508</v>
      </c>
      <c r="D2540" s="6" t="s">
        <v>5780</v>
      </c>
      <c r="E2540" s="13">
        <v>41866</v>
      </c>
      <c r="F2540" s="13">
        <v>42506</v>
      </c>
      <c r="G2540" s="13">
        <v>42083</v>
      </c>
      <c r="H2540" s="6" t="s">
        <v>7949</v>
      </c>
      <c r="I2540" s="6" t="s">
        <v>7973</v>
      </c>
      <c r="J2540" s="14">
        <v>-0.34740000000000004</v>
      </c>
      <c r="K2540" s="14">
        <v>5.4199999999999998E-2</v>
      </c>
      <c r="L2540" s="15">
        <f t="shared" si="160"/>
        <v>-0.40160000000000007</v>
      </c>
      <c r="M2540" s="11">
        <f t="shared" si="161"/>
        <v>0</v>
      </c>
      <c r="N2540" s="11">
        <f>VLOOKUP(E2540,Nasdaq!$A$2:$F$3174,5,1)</f>
        <v>4464.9301759999998</v>
      </c>
      <c r="O2540" s="11">
        <f>VLOOKUP(F2540,Nasdaq!$A$2:$F$3174,5,1)</f>
        <v>4775.4599609999996</v>
      </c>
      <c r="P2540" s="11">
        <f t="shared" si="162"/>
        <v>640</v>
      </c>
      <c r="Q2540" s="15">
        <f t="shared" si="163"/>
        <v>0.93497411717363277</v>
      </c>
    </row>
    <row r="2541" spans="1:17" ht="19.5" customHeight="1" x14ac:dyDescent="0.2">
      <c r="A2541" s="12">
        <v>4991</v>
      </c>
      <c r="B2541" s="6" t="s">
        <v>803</v>
      </c>
      <c r="C2541" s="12">
        <v>1939</v>
      </c>
      <c r="D2541" s="6" t="s">
        <v>6653</v>
      </c>
      <c r="E2541" s="13">
        <v>41774</v>
      </c>
      <c r="F2541" s="13">
        <v>42048</v>
      </c>
      <c r="H2541" s="6" t="s">
        <v>7944</v>
      </c>
      <c r="I2541" s="6" t="s">
        <v>8084</v>
      </c>
      <c r="J2541" s="14">
        <v>-0.35549999999999998</v>
      </c>
      <c r="K2541" s="14">
        <v>0.18789999999999998</v>
      </c>
      <c r="L2541" s="15">
        <f t="shared" si="160"/>
        <v>-0.54339999999999999</v>
      </c>
      <c r="M2541" s="11">
        <f t="shared" si="161"/>
        <v>0</v>
      </c>
      <c r="N2541" s="11">
        <f>VLOOKUP(E2541,Nasdaq!$A$2:$F$3174,5,1)</f>
        <v>4069.290039</v>
      </c>
      <c r="O2541" s="11">
        <f>VLOOKUP(F2541,Nasdaq!$A$2:$F$3174,5,1)</f>
        <v>4893.8398440000001</v>
      </c>
      <c r="P2541" s="11">
        <f t="shared" si="162"/>
        <v>274</v>
      </c>
      <c r="Q2541" s="15">
        <f t="shared" si="163"/>
        <v>0.83151424569791077</v>
      </c>
    </row>
    <row r="2542" spans="1:17" ht="19.5" customHeight="1" x14ac:dyDescent="0.2">
      <c r="A2542" s="12">
        <v>4991</v>
      </c>
      <c r="B2542" s="6" t="s">
        <v>803</v>
      </c>
      <c r="C2542" s="12">
        <v>4481</v>
      </c>
      <c r="D2542" s="6" t="s">
        <v>2914</v>
      </c>
      <c r="E2542" s="13">
        <v>41109</v>
      </c>
      <c r="F2542" s="13">
        <v>41409</v>
      </c>
      <c r="G2542" s="13">
        <v>41109</v>
      </c>
      <c r="H2542" s="6" t="s">
        <v>7951</v>
      </c>
      <c r="I2542" s="6" t="s">
        <v>8021</v>
      </c>
      <c r="J2542" s="14">
        <v>-0.38600000000000001</v>
      </c>
      <c r="K2542" s="14">
        <v>0.28410000000000002</v>
      </c>
      <c r="L2542" s="15">
        <f t="shared" si="160"/>
        <v>-0.67010000000000003</v>
      </c>
      <c r="M2542" s="11">
        <f t="shared" si="161"/>
        <v>0</v>
      </c>
      <c r="N2542" s="11">
        <f>VLOOKUP(E2542,Nasdaq!$A$2:$F$3174,5,1)</f>
        <v>2965.8999020000001</v>
      </c>
      <c r="O2542" s="11">
        <f>VLOOKUP(F2542,Nasdaq!$A$2:$F$3174,5,1)</f>
        <v>3471.6201169999999</v>
      </c>
      <c r="P2542" s="11">
        <f t="shared" si="162"/>
        <v>300</v>
      </c>
      <c r="Q2542" s="15">
        <f t="shared" si="163"/>
        <v>0.85432854588514728</v>
      </c>
    </row>
    <row r="2543" spans="1:17" ht="19.5" customHeight="1" x14ac:dyDescent="0.2">
      <c r="A2543" s="12">
        <v>4991</v>
      </c>
      <c r="B2543" s="6" t="s">
        <v>803</v>
      </c>
      <c r="C2543" s="12">
        <v>1350</v>
      </c>
      <c r="D2543" s="6" t="s">
        <v>6654</v>
      </c>
      <c r="E2543" s="13">
        <v>42324</v>
      </c>
      <c r="F2543" s="13">
        <v>42689</v>
      </c>
      <c r="H2543" s="6" t="s">
        <v>7952</v>
      </c>
      <c r="I2543" s="6" t="s">
        <v>7952</v>
      </c>
      <c r="J2543" s="14">
        <v>-0.39939999999999998</v>
      </c>
      <c r="K2543" s="14">
        <v>8.5500000000000007E-2</v>
      </c>
      <c r="L2543" s="15">
        <f t="shared" si="160"/>
        <v>-0.4849</v>
      </c>
      <c r="M2543" s="11">
        <f t="shared" si="161"/>
        <v>0</v>
      </c>
      <c r="N2543" s="11">
        <f>VLOOKUP(E2543,Nasdaq!$A$2:$F$3174,5,1)</f>
        <v>4984.6201170000004</v>
      </c>
      <c r="O2543" s="11">
        <f>VLOOKUP(F2543,Nasdaq!$A$2:$F$3174,5,1)</f>
        <v>5275.6201170000004</v>
      </c>
      <c r="P2543" s="11">
        <f t="shared" si="162"/>
        <v>365</v>
      </c>
      <c r="Q2543" s="15">
        <f t="shared" si="163"/>
        <v>0.94484101003254894</v>
      </c>
    </row>
    <row r="2544" spans="1:17" ht="19.5" customHeight="1" x14ac:dyDescent="0.2">
      <c r="A2544" s="12">
        <v>4991</v>
      </c>
      <c r="B2544" s="6" t="s">
        <v>803</v>
      </c>
      <c r="C2544" s="12">
        <v>3049</v>
      </c>
      <c r="D2544" s="6" t="s">
        <v>4261</v>
      </c>
      <c r="E2544" s="13">
        <v>42139</v>
      </c>
      <c r="F2544" s="13">
        <v>42962</v>
      </c>
      <c r="H2544" s="6" t="s">
        <v>7946</v>
      </c>
      <c r="I2544" s="6" t="s">
        <v>8095</v>
      </c>
      <c r="J2544" s="14">
        <v>-0.41420000000000001</v>
      </c>
      <c r="K2544" s="14">
        <v>9.1400000000000009E-2</v>
      </c>
      <c r="L2544" s="15">
        <f t="shared" si="160"/>
        <v>-0.50560000000000005</v>
      </c>
      <c r="M2544" s="11">
        <f t="shared" si="161"/>
        <v>0</v>
      </c>
      <c r="N2544" s="11">
        <f>VLOOKUP(E2544,Nasdaq!$A$2:$F$3174,5,1)</f>
        <v>5048.2900390000004</v>
      </c>
      <c r="O2544" s="11">
        <f>VLOOKUP(F2544,Nasdaq!$A$2:$F$3174,5,1)</f>
        <v>6333.0097660000001</v>
      </c>
      <c r="P2544" s="11">
        <f t="shared" si="162"/>
        <v>823</v>
      </c>
      <c r="Q2544" s="15">
        <f t="shared" si="163"/>
        <v>0.79713975436288198</v>
      </c>
    </row>
    <row r="2545" spans="1:17" ht="19.5" customHeight="1" x14ac:dyDescent="0.2">
      <c r="A2545" s="12">
        <v>4991</v>
      </c>
      <c r="B2545" s="6" t="s">
        <v>803</v>
      </c>
      <c r="C2545" s="12">
        <v>1993</v>
      </c>
      <c r="D2545" s="6" t="s">
        <v>3967</v>
      </c>
      <c r="E2545" s="13">
        <v>41866</v>
      </c>
      <c r="F2545" s="13">
        <v>41957</v>
      </c>
      <c r="H2545" s="6" t="s">
        <v>7946</v>
      </c>
      <c r="I2545" s="6" t="s">
        <v>8019</v>
      </c>
      <c r="J2545" s="14">
        <v>-0.44209999999999999</v>
      </c>
      <c r="K2545" s="14">
        <v>0.20980000000000001</v>
      </c>
      <c r="L2545" s="15">
        <f t="shared" si="160"/>
        <v>-0.65190000000000003</v>
      </c>
      <c r="M2545" s="11">
        <f t="shared" si="161"/>
        <v>0</v>
      </c>
      <c r="N2545" s="11">
        <f>VLOOKUP(E2545,Nasdaq!$A$2:$F$3174,5,1)</f>
        <v>4464.9301759999998</v>
      </c>
      <c r="O2545" s="11">
        <f>VLOOKUP(F2545,Nasdaq!$A$2:$F$3174,5,1)</f>
        <v>4688.5400390000004</v>
      </c>
      <c r="P2545" s="11">
        <f t="shared" si="162"/>
        <v>91</v>
      </c>
      <c r="Q2545" s="15">
        <f t="shared" si="163"/>
        <v>0.95230854549738964</v>
      </c>
    </row>
    <row r="2546" spans="1:17" ht="19.5" customHeight="1" x14ac:dyDescent="0.2">
      <c r="A2546" s="12">
        <v>4991</v>
      </c>
      <c r="B2546" s="6" t="s">
        <v>803</v>
      </c>
      <c r="C2546" s="12">
        <v>30757</v>
      </c>
      <c r="D2546" s="6" t="s">
        <v>6655</v>
      </c>
      <c r="E2546" s="13">
        <v>42139</v>
      </c>
      <c r="F2546" s="13">
        <v>42324</v>
      </c>
      <c r="H2546" s="6" t="s">
        <v>7949</v>
      </c>
      <c r="I2546" s="6" t="s">
        <v>8142</v>
      </c>
      <c r="J2546" s="14">
        <v>-0.55179999999999996</v>
      </c>
      <c r="K2546" s="14">
        <v>-4.36E-2</v>
      </c>
      <c r="L2546" s="15">
        <f t="shared" si="160"/>
        <v>-0.50819999999999999</v>
      </c>
      <c r="M2546" s="11">
        <f t="shared" si="161"/>
        <v>0</v>
      </c>
      <c r="N2546" s="11">
        <f>VLOOKUP(E2546,Nasdaq!$A$2:$F$3174,5,1)</f>
        <v>5048.2900390000004</v>
      </c>
      <c r="O2546" s="11">
        <f>VLOOKUP(F2546,Nasdaq!$A$2:$F$3174,5,1)</f>
        <v>4984.6201170000004</v>
      </c>
      <c r="P2546" s="11">
        <f t="shared" si="162"/>
        <v>185</v>
      </c>
      <c r="Q2546" s="15">
        <f t="shared" si="163"/>
        <v>1.0127730843274354</v>
      </c>
    </row>
    <row r="2547" spans="1:17" ht="19.5" customHeight="1" x14ac:dyDescent="0.2">
      <c r="A2547" s="12">
        <v>4991</v>
      </c>
      <c r="B2547" s="6" t="s">
        <v>803</v>
      </c>
      <c r="C2547" s="12">
        <v>2635</v>
      </c>
      <c r="D2547" s="6" t="s">
        <v>5835</v>
      </c>
      <c r="E2547" s="13">
        <v>41774</v>
      </c>
      <c r="F2547" s="13">
        <v>42051</v>
      </c>
      <c r="H2547" s="6" t="s">
        <v>7944</v>
      </c>
      <c r="I2547" s="6" t="s">
        <v>7998</v>
      </c>
      <c r="J2547" s="14">
        <v>-0.55399999999999994</v>
      </c>
      <c r="K2547" s="14">
        <v>0.18840000000000001</v>
      </c>
      <c r="L2547" s="15">
        <f t="shared" si="160"/>
        <v>-0.74239999999999995</v>
      </c>
      <c r="M2547" s="11">
        <f t="shared" si="161"/>
        <v>0</v>
      </c>
      <c r="N2547" s="11">
        <f>VLOOKUP(E2547,Nasdaq!$A$2:$F$3174,5,1)</f>
        <v>4069.290039</v>
      </c>
      <c r="O2547" s="11">
        <f>VLOOKUP(F2547,Nasdaq!$A$2:$F$3174,5,1)</f>
        <v>4893.8398440000001</v>
      </c>
      <c r="P2547" s="11">
        <f t="shared" si="162"/>
        <v>277</v>
      </c>
      <c r="Q2547" s="15">
        <f t="shared" si="163"/>
        <v>0.8315142290835138</v>
      </c>
    </row>
    <row r="2548" spans="1:17" ht="19.5" customHeight="1" x14ac:dyDescent="0.2">
      <c r="A2548" s="12">
        <v>4991</v>
      </c>
      <c r="B2548" s="6" t="s">
        <v>803</v>
      </c>
      <c r="C2548" s="12">
        <v>3892</v>
      </c>
      <c r="D2548" s="6" t="s">
        <v>5778</v>
      </c>
      <c r="E2548" s="13">
        <v>40731</v>
      </c>
      <c r="F2548" s="13">
        <v>40907</v>
      </c>
      <c r="G2548" s="13">
        <v>40731</v>
      </c>
      <c r="H2548" s="6" t="s">
        <v>7949</v>
      </c>
      <c r="I2548" s="6" t="s">
        <v>8104</v>
      </c>
      <c r="J2548" s="14">
        <v>-0.60340000000000005</v>
      </c>
      <c r="K2548" s="14">
        <v>-0.1217</v>
      </c>
      <c r="L2548" s="15">
        <f t="shared" si="160"/>
        <v>-0.48170000000000002</v>
      </c>
      <c r="M2548" s="11">
        <f t="shared" si="161"/>
        <v>0</v>
      </c>
      <c r="N2548" s="11">
        <f>VLOOKUP(E2548,Nasdaq!$A$2:$F$3174,5,1)</f>
        <v>2872.6599120000001</v>
      </c>
      <c r="O2548" s="11">
        <f>VLOOKUP(F2548,Nasdaq!$A$2:$F$3174,5,1)</f>
        <v>2605.1499020000001</v>
      </c>
      <c r="P2548" s="11">
        <f t="shared" si="162"/>
        <v>176</v>
      </c>
      <c r="Q2548" s="15">
        <f t="shared" si="163"/>
        <v>1.1026833959657794</v>
      </c>
    </row>
    <row r="2549" spans="1:17" ht="19.5" customHeight="1" x14ac:dyDescent="0.2">
      <c r="A2549" s="12">
        <v>4991</v>
      </c>
      <c r="B2549" s="6" t="s">
        <v>803</v>
      </c>
      <c r="C2549" s="12">
        <v>2228</v>
      </c>
      <c r="D2549" s="6" t="s">
        <v>6656</v>
      </c>
      <c r="E2549" s="13">
        <v>42689</v>
      </c>
      <c r="F2549" s="13">
        <v>42781</v>
      </c>
      <c r="H2549" s="6" t="s">
        <v>7946</v>
      </c>
      <c r="I2549" s="6" t="s">
        <v>8140</v>
      </c>
      <c r="J2549" s="14">
        <v>-0.63200000000000001</v>
      </c>
      <c r="K2549" s="14">
        <v>0.37390000000000001</v>
      </c>
      <c r="L2549" s="15">
        <f t="shared" si="160"/>
        <v>-1.0059</v>
      </c>
      <c r="M2549" s="11">
        <f t="shared" si="161"/>
        <v>0</v>
      </c>
      <c r="N2549" s="11">
        <f>VLOOKUP(E2549,Nasdaq!$A$2:$F$3174,5,1)</f>
        <v>5275.6201170000004</v>
      </c>
      <c r="O2549" s="11">
        <f>VLOOKUP(F2549,Nasdaq!$A$2:$F$3174,5,1)</f>
        <v>5819.4399409999996</v>
      </c>
      <c r="P2549" s="11">
        <f t="shared" si="162"/>
        <v>92</v>
      </c>
      <c r="Q2549" s="15">
        <f t="shared" si="163"/>
        <v>0.90655382370719306</v>
      </c>
    </row>
    <row r="2550" spans="1:17" ht="19.5" customHeight="1" x14ac:dyDescent="0.2">
      <c r="A2550" s="12">
        <v>4991</v>
      </c>
      <c r="B2550" s="6" t="s">
        <v>803</v>
      </c>
      <c r="C2550" s="12">
        <v>5034</v>
      </c>
      <c r="D2550" s="6" t="s">
        <v>3242</v>
      </c>
      <c r="E2550" s="13">
        <v>41040</v>
      </c>
      <c r="F2550" s="13">
        <v>41501</v>
      </c>
      <c r="G2550" s="13">
        <v>41040</v>
      </c>
      <c r="H2550" s="6" t="s">
        <v>7951</v>
      </c>
      <c r="I2550" s="6" t="s">
        <v>7988</v>
      </c>
      <c r="J2550" s="14">
        <v>-0.6543000000000001</v>
      </c>
      <c r="K2550" s="14">
        <v>0.20309999999999997</v>
      </c>
      <c r="L2550" s="15">
        <f t="shared" si="160"/>
        <v>-0.85740000000000005</v>
      </c>
      <c r="M2550" s="11">
        <f t="shared" si="161"/>
        <v>0</v>
      </c>
      <c r="N2550" s="11">
        <f>VLOOKUP(E2550,Nasdaq!$A$2:$F$3174,5,1)</f>
        <v>2933.820068</v>
      </c>
      <c r="O2550" s="11">
        <f>VLOOKUP(F2550,Nasdaq!$A$2:$F$3174,5,1)</f>
        <v>3606.1201169999999</v>
      </c>
      <c r="P2550" s="11">
        <f t="shared" si="162"/>
        <v>461</v>
      </c>
      <c r="Q2550" s="15">
        <f t="shared" si="163"/>
        <v>0.8135679262682175</v>
      </c>
    </row>
    <row r="2551" spans="1:17" ht="19.5" customHeight="1" x14ac:dyDescent="0.2">
      <c r="A2551" s="12">
        <v>4991</v>
      </c>
      <c r="B2551" s="6" t="s">
        <v>803</v>
      </c>
      <c r="C2551" s="12">
        <v>5102</v>
      </c>
      <c r="D2551" s="6" t="s">
        <v>6657</v>
      </c>
      <c r="E2551" s="13">
        <v>40862</v>
      </c>
      <c r="F2551" s="13">
        <v>41409</v>
      </c>
      <c r="G2551" s="13">
        <v>41320</v>
      </c>
      <c r="H2551" s="6" t="s">
        <v>7949</v>
      </c>
      <c r="I2551" s="6" t="s">
        <v>8058</v>
      </c>
      <c r="J2551" s="14">
        <v>-0.65569999999999995</v>
      </c>
      <c r="K2551" s="14">
        <v>0.2303</v>
      </c>
      <c r="L2551" s="15">
        <f t="shared" si="160"/>
        <v>-0.8859999999999999</v>
      </c>
      <c r="M2551" s="11">
        <f t="shared" si="161"/>
        <v>0</v>
      </c>
      <c r="N2551" s="11">
        <f>VLOOKUP(E2551,Nasdaq!$A$2:$F$3174,5,1)</f>
        <v>2686.1999510000001</v>
      </c>
      <c r="O2551" s="11">
        <f>VLOOKUP(F2551,Nasdaq!$A$2:$F$3174,5,1)</f>
        <v>3471.6201169999999</v>
      </c>
      <c r="P2551" s="11">
        <f t="shared" si="162"/>
        <v>547</v>
      </c>
      <c r="Q2551" s="15">
        <f t="shared" si="163"/>
        <v>0.77376075474670436</v>
      </c>
    </row>
    <row r="2552" spans="1:17" ht="19.5" customHeight="1" x14ac:dyDescent="0.2">
      <c r="A2552" s="12">
        <v>4991</v>
      </c>
      <c r="B2552" s="6" t="s">
        <v>803</v>
      </c>
      <c r="C2552" s="12">
        <v>3177</v>
      </c>
      <c r="D2552" s="6" t="s">
        <v>2893</v>
      </c>
      <c r="E2552" s="13">
        <v>42048</v>
      </c>
      <c r="F2552" s="13">
        <v>42506</v>
      </c>
      <c r="G2552" s="13">
        <v>42179</v>
      </c>
      <c r="H2552" s="6" t="s">
        <v>7944</v>
      </c>
      <c r="I2552" s="6" t="s">
        <v>7997</v>
      </c>
      <c r="J2552" s="14">
        <v>-0.68230000000000002</v>
      </c>
      <c r="K2552" s="14">
        <v>9.7000000000000003E-3</v>
      </c>
      <c r="L2552" s="15">
        <f t="shared" si="160"/>
        <v>-0.69200000000000006</v>
      </c>
      <c r="M2552" s="11">
        <f t="shared" si="161"/>
        <v>0</v>
      </c>
      <c r="N2552" s="11">
        <f>VLOOKUP(E2552,Nasdaq!$A$2:$F$3174,5,1)</f>
        <v>4893.8398440000001</v>
      </c>
      <c r="O2552" s="11">
        <f>VLOOKUP(F2552,Nasdaq!$A$2:$F$3174,5,1)</f>
        <v>4775.4599609999996</v>
      </c>
      <c r="P2552" s="11">
        <f t="shared" si="162"/>
        <v>458</v>
      </c>
      <c r="Q2552" s="15">
        <f t="shared" si="163"/>
        <v>1.0247890605555547</v>
      </c>
    </row>
    <row r="2553" spans="1:17" ht="19.5" customHeight="1" x14ac:dyDescent="0.2">
      <c r="A2553" s="12">
        <v>4991</v>
      </c>
      <c r="B2553" s="6" t="s">
        <v>803</v>
      </c>
      <c r="C2553" s="12">
        <v>3285</v>
      </c>
      <c r="D2553" s="6" t="s">
        <v>6658</v>
      </c>
      <c r="E2553" s="13">
        <v>41593</v>
      </c>
      <c r="F2553" s="13">
        <v>41957</v>
      </c>
      <c r="G2553" s="13">
        <v>41719</v>
      </c>
      <c r="H2553" s="6" t="s">
        <v>7944</v>
      </c>
      <c r="I2553" s="6" t="s">
        <v>8164</v>
      </c>
      <c r="J2553" s="14">
        <v>-0.69499999999999995</v>
      </c>
      <c r="K2553" s="14">
        <v>0.1583</v>
      </c>
      <c r="L2553" s="15">
        <f t="shared" si="160"/>
        <v>-0.85329999999999995</v>
      </c>
      <c r="M2553" s="11">
        <f t="shared" si="161"/>
        <v>0</v>
      </c>
      <c r="N2553" s="11">
        <f>VLOOKUP(E2553,Nasdaq!$A$2:$F$3174,5,1)</f>
        <v>3985.969971</v>
      </c>
      <c r="O2553" s="11">
        <f>VLOOKUP(F2553,Nasdaq!$A$2:$F$3174,5,1)</f>
        <v>4688.5400390000004</v>
      </c>
      <c r="P2553" s="11">
        <f t="shared" si="162"/>
        <v>364</v>
      </c>
      <c r="Q2553" s="15">
        <f t="shared" si="163"/>
        <v>0.85015267189174315</v>
      </c>
    </row>
    <row r="2554" spans="1:17" ht="19.5" customHeight="1" x14ac:dyDescent="0.2">
      <c r="A2554" s="12">
        <v>4991</v>
      </c>
      <c r="B2554" s="6" t="s">
        <v>803</v>
      </c>
      <c r="C2554" s="12">
        <v>30738</v>
      </c>
      <c r="D2554" s="6" t="s">
        <v>6659</v>
      </c>
      <c r="E2554" s="13">
        <v>42230</v>
      </c>
      <c r="F2554" s="13">
        <v>42506</v>
      </c>
      <c r="H2554" s="6" t="s">
        <v>7946</v>
      </c>
      <c r="I2554" s="6" t="s">
        <v>8005</v>
      </c>
      <c r="J2554" s="14">
        <v>-0.71970000000000001</v>
      </c>
      <c r="K2554" s="14">
        <v>6.1999999999999998E-3</v>
      </c>
      <c r="L2554" s="15">
        <f t="shared" si="160"/>
        <v>-0.72589999999999999</v>
      </c>
      <c r="M2554" s="11">
        <f t="shared" si="161"/>
        <v>0</v>
      </c>
      <c r="N2554" s="11">
        <f>VLOOKUP(E2554,Nasdaq!$A$2:$F$3174,5,1)</f>
        <v>5048.2402339999999</v>
      </c>
      <c r="O2554" s="11">
        <f>VLOOKUP(F2554,Nasdaq!$A$2:$F$3174,5,1)</f>
        <v>4775.4599609999996</v>
      </c>
      <c r="P2554" s="11">
        <f t="shared" si="162"/>
        <v>276</v>
      </c>
      <c r="Q2554" s="15">
        <f t="shared" si="163"/>
        <v>1.057120673518271</v>
      </c>
    </row>
    <row r="2555" spans="1:17" ht="19.5" customHeight="1" x14ac:dyDescent="0.2">
      <c r="A2555" s="12">
        <v>4991</v>
      </c>
      <c r="B2555" s="6" t="s">
        <v>803</v>
      </c>
      <c r="C2555" s="12">
        <v>3346</v>
      </c>
      <c r="D2555" s="6" t="s">
        <v>5621</v>
      </c>
      <c r="E2555" s="13">
        <v>41774</v>
      </c>
      <c r="F2555" s="13">
        <v>41866</v>
      </c>
      <c r="H2555" s="6" t="s">
        <v>7944</v>
      </c>
      <c r="I2555" s="6" t="s">
        <v>7997</v>
      </c>
      <c r="J2555" s="14">
        <v>-0.72329999999999994</v>
      </c>
      <c r="K2555" s="14">
        <v>0.21429999999999999</v>
      </c>
      <c r="L2555" s="15">
        <f t="shared" si="160"/>
        <v>-0.93759999999999999</v>
      </c>
      <c r="M2555" s="11">
        <f t="shared" si="161"/>
        <v>0</v>
      </c>
      <c r="N2555" s="11">
        <f>VLOOKUP(E2555,Nasdaq!$A$2:$F$3174,5,1)</f>
        <v>4069.290039</v>
      </c>
      <c r="O2555" s="11">
        <f>VLOOKUP(F2555,Nasdaq!$A$2:$F$3174,5,1)</f>
        <v>4464.9301759999998</v>
      </c>
      <c r="P2555" s="11">
        <f t="shared" si="162"/>
        <v>92</v>
      </c>
      <c r="Q2555" s="15">
        <f t="shared" si="163"/>
        <v>0.91139191935412123</v>
      </c>
    </row>
    <row r="2556" spans="1:17" ht="19.5" customHeight="1" x14ac:dyDescent="0.2">
      <c r="A2556" s="12">
        <v>4991</v>
      </c>
      <c r="B2556" s="6" t="s">
        <v>803</v>
      </c>
      <c r="C2556" s="12">
        <v>3878</v>
      </c>
      <c r="D2556" s="6" t="s">
        <v>5167</v>
      </c>
      <c r="E2556" s="13">
        <v>41866</v>
      </c>
      <c r="F2556" s="13">
        <v>42048</v>
      </c>
      <c r="H2556" s="6" t="s">
        <v>7949</v>
      </c>
      <c r="I2556" s="6" t="s">
        <v>8058</v>
      </c>
      <c r="J2556" s="14">
        <v>-0.76619999999999999</v>
      </c>
      <c r="K2556" s="14">
        <v>0.17480000000000001</v>
      </c>
      <c r="L2556" s="15">
        <f t="shared" si="160"/>
        <v>-0.94100000000000006</v>
      </c>
      <c r="M2556" s="11">
        <f t="shared" si="161"/>
        <v>0</v>
      </c>
      <c r="N2556" s="11">
        <f>VLOOKUP(E2556,Nasdaq!$A$2:$F$3174,5,1)</f>
        <v>4464.9301759999998</v>
      </c>
      <c r="O2556" s="11">
        <f>VLOOKUP(F2556,Nasdaq!$A$2:$F$3174,5,1)</f>
        <v>4893.8398440000001</v>
      </c>
      <c r="P2556" s="11">
        <f t="shared" si="162"/>
        <v>182</v>
      </c>
      <c r="Q2556" s="15">
        <f t="shared" si="163"/>
        <v>0.91235849216855358</v>
      </c>
    </row>
    <row r="2557" spans="1:17" ht="19.5" customHeight="1" x14ac:dyDescent="0.2">
      <c r="A2557" s="12">
        <v>4991</v>
      </c>
      <c r="B2557" s="6" t="s">
        <v>803</v>
      </c>
      <c r="C2557" s="12">
        <v>2336</v>
      </c>
      <c r="D2557" s="6" t="s">
        <v>4788</v>
      </c>
      <c r="E2557" s="13">
        <v>42689</v>
      </c>
      <c r="F2557" s="13">
        <v>42810</v>
      </c>
      <c r="H2557" s="6" t="s">
        <v>7949</v>
      </c>
      <c r="I2557" s="6" t="s">
        <v>8058</v>
      </c>
      <c r="J2557" s="14">
        <v>-0.7833</v>
      </c>
      <c r="K2557" s="14">
        <v>0.33399999999999996</v>
      </c>
      <c r="L2557" s="15">
        <f t="shared" si="160"/>
        <v>-1.1173</v>
      </c>
      <c r="M2557" s="11">
        <f t="shared" si="161"/>
        <v>0</v>
      </c>
      <c r="N2557" s="11">
        <f>VLOOKUP(E2557,Nasdaq!$A$2:$F$3174,5,1)</f>
        <v>5275.6201170000004</v>
      </c>
      <c r="O2557" s="11">
        <f>VLOOKUP(F2557,Nasdaq!$A$2:$F$3174,5,1)</f>
        <v>5900.7597660000001</v>
      </c>
      <c r="P2557" s="11">
        <f t="shared" si="162"/>
        <v>121</v>
      </c>
      <c r="Q2557" s="15">
        <f t="shared" si="163"/>
        <v>0.89406003686013269</v>
      </c>
    </row>
    <row r="2558" spans="1:17" ht="19.5" customHeight="1" x14ac:dyDescent="0.2">
      <c r="A2558" s="12">
        <v>4991</v>
      </c>
      <c r="B2558" s="6" t="s">
        <v>803</v>
      </c>
      <c r="C2558" s="12">
        <v>2585</v>
      </c>
      <c r="D2558" s="6" t="s">
        <v>4032</v>
      </c>
      <c r="E2558" s="13">
        <v>41774</v>
      </c>
      <c r="F2558" s="13">
        <v>42324</v>
      </c>
      <c r="H2558" s="6" t="s">
        <v>7948</v>
      </c>
      <c r="I2558" s="6" t="s">
        <v>8017</v>
      </c>
      <c r="J2558" s="14">
        <v>-0.82090000000000007</v>
      </c>
      <c r="K2558" s="14">
        <v>8.5699999999999998E-2</v>
      </c>
      <c r="L2558" s="15">
        <f t="shared" si="160"/>
        <v>-0.90660000000000007</v>
      </c>
      <c r="M2558" s="11">
        <f t="shared" si="161"/>
        <v>0</v>
      </c>
      <c r="N2558" s="11">
        <f>VLOOKUP(E2558,Nasdaq!$A$2:$F$3174,5,1)</f>
        <v>4069.290039</v>
      </c>
      <c r="O2558" s="11">
        <f>VLOOKUP(F2558,Nasdaq!$A$2:$F$3174,5,1)</f>
        <v>4984.6201170000004</v>
      </c>
      <c r="P2558" s="11">
        <f t="shared" si="162"/>
        <v>550</v>
      </c>
      <c r="Q2558" s="15">
        <f t="shared" si="163"/>
        <v>0.81636996523870864</v>
      </c>
    </row>
    <row r="2559" spans="1:17" ht="19.5" customHeight="1" x14ac:dyDescent="0.2">
      <c r="A2559" s="12">
        <v>7325</v>
      </c>
      <c r="B2559" s="6" t="s">
        <v>6004</v>
      </c>
      <c r="C2559" s="12">
        <v>3712</v>
      </c>
      <c r="D2559" s="6" t="s">
        <v>4955</v>
      </c>
      <c r="E2559" s="13">
        <v>42689</v>
      </c>
      <c r="F2559" s="13">
        <v>44415</v>
      </c>
      <c r="G2559" s="13">
        <v>43522</v>
      </c>
      <c r="H2559" s="6" t="s">
        <v>7949</v>
      </c>
      <c r="I2559" s="6" t="s">
        <v>8106</v>
      </c>
      <c r="J2559" s="14">
        <v>1.8E-3</v>
      </c>
      <c r="K2559" s="14">
        <v>0.14510000000000001</v>
      </c>
      <c r="L2559" s="15">
        <f t="shared" si="160"/>
        <v>-0.14330000000000001</v>
      </c>
      <c r="M2559" s="11">
        <f t="shared" si="161"/>
        <v>0</v>
      </c>
      <c r="N2559" s="11">
        <f>VLOOKUP(E2559,Nasdaq!$A$2:$F$3174,5,1)</f>
        <v>5275.6201170000004</v>
      </c>
      <c r="O2559" s="11">
        <f>VLOOKUP(F2559,Nasdaq!$A$2:$F$3174,5,1)</f>
        <v>11010.980469</v>
      </c>
      <c r="P2559" s="11">
        <f t="shared" si="162"/>
        <v>1726</v>
      </c>
      <c r="Q2559" s="15">
        <f t="shared" si="163"/>
        <v>0.47912411556051093</v>
      </c>
    </row>
    <row r="2560" spans="1:17" ht="19.5" customHeight="1" x14ac:dyDescent="0.2">
      <c r="A2560" s="12">
        <v>7919</v>
      </c>
      <c r="B2560" s="6" t="s">
        <v>804</v>
      </c>
      <c r="C2560" s="12">
        <v>45890</v>
      </c>
      <c r="D2560" s="6" t="s">
        <v>3823</v>
      </c>
      <c r="E2560" s="13">
        <v>43557</v>
      </c>
      <c r="F2560" s="13">
        <v>43864</v>
      </c>
      <c r="H2560" s="6" t="s">
        <v>7947</v>
      </c>
      <c r="I2560" s="6" t="s">
        <v>8004</v>
      </c>
      <c r="J2560" s="14">
        <v>0</v>
      </c>
      <c r="K2560" s="14">
        <v>0.18260000000000001</v>
      </c>
      <c r="L2560" s="15">
        <f t="shared" si="160"/>
        <v>-0.18260000000000001</v>
      </c>
      <c r="M2560" s="11">
        <f t="shared" si="161"/>
        <v>0</v>
      </c>
      <c r="N2560" s="11">
        <f>VLOOKUP(E2560,Nasdaq!$A$2:$F$3174,5,1)</f>
        <v>7848.6899409999996</v>
      </c>
      <c r="O2560" s="11">
        <f>VLOOKUP(F2560,Nasdaq!$A$2:$F$3174,5,1)</f>
        <v>9273.4003909999992</v>
      </c>
      <c r="P2560" s="11">
        <f t="shared" si="162"/>
        <v>307</v>
      </c>
      <c r="Q2560" s="15">
        <f t="shared" si="163"/>
        <v>0.84636716776248599</v>
      </c>
    </row>
    <row r="2561" spans="1:17" ht="19.5" customHeight="1" x14ac:dyDescent="0.2">
      <c r="A2561" s="12">
        <v>6743</v>
      </c>
      <c r="B2561" s="6" t="s">
        <v>805</v>
      </c>
      <c r="C2561" s="12">
        <v>4325</v>
      </c>
      <c r="D2561" s="6" t="s">
        <v>3662</v>
      </c>
      <c r="E2561" s="13">
        <v>40375</v>
      </c>
      <c r="F2561" s="13">
        <v>44415</v>
      </c>
      <c r="G2561" s="13">
        <v>40897</v>
      </c>
      <c r="H2561" s="6" t="s">
        <v>7951</v>
      </c>
      <c r="I2561" s="6" t="s">
        <v>7987</v>
      </c>
      <c r="J2561" s="14">
        <v>-0.14300000000000002</v>
      </c>
      <c r="K2561" s="14">
        <v>0.14429999999999998</v>
      </c>
      <c r="L2561" s="15">
        <f t="shared" si="160"/>
        <v>-0.2873</v>
      </c>
      <c r="M2561" s="11">
        <f t="shared" si="161"/>
        <v>0</v>
      </c>
      <c r="N2561" s="11">
        <f>VLOOKUP(E2561,Nasdaq!$A$2:$F$3174,5,1)</f>
        <v>2179.0500489999999</v>
      </c>
      <c r="O2561" s="11">
        <f>VLOOKUP(F2561,Nasdaq!$A$2:$F$3174,5,1)</f>
        <v>11010.980469</v>
      </c>
      <c r="P2561" s="11">
        <f t="shared" si="162"/>
        <v>4040</v>
      </c>
      <c r="Q2561" s="15">
        <f t="shared" si="163"/>
        <v>0.19789812987617006</v>
      </c>
    </row>
    <row r="2562" spans="1:17" ht="19.5" customHeight="1" x14ac:dyDescent="0.2">
      <c r="A2562" s="12">
        <v>5876</v>
      </c>
      <c r="B2562" s="6" t="s">
        <v>806</v>
      </c>
      <c r="C2562" s="12">
        <v>6751</v>
      </c>
      <c r="D2562" s="6" t="s">
        <v>3824</v>
      </c>
      <c r="E2562" s="13">
        <v>43194</v>
      </c>
      <c r="F2562" s="13">
        <v>43545</v>
      </c>
      <c r="H2562" s="6" t="s">
        <v>7948</v>
      </c>
      <c r="I2562" s="6" t="s">
        <v>7986</v>
      </c>
      <c r="J2562" s="14">
        <v>0.54959999999999998</v>
      </c>
      <c r="K2562" s="14">
        <v>0</v>
      </c>
      <c r="L2562" s="15">
        <f t="shared" si="160"/>
        <v>0.54959999999999998</v>
      </c>
      <c r="M2562" s="11">
        <f t="shared" si="161"/>
        <v>1</v>
      </c>
      <c r="N2562" s="11">
        <f>VLOOKUP(E2562,Nasdaq!$A$2:$F$3174,5,1)</f>
        <v>7042.1098629999997</v>
      </c>
      <c r="O2562" s="11">
        <f>VLOOKUP(F2562,Nasdaq!$A$2:$F$3174,5,1)</f>
        <v>7838.9599609999996</v>
      </c>
      <c r="P2562" s="11">
        <f t="shared" si="162"/>
        <v>351</v>
      </c>
      <c r="Q2562" s="15">
        <f t="shared" si="163"/>
        <v>0.89834822354242283</v>
      </c>
    </row>
    <row r="2563" spans="1:17" ht="19.5" customHeight="1" x14ac:dyDescent="0.2">
      <c r="A2563" s="12">
        <v>6137</v>
      </c>
      <c r="B2563" s="6" t="s">
        <v>807</v>
      </c>
      <c r="C2563" s="12">
        <v>17025</v>
      </c>
      <c r="D2563" s="6" t="s">
        <v>2785</v>
      </c>
      <c r="E2563" s="13">
        <v>42870</v>
      </c>
      <c r="F2563" s="13">
        <v>44415</v>
      </c>
      <c r="H2563" s="6" t="s">
        <v>7947</v>
      </c>
      <c r="I2563" s="6" t="s">
        <v>7957</v>
      </c>
      <c r="J2563" s="14">
        <v>-0.2059</v>
      </c>
      <c r="K2563" s="14">
        <v>0.13109999999999999</v>
      </c>
      <c r="L2563" s="15">
        <f t="shared" si="160"/>
        <v>-0.33699999999999997</v>
      </c>
      <c r="M2563" s="11">
        <f t="shared" si="161"/>
        <v>0</v>
      </c>
      <c r="N2563" s="11">
        <f>VLOOKUP(E2563,Nasdaq!$A$2:$F$3174,5,1)</f>
        <v>6149.669922</v>
      </c>
      <c r="O2563" s="11">
        <f>VLOOKUP(F2563,Nasdaq!$A$2:$F$3174,5,1)</f>
        <v>11010.980469</v>
      </c>
      <c r="P2563" s="11">
        <f t="shared" si="162"/>
        <v>1545</v>
      </c>
      <c r="Q2563" s="15">
        <f t="shared" si="163"/>
        <v>0.55850396715264716</v>
      </c>
    </row>
    <row r="2564" spans="1:17" ht="19.5" customHeight="1" x14ac:dyDescent="0.2">
      <c r="A2564" s="12">
        <v>5166</v>
      </c>
      <c r="B2564" s="6" t="s">
        <v>808</v>
      </c>
      <c r="C2564" s="12">
        <v>645</v>
      </c>
      <c r="D2564" s="6" t="s">
        <v>3275</v>
      </c>
      <c r="E2564" s="13">
        <v>41856</v>
      </c>
      <c r="F2564" s="13">
        <v>42191</v>
      </c>
      <c r="H2564" s="6" t="s">
        <v>7944</v>
      </c>
      <c r="I2564" s="6" t="s">
        <v>8120</v>
      </c>
      <c r="J2564" s="14">
        <v>3.6900000000000002E-2</v>
      </c>
      <c r="K2564" s="14">
        <v>0.1076</v>
      </c>
      <c r="L2564" s="15">
        <f t="shared" si="160"/>
        <v>-7.0699999999999999E-2</v>
      </c>
      <c r="M2564" s="11">
        <f t="shared" si="161"/>
        <v>0</v>
      </c>
      <c r="N2564" s="11">
        <f>VLOOKUP(E2564,Nasdaq!$A$2:$F$3174,5,1)</f>
        <v>4352.8398440000001</v>
      </c>
      <c r="O2564" s="11">
        <f>VLOOKUP(F2564,Nasdaq!$A$2:$F$3174,5,1)</f>
        <v>4991.9399409999996</v>
      </c>
      <c r="P2564" s="11">
        <f t="shared" si="162"/>
        <v>335</v>
      </c>
      <c r="Q2564" s="15">
        <f t="shared" si="163"/>
        <v>0.87197457748755636</v>
      </c>
    </row>
    <row r="2565" spans="1:17" ht="19.5" customHeight="1" x14ac:dyDescent="0.2">
      <c r="A2565" s="12">
        <v>5612</v>
      </c>
      <c r="B2565" s="6" t="s">
        <v>809</v>
      </c>
      <c r="C2565" s="12">
        <v>2206</v>
      </c>
      <c r="D2565" s="6" t="s">
        <v>6660</v>
      </c>
      <c r="E2565" s="13">
        <v>40452</v>
      </c>
      <c r="F2565" s="13">
        <v>41992</v>
      </c>
      <c r="H2565" s="6" t="s">
        <v>7944</v>
      </c>
      <c r="I2565" s="6" t="s">
        <v>8036</v>
      </c>
      <c r="J2565" s="14">
        <v>0.72629999999999995</v>
      </c>
      <c r="K2565" s="14">
        <v>0.17519999999999999</v>
      </c>
      <c r="L2565" s="15">
        <f t="shared" si="160"/>
        <v>0.55109999999999992</v>
      </c>
      <c r="M2565" s="11">
        <f t="shared" si="161"/>
        <v>1</v>
      </c>
      <c r="N2565" s="11">
        <f>VLOOKUP(E2565,Nasdaq!$A$2:$F$3174,5,1)</f>
        <v>2370.75</v>
      </c>
      <c r="O2565" s="11">
        <f>VLOOKUP(F2565,Nasdaq!$A$2:$F$3174,5,1)</f>
        <v>4765.3798829999996</v>
      </c>
      <c r="P2565" s="11">
        <f t="shared" si="162"/>
        <v>1540</v>
      </c>
      <c r="Q2565" s="15">
        <f t="shared" si="163"/>
        <v>0.49749505870682537</v>
      </c>
    </row>
    <row r="2566" spans="1:17" ht="19.5" customHeight="1" x14ac:dyDescent="0.2">
      <c r="A2566" s="12">
        <v>5612</v>
      </c>
      <c r="B2566" s="6" t="s">
        <v>809</v>
      </c>
      <c r="C2566" s="12">
        <v>2648</v>
      </c>
      <c r="D2566" s="6" t="s">
        <v>3825</v>
      </c>
      <c r="E2566" s="13">
        <v>43843</v>
      </c>
      <c r="F2566" s="13">
        <v>44415</v>
      </c>
      <c r="H2566" s="6" t="s">
        <v>7947</v>
      </c>
      <c r="I2566" s="6" t="s">
        <v>8149</v>
      </c>
      <c r="J2566" s="14">
        <v>-3.9300000000000002E-2</v>
      </c>
      <c r="K2566" s="14">
        <v>5.8400000000000001E-2</v>
      </c>
      <c r="L2566" s="15">
        <f t="shared" si="160"/>
        <v>-9.7700000000000009E-2</v>
      </c>
      <c r="M2566" s="11">
        <f t="shared" si="161"/>
        <v>0</v>
      </c>
      <c r="N2566" s="11">
        <f>VLOOKUP(E2566,Nasdaq!$A$2:$F$3174,5,1)</f>
        <v>9273.9296880000002</v>
      </c>
      <c r="O2566" s="11">
        <f>VLOOKUP(F2566,Nasdaq!$A$2:$F$3174,5,1)</f>
        <v>11010.980469</v>
      </c>
      <c r="P2566" s="11">
        <f t="shared" si="162"/>
        <v>572</v>
      </c>
      <c r="Q2566" s="15">
        <f t="shared" si="163"/>
        <v>0.84224446136578479</v>
      </c>
    </row>
    <row r="2567" spans="1:17" ht="19.5" customHeight="1" x14ac:dyDescent="0.2">
      <c r="A2567" s="12">
        <v>5612</v>
      </c>
      <c r="B2567" s="6" t="s">
        <v>809</v>
      </c>
      <c r="C2567" s="12">
        <v>26713</v>
      </c>
      <c r="D2567" s="6" t="s">
        <v>2807</v>
      </c>
      <c r="E2567" s="13">
        <v>41351</v>
      </c>
      <c r="F2567" s="13">
        <v>44415</v>
      </c>
      <c r="G2567" s="13">
        <v>41351</v>
      </c>
      <c r="H2567" s="6" t="s">
        <v>7944</v>
      </c>
      <c r="I2567" s="6" t="s">
        <v>8102</v>
      </c>
      <c r="J2567" s="14">
        <v>-6.2699999999999992E-2</v>
      </c>
      <c r="K2567" s="14">
        <v>0.13289999999999999</v>
      </c>
      <c r="L2567" s="15">
        <f t="shared" si="160"/>
        <v>-0.1956</v>
      </c>
      <c r="M2567" s="11">
        <f t="shared" si="161"/>
        <v>0</v>
      </c>
      <c r="N2567" s="11">
        <f>VLOOKUP(E2567,Nasdaq!$A$2:$F$3174,5,1)</f>
        <v>3237.5900879999999</v>
      </c>
      <c r="O2567" s="11">
        <f>VLOOKUP(F2567,Nasdaq!$A$2:$F$3174,5,1)</f>
        <v>11010.980469</v>
      </c>
      <c r="P2567" s="11">
        <f t="shared" si="162"/>
        <v>3064</v>
      </c>
      <c r="Q2567" s="15">
        <f t="shared" si="163"/>
        <v>0.29403318266829465</v>
      </c>
    </row>
    <row r="2568" spans="1:17" ht="19.5" customHeight="1" x14ac:dyDescent="0.2">
      <c r="A2568" s="12">
        <v>5612</v>
      </c>
      <c r="B2568" s="6" t="s">
        <v>809</v>
      </c>
      <c r="C2568" s="12">
        <v>2942</v>
      </c>
      <c r="D2568" s="6" t="s">
        <v>3826</v>
      </c>
      <c r="E2568" s="13">
        <v>41816</v>
      </c>
      <c r="F2568" s="13">
        <v>43207</v>
      </c>
      <c r="H2568" s="6" t="s">
        <v>7948</v>
      </c>
      <c r="I2568" s="6" t="s">
        <v>7981</v>
      </c>
      <c r="J2568" s="14">
        <v>-0.90650000000000008</v>
      </c>
      <c r="K2568" s="14">
        <v>0.1115</v>
      </c>
      <c r="L2568" s="15">
        <f t="shared" si="160"/>
        <v>-1.018</v>
      </c>
      <c r="M2568" s="11">
        <f t="shared" si="161"/>
        <v>0</v>
      </c>
      <c r="N2568" s="11">
        <f>VLOOKUP(E2568,Nasdaq!$A$2:$F$3174,5,1)</f>
        <v>4379.0498049999997</v>
      </c>
      <c r="O2568" s="11">
        <f>VLOOKUP(F2568,Nasdaq!$A$2:$F$3174,5,1)</f>
        <v>7281.1000979999999</v>
      </c>
      <c r="P2568" s="11">
        <f t="shared" si="162"/>
        <v>1391</v>
      </c>
      <c r="Q2568" s="15">
        <f t="shared" si="163"/>
        <v>0.60142754960833222</v>
      </c>
    </row>
    <row r="2569" spans="1:17" ht="19.5" customHeight="1" x14ac:dyDescent="0.2">
      <c r="A2569" s="12">
        <v>158</v>
      </c>
      <c r="B2569" s="6" t="s">
        <v>810</v>
      </c>
      <c r="C2569" s="12">
        <v>73</v>
      </c>
      <c r="D2569" s="6" t="s">
        <v>3827</v>
      </c>
      <c r="E2569" s="13">
        <v>42452</v>
      </c>
      <c r="F2569" s="13">
        <v>42689</v>
      </c>
      <c r="H2569" s="6" t="s">
        <v>7950</v>
      </c>
      <c r="I2569" s="6" t="s">
        <v>8022</v>
      </c>
      <c r="J2569" s="14">
        <v>0.11650000000000001</v>
      </c>
      <c r="K2569" s="14">
        <v>0.1346</v>
      </c>
      <c r="L2569" s="15">
        <f t="shared" si="160"/>
        <v>-1.8099999999999991E-2</v>
      </c>
      <c r="M2569" s="11">
        <f t="shared" si="161"/>
        <v>0</v>
      </c>
      <c r="N2569" s="11">
        <f>VLOOKUP(E2569,Nasdaq!$A$2:$F$3174,5,1)</f>
        <v>4768.8598629999997</v>
      </c>
      <c r="O2569" s="11">
        <f>VLOOKUP(F2569,Nasdaq!$A$2:$F$3174,5,1)</f>
        <v>5275.6201170000004</v>
      </c>
      <c r="P2569" s="11">
        <f t="shared" si="162"/>
        <v>237</v>
      </c>
      <c r="Q2569" s="15">
        <f t="shared" si="163"/>
        <v>0.9039440529409527</v>
      </c>
    </row>
    <row r="2570" spans="1:17" ht="19.5" customHeight="1" x14ac:dyDescent="0.2">
      <c r="A2570" s="12">
        <v>6651</v>
      </c>
      <c r="B2570" s="6" t="s">
        <v>811</v>
      </c>
      <c r="C2570" s="12">
        <v>3000</v>
      </c>
      <c r="D2570" s="6" t="s">
        <v>2735</v>
      </c>
      <c r="E2570" s="13">
        <v>42842</v>
      </c>
      <c r="F2570" s="13">
        <v>42954</v>
      </c>
      <c r="G2570" s="13">
        <v>42842</v>
      </c>
      <c r="H2570" s="6" t="s">
        <v>7944</v>
      </c>
      <c r="I2570" s="6" t="s">
        <v>7968</v>
      </c>
      <c r="J2570" s="14">
        <v>2.1381000000000001</v>
      </c>
      <c r="K2570" s="14">
        <v>0.21780000000000002</v>
      </c>
      <c r="L2570" s="15">
        <f t="shared" si="160"/>
        <v>1.9203000000000001</v>
      </c>
      <c r="M2570" s="11">
        <f t="shared" si="161"/>
        <v>1</v>
      </c>
      <c r="N2570" s="11">
        <f>VLOOKUP(E2570,Nasdaq!$A$2:$F$3174,5,1)</f>
        <v>5856.7900390000004</v>
      </c>
      <c r="O2570" s="11">
        <f>VLOOKUP(F2570,Nasdaq!$A$2:$F$3174,5,1)</f>
        <v>6383.7700199999999</v>
      </c>
      <c r="P2570" s="11">
        <f t="shared" si="162"/>
        <v>112</v>
      </c>
      <c r="Q2570" s="15">
        <f t="shared" si="163"/>
        <v>0.91745197026447323</v>
      </c>
    </row>
    <row r="2571" spans="1:17" ht="19.5" customHeight="1" x14ac:dyDescent="0.2">
      <c r="A2571" s="12">
        <v>9235</v>
      </c>
      <c r="B2571" s="6" t="s">
        <v>812</v>
      </c>
      <c r="C2571" s="12">
        <v>3834</v>
      </c>
      <c r="D2571" s="6" t="s">
        <v>3144</v>
      </c>
      <c r="E2571" s="13">
        <v>43910</v>
      </c>
      <c r="F2571" s="13">
        <v>44415</v>
      </c>
      <c r="H2571" s="6" t="s">
        <v>7947</v>
      </c>
      <c r="I2571" s="6" t="s">
        <v>8055</v>
      </c>
      <c r="J2571" s="14">
        <v>2.6649000000000003</v>
      </c>
      <c r="K2571" s="14">
        <v>1.6643999999999999</v>
      </c>
      <c r="L2571" s="15">
        <f t="shared" si="160"/>
        <v>1.0005000000000004</v>
      </c>
      <c r="M2571" s="11">
        <f t="shared" si="161"/>
        <v>1</v>
      </c>
      <c r="N2571" s="11">
        <f>VLOOKUP(E2571,Nasdaq!$A$2:$F$3174,5,1)</f>
        <v>6879.5200199999999</v>
      </c>
      <c r="O2571" s="11">
        <f>VLOOKUP(F2571,Nasdaq!$A$2:$F$3174,5,1)</f>
        <v>11010.980469</v>
      </c>
      <c r="P2571" s="11">
        <f t="shared" si="162"/>
        <v>505</v>
      </c>
      <c r="Q2571" s="15">
        <f t="shared" si="163"/>
        <v>0.6247888272926444</v>
      </c>
    </row>
    <row r="2572" spans="1:17" ht="19.5" customHeight="1" x14ac:dyDescent="0.2">
      <c r="A2572" s="12">
        <v>6248</v>
      </c>
      <c r="B2572" s="6" t="s">
        <v>813</v>
      </c>
      <c r="C2572" s="12">
        <v>40832</v>
      </c>
      <c r="D2572" s="6" t="s">
        <v>3043</v>
      </c>
      <c r="E2572" s="13">
        <v>43391</v>
      </c>
      <c r="F2572" s="13">
        <v>44415</v>
      </c>
      <c r="H2572" s="6" t="s">
        <v>7948</v>
      </c>
      <c r="I2572" s="6" t="s">
        <v>7992</v>
      </c>
      <c r="J2572" s="14">
        <v>0.33479999999999999</v>
      </c>
      <c r="K2572" s="14">
        <v>0.13489999999999999</v>
      </c>
      <c r="L2572" s="15">
        <f t="shared" si="160"/>
        <v>0.19989999999999999</v>
      </c>
      <c r="M2572" s="11">
        <f t="shared" si="161"/>
        <v>1</v>
      </c>
      <c r="N2572" s="11">
        <f>VLOOKUP(E2572,Nasdaq!$A$2:$F$3174,5,1)</f>
        <v>7485.1401370000003</v>
      </c>
      <c r="O2572" s="11">
        <f>VLOOKUP(F2572,Nasdaq!$A$2:$F$3174,5,1)</f>
        <v>11010.980469</v>
      </c>
      <c r="P2572" s="11">
        <f t="shared" si="162"/>
        <v>1024</v>
      </c>
      <c r="Q2572" s="15">
        <f t="shared" si="163"/>
        <v>0.67978940547643307</v>
      </c>
    </row>
    <row r="2573" spans="1:17" ht="19.5" customHeight="1" x14ac:dyDescent="0.2">
      <c r="A2573" s="12">
        <v>7728</v>
      </c>
      <c r="B2573" s="6" t="s">
        <v>814</v>
      </c>
      <c r="C2573" s="12">
        <v>14897</v>
      </c>
      <c r="D2573" s="6" t="s">
        <v>3828</v>
      </c>
      <c r="E2573" s="13">
        <v>43467</v>
      </c>
      <c r="F2573" s="13">
        <v>44415</v>
      </c>
      <c r="H2573" s="6" t="s">
        <v>7948</v>
      </c>
      <c r="I2573" s="6" t="s">
        <v>8029</v>
      </c>
      <c r="J2573" s="14">
        <v>3.6499999999999998E-2</v>
      </c>
      <c r="K2573" s="14">
        <v>0.22309999999999999</v>
      </c>
      <c r="L2573" s="15">
        <f t="shared" si="160"/>
        <v>-0.18659999999999999</v>
      </c>
      <c r="M2573" s="11">
        <f t="shared" si="161"/>
        <v>0</v>
      </c>
      <c r="N2573" s="11">
        <f>VLOOKUP(E2573,Nasdaq!$A$2:$F$3174,5,1)</f>
        <v>6665.9399409999996</v>
      </c>
      <c r="O2573" s="11">
        <f>VLOOKUP(F2573,Nasdaq!$A$2:$F$3174,5,1)</f>
        <v>11010.980469</v>
      </c>
      <c r="P2573" s="11">
        <f t="shared" si="162"/>
        <v>948</v>
      </c>
      <c r="Q2573" s="15">
        <f t="shared" si="163"/>
        <v>0.60539110284820674</v>
      </c>
    </row>
    <row r="2574" spans="1:17" ht="19.5" customHeight="1" x14ac:dyDescent="0.2">
      <c r="A2574" s="12">
        <v>6199</v>
      </c>
      <c r="B2574" s="6" t="s">
        <v>815</v>
      </c>
      <c r="C2574" s="12">
        <v>16322</v>
      </c>
      <c r="D2574" s="6" t="s">
        <v>3829</v>
      </c>
      <c r="E2574" s="13">
        <v>40088</v>
      </c>
      <c r="F2574" s="13">
        <v>41306</v>
      </c>
      <c r="G2574" s="13">
        <v>40088</v>
      </c>
      <c r="H2574" s="6" t="s">
        <v>7944</v>
      </c>
      <c r="I2574" s="6" t="s">
        <v>7968</v>
      </c>
      <c r="J2574" s="14">
        <v>0.16250000000000001</v>
      </c>
      <c r="K2574" s="14">
        <v>0.14760000000000001</v>
      </c>
      <c r="L2574" s="15">
        <f t="shared" si="160"/>
        <v>1.4899999999999997E-2</v>
      </c>
      <c r="M2574" s="11">
        <f t="shared" si="161"/>
        <v>1</v>
      </c>
      <c r="N2574" s="11">
        <f>VLOOKUP(E2574,Nasdaq!$A$2:$F$3174,5,1)</f>
        <v>2048.110107</v>
      </c>
      <c r="O2574" s="11">
        <f>VLOOKUP(F2574,Nasdaq!$A$2:$F$3174,5,1)</f>
        <v>3179.1000979999999</v>
      </c>
      <c r="P2574" s="11">
        <f t="shared" si="162"/>
        <v>1218</v>
      </c>
      <c r="Q2574" s="15">
        <f t="shared" si="163"/>
        <v>0.64424273204698723</v>
      </c>
    </row>
    <row r="2575" spans="1:17" ht="19.5" customHeight="1" x14ac:dyDescent="0.2">
      <c r="A2575" s="12">
        <v>6199</v>
      </c>
      <c r="B2575" s="6" t="s">
        <v>815</v>
      </c>
      <c r="C2575" s="12">
        <v>4796</v>
      </c>
      <c r="D2575" s="6" t="s">
        <v>3830</v>
      </c>
      <c r="E2575" s="13">
        <v>40820</v>
      </c>
      <c r="F2575" s="13">
        <v>43419</v>
      </c>
      <c r="G2575" s="13">
        <v>40820</v>
      </c>
      <c r="H2575" s="6" t="s">
        <v>7950</v>
      </c>
      <c r="I2575" s="6" t="s">
        <v>8026</v>
      </c>
      <c r="J2575" s="14">
        <v>-2.3300000000000001E-2</v>
      </c>
      <c r="K2575" s="14">
        <v>0.15689999999999998</v>
      </c>
      <c r="L2575" s="15">
        <f t="shared" si="160"/>
        <v>-0.18019999999999997</v>
      </c>
      <c r="M2575" s="11">
        <f t="shared" si="161"/>
        <v>0</v>
      </c>
      <c r="N2575" s="11">
        <f>VLOOKUP(E2575,Nasdaq!$A$2:$F$3174,5,1)</f>
        <v>2404.820068</v>
      </c>
      <c r="O2575" s="11">
        <f>VLOOKUP(F2575,Nasdaq!$A$2:$F$3174,5,1)</f>
        <v>7259.0297849999997</v>
      </c>
      <c r="P2575" s="11">
        <f t="shared" si="162"/>
        <v>2599</v>
      </c>
      <c r="Q2575" s="15">
        <f t="shared" si="163"/>
        <v>0.33128709205753687</v>
      </c>
    </row>
    <row r="2576" spans="1:17" ht="19.5" customHeight="1" x14ac:dyDescent="0.2">
      <c r="A2576" s="12">
        <v>6199</v>
      </c>
      <c r="B2576" s="6" t="s">
        <v>815</v>
      </c>
      <c r="C2576" s="12">
        <v>4553</v>
      </c>
      <c r="D2576" s="6" t="s">
        <v>3331</v>
      </c>
      <c r="E2576" s="13">
        <v>39825</v>
      </c>
      <c r="F2576" s="13">
        <v>42324</v>
      </c>
      <c r="H2576" s="6" t="s">
        <v>7944</v>
      </c>
      <c r="I2576" s="6" t="s">
        <v>8146</v>
      </c>
      <c r="J2576" s="14">
        <v>-0.33</v>
      </c>
      <c r="K2576" s="14">
        <v>0.15810000000000002</v>
      </c>
      <c r="L2576" s="15">
        <f t="shared" si="160"/>
        <v>-0.48810000000000003</v>
      </c>
      <c r="M2576" s="11">
        <f t="shared" si="161"/>
        <v>0</v>
      </c>
      <c r="N2576" s="11">
        <f>VLOOKUP(E2576,Nasdaq!$A$2:$F$3174,5,1)</f>
        <v>1538.790039</v>
      </c>
      <c r="O2576" s="11">
        <f>VLOOKUP(F2576,Nasdaq!$A$2:$F$3174,5,1)</f>
        <v>4984.6201170000004</v>
      </c>
      <c r="P2576" s="11">
        <f t="shared" si="162"/>
        <v>2499</v>
      </c>
      <c r="Q2576" s="15">
        <f t="shared" si="163"/>
        <v>0.30870798290334006</v>
      </c>
    </row>
    <row r="2577" spans="1:17" ht="19.5" customHeight="1" x14ac:dyDescent="0.2">
      <c r="A2577" s="12">
        <v>7644</v>
      </c>
      <c r="B2577" s="6" t="s">
        <v>816</v>
      </c>
      <c r="C2577" s="12">
        <v>41093</v>
      </c>
      <c r="D2577" s="6" t="s">
        <v>3831</v>
      </c>
      <c r="E2577" s="13">
        <v>41627</v>
      </c>
      <c r="F2577" s="13">
        <v>44415</v>
      </c>
      <c r="H2577" s="6" t="s">
        <v>7951</v>
      </c>
      <c r="I2577" s="6" t="s">
        <v>8023</v>
      </c>
      <c r="J2577" s="14">
        <v>-5.9699999999999996E-2</v>
      </c>
      <c r="K2577" s="14">
        <v>0.1201</v>
      </c>
      <c r="L2577" s="15">
        <f t="shared" si="160"/>
        <v>-0.17979999999999999</v>
      </c>
      <c r="M2577" s="11">
        <f t="shared" si="161"/>
        <v>0</v>
      </c>
      <c r="N2577" s="11">
        <f>VLOOKUP(E2577,Nasdaq!$A$2:$F$3174,5,1)</f>
        <v>4058.139893</v>
      </c>
      <c r="O2577" s="11">
        <f>VLOOKUP(F2577,Nasdaq!$A$2:$F$3174,5,1)</f>
        <v>11010.980469</v>
      </c>
      <c r="P2577" s="11">
        <f t="shared" si="162"/>
        <v>2788</v>
      </c>
      <c r="Q2577" s="15">
        <f t="shared" si="163"/>
        <v>0.36855427043904476</v>
      </c>
    </row>
    <row r="2578" spans="1:17" ht="19.5" customHeight="1" x14ac:dyDescent="0.2">
      <c r="A2578" s="12">
        <v>5346</v>
      </c>
      <c r="B2578" s="6" t="s">
        <v>817</v>
      </c>
      <c r="C2578" s="12">
        <v>41079</v>
      </c>
      <c r="D2578" s="6" t="s">
        <v>3832</v>
      </c>
      <c r="E2578" s="13">
        <v>40220</v>
      </c>
      <c r="F2578" s="13">
        <v>44415</v>
      </c>
      <c r="G2578" s="13">
        <v>40220</v>
      </c>
      <c r="H2578" s="6" t="s">
        <v>7944</v>
      </c>
      <c r="I2578" s="6" t="s">
        <v>8015</v>
      </c>
      <c r="J2578" s="14">
        <v>9.8900000000000002E-2</v>
      </c>
      <c r="K2578" s="14">
        <v>0.1376</v>
      </c>
      <c r="L2578" s="15">
        <f t="shared" si="160"/>
        <v>-3.8699999999999998E-2</v>
      </c>
      <c r="M2578" s="11">
        <f t="shared" si="161"/>
        <v>0</v>
      </c>
      <c r="N2578" s="11">
        <f>VLOOKUP(E2578,Nasdaq!$A$2:$F$3174,5,1)</f>
        <v>2177.4099120000001</v>
      </c>
      <c r="O2578" s="11">
        <f>VLOOKUP(F2578,Nasdaq!$A$2:$F$3174,5,1)</f>
        <v>11010.980469</v>
      </c>
      <c r="P2578" s="11">
        <f t="shared" si="162"/>
        <v>4195</v>
      </c>
      <c r="Q2578" s="15">
        <f t="shared" si="163"/>
        <v>0.19774916710927823</v>
      </c>
    </row>
    <row r="2579" spans="1:17" ht="19.5" customHeight="1" x14ac:dyDescent="0.2">
      <c r="A2579" s="12">
        <v>5346</v>
      </c>
      <c r="B2579" s="6" t="s">
        <v>817</v>
      </c>
      <c r="C2579" s="12">
        <v>40755</v>
      </c>
      <c r="D2579" s="6" t="s">
        <v>3833</v>
      </c>
      <c r="E2579" s="13">
        <v>41948</v>
      </c>
      <c r="F2579" s="13">
        <v>44415</v>
      </c>
      <c r="G2579" s="13">
        <v>41948</v>
      </c>
      <c r="H2579" s="6" t="s">
        <v>7946</v>
      </c>
      <c r="I2579" s="6" t="s">
        <v>8165</v>
      </c>
      <c r="J2579" s="14">
        <v>-0.21789999999999998</v>
      </c>
      <c r="K2579" s="14">
        <v>0.1144</v>
      </c>
      <c r="L2579" s="15">
        <f t="shared" si="160"/>
        <v>-0.33229999999999998</v>
      </c>
      <c r="M2579" s="11">
        <f t="shared" si="161"/>
        <v>0</v>
      </c>
      <c r="N2579" s="11">
        <f>VLOOKUP(E2579,Nasdaq!$A$2:$F$3174,5,1)</f>
        <v>4620.7202150000003</v>
      </c>
      <c r="O2579" s="11">
        <f>VLOOKUP(F2579,Nasdaq!$A$2:$F$3174,5,1)</f>
        <v>11010.980469</v>
      </c>
      <c r="P2579" s="11">
        <f t="shared" si="162"/>
        <v>2467</v>
      </c>
      <c r="Q2579" s="15">
        <f t="shared" si="163"/>
        <v>0.41964697730092543</v>
      </c>
    </row>
    <row r="2580" spans="1:17" ht="19.5" customHeight="1" x14ac:dyDescent="0.2">
      <c r="A2580" s="12">
        <v>5346</v>
      </c>
      <c r="B2580" s="6" t="s">
        <v>817</v>
      </c>
      <c r="C2580" s="12">
        <v>4781</v>
      </c>
      <c r="D2580" s="6" t="s">
        <v>3378</v>
      </c>
      <c r="E2580" s="13">
        <v>41800</v>
      </c>
      <c r="F2580" s="13">
        <v>44415</v>
      </c>
      <c r="G2580" s="13">
        <v>41800</v>
      </c>
      <c r="H2580" s="6" t="s">
        <v>7946</v>
      </c>
      <c r="I2580" s="6" t="s">
        <v>8100</v>
      </c>
      <c r="J2580" s="14">
        <v>-0.61319999999999997</v>
      </c>
      <c r="K2580" s="14">
        <v>0.11449999999999999</v>
      </c>
      <c r="L2580" s="15">
        <f t="shared" si="160"/>
        <v>-0.72770000000000001</v>
      </c>
      <c r="M2580" s="11">
        <f t="shared" si="161"/>
        <v>0</v>
      </c>
      <c r="N2580" s="11">
        <f>VLOOKUP(E2580,Nasdaq!$A$2:$F$3174,5,1)</f>
        <v>4338</v>
      </c>
      <c r="O2580" s="11">
        <f>VLOOKUP(F2580,Nasdaq!$A$2:$F$3174,5,1)</f>
        <v>11010.980469</v>
      </c>
      <c r="P2580" s="11">
        <f t="shared" si="162"/>
        <v>2615</v>
      </c>
      <c r="Q2580" s="15">
        <f t="shared" si="163"/>
        <v>0.39397074998935361</v>
      </c>
    </row>
    <row r="2581" spans="1:17" ht="19.5" customHeight="1" x14ac:dyDescent="0.2">
      <c r="A2581" s="12">
        <v>5346</v>
      </c>
      <c r="B2581" s="6" t="s">
        <v>817</v>
      </c>
      <c r="C2581" s="12">
        <v>40753</v>
      </c>
      <c r="D2581" s="6" t="s">
        <v>6661</v>
      </c>
      <c r="E2581" s="13">
        <v>40806</v>
      </c>
      <c r="F2581" s="13">
        <v>41492</v>
      </c>
      <c r="G2581" s="13">
        <v>40806</v>
      </c>
      <c r="H2581" s="6" t="s">
        <v>7949</v>
      </c>
      <c r="I2581" s="6" t="s">
        <v>8166</v>
      </c>
      <c r="J2581" s="14">
        <v>-0.94159999999999999</v>
      </c>
      <c r="K2581" s="14">
        <v>0.22820000000000001</v>
      </c>
      <c r="L2581" s="15">
        <f t="shared" si="160"/>
        <v>-1.1698</v>
      </c>
      <c r="M2581" s="11">
        <f t="shared" si="161"/>
        <v>0</v>
      </c>
      <c r="N2581" s="11">
        <f>VLOOKUP(E2581,Nasdaq!$A$2:$F$3174,5,1)</f>
        <v>2590.23999</v>
      </c>
      <c r="O2581" s="11">
        <f>VLOOKUP(F2581,Nasdaq!$A$2:$F$3174,5,1)</f>
        <v>3665.7700199999999</v>
      </c>
      <c r="P2581" s="11">
        <f t="shared" si="162"/>
        <v>686</v>
      </c>
      <c r="Q2581" s="15">
        <f t="shared" si="163"/>
        <v>0.70660286065458977</v>
      </c>
    </row>
    <row r="2582" spans="1:17" ht="19.5" customHeight="1" x14ac:dyDescent="0.2">
      <c r="A2582" s="12">
        <v>5611</v>
      </c>
      <c r="B2582" s="6" t="s">
        <v>818</v>
      </c>
      <c r="C2582" s="12">
        <v>22878</v>
      </c>
      <c r="D2582" s="6" t="s">
        <v>3775</v>
      </c>
      <c r="E2582" s="13">
        <v>42921</v>
      </c>
      <c r="F2582" s="13">
        <v>44034</v>
      </c>
      <c r="H2582" s="6" t="s">
        <v>7947</v>
      </c>
      <c r="I2582" s="6" t="s">
        <v>7957</v>
      </c>
      <c r="J2582" s="14">
        <v>-0.2278</v>
      </c>
      <c r="K2582" s="14">
        <v>0.1245</v>
      </c>
      <c r="L2582" s="15">
        <f t="shared" si="160"/>
        <v>-0.3523</v>
      </c>
      <c r="M2582" s="11">
        <f t="shared" si="161"/>
        <v>0</v>
      </c>
      <c r="N2582" s="11">
        <f>VLOOKUP(E2582,Nasdaq!$A$2:$F$3174,5,1)</f>
        <v>6150.8598629999997</v>
      </c>
      <c r="O2582" s="11">
        <f>VLOOKUP(F2582,Nasdaq!$A$2:$F$3174,5,1)</f>
        <v>10706.129883</v>
      </c>
      <c r="P2582" s="11">
        <f t="shared" si="162"/>
        <v>1113</v>
      </c>
      <c r="Q2582" s="15">
        <f t="shared" si="163"/>
        <v>0.57451836673084966</v>
      </c>
    </row>
    <row r="2583" spans="1:17" ht="19.5" customHeight="1" x14ac:dyDescent="0.2">
      <c r="A2583" s="12">
        <v>5446</v>
      </c>
      <c r="B2583" s="6" t="s">
        <v>819</v>
      </c>
      <c r="C2583" s="12">
        <v>33954</v>
      </c>
      <c r="D2583" s="6" t="s">
        <v>3003</v>
      </c>
      <c r="E2583" s="13">
        <v>42870</v>
      </c>
      <c r="F2583" s="13">
        <v>44415</v>
      </c>
      <c r="G2583" s="13">
        <v>42870</v>
      </c>
      <c r="H2583" s="6" t="s">
        <v>7944</v>
      </c>
      <c r="I2583" s="6" t="s">
        <v>7980</v>
      </c>
      <c r="J2583" s="14">
        <v>1.1471</v>
      </c>
      <c r="K2583" s="14">
        <v>0.13109999999999999</v>
      </c>
      <c r="L2583" s="15">
        <f t="shared" si="160"/>
        <v>1.016</v>
      </c>
      <c r="M2583" s="11">
        <f t="shared" si="161"/>
        <v>1</v>
      </c>
      <c r="N2583" s="11">
        <f>VLOOKUP(E2583,Nasdaq!$A$2:$F$3174,5,1)</f>
        <v>6149.669922</v>
      </c>
      <c r="O2583" s="11">
        <f>VLOOKUP(F2583,Nasdaq!$A$2:$F$3174,5,1)</f>
        <v>11010.980469</v>
      </c>
      <c r="P2583" s="11">
        <f t="shared" si="162"/>
        <v>1545</v>
      </c>
      <c r="Q2583" s="15">
        <f t="shared" si="163"/>
        <v>0.55850396715264716</v>
      </c>
    </row>
    <row r="2584" spans="1:17" ht="19.5" customHeight="1" x14ac:dyDescent="0.2">
      <c r="A2584" s="12">
        <v>7791</v>
      </c>
      <c r="B2584" s="6" t="s">
        <v>820</v>
      </c>
      <c r="C2584" s="12">
        <v>45500</v>
      </c>
      <c r="D2584" s="6" t="s">
        <v>3834</v>
      </c>
      <c r="E2584" s="13">
        <v>43497</v>
      </c>
      <c r="F2584" s="13">
        <v>44415</v>
      </c>
      <c r="H2584" s="6" t="s">
        <v>7946</v>
      </c>
      <c r="I2584" s="6" t="s">
        <v>8095</v>
      </c>
      <c r="J2584" s="14">
        <v>-0.81110000000000004</v>
      </c>
      <c r="K2584" s="14">
        <v>0.17559999999999998</v>
      </c>
      <c r="L2584" s="15">
        <f t="shared" si="160"/>
        <v>-0.98670000000000002</v>
      </c>
      <c r="M2584" s="11">
        <f t="shared" si="161"/>
        <v>0</v>
      </c>
      <c r="N2584" s="11">
        <f>VLOOKUP(E2584,Nasdaq!$A$2:$F$3174,5,1)</f>
        <v>7263.8701170000004</v>
      </c>
      <c r="O2584" s="11">
        <f>VLOOKUP(F2584,Nasdaq!$A$2:$F$3174,5,1)</f>
        <v>11010.980469</v>
      </c>
      <c r="P2584" s="11">
        <f t="shared" si="162"/>
        <v>918</v>
      </c>
      <c r="Q2584" s="15">
        <f t="shared" si="163"/>
        <v>0.65969412581850906</v>
      </c>
    </row>
    <row r="2585" spans="1:17" ht="19.5" customHeight="1" x14ac:dyDescent="0.2">
      <c r="A2585" s="12">
        <v>163</v>
      </c>
      <c r="B2585" s="6" t="s">
        <v>821</v>
      </c>
      <c r="C2585" s="12">
        <v>2884</v>
      </c>
      <c r="D2585" s="6" t="s">
        <v>3835</v>
      </c>
      <c r="E2585" s="13">
        <v>42453</v>
      </c>
      <c r="F2585" s="13">
        <v>42725</v>
      </c>
      <c r="G2585" s="13">
        <v>42460</v>
      </c>
      <c r="H2585" s="6" t="s">
        <v>7944</v>
      </c>
      <c r="I2585" s="6" t="s">
        <v>8057</v>
      </c>
      <c r="J2585" s="14">
        <v>0.1162</v>
      </c>
      <c r="K2585" s="14">
        <v>0.17899999999999999</v>
      </c>
      <c r="L2585" s="15">
        <f t="shared" si="160"/>
        <v>-6.2799999999999995E-2</v>
      </c>
      <c r="M2585" s="11">
        <f t="shared" si="161"/>
        <v>0</v>
      </c>
      <c r="N2585" s="11">
        <f>VLOOKUP(E2585,Nasdaq!$A$2:$F$3174,5,1)</f>
        <v>4773.5</v>
      </c>
      <c r="O2585" s="11">
        <f>VLOOKUP(F2585,Nasdaq!$A$2:$F$3174,5,1)</f>
        <v>5471.4301759999998</v>
      </c>
      <c r="P2585" s="11">
        <f t="shared" si="162"/>
        <v>272</v>
      </c>
      <c r="Q2585" s="15">
        <f t="shared" si="163"/>
        <v>0.87244219657845168</v>
      </c>
    </row>
    <row r="2586" spans="1:17" ht="19.5" customHeight="1" x14ac:dyDescent="0.2">
      <c r="A2586" s="12">
        <v>163</v>
      </c>
      <c r="B2586" s="6" t="s">
        <v>821</v>
      </c>
      <c r="C2586" s="12">
        <v>2554</v>
      </c>
      <c r="D2586" s="6" t="s">
        <v>3134</v>
      </c>
      <c r="E2586" s="13">
        <v>42670</v>
      </c>
      <c r="F2586" s="13">
        <v>42957</v>
      </c>
      <c r="G2586" s="13">
        <v>42670</v>
      </c>
      <c r="H2586" s="6" t="s">
        <v>7947</v>
      </c>
      <c r="I2586" s="6" t="s">
        <v>8079</v>
      </c>
      <c r="J2586" s="14">
        <v>-0.1709</v>
      </c>
      <c r="K2586" s="14">
        <v>0.21079999999999999</v>
      </c>
      <c r="L2586" s="15">
        <f t="shared" si="160"/>
        <v>-0.38169999999999998</v>
      </c>
      <c r="M2586" s="11">
        <f t="shared" si="161"/>
        <v>0</v>
      </c>
      <c r="N2586" s="11">
        <f>VLOOKUP(E2586,Nasdaq!$A$2:$F$3174,5,1)</f>
        <v>5215.9702150000003</v>
      </c>
      <c r="O2586" s="11">
        <f>VLOOKUP(F2586,Nasdaq!$A$2:$F$3174,5,1)</f>
        <v>6216.8701170000004</v>
      </c>
      <c r="P2586" s="11">
        <f t="shared" si="162"/>
        <v>287</v>
      </c>
      <c r="Q2586" s="15">
        <f t="shared" si="163"/>
        <v>0.83900400964153943</v>
      </c>
    </row>
    <row r="2587" spans="1:17" ht="19.5" customHeight="1" x14ac:dyDescent="0.2">
      <c r="A2587" s="12">
        <v>7747</v>
      </c>
      <c r="B2587" s="6" t="s">
        <v>822</v>
      </c>
      <c r="C2587" s="12">
        <v>3622</v>
      </c>
      <c r="D2587" s="6" t="s">
        <v>3836</v>
      </c>
      <c r="E2587" s="13">
        <v>43392</v>
      </c>
      <c r="F2587" s="13">
        <v>44415</v>
      </c>
      <c r="H2587" s="6" t="s">
        <v>7947</v>
      </c>
      <c r="I2587" s="6" t="s">
        <v>8083</v>
      </c>
      <c r="J2587" s="14">
        <v>-0.19469999999999998</v>
      </c>
      <c r="K2587" s="14">
        <v>0.13539999999999999</v>
      </c>
      <c r="L2587" s="15">
        <f t="shared" si="160"/>
        <v>-0.33009999999999995</v>
      </c>
      <c r="M2587" s="11">
        <f t="shared" si="161"/>
        <v>0</v>
      </c>
      <c r="N2587" s="11">
        <f>VLOOKUP(E2587,Nasdaq!$A$2:$F$3174,5,1)</f>
        <v>7449.0297849999997</v>
      </c>
      <c r="O2587" s="11">
        <f>VLOOKUP(F2587,Nasdaq!$A$2:$F$3174,5,1)</f>
        <v>11010.980469</v>
      </c>
      <c r="P2587" s="11">
        <f t="shared" si="162"/>
        <v>1023</v>
      </c>
      <c r="Q2587" s="15">
        <f t="shared" si="163"/>
        <v>0.67650992592437398</v>
      </c>
    </row>
    <row r="2588" spans="1:17" ht="19.5" customHeight="1" x14ac:dyDescent="0.2">
      <c r="A2588" s="12">
        <v>7747</v>
      </c>
      <c r="B2588" s="6" t="s">
        <v>822</v>
      </c>
      <c r="C2588" s="12">
        <v>4901</v>
      </c>
      <c r="D2588" s="6" t="s">
        <v>3837</v>
      </c>
      <c r="E2588" s="13">
        <v>43550</v>
      </c>
      <c r="F2588" s="13">
        <v>44415</v>
      </c>
      <c r="G2588" s="13">
        <v>43713</v>
      </c>
      <c r="H2588" s="6" t="s">
        <v>7947</v>
      </c>
      <c r="I2588" s="6" t="s">
        <v>8083</v>
      </c>
      <c r="J2588" s="14">
        <v>-0.21719999999999998</v>
      </c>
      <c r="K2588" s="14">
        <v>0.1583</v>
      </c>
      <c r="L2588" s="15">
        <f t="shared" si="160"/>
        <v>-0.37549999999999994</v>
      </c>
      <c r="M2588" s="11">
        <f t="shared" si="161"/>
        <v>0</v>
      </c>
      <c r="N2588" s="11">
        <f>VLOOKUP(E2588,Nasdaq!$A$2:$F$3174,5,1)</f>
        <v>7691.5200199999999</v>
      </c>
      <c r="O2588" s="11">
        <f>VLOOKUP(F2588,Nasdaq!$A$2:$F$3174,5,1)</f>
        <v>11010.980469</v>
      </c>
      <c r="P2588" s="11">
        <f t="shared" si="162"/>
        <v>865</v>
      </c>
      <c r="Q2588" s="15">
        <f t="shared" si="163"/>
        <v>0.69853259497913878</v>
      </c>
    </row>
    <row r="2589" spans="1:17" ht="19.5" customHeight="1" x14ac:dyDescent="0.2">
      <c r="A2589" s="12">
        <v>7747</v>
      </c>
      <c r="B2589" s="6" t="s">
        <v>822</v>
      </c>
      <c r="C2589" s="12">
        <v>4593</v>
      </c>
      <c r="D2589" s="6" t="s">
        <v>3838</v>
      </c>
      <c r="E2589" s="13">
        <v>43843</v>
      </c>
      <c r="F2589" s="13">
        <v>44415</v>
      </c>
      <c r="H2589" s="6" t="s">
        <v>7947</v>
      </c>
      <c r="I2589" s="6" t="s">
        <v>8087</v>
      </c>
      <c r="J2589" s="14">
        <v>-0.6109</v>
      </c>
      <c r="K2589" s="14">
        <v>5.8400000000000001E-2</v>
      </c>
      <c r="L2589" s="15">
        <f t="shared" si="160"/>
        <v>-0.66930000000000001</v>
      </c>
      <c r="M2589" s="11">
        <f t="shared" si="161"/>
        <v>0</v>
      </c>
      <c r="N2589" s="11">
        <f>VLOOKUP(E2589,Nasdaq!$A$2:$F$3174,5,1)</f>
        <v>9273.9296880000002</v>
      </c>
      <c r="O2589" s="11">
        <f>VLOOKUP(F2589,Nasdaq!$A$2:$F$3174,5,1)</f>
        <v>11010.980469</v>
      </c>
      <c r="P2589" s="11">
        <f t="shared" si="162"/>
        <v>572</v>
      </c>
      <c r="Q2589" s="15">
        <f t="shared" si="163"/>
        <v>0.84224446136578479</v>
      </c>
    </row>
    <row r="2590" spans="1:17" ht="19.5" customHeight="1" x14ac:dyDescent="0.2">
      <c r="A2590" s="12">
        <v>5720</v>
      </c>
      <c r="B2590" s="6" t="s">
        <v>823</v>
      </c>
      <c r="C2590" s="12">
        <v>44495</v>
      </c>
      <c r="D2590" s="6" t="s">
        <v>3839</v>
      </c>
      <c r="E2590" s="13">
        <v>43396</v>
      </c>
      <c r="F2590" s="13">
        <v>44415</v>
      </c>
      <c r="H2590" s="6" t="s">
        <v>7946</v>
      </c>
      <c r="I2590" s="6" t="s">
        <v>8008</v>
      </c>
      <c r="J2590" s="14">
        <v>0.18789999999999998</v>
      </c>
      <c r="K2590" s="14">
        <v>0.1424</v>
      </c>
      <c r="L2590" s="15">
        <f t="shared" si="160"/>
        <v>4.5499999999999985E-2</v>
      </c>
      <c r="M2590" s="11">
        <f t="shared" si="161"/>
        <v>1</v>
      </c>
      <c r="N2590" s="11">
        <f>VLOOKUP(E2590,Nasdaq!$A$2:$F$3174,5,1)</f>
        <v>7437.5400390000004</v>
      </c>
      <c r="O2590" s="11">
        <f>VLOOKUP(F2590,Nasdaq!$A$2:$F$3174,5,1)</f>
        <v>11010.980469</v>
      </c>
      <c r="P2590" s="11">
        <f t="shared" si="162"/>
        <v>1019</v>
      </c>
      <c r="Q2590" s="15">
        <f t="shared" si="163"/>
        <v>0.67546644967510949</v>
      </c>
    </row>
    <row r="2591" spans="1:17" ht="19.5" customHeight="1" x14ac:dyDescent="0.2">
      <c r="A2591" s="12">
        <v>5720</v>
      </c>
      <c r="B2591" s="6" t="s">
        <v>823</v>
      </c>
      <c r="C2591" s="12">
        <v>44492</v>
      </c>
      <c r="D2591" s="6" t="s">
        <v>3840</v>
      </c>
      <c r="E2591" s="13">
        <v>43396</v>
      </c>
      <c r="F2591" s="13">
        <v>44415</v>
      </c>
      <c r="H2591" s="6" t="s">
        <v>7946</v>
      </c>
      <c r="I2591" s="6" t="s">
        <v>8008</v>
      </c>
      <c r="J2591" s="14">
        <v>0.18579999999999999</v>
      </c>
      <c r="K2591" s="14">
        <v>0.1424</v>
      </c>
      <c r="L2591" s="15">
        <f t="shared" si="160"/>
        <v>4.3399999999999994E-2</v>
      </c>
      <c r="M2591" s="11">
        <f t="shared" si="161"/>
        <v>1</v>
      </c>
      <c r="N2591" s="11">
        <f>VLOOKUP(E2591,Nasdaq!$A$2:$F$3174,5,1)</f>
        <v>7437.5400390000004</v>
      </c>
      <c r="O2591" s="11">
        <f>VLOOKUP(F2591,Nasdaq!$A$2:$F$3174,5,1)</f>
        <v>11010.980469</v>
      </c>
      <c r="P2591" s="11">
        <f t="shared" si="162"/>
        <v>1019</v>
      </c>
      <c r="Q2591" s="15">
        <f t="shared" si="163"/>
        <v>0.67546644967510949</v>
      </c>
    </row>
    <row r="2592" spans="1:17" ht="19.5" customHeight="1" x14ac:dyDescent="0.2">
      <c r="A2592" s="12">
        <v>5720</v>
      </c>
      <c r="B2592" s="6" t="s">
        <v>823</v>
      </c>
      <c r="C2592" s="12">
        <v>44491</v>
      </c>
      <c r="D2592" s="6" t="s">
        <v>3841</v>
      </c>
      <c r="E2592" s="13">
        <v>43396</v>
      </c>
      <c r="F2592" s="13">
        <v>44415</v>
      </c>
      <c r="H2592" s="6" t="s">
        <v>7946</v>
      </c>
      <c r="I2592" s="6" t="s">
        <v>8008</v>
      </c>
      <c r="J2592" s="14">
        <v>0.16010000000000002</v>
      </c>
      <c r="K2592" s="14">
        <v>0.1424</v>
      </c>
      <c r="L2592" s="15">
        <f t="shared" si="160"/>
        <v>1.7700000000000021E-2</v>
      </c>
      <c r="M2592" s="11">
        <f t="shared" si="161"/>
        <v>1</v>
      </c>
      <c r="N2592" s="11">
        <f>VLOOKUP(E2592,Nasdaq!$A$2:$F$3174,5,1)</f>
        <v>7437.5400390000004</v>
      </c>
      <c r="O2592" s="11">
        <f>VLOOKUP(F2592,Nasdaq!$A$2:$F$3174,5,1)</f>
        <v>11010.980469</v>
      </c>
      <c r="P2592" s="11">
        <f t="shared" si="162"/>
        <v>1019</v>
      </c>
      <c r="Q2592" s="15">
        <f t="shared" si="163"/>
        <v>0.67546644967510949</v>
      </c>
    </row>
    <row r="2593" spans="1:17" ht="19.5" customHeight="1" x14ac:dyDescent="0.2">
      <c r="A2593" s="12">
        <v>5720</v>
      </c>
      <c r="B2593" s="6" t="s">
        <v>823</v>
      </c>
      <c r="C2593" s="12">
        <v>32149</v>
      </c>
      <c r="D2593" s="6" t="s">
        <v>3842</v>
      </c>
      <c r="E2593" s="13">
        <v>43396</v>
      </c>
      <c r="F2593" s="13">
        <v>44415</v>
      </c>
      <c r="H2593" s="6" t="s">
        <v>7947</v>
      </c>
      <c r="I2593" s="6" t="s">
        <v>8055</v>
      </c>
      <c r="J2593" s="14">
        <v>0.15390000000000001</v>
      </c>
      <c r="K2593" s="14">
        <v>0.1424</v>
      </c>
      <c r="L2593" s="15">
        <f t="shared" ref="L2593:L2656" si="164">J2593-K2593</f>
        <v>1.150000000000001E-2</v>
      </c>
      <c r="M2593" s="11">
        <f t="shared" ref="M2593:M2656" si="165">IF(L2593&gt;0,1,0)</f>
        <v>1</v>
      </c>
      <c r="N2593" s="11">
        <f>VLOOKUP(E2593,Nasdaq!$A$2:$F$3174,5,1)</f>
        <v>7437.5400390000004</v>
      </c>
      <c r="O2593" s="11">
        <f>VLOOKUP(F2593,Nasdaq!$A$2:$F$3174,5,1)</f>
        <v>11010.980469</v>
      </c>
      <c r="P2593" s="11">
        <f t="shared" ref="P2593:P2656" si="166">_xlfn.DAYS(F2593,E2593)</f>
        <v>1019</v>
      </c>
      <c r="Q2593" s="15">
        <f t="shared" ref="Q2593:Q2656" si="167">(O2593/N2593)^(1/P2593/365-1)</f>
        <v>0.67546644967510949</v>
      </c>
    </row>
    <row r="2594" spans="1:17" ht="19.5" customHeight="1" x14ac:dyDescent="0.2">
      <c r="A2594" s="12">
        <v>5720</v>
      </c>
      <c r="B2594" s="6" t="s">
        <v>823</v>
      </c>
      <c r="C2594" s="12">
        <v>44494</v>
      </c>
      <c r="D2594" s="6" t="s">
        <v>3843</v>
      </c>
      <c r="E2594" s="13">
        <v>43396</v>
      </c>
      <c r="F2594" s="13">
        <v>44415</v>
      </c>
      <c r="H2594" s="6" t="s">
        <v>7946</v>
      </c>
      <c r="I2594" s="6" t="s">
        <v>8008</v>
      </c>
      <c r="J2594" s="14">
        <v>0.14880000000000002</v>
      </c>
      <c r="K2594" s="14">
        <v>0.1424</v>
      </c>
      <c r="L2594" s="15">
        <f t="shared" si="164"/>
        <v>6.4000000000000168E-3</v>
      </c>
      <c r="M2594" s="11">
        <f t="shared" si="165"/>
        <v>1</v>
      </c>
      <c r="N2594" s="11">
        <f>VLOOKUP(E2594,Nasdaq!$A$2:$F$3174,5,1)</f>
        <v>7437.5400390000004</v>
      </c>
      <c r="O2594" s="11">
        <f>VLOOKUP(F2594,Nasdaq!$A$2:$F$3174,5,1)</f>
        <v>11010.980469</v>
      </c>
      <c r="P2594" s="11">
        <f t="shared" si="166"/>
        <v>1019</v>
      </c>
      <c r="Q2594" s="15">
        <f t="shared" si="167"/>
        <v>0.67546644967510949</v>
      </c>
    </row>
    <row r="2595" spans="1:17" ht="19.5" customHeight="1" x14ac:dyDescent="0.2">
      <c r="A2595" s="12">
        <v>5720</v>
      </c>
      <c r="B2595" s="6" t="s">
        <v>823</v>
      </c>
      <c r="C2595" s="12">
        <v>26416</v>
      </c>
      <c r="D2595" s="6" t="s">
        <v>3844</v>
      </c>
      <c r="E2595" s="13">
        <v>43396</v>
      </c>
      <c r="F2595" s="13">
        <v>44415</v>
      </c>
      <c r="H2595" s="6" t="s">
        <v>7946</v>
      </c>
      <c r="I2595" s="6" t="s">
        <v>8008</v>
      </c>
      <c r="J2595" s="14">
        <v>0.1308</v>
      </c>
      <c r="K2595" s="14">
        <v>0.1424</v>
      </c>
      <c r="L2595" s="15">
        <f t="shared" si="164"/>
        <v>-1.1599999999999999E-2</v>
      </c>
      <c r="M2595" s="11">
        <f t="shared" si="165"/>
        <v>0</v>
      </c>
      <c r="N2595" s="11">
        <f>VLOOKUP(E2595,Nasdaq!$A$2:$F$3174,5,1)</f>
        <v>7437.5400390000004</v>
      </c>
      <c r="O2595" s="11">
        <f>VLOOKUP(F2595,Nasdaq!$A$2:$F$3174,5,1)</f>
        <v>11010.980469</v>
      </c>
      <c r="P2595" s="11">
        <f t="shared" si="166"/>
        <v>1019</v>
      </c>
      <c r="Q2595" s="15">
        <f t="shared" si="167"/>
        <v>0.67546644967510949</v>
      </c>
    </row>
    <row r="2596" spans="1:17" ht="19.5" customHeight="1" x14ac:dyDescent="0.2">
      <c r="A2596" s="12">
        <v>5720</v>
      </c>
      <c r="B2596" s="6" t="s">
        <v>823</v>
      </c>
      <c r="C2596" s="12">
        <v>44493</v>
      </c>
      <c r="D2596" s="6" t="s">
        <v>3845</v>
      </c>
      <c r="E2596" s="13">
        <v>43396</v>
      </c>
      <c r="F2596" s="13">
        <v>44415</v>
      </c>
      <c r="H2596" s="6" t="s">
        <v>7946</v>
      </c>
      <c r="I2596" s="6" t="s">
        <v>8008</v>
      </c>
      <c r="J2596" s="14">
        <v>0.1103</v>
      </c>
      <c r="K2596" s="14">
        <v>0.1424</v>
      </c>
      <c r="L2596" s="15">
        <f t="shared" si="164"/>
        <v>-3.2100000000000004E-2</v>
      </c>
      <c r="M2596" s="11">
        <f t="shared" si="165"/>
        <v>0</v>
      </c>
      <c r="N2596" s="11">
        <f>VLOOKUP(E2596,Nasdaq!$A$2:$F$3174,5,1)</f>
        <v>7437.5400390000004</v>
      </c>
      <c r="O2596" s="11">
        <f>VLOOKUP(F2596,Nasdaq!$A$2:$F$3174,5,1)</f>
        <v>11010.980469</v>
      </c>
      <c r="P2596" s="11">
        <f t="shared" si="166"/>
        <v>1019</v>
      </c>
      <c r="Q2596" s="15">
        <f t="shared" si="167"/>
        <v>0.67546644967510949</v>
      </c>
    </row>
    <row r="2597" spans="1:17" ht="19.5" customHeight="1" x14ac:dyDescent="0.2">
      <c r="A2597" s="12">
        <v>5720</v>
      </c>
      <c r="B2597" s="6" t="s">
        <v>823</v>
      </c>
      <c r="C2597" s="12">
        <v>32422</v>
      </c>
      <c r="D2597" s="6" t="s">
        <v>3846</v>
      </c>
      <c r="E2597" s="13">
        <v>43396</v>
      </c>
      <c r="F2597" s="13">
        <v>44415</v>
      </c>
      <c r="H2597" s="6" t="s">
        <v>7946</v>
      </c>
      <c r="I2597" s="6" t="s">
        <v>8008</v>
      </c>
      <c r="J2597" s="14">
        <v>8.4399999999999989E-2</v>
      </c>
      <c r="K2597" s="14">
        <v>0.1424</v>
      </c>
      <c r="L2597" s="15">
        <f t="shared" si="164"/>
        <v>-5.800000000000001E-2</v>
      </c>
      <c r="M2597" s="11">
        <f t="shared" si="165"/>
        <v>0</v>
      </c>
      <c r="N2597" s="11">
        <f>VLOOKUP(E2597,Nasdaq!$A$2:$F$3174,5,1)</f>
        <v>7437.5400390000004</v>
      </c>
      <c r="O2597" s="11">
        <f>VLOOKUP(F2597,Nasdaq!$A$2:$F$3174,5,1)</f>
        <v>11010.980469</v>
      </c>
      <c r="P2597" s="11">
        <f t="shared" si="166"/>
        <v>1019</v>
      </c>
      <c r="Q2597" s="15">
        <f t="shared" si="167"/>
        <v>0.67546644967510949</v>
      </c>
    </row>
    <row r="2598" spans="1:17" ht="19.5" customHeight="1" x14ac:dyDescent="0.2">
      <c r="A2598" s="12">
        <v>6983</v>
      </c>
      <c r="B2598" s="6" t="s">
        <v>824</v>
      </c>
      <c r="C2598" s="12">
        <v>27435</v>
      </c>
      <c r="D2598" s="6" t="s">
        <v>3847</v>
      </c>
      <c r="E2598" s="13">
        <v>41757</v>
      </c>
      <c r="F2598" s="13">
        <v>44415</v>
      </c>
      <c r="H2598" s="6" t="s">
        <v>7949</v>
      </c>
      <c r="I2598" s="6" t="s">
        <v>8068</v>
      </c>
      <c r="J2598" s="14">
        <v>1.8600000000000002E-2</v>
      </c>
      <c r="K2598" s="14">
        <v>0.12029999999999999</v>
      </c>
      <c r="L2598" s="15">
        <f t="shared" si="164"/>
        <v>-0.10169999999999998</v>
      </c>
      <c r="M2598" s="11">
        <f t="shared" si="165"/>
        <v>0</v>
      </c>
      <c r="N2598" s="11">
        <f>VLOOKUP(E2598,Nasdaq!$A$2:$F$3174,5,1)</f>
        <v>4074.3999020000001</v>
      </c>
      <c r="O2598" s="11">
        <f>VLOOKUP(F2598,Nasdaq!$A$2:$F$3174,5,1)</f>
        <v>11010.980469</v>
      </c>
      <c r="P2598" s="11">
        <f t="shared" si="166"/>
        <v>2658</v>
      </c>
      <c r="Q2598" s="15">
        <f t="shared" si="167"/>
        <v>0.37003099666403405</v>
      </c>
    </row>
    <row r="2599" spans="1:17" ht="19.5" customHeight="1" x14ac:dyDescent="0.2">
      <c r="A2599" s="12">
        <v>6907</v>
      </c>
      <c r="B2599" s="6" t="s">
        <v>825</v>
      </c>
      <c r="C2599" s="12">
        <v>9112</v>
      </c>
      <c r="D2599" s="6" t="s">
        <v>2771</v>
      </c>
      <c r="E2599" s="13">
        <v>42513</v>
      </c>
      <c r="F2599" s="13">
        <v>44415</v>
      </c>
      <c r="H2599" s="6" t="s">
        <v>7951</v>
      </c>
      <c r="I2599" s="6" t="s">
        <v>8018</v>
      </c>
      <c r="J2599" s="14">
        <v>3.56E-2</v>
      </c>
      <c r="K2599" s="14">
        <v>0.1472</v>
      </c>
      <c r="L2599" s="15">
        <f t="shared" si="164"/>
        <v>-0.1116</v>
      </c>
      <c r="M2599" s="11">
        <f t="shared" si="165"/>
        <v>0</v>
      </c>
      <c r="N2599" s="11">
        <f>VLOOKUP(E2599,Nasdaq!$A$2:$F$3174,5,1)</f>
        <v>4765.7797849999997</v>
      </c>
      <c r="O2599" s="11">
        <f>VLOOKUP(F2599,Nasdaq!$A$2:$F$3174,5,1)</f>
        <v>11010.980469</v>
      </c>
      <c r="P2599" s="11">
        <f t="shared" si="166"/>
        <v>1902</v>
      </c>
      <c r="Q2599" s="15">
        <f t="shared" si="167"/>
        <v>0.43282117766521644</v>
      </c>
    </row>
    <row r="2600" spans="1:17" ht="19.5" customHeight="1" x14ac:dyDescent="0.2">
      <c r="A2600" s="12">
        <v>7935</v>
      </c>
      <c r="B2600" s="6" t="s">
        <v>826</v>
      </c>
      <c r="C2600" s="12">
        <v>12134</v>
      </c>
      <c r="D2600" s="6" t="s">
        <v>2705</v>
      </c>
      <c r="E2600" s="13">
        <v>43278</v>
      </c>
      <c r="F2600" s="13">
        <v>44415</v>
      </c>
      <c r="H2600" s="6" t="s">
        <v>7947</v>
      </c>
      <c r="I2600" s="6" t="s">
        <v>8066</v>
      </c>
      <c r="J2600" s="14">
        <v>-0.38090000000000002</v>
      </c>
      <c r="K2600" s="14">
        <v>0.13070000000000001</v>
      </c>
      <c r="L2600" s="15">
        <f t="shared" si="164"/>
        <v>-0.51160000000000005</v>
      </c>
      <c r="M2600" s="11">
        <f t="shared" si="165"/>
        <v>0</v>
      </c>
      <c r="N2600" s="11">
        <f>VLOOKUP(E2600,Nasdaq!$A$2:$F$3174,5,1)</f>
        <v>7445.080078</v>
      </c>
      <c r="O2600" s="11">
        <f>VLOOKUP(F2600,Nasdaq!$A$2:$F$3174,5,1)</f>
        <v>11010.980469</v>
      </c>
      <c r="P2600" s="11">
        <f t="shared" si="166"/>
        <v>1137</v>
      </c>
      <c r="Q2600" s="15">
        <f t="shared" si="167"/>
        <v>0.6761511492543868</v>
      </c>
    </row>
    <row r="2601" spans="1:17" ht="19.5" customHeight="1" x14ac:dyDescent="0.2">
      <c r="A2601" s="12">
        <v>7899</v>
      </c>
      <c r="B2601" s="6" t="s">
        <v>827</v>
      </c>
      <c r="C2601" s="12">
        <v>861</v>
      </c>
      <c r="D2601" s="6" t="s">
        <v>3848</v>
      </c>
      <c r="E2601" s="13">
        <v>43545</v>
      </c>
      <c r="F2601" s="13">
        <v>44415</v>
      </c>
      <c r="H2601" s="6" t="s">
        <v>7946</v>
      </c>
      <c r="I2601" s="6" t="s">
        <v>7956</v>
      </c>
      <c r="J2601" s="14">
        <v>5.91E-2</v>
      </c>
      <c r="K2601" s="14">
        <v>0.14610000000000001</v>
      </c>
      <c r="L2601" s="15">
        <f t="shared" si="164"/>
        <v>-8.7000000000000008E-2</v>
      </c>
      <c r="M2601" s="11">
        <f t="shared" si="165"/>
        <v>0</v>
      </c>
      <c r="N2601" s="11">
        <f>VLOOKUP(E2601,Nasdaq!$A$2:$F$3174,5,1)</f>
        <v>7838.9599609999996</v>
      </c>
      <c r="O2601" s="11">
        <f>VLOOKUP(F2601,Nasdaq!$A$2:$F$3174,5,1)</f>
        <v>11010.980469</v>
      </c>
      <c r="P2601" s="11">
        <f t="shared" si="166"/>
        <v>870</v>
      </c>
      <c r="Q2601" s="15">
        <f t="shared" si="167"/>
        <v>0.71192282748724611</v>
      </c>
    </row>
    <row r="2602" spans="1:17" ht="19.5" customHeight="1" x14ac:dyDescent="0.2">
      <c r="A2602" s="12">
        <v>6259</v>
      </c>
      <c r="B2602" s="6" t="s">
        <v>828</v>
      </c>
      <c r="C2602" s="12">
        <v>22919</v>
      </c>
      <c r="D2602" s="6" t="s">
        <v>3849</v>
      </c>
      <c r="E2602" s="13">
        <v>40616</v>
      </c>
      <c r="F2602" s="13">
        <v>43670</v>
      </c>
      <c r="H2602" s="6" t="s">
        <v>7948</v>
      </c>
      <c r="I2602" s="6" t="s">
        <v>7959</v>
      </c>
      <c r="J2602" s="14">
        <v>-0.16020000000000001</v>
      </c>
      <c r="K2602" s="14">
        <v>0.12970000000000001</v>
      </c>
      <c r="L2602" s="15">
        <f t="shared" si="164"/>
        <v>-0.28990000000000005</v>
      </c>
      <c r="M2602" s="11">
        <f t="shared" si="165"/>
        <v>0</v>
      </c>
      <c r="N2602" s="11">
        <f>VLOOKUP(E2602,Nasdaq!$A$2:$F$3174,5,1)</f>
        <v>2700.969971</v>
      </c>
      <c r="O2602" s="11">
        <f>VLOOKUP(F2602,Nasdaq!$A$2:$F$3174,5,1)</f>
        <v>8321.5</v>
      </c>
      <c r="P2602" s="11">
        <f t="shared" si="166"/>
        <v>3054</v>
      </c>
      <c r="Q2602" s="15">
        <f t="shared" si="167"/>
        <v>0.32457762392181361</v>
      </c>
    </row>
    <row r="2603" spans="1:17" ht="19.5" customHeight="1" x14ac:dyDescent="0.2">
      <c r="A2603" s="12">
        <v>6752</v>
      </c>
      <c r="B2603" s="6" t="s">
        <v>5982</v>
      </c>
      <c r="C2603" s="12">
        <v>21451</v>
      </c>
      <c r="D2603" s="6" t="s">
        <v>6662</v>
      </c>
      <c r="E2603" s="13">
        <v>43192</v>
      </c>
      <c r="F2603" s="13">
        <v>44415</v>
      </c>
      <c r="H2603" s="6" t="s">
        <v>7947</v>
      </c>
      <c r="I2603" s="6" t="s">
        <v>7957</v>
      </c>
      <c r="J2603" s="14">
        <v>-0.53210000000000002</v>
      </c>
      <c r="K2603" s="14">
        <v>0.1404</v>
      </c>
      <c r="L2603" s="15">
        <f t="shared" si="164"/>
        <v>-0.67249999999999999</v>
      </c>
      <c r="M2603" s="11">
        <f t="shared" si="165"/>
        <v>0</v>
      </c>
      <c r="N2603" s="11">
        <f>VLOOKUP(E2603,Nasdaq!$A$2:$F$3174,5,1)</f>
        <v>6870.1201170000004</v>
      </c>
      <c r="O2603" s="11">
        <f>VLOOKUP(F2603,Nasdaq!$A$2:$F$3174,5,1)</f>
        <v>11010.980469</v>
      </c>
      <c r="P2603" s="11">
        <f t="shared" si="166"/>
        <v>1223</v>
      </c>
      <c r="Q2603" s="15">
        <f t="shared" si="167"/>
        <v>0.62393420786561016</v>
      </c>
    </row>
    <row r="2604" spans="1:17" ht="19.5" customHeight="1" x14ac:dyDescent="0.2">
      <c r="A2604" s="12">
        <v>6323</v>
      </c>
      <c r="B2604" s="6" t="s">
        <v>829</v>
      </c>
      <c r="C2604" s="12">
        <v>41787</v>
      </c>
      <c r="D2604" s="6" t="s">
        <v>3631</v>
      </c>
      <c r="E2604" s="13">
        <v>43172</v>
      </c>
      <c r="F2604" s="13">
        <v>44415</v>
      </c>
      <c r="H2604" s="6" t="s">
        <v>7946</v>
      </c>
      <c r="I2604" s="6" t="s">
        <v>8098</v>
      </c>
      <c r="J2604" s="14">
        <v>-0.57340000000000002</v>
      </c>
      <c r="K2604" s="14">
        <v>0.10550000000000001</v>
      </c>
      <c r="L2604" s="15">
        <f t="shared" si="164"/>
        <v>-0.67890000000000006</v>
      </c>
      <c r="M2604" s="11">
        <f t="shared" si="165"/>
        <v>0</v>
      </c>
      <c r="N2604" s="11">
        <f>VLOOKUP(E2604,Nasdaq!$A$2:$F$3174,5,1)</f>
        <v>7511.0097660000001</v>
      </c>
      <c r="O2604" s="11">
        <f>VLOOKUP(F2604,Nasdaq!$A$2:$F$3174,5,1)</f>
        <v>11010.980469</v>
      </c>
      <c r="P2604" s="11">
        <f t="shared" si="166"/>
        <v>1243</v>
      </c>
      <c r="Q2604" s="15">
        <f t="shared" si="167"/>
        <v>0.68213871779118473</v>
      </c>
    </row>
    <row r="2605" spans="1:17" ht="19.5" customHeight="1" x14ac:dyDescent="0.2">
      <c r="A2605" s="12">
        <v>5945</v>
      </c>
      <c r="B2605" s="6" t="s">
        <v>830</v>
      </c>
      <c r="C2605" s="12">
        <v>12797</v>
      </c>
      <c r="D2605" s="6" t="s">
        <v>3850</v>
      </c>
      <c r="E2605" s="13">
        <v>42615</v>
      </c>
      <c r="F2605" s="13">
        <v>44415</v>
      </c>
      <c r="H2605" s="6" t="s">
        <v>7946</v>
      </c>
      <c r="I2605" s="6" t="s">
        <v>8095</v>
      </c>
      <c r="J2605" s="14">
        <v>-6.0700000000000004E-2</v>
      </c>
      <c r="K2605" s="14">
        <v>0.1384</v>
      </c>
      <c r="L2605" s="15">
        <f t="shared" si="164"/>
        <v>-0.1991</v>
      </c>
      <c r="M2605" s="11">
        <f t="shared" si="165"/>
        <v>0</v>
      </c>
      <c r="N2605" s="11">
        <f>VLOOKUP(E2605,Nasdaq!$A$2:$F$3174,5,1)</f>
        <v>5249.8999020000001</v>
      </c>
      <c r="O2605" s="11">
        <f>VLOOKUP(F2605,Nasdaq!$A$2:$F$3174,5,1)</f>
        <v>11010.980469</v>
      </c>
      <c r="P2605" s="11">
        <f t="shared" si="166"/>
        <v>1800</v>
      </c>
      <c r="Q2605" s="15">
        <f t="shared" si="167"/>
        <v>0.47678822384424346</v>
      </c>
    </row>
    <row r="2606" spans="1:17" ht="19.5" customHeight="1" x14ac:dyDescent="0.2">
      <c r="A2606" s="12">
        <v>4421</v>
      </c>
      <c r="B2606" s="6" t="s">
        <v>831</v>
      </c>
      <c r="C2606" s="12">
        <v>37438</v>
      </c>
      <c r="D2606" s="6" t="s">
        <v>3851</v>
      </c>
      <c r="E2606" s="13">
        <v>42838</v>
      </c>
      <c r="F2606" s="13">
        <v>44415</v>
      </c>
      <c r="H2606" s="6" t="s">
        <v>7947</v>
      </c>
      <c r="I2606" s="6" t="s">
        <v>7989</v>
      </c>
      <c r="J2606" s="14">
        <v>-2.81E-2</v>
      </c>
      <c r="K2606" s="14">
        <v>0.13849999999999998</v>
      </c>
      <c r="L2606" s="15">
        <f t="shared" si="164"/>
        <v>-0.16659999999999997</v>
      </c>
      <c r="M2606" s="11">
        <f t="shared" si="165"/>
        <v>0</v>
      </c>
      <c r="N2606" s="11">
        <f>VLOOKUP(E2606,Nasdaq!$A$2:$F$3174,5,1)</f>
        <v>5805.1499020000001</v>
      </c>
      <c r="O2606" s="11">
        <f>VLOOKUP(F2606,Nasdaq!$A$2:$F$3174,5,1)</f>
        <v>11010.980469</v>
      </c>
      <c r="P2606" s="11">
        <f t="shared" si="166"/>
        <v>1577</v>
      </c>
      <c r="Q2606" s="15">
        <f t="shared" si="167"/>
        <v>0.52721520798518806</v>
      </c>
    </row>
    <row r="2607" spans="1:17" ht="19.5" customHeight="1" x14ac:dyDescent="0.2">
      <c r="A2607" s="12">
        <v>7281</v>
      </c>
      <c r="B2607" s="6" t="s">
        <v>832</v>
      </c>
      <c r="C2607" s="12">
        <v>4276</v>
      </c>
      <c r="D2607" s="6" t="s">
        <v>3852</v>
      </c>
      <c r="E2607" s="13">
        <v>42905</v>
      </c>
      <c r="F2607" s="13">
        <v>43144</v>
      </c>
      <c r="G2607" s="13">
        <v>42905</v>
      </c>
      <c r="H2607" s="6" t="s">
        <v>7946</v>
      </c>
      <c r="I2607" s="6" t="s">
        <v>8005</v>
      </c>
      <c r="J2607" s="14">
        <v>0.94739999999999991</v>
      </c>
      <c r="K2607" s="14">
        <v>0.1547</v>
      </c>
      <c r="L2607" s="15">
        <f t="shared" si="164"/>
        <v>0.79269999999999996</v>
      </c>
      <c r="M2607" s="11">
        <f t="shared" si="165"/>
        <v>1</v>
      </c>
      <c r="N2607" s="11">
        <f>VLOOKUP(E2607,Nasdaq!$A$2:$F$3174,5,1)</f>
        <v>6239.0097660000001</v>
      </c>
      <c r="O2607" s="11">
        <f>VLOOKUP(F2607,Nasdaq!$A$2:$F$3174,5,1)</f>
        <v>7013.5097660000001</v>
      </c>
      <c r="P2607" s="11">
        <f t="shared" si="166"/>
        <v>239</v>
      </c>
      <c r="Q2607" s="15">
        <f t="shared" si="167"/>
        <v>0.88957146181512903</v>
      </c>
    </row>
    <row r="2608" spans="1:17" ht="19.5" customHeight="1" x14ac:dyDescent="0.2">
      <c r="A2608" s="12">
        <v>5334</v>
      </c>
      <c r="B2608" s="6" t="s">
        <v>833</v>
      </c>
      <c r="C2608" s="12">
        <v>1518</v>
      </c>
      <c r="D2608" s="6" t="s">
        <v>2758</v>
      </c>
      <c r="E2608" s="13">
        <v>42426</v>
      </c>
      <c r="F2608" s="13">
        <v>43511</v>
      </c>
      <c r="G2608" s="13">
        <v>42426</v>
      </c>
      <c r="H2608" s="6" t="s">
        <v>7944</v>
      </c>
      <c r="I2608" s="6" t="s">
        <v>8067</v>
      </c>
      <c r="J2608" s="14">
        <v>1.3999999999999999E-2</v>
      </c>
      <c r="K2608" s="14">
        <v>0.14960000000000001</v>
      </c>
      <c r="L2608" s="15">
        <f t="shared" si="164"/>
        <v>-0.1356</v>
      </c>
      <c r="M2608" s="11">
        <f t="shared" si="165"/>
        <v>0</v>
      </c>
      <c r="N2608" s="11">
        <f>VLOOKUP(E2608,Nasdaq!$A$2:$F$3174,5,1)</f>
        <v>4590.4702150000003</v>
      </c>
      <c r="O2608" s="11">
        <f>VLOOKUP(F2608,Nasdaq!$A$2:$F$3174,5,1)</f>
        <v>7472.4101559999999</v>
      </c>
      <c r="P2608" s="11">
        <f t="shared" si="166"/>
        <v>1085</v>
      </c>
      <c r="Q2608" s="15">
        <f t="shared" si="167"/>
        <v>0.61432332632833708</v>
      </c>
    </row>
    <row r="2609" spans="1:17" ht="19.5" customHeight="1" x14ac:dyDescent="0.2">
      <c r="A2609" s="12">
        <v>5334</v>
      </c>
      <c r="B2609" s="6" t="s">
        <v>833</v>
      </c>
      <c r="C2609" s="12">
        <v>20590</v>
      </c>
      <c r="D2609" s="6" t="s">
        <v>3853</v>
      </c>
      <c r="E2609" s="13">
        <v>43236</v>
      </c>
      <c r="F2609" s="13">
        <v>44415</v>
      </c>
      <c r="G2609" s="13">
        <v>43409</v>
      </c>
      <c r="H2609" s="6" t="s">
        <v>7951</v>
      </c>
      <c r="I2609" s="6" t="s">
        <v>8151</v>
      </c>
      <c r="J2609" s="14">
        <v>-0.3674</v>
      </c>
      <c r="K2609" s="14">
        <v>0.12039999999999999</v>
      </c>
      <c r="L2609" s="15">
        <f t="shared" si="164"/>
        <v>-0.48780000000000001</v>
      </c>
      <c r="M2609" s="11">
        <f t="shared" si="165"/>
        <v>0</v>
      </c>
      <c r="N2609" s="11">
        <f>VLOOKUP(E2609,Nasdaq!$A$2:$F$3174,5,1)</f>
        <v>7398.2998049999997</v>
      </c>
      <c r="O2609" s="11">
        <f>VLOOKUP(F2609,Nasdaq!$A$2:$F$3174,5,1)</f>
        <v>11010.980469</v>
      </c>
      <c r="P2609" s="11">
        <f t="shared" si="166"/>
        <v>1179</v>
      </c>
      <c r="Q2609" s="15">
        <f t="shared" si="167"/>
        <v>0.67190262139587009</v>
      </c>
    </row>
    <row r="2610" spans="1:17" ht="19.5" customHeight="1" x14ac:dyDescent="0.2">
      <c r="A2610" s="12">
        <v>7245</v>
      </c>
      <c r="B2610" s="6" t="s">
        <v>5998</v>
      </c>
      <c r="C2610" s="12">
        <v>1862</v>
      </c>
      <c r="D2610" s="6" t="s">
        <v>4124</v>
      </c>
      <c r="E2610" s="13">
        <v>39853</v>
      </c>
      <c r="F2610" s="13">
        <v>40245</v>
      </c>
      <c r="H2610" s="6" t="s">
        <v>7946</v>
      </c>
      <c r="I2610" s="6" t="s">
        <v>8005</v>
      </c>
      <c r="J2610" s="14">
        <v>0.35100000000000003</v>
      </c>
      <c r="K2610" s="14">
        <v>0.31519999999999998</v>
      </c>
      <c r="L2610" s="15">
        <f t="shared" si="164"/>
        <v>3.5800000000000054E-2</v>
      </c>
      <c r="M2610" s="11">
        <f t="shared" si="165"/>
        <v>1</v>
      </c>
      <c r="N2610" s="11">
        <f>VLOOKUP(E2610,Nasdaq!$A$2:$F$3174,5,1)</f>
        <v>1591.5600589999999</v>
      </c>
      <c r="O2610" s="11">
        <f>VLOOKUP(F2610,Nasdaq!$A$2:$F$3174,5,1)</f>
        <v>2332.209961</v>
      </c>
      <c r="P2610" s="11">
        <f t="shared" si="166"/>
        <v>392</v>
      </c>
      <c r="Q2610" s="15">
        <f t="shared" si="167"/>
        <v>0.68242754123911975</v>
      </c>
    </row>
    <row r="2611" spans="1:17" ht="19.5" customHeight="1" x14ac:dyDescent="0.2">
      <c r="A2611" s="12">
        <v>6967</v>
      </c>
      <c r="B2611" s="6" t="s">
        <v>834</v>
      </c>
      <c r="C2611" s="12">
        <v>40956</v>
      </c>
      <c r="D2611" s="6" t="s">
        <v>3854</v>
      </c>
      <c r="E2611" s="13">
        <v>41310</v>
      </c>
      <c r="F2611" s="13">
        <v>44415</v>
      </c>
      <c r="H2611" s="6" t="s">
        <v>7950</v>
      </c>
      <c r="I2611" s="6" t="s">
        <v>8034</v>
      </c>
      <c r="J2611" s="14">
        <v>-0.24840000000000001</v>
      </c>
      <c r="K2611" s="14">
        <v>0.1353</v>
      </c>
      <c r="L2611" s="15">
        <f t="shared" si="164"/>
        <v>-0.38370000000000004</v>
      </c>
      <c r="M2611" s="11">
        <f t="shared" si="165"/>
        <v>0</v>
      </c>
      <c r="N2611" s="11">
        <f>VLOOKUP(E2611,Nasdaq!$A$2:$F$3174,5,1)</f>
        <v>3171.580078</v>
      </c>
      <c r="O2611" s="11">
        <f>VLOOKUP(F2611,Nasdaq!$A$2:$F$3174,5,1)</f>
        <v>11010.980469</v>
      </c>
      <c r="P2611" s="11">
        <f t="shared" si="166"/>
        <v>3105</v>
      </c>
      <c r="Q2611" s="15">
        <f t="shared" si="167"/>
        <v>0.28803825146070111</v>
      </c>
    </row>
    <row r="2612" spans="1:17" ht="19.5" customHeight="1" x14ac:dyDescent="0.2">
      <c r="A2612" s="12">
        <v>168</v>
      </c>
      <c r="B2612" s="6" t="s">
        <v>5886</v>
      </c>
      <c r="C2612" s="12">
        <v>44168</v>
      </c>
      <c r="D2612" s="6" t="s">
        <v>6663</v>
      </c>
      <c r="E2612" s="13">
        <v>42915</v>
      </c>
      <c r="F2612" s="13">
        <v>44415</v>
      </c>
      <c r="H2612" s="6" t="s">
        <v>7949</v>
      </c>
      <c r="I2612" s="6" t="s">
        <v>7966</v>
      </c>
      <c r="J2612" s="14">
        <v>0.1542</v>
      </c>
      <c r="K2612" s="14">
        <v>0.1331</v>
      </c>
      <c r="L2612" s="15">
        <f t="shared" si="164"/>
        <v>2.1100000000000008E-2</v>
      </c>
      <c r="M2612" s="11">
        <f t="shared" si="165"/>
        <v>1</v>
      </c>
      <c r="N2612" s="11">
        <f>VLOOKUP(E2612,Nasdaq!$A$2:$F$3174,5,1)</f>
        <v>6144.3500979999999</v>
      </c>
      <c r="O2612" s="11">
        <f>VLOOKUP(F2612,Nasdaq!$A$2:$F$3174,5,1)</f>
        <v>11010.980469</v>
      </c>
      <c r="P2612" s="11">
        <f t="shared" si="166"/>
        <v>1500</v>
      </c>
      <c r="Q2612" s="15">
        <f t="shared" si="167"/>
        <v>0.55802084674415631</v>
      </c>
    </row>
    <row r="2613" spans="1:17" ht="19.5" customHeight="1" x14ac:dyDescent="0.2">
      <c r="A2613" s="12">
        <v>5675</v>
      </c>
      <c r="B2613" s="6" t="s">
        <v>835</v>
      </c>
      <c r="C2613" s="12">
        <v>37059</v>
      </c>
      <c r="D2613" s="6" t="s">
        <v>3855</v>
      </c>
      <c r="E2613" s="13">
        <v>43005</v>
      </c>
      <c r="F2613" s="13">
        <v>44415</v>
      </c>
      <c r="H2613" s="6" t="s">
        <v>7944</v>
      </c>
      <c r="I2613" s="6" t="s">
        <v>8039</v>
      </c>
      <c r="J2613" s="14">
        <v>5.7099999999999998E-2</v>
      </c>
      <c r="K2613" s="14">
        <v>0.1293</v>
      </c>
      <c r="L2613" s="15">
        <f t="shared" si="164"/>
        <v>-7.22E-2</v>
      </c>
      <c r="M2613" s="11">
        <f t="shared" si="165"/>
        <v>0</v>
      </c>
      <c r="N2613" s="11">
        <f>VLOOKUP(E2613,Nasdaq!$A$2:$F$3174,5,1)</f>
        <v>6453.2597660000001</v>
      </c>
      <c r="O2613" s="11">
        <f>VLOOKUP(F2613,Nasdaq!$A$2:$F$3174,5,1)</f>
        <v>11010.980469</v>
      </c>
      <c r="P2613" s="11">
        <f t="shared" si="166"/>
        <v>1410</v>
      </c>
      <c r="Q2613" s="15">
        <f t="shared" si="167"/>
        <v>0.58607555284660906</v>
      </c>
    </row>
    <row r="2614" spans="1:17" ht="19.5" customHeight="1" x14ac:dyDescent="0.2">
      <c r="A2614" s="12">
        <v>5675</v>
      </c>
      <c r="B2614" s="6" t="s">
        <v>835</v>
      </c>
      <c r="C2614" s="12">
        <v>5196</v>
      </c>
      <c r="D2614" s="6" t="s">
        <v>2602</v>
      </c>
      <c r="E2614" s="13">
        <v>42086</v>
      </c>
      <c r="F2614" s="13">
        <v>43818</v>
      </c>
      <c r="G2614" s="13">
        <v>42086</v>
      </c>
      <c r="H2614" s="6" t="s">
        <v>7950</v>
      </c>
      <c r="I2614" s="6" t="s">
        <v>7985</v>
      </c>
      <c r="J2614" s="14">
        <v>-2.3E-2</v>
      </c>
      <c r="K2614" s="14">
        <v>0.11539999999999999</v>
      </c>
      <c r="L2614" s="15">
        <f t="shared" si="164"/>
        <v>-0.1384</v>
      </c>
      <c r="M2614" s="11">
        <f t="shared" si="165"/>
        <v>0</v>
      </c>
      <c r="N2614" s="11">
        <f>VLOOKUP(E2614,Nasdaq!$A$2:$F$3174,5,1)</f>
        <v>5010.9702150000003</v>
      </c>
      <c r="O2614" s="11">
        <f>VLOOKUP(F2614,Nasdaq!$A$2:$F$3174,5,1)</f>
        <v>8887.2197269999997</v>
      </c>
      <c r="P2614" s="11">
        <f t="shared" si="166"/>
        <v>1732</v>
      </c>
      <c r="Q2614" s="15">
        <f t="shared" si="167"/>
        <v>0.56384053851369453</v>
      </c>
    </row>
    <row r="2615" spans="1:17" ht="19.5" customHeight="1" x14ac:dyDescent="0.2">
      <c r="A2615" s="12">
        <v>5675</v>
      </c>
      <c r="B2615" s="6" t="s">
        <v>835</v>
      </c>
      <c r="C2615" s="12">
        <v>3361</v>
      </c>
      <c r="D2615" s="6" t="s">
        <v>3856</v>
      </c>
      <c r="E2615" s="13">
        <v>43685</v>
      </c>
      <c r="F2615" s="13">
        <v>44415</v>
      </c>
      <c r="H2615" s="6" t="s">
        <v>7944</v>
      </c>
      <c r="I2615" s="6" t="s">
        <v>7968</v>
      </c>
      <c r="J2615" s="14">
        <v>-0.28999999999999998</v>
      </c>
      <c r="K2615" s="14">
        <v>0.16500000000000001</v>
      </c>
      <c r="L2615" s="15">
        <f t="shared" si="164"/>
        <v>-0.45499999999999996</v>
      </c>
      <c r="M2615" s="11">
        <f t="shared" si="165"/>
        <v>0</v>
      </c>
      <c r="N2615" s="11">
        <f>VLOOKUP(E2615,Nasdaq!$A$2:$F$3174,5,1)</f>
        <v>8039.1601559999999</v>
      </c>
      <c r="O2615" s="11">
        <f>VLOOKUP(F2615,Nasdaq!$A$2:$F$3174,5,1)</f>
        <v>11010.980469</v>
      </c>
      <c r="P2615" s="11">
        <f t="shared" si="166"/>
        <v>730</v>
      </c>
      <c r="Q2615" s="15">
        <f t="shared" si="167"/>
        <v>0.73010479580780285</v>
      </c>
    </row>
    <row r="2616" spans="1:17" ht="19.5" customHeight="1" x14ac:dyDescent="0.2">
      <c r="A2616" s="12">
        <v>5675</v>
      </c>
      <c r="B2616" s="6" t="s">
        <v>835</v>
      </c>
      <c r="C2616" s="12">
        <v>4781</v>
      </c>
      <c r="D2616" s="6" t="s">
        <v>3378</v>
      </c>
      <c r="E2616" s="13">
        <v>42443</v>
      </c>
      <c r="F2616" s="13">
        <v>44415</v>
      </c>
      <c r="G2616" s="13">
        <v>42443</v>
      </c>
      <c r="H2616" s="6" t="s">
        <v>7946</v>
      </c>
      <c r="I2616" s="6" t="s">
        <v>8100</v>
      </c>
      <c r="J2616" s="14">
        <v>-0.69310000000000005</v>
      </c>
      <c r="K2616" s="14">
        <v>0.1449</v>
      </c>
      <c r="L2616" s="15">
        <f t="shared" si="164"/>
        <v>-0.83800000000000008</v>
      </c>
      <c r="M2616" s="11">
        <f t="shared" si="165"/>
        <v>0</v>
      </c>
      <c r="N2616" s="11">
        <f>VLOOKUP(E2616,Nasdaq!$A$2:$F$3174,5,1)</f>
        <v>4750.2797849999997</v>
      </c>
      <c r="O2616" s="11">
        <f>VLOOKUP(F2616,Nasdaq!$A$2:$F$3174,5,1)</f>
        <v>11010.980469</v>
      </c>
      <c r="P2616" s="11">
        <f t="shared" si="166"/>
        <v>1972</v>
      </c>
      <c r="Q2616" s="15">
        <f t="shared" si="167"/>
        <v>0.43141347372419392</v>
      </c>
    </row>
    <row r="2617" spans="1:17" ht="19.5" customHeight="1" x14ac:dyDescent="0.2">
      <c r="A2617" s="12">
        <v>7447</v>
      </c>
      <c r="B2617" s="6" t="s">
        <v>836</v>
      </c>
      <c r="C2617" s="12">
        <v>41110</v>
      </c>
      <c r="D2617" s="6" t="s">
        <v>3100</v>
      </c>
      <c r="E2617" s="13">
        <v>41631</v>
      </c>
      <c r="F2617" s="13">
        <v>44415</v>
      </c>
      <c r="H2617" s="6" t="s">
        <v>7948</v>
      </c>
      <c r="I2617" s="6" t="s">
        <v>8017</v>
      </c>
      <c r="J2617" s="14">
        <v>-0.41049999999999998</v>
      </c>
      <c r="K2617" s="14">
        <v>0.1186</v>
      </c>
      <c r="L2617" s="15">
        <f t="shared" si="164"/>
        <v>-0.52910000000000001</v>
      </c>
      <c r="M2617" s="11">
        <f t="shared" si="165"/>
        <v>0</v>
      </c>
      <c r="N2617" s="11">
        <f>VLOOKUP(E2617,Nasdaq!$A$2:$F$3174,5,1)</f>
        <v>4148.8999020000001</v>
      </c>
      <c r="O2617" s="11">
        <f>VLOOKUP(F2617,Nasdaq!$A$2:$F$3174,5,1)</f>
        <v>11010.980469</v>
      </c>
      <c r="P2617" s="11">
        <f t="shared" si="166"/>
        <v>2784</v>
      </c>
      <c r="Q2617" s="15">
        <f t="shared" si="167"/>
        <v>0.37679695271603847</v>
      </c>
    </row>
    <row r="2618" spans="1:17" ht="19.5" customHeight="1" x14ac:dyDescent="0.2">
      <c r="A2618" s="12">
        <v>6670</v>
      </c>
      <c r="B2618" s="6" t="s">
        <v>837</v>
      </c>
      <c r="C2618" s="12">
        <v>40787</v>
      </c>
      <c r="D2618" s="6" t="s">
        <v>2777</v>
      </c>
      <c r="E2618" s="13">
        <v>41907</v>
      </c>
      <c r="F2618" s="13">
        <v>44415</v>
      </c>
      <c r="H2618" s="6" t="s">
        <v>7949</v>
      </c>
      <c r="I2618" s="6" t="s">
        <v>8093</v>
      </c>
      <c r="J2618" s="14">
        <v>-8.3199999999999996E-2</v>
      </c>
      <c r="K2618" s="14">
        <v>0.1173</v>
      </c>
      <c r="L2618" s="15">
        <f t="shared" si="164"/>
        <v>-0.20050000000000001</v>
      </c>
      <c r="M2618" s="11">
        <f t="shared" si="165"/>
        <v>0</v>
      </c>
      <c r="N2618" s="11">
        <f>VLOOKUP(E2618,Nasdaq!$A$2:$F$3174,5,1)</f>
        <v>4466.75</v>
      </c>
      <c r="O2618" s="11">
        <f>VLOOKUP(F2618,Nasdaq!$A$2:$F$3174,5,1)</f>
        <v>11010.980469</v>
      </c>
      <c r="P2618" s="11">
        <f t="shared" si="166"/>
        <v>2508</v>
      </c>
      <c r="Q2618" s="15">
        <f t="shared" si="167"/>
        <v>0.40566363867206301</v>
      </c>
    </row>
    <row r="2619" spans="1:17" ht="19.5" customHeight="1" x14ac:dyDescent="0.2">
      <c r="A2619" s="12">
        <v>6789</v>
      </c>
      <c r="B2619" s="6" t="s">
        <v>838</v>
      </c>
      <c r="C2619" s="12">
        <v>9144</v>
      </c>
      <c r="D2619" s="6" t="s">
        <v>3857</v>
      </c>
      <c r="E2619" s="13">
        <v>42845</v>
      </c>
      <c r="F2619" s="13">
        <v>44415</v>
      </c>
      <c r="H2619" s="6" t="s">
        <v>7945</v>
      </c>
      <c r="I2619" s="6" t="s">
        <v>7955</v>
      </c>
      <c r="J2619" s="14">
        <v>0.24530000000000002</v>
      </c>
      <c r="K2619" s="14">
        <v>0.13539999999999999</v>
      </c>
      <c r="L2619" s="15">
        <f t="shared" si="164"/>
        <v>0.10990000000000003</v>
      </c>
      <c r="M2619" s="11">
        <f t="shared" si="165"/>
        <v>1</v>
      </c>
      <c r="N2619" s="11">
        <f>VLOOKUP(E2619,Nasdaq!$A$2:$F$3174,5,1)</f>
        <v>5916.7797849999997</v>
      </c>
      <c r="O2619" s="11">
        <f>VLOOKUP(F2619,Nasdaq!$A$2:$F$3174,5,1)</f>
        <v>11010.980469</v>
      </c>
      <c r="P2619" s="11">
        <f t="shared" si="166"/>
        <v>1570</v>
      </c>
      <c r="Q2619" s="15">
        <f t="shared" si="167"/>
        <v>0.53735325519534261</v>
      </c>
    </row>
    <row r="2620" spans="1:17" ht="19.5" customHeight="1" x14ac:dyDescent="0.2">
      <c r="A2620" s="12">
        <v>5504</v>
      </c>
      <c r="B2620" s="6" t="s">
        <v>839</v>
      </c>
      <c r="C2620" s="12">
        <v>7888</v>
      </c>
      <c r="D2620" s="6" t="s">
        <v>3858</v>
      </c>
      <c r="E2620" s="13">
        <v>42444</v>
      </c>
      <c r="F2620" s="13">
        <v>44415</v>
      </c>
      <c r="H2620" s="6" t="s">
        <v>7944</v>
      </c>
      <c r="I2620" s="6" t="s">
        <v>7960</v>
      </c>
      <c r="J2620" s="14">
        <v>5.8999999999999999E-3</v>
      </c>
      <c r="K2620" s="14">
        <v>0.14550000000000002</v>
      </c>
      <c r="L2620" s="15">
        <f t="shared" si="164"/>
        <v>-0.13960000000000003</v>
      </c>
      <c r="M2620" s="11">
        <f t="shared" si="165"/>
        <v>0</v>
      </c>
      <c r="N2620" s="11">
        <f>VLOOKUP(E2620,Nasdaq!$A$2:$F$3174,5,1)</f>
        <v>4728.669922</v>
      </c>
      <c r="O2620" s="11">
        <f>VLOOKUP(F2620,Nasdaq!$A$2:$F$3174,5,1)</f>
        <v>11010.980469</v>
      </c>
      <c r="P2620" s="11">
        <f t="shared" si="166"/>
        <v>1971</v>
      </c>
      <c r="Q2620" s="15">
        <f t="shared" si="167"/>
        <v>0.4294509004975024</v>
      </c>
    </row>
    <row r="2621" spans="1:17" ht="19.5" customHeight="1" x14ac:dyDescent="0.2">
      <c r="A2621" s="12">
        <v>7976</v>
      </c>
      <c r="B2621" s="6" t="s">
        <v>6028</v>
      </c>
      <c r="C2621" s="12">
        <v>139</v>
      </c>
      <c r="D2621" s="6" t="s">
        <v>3350</v>
      </c>
      <c r="E2621" s="13">
        <v>43594</v>
      </c>
      <c r="F2621" s="13">
        <v>44415</v>
      </c>
      <c r="H2621" s="6" t="s">
        <v>7947</v>
      </c>
      <c r="I2621" s="6" t="s">
        <v>8025</v>
      </c>
      <c r="J2621" s="14">
        <v>0.13519999999999999</v>
      </c>
      <c r="K2621" s="14">
        <v>0.15590000000000001</v>
      </c>
      <c r="L2621" s="15">
        <f t="shared" si="164"/>
        <v>-2.0700000000000024E-2</v>
      </c>
      <c r="M2621" s="11">
        <f t="shared" si="165"/>
        <v>0</v>
      </c>
      <c r="N2621" s="11">
        <f>VLOOKUP(E2621,Nasdaq!$A$2:$F$3174,5,1)</f>
        <v>7910.5898440000001</v>
      </c>
      <c r="O2621" s="11">
        <f>VLOOKUP(F2621,Nasdaq!$A$2:$F$3174,5,1)</f>
        <v>11010.980469</v>
      </c>
      <c r="P2621" s="11">
        <f t="shared" si="166"/>
        <v>821</v>
      </c>
      <c r="Q2621" s="15">
        <f t="shared" si="167"/>
        <v>0.71842817230350209</v>
      </c>
    </row>
    <row r="2622" spans="1:17" ht="19.5" customHeight="1" x14ac:dyDescent="0.2">
      <c r="A2622" s="12">
        <v>7263</v>
      </c>
      <c r="B2622" s="6" t="s">
        <v>840</v>
      </c>
      <c r="C2622" s="12">
        <v>2253</v>
      </c>
      <c r="D2622" s="6" t="s">
        <v>2694</v>
      </c>
      <c r="E2622" s="13">
        <v>43578</v>
      </c>
      <c r="F2622" s="13">
        <v>44415</v>
      </c>
      <c r="G2622" s="13">
        <v>43578</v>
      </c>
      <c r="H2622" s="6" t="s">
        <v>7949</v>
      </c>
      <c r="I2622" s="6" t="s">
        <v>8058</v>
      </c>
      <c r="J2622" s="14">
        <v>0.5766</v>
      </c>
      <c r="K2622" s="14">
        <v>0.13189999999999999</v>
      </c>
      <c r="L2622" s="15">
        <f t="shared" si="164"/>
        <v>0.44469999999999998</v>
      </c>
      <c r="M2622" s="11">
        <f t="shared" si="165"/>
        <v>1</v>
      </c>
      <c r="N2622" s="11">
        <f>VLOOKUP(E2622,Nasdaq!$A$2:$F$3174,5,1)</f>
        <v>8120.8198240000002</v>
      </c>
      <c r="O2622" s="11">
        <f>VLOOKUP(F2622,Nasdaq!$A$2:$F$3174,5,1)</f>
        <v>11010.980469</v>
      </c>
      <c r="P2622" s="11">
        <f t="shared" si="166"/>
        <v>837</v>
      </c>
      <c r="Q2622" s="15">
        <f t="shared" si="167"/>
        <v>0.73752087200221239</v>
      </c>
    </row>
    <row r="2623" spans="1:17" ht="19.5" customHeight="1" x14ac:dyDescent="0.2">
      <c r="A2623" s="12">
        <v>7263</v>
      </c>
      <c r="B2623" s="6" t="s">
        <v>840</v>
      </c>
      <c r="C2623" s="12">
        <v>26785</v>
      </c>
      <c r="D2623" s="6" t="s">
        <v>3859</v>
      </c>
      <c r="E2623" s="13">
        <v>42412</v>
      </c>
      <c r="F2623" s="13">
        <v>43133</v>
      </c>
      <c r="G2623" s="13">
        <v>42412</v>
      </c>
      <c r="H2623" s="6" t="s">
        <v>7944</v>
      </c>
      <c r="I2623" s="6" t="s">
        <v>8164</v>
      </c>
      <c r="J2623" s="14">
        <v>0.26750000000000002</v>
      </c>
      <c r="K2623" s="14">
        <v>0.2452</v>
      </c>
      <c r="L2623" s="15">
        <f t="shared" si="164"/>
        <v>2.2300000000000014E-2</v>
      </c>
      <c r="M2623" s="11">
        <f t="shared" si="165"/>
        <v>1</v>
      </c>
      <c r="N2623" s="11">
        <f>VLOOKUP(E2623,Nasdaq!$A$2:$F$3174,5,1)</f>
        <v>4337.5097660000001</v>
      </c>
      <c r="O2623" s="11">
        <f>VLOOKUP(F2623,Nasdaq!$A$2:$F$3174,5,1)</f>
        <v>7240.9501950000003</v>
      </c>
      <c r="P2623" s="11">
        <f t="shared" si="166"/>
        <v>721</v>
      </c>
      <c r="Q2623" s="15">
        <f t="shared" si="167"/>
        <v>0.59902610782837962</v>
      </c>
    </row>
    <row r="2624" spans="1:17" ht="19.5" customHeight="1" x14ac:dyDescent="0.2">
      <c r="A2624" s="12">
        <v>7263</v>
      </c>
      <c r="B2624" s="6" t="s">
        <v>840</v>
      </c>
      <c r="C2624" s="12">
        <v>3346</v>
      </c>
      <c r="D2624" s="6" t="s">
        <v>5621</v>
      </c>
      <c r="E2624" s="13">
        <v>42905</v>
      </c>
      <c r="F2624" s="13">
        <v>44415</v>
      </c>
      <c r="G2624" s="13">
        <v>42905</v>
      </c>
      <c r="H2624" s="6" t="s">
        <v>7944</v>
      </c>
      <c r="I2624" s="6" t="s">
        <v>7997</v>
      </c>
      <c r="J2624" s="14">
        <v>0.18170000000000003</v>
      </c>
      <c r="K2624" s="14">
        <v>0.127</v>
      </c>
      <c r="L2624" s="15">
        <f t="shared" si="164"/>
        <v>5.4700000000000026E-2</v>
      </c>
      <c r="M2624" s="11">
        <f t="shared" si="165"/>
        <v>1</v>
      </c>
      <c r="N2624" s="11">
        <f>VLOOKUP(E2624,Nasdaq!$A$2:$F$3174,5,1)</f>
        <v>6239.0097660000001</v>
      </c>
      <c r="O2624" s="11">
        <f>VLOOKUP(F2624,Nasdaq!$A$2:$F$3174,5,1)</f>
        <v>11010.980469</v>
      </c>
      <c r="P2624" s="11">
        <f t="shared" si="166"/>
        <v>1510</v>
      </c>
      <c r="Q2624" s="15">
        <f t="shared" si="167"/>
        <v>0.56661767897323867</v>
      </c>
    </row>
    <row r="2625" spans="1:17" ht="19.5" customHeight="1" x14ac:dyDescent="0.2">
      <c r="A2625" s="12">
        <v>7263</v>
      </c>
      <c r="B2625" s="6" t="s">
        <v>840</v>
      </c>
      <c r="C2625" s="12">
        <v>1425</v>
      </c>
      <c r="D2625" s="6" t="s">
        <v>3860</v>
      </c>
      <c r="E2625" s="13">
        <v>42821</v>
      </c>
      <c r="F2625" s="13">
        <v>43013</v>
      </c>
      <c r="G2625" s="13">
        <v>42821</v>
      </c>
      <c r="H2625" s="6" t="s">
        <v>7950</v>
      </c>
      <c r="I2625" s="6" t="s">
        <v>8092</v>
      </c>
      <c r="J2625" s="14">
        <v>0.13390000000000002</v>
      </c>
      <c r="K2625" s="14">
        <v>0.20170000000000002</v>
      </c>
      <c r="L2625" s="15">
        <f t="shared" si="164"/>
        <v>-6.7799999999999999E-2</v>
      </c>
      <c r="M2625" s="11">
        <f t="shared" si="165"/>
        <v>0</v>
      </c>
      <c r="N2625" s="11">
        <f>VLOOKUP(E2625,Nasdaq!$A$2:$F$3174,5,1)</f>
        <v>5840.3701170000004</v>
      </c>
      <c r="O2625" s="11">
        <f>VLOOKUP(F2625,Nasdaq!$A$2:$F$3174,5,1)</f>
        <v>6585.3598629999997</v>
      </c>
      <c r="P2625" s="11">
        <f t="shared" si="166"/>
        <v>192</v>
      </c>
      <c r="Q2625" s="15">
        <f t="shared" si="167"/>
        <v>0.88687334385848327</v>
      </c>
    </row>
    <row r="2626" spans="1:17" ht="19.5" customHeight="1" x14ac:dyDescent="0.2">
      <c r="A2626" s="12">
        <v>7263</v>
      </c>
      <c r="B2626" s="6" t="s">
        <v>840</v>
      </c>
      <c r="C2626" s="12">
        <v>4426</v>
      </c>
      <c r="D2626" s="6" t="s">
        <v>3861</v>
      </c>
      <c r="E2626" s="13">
        <v>42447</v>
      </c>
      <c r="F2626" s="13">
        <v>44415</v>
      </c>
      <c r="G2626" s="13">
        <v>42447</v>
      </c>
      <c r="H2626" s="6" t="s">
        <v>7949</v>
      </c>
      <c r="I2626" s="6" t="s">
        <v>7961</v>
      </c>
      <c r="J2626" s="14">
        <v>-1.6799999999999999E-2</v>
      </c>
      <c r="K2626" s="14">
        <v>0.14150000000000001</v>
      </c>
      <c r="L2626" s="15">
        <f t="shared" si="164"/>
        <v>-0.15830000000000002</v>
      </c>
      <c r="M2626" s="11">
        <f t="shared" si="165"/>
        <v>0</v>
      </c>
      <c r="N2626" s="11">
        <f>VLOOKUP(E2626,Nasdaq!$A$2:$F$3174,5,1)</f>
        <v>4795.6499020000001</v>
      </c>
      <c r="O2626" s="11">
        <f>VLOOKUP(F2626,Nasdaq!$A$2:$F$3174,5,1)</f>
        <v>11010.980469</v>
      </c>
      <c r="P2626" s="11">
        <f t="shared" si="166"/>
        <v>1968</v>
      </c>
      <c r="Q2626" s="15">
        <f t="shared" si="167"/>
        <v>0.43553391677117387</v>
      </c>
    </row>
    <row r="2627" spans="1:17" ht="19.5" customHeight="1" x14ac:dyDescent="0.2">
      <c r="A2627" s="12">
        <v>7263</v>
      </c>
      <c r="B2627" s="6" t="s">
        <v>840</v>
      </c>
      <c r="C2627" s="12">
        <v>3490</v>
      </c>
      <c r="D2627" s="6" t="s">
        <v>6664</v>
      </c>
      <c r="E2627" s="13">
        <v>42514</v>
      </c>
      <c r="F2627" s="13">
        <v>44415</v>
      </c>
      <c r="G2627" s="13">
        <v>42515</v>
      </c>
      <c r="H2627" s="6" t="s">
        <v>7944</v>
      </c>
      <c r="I2627" s="6" t="s">
        <v>7960</v>
      </c>
      <c r="J2627" s="14">
        <v>-9.9100000000000008E-2</v>
      </c>
      <c r="K2627" s="14">
        <v>0.14360000000000001</v>
      </c>
      <c r="L2627" s="15">
        <f t="shared" si="164"/>
        <v>-0.24270000000000003</v>
      </c>
      <c r="M2627" s="11">
        <f t="shared" si="165"/>
        <v>0</v>
      </c>
      <c r="N2627" s="11">
        <f>VLOOKUP(E2627,Nasdaq!$A$2:$F$3174,5,1)</f>
        <v>4861.0600590000004</v>
      </c>
      <c r="O2627" s="11">
        <f>VLOOKUP(F2627,Nasdaq!$A$2:$F$3174,5,1)</f>
        <v>11010.980469</v>
      </c>
      <c r="P2627" s="11">
        <f t="shared" si="166"/>
        <v>1901</v>
      </c>
      <c r="Q2627" s="15">
        <f t="shared" si="167"/>
        <v>0.44147438103843922</v>
      </c>
    </row>
    <row r="2628" spans="1:17" ht="19.5" customHeight="1" x14ac:dyDescent="0.2">
      <c r="A2628" s="12">
        <v>7263</v>
      </c>
      <c r="B2628" s="6" t="s">
        <v>840</v>
      </c>
      <c r="C2628" s="12">
        <v>26214</v>
      </c>
      <c r="D2628" s="6" t="s">
        <v>6665</v>
      </c>
      <c r="E2628" s="13">
        <v>43784</v>
      </c>
      <c r="F2628" s="13">
        <v>44415</v>
      </c>
      <c r="G2628" s="13">
        <v>43969</v>
      </c>
      <c r="H2628" s="6" t="s">
        <v>7944</v>
      </c>
      <c r="I2628" s="6" t="s">
        <v>8086</v>
      </c>
      <c r="J2628" s="14">
        <v>-0.37240000000000001</v>
      </c>
      <c r="K2628" s="14">
        <v>0.1268</v>
      </c>
      <c r="L2628" s="15">
        <f t="shared" si="164"/>
        <v>-0.49919999999999998</v>
      </c>
      <c r="M2628" s="11">
        <f t="shared" si="165"/>
        <v>0</v>
      </c>
      <c r="N2628" s="11">
        <f>VLOOKUP(E2628,Nasdaq!$A$2:$F$3174,5,1)</f>
        <v>8540.8300780000009</v>
      </c>
      <c r="O2628" s="11">
        <f>VLOOKUP(F2628,Nasdaq!$A$2:$F$3174,5,1)</f>
        <v>11010.980469</v>
      </c>
      <c r="P2628" s="11">
        <f t="shared" si="166"/>
        <v>631</v>
      </c>
      <c r="Q2628" s="15">
        <f t="shared" si="167"/>
        <v>0.77566566596755193</v>
      </c>
    </row>
    <row r="2629" spans="1:17" ht="19.5" customHeight="1" x14ac:dyDescent="0.2">
      <c r="A2629" s="12">
        <v>617</v>
      </c>
      <c r="B2629" s="6" t="s">
        <v>5893</v>
      </c>
      <c r="C2629" s="12">
        <v>6729</v>
      </c>
      <c r="D2629" s="6" t="s">
        <v>6229</v>
      </c>
      <c r="E2629" s="13">
        <v>43180</v>
      </c>
      <c r="F2629" s="13">
        <v>44415</v>
      </c>
      <c r="H2629" s="6" t="s">
        <v>7947</v>
      </c>
      <c r="I2629" s="6" t="s">
        <v>7979</v>
      </c>
      <c r="J2629" s="14">
        <v>-0.18679999999999999</v>
      </c>
      <c r="K2629" s="14">
        <v>0.11539999999999999</v>
      </c>
      <c r="L2629" s="15">
        <f t="shared" si="164"/>
        <v>-0.30219999999999997</v>
      </c>
      <c r="M2629" s="11">
        <f t="shared" si="165"/>
        <v>0</v>
      </c>
      <c r="N2629" s="11">
        <f>VLOOKUP(E2629,Nasdaq!$A$2:$F$3174,5,1)</f>
        <v>7345.2900390000004</v>
      </c>
      <c r="O2629" s="11">
        <f>VLOOKUP(F2629,Nasdaq!$A$2:$F$3174,5,1)</f>
        <v>11010.980469</v>
      </c>
      <c r="P2629" s="11">
        <f t="shared" si="166"/>
        <v>1235</v>
      </c>
      <c r="Q2629" s="15">
        <f t="shared" si="167"/>
        <v>0.66708833571799775</v>
      </c>
    </row>
    <row r="2630" spans="1:17" ht="19.5" customHeight="1" x14ac:dyDescent="0.2">
      <c r="A2630" s="12">
        <v>1662</v>
      </c>
      <c r="B2630" s="6" t="s">
        <v>841</v>
      </c>
      <c r="C2630" s="12">
        <v>14482</v>
      </c>
      <c r="D2630" s="6" t="s">
        <v>2749</v>
      </c>
      <c r="E2630" s="13">
        <v>43234</v>
      </c>
      <c r="F2630" s="13">
        <v>44415</v>
      </c>
      <c r="H2630" s="6" t="s">
        <v>7947</v>
      </c>
      <c r="I2630" s="6" t="s">
        <v>8028</v>
      </c>
      <c r="J2630" s="14">
        <v>0.4551</v>
      </c>
      <c r="K2630" s="14">
        <v>0.1188</v>
      </c>
      <c r="L2630" s="15">
        <f t="shared" si="164"/>
        <v>0.33629999999999999</v>
      </c>
      <c r="M2630" s="11">
        <f t="shared" si="165"/>
        <v>1</v>
      </c>
      <c r="N2630" s="11">
        <f>VLOOKUP(E2630,Nasdaq!$A$2:$F$3174,5,1)</f>
        <v>7411.3198240000002</v>
      </c>
      <c r="O2630" s="11">
        <f>VLOOKUP(F2630,Nasdaq!$A$2:$F$3174,5,1)</f>
        <v>11010.980469</v>
      </c>
      <c r="P2630" s="11">
        <f t="shared" si="166"/>
        <v>1181</v>
      </c>
      <c r="Q2630" s="15">
        <f t="shared" si="167"/>
        <v>0.67308507642239712</v>
      </c>
    </row>
    <row r="2631" spans="1:17" ht="19.5" customHeight="1" x14ac:dyDescent="0.2">
      <c r="A2631" s="12">
        <v>1662</v>
      </c>
      <c r="B2631" s="6" t="s">
        <v>841</v>
      </c>
      <c r="C2631" s="12">
        <v>34174</v>
      </c>
      <c r="D2631" s="6" t="s">
        <v>5224</v>
      </c>
      <c r="E2631" s="13">
        <v>43109</v>
      </c>
      <c r="F2631" s="13">
        <v>43382</v>
      </c>
      <c r="H2631" s="6" t="s">
        <v>7951</v>
      </c>
      <c r="I2631" s="6" t="s">
        <v>7991</v>
      </c>
      <c r="J2631" s="14">
        <v>-0.26440000000000002</v>
      </c>
      <c r="K2631" s="14">
        <v>8.3800000000000013E-2</v>
      </c>
      <c r="L2631" s="15">
        <f t="shared" si="164"/>
        <v>-0.34820000000000007</v>
      </c>
      <c r="M2631" s="11">
        <f t="shared" si="165"/>
        <v>0</v>
      </c>
      <c r="N2631" s="11">
        <f>VLOOKUP(E2631,Nasdaq!$A$2:$F$3174,5,1)</f>
        <v>7163.580078</v>
      </c>
      <c r="O2631" s="11">
        <f>VLOOKUP(F2631,Nasdaq!$A$2:$F$3174,5,1)</f>
        <v>7738.0200199999999</v>
      </c>
      <c r="P2631" s="11">
        <f t="shared" si="166"/>
        <v>273</v>
      </c>
      <c r="Q2631" s="15">
        <f t="shared" si="167"/>
        <v>0.92576467944906038</v>
      </c>
    </row>
    <row r="2632" spans="1:17" ht="19.5" customHeight="1" x14ac:dyDescent="0.2">
      <c r="A2632" s="12">
        <v>1662</v>
      </c>
      <c r="B2632" s="6" t="s">
        <v>841</v>
      </c>
      <c r="C2632" s="12">
        <v>3653</v>
      </c>
      <c r="D2632" s="6" t="s">
        <v>3089</v>
      </c>
      <c r="E2632" s="13">
        <v>43077</v>
      </c>
      <c r="F2632" s="13">
        <v>43846</v>
      </c>
      <c r="G2632" s="13">
        <v>43278</v>
      </c>
      <c r="H2632" s="6" t="s">
        <v>7946</v>
      </c>
      <c r="I2632" s="6" t="s">
        <v>7956</v>
      </c>
      <c r="J2632" s="14">
        <v>-0.54210000000000003</v>
      </c>
      <c r="K2632" s="14">
        <v>0.1341</v>
      </c>
      <c r="L2632" s="15">
        <f t="shared" si="164"/>
        <v>-0.67620000000000002</v>
      </c>
      <c r="M2632" s="11">
        <f t="shared" si="165"/>
        <v>0</v>
      </c>
      <c r="N2632" s="11">
        <f>VLOOKUP(E2632,Nasdaq!$A$2:$F$3174,5,1)</f>
        <v>6840.080078</v>
      </c>
      <c r="O2632" s="11">
        <f>VLOOKUP(F2632,Nasdaq!$A$2:$F$3174,5,1)</f>
        <v>9357.1298829999996</v>
      </c>
      <c r="P2632" s="11">
        <f t="shared" si="166"/>
        <v>769</v>
      </c>
      <c r="Q2632" s="15">
        <f t="shared" si="167"/>
        <v>0.73100275398214165</v>
      </c>
    </row>
    <row r="2633" spans="1:17" ht="19.5" customHeight="1" x14ac:dyDescent="0.2">
      <c r="A2633" s="12">
        <v>3574</v>
      </c>
      <c r="B2633" s="6" t="s">
        <v>842</v>
      </c>
      <c r="C2633" s="12">
        <v>40919</v>
      </c>
      <c r="D2633" s="6" t="s">
        <v>6666</v>
      </c>
      <c r="E2633" s="13">
        <v>40788</v>
      </c>
      <c r="F2633" s="13">
        <v>40836</v>
      </c>
      <c r="H2633" s="6" t="s">
        <v>7951</v>
      </c>
      <c r="I2633" s="6" t="s">
        <v>8020</v>
      </c>
      <c r="J2633" s="14">
        <v>2.0371000000000001</v>
      </c>
      <c r="K2633" s="14">
        <v>0.32899999999999996</v>
      </c>
      <c r="L2633" s="15">
        <f t="shared" si="164"/>
        <v>1.7081000000000002</v>
      </c>
      <c r="M2633" s="11">
        <f t="shared" si="165"/>
        <v>1</v>
      </c>
      <c r="N2633" s="11">
        <f>VLOOKUP(E2633,Nasdaq!$A$2:$F$3174,5,1)</f>
        <v>2480.330078</v>
      </c>
      <c r="O2633" s="11">
        <f>VLOOKUP(F2633,Nasdaq!$A$2:$F$3174,5,1)</f>
        <v>2598.6201169999999</v>
      </c>
      <c r="P2633" s="11">
        <f t="shared" si="166"/>
        <v>48</v>
      </c>
      <c r="Q2633" s="15">
        <f t="shared" si="167"/>
        <v>0.95448221055502802</v>
      </c>
    </row>
    <row r="2634" spans="1:17" ht="19.5" customHeight="1" x14ac:dyDescent="0.2">
      <c r="A2634" s="12">
        <v>3574</v>
      </c>
      <c r="B2634" s="6" t="s">
        <v>842</v>
      </c>
      <c r="C2634" s="12">
        <v>15863</v>
      </c>
      <c r="D2634" s="6" t="s">
        <v>6667</v>
      </c>
      <c r="E2634" s="13">
        <v>43607</v>
      </c>
      <c r="F2634" s="13">
        <v>44415</v>
      </c>
      <c r="H2634" s="6" t="s">
        <v>7947</v>
      </c>
      <c r="I2634" s="6" t="s">
        <v>7957</v>
      </c>
      <c r="J2634" s="14">
        <v>1.0801000000000001</v>
      </c>
      <c r="K2634" s="14">
        <v>0.16190000000000002</v>
      </c>
      <c r="L2634" s="15">
        <f t="shared" si="164"/>
        <v>0.91820000000000002</v>
      </c>
      <c r="M2634" s="11">
        <f t="shared" si="165"/>
        <v>1</v>
      </c>
      <c r="N2634" s="11">
        <f>VLOOKUP(E2634,Nasdaq!$A$2:$F$3174,5,1)</f>
        <v>7750.8398440000001</v>
      </c>
      <c r="O2634" s="11">
        <f>VLOOKUP(F2634,Nasdaq!$A$2:$F$3174,5,1)</f>
        <v>11010.980469</v>
      </c>
      <c r="P2634" s="11">
        <f t="shared" si="166"/>
        <v>808</v>
      </c>
      <c r="Q2634" s="15">
        <f t="shared" si="167"/>
        <v>0.7039199726969646</v>
      </c>
    </row>
    <row r="2635" spans="1:17" ht="19.5" customHeight="1" x14ac:dyDescent="0.2">
      <c r="A2635" s="12">
        <v>3574</v>
      </c>
      <c r="B2635" s="6" t="s">
        <v>842</v>
      </c>
      <c r="C2635" s="12">
        <v>24183</v>
      </c>
      <c r="D2635" s="6" t="s">
        <v>6668</v>
      </c>
      <c r="E2635" s="13">
        <v>42741</v>
      </c>
      <c r="F2635" s="13">
        <v>42912</v>
      </c>
      <c r="H2635" s="6" t="s">
        <v>7944</v>
      </c>
      <c r="I2635" s="6" t="s">
        <v>7982</v>
      </c>
      <c r="J2635" s="14">
        <v>0.94519999999999993</v>
      </c>
      <c r="K2635" s="14">
        <v>0.1812</v>
      </c>
      <c r="L2635" s="15">
        <f t="shared" si="164"/>
        <v>0.7639999999999999</v>
      </c>
      <c r="M2635" s="11">
        <f t="shared" si="165"/>
        <v>1</v>
      </c>
      <c r="N2635" s="11">
        <f>VLOOKUP(E2635,Nasdaq!$A$2:$F$3174,5,1)</f>
        <v>5521.0600590000004</v>
      </c>
      <c r="O2635" s="11">
        <f>VLOOKUP(F2635,Nasdaq!$A$2:$F$3174,5,1)</f>
        <v>6247.1499020000001</v>
      </c>
      <c r="P2635" s="11">
        <f t="shared" si="166"/>
        <v>171</v>
      </c>
      <c r="Q2635" s="15">
        <f t="shared" si="167"/>
        <v>0.88377437311393658</v>
      </c>
    </row>
    <row r="2636" spans="1:17" ht="19.5" customHeight="1" x14ac:dyDescent="0.2">
      <c r="A2636" s="12">
        <v>3574</v>
      </c>
      <c r="B2636" s="6" t="s">
        <v>842</v>
      </c>
      <c r="C2636" s="12">
        <v>10475</v>
      </c>
      <c r="D2636" s="6" t="s">
        <v>6669</v>
      </c>
      <c r="E2636" s="13">
        <v>41386</v>
      </c>
      <c r="F2636" s="13">
        <v>44415</v>
      </c>
      <c r="H2636" s="6" t="s">
        <v>7944</v>
      </c>
      <c r="I2636" s="6" t="s">
        <v>8003</v>
      </c>
      <c r="J2636" s="14">
        <v>0.29520000000000002</v>
      </c>
      <c r="K2636" s="14">
        <v>0.13300000000000001</v>
      </c>
      <c r="L2636" s="15">
        <f t="shared" si="164"/>
        <v>0.16220000000000001</v>
      </c>
      <c r="M2636" s="11">
        <f t="shared" si="165"/>
        <v>1</v>
      </c>
      <c r="N2636" s="11">
        <f>VLOOKUP(E2636,Nasdaq!$A$2:$F$3174,5,1)</f>
        <v>3233.5500489999999</v>
      </c>
      <c r="O2636" s="11">
        <f>VLOOKUP(F2636,Nasdaq!$A$2:$F$3174,5,1)</f>
        <v>11010.980469</v>
      </c>
      <c r="P2636" s="11">
        <f t="shared" si="166"/>
        <v>3029</v>
      </c>
      <c r="Q2636" s="15">
        <f t="shared" si="167"/>
        <v>0.29366627629821829</v>
      </c>
    </row>
    <row r="2637" spans="1:17" ht="19.5" customHeight="1" x14ac:dyDescent="0.2">
      <c r="A2637" s="12">
        <v>3574</v>
      </c>
      <c r="B2637" s="6" t="s">
        <v>842</v>
      </c>
      <c r="C2637" s="12">
        <v>10243</v>
      </c>
      <c r="D2637" s="6" t="s">
        <v>6670</v>
      </c>
      <c r="E2637" s="13">
        <v>42555</v>
      </c>
      <c r="F2637" s="13">
        <v>44415</v>
      </c>
      <c r="H2637" s="6" t="s">
        <v>7950</v>
      </c>
      <c r="I2637" s="6" t="s">
        <v>8111</v>
      </c>
      <c r="J2637" s="14">
        <v>0.25420000000000004</v>
      </c>
      <c r="K2637" s="14">
        <v>0.14279999999999998</v>
      </c>
      <c r="L2637" s="15">
        <f t="shared" si="164"/>
        <v>0.11140000000000005</v>
      </c>
      <c r="M2637" s="11">
        <f t="shared" si="165"/>
        <v>1</v>
      </c>
      <c r="N2637" s="11">
        <f>VLOOKUP(E2637,Nasdaq!$A$2:$F$3174,5,1)</f>
        <v>4862.5698240000002</v>
      </c>
      <c r="O2637" s="11">
        <f>VLOOKUP(F2637,Nasdaq!$A$2:$F$3174,5,1)</f>
        <v>11010.980469</v>
      </c>
      <c r="P2637" s="11">
        <f t="shared" si="166"/>
        <v>1860</v>
      </c>
      <c r="Q2637" s="15">
        <f t="shared" si="167"/>
        <v>0.4416115069614871</v>
      </c>
    </row>
    <row r="2638" spans="1:17" ht="19.5" customHeight="1" x14ac:dyDescent="0.2">
      <c r="A2638" s="12">
        <v>3574</v>
      </c>
      <c r="B2638" s="6" t="s">
        <v>842</v>
      </c>
      <c r="C2638" s="12">
        <v>10624</v>
      </c>
      <c r="D2638" s="6" t="s">
        <v>2553</v>
      </c>
      <c r="E2638" s="13">
        <v>42817</v>
      </c>
      <c r="F2638" s="13">
        <v>44415</v>
      </c>
      <c r="H2638" s="6" t="s">
        <v>7951</v>
      </c>
      <c r="I2638" s="6" t="s">
        <v>7971</v>
      </c>
      <c r="J2638" s="14">
        <v>0.16170000000000001</v>
      </c>
      <c r="K2638" s="14">
        <v>0.13300000000000001</v>
      </c>
      <c r="L2638" s="15">
        <f t="shared" si="164"/>
        <v>2.8700000000000003E-2</v>
      </c>
      <c r="M2638" s="11">
        <f t="shared" si="165"/>
        <v>1</v>
      </c>
      <c r="N2638" s="11">
        <f>VLOOKUP(E2638,Nasdaq!$A$2:$F$3174,5,1)</f>
        <v>5817.6899409999996</v>
      </c>
      <c r="O2638" s="11">
        <f>VLOOKUP(F2638,Nasdaq!$A$2:$F$3174,5,1)</f>
        <v>11010.980469</v>
      </c>
      <c r="P2638" s="11">
        <f t="shared" si="166"/>
        <v>1598</v>
      </c>
      <c r="Q2638" s="15">
        <f t="shared" si="167"/>
        <v>0.52835406627607406</v>
      </c>
    </row>
    <row r="2639" spans="1:17" ht="19.5" customHeight="1" x14ac:dyDescent="0.2">
      <c r="A2639" s="12">
        <v>3574</v>
      </c>
      <c r="B2639" s="6" t="s">
        <v>842</v>
      </c>
      <c r="C2639" s="12">
        <v>34266</v>
      </c>
      <c r="D2639" s="6" t="s">
        <v>6671</v>
      </c>
      <c r="E2639" s="13">
        <v>43453</v>
      </c>
      <c r="F2639" s="13">
        <v>44415</v>
      </c>
      <c r="H2639" s="6" t="s">
        <v>7950</v>
      </c>
      <c r="I2639" s="6" t="s">
        <v>8034</v>
      </c>
      <c r="J2639" s="14">
        <v>0.15909999999999999</v>
      </c>
      <c r="K2639" s="14">
        <v>0.21660000000000001</v>
      </c>
      <c r="L2639" s="15">
        <f t="shared" si="164"/>
        <v>-5.7500000000000023E-2</v>
      </c>
      <c r="M2639" s="11">
        <f t="shared" si="165"/>
        <v>0</v>
      </c>
      <c r="N2639" s="11">
        <f>VLOOKUP(E2639,Nasdaq!$A$2:$F$3174,5,1)</f>
        <v>6636.830078</v>
      </c>
      <c r="O2639" s="11">
        <f>VLOOKUP(F2639,Nasdaq!$A$2:$F$3174,5,1)</f>
        <v>11010.980469</v>
      </c>
      <c r="P2639" s="11">
        <f t="shared" si="166"/>
        <v>962</v>
      </c>
      <c r="Q2639" s="15">
        <f t="shared" si="167"/>
        <v>0.60274738163969166</v>
      </c>
    </row>
    <row r="2640" spans="1:17" ht="19.5" customHeight="1" x14ac:dyDescent="0.2">
      <c r="A2640" s="12">
        <v>3574</v>
      </c>
      <c r="B2640" s="6" t="s">
        <v>842</v>
      </c>
      <c r="C2640" s="12">
        <v>10157</v>
      </c>
      <c r="D2640" s="6" t="s">
        <v>6672</v>
      </c>
      <c r="E2640" s="13">
        <v>41747</v>
      </c>
      <c r="F2640" s="13">
        <v>44415</v>
      </c>
      <c r="H2640" s="6" t="s">
        <v>7946</v>
      </c>
      <c r="I2640" s="6" t="s">
        <v>7965</v>
      </c>
      <c r="J2640" s="14">
        <v>0.11210000000000001</v>
      </c>
      <c r="K2640" s="14">
        <v>0.1198</v>
      </c>
      <c r="L2640" s="15">
        <f t="shared" si="164"/>
        <v>-7.6999999999999985E-3</v>
      </c>
      <c r="M2640" s="11">
        <f t="shared" si="165"/>
        <v>0</v>
      </c>
      <c r="N2640" s="11">
        <f>VLOOKUP(E2640,Nasdaq!$A$2:$F$3174,5,1)</f>
        <v>4095.5200199999999</v>
      </c>
      <c r="O2640" s="11">
        <f>VLOOKUP(F2640,Nasdaq!$A$2:$F$3174,5,1)</f>
        <v>11010.980469</v>
      </c>
      <c r="P2640" s="11">
        <f t="shared" si="166"/>
        <v>2668</v>
      </c>
      <c r="Q2640" s="15">
        <f t="shared" si="167"/>
        <v>0.37194909126312364</v>
      </c>
    </row>
    <row r="2641" spans="1:17" ht="19.5" customHeight="1" x14ac:dyDescent="0.2">
      <c r="A2641" s="12">
        <v>3574</v>
      </c>
      <c r="B2641" s="6" t="s">
        <v>842</v>
      </c>
      <c r="C2641" s="12">
        <v>10622</v>
      </c>
      <c r="D2641" s="6" t="s">
        <v>6673</v>
      </c>
      <c r="E2641" s="13">
        <v>41050</v>
      </c>
      <c r="F2641" s="13">
        <v>44415</v>
      </c>
      <c r="H2641" s="6" t="s">
        <v>7946</v>
      </c>
      <c r="I2641" s="6" t="s">
        <v>8027</v>
      </c>
      <c r="J2641" s="14">
        <v>0.1012</v>
      </c>
      <c r="K2641" s="14">
        <v>0.14369999999999999</v>
      </c>
      <c r="L2641" s="15">
        <f t="shared" si="164"/>
        <v>-4.2499999999999996E-2</v>
      </c>
      <c r="M2641" s="11">
        <f t="shared" si="165"/>
        <v>0</v>
      </c>
      <c r="N2641" s="11">
        <f>VLOOKUP(E2641,Nasdaq!$A$2:$F$3174,5,1)</f>
        <v>2847.209961</v>
      </c>
      <c r="O2641" s="11">
        <f>VLOOKUP(F2641,Nasdaq!$A$2:$F$3174,5,1)</f>
        <v>11010.980469</v>
      </c>
      <c r="P2641" s="11">
        <f t="shared" si="166"/>
        <v>3365</v>
      </c>
      <c r="Q2641" s="15">
        <f t="shared" si="167"/>
        <v>0.2585794339059681</v>
      </c>
    </row>
    <row r="2642" spans="1:17" ht="19.5" customHeight="1" x14ac:dyDescent="0.2">
      <c r="A2642" s="12">
        <v>3574</v>
      </c>
      <c r="B2642" s="6" t="s">
        <v>842</v>
      </c>
      <c r="C2642" s="12">
        <v>10697</v>
      </c>
      <c r="D2642" s="6" t="s">
        <v>6674</v>
      </c>
      <c r="E2642" s="13">
        <v>41933</v>
      </c>
      <c r="F2642" s="13">
        <v>44415</v>
      </c>
      <c r="H2642" s="6" t="s">
        <v>7951</v>
      </c>
      <c r="I2642" s="6" t="s">
        <v>7971</v>
      </c>
      <c r="J2642" s="14">
        <v>9.98E-2</v>
      </c>
      <c r="K2642" s="14">
        <v>0.12119999999999999</v>
      </c>
      <c r="L2642" s="15">
        <f t="shared" si="164"/>
        <v>-2.1399999999999988E-2</v>
      </c>
      <c r="M2642" s="11">
        <f t="shared" si="165"/>
        <v>0</v>
      </c>
      <c r="N2642" s="11">
        <f>VLOOKUP(E2642,Nasdaq!$A$2:$F$3174,5,1)</f>
        <v>4419.4799800000001</v>
      </c>
      <c r="O2642" s="11">
        <f>VLOOKUP(F2642,Nasdaq!$A$2:$F$3174,5,1)</f>
        <v>11010.980469</v>
      </c>
      <c r="P2642" s="11">
        <f t="shared" si="166"/>
        <v>2482</v>
      </c>
      <c r="Q2642" s="15">
        <f t="shared" si="167"/>
        <v>0.40137065411980644</v>
      </c>
    </row>
    <row r="2643" spans="1:17" ht="19.5" customHeight="1" x14ac:dyDescent="0.2">
      <c r="A2643" s="12">
        <v>3574</v>
      </c>
      <c r="B2643" s="6" t="s">
        <v>842</v>
      </c>
      <c r="C2643" s="12">
        <v>10562</v>
      </c>
      <c r="D2643" s="6" t="s">
        <v>6675</v>
      </c>
      <c r="E2643" s="13">
        <v>40840</v>
      </c>
      <c r="F2643" s="13">
        <v>44415</v>
      </c>
      <c r="H2643" s="6" t="s">
        <v>7947</v>
      </c>
      <c r="I2643" s="6" t="s">
        <v>8066</v>
      </c>
      <c r="J2643" s="14">
        <v>0.09</v>
      </c>
      <c r="K2643" s="14">
        <v>0.1416</v>
      </c>
      <c r="L2643" s="15">
        <f t="shared" si="164"/>
        <v>-5.1600000000000007E-2</v>
      </c>
      <c r="M2643" s="11">
        <f t="shared" si="165"/>
        <v>0</v>
      </c>
      <c r="N2643" s="11">
        <f>VLOOKUP(E2643,Nasdaq!$A$2:$F$3174,5,1)</f>
        <v>2699.4399410000001</v>
      </c>
      <c r="O2643" s="11">
        <f>VLOOKUP(F2643,Nasdaq!$A$2:$F$3174,5,1)</f>
        <v>11010.980469</v>
      </c>
      <c r="P2643" s="11">
        <f t="shared" si="166"/>
        <v>3575</v>
      </c>
      <c r="Q2643" s="15">
        <f t="shared" si="167"/>
        <v>0.24515917151330646</v>
      </c>
    </row>
    <row r="2644" spans="1:17" ht="19.5" customHeight="1" x14ac:dyDescent="0.2">
      <c r="A2644" s="12">
        <v>3574</v>
      </c>
      <c r="B2644" s="6" t="s">
        <v>842</v>
      </c>
      <c r="C2644" s="12">
        <v>10639</v>
      </c>
      <c r="D2644" s="6" t="s">
        <v>6676</v>
      </c>
      <c r="E2644" s="13">
        <v>41933</v>
      </c>
      <c r="F2644" s="13">
        <v>44415</v>
      </c>
      <c r="H2644" s="6" t="s">
        <v>7951</v>
      </c>
      <c r="I2644" s="6" t="s">
        <v>8020</v>
      </c>
      <c r="J2644" s="14">
        <v>6.9099999999999995E-2</v>
      </c>
      <c r="K2644" s="14">
        <v>0.12119999999999999</v>
      </c>
      <c r="L2644" s="15">
        <f t="shared" si="164"/>
        <v>-5.2099999999999994E-2</v>
      </c>
      <c r="M2644" s="11">
        <f t="shared" si="165"/>
        <v>0</v>
      </c>
      <c r="N2644" s="11">
        <f>VLOOKUP(E2644,Nasdaq!$A$2:$F$3174,5,1)</f>
        <v>4419.4799800000001</v>
      </c>
      <c r="O2644" s="11">
        <f>VLOOKUP(F2644,Nasdaq!$A$2:$F$3174,5,1)</f>
        <v>11010.980469</v>
      </c>
      <c r="P2644" s="11">
        <f t="shared" si="166"/>
        <v>2482</v>
      </c>
      <c r="Q2644" s="15">
        <f t="shared" si="167"/>
        <v>0.40137065411980644</v>
      </c>
    </row>
    <row r="2645" spans="1:17" ht="19.5" customHeight="1" x14ac:dyDescent="0.2">
      <c r="A2645" s="12">
        <v>3574</v>
      </c>
      <c r="B2645" s="6" t="s">
        <v>842</v>
      </c>
      <c r="C2645" s="12">
        <v>14868</v>
      </c>
      <c r="D2645" s="6" t="s">
        <v>6677</v>
      </c>
      <c r="E2645" s="13">
        <v>43364</v>
      </c>
      <c r="F2645" s="13">
        <v>44415</v>
      </c>
      <c r="H2645" s="6" t="s">
        <v>7952</v>
      </c>
      <c r="I2645" s="6" t="s">
        <v>7952</v>
      </c>
      <c r="J2645" s="14">
        <v>4.7100000000000003E-2</v>
      </c>
      <c r="K2645" s="14">
        <v>9.5100000000000004E-2</v>
      </c>
      <c r="L2645" s="15">
        <f t="shared" si="164"/>
        <v>-4.8000000000000001E-2</v>
      </c>
      <c r="M2645" s="11">
        <f t="shared" si="165"/>
        <v>0</v>
      </c>
      <c r="N2645" s="11">
        <f>VLOOKUP(E2645,Nasdaq!$A$2:$F$3174,5,1)</f>
        <v>7986.9599609999996</v>
      </c>
      <c r="O2645" s="11">
        <f>VLOOKUP(F2645,Nasdaq!$A$2:$F$3174,5,1)</f>
        <v>11010.980469</v>
      </c>
      <c r="P2645" s="11">
        <f t="shared" si="166"/>
        <v>1051</v>
      </c>
      <c r="Q2645" s="15">
        <f t="shared" si="167"/>
        <v>0.72536380102688236</v>
      </c>
    </row>
    <row r="2646" spans="1:17" ht="19.5" customHeight="1" x14ac:dyDescent="0.2">
      <c r="A2646" s="12">
        <v>3574</v>
      </c>
      <c r="B2646" s="6" t="s">
        <v>842</v>
      </c>
      <c r="C2646" s="12">
        <v>9936</v>
      </c>
      <c r="D2646" s="6" t="s">
        <v>6678</v>
      </c>
      <c r="E2646" s="13">
        <v>43453</v>
      </c>
      <c r="F2646" s="13">
        <v>44415</v>
      </c>
      <c r="H2646" s="6" t="s">
        <v>7948</v>
      </c>
      <c r="I2646" s="6" t="s">
        <v>8030</v>
      </c>
      <c r="J2646" s="14">
        <v>3.1400000000000004E-2</v>
      </c>
      <c r="K2646" s="14">
        <v>0.21660000000000001</v>
      </c>
      <c r="L2646" s="15">
        <f t="shared" si="164"/>
        <v>-0.1852</v>
      </c>
      <c r="M2646" s="11">
        <f t="shared" si="165"/>
        <v>0</v>
      </c>
      <c r="N2646" s="11">
        <f>VLOOKUP(E2646,Nasdaq!$A$2:$F$3174,5,1)</f>
        <v>6636.830078</v>
      </c>
      <c r="O2646" s="11">
        <f>VLOOKUP(F2646,Nasdaq!$A$2:$F$3174,5,1)</f>
        <v>11010.980469</v>
      </c>
      <c r="P2646" s="11">
        <f t="shared" si="166"/>
        <v>962</v>
      </c>
      <c r="Q2646" s="15">
        <f t="shared" si="167"/>
        <v>0.60274738163969166</v>
      </c>
    </row>
    <row r="2647" spans="1:17" ht="19.5" customHeight="1" x14ac:dyDescent="0.2">
      <c r="A2647" s="12">
        <v>3574</v>
      </c>
      <c r="B2647" s="6" t="s">
        <v>842</v>
      </c>
      <c r="C2647" s="12">
        <v>10228</v>
      </c>
      <c r="D2647" s="6" t="s">
        <v>3862</v>
      </c>
      <c r="E2647" s="13">
        <v>40833</v>
      </c>
      <c r="F2647" s="13">
        <v>44415</v>
      </c>
      <c r="H2647" s="6" t="s">
        <v>7951</v>
      </c>
      <c r="I2647" s="6" t="s">
        <v>8018</v>
      </c>
      <c r="J2647" s="14">
        <v>2.9100000000000001E-2</v>
      </c>
      <c r="K2647" s="14">
        <v>0.14699999999999999</v>
      </c>
      <c r="L2647" s="15">
        <f t="shared" si="164"/>
        <v>-0.11789999999999999</v>
      </c>
      <c r="M2647" s="11">
        <f t="shared" si="165"/>
        <v>0</v>
      </c>
      <c r="N2647" s="11">
        <f>VLOOKUP(E2647,Nasdaq!$A$2:$F$3174,5,1)</f>
        <v>2614.919922</v>
      </c>
      <c r="O2647" s="11">
        <f>VLOOKUP(F2647,Nasdaq!$A$2:$F$3174,5,1)</f>
        <v>11010.980469</v>
      </c>
      <c r="P2647" s="11">
        <f t="shared" si="166"/>
        <v>3582</v>
      </c>
      <c r="Q2647" s="15">
        <f t="shared" si="167"/>
        <v>0.23748319277729174</v>
      </c>
    </row>
    <row r="2648" spans="1:17" ht="19.5" customHeight="1" x14ac:dyDescent="0.2">
      <c r="A2648" s="12">
        <v>3574</v>
      </c>
      <c r="B2648" s="6" t="s">
        <v>842</v>
      </c>
      <c r="C2648" s="12">
        <v>17993</v>
      </c>
      <c r="D2648" s="6" t="s">
        <v>6679</v>
      </c>
      <c r="E2648" s="13">
        <v>42696</v>
      </c>
      <c r="F2648" s="13">
        <v>44415</v>
      </c>
      <c r="H2648" s="6" t="s">
        <v>7951</v>
      </c>
      <c r="I2648" s="6" t="s">
        <v>7988</v>
      </c>
      <c r="J2648" s="14">
        <v>2.1600000000000001E-2</v>
      </c>
      <c r="K2648" s="14">
        <v>0.14169999999999999</v>
      </c>
      <c r="L2648" s="15">
        <f t="shared" si="164"/>
        <v>-0.12009999999999998</v>
      </c>
      <c r="M2648" s="11">
        <f t="shared" si="165"/>
        <v>0</v>
      </c>
      <c r="N2648" s="11">
        <f>VLOOKUP(E2648,Nasdaq!$A$2:$F$3174,5,1)</f>
        <v>5386.3500979999999</v>
      </c>
      <c r="O2648" s="11">
        <f>VLOOKUP(F2648,Nasdaq!$A$2:$F$3174,5,1)</f>
        <v>11010.980469</v>
      </c>
      <c r="P2648" s="11">
        <f t="shared" si="166"/>
        <v>1719</v>
      </c>
      <c r="Q2648" s="15">
        <f t="shared" si="167"/>
        <v>0.4891804368787453</v>
      </c>
    </row>
    <row r="2649" spans="1:17" ht="19.5" customHeight="1" x14ac:dyDescent="0.2">
      <c r="A2649" s="12">
        <v>3574</v>
      </c>
      <c r="B2649" s="6" t="s">
        <v>842</v>
      </c>
      <c r="C2649" s="12">
        <v>10373</v>
      </c>
      <c r="D2649" s="6" t="s">
        <v>6680</v>
      </c>
      <c r="E2649" s="13">
        <v>43453</v>
      </c>
      <c r="F2649" s="13">
        <v>44415</v>
      </c>
      <c r="H2649" s="6" t="s">
        <v>7949</v>
      </c>
      <c r="I2649" s="6" t="s">
        <v>8089</v>
      </c>
      <c r="J2649" s="14">
        <v>6.8999999999999999E-3</v>
      </c>
      <c r="K2649" s="14">
        <v>0.21660000000000001</v>
      </c>
      <c r="L2649" s="15">
        <f t="shared" si="164"/>
        <v>-0.20970000000000003</v>
      </c>
      <c r="M2649" s="11">
        <f t="shared" si="165"/>
        <v>0</v>
      </c>
      <c r="N2649" s="11">
        <f>VLOOKUP(E2649,Nasdaq!$A$2:$F$3174,5,1)</f>
        <v>6636.830078</v>
      </c>
      <c r="O2649" s="11">
        <f>VLOOKUP(F2649,Nasdaq!$A$2:$F$3174,5,1)</f>
        <v>11010.980469</v>
      </c>
      <c r="P2649" s="11">
        <f t="shared" si="166"/>
        <v>962</v>
      </c>
      <c r="Q2649" s="15">
        <f t="shared" si="167"/>
        <v>0.60274738163969166</v>
      </c>
    </row>
    <row r="2650" spans="1:17" ht="19.5" customHeight="1" x14ac:dyDescent="0.2">
      <c r="A2650" s="12">
        <v>3574</v>
      </c>
      <c r="B2650" s="6" t="s">
        <v>842</v>
      </c>
      <c r="C2650" s="12">
        <v>9649</v>
      </c>
      <c r="D2650" s="6" t="s">
        <v>6681</v>
      </c>
      <c r="E2650" s="13">
        <v>41159</v>
      </c>
      <c r="F2650" s="13">
        <v>44415</v>
      </c>
      <c r="H2650" s="6" t="s">
        <v>7950</v>
      </c>
      <c r="I2650" s="6" t="s">
        <v>8010</v>
      </c>
      <c r="J2650" s="14">
        <v>6.7000000000000002E-3</v>
      </c>
      <c r="K2650" s="14">
        <v>0.1358</v>
      </c>
      <c r="L2650" s="15">
        <f t="shared" si="164"/>
        <v>-0.12909999999999999</v>
      </c>
      <c r="M2650" s="11">
        <f t="shared" si="165"/>
        <v>0</v>
      </c>
      <c r="N2650" s="11">
        <f>VLOOKUP(E2650,Nasdaq!$A$2:$F$3174,5,1)</f>
        <v>3136.419922</v>
      </c>
      <c r="O2650" s="11">
        <f>VLOOKUP(F2650,Nasdaq!$A$2:$F$3174,5,1)</f>
        <v>11010.980469</v>
      </c>
      <c r="P2650" s="11">
        <f t="shared" si="166"/>
        <v>3256</v>
      </c>
      <c r="Q2650" s="15">
        <f t="shared" si="167"/>
        <v>0.28484504582049985</v>
      </c>
    </row>
    <row r="2651" spans="1:17" ht="19.5" customHeight="1" x14ac:dyDescent="0.2">
      <c r="A2651" s="12">
        <v>3574</v>
      </c>
      <c r="B2651" s="6" t="s">
        <v>842</v>
      </c>
      <c r="C2651" s="12">
        <v>9755</v>
      </c>
      <c r="D2651" s="6" t="s">
        <v>6682</v>
      </c>
      <c r="E2651" s="13">
        <v>41842</v>
      </c>
      <c r="F2651" s="13">
        <v>44415</v>
      </c>
      <c r="H2651" s="6" t="s">
        <v>7951</v>
      </c>
      <c r="I2651" s="6" t="s">
        <v>8020</v>
      </c>
      <c r="J2651" s="14">
        <v>4.6999999999999993E-3</v>
      </c>
      <c r="K2651" s="14">
        <v>0.11289999999999999</v>
      </c>
      <c r="L2651" s="15">
        <f t="shared" si="164"/>
        <v>-0.10819999999999999</v>
      </c>
      <c r="M2651" s="11">
        <f t="shared" si="165"/>
        <v>0</v>
      </c>
      <c r="N2651" s="11">
        <f>VLOOKUP(E2651,Nasdaq!$A$2:$F$3174,5,1)</f>
        <v>4456.0200199999999</v>
      </c>
      <c r="O2651" s="11">
        <f>VLOOKUP(F2651,Nasdaq!$A$2:$F$3174,5,1)</f>
        <v>11010.980469</v>
      </c>
      <c r="P2651" s="11">
        <f t="shared" si="166"/>
        <v>2573</v>
      </c>
      <c r="Q2651" s="15">
        <f t="shared" si="167"/>
        <v>0.40468914869436046</v>
      </c>
    </row>
    <row r="2652" spans="1:17" ht="19.5" customHeight="1" x14ac:dyDescent="0.2">
      <c r="A2652" s="12">
        <v>3574</v>
      </c>
      <c r="B2652" s="6" t="s">
        <v>842</v>
      </c>
      <c r="C2652" s="12">
        <v>9650</v>
      </c>
      <c r="D2652" s="6" t="s">
        <v>2821</v>
      </c>
      <c r="E2652" s="13">
        <v>42390</v>
      </c>
      <c r="F2652" s="13">
        <v>44415</v>
      </c>
      <c r="H2652" s="6" t="s">
        <v>7947</v>
      </c>
      <c r="I2652" s="6" t="s">
        <v>8045</v>
      </c>
      <c r="J2652" s="14">
        <v>-6.8999999999999999E-3</v>
      </c>
      <c r="K2652" s="14">
        <v>0.15990000000000001</v>
      </c>
      <c r="L2652" s="15">
        <f t="shared" si="164"/>
        <v>-0.1668</v>
      </c>
      <c r="M2652" s="11">
        <f t="shared" si="165"/>
        <v>0</v>
      </c>
      <c r="N2652" s="11">
        <f>VLOOKUP(E2652,Nasdaq!$A$2:$F$3174,5,1)</f>
        <v>4472.0600590000004</v>
      </c>
      <c r="O2652" s="11">
        <f>VLOOKUP(F2652,Nasdaq!$A$2:$F$3174,5,1)</f>
        <v>11010.980469</v>
      </c>
      <c r="P2652" s="11">
        <f t="shared" si="166"/>
        <v>2025</v>
      </c>
      <c r="Q2652" s="15">
        <f t="shared" si="167"/>
        <v>0.40614598521361106</v>
      </c>
    </row>
    <row r="2653" spans="1:17" ht="19.5" customHeight="1" x14ac:dyDescent="0.2">
      <c r="A2653" s="12">
        <v>3574</v>
      </c>
      <c r="B2653" s="6" t="s">
        <v>842</v>
      </c>
      <c r="C2653" s="12">
        <v>23304</v>
      </c>
      <c r="D2653" s="6" t="s">
        <v>6683</v>
      </c>
      <c r="E2653" s="13">
        <v>40869</v>
      </c>
      <c r="F2653" s="13">
        <v>44415</v>
      </c>
      <c r="H2653" s="6" t="s">
        <v>7951</v>
      </c>
      <c r="I2653" s="6" t="s">
        <v>8128</v>
      </c>
      <c r="J2653" s="14">
        <v>-9.300000000000001E-3</v>
      </c>
      <c r="K2653" s="14">
        <v>0.14980000000000002</v>
      </c>
      <c r="L2653" s="15">
        <f t="shared" si="164"/>
        <v>-0.15910000000000002</v>
      </c>
      <c r="M2653" s="11">
        <f t="shared" si="165"/>
        <v>0</v>
      </c>
      <c r="N2653" s="11">
        <f>VLOOKUP(E2653,Nasdaq!$A$2:$F$3174,5,1)</f>
        <v>2521.280029</v>
      </c>
      <c r="O2653" s="11">
        <f>VLOOKUP(F2653,Nasdaq!$A$2:$F$3174,5,1)</f>
        <v>11010.980469</v>
      </c>
      <c r="P2653" s="11">
        <f t="shared" si="166"/>
        <v>3546</v>
      </c>
      <c r="Q2653" s="15">
        <f t="shared" si="167"/>
        <v>0.22897896401701154</v>
      </c>
    </row>
    <row r="2654" spans="1:17" ht="19.5" customHeight="1" x14ac:dyDescent="0.2">
      <c r="A2654" s="12">
        <v>3574</v>
      </c>
      <c r="B2654" s="6" t="s">
        <v>842</v>
      </c>
      <c r="C2654" s="12">
        <v>16267</v>
      </c>
      <c r="D2654" s="6" t="s">
        <v>6684</v>
      </c>
      <c r="E2654" s="13">
        <v>42542</v>
      </c>
      <c r="F2654" s="13">
        <v>44415</v>
      </c>
      <c r="H2654" s="6" t="s">
        <v>7948</v>
      </c>
      <c r="I2654" s="6" t="s">
        <v>8124</v>
      </c>
      <c r="J2654" s="14">
        <v>-1.6200000000000003E-2</v>
      </c>
      <c r="K2654" s="14">
        <v>0.14349999999999999</v>
      </c>
      <c r="L2654" s="15">
        <f t="shared" si="164"/>
        <v>-0.15969999999999998</v>
      </c>
      <c r="M2654" s="11">
        <f t="shared" si="165"/>
        <v>0</v>
      </c>
      <c r="N2654" s="11">
        <f>VLOOKUP(E2654,Nasdaq!$A$2:$F$3174,5,1)</f>
        <v>4843.7597660000001</v>
      </c>
      <c r="O2654" s="11">
        <f>VLOOKUP(F2654,Nasdaq!$A$2:$F$3174,5,1)</f>
        <v>11010.980469</v>
      </c>
      <c r="P2654" s="11">
        <f t="shared" si="166"/>
        <v>1873</v>
      </c>
      <c r="Q2654" s="15">
        <f t="shared" si="167"/>
        <v>0.43990320371715486</v>
      </c>
    </row>
    <row r="2655" spans="1:17" ht="19.5" customHeight="1" x14ac:dyDescent="0.2">
      <c r="A2655" s="12">
        <v>3574</v>
      </c>
      <c r="B2655" s="6" t="s">
        <v>842</v>
      </c>
      <c r="C2655" s="12">
        <v>9757</v>
      </c>
      <c r="D2655" s="6" t="s">
        <v>3863</v>
      </c>
      <c r="E2655" s="13">
        <v>39560</v>
      </c>
      <c r="F2655" s="13">
        <v>44415</v>
      </c>
      <c r="H2655" s="6" t="s">
        <v>7944</v>
      </c>
      <c r="I2655" s="6" t="s">
        <v>8167</v>
      </c>
      <c r="J2655" s="14">
        <v>-3.9699999999999999E-2</v>
      </c>
      <c r="K2655" s="14">
        <v>9.8000000000000004E-2</v>
      </c>
      <c r="L2655" s="15">
        <f t="shared" si="164"/>
        <v>-0.13769999999999999</v>
      </c>
      <c r="M2655" s="11">
        <f t="shared" si="165"/>
        <v>0</v>
      </c>
      <c r="N2655" s="11">
        <f>VLOOKUP(E2655,Nasdaq!$A$2:$F$3174,5,1)</f>
        <v>2376.9399410000001</v>
      </c>
      <c r="O2655" s="11">
        <f>VLOOKUP(F2655,Nasdaq!$A$2:$F$3174,5,1)</f>
        <v>11010.980469</v>
      </c>
      <c r="P2655" s="11">
        <f t="shared" si="166"/>
        <v>4855</v>
      </c>
      <c r="Q2655" s="15">
        <f t="shared" si="167"/>
        <v>0.21587014926237105</v>
      </c>
    </row>
    <row r="2656" spans="1:17" ht="19.5" customHeight="1" x14ac:dyDescent="0.2">
      <c r="A2656" s="12">
        <v>3574</v>
      </c>
      <c r="B2656" s="6" t="s">
        <v>842</v>
      </c>
      <c r="C2656" s="12">
        <v>23262</v>
      </c>
      <c r="D2656" s="6" t="s">
        <v>6685</v>
      </c>
      <c r="E2656" s="13">
        <v>42817</v>
      </c>
      <c r="F2656" s="13">
        <v>44415</v>
      </c>
      <c r="H2656" s="6" t="s">
        <v>7950</v>
      </c>
      <c r="I2656" s="6" t="s">
        <v>8071</v>
      </c>
      <c r="J2656" s="14">
        <v>-5.4199999999999998E-2</v>
      </c>
      <c r="K2656" s="14">
        <v>0.13300000000000001</v>
      </c>
      <c r="L2656" s="15">
        <f t="shared" si="164"/>
        <v>-0.18720000000000001</v>
      </c>
      <c r="M2656" s="11">
        <f t="shared" si="165"/>
        <v>0</v>
      </c>
      <c r="N2656" s="11">
        <f>VLOOKUP(E2656,Nasdaq!$A$2:$F$3174,5,1)</f>
        <v>5817.6899409999996</v>
      </c>
      <c r="O2656" s="11">
        <f>VLOOKUP(F2656,Nasdaq!$A$2:$F$3174,5,1)</f>
        <v>11010.980469</v>
      </c>
      <c r="P2656" s="11">
        <f t="shared" si="166"/>
        <v>1598</v>
      </c>
      <c r="Q2656" s="15">
        <f t="shared" si="167"/>
        <v>0.52835406627607406</v>
      </c>
    </row>
    <row r="2657" spans="1:17" ht="19.5" customHeight="1" x14ac:dyDescent="0.2">
      <c r="A2657" s="12">
        <v>3574</v>
      </c>
      <c r="B2657" s="6" t="s">
        <v>842</v>
      </c>
      <c r="C2657" s="12">
        <v>10342</v>
      </c>
      <c r="D2657" s="6" t="s">
        <v>6686</v>
      </c>
      <c r="E2657" s="13">
        <v>42251</v>
      </c>
      <c r="F2657" s="13">
        <v>44415</v>
      </c>
      <c r="H2657" s="6" t="s">
        <v>7951</v>
      </c>
      <c r="I2657" s="6" t="s">
        <v>8121</v>
      </c>
      <c r="J2657" s="14">
        <v>-5.7999999999999996E-2</v>
      </c>
      <c r="K2657" s="14">
        <v>0.1386</v>
      </c>
      <c r="L2657" s="15">
        <f t="shared" ref="L2657:L2720" si="168">J2657-K2657</f>
        <v>-0.1966</v>
      </c>
      <c r="M2657" s="11">
        <f t="shared" ref="M2657:M2720" si="169">IF(L2657&gt;0,1,0)</f>
        <v>0</v>
      </c>
      <c r="N2657" s="11">
        <f>VLOOKUP(E2657,Nasdaq!$A$2:$F$3174,5,1)</f>
        <v>4683.919922</v>
      </c>
      <c r="O2657" s="11">
        <f>VLOOKUP(F2657,Nasdaq!$A$2:$F$3174,5,1)</f>
        <v>11010.980469</v>
      </c>
      <c r="P2657" s="11">
        <f t="shared" ref="P2657:P2720" si="170">_xlfn.DAYS(F2657,E2657)</f>
        <v>2164</v>
      </c>
      <c r="Q2657" s="15">
        <f t="shared" ref="Q2657:Q2720" si="171">(O2657/N2657)^(1/P2657/365-1)</f>
        <v>0.42538673135937666</v>
      </c>
    </row>
    <row r="2658" spans="1:17" ht="19.5" customHeight="1" x14ac:dyDescent="0.2">
      <c r="A2658" s="12">
        <v>3574</v>
      </c>
      <c r="B2658" s="6" t="s">
        <v>842</v>
      </c>
      <c r="C2658" s="12">
        <v>9947</v>
      </c>
      <c r="D2658" s="6" t="s">
        <v>3864</v>
      </c>
      <c r="E2658" s="13">
        <v>42251</v>
      </c>
      <c r="F2658" s="13">
        <v>44415</v>
      </c>
      <c r="H2658" s="6" t="s">
        <v>7950</v>
      </c>
      <c r="I2658" s="6" t="s">
        <v>8111</v>
      </c>
      <c r="J2658" s="14">
        <v>-5.8400000000000001E-2</v>
      </c>
      <c r="K2658" s="14">
        <v>0.1386</v>
      </c>
      <c r="L2658" s="15">
        <f t="shared" si="168"/>
        <v>-0.19700000000000001</v>
      </c>
      <c r="M2658" s="11">
        <f t="shared" si="169"/>
        <v>0</v>
      </c>
      <c r="N2658" s="11">
        <f>VLOOKUP(E2658,Nasdaq!$A$2:$F$3174,5,1)</f>
        <v>4683.919922</v>
      </c>
      <c r="O2658" s="11">
        <f>VLOOKUP(F2658,Nasdaq!$A$2:$F$3174,5,1)</f>
        <v>11010.980469</v>
      </c>
      <c r="P2658" s="11">
        <f t="shared" si="170"/>
        <v>2164</v>
      </c>
      <c r="Q2658" s="15">
        <f t="shared" si="171"/>
        <v>0.42538673135937666</v>
      </c>
    </row>
    <row r="2659" spans="1:17" ht="19.5" customHeight="1" x14ac:dyDescent="0.2">
      <c r="A2659" s="12">
        <v>3574</v>
      </c>
      <c r="B2659" s="6" t="s">
        <v>842</v>
      </c>
      <c r="C2659" s="12">
        <v>41080</v>
      </c>
      <c r="D2659" s="6" t="s">
        <v>6687</v>
      </c>
      <c r="E2659" s="13">
        <v>40788</v>
      </c>
      <c r="F2659" s="13">
        <v>40836</v>
      </c>
      <c r="H2659" s="6" t="s">
        <v>7944</v>
      </c>
      <c r="I2659" s="6" t="s">
        <v>8112</v>
      </c>
      <c r="J2659" s="14">
        <v>-8.199999999999999E-2</v>
      </c>
      <c r="K2659" s="14">
        <v>0.32899999999999996</v>
      </c>
      <c r="L2659" s="15">
        <f t="shared" si="168"/>
        <v>-0.41099999999999992</v>
      </c>
      <c r="M2659" s="11">
        <f t="shared" si="169"/>
        <v>0</v>
      </c>
      <c r="N2659" s="11">
        <f>VLOOKUP(E2659,Nasdaq!$A$2:$F$3174,5,1)</f>
        <v>2480.330078</v>
      </c>
      <c r="O2659" s="11">
        <f>VLOOKUP(F2659,Nasdaq!$A$2:$F$3174,5,1)</f>
        <v>2598.6201169999999</v>
      </c>
      <c r="P2659" s="11">
        <f t="shared" si="170"/>
        <v>48</v>
      </c>
      <c r="Q2659" s="15">
        <f t="shared" si="171"/>
        <v>0.95448221055502802</v>
      </c>
    </row>
    <row r="2660" spans="1:17" ht="19.5" customHeight="1" x14ac:dyDescent="0.2">
      <c r="A2660" s="12">
        <v>3574</v>
      </c>
      <c r="B2660" s="6" t="s">
        <v>842</v>
      </c>
      <c r="C2660" s="12">
        <v>10306</v>
      </c>
      <c r="D2660" s="6" t="s">
        <v>6688</v>
      </c>
      <c r="E2660" s="13">
        <v>42670</v>
      </c>
      <c r="F2660" s="13">
        <v>44415</v>
      </c>
      <c r="H2660" s="6" t="s">
        <v>7948</v>
      </c>
      <c r="I2660" s="6" t="s">
        <v>8124</v>
      </c>
      <c r="J2660" s="14">
        <v>-0.1018</v>
      </c>
      <c r="K2660" s="14">
        <v>0.14929999999999999</v>
      </c>
      <c r="L2660" s="15">
        <f t="shared" si="168"/>
        <v>-0.25109999999999999</v>
      </c>
      <c r="M2660" s="11">
        <f t="shared" si="169"/>
        <v>0</v>
      </c>
      <c r="N2660" s="11">
        <f>VLOOKUP(E2660,Nasdaq!$A$2:$F$3174,5,1)</f>
        <v>5215.9702150000003</v>
      </c>
      <c r="O2660" s="11">
        <f>VLOOKUP(F2660,Nasdaq!$A$2:$F$3174,5,1)</f>
        <v>11010.980469</v>
      </c>
      <c r="P2660" s="11">
        <f t="shared" si="170"/>
        <v>1745</v>
      </c>
      <c r="Q2660" s="15">
        <f t="shared" si="171"/>
        <v>0.47370680099477314</v>
      </c>
    </row>
    <row r="2661" spans="1:17" ht="19.5" customHeight="1" x14ac:dyDescent="0.2">
      <c r="A2661" s="12">
        <v>3574</v>
      </c>
      <c r="B2661" s="6" t="s">
        <v>842</v>
      </c>
      <c r="C2661" s="12">
        <v>9767</v>
      </c>
      <c r="D2661" s="6" t="s">
        <v>6689</v>
      </c>
      <c r="E2661" s="13">
        <v>43182</v>
      </c>
      <c r="F2661" s="13">
        <v>44415</v>
      </c>
      <c r="H2661" s="6" t="s">
        <v>7948</v>
      </c>
      <c r="I2661" s="6" t="s">
        <v>8050</v>
      </c>
      <c r="J2661" s="14">
        <v>-0.13650000000000001</v>
      </c>
      <c r="K2661" s="14">
        <v>0.1363</v>
      </c>
      <c r="L2661" s="15">
        <f t="shared" si="168"/>
        <v>-0.27280000000000004</v>
      </c>
      <c r="M2661" s="11">
        <f t="shared" si="169"/>
        <v>0</v>
      </c>
      <c r="N2661" s="11">
        <f>VLOOKUP(E2661,Nasdaq!$A$2:$F$3174,5,1)</f>
        <v>6992.669922</v>
      </c>
      <c r="O2661" s="11">
        <f>VLOOKUP(F2661,Nasdaq!$A$2:$F$3174,5,1)</f>
        <v>11010.980469</v>
      </c>
      <c r="P2661" s="11">
        <f t="shared" si="170"/>
        <v>1233</v>
      </c>
      <c r="Q2661" s="15">
        <f t="shared" si="171"/>
        <v>0.63506397057799169</v>
      </c>
    </row>
    <row r="2662" spans="1:17" ht="19.5" customHeight="1" x14ac:dyDescent="0.2">
      <c r="A2662" s="12">
        <v>3574</v>
      </c>
      <c r="B2662" s="6" t="s">
        <v>842</v>
      </c>
      <c r="C2662" s="12">
        <v>9965</v>
      </c>
      <c r="D2662" s="6" t="s">
        <v>6690</v>
      </c>
      <c r="E2662" s="13">
        <v>41901</v>
      </c>
      <c r="F2662" s="13">
        <v>44415</v>
      </c>
      <c r="H2662" s="6" t="s">
        <v>7950</v>
      </c>
      <c r="I2662" s="6" t="s">
        <v>7985</v>
      </c>
      <c r="J2662" s="14">
        <v>-0.1605</v>
      </c>
      <c r="K2662" s="14">
        <v>0.11289999999999999</v>
      </c>
      <c r="L2662" s="15">
        <f t="shared" si="168"/>
        <v>-0.27339999999999998</v>
      </c>
      <c r="M2662" s="11">
        <f t="shared" si="169"/>
        <v>0</v>
      </c>
      <c r="N2662" s="11">
        <f>VLOOKUP(E2662,Nasdaq!$A$2:$F$3174,5,1)</f>
        <v>4579.7900390000004</v>
      </c>
      <c r="O2662" s="11">
        <f>VLOOKUP(F2662,Nasdaq!$A$2:$F$3174,5,1)</f>
        <v>11010.980469</v>
      </c>
      <c r="P2662" s="11">
        <f t="shared" si="170"/>
        <v>2514</v>
      </c>
      <c r="Q2662" s="15">
        <f t="shared" si="171"/>
        <v>0.41592975577411806</v>
      </c>
    </row>
    <row r="2663" spans="1:17" ht="19.5" customHeight="1" x14ac:dyDescent="0.2">
      <c r="A2663" s="12">
        <v>3574</v>
      </c>
      <c r="B2663" s="6" t="s">
        <v>842</v>
      </c>
      <c r="C2663" s="12">
        <v>26846</v>
      </c>
      <c r="D2663" s="6" t="s">
        <v>6691</v>
      </c>
      <c r="E2663" s="13">
        <v>42555</v>
      </c>
      <c r="F2663" s="13">
        <v>44415</v>
      </c>
      <c r="H2663" s="6" t="s">
        <v>7951</v>
      </c>
      <c r="I2663" s="6" t="s">
        <v>7971</v>
      </c>
      <c r="J2663" s="14">
        <v>-0.255</v>
      </c>
      <c r="K2663" s="14">
        <v>0.14279999999999998</v>
      </c>
      <c r="L2663" s="15">
        <f t="shared" si="168"/>
        <v>-0.39779999999999999</v>
      </c>
      <c r="M2663" s="11">
        <f t="shared" si="169"/>
        <v>0</v>
      </c>
      <c r="N2663" s="11">
        <f>VLOOKUP(E2663,Nasdaq!$A$2:$F$3174,5,1)</f>
        <v>4862.5698240000002</v>
      </c>
      <c r="O2663" s="11">
        <f>VLOOKUP(F2663,Nasdaq!$A$2:$F$3174,5,1)</f>
        <v>11010.980469</v>
      </c>
      <c r="P2663" s="11">
        <f t="shared" si="170"/>
        <v>1860</v>
      </c>
      <c r="Q2663" s="15">
        <f t="shared" si="171"/>
        <v>0.4416115069614871</v>
      </c>
    </row>
    <row r="2664" spans="1:17" ht="19.5" customHeight="1" x14ac:dyDescent="0.2">
      <c r="A2664" s="12">
        <v>3574</v>
      </c>
      <c r="B2664" s="6" t="s">
        <v>842</v>
      </c>
      <c r="C2664" s="12">
        <v>10312</v>
      </c>
      <c r="D2664" s="6" t="s">
        <v>6692</v>
      </c>
      <c r="E2664" s="13">
        <v>43453</v>
      </c>
      <c r="F2664" s="13">
        <v>44415</v>
      </c>
      <c r="H2664" s="6" t="s">
        <v>7948</v>
      </c>
      <c r="I2664" s="6" t="s">
        <v>7992</v>
      </c>
      <c r="J2664" s="14">
        <v>-0.29420000000000002</v>
      </c>
      <c r="K2664" s="14">
        <v>0.21660000000000001</v>
      </c>
      <c r="L2664" s="15">
        <f t="shared" si="168"/>
        <v>-0.51080000000000003</v>
      </c>
      <c r="M2664" s="11">
        <f t="shared" si="169"/>
        <v>0</v>
      </c>
      <c r="N2664" s="11">
        <f>VLOOKUP(E2664,Nasdaq!$A$2:$F$3174,5,1)</f>
        <v>6636.830078</v>
      </c>
      <c r="O2664" s="11">
        <f>VLOOKUP(F2664,Nasdaq!$A$2:$F$3174,5,1)</f>
        <v>11010.980469</v>
      </c>
      <c r="P2664" s="11">
        <f t="shared" si="170"/>
        <v>962</v>
      </c>
      <c r="Q2664" s="15">
        <f t="shared" si="171"/>
        <v>0.60274738163969166</v>
      </c>
    </row>
    <row r="2665" spans="1:17" ht="19.5" customHeight="1" x14ac:dyDescent="0.2">
      <c r="A2665" s="12">
        <v>3574</v>
      </c>
      <c r="B2665" s="6" t="s">
        <v>842</v>
      </c>
      <c r="C2665" s="12">
        <v>40910</v>
      </c>
      <c r="D2665" s="6" t="s">
        <v>6693</v>
      </c>
      <c r="E2665" s="13">
        <v>41386</v>
      </c>
      <c r="F2665" s="13">
        <v>41445</v>
      </c>
      <c r="H2665" s="6" t="s">
        <v>7949</v>
      </c>
      <c r="I2665" s="6" t="s">
        <v>7966</v>
      </c>
      <c r="J2665" s="14">
        <v>-0.63350000000000006</v>
      </c>
      <c r="K2665" s="14">
        <v>0.13390000000000002</v>
      </c>
      <c r="L2665" s="15">
        <f t="shared" si="168"/>
        <v>-0.76740000000000008</v>
      </c>
      <c r="M2665" s="11">
        <f t="shared" si="169"/>
        <v>0</v>
      </c>
      <c r="N2665" s="11">
        <f>VLOOKUP(E2665,Nasdaq!$A$2:$F$3174,5,1)</f>
        <v>3233.5500489999999</v>
      </c>
      <c r="O2665" s="11">
        <f>VLOOKUP(F2665,Nasdaq!$A$2:$F$3174,5,1)</f>
        <v>3364.639893</v>
      </c>
      <c r="P2665" s="11">
        <f t="shared" si="170"/>
        <v>59</v>
      </c>
      <c r="Q2665" s="15">
        <f t="shared" si="171"/>
        <v>0.9610407410525339</v>
      </c>
    </row>
    <row r="2666" spans="1:17" ht="19.5" customHeight="1" x14ac:dyDescent="0.2">
      <c r="A2666" s="12">
        <v>3574</v>
      </c>
      <c r="B2666" s="6" t="s">
        <v>842</v>
      </c>
      <c r="C2666" s="12">
        <v>10413</v>
      </c>
      <c r="D2666" s="6" t="s">
        <v>3865</v>
      </c>
      <c r="E2666" s="13">
        <v>42403</v>
      </c>
      <c r="F2666" s="13">
        <v>42594</v>
      </c>
      <c r="H2666" s="6" t="s">
        <v>7951</v>
      </c>
      <c r="I2666" s="6" t="s">
        <v>7971</v>
      </c>
      <c r="J2666" s="14">
        <v>-1</v>
      </c>
      <c r="K2666" s="14">
        <v>0.31879999999999997</v>
      </c>
      <c r="L2666" s="15">
        <f t="shared" si="168"/>
        <v>-1.3188</v>
      </c>
      <c r="M2666" s="11">
        <f t="shared" si="169"/>
        <v>0</v>
      </c>
      <c r="N2666" s="11">
        <f>VLOOKUP(E2666,Nasdaq!$A$2:$F$3174,5,1)</f>
        <v>4504.2402339999999</v>
      </c>
      <c r="O2666" s="11">
        <f>VLOOKUP(F2666,Nasdaq!$A$2:$F$3174,5,1)</f>
        <v>5232.8901370000003</v>
      </c>
      <c r="P2666" s="11">
        <f t="shared" si="170"/>
        <v>191</v>
      </c>
      <c r="Q2666" s="15">
        <f t="shared" si="171"/>
        <v>0.86075759358640735</v>
      </c>
    </row>
    <row r="2667" spans="1:17" ht="19.5" customHeight="1" x14ac:dyDescent="0.2">
      <c r="A2667" s="12">
        <v>7839</v>
      </c>
      <c r="B2667" s="6" t="s">
        <v>843</v>
      </c>
      <c r="C2667" s="12">
        <v>15005</v>
      </c>
      <c r="D2667" s="6" t="s">
        <v>3866</v>
      </c>
      <c r="E2667" s="13">
        <v>41010</v>
      </c>
      <c r="F2667" s="13">
        <v>44415</v>
      </c>
      <c r="H2667" s="6" t="s">
        <v>7948</v>
      </c>
      <c r="I2667" s="6" t="s">
        <v>7986</v>
      </c>
      <c r="J2667" s="14">
        <v>7.17E-2</v>
      </c>
      <c r="K2667" s="14">
        <v>0.13650000000000001</v>
      </c>
      <c r="L2667" s="15">
        <f t="shared" si="168"/>
        <v>-6.480000000000001E-2</v>
      </c>
      <c r="M2667" s="11">
        <f t="shared" si="169"/>
        <v>0</v>
      </c>
      <c r="N2667" s="11">
        <f>VLOOKUP(E2667,Nasdaq!$A$2:$F$3174,5,1)</f>
        <v>3016.459961</v>
      </c>
      <c r="O2667" s="11">
        <f>VLOOKUP(F2667,Nasdaq!$A$2:$F$3174,5,1)</f>
        <v>11010.980469</v>
      </c>
      <c r="P2667" s="11">
        <f t="shared" si="170"/>
        <v>3405</v>
      </c>
      <c r="Q2667" s="15">
        <f t="shared" si="171"/>
        <v>0.2739504544690215</v>
      </c>
    </row>
    <row r="2668" spans="1:17" ht="19.5" customHeight="1" x14ac:dyDescent="0.2">
      <c r="A2668" s="12">
        <v>6216</v>
      </c>
      <c r="B2668" s="6" t="s">
        <v>844</v>
      </c>
      <c r="C2668" s="12">
        <v>10739</v>
      </c>
      <c r="D2668" s="6" t="s">
        <v>2711</v>
      </c>
      <c r="E2668" s="13">
        <v>41323</v>
      </c>
      <c r="F2668" s="13">
        <v>44415</v>
      </c>
      <c r="H2668" s="6" t="s">
        <v>7947</v>
      </c>
      <c r="I2668" s="6" t="s">
        <v>8069</v>
      </c>
      <c r="J2668" s="14">
        <v>4.9599999999999998E-2</v>
      </c>
      <c r="K2668" s="14">
        <v>0.13489999999999999</v>
      </c>
      <c r="L2668" s="15">
        <f t="shared" si="168"/>
        <v>-8.5299999999999987E-2</v>
      </c>
      <c r="M2668" s="11">
        <f t="shared" si="169"/>
        <v>0</v>
      </c>
      <c r="N2668" s="11">
        <f>VLOOKUP(E2668,Nasdaq!$A$2:$F$3174,5,1)</f>
        <v>3192.030029</v>
      </c>
      <c r="O2668" s="11">
        <f>VLOOKUP(F2668,Nasdaq!$A$2:$F$3174,5,1)</f>
        <v>11010.980469</v>
      </c>
      <c r="P2668" s="11">
        <f t="shared" si="170"/>
        <v>3092</v>
      </c>
      <c r="Q2668" s="15">
        <f t="shared" si="171"/>
        <v>0.28989548570765861</v>
      </c>
    </row>
    <row r="2669" spans="1:17" ht="19.5" customHeight="1" x14ac:dyDescent="0.2">
      <c r="A2669" s="12">
        <v>9294</v>
      </c>
      <c r="B2669" s="6" t="s">
        <v>845</v>
      </c>
      <c r="C2669" s="12">
        <v>35438</v>
      </c>
      <c r="D2669" s="6" t="s">
        <v>3867</v>
      </c>
      <c r="E2669" s="13">
        <v>43468</v>
      </c>
      <c r="F2669" s="13">
        <v>44415</v>
      </c>
      <c r="G2669" s="13">
        <v>43678</v>
      </c>
      <c r="H2669" s="6" t="s">
        <v>7946</v>
      </c>
      <c r="I2669" s="6" t="s">
        <v>8140</v>
      </c>
      <c r="J2669" s="14">
        <v>0.33979999999999999</v>
      </c>
      <c r="K2669" s="14">
        <v>0.24260000000000001</v>
      </c>
      <c r="L2669" s="15">
        <f t="shared" si="168"/>
        <v>9.7199999999999981E-2</v>
      </c>
      <c r="M2669" s="11">
        <f t="shared" si="169"/>
        <v>1</v>
      </c>
      <c r="N2669" s="11">
        <f>VLOOKUP(E2669,Nasdaq!$A$2:$F$3174,5,1)</f>
        <v>6463.5</v>
      </c>
      <c r="O2669" s="11">
        <f>VLOOKUP(F2669,Nasdaq!$A$2:$F$3174,5,1)</f>
        <v>11010.980469</v>
      </c>
      <c r="P2669" s="11">
        <f t="shared" si="170"/>
        <v>947</v>
      </c>
      <c r="Q2669" s="15">
        <f t="shared" si="171"/>
        <v>0.58700585108872738</v>
      </c>
    </row>
    <row r="2670" spans="1:17" ht="19.5" customHeight="1" x14ac:dyDescent="0.2">
      <c r="A2670" s="12">
        <v>7507</v>
      </c>
      <c r="B2670" s="6" t="s">
        <v>846</v>
      </c>
      <c r="C2670" s="12">
        <v>8847</v>
      </c>
      <c r="D2670" s="6" t="s">
        <v>3355</v>
      </c>
      <c r="E2670" s="13">
        <v>43152</v>
      </c>
      <c r="F2670" s="13">
        <v>44415</v>
      </c>
      <c r="H2670" s="6" t="s">
        <v>7944</v>
      </c>
      <c r="I2670" s="6" t="s">
        <v>8086</v>
      </c>
      <c r="J2670" s="14">
        <v>0.29670000000000002</v>
      </c>
      <c r="K2670" s="14">
        <v>0.11410000000000001</v>
      </c>
      <c r="L2670" s="15">
        <f t="shared" si="168"/>
        <v>0.18260000000000001</v>
      </c>
      <c r="M2670" s="11">
        <f t="shared" si="169"/>
        <v>1</v>
      </c>
      <c r="N2670" s="11">
        <f>VLOOKUP(E2670,Nasdaq!$A$2:$F$3174,5,1)</f>
        <v>7218.2299800000001</v>
      </c>
      <c r="O2670" s="11">
        <f>VLOOKUP(F2670,Nasdaq!$A$2:$F$3174,5,1)</f>
        <v>11010.980469</v>
      </c>
      <c r="P2670" s="11">
        <f t="shared" si="170"/>
        <v>1263</v>
      </c>
      <c r="Q2670" s="15">
        <f t="shared" si="171"/>
        <v>0.65554894156870536</v>
      </c>
    </row>
    <row r="2671" spans="1:17" ht="19.5" customHeight="1" x14ac:dyDescent="0.2">
      <c r="A2671" s="12">
        <v>5237</v>
      </c>
      <c r="B2671" s="6" t="s">
        <v>847</v>
      </c>
      <c r="C2671" s="12">
        <v>30842</v>
      </c>
      <c r="D2671" s="6" t="s">
        <v>4766</v>
      </c>
      <c r="E2671" s="13">
        <v>42787</v>
      </c>
      <c r="F2671" s="13">
        <v>43419</v>
      </c>
      <c r="G2671" s="13">
        <v>42787</v>
      </c>
      <c r="H2671" s="6" t="s">
        <v>7947</v>
      </c>
      <c r="I2671" s="6" t="s">
        <v>8138</v>
      </c>
      <c r="J2671" s="14">
        <v>0.27089999999999997</v>
      </c>
      <c r="K2671" s="14">
        <v>0.10800000000000001</v>
      </c>
      <c r="L2671" s="15">
        <f t="shared" si="168"/>
        <v>0.16289999999999996</v>
      </c>
      <c r="M2671" s="11">
        <f t="shared" si="169"/>
        <v>1</v>
      </c>
      <c r="N2671" s="11">
        <f>VLOOKUP(E2671,Nasdaq!$A$2:$F$3174,5,1)</f>
        <v>5865.9501950000003</v>
      </c>
      <c r="O2671" s="11">
        <f>VLOOKUP(F2671,Nasdaq!$A$2:$F$3174,5,1)</f>
        <v>7259.0297849999997</v>
      </c>
      <c r="P2671" s="11">
        <f t="shared" si="170"/>
        <v>632</v>
      </c>
      <c r="Q2671" s="15">
        <f t="shared" si="171"/>
        <v>0.80809085885937604</v>
      </c>
    </row>
    <row r="2672" spans="1:17" ht="19.5" customHeight="1" x14ac:dyDescent="0.2">
      <c r="A2672" s="12">
        <v>5237</v>
      </c>
      <c r="B2672" s="6" t="s">
        <v>847</v>
      </c>
      <c r="C2672" s="12">
        <v>1897</v>
      </c>
      <c r="D2672" s="6" t="s">
        <v>3868</v>
      </c>
      <c r="E2672" s="13">
        <v>42803</v>
      </c>
      <c r="F2672" s="13">
        <v>42989</v>
      </c>
      <c r="G2672" s="13">
        <v>42803</v>
      </c>
      <c r="H2672" s="6" t="s">
        <v>7947</v>
      </c>
      <c r="I2672" s="6" t="s">
        <v>8028</v>
      </c>
      <c r="J2672" s="14">
        <v>0.13119999999999998</v>
      </c>
      <c r="K2672" s="14">
        <v>0.10310000000000001</v>
      </c>
      <c r="L2672" s="15">
        <f t="shared" si="168"/>
        <v>2.8099999999999972E-2</v>
      </c>
      <c r="M2672" s="11">
        <f t="shared" si="169"/>
        <v>1</v>
      </c>
      <c r="N2672" s="11">
        <f>VLOOKUP(E2672,Nasdaq!$A$2:$F$3174,5,1)</f>
        <v>5838.8100590000004</v>
      </c>
      <c r="O2672" s="11">
        <f>VLOOKUP(F2672,Nasdaq!$A$2:$F$3174,5,1)</f>
        <v>6432.2597660000001</v>
      </c>
      <c r="P2672" s="11">
        <f t="shared" si="170"/>
        <v>186</v>
      </c>
      <c r="Q2672" s="15">
        <f t="shared" si="171"/>
        <v>0.90773982962557209</v>
      </c>
    </row>
    <row r="2673" spans="1:17" ht="19.5" customHeight="1" x14ac:dyDescent="0.2">
      <c r="A2673" s="12">
        <v>5237</v>
      </c>
      <c r="B2673" s="6" t="s">
        <v>847</v>
      </c>
      <c r="C2673" s="12">
        <v>17627</v>
      </c>
      <c r="D2673" s="6" t="s">
        <v>3869</v>
      </c>
      <c r="E2673" s="13">
        <v>42123</v>
      </c>
      <c r="F2673" s="13">
        <v>44415</v>
      </c>
      <c r="H2673" s="6" t="s">
        <v>7947</v>
      </c>
      <c r="I2673" s="6" t="s">
        <v>8004</v>
      </c>
      <c r="J2673" s="14">
        <v>1.2500000000000001E-2</v>
      </c>
      <c r="K2673" s="14">
        <v>0.1148</v>
      </c>
      <c r="L2673" s="15">
        <f t="shared" si="168"/>
        <v>-0.1023</v>
      </c>
      <c r="M2673" s="11">
        <f t="shared" si="169"/>
        <v>0</v>
      </c>
      <c r="N2673" s="11">
        <f>VLOOKUP(E2673,Nasdaq!$A$2:$F$3174,5,1)</f>
        <v>5023.6401370000003</v>
      </c>
      <c r="O2673" s="11">
        <f>VLOOKUP(F2673,Nasdaq!$A$2:$F$3174,5,1)</f>
        <v>11010.980469</v>
      </c>
      <c r="P2673" s="11">
        <f t="shared" si="170"/>
        <v>2292</v>
      </c>
      <c r="Q2673" s="15">
        <f t="shared" si="171"/>
        <v>0.4562395568203198</v>
      </c>
    </row>
    <row r="2674" spans="1:17" ht="19.5" customHeight="1" x14ac:dyDescent="0.2">
      <c r="A2674" s="12">
        <v>6638</v>
      </c>
      <c r="B2674" s="6" t="s">
        <v>848</v>
      </c>
      <c r="C2674" s="12">
        <v>790</v>
      </c>
      <c r="D2674" s="6" t="s">
        <v>3870</v>
      </c>
      <c r="E2674" s="13">
        <v>43076</v>
      </c>
      <c r="F2674" s="13">
        <v>44415</v>
      </c>
      <c r="H2674" s="6" t="s">
        <v>7951</v>
      </c>
      <c r="I2674" s="6" t="s">
        <v>8134</v>
      </c>
      <c r="J2674" s="14">
        <v>-0.6631999999999999</v>
      </c>
      <c r="K2674" s="14">
        <v>0.11630000000000001</v>
      </c>
      <c r="L2674" s="15">
        <f t="shared" si="168"/>
        <v>-0.77949999999999986</v>
      </c>
      <c r="M2674" s="11">
        <f t="shared" si="169"/>
        <v>0</v>
      </c>
      <c r="N2674" s="11">
        <f>VLOOKUP(E2674,Nasdaq!$A$2:$F$3174,5,1)</f>
        <v>6812.8398440000001</v>
      </c>
      <c r="O2674" s="11">
        <f>VLOOKUP(F2674,Nasdaq!$A$2:$F$3174,5,1)</f>
        <v>11010.980469</v>
      </c>
      <c r="P2674" s="11">
        <f t="shared" si="170"/>
        <v>1339</v>
      </c>
      <c r="Q2674" s="15">
        <f t="shared" si="171"/>
        <v>0.61873205164885103</v>
      </c>
    </row>
    <row r="2675" spans="1:17" ht="19.5" customHeight="1" x14ac:dyDescent="0.2">
      <c r="A2675" s="12">
        <v>5404</v>
      </c>
      <c r="B2675" s="6" t="s">
        <v>849</v>
      </c>
      <c r="C2675" s="12">
        <v>6603</v>
      </c>
      <c r="D2675" s="6" t="s">
        <v>3261</v>
      </c>
      <c r="E2675" s="13">
        <v>40908</v>
      </c>
      <c r="F2675" s="13">
        <v>41060</v>
      </c>
      <c r="H2675" s="6" t="s">
        <v>7947</v>
      </c>
      <c r="I2675" s="6" t="s">
        <v>8061</v>
      </c>
      <c r="J2675" s="14">
        <v>3.2788999999999997</v>
      </c>
      <c r="K2675" s="14">
        <v>8.7400000000000005E-2</v>
      </c>
      <c r="L2675" s="15">
        <f t="shared" si="168"/>
        <v>3.1914999999999996</v>
      </c>
      <c r="M2675" s="11">
        <f t="shared" si="169"/>
        <v>1</v>
      </c>
      <c r="N2675" s="11">
        <f>VLOOKUP(E2675,Nasdaq!$A$2:$F$3174,5,1)</f>
        <v>2605.1499020000001</v>
      </c>
      <c r="O2675" s="11">
        <f>VLOOKUP(F2675,Nasdaq!$A$2:$F$3174,5,1)</f>
        <v>2827.3400879999999</v>
      </c>
      <c r="P2675" s="11">
        <f t="shared" si="170"/>
        <v>152</v>
      </c>
      <c r="Q2675" s="15">
        <f t="shared" si="171"/>
        <v>0.92141506296804698</v>
      </c>
    </row>
    <row r="2676" spans="1:17" ht="19.5" customHeight="1" x14ac:dyDescent="0.2">
      <c r="A2676" s="12">
        <v>5404</v>
      </c>
      <c r="B2676" s="6" t="s">
        <v>849</v>
      </c>
      <c r="C2676" s="12">
        <v>91</v>
      </c>
      <c r="D2676" s="6" t="s">
        <v>3279</v>
      </c>
      <c r="E2676" s="13">
        <v>41943</v>
      </c>
      <c r="F2676" s="13">
        <v>42338</v>
      </c>
      <c r="H2676" s="6" t="s">
        <v>7944</v>
      </c>
      <c r="I2676" s="6" t="s">
        <v>8096</v>
      </c>
      <c r="J2676" s="14">
        <v>1.8249000000000002</v>
      </c>
      <c r="K2676" s="14">
        <v>5.0799999999999998E-2</v>
      </c>
      <c r="L2676" s="15">
        <f t="shared" si="168"/>
        <v>1.7741000000000002</v>
      </c>
      <c r="M2676" s="11">
        <f t="shared" si="169"/>
        <v>1</v>
      </c>
      <c r="N2676" s="11">
        <f>VLOOKUP(E2676,Nasdaq!$A$2:$F$3174,5,1)</f>
        <v>4630.7402339999999</v>
      </c>
      <c r="O2676" s="11">
        <f>VLOOKUP(F2676,Nasdaq!$A$2:$F$3174,5,1)</f>
        <v>5108.669922</v>
      </c>
      <c r="P2676" s="11">
        <f t="shared" si="170"/>
        <v>395</v>
      </c>
      <c r="Q2676" s="15">
        <f t="shared" si="171"/>
        <v>0.90644795210814311</v>
      </c>
    </row>
    <row r="2677" spans="1:17" ht="19.5" customHeight="1" x14ac:dyDescent="0.2">
      <c r="A2677" s="12">
        <v>5404</v>
      </c>
      <c r="B2677" s="6" t="s">
        <v>849</v>
      </c>
      <c r="C2677" s="12">
        <v>1149</v>
      </c>
      <c r="D2677" s="6" t="s">
        <v>6694</v>
      </c>
      <c r="E2677" s="13">
        <v>40908</v>
      </c>
      <c r="F2677" s="13">
        <v>41060</v>
      </c>
      <c r="H2677" s="6" t="s">
        <v>7944</v>
      </c>
      <c r="I2677" s="6" t="s">
        <v>8003</v>
      </c>
      <c r="J2677" s="14">
        <v>1.1145</v>
      </c>
      <c r="K2677" s="14">
        <v>8.7400000000000005E-2</v>
      </c>
      <c r="L2677" s="15">
        <f t="shared" si="168"/>
        <v>1.0271000000000001</v>
      </c>
      <c r="M2677" s="11">
        <f t="shared" si="169"/>
        <v>1</v>
      </c>
      <c r="N2677" s="11">
        <f>VLOOKUP(E2677,Nasdaq!$A$2:$F$3174,5,1)</f>
        <v>2605.1499020000001</v>
      </c>
      <c r="O2677" s="11">
        <f>VLOOKUP(F2677,Nasdaq!$A$2:$F$3174,5,1)</f>
        <v>2827.3400879999999</v>
      </c>
      <c r="P2677" s="11">
        <f t="shared" si="170"/>
        <v>152</v>
      </c>
      <c r="Q2677" s="15">
        <f t="shared" si="171"/>
        <v>0.92141506296804698</v>
      </c>
    </row>
    <row r="2678" spans="1:17" ht="19.5" customHeight="1" x14ac:dyDescent="0.2">
      <c r="A2678" s="12">
        <v>5404</v>
      </c>
      <c r="B2678" s="6" t="s">
        <v>849</v>
      </c>
      <c r="C2678" s="12">
        <v>245</v>
      </c>
      <c r="D2678" s="6" t="s">
        <v>3913</v>
      </c>
      <c r="E2678" s="13">
        <v>41274</v>
      </c>
      <c r="F2678" s="13">
        <v>41578</v>
      </c>
      <c r="H2678" s="6" t="s">
        <v>7947</v>
      </c>
      <c r="I2678" s="6" t="s">
        <v>7957</v>
      </c>
      <c r="J2678" s="14">
        <v>0.68159999999999998</v>
      </c>
      <c r="K2678" s="14">
        <v>0.311</v>
      </c>
      <c r="L2678" s="15">
        <f t="shared" si="168"/>
        <v>0.37059999999999998</v>
      </c>
      <c r="M2678" s="11">
        <f t="shared" si="169"/>
        <v>1</v>
      </c>
      <c r="N2678" s="11">
        <f>VLOOKUP(E2678,Nasdaq!$A$2:$F$3174,5,1)</f>
        <v>3019.51001</v>
      </c>
      <c r="O2678" s="11">
        <f>VLOOKUP(F2678,Nasdaq!$A$2:$F$3174,5,1)</f>
        <v>3919.709961</v>
      </c>
      <c r="P2678" s="11">
        <f t="shared" si="170"/>
        <v>304</v>
      </c>
      <c r="Q2678" s="15">
        <f t="shared" si="171"/>
        <v>0.77034197439280117</v>
      </c>
    </row>
    <row r="2679" spans="1:17" ht="19.5" customHeight="1" x14ac:dyDescent="0.2">
      <c r="A2679" s="12">
        <v>5404</v>
      </c>
      <c r="B2679" s="6" t="s">
        <v>849</v>
      </c>
      <c r="C2679" s="12">
        <v>129</v>
      </c>
      <c r="D2679" s="6" t="s">
        <v>5846</v>
      </c>
      <c r="E2679" s="13">
        <v>41333</v>
      </c>
      <c r="F2679" s="13">
        <v>41547</v>
      </c>
      <c r="H2679" s="6" t="s">
        <v>7947</v>
      </c>
      <c r="I2679" s="6" t="s">
        <v>8045</v>
      </c>
      <c r="J2679" s="14">
        <v>0.64800000000000002</v>
      </c>
      <c r="K2679" s="14">
        <v>0.22010000000000002</v>
      </c>
      <c r="L2679" s="15">
        <f t="shared" si="168"/>
        <v>0.4279</v>
      </c>
      <c r="M2679" s="11">
        <f t="shared" si="169"/>
        <v>1</v>
      </c>
      <c r="N2679" s="11">
        <f>VLOOKUP(E2679,Nasdaq!$A$2:$F$3174,5,1)</f>
        <v>3160.1899410000001</v>
      </c>
      <c r="O2679" s="11">
        <f>VLOOKUP(F2679,Nasdaq!$A$2:$F$3174,5,1)</f>
        <v>3771.4799800000001</v>
      </c>
      <c r="P2679" s="11">
        <f t="shared" si="170"/>
        <v>214</v>
      </c>
      <c r="Q2679" s="15">
        <f t="shared" si="171"/>
        <v>0.83791962630231343</v>
      </c>
    </row>
    <row r="2680" spans="1:17" ht="19.5" customHeight="1" x14ac:dyDescent="0.2">
      <c r="A2680" s="12">
        <v>5404</v>
      </c>
      <c r="B2680" s="6" t="s">
        <v>849</v>
      </c>
      <c r="C2680" s="12">
        <v>8962</v>
      </c>
      <c r="D2680" s="6" t="s">
        <v>3871</v>
      </c>
      <c r="E2680" s="13">
        <v>41912</v>
      </c>
      <c r="F2680" s="13">
        <v>42426</v>
      </c>
      <c r="H2680" s="6" t="s">
        <v>7951</v>
      </c>
      <c r="I2680" s="6" t="s">
        <v>8037</v>
      </c>
      <c r="J2680" s="14">
        <v>0.45630000000000004</v>
      </c>
      <c r="K2680" s="14">
        <v>1.2699999999999999E-2</v>
      </c>
      <c r="L2680" s="15">
        <f t="shared" si="168"/>
        <v>0.44360000000000005</v>
      </c>
      <c r="M2680" s="11">
        <f t="shared" si="169"/>
        <v>1</v>
      </c>
      <c r="N2680" s="11">
        <f>VLOOKUP(E2680,Nasdaq!$A$2:$F$3174,5,1)</f>
        <v>4493.3901370000003</v>
      </c>
      <c r="O2680" s="11">
        <f>VLOOKUP(F2680,Nasdaq!$A$2:$F$3174,5,1)</f>
        <v>4590.4702150000003</v>
      </c>
      <c r="P2680" s="11">
        <f t="shared" si="170"/>
        <v>514</v>
      </c>
      <c r="Q2680" s="15">
        <f t="shared" si="171"/>
        <v>0.9788519342230938</v>
      </c>
    </row>
    <row r="2681" spans="1:17" ht="19.5" customHeight="1" x14ac:dyDescent="0.2">
      <c r="A2681" s="12">
        <v>5404</v>
      </c>
      <c r="B2681" s="6" t="s">
        <v>849</v>
      </c>
      <c r="C2681" s="12">
        <v>212</v>
      </c>
      <c r="D2681" s="6" t="s">
        <v>3258</v>
      </c>
      <c r="E2681" s="13">
        <v>40908</v>
      </c>
      <c r="F2681" s="13">
        <v>41425</v>
      </c>
      <c r="H2681" s="6" t="s">
        <v>7944</v>
      </c>
      <c r="I2681" s="6" t="s">
        <v>7996</v>
      </c>
      <c r="J2681" s="14">
        <v>0.40240000000000004</v>
      </c>
      <c r="K2681" s="14">
        <v>0.2152</v>
      </c>
      <c r="L2681" s="15">
        <f t="shared" si="168"/>
        <v>0.18720000000000003</v>
      </c>
      <c r="M2681" s="11">
        <f t="shared" si="169"/>
        <v>1</v>
      </c>
      <c r="N2681" s="11">
        <f>VLOOKUP(E2681,Nasdaq!$A$2:$F$3174,5,1)</f>
        <v>2605.1499020000001</v>
      </c>
      <c r="O2681" s="11">
        <f>VLOOKUP(F2681,Nasdaq!$A$2:$F$3174,5,1)</f>
        <v>3455.9099120000001</v>
      </c>
      <c r="P2681" s="11">
        <f t="shared" si="170"/>
        <v>517</v>
      </c>
      <c r="Q2681" s="15">
        <f t="shared" si="171"/>
        <v>0.75382572743134202</v>
      </c>
    </row>
    <row r="2682" spans="1:17" ht="19.5" customHeight="1" x14ac:dyDescent="0.2">
      <c r="A2682" s="12">
        <v>5404</v>
      </c>
      <c r="B2682" s="6" t="s">
        <v>849</v>
      </c>
      <c r="C2682" s="12">
        <v>9479</v>
      </c>
      <c r="D2682" s="6" t="s">
        <v>6695</v>
      </c>
      <c r="E2682" s="13">
        <v>42369</v>
      </c>
      <c r="F2682" s="13">
        <v>42582</v>
      </c>
      <c r="H2682" s="6" t="s">
        <v>7950</v>
      </c>
      <c r="I2682" s="6" t="s">
        <v>7967</v>
      </c>
      <c r="J2682" s="14">
        <v>0.32939999999999997</v>
      </c>
      <c r="K2682" s="14">
        <v>0.1497</v>
      </c>
      <c r="L2682" s="15">
        <f t="shared" si="168"/>
        <v>0.17969999999999997</v>
      </c>
      <c r="M2682" s="11">
        <f t="shared" si="169"/>
        <v>1</v>
      </c>
      <c r="N2682" s="11">
        <f>VLOOKUP(E2682,Nasdaq!$A$2:$F$3174,5,1)</f>
        <v>5007.4101559999999</v>
      </c>
      <c r="O2682" s="11">
        <f>VLOOKUP(F2682,Nasdaq!$A$2:$F$3174,5,1)</f>
        <v>5162.1298829999996</v>
      </c>
      <c r="P2682" s="11">
        <f t="shared" si="170"/>
        <v>213</v>
      </c>
      <c r="Q2682" s="15">
        <f t="shared" si="171"/>
        <v>0.9700283079775035</v>
      </c>
    </row>
    <row r="2683" spans="1:17" ht="19.5" customHeight="1" x14ac:dyDescent="0.2">
      <c r="A2683" s="12">
        <v>5404</v>
      </c>
      <c r="B2683" s="6" t="s">
        <v>849</v>
      </c>
      <c r="C2683" s="12">
        <v>8997</v>
      </c>
      <c r="D2683" s="6" t="s">
        <v>6481</v>
      </c>
      <c r="E2683" s="13">
        <v>42582</v>
      </c>
      <c r="F2683" s="13">
        <v>42674</v>
      </c>
      <c r="H2683" s="6" t="s">
        <v>7951</v>
      </c>
      <c r="I2683" s="6" t="s">
        <v>8018</v>
      </c>
      <c r="J2683" s="14">
        <v>0.32659999999999995</v>
      </c>
      <c r="K2683" s="14">
        <v>-5.9800000000000006E-2</v>
      </c>
      <c r="L2683" s="15">
        <f t="shared" si="168"/>
        <v>0.38639999999999997</v>
      </c>
      <c r="M2683" s="11">
        <f t="shared" si="169"/>
        <v>1</v>
      </c>
      <c r="N2683" s="11">
        <f>VLOOKUP(E2683,Nasdaq!$A$2:$F$3174,5,1)</f>
        <v>5162.1298829999996</v>
      </c>
      <c r="O2683" s="11">
        <f>VLOOKUP(F2683,Nasdaq!$A$2:$F$3174,5,1)</f>
        <v>5189.1401370000003</v>
      </c>
      <c r="P2683" s="11">
        <f t="shared" si="170"/>
        <v>92</v>
      </c>
      <c r="Q2683" s="15">
        <f t="shared" si="171"/>
        <v>0.99479500436902824</v>
      </c>
    </row>
    <row r="2684" spans="1:17" ht="19.5" customHeight="1" x14ac:dyDescent="0.2">
      <c r="A2684" s="12">
        <v>5404</v>
      </c>
      <c r="B2684" s="6" t="s">
        <v>849</v>
      </c>
      <c r="C2684" s="12">
        <v>9896</v>
      </c>
      <c r="D2684" s="6" t="s">
        <v>5423</v>
      </c>
      <c r="E2684" s="13">
        <v>40908</v>
      </c>
      <c r="F2684" s="13">
        <v>41943</v>
      </c>
      <c r="H2684" s="6" t="s">
        <v>7951</v>
      </c>
      <c r="I2684" s="6" t="s">
        <v>8049</v>
      </c>
      <c r="J2684" s="14">
        <v>0.30380000000000001</v>
      </c>
      <c r="K2684" s="14">
        <v>0.20019999999999999</v>
      </c>
      <c r="L2684" s="15">
        <f t="shared" si="168"/>
        <v>0.10360000000000003</v>
      </c>
      <c r="M2684" s="11">
        <f t="shared" si="169"/>
        <v>1</v>
      </c>
      <c r="N2684" s="11">
        <f>VLOOKUP(E2684,Nasdaq!$A$2:$F$3174,5,1)</f>
        <v>2605.1499020000001</v>
      </c>
      <c r="O2684" s="11">
        <f>VLOOKUP(F2684,Nasdaq!$A$2:$F$3174,5,1)</f>
        <v>4630.7402339999999</v>
      </c>
      <c r="P2684" s="11">
        <f t="shared" si="170"/>
        <v>1035</v>
      </c>
      <c r="Q2684" s="15">
        <f t="shared" si="171"/>
        <v>0.56257827844843666</v>
      </c>
    </row>
    <row r="2685" spans="1:17" ht="19.5" customHeight="1" x14ac:dyDescent="0.2">
      <c r="A2685" s="12">
        <v>5404</v>
      </c>
      <c r="B2685" s="6" t="s">
        <v>849</v>
      </c>
      <c r="C2685" s="12">
        <v>9417</v>
      </c>
      <c r="D2685" s="6" t="s">
        <v>6696</v>
      </c>
      <c r="E2685" s="13">
        <v>42429</v>
      </c>
      <c r="F2685" s="13">
        <v>42674</v>
      </c>
      <c r="H2685" s="6" t="s">
        <v>7944</v>
      </c>
      <c r="I2685" s="6" t="s">
        <v>8102</v>
      </c>
      <c r="J2685" s="14">
        <v>0.22969999999999999</v>
      </c>
      <c r="K2685" s="14">
        <v>0.17679999999999998</v>
      </c>
      <c r="L2685" s="15">
        <f t="shared" si="168"/>
        <v>5.2900000000000003E-2</v>
      </c>
      <c r="M2685" s="11">
        <f t="shared" si="169"/>
        <v>1</v>
      </c>
      <c r="N2685" s="11">
        <f>VLOOKUP(E2685,Nasdaq!$A$2:$F$3174,5,1)</f>
        <v>4557.9501950000003</v>
      </c>
      <c r="O2685" s="11">
        <f>VLOOKUP(F2685,Nasdaq!$A$2:$F$3174,5,1)</f>
        <v>5189.1401370000003</v>
      </c>
      <c r="P2685" s="11">
        <f t="shared" si="170"/>
        <v>245</v>
      </c>
      <c r="Q2685" s="15">
        <f t="shared" si="171"/>
        <v>0.87836456236720251</v>
      </c>
    </row>
    <row r="2686" spans="1:17" ht="19.5" customHeight="1" x14ac:dyDescent="0.2">
      <c r="A2686" s="12">
        <v>5404</v>
      </c>
      <c r="B2686" s="6" t="s">
        <v>849</v>
      </c>
      <c r="C2686" s="12">
        <v>6832</v>
      </c>
      <c r="D2686" s="6" t="s">
        <v>3912</v>
      </c>
      <c r="E2686" s="13">
        <v>40908</v>
      </c>
      <c r="F2686" s="13">
        <v>41698</v>
      </c>
      <c r="H2686" s="6" t="s">
        <v>7946</v>
      </c>
      <c r="I2686" s="6" t="s">
        <v>7964</v>
      </c>
      <c r="J2686" s="14">
        <v>0.21340000000000001</v>
      </c>
      <c r="K2686" s="14">
        <v>0.21590000000000001</v>
      </c>
      <c r="L2686" s="15">
        <f t="shared" si="168"/>
        <v>-2.5000000000000022E-3</v>
      </c>
      <c r="M2686" s="11">
        <f t="shared" si="169"/>
        <v>0</v>
      </c>
      <c r="N2686" s="11">
        <f>VLOOKUP(E2686,Nasdaq!$A$2:$F$3174,5,1)</f>
        <v>2605.1499020000001</v>
      </c>
      <c r="O2686" s="11">
        <f>VLOOKUP(F2686,Nasdaq!$A$2:$F$3174,5,1)</f>
        <v>4308.1201170000004</v>
      </c>
      <c r="P2686" s="11">
        <f t="shared" si="170"/>
        <v>790</v>
      </c>
      <c r="Q2686" s="15">
        <f t="shared" si="171"/>
        <v>0.60470794123660709</v>
      </c>
    </row>
    <row r="2687" spans="1:17" ht="19.5" customHeight="1" x14ac:dyDescent="0.2">
      <c r="A2687" s="12">
        <v>5404</v>
      </c>
      <c r="B2687" s="6" t="s">
        <v>849</v>
      </c>
      <c r="C2687" s="12">
        <v>6555</v>
      </c>
      <c r="D2687" s="6" t="s">
        <v>2838</v>
      </c>
      <c r="E2687" s="13">
        <v>41274</v>
      </c>
      <c r="F2687" s="13">
        <v>41517</v>
      </c>
      <c r="H2687" s="6" t="s">
        <v>7944</v>
      </c>
      <c r="I2687" s="6" t="s">
        <v>7954</v>
      </c>
      <c r="J2687" s="14">
        <v>0.20420000000000002</v>
      </c>
      <c r="K2687" s="14">
        <v>0.25219999999999998</v>
      </c>
      <c r="L2687" s="15">
        <f t="shared" si="168"/>
        <v>-4.7999999999999959E-2</v>
      </c>
      <c r="M2687" s="11">
        <f t="shared" si="169"/>
        <v>0</v>
      </c>
      <c r="N2687" s="11">
        <f>VLOOKUP(E2687,Nasdaq!$A$2:$F$3174,5,1)</f>
        <v>3019.51001</v>
      </c>
      <c r="O2687" s="11">
        <f>VLOOKUP(F2687,Nasdaq!$A$2:$F$3174,5,1)</f>
        <v>3589.8701169999999</v>
      </c>
      <c r="P2687" s="11">
        <f t="shared" si="170"/>
        <v>243</v>
      </c>
      <c r="Q2687" s="15">
        <f t="shared" si="171"/>
        <v>0.8411212110446552</v>
      </c>
    </row>
    <row r="2688" spans="1:17" ht="19.5" customHeight="1" x14ac:dyDescent="0.2">
      <c r="A2688" s="12">
        <v>5404</v>
      </c>
      <c r="B2688" s="6" t="s">
        <v>849</v>
      </c>
      <c r="C2688" s="12">
        <v>1896</v>
      </c>
      <c r="D2688" s="6" t="s">
        <v>6697</v>
      </c>
      <c r="E2688" s="13">
        <v>41639</v>
      </c>
      <c r="F2688" s="13">
        <v>42338</v>
      </c>
      <c r="H2688" s="6" t="s">
        <v>7951</v>
      </c>
      <c r="I2688" s="6" t="s">
        <v>7991</v>
      </c>
      <c r="J2688" s="14">
        <v>0.19699999999999998</v>
      </c>
      <c r="K2688" s="14">
        <v>8.5999999999999993E-2</v>
      </c>
      <c r="L2688" s="15">
        <f t="shared" si="168"/>
        <v>0.11099999999999999</v>
      </c>
      <c r="M2688" s="11">
        <f t="shared" si="169"/>
        <v>1</v>
      </c>
      <c r="N2688" s="11">
        <f>VLOOKUP(E2688,Nasdaq!$A$2:$F$3174,5,1)</f>
        <v>4176.5898440000001</v>
      </c>
      <c r="O2688" s="11">
        <f>VLOOKUP(F2688,Nasdaq!$A$2:$F$3174,5,1)</f>
        <v>5108.669922</v>
      </c>
      <c r="P2688" s="11">
        <f t="shared" si="170"/>
        <v>699</v>
      </c>
      <c r="Q2688" s="15">
        <f t="shared" si="171"/>
        <v>0.81755000918673393</v>
      </c>
    </row>
    <row r="2689" spans="1:17" ht="19.5" customHeight="1" x14ac:dyDescent="0.2">
      <c r="A2689" s="12">
        <v>5404</v>
      </c>
      <c r="B2689" s="6" t="s">
        <v>849</v>
      </c>
      <c r="C2689" s="12">
        <v>30486</v>
      </c>
      <c r="D2689" s="6" t="s">
        <v>6698</v>
      </c>
      <c r="E2689" s="13">
        <v>40908</v>
      </c>
      <c r="F2689" s="13">
        <v>41152</v>
      </c>
      <c r="H2689" s="6" t="s">
        <v>7944</v>
      </c>
      <c r="I2689" s="6" t="s">
        <v>7995</v>
      </c>
      <c r="J2689" s="14">
        <v>0.1913</v>
      </c>
      <c r="K2689" s="14">
        <v>0.1812</v>
      </c>
      <c r="L2689" s="15">
        <f t="shared" si="168"/>
        <v>1.0099999999999998E-2</v>
      </c>
      <c r="M2689" s="11">
        <f t="shared" si="169"/>
        <v>1</v>
      </c>
      <c r="N2689" s="11">
        <f>VLOOKUP(E2689,Nasdaq!$A$2:$F$3174,5,1)</f>
        <v>2605.1499020000001</v>
      </c>
      <c r="O2689" s="11">
        <f>VLOOKUP(F2689,Nasdaq!$A$2:$F$3174,5,1)</f>
        <v>3066.959961</v>
      </c>
      <c r="P2689" s="11">
        <f t="shared" si="170"/>
        <v>244</v>
      </c>
      <c r="Q2689" s="15">
        <f t="shared" si="171"/>
        <v>0.84942572087618484</v>
      </c>
    </row>
    <row r="2690" spans="1:17" ht="19.5" customHeight="1" x14ac:dyDescent="0.2">
      <c r="A2690" s="12">
        <v>5404</v>
      </c>
      <c r="B2690" s="6" t="s">
        <v>849</v>
      </c>
      <c r="C2690" s="12">
        <v>9220</v>
      </c>
      <c r="D2690" s="6" t="s">
        <v>2570</v>
      </c>
      <c r="E2690" s="13">
        <v>40908</v>
      </c>
      <c r="F2690" s="13">
        <v>41333</v>
      </c>
      <c r="H2690" s="6" t="s">
        <v>7944</v>
      </c>
      <c r="I2690" s="6" t="s">
        <v>7954</v>
      </c>
      <c r="J2690" s="14">
        <v>0.1653</v>
      </c>
      <c r="K2690" s="14">
        <v>0.20010000000000003</v>
      </c>
      <c r="L2690" s="15">
        <f t="shared" si="168"/>
        <v>-3.4800000000000025E-2</v>
      </c>
      <c r="M2690" s="11">
        <f t="shared" si="169"/>
        <v>0</v>
      </c>
      <c r="N2690" s="11">
        <f>VLOOKUP(E2690,Nasdaq!$A$2:$F$3174,5,1)</f>
        <v>2605.1499020000001</v>
      </c>
      <c r="O2690" s="11">
        <f>VLOOKUP(F2690,Nasdaq!$A$2:$F$3174,5,1)</f>
        <v>3160.1899410000001</v>
      </c>
      <c r="P2690" s="11">
        <f t="shared" si="170"/>
        <v>425</v>
      </c>
      <c r="Q2690" s="15">
        <f t="shared" si="171"/>
        <v>0.82436600148752592</v>
      </c>
    </row>
    <row r="2691" spans="1:17" ht="19.5" customHeight="1" x14ac:dyDescent="0.2">
      <c r="A2691" s="12">
        <v>5404</v>
      </c>
      <c r="B2691" s="6" t="s">
        <v>849</v>
      </c>
      <c r="C2691" s="12">
        <v>567</v>
      </c>
      <c r="D2691" s="6" t="s">
        <v>4391</v>
      </c>
      <c r="E2691" s="13">
        <v>42774</v>
      </c>
      <c r="F2691" s="13">
        <v>44415</v>
      </c>
      <c r="H2691" s="6" t="s">
        <v>7944</v>
      </c>
      <c r="I2691" s="6" t="s">
        <v>7993</v>
      </c>
      <c r="J2691" s="14">
        <v>0.16519999999999999</v>
      </c>
      <c r="K2691" s="14">
        <v>0.13730000000000001</v>
      </c>
      <c r="L2691" s="15">
        <f t="shared" si="168"/>
        <v>2.789999999999998E-2</v>
      </c>
      <c r="M2691" s="11">
        <f t="shared" si="169"/>
        <v>1</v>
      </c>
      <c r="N2691" s="11">
        <f>VLOOKUP(E2691,Nasdaq!$A$2:$F$3174,5,1)</f>
        <v>5682.4501950000003</v>
      </c>
      <c r="O2691" s="11">
        <f>VLOOKUP(F2691,Nasdaq!$A$2:$F$3174,5,1)</f>
        <v>11010.980469</v>
      </c>
      <c r="P2691" s="11">
        <f t="shared" si="170"/>
        <v>1641</v>
      </c>
      <c r="Q2691" s="15">
        <f t="shared" si="171"/>
        <v>0.51607179640615608</v>
      </c>
    </row>
    <row r="2692" spans="1:17" ht="19.5" customHeight="1" x14ac:dyDescent="0.2">
      <c r="A2692" s="12">
        <v>5404</v>
      </c>
      <c r="B2692" s="6" t="s">
        <v>849</v>
      </c>
      <c r="C2692" s="12">
        <v>9341</v>
      </c>
      <c r="D2692" s="6" t="s">
        <v>6699</v>
      </c>
      <c r="E2692" s="13">
        <v>41670</v>
      </c>
      <c r="F2692" s="13">
        <v>42580</v>
      </c>
      <c r="H2692" s="6" t="s">
        <v>7951</v>
      </c>
      <c r="I2692" s="6" t="s">
        <v>8134</v>
      </c>
      <c r="J2692" s="14">
        <v>0.16320000000000001</v>
      </c>
      <c r="K2692" s="14">
        <v>0.106</v>
      </c>
      <c r="L2692" s="15">
        <f t="shared" si="168"/>
        <v>5.7200000000000015E-2</v>
      </c>
      <c r="M2692" s="11">
        <f t="shared" si="169"/>
        <v>1</v>
      </c>
      <c r="N2692" s="11">
        <f>VLOOKUP(E2692,Nasdaq!$A$2:$F$3174,5,1)</f>
        <v>4103.8798829999996</v>
      </c>
      <c r="O2692" s="11">
        <f>VLOOKUP(F2692,Nasdaq!$A$2:$F$3174,5,1)</f>
        <v>5162.1298829999996</v>
      </c>
      <c r="P2692" s="11">
        <f t="shared" si="170"/>
        <v>910</v>
      </c>
      <c r="Q2692" s="15">
        <f t="shared" si="171"/>
        <v>0.79499795831773745</v>
      </c>
    </row>
    <row r="2693" spans="1:17" ht="19.5" customHeight="1" x14ac:dyDescent="0.2">
      <c r="A2693" s="12">
        <v>5404</v>
      </c>
      <c r="B2693" s="6" t="s">
        <v>849</v>
      </c>
      <c r="C2693" s="12">
        <v>9337</v>
      </c>
      <c r="D2693" s="6" t="s">
        <v>6700</v>
      </c>
      <c r="E2693" s="13">
        <v>42369</v>
      </c>
      <c r="F2693" s="13">
        <v>42613</v>
      </c>
      <c r="H2693" s="6" t="s">
        <v>7944</v>
      </c>
      <c r="I2693" s="6" t="s">
        <v>8102</v>
      </c>
      <c r="J2693" s="14">
        <v>0.15529999999999999</v>
      </c>
      <c r="K2693" s="14">
        <v>0.1192</v>
      </c>
      <c r="L2693" s="15">
        <f t="shared" si="168"/>
        <v>3.6099999999999993E-2</v>
      </c>
      <c r="M2693" s="11">
        <f t="shared" si="169"/>
        <v>1</v>
      </c>
      <c r="N2693" s="11">
        <f>VLOOKUP(E2693,Nasdaq!$A$2:$F$3174,5,1)</f>
        <v>5007.4101559999999</v>
      </c>
      <c r="O2693" s="11">
        <f>VLOOKUP(F2693,Nasdaq!$A$2:$F$3174,5,1)</f>
        <v>5213.2202150000003</v>
      </c>
      <c r="P2693" s="11">
        <f t="shared" si="170"/>
        <v>244</v>
      </c>
      <c r="Q2693" s="15">
        <f t="shared" si="171"/>
        <v>0.96052194501187749</v>
      </c>
    </row>
    <row r="2694" spans="1:17" ht="19.5" customHeight="1" x14ac:dyDescent="0.2">
      <c r="A2694" s="12">
        <v>5404</v>
      </c>
      <c r="B2694" s="6" t="s">
        <v>849</v>
      </c>
      <c r="C2694" s="12">
        <v>9380</v>
      </c>
      <c r="D2694" s="6" t="s">
        <v>2744</v>
      </c>
      <c r="E2694" s="13">
        <v>40908</v>
      </c>
      <c r="F2694" s="13">
        <v>42216</v>
      </c>
      <c r="H2694" s="6" t="s">
        <v>7949</v>
      </c>
      <c r="I2694" s="6" t="s">
        <v>8080</v>
      </c>
      <c r="J2694" s="14">
        <v>0.15049999999999999</v>
      </c>
      <c r="K2694" s="14">
        <v>0.17910000000000001</v>
      </c>
      <c r="L2694" s="15">
        <f t="shared" si="168"/>
        <v>-2.8600000000000014E-2</v>
      </c>
      <c r="M2694" s="11">
        <f t="shared" si="169"/>
        <v>0</v>
      </c>
      <c r="N2694" s="11">
        <f>VLOOKUP(E2694,Nasdaq!$A$2:$F$3174,5,1)</f>
        <v>2605.1499020000001</v>
      </c>
      <c r="O2694" s="11">
        <f>VLOOKUP(F2694,Nasdaq!$A$2:$F$3174,5,1)</f>
        <v>5128.2797849999997</v>
      </c>
      <c r="P2694" s="11">
        <f t="shared" si="170"/>
        <v>1308</v>
      </c>
      <c r="Q2694" s="15">
        <f t="shared" si="171"/>
        <v>0.50799755609161257</v>
      </c>
    </row>
    <row r="2695" spans="1:17" ht="19.5" customHeight="1" x14ac:dyDescent="0.2">
      <c r="A2695" s="12">
        <v>5404</v>
      </c>
      <c r="B2695" s="6" t="s">
        <v>849</v>
      </c>
      <c r="C2695" s="12">
        <v>11</v>
      </c>
      <c r="D2695" s="6" t="s">
        <v>3872</v>
      </c>
      <c r="E2695" s="13">
        <v>42460</v>
      </c>
      <c r="F2695" s="13">
        <v>44415</v>
      </c>
      <c r="H2695" s="6" t="s">
        <v>7951</v>
      </c>
      <c r="I2695" s="6" t="s">
        <v>7972</v>
      </c>
      <c r="J2695" s="14">
        <v>0.14859999999999998</v>
      </c>
      <c r="K2695" s="14">
        <v>0.14130000000000001</v>
      </c>
      <c r="L2695" s="15">
        <f t="shared" si="168"/>
        <v>7.2999999999999732E-3</v>
      </c>
      <c r="M2695" s="11">
        <f t="shared" si="169"/>
        <v>1</v>
      </c>
      <c r="N2695" s="11">
        <f>VLOOKUP(E2695,Nasdaq!$A$2:$F$3174,5,1)</f>
        <v>4869.8500979999999</v>
      </c>
      <c r="O2695" s="11">
        <f>VLOOKUP(F2695,Nasdaq!$A$2:$F$3174,5,1)</f>
        <v>11010.980469</v>
      </c>
      <c r="P2695" s="11">
        <f t="shared" si="170"/>
        <v>1955</v>
      </c>
      <c r="Q2695" s="15">
        <f t="shared" si="171"/>
        <v>0.44227266403842547</v>
      </c>
    </row>
    <row r="2696" spans="1:17" ht="19.5" customHeight="1" x14ac:dyDescent="0.2">
      <c r="A2696" s="12">
        <v>5404</v>
      </c>
      <c r="B2696" s="6" t="s">
        <v>849</v>
      </c>
      <c r="C2696" s="12">
        <v>6486</v>
      </c>
      <c r="D2696" s="6" t="s">
        <v>3561</v>
      </c>
      <c r="E2696" s="13">
        <v>40908</v>
      </c>
      <c r="F2696" s="13">
        <v>42369</v>
      </c>
      <c r="H2696" s="6" t="s">
        <v>7947</v>
      </c>
      <c r="I2696" s="6" t="s">
        <v>8063</v>
      </c>
      <c r="J2696" s="14">
        <v>0.13769999999999999</v>
      </c>
      <c r="K2696" s="14">
        <v>0.1489</v>
      </c>
      <c r="L2696" s="15">
        <f t="shared" si="168"/>
        <v>-1.1200000000000015E-2</v>
      </c>
      <c r="M2696" s="11">
        <f t="shared" si="169"/>
        <v>0</v>
      </c>
      <c r="N2696" s="11">
        <f>VLOOKUP(E2696,Nasdaq!$A$2:$F$3174,5,1)</f>
        <v>2605.1499020000001</v>
      </c>
      <c r="O2696" s="11">
        <f>VLOOKUP(F2696,Nasdaq!$A$2:$F$3174,5,1)</f>
        <v>5007.4101559999999</v>
      </c>
      <c r="P2696" s="11">
        <f t="shared" si="170"/>
        <v>1461</v>
      </c>
      <c r="Q2696" s="15">
        <f t="shared" si="171"/>
        <v>0.52025957791045208</v>
      </c>
    </row>
    <row r="2697" spans="1:17" ht="19.5" customHeight="1" x14ac:dyDescent="0.2">
      <c r="A2697" s="12">
        <v>5404</v>
      </c>
      <c r="B2697" s="6" t="s">
        <v>849</v>
      </c>
      <c r="C2697" s="12">
        <v>11932</v>
      </c>
      <c r="D2697" s="6" t="s">
        <v>6701</v>
      </c>
      <c r="E2697" s="13">
        <v>42734</v>
      </c>
      <c r="F2697" s="13">
        <v>43376</v>
      </c>
      <c r="H2697" s="6" t="s">
        <v>7944</v>
      </c>
      <c r="I2697" s="6" t="s">
        <v>7982</v>
      </c>
      <c r="J2697" s="14">
        <v>0.1002</v>
      </c>
      <c r="K2697" s="14">
        <v>0.18719999999999998</v>
      </c>
      <c r="L2697" s="15">
        <f t="shared" si="168"/>
        <v>-8.699999999999998E-2</v>
      </c>
      <c r="M2697" s="11">
        <f t="shared" si="169"/>
        <v>0</v>
      </c>
      <c r="N2697" s="11">
        <f>VLOOKUP(E2697,Nasdaq!$A$2:$F$3174,5,1)</f>
        <v>5383.1201170000004</v>
      </c>
      <c r="O2697" s="11">
        <f>VLOOKUP(F2697,Nasdaq!$A$2:$F$3174,5,1)</f>
        <v>8025.0898440000001</v>
      </c>
      <c r="P2697" s="11">
        <f t="shared" si="170"/>
        <v>642</v>
      </c>
      <c r="Q2697" s="15">
        <f t="shared" si="171"/>
        <v>0.67078741729178726</v>
      </c>
    </row>
    <row r="2698" spans="1:17" ht="19.5" customHeight="1" x14ac:dyDescent="0.2">
      <c r="A2698" s="12">
        <v>5404</v>
      </c>
      <c r="B2698" s="6" t="s">
        <v>849</v>
      </c>
      <c r="C2698" s="12">
        <v>110</v>
      </c>
      <c r="D2698" s="6" t="s">
        <v>2620</v>
      </c>
      <c r="E2698" s="13">
        <v>42155</v>
      </c>
      <c r="F2698" s="13">
        <v>42735</v>
      </c>
      <c r="H2698" s="6" t="s">
        <v>7951</v>
      </c>
      <c r="I2698" s="6" t="s">
        <v>7991</v>
      </c>
      <c r="J2698" s="14">
        <v>7.8600000000000003E-2</v>
      </c>
      <c r="K2698" s="14">
        <v>6.5799999999999997E-2</v>
      </c>
      <c r="L2698" s="15">
        <f t="shared" si="168"/>
        <v>1.2800000000000006E-2</v>
      </c>
      <c r="M2698" s="11">
        <f t="shared" si="169"/>
        <v>1</v>
      </c>
      <c r="N2698" s="11">
        <f>VLOOKUP(E2698,Nasdaq!$A$2:$F$3174,5,1)</f>
        <v>5070.0297849999997</v>
      </c>
      <c r="O2698" s="11">
        <f>VLOOKUP(F2698,Nasdaq!$A$2:$F$3174,5,1)</f>
        <v>5383.1201170000004</v>
      </c>
      <c r="P2698" s="11">
        <f t="shared" si="170"/>
        <v>580</v>
      </c>
      <c r="Q2698" s="15">
        <f t="shared" si="171"/>
        <v>0.94183876819978685</v>
      </c>
    </row>
    <row r="2699" spans="1:17" ht="19.5" customHeight="1" x14ac:dyDescent="0.2">
      <c r="A2699" s="12">
        <v>5404</v>
      </c>
      <c r="B2699" s="6" t="s">
        <v>849</v>
      </c>
      <c r="C2699" s="12">
        <v>580</v>
      </c>
      <c r="D2699" s="6" t="s">
        <v>4305</v>
      </c>
      <c r="E2699" s="13">
        <v>40908</v>
      </c>
      <c r="F2699" s="13">
        <v>42155</v>
      </c>
      <c r="H2699" s="6" t="s">
        <v>7944</v>
      </c>
      <c r="I2699" s="6" t="s">
        <v>7980</v>
      </c>
      <c r="J2699" s="14">
        <v>7.0000000000000007E-2</v>
      </c>
      <c r="K2699" s="14">
        <v>0.18359999999999999</v>
      </c>
      <c r="L2699" s="15">
        <f t="shared" si="168"/>
        <v>-0.11359999999999998</v>
      </c>
      <c r="M2699" s="11">
        <f t="shared" si="169"/>
        <v>0</v>
      </c>
      <c r="N2699" s="11">
        <f>VLOOKUP(E2699,Nasdaq!$A$2:$F$3174,5,1)</f>
        <v>2605.1499020000001</v>
      </c>
      <c r="O2699" s="11">
        <f>VLOOKUP(F2699,Nasdaq!$A$2:$F$3174,5,1)</f>
        <v>5070.0297849999997</v>
      </c>
      <c r="P2699" s="11">
        <f t="shared" si="170"/>
        <v>1247</v>
      </c>
      <c r="Q2699" s="15">
        <f t="shared" si="171"/>
        <v>0.51383400563890491</v>
      </c>
    </row>
    <row r="2700" spans="1:17" ht="19.5" customHeight="1" x14ac:dyDescent="0.2">
      <c r="A2700" s="12">
        <v>5404</v>
      </c>
      <c r="B2700" s="6" t="s">
        <v>849</v>
      </c>
      <c r="C2700" s="12">
        <v>6461</v>
      </c>
      <c r="D2700" s="6" t="s">
        <v>3873</v>
      </c>
      <c r="E2700" s="13">
        <v>41971</v>
      </c>
      <c r="F2700" s="13">
        <v>44415</v>
      </c>
      <c r="H2700" s="6" t="s">
        <v>7951</v>
      </c>
      <c r="I2700" s="6" t="s">
        <v>8134</v>
      </c>
      <c r="J2700" s="14">
        <v>6.9599999999999995E-2</v>
      </c>
      <c r="K2700" s="14">
        <v>0.11119999999999999</v>
      </c>
      <c r="L2700" s="15">
        <f t="shared" si="168"/>
        <v>-4.1599999999999998E-2</v>
      </c>
      <c r="M2700" s="11">
        <f t="shared" si="169"/>
        <v>0</v>
      </c>
      <c r="N2700" s="11">
        <f>VLOOKUP(E2700,Nasdaq!$A$2:$F$3174,5,1)</f>
        <v>4791.6298829999996</v>
      </c>
      <c r="O2700" s="11">
        <f>VLOOKUP(F2700,Nasdaq!$A$2:$F$3174,5,1)</f>
        <v>11010.980469</v>
      </c>
      <c r="P2700" s="11">
        <f t="shared" si="170"/>
        <v>2444</v>
      </c>
      <c r="Q2700" s="15">
        <f t="shared" si="171"/>
        <v>0.43516872685723573</v>
      </c>
    </row>
    <row r="2701" spans="1:17" ht="19.5" customHeight="1" x14ac:dyDescent="0.2">
      <c r="A2701" s="12">
        <v>5404</v>
      </c>
      <c r="B2701" s="6" t="s">
        <v>849</v>
      </c>
      <c r="C2701" s="12">
        <v>2865</v>
      </c>
      <c r="D2701" s="6" t="s">
        <v>2656</v>
      </c>
      <c r="E2701" s="13">
        <v>41274</v>
      </c>
      <c r="F2701" s="13">
        <v>42094</v>
      </c>
      <c r="H2701" s="6" t="s">
        <v>7944</v>
      </c>
      <c r="I2701" s="6" t="s">
        <v>8039</v>
      </c>
      <c r="J2701" s="14">
        <v>5.5099999999999996E-2</v>
      </c>
      <c r="K2701" s="14">
        <v>0.20469999999999999</v>
      </c>
      <c r="L2701" s="15">
        <f t="shared" si="168"/>
        <v>-0.14960000000000001</v>
      </c>
      <c r="M2701" s="11">
        <f t="shared" si="169"/>
        <v>0</v>
      </c>
      <c r="N2701" s="11">
        <f>VLOOKUP(E2701,Nasdaq!$A$2:$F$3174,5,1)</f>
        <v>3019.51001</v>
      </c>
      <c r="O2701" s="11">
        <f>VLOOKUP(F2701,Nasdaq!$A$2:$F$3174,5,1)</f>
        <v>4900.8798829999996</v>
      </c>
      <c r="P2701" s="11">
        <f t="shared" si="170"/>
        <v>820</v>
      </c>
      <c r="Q2701" s="15">
        <f t="shared" si="171"/>
        <v>0.61611689496363364</v>
      </c>
    </row>
    <row r="2702" spans="1:17" ht="19.5" customHeight="1" x14ac:dyDescent="0.2">
      <c r="A2702" s="12">
        <v>5404</v>
      </c>
      <c r="B2702" s="6" t="s">
        <v>849</v>
      </c>
      <c r="C2702" s="12">
        <v>188</v>
      </c>
      <c r="D2702" s="6" t="s">
        <v>2634</v>
      </c>
      <c r="E2702" s="13">
        <v>40908</v>
      </c>
      <c r="F2702" s="13">
        <v>41182</v>
      </c>
      <c r="H2702" s="6" t="s">
        <v>7948</v>
      </c>
      <c r="I2702" s="6" t="s">
        <v>8029</v>
      </c>
      <c r="J2702" s="14">
        <v>4.1599999999999998E-2</v>
      </c>
      <c r="K2702" s="14">
        <v>0.20430000000000001</v>
      </c>
      <c r="L2702" s="15">
        <f t="shared" si="168"/>
        <v>-0.16270000000000001</v>
      </c>
      <c r="M2702" s="11">
        <f t="shared" si="169"/>
        <v>0</v>
      </c>
      <c r="N2702" s="11">
        <f>VLOOKUP(E2702,Nasdaq!$A$2:$F$3174,5,1)</f>
        <v>2605.1499020000001</v>
      </c>
      <c r="O2702" s="11">
        <f>VLOOKUP(F2702,Nasdaq!$A$2:$F$3174,5,1)</f>
        <v>3116.2299800000001</v>
      </c>
      <c r="P2702" s="11">
        <f t="shared" si="170"/>
        <v>274</v>
      </c>
      <c r="Q2702" s="15">
        <f t="shared" si="171"/>
        <v>0.83599560525354066</v>
      </c>
    </row>
    <row r="2703" spans="1:17" ht="19.5" customHeight="1" x14ac:dyDescent="0.2">
      <c r="A2703" s="12">
        <v>5404</v>
      </c>
      <c r="B2703" s="6" t="s">
        <v>849</v>
      </c>
      <c r="C2703" s="12">
        <v>29</v>
      </c>
      <c r="D2703" s="6" t="s">
        <v>6702</v>
      </c>
      <c r="E2703" s="13">
        <v>42369</v>
      </c>
      <c r="F2703" s="13">
        <v>44415</v>
      </c>
      <c r="H2703" s="6" t="s">
        <v>7951</v>
      </c>
      <c r="I2703" s="6" t="s">
        <v>8014</v>
      </c>
      <c r="J2703" s="14">
        <v>3.2000000000000001E-2</v>
      </c>
      <c r="K2703" s="14">
        <v>0.13650000000000001</v>
      </c>
      <c r="L2703" s="15">
        <f t="shared" si="168"/>
        <v>-0.10450000000000001</v>
      </c>
      <c r="M2703" s="11">
        <f t="shared" si="169"/>
        <v>0</v>
      </c>
      <c r="N2703" s="11">
        <f>VLOOKUP(E2703,Nasdaq!$A$2:$F$3174,5,1)</f>
        <v>5007.4101559999999</v>
      </c>
      <c r="O2703" s="11">
        <f>VLOOKUP(F2703,Nasdaq!$A$2:$F$3174,5,1)</f>
        <v>11010.980469</v>
      </c>
      <c r="P2703" s="11">
        <f t="shared" si="170"/>
        <v>2046</v>
      </c>
      <c r="Q2703" s="15">
        <f t="shared" si="171"/>
        <v>0.45476562724459701</v>
      </c>
    </row>
    <row r="2704" spans="1:17" ht="19.5" customHeight="1" x14ac:dyDescent="0.2">
      <c r="A2704" s="12">
        <v>5404</v>
      </c>
      <c r="B2704" s="6" t="s">
        <v>849</v>
      </c>
      <c r="C2704" s="12">
        <v>167</v>
      </c>
      <c r="D2704" s="6" t="s">
        <v>5468</v>
      </c>
      <c r="E2704" s="13">
        <v>42369</v>
      </c>
      <c r="F2704" s="13">
        <v>44415</v>
      </c>
      <c r="H2704" s="6" t="s">
        <v>7944</v>
      </c>
      <c r="I2704" s="6" t="s">
        <v>8076</v>
      </c>
      <c r="J2704" s="14">
        <v>2.7900000000000001E-2</v>
      </c>
      <c r="K2704" s="14">
        <v>0.13650000000000001</v>
      </c>
      <c r="L2704" s="15">
        <f t="shared" si="168"/>
        <v>-0.1086</v>
      </c>
      <c r="M2704" s="11">
        <f t="shared" si="169"/>
        <v>0</v>
      </c>
      <c r="N2704" s="11">
        <f>VLOOKUP(E2704,Nasdaq!$A$2:$F$3174,5,1)</f>
        <v>5007.4101559999999</v>
      </c>
      <c r="O2704" s="11">
        <f>VLOOKUP(F2704,Nasdaq!$A$2:$F$3174,5,1)</f>
        <v>11010.980469</v>
      </c>
      <c r="P2704" s="11">
        <f t="shared" si="170"/>
        <v>2046</v>
      </c>
      <c r="Q2704" s="15">
        <f t="shared" si="171"/>
        <v>0.45476562724459701</v>
      </c>
    </row>
    <row r="2705" spans="1:17" ht="19.5" customHeight="1" x14ac:dyDescent="0.2">
      <c r="A2705" s="12">
        <v>5404</v>
      </c>
      <c r="B2705" s="6" t="s">
        <v>849</v>
      </c>
      <c r="C2705" s="12">
        <v>12225</v>
      </c>
      <c r="D2705" s="6" t="s">
        <v>6703</v>
      </c>
      <c r="E2705" s="13">
        <v>41698</v>
      </c>
      <c r="F2705" s="13">
        <v>44415</v>
      </c>
      <c r="H2705" s="6" t="s">
        <v>7949</v>
      </c>
      <c r="I2705" s="6" t="s">
        <v>7966</v>
      </c>
      <c r="J2705" s="14">
        <v>2.6000000000000002E-2</v>
      </c>
      <c r="K2705" s="14">
        <v>0.11849999999999999</v>
      </c>
      <c r="L2705" s="15">
        <f t="shared" si="168"/>
        <v>-9.2499999999999999E-2</v>
      </c>
      <c r="M2705" s="11">
        <f t="shared" si="169"/>
        <v>0</v>
      </c>
      <c r="N2705" s="11">
        <f>VLOOKUP(E2705,Nasdaq!$A$2:$F$3174,5,1)</f>
        <v>4308.1201170000004</v>
      </c>
      <c r="O2705" s="11">
        <f>VLOOKUP(F2705,Nasdaq!$A$2:$F$3174,5,1)</f>
        <v>11010.980469</v>
      </c>
      <c r="P2705" s="11">
        <f t="shared" si="170"/>
        <v>2717</v>
      </c>
      <c r="Q2705" s="15">
        <f t="shared" si="171"/>
        <v>0.39125709155949356</v>
      </c>
    </row>
    <row r="2706" spans="1:17" ht="19.5" customHeight="1" x14ac:dyDescent="0.2">
      <c r="A2706" s="12">
        <v>5404</v>
      </c>
      <c r="B2706" s="6" t="s">
        <v>849</v>
      </c>
      <c r="C2706" s="12">
        <v>11447</v>
      </c>
      <c r="D2706" s="6" t="s">
        <v>6704</v>
      </c>
      <c r="E2706" s="13">
        <v>41820</v>
      </c>
      <c r="F2706" s="13">
        <v>44415</v>
      </c>
      <c r="H2706" s="6" t="s">
        <v>7951</v>
      </c>
      <c r="I2706" s="6" t="s">
        <v>8151</v>
      </c>
      <c r="J2706" s="14">
        <v>2.35E-2</v>
      </c>
      <c r="K2706" s="14">
        <v>0.11449999999999999</v>
      </c>
      <c r="L2706" s="15">
        <f t="shared" si="168"/>
        <v>-9.0999999999999998E-2</v>
      </c>
      <c r="M2706" s="11">
        <f t="shared" si="169"/>
        <v>0</v>
      </c>
      <c r="N2706" s="11">
        <f>VLOOKUP(E2706,Nasdaq!$A$2:$F$3174,5,1)</f>
        <v>4408.1801759999998</v>
      </c>
      <c r="O2706" s="11">
        <f>VLOOKUP(F2706,Nasdaq!$A$2:$F$3174,5,1)</f>
        <v>11010.980469</v>
      </c>
      <c r="P2706" s="11">
        <f t="shared" si="170"/>
        <v>2595</v>
      </c>
      <c r="Q2706" s="15">
        <f t="shared" si="171"/>
        <v>0.40034440610040634</v>
      </c>
    </row>
    <row r="2707" spans="1:17" ht="19.5" customHeight="1" x14ac:dyDescent="0.2">
      <c r="A2707" s="12">
        <v>5404</v>
      </c>
      <c r="B2707" s="6" t="s">
        <v>849</v>
      </c>
      <c r="C2707" s="12">
        <v>574</v>
      </c>
      <c r="D2707" s="6" t="s">
        <v>1236</v>
      </c>
      <c r="E2707" s="13">
        <v>40908</v>
      </c>
      <c r="F2707" s="13">
        <v>41943</v>
      </c>
      <c r="H2707" s="6" t="s">
        <v>7947</v>
      </c>
      <c r="I2707" s="6" t="s">
        <v>8042</v>
      </c>
      <c r="J2707" s="14">
        <v>1.1399999999999999E-2</v>
      </c>
      <c r="K2707" s="14">
        <v>0.20039999999999999</v>
      </c>
      <c r="L2707" s="15">
        <f t="shared" si="168"/>
        <v>-0.189</v>
      </c>
      <c r="M2707" s="11">
        <f t="shared" si="169"/>
        <v>0</v>
      </c>
      <c r="N2707" s="11">
        <f>VLOOKUP(E2707,Nasdaq!$A$2:$F$3174,5,1)</f>
        <v>2605.1499020000001</v>
      </c>
      <c r="O2707" s="11">
        <f>VLOOKUP(F2707,Nasdaq!$A$2:$F$3174,5,1)</f>
        <v>4630.7402339999999</v>
      </c>
      <c r="P2707" s="11">
        <f t="shared" si="170"/>
        <v>1035</v>
      </c>
      <c r="Q2707" s="15">
        <f t="shared" si="171"/>
        <v>0.56257827844843666</v>
      </c>
    </row>
    <row r="2708" spans="1:17" ht="19.5" customHeight="1" x14ac:dyDescent="0.2">
      <c r="A2708" s="12">
        <v>5404</v>
      </c>
      <c r="B2708" s="6" t="s">
        <v>849</v>
      </c>
      <c r="C2708" s="12">
        <v>40756</v>
      </c>
      <c r="D2708" s="6" t="s">
        <v>3874</v>
      </c>
      <c r="E2708" s="13">
        <v>39728</v>
      </c>
      <c r="F2708" s="13">
        <v>40350</v>
      </c>
      <c r="H2708" s="6" t="s">
        <v>7947</v>
      </c>
      <c r="I2708" s="6" t="s">
        <v>7994</v>
      </c>
      <c r="J2708" s="14">
        <v>0</v>
      </c>
      <c r="K2708" s="14">
        <v>9.3299999999999994E-2</v>
      </c>
      <c r="L2708" s="15">
        <f t="shared" si="168"/>
        <v>-9.3299999999999994E-2</v>
      </c>
      <c r="M2708" s="11">
        <f t="shared" si="169"/>
        <v>0</v>
      </c>
      <c r="N2708" s="11">
        <f>VLOOKUP(E2708,Nasdaq!$A$2:$F$3174,5,1)</f>
        <v>1754.880005</v>
      </c>
      <c r="O2708" s="11">
        <f>VLOOKUP(F2708,Nasdaq!$A$2:$F$3174,5,1)</f>
        <v>2289.0900879999999</v>
      </c>
      <c r="P2708" s="11">
        <f t="shared" si="170"/>
        <v>622</v>
      </c>
      <c r="Q2708" s="15">
        <f t="shared" si="171"/>
        <v>0.76662865669029923</v>
      </c>
    </row>
    <row r="2709" spans="1:17" ht="19.5" customHeight="1" x14ac:dyDescent="0.2">
      <c r="A2709" s="12">
        <v>5404</v>
      </c>
      <c r="B2709" s="6" t="s">
        <v>849</v>
      </c>
      <c r="C2709" s="12">
        <v>29059</v>
      </c>
      <c r="D2709" s="6" t="s">
        <v>3875</v>
      </c>
      <c r="E2709" s="13">
        <v>42307</v>
      </c>
      <c r="F2709" s="13">
        <v>44415</v>
      </c>
      <c r="H2709" s="6" t="s">
        <v>7947</v>
      </c>
      <c r="I2709" s="6" t="s">
        <v>8055</v>
      </c>
      <c r="J2709" s="14">
        <v>-2.2000000000000001E-3</v>
      </c>
      <c r="K2709" s="14">
        <v>0.1283</v>
      </c>
      <c r="L2709" s="15">
        <f t="shared" si="168"/>
        <v>-0.1305</v>
      </c>
      <c r="M2709" s="11">
        <f t="shared" si="169"/>
        <v>0</v>
      </c>
      <c r="N2709" s="11">
        <f>VLOOKUP(E2709,Nasdaq!$A$2:$F$3174,5,1)</f>
        <v>5053.75</v>
      </c>
      <c r="O2709" s="11">
        <f>VLOOKUP(F2709,Nasdaq!$A$2:$F$3174,5,1)</f>
        <v>11010.980469</v>
      </c>
      <c r="P2709" s="11">
        <f t="shared" si="170"/>
        <v>2108</v>
      </c>
      <c r="Q2709" s="15">
        <f t="shared" si="171"/>
        <v>0.45897412399781001</v>
      </c>
    </row>
    <row r="2710" spans="1:17" ht="19.5" customHeight="1" x14ac:dyDescent="0.2">
      <c r="A2710" s="12">
        <v>5404</v>
      </c>
      <c r="B2710" s="6" t="s">
        <v>849</v>
      </c>
      <c r="C2710" s="12">
        <v>193</v>
      </c>
      <c r="D2710" s="6" t="s">
        <v>6705</v>
      </c>
      <c r="E2710" s="13">
        <v>40908</v>
      </c>
      <c r="F2710" s="13">
        <v>44415</v>
      </c>
      <c r="H2710" s="6" t="s">
        <v>7947</v>
      </c>
      <c r="I2710" s="6" t="s">
        <v>7957</v>
      </c>
      <c r="J2710" s="14">
        <v>-3.1600000000000003E-2</v>
      </c>
      <c r="K2710" s="14">
        <v>0.14219999999999999</v>
      </c>
      <c r="L2710" s="15">
        <f t="shared" si="168"/>
        <v>-0.17380000000000001</v>
      </c>
      <c r="M2710" s="11">
        <f t="shared" si="169"/>
        <v>0</v>
      </c>
      <c r="N2710" s="11">
        <f>VLOOKUP(E2710,Nasdaq!$A$2:$F$3174,5,1)</f>
        <v>2605.1499020000001</v>
      </c>
      <c r="O2710" s="11">
        <f>VLOOKUP(F2710,Nasdaq!$A$2:$F$3174,5,1)</f>
        <v>11010.980469</v>
      </c>
      <c r="P2710" s="11">
        <f t="shared" si="170"/>
        <v>3507</v>
      </c>
      <c r="Q2710" s="15">
        <f t="shared" si="171"/>
        <v>0.23659590014338494</v>
      </c>
    </row>
    <row r="2711" spans="1:17" ht="19.5" customHeight="1" x14ac:dyDescent="0.2">
      <c r="A2711" s="12">
        <v>5404</v>
      </c>
      <c r="B2711" s="6" t="s">
        <v>849</v>
      </c>
      <c r="C2711" s="12">
        <v>320</v>
      </c>
      <c r="D2711" s="6" t="s">
        <v>3739</v>
      </c>
      <c r="E2711" s="13">
        <v>42551</v>
      </c>
      <c r="F2711" s="13">
        <v>44415</v>
      </c>
      <c r="H2711" s="6" t="s">
        <v>7951</v>
      </c>
      <c r="I2711" s="6" t="s">
        <v>8078</v>
      </c>
      <c r="J2711" s="14">
        <v>-3.5099999999999999E-2</v>
      </c>
      <c r="K2711" s="14">
        <v>0.14369999999999999</v>
      </c>
      <c r="L2711" s="15">
        <f t="shared" si="168"/>
        <v>-0.17879999999999999</v>
      </c>
      <c r="M2711" s="11">
        <f t="shared" si="169"/>
        <v>0</v>
      </c>
      <c r="N2711" s="11">
        <f>VLOOKUP(E2711,Nasdaq!$A$2:$F$3174,5,1)</f>
        <v>4842.669922</v>
      </c>
      <c r="O2711" s="11">
        <f>VLOOKUP(F2711,Nasdaq!$A$2:$F$3174,5,1)</f>
        <v>11010.980469</v>
      </c>
      <c r="P2711" s="11">
        <f t="shared" si="170"/>
        <v>1864</v>
      </c>
      <c r="Q2711" s="15">
        <f t="shared" si="171"/>
        <v>0.43980422836942973</v>
      </c>
    </row>
    <row r="2712" spans="1:17" ht="19.5" customHeight="1" x14ac:dyDescent="0.2">
      <c r="A2712" s="12">
        <v>5404</v>
      </c>
      <c r="B2712" s="6" t="s">
        <v>849</v>
      </c>
      <c r="C2712" s="12">
        <v>2270</v>
      </c>
      <c r="D2712" s="6" t="s">
        <v>3876</v>
      </c>
      <c r="E2712" s="13">
        <v>41971</v>
      </c>
      <c r="F2712" s="13">
        <v>44415</v>
      </c>
      <c r="H2712" s="6" t="s">
        <v>7944</v>
      </c>
      <c r="I2712" s="6" t="s">
        <v>8167</v>
      </c>
      <c r="J2712" s="14">
        <v>-3.7100000000000001E-2</v>
      </c>
      <c r="K2712" s="14">
        <v>0.11119999999999999</v>
      </c>
      <c r="L2712" s="15">
        <f t="shared" si="168"/>
        <v>-0.14829999999999999</v>
      </c>
      <c r="M2712" s="11">
        <f t="shared" si="169"/>
        <v>0</v>
      </c>
      <c r="N2712" s="11">
        <f>VLOOKUP(E2712,Nasdaq!$A$2:$F$3174,5,1)</f>
        <v>4791.6298829999996</v>
      </c>
      <c r="O2712" s="11">
        <f>VLOOKUP(F2712,Nasdaq!$A$2:$F$3174,5,1)</f>
        <v>11010.980469</v>
      </c>
      <c r="P2712" s="11">
        <f t="shared" si="170"/>
        <v>2444</v>
      </c>
      <c r="Q2712" s="15">
        <f t="shared" si="171"/>
        <v>0.43516872685723573</v>
      </c>
    </row>
    <row r="2713" spans="1:17" ht="19.5" customHeight="1" x14ac:dyDescent="0.2">
      <c r="A2713" s="12">
        <v>5404</v>
      </c>
      <c r="B2713" s="6" t="s">
        <v>849</v>
      </c>
      <c r="C2713" s="12">
        <v>410</v>
      </c>
      <c r="D2713" s="6" t="s">
        <v>3877</v>
      </c>
      <c r="E2713" s="13">
        <v>41639</v>
      </c>
      <c r="F2713" s="13">
        <v>44415</v>
      </c>
      <c r="H2713" s="6" t="s">
        <v>7951</v>
      </c>
      <c r="I2713" s="6" t="s">
        <v>8128</v>
      </c>
      <c r="J2713" s="14">
        <v>-0.14560000000000001</v>
      </c>
      <c r="K2713" s="14">
        <v>0.11710000000000001</v>
      </c>
      <c r="L2713" s="15">
        <f t="shared" si="168"/>
        <v>-0.26270000000000004</v>
      </c>
      <c r="M2713" s="11">
        <f t="shared" si="169"/>
        <v>0</v>
      </c>
      <c r="N2713" s="11">
        <f>VLOOKUP(E2713,Nasdaq!$A$2:$F$3174,5,1)</f>
        <v>4176.5898440000001</v>
      </c>
      <c r="O2713" s="11">
        <f>VLOOKUP(F2713,Nasdaq!$A$2:$F$3174,5,1)</f>
        <v>11010.980469</v>
      </c>
      <c r="P2713" s="11">
        <f t="shared" si="170"/>
        <v>2776</v>
      </c>
      <c r="Q2713" s="15">
        <f t="shared" si="171"/>
        <v>0.37931171085378856</v>
      </c>
    </row>
    <row r="2714" spans="1:17" ht="19.5" customHeight="1" x14ac:dyDescent="0.2">
      <c r="A2714" s="12">
        <v>5404</v>
      </c>
      <c r="B2714" s="6" t="s">
        <v>849</v>
      </c>
      <c r="C2714" s="12">
        <v>164</v>
      </c>
      <c r="D2714" s="6" t="s">
        <v>5477</v>
      </c>
      <c r="E2714" s="13">
        <v>42062</v>
      </c>
      <c r="F2714" s="13">
        <v>43803</v>
      </c>
      <c r="H2714" s="6" t="s">
        <v>7951</v>
      </c>
      <c r="I2714" s="6" t="s">
        <v>8078</v>
      </c>
      <c r="J2714" s="14">
        <v>-0.16639999999999999</v>
      </c>
      <c r="K2714" s="14">
        <v>0.10800000000000001</v>
      </c>
      <c r="L2714" s="15">
        <f t="shared" si="168"/>
        <v>-0.27439999999999998</v>
      </c>
      <c r="M2714" s="11">
        <f t="shared" si="169"/>
        <v>0</v>
      </c>
      <c r="N2714" s="11">
        <f>VLOOKUP(E2714,Nasdaq!$A$2:$F$3174,5,1)</f>
        <v>4963.5297849999997</v>
      </c>
      <c r="O2714" s="11">
        <f>VLOOKUP(F2714,Nasdaq!$A$2:$F$3174,5,1)</f>
        <v>8566.6699219999991</v>
      </c>
      <c r="P2714" s="11">
        <f t="shared" si="170"/>
        <v>1741</v>
      </c>
      <c r="Q2714" s="15">
        <f t="shared" si="171"/>
        <v>0.57940064144721748</v>
      </c>
    </row>
    <row r="2715" spans="1:17" ht="19.5" customHeight="1" x14ac:dyDescent="0.2">
      <c r="A2715" s="12">
        <v>5404</v>
      </c>
      <c r="B2715" s="6" t="s">
        <v>849</v>
      </c>
      <c r="C2715" s="12">
        <v>6669</v>
      </c>
      <c r="D2715" s="6" t="s">
        <v>2780</v>
      </c>
      <c r="E2715" s="13">
        <v>40908</v>
      </c>
      <c r="F2715" s="13">
        <v>42490</v>
      </c>
      <c r="H2715" s="6" t="s">
        <v>7948</v>
      </c>
      <c r="I2715" s="6" t="s">
        <v>7959</v>
      </c>
      <c r="J2715" s="14">
        <v>-0.21420000000000003</v>
      </c>
      <c r="K2715" s="14">
        <v>0.1411</v>
      </c>
      <c r="L2715" s="15">
        <f t="shared" si="168"/>
        <v>-0.35530000000000006</v>
      </c>
      <c r="M2715" s="11">
        <f t="shared" si="169"/>
        <v>0</v>
      </c>
      <c r="N2715" s="11">
        <f>VLOOKUP(E2715,Nasdaq!$A$2:$F$3174,5,1)</f>
        <v>2605.1499020000001</v>
      </c>
      <c r="O2715" s="11">
        <f>VLOOKUP(F2715,Nasdaq!$A$2:$F$3174,5,1)</f>
        <v>4775.3598629999997</v>
      </c>
      <c r="P2715" s="11">
        <f t="shared" si="170"/>
        <v>1582</v>
      </c>
      <c r="Q2715" s="15">
        <f t="shared" si="171"/>
        <v>0.54554058975520647</v>
      </c>
    </row>
    <row r="2716" spans="1:17" ht="19.5" customHeight="1" x14ac:dyDescent="0.2">
      <c r="A2716" s="12">
        <v>5404</v>
      </c>
      <c r="B2716" s="6" t="s">
        <v>849</v>
      </c>
      <c r="C2716" s="12">
        <v>371</v>
      </c>
      <c r="D2716" s="6" t="s">
        <v>3311</v>
      </c>
      <c r="E2716" s="13">
        <v>41274</v>
      </c>
      <c r="F2716" s="13">
        <v>42613</v>
      </c>
      <c r="H2716" s="6" t="s">
        <v>7947</v>
      </c>
      <c r="I2716" s="6" t="s">
        <v>7957</v>
      </c>
      <c r="J2716" s="14">
        <v>-0.21879999999999999</v>
      </c>
      <c r="K2716" s="14">
        <v>0.1454</v>
      </c>
      <c r="L2716" s="15">
        <f t="shared" si="168"/>
        <v>-0.36419999999999997</v>
      </c>
      <c r="M2716" s="11">
        <f t="shared" si="169"/>
        <v>0</v>
      </c>
      <c r="N2716" s="11">
        <f>VLOOKUP(E2716,Nasdaq!$A$2:$F$3174,5,1)</f>
        <v>3019.51001</v>
      </c>
      <c r="O2716" s="11">
        <f>VLOOKUP(F2716,Nasdaq!$A$2:$F$3174,5,1)</f>
        <v>5213.2202150000003</v>
      </c>
      <c r="P2716" s="11">
        <f t="shared" si="170"/>
        <v>1339</v>
      </c>
      <c r="Q2716" s="15">
        <f t="shared" si="171"/>
        <v>0.579203114277966</v>
      </c>
    </row>
    <row r="2717" spans="1:17" ht="19.5" customHeight="1" x14ac:dyDescent="0.2">
      <c r="A2717" s="12">
        <v>5404</v>
      </c>
      <c r="B2717" s="6" t="s">
        <v>849</v>
      </c>
      <c r="C2717" s="12">
        <v>35406</v>
      </c>
      <c r="D2717" s="6" t="s">
        <v>3878</v>
      </c>
      <c r="E2717" s="13">
        <v>42704</v>
      </c>
      <c r="F2717" s="13">
        <v>44415</v>
      </c>
      <c r="H2717" s="6" t="s">
        <v>7951</v>
      </c>
      <c r="I2717" s="6" t="s">
        <v>7971</v>
      </c>
      <c r="J2717" s="14">
        <v>-0.22670000000000001</v>
      </c>
      <c r="K2717" s="14">
        <v>0.1439</v>
      </c>
      <c r="L2717" s="15">
        <f t="shared" si="168"/>
        <v>-0.37060000000000004</v>
      </c>
      <c r="M2717" s="11">
        <f t="shared" si="169"/>
        <v>0</v>
      </c>
      <c r="N2717" s="11">
        <f>VLOOKUP(E2717,Nasdaq!$A$2:$F$3174,5,1)</f>
        <v>5323.6801759999998</v>
      </c>
      <c r="O2717" s="11">
        <f>VLOOKUP(F2717,Nasdaq!$A$2:$F$3174,5,1)</f>
        <v>11010.980469</v>
      </c>
      <c r="P2717" s="11">
        <f t="shared" si="170"/>
        <v>1711</v>
      </c>
      <c r="Q2717" s="15">
        <f t="shared" si="171"/>
        <v>0.48348885787132795</v>
      </c>
    </row>
    <row r="2718" spans="1:17" ht="19.5" customHeight="1" x14ac:dyDescent="0.2">
      <c r="A2718" s="12">
        <v>5404</v>
      </c>
      <c r="B2718" s="6" t="s">
        <v>849</v>
      </c>
      <c r="C2718" s="12">
        <v>11965</v>
      </c>
      <c r="D2718" s="6" t="s">
        <v>3879</v>
      </c>
      <c r="E2718" s="13">
        <v>43039</v>
      </c>
      <c r="F2718" s="13">
        <v>44415</v>
      </c>
      <c r="H2718" s="6" t="s">
        <v>7944</v>
      </c>
      <c r="I2718" s="6" t="s">
        <v>8102</v>
      </c>
      <c r="J2718" s="14">
        <v>-0.24350000000000002</v>
      </c>
      <c r="K2718" s="14">
        <v>0.1225</v>
      </c>
      <c r="L2718" s="15">
        <f t="shared" si="168"/>
        <v>-0.36599999999999999</v>
      </c>
      <c r="M2718" s="11">
        <f t="shared" si="169"/>
        <v>0</v>
      </c>
      <c r="N2718" s="11">
        <f>VLOOKUP(E2718,Nasdaq!$A$2:$F$3174,5,1)</f>
        <v>6727.669922</v>
      </c>
      <c r="O2718" s="11">
        <f>VLOOKUP(F2718,Nasdaq!$A$2:$F$3174,5,1)</f>
        <v>11010.980469</v>
      </c>
      <c r="P2718" s="11">
        <f t="shared" si="170"/>
        <v>1376</v>
      </c>
      <c r="Q2718" s="15">
        <f t="shared" si="171"/>
        <v>0.6109970442997561</v>
      </c>
    </row>
    <row r="2719" spans="1:17" ht="19.5" customHeight="1" x14ac:dyDescent="0.2">
      <c r="A2719" s="12">
        <v>5404</v>
      </c>
      <c r="B2719" s="6" t="s">
        <v>849</v>
      </c>
      <c r="C2719" s="12">
        <v>28762</v>
      </c>
      <c r="D2719" s="6" t="s">
        <v>6438</v>
      </c>
      <c r="E2719" s="13">
        <v>42853</v>
      </c>
      <c r="F2719" s="13">
        <v>44415</v>
      </c>
      <c r="H2719" s="6" t="s">
        <v>7951</v>
      </c>
      <c r="I2719" s="6" t="s">
        <v>7972</v>
      </c>
      <c r="J2719" s="14">
        <v>-0.28260000000000002</v>
      </c>
      <c r="K2719" s="14">
        <v>0.13220000000000001</v>
      </c>
      <c r="L2719" s="15">
        <f t="shared" si="168"/>
        <v>-0.41480000000000006</v>
      </c>
      <c r="M2719" s="11">
        <f t="shared" si="169"/>
        <v>0</v>
      </c>
      <c r="N2719" s="11">
        <f>VLOOKUP(E2719,Nasdaq!$A$2:$F$3174,5,1)</f>
        <v>6047.6098629999997</v>
      </c>
      <c r="O2719" s="11">
        <f>VLOOKUP(F2719,Nasdaq!$A$2:$F$3174,5,1)</f>
        <v>11010.980469</v>
      </c>
      <c r="P2719" s="11">
        <f t="shared" si="170"/>
        <v>1562</v>
      </c>
      <c r="Q2719" s="15">
        <f t="shared" si="171"/>
        <v>0.54923503282147323</v>
      </c>
    </row>
    <row r="2720" spans="1:17" ht="19.5" customHeight="1" x14ac:dyDescent="0.2">
      <c r="A2720" s="12">
        <v>5404</v>
      </c>
      <c r="B2720" s="6" t="s">
        <v>849</v>
      </c>
      <c r="C2720" s="12">
        <v>1550</v>
      </c>
      <c r="D2720" s="6" t="s">
        <v>3005</v>
      </c>
      <c r="E2720" s="13">
        <v>40908</v>
      </c>
      <c r="F2720" s="13">
        <v>41274</v>
      </c>
      <c r="H2720" s="6" t="s">
        <v>7944</v>
      </c>
      <c r="I2720" s="6" t="s">
        <v>7954</v>
      </c>
      <c r="J2720" s="14">
        <v>-0.68620000000000003</v>
      </c>
      <c r="K2720" s="14">
        <v>0.1419</v>
      </c>
      <c r="L2720" s="15">
        <f t="shared" si="168"/>
        <v>-0.82810000000000006</v>
      </c>
      <c r="M2720" s="11">
        <f t="shared" si="169"/>
        <v>0</v>
      </c>
      <c r="N2720" s="11">
        <f>VLOOKUP(E2720,Nasdaq!$A$2:$F$3174,5,1)</f>
        <v>2605.1499020000001</v>
      </c>
      <c r="O2720" s="11">
        <f>VLOOKUP(F2720,Nasdaq!$A$2:$F$3174,5,1)</f>
        <v>3019.51001</v>
      </c>
      <c r="P2720" s="11">
        <f t="shared" si="170"/>
        <v>366</v>
      </c>
      <c r="Q2720" s="15">
        <f t="shared" si="171"/>
        <v>0.86277335455714044</v>
      </c>
    </row>
    <row r="2721" spans="1:17" ht="19.5" customHeight="1" x14ac:dyDescent="0.2">
      <c r="A2721" s="12">
        <v>5404</v>
      </c>
      <c r="B2721" s="6" t="s">
        <v>849</v>
      </c>
      <c r="C2721" s="12">
        <v>46948</v>
      </c>
      <c r="D2721" s="6" t="s">
        <v>4330</v>
      </c>
      <c r="E2721" s="13">
        <v>41639</v>
      </c>
      <c r="F2721" s="13">
        <v>42093</v>
      </c>
      <c r="H2721" s="6" t="s">
        <v>7947</v>
      </c>
      <c r="I2721" s="6" t="s">
        <v>8025</v>
      </c>
      <c r="J2721" s="14">
        <v>-0.84299999999999997</v>
      </c>
      <c r="K2721" s="14">
        <v>0.125</v>
      </c>
      <c r="L2721" s="15">
        <f t="shared" ref="L2721:L2784" si="172">J2721-K2721</f>
        <v>-0.96799999999999997</v>
      </c>
      <c r="M2721" s="11">
        <f t="shared" ref="M2721:M2784" si="173">IF(L2721&gt;0,1,0)</f>
        <v>0</v>
      </c>
      <c r="N2721" s="11">
        <f>VLOOKUP(E2721,Nasdaq!$A$2:$F$3174,5,1)</f>
        <v>4176.5898440000001</v>
      </c>
      <c r="O2721" s="11">
        <f>VLOOKUP(F2721,Nasdaq!$A$2:$F$3174,5,1)</f>
        <v>4947.4399409999996</v>
      </c>
      <c r="P2721" s="11">
        <f t="shared" ref="P2721:P2784" si="174">_xlfn.DAYS(F2721,E2721)</f>
        <v>454</v>
      </c>
      <c r="Q2721" s="15">
        <f t="shared" ref="Q2721:Q2784" si="175">(O2721/N2721)^(1/P2721/365-1)</f>
        <v>0.84419298925852382</v>
      </c>
    </row>
    <row r="2722" spans="1:17" ht="19.5" customHeight="1" x14ac:dyDescent="0.2">
      <c r="A2722" s="12">
        <v>7984</v>
      </c>
      <c r="B2722" s="6" t="s">
        <v>850</v>
      </c>
      <c r="C2722" s="12">
        <v>41556</v>
      </c>
      <c r="D2722" s="6" t="s">
        <v>3779</v>
      </c>
      <c r="E2722" s="13">
        <v>43251</v>
      </c>
      <c r="F2722" s="13">
        <v>44415</v>
      </c>
      <c r="G2722" s="13">
        <v>43606</v>
      </c>
      <c r="H2722" s="6" t="s">
        <v>7950</v>
      </c>
      <c r="I2722" s="6" t="s">
        <v>8022</v>
      </c>
      <c r="J2722" s="14">
        <v>-0.2429</v>
      </c>
      <c r="K2722" s="14">
        <v>0.1255</v>
      </c>
      <c r="L2722" s="15">
        <f t="shared" si="172"/>
        <v>-0.36840000000000001</v>
      </c>
      <c r="M2722" s="11">
        <f t="shared" si="173"/>
        <v>0</v>
      </c>
      <c r="N2722" s="11">
        <f>VLOOKUP(E2722,Nasdaq!$A$2:$F$3174,5,1)</f>
        <v>7442.1201170000004</v>
      </c>
      <c r="O2722" s="11">
        <f>VLOOKUP(F2722,Nasdaq!$A$2:$F$3174,5,1)</f>
        <v>11010.980469</v>
      </c>
      <c r="P2722" s="11">
        <f t="shared" si="174"/>
        <v>1164</v>
      </c>
      <c r="Q2722" s="15">
        <f t="shared" si="175"/>
        <v>0.6758823158279087</v>
      </c>
    </row>
    <row r="2723" spans="1:17" ht="19.5" customHeight="1" x14ac:dyDescent="0.2">
      <c r="A2723" s="12">
        <v>6954</v>
      </c>
      <c r="B2723" s="6" t="s">
        <v>851</v>
      </c>
      <c r="C2723" s="12">
        <v>40816</v>
      </c>
      <c r="D2723" s="6" t="s">
        <v>3880</v>
      </c>
      <c r="E2723" s="13">
        <v>42734</v>
      </c>
      <c r="F2723" s="13">
        <v>44415</v>
      </c>
      <c r="H2723" s="6" t="s">
        <v>7951</v>
      </c>
      <c r="I2723" s="6" t="s">
        <v>8077</v>
      </c>
      <c r="J2723" s="14">
        <v>-8.1000000000000003E-2</v>
      </c>
      <c r="K2723" s="14">
        <v>0.14119999999999999</v>
      </c>
      <c r="L2723" s="15">
        <f t="shared" si="172"/>
        <v>-0.22220000000000001</v>
      </c>
      <c r="M2723" s="11">
        <f t="shared" si="173"/>
        <v>0</v>
      </c>
      <c r="N2723" s="11">
        <f>VLOOKUP(E2723,Nasdaq!$A$2:$F$3174,5,1)</f>
        <v>5383.1201170000004</v>
      </c>
      <c r="O2723" s="11">
        <f>VLOOKUP(F2723,Nasdaq!$A$2:$F$3174,5,1)</f>
        <v>11010.980469</v>
      </c>
      <c r="P2723" s="11">
        <f t="shared" si="174"/>
        <v>1681</v>
      </c>
      <c r="Q2723" s="15">
        <f t="shared" si="175"/>
        <v>0.48888710780139871</v>
      </c>
    </row>
    <row r="2724" spans="1:17" ht="19.5" customHeight="1" x14ac:dyDescent="0.2">
      <c r="A2724" s="12">
        <v>5760</v>
      </c>
      <c r="B2724" s="6" t="s">
        <v>852</v>
      </c>
      <c r="C2724" s="12">
        <v>6475</v>
      </c>
      <c r="D2724" s="6" t="s">
        <v>6706</v>
      </c>
      <c r="E2724" s="13">
        <v>42535</v>
      </c>
      <c r="F2724" s="13">
        <v>42660</v>
      </c>
      <c r="H2724" s="6" t="s">
        <v>7951</v>
      </c>
      <c r="I2724" s="6" t="s">
        <v>7971</v>
      </c>
      <c r="J2724" s="14">
        <v>3.6552999999999995</v>
      </c>
      <c r="K2724" s="14">
        <v>9.5299999999999996E-2</v>
      </c>
      <c r="L2724" s="15">
        <f t="shared" si="172"/>
        <v>3.5599999999999996</v>
      </c>
      <c r="M2724" s="11">
        <f t="shared" si="173"/>
        <v>1</v>
      </c>
      <c r="N2724" s="11">
        <f>VLOOKUP(E2724,Nasdaq!$A$2:$F$3174,5,1)</f>
        <v>4843.5498049999997</v>
      </c>
      <c r="O2724" s="11">
        <f>VLOOKUP(F2724,Nasdaq!$A$2:$F$3174,5,1)</f>
        <v>5199.8198240000002</v>
      </c>
      <c r="P2724" s="11">
        <f t="shared" si="174"/>
        <v>125</v>
      </c>
      <c r="Q2724" s="15">
        <f t="shared" si="175"/>
        <v>0.93148560984208395</v>
      </c>
    </row>
    <row r="2725" spans="1:17" ht="19.5" customHeight="1" x14ac:dyDescent="0.2">
      <c r="A2725" s="12">
        <v>5760</v>
      </c>
      <c r="B2725" s="6" t="s">
        <v>852</v>
      </c>
      <c r="C2725" s="12">
        <v>373</v>
      </c>
      <c r="D2725" s="6" t="s">
        <v>5256</v>
      </c>
      <c r="E2725" s="13">
        <v>43784</v>
      </c>
      <c r="F2725" s="13">
        <v>44415</v>
      </c>
      <c r="H2725" s="6" t="s">
        <v>7944</v>
      </c>
      <c r="I2725" s="6" t="s">
        <v>7997</v>
      </c>
      <c r="J2725" s="14">
        <v>1.4286000000000001</v>
      </c>
      <c r="K2725" s="14">
        <v>0.1268</v>
      </c>
      <c r="L2725" s="15">
        <f t="shared" si="172"/>
        <v>1.3018000000000001</v>
      </c>
      <c r="M2725" s="11">
        <f t="shared" si="173"/>
        <v>1</v>
      </c>
      <c r="N2725" s="11">
        <f>VLOOKUP(E2725,Nasdaq!$A$2:$F$3174,5,1)</f>
        <v>8540.8300780000009</v>
      </c>
      <c r="O2725" s="11">
        <f>VLOOKUP(F2725,Nasdaq!$A$2:$F$3174,5,1)</f>
        <v>11010.980469</v>
      </c>
      <c r="P2725" s="11">
        <f t="shared" si="174"/>
        <v>631</v>
      </c>
      <c r="Q2725" s="15">
        <f t="shared" si="175"/>
        <v>0.77566566596755193</v>
      </c>
    </row>
    <row r="2726" spans="1:17" ht="19.5" customHeight="1" x14ac:dyDescent="0.2">
      <c r="A2726" s="12">
        <v>5760</v>
      </c>
      <c r="B2726" s="6" t="s">
        <v>852</v>
      </c>
      <c r="C2726" s="12">
        <v>1965</v>
      </c>
      <c r="D2726" s="6" t="s">
        <v>6707</v>
      </c>
      <c r="E2726" s="13">
        <v>42537</v>
      </c>
      <c r="F2726" s="13">
        <v>42731</v>
      </c>
      <c r="G2726" s="13">
        <v>42537</v>
      </c>
      <c r="H2726" s="6" t="s">
        <v>7949</v>
      </c>
      <c r="I2726" s="6" t="s">
        <v>7973</v>
      </c>
      <c r="J2726" s="14">
        <v>1.3862000000000001</v>
      </c>
      <c r="K2726" s="14">
        <v>0.20440000000000003</v>
      </c>
      <c r="L2726" s="15">
        <f t="shared" si="172"/>
        <v>1.1818</v>
      </c>
      <c r="M2726" s="11">
        <f t="shared" si="173"/>
        <v>1</v>
      </c>
      <c r="N2726" s="11">
        <f>VLOOKUP(E2726,Nasdaq!$A$2:$F$3174,5,1)</f>
        <v>4844.919922</v>
      </c>
      <c r="O2726" s="11">
        <f>VLOOKUP(F2726,Nasdaq!$A$2:$F$3174,5,1)</f>
        <v>5487.4399409999996</v>
      </c>
      <c r="P2726" s="11">
        <f t="shared" si="174"/>
        <v>194</v>
      </c>
      <c r="Q2726" s="15">
        <f t="shared" si="175"/>
        <v>0.88291234067136637</v>
      </c>
    </row>
    <row r="2727" spans="1:17" ht="19.5" customHeight="1" x14ac:dyDescent="0.2">
      <c r="A2727" s="12">
        <v>5760</v>
      </c>
      <c r="B2727" s="6" t="s">
        <v>852</v>
      </c>
      <c r="C2727" s="12">
        <v>6522</v>
      </c>
      <c r="D2727" s="6" t="s">
        <v>3881</v>
      </c>
      <c r="E2727" s="13">
        <v>42270</v>
      </c>
      <c r="F2727" s="13">
        <v>42303</v>
      </c>
      <c r="H2727" s="6" t="s">
        <v>7947</v>
      </c>
      <c r="I2727" s="6" t="s">
        <v>8097</v>
      </c>
      <c r="J2727" s="14">
        <v>1.2561</v>
      </c>
      <c r="K2727" s="14">
        <v>1.1108</v>
      </c>
      <c r="L2727" s="15">
        <f t="shared" si="172"/>
        <v>0.14529999999999998</v>
      </c>
      <c r="M2727" s="11">
        <f t="shared" si="173"/>
        <v>1</v>
      </c>
      <c r="N2727" s="11">
        <f>VLOOKUP(E2727,Nasdaq!$A$2:$F$3174,5,1)</f>
        <v>4752.7402339999999</v>
      </c>
      <c r="O2727" s="11">
        <f>VLOOKUP(F2727,Nasdaq!$A$2:$F$3174,5,1)</f>
        <v>5034.7001950000003</v>
      </c>
      <c r="P2727" s="11">
        <f t="shared" si="174"/>
        <v>33</v>
      </c>
      <c r="Q2727" s="15">
        <f t="shared" si="175"/>
        <v>0.94400118989723458</v>
      </c>
    </row>
    <row r="2728" spans="1:17" ht="19.5" customHeight="1" x14ac:dyDescent="0.2">
      <c r="A2728" s="12">
        <v>5760</v>
      </c>
      <c r="B2728" s="6" t="s">
        <v>852</v>
      </c>
      <c r="C2728" s="12">
        <v>23115</v>
      </c>
      <c r="D2728" s="6" t="s">
        <v>3882</v>
      </c>
      <c r="E2728" s="13">
        <v>43683</v>
      </c>
      <c r="F2728" s="13">
        <v>43937</v>
      </c>
      <c r="H2728" s="6" t="s">
        <v>7947</v>
      </c>
      <c r="I2728" s="6" t="s">
        <v>8033</v>
      </c>
      <c r="J2728" s="14">
        <v>1.1604999999999999</v>
      </c>
      <c r="K2728" s="14">
        <v>-2.0799999999999999E-2</v>
      </c>
      <c r="L2728" s="15">
        <f t="shared" si="172"/>
        <v>1.1812999999999998</v>
      </c>
      <c r="M2728" s="11">
        <f t="shared" si="173"/>
        <v>1</v>
      </c>
      <c r="N2728" s="11">
        <f>VLOOKUP(E2728,Nasdaq!$A$2:$F$3174,5,1)</f>
        <v>7833.2700199999999</v>
      </c>
      <c r="O2728" s="11">
        <f>VLOOKUP(F2728,Nasdaq!$A$2:$F$3174,5,1)</f>
        <v>8532.3603519999997</v>
      </c>
      <c r="P2728" s="11">
        <f t="shared" si="174"/>
        <v>254</v>
      </c>
      <c r="Q2728" s="15">
        <f t="shared" si="175"/>
        <v>0.91806685603292104</v>
      </c>
    </row>
    <row r="2729" spans="1:17" ht="19.5" customHeight="1" x14ac:dyDescent="0.2">
      <c r="A2729" s="12">
        <v>5760</v>
      </c>
      <c r="B2729" s="6" t="s">
        <v>852</v>
      </c>
      <c r="C2729" s="12">
        <v>6445</v>
      </c>
      <c r="D2729" s="6" t="s">
        <v>3496</v>
      </c>
      <c r="E2729" s="13">
        <v>43126</v>
      </c>
      <c r="F2729" s="13">
        <v>43368</v>
      </c>
      <c r="H2729" s="6" t="s">
        <v>7944</v>
      </c>
      <c r="I2729" s="6" t="s">
        <v>8076</v>
      </c>
      <c r="J2729" s="14">
        <v>1.1383000000000001</v>
      </c>
      <c r="K2729" s="14">
        <v>4.3099999999999999E-2</v>
      </c>
      <c r="L2729" s="15">
        <f t="shared" si="172"/>
        <v>1.0952000000000002</v>
      </c>
      <c r="M2729" s="11">
        <f t="shared" si="173"/>
        <v>1</v>
      </c>
      <c r="N2729" s="11">
        <f>VLOOKUP(E2729,Nasdaq!$A$2:$F$3174,5,1)</f>
        <v>7505.7700199999999</v>
      </c>
      <c r="O2729" s="11">
        <f>VLOOKUP(F2729,Nasdaq!$A$2:$F$3174,5,1)</f>
        <v>8007.4702150000003</v>
      </c>
      <c r="P2729" s="11">
        <f t="shared" si="174"/>
        <v>242</v>
      </c>
      <c r="Q2729" s="15">
        <f t="shared" si="175"/>
        <v>0.93734666711735959</v>
      </c>
    </row>
    <row r="2730" spans="1:17" ht="19.5" customHeight="1" x14ac:dyDescent="0.2">
      <c r="A2730" s="12">
        <v>5760</v>
      </c>
      <c r="B2730" s="6" t="s">
        <v>852</v>
      </c>
      <c r="C2730" s="12">
        <v>1384</v>
      </c>
      <c r="D2730" s="6" t="s">
        <v>3210</v>
      </c>
      <c r="E2730" s="13">
        <v>42505</v>
      </c>
      <c r="F2730" s="13">
        <v>42824</v>
      </c>
      <c r="G2730" s="13">
        <v>42642</v>
      </c>
      <c r="H2730" s="6" t="s">
        <v>7949</v>
      </c>
      <c r="I2730" s="6" t="s">
        <v>8000</v>
      </c>
      <c r="J2730" s="14">
        <v>1.0569</v>
      </c>
      <c r="K2730" s="14">
        <v>0.19370000000000001</v>
      </c>
      <c r="L2730" s="15">
        <f t="shared" si="172"/>
        <v>0.86319999999999997</v>
      </c>
      <c r="M2730" s="11">
        <f t="shared" si="173"/>
        <v>1</v>
      </c>
      <c r="N2730" s="11">
        <f>VLOOKUP(E2730,Nasdaq!$A$2:$F$3174,5,1)</f>
        <v>4717.6801759999998</v>
      </c>
      <c r="O2730" s="11">
        <f>VLOOKUP(F2730,Nasdaq!$A$2:$F$3174,5,1)</f>
        <v>5914.3398440000001</v>
      </c>
      <c r="P2730" s="11">
        <f t="shared" si="174"/>
        <v>319</v>
      </c>
      <c r="Q2730" s="15">
        <f t="shared" si="175"/>
        <v>0.79766964022852926</v>
      </c>
    </row>
    <row r="2731" spans="1:17" ht="19.5" customHeight="1" x14ac:dyDescent="0.2">
      <c r="A2731" s="12">
        <v>5760</v>
      </c>
      <c r="B2731" s="6" t="s">
        <v>852</v>
      </c>
      <c r="C2731" s="12">
        <v>10466</v>
      </c>
      <c r="D2731" s="6" t="s">
        <v>2861</v>
      </c>
      <c r="E2731" s="13">
        <v>43867</v>
      </c>
      <c r="F2731" s="13">
        <v>44415</v>
      </c>
      <c r="H2731" s="6" t="s">
        <v>7949</v>
      </c>
      <c r="I2731" s="6" t="s">
        <v>8110</v>
      </c>
      <c r="J2731" s="14">
        <v>0.89260000000000006</v>
      </c>
      <c r="K2731" s="14">
        <v>2.3199999999999998E-2</v>
      </c>
      <c r="L2731" s="15">
        <f t="shared" si="172"/>
        <v>0.86940000000000006</v>
      </c>
      <c r="M2731" s="11">
        <f t="shared" si="173"/>
        <v>1</v>
      </c>
      <c r="N2731" s="11">
        <f>VLOOKUP(E2731,Nasdaq!$A$2:$F$3174,5,1)</f>
        <v>9572.1503909999992</v>
      </c>
      <c r="O2731" s="11">
        <f>VLOOKUP(F2731,Nasdaq!$A$2:$F$3174,5,1)</f>
        <v>11010.980469</v>
      </c>
      <c r="P2731" s="11">
        <f t="shared" si="174"/>
        <v>548</v>
      </c>
      <c r="Q2731" s="15">
        <f t="shared" si="175"/>
        <v>0.8693283145372398</v>
      </c>
    </row>
    <row r="2732" spans="1:17" ht="19.5" customHeight="1" x14ac:dyDescent="0.2">
      <c r="A2732" s="12">
        <v>5760</v>
      </c>
      <c r="B2732" s="6" t="s">
        <v>852</v>
      </c>
      <c r="C2732" s="12">
        <v>623</v>
      </c>
      <c r="D2732" s="6" t="s">
        <v>3030</v>
      </c>
      <c r="E2732" s="13">
        <v>42689</v>
      </c>
      <c r="F2732" s="13">
        <v>43146</v>
      </c>
      <c r="G2732" s="13">
        <v>42752</v>
      </c>
      <c r="H2732" s="6" t="s">
        <v>7945</v>
      </c>
      <c r="I2732" s="6" t="s">
        <v>7955</v>
      </c>
      <c r="J2732" s="14">
        <v>0.8862000000000001</v>
      </c>
      <c r="K2732" s="14">
        <v>0.22140000000000001</v>
      </c>
      <c r="L2732" s="15">
        <f t="shared" si="172"/>
        <v>0.66480000000000006</v>
      </c>
      <c r="M2732" s="11">
        <f t="shared" si="173"/>
        <v>1</v>
      </c>
      <c r="N2732" s="11">
        <f>VLOOKUP(E2732,Nasdaq!$A$2:$F$3174,5,1)</f>
        <v>5275.6201170000004</v>
      </c>
      <c r="O2732" s="11">
        <f>VLOOKUP(F2732,Nasdaq!$A$2:$F$3174,5,1)</f>
        <v>7256.4301759999998</v>
      </c>
      <c r="P2732" s="11">
        <f t="shared" si="174"/>
        <v>457</v>
      </c>
      <c r="Q2732" s="15">
        <f t="shared" si="175"/>
        <v>0.72702831442315996</v>
      </c>
    </row>
    <row r="2733" spans="1:17" ht="19.5" customHeight="1" x14ac:dyDescent="0.2">
      <c r="A2733" s="12">
        <v>5760</v>
      </c>
      <c r="B2733" s="6" t="s">
        <v>852</v>
      </c>
      <c r="C2733" s="12">
        <v>6746</v>
      </c>
      <c r="D2733" s="6" t="s">
        <v>2921</v>
      </c>
      <c r="E2733" s="13">
        <v>42186</v>
      </c>
      <c r="F2733" s="13">
        <v>42250</v>
      </c>
      <c r="H2733" s="6" t="s">
        <v>7948</v>
      </c>
      <c r="I2733" s="6" t="s">
        <v>7986</v>
      </c>
      <c r="J2733" s="14">
        <v>0.73939999999999995</v>
      </c>
      <c r="K2733" s="14">
        <v>-0.28620000000000001</v>
      </c>
      <c r="L2733" s="15">
        <f t="shared" si="172"/>
        <v>1.0255999999999998</v>
      </c>
      <c r="M2733" s="11">
        <f t="shared" si="173"/>
        <v>1</v>
      </c>
      <c r="N2733" s="11">
        <f>VLOOKUP(E2733,Nasdaq!$A$2:$F$3174,5,1)</f>
        <v>5013.1201170000004</v>
      </c>
      <c r="O2733" s="11">
        <f>VLOOKUP(F2733,Nasdaq!$A$2:$F$3174,5,1)</f>
        <v>4733.5</v>
      </c>
      <c r="P2733" s="11">
        <f t="shared" si="174"/>
        <v>64</v>
      </c>
      <c r="Q2733" s="15">
        <f t="shared" si="175"/>
        <v>1.0590699905330847</v>
      </c>
    </row>
    <row r="2734" spans="1:17" ht="19.5" customHeight="1" x14ac:dyDescent="0.2">
      <c r="A2734" s="12">
        <v>5760</v>
      </c>
      <c r="B2734" s="6" t="s">
        <v>852</v>
      </c>
      <c r="C2734" s="12">
        <v>561</v>
      </c>
      <c r="D2734" s="6" t="s">
        <v>6523</v>
      </c>
      <c r="E2734" s="13">
        <v>42349</v>
      </c>
      <c r="F2734" s="13">
        <v>42597</v>
      </c>
      <c r="H2734" s="6" t="s">
        <v>7945</v>
      </c>
      <c r="I2734" s="6" t="s">
        <v>8072</v>
      </c>
      <c r="J2734" s="14">
        <v>0.62619999999999998</v>
      </c>
      <c r="K2734" s="14">
        <v>0.15740000000000001</v>
      </c>
      <c r="L2734" s="15">
        <f t="shared" si="172"/>
        <v>0.46879999999999999</v>
      </c>
      <c r="M2734" s="11">
        <f t="shared" si="173"/>
        <v>1</v>
      </c>
      <c r="N2734" s="11">
        <f>VLOOKUP(E2734,Nasdaq!$A$2:$F$3174,5,1)</f>
        <v>4933.4702150000003</v>
      </c>
      <c r="O2734" s="11">
        <f>VLOOKUP(F2734,Nasdaq!$A$2:$F$3174,5,1)</f>
        <v>5262.0200199999999</v>
      </c>
      <c r="P2734" s="11">
        <f t="shared" si="174"/>
        <v>248</v>
      </c>
      <c r="Q2734" s="15">
        <f t="shared" si="175"/>
        <v>0.93756270597332891</v>
      </c>
    </row>
    <row r="2735" spans="1:17" ht="19.5" customHeight="1" x14ac:dyDescent="0.2">
      <c r="A2735" s="12">
        <v>5760</v>
      </c>
      <c r="B2735" s="6" t="s">
        <v>852</v>
      </c>
      <c r="C2735" s="12">
        <v>34142</v>
      </c>
      <c r="D2735" s="6" t="s">
        <v>3883</v>
      </c>
      <c r="E2735" s="13">
        <v>43606</v>
      </c>
      <c r="F2735" s="13">
        <v>44415</v>
      </c>
      <c r="H2735" s="6" t="s">
        <v>7949</v>
      </c>
      <c r="I2735" s="6" t="s">
        <v>7962</v>
      </c>
      <c r="J2735" s="14">
        <v>0.5786</v>
      </c>
      <c r="K2735" s="14">
        <v>0.16140000000000002</v>
      </c>
      <c r="L2735" s="15">
        <f t="shared" si="172"/>
        <v>0.41720000000000002</v>
      </c>
      <c r="M2735" s="11">
        <f t="shared" si="173"/>
        <v>1</v>
      </c>
      <c r="N2735" s="11">
        <f>VLOOKUP(E2735,Nasdaq!$A$2:$F$3174,5,1)</f>
        <v>7785.7202150000003</v>
      </c>
      <c r="O2735" s="11">
        <f>VLOOKUP(F2735,Nasdaq!$A$2:$F$3174,5,1)</f>
        <v>11010.980469</v>
      </c>
      <c r="P2735" s="11">
        <f t="shared" si="174"/>
        <v>809</v>
      </c>
      <c r="Q2735" s="15">
        <f t="shared" si="175"/>
        <v>0.70708774533766705</v>
      </c>
    </row>
    <row r="2736" spans="1:17" ht="19.5" customHeight="1" x14ac:dyDescent="0.2">
      <c r="A2736" s="12">
        <v>5760</v>
      </c>
      <c r="B2736" s="6" t="s">
        <v>852</v>
      </c>
      <c r="C2736" s="12">
        <v>6573</v>
      </c>
      <c r="D2736" s="6" t="s">
        <v>3884</v>
      </c>
      <c r="E2736" s="13">
        <v>43115</v>
      </c>
      <c r="F2736" s="13">
        <v>43241</v>
      </c>
      <c r="H2736" s="6" t="s">
        <v>7951</v>
      </c>
      <c r="I2736" s="6" t="s">
        <v>8020</v>
      </c>
      <c r="J2736" s="14">
        <v>0.55000000000000004</v>
      </c>
      <c r="K2736" s="14">
        <v>-3.5099999999999999E-2</v>
      </c>
      <c r="L2736" s="15">
        <f t="shared" si="172"/>
        <v>0.58510000000000006</v>
      </c>
      <c r="M2736" s="11">
        <f t="shared" si="173"/>
        <v>1</v>
      </c>
      <c r="N2736" s="11">
        <f>VLOOKUP(E2736,Nasdaq!$A$2:$F$3174,5,1)</f>
        <v>7261.0600590000004</v>
      </c>
      <c r="O2736" s="11">
        <f>VLOOKUP(F2736,Nasdaq!$A$2:$F$3174,5,1)</f>
        <v>7394.0400390000004</v>
      </c>
      <c r="P2736" s="11">
        <f t="shared" si="174"/>
        <v>126</v>
      </c>
      <c r="Q2736" s="15">
        <f t="shared" si="175"/>
        <v>0.98201563503050338</v>
      </c>
    </row>
    <row r="2737" spans="1:17" ht="19.5" customHeight="1" x14ac:dyDescent="0.2">
      <c r="A2737" s="12">
        <v>5760</v>
      </c>
      <c r="B2737" s="6" t="s">
        <v>852</v>
      </c>
      <c r="C2737" s="12">
        <v>973</v>
      </c>
      <c r="D2737" s="6" t="s">
        <v>3885</v>
      </c>
      <c r="E2737" s="13">
        <v>42305</v>
      </c>
      <c r="F2737" s="13">
        <v>42689</v>
      </c>
      <c r="G2737" s="13">
        <v>42305</v>
      </c>
      <c r="H2737" s="6" t="s">
        <v>7944</v>
      </c>
      <c r="I2737" s="6" t="s">
        <v>8159</v>
      </c>
      <c r="J2737" s="14">
        <v>0.51290000000000002</v>
      </c>
      <c r="K2737" s="14">
        <v>6.4399999999999999E-2</v>
      </c>
      <c r="L2737" s="15">
        <f t="shared" si="172"/>
        <v>0.44850000000000001</v>
      </c>
      <c r="M2737" s="11">
        <f t="shared" si="173"/>
        <v>1</v>
      </c>
      <c r="N2737" s="11">
        <f>VLOOKUP(E2737,Nasdaq!$A$2:$F$3174,5,1)</f>
        <v>5095.6899409999996</v>
      </c>
      <c r="O2737" s="11">
        <f>VLOOKUP(F2737,Nasdaq!$A$2:$F$3174,5,1)</f>
        <v>5275.6201170000004</v>
      </c>
      <c r="P2737" s="11">
        <f t="shared" si="174"/>
        <v>384</v>
      </c>
      <c r="Q2737" s="15">
        <f t="shared" si="175"/>
        <v>0.96589426258789857</v>
      </c>
    </row>
    <row r="2738" spans="1:17" ht="19.5" customHeight="1" x14ac:dyDescent="0.2">
      <c r="A2738" s="12">
        <v>5760</v>
      </c>
      <c r="B2738" s="6" t="s">
        <v>852</v>
      </c>
      <c r="C2738" s="12">
        <v>8998</v>
      </c>
      <c r="D2738" s="6" t="s">
        <v>3354</v>
      </c>
      <c r="E2738" s="13">
        <v>40631</v>
      </c>
      <c r="F2738" s="13">
        <v>40774</v>
      </c>
      <c r="H2738" s="6" t="s">
        <v>7950</v>
      </c>
      <c r="I2738" s="6" t="s">
        <v>7985</v>
      </c>
      <c r="J2738" s="14">
        <v>0.49759999999999999</v>
      </c>
      <c r="K2738" s="14">
        <v>-0.32280000000000003</v>
      </c>
      <c r="L2738" s="15">
        <f t="shared" si="172"/>
        <v>0.82040000000000002</v>
      </c>
      <c r="M2738" s="11">
        <f t="shared" si="173"/>
        <v>1</v>
      </c>
      <c r="N2738" s="11">
        <f>VLOOKUP(E2738,Nasdaq!$A$2:$F$3174,5,1)</f>
        <v>2756.889893</v>
      </c>
      <c r="O2738" s="11">
        <f>VLOOKUP(F2738,Nasdaq!$A$2:$F$3174,5,1)</f>
        <v>2341.8400879999999</v>
      </c>
      <c r="P2738" s="11">
        <f t="shared" si="174"/>
        <v>143</v>
      </c>
      <c r="Q2738" s="15">
        <f t="shared" si="175"/>
        <v>1.1772286625620865</v>
      </c>
    </row>
    <row r="2739" spans="1:17" ht="19.5" customHeight="1" x14ac:dyDescent="0.2">
      <c r="A2739" s="12">
        <v>5760</v>
      </c>
      <c r="B2739" s="6" t="s">
        <v>852</v>
      </c>
      <c r="C2739" s="12">
        <v>1004</v>
      </c>
      <c r="D2739" s="6" t="s">
        <v>3886</v>
      </c>
      <c r="E2739" s="13">
        <v>42004</v>
      </c>
      <c r="F2739" s="13">
        <v>42230</v>
      </c>
      <c r="G2739" s="13">
        <v>42030</v>
      </c>
      <c r="H2739" s="6" t="s">
        <v>7949</v>
      </c>
      <c r="I2739" s="6" t="s">
        <v>8058</v>
      </c>
      <c r="J2739" s="14">
        <v>0.48649999999999999</v>
      </c>
      <c r="K2739" s="14">
        <v>0</v>
      </c>
      <c r="L2739" s="15">
        <f t="shared" si="172"/>
        <v>0.48649999999999999</v>
      </c>
      <c r="M2739" s="11">
        <f t="shared" si="173"/>
        <v>1</v>
      </c>
      <c r="N2739" s="11">
        <f>VLOOKUP(E2739,Nasdaq!$A$2:$F$3174,5,1)</f>
        <v>4736.0498049999997</v>
      </c>
      <c r="O2739" s="11">
        <f>VLOOKUP(F2739,Nasdaq!$A$2:$F$3174,5,1)</f>
        <v>5048.2402339999999</v>
      </c>
      <c r="P2739" s="11">
        <f t="shared" si="174"/>
        <v>226</v>
      </c>
      <c r="Q2739" s="15">
        <f t="shared" si="175"/>
        <v>0.93815928928605907</v>
      </c>
    </row>
    <row r="2740" spans="1:17" ht="19.5" customHeight="1" x14ac:dyDescent="0.2">
      <c r="A2740" s="12">
        <v>5760</v>
      </c>
      <c r="B2740" s="6" t="s">
        <v>852</v>
      </c>
      <c r="C2740" s="12">
        <v>91</v>
      </c>
      <c r="D2740" s="6" t="s">
        <v>3279</v>
      </c>
      <c r="E2740" s="13">
        <v>43419</v>
      </c>
      <c r="F2740" s="13">
        <v>44415</v>
      </c>
      <c r="H2740" s="6" t="s">
        <v>7944</v>
      </c>
      <c r="I2740" s="6" t="s">
        <v>8096</v>
      </c>
      <c r="J2740" s="14">
        <v>0.4783</v>
      </c>
      <c r="K2740" s="14">
        <v>0.14940000000000001</v>
      </c>
      <c r="L2740" s="15">
        <f t="shared" si="172"/>
        <v>0.32889999999999997</v>
      </c>
      <c r="M2740" s="11">
        <f t="shared" si="173"/>
        <v>1</v>
      </c>
      <c r="N2740" s="11">
        <f>VLOOKUP(E2740,Nasdaq!$A$2:$F$3174,5,1)</f>
        <v>7259.0297849999997</v>
      </c>
      <c r="O2740" s="11">
        <f>VLOOKUP(F2740,Nasdaq!$A$2:$F$3174,5,1)</f>
        <v>11010.980469</v>
      </c>
      <c r="P2740" s="11">
        <f t="shared" si="174"/>
        <v>996</v>
      </c>
      <c r="Q2740" s="15">
        <f t="shared" si="175"/>
        <v>0.65925447101539936</v>
      </c>
    </row>
    <row r="2741" spans="1:17" ht="19.5" customHeight="1" x14ac:dyDescent="0.2">
      <c r="A2741" s="12">
        <v>5760</v>
      </c>
      <c r="B2741" s="6" t="s">
        <v>852</v>
      </c>
      <c r="C2741" s="12">
        <v>6786</v>
      </c>
      <c r="D2741" s="6" t="s">
        <v>5338</v>
      </c>
      <c r="E2741" s="13">
        <v>43441</v>
      </c>
      <c r="F2741" s="13">
        <v>43473</v>
      </c>
      <c r="H2741" s="6" t="s">
        <v>7946</v>
      </c>
      <c r="I2741" s="6" t="s">
        <v>7964</v>
      </c>
      <c r="J2741" s="14">
        <v>0.4672</v>
      </c>
      <c r="K2741" s="14">
        <v>-0.21429999999999999</v>
      </c>
      <c r="L2741" s="15">
        <f t="shared" si="172"/>
        <v>0.68149999999999999</v>
      </c>
      <c r="M2741" s="11">
        <f t="shared" si="173"/>
        <v>1</v>
      </c>
      <c r="N2741" s="11">
        <f>VLOOKUP(E2741,Nasdaq!$A$2:$F$3174,5,1)</f>
        <v>6969.25</v>
      </c>
      <c r="O2741" s="11">
        <f>VLOOKUP(F2741,Nasdaq!$A$2:$F$3174,5,1)</f>
        <v>6897</v>
      </c>
      <c r="P2741" s="11">
        <f t="shared" si="174"/>
        <v>32</v>
      </c>
      <c r="Q2741" s="15">
        <f t="shared" si="175"/>
        <v>1.0104746675261456</v>
      </c>
    </row>
    <row r="2742" spans="1:17" ht="19.5" customHeight="1" x14ac:dyDescent="0.2">
      <c r="A2742" s="12">
        <v>5760</v>
      </c>
      <c r="B2742" s="6" t="s">
        <v>852</v>
      </c>
      <c r="C2742" s="12">
        <v>6643</v>
      </c>
      <c r="D2742" s="6" t="s">
        <v>6556</v>
      </c>
      <c r="E2742" s="13">
        <v>41123</v>
      </c>
      <c r="F2742" s="13">
        <v>41656</v>
      </c>
      <c r="H2742" s="6" t="s">
        <v>7950</v>
      </c>
      <c r="I2742" s="6" t="s">
        <v>8022</v>
      </c>
      <c r="J2742" s="14">
        <v>0.45979999999999999</v>
      </c>
      <c r="K2742" s="14">
        <v>0.25370000000000004</v>
      </c>
      <c r="L2742" s="15">
        <f t="shared" si="172"/>
        <v>0.20609999999999995</v>
      </c>
      <c r="M2742" s="11">
        <f t="shared" si="173"/>
        <v>1</v>
      </c>
      <c r="N2742" s="11">
        <f>VLOOKUP(E2742,Nasdaq!$A$2:$F$3174,5,1)</f>
        <v>2909.7700199999999</v>
      </c>
      <c r="O2742" s="11">
        <f>VLOOKUP(F2742,Nasdaq!$A$2:$F$3174,5,1)</f>
        <v>4197.580078</v>
      </c>
      <c r="P2742" s="11">
        <f t="shared" si="174"/>
        <v>533</v>
      </c>
      <c r="Q2742" s="15">
        <f t="shared" si="175"/>
        <v>0.69320309478706077</v>
      </c>
    </row>
    <row r="2743" spans="1:17" ht="19.5" customHeight="1" x14ac:dyDescent="0.2">
      <c r="A2743" s="12">
        <v>5760</v>
      </c>
      <c r="B2743" s="6" t="s">
        <v>852</v>
      </c>
      <c r="C2743" s="12">
        <v>261</v>
      </c>
      <c r="D2743" s="6" t="s">
        <v>3887</v>
      </c>
      <c r="E2743" s="13">
        <v>42689</v>
      </c>
      <c r="F2743" s="13">
        <v>43146</v>
      </c>
      <c r="H2743" s="6" t="s">
        <v>7949</v>
      </c>
      <c r="I2743" s="6" t="s">
        <v>8058</v>
      </c>
      <c r="J2743" s="14">
        <v>0.3901</v>
      </c>
      <c r="K2743" s="14">
        <v>0.22140000000000001</v>
      </c>
      <c r="L2743" s="15">
        <f t="shared" si="172"/>
        <v>0.16869999999999999</v>
      </c>
      <c r="M2743" s="11">
        <f t="shared" si="173"/>
        <v>1</v>
      </c>
      <c r="N2743" s="11">
        <f>VLOOKUP(E2743,Nasdaq!$A$2:$F$3174,5,1)</f>
        <v>5275.6201170000004</v>
      </c>
      <c r="O2743" s="11">
        <f>VLOOKUP(F2743,Nasdaq!$A$2:$F$3174,5,1)</f>
        <v>7256.4301759999998</v>
      </c>
      <c r="P2743" s="11">
        <f t="shared" si="174"/>
        <v>457</v>
      </c>
      <c r="Q2743" s="15">
        <f t="shared" si="175"/>
        <v>0.72702831442315996</v>
      </c>
    </row>
    <row r="2744" spans="1:17" ht="19.5" customHeight="1" x14ac:dyDescent="0.2">
      <c r="A2744" s="12">
        <v>5760</v>
      </c>
      <c r="B2744" s="6" t="s">
        <v>852</v>
      </c>
      <c r="C2744" s="12">
        <v>11032</v>
      </c>
      <c r="D2744" s="6" t="s">
        <v>3947</v>
      </c>
      <c r="E2744" s="13">
        <v>43040</v>
      </c>
      <c r="F2744" s="13">
        <v>44415</v>
      </c>
      <c r="H2744" s="6" t="s">
        <v>7944</v>
      </c>
      <c r="I2744" s="6" t="s">
        <v>7999</v>
      </c>
      <c r="J2744" s="14">
        <v>0.36020000000000002</v>
      </c>
      <c r="K2744" s="14">
        <v>0.122</v>
      </c>
      <c r="L2744" s="15">
        <f t="shared" si="172"/>
        <v>0.23820000000000002</v>
      </c>
      <c r="M2744" s="11">
        <f t="shared" si="173"/>
        <v>1</v>
      </c>
      <c r="N2744" s="11">
        <f>VLOOKUP(E2744,Nasdaq!$A$2:$F$3174,5,1)</f>
        <v>6716.5297849999997</v>
      </c>
      <c r="O2744" s="11">
        <f>VLOOKUP(F2744,Nasdaq!$A$2:$F$3174,5,1)</f>
        <v>11010.980469</v>
      </c>
      <c r="P2744" s="11">
        <f t="shared" si="174"/>
        <v>1375</v>
      </c>
      <c r="Q2744" s="15">
        <f t="shared" si="175"/>
        <v>0.60998531596286409</v>
      </c>
    </row>
    <row r="2745" spans="1:17" ht="19.5" customHeight="1" x14ac:dyDescent="0.2">
      <c r="A2745" s="12">
        <v>5760</v>
      </c>
      <c r="B2745" s="6" t="s">
        <v>852</v>
      </c>
      <c r="C2745" s="12">
        <v>1525</v>
      </c>
      <c r="D2745" s="6" t="s">
        <v>6708</v>
      </c>
      <c r="E2745" s="13">
        <v>42747</v>
      </c>
      <c r="F2745" s="13">
        <v>43056</v>
      </c>
      <c r="G2745" s="13">
        <v>42747</v>
      </c>
      <c r="H2745" s="6" t="s">
        <v>7944</v>
      </c>
      <c r="I2745" s="6" t="s">
        <v>7968</v>
      </c>
      <c r="J2745" s="14">
        <v>0.34</v>
      </c>
      <c r="K2745" s="14">
        <v>0.1862</v>
      </c>
      <c r="L2745" s="15">
        <f t="shared" si="172"/>
        <v>0.15380000000000002</v>
      </c>
      <c r="M2745" s="11">
        <f t="shared" si="173"/>
        <v>1</v>
      </c>
      <c r="N2745" s="11">
        <f>VLOOKUP(E2745,Nasdaq!$A$2:$F$3174,5,1)</f>
        <v>5547.4902339999999</v>
      </c>
      <c r="O2745" s="11">
        <f>VLOOKUP(F2745,Nasdaq!$A$2:$F$3174,5,1)</f>
        <v>6782.7900390000004</v>
      </c>
      <c r="P2745" s="11">
        <f t="shared" si="174"/>
        <v>309</v>
      </c>
      <c r="Q2745" s="15">
        <f t="shared" si="175"/>
        <v>0.81787879186771117</v>
      </c>
    </row>
    <row r="2746" spans="1:17" ht="19.5" customHeight="1" x14ac:dyDescent="0.2">
      <c r="A2746" s="12">
        <v>5760</v>
      </c>
      <c r="B2746" s="6" t="s">
        <v>852</v>
      </c>
      <c r="C2746" s="12">
        <v>1207</v>
      </c>
      <c r="D2746" s="6" t="s">
        <v>6709</v>
      </c>
      <c r="E2746" s="13">
        <v>42432</v>
      </c>
      <c r="F2746" s="13">
        <v>42604</v>
      </c>
      <c r="G2746" s="13">
        <v>42432</v>
      </c>
      <c r="H2746" s="6" t="s">
        <v>7949</v>
      </c>
      <c r="I2746" s="6" t="s">
        <v>8058</v>
      </c>
      <c r="J2746" s="14">
        <v>0.33159999999999995</v>
      </c>
      <c r="K2746" s="14">
        <v>0.23850000000000002</v>
      </c>
      <c r="L2746" s="15">
        <f t="shared" si="172"/>
        <v>9.3099999999999933E-2</v>
      </c>
      <c r="M2746" s="11">
        <f t="shared" si="173"/>
        <v>1</v>
      </c>
      <c r="N2746" s="11">
        <f>VLOOKUP(E2746,Nasdaq!$A$2:$F$3174,5,1)</f>
        <v>4707.419922</v>
      </c>
      <c r="O2746" s="11">
        <f>VLOOKUP(F2746,Nasdaq!$A$2:$F$3174,5,1)</f>
        <v>5244.6000979999999</v>
      </c>
      <c r="P2746" s="11">
        <f t="shared" si="174"/>
        <v>172</v>
      </c>
      <c r="Q2746" s="15">
        <f t="shared" si="175"/>
        <v>0.89757616150177932</v>
      </c>
    </row>
    <row r="2747" spans="1:17" ht="19.5" customHeight="1" x14ac:dyDescent="0.2">
      <c r="A2747" s="12">
        <v>5760</v>
      </c>
      <c r="B2747" s="6" t="s">
        <v>852</v>
      </c>
      <c r="C2747" s="12">
        <v>762</v>
      </c>
      <c r="D2747" s="6" t="s">
        <v>3888</v>
      </c>
      <c r="E2747" s="13">
        <v>42506</v>
      </c>
      <c r="F2747" s="13">
        <v>42962</v>
      </c>
      <c r="H2747" s="6" t="s">
        <v>7950</v>
      </c>
      <c r="I2747" s="6" t="s">
        <v>8082</v>
      </c>
      <c r="J2747" s="14">
        <v>0.32899999999999996</v>
      </c>
      <c r="K2747" s="14">
        <v>0.17579999999999998</v>
      </c>
      <c r="L2747" s="15">
        <f t="shared" si="172"/>
        <v>0.15319999999999998</v>
      </c>
      <c r="M2747" s="11">
        <f t="shared" si="173"/>
        <v>1</v>
      </c>
      <c r="N2747" s="11">
        <f>VLOOKUP(E2747,Nasdaq!$A$2:$F$3174,5,1)</f>
        <v>4775.4599609999996</v>
      </c>
      <c r="O2747" s="11">
        <f>VLOOKUP(F2747,Nasdaq!$A$2:$F$3174,5,1)</f>
        <v>6333.0097660000001</v>
      </c>
      <c r="P2747" s="11">
        <f t="shared" si="174"/>
        <v>456</v>
      </c>
      <c r="Q2747" s="15">
        <f t="shared" si="175"/>
        <v>0.75405979727252104</v>
      </c>
    </row>
    <row r="2748" spans="1:17" ht="19.5" customHeight="1" x14ac:dyDescent="0.2">
      <c r="A2748" s="12">
        <v>5760</v>
      </c>
      <c r="B2748" s="6" t="s">
        <v>852</v>
      </c>
      <c r="C2748" s="12">
        <v>993</v>
      </c>
      <c r="D2748" s="6" t="s">
        <v>3889</v>
      </c>
      <c r="E2748" s="13">
        <v>42963</v>
      </c>
      <c r="F2748" s="13">
        <v>43146</v>
      </c>
      <c r="H2748" s="6" t="s">
        <v>7947</v>
      </c>
      <c r="I2748" s="6" t="s">
        <v>8148</v>
      </c>
      <c r="J2748" s="14">
        <v>0.31859999999999999</v>
      </c>
      <c r="K2748" s="14">
        <v>0.24739999999999998</v>
      </c>
      <c r="L2748" s="15">
        <f t="shared" si="172"/>
        <v>7.1200000000000013E-2</v>
      </c>
      <c r="M2748" s="11">
        <f t="shared" si="173"/>
        <v>1</v>
      </c>
      <c r="N2748" s="11">
        <f>VLOOKUP(E2748,Nasdaq!$A$2:$F$3174,5,1)</f>
        <v>6345.1098629999997</v>
      </c>
      <c r="O2748" s="11">
        <f>VLOOKUP(F2748,Nasdaq!$A$2:$F$3174,5,1)</f>
        <v>7256.4301759999998</v>
      </c>
      <c r="P2748" s="11">
        <f t="shared" si="174"/>
        <v>183</v>
      </c>
      <c r="Q2748" s="15">
        <f t="shared" si="175"/>
        <v>0.87441378992453012</v>
      </c>
    </row>
    <row r="2749" spans="1:17" ht="19.5" customHeight="1" x14ac:dyDescent="0.2">
      <c r="A2749" s="12">
        <v>5760</v>
      </c>
      <c r="B2749" s="6" t="s">
        <v>852</v>
      </c>
      <c r="C2749" s="12">
        <v>4051</v>
      </c>
      <c r="D2749" s="6" t="s">
        <v>3890</v>
      </c>
      <c r="E2749" s="13">
        <v>43327</v>
      </c>
      <c r="F2749" s="13">
        <v>43600</v>
      </c>
      <c r="H2749" s="6" t="s">
        <v>7949</v>
      </c>
      <c r="I2749" s="6" t="s">
        <v>7973</v>
      </c>
      <c r="J2749" s="14">
        <v>0.313</v>
      </c>
      <c r="K2749" s="14">
        <v>3.6400000000000002E-2</v>
      </c>
      <c r="L2749" s="15">
        <f t="shared" si="172"/>
        <v>0.27660000000000001</v>
      </c>
      <c r="M2749" s="11">
        <f t="shared" si="173"/>
        <v>1</v>
      </c>
      <c r="N2749" s="11">
        <f>VLOOKUP(E2749,Nasdaq!$A$2:$F$3174,5,1)</f>
        <v>7774.1201170000004</v>
      </c>
      <c r="O2749" s="11">
        <f>VLOOKUP(F2749,Nasdaq!$A$2:$F$3174,5,1)</f>
        <v>7822.1499020000001</v>
      </c>
      <c r="P2749" s="11">
        <f t="shared" si="174"/>
        <v>273</v>
      </c>
      <c r="Q2749" s="15">
        <f t="shared" si="175"/>
        <v>0.99385983328425043</v>
      </c>
    </row>
    <row r="2750" spans="1:17" ht="19.5" customHeight="1" x14ac:dyDescent="0.2">
      <c r="A2750" s="12">
        <v>5760</v>
      </c>
      <c r="B2750" s="6" t="s">
        <v>852</v>
      </c>
      <c r="C2750" s="12">
        <v>9389</v>
      </c>
      <c r="D2750" s="6" t="s">
        <v>3891</v>
      </c>
      <c r="E2750" s="13">
        <v>40513</v>
      </c>
      <c r="F2750" s="13">
        <v>42902</v>
      </c>
      <c r="H2750" s="6" t="s">
        <v>7946</v>
      </c>
      <c r="I2750" s="6" t="s">
        <v>8005</v>
      </c>
      <c r="J2750" s="14">
        <v>0.29549999999999998</v>
      </c>
      <c r="K2750" s="14">
        <v>0.1371</v>
      </c>
      <c r="L2750" s="15">
        <f t="shared" si="172"/>
        <v>0.15839999999999999</v>
      </c>
      <c r="M2750" s="11">
        <f t="shared" si="173"/>
        <v>1</v>
      </c>
      <c r="N2750" s="11">
        <f>VLOOKUP(E2750,Nasdaq!$A$2:$F$3174,5,1)</f>
        <v>2549.429932</v>
      </c>
      <c r="O2750" s="11">
        <f>VLOOKUP(F2750,Nasdaq!$A$2:$F$3174,5,1)</f>
        <v>6151.7597660000001</v>
      </c>
      <c r="P2750" s="11">
        <f t="shared" si="174"/>
        <v>2389</v>
      </c>
      <c r="Q2750" s="15">
        <f t="shared" si="175"/>
        <v>0.41442328770608161</v>
      </c>
    </row>
    <row r="2751" spans="1:17" ht="19.5" customHeight="1" x14ac:dyDescent="0.2">
      <c r="A2751" s="12">
        <v>5760</v>
      </c>
      <c r="B2751" s="6" t="s">
        <v>852</v>
      </c>
      <c r="C2751" s="12">
        <v>2458</v>
      </c>
      <c r="D2751" s="6" t="s">
        <v>6710</v>
      </c>
      <c r="E2751" s="13">
        <v>43600</v>
      </c>
      <c r="F2751" s="13">
        <v>43726</v>
      </c>
      <c r="H2751" s="6" t="s">
        <v>7944</v>
      </c>
      <c r="I2751" s="6" t="s">
        <v>8162</v>
      </c>
      <c r="J2751" s="14">
        <v>0.2651</v>
      </c>
      <c r="K2751" s="14">
        <v>0</v>
      </c>
      <c r="L2751" s="15">
        <f t="shared" si="172"/>
        <v>0.2651</v>
      </c>
      <c r="M2751" s="11">
        <f t="shared" si="173"/>
        <v>1</v>
      </c>
      <c r="N2751" s="11">
        <f>VLOOKUP(E2751,Nasdaq!$A$2:$F$3174,5,1)</f>
        <v>7822.1499020000001</v>
      </c>
      <c r="O2751" s="11">
        <f>VLOOKUP(F2751,Nasdaq!$A$2:$F$3174,5,1)</f>
        <v>8177.3901370000003</v>
      </c>
      <c r="P2751" s="11">
        <f t="shared" si="174"/>
        <v>126</v>
      </c>
      <c r="Q2751" s="15">
        <f t="shared" si="175"/>
        <v>0.95655916190690116</v>
      </c>
    </row>
    <row r="2752" spans="1:17" ht="19.5" customHeight="1" x14ac:dyDescent="0.2">
      <c r="A2752" s="12">
        <v>5760</v>
      </c>
      <c r="B2752" s="6" t="s">
        <v>852</v>
      </c>
      <c r="C2752" s="12">
        <v>416</v>
      </c>
      <c r="D2752" s="6" t="s">
        <v>4471</v>
      </c>
      <c r="E2752" s="13">
        <v>43122</v>
      </c>
      <c r="F2752" s="13">
        <v>43692</v>
      </c>
      <c r="H2752" s="6" t="s">
        <v>7945</v>
      </c>
      <c r="I2752" s="6" t="s">
        <v>7955</v>
      </c>
      <c r="J2752" s="14">
        <v>0.26250000000000001</v>
      </c>
      <c r="K2752" s="14">
        <v>2.3799999999999998E-2</v>
      </c>
      <c r="L2752" s="15">
        <f t="shared" si="172"/>
        <v>0.23870000000000002</v>
      </c>
      <c r="M2752" s="11">
        <f t="shared" si="173"/>
        <v>1</v>
      </c>
      <c r="N2752" s="11">
        <f>VLOOKUP(E2752,Nasdaq!$A$2:$F$3174,5,1)</f>
        <v>7408.0297849999997</v>
      </c>
      <c r="O2752" s="11">
        <f>VLOOKUP(F2752,Nasdaq!$A$2:$F$3174,5,1)</f>
        <v>7766.6201170000004</v>
      </c>
      <c r="P2752" s="11">
        <f t="shared" si="174"/>
        <v>570</v>
      </c>
      <c r="Q2752" s="15">
        <f t="shared" si="175"/>
        <v>0.9538295109794851</v>
      </c>
    </row>
    <row r="2753" spans="1:17" ht="19.5" customHeight="1" x14ac:dyDescent="0.2">
      <c r="A2753" s="12">
        <v>5760</v>
      </c>
      <c r="B2753" s="6" t="s">
        <v>852</v>
      </c>
      <c r="C2753" s="12">
        <v>1394</v>
      </c>
      <c r="D2753" s="6" t="s">
        <v>3892</v>
      </c>
      <c r="E2753" s="13">
        <v>41547</v>
      </c>
      <c r="F2753" s="13">
        <v>42121</v>
      </c>
      <c r="G2753" s="13">
        <v>41586</v>
      </c>
      <c r="H2753" s="6" t="s">
        <v>7949</v>
      </c>
      <c r="I2753" s="6" t="s">
        <v>8068</v>
      </c>
      <c r="J2753" s="14">
        <v>0.2606</v>
      </c>
      <c r="K2753" s="14">
        <v>0</v>
      </c>
      <c r="L2753" s="15">
        <f t="shared" si="172"/>
        <v>0.2606</v>
      </c>
      <c r="M2753" s="11">
        <f t="shared" si="173"/>
        <v>1</v>
      </c>
      <c r="N2753" s="11">
        <f>VLOOKUP(E2753,Nasdaq!$A$2:$F$3174,5,1)</f>
        <v>3771.4799800000001</v>
      </c>
      <c r="O2753" s="11">
        <f>VLOOKUP(F2753,Nasdaq!$A$2:$F$3174,5,1)</f>
        <v>5060.25</v>
      </c>
      <c r="P2753" s="11">
        <f t="shared" si="174"/>
        <v>574</v>
      </c>
      <c r="Q2753" s="15">
        <f t="shared" si="175"/>
        <v>0.74531599654083103</v>
      </c>
    </row>
    <row r="2754" spans="1:17" ht="19.5" customHeight="1" x14ac:dyDescent="0.2">
      <c r="A2754" s="12">
        <v>5760</v>
      </c>
      <c r="B2754" s="6" t="s">
        <v>852</v>
      </c>
      <c r="C2754" s="12">
        <v>12138</v>
      </c>
      <c r="D2754" s="6" t="s">
        <v>3893</v>
      </c>
      <c r="E2754" s="13">
        <v>43389</v>
      </c>
      <c r="F2754" s="13">
        <v>44415</v>
      </c>
      <c r="H2754" s="6" t="s">
        <v>7945</v>
      </c>
      <c r="I2754" s="6" t="s">
        <v>7955</v>
      </c>
      <c r="J2754" s="14">
        <v>0.25679999999999997</v>
      </c>
      <c r="K2754" s="14">
        <v>0.12539999999999998</v>
      </c>
      <c r="L2754" s="15">
        <f t="shared" si="172"/>
        <v>0.13139999999999999</v>
      </c>
      <c r="M2754" s="11">
        <f t="shared" si="173"/>
        <v>1</v>
      </c>
      <c r="N2754" s="11">
        <f>VLOOKUP(E2754,Nasdaq!$A$2:$F$3174,5,1)</f>
        <v>7645.4902339999999</v>
      </c>
      <c r="O2754" s="11">
        <f>VLOOKUP(F2754,Nasdaq!$A$2:$F$3174,5,1)</f>
        <v>11010.980469</v>
      </c>
      <c r="P2754" s="11">
        <f t="shared" si="174"/>
        <v>1026</v>
      </c>
      <c r="Q2754" s="15">
        <f t="shared" si="175"/>
        <v>0.69435212447442451</v>
      </c>
    </row>
    <row r="2755" spans="1:17" ht="19.5" customHeight="1" x14ac:dyDescent="0.2">
      <c r="A2755" s="12">
        <v>5760</v>
      </c>
      <c r="B2755" s="6" t="s">
        <v>852</v>
      </c>
      <c r="C2755" s="12">
        <v>1810</v>
      </c>
      <c r="D2755" s="6" t="s">
        <v>4636</v>
      </c>
      <c r="E2755" s="13">
        <v>41708</v>
      </c>
      <c r="F2755" s="13">
        <v>42051</v>
      </c>
      <c r="G2755" s="13">
        <v>41708</v>
      </c>
      <c r="H2755" s="6" t="s">
        <v>7944</v>
      </c>
      <c r="I2755" s="6" t="s">
        <v>8015</v>
      </c>
      <c r="J2755" s="14">
        <v>0.2369</v>
      </c>
      <c r="K2755" s="14">
        <v>0.15010000000000001</v>
      </c>
      <c r="L2755" s="15">
        <f t="shared" si="172"/>
        <v>8.6799999999999988E-2</v>
      </c>
      <c r="M2755" s="11">
        <f t="shared" si="173"/>
        <v>1</v>
      </c>
      <c r="N2755" s="11">
        <f>VLOOKUP(E2755,Nasdaq!$A$2:$F$3174,5,1)</f>
        <v>4334.4501950000003</v>
      </c>
      <c r="O2755" s="11">
        <f>VLOOKUP(F2755,Nasdaq!$A$2:$F$3174,5,1)</f>
        <v>4893.8398440000001</v>
      </c>
      <c r="P2755" s="11">
        <f t="shared" si="174"/>
        <v>343</v>
      </c>
      <c r="Q2755" s="15">
        <f t="shared" si="175"/>
        <v>0.88569600469668686</v>
      </c>
    </row>
    <row r="2756" spans="1:17" ht="19.5" customHeight="1" x14ac:dyDescent="0.2">
      <c r="A2756" s="12">
        <v>5760</v>
      </c>
      <c r="B2756" s="6" t="s">
        <v>852</v>
      </c>
      <c r="C2756" s="12">
        <v>27769</v>
      </c>
      <c r="D2756" s="6" t="s">
        <v>3894</v>
      </c>
      <c r="E2756" s="13">
        <v>42565</v>
      </c>
      <c r="F2756" s="13">
        <v>42629</v>
      </c>
      <c r="H2756" s="6" t="s">
        <v>7944</v>
      </c>
      <c r="I2756" s="6" t="s">
        <v>8120</v>
      </c>
      <c r="J2756" s="14">
        <v>0.23280000000000001</v>
      </c>
      <c r="K2756" s="14">
        <v>-4.1500000000000002E-2</v>
      </c>
      <c r="L2756" s="15">
        <f t="shared" si="172"/>
        <v>0.27429999999999999</v>
      </c>
      <c r="M2756" s="11">
        <f t="shared" si="173"/>
        <v>1</v>
      </c>
      <c r="N2756" s="11">
        <f>VLOOKUP(E2756,Nasdaq!$A$2:$F$3174,5,1)</f>
        <v>5034.0600590000004</v>
      </c>
      <c r="O2756" s="11">
        <f>VLOOKUP(F2756,Nasdaq!$A$2:$F$3174,5,1)</f>
        <v>5244.5698240000002</v>
      </c>
      <c r="P2756" s="11">
        <f t="shared" si="174"/>
        <v>64</v>
      </c>
      <c r="Q2756" s="15">
        <f t="shared" si="175"/>
        <v>0.95986306907272578</v>
      </c>
    </row>
    <row r="2757" spans="1:17" ht="19.5" customHeight="1" x14ac:dyDescent="0.2">
      <c r="A2757" s="12">
        <v>5760</v>
      </c>
      <c r="B2757" s="6" t="s">
        <v>852</v>
      </c>
      <c r="C2757" s="12">
        <v>19008</v>
      </c>
      <c r="D2757" s="6" t="s">
        <v>3895</v>
      </c>
      <c r="E2757" s="13">
        <v>40221</v>
      </c>
      <c r="F2757" s="13">
        <v>40660</v>
      </c>
      <c r="G2757" s="13">
        <v>40221</v>
      </c>
      <c r="H2757" s="6" t="s">
        <v>7949</v>
      </c>
      <c r="I2757" s="6" t="s">
        <v>7961</v>
      </c>
      <c r="J2757" s="14">
        <v>0.23120000000000002</v>
      </c>
      <c r="K2757" s="14">
        <v>0.23600000000000002</v>
      </c>
      <c r="L2757" s="15">
        <f t="shared" si="172"/>
        <v>-4.7999999999999987E-3</v>
      </c>
      <c r="M2757" s="11">
        <f t="shared" si="173"/>
        <v>0</v>
      </c>
      <c r="N2757" s="11">
        <f>VLOOKUP(E2757,Nasdaq!$A$2:$F$3174,5,1)</f>
        <v>2183.530029</v>
      </c>
      <c r="O2757" s="11">
        <f>VLOOKUP(F2757,Nasdaq!$A$2:$F$3174,5,1)</f>
        <v>2869.8798830000001</v>
      </c>
      <c r="P2757" s="11">
        <f t="shared" si="174"/>
        <v>439</v>
      </c>
      <c r="Q2757" s="15">
        <f t="shared" si="175"/>
        <v>0.76084499793255167</v>
      </c>
    </row>
    <row r="2758" spans="1:17" ht="19.5" customHeight="1" x14ac:dyDescent="0.2">
      <c r="A2758" s="12">
        <v>5760</v>
      </c>
      <c r="B2758" s="6" t="s">
        <v>852</v>
      </c>
      <c r="C2758" s="12">
        <v>1133</v>
      </c>
      <c r="D2758" s="6" t="s">
        <v>3014</v>
      </c>
      <c r="E2758" s="13">
        <v>40851</v>
      </c>
      <c r="F2758" s="13">
        <v>41319</v>
      </c>
      <c r="G2758" s="13">
        <v>40851</v>
      </c>
      <c r="H2758" s="6" t="s">
        <v>7944</v>
      </c>
      <c r="I2758" s="6" t="s">
        <v>8141</v>
      </c>
      <c r="J2758" s="14">
        <v>0.22820000000000001</v>
      </c>
      <c r="K2758" s="14">
        <v>0.19039999999999999</v>
      </c>
      <c r="L2758" s="15">
        <f t="shared" si="172"/>
        <v>3.7800000000000028E-2</v>
      </c>
      <c r="M2758" s="11">
        <f t="shared" si="173"/>
        <v>1</v>
      </c>
      <c r="N2758" s="11">
        <f>VLOOKUP(E2758,Nasdaq!$A$2:$F$3174,5,1)</f>
        <v>2686.1499020000001</v>
      </c>
      <c r="O2758" s="11">
        <f>VLOOKUP(F2758,Nasdaq!$A$2:$F$3174,5,1)</f>
        <v>3198.6599120000001</v>
      </c>
      <c r="P2758" s="11">
        <f t="shared" si="174"/>
        <v>468</v>
      </c>
      <c r="Q2758" s="15">
        <f t="shared" si="175"/>
        <v>0.83977438110157576</v>
      </c>
    </row>
    <row r="2759" spans="1:17" ht="19.5" customHeight="1" x14ac:dyDescent="0.2">
      <c r="A2759" s="12">
        <v>5760</v>
      </c>
      <c r="B2759" s="6" t="s">
        <v>852</v>
      </c>
      <c r="C2759" s="12">
        <v>1650</v>
      </c>
      <c r="D2759" s="6" t="s">
        <v>3896</v>
      </c>
      <c r="E2759" s="13">
        <v>42277</v>
      </c>
      <c r="F2759" s="13">
        <v>42563</v>
      </c>
      <c r="G2759" s="13">
        <v>42285</v>
      </c>
      <c r="H2759" s="6" t="s">
        <v>7949</v>
      </c>
      <c r="I2759" s="6" t="s">
        <v>8166</v>
      </c>
      <c r="J2759" s="14">
        <v>0.22800000000000001</v>
      </c>
      <c r="K2759" s="14">
        <v>0.1827</v>
      </c>
      <c r="L2759" s="15">
        <f t="shared" si="172"/>
        <v>4.5300000000000007E-2</v>
      </c>
      <c r="M2759" s="11">
        <f t="shared" si="173"/>
        <v>1</v>
      </c>
      <c r="N2759" s="11">
        <f>VLOOKUP(E2759,Nasdaq!$A$2:$F$3174,5,1)</f>
        <v>4620.1601559999999</v>
      </c>
      <c r="O2759" s="11">
        <f>VLOOKUP(F2759,Nasdaq!$A$2:$F$3174,5,1)</f>
        <v>5022.8198240000002</v>
      </c>
      <c r="P2759" s="11">
        <f t="shared" si="174"/>
        <v>286</v>
      </c>
      <c r="Q2759" s="15">
        <f t="shared" si="175"/>
        <v>0.91983467777840178</v>
      </c>
    </row>
    <row r="2760" spans="1:17" ht="19.5" customHeight="1" x14ac:dyDescent="0.2">
      <c r="A2760" s="12">
        <v>5760</v>
      </c>
      <c r="B2760" s="6" t="s">
        <v>852</v>
      </c>
      <c r="C2760" s="12">
        <v>14731</v>
      </c>
      <c r="D2760" s="6" t="s">
        <v>3897</v>
      </c>
      <c r="E2760" s="13">
        <v>40907</v>
      </c>
      <c r="F2760" s="13">
        <v>41527</v>
      </c>
      <c r="G2760" s="13">
        <v>41047</v>
      </c>
      <c r="H2760" s="6" t="s">
        <v>7944</v>
      </c>
      <c r="I2760" s="6" t="s">
        <v>8003</v>
      </c>
      <c r="J2760" s="14">
        <v>0.22469999999999998</v>
      </c>
      <c r="K2760" s="14">
        <v>0.214</v>
      </c>
      <c r="L2760" s="15">
        <f t="shared" si="172"/>
        <v>1.0699999999999987E-2</v>
      </c>
      <c r="M2760" s="11">
        <f t="shared" si="173"/>
        <v>1</v>
      </c>
      <c r="N2760" s="11">
        <f>VLOOKUP(E2760,Nasdaq!$A$2:$F$3174,5,1)</f>
        <v>2605.1499020000001</v>
      </c>
      <c r="O2760" s="11">
        <f>VLOOKUP(F2760,Nasdaq!$A$2:$F$3174,5,1)</f>
        <v>3729.0200199999999</v>
      </c>
      <c r="P2760" s="11">
        <f t="shared" si="174"/>
        <v>620</v>
      </c>
      <c r="Q2760" s="15">
        <f t="shared" si="175"/>
        <v>0.69861626294450907</v>
      </c>
    </row>
    <row r="2761" spans="1:17" ht="19.5" customHeight="1" x14ac:dyDescent="0.2">
      <c r="A2761" s="12">
        <v>5760</v>
      </c>
      <c r="B2761" s="6" t="s">
        <v>852</v>
      </c>
      <c r="C2761" s="12">
        <v>931</v>
      </c>
      <c r="D2761" s="6" t="s">
        <v>3898</v>
      </c>
      <c r="E2761" s="13">
        <v>43279</v>
      </c>
      <c r="F2761" s="13">
        <v>44415</v>
      </c>
      <c r="H2761" s="6" t="s">
        <v>7948</v>
      </c>
      <c r="I2761" s="6" t="s">
        <v>7981</v>
      </c>
      <c r="J2761" s="14">
        <v>0.2175</v>
      </c>
      <c r="K2761" s="14">
        <v>0.1275</v>
      </c>
      <c r="L2761" s="15">
        <f t="shared" si="172"/>
        <v>0.09</v>
      </c>
      <c r="M2761" s="11">
        <f t="shared" si="173"/>
        <v>1</v>
      </c>
      <c r="N2761" s="11">
        <f>VLOOKUP(E2761,Nasdaq!$A$2:$F$3174,5,1)</f>
        <v>7503.6801759999998</v>
      </c>
      <c r="O2761" s="11">
        <f>VLOOKUP(F2761,Nasdaq!$A$2:$F$3174,5,1)</f>
        <v>11010.980469</v>
      </c>
      <c r="P2761" s="11">
        <f t="shared" si="174"/>
        <v>1136</v>
      </c>
      <c r="Q2761" s="15">
        <f t="shared" si="175"/>
        <v>0.68147311106965236</v>
      </c>
    </row>
    <row r="2762" spans="1:17" ht="19.5" customHeight="1" x14ac:dyDescent="0.2">
      <c r="A2762" s="12">
        <v>5760</v>
      </c>
      <c r="B2762" s="6" t="s">
        <v>852</v>
      </c>
      <c r="C2762" s="12">
        <v>858</v>
      </c>
      <c r="D2762" s="6" t="s">
        <v>3899</v>
      </c>
      <c r="E2762" s="13">
        <v>40451</v>
      </c>
      <c r="F2762" s="13">
        <v>41957</v>
      </c>
      <c r="H2762" s="6" t="s">
        <v>7949</v>
      </c>
      <c r="I2762" s="6" t="s">
        <v>8058</v>
      </c>
      <c r="J2762" s="14">
        <v>0.21440000000000001</v>
      </c>
      <c r="K2762" s="14">
        <v>0.1759</v>
      </c>
      <c r="L2762" s="15">
        <f t="shared" si="172"/>
        <v>3.8500000000000006E-2</v>
      </c>
      <c r="M2762" s="11">
        <f t="shared" si="173"/>
        <v>1</v>
      </c>
      <c r="N2762" s="11">
        <f>VLOOKUP(E2762,Nasdaq!$A$2:$F$3174,5,1)</f>
        <v>2368.6201169999999</v>
      </c>
      <c r="O2762" s="11">
        <f>VLOOKUP(F2762,Nasdaq!$A$2:$F$3174,5,1)</f>
        <v>4688.5400390000004</v>
      </c>
      <c r="P2762" s="11">
        <f t="shared" si="174"/>
        <v>1506</v>
      </c>
      <c r="Q2762" s="15">
        <f t="shared" si="175"/>
        <v>0.50519416269259987</v>
      </c>
    </row>
    <row r="2763" spans="1:17" ht="19.5" customHeight="1" x14ac:dyDescent="0.2">
      <c r="A2763" s="12">
        <v>5760</v>
      </c>
      <c r="B2763" s="6" t="s">
        <v>852</v>
      </c>
      <c r="C2763" s="12">
        <v>6436</v>
      </c>
      <c r="D2763" s="6" t="s">
        <v>3471</v>
      </c>
      <c r="E2763" s="13">
        <v>42835</v>
      </c>
      <c r="F2763" s="13">
        <v>44415</v>
      </c>
      <c r="H2763" s="6" t="s">
        <v>7948</v>
      </c>
      <c r="I2763" s="6" t="s">
        <v>7959</v>
      </c>
      <c r="J2763" s="14">
        <v>0.21379999999999999</v>
      </c>
      <c r="K2763" s="14">
        <v>0.1341</v>
      </c>
      <c r="L2763" s="15">
        <f t="shared" si="172"/>
        <v>7.9699999999999993E-2</v>
      </c>
      <c r="M2763" s="11">
        <f t="shared" si="173"/>
        <v>1</v>
      </c>
      <c r="N2763" s="11">
        <f>VLOOKUP(E2763,Nasdaq!$A$2:$F$3174,5,1)</f>
        <v>5880.9301759999998</v>
      </c>
      <c r="O2763" s="11">
        <f>VLOOKUP(F2763,Nasdaq!$A$2:$F$3174,5,1)</f>
        <v>11010.980469</v>
      </c>
      <c r="P2763" s="11">
        <f t="shared" si="174"/>
        <v>1580</v>
      </c>
      <c r="Q2763" s="15">
        <f t="shared" si="175"/>
        <v>0.53409744829204386</v>
      </c>
    </row>
    <row r="2764" spans="1:17" ht="19.5" customHeight="1" x14ac:dyDescent="0.2">
      <c r="A2764" s="12">
        <v>5760</v>
      </c>
      <c r="B2764" s="6" t="s">
        <v>852</v>
      </c>
      <c r="C2764" s="12">
        <v>363</v>
      </c>
      <c r="D2764" s="6" t="s">
        <v>2799</v>
      </c>
      <c r="E2764" s="13">
        <v>43642</v>
      </c>
      <c r="F2764" s="13">
        <v>43959</v>
      </c>
      <c r="H2764" s="6" t="s">
        <v>7946</v>
      </c>
      <c r="I2764" s="6" t="s">
        <v>8098</v>
      </c>
      <c r="J2764" s="14">
        <v>0.2104</v>
      </c>
      <c r="K2764" s="14">
        <v>2.63E-2</v>
      </c>
      <c r="L2764" s="15">
        <f t="shared" si="172"/>
        <v>0.18410000000000001</v>
      </c>
      <c r="M2764" s="11">
        <f t="shared" si="173"/>
        <v>1</v>
      </c>
      <c r="N2764" s="11">
        <f>VLOOKUP(E2764,Nasdaq!$A$2:$F$3174,5,1)</f>
        <v>7909.9702150000003</v>
      </c>
      <c r="O2764" s="11">
        <f>VLOOKUP(F2764,Nasdaq!$A$2:$F$3174,5,1)</f>
        <v>9121.3203130000002</v>
      </c>
      <c r="P2764" s="11">
        <f t="shared" si="174"/>
        <v>317</v>
      </c>
      <c r="Q2764" s="15">
        <f t="shared" si="175"/>
        <v>0.86719681851868413</v>
      </c>
    </row>
    <row r="2765" spans="1:17" ht="19.5" customHeight="1" x14ac:dyDescent="0.2">
      <c r="A2765" s="12">
        <v>5760</v>
      </c>
      <c r="B2765" s="6" t="s">
        <v>852</v>
      </c>
      <c r="C2765" s="12">
        <v>9092</v>
      </c>
      <c r="D2765" s="6" t="s">
        <v>2592</v>
      </c>
      <c r="E2765" s="13">
        <v>42923</v>
      </c>
      <c r="F2765" s="13">
        <v>43432</v>
      </c>
      <c r="H2765" s="6" t="s">
        <v>7946</v>
      </c>
      <c r="I2765" s="6" t="s">
        <v>7956</v>
      </c>
      <c r="J2765" s="14">
        <v>0.20600000000000002</v>
      </c>
      <c r="K2765" s="14">
        <v>0.1137</v>
      </c>
      <c r="L2765" s="15">
        <f t="shared" si="172"/>
        <v>9.2300000000000021E-2</v>
      </c>
      <c r="M2765" s="11">
        <f t="shared" si="173"/>
        <v>1</v>
      </c>
      <c r="N2765" s="11">
        <f>VLOOKUP(E2765,Nasdaq!$A$2:$F$3174,5,1)</f>
        <v>6153.080078</v>
      </c>
      <c r="O2765" s="11">
        <f>VLOOKUP(F2765,Nasdaq!$A$2:$F$3174,5,1)</f>
        <v>7291.5898440000001</v>
      </c>
      <c r="P2765" s="11">
        <f t="shared" si="174"/>
        <v>509</v>
      </c>
      <c r="Q2765" s="15">
        <f t="shared" si="175"/>
        <v>0.84386064387595627</v>
      </c>
    </row>
    <row r="2766" spans="1:17" ht="19.5" customHeight="1" x14ac:dyDescent="0.2">
      <c r="A2766" s="12">
        <v>5760</v>
      </c>
      <c r="B2766" s="6" t="s">
        <v>852</v>
      </c>
      <c r="C2766" s="12">
        <v>9190</v>
      </c>
      <c r="D2766" s="6" t="s">
        <v>5010</v>
      </c>
      <c r="E2766" s="13">
        <v>42181</v>
      </c>
      <c r="F2766" s="13">
        <v>42676</v>
      </c>
      <c r="H2766" s="6" t="s">
        <v>7944</v>
      </c>
      <c r="I2766" s="6" t="s">
        <v>8086</v>
      </c>
      <c r="J2766" s="14">
        <v>0.20550000000000002</v>
      </c>
      <c r="K2766" s="14">
        <v>2.0099999999999996E-2</v>
      </c>
      <c r="L2766" s="15">
        <f t="shared" si="172"/>
        <v>0.18540000000000001</v>
      </c>
      <c r="M2766" s="11">
        <f t="shared" si="173"/>
        <v>1</v>
      </c>
      <c r="N2766" s="11">
        <f>VLOOKUP(E2766,Nasdaq!$A$2:$F$3174,5,1)</f>
        <v>5080.5097660000001</v>
      </c>
      <c r="O2766" s="11">
        <f>VLOOKUP(F2766,Nasdaq!$A$2:$F$3174,5,1)</f>
        <v>5105.5698240000002</v>
      </c>
      <c r="P2766" s="11">
        <f t="shared" si="174"/>
        <v>495</v>
      </c>
      <c r="Q2766" s="15">
        <f t="shared" si="175"/>
        <v>0.99509165078484552</v>
      </c>
    </row>
    <row r="2767" spans="1:17" ht="19.5" customHeight="1" x14ac:dyDescent="0.2">
      <c r="A2767" s="12">
        <v>5760</v>
      </c>
      <c r="B2767" s="6" t="s">
        <v>852</v>
      </c>
      <c r="C2767" s="12">
        <v>1063</v>
      </c>
      <c r="D2767" s="6" t="s">
        <v>3900</v>
      </c>
      <c r="E2767" s="13">
        <v>42324</v>
      </c>
      <c r="F2767" s="13">
        <v>42738</v>
      </c>
      <c r="G2767" s="13">
        <v>42324</v>
      </c>
      <c r="H2767" s="6" t="s">
        <v>7947</v>
      </c>
      <c r="I2767" s="6" t="s">
        <v>8004</v>
      </c>
      <c r="J2767" s="14">
        <v>0.19829999999999998</v>
      </c>
      <c r="K2767" s="14">
        <v>0.11130000000000001</v>
      </c>
      <c r="L2767" s="15">
        <f t="shared" si="172"/>
        <v>8.6999999999999966E-2</v>
      </c>
      <c r="M2767" s="11">
        <f t="shared" si="173"/>
        <v>1</v>
      </c>
      <c r="N2767" s="11">
        <f>VLOOKUP(E2767,Nasdaq!$A$2:$F$3174,5,1)</f>
        <v>4984.6201170000004</v>
      </c>
      <c r="O2767" s="11">
        <f>VLOOKUP(F2767,Nasdaq!$A$2:$F$3174,5,1)</f>
        <v>5429.080078</v>
      </c>
      <c r="P2767" s="11">
        <f t="shared" si="174"/>
        <v>414</v>
      </c>
      <c r="Q2767" s="15">
        <f t="shared" si="175"/>
        <v>0.91813398639605726</v>
      </c>
    </row>
    <row r="2768" spans="1:17" ht="19.5" customHeight="1" x14ac:dyDescent="0.2">
      <c r="A2768" s="12">
        <v>5760</v>
      </c>
      <c r="B2768" s="6" t="s">
        <v>852</v>
      </c>
      <c r="C2768" s="12">
        <v>434</v>
      </c>
      <c r="D2768" s="6" t="s">
        <v>3183</v>
      </c>
      <c r="E2768" s="13">
        <v>41136</v>
      </c>
      <c r="F2768" s="13">
        <v>41684</v>
      </c>
      <c r="H2768" s="6" t="s">
        <v>7949</v>
      </c>
      <c r="I2768" s="6" t="s">
        <v>8046</v>
      </c>
      <c r="J2768" s="14">
        <v>0.18890000000000001</v>
      </c>
      <c r="K2768" s="14">
        <v>0.22219999999999998</v>
      </c>
      <c r="L2768" s="15">
        <f t="shared" si="172"/>
        <v>-3.3299999999999969E-2</v>
      </c>
      <c r="M2768" s="11">
        <f t="shared" si="173"/>
        <v>0</v>
      </c>
      <c r="N2768" s="11">
        <f>VLOOKUP(E2768,Nasdaq!$A$2:$F$3174,5,1)</f>
        <v>3030.929932</v>
      </c>
      <c r="O2768" s="11">
        <f>VLOOKUP(F2768,Nasdaq!$A$2:$F$3174,5,1)</f>
        <v>4244.0200199999999</v>
      </c>
      <c r="P2768" s="11">
        <f t="shared" si="174"/>
        <v>548</v>
      </c>
      <c r="Q2768" s="15">
        <f t="shared" si="175"/>
        <v>0.71416605456482318</v>
      </c>
    </row>
    <row r="2769" spans="1:17" ht="19.5" customHeight="1" x14ac:dyDescent="0.2">
      <c r="A2769" s="12">
        <v>5760</v>
      </c>
      <c r="B2769" s="6" t="s">
        <v>852</v>
      </c>
      <c r="C2769" s="12">
        <v>5391</v>
      </c>
      <c r="D2769" s="6" t="s">
        <v>6711</v>
      </c>
      <c r="E2769" s="13">
        <v>41089</v>
      </c>
      <c r="F2769" s="13">
        <v>44415</v>
      </c>
      <c r="G2769" s="13">
        <v>42052</v>
      </c>
      <c r="H2769" s="6" t="s">
        <v>7946</v>
      </c>
      <c r="I2769" s="6" t="s">
        <v>8005</v>
      </c>
      <c r="J2769" s="14">
        <v>0.18789999999999998</v>
      </c>
      <c r="K2769" s="14">
        <v>0.1409</v>
      </c>
      <c r="L2769" s="15">
        <f t="shared" si="172"/>
        <v>4.6999999999999986E-2</v>
      </c>
      <c r="M2769" s="11">
        <f t="shared" si="173"/>
        <v>1</v>
      </c>
      <c r="N2769" s="11">
        <f>VLOOKUP(E2769,Nasdaq!$A$2:$F$3174,5,1)</f>
        <v>2935.0500489999999</v>
      </c>
      <c r="O2769" s="11">
        <f>VLOOKUP(F2769,Nasdaq!$A$2:$F$3174,5,1)</f>
        <v>11010.980469</v>
      </c>
      <c r="P2769" s="11">
        <f t="shared" si="174"/>
        <v>3326</v>
      </c>
      <c r="Q2769" s="15">
        <f t="shared" si="175"/>
        <v>0.26655693867199104</v>
      </c>
    </row>
    <row r="2770" spans="1:17" ht="19.5" customHeight="1" x14ac:dyDescent="0.2">
      <c r="A2770" s="12">
        <v>5760</v>
      </c>
      <c r="B2770" s="6" t="s">
        <v>852</v>
      </c>
      <c r="C2770" s="12">
        <v>10624</v>
      </c>
      <c r="D2770" s="6" t="s">
        <v>2553</v>
      </c>
      <c r="E2770" s="13">
        <v>43074</v>
      </c>
      <c r="F2770" s="13">
        <v>43491</v>
      </c>
      <c r="H2770" s="6" t="s">
        <v>7951</v>
      </c>
      <c r="I2770" s="6" t="s">
        <v>7971</v>
      </c>
      <c r="J2770" s="14">
        <v>0.1832</v>
      </c>
      <c r="K2770" s="14">
        <v>2.41E-2</v>
      </c>
      <c r="L2770" s="15">
        <f t="shared" si="172"/>
        <v>0.15909999999999999</v>
      </c>
      <c r="M2770" s="11">
        <f t="shared" si="173"/>
        <v>1</v>
      </c>
      <c r="N2770" s="11">
        <f>VLOOKUP(E2770,Nasdaq!$A$2:$F$3174,5,1)</f>
        <v>6762.2099609999996</v>
      </c>
      <c r="O2770" s="11">
        <f>VLOOKUP(F2770,Nasdaq!$A$2:$F$3174,5,1)</f>
        <v>7164.8598629999997</v>
      </c>
      <c r="P2770" s="11">
        <f t="shared" si="174"/>
        <v>417</v>
      </c>
      <c r="Q2770" s="15">
        <f t="shared" si="175"/>
        <v>0.94380248322771365</v>
      </c>
    </row>
    <row r="2771" spans="1:17" ht="19.5" customHeight="1" x14ac:dyDescent="0.2">
      <c r="A2771" s="12">
        <v>5760</v>
      </c>
      <c r="B2771" s="6" t="s">
        <v>852</v>
      </c>
      <c r="C2771" s="12">
        <v>3387</v>
      </c>
      <c r="D2771" s="6" t="s">
        <v>3901</v>
      </c>
      <c r="E2771" s="13">
        <v>40907</v>
      </c>
      <c r="F2771" s="13">
        <v>43146</v>
      </c>
      <c r="G2771" s="13">
        <v>42285</v>
      </c>
      <c r="H2771" s="6" t="s">
        <v>7949</v>
      </c>
      <c r="I2771" s="6" t="s">
        <v>7961</v>
      </c>
      <c r="J2771" s="14">
        <v>0.182</v>
      </c>
      <c r="K2771" s="14">
        <v>0.159</v>
      </c>
      <c r="L2771" s="15">
        <f t="shared" si="172"/>
        <v>2.2999999999999993E-2</v>
      </c>
      <c r="M2771" s="11">
        <f t="shared" si="173"/>
        <v>1</v>
      </c>
      <c r="N2771" s="11">
        <f>VLOOKUP(E2771,Nasdaq!$A$2:$F$3174,5,1)</f>
        <v>2605.1499020000001</v>
      </c>
      <c r="O2771" s="11">
        <f>VLOOKUP(F2771,Nasdaq!$A$2:$F$3174,5,1)</f>
        <v>7256.4301759999998</v>
      </c>
      <c r="P2771" s="11">
        <f t="shared" si="174"/>
        <v>2239</v>
      </c>
      <c r="Q2771" s="15">
        <f t="shared" si="175"/>
        <v>0.35901305522840982</v>
      </c>
    </row>
    <row r="2772" spans="1:17" ht="19.5" customHeight="1" x14ac:dyDescent="0.2">
      <c r="A2772" s="12">
        <v>5760</v>
      </c>
      <c r="B2772" s="6" t="s">
        <v>852</v>
      </c>
      <c r="C2772" s="12">
        <v>6801</v>
      </c>
      <c r="D2772" s="6" t="s">
        <v>3902</v>
      </c>
      <c r="E2772" s="13">
        <v>41227</v>
      </c>
      <c r="F2772" s="13">
        <v>42808</v>
      </c>
      <c r="H2772" s="6" t="s">
        <v>7947</v>
      </c>
      <c r="I2772" s="6" t="s">
        <v>7994</v>
      </c>
      <c r="J2772" s="14">
        <v>0.18160000000000001</v>
      </c>
      <c r="K2772" s="14">
        <v>0.16170000000000001</v>
      </c>
      <c r="L2772" s="15">
        <f t="shared" si="172"/>
        <v>1.9900000000000001E-2</v>
      </c>
      <c r="M2772" s="11">
        <f t="shared" si="173"/>
        <v>1</v>
      </c>
      <c r="N2772" s="11">
        <f>VLOOKUP(E2772,Nasdaq!$A$2:$F$3174,5,1)</f>
        <v>2846.8100589999999</v>
      </c>
      <c r="O2772" s="11">
        <f>VLOOKUP(F2772,Nasdaq!$A$2:$F$3174,5,1)</f>
        <v>5856.8198240000002</v>
      </c>
      <c r="P2772" s="11">
        <f t="shared" si="174"/>
        <v>1581</v>
      </c>
      <c r="Q2772" s="15">
        <f t="shared" si="175"/>
        <v>0.48606815702716055</v>
      </c>
    </row>
    <row r="2773" spans="1:17" ht="19.5" customHeight="1" x14ac:dyDescent="0.2">
      <c r="A2773" s="12">
        <v>5760</v>
      </c>
      <c r="B2773" s="6" t="s">
        <v>852</v>
      </c>
      <c r="C2773" s="12">
        <v>596</v>
      </c>
      <c r="D2773" s="6" t="s">
        <v>3903</v>
      </c>
      <c r="E2773" s="13">
        <v>43084</v>
      </c>
      <c r="F2773" s="13">
        <v>43511</v>
      </c>
      <c r="G2773" s="13">
        <v>43084</v>
      </c>
      <c r="H2773" s="6" t="s">
        <v>7949</v>
      </c>
      <c r="I2773" s="6" t="s">
        <v>7962</v>
      </c>
      <c r="J2773" s="14">
        <v>0.17989999999999998</v>
      </c>
      <c r="K2773" s="14">
        <v>5.21E-2</v>
      </c>
      <c r="L2773" s="15">
        <f t="shared" si="172"/>
        <v>0.12779999999999997</v>
      </c>
      <c r="M2773" s="11">
        <f t="shared" si="173"/>
        <v>1</v>
      </c>
      <c r="N2773" s="11">
        <f>VLOOKUP(E2773,Nasdaq!$A$2:$F$3174,5,1)</f>
        <v>6936.580078</v>
      </c>
      <c r="O2773" s="11">
        <f>VLOOKUP(F2773,Nasdaq!$A$2:$F$3174,5,1)</f>
        <v>7472.4101559999999</v>
      </c>
      <c r="P2773" s="11">
        <f t="shared" si="174"/>
        <v>427</v>
      </c>
      <c r="Q2773" s="15">
        <f t="shared" si="175"/>
        <v>0.92829264519322197</v>
      </c>
    </row>
    <row r="2774" spans="1:17" ht="19.5" customHeight="1" x14ac:dyDescent="0.2">
      <c r="A2774" s="12">
        <v>5760</v>
      </c>
      <c r="B2774" s="6" t="s">
        <v>852</v>
      </c>
      <c r="C2774" s="12">
        <v>443</v>
      </c>
      <c r="D2774" s="6" t="s">
        <v>3904</v>
      </c>
      <c r="E2774" s="13">
        <v>42166</v>
      </c>
      <c r="F2774" s="13">
        <v>44415</v>
      </c>
      <c r="G2774" s="13">
        <v>42166</v>
      </c>
      <c r="H2774" s="6" t="s">
        <v>7944</v>
      </c>
      <c r="I2774" s="6" t="s">
        <v>7977</v>
      </c>
      <c r="J2774" s="14">
        <v>0.17180000000000001</v>
      </c>
      <c r="K2774" s="14">
        <v>0.1167</v>
      </c>
      <c r="L2774" s="15">
        <f t="shared" si="172"/>
        <v>5.510000000000001E-2</v>
      </c>
      <c r="M2774" s="11">
        <f t="shared" si="173"/>
        <v>1</v>
      </c>
      <c r="N2774" s="11">
        <f>VLOOKUP(E2774,Nasdaq!$A$2:$F$3174,5,1)</f>
        <v>5082.5097660000001</v>
      </c>
      <c r="O2774" s="11">
        <f>VLOOKUP(F2774,Nasdaq!$A$2:$F$3174,5,1)</f>
        <v>11010.980469</v>
      </c>
      <c r="P2774" s="11">
        <f t="shared" si="174"/>
        <v>2249</v>
      </c>
      <c r="Q2774" s="15">
        <f t="shared" si="175"/>
        <v>0.4615860110627637</v>
      </c>
    </row>
    <row r="2775" spans="1:17" ht="19.5" customHeight="1" x14ac:dyDescent="0.2">
      <c r="A2775" s="12">
        <v>5760</v>
      </c>
      <c r="B2775" s="6" t="s">
        <v>852</v>
      </c>
      <c r="C2775" s="12">
        <v>6494</v>
      </c>
      <c r="D2775" s="6" t="s">
        <v>2567</v>
      </c>
      <c r="E2775" s="13">
        <v>42563</v>
      </c>
      <c r="F2775" s="13">
        <v>42653</v>
      </c>
      <c r="H2775" s="6" t="s">
        <v>7951</v>
      </c>
      <c r="I2775" s="6" t="s">
        <v>7987</v>
      </c>
      <c r="J2775" s="14">
        <v>0.1696</v>
      </c>
      <c r="K2775" s="14">
        <v>4.3799999999999999E-2</v>
      </c>
      <c r="L2775" s="15">
        <f t="shared" si="172"/>
        <v>0.1258</v>
      </c>
      <c r="M2775" s="11">
        <f t="shared" si="173"/>
        <v>1</v>
      </c>
      <c r="N2775" s="11">
        <f>VLOOKUP(E2775,Nasdaq!$A$2:$F$3174,5,1)</f>
        <v>5022.8198240000002</v>
      </c>
      <c r="O2775" s="11">
        <f>VLOOKUP(F2775,Nasdaq!$A$2:$F$3174,5,1)</f>
        <v>5328.669922</v>
      </c>
      <c r="P2775" s="11">
        <f t="shared" si="174"/>
        <v>90</v>
      </c>
      <c r="Q2775" s="15">
        <f t="shared" si="175"/>
        <v>0.94260461533075901</v>
      </c>
    </row>
    <row r="2776" spans="1:17" ht="19.5" customHeight="1" x14ac:dyDescent="0.2">
      <c r="A2776" s="12">
        <v>5760</v>
      </c>
      <c r="B2776" s="6" t="s">
        <v>852</v>
      </c>
      <c r="C2776" s="12">
        <v>551</v>
      </c>
      <c r="D2776" s="6" t="s">
        <v>3905</v>
      </c>
      <c r="E2776" s="13">
        <v>41639</v>
      </c>
      <c r="F2776" s="13">
        <v>42324</v>
      </c>
      <c r="G2776" s="13">
        <v>41652</v>
      </c>
      <c r="H2776" s="6" t="s">
        <v>7949</v>
      </c>
      <c r="I2776" s="6" t="s">
        <v>8143</v>
      </c>
      <c r="J2776" s="14">
        <v>0.15770000000000001</v>
      </c>
      <c r="K2776" s="14">
        <v>7.9699999999999993E-2</v>
      </c>
      <c r="L2776" s="15">
        <f t="shared" si="172"/>
        <v>7.8000000000000014E-2</v>
      </c>
      <c r="M2776" s="11">
        <f t="shared" si="173"/>
        <v>1</v>
      </c>
      <c r="N2776" s="11">
        <f>VLOOKUP(E2776,Nasdaq!$A$2:$F$3174,5,1)</f>
        <v>4176.5898440000001</v>
      </c>
      <c r="O2776" s="11">
        <f>VLOOKUP(F2776,Nasdaq!$A$2:$F$3174,5,1)</f>
        <v>4984.6201170000004</v>
      </c>
      <c r="P2776" s="11">
        <f t="shared" si="174"/>
        <v>685</v>
      </c>
      <c r="Q2776" s="15">
        <f t="shared" si="175"/>
        <v>0.83789590789141921</v>
      </c>
    </row>
    <row r="2777" spans="1:17" ht="19.5" customHeight="1" x14ac:dyDescent="0.2">
      <c r="A2777" s="12">
        <v>5760</v>
      </c>
      <c r="B2777" s="6" t="s">
        <v>852</v>
      </c>
      <c r="C2777" s="12">
        <v>309</v>
      </c>
      <c r="D2777" s="6" t="s">
        <v>3031</v>
      </c>
      <c r="E2777" s="13">
        <v>43262</v>
      </c>
      <c r="F2777" s="13">
        <v>43600</v>
      </c>
      <c r="H2777" s="6" t="s">
        <v>7945</v>
      </c>
      <c r="I2777" s="6" t="s">
        <v>8145</v>
      </c>
      <c r="J2777" s="14">
        <v>0.15190000000000001</v>
      </c>
      <c r="K2777" s="14">
        <v>4.7500000000000001E-2</v>
      </c>
      <c r="L2777" s="15">
        <f t="shared" si="172"/>
        <v>0.10440000000000001</v>
      </c>
      <c r="M2777" s="11">
        <f t="shared" si="173"/>
        <v>1</v>
      </c>
      <c r="N2777" s="11">
        <f>VLOOKUP(E2777,Nasdaq!$A$2:$F$3174,5,1)</f>
        <v>7659.9301759999998</v>
      </c>
      <c r="O2777" s="11">
        <f>VLOOKUP(F2777,Nasdaq!$A$2:$F$3174,5,1)</f>
        <v>7822.1499020000001</v>
      </c>
      <c r="P2777" s="11">
        <f t="shared" si="174"/>
        <v>338</v>
      </c>
      <c r="Q2777" s="15">
        <f t="shared" si="175"/>
        <v>0.97926165736301296</v>
      </c>
    </row>
    <row r="2778" spans="1:17" ht="19.5" customHeight="1" x14ac:dyDescent="0.2">
      <c r="A2778" s="12">
        <v>5760</v>
      </c>
      <c r="B2778" s="6" t="s">
        <v>852</v>
      </c>
      <c r="C2778" s="12">
        <v>42523</v>
      </c>
      <c r="D2778" s="6" t="s">
        <v>6712</v>
      </c>
      <c r="E2778" s="13">
        <v>43013</v>
      </c>
      <c r="F2778" s="13">
        <v>43742</v>
      </c>
      <c r="H2778" s="6" t="s">
        <v>7947</v>
      </c>
      <c r="I2778" s="6" t="s">
        <v>8069</v>
      </c>
      <c r="J2778" s="14">
        <v>0.1469</v>
      </c>
      <c r="K2778" s="14">
        <v>9.7200000000000009E-2</v>
      </c>
      <c r="L2778" s="15">
        <f t="shared" si="172"/>
        <v>4.9699999999999994E-2</v>
      </c>
      <c r="M2778" s="11">
        <f t="shared" si="173"/>
        <v>1</v>
      </c>
      <c r="N2778" s="11">
        <f>VLOOKUP(E2778,Nasdaq!$A$2:$F$3174,5,1)</f>
        <v>6585.3598629999997</v>
      </c>
      <c r="O2778" s="11">
        <f>VLOOKUP(F2778,Nasdaq!$A$2:$F$3174,5,1)</f>
        <v>7982.4702150000003</v>
      </c>
      <c r="P2778" s="11">
        <f t="shared" si="174"/>
        <v>729</v>
      </c>
      <c r="Q2778" s="15">
        <f t="shared" si="175"/>
        <v>0.82497828959314601</v>
      </c>
    </row>
    <row r="2779" spans="1:17" ht="19.5" customHeight="1" x14ac:dyDescent="0.2">
      <c r="A2779" s="12">
        <v>5760</v>
      </c>
      <c r="B2779" s="6" t="s">
        <v>852</v>
      </c>
      <c r="C2779" s="12">
        <v>23865</v>
      </c>
      <c r="D2779" s="6" t="s">
        <v>6713</v>
      </c>
      <c r="E2779" s="13">
        <v>41102</v>
      </c>
      <c r="F2779" s="13">
        <v>41835</v>
      </c>
      <c r="H2779" s="6" t="s">
        <v>7950</v>
      </c>
      <c r="I2779" s="6" t="s">
        <v>8034</v>
      </c>
      <c r="J2779" s="14">
        <v>0.1361</v>
      </c>
      <c r="K2779" s="14">
        <v>0.2414</v>
      </c>
      <c r="L2779" s="15">
        <f t="shared" si="172"/>
        <v>-0.1053</v>
      </c>
      <c r="M2779" s="11">
        <f t="shared" si="173"/>
        <v>0</v>
      </c>
      <c r="N2779" s="11">
        <f>VLOOKUP(E2779,Nasdaq!$A$2:$F$3174,5,1)</f>
        <v>2866.1899410000001</v>
      </c>
      <c r="O2779" s="11">
        <f>VLOOKUP(F2779,Nasdaq!$A$2:$F$3174,5,1)</f>
        <v>4416.3901370000003</v>
      </c>
      <c r="P2779" s="11">
        <f t="shared" si="174"/>
        <v>733</v>
      </c>
      <c r="Q2779" s="15">
        <f t="shared" si="175"/>
        <v>0.64899034815959766</v>
      </c>
    </row>
    <row r="2780" spans="1:17" ht="19.5" customHeight="1" x14ac:dyDescent="0.2">
      <c r="A2780" s="12">
        <v>5760</v>
      </c>
      <c r="B2780" s="6" t="s">
        <v>852</v>
      </c>
      <c r="C2780" s="12">
        <v>867</v>
      </c>
      <c r="D2780" s="6" t="s">
        <v>3670</v>
      </c>
      <c r="E2780" s="13">
        <v>42781</v>
      </c>
      <c r="F2780" s="13">
        <v>43235</v>
      </c>
      <c r="H2780" s="6" t="s">
        <v>7948</v>
      </c>
      <c r="I2780" s="6" t="s">
        <v>8017</v>
      </c>
      <c r="J2780" s="14">
        <v>0.13400000000000001</v>
      </c>
      <c r="K2780" s="14">
        <v>0.14419999999999999</v>
      </c>
      <c r="L2780" s="15">
        <f t="shared" si="172"/>
        <v>-1.0199999999999987E-2</v>
      </c>
      <c r="M2780" s="11">
        <f t="shared" si="173"/>
        <v>0</v>
      </c>
      <c r="N2780" s="11">
        <f>VLOOKUP(E2780,Nasdaq!$A$2:$F$3174,5,1)</f>
        <v>5819.4399409999996</v>
      </c>
      <c r="O2780" s="11">
        <f>VLOOKUP(F2780,Nasdaq!$A$2:$F$3174,5,1)</f>
        <v>7351.6298829999996</v>
      </c>
      <c r="P2780" s="11">
        <f t="shared" si="174"/>
        <v>454</v>
      </c>
      <c r="Q2780" s="15">
        <f t="shared" si="175"/>
        <v>0.79158611646418475</v>
      </c>
    </row>
    <row r="2781" spans="1:17" ht="19.5" customHeight="1" x14ac:dyDescent="0.2">
      <c r="A2781" s="12">
        <v>5760</v>
      </c>
      <c r="B2781" s="6" t="s">
        <v>852</v>
      </c>
      <c r="C2781" s="12">
        <v>2052</v>
      </c>
      <c r="D2781" s="6" t="s">
        <v>6594</v>
      </c>
      <c r="E2781" s="13">
        <v>42541</v>
      </c>
      <c r="F2781" s="13">
        <v>43475</v>
      </c>
      <c r="G2781" s="13">
        <v>42541</v>
      </c>
      <c r="H2781" s="6" t="s">
        <v>7949</v>
      </c>
      <c r="I2781" s="6" t="s">
        <v>7973</v>
      </c>
      <c r="J2781" s="14">
        <v>0.13369999999999999</v>
      </c>
      <c r="K2781" s="14">
        <v>0.11199999999999999</v>
      </c>
      <c r="L2781" s="15">
        <f t="shared" si="172"/>
        <v>2.1699999999999997E-2</v>
      </c>
      <c r="M2781" s="11">
        <f t="shared" si="173"/>
        <v>1</v>
      </c>
      <c r="N2781" s="11">
        <f>VLOOKUP(E2781,Nasdaq!$A$2:$F$3174,5,1)</f>
        <v>4837.2099609999996</v>
      </c>
      <c r="O2781" s="11">
        <f>VLOOKUP(F2781,Nasdaq!$A$2:$F$3174,5,1)</f>
        <v>6986.0698240000002</v>
      </c>
      <c r="P2781" s="11">
        <f t="shared" si="174"/>
        <v>934</v>
      </c>
      <c r="Q2781" s="15">
        <f t="shared" si="175"/>
        <v>0.69240865014248021</v>
      </c>
    </row>
    <row r="2782" spans="1:17" ht="19.5" customHeight="1" x14ac:dyDescent="0.2">
      <c r="A2782" s="12">
        <v>5760</v>
      </c>
      <c r="B2782" s="6" t="s">
        <v>852</v>
      </c>
      <c r="C2782" s="12">
        <v>9405</v>
      </c>
      <c r="D2782" s="6" t="s">
        <v>6714</v>
      </c>
      <c r="E2782" s="13">
        <v>41957</v>
      </c>
      <c r="F2782" s="13">
        <v>44415</v>
      </c>
      <c r="H2782" s="6" t="s">
        <v>7946</v>
      </c>
      <c r="I2782" s="6" t="s">
        <v>8005</v>
      </c>
      <c r="J2782" s="14">
        <v>0.13189999999999999</v>
      </c>
      <c r="K2782" s="14">
        <v>0.11320000000000001</v>
      </c>
      <c r="L2782" s="15">
        <f t="shared" si="172"/>
        <v>1.8699999999999981E-2</v>
      </c>
      <c r="M2782" s="11">
        <f t="shared" si="173"/>
        <v>1</v>
      </c>
      <c r="N2782" s="11">
        <f>VLOOKUP(E2782,Nasdaq!$A$2:$F$3174,5,1)</f>
        <v>4688.5400390000004</v>
      </c>
      <c r="O2782" s="11">
        <f>VLOOKUP(F2782,Nasdaq!$A$2:$F$3174,5,1)</f>
        <v>11010.980469</v>
      </c>
      <c r="P2782" s="11">
        <f t="shared" si="174"/>
        <v>2458</v>
      </c>
      <c r="Q2782" s="15">
        <f t="shared" si="175"/>
        <v>0.42580626802003207</v>
      </c>
    </row>
    <row r="2783" spans="1:17" ht="19.5" customHeight="1" x14ac:dyDescent="0.2">
      <c r="A2783" s="12">
        <v>5760</v>
      </c>
      <c r="B2783" s="6" t="s">
        <v>852</v>
      </c>
      <c r="C2783" s="12">
        <v>25991</v>
      </c>
      <c r="D2783" s="6" t="s">
        <v>3906</v>
      </c>
      <c r="E2783" s="13">
        <v>42626</v>
      </c>
      <c r="F2783" s="13">
        <v>43126</v>
      </c>
      <c r="H2783" s="6" t="s">
        <v>7950</v>
      </c>
      <c r="I2783" s="6" t="s">
        <v>8092</v>
      </c>
      <c r="J2783" s="14">
        <v>0.11560000000000001</v>
      </c>
      <c r="K2783" s="14">
        <v>0.2702</v>
      </c>
      <c r="L2783" s="15">
        <f t="shared" si="172"/>
        <v>-0.15459999999999999</v>
      </c>
      <c r="M2783" s="11">
        <f t="shared" si="173"/>
        <v>0</v>
      </c>
      <c r="N2783" s="11">
        <f>VLOOKUP(E2783,Nasdaq!$A$2:$F$3174,5,1)</f>
        <v>5155.25</v>
      </c>
      <c r="O2783" s="11">
        <f>VLOOKUP(F2783,Nasdaq!$A$2:$F$3174,5,1)</f>
        <v>7505.7700199999999</v>
      </c>
      <c r="P2783" s="11">
        <f t="shared" si="174"/>
        <v>500</v>
      </c>
      <c r="Q2783" s="15">
        <f t="shared" si="175"/>
        <v>0.68683967105265453</v>
      </c>
    </row>
    <row r="2784" spans="1:17" ht="19.5" customHeight="1" x14ac:dyDescent="0.2">
      <c r="A2784" s="12">
        <v>5760</v>
      </c>
      <c r="B2784" s="6" t="s">
        <v>852</v>
      </c>
      <c r="C2784" s="12">
        <v>36933</v>
      </c>
      <c r="D2784" s="6" t="s">
        <v>6715</v>
      </c>
      <c r="E2784" s="13">
        <v>43755</v>
      </c>
      <c r="F2784" s="13">
        <v>43804</v>
      </c>
      <c r="H2784" s="6" t="s">
        <v>7951</v>
      </c>
      <c r="I2784" s="6" t="s">
        <v>8078</v>
      </c>
      <c r="J2784" s="14">
        <v>0.11310000000000001</v>
      </c>
      <c r="K2784" s="14">
        <v>0.3674</v>
      </c>
      <c r="L2784" s="15">
        <f t="shared" si="172"/>
        <v>-0.25429999999999997</v>
      </c>
      <c r="M2784" s="11">
        <f t="shared" si="173"/>
        <v>0</v>
      </c>
      <c r="N2784" s="11">
        <f>VLOOKUP(E2784,Nasdaq!$A$2:$F$3174,5,1)</f>
        <v>8156.8500979999999</v>
      </c>
      <c r="O2784" s="11">
        <f>VLOOKUP(F2784,Nasdaq!$A$2:$F$3174,5,1)</f>
        <v>8570.7001949999994</v>
      </c>
      <c r="P2784" s="11">
        <f t="shared" si="174"/>
        <v>49</v>
      </c>
      <c r="Q2784" s="15">
        <f t="shared" si="175"/>
        <v>0.95171601900364744</v>
      </c>
    </row>
    <row r="2785" spans="1:17" ht="19.5" customHeight="1" x14ac:dyDescent="0.2">
      <c r="A2785" s="12">
        <v>5760</v>
      </c>
      <c r="B2785" s="6" t="s">
        <v>852</v>
      </c>
      <c r="C2785" s="12">
        <v>81</v>
      </c>
      <c r="D2785" s="6" t="s">
        <v>3643</v>
      </c>
      <c r="E2785" s="13">
        <v>41949</v>
      </c>
      <c r="F2785" s="13">
        <v>44415</v>
      </c>
      <c r="H2785" s="6" t="s">
        <v>7946</v>
      </c>
      <c r="I2785" s="6" t="s">
        <v>8027</v>
      </c>
      <c r="J2785" s="14">
        <v>0.1114</v>
      </c>
      <c r="K2785" s="14">
        <v>0.1137</v>
      </c>
      <c r="L2785" s="15">
        <f t="shared" ref="L2785:L2848" si="176">J2785-K2785</f>
        <v>-2.2999999999999965E-3</v>
      </c>
      <c r="M2785" s="11">
        <f t="shared" ref="M2785:M2848" si="177">IF(L2785&gt;0,1,0)</f>
        <v>0</v>
      </c>
      <c r="N2785" s="11">
        <f>VLOOKUP(E2785,Nasdaq!$A$2:$F$3174,5,1)</f>
        <v>4638.4702150000003</v>
      </c>
      <c r="O2785" s="11">
        <f>VLOOKUP(F2785,Nasdaq!$A$2:$F$3174,5,1)</f>
        <v>11010.980469</v>
      </c>
      <c r="P2785" s="11">
        <f t="shared" ref="P2785:P2848" si="178">_xlfn.DAYS(F2785,E2785)</f>
        <v>2466</v>
      </c>
      <c r="Q2785" s="15">
        <f t="shared" ref="Q2785:Q2848" si="179">(O2785/N2785)^(1/P2785/365-1)</f>
        <v>0.42125900442446473</v>
      </c>
    </row>
    <row r="2786" spans="1:17" ht="19.5" customHeight="1" x14ac:dyDescent="0.2">
      <c r="A2786" s="12">
        <v>5760</v>
      </c>
      <c r="B2786" s="6" t="s">
        <v>852</v>
      </c>
      <c r="C2786" s="12">
        <v>6535</v>
      </c>
      <c r="D2786" s="6" t="s">
        <v>6716</v>
      </c>
      <c r="E2786" s="13">
        <v>43152</v>
      </c>
      <c r="F2786" s="13">
        <v>43343</v>
      </c>
      <c r="H2786" s="6" t="s">
        <v>7949</v>
      </c>
      <c r="I2786" s="6" t="s">
        <v>8058</v>
      </c>
      <c r="J2786" s="14">
        <v>0.1042</v>
      </c>
      <c r="K2786" s="14">
        <v>0.1691</v>
      </c>
      <c r="L2786" s="15">
        <f t="shared" si="176"/>
        <v>-6.4899999999999999E-2</v>
      </c>
      <c r="M2786" s="11">
        <f t="shared" si="177"/>
        <v>0</v>
      </c>
      <c r="N2786" s="11">
        <f>VLOOKUP(E2786,Nasdaq!$A$2:$F$3174,5,1)</f>
        <v>7218.2299800000001</v>
      </c>
      <c r="O2786" s="11">
        <f>VLOOKUP(F2786,Nasdaq!$A$2:$F$3174,5,1)</f>
        <v>8109.5400390000004</v>
      </c>
      <c r="P2786" s="11">
        <f t="shared" si="178"/>
        <v>191</v>
      </c>
      <c r="Q2786" s="15">
        <f t="shared" si="179"/>
        <v>0.89009265636519763</v>
      </c>
    </row>
    <row r="2787" spans="1:17" ht="19.5" customHeight="1" x14ac:dyDescent="0.2">
      <c r="A2787" s="12">
        <v>5760</v>
      </c>
      <c r="B2787" s="6" t="s">
        <v>852</v>
      </c>
      <c r="C2787" s="12">
        <v>11850</v>
      </c>
      <c r="D2787" s="6" t="s">
        <v>2720</v>
      </c>
      <c r="E2787" s="13">
        <v>42398</v>
      </c>
      <c r="F2787" s="13">
        <v>43409</v>
      </c>
      <c r="H2787" s="6" t="s">
        <v>7944</v>
      </c>
      <c r="I2787" s="6" t="s">
        <v>8073</v>
      </c>
      <c r="J2787" s="14">
        <v>0.10189999999999999</v>
      </c>
      <c r="K2787" s="14">
        <v>0.15570000000000001</v>
      </c>
      <c r="L2787" s="15">
        <f t="shared" si="176"/>
        <v>-5.3800000000000014E-2</v>
      </c>
      <c r="M2787" s="11">
        <f t="shared" si="177"/>
        <v>0</v>
      </c>
      <c r="N2787" s="11">
        <f>VLOOKUP(E2787,Nasdaq!$A$2:$F$3174,5,1)</f>
        <v>4613.9501950000003</v>
      </c>
      <c r="O2787" s="11">
        <f>VLOOKUP(F2787,Nasdaq!$A$2:$F$3174,5,1)</f>
        <v>7328.8500979999999</v>
      </c>
      <c r="P2787" s="11">
        <f t="shared" si="178"/>
        <v>1011</v>
      </c>
      <c r="Q2787" s="15">
        <f t="shared" si="179"/>
        <v>0.62956069766311751</v>
      </c>
    </row>
    <row r="2788" spans="1:17" ht="19.5" customHeight="1" x14ac:dyDescent="0.2">
      <c r="A2788" s="12">
        <v>5760</v>
      </c>
      <c r="B2788" s="6" t="s">
        <v>852</v>
      </c>
      <c r="C2788" s="12">
        <v>1078</v>
      </c>
      <c r="D2788" s="6" t="s">
        <v>4776</v>
      </c>
      <c r="E2788" s="13">
        <v>40774</v>
      </c>
      <c r="F2788" s="13">
        <v>42416</v>
      </c>
      <c r="H2788" s="6" t="s">
        <v>7950</v>
      </c>
      <c r="I2788" s="6" t="s">
        <v>7967</v>
      </c>
      <c r="J2788" s="14">
        <v>9.9000000000000005E-2</v>
      </c>
      <c r="K2788" s="14">
        <v>0.1477</v>
      </c>
      <c r="L2788" s="15">
        <f t="shared" si="176"/>
        <v>-4.8699999999999993E-2</v>
      </c>
      <c r="M2788" s="11">
        <f t="shared" si="177"/>
        <v>0</v>
      </c>
      <c r="N2788" s="11">
        <f>VLOOKUP(E2788,Nasdaq!$A$2:$F$3174,5,1)</f>
        <v>2341.8400879999999</v>
      </c>
      <c r="O2788" s="11">
        <f>VLOOKUP(F2788,Nasdaq!$A$2:$F$3174,5,1)</f>
        <v>4435.9599609999996</v>
      </c>
      <c r="P2788" s="11">
        <f t="shared" si="178"/>
        <v>1642</v>
      </c>
      <c r="Q2788" s="15">
        <f t="shared" si="179"/>
        <v>0.52792238989626772</v>
      </c>
    </row>
    <row r="2789" spans="1:17" ht="19.5" customHeight="1" x14ac:dyDescent="0.2">
      <c r="A2789" s="12">
        <v>5760</v>
      </c>
      <c r="B2789" s="6" t="s">
        <v>852</v>
      </c>
      <c r="C2789" s="12">
        <v>37671</v>
      </c>
      <c r="D2789" s="6" t="s">
        <v>3661</v>
      </c>
      <c r="E2789" s="13">
        <v>43074</v>
      </c>
      <c r="F2789" s="13">
        <v>44415</v>
      </c>
      <c r="H2789" s="6" t="s">
        <v>7945</v>
      </c>
      <c r="I2789" s="6" t="s">
        <v>7955</v>
      </c>
      <c r="J2789" s="14">
        <v>9.7699999999999995E-2</v>
      </c>
      <c r="K2789" s="14">
        <v>0.1173</v>
      </c>
      <c r="L2789" s="15">
        <f t="shared" si="176"/>
        <v>-1.9600000000000006E-2</v>
      </c>
      <c r="M2789" s="11">
        <f t="shared" si="177"/>
        <v>0</v>
      </c>
      <c r="N2789" s="11">
        <f>VLOOKUP(E2789,Nasdaq!$A$2:$F$3174,5,1)</f>
        <v>6762.2099609999996</v>
      </c>
      <c r="O2789" s="11">
        <f>VLOOKUP(F2789,Nasdaq!$A$2:$F$3174,5,1)</f>
        <v>11010.980469</v>
      </c>
      <c r="P2789" s="11">
        <f t="shared" si="178"/>
        <v>1341</v>
      </c>
      <c r="Q2789" s="15">
        <f t="shared" si="179"/>
        <v>0.61413392891772367</v>
      </c>
    </row>
    <row r="2790" spans="1:17" ht="19.5" customHeight="1" x14ac:dyDescent="0.2">
      <c r="A2790" s="12">
        <v>5760</v>
      </c>
      <c r="B2790" s="6" t="s">
        <v>852</v>
      </c>
      <c r="C2790" s="12">
        <v>6986</v>
      </c>
      <c r="D2790" s="6" t="s">
        <v>6717</v>
      </c>
      <c r="E2790" s="13">
        <v>42552</v>
      </c>
      <c r="F2790" s="13">
        <v>44415</v>
      </c>
      <c r="H2790" s="6" t="s">
        <v>7947</v>
      </c>
      <c r="I2790" s="6" t="s">
        <v>8055</v>
      </c>
      <c r="J2790" s="14">
        <v>9.7699999999999995E-2</v>
      </c>
      <c r="K2790" s="14">
        <v>0.14219999999999999</v>
      </c>
      <c r="L2790" s="15">
        <f t="shared" si="176"/>
        <v>-4.4499999999999998E-2</v>
      </c>
      <c r="M2790" s="11">
        <f t="shared" si="177"/>
        <v>0</v>
      </c>
      <c r="N2790" s="11">
        <f>VLOOKUP(E2790,Nasdaq!$A$2:$F$3174,5,1)</f>
        <v>4862.5698240000002</v>
      </c>
      <c r="O2790" s="11">
        <f>VLOOKUP(F2790,Nasdaq!$A$2:$F$3174,5,1)</f>
        <v>11010.980469</v>
      </c>
      <c r="P2790" s="11">
        <f t="shared" si="178"/>
        <v>1863</v>
      </c>
      <c r="Q2790" s="15">
        <f t="shared" si="179"/>
        <v>0.44161150610535999</v>
      </c>
    </row>
    <row r="2791" spans="1:17" ht="19.5" customHeight="1" x14ac:dyDescent="0.2">
      <c r="A2791" s="12">
        <v>5760</v>
      </c>
      <c r="B2791" s="6" t="s">
        <v>852</v>
      </c>
      <c r="C2791" s="12">
        <v>1457</v>
      </c>
      <c r="D2791" s="6" t="s">
        <v>3907</v>
      </c>
      <c r="E2791" s="13">
        <v>40998</v>
      </c>
      <c r="F2791" s="13">
        <v>41988</v>
      </c>
      <c r="G2791" s="13">
        <v>41239</v>
      </c>
      <c r="H2791" s="6" t="s">
        <v>7949</v>
      </c>
      <c r="I2791" s="6" t="s">
        <v>7973</v>
      </c>
      <c r="J2791" s="14">
        <v>9.7100000000000006E-2</v>
      </c>
      <c r="K2791" s="14">
        <v>0.1605</v>
      </c>
      <c r="L2791" s="15">
        <f t="shared" si="176"/>
        <v>-6.3399999999999998E-2</v>
      </c>
      <c r="M2791" s="11">
        <f t="shared" si="177"/>
        <v>0</v>
      </c>
      <c r="N2791" s="11">
        <f>VLOOKUP(E2791,Nasdaq!$A$2:$F$3174,5,1)</f>
        <v>3091.570068</v>
      </c>
      <c r="O2791" s="11">
        <f>VLOOKUP(F2791,Nasdaq!$A$2:$F$3174,5,1)</f>
        <v>4605.1601559999999</v>
      </c>
      <c r="P2791" s="11">
        <f t="shared" si="178"/>
        <v>990</v>
      </c>
      <c r="Q2791" s="15">
        <f t="shared" si="179"/>
        <v>0.6713281129584634</v>
      </c>
    </row>
    <row r="2792" spans="1:17" ht="19.5" customHeight="1" x14ac:dyDescent="0.2">
      <c r="A2792" s="12">
        <v>5760</v>
      </c>
      <c r="B2792" s="6" t="s">
        <v>852</v>
      </c>
      <c r="C2792" s="12">
        <v>713</v>
      </c>
      <c r="D2792" s="6" t="s">
        <v>3908</v>
      </c>
      <c r="E2792" s="13">
        <v>41820</v>
      </c>
      <c r="F2792" s="13">
        <v>42689</v>
      </c>
      <c r="G2792" s="13">
        <v>41844</v>
      </c>
      <c r="H2792" s="6" t="s">
        <v>7944</v>
      </c>
      <c r="I2792" s="6" t="s">
        <v>8164</v>
      </c>
      <c r="J2792" s="14">
        <v>9.6000000000000002E-2</v>
      </c>
      <c r="K2792" s="14">
        <v>6.8099999999999994E-2</v>
      </c>
      <c r="L2792" s="15">
        <f t="shared" si="176"/>
        <v>2.7900000000000008E-2</v>
      </c>
      <c r="M2792" s="11">
        <f t="shared" si="177"/>
        <v>1</v>
      </c>
      <c r="N2792" s="11">
        <f>VLOOKUP(E2792,Nasdaq!$A$2:$F$3174,5,1)</f>
        <v>4408.1801759999998</v>
      </c>
      <c r="O2792" s="11">
        <f>VLOOKUP(F2792,Nasdaq!$A$2:$F$3174,5,1)</f>
        <v>5275.6201170000004</v>
      </c>
      <c r="P2792" s="11">
        <f t="shared" si="178"/>
        <v>869</v>
      </c>
      <c r="Q2792" s="15">
        <f t="shared" si="179"/>
        <v>0.83557621185061082</v>
      </c>
    </row>
    <row r="2793" spans="1:17" ht="19.5" customHeight="1" x14ac:dyDescent="0.2">
      <c r="A2793" s="12">
        <v>5760</v>
      </c>
      <c r="B2793" s="6" t="s">
        <v>852</v>
      </c>
      <c r="C2793" s="12">
        <v>7140</v>
      </c>
      <c r="D2793" s="6" t="s">
        <v>6718</v>
      </c>
      <c r="E2793" s="13">
        <v>41950</v>
      </c>
      <c r="F2793" s="13">
        <v>42038</v>
      </c>
      <c r="H2793" s="6" t="s">
        <v>7944</v>
      </c>
      <c r="I2793" s="6" t="s">
        <v>8016</v>
      </c>
      <c r="J2793" s="14">
        <v>9.5000000000000001E-2</v>
      </c>
      <c r="K2793" s="14">
        <v>5.5800000000000002E-2</v>
      </c>
      <c r="L2793" s="15">
        <f t="shared" si="176"/>
        <v>3.9199999999999999E-2</v>
      </c>
      <c r="M2793" s="11">
        <f t="shared" si="177"/>
        <v>1</v>
      </c>
      <c r="N2793" s="11">
        <f>VLOOKUP(E2793,Nasdaq!$A$2:$F$3174,5,1)</f>
        <v>4632.5297849999997</v>
      </c>
      <c r="O2793" s="11">
        <f>VLOOKUP(F2793,Nasdaq!$A$2:$F$3174,5,1)</f>
        <v>4727.7402339999999</v>
      </c>
      <c r="P2793" s="11">
        <f t="shared" si="178"/>
        <v>88</v>
      </c>
      <c r="Q2793" s="15">
        <f t="shared" si="179"/>
        <v>0.97986194035076457</v>
      </c>
    </row>
    <row r="2794" spans="1:17" ht="19.5" customHeight="1" x14ac:dyDescent="0.2">
      <c r="A2794" s="12">
        <v>5760</v>
      </c>
      <c r="B2794" s="6" t="s">
        <v>852</v>
      </c>
      <c r="C2794" s="12">
        <v>9023</v>
      </c>
      <c r="D2794" s="6" t="s">
        <v>6719</v>
      </c>
      <c r="E2794" s="13">
        <v>42032</v>
      </c>
      <c r="F2794" s="13">
        <v>43930</v>
      </c>
      <c r="H2794" s="6" t="s">
        <v>7950</v>
      </c>
      <c r="I2794" s="6" t="s">
        <v>8113</v>
      </c>
      <c r="J2794" s="14">
        <v>9.1899999999999996E-2</v>
      </c>
      <c r="K2794" s="14">
        <v>8.8100000000000012E-2</v>
      </c>
      <c r="L2794" s="15">
        <f t="shared" si="176"/>
        <v>3.7999999999999839E-3</v>
      </c>
      <c r="M2794" s="11">
        <f t="shared" si="177"/>
        <v>1</v>
      </c>
      <c r="N2794" s="11">
        <f>VLOOKUP(E2794,Nasdaq!$A$2:$F$3174,5,1)</f>
        <v>4637.9902339999999</v>
      </c>
      <c r="O2794" s="11">
        <f>VLOOKUP(F2794,Nasdaq!$A$2:$F$3174,5,1)</f>
        <v>8153.580078</v>
      </c>
      <c r="P2794" s="11">
        <f t="shared" si="178"/>
        <v>1898</v>
      </c>
      <c r="Q2794" s="15">
        <f t="shared" si="179"/>
        <v>0.56882914826438802</v>
      </c>
    </row>
    <row r="2795" spans="1:17" ht="19.5" customHeight="1" x14ac:dyDescent="0.2">
      <c r="A2795" s="12">
        <v>5760</v>
      </c>
      <c r="B2795" s="6" t="s">
        <v>852</v>
      </c>
      <c r="C2795" s="12">
        <v>2465</v>
      </c>
      <c r="D2795" s="6" t="s">
        <v>3909</v>
      </c>
      <c r="E2795" s="13">
        <v>43784</v>
      </c>
      <c r="F2795" s="13">
        <v>44415</v>
      </c>
      <c r="H2795" s="6" t="s">
        <v>7944</v>
      </c>
      <c r="I2795" s="6" t="s">
        <v>7997</v>
      </c>
      <c r="J2795" s="14">
        <v>8.2899999999999988E-2</v>
      </c>
      <c r="K2795" s="14">
        <v>0.1268</v>
      </c>
      <c r="L2795" s="15">
        <f t="shared" si="176"/>
        <v>-4.3900000000000008E-2</v>
      </c>
      <c r="M2795" s="11">
        <f t="shared" si="177"/>
        <v>0</v>
      </c>
      <c r="N2795" s="11">
        <f>VLOOKUP(E2795,Nasdaq!$A$2:$F$3174,5,1)</f>
        <v>8540.8300780000009</v>
      </c>
      <c r="O2795" s="11">
        <f>VLOOKUP(F2795,Nasdaq!$A$2:$F$3174,5,1)</f>
        <v>11010.980469</v>
      </c>
      <c r="P2795" s="11">
        <f t="shared" si="178"/>
        <v>631</v>
      </c>
      <c r="Q2795" s="15">
        <f t="shared" si="179"/>
        <v>0.77566566596755193</v>
      </c>
    </row>
    <row r="2796" spans="1:17" ht="19.5" customHeight="1" x14ac:dyDescent="0.2">
      <c r="A2796" s="12">
        <v>5760</v>
      </c>
      <c r="B2796" s="6" t="s">
        <v>852</v>
      </c>
      <c r="C2796" s="12">
        <v>9197</v>
      </c>
      <c r="D2796" s="6" t="s">
        <v>6720</v>
      </c>
      <c r="E2796" s="13">
        <v>43886</v>
      </c>
      <c r="F2796" s="13">
        <v>44415</v>
      </c>
      <c r="H2796" s="6" t="s">
        <v>7948</v>
      </c>
      <c r="I2796" s="6" t="s">
        <v>8105</v>
      </c>
      <c r="J2796" s="14">
        <v>7.7899999999999997E-2</v>
      </c>
      <c r="K2796" s="14">
        <v>0.19190000000000002</v>
      </c>
      <c r="L2796" s="15">
        <f t="shared" si="176"/>
        <v>-0.11400000000000002</v>
      </c>
      <c r="M2796" s="11">
        <f t="shared" si="177"/>
        <v>0</v>
      </c>
      <c r="N2796" s="11">
        <f>VLOOKUP(E2796,Nasdaq!$A$2:$F$3174,5,1)</f>
        <v>8965.6103519999997</v>
      </c>
      <c r="O2796" s="11">
        <f>VLOOKUP(F2796,Nasdaq!$A$2:$F$3174,5,1)</f>
        <v>11010.980469</v>
      </c>
      <c r="P2796" s="11">
        <f t="shared" si="178"/>
        <v>529</v>
      </c>
      <c r="Q2796" s="15">
        <f t="shared" si="179"/>
        <v>0.81424355616475463</v>
      </c>
    </row>
    <row r="2797" spans="1:17" ht="19.5" customHeight="1" x14ac:dyDescent="0.2">
      <c r="A2797" s="12">
        <v>5760</v>
      </c>
      <c r="B2797" s="6" t="s">
        <v>852</v>
      </c>
      <c r="C2797" s="12">
        <v>1599</v>
      </c>
      <c r="D2797" s="6" t="s">
        <v>6721</v>
      </c>
      <c r="E2797" s="13">
        <v>43054</v>
      </c>
      <c r="F2797" s="13">
        <v>43378</v>
      </c>
      <c r="H2797" s="6" t="s">
        <v>7944</v>
      </c>
      <c r="I2797" s="6" t="s">
        <v>7968</v>
      </c>
      <c r="J2797" s="14">
        <v>7.690000000000001E-2</v>
      </c>
      <c r="K2797" s="14">
        <v>0.1643</v>
      </c>
      <c r="L2797" s="15">
        <f t="shared" si="176"/>
        <v>-8.7399999999999992E-2</v>
      </c>
      <c r="M2797" s="11">
        <f t="shared" si="177"/>
        <v>0</v>
      </c>
      <c r="N2797" s="11">
        <f>VLOOKUP(E2797,Nasdaq!$A$2:$F$3174,5,1)</f>
        <v>6706.2099609999996</v>
      </c>
      <c r="O2797" s="11">
        <f>VLOOKUP(F2797,Nasdaq!$A$2:$F$3174,5,1)</f>
        <v>7788.4501950000003</v>
      </c>
      <c r="P2797" s="11">
        <f t="shared" si="178"/>
        <v>324</v>
      </c>
      <c r="Q2797" s="15">
        <f t="shared" si="179"/>
        <v>0.86104658526012745</v>
      </c>
    </row>
    <row r="2798" spans="1:17" ht="19.5" customHeight="1" x14ac:dyDescent="0.2">
      <c r="A2798" s="12">
        <v>5760</v>
      </c>
      <c r="B2798" s="6" t="s">
        <v>852</v>
      </c>
      <c r="C2798" s="12">
        <v>6510</v>
      </c>
      <c r="D2798" s="6" t="s">
        <v>3910</v>
      </c>
      <c r="E2798" s="13">
        <v>40154</v>
      </c>
      <c r="F2798" s="13">
        <v>41437</v>
      </c>
      <c r="H2798" s="6" t="s">
        <v>7944</v>
      </c>
      <c r="I2798" s="6" t="s">
        <v>8073</v>
      </c>
      <c r="J2798" s="14">
        <v>7.4200000000000002E-2</v>
      </c>
      <c r="K2798" s="14">
        <v>0.13789999999999999</v>
      </c>
      <c r="L2798" s="15">
        <f t="shared" si="176"/>
        <v>-6.3699999999999993E-2</v>
      </c>
      <c r="M2798" s="11">
        <f t="shared" si="177"/>
        <v>0</v>
      </c>
      <c r="N2798" s="11">
        <f>VLOOKUP(E2798,Nasdaq!$A$2:$F$3174,5,1)</f>
        <v>2189.610107</v>
      </c>
      <c r="O2798" s="11">
        <f>VLOOKUP(F2798,Nasdaq!$A$2:$F$3174,5,1)</f>
        <v>3400.429932</v>
      </c>
      <c r="P2798" s="11">
        <f t="shared" si="178"/>
        <v>1283</v>
      </c>
      <c r="Q2798" s="15">
        <f t="shared" si="179"/>
        <v>0.6439221536490114</v>
      </c>
    </row>
    <row r="2799" spans="1:17" ht="19.5" customHeight="1" x14ac:dyDescent="0.2">
      <c r="A2799" s="12">
        <v>5760</v>
      </c>
      <c r="B2799" s="6" t="s">
        <v>852</v>
      </c>
      <c r="C2799" s="12">
        <v>40564</v>
      </c>
      <c r="D2799" s="6" t="s">
        <v>6722</v>
      </c>
      <c r="E2799" s="13">
        <v>42604</v>
      </c>
      <c r="F2799" s="13">
        <v>44415</v>
      </c>
      <c r="H2799" s="6" t="s">
        <v>7947</v>
      </c>
      <c r="I2799" s="6" t="s">
        <v>8055</v>
      </c>
      <c r="J2799" s="14">
        <v>6.9599999999999995E-2</v>
      </c>
      <c r="K2799" s="14">
        <v>0.1371</v>
      </c>
      <c r="L2799" s="15">
        <f t="shared" si="176"/>
        <v>-6.7500000000000004E-2</v>
      </c>
      <c r="M2799" s="11">
        <f t="shared" si="177"/>
        <v>0</v>
      </c>
      <c r="N2799" s="11">
        <f>VLOOKUP(E2799,Nasdaq!$A$2:$F$3174,5,1)</f>
        <v>5244.6000979999999</v>
      </c>
      <c r="O2799" s="11">
        <f>VLOOKUP(F2799,Nasdaq!$A$2:$F$3174,5,1)</f>
        <v>11010.980469</v>
      </c>
      <c r="P2799" s="11">
        <f t="shared" si="178"/>
        <v>1811</v>
      </c>
      <c r="Q2799" s="15">
        <f t="shared" si="179"/>
        <v>0.47630690086947369</v>
      </c>
    </row>
    <row r="2800" spans="1:17" ht="19.5" customHeight="1" x14ac:dyDescent="0.2">
      <c r="A2800" s="12">
        <v>5760</v>
      </c>
      <c r="B2800" s="6" t="s">
        <v>852</v>
      </c>
      <c r="C2800" s="12">
        <v>19581</v>
      </c>
      <c r="D2800" s="6" t="s">
        <v>3911</v>
      </c>
      <c r="E2800" s="13">
        <v>41074</v>
      </c>
      <c r="F2800" s="13">
        <v>41324</v>
      </c>
      <c r="H2800" s="6" t="s">
        <v>7950</v>
      </c>
      <c r="I2800" s="6" t="s">
        <v>8022</v>
      </c>
      <c r="J2800" s="14">
        <v>6.4899999999999999E-2</v>
      </c>
      <c r="K2800" s="14">
        <v>0.25739999999999996</v>
      </c>
      <c r="L2800" s="15">
        <f t="shared" si="176"/>
        <v>-0.19249999999999995</v>
      </c>
      <c r="M2800" s="11">
        <f t="shared" si="177"/>
        <v>0</v>
      </c>
      <c r="N2800" s="11">
        <f>VLOOKUP(E2800,Nasdaq!$A$2:$F$3174,5,1)</f>
        <v>2836.330078</v>
      </c>
      <c r="O2800" s="11">
        <f>VLOOKUP(F2800,Nasdaq!$A$2:$F$3174,5,1)</f>
        <v>3213.5900879999999</v>
      </c>
      <c r="P2800" s="11">
        <f t="shared" si="178"/>
        <v>250</v>
      </c>
      <c r="Q2800" s="15">
        <f t="shared" si="179"/>
        <v>0.88260602065491955</v>
      </c>
    </row>
    <row r="2801" spans="1:17" ht="19.5" customHeight="1" x14ac:dyDescent="0.2">
      <c r="A2801" s="12">
        <v>5760</v>
      </c>
      <c r="B2801" s="6" t="s">
        <v>852</v>
      </c>
      <c r="C2801" s="12">
        <v>6832</v>
      </c>
      <c r="D2801" s="6" t="s">
        <v>3912</v>
      </c>
      <c r="E2801" s="13">
        <v>43018</v>
      </c>
      <c r="F2801" s="13">
        <v>44415</v>
      </c>
      <c r="H2801" s="6" t="s">
        <v>7946</v>
      </c>
      <c r="I2801" s="6" t="s">
        <v>7964</v>
      </c>
      <c r="J2801" s="14">
        <v>6.4100000000000004E-2</v>
      </c>
      <c r="K2801" s="14">
        <v>0.12390000000000001</v>
      </c>
      <c r="L2801" s="15">
        <f t="shared" si="176"/>
        <v>-5.9800000000000006E-2</v>
      </c>
      <c r="M2801" s="11">
        <f t="shared" si="177"/>
        <v>0</v>
      </c>
      <c r="N2801" s="11">
        <f>VLOOKUP(E2801,Nasdaq!$A$2:$F$3174,5,1)</f>
        <v>6587.25</v>
      </c>
      <c r="O2801" s="11">
        <f>VLOOKUP(F2801,Nasdaq!$A$2:$F$3174,5,1)</f>
        <v>11010.980469</v>
      </c>
      <c r="P2801" s="11">
        <f t="shared" si="178"/>
        <v>1397</v>
      </c>
      <c r="Q2801" s="15">
        <f t="shared" si="179"/>
        <v>0.59824433033568403</v>
      </c>
    </row>
    <row r="2802" spans="1:17" ht="19.5" customHeight="1" x14ac:dyDescent="0.2">
      <c r="A2802" s="12">
        <v>5760</v>
      </c>
      <c r="B2802" s="6" t="s">
        <v>852</v>
      </c>
      <c r="C2802" s="12">
        <v>118</v>
      </c>
      <c r="D2802" s="6" t="s">
        <v>3546</v>
      </c>
      <c r="E2802" s="13">
        <v>41820</v>
      </c>
      <c r="F2802" s="13">
        <v>42620</v>
      </c>
      <c r="H2802" s="6" t="s">
        <v>7949</v>
      </c>
      <c r="I2802" s="6" t="s">
        <v>8046</v>
      </c>
      <c r="J2802" s="14">
        <v>5.9000000000000004E-2</v>
      </c>
      <c r="K2802" s="14">
        <v>7.3599999999999999E-2</v>
      </c>
      <c r="L2802" s="15">
        <f t="shared" si="176"/>
        <v>-1.4599999999999995E-2</v>
      </c>
      <c r="M2802" s="11">
        <f t="shared" si="177"/>
        <v>0</v>
      </c>
      <c r="N2802" s="11">
        <f>VLOOKUP(E2802,Nasdaq!$A$2:$F$3174,5,1)</f>
        <v>4408.1801759999998</v>
      </c>
      <c r="O2802" s="11">
        <f>VLOOKUP(F2802,Nasdaq!$A$2:$F$3174,5,1)</f>
        <v>5283.9301759999998</v>
      </c>
      <c r="P2802" s="11">
        <f t="shared" si="178"/>
        <v>800</v>
      </c>
      <c r="Q2802" s="15">
        <f t="shared" si="179"/>
        <v>0.83426214290917078</v>
      </c>
    </row>
    <row r="2803" spans="1:17" ht="19.5" customHeight="1" x14ac:dyDescent="0.2">
      <c r="A2803" s="12">
        <v>5760</v>
      </c>
      <c r="B2803" s="6" t="s">
        <v>852</v>
      </c>
      <c r="C2803" s="12">
        <v>245</v>
      </c>
      <c r="D2803" s="6" t="s">
        <v>3913</v>
      </c>
      <c r="E2803" s="13">
        <v>41274</v>
      </c>
      <c r="F2803" s="13">
        <v>43784</v>
      </c>
      <c r="H2803" s="6" t="s">
        <v>7947</v>
      </c>
      <c r="I2803" s="6" t="s">
        <v>7957</v>
      </c>
      <c r="J2803" s="14">
        <v>5.1299999999999998E-2</v>
      </c>
      <c r="K2803" s="14">
        <v>0.1439</v>
      </c>
      <c r="L2803" s="15">
        <f t="shared" si="176"/>
        <v>-9.2600000000000002E-2</v>
      </c>
      <c r="M2803" s="11">
        <f t="shared" si="177"/>
        <v>0</v>
      </c>
      <c r="N2803" s="11">
        <f>VLOOKUP(E2803,Nasdaq!$A$2:$F$3174,5,1)</f>
        <v>3019.51001</v>
      </c>
      <c r="O2803" s="11">
        <f>VLOOKUP(F2803,Nasdaq!$A$2:$F$3174,5,1)</f>
        <v>8540.8300780000009</v>
      </c>
      <c r="P2803" s="11">
        <f t="shared" si="178"/>
        <v>2510</v>
      </c>
      <c r="Q2803" s="15">
        <f t="shared" si="179"/>
        <v>0.3535386384403188</v>
      </c>
    </row>
    <row r="2804" spans="1:17" ht="19.5" customHeight="1" x14ac:dyDescent="0.2">
      <c r="A2804" s="12">
        <v>5760</v>
      </c>
      <c r="B2804" s="6" t="s">
        <v>852</v>
      </c>
      <c r="C2804" s="12">
        <v>18747</v>
      </c>
      <c r="D2804" s="6" t="s">
        <v>6723</v>
      </c>
      <c r="E2804" s="13">
        <v>40772</v>
      </c>
      <c r="F2804" s="13">
        <v>44415</v>
      </c>
      <c r="H2804" s="6" t="s">
        <v>7951</v>
      </c>
      <c r="I2804" s="6" t="s">
        <v>7971</v>
      </c>
      <c r="J2804" s="14">
        <v>4.7500000000000001E-2</v>
      </c>
      <c r="K2804" s="14">
        <v>0.14560000000000001</v>
      </c>
      <c r="L2804" s="15">
        <f t="shared" si="176"/>
        <v>-9.8100000000000007E-2</v>
      </c>
      <c r="M2804" s="11">
        <f t="shared" si="177"/>
        <v>0</v>
      </c>
      <c r="N2804" s="11">
        <f>VLOOKUP(E2804,Nasdaq!$A$2:$F$3174,5,1)</f>
        <v>2511.4799800000001</v>
      </c>
      <c r="O2804" s="11">
        <f>VLOOKUP(F2804,Nasdaq!$A$2:$F$3174,5,1)</f>
        <v>11010.980469</v>
      </c>
      <c r="P2804" s="11">
        <f t="shared" si="178"/>
        <v>3643</v>
      </c>
      <c r="Q2804" s="15">
        <f t="shared" si="179"/>
        <v>0.22808893165369662</v>
      </c>
    </row>
    <row r="2805" spans="1:17" ht="19.5" customHeight="1" x14ac:dyDescent="0.2">
      <c r="A2805" s="12">
        <v>5760</v>
      </c>
      <c r="B2805" s="6" t="s">
        <v>852</v>
      </c>
      <c r="C2805" s="12">
        <v>9075</v>
      </c>
      <c r="D2805" s="6" t="s">
        <v>3658</v>
      </c>
      <c r="E2805" s="13">
        <v>41523</v>
      </c>
      <c r="F2805" s="13">
        <v>44415</v>
      </c>
      <c r="H2805" s="6" t="s">
        <v>7949</v>
      </c>
      <c r="I2805" s="6" t="s">
        <v>7966</v>
      </c>
      <c r="J2805" s="14">
        <v>4.4699999999999997E-2</v>
      </c>
      <c r="K2805" s="14">
        <v>0.1303</v>
      </c>
      <c r="L2805" s="15">
        <f t="shared" si="176"/>
        <v>-8.5600000000000009E-2</v>
      </c>
      <c r="M2805" s="11">
        <f t="shared" si="177"/>
        <v>0</v>
      </c>
      <c r="N2805" s="11">
        <f>VLOOKUP(E2805,Nasdaq!$A$2:$F$3174,5,1)</f>
        <v>3660.01001</v>
      </c>
      <c r="O2805" s="11">
        <f>VLOOKUP(F2805,Nasdaq!$A$2:$F$3174,5,1)</f>
        <v>11010.980469</v>
      </c>
      <c r="P2805" s="11">
        <f t="shared" si="178"/>
        <v>2892</v>
      </c>
      <c r="Q2805" s="15">
        <f t="shared" si="179"/>
        <v>0.33239672336917681</v>
      </c>
    </row>
    <row r="2806" spans="1:17" ht="19.5" customHeight="1" x14ac:dyDescent="0.2">
      <c r="A2806" s="12">
        <v>5760</v>
      </c>
      <c r="B2806" s="6" t="s">
        <v>852</v>
      </c>
      <c r="C2806" s="12">
        <v>18989</v>
      </c>
      <c r="D2806" s="6" t="s">
        <v>3914</v>
      </c>
      <c r="E2806" s="13">
        <v>42179</v>
      </c>
      <c r="F2806" s="13">
        <v>43797</v>
      </c>
      <c r="H2806" s="6" t="s">
        <v>7944</v>
      </c>
      <c r="I2806" s="6" t="s">
        <v>8107</v>
      </c>
      <c r="J2806" s="14">
        <v>4.1700000000000001E-2</v>
      </c>
      <c r="K2806" s="14">
        <v>0.11779999999999999</v>
      </c>
      <c r="L2806" s="15">
        <f t="shared" si="176"/>
        <v>-7.6099999999999987E-2</v>
      </c>
      <c r="M2806" s="11">
        <f t="shared" si="177"/>
        <v>0</v>
      </c>
      <c r="N2806" s="11">
        <f>VLOOKUP(E2806,Nasdaq!$A$2:$F$3174,5,1)</f>
        <v>5122.4101559999999</v>
      </c>
      <c r="O2806" s="11">
        <f>VLOOKUP(F2806,Nasdaq!$A$2:$F$3174,5,1)</f>
        <v>8705.1796880000002</v>
      </c>
      <c r="P2806" s="11">
        <f t="shared" si="178"/>
        <v>1618</v>
      </c>
      <c r="Q2806" s="15">
        <f t="shared" si="179"/>
        <v>0.58843297199848155</v>
      </c>
    </row>
    <row r="2807" spans="1:17" ht="19.5" customHeight="1" x14ac:dyDescent="0.2">
      <c r="A2807" s="12">
        <v>5760</v>
      </c>
      <c r="B2807" s="6" t="s">
        <v>852</v>
      </c>
      <c r="C2807" s="12">
        <v>9957</v>
      </c>
      <c r="D2807" s="6" t="s">
        <v>5424</v>
      </c>
      <c r="E2807" s="13">
        <v>42831</v>
      </c>
      <c r="F2807" s="13">
        <v>44415</v>
      </c>
      <c r="H2807" s="6" t="s">
        <v>7947</v>
      </c>
      <c r="I2807" s="6" t="s">
        <v>8035</v>
      </c>
      <c r="J2807" s="14">
        <v>4.1500000000000002E-2</v>
      </c>
      <c r="K2807" s="14">
        <v>0.13269999999999998</v>
      </c>
      <c r="L2807" s="15">
        <f t="shared" si="176"/>
        <v>-9.1199999999999976E-2</v>
      </c>
      <c r="M2807" s="11">
        <f t="shared" si="177"/>
        <v>0</v>
      </c>
      <c r="N2807" s="11">
        <f>VLOOKUP(E2807,Nasdaq!$A$2:$F$3174,5,1)</f>
        <v>5878.9501950000003</v>
      </c>
      <c r="O2807" s="11">
        <f>VLOOKUP(F2807,Nasdaq!$A$2:$F$3174,5,1)</f>
        <v>11010.980469</v>
      </c>
      <c r="P2807" s="11">
        <f t="shared" si="178"/>
        <v>1584</v>
      </c>
      <c r="Q2807" s="15">
        <f t="shared" si="179"/>
        <v>0.53391762816793187</v>
      </c>
    </row>
    <row r="2808" spans="1:17" ht="19.5" customHeight="1" x14ac:dyDescent="0.2">
      <c r="A2808" s="12">
        <v>5760</v>
      </c>
      <c r="B2808" s="6" t="s">
        <v>852</v>
      </c>
      <c r="C2808" s="12">
        <v>8983</v>
      </c>
      <c r="D2808" s="6" t="s">
        <v>3915</v>
      </c>
      <c r="E2808" s="13">
        <v>41584</v>
      </c>
      <c r="F2808" s="13">
        <v>44415</v>
      </c>
      <c r="H2808" s="6" t="s">
        <v>7946</v>
      </c>
      <c r="I2808" s="6" t="s">
        <v>8095</v>
      </c>
      <c r="J2808" s="14">
        <v>3.9E-2</v>
      </c>
      <c r="K2808" s="14">
        <v>0.122</v>
      </c>
      <c r="L2808" s="15">
        <f t="shared" si="176"/>
        <v>-8.299999999999999E-2</v>
      </c>
      <c r="M2808" s="11">
        <f t="shared" si="177"/>
        <v>0</v>
      </c>
      <c r="N2808" s="11">
        <f>VLOOKUP(E2808,Nasdaq!$A$2:$F$3174,5,1)</f>
        <v>3931.9499510000001</v>
      </c>
      <c r="O2808" s="11">
        <f>VLOOKUP(F2808,Nasdaq!$A$2:$F$3174,5,1)</f>
        <v>11010.980469</v>
      </c>
      <c r="P2808" s="11">
        <f t="shared" si="178"/>
        <v>2831</v>
      </c>
      <c r="Q2808" s="15">
        <f t="shared" si="179"/>
        <v>0.35709389190953367</v>
      </c>
    </row>
    <row r="2809" spans="1:17" ht="19.5" customHeight="1" x14ac:dyDescent="0.2">
      <c r="A2809" s="12">
        <v>5760</v>
      </c>
      <c r="B2809" s="6" t="s">
        <v>852</v>
      </c>
      <c r="C2809" s="12">
        <v>19097</v>
      </c>
      <c r="D2809" s="6" t="s">
        <v>3916</v>
      </c>
      <c r="E2809" s="13">
        <v>39497</v>
      </c>
      <c r="F2809" s="13">
        <v>41031</v>
      </c>
      <c r="H2809" s="6" t="s">
        <v>7947</v>
      </c>
      <c r="I2809" s="6" t="s">
        <v>7994</v>
      </c>
      <c r="J2809" s="14">
        <v>3.0099999999999998E-2</v>
      </c>
      <c r="K2809" s="14">
        <v>3.1800000000000002E-2</v>
      </c>
      <c r="L2809" s="15">
        <f t="shared" si="176"/>
        <v>-1.7000000000000036E-3</v>
      </c>
      <c r="M2809" s="11">
        <f t="shared" si="177"/>
        <v>0</v>
      </c>
      <c r="N2809" s="11">
        <f>VLOOKUP(E2809,Nasdaq!$A$2:$F$3174,5,1)</f>
        <v>2306.1999510000001</v>
      </c>
      <c r="O2809" s="11">
        <f>VLOOKUP(F2809,Nasdaq!$A$2:$F$3174,5,1)</f>
        <v>3059.8500979999999</v>
      </c>
      <c r="P2809" s="11">
        <f t="shared" si="178"/>
        <v>1534</v>
      </c>
      <c r="Q2809" s="15">
        <f t="shared" si="179"/>
        <v>0.75369741713193161</v>
      </c>
    </row>
    <row r="2810" spans="1:17" ht="19.5" customHeight="1" x14ac:dyDescent="0.2">
      <c r="A2810" s="12">
        <v>5760</v>
      </c>
      <c r="B2810" s="6" t="s">
        <v>852</v>
      </c>
      <c r="C2810" s="12">
        <v>32360</v>
      </c>
      <c r="D2810" s="6" t="s">
        <v>3917</v>
      </c>
      <c r="E2810" s="13">
        <v>42094</v>
      </c>
      <c r="F2810" s="13">
        <v>43419</v>
      </c>
      <c r="G2810" s="13">
        <v>42135</v>
      </c>
      <c r="H2810" s="6" t="s">
        <v>7949</v>
      </c>
      <c r="I2810" s="6" t="s">
        <v>7973</v>
      </c>
      <c r="J2810" s="14">
        <v>2.87E-2</v>
      </c>
      <c r="K2810" s="14">
        <v>0.10199999999999999</v>
      </c>
      <c r="L2810" s="15">
        <f t="shared" si="176"/>
        <v>-7.329999999999999E-2</v>
      </c>
      <c r="M2810" s="11">
        <f t="shared" si="177"/>
        <v>0</v>
      </c>
      <c r="N2810" s="11">
        <f>VLOOKUP(E2810,Nasdaq!$A$2:$F$3174,5,1)</f>
        <v>4900.8798829999996</v>
      </c>
      <c r="O2810" s="11">
        <f>VLOOKUP(F2810,Nasdaq!$A$2:$F$3174,5,1)</f>
        <v>7259.0297849999997</v>
      </c>
      <c r="P2810" s="11">
        <f t="shared" si="178"/>
        <v>1325</v>
      </c>
      <c r="Q2810" s="15">
        <f t="shared" si="179"/>
        <v>0.67514309886695445</v>
      </c>
    </row>
    <row r="2811" spans="1:17" ht="19.5" customHeight="1" x14ac:dyDescent="0.2">
      <c r="A2811" s="12">
        <v>5760</v>
      </c>
      <c r="B2811" s="6" t="s">
        <v>852</v>
      </c>
      <c r="C2811" s="12">
        <v>17375</v>
      </c>
      <c r="D2811" s="6" t="s">
        <v>3918</v>
      </c>
      <c r="E2811" s="13">
        <v>40575</v>
      </c>
      <c r="F2811" s="13">
        <v>40679</v>
      </c>
      <c r="H2811" s="6" t="s">
        <v>7946</v>
      </c>
      <c r="I2811" s="6" t="s">
        <v>8005</v>
      </c>
      <c r="J2811" s="14">
        <v>2.6800000000000001E-2</v>
      </c>
      <c r="K2811" s="14">
        <v>8.2200000000000009E-2</v>
      </c>
      <c r="L2811" s="15">
        <f t="shared" si="176"/>
        <v>-5.5400000000000005E-2</v>
      </c>
      <c r="M2811" s="11">
        <f t="shared" si="177"/>
        <v>0</v>
      </c>
      <c r="N2811" s="11">
        <f>VLOOKUP(E2811,Nasdaq!$A$2:$F$3174,5,1)</f>
        <v>2751.1899410000001</v>
      </c>
      <c r="O2811" s="11">
        <f>VLOOKUP(F2811,Nasdaq!$A$2:$F$3174,5,1)</f>
        <v>2782.3100589999999</v>
      </c>
      <c r="P2811" s="11">
        <f t="shared" si="178"/>
        <v>104</v>
      </c>
      <c r="Q2811" s="15">
        <f t="shared" si="179"/>
        <v>0.9888153001899358</v>
      </c>
    </row>
    <row r="2812" spans="1:17" ht="19.5" customHeight="1" x14ac:dyDescent="0.2">
      <c r="A2812" s="12">
        <v>5760</v>
      </c>
      <c r="B2812" s="6" t="s">
        <v>852</v>
      </c>
      <c r="C2812" s="12">
        <v>1025</v>
      </c>
      <c r="D2812" s="6" t="s">
        <v>3410</v>
      </c>
      <c r="E2812" s="13">
        <v>42873</v>
      </c>
      <c r="F2812" s="13">
        <v>43507</v>
      </c>
      <c r="G2812" s="13">
        <v>42873</v>
      </c>
      <c r="H2812" s="6" t="s">
        <v>7949</v>
      </c>
      <c r="I2812" s="6" t="s">
        <v>8142</v>
      </c>
      <c r="J2812" s="14">
        <v>2.1600000000000001E-2</v>
      </c>
      <c r="K2812" s="14">
        <v>0.10249999999999999</v>
      </c>
      <c r="L2812" s="15">
        <f t="shared" si="176"/>
        <v>-8.09E-2</v>
      </c>
      <c r="M2812" s="11">
        <f t="shared" si="177"/>
        <v>0</v>
      </c>
      <c r="N2812" s="11">
        <f>VLOOKUP(E2812,Nasdaq!$A$2:$F$3174,5,1)</f>
        <v>6055.1298829999996</v>
      </c>
      <c r="O2812" s="11">
        <f>VLOOKUP(F2812,Nasdaq!$A$2:$F$3174,5,1)</f>
        <v>7307.8999020000001</v>
      </c>
      <c r="P2812" s="11">
        <f t="shared" si="178"/>
        <v>634</v>
      </c>
      <c r="Q2812" s="15">
        <f t="shared" si="179"/>
        <v>0.8285738563427093</v>
      </c>
    </row>
    <row r="2813" spans="1:17" ht="19.5" customHeight="1" x14ac:dyDescent="0.2">
      <c r="A2813" s="12">
        <v>5760</v>
      </c>
      <c r="B2813" s="6" t="s">
        <v>852</v>
      </c>
      <c r="C2813" s="12">
        <v>14819</v>
      </c>
      <c r="D2813" s="6" t="s">
        <v>3919</v>
      </c>
      <c r="E2813" s="13">
        <v>42317</v>
      </c>
      <c r="F2813" s="13">
        <v>44415</v>
      </c>
      <c r="H2813" s="6" t="s">
        <v>7944</v>
      </c>
      <c r="I2813" s="6" t="s">
        <v>8090</v>
      </c>
      <c r="J2813" s="14">
        <v>1.6399999999999998E-2</v>
      </c>
      <c r="K2813" s="14">
        <v>0.12890000000000001</v>
      </c>
      <c r="L2813" s="15">
        <f t="shared" si="176"/>
        <v>-0.11250000000000002</v>
      </c>
      <c r="M2813" s="11">
        <f t="shared" si="177"/>
        <v>0</v>
      </c>
      <c r="N2813" s="11">
        <f>VLOOKUP(E2813,Nasdaq!$A$2:$F$3174,5,1)</f>
        <v>5095.2998049999997</v>
      </c>
      <c r="O2813" s="11">
        <f>VLOOKUP(F2813,Nasdaq!$A$2:$F$3174,5,1)</f>
        <v>11010.980469</v>
      </c>
      <c r="P2813" s="11">
        <f t="shared" si="178"/>
        <v>2098</v>
      </c>
      <c r="Q2813" s="15">
        <f t="shared" si="179"/>
        <v>0.46274761331343817</v>
      </c>
    </row>
    <row r="2814" spans="1:17" ht="19.5" customHeight="1" x14ac:dyDescent="0.2">
      <c r="A2814" s="12">
        <v>5760</v>
      </c>
      <c r="B2814" s="6" t="s">
        <v>852</v>
      </c>
      <c r="C2814" s="12">
        <v>6509</v>
      </c>
      <c r="D2814" s="6" t="s">
        <v>3920</v>
      </c>
      <c r="E2814" s="13">
        <v>41649</v>
      </c>
      <c r="F2814" s="13">
        <v>44415</v>
      </c>
      <c r="H2814" s="6" t="s">
        <v>7944</v>
      </c>
      <c r="I2814" s="6" t="s">
        <v>7954</v>
      </c>
      <c r="J2814" s="14">
        <v>9.0000000000000011E-3</v>
      </c>
      <c r="K2814" s="14">
        <v>0.11810000000000001</v>
      </c>
      <c r="L2814" s="15">
        <f t="shared" si="176"/>
        <v>-0.1091</v>
      </c>
      <c r="M2814" s="11">
        <f t="shared" si="177"/>
        <v>0</v>
      </c>
      <c r="N2814" s="11">
        <f>VLOOKUP(E2814,Nasdaq!$A$2:$F$3174,5,1)</f>
        <v>4174.669922</v>
      </c>
      <c r="O2814" s="11">
        <f>VLOOKUP(F2814,Nasdaq!$A$2:$F$3174,5,1)</f>
        <v>11010.980469</v>
      </c>
      <c r="P2814" s="11">
        <f t="shared" si="178"/>
        <v>2766</v>
      </c>
      <c r="Q2814" s="15">
        <f t="shared" si="179"/>
        <v>0.37913734786211495</v>
      </c>
    </row>
    <row r="2815" spans="1:17" ht="19.5" customHeight="1" x14ac:dyDescent="0.2">
      <c r="A2815" s="12">
        <v>5760</v>
      </c>
      <c r="B2815" s="6" t="s">
        <v>852</v>
      </c>
      <c r="C2815" s="12">
        <v>15398</v>
      </c>
      <c r="D2815" s="6" t="s">
        <v>3921</v>
      </c>
      <c r="E2815" s="13">
        <v>42089</v>
      </c>
      <c r="F2815" s="13">
        <v>43392</v>
      </c>
      <c r="H2815" s="6" t="s">
        <v>7949</v>
      </c>
      <c r="I2815" s="6" t="s">
        <v>8143</v>
      </c>
      <c r="J2815" s="14">
        <v>8.199999999999999E-3</v>
      </c>
      <c r="K2815" s="14">
        <v>0.1094</v>
      </c>
      <c r="L2815" s="15">
        <f t="shared" si="176"/>
        <v>-0.1012</v>
      </c>
      <c r="M2815" s="11">
        <f t="shared" si="177"/>
        <v>0</v>
      </c>
      <c r="N2815" s="11">
        <f>VLOOKUP(E2815,Nasdaq!$A$2:$F$3174,5,1)</f>
        <v>4863.3598629999997</v>
      </c>
      <c r="O2815" s="11">
        <f>VLOOKUP(F2815,Nasdaq!$A$2:$F$3174,5,1)</f>
        <v>7449.0297849999997</v>
      </c>
      <c r="P2815" s="11">
        <f t="shared" si="178"/>
        <v>1303</v>
      </c>
      <c r="Q2815" s="15">
        <f t="shared" si="179"/>
        <v>0.65288559224545828</v>
      </c>
    </row>
    <row r="2816" spans="1:17" ht="19.5" customHeight="1" x14ac:dyDescent="0.2">
      <c r="A2816" s="12">
        <v>5760</v>
      </c>
      <c r="B2816" s="6" t="s">
        <v>852</v>
      </c>
      <c r="C2816" s="12">
        <v>9194</v>
      </c>
      <c r="D2816" s="6" t="s">
        <v>2867</v>
      </c>
      <c r="E2816" s="13">
        <v>43658</v>
      </c>
      <c r="F2816" s="13">
        <v>43907</v>
      </c>
      <c r="H2816" s="6" t="s">
        <v>7944</v>
      </c>
      <c r="I2816" s="6" t="s">
        <v>8003</v>
      </c>
      <c r="J2816" s="14">
        <v>4.0999999999999995E-3</v>
      </c>
      <c r="K2816" s="14">
        <v>-0.21109999999999998</v>
      </c>
      <c r="L2816" s="15">
        <f t="shared" si="176"/>
        <v>0.21519999999999997</v>
      </c>
      <c r="M2816" s="11">
        <f t="shared" si="177"/>
        <v>1</v>
      </c>
      <c r="N2816" s="11">
        <f>VLOOKUP(E2816,Nasdaq!$A$2:$F$3174,5,1)</f>
        <v>8244.1396480000003</v>
      </c>
      <c r="O2816" s="11">
        <f>VLOOKUP(F2816,Nasdaq!$A$2:$F$3174,5,1)</f>
        <v>7334.7797849999997</v>
      </c>
      <c r="P2816" s="11">
        <f t="shared" si="178"/>
        <v>249</v>
      </c>
      <c r="Q2816" s="15">
        <f t="shared" si="179"/>
        <v>1.1239777182084769</v>
      </c>
    </row>
    <row r="2817" spans="1:17" ht="19.5" customHeight="1" x14ac:dyDescent="0.2">
      <c r="A2817" s="12">
        <v>5760</v>
      </c>
      <c r="B2817" s="6" t="s">
        <v>852</v>
      </c>
      <c r="C2817" s="12">
        <v>645</v>
      </c>
      <c r="D2817" s="6" t="s">
        <v>3275</v>
      </c>
      <c r="E2817" s="13">
        <v>41867</v>
      </c>
      <c r="F2817" s="13">
        <v>42191</v>
      </c>
      <c r="G2817" s="13">
        <v>41984</v>
      </c>
      <c r="H2817" s="6" t="s">
        <v>7944</v>
      </c>
      <c r="I2817" s="6" t="s">
        <v>8120</v>
      </c>
      <c r="J2817" s="14">
        <v>7.000000000000001E-4</v>
      </c>
      <c r="K2817" s="14">
        <v>7.7300000000000008E-2</v>
      </c>
      <c r="L2817" s="15">
        <f t="shared" si="176"/>
        <v>-7.6600000000000001E-2</v>
      </c>
      <c r="M2817" s="11">
        <f t="shared" si="177"/>
        <v>0</v>
      </c>
      <c r="N2817" s="11">
        <f>VLOOKUP(E2817,Nasdaq!$A$2:$F$3174,5,1)</f>
        <v>4464.9301759999998</v>
      </c>
      <c r="O2817" s="11">
        <f>VLOOKUP(F2817,Nasdaq!$A$2:$F$3174,5,1)</f>
        <v>4991.9399409999996</v>
      </c>
      <c r="P2817" s="11">
        <f t="shared" si="178"/>
        <v>324</v>
      </c>
      <c r="Q2817" s="15">
        <f t="shared" si="179"/>
        <v>0.89442870730814272</v>
      </c>
    </row>
    <row r="2818" spans="1:17" ht="19.5" customHeight="1" x14ac:dyDescent="0.2">
      <c r="A2818" s="12">
        <v>5760</v>
      </c>
      <c r="B2818" s="6" t="s">
        <v>852</v>
      </c>
      <c r="C2818" s="12">
        <v>9388</v>
      </c>
      <c r="D2818" s="6" t="s">
        <v>6724</v>
      </c>
      <c r="E2818" s="13">
        <v>41585</v>
      </c>
      <c r="F2818" s="13">
        <v>41898</v>
      </c>
      <c r="H2818" s="6" t="s">
        <v>7946</v>
      </c>
      <c r="I2818" s="6" t="s">
        <v>8027</v>
      </c>
      <c r="J2818" s="14">
        <v>-1E-3</v>
      </c>
      <c r="K2818" s="14">
        <v>0.1946</v>
      </c>
      <c r="L2818" s="15">
        <f t="shared" si="176"/>
        <v>-0.1956</v>
      </c>
      <c r="M2818" s="11">
        <f t="shared" si="177"/>
        <v>0</v>
      </c>
      <c r="N2818" s="11">
        <f>VLOOKUP(E2818,Nasdaq!$A$2:$F$3174,5,1)</f>
        <v>3857.330078</v>
      </c>
      <c r="O2818" s="11">
        <f>VLOOKUP(F2818,Nasdaq!$A$2:$F$3174,5,1)</f>
        <v>4552.7597660000001</v>
      </c>
      <c r="P2818" s="11">
        <f t="shared" si="178"/>
        <v>313</v>
      </c>
      <c r="Q2818" s="15">
        <f t="shared" si="179"/>
        <v>0.84725218831439952</v>
      </c>
    </row>
    <row r="2819" spans="1:17" ht="19.5" customHeight="1" x14ac:dyDescent="0.2">
      <c r="A2819" s="12">
        <v>5760</v>
      </c>
      <c r="B2819" s="6" t="s">
        <v>852</v>
      </c>
      <c r="C2819" s="12">
        <v>9334</v>
      </c>
      <c r="D2819" s="6" t="s">
        <v>3922</v>
      </c>
      <c r="E2819" s="13">
        <v>43446</v>
      </c>
      <c r="F2819" s="13">
        <v>44415</v>
      </c>
      <c r="H2819" s="6" t="s">
        <v>7951</v>
      </c>
      <c r="I2819" s="6" t="s">
        <v>8134</v>
      </c>
      <c r="J2819" s="14">
        <v>-2.5999999999999999E-3</v>
      </c>
      <c r="K2819" s="14">
        <v>0.17610000000000001</v>
      </c>
      <c r="L2819" s="15">
        <f t="shared" si="176"/>
        <v>-0.1787</v>
      </c>
      <c r="M2819" s="11">
        <f t="shared" si="177"/>
        <v>0</v>
      </c>
      <c r="N2819" s="11">
        <f>VLOOKUP(E2819,Nasdaq!$A$2:$F$3174,5,1)</f>
        <v>7098.3100590000004</v>
      </c>
      <c r="O2819" s="11">
        <f>VLOOKUP(F2819,Nasdaq!$A$2:$F$3174,5,1)</f>
        <v>11010.980469</v>
      </c>
      <c r="P2819" s="11">
        <f t="shared" si="178"/>
        <v>969</v>
      </c>
      <c r="Q2819" s="15">
        <f t="shared" si="179"/>
        <v>0.6446582018980147</v>
      </c>
    </row>
    <row r="2820" spans="1:17" ht="19.5" customHeight="1" x14ac:dyDescent="0.2">
      <c r="A2820" s="12">
        <v>5760</v>
      </c>
      <c r="B2820" s="6" t="s">
        <v>852</v>
      </c>
      <c r="C2820" s="12">
        <v>6524</v>
      </c>
      <c r="D2820" s="6" t="s">
        <v>6725</v>
      </c>
      <c r="E2820" s="13">
        <v>43544</v>
      </c>
      <c r="F2820" s="13">
        <v>43647</v>
      </c>
      <c r="H2820" s="6" t="s">
        <v>7951</v>
      </c>
      <c r="I2820" s="6" t="s">
        <v>8077</v>
      </c>
      <c r="J2820" s="14">
        <v>-2.7000000000000001E-3</v>
      </c>
      <c r="K2820" s="14">
        <v>0.21010000000000001</v>
      </c>
      <c r="L2820" s="15">
        <f t="shared" si="176"/>
        <v>-0.21280000000000002</v>
      </c>
      <c r="M2820" s="11">
        <f t="shared" si="177"/>
        <v>0</v>
      </c>
      <c r="N2820" s="11">
        <f>VLOOKUP(E2820,Nasdaq!$A$2:$F$3174,5,1)</f>
        <v>7728.9702150000003</v>
      </c>
      <c r="O2820" s="11">
        <f>VLOOKUP(F2820,Nasdaq!$A$2:$F$3174,5,1)</f>
        <v>8091.1601559999999</v>
      </c>
      <c r="P2820" s="11">
        <f t="shared" si="178"/>
        <v>103</v>
      </c>
      <c r="Q2820" s="15">
        <f t="shared" si="179"/>
        <v>0.95523750377735783</v>
      </c>
    </row>
    <row r="2821" spans="1:17" ht="19.5" customHeight="1" x14ac:dyDescent="0.2">
      <c r="A2821" s="12">
        <v>5760</v>
      </c>
      <c r="B2821" s="6" t="s">
        <v>852</v>
      </c>
      <c r="C2821" s="12">
        <v>40970</v>
      </c>
      <c r="D2821" s="6" t="s">
        <v>6726</v>
      </c>
      <c r="E2821" s="13">
        <v>42544</v>
      </c>
      <c r="F2821" s="13">
        <v>44415</v>
      </c>
      <c r="H2821" s="6" t="s">
        <v>7947</v>
      </c>
      <c r="I2821" s="6" t="s">
        <v>7994</v>
      </c>
      <c r="J2821" s="14">
        <v>-2.8000000000000004E-3</v>
      </c>
      <c r="K2821" s="14">
        <v>0.14119999999999999</v>
      </c>
      <c r="L2821" s="15">
        <f t="shared" si="176"/>
        <v>-0.14399999999999999</v>
      </c>
      <c r="M2821" s="11">
        <f t="shared" si="177"/>
        <v>0</v>
      </c>
      <c r="N2821" s="11">
        <f>VLOOKUP(E2821,Nasdaq!$A$2:$F$3174,5,1)</f>
        <v>4910.0400390000004</v>
      </c>
      <c r="O2821" s="11">
        <f>VLOOKUP(F2821,Nasdaq!$A$2:$F$3174,5,1)</f>
        <v>11010.980469</v>
      </c>
      <c r="P2821" s="11">
        <f t="shared" si="178"/>
        <v>1871</v>
      </c>
      <c r="Q2821" s="15">
        <f t="shared" si="179"/>
        <v>0.44592267322686874</v>
      </c>
    </row>
    <row r="2822" spans="1:17" ht="19.5" customHeight="1" x14ac:dyDescent="0.2">
      <c r="A2822" s="12">
        <v>5760</v>
      </c>
      <c r="B2822" s="6" t="s">
        <v>852</v>
      </c>
      <c r="C2822" s="12">
        <v>34004</v>
      </c>
      <c r="D2822" s="6" t="s">
        <v>6727</v>
      </c>
      <c r="E2822" s="13">
        <v>43509</v>
      </c>
      <c r="F2822" s="13">
        <v>44415</v>
      </c>
      <c r="H2822" s="6" t="s">
        <v>7947</v>
      </c>
      <c r="I2822" s="6" t="s">
        <v>8004</v>
      </c>
      <c r="J2822" s="14">
        <v>-6.3E-3</v>
      </c>
      <c r="K2822" s="14">
        <v>0.16579999999999998</v>
      </c>
      <c r="L2822" s="15">
        <f t="shared" si="176"/>
        <v>-0.17209999999999998</v>
      </c>
      <c r="M2822" s="11">
        <f t="shared" si="177"/>
        <v>0</v>
      </c>
      <c r="N2822" s="11">
        <f>VLOOKUP(E2822,Nasdaq!$A$2:$F$3174,5,1)</f>
        <v>7420.3798829999996</v>
      </c>
      <c r="O2822" s="11">
        <f>VLOOKUP(F2822,Nasdaq!$A$2:$F$3174,5,1)</f>
        <v>11010.980469</v>
      </c>
      <c r="P2822" s="11">
        <f t="shared" si="178"/>
        <v>906</v>
      </c>
      <c r="Q2822" s="15">
        <f t="shared" si="179"/>
        <v>0.67390808291468596</v>
      </c>
    </row>
    <row r="2823" spans="1:17" ht="19.5" customHeight="1" x14ac:dyDescent="0.2">
      <c r="A2823" s="12">
        <v>5760</v>
      </c>
      <c r="B2823" s="6" t="s">
        <v>852</v>
      </c>
      <c r="C2823" s="12">
        <v>625</v>
      </c>
      <c r="D2823" s="6" t="s">
        <v>2674</v>
      </c>
      <c r="E2823" s="13">
        <v>42331</v>
      </c>
      <c r="F2823" s="13">
        <v>44415</v>
      </c>
      <c r="G2823" s="13">
        <v>42331</v>
      </c>
      <c r="H2823" s="6" t="s">
        <v>7948</v>
      </c>
      <c r="I2823" s="6" t="s">
        <v>8050</v>
      </c>
      <c r="J2823" s="14">
        <v>-7.3000000000000001E-3</v>
      </c>
      <c r="K2823" s="14">
        <v>0.1288</v>
      </c>
      <c r="L2823" s="15">
        <f t="shared" si="176"/>
        <v>-0.1361</v>
      </c>
      <c r="M2823" s="11">
        <f t="shared" si="177"/>
        <v>0</v>
      </c>
      <c r="N2823" s="11">
        <f>VLOOKUP(E2823,Nasdaq!$A$2:$F$3174,5,1)</f>
        <v>5102.4799800000001</v>
      </c>
      <c r="O2823" s="11">
        <f>VLOOKUP(F2823,Nasdaq!$A$2:$F$3174,5,1)</f>
        <v>11010.980469</v>
      </c>
      <c r="P2823" s="11">
        <f t="shared" si="178"/>
        <v>2084</v>
      </c>
      <c r="Q2823" s="15">
        <f t="shared" si="179"/>
        <v>0.46339970849171724</v>
      </c>
    </row>
    <row r="2824" spans="1:17" ht="19.5" customHeight="1" x14ac:dyDescent="0.2">
      <c r="A2824" s="12">
        <v>5760</v>
      </c>
      <c r="B2824" s="6" t="s">
        <v>852</v>
      </c>
      <c r="C2824" s="12">
        <v>30494</v>
      </c>
      <c r="D2824" s="6" t="s">
        <v>6728</v>
      </c>
      <c r="E2824" s="13">
        <v>41774</v>
      </c>
      <c r="F2824" s="13">
        <v>43983</v>
      </c>
      <c r="H2824" s="6" t="s">
        <v>7947</v>
      </c>
      <c r="I2824" s="6" t="s">
        <v>8087</v>
      </c>
      <c r="J2824" s="14">
        <v>-8.6E-3</v>
      </c>
      <c r="K2824" s="14">
        <v>0.10679999999999999</v>
      </c>
      <c r="L2824" s="15">
        <f t="shared" si="176"/>
        <v>-0.11539999999999999</v>
      </c>
      <c r="M2824" s="11">
        <f t="shared" si="177"/>
        <v>0</v>
      </c>
      <c r="N2824" s="11">
        <f>VLOOKUP(E2824,Nasdaq!$A$2:$F$3174,5,1)</f>
        <v>4069.290039</v>
      </c>
      <c r="O2824" s="11">
        <f>VLOOKUP(F2824,Nasdaq!$A$2:$F$3174,5,1)</f>
        <v>9552.0498050000006</v>
      </c>
      <c r="P2824" s="11">
        <f t="shared" si="178"/>
        <v>2209</v>
      </c>
      <c r="Q2824" s="15">
        <f t="shared" si="179"/>
        <v>0.42601268089920447</v>
      </c>
    </row>
    <row r="2825" spans="1:17" ht="19.5" customHeight="1" x14ac:dyDescent="0.2">
      <c r="A2825" s="12">
        <v>5760</v>
      </c>
      <c r="B2825" s="6" t="s">
        <v>852</v>
      </c>
      <c r="C2825" s="12">
        <v>8971</v>
      </c>
      <c r="D2825" s="6" t="s">
        <v>4229</v>
      </c>
      <c r="E2825" s="13">
        <v>43441</v>
      </c>
      <c r="F2825" s="13">
        <v>44415</v>
      </c>
      <c r="H2825" s="6" t="s">
        <v>7946</v>
      </c>
      <c r="I2825" s="6" t="s">
        <v>8027</v>
      </c>
      <c r="J2825" s="14">
        <v>-1.1299999999999999E-2</v>
      </c>
      <c r="K2825" s="14">
        <v>0.17929999999999999</v>
      </c>
      <c r="L2825" s="15">
        <f t="shared" si="176"/>
        <v>-0.19059999999999999</v>
      </c>
      <c r="M2825" s="11">
        <f t="shared" si="177"/>
        <v>0</v>
      </c>
      <c r="N2825" s="11">
        <f>VLOOKUP(E2825,Nasdaq!$A$2:$F$3174,5,1)</f>
        <v>6969.25</v>
      </c>
      <c r="O2825" s="11">
        <f>VLOOKUP(F2825,Nasdaq!$A$2:$F$3174,5,1)</f>
        <v>11010.980469</v>
      </c>
      <c r="P2825" s="11">
        <f t="shared" si="178"/>
        <v>974</v>
      </c>
      <c r="Q2825" s="15">
        <f t="shared" si="179"/>
        <v>0.63293718356813944</v>
      </c>
    </row>
    <row r="2826" spans="1:17" ht="19.5" customHeight="1" x14ac:dyDescent="0.2">
      <c r="A2826" s="12">
        <v>5760</v>
      </c>
      <c r="B2826" s="6" t="s">
        <v>852</v>
      </c>
      <c r="C2826" s="12">
        <v>13058</v>
      </c>
      <c r="D2826" s="6" t="s">
        <v>3923</v>
      </c>
      <c r="E2826" s="13">
        <v>43193</v>
      </c>
      <c r="F2826" s="13">
        <v>43852</v>
      </c>
      <c r="H2826" s="6" t="s">
        <v>7951</v>
      </c>
      <c r="I2826" s="6" t="s">
        <v>8020</v>
      </c>
      <c r="J2826" s="14">
        <v>-1.3100000000000001E-2</v>
      </c>
      <c r="K2826" s="14">
        <v>0.1646</v>
      </c>
      <c r="L2826" s="15">
        <f t="shared" si="176"/>
        <v>-0.1777</v>
      </c>
      <c r="M2826" s="11">
        <f t="shared" si="177"/>
        <v>0</v>
      </c>
      <c r="N2826" s="11">
        <f>VLOOKUP(E2826,Nasdaq!$A$2:$F$3174,5,1)</f>
        <v>6941.2797849999997</v>
      </c>
      <c r="O2826" s="11">
        <f>VLOOKUP(F2826,Nasdaq!$A$2:$F$3174,5,1)</f>
        <v>9383.7695309999999</v>
      </c>
      <c r="P2826" s="11">
        <f t="shared" si="178"/>
        <v>659</v>
      </c>
      <c r="Q2826" s="15">
        <f t="shared" si="179"/>
        <v>0.7397121660468019</v>
      </c>
    </row>
    <row r="2827" spans="1:17" ht="19.5" customHeight="1" x14ac:dyDescent="0.2">
      <c r="A2827" s="12">
        <v>5760</v>
      </c>
      <c r="B2827" s="6" t="s">
        <v>852</v>
      </c>
      <c r="C2827" s="12">
        <v>292</v>
      </c>
      <c r="D2827" s="6" t="s">
        <v>3924</v>
      </c>
      <c r="E2827" s="13">
        <v>43076</v>
      </c>
      <c r="F2827" s="13">
        <v>44415</v>
      </c>
      <c r="H2827" s="6" t="s">
        <v>7946</v>
      </c>
      <c r="I2827" s="6" t="s">
        <v>7956</v>
      </c>
      <c r="J2827" s="14">
        <v>-1.7399999999999999E-2</v>
      </c>
      <c r="K2827" s="14">
        <v>0.11630000000000001</v>
      </c>
      <c r="L2827" s="15">
        <f t="shared" si="176"/>
        <v>-0.13370000000000001</v>
      </c>
      <c r="M2827" s="11">
        <f t="shared" si="177"/>
        <v>0</v>
      </c>
      <c r="N2827" s="11">
        <f>VLOOKUP(E2827,Nasdaq!$A$2:$F$3174,5,1)</f>
        <v>6812.8398440000001</v>
      </c>
      <c r="O2827" s="11">
        <f>VLOOKUP(F2827,Nasdaq!$A$2:$F$3174,5,1)</f>
        <v>11010.980469</v>
      </c>
      <c r="P2827" s="11">
        <f t="shared" si="178"/>
        <v>1339</v>
      </c>
      <c r="Q2827" s="15">
        <f t="shared" si="179"/>
        <v>0.61873205164885103</v>
      </c>
    </row>
    <row r="2828" spans="1:17" ht="19.5" customHeight="1" x14ac:dyDescent="0.2">
      <c r="A2828" s="12">
        <v>5760</v>
      </c>
      <c r="B2828" s="6" t="s">
        <v>852</v>
      </c>
      <c r="C2828" s="12">
        <v>26279</v>
      </c>
      <c r="D2828" s="6" t="s">
        <v>3925</v>
      </c>
      <c r="E2828" s="13">
        <v>43876</v>
      </c>
      <c r="F2828" s="13">
        <v>44415</v>
      </c>
      <c r="H2828" s="6" t="s">
        <v>7949</v>
      </c>
      <c r="I2828" s="6" t="s">
        <v>7962</v>
      </c>
      <c r="J2828" s="14">
        <v>-3.3300000000000003E-2</v>
      </c>
      <c r="K2828" s="14">
        <v>1.2800000000000001E-2</v>
      </c>
      <c r="L2828" s="15">
        <f t="shared" si="176"/>
        <v>-4.6100000000000002E-2</v>
      </c>
      <c r="M2828" s="11">
        <f t="shared" si="177"/>
        <v>0</v>
      </c>
      <c r="N2828" s="11">
        <f>VLOOKUP(E2828,Nasdaq!$A$2:$F$3174,5,1)</f>
        <v>9731.1796880000002</v>
      </c>
      <c r="O2828" s="11">
        <f>VLOOKUP(F2828,Nasdaq!$A$2:$F$3174,5,1)</f>
        <v>11010.980469</v>
      </c>
      <c r="P2828" s="11">
        <f t="shared" si="178"/>
        <v>539</v>
      </c>
      <c r="Q2828" s="15">
        <f t="shared" si="179"/>
        <v>0.88377105263147337</v>
      </c>
    </row>
    <row r="2829" spans="1:17" ht="19.5" customHeight="1" x14ac:dyDescent="0.2">
      <c r="A2829" s="12">
        <v>5760</v>
      </c>
      <c r="B2829" s="6" t="s">
        <v>852</v>
      </c>
      <c r="C2829" s="12">
        <v>6555</v>
      </c>
      <c r="D2829" s="6" t="s">
        <v>2838</v>
      </c>
      <c r="E2829" s="13">
        <v>41302</v>
      </c>
      <c r="F2829" s="13">
        <v>44415</v>
      </c>
      <c r="H2829" s="6" t="s">
        <v>7944</v>
      </c>
      <c r="I2829" s="6" t="s">
        <v>7954</v>
      </c>
      <c r="J2829" s="14">
        <v>-3.6299999999999999E-2</v>
      </c>
      <c r="K2829" s="14">
        <v>0.13600000000000001</v>
      </c>
      <c r="L2829" s="15">
        <f t="shared" si="176"/>
        <v>-0.17230000000000001</v>
      </c>
      <c r="M2829" s="11">
        <f t="shared" si="177"/>
        <v>0</v>
      </c>
      <c r="N2829" s="11">
        <f>VLOOKUP(E2829,Nasdaq!$A$2:$F$3174,5,1)</f>
        <v>3154.3000489999999</v>
      </c>
      <c r="O2829" s="11">
        <f>VLOOKUP(F2829,Nasdaq!$A$2:$F$3174,5,1)</f>
        <v>11010.980469</v>
      </c>
      <c r="P2829" s="11">
        <f t="shared" si="178"/>
        <v>3113</v>
      </c>
      <c r="Q2829" s="15">
        <f t="shared" si="179"/>
        <v>0.28646890513752382</v>
      </c>
    </row>
    <row r="2830" spans="1:17" ht="19.5" customHeight="1" x14ac:dyDescent="0.2">
      <c r="A2830" s="12">
        <v>5760</v>
      </c>
      <c r="B2830" s="6" t="s">
        <v>852</v>
      </c>
      <c r="C2830" s="12">
        <v>1035</v>
      </c>
      <c r="D2830" s="6" t="s">
        <v>3926</v>
      </c>
      <c r="E2830" s="13">
        <v>43145</v>
      </c>
      <c r="F2830" s="13">
        <v>43600</v>
      </c>
      <c r="G2830" s="13">
        <v>43192</v>
      </c>
      <c r="H2830" s="6" t="s">
        <v>7944</v>
      </c>
      <c r="I2830" s="6" t="s">
        <v>7997</v>
      </c>
      <c r="J2830" s="14">
        <v>-3.73E-2</v>
      </c>
      <c r="K2830" s="14">
        <v>6.6100000000000006E-2</v>
      </c>
      <c r="L2830" s="15">
        <f t="shared" si="176"/>
        <v>-0.10340000000000001</v>
      </c>
      <c r="M2830" s="11">
        <f t="shared" si="177"/>
        <v>0</v>
      </c>
      <c r="N2830" s="11">
        <f>VLOOKUP(E2830,Nasdaq!$A$2:$F$3174,5,1)</f>
        <v>7143.6201170000004</v>
      </c>
      <c r="O2830" s="11">
        <f>VLOOKUP(F2830,Nasdaq!$A$2:$F$3174,5,1)</f>
        <v>7822.1499020000001</v>
      </c>
      <c r="P2830" s="11">
        <f t="shared" si="178"/>
        <v>455</v>
      </c>
      <c r="Q2830" s="15">
        <f t="shared" si="179"/>
        <v>0.9132558324270218</v>
      </c>
    </row>
    <row r="2831" spans="1:17" ht="19.5" customHeight="1" x14ac:dyDescent="0.2">
      <c r="A2831" s="12">
        <v>5760</v>
      </c>
      <c r="B2831" s="6" t="s">
        <v>852</v>
      </c>
      <c r="C2831" s="12">
        <v>30782</v>
      </c>
      <c r="D2831" s="6" t="s">
        <v>3927</v>
      </c>
      <c r="E2831" s="13">
        <v>43185</v>
      </c>
      <c r="F2831" s="13">
        <v>43615</v>
      </c>
      <c r="G2831" s="13">
        <v>43185</v>
      </c>
      <c r="H2831" s="6" t="s">
        <v>7951</v>
      </c>
      <c r="I2831" s="6" t="s">
        <v>7971</v>
      </c>
      <c r="J2831" s="14">
        <v>-4.1799999999999997E-2</v>
      </c>
      <c r="K2831" s="14">
        <v>6.25E-2</v>
      </c>
      <c r="L2831" s="15">
        <f t="shared" si="176"/>
        <v>-0.1043</v>
      </c>
      <c r="M2831" s="11">
        <f t="shared" si="177"/>
        <v>0</v>
      </c>
      <c r="N2831" s="11">
        <f>VLOOKUP(E2831,Nasdaq!$A$2:$F$3174,5,1)</f>
        <v>7220.5400390000004</v>
      </c>
      <c r="O2831" s="11">
        <f>VLOOKUP(F2831,Nasdaq!$A$2:$F$3174,5,1)</f>
        <v>7567.7202150000003</v>
      </c>
      <c r="P2831" s="11">
        <f t="shared" si="178"/>
        <v>430</v>
      </c>
      <c r="Q2831" s="15">
        <f t="shared" si="179"/>
        <v>0.95412383047632454</v>
      </c>
    </row>
    <row r="2832" spans="1:17" ht="19.5" customHeight="1" x14ac:dyDescent="0.2">
      <c r="A2832" s="12">
        <v>5760</v>
      </c>
      <c r="B2832" s="6" t="s">
        <v>852</v>
      </c>
      <c r="C2832" s="12">
        <v>12797</v>
      </c>
      <c r="D2832" s="6" t="s">
        <v>3850</v>
      </c>
      <c r="E2832" s="13">
        <v>43178</v>
      </c>
      <c r="F2832" s="13">
        <v>44415</v>
      </c>
      <c r="H2832" s="6" t="s">
        <v>7946</v>
      </c>
      <c r="I2832" s="6" t="s">
        <v>8095</v>
      </c>
      <c r="J2832" s="14">
        <v>-4.3400000000000001E-2</v>
      </c>
      <c r="K2832" s="14">
        <v>0.115</v>
      </c>
      <c r="L2832" s="15">
        <f t="shared" si="176"/>
        <v>-0.15840000000000001</v>
      </c>
      <c r="M2832" s="11">
        <f t="shared" si="177"/>
        <v>0</v>
      </c>
      <c r="N2832" s="11">
        <f>VLOOKUP(E2832,Nasdaq!$A$2:$F$3174,5,1)</f>
        <v>7344.2402339999999</v>
      </c>
      <c r="O2832" s="11">
        <f>VLOOKUP(F2832,Nasdaq!$A$2:$F$3174,5,1)</f>
        <v>11010.980469</v>
      </c>
      <c r="P2832" s="11">
        <f t="shared" si="178"/>
        <v>1237</v>
      </c>
      <c r="Q2832" s="15">
        <f t="shared" si="179"/>
        <v>0.66699299322920536</v>
      </c>
    </row>
    <row r="2833" spans="1:17" ht="19.5" customHeight="1" x14ac:dyDescent="0.2">
      <c r="A2833" s="12">
        <v>5760</v>
      </c>
      <c r="B2833" s="6" t="s">
        <v>852</v>
      </c>
      <c r="C2833" s="12">
        <v>6490</v>
      </c>
      <c r="D2833" s="6" t="s">
        <v>5434</v>
      </c>
      <c r="E2833" s="13">
        <v>41668</v>
      </c>
      <c r="F2833" s="13">
        <v>41766</v>
      </c>
      <c r="H2833" s="6" t="s">
        <v>7947</v>
      </c>
      <c r="I2833" s="6" t="s">
        <v>8004</v>
      </c>
      <c r="J2833" s="14">
        <v>-4.4500000000000005E-2</v>
      </c>
      <c r="K2833" s="14">
        <v>0.26340000000000002</v>
      </c>
      <c r="L2833" s="15">
        <f t="shared" si="176"/>
        <v>-0.30790000000000001</v>
      </c>
      <c r="M2833" s="11">
        <f t="shared" si="177"/>
        <v>0</v>
      </c>
      <c r="N2833" s="11">
        <f>VLOOKUP(E2833,Nasdaq!$A$2:$F$3174,5,1)</f>
        <v>4051.429932</v>
      </c>
      <c r="O2833" s="11">
        <f>VLOOKUP(F2833,Nasdaq!$A$2:$F$3174,5,1)</f>
        <v>4067.669922</v>
      </c>
      <c r="P2833" s="11">
        <f t="shared" si="178"/>
        <v>98</v>
      </c>
      <c r="Q2833" s="15">
        <f t="shared" si="179"/>
        <v>0.99600765617480413</v>
      </c>
    </row>
    <row r="2834" spans="1:17" ht="19.5" customHeight="1" x14ac:dyDescent="0.2">
      <c r="A2834" s="12">
        <v>5760</v>
      </c>
      <c r="B2834" s="6" t="s">
        <v>852</v>
      </c>
      <c r="C2834" s="12">
        <v>9024</v>
      </c>
      <c r="D2834" s="6" t="s">
        <v>3928</v>
      </c>
      <c r="E2834" s="13">
        <v>43018</v>
      </c>
      <c r="F2834" s="13">
        <v>44415</v>
      </c>
      <c r="H2834" s="6" t="s">
        <v>7950</v>
      </c>
      <c r="I2834" s="6" t="s">
        <v>8010</v>
      </c>
      <c r="J2834" s="14">
        <v>-4.5199999999999997E-2</v>
      </c>
      <c r="K2834" s="14">
        <v>0.12390000000000001</v>
      </c>
      <c r="L2834" s="15">
        <f t="shared" si="176"/>
        <v>-0.1691</v>
      </c>
      <c r="M2834" s="11">
        <f t="shared" si="177"/>
        <v>0</v>
      </c>
      <c r="N2834" s="11">
        <f>VLOOKUP(E2834,Nasdaq!$A$2:$F$3174,5,1)</f>
        <v>6587.25</v>
      </c>
      <c r="O2834" s="11">
        <f>VLOOKUP(F2834,Nasdaq!$A$2:$F$3174,5,1)</f>
        <v>11010.980469</v>
      </c>
      <c r="P2834" s="11">
        <f t="shared" si="178"/>
        <v>1397</v>
      </c>
      <c r="Q2834" s="15">
        <f t="shared" si="179"/>
        <v>0.59824433033568403</v>
      </c>
    </row>
    <row r="2835" spans="1:17" ht="19.5" customHeight="1" x14ac:dyDescent="0.2">
      <c r="A2835" s="12">
        <v>5760</v>
      </c>
      <c r="B2835" s="6" t="s">
        <v>852</v>
      </c>
      <c r="C2835" s="12">
        <v>6598</v>
      </c>
      <c r="D2835" s="6" t="s">
        <v>6729</v>
      </c>
      <c r="E2835" s="13">
        <v>41655</v>
      </c>
      <c r="F2835" s="13">
        <v>44415</v>
      </c>
      <c r="H2835" s="6" t="s">
        <v>7947</v>
      </c>
      <c r="I2835" s="6" t="s">
        <v>8149</v>
      </c>
      <c r="J2835" s="14">
        <v>-4.7500000000000001E-2</v>
      </c>
      <c r="K2835" s="14">
        <v>0.11800000000000001</v>
      </c>
      <c r="L2835" s="15">
        <f t="shared" si="176"/>
        <v>-0.16550000000000001</v>
      </c>
      <c r="M2835" s="11">
        <f t="shared" si="177"/>
        <v>0</v>
      </c>
      <c r="N2835" s="11">
        <f>VLOOKUP(E2835,Nasdaq!$A$2:$F$3174,5,1)</f>
        <v>4218.6899409999996</v>
      </c>
      <c r="O2835" s="11">
        <f>VLOOKUP(F2835,Nasdaq!$A$2:$F$3174,5,1)</f>
        <v>11010.980469</v>
      </c>
      <c r="P2835" s="11">
        <f t="shared" si="178"/>
        <v>2760</v>
      </c>
      <c r="Q2835" s="15">
        <f t="shared" si="179"/>
        <v>0.38313517769165967</v>
      </c>
    </row>
    <row r="2836" spans="1:17" ht="19.5" customHeight="1" x14ac:dyDescent="0.2">
      <c r="A2836" s="12">
        <v>5760</v>
      </c>
      <c r="B2836" s="6" t="s">
        <v>852</v>
      </c>
      <c r="C2836" s="12">
        <v>6508</v>
      </c>
      <c r="D2836" s="6" t="s">
        <v>6730</v>
      </c>
      <c r="E2836" s="13">
        <v>42590</v>
      </c>
      <c r="F2836" s="13">
        <v>44415</v>
      </c>
      <c r="H2836" s="6" t="s">
        <v>7950</v>
      </c>
      <c r="I2836" s="6" t="s">
        <v>8092</v>
      </c>
      <c r="J2836" s="14">
        <v>-5.0199999999999995E-2</v>
      </c>
      <c r="K2836" s="14">
        <v>0.1363</v>
      </c>
      <c r="L2836" s="15">
        <f t="shared" si="176"/>
        <v>-0.1865</v>
      </c>
      <c r="M2836" s="11">
        <f t="shared" si="177"/>
        <v>0</v>
      </c>
      <c r="N2836" s="11">
        <f>VLOOKUP(E2836,Nasdaq!$A$2:$F$3174,5,1)</f>
        <v>5213.1401370000003</v>
      </c>
      <c r="O2836" s="11">
        <f>VLOOKUP(F2836,Nasdaq!$A$2:$F$3174,5,1)</f>
        <v>11010.980469</v>
      </c>
      <c r="P2836" s="11">
        <f t="shared" si="178"/>
        <v>1825</v>
      </c>
      <c r="Q2836" s="15">
        <f t="shared" si="179"/>
        <v>0.4734497534815344</v>
      </c>
    </row>
    <row r="2837" spans="1:17" ht="19.5" customHeight="1" x14ac:dyDescent="0.2">
      <c r="A2837" s="12">
        <v>5760</v>
      </c>
      <c r="B2837" s="6" t="s">
        <v>852</v>
      </c>
      <c r="C2837" s="12">
        <v>6438</v>
      </c>
      <c r="D2837" s="6" t="s">
        <v>6731</v>
      </c>
      <c r="E2837" s="13">
        <v>42849</v>
      </c>
      <c r="F2837" s="13">
        <v>42920</v>
      </c>
      <c r="H2837" s="6" t="s">
        <v>7944</v>
      </c>
      <c r="I2837" s="6" t="s">
        <v>7968</v>
      </c>
      <c r="J2837" s="14">
        <v>-5.2699999999999997E-2</v>
      </c>
      <c r="K2837" s="14">
        <v>0.14859999999999998</v>
      </c>
      <c r="L2837" s="15">
        <f t="shared" si="176"/>
        <v>-0.20129999999999998</v>
      </c>
      <c r="M2837" s="11">
        <f t="shared" si="177"/>
        <v>0</v>
      </c>
      <c r="N2837" s="11">
        <f>VLOOKUP(E2837,Nasdaq!$A$2:$F$3174,5,1)</f>
        <v>5983.8198240000002</v>
      </c>
      <c r="O2837" s="11">
        <f>VLOOKUP(F2837,Nasdaq!$A$2:$F$3174,5,1)</f>
        <v>6110.0600590000004</v>
      </c>
      <c r="P2837" s="11">
        <f t="shared" si="178"/>
        <v>71</v>
      </c>
      <c r="Q2837" s="15">
        <f t="shared" si="179"/>
        <v>0.97933974246841071</v>
      </c>
    </row>
    <row r="2838" spans="1:17" ht="19.5" customHeight="1" x14ac:dyDescent="0.2">
      <c r="A2838" s="12">
        <v>5760</v>
      </c>
      <c r="B2838" s="6" t="s">
        <v>852</v>
      </c>
      <c r="C2838" s="12">
        <v>40792</v>
      </c>
      <c r="D2838" s="6" t="s">
        <v>6732</v>
      </c>
      <c r="E2838" s="13">
        <v>42607</v>
      </c>
      <c r="F2838" s="13">
        <v>44415</v>
      </c>
      <c r="H2838" s="6" t="s">
        <v>7947</v>
      </c>
      <c r="I2838" s="6" t="s">
        <v>8055</v>
      </c>
      <c r="J2838" s="14">
        <v>-5.3200000000000004E-2</v>
      </c>
      <c r="K2838" s="14">
        <v>0.13880000000000001</v>
      </c>
      <c r="L2838" s="15">
        <f t="shared" si="176"/>
        <v>-0.192</v>
      </c>
      <c r="M2838" s="11">
        <f t="shared" si="177"/>
        <v>0</v>
      </c>
      <c r="N2838" s="11">
        <f>VLOOKUP(E2838,Nasdaq!$A$2:$F$3174,5,1)</f>
        <v>5212.2001950000003</v>
      </c>
      <c r="O2838" s="11">
        <f>VLOOKUP(F2838,Nasdaq!$A$2:$F$3174,5,1)</f>
        <v>11010.980469</v>
      </c>
      <c r="P2838" s="11">
        <f t="shared" si="178"/>
        <v>1808</v>
      </c>
      <c r="Q2838" s="15">
        <f t="shared" si="179"/>
        <v>0.47336439445084061</v>
      </c>
    </row>
    <row r="2839" spans="1:17" ht="19.5" customHeight="1" x14ac:dyDescent="0.2">
      <c r="A2839" s="12">
        <v>5760</v>
      </c>
      <c r="B2839" s="6" t="s">
        <v>852</v>
      </c>
      <c r="C2839" s="12">
        <v>18984</v>
      </c>
      <c r="D2839" s="6" t="s">
        <v>6733</v>
      </c>
      <c r="E2839" s="13">
        <v>43860</v>
      </c>
      <c r="F2839" s="13">
        <v>44415</v>
      </c>
      <c r="H2839" s="6" t="s">
        <v>7951</v>
      </c>
      <c r="I2839" s="6" t="s">
        <v>8020</v>
      </c>
      <c r="J2839" s="14">
        <v>-5.7999999999999996E-2</v>
      </c>
      <c r="K2839" s="14">
        <v>6.54E-2</v>
      </c>
      <c r="L2839" s="15">
        <f t="shared" si="176"/>
        <v>-0.1234</v>
      </c>
      <c r="M2839" s="11">
        <f t="shared" si="177"/>
        <v>0</v>
      </c>
      <c r="N2839" s="11">
        <f>VLOOKUP(E2839,Nasdaq!$A$2:$F$3174,5,1)</f>
        <v>9298.9296880000002</v>
      </c>
      <c r="O2839" s="11">
        <f>VLOOKUP(F2839,Nasdaq!$A$2:$F$3174,5,1)</f>
        <v>11010.980469</v>
      </c>
      <c r="P2839" s="11">
        <f t="shared" si="178"/>
        <v>555</v>
      </c>
      <c r="Q2839" s="15">
        <f t="shared" si="179"/>
        <v>0.84451493412495793</v>
      </c>
    </row>
    <row r="2840" spans="1:17" ht="19.5" customHeight="1" x14ac:dyDescent="0.2">
      <c r="A2840" s="12">
        <v>5760</v>
      </c>
      <c r="B2840" s="6" t="s">
        <v>852</v>
      </c>
      <c r="C2840" s="12">
        <v>19</v>
      </c>
      <c r="D2840" s="6" t="s">
        <v>2826</v>
      </c>
      <c r="E2840" s="13">
        <v>43717</v>
      </c>
      <c r="F2840" s="13">
        <v>44415</v>
      </c>
      <c r="H2840" s="6" t="s">
        <v>7949</v>
      </c>
      <c r="I2840" s="6" t="s">
        <v>7966</v>
      </c>
      <c r="J2840" s="14">
        <v>-5.9200000000000003E-2</v>
      </c>
      <c r="K2840" s="14">
        <v>0.16190000000000002</v>
      </c>
      <c r="L2840" s="15">
        <f t="shared" si="176"/>
        <v>-0.22110000000000002</v>
      </c>
      <c r="M2840" s="11">
        <f t="shared" si="177"/>
        <v>0</v>
      </c>
      <c r="N2840" s="11">
        <f>VLOOKUP(E2840,Nasdaq!$A$2:$F$3174,5,1)</f>
        <v>8087.4399409999996</v>
      </c>
      <c r="O2840" s="11">
        <f>VLOOKUP(F2840,Nasdaq!$A$2:$F$3174,5,1)</f>
        <v>11010.980469</v>
      </c>
      <c r="P2840" s="11">
        <f t="shared" si="178"/>
        <v>698</v>
      </c>
      <c r="Q2840" s="15">
        <f t="shared" si="179"/>
        <v>0.73448951793061856</v>
      </c>
    </row>
    <row r="2841" spans="1:17" ht="19.5" customHeight="1" x14ac:dyDescent="0.2">
      <c r="A2841" s="12">
        <v>5760</v>
      </c>
      <c r="B2841" s="6" t="s">
        <v>852</v>
      </c>
      <c r="C2841" s="12">
        <v>11860</v>
      </c>
      <c r="D2841" s="6" t="s">
        <v>3024</v>
      </c>
      <c r="E2841" s="13">
        <v>43315</v>
      </c>
      <c r="F2841" s="13">
        <v>44415</v>
      </c>
      <c r="H2841" s="6" t="s">
        <v>7947</v>
      </c>
      <c r="I2841" s="6" t="s">
        <v>8069</v>
      </c>
      <c r="J2841" s="14">
        <v>-6.13E-2</v>
      </c>
      <c r="K2841" s="14">
        <v>0.1085</v>
      </c>
      <c r="L2841" s="15">
        <f t="shared" si="176"/>
        <v>-0.16980000000000001</v>
      </c>
      <c r="M2841" s="11">
        <f t="shared" si="177"/>
        <v>0</v>
      </c>
      <c r="N2841" s="11">
        <f>VLOOKUP(E2841,Nasdaq!$A$2:$F$3174,5,1)</f>
        <v>7812.0097660000001</v>
      </c>
      <c r="O2841" s="11">
        <f>VLOOKUP(F2841,Nasdaq!$A$2:$F$3174,5,1)</f>
        <v>11010.980469</v>
      </c>
      <c r="P2841" s="11">
        <f t="shared" si="178"/>
        <v>1100</v>
      </c>
      <c r="Q2841" s="15">
        <f t="shared" si="179"/>
        <v>0.70947509772247452</v>
      </c>
    </row>
    <row r="2842" spans="1:17" ht="19.5" customHeight="1" x14ac:dyDescent="0.2">
      <c r="A2842" s="12">
        <v>5760</v>
      </c>
      <c r="B2842" s="6" t="s">
        <v>852</v>
      </c>
      <c r="C2842" s="12">
        <v>12334</v>
      </c>
      <c r="D2842" s="6" t="s">
        <v>3929</v>
      </c>
      <c r="E2842" s="13">
        <v>42045</v>
      </c>
      <c r="F2842" s="13">
        <v>44415</v>
      </c>
      <c r="H2842" s="6" t="s">
        <v>7947</v>
      </c>
      <c r="I2842" s="6" t="s">
        <v>8083</v>
      </c>
      <c r="J2842" s="14">
        <v>-6.2600000000000003E-2</v>
      </c>
      <c r="K2842" s="14">
        <v>0.11470000000000001</v>
      </c>
      <c r="L2842" s="15">
        <f t="shared" si="176"/>
        <v>-0.17730000000000001</v>
      </c>
      <c r="M2842" s="11">
        <f t="shared" si="177"/>
        <v>0</v>
      </c>
      <c r="N2842" s="11">
        <f>VLOOKUP(E2842,Nasdaq!$A$2:$F$3174,5,1)</f>
        <v>4787.6401370000003</v>
      </c>
      <c r="O2842" s="11">
        <f>VLOOKUP(F2842,Nasdaq!$A$2:$F$3174,5,1)</f>
        <v>11010.980469</v>
      </c>
      <c r="P2842" s="11">
        <f t="shared" si="178"/>
        <v>2370</v>
      </c>
      <c r="Q2842" s="15">
        <f t="shared" si="179"/>
        <v>0.43480639711780594</v>
      </c>
    </row>
    <row r="2843" spans="1:17" ht="19.5" customHeight="1" x14ac:dyDescent="0.2">
      <c r="A2843" s="12">
        <v>5760</v>
      </c>
      <c r="B2843" s="6" t="s">
        <v>852</v>
      </c>
      <c r="C2843" s="12">
        <v>587</v>
      </c>
      <c r="D2843" s="6" t="s">
        <v>3930</v>
      </c>
      <c r="E2843" s="13">
        <v>42689</v>
      </c>
      <c r="F2843" s="13">
        <v>43419</v>
      </c>
      <c r="G2843" s="13">
        <v>42951</v>
      </c>
      <c r="H2843" s="6" t="s">
        <v>7949</v>
      </c>
      <c r="I2843" s="6" t="s">
        <v>8060</v>
      </c>
      <c r="J2843" s="14">
        <v>-6.8400000000000002E-2</v>
      </c>
      <c r="K2843" s="14">
        <v>0.14150000000000001</v>
      </c>
      <c r="L2843" s="15">
        <f t="shared" si="176"/>
        <v>-0.20990000000000003</v>
      </c>
      <c r="M2843" s="11">
        <f t="shared" si="177"/>
        <v>0</v>
      </c>
      <c r="N2843" s="11">
        <f>VLOOKUP(E2843,Nasdaq!$A$2:$F$3174,5,1)</f>
        <v>5275.6201170000004</v>
      </c>
      <c r="O2843" s="11">
        <f>VLOOKUP(F2843,Nasdaq!$A$2:$F$3174,5,1)</f>
        <v>7259.0297849999997</v>
      </c>
      <c r="P2843" s="11">
        <f t="shared" si="178"/>
        <v>730</v>
      </c>
      <c r="Q2843" s="15">
        <f t="shared" si="179"/>
        <v>0.72676743205637084</v>
      </c>
    </row>
    <row r="2844" spans="1:17" ht="19.5" customHeight="1" x14ac:dyDescent="0.2">
      <c r="A2844" s="12">
        <v>5760</v>
      </c>
      <c r="B2844" s="6" t="s">
        <v>852</v>
      </c>
      <c r="C2844" s="12">
        <v>13056</v>
      </c>
      <c r="D2844" s="6" t="s">
        <v>1142</v>
      </c>
      <c r="E2844" s="13">
        <v>43193</v>
      </c>
      <c r="F2844" s="13">
        <v>43852</v>
      </c>
      <c r="H2844" s="6" t="s">
        <v>7951</v>
      </c>
      <c r="I2844" s="6" t="s">
        <v>8018</v>
      </c>
      <c r="J2844" s="14">
        <v>-7.9100000000000004E-2</v>
      </c>
      <c r="K2844" s="14">
        <v>0.1646</v>
      </c>
      <c r="L2844" s="15">
        <f t="shared" si="176"/>
        <v>-0.2437</v>
      </c>
      <c r="M2844" s="11">
        <f t="shared" si="177"/>
        <v>0</v>
      </c>
      <c r="N2844" s="11">
        <f>VLOOKUP(E2844,Nasdaq!$A$2:$F$3174,5,1)</f>
        <v>6941.2797849999997</v>
      </c>
      <c r="O2844" s="11">
        <f>VLOOKUP(F2844,Nasdaq!$A$2:$F$3174,5,1)</f>
        <v>9383.7695309999999</v>
      </c>
      <c r="P2844" s="11">
        <f t="shared" si="178"/>
        <v>659</v>
      </c>
      <c r="Q2844" s="15">
        <f t="shared" si="179"/>
        <v>0.7397121660468019</v>
      </c>
    </row>
    <row r="2845" spans="1:17" ht="19.5" customHeight="1" x14ac:dyDescent="0.2">
      <c r="A2845" s="12">
        <v>5760</v>
      </c>
      <c r="B2845" s="6" t="s">
        <v>852</v>
      </c>
      <c r="C2845" s="12">
        <v>23974</v>
      </c>
      <c r="D2845" s="6" t="s">
        <v>6734</v>
      </c>
      <c r="E2845" s="13">
        <v>40038</v>
      </c>
      <c r="F2845" s="13">
        <v>44415</v>
      </c>
      <c r="H2845" s="6" t="s">
        <v>7944</v>
      </c>
      <c r="I2845" s="6" t="s">
        <v>7968</v>
      </c>
      <c r="J2845" s="14">
        <v>-7.9899999999999999E-2</v>
      </c>
      <c r="K2845" s="14">
        <v>0.13849999999999998</v>
      </c>
      <c r="L2845" s="15">
        <f t="shared" si="176"/>
        <v>-0.21839999999999998</v>
      </c>
      <c r="M2845" s="11">
        <f t="shared" si="177"/>
        <v>0</v>
      </c>
      <c r="N2845" s="11">
        <f>VLOOKUP(E2845,Nasdaq!$A$2:$F$3174,5,1)</f>
        <v>2009.349976</v>
      </c>
      <c r="O2845" s="11">
        <f>VLOOKUP(F2845,Nasdaq!$A$2:$F$3174,5,1)</f>
        <v>11010.980469</v>
      </c>
      <c r="P2845" s="11">
        <f t="shared" si="178"/>
        <v>4377</v>
      </c>
      <c r="Q2845" s="15">
        <f t="shared" si="179"/>
        <v>0.18248621193667497</v>
      </c>
    </row>
    <row r="2846" spans="1:17" ht="19.5" customHeight="1" x14ac:dyDescent="0.2">
      <c r="A2846" s="12">
        <v>5760</v>
      </c>
      <c r="B2846" s="6" t="s">
        <v>852</v>
      </c>
      <c r="C2846" s="12">
        <v>26492</v>
      </c>
      <c r="D2846" s="6" t="s">
        <v>3931</v>
      </c>
      <c r="E2846" s="13">
        <v>42863</v>
      </c>
      <c r="F2846" s="13">
        <v>43096</v>
      </c>
      <c r="G2846" s="13">
        <v>42863</v>
      </c>
      <c r="H2846" s="6" t="s">
        <v>7949</v>
      </c>
      <c r="I2846" s="6" t="s">
        <v>8143</v>
      </c>
      <c r="J2846" s="14">
        <v>-0.1007</v>
      </c>
      <c r="K2846" s="14">
        <v>0.21579999999999999</v>
      </c>
      <c r="L2846" s="15">
        <f t="shared" si="176"/>
        <v>-0.3165</v>
      </c>
      <c r="M2846" s="11">
        <f t="shared" si="177"/>
        <v>0</v>
      </c>
      <c r="N2846" s="11">
        <f>VLOOKUP(E2846,Nasdaq!$A$2:$F$3174,5,1)</f>
        <v>6102.6601559999999</v>
      </c>
      <c r="O2846" s="11">
        <f>VLOOKUP(F2846,Nasdaq!$A$2:$F$3174,5,1)</f>
        <v>6939.3398440000001</v>
      </c>
      <c r="P2846" s="11">
        <f t="shared" si="178"/>
        <v>233</v>
      </c>
      <c r="Q2846" s="15">
        <f t="shared" si="179"/>
        <v>0.87943082667839512</v>
      </c>
    </row>
    <row r="2847" spans="1:17" ht="19.5" customHeight="1" x14ac:dyDescent="0.2">
      <c r="A2847" s="12">
        <v>5760</v>
      </c>
      <c r="B2847" s="6" t="s">
        <v>852</v>
      </c>
      <c r="C2847" s="12">
        <v>2505</v>
      </c>
      <c r="D2847" s="6" t="s">
        <v>2693</v>
      </c>
      <c r="E2847" s="13">
        <v>41089</v>
      </c>
      <c r="F2847" s="13">
        <v>41957</v>
      </c>
      <c r="G2847" s="13">
        <v>41236</v>
      </c>
      <c r="H2847" s="6" t="s">
        <v>7949</v>
      </c>
      <c r="I2847" s="6" t="s">
        <v>8000</v>
      </c>
      <c r="J2847" s="14">
        <v>-0.1091</v>
      </c>
      <c r="K2847" s="14">
        <v>0.2107</v>
      </c>
      <c r="L2847" s="15">
        <f t="shared" si="176"/>
        <v>-0.31979999999999997</v>
      </c>
      <c r="M2847" s="11">
        <f t="shared" si="177"/>
        <v>0</v>
      </c>
      <c r="N2847" s="11">
        <f>VLOOKUP(E2847,Nasdaq!$A$2:$F$3174,5,1)</f>
        <v>2935.0500489999999</v>
      </c>
      <c r="O2847" s="11">
        <f>VLOOKUP(F2847,Nasdaq!$A$2:$F$3174,5,1)</f>
        <v>4688.5400390000004</v>
      </c>
      <c r="P2847" s="11">
        <f t="shared" si="178"/>
        <v>868</v>
      </c>
      <c r="Q2847" s="15">
        <f t="shared" si="179"/>
        <v>0.62600604108316249</v>
      </c>
    </row>
    <row r="2848" spans="1:17" ht="19.5" customHeight="1" x14ac:dyDescent="0.2">
      <c r="A2848" s="12">
        <v>5760</v>
      </c>
      <c r="B2848" s="6" t="s">
        <v>852</v>
      </c>
      <c r="C2848" s="12">
        <v>10830</v>
      </c>
      <c r="D2848" s="6" t="s">
        <v>2742</v>
      </c>
      <c r="E2848" s="13">
        <v>43116</v>
      </c>
      <c r="F2848" s="13">
        <v>44415</v>
      </c>
      <c r="H2848" s="6" t="s">
        <v>7949</v>
      </c>
      <c r="I2848" s="6" t="s">
        <v>7966</v>
      </c>
      <c r="J2848" s="14">
        <v>-0.1249</v>
      </c>
      <c r="K2848" s="14">
        <v>9.8599999999999993E-2</v>
      </c>
      <c r="L2848" s="15">
        <f t="shared" si="176"/>
        <v>-0.22349999999999998</v>
      </c>
      <c r="M2848" s="11">
        <f t="shared" si="177"/>
        <v>0</v>
      </c>
      <c r="N2848" s="11">
        <f>VLOOKUP(E2848,Nasdaq!$A$2:$F$3174,5,1)</f>
        <v>7223.6899409999996</v>
      </c>
      <c r="O2848" s="11">
        <f>VLOOKUP(F2848,Nasdaq!$A$2:$F$3174,5,1)</f>
        <v>11010.980469</v>
      </c>
      <c r="P2848" s="11">
        <f t="shared" si="178"/>
        <v>1299</v>
      </c>
      <c r="Q2848" s="15">
        <f t="shared" si="179"/>
        <v>0.656044789428327</v>
      </c>
    </row>
    <row r="2849" spans="1:17" ht="19.5" customHeight="1" x14ac:dyDescent="0.2">
      <c r="A2849" s="12">
        <v>5760</v>
      </c>
      <c r="B2849" s="6" t="s">
        <v>852</v>
      </c>
      <c r="C2849" s="12">
        <v>16851</v>
      </c>
      <c r="D2849" s="6" t="s">
        <v>6735</v>
      </c>
      <c r="E2849" s="13">
        <v>40283</v>
      </c>
      <c r="F2849" s="13">
        <v>40954</v>
      </c>
      <c r="G2849" s="13">
        <v>40528</v>
      </c>
      <c r="H2849" s="6" t="s">
        <v>7949</v>
      </c>
      <c r="I2849" s="6" t="s">
        <v>8058</v>
      </c>
      <c r="J2849" s="14">
        <v>-0.13780000000000001</v>
      </c>
      <c r="K2849" s="14">
        <v>7.980000000000001E-2</v>
      </c>
      <c r="L2849" s="15">
        <f t="shared" ref="L2849:L2912" si="180">J2849-K2849</f>
        <v>-0.21760000000000002</v>
      </c>
      <c r="M2849" s="11">
        <f t="shared" ref="M2849:M2912" si="181">IF(L2849&gt;0,1,0)</f>
        <v>0</v>
      </c>
      <c r="N2849" s="11">
        <f>VLOOKUP(E2849,Nasdaq!$A$2:$F$3174,5,1)</f>
        <v>2515.6899410000001</v>
      </c>
      <c r="O2849" s="11">
        <f>VLOOKUP(F2849,Nasdaq!$A$2:$F$3174,5,1)</f>
        <v>2915.830078</v>
      </c>
      <c r="P2849" s="11">
        <f t="shared" ref="P2849:P2912" si="182">_xlfn.DAYS(F2849,E2849)</f>
        <v>671</v>
      </c>
      <c r="Q2849" s="15">
        <f t="shared" ref="Q2849:Q2912" si="183">(O2849/N2849)^(1/P2849/365-1)</f>
        <v>0.86277025405516439</v>
      </c>
    </row>
    <row r="2850" spans="1:17" ht="19.5" customHeight="1" x14ac:dyDescent="0.2">
      <c r="A2850" s="12">
        <v>5760</v>
      </c>
      <c r="B2850" s="6" t="s">
        <v>852</v>
      </c>
      <c r="C2850" s="12">
        <v>464</v>
      </c>
      <c r="D2850" s="6" t="s">
        <v>3932</v>
      </c>
      <c r="E2850" s="13">
        <v>43325</v>
      </c>
      <c r="F2850" s="13">
        <v>44415</v>
      </c>
      <c r="G2850" s="13">
        <v>43325</v>
      </c>
      <c r="H2850" s="6" t="s">
        <v>7950</v>
      </c>
      <c r="I2850" s="6" t="s">
        <v>7967</v>
      </c>
      <c r="J2850" s="14">
        <v>-0.14099999999999999</v>
      </c>
      <c r="K2850" s="14">
        <v>0.1133</v>
      </c>
      <c r="L2850" s="15">
        <f t="shared" si="180"/>
        <v>-0.25429999999999997</v>
      </c>
      <c r="M2850" s="11">
        <f t="shared" si="181"/>
        <v>0</v>
      </c>
      <c r="N2850" s="11">
        <f>VLOOKUP(E2850,Nasdaq!$A$2:$F$3174,5,1)</f>
        <v>7819.7099609999996</v>
      </c>
      <c r="O2850" s="11">
        <f>VLOOKUP(F2850,Nasdaq!$A$2:$F$3174,5,1)</f>
        <v>11010.980469</v>
      </c>
      <c r="P2850" s="11">
        <f t="shared" si="182"/>
        <v>1090</v>
      </c>
      <c r="Q2850" s="15">
        <f t="shared" si="183"/>
        <v>0.71017442178077972</v>
      </c>
    </row>
    <row r="2851" spans="1:17" ht="19.5" customHeight="1" x14ac:dyDescent="0.2">
      <c r="A2851" s="12">
        <v>5760</v>
      </c>
      <c r="B2851" s="6" t="s">
        <v>852</v>
      </c>
      <c r="C2851" s="12">
        <v>14320</v>
      </c>
      <c r="D2851" s="6" t="s">
        <v>6736</v>
      </c>
      <c r="E2851" s="13">
        <v>43145</v>
      </c>
      <c r="F2851" s="13">
        <v>43327</v>
      </c>
      <c r="H2851" s="6" t="s">
        <v>7944</v>
      </c>
      <c r="I2851" s="6" t="s">
        <v>8003</v>
      </c>
      <c r="J2851" s="14">
        <v>-0.1444</v>
      </c>
      <c r="K2851" s="14">
        <v>0.11230000000000001</v>
      </c>
      <c r="L2851" s="15">
        <f t="shared" si="180"/>
        <v>-0.25670000000000004</v>
      </c>
      <c r="M2851" s="11">
        <f t="shared" si="181"/>
        <v>0</v>
      </c>
      <c r="N2851" s="11">
        <f>VLOOKUP(E2851,Nasdaq!$A$2:$F$3174,5,1)</f>
        <v>7143.6201170000004</v>
      </c>
      <c r="O2851" s="11">
        <f>VLOOKUP(F2851,Nasdaq!$A$2:$F$3174,5,1)</f>
        <v>7774.1201170000004</v>
      </c>
      <c r="P2851" s="11">
        <f t="shared" si="182"/>
        <v>182</v>
      </c>
      <c r="Q2851" s="15">
        <f t="shared" si="183"/>
        <v>0.91889874416145245</v>
      </c>
    </row>
    <row r="2852" spans="1:17" ht="19.5" customHeight="1" x14ac:dyDescent="0.2">
      <c r="A2852" s="12">
        <v>5760</v>
      </c>
      <c r="B2852" s="6" t="s">
        <v>852</v>
      </c>
      <c r="C2852" s="12">
        <v>30705</v>
      </c>
      <c r="D2852" s="6" t="s">
        <v>3933</v>
      </c>
      <c r="E2852" s="13">
        <v>43881</v>
      </c>
      <c r="F2852" s="13">
        <v>44415</v>
      </c>
      <c r="H2852" s="6" t="s">
        <v>7947</v>
      </c>
      <c r="I2852" s="6" t="s">
        <v>7979</v>
      </c>
      <c r="J2852" s="14">
        <v>-0.15429999999999999</v>
      </c>
      <c r="K2852" s="14">
        <v>1.09E-2</v>
      </c>
      <c r="L2852" s="15">
        <f t="shared" si="180"/>
        <v>-0.16519999999999999</v>
      </c>
      <c r="M2852" s="11">
        <f t="shared" si="181"/>
        <v>0</v>
      </c>
      <c r="N2852" s="11">
        <f>VLOOKUP(E2852,Nasdaq!$A$2:$F$3174,5,1)</f>
        <v>9750.9697269999997</v>
      </c>
      <c r="O2852" s="11">
        <f>VLOOKUP(F2852,Nasdaq!$A$2:$F$3174,5,1)</f>
        <v>11010.980469</v>
      </c>
      <c r="P2852" s="11">
        <f t="shared" si="182"/>
        <v>534</v>
      </c>
      <c r="Q2852" s="15">
        <f t="shared" si="183"/>
        <v>0.88556835008270973</v>
      </c>
    </row>
    <row r="2853" spans="1:17" ht="19.5" customHeight="1" x14ac:dyDescent="0.2">
      <c r="A2853" s="12">
        <v>5760</v>
      </c>
      <c r="B2853" s="6" t="s">
        <v>852</v>
      </c>
      <c r="C2853" s="12">
        <v>318</v>
      </c>
      <c r="D2853" s="6" t="s">
        <v>3934</v>
      </c>
      <c r="E2853" s="13">
        <v>43600</v>
      </c>
      <c r="F2853" s="13">
        <v>44415</v>
      </c>
      <c r="H2853" s="6" t="s">
        <v>7948</v>
      </c>
      <c r="I2853" s="6" t="s">
        <v>8052</v>
      </c>
      <c r="J2853" s="14">
        <v>-0.17180000000000001</v>
      </c>
      <c r="K2853" s="14">
        <v>0.16390000000000002</v>
      </c>
      <c r="L2853" s="15">
        <f t="shared" si="180"/>
        <v>-0.3357</v>
      </c>
      <c r="M2853" s="11">
        <f t="shared" si="181"/>
        <v>0</v>
      </c>
      <c r="N2853" s="11">
        <f>VLOOKUP(E2853,Nasdaq!$A$2:$F$3174,5,1)</f>
        <v>7822.1499020000001</v>
      </c>
      <c r="O2853" s="11">
        <f>VLOOKUP(F2853,Nasdaq!$A$2:$F$3174,5,1)</f>
        <v>11010.980469</v>
      </c>
      <c r="P2853" s="11">
        <f t="shared" si="182"/>
        <v>815</v>
      </c>
      <c r="Q2853" s="15">
        <f t="shared" si="183"/>
        <v>0.71039621904896255</v>
      </c>
    </row>
    <row r="2854" spans="1:17" ht="19.5" customHeight="1" x14ac:dyDescent="0.2">
      <c r="A2854" s="12">
        <v>5760</v>
      </c>
      <c r="B2854" s="6" t="s">
        <v>852</v>
      </c>
      <c r="C2854" s="12">
        <v>6638</v>
      </c>
      <c r="D2854" s="6" t="s">
        <v>6737</v>
      </c>
      <c r="E2854" s="13">
        <v>43311</v>
      </c>
      <c r="F2854" s="13">
        <v>44415</v>
      </c>
      <c r="H2854" s="6" t="s">
        <v>7948</v>
      </c>
      <c r="I2854" s="6" t="s">
        <v>7981</v>
      </c>
      <c r="J2854" s="14">
        <v>-0.17989999999999998</v>
      </c>
      <c r="K2854" s="14">
        <v>0.11539999999999999</v>
      </c>
      <c r="L2854" s="15">
        <f t="shared" si="180"/>
        <v>-0.29529999999999995</v>
      </c>
      <c r="M2854" s="11">
        <f t="shared" si="181"/>
        <v>0</v>
      </c>
      <c r="N2854" s="11">
        <f>VLOOKUP(E2854,Nasdaq!$A$2:$F$3174,5,1)</f>
        <v>7630</v>
      </c>
      <c r="O2854" s="11">
        <f>VLOOKUP(F2854,Nasdaq!$A$2:$F$3174,5,1)</f>
        <v>11010.980469</v>
      </c>
      <c r="P2854" s="11">
        <f t="shared" si="182"/>
        <v>1104</v>
      </c>
      <c r="Q2854" s="15">
        <f t="shared" si="183"/>
        <v>0.69294528011349465</v>
      </c>
    </row>
    <row r="2855" spans="1:17" ht="19.5" customHeight="1" x14ac:dyDescent="0.2">
      <c r="A2855" s="12">
        <v>5760</v>
      </c>
      <c r="B2855" s="6" t="s">
        <v>852</v>
      </c>
      <c r="C2855" s="12">
        <v>31020</v>
      </c>
      <c r="D2855" s="6" t="s">
        <v>6738</v>
      </c>
      <c r="E2855" s="13">
        <v>43689</v>
      </c>
      <c r="F2855" s="13">
        <v>44415</v>
      </c>
      <c r="H2855" s="6" t="s">
        <v>7947</v>
      </c>
      <c r="I2855" s="6" t="s">
        <v>8088</v>
      </c>
      <c r="J2855" s="14">
        <v>-0.1807</v>
      </c>
      <c r="K2855" s="14">
        <v>0.18899999999999997</v>
      </c>
      <c r="L2855" s="15">
        <f t="shared" si="180"/>
        <v>-0.36969999999999997</v>
      </c>
      <c r="M2855" s="11">
        <f t="shared" si="181"/>
        <v>0</v>
      </c>
      <c r="N2855" s="11">
        <f>VLOOKUP(E2855,Nasdaq!$A$2:$F$3174,5,1)</f>
        <v>7863.4101559999999</v>
      </c>
      <c r="O2855" s="11">
        <f>VLOOKUP(F2855,Nasdaq!$A$2:$F$3174,5,1)</f>
        <v>11010.980469</v>
      </c>
      <c r="P2855" s="11">
        <f t="shared" si="182"/>
        <v>726</v>
      </c>
      <c r="Q2855" s="15">
        <f t="shared" si="183"/>
        <v>0.71414350145215255</v>
      </c>
    </row>
    <row r="2856" spans="1:17" ht="19.5" customHeight="1" x14ac:dyDescent="0.2">
      <c r="A2856" s="12">
        <v>5760</v>
      </c>
      <c r="B2856" s="6" t="s">
        <v>852</v>
      </c>
      <c r="C2856" s="12">
        <v>6655</v>
      </c>
      <c r="D2856" s="6" t="s">
        <v>3935</v>
      </c>
      <c r="E2856" s="13">
        <v>43206</v>
      </c>
      <c r="F2856" s="13">
        <v>44415</v>
      </c>
      <c r="H2856" s="6" t="s">
        <v>7951</v>
      </c>
      <c r="I2856" s="6" t="s">
        <v>8048</v>
      </c>
      <c r="J2856" s="14">
        <v>-0.18160000000000001</v>
      </c>
      <c r="K2856" s="14">
        <v>0.12470000000000001</v>
      </c>
      <c r="L2856" s="15">
        <f t="shared" si="180"/>
        <v>-0.30630000000000002</v>
      </c>
      <c r="M2856" s="11">
        <f t="shared" si="181"/>
        <v>0</v>
      </c>
      <c r="N2856" s="11">
        <f>VLOOKUP(E2856,Nasdaq!$A$2:$F$3174,5,1)</f>
        <v>7156.2797849999997</v>
      </c>
      <c r="O2856" s="11">
        <f>VLOOKUP(F2856,Nasdaq!$A$2:$F$3174,5,1)</f>
        <v>11010.980469</v>
      </c>
      <c r="P2856" s="11">
        <f t="shared" si="182"/>
        <v>1209</v>
      </c>
      <c r="Q2856" s="15">
        <f t="shared" si="183"/>
        <v>0.64992275602182326</v>
      </c>
    </row>
    <row r="2857" spans="1:17" ht="19.5" customHeight="1" x14ac:dyDescent="0.2">
      <c r="A2857" s="12">
        <v>5760</v>
      </c>
      <c r="B2857" s="6" t="s">
        <v>852</v>
      </c>
      <c r="C2857" s="12">
        <v>44295</v>
      </c>
      <c r="D2857" s="6" t="s">
        <v>6739</v>
      </c>
      <c r="E2857" s="13">
        <v>43320</v>
      </c>
      <c r="F2857" s="13">
        <v>44415</v>
      </c>
      <c r="H2857" s="6" t="s">
        <v>7948</v>
      </c>
      <c r="I2857" s="6" t="s">
        <v>7986</v>
      </c>
      <c r="J2857" s="14">
        <v>-0.20519999999999999</v>
      </c>
      <c r="K2857" s="14">
        <v>0.10589999999999999</v>
      </c>
      <c r="L2857" s="15">
        <f t="shared" si="180"/>
        <v>-0.31109999999999999</v>
      </c>
      <c r="M2857" s="11">
        <f t="shared" si="181"/>
        <v>0</v>
      </c>
      <c r="N2857" s="11">
        <f>VLOOKUP(E2857,Nasdaq!$A$2:$F$3174,5,1)</f>
        <v>7888.330078</v>
      </c>
      <c r="O2857" s="11">
        <f>VLOOKUP(F2857,Nasdaq!$A$2:$F$3174,5,1)</f>
        <v>11010.980469</v>
      </c>
      <c r="P2857" s="11">
        <f t="shared" si="182"/>
        <v>1095</v>
      </c>
      <c r="Q2857" s="15">
        <f t="shared" si="183"/>
        <v>0.71640638021501535</v>
      </c>
    </row>
    <row r="2858" spans="1:17" ht="19.5" customHeight="1" x14ac:dyDescent="0.2">
      <c r="A2858" s="12">
        <v>5760</v>
      </c>
      <c r="B2858" s="6" t="s">
        <v>852</v>
      </c>
      <c r="C2858" s="12">
        <v>6480</v>
      </c>
      <c r="D2858" s="6" t="s">
        <v>3936</v>
      </c>
      <c r="E2858" s="13">
        <v>43210</v>
      </c>
      <c r="F2858" s="13">
        <v>43829</v>
      </c>
      <c r="H2858" s="6" t="s">
        <v>7947</v>
      </c>
      <c r="I2858" s="6" t="s">
        <v>8148</v>
      </c>
      <c r="J2858" s="14">
        <v>-0.23149999999999998</v>
      </c>
      <c r="K2858" s="14">
        <v>0.13949999999999999</v>
      </c>
      <c r="L2858" s="15">
        <f t="shared" si="180"/>
        <v>-0.371</v>
      </c>
      <c r="M2858" s="11">
        <f t="shared" si="181"/>
        <v>0</v>
      </c>
      <c r="N2858" s="11">
        <f>VLOOKUP(E2858,Nasdaq!$A$2:$F$3174,5,1)</f>
        <v>7146.1298829999996</v>
      </c>
      <c r="O2858" s="11">
        <f>VLOOKUP(F2858,Nasdaq!$A$2:$F$3174,5,1)</f>
        <v>8945.9902340000008</v>
      </c>
      <c r="P2858" s="11">
        <f t="shared" si="182"/>
        <v>619</v>
      </c>
      <c r="Q2858" s="15">
        <f t="shared" si="183"/>
        <v>0.79880894133323854</v>
      </c>
    </row>
    <row r="2859" spans="1:17" ht="19.5" customHeight="1" x14ac:dyDescent="0.2">
      <c r="A2859" s="12">
        <v>5760</v>
      </c>
      <c r="B2859" s="6" t="s">
        <v>852</v>
      </c>
      <c r="C2859" s="12">
        <v>890</v>
      </c>
      <c r="D2859" s="6" t="s">
        <v>5514</v>
      </c>
      <c r="E2859" s="13">
        <v>43055</v>
      </c>
      <c r="F2859" s="13">
        <v>43511</v>
      </c>
      <c r="G2859" s="13">
        <v>43055</v>
      </c>
      <c r="H2859" s="6" t="s">
        <v>7946</v>
      </c>
      <c r="I2859" s="6" t="s">
        <v>8094</v>
      </c>
      <c r="J2859" s="14">
        <v>-0.24030000000000001</v>
      </c>
      <c r="K2859" s="14">
        <v>7.9199999999999993E-2</v>
      </c>
      <c r="L2859" s="15">
        <f t="shared" si="180"/>
        <v>-0.31950000000000001</v>
      </c>
      <c r="M2859" s="11">
        <f t="shared" si="181"/>
        <v>0</v>
      </c>
      <c r="N2859" s="11">
        <f>VLOOKUP(E2859,Nasdaq!$A$2:$F$3174,5,1)</f>
        <v>6793.2900390000004</v>
      </c>
      <c r="O2859" s="11">
        <f>VLOOKUP(F2859,Nasdaq!$A$2:$F$3174,5,1)</f>
        <v>7472.4101559999999</v>
      </c>
      <c r="P2859" s="11">
        <f t="shared" si="182"/>
        <v>456</v>
      </c>
      <c r="Q2859" s="15">
        <f t="shared" si="183"/>
        <v>0.90911684264469605</v>
      </c>
    </row>
    <row r="2860" spans="1:17" ht="19.5" customHeight="1" x14ac:dyDescent="0.2">
      <c r="A2860" s="12">
        <v>5760</v>
      </c>
      <c r="B2860" s="6" t="s">
        <v>852</v>
      </c>
      <c r="C2860" s="12">
        <v>11964</v>
      </c>
      <c r="D2860" s="6" t="s">
        <v>2728</v>
      </c>
      <c r="E2860" s="13">
        <v>43165</v>
      </c>
      <c r="F2860" s="13">
        <v>44415</v>
      </c>
      <c r="G2860" s="13">
        <v>43199</v>
      </c>
      <c r="H2860" s="6" t="s">
        <v>7949</v>
      </c>
      <c r="I2860" s="6" t="s">
        <v>7966</v>
      </c>
      <c r="J2860" s="14">
        <v>-0.2432</v>
      </c>
      <c r="K2860" s="14">
        <v>0.111</v>
      </c>
      <c r="L2860" s="15">
        <f t="shared" si="180"/>
        <v>-0.35420000000000001</v>
      </c>
      <c r="M2860" s="11">
        <f t="shared" si="181"/>
        <v>0</v>
      </c>
      <c r="N2860" s="11">
        <f>VLOOKUP(E2860,Nasdaq!$A$2:$F$3174,5,1)</f>
        <v>7372.0097660000001</v>
      </c>
      <c r="O2860" s="11">
        <f>VLOOKUP(F2860,Nasdaq!$A$2:$F$3174,5,1)</f>
        <v>11010.980469</v>
      </c>
      <c r="P2860" s="11">
        <f t="shared" si="182"/>
        <v>1250</v>
      </c>
      <c r="Q2860" s="15">
        <f t="shared" si="183"/>
        <v>0.66951496910939334</v>
      </c>
    </row>
    <row r="2861" spans="1:17" ht="19.5" customHeight="1" x14ac:dyDescent="0.2">
      <c r="A2861" s="12">
        <v>5760</v>
      </c>
      <c r="B2861" s="6" t="s">
        <v>852</v>
      </c>
      <c r="C2861" s="12">
        <v>29237</v>
      </c>
      <c r="D2861" s="6" t="s">
        <v>6740</v>
      </c>
      <c r="E2861" s="13">
        <v>41801</v>
      </c>
      <c r="F2861" s="13">
        <v>43202</v>
      </c>
      <c r="H2861" s="6" t="s">
        <v>7944</v>
      </c>
      <c r="I2861" s="6" t="s">
        <v>7980</v>
      </c>
      <c r="J2861" s="14">
        <v>-0.26369999999999999</v>
      </c>
      <c r="K2861" s="14">
        <v>0.10830000000000001</v>
      </c>
      <c r="L2861" s="15">
        <f t="shared" si="180"/>
        <v>-0.372</v>
      </c>
      <c r="M2861" s="11">
        <f t="shared" si="181"/>
        <v>0</v>
      </c>
      <c r="N2861" s="11">
        <f>VLOOKUP(E2861,Nasdaq!$A$2:$F$3174,5,1)</f>
        <v>4331.9301759999998</v>
      </c>
      <c r="O2861" s="11">
        <f>VLOOKUP(F2861,Nasdaq!$A$2:$F$3174,5,1)</f>
        <v>7140.25</v>
      </c>
      <c r="P2861" s="11">
        <f t="shared" si="182"/>
        <v>1401</v>
      </c>
      <c r="Q2861" s="15">
        <f t="shared" si="183"/>
        <v>0.60669225999192899</v>
      </c>
    </row>
    <row r="2862" spans="1:17" ht="19.5" customHeight="1" x14ac:dyDescent="0.2">
      <c r="A2862" s="12">
        <v>5760</v>
      </c>
      <c r="B2862" s="6" t="s">
        <v>852</v>
      </c>
      <c r="C2862" s="12">
        <v>9542</v>
      </c>
      <c r="D2862" s="6" t="s">
        <v>6741</v>
      </c>
      <c r="E2862" s="13">
        <v>43325</v>
      </c>
      <c r="F2862" s="13">
        <v>44415</v>
      </c>
      <c r="H2862" s="6" t="s">
        <v>7944</v>
      </c>
      <c r="I2862" s="6" t="s">
        <v>7983</v>
      </c>
      <c r="J2862" s="14">
        <v>-0.28210000000000002</v>
      </c>
      <c r="K2862" s="14">
        <v>0.1118</v>
      </c>
      <c r="L2862" s="15">
        <f t="shared" si="180"/>
        <v>-0.39390000000000003</v>
      </c>
      <c r="M2862" s="11">
        <f t="shared" si="181"/>
        <v>0</v>
      </c>
      <c r="N2862" s="11">
        <f>VLOOKUP(E2862,Nasdaq!$A$2:$F$3174,5,1)</f>
        <v>7819.7099609999996</v>
      </c>
      <c r="O2862" s="11">
        <f>VLOOKUP(F2862,Nasdaq!$A$2:$F$3174,5,1)</f>
        <v>11010.980469</v>
      </c>
      <c r="P2862" s="11">
        <f t="shared" si="182"/>
        <v>1090</v>
      </c>
      <c r="Q2862" s="15">
        <f t="shared" si="183"/>
        <v>0.71017442178077972</v>
      </c>
    </row>
    <row r="2863" spans="1:17" ht="19.5" customHeight="1" x14ac:dyDescent="0.2">
      <c r="A2863" s="12">
        <v>5760</v>
      </c>
      <c r="B2863" s="6" t="s">
        <v>852</v>
      </c>
      <c r="C2863" s="12">
        <v>7891</v>
      </c>
      <c r="D2863" s="6" t="s">
        <v>6742</v>
      </c>
      <c r="E2863" s="13">
        <v>40616</v>
      </c>
      <c r="F2863" s="13">
        <v>44415</v>
      </c>
      <c r="H2863" s="6" t="s">
        <v>7947</v>
      </c>
      <c r="I2863" s="6" t="s">
        <v>7957</v>
      </c>
      <c r="J2863" s="14">
        <v>-0.30120000000000002</v>
      </c>
      <c r="K2863" s="14">
        <v>0.13170000000000001</v>
      </c>
      <c r="L2863" s="15">
        <f t="shared" si="180"/>
        <v>-0.43290000000000006</v>
      </c>
      <c r="M2863" s="11">
        <f t="shared" si="181"/>
        <v>0</v>
      </c>
      <c r="N2863" s="11">
        <f>VLOOKUP(E2863,Nasdaq!$A$2:$F$3174,5,1)</f>
        <v>2700.969971</v>
      </c>
      <c r="O2863" s="11">
        <f>VLOOKUP(F2863,Nasdaq!$A$2:$F$3174,5,1)</f>
        <v>11010.980469</v>
      </c>
      <c r="P2863" s="11">
        <f t="shared" si="182"/>
        <v>3799</v>
      </c>
      <c r="Q2863" s="15">
        <f t="shared" si="183"/>
        <v>0.2452981109082352</v>
      </c>
    </row>
    <row r="2864" spans="1:17" ht="19.5" customHeight="1" x14ac:dyDescent="0.2">
      <c r="A2864" s="12">
        <v>5760</v>
      </c>
      <c r="B2864" s="6" t="s">
        <v>852</v>
      </c>
      <c r="C2864" s="12">
        <v>47687</v>
      </c>
      <c r="D2864" s="6" t="s">
        <v>3937</v>
      </c>
      <c r="E2864" s="13">
        <v>43851</v>
      </c>
      <c r="F2864" s="13">
        <v>44415</v>
      </c>
      <c r="H2864" s="6" t="s">
        <v>7944</v>
      </c>
      <c r="I2864" s="6" t="s">
        <v>7960</v>
      </c>
      <c r="J2864" s="14">
        <v>-0.30649999999999999</v>
      </c>
      <c r="K2864" s="14">
        <v>4.1599999999999998E-2</v>
      </c>
      <c r="L2864" s="15">
        <f t="shared" si="180"/>
        <v>-0.34809999999999997</v>
      </c>
      <c r="M2864" s="11">
        <f t="shared" si="181"/>
        <v>0</v>
      </c>
      <c r="N2864" s="11">
        <f>VLOOKUP(E2864,Nasdaq!$A$2:$F$3174,5,1)</f>
        <v>9370.8095699999994</v>
      </c>
      <c r="O2864" s="11">
        <f>VLOOKUP(F2864,Nasdaq!$A$2:$F$3174,5,1)</f>
        <v>11010.980469</v>
      </c>
      <c r="P2864" s="11">
        <f t="shared" si="182"/>
        <v>564</v>
      </c>
      <c r="Q2864" s="15">
        <f t="shared" si="183"/>
        <v>0.8510429147081402</v>
      </c>
    </row>
    <row r="2865" spans="1:17" ht="19.5" customHeight="1" x14ac:dyDescent="0.2">
      <c r="A2865" s="12">
        <v>5760</v>
      </c>
      <c r="B2865" s="6" t="s">
        <v>852</v>
      </c>
      <c r="C2865" s="12">
        <v>25915</v>
      </c>
      <c r="D2865" s="6" t="s">
        <v>6743</v>
      </c>
      <c r="E2865" s="13">
        <v>43724</v>
      </c>
      <c r="F2865" s="13">
        <v>44415</v>
      </c>
      <c r="H2865" s="6" t="s">
        <v>7950</v>
      </c>
      <c r="I2865" s="6" t="s">
        <v>7967</v>
      </c>
      <c r="J2865" s="14">
        <v>-0.3145</v>
      </c>
      <c r="K2865" s="14">
        <v>0.1565</v>
      </c>
      <c r="L2865" s="15">
        <f t="shared" si="180"/>
        <v>-0.47099999999999997</v>
      </c>
      <c r="M2865" s="11">
        <f t="shared" si="181"/>
        <v>0</v>
      </c>
      <c r="N2865" s="11">
        <f>VLOOKUP(E2865,Nasdaq!$A$2:$F$3174,5,1)</f>
        <v>8153.5400390000004</v>
      </c>
      <c r="O2865" s="11">
        <f>VLOOKUP(F2865,Nasdaq!$A$2:$F$3174,5,1)</f>
        <v>11010.980469</v>
      </c>
      <c r="P2865" s="11">
        <f t="shared" si="182"/>
        <v>691</v>
      </c>
      <c r="Q2865" s="15">
        <f t="shared" si="183"/>
        <v>0.74049261775844877</v>
      </c>
    </row>
    <row r="2866" spans="1:17" ht="19.5" customHeight="1" x14ac:dyDescent="0.2">
      <c r="A2866" s="12">
        <v>5760</v>
      </c>
      <c r="B2866" s="6" t="s">
        <v>852</v>
      </c>
      <c r="C2866" s="12">
        <v>6728</v>
      </c>
      <c r="D2866" s="6" t="s">
        <v>6744</v>
      </c>
      <c r="E2866" s="13">
        <v>40608</v>
      </c>
      <c r="F2866" s="13">
        <v>43698</v>
      </c>
      <c r="H2866" s="6" t="s">
        <v>7948</v>
      </c>
      <c r="I2866" s="6" t="s">
        <v>7992</v>
      </c>
      <c r="J2866" s="14">
        <v>-0.33610000000000001</v>
      </c>
      <c r="K2866" s="14">
        <v>0.12279999999999999</v>
      </c>
      <c r="L2866" s="15">
        <f t="shared" si="180"/>
        <v>-0.45889999999999997</v>
      </c>
      <c r="M2866" s="11">
        <f t="shared" si="181"/>
        <v>0</v>
      </c>
      <c r="N2866" s="11">
        <f>VLOOKUP(E2866,Nasdaq!$A$2:$F$3174,5,1)</f>
        <v>2784.669922</v>
      </c>
      <c r="O2866" s="11">
        <f>VLOOKUP(F2866,Nasdaq!$A$2:$F$3174,5,1)</f>
        <v>8020.2099609999996</v>
      </c>
      <c r="P2866" s="11">
        <f t="shared" si="182"/>
        <v>3090</v>
      </c>
      <c r="Q2866" s="15">
        <f t="shared" si="183"/>
        <v>0.34720693689383425</v>
      </c>
    </row>
    <row r="2867" spans="1:17" ht="19.5" customHeight="1" x14ac:dyDescent="0.2">
      <c r="A2867" s="12">
        <v>5760</v>
      </c>
      <c r="B2867" s="6" t="s">
        <v>852</v>
      </c>
      <c r="C2867" s="12">
        <v>915</v>
      </c>
      <c r="D2867" s="6" t="s">
        <v>2636</v>
      </c>
      <c r="E2867" s="13">
        <v>42838</v>
      </c>
      <c r="F2867" s="13">
        <v>44415</v>
      </c>
      <c r="G2867" s="13">
        <v>42838</v>
      </c>
      <c r="H2867" s="6" t="s">
        <v>7948</v>
      </c>
      <c r="I2867" s="6" t="s">
        <v>8029</v>
      </c>
      <c r="J2867" s="14">
        <v>-0.34380000000000005</v>
      </c>
      <c r="K2867" s="14">
        <v>0.13849999999999998</v>
      </c>
      <c r="L2867" s="15">
        <f t="shared" si="180"/>
        <v>-0.48230000000000006</v>
      </c>
      <c r="M2867" s="11">
        <f t="shared" si="181"/>
        <v>0</v>
      </c>
      <c r="N2867" s="11">
        <f>VLOOKUP(E2867,Nasdaq!$A$2:$F$3174,5,1)</f>
        <v>5805.1499020000001</v>
      </c>
      <c r="O2867" s="11">
        <f>VLOOKUP(F2867,Nasdaq!$A$2:$F$3174,5,1)</f>
        <v>11010.980469</v>
      </c>
      <c r="P2867" s="11">
        <f t="shared" si="182"/>
        <v>1577</v>
      </c>
      <c r="Q2867" s="15">
        <f t="shared" si="183"/>
        <v>0.52721520798518806</v>
      </c>
    </row>
    <row r="2868" spans="1:17" ht="19.5" customHeight="1" x14ac:dyDescent="0.2">
      <c r="A2868" s="12">
        <v>5760</v>
      </c>
      <c r="B2868" s="6" t="s">
        <v>852</v>
      </c>
      <c r="C2868" s="12">
        <v>37319</v>
      </c>
      <c r="D2868" s="6" t="s">
        <v>3938</v>
      </c>
      <c r="E2868" s="13">
        <v>43726</v>
      </c>
      <c r="F2868" s="13">
        <v>44415</v>
      </c>
      <c r="H2868" s="6" t="s">
        <v>7951</v>
      </c>
      <c r="I2868" s="6" t="s">
        <v>8153</v>
      </c>
      <c r="J2868" s="14">
        <v>-0.36530000000000001</v>
      </c>
      <c r="K2868" s="14">
        <v>0.1537</v>
      </c>
      <c r="L2868" s="15">
        <f t="shared" si="180"/>
        <v>-0.51900000000000002</v>
      </c>
      <c r="M2868" s="11">
        <f t="shared" si="181"/>
        <v>0</v>
      </c>
      <c r="N2868" s="11">
        <f>VLOOKUP(E2868,Nasdaq!$A$2:$F$3174,5,1)</f>
        <v>8177.3901370000003</v>
      </c>
      <c r="O2868" s="11">
        <f>VLOOKUP(F2868,Nasdaq!$A$2:$F$3174,5,1)</f>
        <v>11010.980469</v>
      </c>
      <c r="P2868" s="11">
        <f t="shared" si="182"/>
        <v>689</v>
      </c>
      <c r="Q2868" s="15">
        <f t="shared" si="183"/>
        <v>0.74265864282566385</v>
      </c>
    </row>
    <row r="2869" spans="1:17" ht="19.5" customHeight="1" x14ac:dyDescent="0.2">
      <c r="A2869" s="12">
        <v>5760</v>
      </c>
      <c r="B2869" s="6" t="s">
        <v>852</v>
      </c>
      <c r="C2869" s="12">
        <v>31040</v>
      </c>
      <c r="D2869" s="6" t="s">
        <v>3939</v>
      </c>
      <c r="E2869" s="13">
        <v>42626</v>
      </c>
      <c r="F2869" s="13">
        <v>44415</v>
      </c>
      <c r="H2869" s="6" t="s">
        <v>7950</v>
      </c>
      <c r="I2869" s="6" t="s">
        <v>8022</v>
      </c>
      <c r="J2869" s="14">
        <v>-0.36729999999999996</v>
      </c>
      <c r="K2869" s="14">
        <v>0.14649999999999999</v>
      </c>
      <c r="L2869" s="15">
        <f t="shared" si="180"/>
        <v>-0.51379999999999992</v>
      </c>
      <c r="M2869" s="11">
        <f t="shared" si="181"/>
        <v>0</v>
      </c>
      <c r="N2869" s="11">
        <f>VLOOKUP(E2869,Nasdaq!$A$2:$F$3174,5,1)</f>
        <v>5155.25</v>
      </c>
      <c r="O2869" s="11">
        <f>VLOOKUP(F2869,Nasdaq!$A$2:$F$3174,5,1)</f>
        <v>11010.980469</v>
      </c>
      <c r="P2869" s="11">
        <f t="shared" si="182"/>
        <v>1789</v>
      </c>
      <c r="Q2869" s="15">
        <f t="shared" si="183"/>
        <v>0.46819227459144414</v>
      </c>
    </row>
    <row r="2870" spans="1:17" ht="19.5" customHeight="1" x14ac:dyDescent="0.2">
      <c r="A2870" s="12">
        <v>5760</v>
      </c>
      <c r="B2870" s="6" t="s">
        <v>852</v>
      </c>
      <c r="C2870" s="12">
        <v>691</v>
      </c>
      <c r="D2870" s="6" t="s">
        <v>2639</v>
      </c>
      <c r="E2870" s="13">
        <v>42051</v>
      </c>
      <c r="F2870" s="13">
        <v>42139</v>
      </c>
      <c r="H2870" s="6" t="s">
        <v>7948</v>
      </c>
      <c r="I2870" s="6" t="s">
        <v>7981</v>
      </c>
      <c r="J2870" s="14">
        <v>-0.37319999999999998</v>
      </c>
      <c r="K2870" s="14">
        <v>6.6100000000000006E-2</v>
      </c>
      <c r="L2870" s="15">
        <f t="shared" si="180"/>
        <v>-0.43929999999999997</v>
      </c>
      <c r="M2870" s="11">
        <f t="shared" si="181"/>
        <v>0</v>
      </c>
      <c r="N2870" s="11">
        <f>VLOOKUP(E2870,Nasdaq!$A$2:$F$3174,5,1)</f>
        <v>4893.8398440000001</v>
      </c>
      <c r="O2870" s="11">
        <f>VLOOKUP(F2870,Nasdaq!$A$2:$F$3174,5,1)</f>
        <v>5048.2900390000004</v>
      </c>
      <c r="P2870" s="11">
        <f t="shared" si="182"/>
        <v>88</v>
      </c>
      <c r="Q2870" s="15">
        <f t="shared" si="183"/>
        <v>0.96940638125239587</v>
      </c>
    </row>
    <row r="2871" spans="1:17" ht="19.5" customHeight="1" x14ac:dyDescent="0.2">
      <c r="A2871" s="12">
        <v>5760</v>
      </c>
      <c r="B2871" s="6" t="s">
        <v>852</v>
      </c>
      <c r="C2871" s="12">
        <v>6614</v>
      </c>
      <c r="D2871" s="6" t="s">
        <v>6745</v>
      </c>
      <c r="E2871" s="13">
        <v>43202</v>
      </c>
      <c r="F2871" s="13">
        <v>44415</v>
      </c>
      <c r="H2871" s="6" t="s">
        <v>7944</v>
      </c>
      <c r="I2871" s="6" t="s">
        <v>7997</v>
      </c>
      <c r="J2871" s="14">
        <v>-0.37969999999999998</v>
      </c>
      <c r="K2871" s="14">
        <v>0.12659999999999999</v>
      </c>
      <c r="L2871" s="15">
        <f t="shared" si="180"/>
        <v>-0.50629999999999997</v>
      </c>
      <c r="M2871" s="11">
        <f t="shared" si="181"/>
        <v>0</v>
      </c>
      <c r="N2871" s="11">
        <f>VLOOKUP(E2871,Nasdaq!$A$2:$F$3174,5,1)</f>
        <v>7140.25</v>
      </c>
      <c r="O2871" s="11">
        <f>VLOOKUP(F2871,Nasdaq!$A$2:$F$3174,5,1)</f>
        <v>11010.980469</v>
      </c>
      <c r="P2871" s="11">
        <f t="shared" si="182"/>
        <v>1213</v>
      </c>
      <c r="Q2871" s="15">
        <f t="shared" si="183"/>
        <v>0.64846695582994407</v>
      </c>
    </row>
    <row r="2872" spans="1:17" ht="19.5" customHeight="1" x14ac:dyDescent="0.2">
      <c r="A2872" s="12">
        <v>5760</v>
      </c>
      <c r="B2872" s="6" t="s">
        <v>852</v>
      </c>
      <c r="C2872" s="12">
        <v>314</v>
      </c>
      <c r="D2872" s="6" t="s">
        <v>3671</v>
      </c>
      <c r="E2872" s="13">
        <v>44018</v>
      </c>
      <c r="F2872" s="13">
        <v>44415</v>
      </c>
      <c r="H2872" s="6" t="s">
        <v>7949</v>
      </c>
      <c r="I2872" s="6" t="s">
        <v>8126</v>
      </c>
      <c r="J2872" s="14">
        <v>-0.39200000000000002</v>
      </c>
      <c r="K2872" s="14">
        <v>0.80469999999999997</v>
      </c>
      <c r="L2872" s="15">
        <f t="shared" si="180"/>
        <v>-1.1966999999999999</v>
      </c>
      <c r="M2872" s="11">
        <f t="shared" si="181"/>
        <v>0</v>
      </c>
      <c r="N2872" s="11">
        <f>VLOOKUP(E2872,Nasdaq!$A$2:$F$3174,5,1)</f>
        <v>10433.650390999999</v>
      </c>
      <c r="O2872" s="11">
        <f>VLOOKUP(F2872,Nasdaq!$A$2:$F$3174,5,1)</f>
        <v>11010.980469</v>
      </c>
      <c r="P2872" s="11">
        <f t="shared" si="182"/>
        <v>397</v>
      </c>
      <c r="Q2872" s="15">
        <f t="shared" si="183"/>
        <v>0.9475681387545225</v>
      </c>
    </row>
    <row r="2873" spans="1:17" ht="19.5" customHeight="1" x14ac:dyDescent="0.2">
      <c r="A2873" s="12">
        <v>5760</v>
      </c>
      <c r="B2873" s="6" t="s">
        <v>852</v>
      </c>
      <c r="C2873" s="12">
        <v>9104</v>
      </c>
      <c r="D2873" s="6" t="s">
        <v>3361</v>
      </c>
      <c r="E2873" s="13">
        <v>43242</v>
      </c>
      <c r="F2873" s="13">
        <v>44415</v>
      </c>
      <c r="H2873" s="6" t="s">
        <v>7948</v>
      </c>
      <c r="I2873" s="6" t="s">
        <v>8052</v>
      </c>
      <c r="J2873" s="14">
        <v>-0.39740000000000003</v>
      </c>
      <c r="K2873" s="14">
        <v>0.1208</v>
      </c>
      <c r="L2873" s="15">
        <f t="shared" si="180"/>
        <v>-0.51819999999999999</v>
      </c>
      <c r="M2873" s="11">
        <f t="shared" si="181"/>
        <v>0</v>
      </c>
      <c r="N2873" s="11">
        <f>VLOOKUP(E2873,Nasdaq!$A$2:$F$3174,5,1)</f>
        <v>7378.4599609999996</v>
      </c>
      <c r="O2873" s="11">
        <f>VLOOKUP(F2873,Nasdaq!$A$2:$F$3174,5,1)</f>
        <v>11010.980469</v>
      </c>
      <c r="P2873" s="11">
        <f t="shared" si="182"/>
        <v>1173</v>
      </c>
      <c r="Q2873" s="15">
        <f t="shared" si="183"/>
        <v>0.67010080354347845</v>
      </c>
    </row>
    <row r="2874" spans="1:17" ht="19.5" customHeight="1" x14ac:dyDescent="0.2">
      <c r="A2874" s="12">
        <v>5760</v>
      </c>
      <c r="B2874" s="6" t="s">
        <v>852</v>
      </c>
      <c r="C2874" s="12">
        <v>9417</v>
      </c>
      <c r="D2874" s="6" t="s">
        <v>6696</v>
      </c>
      <c r="E2874" s="13">
        <v>43089</v>
      </c>
      <c r="F2874" s="13">
        <v>44415</v>
      </c>
      <c r="H2874" s="6" t="s">
        <v>7944</v>
      </c>
      <c r="I2874" s="6" t="s">
        <v>8102</v>
      </c>
      <c r="J2874" s="14">
        <v>-0.4158</v>
      </c>
      <c r="K2874" s="14">
        <v>0.111</v>
      </c>
      <c r="L2874" s="15">
        <f t="shared" si="180"/>
        <v>-0.52680000000000005</v>
      </c>
      <c r="M2874" s="11">
        <f t="shared" si="181"/>
        <v>0</v>
      </c>
      <c r="N2874" s="11">
        <f>VLOOKUP(E2874,Nasdaq!$A$2:$F$3174,5,1)</f>
        <v>6960.9599609999996</v>
      </c>
      <c r="O2874" s="11">
        <f>VLOOKUP(F2874,Nasdaq!$A$2:$F$3174,5,1)</f>
        <v>11010.980469</v>
      </c>
      <c r="P2874" s="11">
        <f t="shared" si="182"/>
        <v>1326</v>
      </c>
      <c r="Q2874" s="15">
        <f t="shared" si="183"/>
        <v>0.6321840798864089</v>
      </c>
    </row>
    <row r="2875" spans="1:17" ht="19.5" customHeight="1" x14ac:dyDescent="0.2">
      <c r="A2875" s="12">
        <v>5760</v>
      </c>
      <c r="B2875" s="6" t="s">
        <v>852</v>
      </c>
      <c r="C2875" s="12">
        <v>898</v>
      </c>
      <c r="D2875" s="6" t="s">
        <v>2635</v>
      </c>
      <c r="E2875" s="13">
        <v>43054</v>
      </c>
      <c r="F2875" s="13">
        <v>44415</v>
      </c>
      <c r="H2875" s="6" t="s">
        <v>7948</v>
      </c>
      <c r="I2875" s="6" t="s">
        <v>7978</v>
      </c>
      <c r="J2875" s="14">
        <v>-0.4481</v>
      </c>
      <c r="K2875" s="14">
        <v>0.12560000000000002</v>
      </c>
      <c r="L2875" s="15">
        <f t="shared" si="180"/>
        <v>-0.57369999999999999</v>
      </c>
      <c r="M2875" s="11">
        <f t="shared" si="181"/>
        <v>0</v>
      </c>
      <c r="N2875" s="11">
        <f>VLOOKUP(E2875,Nasdaq!$A$2:$F$3174,5,1)</f>
        <v>6706.2099609999996</v>
      </c>
      <c r="O2875" s="11">
        <f>VLOOKUP(F2875,Nasdaq!$A$2:$F$3174,5,1)</f>
        <v>11010.980469</v>
      </c>
      <c r="P2875" s="11">
        <f t="shared" si="182"/>
        <v>1361</v>
      </c>
      <c r="Q2875" s="15">
        <f t="shared" si="183"/>
        <v>0.60904809284364625</v>
      </c>
    </row>
    <row r="2876" spans="1:17" ht="19.5" customHeight="1" x14ac:dyDescent="0.2">
      <c r="A2876" s="12">
        <v>5760</v>
      </c>
      <c r="B2876" s="6" t="s">
        <v>852</v>
      </c>
      <c r="C2876" s="12">
        <v>6672</v>
      </c>
      <c r="D2876" s="6" t="s">
        <v>5393</v>
      </c>
      <c r="E2876" s="13">
        <v>43172</v>
      </c>
      <c r="F2876" s="13">
        <v>44415</v>
      </c>
      <c r="H2876" s="6" t="s">
        <v>7947</v>
      </c>
      <c r="I2876" s="6" t="s">
        <v>8033</v>
      </c>
      <c r="J2876" s="14">
        <v>-0.45039999999999997</v>
      </c>
      <c r="K2876" s="14">
        <v>0.10550000000000001</v>
      </c>
      <c r="L2876" s="15">
        <f t="shared" si="180"/>
        <v>-0.55589999999999995</v>
      </c>
      <c r="M2876" s="11">
        <f t="shared" si="181"/>
        <v>0</v>
      </c>
      <c r="N2876" s="11">
        <f>VLOOKUP(E2876,Nasdaq!$A$2:$F$3174,5,1)</f>
        <v>7511.0097660000001</v>
      </c>
      <c r="O2876" s="11">
        <f>VLOOKUP(F2876,Nasdaq!$A$2:$F$3174,5,1)</f>
        <v>11010.980469</v>
      </c>
      <c r="P2876" s="11">
        <f t="shared" si="182"/>
        <v>1243</v>
      </c>
      <c r="Q2876" s="15">
        <f t="shared" si="183"/>
        <v>0.68213871779118473</v>
      </c>
    </row>
    <row r="2877" spans="1:17" ht="19.5" customHeight="1" x14ac:dyDescent="0.2">
      <c r="A2877" s="12">
        <v>5760</v>
      </c>
      <c r="B2877" s="6" t="s">
        <v>852</v>
      </c>
      <c r="C2877" s="12">
        <v>2195</v>
      </c>
      <c r="D2877" s="6" t="s">
        <v>3940</v>
      </c>
      <c r="E2877" s="13">
        <v>42323</v>
      </c>
      <c r="F2877" s="13">
        <v>44415</v>
      </c>
      <c r="G2877" s="13">
        <v>42828</v>
      </c>
      <c r="H2877" s="6" t="s">
        <v>7944</v>
      </c>
      <c r="I2877" s="6" t="s">
        <v>8053</v>
      </c>
      <c r="J2877" s="14">
        <v>-0.58920000000000006</v>
      </c>
      <c r="K2877" s="14">
        <v>0.13220000000000001</v>
      </c>
      <c r="L2877" s="15">
        <f t="shared" si="180"/>
        <v>-0.72140000000000004</v>
      </c>
      <c r="M2877" s="11">
        <f t="shared" si="181"/>
        <v>0</v>
      </c>
      <c r="N2877" s="11">
        <f>VLOOKUP(E2877,Nasdaq!$A$2:$F$3174,5,1)</f>
        <v>4927.8798829999996</v>
      </c>
      <c r="O2877" s="11">
        <f>VLOOKUP(F2877,Nasdaq!$A$2:$F$3174,5,1)</f>
        <v>11010.980469</v>
      </c>
      <c r="P2877" s="11">
        <f t="shared" si="182"/>
        <v>2092</v>
      </c>
      <c r="Q2877" s="15">
        <f t="shared" si="183"/>
        <v>0.44754280379578959</v>
      </c>
    </row>
    <row r="2878" spans="1:17" ht="19.5" customHeight="1" x14ac:dyDescent="0.2">
      <c r="A2878" s="12">
        <v>5760</v>
      </c>
      <c r="B2878" s="6" t="s">
        <v>852</v>
      </c>
      <c r="C2878" s="12">
        <v>9541</v>
      </c>
      <c r="D2878" s="6" t="s">
        <v>6746</v>
      </c>
      <c r="E2878" s="13">
        <v>43294</v>
      </c>
      <c r="F2878" s="13">
        <v>43460</v>
      </c>
      <c r="H2878" s="6" t="s">
        <v>7951</v>
      </c>
      <c r="I2878" s="6" t="s">
        <v>7971</v>
      </c>
      <c r="J2878" s="14">
        <v>-0.62560000000000004</v>
      </c>
      <c r="K2878" s="14">
        <v>-0.22839999999999999</v>
      </c>
      <c r="L2878" s="15">
        <f t="shared" si="180"/>
        <v>-0.39720000000000005</v>
      </c>
      <c r="M2878" s="11">
        <f t="shared" si="181"/>
        <v>0</v>
      </c>
      <c r="N2878" s="11">
        <f>VLOOKUP(E2878,Nasdaq!$A$2:$F$3174,5,1)</f>
        <v>7825.9799800000001</v>
      </c>
      <c r="O2878" s="11">
        <f>VLOOKUP(F2878,Nasdaq!$A$2:$F$3174,5,1)</f>
        <v>6554.3598629999997</v>
      </c>
      <c r="P2878" s="11">
        <f t="shared" si="182"/>
        <v>166</v>
      </c>
      <c r="Q2878" s="15">
        <f t="shared" si="183"/>
        <v>1.1940078422058082</v>
      </c>
    </row>
    <row r="2879" spans="1:17" ht="19.5" customHeight="1" x14ac:dyDescent="0.2">
      <c r="A2879" s="12">
        <v>5760</v>
      </c>
      <c r="B2879" s="6" t="s">
        <v>852</v>
      </c>
      <c r="C2879" s="12">
        <v>10775</v>
      </c>
      <c r="D2879" s="6" t="s">
        <v>6747</v>
      </c>
      <c r="E2879" s="13">
        <v>40763</v>
      </c>
      <c r="F2879" s="13">
        <v>41243</v>
      </c>
      <c r="G2879" s="13">
        <v>40763</v>
      </c>
      <c r="H2879" s="6" t="s">
        <v>7947</v>
      </c>
      <c r="I2879" s="6" t="s">
        <v>8079</v>
      </c>
      <c r="J2879" s="14">
        <v>-0.64159999999999995</v>
      </c>
      <c r="K2879" s="14">
        <v>0.2235</v>
      </c>
      <c r="L2879" s="15">
        <f t="shared" si="180"/>
        <v>-0.86509999999999998</v>
      </c>
      <c r="M2879" s="11">
        <f t="shared" si="181"/>
        <v>0</v>
      </c>
      <c r="N2879" s="11">
        <f>VLOOKUP(E2879,Nasdaq!$A$2:$F$3174,5,1)</f>
        <v>2357.6899410000001</v>
      </c>
      <c r="O2879" s="11">
        <f>VLOOKUP(F2879,Nasdaq!$A$2:$F$3174,5,1)</f>
        <v>3010.23999</v>
      </c>
      <c r="P2879" s="11">
        <f t="shared" si="182"/>
        <v>480</v>
      </c>
      <c r="Q2879" s="15">
        <f t="shared" si="183"/>
        <v>0.78322433989222684</v>
      </c>
    </row>
    <row r="2880" spans="1:17" ht="19.5" customHeight="1" x14ac:dyDescent="0.2">
      <c r="A2880" s="12">
        <v>5760</v>
      </c>
      <c r="B2880" s="6" t="s">
        <v>852</v>
      </c>
      <c r="C2880" s="12">
        <v>509</v>
      </c>
      <c r="D2880" s="6" t="s">
        <v>4805</v>
      </c>
      <c r="E2880" s="13">
        <v>42231</v>
      </c>
      <c r="F2880" s="13">
        <v>42506</v>
      </c>
      <c r="H2880" s="6" t="s">
        <v>7946</v>
      </c>
      <c r="I2880" s="6" t="s">
        <v>8095</v>
      </c>
      <c r="J2880" s="14">
        <v>-0.6512</v>
      </c>
      <c r="K2880" s="14">
        <v>-8.9999999999999998E-4</v>
      </c>
      <c r="L2880" s="15">
        <f t="shared" si="180"/>
        <v>-0.65029999999999999</v>
      </c>
      <c r="M2880" s="11">
        <f t="shared" si="181"/>
        <v>0</v>
      </c>
      <c r="N2880" s="11">
        <f>VLOOKUP(E2880,Nasdaq!$A$2:$F$3174,5,1)</f>
        <v>5048.2402339999999</v>
      </c>
      <c r="O2880" s="11">
        <f>VLOOKUP(F2880,Nasdaq!$A$2:$F$3174,5,1)</f>
        <v>4775.4599609999996</v>
      </c>
      <c r="P2880" s="11">
        <f t="shared" si="182"/>
        <v>275</v>
      </c>
      <c r="Q2880" s="15">
        <f t="shared" si="183"/>
        <v>1.0571206713985952</v>
      </c>
    </row>
    <row r="2881" spans="1:17" ht="19.5" customHeight="1" x14ac:dyDescent="0.2">
      <c r="A2881" s="12">
        <v>5760</v>
      </c>
      <c r="B2881" s="6" t="s">
        <v>852</v>
      </c>
      <c r="C2881" s="12">
        <v>21538</v>
      </c>
      <c r="D2881" s="6" t="s">
        <v>3941</v>
      </c>
      <c r="E2881" s="13">
        <v>43130</v>
      </c>
      <c r="F2881" s="13">
        <v>43796</v>
      </c>
      <c r="H2881" s="6" t="s">
        <v>7947</v>
      </c>
      <c r="I2881" s="6" t="s">
        <v>7957</v>
      </c>
      <c r="J2881" s="14">
        <v>-0.67130000000000001</v>
      </c>
      <c r="K2881" s="14">
        <v>8.4399999999999989E-2</v>
      </c>
      <c r="L2881" s="15">
        <f t="shared" si="180"/>
        <v>-0.75570000000000004</v>
      </c>
      <c r="M2881" s="11">
        <f t="shared" si="181"/>
        <v>0</v>
      </c>
      <c r="N2881" s="11">
        <f>VLOOKUP(E2881,Nasdaq!$A$2:$F$3174,5,1)</f>
        <v>7402.4799800000001</v>
      </c>
      <c r="O2881" s="11">
        <f>VLOOKUP(F2881,Nasdaq!$A$2:$F$3174,5,1)</f>
        <v>8705.1796880000002</v>
      </c>
      <c r="P2881" s="11">
        <f t="shared" si="182"/>
        <v>666</v>
      </c>
      <c r="Q2881" s="15">
        <f t="shared" si="183"/>
        <v>0.85035406293866422</v>
      </c>
    </row>
    <row r="2882" spans="1:17" ht="19.5" customHeight="1" x14ac:dyDescent="0.2">
      <c r="A2882" s="12">
        <v>5760</v>
      </c>
      <c r="B2882" s="6" t="s">
        <v>852</v>
      </c>
      <c r="C2882" s="12">
        <v>40554</v>
      </c>
      <c r="D2882" s="6" t="s">
        <v>3942</v>
      </c>
      <c r="E2882" s="13">
        <v>42867</v>
      </c>
      <c r="F2882" s="13">
        <v>43565</v>
      </c>
      <c r="G2882" s="13">
        <v>42877</v>
      </c>
      <c r="H2882" s="6" t="s">
        <v>7944</v>
      </c>
      <c r="I2882" s="6" t="s">
        <v>8059</v>
      </c>
      <c r="J2882" s="14">
        <v>-0.746</v>
      </c>
      <c r="K2882" s="14">
        <v>0.126</v>
      </c>
      <c r="L2882" s="15">
        <f t="shared" si="180"/>
        <v>-0.872</v>
      </c>
      <c r="M2882" s="11">
        <f t="shared" si="181"/>
        <v>0</v>
      </c>
      <c r="N2882" s="11">
        <f>VLOOKUP(E2882,Nasdaq!$A$2:$F$3174,5,1)</f>
        <v>6121.2299800000001</v>
      </c>
      <c r="O2882" s="11">
        <f>VLOOKUP(F2882,Nasdaq!$A$2:$F$3174,5,1)</f>
        <v>7964.2402339999999</v>
      </c>
      <c r="P2882" s="11">
        <f t="shared" si="182"/>
        <v>698</v>
      </c>
      <c r="Q2882" s="15">
        <f t="shared" si="183"/>
        <v>0.76859011329271887</v>
      </c>
    </row>
    <row r="2883" spans="1:17" ht="19.5" customHeight="1" x14ac:dyDescent="0.2">
      <c r="A2883" s="12">
        <v>5760</v>
      </c>
      <c r="B2883" s="6" t="s">
        <v>852</v>
      </c>
      <c r="C2883" s="12">
        <v>1436</v>
      </c>
      <c r="D2883" s="6" t="s">
        <v>2894</v>
      </c>
      <c r="E2883" s="13">
        <v>42962</v>
      </c>
      <c r="F2883" s="13">
        <v>43439</v>
      </c>
      <c r="G2883" s="13">
        <v>43010</v>
      </c>
      <c r="H2883" s="6" t="s">
        <v>7948</v>
      </c>
      <c r="I2883" s="6" t="s">
        <v>7986</v>
      </c>
      <c r="J2883" s="14">
        <v>-0.95420000000000005</v>
      </c>
      <c r="K2883" s="14">
        <v>9.2300000000000007E-2</v>
      </c>
      <c r="L2883" s="15">
        <f t="shared" si="180"/>
        <v>-1.0465</v>
      </c>
      <c r="M2883" s="11">
        <f t="shared" si="181"/>
        <v>0</v>
      </c>
      <c r="N2883" s="11">
        <f>VLOOKUP(E2883,Nasdaq!$A$2:$F$3174,5,1)</f>
        <v>6333.0097660000001</v>
      </c>
      <c r="O2883" s="11">
        <f>VLOOKUP(F2883,Nasdaq!$A$2:$F$3174,5,1)</f>
        <v>7158.4301759999998</v>
      </c>
      <c r="P2883" s="11">
        <f t="shared" si="182"/>
        <v>477</v>
      </c>
      <c r="Q2883" s="15">
        <f t="shared" si="183"/>
        <v>0.88469316131340048</v>
      </c>
    </row>
    <row r="2884" spans="1:17" ht="19.5" customHeight="1" x14ac:dyDescent="0.2">
      <c r="A2884" s="12">
        <v>5760</v>
      </c>
      <c r="B2884" s="6" t="s">
        <v>852</v>
      </c>
      <c r="C2884" s="12">
        <v>17580</v>
      </c>
      <c r="D2884" s="6" t="s">
        <v>3943</v>
      </c>
      <c r="E2884" s="13">
        <v>41263</v>
      </c>
      <c r="F2884" s="13">
        <v>41331</v>
      </c>
      <c r="H2884" s="6" t="s">
        <v>7949</v>
      </c>
      <c r="I2884" s="6" t="s">
        <v>8143</v>
      </c>
      <c r="J2884" s="14">
        <v>-0.99719999999999998</v>
      </c>
      <c r="K2884" s="14">
        <v>0.2409</v>
      </c>
      <c r="L2884" s="15">
        <f t="shared" si="180"/>
        <v>-1.2381</v>
      </c>
      <c r="M2884" s="11">
        <f t="shared" si="181"/>
        <v>0</v>
      </c>
      <c r="N2884" s="11">
        <f>VLOOKUP(E2884,Nasdaq!$A$2:$F$3174,5,1)</f>
        <v>3050.389893</v>
      </c>
      <c r="O2884" s="11">
        <f>VLOOKUP(F2884,Nasdaq!$A$2:$F$3174,5,1)</f>
        <v>3129.6499020000001</v>
      </c>
      <c r="P2884" s="11">
        <f t="shared" si="182"/>
        <v>68</v>
      </c>
      <c r="Q2884" s="15">
        <f t="shared" si="183"/>
        <v>0.97467548803530624</v>
      </c>
    </row>
    <row r="2885" spans="1:17" ht="19.5" customHeight="1" x14ac:dyDescent="0.2">
      <c r="A2885" s="12">
        <v>5760</v>
      </c>
      <c r="B2885" s="6" t="s">
        <v>852</v>
      </c>
      <c r="C2885" s="12">
        <v>9807</v>
      </c>
      <c r="D2885" s="6" t="s">
        <v>3944</v>
      </c>
      <c r="E2885" s="13">
        <v>42989</v>
      </c>
      <c r="F2885" s="13">
        <v>43078</v>
      </c>
      <c r="H2885" s="6" t="s">
        <v>7944</v>
      </c>
      <c r="I2885" s="6" t="s">
        <v>8086</v>
      </c>
      <c r="J2885" s="14">
        <v>-1</v>
      </c>
      <c r="K2885" s="14">
        <v>0.40310000000000001</v>
      </c>
      <c r="L2885" s="15">
        <f t="shared" si="180"/>
        <v>-1.4031</v>
      </c>
      <c r="M2885" s="11">
        <f t="shared" si="181"/>
        <v>0</v>
      </c>
      <c r="N2885" s="11">
        <f>VLOOKUP(E2885,Nasdaq!$A$2:$F$3174,5,1)</f>
        <v>6432.2597660000001</v>
      </c>
      <c r="O2885" s="11">
        <f>VLOOKUP(F2885,Nasdaq!$A$2:$F$3174,5,1)</f>
        <v>6840.080078</v>
      </c>
      <c r="P2885" s="11">
        <f t="shared" si="182"/>
        <v>89</v>
      </c>
      <c r="Q2885" s="15">
        <f t="shared" si="183"/>
        <v>0.94037962492455163</v>
      </c>
    </row>
    <row r="2886" spans="1:17" ht="19.5" customHeight="1" x14ac:dyDescent="0.2">
      <c r="A2886" s="12">
        <v>9123</v>
      </c>
      <c r="B2886" s="6" t="s">
        <v>853</v>
      </c>
      <c r="C2886" s="12">
        <v>48125</v>
      </c>
      <c r="D2886" s="6" t="s">
        <v>3238</v>
      </c>
      <c r="E2886" s="13">
        <v>43854</v>
      </c>
      <c r="F2886" s="13">
        <v>44415</v>
      </c>
      <c r="H2886" s="6" t="s">
        <v>7948</v>
      </c>
      <c r="I2886" s="6" t="s">
        <v>7959</v>
      </c>
      <c r="J2886" s="14">
        <v>3.1294999999999997</v>
      </c>
      <c r="K2886" s="14">
        <v>5.67E-2</v>
      </c>
      <c r="L2886" s="15">
        <f t="shared" si="180"/>
        <v>3.0727999999999995</v>
      </c>
      <c r="M2886" s="11">
        <f t="shared" si="181"/>
        <v>1</v>
      </c>
      <c r="N2886" s="11">
        <f>VLOOKUP(E2886,Nasdaq!$A$2:$F$3174,5,1)</f>
        <v>9314.9101559999999</v>
      </c>
      <c r="O2886" s="11">
        <f>VLOOKUP(F2886,Nasdaq!$A$2:$F$3174,5,1)</f>
        <v>11010.980469</v>
      </c>
      <c r="P2886" s="11">
        <f t="shared" si="182"/>
        <v>561</v>
      </c>
      <c r="Q2886" s="15">
        <f t="shared" si="183"/>
        <v>0.84596624176795365</v>
      </c>
    </row>
    <row r="2887" spans="1:17" ht="19.5" customHeight="1" x14ac:dyDescent="0.2">
      <c r="A2887" s="12">
        <v>7431</v>
      </c>
      <c r="B2887" s="6" t="s">
        <v>854</v>
      </c>
      <c r="C2887" s="12">
        <v>1281</v>
      </c>
      <c r="D2887" s="6" t="s">
        <v>3945</v>
      </c>
      <c r="E2887" s="13">
        <v>41264</v>
      </c>
      <c r="F2887" s="13">
        <v>42695</v>
      </c>
      <c r="G2887" s="13">
        <v>41264</v>
      </c>
      <c r="H2887" s="6" t="s">
        <v>7949</v>
      </c>
      <c r="I2887" s="6" t="s">
        <v>8007</v>
      </c>
      <c r="J2887" s="14">
        <v>0.1772</v>
      </c>
      <c r="K2887" s="14">
        <v>0.13970000000000002</v>
      </c>
      <c r="L2887" s="15">
        <f t="shared" si="180"/>
        <v>3.7499999999999978E-2</v>
      </c>
      <c r="M2887" s="11">
        <f t="shared" si="181"/>
        <v>1</v>
      </c>
      <c r="N2887" s="11">
        <f>VLOOKUP(E2887,Nasdaq!$A$2:$F$3174,5,1)</f>
        <v>3021.01001</v>
      </c>
      <c r="O2887" s="11">
        <f>VLOOKUP(F2887,Nasdaq!$A$2:$F$3174,5,1)</f>
        <v>5368.8598629999997</v>
      </c>
      <c r="P2887" s="11">
        <f t="shared" si="182"/>
        <v>1431</v>
      </c>
      <c r="Q2887" s="15">
        <f t="shared" si="183"/>
        <v>0.56269178428297062</v>
      </c>
    </row>
    <row r="2888" spans="1:17" ht="19.5" customHeight="1" x14ac:dyDescent="0.2">
      <c r="A2888" s="12">
        <v>7284</v>
      </c>
      <c r="B2888" s="6" t="s">
        <v>855</v>
      </c>
      <c r="C2888" s="12">
        <v>36222</v>
      </c>
      <c r="D2888" s="6" t="s">
        <v>3946</v>
      </c>
      <c r="E2888" s="13">
        <v>43825</v>
      </c>
      <c r="F2888" s="13">
        <v>44415</v>
      </c>
      <c r="H2888" s="6" t="s">
        <v>7951</v>
      </c>
      <c r="I2888" s="6" t="s">
        <v>7988</v>
      </c>
      <c r="J2888" s="14">
        <v>5.8394000000000004</v>
      </c>
      <c r="K2888" s="14">
        <v>8.0299999999999996E-2</v>
      </c>
      <c r="L2888" s="15">
        <f t="shared" si="180"/>
        <v>5.7591000000000001</v>
      </c>
      <c r="M2888" s="11">
        <f t="shared" si="181"/>
        <v>1</v>
      </c>
      <c r="N2888" s="11">
        <f>VLOOKUP(E2888,Nasdaq!$A$2:$F$3174,5,1)</f>
        <v>9022.3896480000003</v>
      </c>
      <c r="O2888" s="11">
        <f>VLOOKUP(F2888,Nasdaq!$A$2:$F$3174,5,1)</f>
        <v>11010.980469</v>
      </c>
      <c r="P2888" s="11">
        <f t="shared" si="182"/>
        <v>590</v>
      </c>
      <c r="Q2888" s="15">
        <f t="shared" si="183"/>
        <v>0.81940005419936857</v>
      </c>
    </row>
    <row r="2889" spans="1:17" ht="19.5" customHeight="1" x14ac:dyDescent="0.2">
      <c r="A2889" s="12">
        <v>7284</v>
      </c>
      <c r="B2889" s="6" t="s">
        <v>855</v>
      </c>
      <c r="C2889" s="12">
        <v>3299</v>
      </c>
      <c r="D2889" s="6" t="s">
        <v>3817</v>
      </c>
      <c r="E2889" s="13">
        <v>41198</v>
      </c>
      <c r="F2889" s="13">
        <v>41547</v>
      </c>
      <c r="G2889" s="13">
        <v>41198</v>
      </c>
      <c r="H2889" s="6" t="s">
        <v>7949</v>
      </c>
      <c r="I2889" s="6" t="s">
        <v>8143</v>
      </c>
      <c r="J2889" s="14">
        <v>0.27690000000000003</v>
      </c>
      <c r="K2889" s="14">
        <v>0.18960000000000002</v>
      </c>
      <c r="L2889" s="15">
        <f t="shared" si="180"/>
        <v>8.7300000000000016E-2</v>
      </c>
      <c r="M2889" s="11">
        <f t="shared" si="181"/>
        <v>1</v>
      </c>
      <c r="N2889" s="11">
        <f>VLOOKUP(E2889,Nasdaq!$A$2:$F$3174,5,1)</f>
        <v>3101.169922</v>
      </c>
      <c r="O2889" s="11">
        <f>VLOOKUP(F2889,Nasdaq!$A$2:$F$3174,5,1)</f>
        <v>3771.4799800000001</v>
      </c>
      <c r="P2889" s="11">
        <f t="shared" si="182"/>
        <v>349</v>
      </c>
      <c r="Q2889" s="15">
        <f t="shared" si="183"/>
        <v>0.82226995833129646</v>
      </c>
    </row>
    <row r="2890" spans="1:17" ht="19.5" customHeight="1" x14ac:dyDescent="0.2">
      <c r="A2890" s="12">
        <v>7284</v>
      </c>
      <c r="B2890" s="6" t="s">
        <v>855</v>
      </c>
      <c r="C2890" s="12">
        <v>19497</v>
      </c>
      <c r="D2890" s="6" t="s">
        <v>6114</v>
      </c>
      <c r="E2890" s="13">
        <v>41386</v>
      </c>
      <c r="F2890" s="13">
        <v>42093</v>
      </c>
      <c r="G2890" s="13">
        <v>41386</v>
      </c>
      <c r="H2890" s="6" t="s">
        <v>7949</v>
      </c>
      <c r="I2890" s="6" t="s">
        <v>8058</v>
      </c>
      <c r="J2890" s="14">
        <v>2.9900000000000003E-2</v>
      </c>
      <c r="K2890" s="14">
        <v>0.1855</v>
      </c>
      <c r="L2890" s="15">
        <f t="shared" si="180"/>
        <v>-0.15559999999999999</v>
      </c>
      <c r="M2890" s="11">
        <f t="shared" si="181"/>
        <v>0</v>
      </c>
      <c r="N2890" s="11">
        <f>VLOOKUP(E2890,Nasdaq!$A$2:$F$3174,5,1)</f>
        <v>3233.5500489999999</v>
      </c>
      <c r="O2890" s="11">
        <f>VLOOKUP(F2890,Nasdaq!$A$2:$F$3174,5,1)</f>
        <v>4947.4399409999996</v>
      </c>
      <c r="P2890" s="11">
        <f t="shared" si="182"/>
        <v>707</v>
      </c>
      <c r="Q2890" s="15">
        <f t="shared" si="183"/>
        <v>0.65358153239738703</v>
      </c>
    </row>
    <row r="2891" spans="1:17" ht="19.5" customHeight="1" x14ac:dyDescent="0.2">
      <c r="A2891" s="12">
        <v>6817</v>
      </c>
      <c r="B2891" s="6" t="s">
        <v>856</v>
      </c>
      <c r="C2891" s="12">
        <v>40832</v>
      </c>
      <c r="D2891" s="6" t="s">
        <v>3043</v>
      </c>
      <c r="E2891" s="13">
        <v>43391</v>
      </c>
      <c r="F2891" s="13">
        <v>44415</v>
      </c>
      <c r="H2891" s="6" t="s">
        <v>7948</v>
      </c>
      <c r="I2891" s="6" t="s">
        <v>7992</v>
      </c>
      <c r="J2891" s="14">
        <v>0.33479999999999999</v>
      </c>
      <c r="K2891" s="14">
        <v>0.13489999999999999</v>
      </c>
      <c r="L2891" s="15">
        <f t="shared" si="180"/>
        <v>0.19989999999999999</v>
      </c>
      <c r="M2891" s="11">
        <f t="shared" si="181"/>
        <v>1</v>
      </c>
      <c r="N2891" s="11">
        <f>VLOOKUP(E2891,Nasdaq!$A$2:$F$3174,5,1)</f>
        <v>7485.1401370000003</v>
      </c>
      <c r="O2891" s="11">
        <f>VLOOKUP(F2891,Nasdaq!$A$2:$F$3174,5,1)</f>
        <v>11010.980469</v>
      </c>
      <c r="P2891" s="11">
        <f t="shared" si="182"/>
        <v>1024</v>
      </c>
      <c r="Q2891" s="15">
        <f t="shared" si="183"/>
        <v>0.67978940547643307</v>
      </c>
    </row>
    <row r="2892" spans="1:17" ht="19.5" customHeight="1" x14ac:dyDescent="0.2">
      <c r="A2892" s="12">
        <v>6870</v>
      </c>
      <c r="B2892" s="6" t="s">
        <v>857</v>
      </c>
      <c r="C2892" s="12">
        <v>2030</v>
      </c>
      <c r="D2892" s="6" t="s">
        <v>2974</v>
      </c>
      <c r="E2892" s="13">
        <v>41652</v>
      </c>
      <c r="F2892" s="13">
        <v>41729</v>
      </c>
      <c r="H2892" s="6" t="s">
        <v>7944</v>
      </c>
      <c r="I2892" s="6" t="s">
        <v>7982</v>
      </c>
      <c r="J2892" s="14">
        <v>0.86</v>
      </c>
      <c r="K2892" s="14">
        <v>0.17050000000000001</v>
      </c>
      <c r="L2892" s="15">
        <f t="shared" si="180"/>
        <v>0.6895</v>
      </c>
      <c r="M2892" s="11">
        <f t="shared" si="181"/>
        <v>1</v>
      </c>
      <c r="N2892" s="11">
        <f>VLOOKUP(E2892,Nasdaq!$A$2:$F$3174,5,1)</f>
        <v>4113.2998049999997</v>
      </c>
      <c r="O2892" s="11">
        <f>VLOOKUP(F2892,Nasdaq!$A$2:$F$3174,5,1)</f>
        <v>4198.9902339999999</v>
      </c>
      <c r="P2892" s="11">
        <f t="shared" si="182"/>
        <v>77</v>
      </c>
      <c r="Q2892" s="15">
        <f t="shared" si="183"/>
        <v>0.9795933292032023</v>
      </c>
    </row>
    <row r="2893" spans="1:17" ht="19.5" customHeight="1" x14ac:dyDescent="0.2">
      <c r="A2893" s="12">
        <v>6870</v>
      </c>
      <c r="B2893" s="6" t="s">
        <v>857</v>
      </c>
      <c r="C2893" s="12">
        <v>29702</v>
      </c>
      <c r="D2893" s="6" t="s">
        <v>3334</v>
      </c>
      <c r="E2893" s="13">
        <v>43676</v>
      </c>
      <c r="F2893" s="13">
        <v>43910</v>
      </c>
      <c r="H2893" s="6" t="s">
        <v>7944</v>
      </c>
      <c r="I2893" s="6" t="s">
        <v>7996</v>
      </c>
      <c r="J2893" s="14">
        <v>0.36599999999999999</v>
      </c>
      <c r="K2893" s="14">
        <v>0</v>
      </c>
      <c r="L2893" s="15">
        <f t="shared" si="180"/>
        <v>0.36599999999999999</v>
      </c>
      <c r="M2893" s="11">
        <f t="shared" si="181"/>
        <v>1</v>
      </c>
      <c r="N2893" s="11">
        <f>VLOOKUP(E2893,Nasdaq!$A$2:$F$3174,5,1)</f>
        <v>8273.6103519999997</v>
      </c>
      <c r="O2893" s="11">
        <f>VLOOKUP(F2893,Nasdaq!$A$2:$F$3174,5,1)</f>
        <v>6879.5200199999999</v>
      </c>
      <c r="P2893" s="11">
        <f t="shared" si="182"/>
        <v>234</v>
      </c>
      <c r="Q2893" s="15">
        <f t="shared" si="183"/>
        <v>1.2026409478326212</v>
      </c>
    </row>
    <row r="2894" spans="1:17" ht="19.5" customHeight="1" x14ac:dyDescent="0.2">
      <c r="A2894" s="12">
        <v>6870</v>
      </c>
      <c r="B2894" s="6" t="s">
        <v>857</v>
      </c>
      <c r="C2894" s="12">
        <v>11032</v>
      </c>
      <c r="D2894" s="6" t="s">
        <v>3947</v>
      </c>
      <c r="E2894" s="13">
        <v>41621</v>
      </c>
      <c r="F2894" s="13">
        <v>44415</v>
      </c>
      <c r="H2894" s="6" t="s">
        <v>7944</v>
      </c>
      <c r="I2894" s="6" t="s">
        <v>7999</v>
      </c>
      <c r="J2894" s="14">
        <v>0.3115</v>
      </c>
      <c r="K2894" s="14">
        <v>0.1231</v>
      </c>
      <c r="L2894" s="15">
        <f t="shared" si="180"/>
        <v>0.18840000000000001</v>
      </c>
      <c r="M2894" s="11">
        <f t="shared" si="181"/>
        <v>1</v>
      </c>
      <c r="N2894" s="11">
        <f>VLOOKUP(E2894,Nasdaq!$A$2:$F$3174,5,1)</f>
        <v>4000.9799800000001</v>
      </c>
      <c r="O2894" s="11">
        <f>VLOOKUP(F2894,Nasdaq!$A$2:$F$3174,5,1)</f>
        <v>11010.980469</v>
      </c>
      <c r="P2894" s="11">
        <f t="shared" si="182"/>
        <v>2794</v>
      </c>
      <c r="Q2894" s="15">
        <f t="shared" si="183"/>
        <v>0.36336309586535892</v>
      </c>
    </row>
    <row r="2895" spans="1:17" ht="19.5" customHeight="1" x14ac:dyDescent="0.2">
      <c r="A2895" s="12">
        <v>6870</v>
      </c>
      <c r="B2895" s="6" t="s">
        <v>857</v>
      </c>
      <c r="C2895" s="12">
        <v>607</v>
      </c>
      <c r="D2895" s="6" t="s">
        <v>3948</v>
      </c>
      <c r="E2895" s="13">
        <v>41501</v>
      </c>
      <c r="F2895" s="13">
        <v>43327</v>
      </c>
      <c r="G2895" s="13">
        <v>42324</v>
      </c>
      <c r="H2895" s="6" t="s">
        <v>7949</v>
      </c>
      <c r="I2895" s="6" t="s">
        <v>7973</v>
      </c>
      <c r="J2895" s="14">
        <v>0.2944</v>
      </c>
      <c r="K2895" s="14">
        <v>0.1346</v>
      </c>
      <c r="L2895" s="15">
        <f t="shared" si="180"/>
        <v>0.1598</v>
      </c>
      <c r="M2895" s="11">
        <f t="shared" si="181"/>
        <v>1</v>
      </c>
      <c r="N2895" s="11">
        <f>VLOOKUP(E2895,Nasdaq!$A$2:$F$3174,5,1)</f>
        <v>3606.1201169999999</v>
      </c>
      <c r="O2895" s="11">
        <f>VLOOKUP(F2895,Nasdaq!$A$2:$F$3174,5,1)</f>
        <v>7774.1201170000004</v>
      </c>
      <c r="P2895" s="11">
        <f t="shared" si="182"/>
        <v>1826</v>
      </c>
      <c r="Q2895" s="15">
        <f t="shared" si="183"/>
        <v>0.46386269043829637</v>
      </c>
    </row>
    <row r="2896" spans="1:17" ht="19.5" customHeight="1" x14ac:dyDescent="0.2">
      <c r="A2896" s="12">
        <v>6870</v>
      </c>
      <c r="B2896" s="6" t="s">
        <v>857</v>
      </c>
      <c r="C2896" s="12">
        <v>733</v>
      </c>
      <c r="D2896" s="6" t="s">
        <v>3703</v>
      </c>
      <c r="E2896" s="13">
        <v>43629</v>
      </c>
      <c r="F2896" s="13">
        <v>44415</v>
      </c>
      <c r="G2896" s="13">
        <v>43629</v>
      </c>
      <c r="H2896" s="6" t="s">
        <v>7948</v>
      </c>
      <c r="I2896" s="6" t="s">
        <v>8030</v>
      </c>
      <c r="J2896" s="14">
        <v>5.3E-3</v>
      </c>
      <c r="K2896" s="14">
        <v>0.1598</v>
      </c>
      <c r="L2896" s="15">
        <f t="shared" si="180"/>
        <v>-0.1545</v>
      </c>
      <c r="M2896" s="11">
        <f t="shared" si="181"/>
        <v>0</v>
      </c>
      <c r="N2896" s="11">
        <f>VLOOKUP(E2896,Nasdaq!$A$2:$F$3174,5,1)</f>
        <v>7837.1298829999996</v>
      </c>
      <c r="O2896" s="11">
        <f>VLOOKUP(F2896,Nasdaq!$A$2:$F$3174,5,1)</f>
        <v>11010.980469</v>
      </c>
      <c r="P2896" s="11">
        <f t="shared" si="182"/>
        <v>786</v>
      </c>
      <c r="Q2896" s="15">
        <f t="shared" si="183"/>
        <v>0.71175670446329431</v>
      </c>
    </row>
    <row r="2897" spans="1:17" ht="19.5" customHeight="1" x14ac:dyDescent="0.2">
      <c r="A2897" s="12">
        <v>6870</v>
      </c>
      <c r="B2897" s="6" t="s">
        <v>857</v>
      </c>
      <c r="C2897" s="12">
        <v>1775</v>
      </c>
      <c r="D2897" s="6" t="s">
        <v>3949</v>
      </c>
      <c r="E2897" s="13">
        <v>41585</v>
      </c>
      <c r="F2897" s="13">
        <v>42860</v>
      </c>
      <c r="G2897" s="13">
        <v>41585</v>
      </c>
      <c r="H2897" s="6" t="s">
        <v>7944</v>
      </c>
      <c r="I2897" s="6" t="s">
        <v>7982</v>
      </c>
      <c r="J2897" s="14">
        <v>-0.26200000000000001</v>
      </c>
      <c r="K2897" s="14">
        <v>0.1182</v>
      </c>
      <c r="L2897" s="15">
        <f t="shared" si="180"/>
        <v>-0.38019999999999998</v>
      </c>
      <c r="M2897" s="11">
        <f t="shared" si="181"/>
        <v>0</v>
      </c>
      <c r="N2897" s="11">
        <f>VLOOKUP(E2897,Nasdaq!$A$2:$F$3174,5,1)</f>
        <v>3857.330078</v>
      </c>
      <c r="O2897" s="11">
        <f>VLOOKUP(F2897,Nasdaq!$A$2:$F$3174,5,1)</f>
        <v>6100.7597660000001</v>
      </c>
      <c r="P2897" s="11">
        <f t="shared" si="182"/>
        <v>1275</v>
      </c>
      <c r="Q2897" s="15">
        <f t="shared" si="183"/>
        <v>0.63227106553700252</v>
      </c>
    </row>
    <row r="2898" spans="1:17" ht="19.5" customHeight="1" x14ac:dyDescent="0.2">
      <c r="A2898" s="12">
        <v>8931</v>
      </c>
      <c r="B2898" s="6" t="s">
        <v>858</v>
      </c>
      <c r="C2898" s="12">
        <v>33537</v>
      </c>
      <c r="D2898" s="6" t="s">
        <v>3950</v>
      </c>
      <c r="E2898" s="13">
        <v>40359</v>
      </c>
      <c r="F2898" s="13">
        <v>44415</v>
      </c>
      <c r="H2898" s="6" t="s">
        <v>7947</v>
      </c>
      <c r="I2898" s="6" t="s">
        <v>8055</v>
      </c>
      <c r="J2898" s="14">
        <v>7.4800000000000005E-2</v>
      </c>
      <c r="K2898" s="14">
        <v>0.1474</v>
      </c>
      <c r="L2898" s="15">
        <f t="shared" si="180"/>
        <v>-7.2599999999999998E-2</v>
      </c>
      <c r="M2898" s="11">
        <f t="shared" si="181"/>
        <v>0</v>
      </c>
      <c r="N2898" s="11">
        <f>VLOOKUP(E2898,Nasdaq!$A$2:$F$3174,5,1)</f>
        <v>2109.23999</v>
      </c>
      <c r="O2898" s="11">
        <f>VLOOKUP(F2898,Nasdaq!$A$2:$F$3174,5,1)</f>
        <v>11010.980469</v>
      </c>
      <c r="P2898" s="11">
        <f t="shared" si="182"/>
        <v>4056</v>
      </c>
      <c r="Q2898" s="15">
        <f t="shared" si="183"/>
        <v>0.19155808607718242</v>
      </c>
    </row>
    <row r="2899" spans="1:17" ht="19.5" customHeight="1" x14ac:dyDescent="0.2">
      <c r="A2899" s="12">
        <v>5114</v>
      </c>
      <c r="B2899" s="6" t="s">
        <v>859</v>
      </c>
      <c r="C2899" s="12">
        <v>4483</v>
      </c>
      <c r="D2899" s="6" t="s">
        <v>3951</v>
      </c>
      <c r="E2899" s="13">
        <v>42339</v>
      </c>
      <c r="F2899" s="13">
        <v>44415</v>
      </c>
      <c r="H2899" s="6" t="s">
        <v>7947</v>
      </c>
      <c r="I2899" s="6" t="s">
        <v>8025</v>
      </c>
      <c r="J2899" s="14">
        <v>-0.74620000000000009</v>
      </c>
      <c r="K2899" s="14">
        <v>0.1275</v>
      </c>
      <c r="L2899" s="15">
        <f t="shared" si="180"/>
        <v>-0.87370000000000014</v>
      </c>
      <c r="M2899" s="11">
        <f t="shared" si="181"/>
        <v>0</v>
      </c>
      <c r="N2899" s="11">
        <f>VLOOKUP(E2899,Nasdaq!$A$2:$F$3174,5,1)</f>
        <v>5156.3100590000004</v>
      </c>
      <c r="O2899" s="11">
        <f>VLOOKUP(F2899,Nasdaq!$A$2:$F$3174,5,1)</f>
        <v>11010.980469</v>
      </c>
      <c r="P2899" s="11">
        <f t="shared" si="182"/>
        <v>2076</v>
      </c>
      <c r="Q2899" s="15">
        <f t="shared" si="183"/>
        <v>0.4682884722364386</v>
      </c>
    </row>
    <row r="2900" spans="1:17" ht="19.5" customHeight="1" x14ac:dyDescent="0.2">
      <c r="A2900" s="12">
        <v>9154</v>
      </c>
      <c r="B2900" s="6" t="s">
        <v>860</v>
      </c>
      <c r="C2900" s="12">
        <v>8977</v>
      </c>
      <c r="D2900" s="6" t="s">
        <v>3360</v>
      </c>
      <c r="E2900" s="13">
        <v>43684</v>
      </c>
      <c r="F2900" s="13">
        <v>44415</v>
      </c>
      <c r="H2900" s="6" t="s">
        <v>7950</v>
      </c>
      <c r="I2900" s="6" t="s">
        <v>8071</v>
      </c>
      <c r="J2900" s="14">
        <v>-0.2923</v>
      </c>
      <c r="K2900" s="14">
        <v>0.18640000000000001</v>
      </c>
      <c r="L2900" s="15">
        <f t="shared" si="180"/>
        <v>-0.47870000000000001</v>
      </c>
      <c r="M2900" s="11">
        <f t="shared" si="181"/>
        <v>0</v>
      </c>
      <c r="N2900" s="11">
        <f>VLOOKUP(E2900,Nasdaq!$A$2:$F$3174,5,1)</f>
        <v>7862.830078</v>
      </c>
      <c r="O2900" s="11">
        <f>VLOOKUP(F2900,Nasdaq!$A$2:$F$3174,5,1)</f>
        <v>11010.980469</v>
      </c>
      <c r="P2900" s="11">
        <f t="shared" si="182"/>
        <v>731</v>
      </c>
      <c r="Q2900" s="15">
        <f t="shared" si="183"/>
        <v>0.71409081360165094</v>
      </c>
    </row>
    <row r="2901" spans="1:17" ht="19.5" customHeight="1" x14ac:dyDescent="0.2">
      <c r="A2901" s="12">
        <v>9154</v>
      </c>
      <c r="B2901" s="6" t="s">
        <v>860</v>
      </c>
      <c r="C2901" s="12">
        <v>30844</v>
      </c>
      <c r="D2901" s="6" t="s">
        <v>3375</v>
      </c>
      <c r="E2901" s="13">
        <v>43826</v>
      </c>
      <c r="F2901" s="13">
        <v>44415</v>
      </c>
      <c r="H2901" s="6" t="s">
        <v>7947</v>
      </c>
      <c r="I2901" s="6" t="s">
        <v>8055</v>
      </c>
      <c r="J2901" s="14">
        <v>-0.5171</v>
      </c>
      <c r="K2901" s="14">
        <v>8.0600000000000005E-2</v>
      </c>
      <c r="L2901" s="15">
        <f t="shared" si="180"/>
        <v>-0.59770000000000001</v>
      </c>
      <c r="M2901" s="11">
        <f t="shared" si="181"/>
        <v>0</v>
      </c>
      <c r="N2901" s="11">
        <f>VLOOKUP(E2901,Nasdaq!$A$2:$F$3174,5,1)</f>
        <v>9006.6201170000004</v>
      </c>
      <c r="O2901" s="11">
        <f>VLOOKUP(F2901,Nasdaq!$A$2:$F$3174,5,1)</f>
        <v>11010.980469</v>
      </c>
      <c r="P2901" s="11">
        <f t="shared" si="182"/>
        <v>589</v>
      </c>
      <c r="Q2901" s="15">
        <f t="shared" si="183"/>
        <v>0.81796789670903869</v>
      </c>
    </row>
    <row r="2902" spans="1:17" ht="19.5" customHeight="1" x14ac:dyDescent="0.2">
      <c r="A2902" s="12">
        <v>8817</v>
      </c>
      <c r="B2902" s="6" t="s">
        <v>6040</v>
      </c>
      <c r="C2902" s="12">
        <v>30747</v>
      </c>
      <c r="D2902" s="6" t="s">
        <v>6748</v>
      </c>
      <c r="E2902" s="13">
        <v>41827</v>
      </c>
      <c r="F2902" s="13">
        <v>44415</v>
      </c>
      <c r="G2902" s="13">
        <v>41827</v>
      </c>
      <c r="H2902" s="6" t="s">
        <v>7948</v>
      </c>
      <c r="I2902" s="6" t="s">
        <v>7986</v>
      </c>
      <c r="J2902" s="14">
        <v>-0.10679999999999999</v>
      </c>
      <c r="K2902" s="14">
        <v>0.11320000000000001</v>
      </c>
      <c r="L2902" s="15">
        <f t="shared" si="180"/>
        <v>-0.22</v>
      </c>
      <c r="M2902" s="11">
        <f t="shared" si="181"/>
        <v>0</v>
      </c>
      <c r="N2902" s="11">
        <f>VLOOKUP(E2902,Nasdaq!$A$2:$F$3174,5,1)</f>
        <v>4451.5297849999997</v>
      </c>
      <c r="O2902" s="11">
        <f>VLOOKUP(F2902,Nasdaq!$A$2:$F$3174,5,1)</f>
        <v>11010.980469</v>
      </c>
      <c r="P2902" s="11">
        <f t="shared" si="182"/>
        <v>2588</v>
      </c>
      <c r="Q2902" s="15">
        <f t="shared" si="183"/>
        <v>0.40428135036615775</v>
      </c>
    </row>
    <row r="2903" spans="1:17" ht="19.5" customHeight="1" x14ac:dyDescent="0.2">
      <c r="A2903" s="12">
        <v>8817</v>
      </c>
      <c r="B2903" s="6" t="s">
        <v>6040</v>
      </c>
      <c r="C2903" s="12">
        <v>897</v>
      </c>
      <c r="D2903" s="6" t="s">
        <v>6749</v>
      </c>
      <c r="E2903" s="13">
        <v>42725</v>
      </c>
      <c r="F2903" s="13">
        <v>44415</v>
      </c>
      <c r="G2903" s="13">
        <v>43768</v>
      </c>
      <c r="H2903" s="6" t="s">
        <v>7948</v>
      </c>
      <c r="I2903" s="6" t="s">
        <v>8017</v>
      </c>
      <c r="J2903" s="14">
        <v>-0.46860000000000002</v>
      </c>
      <c r="K2903" s="14">
        <v>0.13669999999999999</v>
      </c>
      <c r="L2903" s="15">
        <f t="shared" si="180"/>
        <v>-0.60529999999999995</v>
      </c>
      <c r="M2903" s="11">
        <f t="shared" si="181"/>
        <v>0</v>
      </c>
      <c r="N2903" s="11">
        <f>VLOOKUP(E2903,Nasdaq!$A$2:$F$3174,5,1)</f>
        <v>5471.4301759999998</v>
      </c>
      <c r="O2903" s="11">
        <f>VLOOKUP(F2903,Nasdaq!$A$2:$F$3174,5,1)</f>
        <v>11010.980469</v>
      </c>
      <c r="P2903" s="11">
        <f t="shared" si="182"/>
        <v>1690</v>
      </c>
      <c r="Q2903" s="15">
        <f t="shared" si="183"/>
        <v>0.49690728220208374</v>
      </c>
    </row>
    <row r="2904" spans="1:17" ht="19.5" customHeight="1" x14ac:dyDescent="0.2">
      <c r="A2904" s="12">
        <v>8817</v>
      </c>
      <c r="B2904" s="6" t="s">
        <v>6040</v>
      </c>
      <c r="C2904" s="12">
        <v>1017</v>
      </c>
      <c r="D2904" s="6" t="s">
        <v>6750</v>
      </c>
      <c r="E2904" s="13">
        <v>43054</v>
      </c>
      <c r="F2904" s="13">
        <v>44415</v>
      </c>
      <c r="G2904" s="13">
        <v>43768</v>
      </c>
      <c r="H2904" s="6" t="s">
        <v>7944</v>
      </c>
      <c r="I2904" s="6" t="s">
        <v>8127</v>
      </c>
      <c r="J2904" s="14">
        <v>-0.61649999999999994</v>
      </c>
      <c r="K2904" s="14">
        <v>0.12560000000000002</v>
      </c>
      <c r="L2904" s="15">
        <f t="shared" si="180"/>
        <v>-0.74209999999999998</v>
      </c>
      <c r="M2904" s="11">
        <f t="shared" si="181"/>
        <v>0</v>
      </c>
      <c r="N2904" s="11">
        <f>VLOOKUP(E2904,Nasdaq!$A$2:$F$3174,5,1)</f>
        <v>6706.2099609999996</v>
      </c>
      <c r="O2904" s="11">
        <f>VLOOKUP(F2904,Nasdaq!$A$2:$F$3174,5,1)</f>
        <v>11010.980469</v>
      </c>
      <c r="P2904" s="11">
        <f t="shared" si="182"/>
        <v>1361</v>
      </c>
      <c r="Q2904" s="15">
        <f t="shared" si="183"/>
        <v>0.60904809284364625</v>
      </c>
    </row>
    <row r="2905" spans="1:17" ht="19.5" customHeight="1" x14ac:dyDescent="0.2">
      <c r="A2905" s="12">
        <v>5335</v>
      </c>
      <c r="B2905" s="6" t="s">
        <v>861</v>
      </c>
      <c r="C2905" s="12">
        <v>4737</v>
      </c>
      <c r="D2905" s="6" t="s">
        <v>3952</v>
      </c>
      <c r="E2905" s="13">
        <v>40940</v>
      </c>
      <c r="F2905" s="13">
        <v>43586</v>
      </c>
      <c r="G2905" s="13">
        <v>40940</v>
      </c>
      <c r="H2905" s="6" t="s">
        <v>7951</v>
      </c>
      <c r="I2905" s="6" t="s">
        <v>8041</v>
      </c>
      <c r="J2905" s="14">
        <v>0.11199999999999999</v>
      </c>
      <c r="K2905" s="14">
        <v>0.1391</v>
      </c>
      <c r="L2905" s="15">
        <f t="shared" si="180"/>
        <v>-2.7100000000000013E-2</v>
      </c>
      <c r="M2905" s="11">
        <f t="shared" si="181"/>
        <v>0</v>
      </c>
      <c r="N2905" s="11">
        <f>VLOOKUP(E2905,Nasdaq!$A$2:$F$3174,5,1)</f>
        <v>2848.2700199999999</v>
      </c>
      <c r="O2905" s="11">
        <f>VLOOKUP(F2905,Nasdaq!$A$2:$F$3174,5,1)</f>
        <v>8049.6401370000003</v>
      </c>
      <c r="P2905" s="11">
        <f t="shared" si="182"/>
        <v>2646</v>
      </c>
      <c r="Q2905" s="15">
        <f t="shared" si="183"/>
        <v>0.35383856115986578</v>
      </c>
    </row>
    <row r="2906" spans="1:17" ht="19.5" customHeight="1" x14ac:dyDescent="0.2">
      <c r="A2906" s="12">
        <v>6990</v>
      </c>
      <c r="B2906" s="6" t="s">
        <v>862</v>
      </c>
      <c r="C2906" s="12">
        <v>41042</v>
      </c>
      <c r="D2906" s="6" t="s">
        <v>3953</v>
      </c>
      <c r="E2906" s="13">
        <v>42201</v>
      </c>
      <c r="F2906" s="13">
        <v>42611</v>
      </c>
      <c r="H2906" s="6" t="s">
        <v>7948</v>
      </c>
      <c r="I2906" s="6" t="s">
        <v>7992</v>
      </c>
      <c r="J2906" s="14">
        <v>0</v>
      </c>
      <c r="K2906" s="14">
        <v>4.6300000000000001E-2</v>
      </c>
      <c r="L2906" s="15">
        <f t="shared" si="180"/>
        <v>-4.6300000000000001E-2</v>
      </c>
      <c r="M2906" s="11">
        <f t="shared" si="181"/>
        <v>0</v>
      </c>
      <c r="N2906" s="11">
        <f>VLOOKUP(E2906,Nasdaq!$A$2:$F$3174,5,1)</f>
        <v>5163.1801759999998</v>
      </c>
      <c r="O2906" s="11">
        <f>VLOOKUP(F2906,Nasdaq!$A$2:$F$3174,5,1)</f>
        <v>5232.330078</v>
      </c>
      <c r="P2906" s="11">
        <f t="shared" si="182"/>
        <v>410</v>
      </c>
      <c r="Q2906" s="15">
        <f t="shared" si="183"/>
        <v>0.98678419710558318</v>
      </c>
    </row>
    <row r="2907" spans="1:17" ht="19.5" customHeight="1" x14ac:dyDescent="0.2">
      <c r="A2907" s="12">
        <v>8964</v>
      </c>
      <c r="B2907" s="6" t="s">
        <v>863</v>
      </c>
      <c r="C2907" s="12">
        <v>47709</v>
      </c>
      <c r="D2907" s="6" t="s">
        <v>3954</v>
      </c>
      <c r="E2907" s="13">
        <v>43759</v>
      </c>
      <c r="F2907" s="13">
        <v>43944</v>
      </c>
      <c r="H2907" s="6" t="s">
        <v>7944</v>
      </c>
      <c r="I2907" s="6" t="s">
        <v>7982</v>
      </c>
      <c r="J2907" s="14">
        <v>-0.7208</v>
      </c>
      <c r="K2907" s="14">
        <v>-0.115</v>
      </c>
      <c r="L2907" s="15">
        <f t="shared" si="180"/>
        <v>-0.60580000000000001</v>
      </c>
      <c r="M2907" s="11">
        <f t="shared" si="181"/>
        <v>0</v>
      </c>
      <c r="N2907" s="11">
        <f>VLOOKUP(E2907,Nasdaq!$A$2:$F$3174,5,1)</f>
        <v>8162.9902339999999</v>
      </c>
      <c r="O2907" s="11">
        <f>VLOOKUP(F2907,Nasdaq!$A$2:$F$3174,5,1)</f>
        <v>8494.75</v>
      </c>
      <c r="P2907" s="11">
        <f t="shared" si="182"/>
        <v>185</v>
      </c>
      <c r="Q2907" s="15">
        <f t="shared" si="183"/>
        <v>0.96094588421398219</v>
      </c>
    </row>
    <row r="2908" spans="1:17" ht="19.5" customHeight="1" x14ac:dyDescent="0.2">
      <c r="A2908" s="12">
        <v>7722</v>
      </c>
      <c r="B2908" s="6" t="s">
        <v>864</v>
      </c>
      <c r="C2908" s="12">
        <v>2224</v>
      </c>
      <c r="D2908" s="6" t="s">
        <v>6751</v>
      </c>
      <c r="E2908" s="13">
        <v>41866</v>
      </c>
      <c r="F2908" s="13">
        <v>41957</v>
      </c>
      <c r="H2908" s="6" t="s">
        <v>7946</v>
      </c>
      <c r="I2908" s="6" t="s">
        <v>7965</v>
      </c>
      <c r="J2908" s="14">
        <v>2.4047999999999998</v>
      </c>
      <c r="K2908" s="14">
        <v>0.20980000000000001</v>
      </c>
      <c r="L2908" s="15">
        <f t="shared" si="180"/>
        <v>2.1949999999999998</v>
      </c>
      <c r="M2908" s="11">
        <f t="shared" si="181"/>
        <v>1</v>
      </c>
      <c r="N2908" s="11">
        <f>VLOOKUP(E2908,Nasdaq!$A$2:$F$3174,5,1)</f>
        <v>4464.9301759999998</v>
      </c>
      <c r="O2908" s="11">
        <f>VLOOKUP(F2908,Nasdaq!$A$2:$F$3174,5,1)</f>
        <v>4688.5400390000004</v>
      </c>
      <c r="P2908" s="11">
        <f t="shared" si="182"/>
        <v>91</v>
      </c>
      <c r="Q2908" s="15">
        <f t="shared" si="183"/>
        <v>0.95230854549738964</v>
      </c>
    </row>
    <row r="2909" spans="1:17" ht="19.5" customHeight="1" x14ac:dyDescent="0.2">
      <c r="A2909" s="12">
        <v>7722</v>
      </c>
      <c r="B2909" s="6" t="s">
        <v>864</v>
      </c>
      <c r="C2909" s="12">
        <v>1973</v>
      </c>
      <c r="D2909" s="6" t="s">
        <v>3955</v>
      </c>
      <c r="E2909" s="13">
        <v>42408</v>
      </c>
      <c r="F2909" s="13">
        <v>42640</v>
      </c>
      <c r="G2909" s="13">
        <v>42408</v>
      </c>
      <c r="H2909" s="6" t="s">
        <v>7944</v>
      </c>
      <c r="I2909" s="6" t="s">
        <v>7980</v>
      </c>
      <c r="J2909" s="14">
        <v>1.4833000000000001</v>
      </c>
      <c r="K2909" s="14">
        <v>0.30099999999999999</v>
      </c>
      <c r="L2909" s="15">
        <f t="shared" si="180"/>
        <v>1.1823000000000001</v>
      </c>
      <c r="M2909" s="11">
        <f t="shared" si="181"/>
        <v>1</v>
      </c>
      <c r="N2909" s="11">
        <f>VLOOKUP(E2909,Nasdaq!$A$2:$F$3174,5,1)</f>
        <v>4283.75</v>
      </c>
      <c r="O2909" s="11">
        <f>VLOOKUP(F2909,Nasdaq!$A$2:$F$3174,5,1)</f>
        <v>5305.7099609999996</v>
      </c>
      <c r="P2909" s="11">
        <f t="shared" si="182"/>
        <v>232</v>
      </c>
      <c r="Q2909" s="15">
        <f t="shared" si="183"/>
        <v>0.80738691992991474</v>
      </c>
    </row>
    <row r="2910" spans="1:17" ht="19.5" customHeight="1" x14ac:dyDescent="0.2">
      <c r="A2910" s="12">
        <v>7722</v>
      </c>
      <c r="B2910" s="6" t="s">
        <v>864</v>
      </c>
      <c r="C2910" s="12">
        <v>3376</v>
      </c>
      <c r="D2910" s="6" t="s">
        <v>3241</v>
      </c>
      <c r="E2910" s="13">
        <v>41957</v>
      </c>
      <c r="F2910" s="13">
        <v>42160</v>
      </c>
      <c r="H2910" s="6" t="s">
        <v>7949</v>
      </c>
      <c r="I2910" s="6" t="s">
        <v>8058</v>
      </c>
      <c r="J2910" s="14">
        <v>1.38</v>
      </c>
      <c r="K2910" s="14">
        <v>6.9000000000000006E-2</v>
      </c>
      <c r="L2910" s="15">
        <f t="shared" si="180"/>
        <v>1.3109999999999999</v>
      </c>
      <c r="M2910" s="11">
        <f t="shared" si="181"/>
        <v>1</v>
      </c>
      <c r="N2910" s="11">
        <f>VLOOKUP(E2910,Nasdaq!$A$2:$F$3174,5,1)</f>
        <v>4688.5400390000004</v>
      </c>
      <c r="O2910" s="11">
        <f>VLOOKUP(F2910,Nasdaq!$A$2:$F$3174,5,1)</f>
        <v>5068.4599609999996</v>
      </c>
      <c r="P2910" s="11">
        <f t="shared" si="182"/>
        <v>203</v>
      </c>
      <c r="Q2910" s="15">
        <f t="shared" si="183"/>
        <v>0.92504330810306434</v>
      </c>
    </row>
    <row r="2911" spans="1:17" ht="19.5" customHeight="1" x14ac:dyDescent="0.2">
      <c r="A2911" s="12">
        <v>7722</v>
      </c>
      <c r="B2911" s="6" t="s">
        <v>864</v>
      </c>
      <c r="C2911" s="12">
        <v>2204</v>
      </c>
      <c r="D2911" s="6" t="s">
        <v>6752</v>
      </c>
      <c r="E2911" s="13">
        <v>42781</v>
      </c>
      <c r="F2911" s="13">
        <v>42962</v>
      </c>
      <c r="H2911" s="6" t="s">
        <v>7950</v>
      </c>
      <c r="I2911" s="6" t="s">
        <v>8092</v>
      </c>
      <c r="J2911" s="14">
        <v>1.0094000000000001</v>
      </c>
      <c r="K2911" s="14">
        <v>0.12380000000000001</v>
      </c>
      <c r="L2911" s="15">
        <f t="shared" si="180"/>
        <v>0.88560000000000005</v>
      </c>
      <c r="M2911" s="11">
        <f t="shared" si="181"/>
        <v>1</v>
      </c>
      <c r="N2911" s="11">
        <f>VLOOKUP(E2911,Nasdaq!$A$2:$F$3174,5,1)</f>
        <v>5819.4399409999996</v>
      </c>
      <c r="O2911" s="11">
        <f>VLOOKUP(F2911,Nasdaq!$A$2:$F$3174,5,1)</f>
        <v>6333.0097660000001</v>
      </c>
      <c r="P2911" s="11">
        <f t="shared" si="182"/>
        <v>181</v>
      </c>
      <c r="Q2911" s="15">
        <f t="shared" si="183"/>
        <v>0.91890706088410645</v>
      </c>
    </row>
    <row r="2912" spans="1:17" ht="19.5" customHeight="1" x14ac:dyDescent="0.2">
      <c r="A2912" s="12">
        <v>7722</v>
      </c>
      <c r="B2912" s="6" t="s">
        <v>864</v>
      </c>
      <c r="C2912" s="12">
        <v>1069</v>
      </c>
      <c r="D2912" s="6" t="s">
        <v>6753</v>
      </c>
      <c r="E2912" s="13">
        <v>42781</v>
      </c>
      <c r="F2912" s="13">
        <v>42870</v>
      </c>
      <c r="H2912" s="6" t="s">
        <v>7949</v>
      </c>
      <c r="I2912" s="6" t="s">
        <v>8000</v>
      </c>
      <c r="J2912" s="14">
        <v>0.8508</v>
      </c>
      <c r="K2912" s="14">
        <v>0.1174</v>
      </c>
      <c r="L2912" s="15">
        <f t="shared" si="180"/>
        <v>0.73340000000000005</v>
      </c>
      <c r="M2912" s="11">
        <f t="shared" si="181"/>
        <v>1</v>
      </c>
      <c r="N2912" s="11">
        <f>VLOOKUP(E2912,Nasdaq!$A$2:$F$3174,5,1)</f>
        <v>5819.4399409999996</v>
      </c>
      <c r="O2912" s="11">
        <f>VLOOKUP(F2912,Nasdaq!$A$2:$F$3174,5,1)</f>
        <v>6149.669922</v>
      </c>
      <c r="P2912" s="11">
        <f t="shared" si="182"/>
        <v>89</v>
      </c>
      <c r="Q2912" s="15">
        <f t="shared" si="183"/>
        <v>0.94630279388528604</v>
      </c>
    </row>
    <row r="2913" spans="1:17" ht="19.5" customHeight="1" x14ac:dyDescent="0.2">
      <c r="A2913" s="12">
        <v>7722</v>
      </c>
      <c r="B2913" s="6" t="s">
        <v>864</v>
      </c>
      <c r="C2913" s="12">
        <v>983</v>
      </c>
      <c r="D2913" s="6" t="s">
        <v>2873</v>
      </c>
      <c r="E2913" s="13">
        <v>41221</v>
      </c>
      <c r="F2913" s="13">
        <v>41486</v>
      </c>
      <c r="H2913" s="6" t="s">
        <v>7951</v>
      </c>
      <c r="I2913" s="6" t="s">
        <v>7971</v>
      </c>
      <c r="J2913" s="14">
        <v>0.83750000000000002</v>
      </c>
      <c r="K2913" s="14">
        <v>0.34960000000000002</v>
      </c>
      <c r="L2913" s="15">
        <f t="shared" ref="L2913:L2976" si="184">J2913-K2913</f>
        <v>0.4879</v>
      </c>
      <c r="M2913" s="11">
        <f t="shared" ref="M2913:M2976" si="185">IF(L2913&gt;0,1,0)</f>
        <v>1</v>
      </c>
      <c r="N2913" s="11">
        <f>VLOOKUP(E2913,Nasdaq!$A$2:$F$3174,5,1)</f>
        <v>2895.580078</v>
      </c>
      <c r="O2913" s="11">
        <f>VLOOKUP(F2913,Nasdaq!$A$2:$F$3174,5,1)</f>
        <v>3626.3701169999999</v>
      </c>
      <c r="P2913" s="11">
        <f t="shared" ref="P2913:P2976" si="186">_xlfn.DAYS(F2913,E2913)</f>
        <v>265</v>
      </c>
      <c r="Q2913" s="15">
        <f t="shared" ref="Q2913:Q2976" si="187">(O2913/N2913)^(1/P2913/365-1)</f>
        <v>0.79848077323377076</v>
      </c>
    </row>
    <row r="2914" spans="1:17" ht="19.5" customHeight="1" x14ac:dyDescent="0.2">
      <c r="A2914" s="12">
        <v>7722</v>
      </c>
      <c r="B2914" s="6" t="s">
        <v>864</v>
      </c>
      <c r="C2914" s="12">
        <v>3188</v>
      </c>
      <c r="D2914" s="6" t="s">
        <v>3956</v>
      </c>
      <c r="E2914" s="13">
        <v>43692</v>
      </c>
      <c r="F2914" s="13">
        <v>44415</v>
      </c>
      <c r="G2914" s="13">
        <v>41773</v>
      </c>
      <c r="H2914" s="6" t="s">
        <v>7944</v>
      </c>
      <c r="I2914" s="6" t="s">
        <v>7980</v>
      </c>
      <c r="J2914" s="14">
        <v>0.78549999999999998</v>
      </c>
      <c r="K2914" s="14">
        <v>0.20489999999999997</v>
      </c>
      <c r="L2914" s="15">
        <f t="shared" si="184"/>
        <v>0.5806</v>
      </c>
      <c r="M2914" s="11">
        <f t="shared" si="185"/>
        <v>1</v>
      </c>
      <c r="N2914" s="11">
        <f>VLOOKUP(E2914,Nasdaq!$A$2:$F$3174,5,1)</f>
        <v>7766.6201170000004</v>
      </c>
      <c r="O2914" s="11">
        <f>VLOOKUP(F2914,Nasdaq!$A$2:$F$3174,5,1)</f>
        <v>11010.980469</v>
      </c>
      <c r="P2914" s="11">
        <f t="shared" si="186"/>
        <v>723</v>
      </c>
      <c r="Q2914" s="15">
        <f t="shared" si="187"/>
        <v>0.70535320736414242</v>
      </c>
    </row>
    <row r="2915" spans="1:17" ht="19.5" customHeight="1" x14ac:dyDescent="0.2">
      <c r="A2915" s="12">
        <v>7722</v>
      </c>
      <c r="B2915" s="6" t="s">
        <v>864</v>
      </c>
      <c r="C2915" s="12">
        <v>2199</v>
      </c>
      <c r="D2915" s="6" t="s">
        <v>6754</v>
      </c>
      <c r="E2915" s="13">
        <v>42870</v>
      </c>
      <c r="F2915" s="13">
        <v>43133</v>
      </c>
      <c r="H2915" s="6" t="s">
        <v>7949</v>
      </c>
      <c r="I2915" s="6" t="s">
        <v>7973</v>
      </c>
      <c r="J2915" s="14">
        <v>0.70779999999999998</v>
      </c>
      <c r="K2915" s="14">
        <v>0.23719999999999999</v>
      </c>
      <c r="L2915" s="15">
        <f t="shared" si="184"/>
        <v>0.47060000000000002</v>
      </c>
      <c r="M2915" s="11">
        <f t="shared" si="185"/>
        <v>1</v>
      </c>
      <c r="N2915" s="11">
        <f>VLOOKUP(E2915,Nasdaq!$A$2:$F$3174,5,1)</f>
        <v>6149.669922</v>
      </c>
      <c r="O2915" s="11">
        <f>VLOOKUP(F2915,Nasdaq!$A$2:$F$3174,5,1)</f>
        <v>7240.9501950000003</v>
      </c>
      <c r="P2915" s="11">
        <f t="shared" si="186"/>
        <v>263</v>
      </c>
      <c r="Q2915" s="15">
        <f t="shared" si="187"/>
        <v>0.84929190524005516</v>
      </c>
    </row>
    <row r="2916" spans="1:17" ht="19.5" customHeight="1" x14ac:dyDescent="0.2">
      <c r="A2916" s="12">
        <v>7722</v>
      </c>
      <c r="B2916" s="6" t="s">
        <v>864</v>
      </c>
      <c r="C2916" s="12">
        <v>1327</v>
      </c>
      <c r="D2916" s="6" t="s">
        <v>3057</v>
      </c>
      <c r="E2916" s="13">
        <v>43235</v>
      </c>
      <c r="F2916" s="13">
        <v>43327</v>
      </c>
      <c r="H2916" s="6" t="s">
        <v>7947</v>
      </c>
      <c r="I2916" s="6" t="s">
        <v>8149</v>
      </c>
      <c r="J2916" s="14">
        <v>0.59819999999999995</v>
      </c>
      <c r="K2916" s="14">
        <v>0.18920000000000001</v>
      </c>
      <c r="L2916" s="15">
        <f t="shared" si="184"/>
        <v>0.40899999999999992</v>
      </c>
      <c r="M2916" s="11">
        <f t="shared" si="185"/>
        <v>1</v>
      </c>
      <c r="N2916" s="11">
        <f>VLOOKUP(E2916,Nasdaq!$A$2:$F$3174,5,1)</f>
        <v>7351.6298829999996</v>
      </c>
      <c r="O2916" s="11">
        <f>VLOOKUP(F2916,Nasdaq!$A$2:$F$3174,5,1)</f>
        <v>7774.1201170000004</v>
      </c>
      <c r="P2916" s="11">
        <f t="shared" si="186"/>
        <v>92</v>
      </c>
      <c r="Q2916" s="15">
        <f t="shared" si="187"/>
        <v>0.94565584345574893</v>
      </c>
    </row>
    <row r="2917" spans="1:17" ht="19.5" customHeight="1" x14ac:dyDescent="0.2">
      <c r="A2917" s="12">
        <v>7722</v>
      </c>
      <c r="B2917" s="6" t="s">
        <v>864</v>
      </c>
      <c r="C2917" s="12">
        <v>2480</v>
      </c>
      <c r="D2917" s="6" t="s">
        <v>3991</v>
      </c>
      <c r="E2917" s="13">
        <v>41684</v>
      </c>
      <c r="F2917" s="13">
        <v>41774</v>
      </c>
      <c r="H2917" s="6" t="s">
        <v>7948</v>
      </c>
      <c r="I2917" s="6" t="s">
        <v>8030</v>
      </c>
      <c r="J2917" s="14">
        <v>0.53049999999999997</v>
      </c>
      <c r="K2917" s="14">
        <v>9.6000000000000002E-2</v>
      </c>
      <c r="L2917" s="15">
        <f t="shared" si="184"/>
        <v>0.4345</v>
      </c>
      <c r="M2917" s="11">
        <f t="shared" si="185"/>
        <v>1</v>
      </c>
      <c r="N2917" s="11">
        <f>VLOOKUP(E2917,Nasdaq!$A$2:$F$3174,5,1)</f>
        <v>4244.0200199999999</v>
      </c>
      <c r="O2917" s="11">
        <f>VLOOKUP(F2917,Nasdaq!$A$2:$F$3174,5,1)</f>
        <v>4069.290039</v>
      </c>
      <c r="P2917" s="11">
        <f t="shared" si="186"/>
        <v>90</v>
      </c>
      <c r="Q2917" s="15">
        <f t="shared" si="187"/>
        <v>1.0429373546018834</v>
      </c>
    </row>
    <row r="2918" spans="1:17" ht="19.5" customHeight="1" x14ac:dyDescent="0.2">
      <c r="A2918" s="12">
        <v>7722</v>
      </c>
      <c r="B2918" s="6" t="s">
        <v>864</v>
      </c>
      <c r="C2918" s="12">
        <v>1598</v>
      </c>
      <c r="D2918" s="6" t="s">
        <v>6755</v>
      </c>
      <c r="E2918" s="13">
        <v>42962</v>
      </c>
      <c r="F2918" s="13">
        <v>43146</v>
      </c>
      <c r="H2918" s="6" t="s">
        <v>7951</v>
      </c>
      <c r="I2918" s="6" t="s">
        <v>8078</v>
      </c>
      <c r="J2918" s="14">
        <v>0.51880000000000004</v>
      </c>
      <c r="K2918" s="14">
        <v>0.25009999999999999</v>
      </c>
      <c r="L2918" s="15">
        <f t="shared" si="184"/>
        <v>0.26870000000000005</v>
      </c>
      <c r="M2918" s="11">
        <f t="shared" si="185"/>
        <v>1</v>
      </c>
      <c r="N2918" s="11">
        <f>VLOOKUP(E2918,Nasdaq!$A$2:$F$3174,5,1)</f>
        <v>6333.0097660000001</v>
      </c>
      <c r="O2918" s="11">
        <f>VLOOKUP(F2918,Nasdaq!$A$2:$F$3174,5,1)</f>
        <v>7256.4301759999998</v>
      </c>
      <c r="P2918" s="11">
        <f t="shared" si="186"/>
        <v>184</v>
      </c>
      <c r="Q2918" s="15">
        <f t="shared" si="187"/>
        <v>0.87274630189328228</v>
      </c>
    </row>
    <row r="2919" spans="1:17" ht="19.5" customHeight="1" x14ac:dyDescent="0.2">
      <c r="A2919" s="12">
        <v>7722</v>
      </c>
      <c r="B2919" s="6" t="s">
        <v>864</v>
      </c>
      <c r="C2919" s="12">
        <v>2170</v>
      </c>
      <c r="D2919" s="6" t="s">
        <v>5518</v>
      </c>
      <c r="E2919" s="13">
        <v>42597</v>
      </c>
      <c r="F2919" s="13">
        <v>42689</v>
      </c>
      <c r="H2919" s="6" t="s">
        <v>7944</v>
      </c>
      <c r="I2919" s="6" t="s">
        <v>7968</v>
      </c>
      <c r="J2919" s="14">
        <v>0.50439999999999996</v>
      </c>
      <c r="K2919" s="14">
        <v>3.8E-3</v>
      </c>
      <c r="L2919" s="15">
        <f t="shared" si="184"/>
        <v>0.50059999999999993</v>
      </c>
      <c r="M2919" s="11">
        <f t="shared" si="185"/>
        <v>1</v>
      </c>
      <c r="N2919" s="11">
        <f>VLOOKUP(E2919,Nasdaq!$A$2:$F$3174,5,1)</f>
        <v>5262.0200199999999</v>
      </c>
      <c r="O2919" s="11">
        <f>VLOOKUP(F2919,Nasdaq!$A$2:$F$3174,5,1)</f>
        <v>5275.6201170000004</v>
      </c>
      <c r="P2919" s="11">
        <f t="shared" si="186"/>
        <v>92</v>
      </c>
      <c r="Q2919" s="15">
        <f t="shared" si="187"/>
        <v>0.9974221622832965</v>
      </c>
    </row>
    <row r="2920" spans="1:17" ht="19.5" customHeight="1" x14ac:dyDescent="0.2">
      <c r="A2920" s="12">
        <v>7722</v>
      </c>
      <c r="B2920" s="6" t="s">
        <v>864</v>
      </c>
      <c r="C2920" s="12">
        <v>3185</v>
      </c>
      <c r="D2920" s="6" t="s">
        <v>3957</v>
      </c>
      <c r="E2920" s="13">
        <v>41684</v>
      </c>
      <c r="F2920" s="13">
        <v>41996</v>
      </c>
      <c r="G2920" s="13">
        <v>41834</v>
      </c>
      <c r="H2920" s="6" t="s">
        <v>7949</v>
      </c>
      <c r="I2920" s="6" t="s">
        <v>8060</v>
      </c>
      <c r="J2920" s="14">
        <v>0.47249999999999998</v>
      </c>
      <c r="K2920" s="14">
        <v>0</v>
      </c>
      <c r="L2920" s="15">
        <f t="shared" si="184"/>
        <v>0.47249999999999998</v>
      </c>
      <c r="M2920" s="11">
        <f t="shared" si="185"/>
        <v>1</v>
      </c>
      <c r="N2920" s="11">
        <f>VLOOKUP(E2920,Nasdaq!$A$2:$F$3174,5,1)</f>
        <v>4244.0200199999999</v>
      </c>
      <c r="O2920" s="11">
        <f>VLOOKUP(F2920,Nasdaq!$A$2:$F$3174,5,1)</f>
        <v>4765.419922</v>
      </c>
      <c r="P2920" s="11">
        <f t="shared" si="186"/>
        <v>312</v>
      </c>
      <c r="Q2920" s="15">
        <f t="shared" si="187"/>
        <v>0.89058769380795244</v>
      </c>
    </row>
    <row r="2921" spans="1:17" ht="19.5" customHeight="1" x14ac:dyDescent="0.2">
      <c r="A2921" s="12">
        <v>7722</v>
      </c>
      <c r="B2921" s="6" t="s">
        <v>864</v>
      </c>
      <c r="C2921" s="12">
        <v>1201</v>
      </c>
      <c r="D2921" s="6" t="s">
        <v>6756</v>
      </c>
      <c r="E2921" s="13">
        <v>41183</v>
      </c>
      <c r="F2921" s="13">
        <v>41397</v>
      </c>
      <c r="H2921" s="6" t="s">
        <v>7949</v>
      </c>
      <c r="I2921" s="6" t="s">
        <v>8068</v>
      </c>
      <c r="J2921" s="14">
        <v>0.41920000000000002</v>
      </c>
      <c r="K2921" s="14">
        <v>0.23579999999999998</v>
      </c>
      <c r="L2921" s="15">
        <f t="shared" si="184"/>
        <v>0.18340000000000004</v>
      </c>
      <c r="M2921" s="11">
        <f t="shared" si="185"/>
        <v>1</v>
      </c>
      <c r="N2921" s="11">
        <f>VLOOKUP(E2921,Nasdaq!$A$2:$F$3174,5,1)</f>
        <v>3113.530029</v>
      </c>
      <c r="O2921" s="11">
        <f>VLOOKUP(F2921,Nasdaq!$A$2:$F$3174,5,1)</f>
        <v>3378.6298830000001</v>
      </c>
      <c r="P2921" s="11">
        <f t="shared" si="186"/>
        <v>214</v>
      </c>
      <c r="Q2921" s="15">
        <f t="shared" si="187"/>
        <v>0.92153724852240682</v>
      </c>
    </row>
    <row r="2922" spans="1:17" ht="19.5" customHeight="1" x14ac:dyDescent="0.2">
      <c r="A2922" s="12">
        <v>7722</v>
      </c>
      <c r="B2922" s="6" t="s">
        <v>864</v>
      </c>
      <c r="C2922" s="12">
        <v>2737</v>
      </c>
      <c r="D2922" s="6" t="s">
        <v>3236</v>
      </c>
      <c r="E2922" s="13">
        <v>42416</v>
      </c>
      <c r="F2922" s="13">
        <v>42597</v>
      </c>
      <c r="H2922" s="6" t="s">
        <v>7946</v>
      </c>
      <c r="I2922" s="6" t="s">
        <v>8140</v>
      </c>
      <c r="J2922" s="14">
        <v>0.4108</v>
      </c>
      <c r="K2922" s="14">
        <v>0.36719999999999997</v>
      </c>
      <c r="L2922" s="15">
        <f t="shared" si="184"/>
        <v>4.3600000000000028E-2</v>
      </c>
      <c r="M2922" s="11">
        <f t="shared" si="185"/>
        <v>1</v>
      </c>
      <c r="N2922" s="11">
        <f>VLOOKUP(E2922,Nasdaq!$A$2:$F$3174,5,1)</f>
        <v>4435.9599609999996</v>
      </c>
      <c r="O2922" s="11">
        <f>VLOOKUP(F2922,Nasdaq!$A$2:$F$3174,5,1)</f>
        <v>5262.0200199999999</v>
      </c>
      <c r="P2922" s="11">
        <f t="shared" si="186"/>
        <v>181</v>
      </c>
      <c r="Q2922" s="15">
        <f t="shared" si="187"/>
        <v>0.84301682825901592</v>
      </c>
    </row>
    <row r="2923" spans="1:17" ht="19.5" customHeight="1" x14ac:dyDescent="0.2">
      <c r="A2923" s="12">
        <v>7722</v>
      </c>
      <c r="B2923" s="6" t="s">
        <v>864</v>
      </c>
      <c r="C2923" s="12">
        <v>1578</v>
      </c>
      <c r="D2923" s="6" t="s">
        <v>3958</v>
      </c>
      <c r="E2923" s="13">
        <v>42689</v>
      </c>
      <c r="F2923" s="13">
        <v>44415</v>
      </c>
      <c r="G2923" s="13">
        <v>42765</v>
      </c>
      <c r="H2923" s="6" t="s">
        <v>7944</v>
      </c>
      <c r="I2923" s="6" t="s">
        <v>8146</v>
      </c>
      <c r="J2923" s="14">
        <v>0.35950000000000004</v>
      </c>
      <c r="K2923" s="14">
        <v>0.14510000000000001</v>
      </c>
      <c r="L2923" s="15">
        <f t="shared" si="184"/>
        <v>0.21440000000000003</v>
      </c>
      <c r="M2923" s="11">
        <f t="shared" si="185"/>
        <v>1</v>
      </c>
      <c r="N2923" s="11">
        <f>VLOOKUP(E2923,Nasdaq!$A$2:$F$3174,5,1)</f>
        <v>5275.6201170000004</v>
      </c>
      <c r="O2923" s="11">
        <f>VLOOKUP(F2923,Nasdaq!$A$2:$F$3174,5,1)</f>
        <v>11010.980469</v>
      </c>
      <c r="P2923" s="11">
        <f t="shared" si="186"/>
        <v>1726</v>
      </c>
      <c r="Q2923" s="15">
        <f t="shared" si="187"/>
        <v>0.47912411556051093</v>
      </c>
    </row>
    <row r="2924" spans="1:17" ht="19.5" customHeight="1" x14ac:dyDescent="0.2">
      <c r="A2924" s="12">
        <v>7722</v>
      </c>
      <c r="B2924" s="6" t="s">
        <v>864</v>
      </c>
      <c r="C2924" s="12">
        <v>1204</v>
      </c>
      <c r="D2924" s="6" t="s">
        <v>5751</v>
      </c>
      <c r="E2924" s="13">
        <v>41957</v>
      </c>
      <c r="F2924" s="13">
        <v>42139</v>
      </c>
      <c r="H2924" s="6" t="s">
        <v>7950</v>
      </c>
      <c r="I2924" s="6" t="s">
        <v>8026</v>
      </c>
      <c r="J2924" s="14">
        <v>0.3503</v>
      </c>
      <c r="K2924" s="14">
        <v>0.10550000000000001</v>
      </c>
      <c r="L2924" s="15">
        <f t="shared" si="184"/>
        <v>0.24479999999999999</v>
      </c>
      <c r="M2924" s="11">
        <f t="shared" si="185"/>
        <v>1</v>
      </c>
      <c r="N2924" s="11">
        <f>VLOOKUP(E2924,Nasdaq!$A$2:$F$3174,5,1)</f>
        <v>4688.5400390000004</v>
      </c>
      <c r="O2924" s="11">
        <f>VLOOKUP(F2924,Nasdaq!$A$2:$F$3174,5,1)</f>
        <v>5048.2900390000004</v>
      </c>
      <c r="P2924" s="11">
        <f t="shared" si="186"/>
        <v>182</v>
      </c>
      <c r="Q2924" s="15">
        <f t="shared" si="187"/>
        <v>0.92873928014134077</v>
      </c>
    </row>
    <row r="2925" spans="1:17" ht="19.5" customHeight="1" x14ac:dyDescent="0.2">
      <c r="A2925" s="12">
        <v>7722</v>
      </c>
      <c r="B2925" s="6" t="s">
        <v>864</v>
      </c>
      <c r="C2925" s="12">
        <v>2880</v>
      </c>
      <c r="D2925" s="6" t="s">
        <v>6757</v>
      </c>
      <c r="E2925" s="13">
        <v>43235</v>
      </c>
      <c r="F2925" s="13">
        <v>43419</v>
      </c>
      <c r="H2925" s="6" t="s">
        <v>7949</v>
      </c>
      <c r="I2925" s="6" t="s">
        <v>8000</v>
      </c>
      <c r="J2925" s="14">
        <v>0.34610000000000002</v>
      </c>
      <c r="K2925" s="14">
        <v>3.4300000000000004E-2</v>
      </c>
      <c r="L2925" s="15">
        <f t="shared" si="184"/>
        <v>0.31180000000000002</v>
      </c>
      <c r="M2925" s="11">
        <f t="shared" si="185"/>
        <v>1</v>
      </c>
      <c r="N2925" s="11">
        <f>VLOOKUP(E2925,Nasdaq!$A$2:$F$3174,5,1)</f>
        <v>7351.6298829999996</v>
      </c>
      <c r="O2925" s="11">
        <f>VLOOKUP(F2925,Nasdaq!$A$2:$F$3174,5,1)</f>
        <v>7259.0297849999997</v>
      </c>
      <c r="P2925" s="11">
        <f t="shared" si="186"/>
        <v>184</v>
      </c>
      <c r="Q2925" s="15">
        <f t="shared" si="187"/>
        <v>1.0127563480502482</v>
      </c>
    </row>
    <row r="2926" spans="1:17" ht="19.5" customHeight="1" x14ac:dyDescent="0.2">
      <c r="A2926" s="12">
        <v>7722</v>
      </c>
      <c r="B2926" s="6" t="s">
        <v>864</v>
      </c>
      <c r="C2926" s="12">
        <v>2976</v>
      </c>
      <c r="D2926" s="6" t="s">
        <v>3959</v>
      </c>
      <c r="E2926" s="13">
        <v>43419</v>
      </c>
      <c r="F2926" s="13">
        <v>43733</v>
      </c>
      <c r="G2926" s="13">
        <v>43440</v>
      </c>
      <c r="H2926" s="6" t="s">
        <v>7944</v>
      </c>
      <c r="I2926" s="6" t="s">
        <v>8016</v>
      </c>
      <c r="J2926" s="14">
        <v>0.3201</v>
      </c>
      <c r="K2926" s="14">
        <v>0.13189999999999999</v>
      </c>
      <c r="L2926" s="15">
        <f t="shared" si="184"/>
        <v>0.18820000000000001</v>
      </c>
      <c r="M2926" s="11">
        <f t="shared" si="185"/>
        <v>1</v>
      </c>
      <c r="N2926" s="11">
        <f>VLOOKUP(E2926,Nasdaq!$A$2:$F$3174,5,1)</f>
        <v>7259.0297849999997</v>
      </c>
      <c r="O2926" s="11">
        <f>VLOOKUP(F2926,Nasdaq!$A$2:$F$3174,5,1)</f>
        <v>8077.3798829999996</v>
      </c>
      <c r="P2926" s="11">
        <f t="shared" si="186"/>
        <v>314</v>
      </c>
      <c r="Q2926" s="15">
        <f t="shared" si="187"/>
        <v>0.8986870316702027</v>
      </c>
    </row>
    <row r="2927" spans="1:17" ht="19.5" customHeight="1" x14ac:dyDescent="0.2">
      <c r="A2927" s="12">
        <v>7722</v>
      </c>
      <c r="B2927" s="6" t="s">
        <v>864</v>
      </c>
      <c r="C2927" s="12">
        <v>2448</v>
      </c>
      <c r="D2927" s="6" t="s">
        <v>3960</v>
      </c>
      <c r="E2927" s="13">
        <v>42139</v>
      </c>
      <c r="F2927" s="13">
        <v>43235</v>
      </c>
      <c r="G2927" s="13">
        <v>42213</v>
      </c>
      <c r="H2927" s="6" t="s">
        <v>7944</v>
      </c>
      <c r="I2927" s="6" t="s">
        <v>8090</v>
      </c>
      <c r="J2927" s="14">
        <v>0.3019</v>
      </c>
      <c r="K2927" s="14">
        <v>0.10769999999999999</v>
      </c>
      <c r="L2927" s="15">
        <f t="shared" si="184"/>
        <v>0.19420000000000001</v>
      </c>
      <c r="M2927" s="11">
        <f t="shared" si="185"/>
        <v>1</v>
      </c>
      <c r="N2927" s="11">
        <f>VLOOKUP(E2927,Nasdaq!$A$2:$F$3174,5,1)</f>
        <v>5048.2900390000004</v>
      </c>
      <c r="O2927" s="11">
        <f>VLOOKUP(F2927,Nasdaq!$A$2:$F$3174,5,1)</f>
        <v>7351.6298829999996</v>
      </c>
      <c r="P2927" s="11">
        <f t="shared" si="186"/>
        <v>1096</v>
      </c>
      <c r="Q2927" s="15">
        <f t="shared" si="187"/>
        <v>0.68669055198013262</v>
      </c>
    </row>
    <row r="2928" spans="1:17" ht="19.5" customHeight="1" x14ac:dyDescent="0.2">
      <c r="A2928" s="12">
        <v>7722</v>
      </c>
      <c r="B2928" s="6" t="s">
        <v>864</v>
      </c>
      <c r="C2928" s="12">
        <v>1792</v>
      </c>
      <c r="D2928" s="6" t="s">
        <v>5509</v>
      </c>
      <c r="E2928" s="13">
        <v>43419</v>
      </c>
      <c r="F2928" s="13">
        <v>43692</v>
      </c>
      <c r="H2928" s="6" t="s">
        <v>7946</v>
      </c>
      <c r="I2928" s="6" t="s">
        <v>8094</v>
      </c>
      <c r="J2928" s="14">
        <v>0.29859999999999998</v>
      </c>
      <c r="K2928" s="14">
        <v>7.980000000000001E-2</v>
      </c>
      <c r="L2928" s="15">
        <f t="shared" si="184"/>
        <v>0.21879999999999997</v>
      </c>
      <c r="M2928" s="11">
        <f t="shared" si="185"/>
        <v>1</v>
      </c>
      <c r="N2928" s="11">
        <f>VLOOKUP(E2928,Nasdaq!$A$2:$F$3174,5,1)</f>
        <v>7259.0297849999997</v>
      </c>
      <c r="O2928" s="11">
        <f>VLOOKUP(F2928,Nasdaq!$A$2:$F$3174,5,1)</f>
        <v>7766.6201170000004</v>
      </c>
      <c r="P2928" s="11">
        <f t="shared" si="186"/>
        <v>273</v>
      </c>
      <c r="Q2928" s="15">
        <f t="shared" si="187"/>
        <v>0.93464526388902003</v>
      </c>
    </row>
    <row r="2929" spans="1:17" ht="19.5" customHeight="1" x14ac:dyDescent="0.2">
      <c r="A2929" s="12">
        <v>7722</v>
      </c>
      <c r="B2929" s="6" t="s">
        <v>864</v>
      </c>
      <c r="C2929" s="12">
        <v>3060</v>
      </c>
      <c r="D2929" s="6" t="s">
        <v>3961</v>
      </c>
      <c r="E2929" s="13">
        <v>41593</v>
      </c>
      <c r="F2929" s="13">
        <v>42040</v>
      </c>
      <c r="G2929" s="13">
        <v>41996</v>
      </c>
      <c r="H2929" s="6" t="s">
        <v>7949</v>
      </c>
      <c r="I2929" s="6" t="s">
        <v>8104</v>
      </c>
      <c r="J2929" s="14">
        <v>0.27289999999999998</v>
      </c>
      <c r="K2929" s="14">
        <v>0.14119999999999999</v>
      </c>
      <c r="L2929" s="15">
        <f t="shared" si="184"/>
        <v>0.13169999999999998</v>
      </c>
      <c r="M2929" s="11">
        <f t="shared" si="185"/>
        <v>1</v>
      </c>
      <c r="N2929" s="11">
        <f>VLOOKUP(E2929,Nasdaq!$A$2:$F$3174,5,1)</f>
        <v>3985.969971</v>
      </c>
      <c r="O2929" s="11">
        <f>VLOOKUP(F2929,Nasdaq!$A$2:$F$3174,5,1)</f>
        <v>4765.1000979999999</v>
      </c>
      <c r="P2929" s="11">
        <f t="shared" si="186"/>
        <v>447</v>
      </c>
      <c r="Q2929" s="15">
        <f t="shared" si="187"/>
        <v>0.83649330566157609</v>
      </c>
    </row>
    <row r="2930" spans="1:17" ht="19.5" customHeight="1" x14ac:dyDescent="0.2">
      <c r="A2930" s="12">
        <v>7722</v>
      </c>
      <c r="B2930" s="6" t="s">
        <v>864</v>
      </c>
      <c r="C2930" s="12">
        <v>1579</v>
      </c>
      <c r="D2930" s="6" t="s">
        <v>6758</v>
      </c>
      <c r="E2930" s="13">
        <v>41866</v>
      </c>
      <c r="F2930" s="13">
        <v>41957</v>
      </c>
      <c r="H2930" s="6" t="s">
        <v>7944</v>
      </c>
      <c r="I2930" s="6" t="s">
        <v>7982</v>
      </c>
      <c r="J2930" s="14">
        <v>0.24010000000000001</v>
      </c>
      <c r="K2930" s="14">
        <v>0.20980000000000001</v>
      </c>
      <c r="L2930" s="15">
        <f t="shared" si="184"/>
        <v>3.0299999999999994E-2</v>
      </c>
      <c r="M2930" s="11">
        <f t="shared" si="185"/>
        <v>1</v>
      </c>
      <c r="N2930" s="11">
        <f>VLOOKUP(E2930,Nasdaq!$A$2:$F$3174,5,1)</f>
        <v>4464.9301759999998</v>
      </c>
      <c r="O2930" s="11">
        <f>VLOOKUP(F2930,Nasdaq!$A$2:$F$3174,5,1)</f>
        <v>4688.5400390000004</v>
      </c>
      <c r="P2930" s="11">
        <f t="shared" si="186"/>
        <v>91</v>
      </c>
      <c r="Q2930" s="15">
        <f t="shared" si="187"/>
        <v>0.95230854549738964</v>
      </c>
    </row>
    <row r="2931" spans="1:17" ht="19.5" customHeight="1" x14ac:dyDescent="0.2">
      <c r="A2931" s="12">
        <v>7722</v>
      </c>
      <c r="B2931" s="6" t="s">
        <v>864</v>
      </c>
      <c r="C2931" s="12">
        <v>808</v>
      </c>
      <c r="D2931" s="6" t="s">
        <v>5253</v>
      </c>
      <c r="E2931" s="13">
        <v>41684</v>
      </c>
      <c r="F2931" s="13">
        <v>41774</v>
      </c>
      <c r="H2931" s="6" t="s">
        <v>7950</v>
      </c>
      <c r="I2931" s="6" t="s">
        <v>8113</v>
      </c>
      <c r="J2931" s="14">
        <v>0.21230000000000002</v>
      </c>
      <c r="K2931" s="14">
        <v>9.6000000000000002E-2</v>
      </c>
      <c r="L2931" s="15">
        <f t="shared" si="184"/>
        <v>0.11630000000000001</v>
      </c>
      <c r="M2931" s="11">
        <f t="shared" si="185"/>
        <v>1</v>
      </c>
      <c r="N2931" s="11">
        <f>VLOOKUP(E2931,Nasdaq!$A$2:$F$3174,5,1)</f>
        <v>4244.0200199999999</v>
      </c>
      <c r="O2931" s="11">
        <f>VLOOKUP(F2931,Nasdaq!$A$2:$F$3174,5,1)</f>
        <v>4069.290039</v>
      </c>
      <c r="P2931" s="11">
        <f t="shared" si="186"/>
        <v>90</v>
      </c>
      <c r="Q2931" s="15">
        <f t="shared" si="187"/>
        <v>1.0429373546018834</v>
      </c>
    </row>
    <row r="2932" spans="1:17" ht="19.5" customHeight="1" x14ac:dyDescent="0.2">
      <c r="A2932" s="12">
        <v>7722</v>
      </c>
      <c r="B2932" s="6" t="s">
        <v>864</v>
      </c>
      <c r="C2932" s="12">
        <v>1762</v>
      </c>
      <c r="D2932" s="6" t="s">
        <v>5029</v>
      </c>
      <c r="E2932" s="13">
        <v>42048</v>
      </c>
      <c r="F2932" s="13">
        <v>42870</v>
      </c>
      <c r="H2932" s="6" t="s">
        <v>7949</v>
      </c>
      <c r="I2932" s="6" t="s">
        <v>7962</v>
      </c>
      <c r="J2932" s="14">
        <v>0.13119999999999998</v>
      </c>
      <c r="K2932" s="14">
        <v>8.5000000000000006E-2</v>
      </c>
      <c r="L2932" s="15">
        <f t="shared" si="184"/>
        <v>4.6199999999999977E-2</v>
      </c>
      <c r="M2932" s="11">
        <f t="shared" si="185"/>
        <v>1</v>
      </c>
      <c r="N2932" s="11">
        <f>VLOOKUP(E2932,Nasdaq!$A$2:$F$3174,5,1)</f>
        <v>4893.8398440000001</v>
      </c>
      <c r="O2932" s="11">
        <f>VLOOKUP(F2932,Nasdaq!$A$2:$F$3174,5,1)</f>
        <v>6149.669922</v>
      </c>
      <c r="P2932" s="11">
        <f t="shared" si="186"/>
        <v>822</v>
      </c>
      <c r="Q2932" s="15">
        <f t="shared" si="187"/>
        <v>0.79578963292163085</v>
      </c>
    </row>
    <row r="2933" spans="1:17" ht="19.5" customHeight="1" x14ac:dyDescent="0.2">
      <c r="A2933" s="12">
        <v>7722</v>
      </c>
      <c r="B2933" s="6" t="s">
        <v>864</v>
      </c>
      <c r="C2933" s="12">
        <v>26206</v>
      </c>
      <c r="D2933" s="6" t="s">
        <v>6759</v>
      </c>
      <c r="E2933" s="13">
        <v>41774</v>
      </c>
      <c r="F2933" s="13">
        <v>41866</v>
      </c>
      <c r="H2933" s="6" t="s">
        <v>7950</v>
      </c>
      <c r="I2933" s="6" t="s">
        <v>8032</v>
      </c>
      <c r="J2933" s="14">
        <v>0.12659999999999999</v>
      </c>
      <c r="K2933" s="14">
        <v>0.21429999999999999</v>
      </c>
      <c r="L2933" s="15">
        <f t="shared" si="184"/>
        <v>-8.77E-2</v>
      </c>
      <c r="M2933" s="11">
        <f t="shared" si="185"/>
        <v>0</v>
      </c>
      <c r="N2933" s="11">
        <f>VLOOKUP(E2933,Nasdaq!$A$2:$F$3174,5,1)</f>
        <v>4069.290039</v>
      </c>
      <c r="O2933" s="11">
        <f>VLOOKUP(F2933,Nasdaq!$A$2:$F$3174,5,1)</f>
        <v>4464.9301759999998</v>
      </c>
      <c r="P2933" s="11">
        <f t="shared" si="186"/>
        <v>92</v>
      </c>
      <c r="Q2933" s="15">
        <f t="shared" si="187"/>
        <v>0.91139191935412123</v>
      </c>
    </row>
    <row r="2934" spans="1:17" ht="19.5" customHeight="1" x14ac:dyDescent="0.2">
      <c r="A2934" s="12">
        <v>7722</v>
      </c>
      <c r="B2934" s="6" t="s">
        <v>864</v>
      </c>
      <c r="C2934" s="12">
        <v>1325</v>
      </c>
      <c r="D2934" s="6" t="s">
        <v>5488</v>
      </c>
      <c r="E2934" s="13">
        <v>41684</v>
      </c>
      <c r="F2934" s="13">
        <v>42781</v>
      </c>
      <c r="H2934" s="6" t="s">
        <v>7946</v>
      </c>
      <c r="I2934" s="6" t="s">
        <v>7964</v>
      </c>
      <c r="J2934" s="14">
        <v>9.0399999999999994E-2</v>
      </c>
      <c r="K2934" s="14">
        <v>0.1081</v>
      </c>
      <c r="L2934" s="15">
        <f t="shared" si="184"/>
        <v>-1.7700000000000007E-2</v>
      </c>
      <c r="M2934" s="11">
        <f t="shared" si="185"/>
        <v>0</v>
      </c>
      <c r="N2934" s="11">
        <f>VLOOKUP(E2934,Nasdaq!$A$2:$F$3174,5,1)</f>
        <v>4244.0200199999999</v>
      </c>
      <c r="O2934" s="11">
        <f>VLOOKUP(F2934,Nasdaq!$A$2:$F$3174,5,1)</f>
        <v>5819.4399409999996</v>
      </c>
      <c r="P2934" s="11">
        <f t="shared" si="186"/>
        <v>1097</v>
      </c>
      <c r="Q2934" s="15">
        <f t="shared" si="187"/>
        <v>0.72928381582430302</v>
      </c>
    </row>
    <row r="2935" spans="1:17" ht="19.5" customHeight="1" x14ac:dyDescent="0.2">
      <c r="A2935" s="12">
        <v>7722</v>
      </c>
      <c r="B2935" s="6" t="s">
        <v>864</v>
      </c>
      <c r="C2935" s="12">
        <v>26479</v>
      </c>
      <c r="D2935" s="6" t="s">
        <v>3962</v>
      </c>
      <c r="E2935" s="13">
        <v>43146</v>
      </c>
      <c r="F2935" s="13">
        <v>43664</v>
      </c>
      <c r="G2935" s="13">
        <v>43195</v>
      </c>
      <c r="H2935" s="6" t="s">
        <v>7946</v>
      </c>
      <c r="I2935" s="6" t="s">
        <v>8005</v>
      </c>
      <c r="J2935" s="14">
        <v>6.9099999999999995E-2</v>
      </c>
      <c r="K2935" s="14">
        <v>8.8499999999999995E-2</v>
      </c>
      <c r="L2935" s="15">
        <f t="shared" si="184"/>
        <v>-1.9400000000000001E-2</v>
      </c>
      <c r="M2935" s="11">
        <f t="shared" si="185"/>
        <v>0</v>
      </c>
      <c r="N2935" s="11">
        <f>VLOOKUP(E2935,Nasdaq!$A$2:$F$3174,5,1)</f>
        <v>7256.4301759999998</v>
      </c>
      <c r="O2935" s="11">
        <f>VLOOKUP(F2935,Nasdaq!$A$2:$F$3174,5,1)</f>
        <v>8207.2402340000008</v>
      </c>
      <c r="P2935" s="11">
        <f t="shared" si="186"/>
        <v>518</v>
      </c>
      <c r="Q2935" s="15">
        <f t="shared" si="187"/>
        <v>0.88415042020715562</v>
      </c>
    </row>
    <row r="2936" spans="1:17" ht="19.5" customHeight="1" x14ac:dyDescent="0.2">
      <c r="A2936" s="12">
        <v>7722</v>
      </c>
      <c r="B2936" s="6" t="s">
        <v>864</v>
      </c>
      <c r="C2936" s="12">
        <v>3697</v>
      </c>
      <c r="D2936" s="6" t="s">
        <v>3963</v>
      </c>
      <c r="E2936" s="13">
        <v>41774</v>
      </c>
      <c r="F2936" s="13">
        <v>43356</v>
      </c>
      <c r="G2936" s="13">
        <v>41843</v>
      </c>
      <c r="H2936" s="6" t="s">
        <v>7944</v>
      </c>
      <c r="I2936" s="6" t="s">
        <v>8016</v>
      </c>
      <c r="J2936" s="14">
        <v>6.2899999999999998E-2</v>
      </c>
      <c r="K2936" s="14">
        <v>0.1298</v>
      </c>
      <c r="L2936" s="15">
        <f t="shared" si="184"/>
        <v>-6.6900000000000001E-2</v>
      </c>
      <c r="M2936" s="11">
        <f t="shared" si="185"/>
        <v>0</v>
      </c>
      <c r="N2936" s="11">
        <f>VLOOKUP(E2936,Nasdaq!$A$2:$F$3174,5,1)</f>
        <v>4069.290039</v>
      </c>
      <c r="O2936" s="11">
        <f>VLOOKUP(F2936,Nasdaq!$A$2:$F$3174,5,1)</f>
        <v>8013.7099609999996</v>
      </c>
      <c r="P2936" s="11">
        <f t="shared" si="186"/>
        <v>1582</v>
      </c>
      <c r="Q2936" s="15">
        <f t="shared" si="187"/>
        <v>0.50779162642771924</v>
      </c>
    </row>
    <row r="2937" spans="1:17" ht="19.5" customHeight="1" x14ac:dyDescent="0.2">
      <c r="A2937" s="12">
        <v>7722</v>
      </c>
      <c r="B2937" s="6" t="s">
        <v>864</v>
      </c>
      <c r="C2937" s="12">
        <v>2231</v>
      </c>
      <c r="D2937" s="6" t="s">
        <v>6300</v>
      </c>
      <c r="E2937" s="13">
        <v>42048</v>
      </c>
      <c r="F2937" s="13">
        <v>42384</v>
      </c>
      <c r="G2937" s="13">
        <v>42214</v>
      </c>
      <c r="H2937" s="6" t="s">
        <v>7951</v>
      </c>
      <c r="I2937" s="6" t="s">
        <v>8048</v>
      </c>
      <c r="J2937" s="14">
        <v>5.5099999999999996E-2</v>
      </c>
      <c r="K2937" s="14">
        <v>-9.3000000000000013E-2</v>
      </c>
      <c r="L2937" s="15">
        <f t="shared" si="184"/>
        <v>0.14810000000000001</v>
      </c>
      <c r="M2937" s="11">
        <f t="shared" si="185"/>
        <v>1</v>
      </c>
      <c r="N2937" s="11">
        <f>VLOOKUP(E2937,Nasdaq!$A$2:$F$3174,5,1)</f>
        <v>4893.8398440000001</v>
      </c>
      <c r="O2937" s="11">
        <f>VLOOKUP(F2937,Nasdaq!$A$2:$F$3174,5,1)</f>
        <v>4488.419922</v>
      </c>
      <c r="P2937" s="11">
        <f t="shared" si="186"/>
        <v>336</v>
      </c>
      <c r="Q2937" s="15">
        <f t="shared" si="187"/>
        <v>1.0903249870285172</v>
      </c>
    </row>
    <row r="2938" spans="1:17" ht="19.5" customHeight="1" x14ac:dyDescent="0.2">
      <c r="A2938" s="12">
        <v>7722</v>
      </c>
      <c r="B2938" s="6" t="s">
        <v>864</v>
      </c>
      <c r="C2938" s="12">
        <v>1013</v>
      </c>
      <c r="D2938" s="6" t="s">
        <v>4141</v>
      </c>
      <c r="E2938" s="13">
        <v>42962</v>
      </c>
      <c r="F2938" s="13">
        <v>43054</v>
      </c>
      <c r="H2938" s="6" t="s">
        <v>7946</v>
      </c>
      <c r="I2938" s="6" t="s">
        <v>8095</v>
      </c>
      <c r="J2938" s="14">
        <v>4.9500000000000002E-2</v>
      </c>
      <c r="K2938" s="14">
        <v>0.1938</v>
      </c>
      <c r="L2938" s="15">
        <f t="shared" si="184"/>
        <v>-0.14429999999999998</v>
      </c>
      <c r="M2938" s="11">
        <f t="shared" si="185"/>
        <v>0</v>
      </c>
      <c r="N2938" s="11">
        <f>VLOOKUP(E2938,Nasdaq!$A$2:$F$3174,5,1)</f>
        <v>6333.0097660000001</v>
      </c>
      <c r="O2938" s="11">
        <f>VLOOKUP(F2938,Nasdaq!$A$2:$F$3174,5,1)</f>
        <v>6706.2099609999996</v>
      </c>
      <c r="P2938" s="11">
        <f t="shared" si="186"/>
        <v>92</v>
      </c>
      <c r="Q2938" s="15">
        <f t="shared" si="187"/>
        <v>0.94435166829866757</v>
      </c>
    </row>
    <row r="2939" spans="1:17" ht="19.5" customHeight="1" x14ac:dyDescent="0.2">
      <c r="A2939" s="12">
        <v>7722</v>
      </c>
      <c r="B2939" s="6" t="s">
        <v>864</v>
      </c>
      <c r="C2939" s="12">
        <v>3330</v>
      </c>
      <c r="D2939" s="6" t="s">
        <v>6760</v>
      </c>
      <c r="E2939" s="13">
        <v>43235</v>
      </c>
      <c r="F2939" s="13">
        <v>43511</v>
      </c>
      <c r="H2939" s="6" t="s">
        <v>7946</v>
      </c>
      <c r="I2939" s="6" t="s">
        <v>8005</v>
      </c>
      <c r="J2939" s="14">
        <v>4.7800000000000002E-2</v>
      </c>
      <c r="K2939" s="14">
        <v>5.2499999999999998E-2</v>
      </c>
      <c r="L2939" s="15">
        <f t="shared" si="184"/>
        <v>-4.6999999999999958E-3</v>
      </c>
      <c r="M2939" s="11">
        <f t="shared" si="185"/>
        <v>0</v>
      </c>
      <c r="N2939" s="11">
        <f>VLOOKUP(E2939,Nasdaq!$A$2:$F$3174,5,1)</f>
        <v>7351.6298829999996</v>
      </c>
      <c r="O2939" s="11">
        <f>VLOOKUP(F2939,Nasdaq!$A$2:$F$3174,5,1)</f>
        <v>7472.4101559999999</v>
      </c>
      <c r="P2939" s="11">
        <f t="shared" si="186"/>
        <v>276</v>
      </c>
      <c r="Q2939" s="15">
        <f t="shared" si="187"/>
        <v>0.98383666296551364</v>
      </c>
    </row>
    <row r="2940" spans="1:17" ht="19.5" customHeight="1" x14ac:dyDescent="0.2">
      <c r="A2940" s="12">
        <v>7722</v>
      </c>
      <c r="B2940" s="6" t="s">
        <v>864</v>
      </c>
      <c r="C2940" s="12">
        <v>1036</v>
      </c>
      <c r="D2940" s="6" t="s">
        <v>4383</v>
      </c>
      <c r="E2940" s="13">
        <v>41684</v>
      </c>
      <c r="F2940" s="13">
        <v>41774</v>
      </c>
      <c r="H2940" s="6" t="s">
        <v>7944</v>
      </c>
      <c r="I2940" s="6" t="s">
        <v>7998</v>
      </c>
      <c r="J2940" s="14">
        <v>4.2800000000000005E-2</v>
      </c>
      <c r="K2940" s="14">
        <v>9.6000000000000002E-2</v>
      </c>
      <c r="L2940" s="15">
        <f t="shared" si="184"/>
        <v>-5.3199999999999997E-2</v>
      </c>
      <c r="M2940" s="11">
        <f t="shared" si="185"/>
        <v>0</v>
      </c>
      <c r="N2940" s="11">
        <f>VLOOKUP(E2940,Nasdaq!$A$2:$F$3174,5,1)</f>
        <v>4244.0200199999999</v>
      </c>
      <c r="O2940" s="11">
        <f>VLOOKUP(F2940,Nasdaq!$A$2:$F$3174,5,1)</f>
        <v>4069.290039</v>
      </c>
      <c r="P2940" s="11">
        <f t="shared" si="186"/>
        <v>90</v>
      </c>
      <c r="Q2940" s="15">
        <f t="shared" si="187"/>
        <v>1.0429373546018834</v>
      </c>
    </row>
    <row r="2941" spans="1:17" ht="19.5" customHeight="1" x14ac:dyDescent="0.2">
      <c r="A2941" s="12">
        <v>7722</v>
      </c>
      <c r="B2941" s="6" t="s">
        <v>864</v>
      </c>
      <c r="C2941" s="12">
        <v>1724</v>
      </c>
      <c r="D2941" s="6" t="s">
        <v>3964</v>
      </c>
      <c r="E2941" s="13">
        <v>41866</v>
      </c>
      <c r="F2941" s="13">
        <v>42962</v>
      </c>
      <c r="H2941" s="6" t="s">
        <v>7950</v>
      </c>
      <c r="I2941" s="6" t="s">
        <v>8010</v>
      </c>
      <c r="J2941" s="14">
        <v>3.9800000000000002E-2</v>
      </c>
      <c r="K2941" s="14">
        <v>0.1032</v>
      </c>
      <c r="L2941" s="15">
        <f t="shared" si="184"/>
        <v>-6.3399999999999998E-2</v>
      </c>
      <c r="M2941" s="11">
        <f t="shared" si="185"/>
        <v>0</v>
      </c>
      <c r="N2941" s="11">
        <f>VLOOKUP(E2941,Nasdaq!$A$2:$F$3174,5,1)</f>
        <v>4464.9301759999998</v>
      </c>
      <c r="O2941" s="11">
        <f>VLOOKUP(F2941,Nasdaq!$A$2:$F$3174,5,1)</f>
        <v>6333.0097660000001</v>
      </c>
      <c r="P2941" s="11">
        <f t="shared" si="186"/>
        <v>1096</v>
      </c>
      <c r="Q2941" s="15">
        <f t="shared" si="187"/>
        <v>0.70502561058109214</v>
      </c>
    </row>
    <row r="2942" spans="1:17" ht="19.5" customHeight="1" x14ac:dyDescent="0.2">
      <c r="A2942" s="12">
        <v>7722</v>
      </c>
      <c r="B2942" s="6" t="s">
        <v>864</v>
      </c>
      <c r="C2942" s="12">
        <v>2017</v>
      </c>
      <c r="D2942" s="6" t="s">
        <v>3965</v>
      </c>
      <c r="E2942" s="13">
        <v>42048</v>
      </c>
      <c r="F2942" s="13">
        <v>43600</v>
      </c>
      <c r="G2942" s="13">
        <v>43469</v>
      </c>
      <c r="H2942" s="6" t="s">
        <v>7949</v>
      </c>
      <c r="I2942" s="6" t="s">
        <v>8131</v>
      </c>
      <c r="J2942" s="14">
        <v>2.92E-2</v>
      </c>
      <c r="K2942" s="14">
        <v>9.7200000000000009E-2</v>
      </c>
      <c r="L2942" s="15">
        <f t="shared" si="184"/>
        <v>-6.8000000000000005E-2</v>
      </c>
      <c r="M2942" s="11">
        <f t="shared" si="185"/>
        <v>0</v>
      </c>
      <c r="N2942" s="11">
        <f>VLOOKUP(E2942,Nasdaq!$A$2:$F$3174,5,1)</f>
        <v>4893.8398440000001</v>
      </c>
      <c r="O2942" s="11">
        <f>VLOOKUP(F2942,Nasdaq!$A$2:$F$3174,5,1)</f>
        <v>7822.1499020000001</v>
      </c>
      <c r="P2942" s="11">
        <f t="shared" si="186"/>
        <v>1552</v>
      </c>
      <c r="Q2942" s="15">
        <f t="shared" si="187"/>
        <v>0.62563923689361467</v>
      </c>
    </row>
    <row r="2943" spans="1:17" ht="19.5" customHeight="1" x14ac:dyDescent="0.2">
      <c r="A2943" s="12">
        <v>7722</v>
      </c>
      <c r="B2943" s="6" t="s">
        <v>864</v>
      </c>
      <c r="C2943" s="12">
        <v>33355</v>
      </c>
      <c r="D2943" s="6" t="s">
        <v>6462</v>
      </c>
      <c r="E2943" s="13">
        <v>42139</v>
      </c>
      <c r="F2943" s="13">
        <v>42230</v>
      </c>
      <c r="H2943" s="6" t="s">
        <v>7948</v>
      </c>
      <c r="I2943" s="6" t="s">
        <v>8054</v>
      </c>
      <c r="J2943" s="14">
        <v>2.1000000000000001E-2</v>
      </c>
      <c r="K2943" s="14">
        <v>-3.8199999999999998E-2</v>
      </c>
      <c r="L2943" s="15">
        <f t="shared" si="184"/>
        <v>5.9200000000000003E-2</v>
      </c>
      <c r="M2943" s="11">
        <f t="shared" si="185"/>
        <v>1</v>
      </c>
      <c r="N2943" s="11">
        <f>VLOOKUP(E2943,Nasdaq!$A$2:$F$3174,5,1)</f>
        <v>5048.2900390000004</v>
      </c>
      <c r="O2943" s="11">
        <f>VLOOKUP(F2943,Nasdaq!$A$2:$F$3174,5,1)</f>
        <v>5048.2402339999999</v>
      </c>
      <c r="P2943" s="11">
        <f t="shared" si="186"/>
        <v>91</v>
      </c>
      <c r="Q2943" s="15">
        <f t="shared" si="187"/>
        <v>1.000009865517133</v>
      </c>
    </row>
    <row r="2944" spans="1:17" ht="19.5" customHeight="1" x14ac:dyDescent="0.2">
      <c r="A2944" s="12">
        <v>7722</v>
      </c>
      <c r="B2944" s="6" t="s">
        <v>864</v>
      </c>
      <c r="C2944" s="12">
        <v>1078</v>
      </c>
      <c r="D2944" s="6" t="s">
        <v>4776</v>
      </c>
      <c r="E2944" s="13">
        <v>41957</v>
      </c>
      <c r="F2944" s="13">
        <v>42139</v>
      </c>
      <c r="H2944" s="6" t="s">
        <v>7950</v>
      </c>
      <c r="I2944" s="6" t="s">
        <v>7967</v>
      </c>
      <c r="J2944" s="14">
        <v>1.4999999999999999E-2</v>
      </c>
      <c r="K2944" s="14">
        <v>0.10550000000000001</v>
      </c>
      <c r="L2944" s="15">
        <f t="shared" si="184"/>
        <v>-9.0500000000000011E-2</v>
      </c>
      <c r="M2944" s="11">
        <f t="shared" si="185"/>
        <v>0</v>
      </c>
      <c r="N2944" s="11">
        <f>VLOOKUP(E2944,Nasdaq!$A$2:$F$3174,5,1)</f>
        <v>4688.5400390000004</v>
      </c>
      <c r="O2944" s="11">
        <f>VLOOKUP(F2944,Nasdaq!$A$2:$F$3174,5,1)</f>
        <v>5048.2900390000004</v>
      </c>
      <c r="P2944" s="11">
        <f t="shared" si="186"/>
        <v>182</v>
      </c>
      <c r="Q2944" s="15">
        <f t="shared" si="187"/>
        <v>0.92873928014134077</v>
      </c>
    </row>
    <row r="2945" spans="1:17" ht="19.5" customHeight="1" x14ac:dyDescent="0.2">
      <c r="A2945" s="12">
        <v>7722</v>
      </c>
      <c r="B2945" s="6" t="s">
        <v>864</v>
      </c>
      <c r="C2945" s="12">
        <v>1868</v>
      </c>
      <c r="D2945" s="6" t="s">
        <v>6761</v>
      </c>
      <c r="E2945" s="13">
        <v>42139</v>
      </c>
      <c r="F2945" s="13">
        <v>42416</v>
      </c>
      <c r="H2945" s="6" t="s">
        <v>7944</v>
      </c>
      <c r="I2945" s="6" t="s">
        <v>7968</v>
      </c>
      <c r="J2945" s="14">
        <v>-2.7000000000000001E-3</v>
      </c>
      <c r="K2945" s="14">
        <v>-0.11960000000000001</v>
      </c>
      <c r="L2945" s="15">
        <f t="shared" si="184"/>
        <v>0.11690000000000002</v>
      </c>
      <c r="M2945" s="11">
        <f t="shared" si="185"/>
        <v>1</v>
      </c>
      <c r="N2945" s="11">
        <f>VLOOKUP(E2945,Nasdaq!$A$2:$F$3174,5,1)</f>
        <v>5048.2900390000004</v>
      </c>
      <c r="O2945" s="11">
        <f>VLOOKUP(F2945,Nasdaq!$A$2:$F$3174,5,1)</f>
        <v>4435.9599609999996</v>
      </c>
      <c r="P2945" s="11">
        <f t="shared" si="186"/>
        <v>277</v>
      </c>
      <c r="Q2945" s="15">
        <f t="shared" si="187"/>
        <v>1.1380363274267549</v>
      </c>
    </row>
    <row r="2946" spans="1:17" ht="19.5" customHeight="1" x14ac:dyDescent="0.2">
      <c r="A2946" s="12">
        <v>7722</v>
      </c>
      <c r="B2946" s="6" t="s">
        <v>864</v>
      </c>
      <c r="C2946" s="12">
        <v>1103</v>
      </c>
      <c r="D2946" s="6" t="s">
        <v>3282</v>
      </c>
      <c r="E2946" s="13">
        <v>42915</v>
      </c>
      <c r="F2946" s="13">
        <v>44415</v>
      </c>
      <c r="G2946" s="13">
        <v>42915</v>
      </c>
      <c r="H2946" s="6" t="s">
        <v>7951</v>
      </c>
      <c r="I2946" s="6" t="s">
        <v>8048</v>
      </c>
      <c r="J2946" s="14">
        <v>-2.3599999999999999E-2</v>
      </c>
      <c r="K2946" s="14">
        <v>0.1331</v>
      </c>
      <c r="L2946" s="15">
        <f t="shared" si="184"/>
        <v>-0.15670000000000001</v>
      </c>
      <c r="M2946" s="11">
        <f t="shared" si="185"/>
        <v>0</v>
      </c>
      <c r="N2946" s="11">
        <f>VLOOKUP(E2946,Nasdaq!$A$2:$F$3174,5,1)</f>
        <v>6144.3500979999999</v>
      </c>
      <c r="O2946" s="11">
        <f>VLOOKUP(F2946,Nasdaq!$A$2:$F$3174,5,1)</f>
        <v>11010.980469</v>
      </c>
      <c r="P2946" s="11">
        <f t="shared" si="186"/>
        <v>1500</v>
      </c>
      <c r="Q2946" s="15">
        <f t="shared" si="187"/>
        <v>0.55802084674415631</v>
      </c>
    </row>
    <row r="2947" spans="1:17" ht="19.5" customHeight="1" x14ac:dyDescent="0.2">
      <c r="A2947" s="12">
        <v>7722</v>
      </c>
      <c r="B2947" s="6" t="s">
        <v>864</v>
      </c>
      <c r="C2947" s="12">
        <v>2845</v>
      </c>
      <c r="D2947" s="6" t="s">
        <v>3966</v>
      </c>
      <c r="E2947" s="13">
        <v>41472</v>
      </c>
      <c r="F2947" s="13">
        <v>42286</v>
      </c>
      <c r="G2947" s="13">
        <v>41472</v>
      </c>
      <c r="H2947" s="6" t="s">
        <v>7950</v>
      </c>
      <c r="I2947" s="6" t="s">
        <v>8092</v>
      </c>
      <c r="J2947" s="14">
        <v>-3.5400000000000001E-2</v>
      </c>
      <c r="K2947" s="14">
        <v>0.1074</v>
      </c>
      <c r="L2947" s="15">
        <f t="shared" si="184"/>
        <v>-0.14279999999999998</v>
      </c>
      <c r="M2947" s="11">
        <f t="shared" si="185"/>
        <v>0</v>
      </c>
      <c r="N2947" s="11">
        <f>VLOOKUP(E2947,Nasdaq!$A$2:$F$3174,5,1)</f>
        <v>3610</v>
      </c>
      <c r="O2947" s="11">
        <f>VLOOKUP(F2947,Nasdaq!$A$2:$F$3174,5,1)</f>
        <v>4830.4702150000003</v>
      </c>
      <c r="P2947" s="11">
        <f t="shared" si="186"/>
        <v>814</v>
      </c>
      <c r="Q2947" s="15">
        <f t="shared" si="187"/>
        <v>0.74733998512625543</v>
      </c>
    </row>
    <row r="2948" spans="1:17" ht="19.5" customHeight="1" x14ac:dyDescent="0.2">
      <c r="A2948" s="12">
        <v>7722</v>
      </c>
      <c r="B2948" s="6" t="s">
        <v>864</v>
      </c>
      <c r="C2948" s="12">
        <v>26217</v>
      </c>
      <c r="D2948" s="6" t="s">
        <v>2747</v>
      </c>
      <c r="E2948" s="13">
        <v>42689</v>
      </c>
      <c r="F2948" s="13">
        <v>42962</v>
      </c>
      <c r="H2948" s="6" t="s">
        <v>7944</v>
      </c>
      <c r="I2948" s="6" t="s">
        <v>8084</v>
      </c>
      <c r="J2948" s="14">
        <v>-4.6799999999999994E-2</v>
      </c>
      <c r="K2948" s="14">
        <v>0.20250000000000001</v>
      </c>
      <c r="L2948" s="15">
        <f t="shared" si="184"/>
        <v>-0.24930000000000002</v>
      </c>
      <c r="M2948" s="11">
        <f t="shared" si="185"/>
        <v>0</v>
      </c>
      <c r="N2948" s="11">
        <f>VLOOKUP(E2948,Nasdaq!$A$2:$F$3174,5,1)</f>
        <v>5275.6201170000004</v>
      </c>
      <c r="O2948" s="11">
        <f>VLOOKUP(F2948,Nasdaq!$A$2:$F$3174,5,1)</f>
        <v>6333.0097660000001</v>
      </c>
      <c r="P2948" s="11">
        <f t="shared" si="186"/>
        <v>273</v>
      </c>
      <c r="Q2948" s="15">
        <f t="shared" si="187"/>
        <v>0.83303673667717748</v>
      </c>
    </row>
    <row r="2949" spans="1:17" ht="19.5" customHeight="1" x14ac:dyDescent="0.2">
      <c r="A2949" s="12">
        <v>7722</v>
      </c>
      <c r="B2949" s="6" t="s">
        <v>864</v>
      </c>
      <c r="C2949" s="12">
        <v>1993</v>
      </c>
      <c r="D2949" s="6" t="s">
        <v>3967</v>
      </c>
      <c r="E2949" s="13">
        <v>41582</v>
      </c>
      <c r="F2949" s="13">
        <v>42052</v>
      </c>
      <c r="G2949" s="13">
        <v>41582</v>
      </c>
      <c r="H2949" s="6" t="s">
        <v>7946</v>
      </c>
      <c r="I2949" s="6" t="s">
        <v>8019</v>
      </c>
      <c r="J2949" s="14">
        <v>-8.8800000000000004E-2</v>
      </c>
      <c r="K2949" s="14">
        <v>0.16760000000000003</v>
      </c>
      <c r="L2949" s="15">
        <f t="shared" si="184"/>
        <v>-0.25640000000000002</v>
      </c>
      <c r="M2949" s="11">
        <f t="shared" si="185"/>
        <v>0</v>
      </c>
      <c r="N2949" s="11">
        <f>VLOOKUP(E2949,Nasdaq!$A$2:$F$3174,5,1)</f>
        <v>3936.5900879999999</v>
      </c>
      <c r="O2949" s="11">
        <f>VLOOKUP(F2949,Nasdaq!$A$2:$F$3174,5,1)</f>
        <v>4899.2700199999999</v>
      </c>
      <c r="P2949" s="11">
        <f t="shared" si="186"/>
        <v>470</v>
      </c>
      <c r="Q2949" s="15">
        <f t="shared" si="187"/>
        <v>0.80350645955823818</v>
      </c>
    </row>
    <row r="2950" spans="1:17" ht="19.5" customHeight="1" x14ac:dyDescent="0.2">
      <c r="A2950" s="12">
        <v>7722</v>
      </c>
      <c r="B2950" s="6" t="s">
        <v>864</v>
      </c>
      <c r="C2950" s="12">
        <v>3396</v>
      </c>
      <c r="D2950" s="6" t="s">
        <v>4807</v>
      </c>
      <c r="E2950" s="13">
        <v>42139</v>
      </c>
      <c r="F2950" s="13">
        <v>42416</v>
      </c>
      <c r="H2950" s="6" t="s">
        <v>7949</v>
      </c>
      <c r="I2950" s="6" t="s">
        <v>7973</v>
      </c>
      <c r="J2950" s="14">
        <v>-9.8400000000000001E-2</v>
      </c>
      <c r="K2950" s="14">
        <v>-0.11960000000000001</v>
      </c>
      <c r="L2950" s="15">
        <f t="shared" si="184"/>
        <v>2.1200000000000011E-2</v>
      </c>
      <c r="M2950" s="11">
        <f t="shared" si="185"/>
        <v>1</v>
      </c>
      <c r="N2950" s="11">
        <f>VLOOKUP(E2950,Nasdaq!$A$2:$F$3174,5,1)</f>
        <v>5048.2900390000004</v>
      </c>
      <c r="O2950" s="11">
        <f>VLOOKUP(F2950,Nasdaq!$A$2:$F$3174,5,1)</f>
        <v>4435.9599609999996</v>
      </c>
      <c r="P2950" s="11">
        <f t="shared" si="186"/>
        <v>277</v>
      </c>
      <c r="Q2950" s="15">
        <f t="shared" si="187"/>
        <v>1.1380363274267549</v>
      </c>
    </row>
    <row r="2951" spans="1:17" ht="19.5" customHeight="1" x14ac:dyDescent="0.2">
      <c r="A2951" s="12">
        <v>7722</v>
      </c>
      <c r="B2951" s="6" t="s">
        <v>864</v>
      </c>
      <c r="C2951" s="12">
        <v>26492</v>
      </c>
      <c r="D2951" s="6" t="s">
        <v>3931</v>
      </c>
      <c r="E2951" s="13">
        <v>42962</v>
      </c>
      <c r="F2951" s="13">
        <v>43096</v>
      </c>
      <c r="H2951" s="6" t="s">
        <v>7949</v>
      </c>
      <c r="I2951" s="6" t="s">
        <v>8143</v>
      </c>
      <c r="J2951" s="14">
        <v>-9.8900000000000002E-2</v>
      </c>
      <c r="K2951" s="14">
        <v>0.28420000000000001</v>
      </c>
      <c r="L2951" s="15">
        <f t="shared" si="184"/>
        <v>-0.3831</v>
      </c>
      <c r="M2951" s="11">
        <f t="shared" si="185"/>
        <v>0</v>
      </c>
      <c r="N2951" s="11">
        <f>VLOOKUP(E2951,Nasdaq!$A$2:$F$3174,5,1)</f>
        <v>6333.0097660000001</v>
      </c>
      <c r="O2951" s="11">
        <f>VLOOKUP(F2951,Nasdaq!$A$2:$F$3174,5,1)</f>
        <v>6939.3398440000001</v>
      </c>
      <c r="P2951" s="11">
        <f t="shared" si="186"/>
        <v>134</v>
      </c>
      <c r="Q2951" s="15">
        <f t="shared" si="187"/>
        <v>0.91262594816509068</v>
      </c>
    </row>
    <row r="2952" spans="1:17" ht="19.5" customHeight="1" x14ac:dyDescent="0.2">
      <c r="A2952" s="12">
        <v>7722</v>
      </c>
      <c r="B2952" s="6" t="s">
        <v>864</v>
      </c>
      <c r="C2952" s="12">
        <v>2630</v>
      </c>
      <c r="D2952" s="6" t="s">
        <v>3968</v>
      </c>
      <c r="E2952" s="13">
        <v>42050</v>
      </c>
      <c r="F2952" s="13">
        <v>44415</v>
      </c>
      <c r="G2952" s="13">
        <v>42628</v>
      </c>
      <c r="H2952" s="6" t="s">
        <v>7947</v>
      </c>
      <c r="I2952" s="6" t="s">
        <v>8061</v>
      </c>
      <c r="J2952" s="14">
        <v>-0.1051</v>
      </c>
      <c r="K2952" s="14">
        <v>0.11169999999999999</v>
      </c>
      <c r="L2952" s="15">
        <f t="shared" si="184"/>
        <v>-0.21679999999999999</v>
      </c>
      <c r="M2952" s="11">
        <f t="shared" si="185"/>
        <v>0</v>
      </c>
      <c r="N2952" s="11">
        <f>VLOOKUP(E2952,Nasdaq!$A$2:$F$3174,5,1)</f>
        <v>4893.8398440000001</v>
      </c>
      <c r="O2952" s="11">
        <f>VLOOKUP(F2952,Nasdaq!$A$2:$F$3174,5,1)</f>
        <v>11010.980469</v>
      </c>
      <c r="P2952" s="11">
        <f t="shared" si="186"/>
        <v>2365</v>
      </c>
      <c r="Q2952" s="15">
        <f t="shared" si="187"/>
        <v>0.44445128706437553</v>
      </c>
    </row>
    <row r="2953" spans="1:17" ht="19.5" customHeight="1" x14ac:dyDescent="0.2">
      <c r="A2953" s="12">
        <v>7722</v>
      </c>
      <c r="B2953" s="6" t="s">
        <v>864</v>
      </c>
      <c r="C2953" s="12">
        <v>14454</v>
      </c>
      <c r="D2953" s="6" t="s">
        <v>6242</v>
      </c>
      <c r="E2953" s="13">
        <v>42962</v>
      </c>
      <c r="F2953" s="13">
        <v>43419</v>
      </c>
      <c r="H2953" s="6" t="s">
        <v>7944</v>
      </c>
      <c r="I2953" s="6" t="s">
        <v>8120</v>
      </c>
      <c r="J2953" s="14">
        <v>-0.11210000000000001</v>
      </c>
      <c r="K2953" s="14">
        <v>0.1065</v>
      </c>
      <c r="L2953" s="15">
        <f t="shared" si="184"/>
        <v>-0.21860000000000002</v>
      </c>
      <c r="M2953" s="11">
        <f t="shared" si="185"/>
        <v>0</v>
      </c>
      <c r="N2953" s="11">
        <f>VLOOKUP(E2953,Nasdaq!$A$2:$F$3174,5,1)</f>
        <v>6333.0097660000001</v>
      </c>
      <c r="O2953" s="11">
        <f>VLOOKUP(F2953,Nasdaq!$A$2:$F$3174,5,1)</f>
        <v>7259.0297849999997</v>
      </c>
      <c r="P2953" s="11">
        <f t="shared" si="186"/>
        <v>457</v>
      </c>
      <c r="Q2953" s="15">
        <f t="shared" si="187"/>
        <v>0.8724326989820711</v>
      </c>
    </row>
    <row r="2954" spans="1:17" ht="19.5" customHeight="1" x14ac:dyDescent="0.2">
      <c r="A2954" s="12">
        <v>7722</v>
      </c>
      <c r="B2954" s="6" t="s">
        <v>864</v>
      </c>
      <c r="C2954" s="12">
        <v>898</v>
      </c>
      <c r="D2954" s="6" t="s">
        <v>2635</v>
      </c>
      <c r="E2954" s="13">
        <v>41684</v>
      </c>
      <c r="F2954" s="13">
        <v>41774</v>
      </c>
      <c r="H2954" s="6" t="s">
        <v>7948</v>
      </c>
      <c r="I2954" s="6" t="s">
        <v>7978</v>
      </c>
      <c r="J2954" s="14">
        <v>-0.1226</v>
      </c>
      <c r="K2954" s="14">
        <v>9.6000000000000002E-2</v>
      </c>
      <c r="L2954" s="15">
        <f t="shared" si="184"/>
        <v>-0.21860000000000002</v>
      </c>
      <c r="M2954" s="11">
        <f t="shared" si="185"/>
        <v>0</v>
      </c>
      <c r="N2954" s="11">
        <f>VLOOKUP(E2954,Nasdaq!$A$2:$F$3174,5,1)</f>
        <v>4244.0200199999999</v>
      </c>
      <c r="O2954" s="11">
        <f>VLOOKUP(F2954,Nasdaq!$A$2:$F$3174,5,1)</f>
        <v>4069.290039</v>
      </c>
      <c r="P2954" s="11">
        <f t="shared" si="186"/>
        <v>90</v>
      </c>
      <c r="Q2954" s="15">
        <f t="shared" si="187"/>
        <v>1.0429373546018834</v>
      </c>
    </row>
    <row r="2955" spans="1:17" ht="19.5" customHeight="1" x14ac:dyDescent="0.2">
      <c r="A2955" s="12">
        <v>7722</v>
      </c>
      <c r="B2955" s="6" t="s">
        <v>864</v>
      </c>
      <c r="C2955" s="12">
        <v>1285</v>
      </c>
      <c r="D2955" s="6" t="s">
        <v>3969</v>
      </c>
      <c r="E2955" s="13">
        <v>41183</v>
      </c>
      <c r="F2955" s="13">
        <v>42139</v>
      </c>
      <c r="H2955" s="6" t="s">
        <v>7944</v>
      </c>
      <c r="I2955" s="6" t="s">
        <v>7982</v>
      </c>
      <c r="J2955" s="14">
        <v>-0.1305</v>
      </c>
      <c r="K2955" s="14">
        <v>0.1832</v>
      </c>
      <c r="L2955" s="15">
        <f t="shared" si="184"/>
        <v>-0.31369999999999998</v>
      </c>
      <c r="M2955" s="11">
        <f t="shared" si="185"/>
        <v>0</v>
      </c>
      <c r="N2955" s="11">
        <f>VLOOKUP(E2955,Nasdaq!$A$2:$F$3174,5,1)</f>
        <v>3113.530029</v>
      </c>
      <c r="O2955" s="11">
        <f>VLOOKUP(F2955,Nasdaq!$A$2:$F$3174,5,1)</f>
        <v>5048.2900390000004</v>
      </c>
      <c r="P2955" s="11">
        <f t="shared" si="186"/>
        <v>956</v>
      </c>
      <c r="Q2955" s="15">
        <f t="shared" si="187"/>
        <v>0.61675028916382768</v>
      </c>
    </row>
    <row r="2956" spans="1:17" ht="19.5" customHeight="1" x14ac:dyDescent="0.2">
      <c r="A2956" s="12">
        <v>7722</v>
      </c>
      <c r="B2956" s="6" t="s">
        <v>864</v>
      </c>
      <c r="C2956" s="12">
        <v>1648</v>
      </c>
      <c r="D2956" s="6" t="s">
        <v>3970</v>
      </c>
      <c r="E2956" s="13">
        <v>41684</v>
      </c>
      <c r="F2956" s="13">
        <v>43983</v>
      </c>
      <c r="H2956" s="6" t="s">
        <v>7944</v>
      </c>
      <c r="I2956" s="6" t="s">
        <v>7997</v>
      </c>
      <c r="J2956" s="14">
        <v>-0.1552</v>
      </c>
      <c r="K2956" s="14">
        <v>0.10640000000000001</v>
      </c>
      <c r="L2956" s="15">
        <f t="shared" si="184"/>
        <v>-0.2616</v>
      </c>
      <c r="M2956" s="11">
        <f t="shared" si="185"/>
        <v>0</v>
      </c>
      <c r="N2956" s="11">
        <f>VLOOKUP(E2956,Nasdaq!$A$2:$F$3174,5,1)</f>
        <v>4244.0200199999999</v>
      </c>
      <c r="O2956" s="11">
        <f>VLOOKUP(F2956,Nasdaq!$A$2:$F$3174,5,1)</f>
        <v>9552.0498050000006</v>
      </c>
      <c r="P2956" s="11">
        <f t="shared" si="186"/>
        <v>2299</v>
      </c>
      <c r="Q2956" s="15">
        <f t="shared" si="187"/>
        <v>0.44430506641022821</v>
      </c>
    </row>
    <row r="2957" spans="1:17" ht="19.5" customHeight="1" x14ac:dyDescent="0.2">
      <c r="A2957" s="12">
        <v>7722</v>
      </c>
      <c r="B2957" s="6" t="s">
        <v>864</v>
      </c>
      <c r="C2957" s="12">
        <v>779</v>
      </c>
      <c r="D2957" s="6" t="s">
        <v>4773</v>
      </c>
      <c r="E2957" s="13">
        <v>42962</v>
      </c>
      <c r="F2957" s="13">
        <v>44415</v>
      </c>
      <c r="H2957" s="6" t="s">
        <v>7949</v>
      </c>
      <c r="I2957" s="6" t="s">
        <v>8068</v>
      </c>
      <c r="J2957" s="14">
        <v>-0.1593</v>
      </c>
      <c r="K2957" s="14">
        <v>0.13119999999999998</v>
      </c>
      <c r="L2957" s="15">
        <f t="shared" si="184"/>
        <v>-0.29049999999999998</v>
      </c>
      <c r="M2957" s="11">
        <f t="shared" si="185"/>
        <v>0</v>
      </c>
      <c r="N2957" s="11">
        <f>VLOOKUP(E2957,Nasdaq!$A$2:$F$3174,5,1)</f>
        <v>6333.0097660000001</v>
      </c>
      <c r="O2957" s="11">
        <f>VLOOKUP(F2957,Nasdaq!$A$2:$F$3174,5,1)</f>
        <v>11010.980469</v>
      </c>
      <c r="P2957" s="11">
        <f t="shared" si="186"/>
        <v>1453</v>
      </c>
      <c r="Q2957" s="15">
        <f t="shared" si="187"/>
        <v>0.57515462758063229</v>
      </c>
    </row>
    <row r="2958" spans="1:17" ht="19.5" customHeight="1" x14ac:dyDescent="0.2">
      <c r="A2958" s="12">
        <v>7722</v>
      </c>
      <c r="B2958" s="6" t="s">
        <v>864</v>
      </c>
      <c r="C2958" s="12">
        <v>3943</v>
      </c>
      <c r="D2958" s="6" t="s">
        <v>6762</v>
      </c>
      <c r="E2958" s="13">
        <v>42870</v>
      </c>
      <c r="F2958" s="13">
        <v>43327</v>
      </c>
      <c r="H2958" s="6" t="s">
        <v>7950</v>
      </c>
      <c r="I2958" s="6" t="s">
        <v>8108</v>
      </c>
      <c r="J2958" s="14">
        <v>-0.17629999999999998</v>
      </c>
      <c r="K2958" s="14">
        <v>0.1585</v>
      </c>
      <c r="L2958" s="15">
        <f t="shared" si="184"/>
        <v>-0.33479999999999999</v>
      </c>
      <c r="M2958" s="11">
        <f t="shared" si="185"/>
        <v>0</v>
      </c>
      <c r="N2958" s="11">
        <f>VLOOKUP(E2958,Nasdaq!$A$2:$F$3174,5,1)</f>
        <v>6149.669922</v>
      </c>
      <c r="O2958" s="11">
        <f>VLOOKUP(F2958,Nasdaq!$A$2:$F$3174,5,1)</f>
        <v>7774.1201170000004</v>
      </c>
      <c r="P2958" s="11">
        <f t="shared" si="186"/>
        <v>457</v>
      </c>
      <c r="Q2958" s="15">
        <f t="shared" si="187"/>
        <v>0.79104496344873221</v>
      </c>
    </row>
    <row r="2959" spans="1:17" ht="19.5" customHeight="1" x14ac:dyDescent="0.2">
      <c r="A2959" s="12">
        <v>7722</v>
      </c>
      <c r="B2959" s="6" t="s">
        <v>864</v>
      </c>
      <c r="C2959" s="12">
        <v>2348</v>
      </c>
      <c r="D2959" s="6" t="s">
        <v>3971</v>
      </c>
      <c r="E2959" s="13">
        <v>43054</v>
      </c>
      <c r="F2959" s="13">
        <v>44415</v>
      </c>
      <c r="G2959" s="13">
        <v>43207</v>
      </c>
      <c r="H2959" s="6" t="s">
        <v>7950</v>
      </c>
      <c r="I2959" s="6" t="s">
        <v>8026</v>
      </c>
      <c r="J2959" s="14">
        <v>-0.18379999999999999</v>
      </c>
      <c r="K2959" s="14">
        <v>0.12560000000000002</v>
      </c>
      <c r="L2959" s="15">
        <f t="shared" si="184"/>
        <v>-0.30940000000000001</v>
      </c>
      <c r="M2959" s="11">
        <f t="shared" si="185"/>
        <v>0</v>
      </c>
      <c r="N2959" s="11">
        <f>VLOOKUP(E2959,Nasdaq!$A$2:$F$3174,5,1)</f>
        <v>6706.2099609999996</v>
      </c>
      <c r="O2959" s="11">
        <f>VLOOKUP(F2959,Nasdaq!$A$2:$F$3174,5,1)</f>
        <v>11010.980469</v>
      </c>
      <c r="P2959" s="11">
        <f t="shared" si="186"/>
        <v>1361</v>
      </c>
      <c r="Q2959" s="15">
        <f t="shared" si="187"/>
        <v>0.60904809284364625</v>
      </c>
    </row>
    <row r="2960" spans="1:17" ht="19.5" customHeight="1" x14ac:dyDescent="0.2">
      <c r="A2960" s="12">
        <v>7722</v>
      </c>
      <c r="B2960" s="6" t="s">
        <v>864</v>
      </c>
      <c r="C2960" s="12">
        <v>2979</v>
      </c>
      <c r="D2960" s="6" t="s">
        <v>3972</v>
      </c>
      <c r="E2960" s="13">
        <v>42597</v>
      </c>
      <c r="F2960" s="13">
        <v>43090</v>
      </c>
      <c r="H2960" s="6" t="s">
        <v>7944</v>
      </c>
      <c r="I2960" s="6" t="s">
        <v>8016</v>
      </c>
      <c r="J2960" s="14">
        <v>-0.2011</v>
      </c>
      <c r="K2960" s="14">
        <v>0.18679999999999999</v>
      </c>
      <c r="L2960" s="15">
        <f t="shared" si="184"/>
        <v>-0.38790000000000002</v>
      </c>
      <c r="M2960" s="11">
        <f t="shared" si="185"/>
        <v>0</v>
      </c>
      <c r="N2960" s="11">
        <f>VLOOKUP(E2960,Nasdaq!$A$2:$F$3174,5,1)</f>
        <v>5262.0200199999999</v>
      </c>
      <c r="O2960" s="11">
        <f>VLOOKUP(F2960,Nasdaq!$A$2:$F$3174,5,1)</f>
        <v>6965.3598629999997</v>
      </c>
      <c r="P2960" s="11">
        <f t="shared" si="186"/>
        <v>493</v>
      </c>
      <c r="Q2960" s="15">
        <f t="shared" si="187"/>
        <v>0.75545676376667481</v>
      </c>
    </row>
    <row r="2961" spans="1:17" ht="19.5" customHeight="1" x14ac:dyDescent="0.2">
      <c r="A2961" s="12">
        <v>7722</v>
      </c>
      <c r="B2961" s="6" t="s">
        <v>864</v>
      </c>
      <c r="C2961" s="12">
        <v>3181</v>
      </c>
      <c r="D2961" s="6" t="s">
        <v>3523</v>
      </c>
      <c r="E2961" s="13">
        <v>42048</v>
      </c>
      <c r="F2961" s="13">
        <v>42230</v>
      </c>
      <c r="H2961" s="6" t="s">
        <v>7944</v>
      </c>
      <c r="I2961" s="6" t="s">
        <v>8159</v>
      </c>
      <c r="J2961" s="14">
        <v>-0.2029</v>
      </c>
      <c r="K2961" s="14">
        <v>1.5100000000000001E-2</v>
      </c>
      <c r="L2961" s="15">
        <f t="shared" si="184"/>
        <v>-0.218</v>
      </c>
      <c r="M2961" s="11">
        <f t="shared" si="185"/>
        <v>0</v>
      </c>
      <c r="N2961" s="11">
        <f>VLOOKUP(E2961,Nasdaq!$A$2:$F$3174,5,1)</f>
        <v>4893.8398440000001</v>
      </c>
      <c r="O2961" s="11">
        <f>VLOOKUP(F2961,Nasdaq!$A$2:$F$3174,5,1)</f>
        <v>5048.2402339999999</v>
      </c>
      <c r="P2961" s="11">
        <f t="shared" si="186"/>
        <v>182</v>
      </c>
      <c r="Q2961" s="15">
        <f t="shared" si="187"/>
        <v>0.96941546073534057</v>
      </c>
    </row>
    <row r="2962" spans="1:17" ht="19.5" customHeight="1" x14ac:dyDescent="0.2">
      <c r="A2962" s="12">
        <v>7722</v>
      </c>
      <c r="B2962" s="6" t="s">
        <v>864</v>
      </c>
      <c r="C2962" s="12">
        <v>1834</v>
      </c>
      <c r="D2962" s="6" t="s">
        <v>6763</v>
      </c>
      <c r="E2962" s="13">
        <v>41684</v>
      </c>
      <c r="F2962" s="13">
        <v>41774</v>
      </c>
      <c r="H2962" s="6" t="s">
        <v>7950</v>
      </c>
      <c r="I2962" s="6" t="s">
        <v>8034</v>
      </c>
      <c r="J2962" s="14">
        <v>-0.21170000000000003</v>
      </c>
      <c r="K2962" s="14">
        <v>9.6000000000000002E-2</v>
      </c>
      <c r="L2962" s="15">
        <f t="shared" si="184"/>
        <v>-0.30770000000000003</v>
      </c>
      <c r="M2962" s="11">
        <f t="shared" si="185"/>
        <v>0</v>
      </c>
      <c r="N2962" s="11">
        <f>VLOOKUP(E2962,Nasdaq!$A$2:$F$3174,5,1)</f>
        <v>4244.0200199999999</v>
      </c>
      <c r="O2962" s="11">
        <f>VLOOKUP(F2962,Nasdaq!$A$2:$F$3174,5,1)</f>
        <v>4069.290039</v>
      </c>
      <c r="P2962" s="11">
        <f t="shared" si="186"/>
        <v>90</v>
      </c>
      <c r="Q2962" s="15">
        <f t="shared" si="187"/>
        <v>1.0429373546018834</v>
      </c>
    </row>
    <row r="2963" spans="1:17" ht="19.5" customHeight="1" x14ac:dyDescent="0.2">
      <c r="A2963" s="12">
        <v>7722</v>
      </c>
      <c r="B2963" s="6" t="s">
        <v>864</v>
      </c>
      <c r="C2963" s="12">
        <v>2386</v>
      </c>
      <c r="D2963" s="6" t="s">
        <v>6764</v>
      </c>
      <c r="E2963" s="13">
        <v>43327</v>
      </c>
      <c r="F2963" s="13">
        <v>43511</v>
      </c>
      <c r="H2963" s="6" t="s">
        <v>7950</v>
      </c>
      <c r="I2963" s="6" t="s">
        <v>7967</v>
      </c>
      <c r="J2963" s="14">
        <v>-0.27079999999999999</v>
      </c>
      <c r="K2963" s="14">
        <v>-9.7999999999999997E-3</v>
      </c>
      <c r="L2963" s="15">
        <f t="shared" si="184"/>
        <v>-0.26100000000000001</v>
      </c>
      <c r="M2963" s="11">
        <f t="shared" si="185"/>
        <v>0</v>
      </c>
      <c r="N2963" s="11">
        <f>VLOOKUP(E2963,Nasdaq!$A$2:$F$3174,5,1)</f>
        <v>7774.1201170000004</v>
      </c>
      <c r="O2963" s="11">
        <f>VLOOKUP(F2963,Nasdaq!$A$2:$F$3174,5,1)</f>
        <v>7472.4101559999999</v>
      </c>
      <c r="P2963" s="11">
        <f t="shared" si="186"/>
        <v>184</v>
      </c>
      <c r="Q2963" s="15">
        <f t="shared" si="187"/>
        <v>1.0403759125636578</v>
      </c>
    </row>
    <row r="2964" spans="1:17" ht="19.5" customHeight="1" x14ac:dyDescent="0.2">
      <c r="A2964" s="12">
        <v>7722</v>
      </c>
      <c r="B2964" s="6" t="s">
        <v>864</v>
      </c>
      <c r="C2964" s="12">
        <v>1480</v>
      </c>
      <c r="D2964" s="6" t="s">
        <v>6765</v>
      </c>
      <c r="E2964" s="13">
        <v>43146</v>
      </c>
      <c r="F2964" s="13">
        <v>43235</v>
      </c>
      <c r="H2964" s="6" t="s">
        <v>7949</v>
      </c>
      <c r="I2964" s="6" t="s">
        <v>8143</v>
      </c>
      <c r="J2964" s="14">
        <v>-0.3024</v>
      </c>
      <c r="K2964" s="14">
        <v>-1.1599999999999999E-2</v>
      </c>
      <c r="L2964" s="15">
        <f t="shared" si="184"/>
        <v>-0.2908</v>
      </c>
      <c r="M2964" s="11">
        <f t="shared" si="185"/>
        <v>0</v>
      </c>
      <c r="N2964" s="11">
        <f>VLOOKUP(E2964,Nasdaq!$A$2:$F$3174,5,1)</f>
        <v>7256.4301759999998</v>
      </c>
      <c r="O2964" s="11">
        <f>VLOOKUP(F2964,Nasdaq!$A$2:$F$3174,5,1)</f>
        <v>7351.6298829999996</v>
      </c>
      <c r="P2964" s="11">
        <f t="shared" si="186"/>
        <v>89</v>
      </c>
      <c r="Q2964" s="15">
        <f t="shared" si="187"/>
        <v>0.98705092652959114</v>
      </c>
    </row>
    <row r="2965" spans="1:17" ht="19.5" customHeight="1" x14ac:dyDescent="0.2">
      <c r="A2965" s="12">
        <v>7722</v>
      </c>
      <c r="B2965" s="6" t="s">
        <v>864</v>
      </c>
      <c r="C2965" s="12">
        <v>1781</v>
      </c>
      <c r="D2965" s="6" t="s">
        <v>5054</v>
      </c>
      <c r="E2965" s="13">
        <v>41684</v>
      </c>
      <c r="F2965" s="13">
        <v>42139</v>
      </c>
      <c r="H2965" s="6" t="s">
        <v>7944</v>
      </c>
      <c r="I2965" s="6" t="s">
        <v>8107</v>
      </c>
      <c r="J2965" s="14">
        <v>-0.32689999999999997</v>
      </c>
      <c r="K2965" s="14">
        <v>0.1452</v>
      </c>
      <c r="L2965" s="15">
        <f t="shared" si="184"/>
        <v>-0.47209999999999996</v>
      </c>
      <c r="M2965" s="11">
        <f t="shared" si="185"/>
        <v>0</v>
      </c>
      <c r="N2965" s="11">
        <f>VLOOKUP(E2965,Nasdaq!$A$2:$F$3174,5,1)</f>
        <v>4244.0200199999999</v>
      </c>
      <c r="O2965" s="11">
        <f>VLOOKUP(F2965,Nasdaq!$A$2:$F$3174,5,1)</f>
        <v>5048.2900390000004</v>
      </c>
      <c r="P2965" s="11">
        <f t="shared" si="186"/>
        <v>455</v>
      </c>
      <c r="Q2965" s="15">
        <f t="shared" si="187"/>
        <v>0.8406855434152497</v>
      </c>
    </row>
    <row r="2966" spans="1:17" ht="19.5" customHeight="1" x14ac:dyDescent="0.2">
      <c r="A2966" s="12">
        <v>7722</v>
      </c>
      <c r="B2966" s="6" t="s">
        <v>864</v>
      </c>
      <c r="C2966" s="12">
        <v>3161</v>
      </c>
      <c r="D2966" s="6" t="s">
        <v>4520</v>
      </c>
      <c r="E2966" s="13">
        <v>42139</v>
      </c>
      <c r="F2966" s="13">
        <v>42230</v>
      </c>
      <c r="H2966" s="6" t="s">
        <v>7949</v>
      </c>
      <c r="I2966" s="6" t="s">
        <v>7973</v>
      </c>
      <c r="J2966" s="14">
        <v>-0.32979999999999998</v>
      </c>
      <c r="K2966" s="14">
        <v>-3.8199999999999998E-2</v>
      </c>
      <c r="L2966" s="15">
        <f t="shared" si="184"/>
        <v>-0.29159999999999997</v>
      </c>
      <c r="M2966" s="11">
        <f t="shared" si="185"/>
        <v>0</v>
      </c>
      <c r="N2966" s="11">
        <f>VLOOKUP(E2966,Nasdaq!$A$2:$F$3174,5,1)</f>
        <v>5048.2900390000004</v>
      </c>
      <c r="O2966" s="11">
        <f>VLOOKUP(F2966,Nasdaq!$A$2:$F$3174,5,1)</f>
        <v>5048.2402339999999</v>
      </c>
      <c r="P2966" s="11">
        <f t="shared" si="186"/>
        <v>91</v>
      </c>
      <c r="Q2966" s="15">
        <f t="shared" si="187"/>
        <v>1.000009865517133</v>
      </c>
    </row>
    <row r="2967" spans="1:17" ht="19.5" customHeight="1" x14ac:dyDescent="0.2">
      <c r="A2967" s="12">
        <v>7722</v>
      </c>
      <c r="B2967" s="6" t="s">
        <v>864</v>
      </c>
      <c r="C2967" s="12">
        <v>646</v>
      </c>
      <c r="D2967" s="6" t="s">
        <v>4607</v>
      </c>
      <c r="E2967" s="13">
        <v>43235</v>
      </c>
      <c r="F2967" s="13">
        <v>43511</v>
      </c>
      <c r="H2967" s="6" t="s">
        <v>7944</v>
      </c>
      <c r="I2967" s="6" t="s">
        <v>7996</v>
      </c>
      <c r="J2967" s="14">
        <v>-0.35639999999999999</v>
      </c>
      <c r="K2967" s="14">
        <v>5.2499999999999998E-2</v>
      </c>
      <c r="L2967" s="15">
        <f t="shared" si="184"/>
        <v>-0.40889999999999999</v>
      </c>
      <c r="M2967" s="11">
        <f t="shared" si="185"/>
        <v>0</v>
      </c>
      <c r="N2967" s="11">
        <f>VLOOKUP(E2967,Nasdaq!$A$2:$F$3174,5,1)</f>
        <v>7351.6298829999996</v>
      </c>
      <c r="O2967" s="11">
        <f>VLOOKUP(F2967,Nasdaq!$A$2:$F$3174,5,1)</f>
        <v>7472.4101559999999</v>
      </c>
      <c r="P2967" s="11">
        <f t="shared" si="186"/>
        <v>276</v>
      </c>
      <c r="Q2967" s="15">
        <f t="shared" si="187"/>
        <v>0.98383666296551364</v>
      </c>
    </row>
    <row r="2968" spans="1:17" ht="19.5" customHeight="1" x14ac:dyDescent="0.2">
      <c r="A2968" s="12">
        <v>7722</v>
      </c>
      <c r="B2968" s="6" t="s">
        <v>864</v>
      </c>
      <c r="C2968" s="12">
        <v>2807</v>
      </c>
      <c r="D2968" s="6" t="s">
        <v>3973</v>
      </c>
      <c r="E2968" s="13">
        <v>43327</v>
      </c>
      <c r="F2968" s="13">
        <v>44415</v>
      </c>
      <c r="H2968" s="6" t="s">
        <v>7944</v>
      </c>
      <c r="I2968" s="6" t="s">
        <v>7968</v>
      </c>
      <c r="J2968" s="14">
        <v>-0.37530000000000002</v>
      </c>
      <c r="K2968" s="14">
        <v>0.1142</v>
      </c>
      <c r="L2968" s="15">
        <f t="shared" si="184"/>
        <v>-0.48950000000000005</v>
      </c>
      <c r="M2968" s="11">
        <f t="shared" si="185"/>
        <v>0</v>
      </c>
      <c r="N2968" s="11">
        <f>VLOOKUP(E2968,Nasdaq!$A$2:$F$3174,5,1)</f>
        <v>7774.1201170000004</v>
      </c>
      <c r="O2968" s="11">
        <f>VLOOKUP(F2968,Nasdaq!$A$2:$F$3174,5,1)</f>
        <v>11010.980469</v>
      </c>
      <c r="P2968" s="11">
        <f t="shared" si="186"/>
        <v>1088</v>
      </c>
      <c r="Q2968" s="15">
        <f t="shared" si="187"/>
        <v>0.70603403150517108</v>
      </c>
    </row>
    <row r="2969" spans="1:17" ht="19.5" customHeight="1" x14ac:dyDescent="0.2">
      <c r="A2969" s="12">
        <v>7722</v>
      </c>
      <c r="B2969" s="6" t="s">
        <v>864</v>
      </c>
      <c r="C2969" s="12">
        <v>33906</v>
      </c>
      <c r="D2969" s="6" t="s">
        <v>2878</v>
      </c>
      <c r="E2969" s="13">
        <v>42230</v>
      </c>
      <c r="F2969" s="13">
        <v>42416</v>
      </c>
      <c r="H2969" s="6" t="s">
        <v>7951</v>
      </c>
      <c r="I2969" s="6" t="s">
        <v>8020</v>
      </c>
      <c r="J2969" s="14">
        <v>-0.38530000000000003</v>
      </c>
      <c r="K2969" s="14">
        <v>-0.15689999999999998</v>
      </c>
      <c r="L2969" s="15">
        <f t="shared" si="184"/>
        <v>-0.22840000000000005</v>
      </c>
      <c r="M2969" s="11">
        <f t="shared" si="185"/>
        <v>0</v>
      </c>
      <c r="N2969" s="11">
        <f>VLOOKUP(E2969,Nasdaq!$A$2:$F$3174,5,1)</f>
        <v>5048.2402339999999</v>
      </c>
      <c r="O2969" s="11">
        <f>VLOOKUP(F2969,Nasdaq!$A$2:$F$3174,5,1)</f>
        <v>4435.9599609999996</v>
      </c>
      <c r="P2969" s="11">
        <f t="shared" si="186"/>
        <v>186</v>
      </c>
      <c r="Q2969" s="15">
        <f t="shared" si="187"/>
        <v>1.138024387974786</v>
      </c>
    </row>
    <row r="2970" spans="1:17" ht="19.5" customHeight="1" x14ac:dyDescent="0.2">
      <c r="A2970" s="12">
        <v>7722</v>
      </c>
      <c r="B2970" s="6" t="s">
        <v>864</v>
      </c>
      <c r="C2970" s="12">
        <v>1555</v>
      </c>
      <c r="D2970" s="6" t="s">
        <v>6766</v>
      </c>
      <c r="E2970" s="13">
        <v>42048</v>
      </c>
      <c r="F2970" s="13">
        <v>42139</v>
      </c>
      <c r="H2970" s="6" t="s">
        <v>7944</v>
      </c>
      <c r="I2970" s="6" t="s">
        <v>7968</v>
      </c>
      <c r="J2970" s="14">
        <v>-0.50659999999999994</v>
      </c>
      <c r="K2970" s="14">
        <v>7.1300000000000002E-2</v>
      </c>
      <c r="L2970" s="15">
        <f t="shared" si="184"/>
        <v>-0.57789999999999997</v>
      </c>
      <c r="M2970" s="11">
        <f t="shared" si="185"/>
        <v>0</v>
      </c>
      <c r="N2970" s="11">
        <f>VLOOKUP(E2970,Nasdaq!$A$2:$F$3174,5,1)</f>
        <v>4893.8398440000001</v>
      </c>
      <c r="O2970" s="11">
        <f>VLOOKUP(F2970,Nasdaq!$A$2:$F$3174,5,1)</f>
        <v>5048.2900390000004</v>
      </c>
      <c r="P2970" s="11">
        <f t="shared" si="186"/>
        <v>91</v>
      </c>
      <c r="Q2970" s="15">
        <f t="shared" si="187"/>
        <v>0.96940635033633449</v>
      </c>
    </row>
    <row r="2971" spans="1:17" ht="19.5" customHeight="1" x14ac:dyDescent="0.2">
      <c r="A2971" s="12">
        <v>7722</v>
      </c>
      <c r="B2971" s="6" t="s">
        <v>864</v>
      </c>
      <c r="C2971" s="12">
        <v>3811</v>
      </c>
      <c r="D2971" s="6" t="s">
        <v>3087</v>
      </c>
      <c r="E2971" s="13">
        <v>42416</v>
      </c>
      <c r="F2971" s="13">
        <v>42781</v>
      </c>
      <c r="H2971" s="6" t="s">
        <v>7946</v>
      </c>
      <c r="I2971" s="6" t="s">
        <v>8005</v>
      </c>
      <c r="J2971" s="14">
        <v>-0.51159999999999994</v>
      </c>
      <c r="K2971" s="14">
        <v>0.26629999999999998</v>
      </c>
      <c r="L2971" s="15">
        <f t="shared" si="184"/>
        <v>-0.77789999999999992</v>
      </c>
      <c r="M2971" s="11">
        <f t="shared" si="185"/>
        <v>0</v>
      </c>
      <c r="N2971" s="11">
        <f>VLOOKUP(E2971,Nasdaq!$A$2:$F$3174,5,1)</f>
        <v>4435.9599609999996</v>
      </c>
      <c r="O2971" s="11">
        <f>VLOOKUP(F2971,Nasdaq!$A$2:$F$3174,5,1)</f>
        <v>5819.4399409999996</v>
      </c>
      <c r="P2971" s="11">
        <f t="shared" si="186"/>
        <v>365</v>
      </c>
      <c r="Q2971" s="15">
        <f t="shared" si="187"/>
        <v>0.76226733924898094</v>
      </c>
    </row>
    <row r="2972" spans="1:17" ht="19.5" customHeight="1" x14ac:dyDescent="0.2">
      <c r="A2972" s="12">
        <v>7722</v>
      </c>
      <c r="B2972" s="6" t="s">
        <v>864</v>
      </c>
      <c r="C2972" s="12">
        <v>1472</v>
      </c>
      <c r="D2972" s="6" t="s">
        <v>2877</v>
      </c>
      <c r="E2972" s="13">
        <v>42962</v>
      </c>
      <c r="F2972" s="13">
        <v>43054</v>
      </c>
      <c r="H2972" s="6" t="s">
        <v>7949</v>
      </c>
      <c r="I2972" s="6" t="s">
        <v>8122</v>
      </c>
      <c r="J2972" s="14">
        <v>-0.62090000000000001</v>
      </c>
      <c r="K2972" s="14">
        <v>0.1938</v>
      </c>
      <c r="L2972" s="15">
        <f t="shared" si="184"/>
        <v>-0.81469999999999998</v>
      </c>
      <c r="M2972" s="11">
        <f t="shared" si="185"/>
        <v>0</v>
      </c>
      <c r="N2972" s="11">
        <f>VLOOKUP(E2972,Nasdaq!$A$2:$F$3174,5,1)</f>
        <v>6333.0097660000001</v>
      </c>
      <c r="O2972" s="11">
        <f>VLOOKUP(F2972,Nasdaq!$A$2:$F$3174,5,1)</f>
        <v>6706.2099609999996</v>
      </c>
      <c r="P2972" s="11">
        <f t="shared" si="186"/>
        <v>92</v>
      </c>
      <c r="Q2972" s="15">
        <f t="shared" si="187"/>
        <v>0.94435166829866757</v>
      </c>
    </row>
    <row r="2973" spans="1:17" ht="19.5" customHeight="1" x14ac:dyDescent="0.2">
      <c r="A2973" s="12">
        <v>7722</v>
      </c>
      <c r="B2973" s="6" t="s">
        <v>864</v>
      </c>
      <c r="C2973" s="12">
        <v>2161</v>
      </c>
      <c r="D2973" s="6" t="s">
        <v>5506</v>
      </c>
      <c r="E2973" s="13">
        <v>42962</v>
      </c>
      <c r="F2973" s="13">
        <v>43054</v>
      </c>
      <c r="H2973" s="6" t="s">
        <v>7944</v>
      </c>
      <c r="I2973" s="6" t="s">
        <v>7999</v>
      </c>
      <c r="J2973" s="14">
        <v>-0.6976</v>
      </c>
      <c r="K2973" s="14">
        <v>0.1938</v>
      </c>
      <c r="L2973" s="15">
        <f t="shared" si="184"/>
        <v>-0.89139999999999997</v>
      </c>
      <c r="M2973" s="11">
        <f t="shared" si="185"/>
        <v>0</v>
      </c>
      <c r="N2973" s="11">
        <f>VLOOKUP(E2973,Nasdaq!$A$2:$F$3174,5,1)</f>
        <v>6333.0097660000001</v>
      </c>
      <c r="O2973" s="11">
        <f>VLOOKUP(F2973,Nasdaq!$A$2:$F$3174,5,1)</f>
        <v>6706.2099609999996</v>
      </c>
      <c r="P2973" s="11">
        <f t="shared" si="186"/>
        <v>92</v>
      </c>
      <c r="Q2973" s="15">
        <f t="shared" si="187"/>
        <v>0.94435166829866757</v>
      </c>
    </row>
    <row r="2974" spans="1:17" ht="19.5" customHeight="1" x14ac:dyDescent="0.2">
      <c r="A2974" s="12">
        <v>7722</v>
      </c>
      <c r="B2974" s="6" t="s">
        <v>864</v>
      </c>
      <c r="C2974" s="12">
        <v>1580</v>
      </c>
      <c r="D2974" s="6" t="s">
        <v>6767</v>
      </c>
      <c r="E2974" s="13">
        <v>42962</v>
      </c>
      <c r="F2974" s="13">
        <v>43054</v>
      </c>
      <c r="H2974" s="6" t="s">
        <v>7946</v>
      </c>
      <c r="I2974" s="6" t="s">
        <v>7964</v>
      </c>
      <c r="J2974" s="14">
        <v>-0.71319999999999995</v>
      </c>
      <c r="K2974" s="14">
        <v>0.1938</v>
      </c>
      <c r="L2974" s="15">
        <f t="shared" si="184"/>
        <v>-0.90699999999999992</v>
      </c>
      <c r="M2974" s="11">
        <f t="shared" si="185"/>
        <v>0</v>
      </c>
      <c r="N2974" s="11">
        <f>VLOOKUP(E2974,Nasdaq!$A$2:$F$3174,5,1)</f>
        <v>6333.0097660000001</v>
      </c>
      <c r="O2974" s="11">
        <f>VLOOKUP(F2974,Nasdaq!$A$2:$F$3174,5,1)</f>
        <v>6706.2099609999996</v>
      </c>
      <c r="P2974" s="11">
        <f t="shared" si="186"/>
        <v>92</v>
      </c>
      <c r="Q2974" s="15">
        <f t="shared" si="187"/>
        <v>0.94435166829866757</v>
      </c>
    </row>
    <row r="2975" spans="1:17" ht="19.5" customHeight="1" x14ac:dyDescent="0.2">
      <c r="A2975" s="12">
        <v>7722</v>
      </c>
      <c r="B2975" s="6" t="s">
        <v>864</v>
      </c>
      <c r="C2975" s="12">
        <v>35515</v>
      </c>
      <c r="D2975" s="6" t="s">
        <v>2919</v>
      </c>
      <c r="E2975" s="13">
        <v>43054</v>
      </c>
      <c r="F2975" s="13">
        <v>43511</v>
      </c>
      <c r="H2975" s="6" t="s">
        <v>7950</v>
      </c>
      <c r="I2975" s="6" t="s">
        <v>8034</v>
      </c>
      <c r="J2975" s="14">
        <v>-0.78079999999999994</v>
      </c>
      <c r="K2975" s="14">
        <v>8.6400000000000005E-2</v>
      </c>
      <c r="L2975" s="15">
        <f t="shared" si="184"/>
        <v>-0.86719999999999997</v>
      </c>
      <c r="M2975" s="11">
        <f t="shared" si="185"/>
        <v>0</v>
      </c>
      <c r="N2975" s="11">
        <f>VLOOKUP(E2975,Nasdaq!$A$2:$F$3174,5,1)</f>
        <v>6706.2099609999996</v>
      </c>
      <c r="O2975" s="11">
        <f>VLOOKUP(F2975,Nasdaq!$A$2:$F$3174,5,1)</f>
        <v>7472.4101559999999</v>
      </c>
      <c r="P2975" s="11">
        <f t="shared" si="186"/>
        <v>457</v>
      </c>
      <c r="Q2975" s="15">
        <f t="shared" si="187"/>
        <v>0.89746335792604248</v>
      </c>
    </row>
    <row r="2976" spans="1:17" ht="19.5" customHeight="1" x14ac:dyDescent="0.2">
      <c r="A2976" s="12">
        <v>7722</v>
      </c>
      <c r="B2976" s="6" t="s">
        <v>864</v>
      </c>
      <c r="C2976" s="12">
        <v>1996</v>
      </c>
      <c r="D2976" s="6" t="s">
        <v>3974</v>
      </c>
      <c r="E2976" s="13">
        <v>42231</v>
      </c>
      <c r="F2976" s="13">
        <v>42506</v>
      </c>
      <c r="H2976" s="6" t="s">
        <v>7946</v>
      </c>
      <c r="I2976" s="6" t="s">
        <v>7964</v>
      </c>
      <c r="J2976" s="14">
        <v>-0.78610000000000002</v>
      </c>
      <c r="K2976" s="14">
        <v>-8.9999999999999998E-4</v>
      </c>
      <c r="L2976" s="15">
        <f t="shared" si="184"/>
        <v>-0.78520000000000001</v>
      </c>
      <c r="M2976" s="11">
        <f t="shared" si="185"/>
        <v>0</v>
      </c>
      <c r="N2976" s="11">
        <f>VLOOKUP(E2976,Nasdaq!$A$2:$F$3174,5,1)</f>
        <v>5048.2402339999999</v>
      </c>
      <c r="O2976" s="11">
        <f>VLOOKUP(F2976,Nasdaq!$A$2:$F$3174,5,1)</f>
        <v>4775.4599609999996</v>
      </c>
      <c r="P2976" s="11">
        <f t="shared" si="186"/>
        <v>275</v>
      </c>
      <c r="Q2976" s="15">
        <f t="shared" si="187"/>
        <v>1.0571206713985952</v>
      </c>
    </row>
    <row r="2977" spans="1:17" ht="19.5" customHeight="1" x14ac:dyDescent="0.2">
      <c r="A2977" s="12">
        <v>7722</v>
      </c>
      <c r="B2977" s="6" t="s">
        <v>864</v>
      </c>
      <c r="C2977" s="12">
        <v>2651</v>
      </c>
      <c r="D2977" s="6" t="s">
        <v>5445</v>
      </c>
      <c r="E2977" s="13">
        <v>42139</v>
      </c>
      <c r="F2977" s="13">
        <v>42230</v>
      </c>
      <c r="H2977" s="6" t="s">
        <v>7949</v>
      </c>
      <c r="I2977" s="6" t="s">
        <v>8060</v>
      </c>
      <c r="J2977" s="14">
        <v>-0.89280000000000004</v>
      </c>
      <c r="K2977" s="14">
        <v>-3.8199999999999998E-2</v>
      </c>
      <c r="L2977" s="15">
        <f t="shared" ref="L2977:L3040" si="188">J2977-K2977</f>
        <v>-0.85460000000000003</v>
      </c>
      <c r="M2977" s="11">
        <f t="shared" ref="M2977:M3040" si="189">IF(L2977&gt;0,1,0)</f>
        <v>0</v>
      </c>
      <c r="N2977" s="11">
        <f>VLOOKUP(E2977,Nasdaq!$A$2:$F$3174,5,1)</f>
        <v>5048.2900390000004</v>
      </c>
      <c r="O2977" s="11">
        <f>VLOOKUP(F2977,Nasdaq!$A$2:$F$3174,5,1)</f>
        <v>5048.2402339999999</v>
      </c>
      <c r="P2977" s="11">
        <f t="shared" ref="P2977:P3040" si="190">_xlfn.DAYS(F2977,E2977)</f>
        <v>91</v>
      </c>
      <c r="Q2977" s="15">
        <f t="shared" ref="Q2977:Q3040" si="191">(O2977/N2977)^(1/P2977/365-1)</f>
        <v>1.000009865517133</v>
      </c>
    </row>
    <row r="2978" spans="1:17" ht="19.5" customHeight="1" x14ac:dyDescent="0.2">
      <c r="A2978" s="12">
        <v>7722</v>
      </c>
      <c r="B2978" s="6" t="s">
        <v>864</v>
      </c>
      <c r="C2978" s="12">
        <v>1758</v>
      </c>
      <c r="D2978" s="6" t="s">
        <v>4060</v>
      </c>
      <c r="E2978" s="13">
        <v>43327</v>
      </c>
      <c r="F2978" s="13">
        <v>43419</v>
      </c>
      <c r="H2978" s="6" t="s">
        <v>7946</v>
      </c>
      <c r="I2978" s="6" t="s">
        <v>8005</v>
      </c>
      <c r="J2978" s="14">
        <v>-0.91780000000000006</v>
      </c>
      <c r="K2978" s="14">
        <v>-0.10050000000000001</v>
      </c>
      <c r="L2978" s="15">
        <f t="shared" si="188"/>
        <v>-0.81730000000000003</v>
      </c>
      <c r="M2978" s="11">
        <f t="shared" si="189"/>
        <v>0</v>
      </c>
      <c r="N2978" s="11">
        <f>VLOOKUP(E2978,Nasdaq!$A$2:$F$3174,5,1)</f>
        <v>7774.1201170000004</v>
      </c>
      <c r="O2978" s="11">
        <f>VLOOKUP(F2978,Nasdaq!$A$2:$F$3174,5,1)</f>
        <v>7259.0297849999997</v>
      </c>
      <c r="P2978" s="11">
        <f t="shared" si="190"/>
        <v>92</v>
      </c>
      <c r="Q2978" s="15">
        <f t="shared" si="191"/>
        <v>1.0709563779571722</v>
      </c>
    </row>
    <row r="2979" spans="1:17" ht="19.5" customHeight="1" x14ac:dyDescent="0.2">
      <c r="A2979" s="12">
        <v>6224</v>
      </c>
      <c r="B2979" s="6" t="s">
        <v>865</v>
      </c>
      <c r="C2979" s="12">
        <v>27549</v>
      </c>
      <c r="D2979" s="6" t="s">
        <v>3975</v>
      </c>
      <c r="E2979" s="13">
        <v>43811</v>
      </c>
      <c r="F2979" s="13">
        <v>44415</v>
      </c>
      <c r="G2979" s="13">
        <v>43811</v>
      </c>
      <c r="H2979" s="6" t="s">
        <v>7946</v>
      </c>
      <c r="I2979" s="6" t="s">
        <v>7956</v>
      </c>
      <c r="J2979" s="14">
        <v>7.1276999999999999</v>
      </c>
      <c r="K2979" s="14">
        <v>0.11320000000000001</v>
      </c>
      <c r="L2979" s="15">
        <f t="shared" si="188"/>
        <v>7.0145</v>
      </c>
      <c r="M2979" s="11">
        <f t="shared" si="189"/>
        <v>1</v>
      </c>
      <c r="N2979" s="11">
        <f>VLOOKUP(E2979,Nasdaq!$A$2:$F$3174,5,1)</f>
        <v>8717.3203130000002</v>
      </c>
      <c r="O2979" s="11">
        <f>VLOOKUP(F2979,Nasdaq!$A$2:$F$3174,5,1)</f>
        <v>11010.980469</v>
      </c>
      <c r="P2979" s="11">
        <f t="shared" si="190"/>
        <v>604</v>
      </c>
      <c r="Q2979" s="15">
        <f t="shared" si="191"/>
        <v>0.79169421594164646</v>
      </c>
    </row>
    <row r="2980" spans="1:17" ht="19.5" customHeight="1" x14ac:dyDescent="0.2">
      <c r="A2980" s="12">
        <v>6224</v>
      </c>
      <c r="B2980" s="6" t="s">
        <v>865</v>
      </c>
      <c r="C2980" s="12">
        <v>2943</v>
      </c>
      <c r="D2980" s="6" t="s">
        <v>3976</v>
      </c>
      <c r="E2980" s="13">
        <v>42870</v>
      </c>
      <c r="F2980" s="13">
        <v>43008</v>
      </c>
      <c r="H2980" s="6" t="s">
        <v>7948</v>
      </c>
      <c r="I2980" s="6" t="s">
        <v>8117</v>
      </c>
      <c r="J2980" s="14">
        <v>2.7735000000000003</v>
      </c>
      <c r="K2980" s="14">
        <v>0.1691</v>
      </c>
      <c r="L2980" s="15">
        <f t="shared" si="188"/>
        <v>2.6044000000000005</v>
      </c>
      <c r="M2980" s="11">
        <f t="shared" si="189"/>
        <v>1</v>
      </c>
      <c r="N2980" s="11">
        <f>VLOOKUP(E2980,Nasdaq!$A$2:$F$3174,5,1)</f>
        <v>6149.669922</v>
      </c>
      <c r="O2980" s="11">
        <f>VLOOKUP(F2980,Nasdaq!$A$2:$F$3174,5,1)</f>
        <v>6495.9599609999996</v>
      </c>
      <c r="P2980" s="11">
        <f t="shared" si="190"/>
        <v>138</v>
      </c>
      <c r="Q2980" s="15">
        <f t="shared" si="191"/>
        <v>0.94669250538165539</v>
      </c>
    </row>
    <row r="2981" spans="1:17" ht="19.5" customHeight="1" x14ac:dyDescent="0.2">
      <c r="A2981" s="12">
        <v>6224</v>
      </c>
      <c r="B2981" s="6" t="s">
        <v>865</v>
      </c>
      <c r="C2981" s="12">
        <v>3104</v>
      </c>
      <c r="D2981" s="6" t="s">
        <v>3820</v>
      </c>
      <c r="E2981" s="13">
        <v>43692</v>
      </c>
      <c r="F2981" s="13">
        <v>43823</v>
      </c>
      <c r="H2981" s="6" t="s">
        <v>7944</v>
      </c>
      <c r="I2981" s="6" t="s">
        <v>7977</v>
      </c>
      <c r="J2981" s="14">
        <v>2.1595</v>
      </c>
      <c r="K2981" s="14">
        <v>0.44020000000000004</v>
      </c>
      <c r="L2981" s="15">
        <f t="shared" si="188"/>
        <v>1.7193000000000001</v>
      </c>
      <c r="M2981" s="11">
        <f t="shared" si="189"/>
        <v>1</v>
      </c>
      <c r="N2981" s="11">
        <f>VLOOKUP(E2981,Nasdaq!$A$2:$F$3174,5,1)</f>
        <v>7766.6201170000004</v>
      </c>
      <c r="O2981" s="11">
        <f>VLOOKUP(F2981,Nasdaq!$A$2:$F$3174,5,1)</f>
        <v>8952.8798829999996</v>
      </c>
      <c r="P2981" s="11">
        <f t="shared" si="190"/>
        <v>131</v>
      </c>
      <c r="Q2981" s="15">
        <f t="shared" si="191"/>
        <v>0.86750222346878181</v>
      </c>
    </row>
    <row r="2982" spans="1:17" ht="19.5" customHeight="1" x14ac:dyDescent="0.2">
      <c r="A2982" s="12">
        <v>6224</v>
      </c>
      <c r="B2982" s="6" t="s">
        <v>865</v>
      </c>
      <c r="C2982" s="12">
        <v>26485</v>
      </c>
      <c r="D2982" s="6" t="s">
        <v>3977</v>
      </c>
      <c r="E2982" s="13">
        <v>43692</v>
      </c>
      <c r="F2982" s="13">
        <v>43872</v>
      </c>
      <c r="H2982" s="6" t="s">
        <v>7944</v>
      </c>
      <c r="I2982" s="6" t="s">
        <v>7996</v>
      </c>
      <c r="J2982" s="14">
        <v>1.248</v>
      </c>
      <c r="K2982" s="14">
        <v>0</v>
      </c>
      <c r="L2982" s="15">
        <f t="shared" si="188"/>
        <v>1.248</v>
      </c>
      <c r="M2982" s="11">
        <f t="shared" si="189"/>
        <v>1</v>
      </c>
      <c r="N2982" s="11">
        <f>VLOOKUP(E2982,Nasdaq!$A$2:$F$3174,5,1)</f>
        <v>7766.6201170000004</v>
      </c>
      <c r="O2982" s="11">
        <f>VLOOKUP(F2982,Nasdaq!$A$2:$F$3174,5,1)</f>
        <v>9638.9404300000006</v>
      </c>
      <c r="P2982" s="11">
        <f t="shared" si="190"/>
        <v>180</v>
      </c>
      <c r="Q2982" s="15">
        <f t="shared" si="191"/>
        <v>0.80575719963355119</v>
      </c>
    </row>
    <row r="2983" spans="1:17" ht="19.5" customHeight="1" x14ac:dyDescent="0.2">
      <c r="A2983" s="12">
        <v>6224</v>
      </c>
      <c r="B2983" s="6" t="s">
        <v>865</v>
      </c>
      <c r="C2983" s="12">
        <v>4804</v>
      </c>
      <c r="D2983" s="6" t="s">
        <v>3978</v>
      </c>
      <c r="E2983" s="13">
        <v>42081</v>
      </c>
      <c r="F2983" s="13">
        <v>42447</v>
      </c>
      <c r="H2983" s="6" t="s">
        <v>7949</v>
      </c>
      <c r="I2983" s="6" t="s">
        <v>8161</v>
      </c>
      <c r="J2983" s="14">
        <v>1.1598999999999999</v>
      </c>
      <c r="K2983" s="14">
        <v>-2.3999999999999998E-3</v>
      </c>
      <c r="L2983" s="15">
        <f t="shared" si="188"/>
        <v>1.1622999999999999</v>
      </c>
      <c r="M2983" s="11">
        <f t="shared" si="189"/>
        <v>1</v>
      </c>
      <c r="N2983" s="11">
        <f>VLOOKUP(E2983,Nasdaq!$A$2:$F$3174,5,1)</f>
        <v>4982.830078</v>
      </c>
      <c r="O2983" s="11">
        <f>VLOOKUP(F2983,Nasdaq!$A$2:$F$3174,5,1)</f>
        <v>4795.6499020000001</v>
      </c>
      <c r="P2983" s="11">
        <f t="shared" si="190"/>
        <v>366</v>
      </c>
      <c r="Q2983" s="15">
        <f t="shared" si="191"/>
        <v>1.0390309450597361</v>
      </c>
    </row>
    <row r="2984" spans="1:17" ht="19.5" customHeight="1" x14ac:dyDescent="0.2">
      <c r="A2984" s="12">
        <v>6224</v>
      </c>
      <c r="B2984" s="6" t="s">
        <v>865</v>
      </c>
      <c r="C2984" s="12">
        <v>2326</v>
      </c>
      <c r="D2984" s="6" t="s">
        <v>3979</v>
      </c>
      <c r="E2984" s="13">
        <v>42781</v>
      </c>
      <c r="F2984" s="13">
        <v>42898</v>
      </c>
      <c r="H2984" s="6" t="s">
        <v>7949</v>
      </c>
      <c r="I2984" s="6" t="s">
        <v>7973</v>
      </c>
      <c r="J2984" s="14">
        <v>1.006</v>
      </c>
      <c r="K2984" s="14">
        <v>0.1328</v>
      </c>
      <c r="L2984" s="15">
        <f t="shared" si="188"/>
        <v>0.87319999999999998</v>
      </c>
      <c r="M2984" s="11">
        <f t="shared" si="189"/>
        <v>1</v>
      </c>
      <c r="N2984" s="11">
        <f>VLOOKUP(E2984,Nasdaq!$A$2:$F$3174,5,1)</f>
        <v>5819.4399409999996</v>
      </c>
      <c r="O2984" s="11">
        <f>VLOOKUP(F2984,Nasdaq!$A$2:$F$3174,5,1)</f>
        <v>6175.4599609999996</v>
      </c>
      <c r="P2984" s="11">
        <f t="shared" si="190"/>
        <v>117</v>
      </c>
      <c r="Q2984" s="15">
        <f t="shared" si="191"/>
        <v>0.94235054059473222</v>
      </c>
    </row>
    <row r="2985" spans="1:17" ht="19.5" customHeight="1" x14ac:dyDescent="0.2">
      <c r="A2985" s="12">
        <v>6224</v>
      </c>
      <c r="B2985" s="6" t="s">
        <v>865</v>
      </c>
      <c r="C2985" s="12">
        <v>2455</v>
      </c>
      <c r="D2985" s="6" t="s">
        <v>3980</v>
      </c>
      <c r="E2985" s="13">
        <v>43124</v>
      </c>
      <c r="F2985" s="13">
        <v>43235</v>
      </c>
      <c r="H2985" s="6" t="s">
        <v>7944</v>
      </c>
      <c r="I2985" s="6" t="s">
        <v>8059</v>
      </c>
      <c r="J2985" s="14">
        <v>0.77959999999999996</v>
      </c>
      <c r="K2985" s="14">
        <v>-0.1215</v>
      </c>
      <c r="L2985" s="15">
        <f t="shared" si="188"/>
        <v>0.90110000000000001</v>
      </c>
      <c r="M2985" s="11">
        <f t="shared" si="189"/>
        <v>1</v>
      </c>
      <c r="N2985" s="11">
        <f>VLOOKUP(E2985,Nasdaq!$A$2:$F$3174,5,1)</f>
        <v>7415.0600590000004</v>
      </c>
      <c r="O2985" s="11">
        <f>VLOOKUP(F2985,Nasdaq!$A$2:$F$3174,5,1)</f>
        <v>7351.6298829999996</v>
      </c>
      <c r="P2985" s="11">
        <f t="shared" si="190"/>
        <v>111</v>
      </c>
      <c r="Q2985" s="15">
        <f t="shared" si="191"/>
        <v>1.0086278287505777</v>
      </c>
    </row>
    <row r="2986" spans="1:17" ht="19.5" customHeight="1" x14ac:dyDescent="0.2">
      <c r="A2986" s="12">
        <v>6224</v>
      </c>
      <c r="B2986" s="6" t="s">
        <v>865</v>
      </c>
      <c r="C2986" s="12">
        <v>2867</v>
      </c>
      <c r="D2986" s="6" t="s">
        <v>3981</v>
      </c>
      <c r="E2986" s="13">
        <v>42346</v>
      </c>
      <c r="F2986" s="13">
        <v>42505</v>
      </c>
      <c r="H2986" s="6" t="s">
        <v>7950</v>
      </c>
      <c r="I2986" s="6" t="s">
        <v>7985</v>
      </c>
      <c r="J2986" s="14">
        <v>0.68209999999999993</v>
      </c>
      <c r="K2986" s="14">
        <v>2.5699999999999997E-2</v>
      </c>
      <c r="L2986" s="15">
        <f t="shared" si="188"/>
        <v>0.65639999999999998</v>
      </c>
      <c r="M2986" s="11">
        <f t="shared" si="189"/>
        <v>1</v>
      </c>
      <c r="N2986" s="11">
        <f>VLOOKUP(E2986,Nasdaq!$A$2:$F$3174,5,1)</f>
        <v>5098.2402339999999</v>
      </c>
      <c r="O2986" s="11">
        <f>VLOOKUP(F2986,Nasdaq!$A$2:$F$3174,5,1)</f>
        <v>4717.6801759999998</v>
      </c>
      <c r="P2986" s="11">
        <f t="shared" si="190"/>
        <v>159</v>
      </c>
      <c r="Q2986" s="15">
        <f t="shared" si="191"/>
        <v>1.080665333116938</v>
      </c>
    </row>
    <row r="2987" spans="1:17" ht="19.5" customHeight="1" x14ac:dyDescent="0.2">
      <c r="A2987" s="12">
        <v>6224</v>
      </c>
      <c r="B2987" s="6" t="s">
        <v>865</v>
      </c>
      <c r="C2987" s="12">
        <v>4038</v>
      </c>
      <c r="D2987" s="6" t="s">
        <v>3982</v>
      </c>
      <c r="E2987" s="13">
        <v>43600</v>
      </c>
      <c r="F2987" s="13">
        <v>44415</v>
      </c>
      <c r="G2987" s="13">
        <v>43664</v>
      </c>
      <c r="H2987" s="6" t="s">
        <v>7946</v>
      </c>
      <c r="I2987" s="6" t="s">
        <v>7965</v>
      </c>
      <c r="J2987" s="14">
        <v>0.61880000000000002</v>
      </c>
      <c r="K2987" s="14">
        <v>0.16390000000000002</v>
      </c>
      <c r="L2987" s="15">
        <f t="shared" si="188"/>
        <v>0.45489999999999997</v>
      </c>
      <c r="M2987" s="11">
        <f t="shared" si="189"/>
        <v>1</v>
      </c>
      <c r="N2987" s="11">
        <f>VLOOKUP(E2987,Nasdaq!$A$2:$F$3174,5,1)</f>
        <v>7822.1499020000001</v>
      </c>
      <c r="O2987" s="11">
        <f>VLOOKUP(F2987,Nasdaq!$A$2:$F$3174,5,1)</f>
        <v>11010.980469</v>
      </c>
      <c r="P2987" s="11">
        <f t="shared" si="190"/>
        <v>815</v>
      </c>
      <c r="Q2987" s="15">
        <f t="shared" si="191"/>
        <v>0.71039621904896255</v>
      </c>
    </row>
    <row r="2988" spans="1:17" ht="19.5" customHeight="1" x14ac:dyDescent="0.2">
      <c r="A2988" s="12">
        <v>6224</v>
      </c>
      <c r="B2988" s="6" t="s">
        <v>865</v>
      </c>
      <c r="C2988" s="12">
        <v>4096</v>
      </c>
      <c r="D2988" s="6" t="s">
        <v>3983</v>
      </c>
      <c r="E2988" s="13">
        <v>42689</v>
      </c>
      <c r="F2988" s="13">
        <v>42870</v>
      </c>
      <c r="H2988" s="6" t="s">
        <v>7951</v>
      </c>
      <c r="I2988" s="6" t="s">
        <v>8020</v>
      </c>
      <c r="J2988" s="14">
        <v>0.42570000000000002</v>
      </c>
      <c r="K2988" s="14">
        <v>0.24109999999999998</v>
      </c>
      <c r="L2988" s="15">
        <f t="shared" si="188"/>
        <v>0.18460000000000004</v>
      </c>
      <c r="M2988" s="11">
        <f t="shared" si="189"/>
        <v>1</v>
      </c>
      <c r="N2988" s="11">
        <f>VLOOKUP(E2988,Nasdaq!$A$2:$F$3174,5,1)</f>
        <v>5275.6201170000004</v>
      </c>
      <c r="O2988" s="11">
        <f>VLOOKUP(F2988,Nasdaq!$A$2:$F$3174,5,1)</f>
        <v>6149.669922</v>
      </c>
      <c r="P2988" s="11">
        <f t="shared" si="190"/>
        <v>181</v>
      </c>
      <c r="Q2988" s="15">
        <f t="shared" si="191"/>
        <v>0.85787244289086972</v>
      </c>
    </row>
    <row r="2989" spans="1:17" ht="19.5" customHeight="1" x14ac:dyDescent="0.2">
      <c r="A2989" s="12">
        <v>6224</v>
      </c>
      <c r="B2989" s="6" t="s">
        <v>865</v>
      </c>
      <c r="C2989" s="12">
        <v>2450</v>
      </c>
      <c r="D2989" s="6" t="s">
        <v>3984</v>
      </c>
      <c r="E2989" s="13">
        <v>42446</v>
      </c>
      <c r="F2989" s="13">
        <v>42870</v>
      </c>
      <c r="H2989" s="6" t="s">
        <v>7948</v>
      </c>
      <c r="I2989" s="6" t="s">
        <v>7981</v>
      </c>
      <c r="J2989" s="14">
        <v>0.40740000000000004</v>
      </c>
      <c r="K2989" s="14">
        <v>0.17499999999999999</v>
      </c>
      <c r="L2989" s="15">
        <f t="shared" si="188"/>
        <v>0.23240000000000005</v>
      </c>
      <c r="M2989" s="11">
        <f t="shared" si="189"/>
        <v>1</v>
      </c>
      <c r="N2989" s="11">
        <f>VLOOKUP(E2989,Nasdaq!$A$2:$F$3174,5,1)</f>
        <v>4774.9902339999999</v>
      </c>
      <c r="O2989" s="11">
        <f>VLOOKUP(F2989,Nasdaq!$A$2:$F$3174,5,1)</f>
        <v>6149.669922</v>
      </c>
      <c r="P2989" s="11">
        <f t="shared" si="190"/>
        <v>424</v>
      </c>
      <c r="Q2989" s="15">
        <f t="shared" si="191"/>
        <v>0.77646411935497639</v>
      </c>
    </row>
    <row r="2990" spans="1:17" ht="19.5" customHeight="1" x14ac:dyDescent="0.2">
      <c r="A2990" s="12">
        <v>6224</v>
      </c>
      <c r="B2990" s="6" t="s">
        <v>865</v>
      </c>
      <c r="C2990" s="12">
        <v>4673</v>
      </c>
      <c r="D2990" s="6" t="s">
        <v>3985</v>
      </c>
      <c r="E2990" s="13">
        <v>41549</v>
      </c>
      <c r="F2990" s="13">
        <v>41724</v>
      </c>
      <c r="H2990" s="6" t="s">
        <v>7944</v>
      </c>
      <c r="I2990" s="6" t="s">
        <v>8107</v>
      </c>
      <c r="J2990" s="14">
        <v>0.39030000000000004</v>
      </c>
      <c r="K2990" s="14">
        <v>0.23050000000000001</v>
      </c>
      <c r="L2990" s="15">
        <f t="shared" si="188"/>
        <v>0.15980000000000003</v>
      </c>
      <c r="M2990" s="11">
        <f t="shared" si="189"/>
        <v>1</v>
      </c>
      <c r="N2990" s="11">
        <f>VLOOKUP(E2990,Nasdaq!$A$2:$F$3174,5,1)</f>
        <v>3815.0200199999999</v>
      </c>
      <c r="O2990" s="11">
        <f>VLOOKUP(F2990,Nasdaq!$A$2:$F$3174,5,1)</f>
        <v>4173.580078</v>
      </c>
      <c r="P2990" s="11">
        <f t="shared" si="190"/>
        <v>175</v>
      </c>
      <c r="Q2990" s="15">
        <f t="shared" si="191"/>
        <v>0.9140894181541217</v>
      </c>
    </row>
    <row r="2991" spans="1:17" ht="19.5" customHeight="1" x14ac:dyDescent="0.2">
      <c r="A2991" s="12">
        <v>6224</v>
      </c>
      <c r="B2991" s="6" t="s">
        <v>865</v>
      </c>
      <c r="C2991" s="12">
        <v>3642</v>
      </c>
      <c r="D2991" s="6" t="s">
        <v>3068</v>
      </c>
      <c r="E2991" s="13">
        <v>42439</v>
      </c>
      <c r="F2991" s="13">
        <v>42962</v>
      </c>
      <c r="G2991" s="13">
        <v>42439</v>
      </c>
      <c r="H2991" s="6" t="s">
        <v>7949</v>
      </c>
      <c r="I2991" s="6" t="s">
        <v>8009</v>
      </c>
      <c r="J2991" s="14">
        <v>0.3211</v>
      </c>
      <c r="K2991" s="14">
        <v>0.18559999999999999</v>
      </c>
      <c r="L2991" s="15">
        <f t="shared" si="188"/>
        <v>0.13550000000000001</v>
      </c>
      <c r="M2991" s="11">
        <f t="shared" si="189"/>
        <v>1</v>
      </c>
      <c r="N2991" s="11">
        <f>VLOOKUP(E2991,Nasdaq!$A$2:$F$3174,5,1)</f>
        <v>4662.1601559999999</v>
      </c>
      <c r="O2991" s="11">
        <f>VLOOKUP(F2991,Nasdaq!$A$2:$F$3174,5,1)</f>
        <v>6333.0097660000001</v>
      </c>
      <c r="P2991" s="11">
        <f t="shared" si="190"/>
        <v>523</v>
      </c>
      <c r="Q2991" s="15">
        <f t="shared" si="191"/>
        <v>0.73616934267343392</v>
      </c>
    </row>
    <row r="2992" spans="1:17" ht="19.5" customHeight="1" x14ac:dyDescent="0.2">
      <c r="A2992" s="12">
        <v>6224</v>
      </c>
      <c r="B2992" s="6" t="s">
        <v>865</v>
      </c>
      <c r="C2992" s="12">
        <v>26937</v>
      </c>
      <c r="D2992" s="6" t="s">
        <v>2609</v>
      </c>
      <c r="E2992" s="13">
        <v>41485</v>
      </c>
      <c r="F2992" s="13">
        <v>43160</v>
      </c>
      <c r="H2992" s="6" t="s">
        <v>7944</v>
      </c>
      <c r="I2992" s="6" t="s">
        <v>8016</v>
      </c>
      <c r="J2992" s="14">
        <v>0.27800000000000002</v>
      </c>
      <c r="K2992" s="14">
        <v>0.1295</v>
      </c>
      <c r="L2992" s="15">
        <f t="shared" si="188"/>
        <v>0.14850000000000002</v>
      </c>
      <c r="M2992" s="11">
        <f t="shared" si="189"/>
        <v>1</v>
      </c>
      <c r="N2992" s="11">
        <f>VLOOKUP(E2992,Nasdaq!$A$2:$F$3174,5,1)</f>
        <v>3616.469971</v>
      </c>
      <c r="O2992" s="11">
        <f>VLOOKUP(F2992,Nasdaq!$A$2:$F$3174,5,1)</f>
        <v>7180.5600590000004</v>
      </c>
      <c r="P2992" s="11">
        <f t="shared" si="190"/>
        <v>1675</v>
      </c>
      <c r="Q2992" s="15">
        <f t="shared" si="191"/>
        <v>0.50364790468582177</v>
      </c>
    </row>
    <row r="2993" spans="1:17" ht="19.5" customHeight="1" x14ac:dyDescent="0.2">
      <c r="A2993" s="12">
        <v>6224</v>
      </c>
      <c r="B2993" s="6" t="s">
        <v>865</v>
      </c>
      <c r="C2993" s="12">
        <v>2976</v>
      </c>
      <c r="D2993" s="6" t="s">
        <v>3959</v>
      </c>
      <c r="E2993" s="13">
        <v>42597</v>
      </c>
      <c r="F2993" s="13">
        <v>42870</v>
      </c>
      <c r="H2993" s="6" t="s">
        <v>7944</v>
      </c>
      <c r="I2993" s="6" t="s">
        <v>8016</v>
      </c>
      <c r="J2993" s="14">
        <v>0.1862</v>
      </c>
      <c r="K2993" s="14">
        <v>0.1555</v>
      </c>
      <c r="L2993" s="15">
        <f t="shared" si="188"/>
        <v>3.0700000000000005E-2</v>
      </c>
      <c r="M2993" s="11">
        <f t="shared" si="189"/>
        <v>1</v>
      </c>
      <c r="N2993" s="11">
        <f>VLOOKUP(E2993,Nasdaq!$A$2:$F$3174,5,1)</f>
        <v>5262.0200199999999</v>
      </c>
      <c r="O2993" s="11">
        <f>VLOOKUP(F2993,Nasdaq!$A$2:$F$3174,5,1)</f>
        <v>6149.669922</v>
      </c>
      <c r="P2993" s="11">
        <f t="shared" si="190"/>
        <v>273</v>
      </c>
      <c r="Q2993" s="15">
        <f t="shared" si="191"/>
        <v>0.85566027422411939</v>
      </c>
    </row>
    <row r="2994" spans="1:17" ht="19.5" customHeight="1" x14ac:dyDescent="0.2">
      <c r="A2994" s="12">
        <v>6224</v>
      </c>
      <c r="B2994" s="6" t="s">
        <v>865</v>
      </c>
      <c r="C2994" s="12">
        <v>28507</v>
      </c>
      <c r="D2994" s="6" t="s">
        <v>3986</v>
      </c>
      <c r="E2994" s="13">
        <v>42505</v>
      </c>
      <c r="F2994" s="13">
        <v>43054</v>
      </c>
      <c r="H2994" s="6" t="s">
        <v>7947</v>
      </c>
      <c r="I2994" s="6" t="s">
        <v>7979</v>
      </c>
      <c r="J2994" s="14">
        <v>0.18579999999999999</v>
      </c>
      <c r="K2994" s="14">
        <v>0.17850000000000002</v>
      </c>
      <c r="L2994" s="15">
        <f t="shared" si="188"/>
        <v>7.2999999999999732E-3</v>
      </c>
      <c r="M2994" s="11">
        <f t="shared" si="189"/>
        <v>1</v>
      </c>
      <c r="N2994" s="11">
        <f>VLOOKUP(E2994,Nasdaq!$A$2:$F$3174,5,1)</f>
        <v>4717.6801759999998</v>
      </c>
      <c r="O2994" s="11">
        <f>VLOOKUP(F2994,Nasdaq!$A$2:$F$3174,5,1)</f>
        <v>6706.2099609999996</v>
      </c>
      <c r="P2994" s="11">
        <f t="shared" si="190"/>
        <v>549</v>
      </c>
      <c r="Q2994" s="15">
        <f t="shared" si="191"/>
        <v>0.70348057754516113</v>
      </c>
    </row>
    <row r="2995" spans="1:17" ht="19.5" customHeight="1" x14ac:dyDescent="0.2">
      <c r="A2995" s="12">
        <v>6224</v>
      </c>
      <c r="B2995" s="6" t="s">
        <v>865</v>
      </c>
      <c r="C2995" s="12">
        <v>26177</v>
      </c>
      <c r="D2995" s="6" t="s">
        <v>3987</v>
      </c>
      <c r="E2995" s="13">
        <v>42347</v>
      </c>
      <c r="F2995" s="13">
        <v>42914</v>
      </c>
      <c r="H2995" s="6" t="s">
        <v>7944</v>
      </c>
      <c r="I2995" s="6" t="s">
        <v>7980</v>
      </c>
      <c r="J2995" s="14">
        <v>0.18359999999999999</v>
      </c>
      <c r="K2995" s="14">
        <v>0</v>
      </c>
      <c r="L2995" s="15">
        <f t="shared" si="188"/>
        <v>0.18359999999999999</v>
      </c>
      <c r="M2995" s="11">
        <f t="shared" si="189"/>
        <v>1</v>
      </c>
      <c r="N2995" s="11">
        <f>VLOOKUP(E2995,Nasdaq!$A$2:$F$3174,5,1)</f>
        <v>5022.8701170000004</v>
      </c>
      <c r="O2995" s="11">
        <f>VLOOKUP(F2995,Nasdaq!$A$2:$F$3174,5,1)</f>
        <v>6234.4101559999999</v>
      </c>
      <c r="P2995" s="11">
        <f t="shared" si="190"/>
        <v>567</v>
      </c>
      <c r="Q2995" s="15">
        <f t="shared" si="191"/>
        <v>0.80566970021464157</v>
      </c>
    </row>
    <row r="2996" spans="1:17" ht="19.5" customHeight="1" x14ac:dyDescent="0.2">
      <c r="A2996" s="12">
        <v>6224</v>
      </c>
      <c r="B2996" s="6" t="s">
        <v>865</v>
      </c>
      <c r="C2996" s="12">
        <v>2554</v>
      </c>
      <c r="D2996" s="6" t="s">
        <v>3134</v>
      </c>
      <c r="E2996" s="13">
        <v>41612</v>
      </c>
      <c r="F2996" s="13">
        <v>42689</v>
      </c>
      <c r="H2996" s="6" t="s">
        <v>7947</v>
      </c>
      <c r="I2996" s="6" t="s">
        <v>8079</v>
      </c>
      <c r="J2996" s="14">
        <v>0.14130000000000001</v>
      </c>
      <c r="K2996" s="14">
        <v>9.1300000000000006E-2</v>
      </c>
      <c r="L2996" s="15">
        <f t="shared" si="188"/>
        <v>0.05</v>
      </c>
      <c r="M2996" s="11">
        <f t="shared" si="189"/>
        <v>1</v>
      </c>
      <c r="N2996" s="11">
        <f>VLOOKUP(E2996,Nasdaq!$A$2:$F$3174,5,1)</f>
        <v>4038</v>
      </c>
      <c r="O2996" s="11">
        <f>VLOOKUP(F2996,Nasdaq!$A$2:$F$3174,5,1)</f>
        <v>5275.6201170000004</v>
      </c>
      <c r="P2996" s="11">
        <f t="shared" si="190"/>
        <v>1077</v>
      </c>
      <c r="Q2996" s="15">
        <f t="shared" si="191"/>
        <v>0.76540817129567462</v>
      </c>
    </row>
    <row r="2997" spans="1:17" ht="19.5" customHeight="1" x14ac:dyDescent="0.2">
      <c r="A2997" s="12">
        <v>6224</v>
      </c>
      <c r="B2997" s="6" t="s">
        <v>865</v>
      </c>
      <c r="C2997" s="12">
        <v>2104</v>
      </c>
      <c r="D2997" s="6" t="s">
        <v>3988</v>
      </c>
      <c r="E2997" s="13">
        <v>43761</v>
      </c>
      <c r="F2997" s="13">
        <v>44415</v>
      </c>
      <c r="G2997" s="13">
        <v>43761</v>
      </c>
      <c r="H2997" s="6" t="s">
        <v>7946</v>
      </c>
      <c r="I2997" s="6" t="s">
        <v>8005</v>
      </c>
      <c r="J2997" s="14">
        <v>0.127</v>
      </c>
      <c r="K2997" s="14">
        <v>0.1726</v>
      </c>
      <c r="L2997" s="15">
        <f t="shared" si="188"/>
        <v>-4.5600000000000002E-2</v>
      </c>
      <c r="M2997" s="11">
        <f t="shared" si="189"/>
        <v>0</v>
      </c>
      <c r="N2997" s="11">
        <f>VLOOKUP(E2997,Nasdaq!$A$2:$F$3174,5,1)</f>
        <v>8119.7900390000004</v>
      </c>
      <c r="O2997" s="11">
        <f>VLOOKUP(F2997,Nasdaq!$A$2:$F$3174,5,1)</f>
        <v>11010.980469</v>
      </c>
      <c r="P2997" s="11">
        <f t="shared" si="190"/>
        <v>654</v>
      </c>
      <c r="Q2997" s="15">
        <f t="shared" si="191"/>
        <v>0.73742755447983299</v>
      </c>
    </row>
    <row r="2998" spans="1:17" ht="19.5" customHeight="1" x14ac:dyDescent="0.2">
      <c r="A2998" s="12">
        <v>6224</v>
      </c>
      <c r="B2998" s="6" t="s">
        <v>865</v>
      </c>
      <c r="C2998" s="12">
        <v>1237</v>
      </c>
      <c r="D2998" s="6" t="s">
        <v>3989</v>
      </c>
      <c r="E2998" s="13">
        <v>43327</v>
      </c>
      <c r="F2998" s="13">
        <v>44415</v>
      </c>
      <c r="H2998" s="6" t="s">
        <v>7944</v>
      </c>
      <c r="I2998" s="6" t="s">
        <v>7998</v>
      </c>
      <c r="J2998" s="14">
        <v>0.1002</v>
      </c>
      <c r="K2998" s="14">
        <v>0.1142</v>
      </c>
      <c r="L2998" s="15">
        <f t="shared" si="188"/>
        <v>-1.3999999999999999E-2</v>
      </c>
      <c r="M2998" s="11">
        <f t="shared" si="189"/>
        <v>0</v>
      </c>
      <c r="N2998" s="11">
        <f>VLOOKUP(E2998,Nasdaq!$A$2:$F$3174,5,1)</f>
        <v>7774.1201170000004</v>
      </c>
      <c r="O2998" s="11">
        <f>VLOOKUP(F2998,Nasdaq!$A$2:$F$3174,5,1)</f>
        <v>11010.980469</v>
      </c>
      <c r="P2998" s="11">
        <f t="shared" si="190"/>
        <v>1088</v>
      </c>
      <c r="Q2998" s="15">
        <f t="shared" si="191"/>
        <v>0.70603403150517108</v>
      </c>
    </row>
    <row r="2999" spans="1:17" ht="19.5" customHeight="1" x14ac:dyDescent="0.2">
      <c r="A2999" s="12">
        <v>6224</v>
      </c>
      <c r="B2999" s="6" t="s">
        <v>865</v>
      </c>
      <c r="C2999" s="12">
        <v>4436</v>
      </c>
      <c r="D2999" s="6" t="s">
        <v>3990</v>
      </c>
      <c r="E2999" s="13">
        <v>41758</v>
      </c>
      <c r="F2999" s="13">
        <v>43600</v>
      </c>
      <c r="G2999" s="13">
        <v>41758</v>
      </c>
      <c r="H2999" s="6" t="s">
        <v>7944</v>
      </c>
      <c r="I2999" s="6" t="s">
        <v>7968</v>
      </c>
      <c r="J2999" s="14">
        <v>1.54E-2</v>
      </c>
      <c r="K2999" s="14">
        <v>0.10890000000000001</v>
      </c>
      <c r="L2999" s="15">
        <f t="shared" si="188"/>
        <v>-9.3500000000000014E-2</v>
      </c>
      <c r="M2999" s="11">
        <f t="shared" si="189"/>
        <v>0</v>
      </c>
      <c r="N2999" s="11">
        <f>VLOOKUP(E2999,Nasdaq!$A$2:$F$3174,5,1)</f>
        <v>4103.5400390000004</v>
      </c>
      <c r="O2999" s="11">
        <f>VLOOKUP(F2999,Nasdaq!$A$2:$F$3174,5,1)</f>
        <v>7822.1499020000001</v>
      </c>
      <c r="P2999" s="11">
        <f t="shared" si="190"/>
        <v>1842</v>
      </c>
      <c r="Q2999" s="15">
        <f t="shared" si="191"/>
        <v>0.52460564267030141</v>
      </c>
    </row>
    <row r="3000" spans="1:17" ht="19.5" customHeight="1" x14ac:dyDescent="0.2">
      <c r="A3000" s="12">
        <v>6224</v>
      </c>
      <c r="B3000" s="6" t="s">
        <v>865</v>
      </c>
      <c r="C3000" s="12">
        <v>2480</v>
      </c>
      <c r="D3000" s="6" t="s">
        <v>3991</v>
      </c>
      <c r="E3000" s="13">
        <v>41638</v>
      </c>
      <c r="F3000" s="13">
        <v>42074</v>
      </c>
      <c r="H3000" s="6" t="s">
        <v>7948</v>
      </c>
      <c r="I3000" s="6" t="s">
        <v>8030</v>
      </c>
      <c r="J3000" s="14">
        <v>-6.3E-3</v>
      </c>
      <c r="K3000" s="14">
        <v>0.11259999999999999</v>
      </c>
      <c r="L3000" s="15">
        <f t="shared" si="188"/>
        <v>-0.11889999999999999</v>
      </c>
      <c r="M3000" s="11">
        <f t="shared" si="189"/>
        <v>0</v>
      </c>
      <c r="N3000" s="11">
        <f>VLOOKUP(E3000,Nasdaq!$A$2:$F$3174,5,1)</f>
        <v>4154.2001950000003</v>
      </c>
      <c r="O3000" s="11">
        <f>VLOOKUP(F3000,Nasdaq!$A$2:$F$3174,5,1)</f>
        <v>4849.9399409999996</v>
      </c>
      <c r="P3000" s="11">
        <f t="shared" si="190"/>
        <v>436</v>
      </c>
      <c r="Q3000" s="15">
        <f t="shared" si="191"/>
        <v>0.85654756299215618</v>
      </c>
    </row>
    <row r="3001" spans="1:17" ht="19.5" customHeight="1" x14ac:dyDescent="0.2">
      <c r="A3001" s="12">
        <v>6224</v>
      </c>
      <c r="B3001" s="6" t="s">
        <v>865</v>
      </c>
      <c r="C3001" s="12">
        <v>4529</v>
      </c>
      <c r="D3001" s="6" t="s">
        <v>3992</v>
      </c>
      <c r="E3001" s="13">
        <v>42002</v>
      </c>
      <c r="F3001" s="13">
        <v>44415</v>
      </c>
      <c r="G3001" s="13">
        <v>42964</v>
      </c>
      <c r="H3001" s="6" t="s">
        <v>7944</v>
      </c>
      <c r="I3001" s="6" t="s">
        <v>7968</v>
      </c>
      <c r="J3001" s="14">
        <v>-6.2100000000000002E-2</v>
      </c>
      <c r="K3001" s="14">
        <v>0.1105</v>
      </c>
      <c r="L3001" s="15">
        <f t="shared" si="188"/>
        <v>-0.1726</v>
      </c>
      <c r="M3001" s="11">
        <f t="shared" si="189"/>
        <v>0</v>
      </c>
      <c r="N3001" s="11">
        <f>VLOOKUP(E3001,Nasdaq!$A$2:$F$3174,5,1)</f>
        <v>4806.9101559999999</v>
      </c>
      <c r="O3001" s="11">
        <f>VLOOKUP(F3001,Nasdaq!$A$2:$F$3174,5,1)</f>
        <v>11010.980469</v>
      </c>
      <c r="P3001" s="11">
        <f t="shared" si="190"/>
        <v>2413</v>
      </c>
      <c r="Q3001" s="15">
        <f t="shared" si="191"/>
        <v>0.43655646226522848</v>
      </c>
    </row>
    <row r="3002" spans="1:17" ht="19.5" customHeight="1" x14ac:dyDescent="0.2">
      <c r="A3002" s="12">
        <v>6224</v>
      </c>
      <c r="B3002" s="6" t="s">
        <v>865</v>
      </c>
      <c r="C3002" s="12">
        <v>2433</v>
      </c>
      <c r="D3002" s="6" t="s">
        <v>3993</v>
      </c>
      <c r="E3002" s="13">
        <v>42781</v>
      </c>
      <c r="F3002" s="13">
        <v>43692</v>
      </c>
      <c r="H3002" s="6" t="s">
        <v>7944</v>
      </c>
      <c r="I3002" s="6" t="s">
        <v>7968</v>
      </c>
      <c r="J3002" s="14">
        <v>-0.24489999999999998</v>
      </c>
      <c r="K3002" s="14">
        <v>0.1018</v>
      </c>
      <c r="L3002" s="15">
        <f t="shared" si="188"/>
        <v>-0.34670000000000001</v>
      </c>
      <c r="M3002" s="11">
        <f t="shared" si="189"/>
        <v>0</v>
      </c>
      <c r="N3002" s="11">
        <f>VLOOKUP(E3002,Nasdaq!$A$2:$F$3174,5,1)</f>
        <v>5819.4399409999996</v>
      </c>
      <c r="O3002" s="11">
        <f>VLOOKUP(F3002,Nasdaq!$A$2:$F$3174,5,1)</f>
        <v>7766.6201170000004</v>
      </c>
      <c r="P3002" s="11">
        <f t="shared" si="190"/>
        <v>911</v>
      </c>
      <c r="Q3002" s="15">
        <f t="shared" si="191"/>
        <v>0.74928925385171108</v>
      </c>
    </row>
    <row r="3003" spans="1:17" ht="19.5" customHeight="1" x14ac:dyDescent="0.2">
      <c r="A3003" s="12">
        <v>6224</v>
      </c>
      <c r="B3003" s="6" t="s">
        <v>865</v>
      </c>
      <c r="C3003" s="12">
        <v>31430</v>
      </c>
      <c r="D3003" s="6" t="s">
        <v>3994</v>
      </c>
      <c r="E3003" s="13">
        <v>43146</v>
      </c>
      <c r="F3003" s="13">
        <v>44415</v>
      </c>
      <c r="H3003" s="6" t="s">
        <v>7946</v>
      </c>
      <c r="I3003" s="6" t="s">
        <v>8005</v>
      </c>
      <c r="J3003" s="14">
        <v>-0.2893</v>
      </c>
      <c r="K3003" s="14">
        <v>0.1085</v>
      </c>
      <c r="L3003" s="15">
        <f t="shared" si="188"/>
        <v>-0.39779999999999999</v>
      </c>
      <c r="M3003" s="11">
        <f t="shared" si="189"/>
        <v>0</v>
      </c>
      <c r="N3003" s="11">
        <f>VLOOKUP(E3003,Nasdaq!$A$2:$F$3174,5,1)</f>
        <v>7256.4301759999998</v>
      </c>
      <c r="O3003" s="11">
        <f>VLOOKUP(F3003,Nasdaq!$A$2:$F$3174,5,1)</f>
        <v>11010.980469</v>
      </c>
      <c r="P3003" s="11">
        <f t="shared" si="190"/>
        <v>1269</v>
      </c>
      <c r="Q3003" s="15">
        <f t="shared" si="191"/>
        <v>0.65901821635135027</v>
      </c>
    </row>
    <row r="3004" spans="1:17" ht="19.5" customHeight="1" x14ac:dyDescent="0.2">
      <c r="A3004" s="12">
        <v>6224</v>
      </c>
      <c r="B3004" s="6" t="s">
        <v>865</v>
      </c>
      <c r="C3004" s="12">
        <v>2807</v>
      </c>
      <c r="D3004" s="6" t="s">
        <v>3973</v>
      </c>
      <c r="E3004" s="13">
        <v>43146</v>
      </c>
      <c r="F3004" s="13">
        <v>43784</v>
      </c>
      <c r="H3004" s="6" t="s">
        <v>7944</v>
      </c>
      <c r="I3004" s="6" t="s">
        <v>7968</v>
      </c>
      <c r="J3004" s="14">
        <v>-0.31920000000000004</v>
      </c>
      <c r="K3004" s="14">
        <v>0.1009</v>
      </c>
      <c r="L3004" s="15">
        <f t="shared" si="188"/>
        <v>-0.42010000000000003</v>
      </c>
      <c r="M3004" s="11">
        <f t="shared" si="189"/>
        <v>0</v>
      </c>
      <c r="N3004" s="11">
        <f>VLOOKUP(E3004,Nasdaq!$A$2:$F$3174,5,1)</f>
        <v>7256.4301759999998</v>
      </c>
      <c r="O3004" s="11">
        <f>VLOOKUP(F3004,Nasdaq!$A$2:$F$3174,5,1)</f>
        <v>8540.8300780000009</v>
      </c>
      <c r="P3004" s="11">
        <f t="shared" si="190"/>
        <v>638</v>
      </c>
      <c r="Q3004" s="15">
        <f t="shared" si="191"/>
        <v>0.84961709670182972</v>
      </c>
    </row>
    <row r="3005" spans="1:17" ht="19.5" customHeight="1" x14ac:dyDescent="0.2">
      <c r="A3005" s="12">
        <v>6224</v>
      </c>
      <c r="B3005" s="6" t="s">
        <v>865</v>
      </c>
      <c r="C3005" s="12">
        <v>4214</v>
      </c>
      <c r="D3005" s="6" t="s">
        <v>2768</v>
      </c>
      <c r="E3005" s="13">
        <v>43419</v>
      </c>
      <c r="F3005" s="13">
        <v>44415</v>
      </c>
      <c r="G3005" s="13">
        <v>43045</v>
      </c>
      <c r="H3005" s="6" t="s">
        <v>7944</v>
      </c>
      <c r="I3005" s="6" t="s">
        <v>8059</v>
      </c>
      <c r="J3005" s="14">
        <v>-0.35479999999999995</v>
      </c>
      <c r="K3005" s="14">
        <v>0.14940000000000001</v>
      </c>
      <c r="L3005" s="15">
        <f t="shared" si="188"/>
        <v>-0.50419999999999998</v>
      </c>
      <c r="M3005" s="11">
        <f t="shared" si="189"/>
        <v>0</v>
      </c>
      <c r="N3005" s="11">
        <f>VLOOKUP(E3005,Nasdaq!$A$2:$F$3174,5,1)</f>
        <v>7259.0297849999997</v>
      </c>
      <c r="O3005" s="11">
        <f>VLOOKUP(F3005,Nasdaq!$A$2:$F$3174,5,1)</f>
        <v>11010.980469</v>
      </c>
      <c r="P3005" s="11">
        <f t="shared" si="190"/>
        <v>996</v>
      </c>
      <c r="Q3005" s="15">
        <f t="shared" si="191"/>
        <v>0.65925447101539936</v>
      </c>
    </row>
    <row r="3006" spans="1:17" ht="19.5" customHeight="1" x14ac:dyDescent="0.2">
      <c r="A3006" s="12">
        <v>6224</v>
      </c>
      <c r="B3006" s="6" t="s">
        <v>865</v>
      </c>
      <c r="C3006" s="12">
        <v>4439</v>
      </c>
      <c r="D3006" s="6" t="s">
        <v>3995</v>
      </c>
      <c r="E3006" s="13">
        <v>43832</v>
      </c>
      <c r="F3006" s="13">
        <v>44415</v>
      </c>
      <c r="G3006" s="13">
        <v>43969</v>
      </c>
      <c r="H3006" s="6" t="s">
        <v>7944</v>
      </c>
      <c r="I3006" s="6" t="s">
        <v>8074</v>
      </c>
      <c r="J3006" s="14">
        <v>-0.37680000000000002</v>
      </c>
      <c r="K3006" s="14">
        <v>7.2499999999999995E-2</v>
      </c>
      <c r="L3006" s="15">
        <f t="shared" si="188"/>
        <v>-0.44930000000000003</v>
      </c>
      <c r="M3006" s="11">
        <f t="shared" si="189"/>
        <v>0</v>
      </c>
      <c r="N3006" s="11">
        <f>VLOOKUP(E3006,Nasdaq!$A$2:$F$3174,5,1)</f>
        <v>9092.1904300000006</v>
      </c>
      <c r="O3006" s="11">
        <f>VLOOKUP(F3006,Nasdaq!$A$2:$F$3174,5,1)</f>
        <v>11010.980469</v>
      </c>
      <c r="P3006" s="11">
        <f t="shared" si="190"/>
        <v>583</v>
      </c>
      <c r="Q3006" s="15">
        <f t="shared" si="191"/>
        <v>0.82573923702201957</v>
      </c>
    </row>
    <row r="3007" spans="1:17" ht="19.5" customHeight="1" x14ac:dyDescent="0.2">
      <c r="A3007" s="12">
        <v>6224</v>
      </c>
      <c r="B3007" s="6" t="s">
        <v>865</v>
      </c>
      <c r="C3007" s="12">
        <v>15042</v>
      </c>
      <c r="D3007" s="6" t="s">
        <v>3996</v>
      </c>
      <c r="E3007" s="13">
        <v>42002</v>
      </c>
      <c r="F3007" s="13">
        <v>42324</v>
      </c>
      <c r="H3007" s="6" t="s">
        <v>7944</v>
      </c>
      <c r="I3007" s="6" t="s">
        <v>8006</v>
      </c>
      <c r="J3007" s="14">
        <v>-0.95109999999999995</v>
      </c>
      <c r="K3007" s="14">
        <v>4.0000000000000002E-4</v>
      </c>
      <c r="L3007" s="15">
        <f t="shared" si="188"/>
        <v>-0.9514999999999999</v>
      </c>
      <c r="M3007" s="11">
        <f t="shared" si="189"/>
        <v>0</v>
      </c>
      <c r="N3007" s="11">
        <f>VLOOKUP(E3007,Nasdaq!$A$2:$F$3174,5,1)</f>
        <v>4806.9101559999999</v>
      </c>
      <c r="O3007" s="11">
        <f>VLOOKUP(F3007,Nasdaq!$A$2:$F$3174,5,1)</f>
        <v>4984.6201170000004</v>
      </c>
      <c r="P3007" s="11">
        <f t="shared" si="190"/>
        <v>322</v>
      </c>
      <c r="Q3007" s="15">
        <f t="shared" si="191"/>
        <v>0.9643486420090378</v>
      </c>
    </row>
    <row r="3008" spans="1:17" ht="19.5" customHeight="1" x14ac:dyDescent="0.2">
      <c r="A3008" s="12">
        <v>8631</v>
      </c>
      <c r="B3008" s="6" t="s">
        <v>866</v>
      </c>
      <c r="C3008" s="12">
        <v>31026</v>
      </c>
      <c r="D3008" s="6" t="s">
        <v>3997</v>
      </c>
      <c r="E3008" s="13">
        <v>43955</v>
      </c>
      <c r="F3008" s="13">
        <v>44415</v>
      </c>
      <c r="H3008" s="6" t="s">
        <v>7944</v>
      </c>
      <c r="I3008" s="6" t="s">
        <v>7960</v>
      </c>
      <c r="J3008" s="14">
        <v>3.0898000000000003</v>
      </c>
      <c r="K3008" s="14">
        <v>0.90110000000000001</v>
      </c>
      <c r="L3008" s="15">
        <f t="shared" si="188"/>
        <v>2.1887000000000003</v>
      </c>
      <c r="M3008" s="11">
        <f t="shared" si="189"/>
        <v>1</v>
      </c>
      <c r="N3008" s="11">
        <f>VLOOKUP(E3008,Nasdaq!$A$2:$F$3174,5,1)</f>
        <v>8710.7099610000005</v>
      </c>
      <c r="O3008" s="11">
        <f>VLOOKUP(F3008,Nasdaq!$A$2:$F$3174,5,1)</f>
        <v>11010.980469</v>
      </c>
      <c r="P3008" s="11">
        <f t="shared" si="190"/>
        <v>460</v>
      </c>
      <c r="Q3008" s="15">
        <f t="shared" si="191"/>
        <v>0.79109413945079432</v>
      </c>
    </row>
    <row r="3009" spans="1:17" ht="19.5" customHeight="1" x14ac:dyDescent="0.2">
      <c r="A3009" s="12">
        <v>8631</v>
      </c>
      <c r="B3009" s="6" t="s">
        <v>866</v>
      </c>
      <c r="C3009" s="12">
        <v>19223</v>
      </c>
      <c r="D3009" s="6" t="s">
        <v>2593</v>
      </c>
      <c r="E3009" s="13">
        <v>43705</v>
      </c>
      <c r="F3009" s="13">
        <v>44415</v>
      </c>
      <c r="H3009" s="6" t="s">
        <v>7945</v>
      </c>
      <c r="I3009" s="6" t="s">
        <v>7955</v>
      </c>
      <c r="J3009" s="14">
        <v>0.55230000000000001</v>
      </c>
      <c r="K3009" s="14">
        <v>0.19489999999999999</v>
      </c>
      <c r="L3009" s="15">
        <f t="shared" si="188"/>
        <v>0.35740000000000005</v>
      </c>
      <c r="M3009" s="11">
        <f t="shared" si="189"/>
        <v>1</v>
      </c>
      <c r="N3009" s="11">
        <f>VLOOKUP(E3009,Nasdaq!$A$2:$F$3174,5,1)</f>
        <v>7856.8798829999996</v>
      </c>
      <c r="O3009" s="11">
        <f>VLOOKUP(F3009,Nasdaq!$A$2:$F$3174,5,1)</f>
        <v>11010.980469</v>
      </c>
      <c r="P3009" s="11">
        <f t="shared" si="190"/>
        <v>710</v>
      </c>
      <c r="Q3009" s="15">
        <f t="shared" si="191"/>
        <v>0.71355045425037145</v>
      </c>
    </row>
    <row r="3010" spans="1:17" ht="19.5" customHeight="1" x14ac:dyDescent="0.2">
      <c r="A3010" s="12">
        <v>7153</v>
      </c>
      <c r="B3010" s="6" t="s">
        <v>867</v>
      </c>
      <c r="C3010" s="12">
        <v>9058</v>
      </c>
      <c r="D3010" s="6" t="s">
        <v>3998</v>
      </c>
      <c r="E3010" s="13">
        <v>43340</v>
      </c>
      <c r="F3010" s="13">
        <v>44415</v>
      </c>
      <c r="H3010" s="6" t="s">
        <v>7944</v>
      </c>
      <c r="I3010" s="6" t="s">
        <v>7996</v>
      </c>
      <c r="J3010" s="14">
        <v>-0.13980000000000001</v>
      </c>
      <c r="K3010" s="14">
        <v>0.1003</v>
      </c>
      <c r="L3010" s="15">
        <f t="shared" si="188"/>
        <v>-0.24010000000000001</v>
      </c>
      <c r="M3010" s="11">
        <f t="shared" si="189"/>
        <v>0</v>
      </c>
      <c r="N3010" s="11">
        <f>VLOOKUP(E3010,Nasdaq!$A$2:$F$3174,5,1)</f>
        <v>8030.0400390000004</v>
      </c>
      <c r="O3010" s="11">
        <f>VLOOKUP(F3010,Nasdaq!$A$2:$F$3174,5,1)</f>
        <v>11010.980469</v>
      </c>
      <c r="P3010" s="11">
        <f t="shared" si="190"/>
        <v>1075</v>
      </c>
      <c r="Q3010" s="15">
        <f t="shared" si="191"/>
        <v>0.72927624588481588</v>
      </c>
    </row>
    <row r="3011" spans="1:17" ht="19.5" customHeight="1" x14ac:dyDescent="0.2">
      <c r="A3011" s="12">
        <v>7124</v>
      </c>
      <c r="B3011" s="6" t="s">
        <v>868</v>
      </c>
      <c r="C3011" s="12">
        <v>296</v>
      </c>
      <c r="D3011" s="6" t="s">
        <v>2874</v>
      </c>
      <c r="E3011" s="13">
        <v>42471</v>
      </c>
      <c r="F3011" s="13">
        <v>42919</v>
      </c>
      <c r="H3011" s="6" t="s">
        <v>7948</v>
      </c>
      <c r="I3011" s="6" t="s">
        <v>8117</v>
      </c>
      <c r="J3011" s="14">
        <v>0.27440000000000003</v>
      </c>
      <c r="K3011" s="14">
        <v>0.17629999999999998</v>
      </c>
      <c r="L3011" s="15">
        <f t="shared" si="188"/>
        <v>9.8100000000000048E-2</v>
      </c>
      <c r="M3011" s="11">
        <f t="shared" si="189"/>
        <v>1</v>
      </c>
      <c r="N3011" s="11">
        <f>VLOOKUP(E3011,Nasdaq!$A$2:$F$3174,5,1)</f>
        <v>4833.3999020000001</v>
      </c>
      <c r="O3011" s="11">
        <f>VLOOKUP(F3011,Nasdaq!$A$2:$F$3174,5,1)</f>
        <v>6110.0600590000004</v>
      </c>
      <c r="P3011" s="11">
        <f t="shared" si="190"/>
        <v>448</v>
      </c>
      <c r="Q3011" s="15">
        <f t="shared" si="191"/>
        <v>0.79105717185042657</v>
      </c>
    </row>
    <row r="3012" spans="1:17" ht="19.5" customHeight="1" x14ac:dyDescent="0.2">
      <c r="A3012" s="12">
        <v>7124</v>
      </c>
      <c r="B3012" s="6" t="s">
        <v>868</v>
      </c>
      <c r="C3012" s="12">
        <v>117</v>
      </c>
      <c r="D3012" s="6" t="s">
        <v>3999</v>
      </c>
      <c r="E3012" s="13">
        <v>42781</v>
      </c>
      <c r="F3012" s="13">
        <v>44415</v>
      </c>
      <c r="H3012" s="6" t="s">
        <v>7947</v>
      </c>
      <c r="I3012" s="6" t="s">
        <v>8035</v>
      </c>
      <c r="J3012" s="14">
        <v>5.3699999999999998E-2</v>
      </c>
      <c r="K3012" s="14">
        <v>0.13009999999999999</v>
      </c>
      <c r="L3012" s="15">
        <f t="shared" si="188"/>
        <v>-7.6399999999999996E-2</v>
      </c>
      <c r="M3012" s="11">
        <f t="shared" si="189"/>
        <v>0</v>
      </c>
      <c r="N3012" s="11">
        <f>VLOOKUP(E3012,Nasdaq!$A$2:$F$3174,5,1)</f>
        <v>5819.4399409999996</v>
      </c>
      <c r="O3012" s="11">
        <f>VLOOKUP(F3012,Nasdaq!$A$2:$F$3174,5,1)</f>
        <v>11010.980469</v>
      </c>
      <c r="P3012" s="11">
        <f t="shared" si="190"/>
        <v>1634</v>
      </c>
      <c r="Q3012" s="15">
        <f t="shared" si="191"/>
        <v>0.52851298570591621</v>
      </c>
    </row>
    <row r="3013" spans="1:17" ht="19.5" customHeight="1" x14ac:dyDescent="0.2">
      <c r="A3013" s="12">
        <v>7269</v>
      </c>
      <c r="B3013" s="6" t="s">
        <v>869</v>
      </c>
      <c r="C3013" s="12">
        <v>8947</v>
      </c>
      <c r="D3013" s="6" t="s">
        <v>4000</v>
      </c>
      <c r="E3013" s="13">
        <v>41060</v>
      </c>
      <c r="F3013" s="13">
        <v>42440</v>
      </c>
      <c r="H3013" s="6" t="s">
        <v>7947</v>
      </c>
      <c r="I3013" s="6" t="s">
        <v>8004</v>
      </c>
      <c r="J3013" s="14">
        <v>4.6100000000000002E-2</v>
      </c>
      <c r="K3013" s="14">
        <v>0.14599999999999999</v>
      </c>
      <c r="L3013" s="15">
        <f t="shared" si="188"/>
        <v>-9.9899999999999989E-2</v>
      </c>
      <c r="M3013" s="11">
        <f t="shared" si="189"/>
        <v>0</v>
      </c>
      <c r="N3013" s="11">
        <f>VLOOKUP(E3013,Nasdaq!$A$2:$F$3174,5,1)</f>
        <v>2827.3400879999999</v>
      </c>
      <c r="O3013" s="11">
        <f>VLOOKUP(F3013,Nasdaq!$A$2:$F$3174,5,1)</f>
        <v>4748.4702150000003</v>
      </c>
      <c r="P3013" s="11">
        <f t="shared" si="190"/>
        <v>1380</v>
      </c>
      <c r="Q3013" s="15">
        <f t="shared" si="191"/>
        <v>0.59542186647963913</v>
      </c>
    </row>
    <row r="3014" spans="1:17" ht="19.5" customHeight="1" x14ac:dyDescent="0.2">
      <c r="A3014" s="12">
        <v>5348</v>
      </c>
      <c r="B3014" s="6" t="s">
        <v>870</v>
      </c>
      <c r="C3014" s="12">
        <v>19198</v>
      </c>
      <c r="D3014" s="6" t="s">
        <v>4001</v>
      </c>
      <c r="E3014" s="13">
        <v>42048</v>
      </c>
      <c r="F3014" s="13">
        <v>44415</v>
      </c>
      <c r="H3014" s="6" t="s">
        <v>7947</v>
      </c>
      <c r="I3014" s="6" t="s">
        <v>8035</v>
      </c>
      <c r="J3014" s="14">
        <v>-0.30519999999999997</v>
      </c>
      <c r="K3014" s="14">
        <v>0.11199999999999999</v>
      </c>
      <c r="L3014" s="15">
        <f t="shared" si="188"/>
        <v>-0.41719999999999996</v>
      </c>
      <c r="M3014" s="11">
        <f t="shared" si="189"/>
        <v>0</v>
      </c>
      <c r="N3014" s="11">
        <f>VLOOKUP(E3014,Nasdaq!$A$2:$F$3174,5,1)</f>
        <v>4893.8398440000001</v>
      </c>
      <c r="O3014" s="11">
        <f>VLOOKUP(F3014,Nasdaq!$A$2:$F$3174,5,1)</f>
        <v>11010.980469</v>
      </c>
      <c r="P3014" s="11">
        <f t="shared" si="190"/>
        <v>2367</v>
      </c>
      <c r="Q3014" s="15">
        <f t="shared" si="191"/>
        <v>0.44445128671159251</v>
      </c>
    </row>
    <row r="3015" spans="1:17" ht="19.5" customHeight="1" x14ac:dyDescent="0.2">
      <c r="A3015" s="12">
        <v>5225</v>
      </c>
      <c r="B3015" s="6" t="s">
        <v>5918</v>
      </c>
      <c r="C3015" s="12">
        <v>30961</v>
      </c>
      <c r="D3015" s="6" t="s">
        <v>6768</v>
      </c>
      <c r="E3015" s="13">
        <v>41955</v>
      </c>
      <c r="F3015" s="13">
        <v>44415</v>
      </c>
      <c r="H3015" s="6" t="s">
        <v>7948</v>
      </c>
      <c r="I3015" s="6" t="s">
        <v>7986</v>
      </c>
      <c r="J3015" s="14">
        <v>-0.1081</v>
      </c>
      <c r="K3015" s="14">
        <v>0.1133</v>
      </c>
      <c r="L3015" s="15">
        <f t="shared" si="188"/>
        <v>-0.22139999999999999</v>
      </c>
      <c r="M3015" s="11">
        <f t="shared" si="189"/>
        <v>0</v>
      </c>
      <c r="N3015" s="11">
        <f>VLOOKUP(E3015,Nasdaq!$A$2:$F$3174,5,1)</f>
        <v>4675.1401370000003</v>
      </c>
      <c r="O3015" s="11">
        <f>VLOOKUP(F3015,Nasdaq!$A$2:$F$3174,5,1)</f>
        <v>11010.980469</v>
      </c>
      <c r="P3015" s="11">
        <f t="shared" si="190"/>
        <v>2460</v>
      </c>
      <c r="Q3015" s="15">
        <f t="shared" si="191"/>
        <v>0.42458930977510106</v>
      </c>
    </row>
    <row r="3016" spans="1:17" ht="19.5" customHeight="1" x14ac:dyDescent="0.2">
      <c r="A3016" s="12">
        <v>5225</v>
      </c>
      <c r="B3016" s="6" t="s">
        <v>5918</v>
      </c>
      <c r="C3016" s="12">
        <v>20653</v>
      </c>
      <c r="D3016" s="6" t="s">
        <v>3616</v>
      </c>
      <c r="E3016" s="13">
        <v>41162</v>
      </c>
      <c r="F3016" s="13">
        <v>43229</v>
      </c>
      <c r="G3016" s="13">
        <v>41162</v>
      </c>
      <c r="H3016" s="6" t="s">
        <v>7947</v>
      </c>
      <c r="I3016" s="6" t="s">
        <v>8004</v>
      </c>
      <c r="J3016" s="14">
        <v>-0.33979999999999999</v>
      </c>
      <c r="K3016" s="14">
        <v>0.14230000000000001</v>
      </c>
      <c r="L3016" s="15">
        <f t="shared" si="188"/>
        <v>-0.48209999999999997</v>
      </c>
      <c r="M3016" s="11">
        <f t="shared" si="189"/>
        <v>0</v>
      </c>
      <c r="N3016" s="11">
        <f>VLOOKUP(E3016,Nasdaq!$A$2:$F$3174,5,1)</f>
        <v>3104.0200199999999</v>
      </c>
      <c r="O3016" s="11">
        <f>VLOOKUP(F3016,Nasdaq!$A$2:$F$3174,5,1)</f>
        <v>7339.9101559999999</v>
      </c>
      <c r="P3016" s="11">
        <f t="shared" si="190"/>
        <v>2067</v>
      </c>
      <c r="Q3016" s="15">
        <f t="shared" si="191"/>
        <v>0.42289666969692902</v>
      </c>
    </row>
    <row r="3017" spans="1:17" ht="19.5" customHeight="1" x14ac:dyDescent="0.2">
      <c r="A3017" s="12">
        <v>5225</v>
      </c>
      <c r="B3017" s="6" t="s">
        <v>5918</v>
      </c>
      <c r="C3017" s="12">
        <v>44548</v>
      </c>
      <c r="D3017" s="6" t="s">
        <v>6274</v>
      </c>
      <c r="E3017" s="13">
        <v>40911</v>
      </c>
      <c r="F3017" s="13">
        <v>42277</v>
      </c>
      <c r="G3017" s="13">
        <v>40911</v>
      </c>
      <c r="H3017" s="6" t="s">
        <v>7948</v>
      </c>
      <c r="I3017" s="6" t="s">
        <v>7986</v>
      </c>
      <c r="J3017" s="14">
        <v>-0.84120000000000006</v>
      </c>
      <c r="K3017" s="14">
        <v>0.13919999999999999</v>
      </c>
      <c r="L3017" s="15">
        <f t="shared" si="188"/>
        <v>-0.98040000000000005</v>
      </c>
      <c r="M3017" s="11">
        <f t="shared" si="189"/>
        <v>0</v>
      </c>
      <c r="N3017" s="11">
        <f>VLOOKUP(E3017,Nasdaq!$A$2:$F$3174,5,1)</f>
        <v>2648.719971</v>
      </c>
      <c r="O3017" s="11">
        <f>VLOOKUP(F3017,Nasdaq!$A$2:$F$3174,5,1)</f>
        <v>4620.1601559999999</v>
      </c>
      <c r="P3017" s="11">
        <f t="shared" si="190"/>
        <v>1366</v>
      </c>
      <c r="Q3017" s="15">
        <f t="shared" si="191"/>
        <v>0.57329677698348991</v>
      </c>
    </row>
    <row r="3018" spans="1:17" ht="19.5" customHeight="1" x14ac:dyDescent="0.2">
      <c r="A3018" s="12">
        <v>7575</v>
      </c>
      <c r="B3018" s="6" t="s">
        <v>871</v>
      </c>
      <c r="C3018" s="12">
        <v>40623</v>
      </c>
      <c r="D3018" s="6" t="s">
        <v>4002</v>
      </c>
      <c r="E3018" s="13">
        <v>42104</v>
      </c>
      <c r="F3018" s="13">
        <v>43689</v>
      </c>
      <c r="H3018" s="6" t="s">
        <v>7948</v>
      </c>
      <c r="I3018" s="6" t="s">
        <v>7992</v>
      </c>
      <c r="J3018" s="14">
        <v>1.7838999999999998</v>
      </c>
      <c r="K3018" s="14">
        <v>9.7699999999999995E-2</v>
      </c>
      <c r="L3018" s="15">
        <f t="shared" si="188"/>
        <v>1.6861999999999999</v>
      </c>
      <c r="M3018" s="11">
        <f t="shared" si="189"/>
        <v>1</v>
      </c>
      <c r="N3018" s="11">
        <f>VLOOKUP(E3018,Nasdaq!$A$2:$F$3174,5,1)</f>
        <v>4995.9799800000001</v>
      </c>
      <c r="O3018" s="11">
        <f>VLOOKUP(F3018,Nasdaq!$A$2:$F$3174,5,1)</f>
        <v>7863.4101559999999</v>
      </c>
      <c r="P3018" s="11">
        <f t="shared" si="190"/>
        <v>1585</v>
      </c>
      <c r="Q3018" s="15">
        <f t="shared" si="191"/>
        <v>0.63534570853308758</v>
      </c>
    </row>
    <row r="3019" spans="1:17" ht="19.5" customHeight="1" x14ac:dyDescent="0.2">
      <c r="A3019" s="12">
        <v>5866</v>
      </c>
      <c r="B3019" s="6" t="s">
        <v>872</v>
      </c>
      <c r="C3019" s="12">
        <v>14751</v>
      </c>
      <c r="D3019" s="6" t="s">
        <v>4003</v>
      </c>
      <c r="E3019" s="13">
        <v>43207</v>
      </c>
      <c r="F3019" s="13">
        <v>44415</v>
      </c>
      <c r="H3019" s="6" t="s">
        <v>7944</v>
      </c>
      <c r="I3019" s="6" t="s">
        <v>7980</v>
      </c>
      <c r="J3019" s="14">
        <v>-9.0800000000000006E-2</v>
      </c>
      <c r="K3019" s="14">
        <v>0.1197</v>
      </c>
      <c r="L3019" s="15">
        <f t="shared" si="188"/>
        <v>-0.21050000000000002</v>
      </c>
      <c r="M3019" s="11">
        <f t="shared" si="189"/>
        <v>0</v>
      </c>
      <c r="N3019" s="11">
        <f>VLOOKUP(E3019,Nasdaq!$A$2:$F$3174,5,1)</f>
        <v>7281.1000979999999</v>
      </c>
      <c r="O3019" s="11">
        <f>VLOOKUP(F3019,Nasdaq!$A$2:$F$3174,5,1)</f>
        <v>11010.980469</v>
      </c>
      <c r="P3019" s="11">
        <f t="shared" si="190"/>
        <v>1208</v>
      </c>
      <c r="Q3019" s="15">
        <f t="shared" si="191"/>
        <v>0.66125872701688559</v>
      </c>
    </row>
    <row r="3020" spans="1:17" ht="19.5" customHeight="1" x14ac:dyDescent="0.2">
      <c r="A3020" s="12">
        <v>6667</v>
      </c>
      <c r="B3020" s="6" t="s">
        <v>873</v>
      </c>
      <c r="C3020" s="12">
        <v>31512</v>
      </c>
      <c r="D3020" s="6" t="s">
        <v>4004</v>
      </c>
      <c r="E3020" s="13">
        <v>41858</v>
      </c>
      <c r="F3020" s="13">
        <v>44415</v>
      </c>
      <c r="G3020" s="13">
        <v>41858</v>
      </c>
      <c r="H3020" s="6" t="s">
        <v>7949</v>
      </c>
      <c r="I3020" s="6" t="s">
        <v>8089</v>
      </c>
      <c r="J3020" s="14">
        <v>-6.7900000000000002E-2</v>
      </c>
      <c r="K3020" s="14">
        <v>0.1211</v>
      </c>
      <c r="L3020" s="15">
        <f t="shared" si="188"/>
        <v>-0.189</v>
      </c>
      <c r="M3020" s="11">
        <f t="shared" si="189"/>
        <v>0</v>
      </c>
      <c r="N3020" s="11">
        <f>VLOOKUP(E3020,Nasdaq!$A$2:$F$3174,5,1)</f>
        <v>4334.9702150000003</v>
      </c>
      <c r="O3020" s="11">
        <f>VLOOKUP(F3020,Nasdaq!$A$2:$F$3174,5,1)</f>
        <v>11010.980469</v>
      </c>
      <c r="P3020" s="11">
        <f t="shared" si="190"/>
        <v>2557</v>
      </c>
      <c r="Q3020" s="15">
        <f t="shared" si="191"/>
        <v>0.39369559840229607</v>
      </c>
    </row>
    <row r="3021" spans="1:17" ht="19.5" customHeight="1" x14ac:dyDescent="0.2">
      <c r="A3021" s="12">
        <v>6667</v>
      </c>
      <c r="B3021" s="6" t="s">
        <v>873</v>
      </c>
      <c r="C3021" s="12">
        <v>41045</v>
      </c>
      <c r="D3021" s="6" t="s">
        <v>4416</v>
      </c>
      <c r="E3021" s="13">
        <v>42689</v>
      </c>
      <c r="F3021" s="13">
        <v>44415</v>
      </c>
      <c r="G3021" s="13">
        <v>42689</v>
      </c>
      <c r="H3021" s="6" t="s">
        <v>7949</v>
      </c>
      <c r="I3021" s="6" t="s">
        <v>8118</v>
      </c>
      <c r="J3021" s="14">
        <v>-0.27929999999999999</v>
      </c>
      <c r="K3021" s="14">
        <v>0.14510000000000001</v>
      </c>
      <c r="L3021" s="15">
        <f t="shared" si="188"/>
        <v>-0.4244</v>
      </c>
      <c r="M3021" s="11">
        <f t="shared" si="189"/>
        <v>0</v>
      </c>
      <c r="N3021" s="11">
        <f>VLOOKUP(E3021,Nasdaq!$A$2:$F$3174,5,1)</f>
        <v>5275.6201170000004</v>
      </c>
      <c r="O3021" s="11">
        <f>VLOOKUP(F3021,Nasdaq!$A$2:$F$3174,5,1)</f>
        <v>11010.980469</v>
      </c>
      <c r="P3021" s="11">
        <f t="shared" si="190"/>
        <v>1726</v>
      </c>
      <c r="Q3021" s="15">
        <f t="shared" si="191"/>
        <v>0.47912411556051093</v>
      </c>
    </row>
    <row r="3022" spans="1:17" ht="19.5" customHeight="1" x14ac:dyDescent="0.2">
      <c r="A3022" s="12">
        <v>6627</v>
      </c>
      <c r="B3022" s="6" t="s">
        <v>874</v>
      </c>
      <c r="C3022" s="12">
        <v>22867</v>
      </c>
      <c r="D3022" s="6" t="s">
        <v>4005</v>
      </c>
      <c r="E3022" s="13">
        <v>41544</v>
      </c>
      <c r="F3022" s="13">
        <v>43047</v>
      </c>
      <c r="H3022" s="6" t="s">
        <v>7948</v>
      </c>
      <c r="I3022" s="6" t="s">
        <v>8017</v>
      </c>
      <c r="J3022" s="14">
        <v>-0.46689999999999998</v>
      </c>
      <c r="K3022" s="14">
        <v>0.1326</v>
      </c>
      <c r="L3022" s="15">
        <f t="shared" si="188"/>
        <v>-0.59949999999999992</v>
      </c>
      <c r="M3022" s="11">
        <f t="shared" si="189"/>
        <v>0</v>
      </c>
      <c r="N3022" s="11">
        <f>VLOOKUP(E3022,Nasdaq!$A$2:$F$3174,5,1)</f>
        <v>3781.5900879999999</v>
      </c>
      <c r="O3022" s="11">
        <f>VLOOKUP(F3022,Nasdaq!$A$2:$F$3174,5,1)</f>
        <v>6789.1201170000004</v>
      </c>
      <c r="P3022" s="11">
        <f t="shared" si="190"/>
        <v>1503</v>
      </c>
      <c r="Q3022" s="15">
        <f t="shared" si="191"/>
        <v>0.55700798580504618</v>
      </c>
    </row>
    <row r="3023" spans="1:17" ht="19.5" customHeight="1" x14ac:dyDescent="0.2">
      <c r="A3023" s="12">
        <v>5525</v>
      </c>
      <c r="B3023" s="6" t="s">
        <v>875</v>
      </c>
      <c r="C3023" s="12">
        <v>40871</v>
      </c>
      <c r="D3023" s="6" t="s">
        <v>3803</v>
      </c>
      <c r="E3023" s="13">
        <v>42724</v>
      </c>
      <c r="F3023" s="13">
        <v>44415</v>
      </c>
      <c r="H3023" s="6" t="s">
        <v>7950</v>
      </c>
      <c r="I3023" s="6" t="s">
        <v>8111</v>
      </c>
      <c r="J3023" s="14">
        <v>0.14119999999999999</v>
      </c>
      <c r="K3023" s="14">
        <v>0.1358</v>
      </c>
      <c r="L3023" s="15">
        <f t="shared" si="188"/>
        <v>5.3999999999999881E-3</v>
      </c>
      <c r="M3023" s="11">
        <f t="shared" si="189"/>
        <v>1</v>
      </c>
      <c r="N3023" s="11">
        <f>VLOOKUP(E3023,Nasdaq!$A$2:$F$3174,5,1)</f>
        <v>5483.9399409999996</v>
      </c>
      <c r="O3023" s="11">
        <f>VLOOKUP(F3023,Nasdaq!$A$2:$F$3174,5,1)</f>
        <v>11010.980469</v>
      </c>
      <c r="P3023" s="11">
        <f t="shared" si="190"/>
        <v>1691</v>
      </c>
      <c r="Q3023" s="15">
        <f t="shared" si="191"/>
        <v>0.49804339857701796</v>
      </c>
    </row>
    <row r="3024" spans="1:17" ht="19.5" customHeight="1" x14ac:dyDescent="0.2">
      <c r="A3024" s="12">
        <v>6365</v>
      </c>
      <c r="B3024" s="6" t="s">
        <v>876</v>
      </c>
      <c r="C3024" s="12">
        <v>16140</v>
      </c>
      <c r="D3024" s="6" t="s">
        <v>6769</v>
      </c>
      <c r="E3024" s="13">
        <v>41226</v>
      </c>
      <c r="F3024" s="13">
        <v>44415</v>
      </c>
      <c r="G3024" s="13">
        <v>41226</v>
      </c>
      <c r="H3024" s="6" t="s">
        <v>7951</v>
      </c>
      <c r="I3024" s="6" t="s">
        <v>8134</v>
      </c>
      <c r="J3024" s="14">
        <v>-3.7999999999999999E-2</v>
      </c>
      <c r="K3024" s="14">
        <v>0.1457</v>
      </c>
      <c r="L3024" s="15">
        <f t="shared" si="188"/>
        <v>-0.1837</v>
      </c>
      <c r="M3024" s="11">
        <f t="shared" si="189"/>
        <v>0</v>
      </c>
      <c r="N3024" s="11">
        <f>VLOOKUP(E3024,Nasdaq!$A$2:$F$3174,5,1)</f>
        <v>2883.889893</v>
      </c>
      <c r="O3024" s="11">
        <f>VLOOKUP(F3024,Nasdaq!$A$2:$F$3174,5,1)</f>
        <v>11010.980469</v>
      </c>
      <c r="P3024" s="11">
        <f t="shared" si="190"/>
        <v>3189</v>
      </c>
      <c r="Q3024" s="15">
        <f t="shared" si="191"/>
        <v>0.26191066458557694</v>
      </c>
    </row>
    <row r="3025" spans="1:17" ht="19.5" customHeight="1" x14ac:dyDescent="0.2">
      <c r="A3025" s="12">
        <v>6365</v>
      </c>
      <c r="B3025" s="6" t="s">
        <v>876</v>
      </c>
      <c r="C3025" s="12">
        <v>30762</v>
      </c>
      <c r="D3025" s="6" t="s">
        <v>6770</v>
      </c>
      <c r="E3025" s="13">
        <v>41737</v>
      </c>
      <c r="F3025" s="13">
        <v>44415</v>
      </c>
      <c r="G3025" s="13">
        <v>41737</v>
      </c>
      <c r="H3025" s="6" t="s">
        <v>7944</v>
      </c>
      <c r="I3025" s="6" t="s">
        <v>8096</v>
      </c>
      <c r="J3025" s="14">
        <v>-0.1419</v>
      </c>
      <c r="K3025" s="14">
        <v>0.121</v>
      </c>
      <c r="L3025" s="15">
        <f t="shared" si="188"/>
        <v>-0.26290000000000002</v>
      </c>
      <c r="M3025" s="11">
        <f t="shared" si="189"/>
        <v>0</v>
      </c>
      <c r="N3025" s="11">
        <f>VLOOKUP(E3025,Nasdaq!$A$2:$F$3174,5,1)</f>
        <v>4112.9902339999999</v>
      </c>
      <c r="O3025" s="11">
        <f>VLOOKUP(F3025,Nasdaq!$A$2:$F$3174,5,1)</f>
        <v>11010.980469</v>
      </c>
      <c r="P3025" s="11">
        <f t="shared" si="190"/>
        <v>2678</v>
      </c>
      <c r="Q3025" s="15">
        <f t="shared" si="191"/>
        <v>0.37353570730362029</v>
      </c>
    </row>
    <row r="3026" spans="1:17" ht="19.5" customHeight="1" x14ac:dyDescent="0.2">
      <c r="A3026" s="12">
        <v>6365</v>
      </c>
      <c r="B3026" s="6" t="s">
        <v>876</v>
      </c>
      <c r="C3026" s="12">
        <v>33086</v>
      </c>
      <c r="D3026" s="6" t="s">
        <v>6771</v>
      </c>
      <c r="E3026" s="13">
        <v>42202</v>
      </c>
      <c r="F3026" s="13">
        <v>44415</v>
      </c>
      <c r="G3026" s="13">
        <v>42202</v>
      </c>
      <c r="H3026" s="6" t="s">
        <v>7947</v>
      </c>
      <c r="I3026" s="6" t="s">
        <v>8148</v>
      </c>
      <c r="J3026" s="14">
        <v>-0.14610000000000001</v>
      </c>
      <c r="K3026" s="14">
        <v>0.11689999999999999</v>
      </c>
      <c r="L3026" s="15">
        <f t="shared" si="188"/>
        <v>-0.26300000000000001</v>
      </c>
      <c r="M3026" s="11">
        <f t="shared" si="189"/>
        <v>0</v>
      </c>
      <c r="N3026" s="11">
        <f>VLOOKUP(E3026,Nasdaq!$A$2:$F$3174,5,1)</f>
        <v>5210.1401370000003</v>
      </c>
      <c r="O3026" s="11">
        <f>VLOOKUP(F3026,Nasdaq!$A$2:$F$3174,5,1)</f>
        <v>11010.980469</v>
      </c>
      <c r="P3026" s="11">
        <f t="shared" si="190"/>
        <v>2213</v>
      </c>
      <c r="Q3026" s="15">
        <f t="shared" si="191"/>
        <v>0.47317720508980055</v>
      </c>
    </row>
    <row r="3027" spans="1:17" ht="19.5" customHeight="1" x14ac:dyDescent="0.2">
      <c r="A3027" s="12">
        <v>6365</v>
      </c>
      <c r="B3027" s="6" t="s">
        <v>876</v>
      </c>
      <c r="C3027" s="12">
        <v>790</v>
      </c>
      <c r="D3027" s="6" t="s">
        <v>3870</v>
      </c>
      <c r="E3027" s="13">
        <v>41685</v>
      </c>
      <c r="F3027" s="13">
        <v>44415</v>
      </c>
      <c r="H3027" s="6" t="s">
        <v>7951</v>
      </c>
      <c r="I3027" s="6" t="s">
        <v>8134</v>
      </c>
      <c r="J3027" s="14">
        <v>-0.53180000000000005</v>
      </c>
      <c r="K3027" s="14">
        <v>0.1197</v>
      </c>
      <c r="L3027" s="15">
        <f t="shared" si="188"/>
        <v>-0.65150000000000008</v>
      </c>
      <c r="M3027" s="11">
        <f t="shared" si="189"/>
        <v>0</v>
      </c>
      <c r="N3027" s="11">
        <f>VLOOKUP(E3027,Nasdaq!$A$2:$F$3174,5,1)</f>
        <v>4244.0200199999999</v>
      </c>
      <c r="O3027" s="11">
        <f>VLOOKUP(F3027,Nasdaq!$A$2:$F$3174,5,1)</f>
        <v>11010.980469</v>
      </c>
      <c r="P3027" s="11">
        <f t="shared" si="190"/>
        <v>2730</v>
      </c>
      <c r="Q3027" s="15">
        <f t="shared" si="191"/>
        <v>0.38543561970145063</v>
      </c>
    </row>
    <row r="3028" spans="1:17" ht="19.5" customHeight="1" x14ac:dyDescent="0.2">
      <c r="A3028" s="12">
        <v>6304</v>
      </c>
      <c r="B3028" s="6" t="s">
        <v>877</v>
      </c>
      <c r="C3028" s="12">
        <v>3899</v>
      </c>
      <c r="D3028" s="6" t="s">
        <v>4006</v>
      </c>
      <c r="E3028" s="13">
        <v>43375</v>
      </c>
      <c r="F3028" s="13">
        <v>44415</v>
      </c>
      <c r="G3028" s="13">
        <v>43874</v>
      </c>
      <c r="H3028" s="6" t="s">
        <v>7946</v>
      </c>
      <c r="I3028" s="6" t="s">
        <v>7956</v>
      </c>
      <c r="J3028" s="14">
        <v>0.15710000000000002</v>
      </c>
      <c r="K3028" s="14">
        <v>9.9399999999999988E-2</v>
      </c>
      <c r="L3028" s="15">
        <f t="shared" si="188"/>
        <v>5.7700000000000029E-2</v>
      </c>
      <c r="M3028" s="11">
        <f t="shared" si="189"/>
        <v>1</v>
      </c>
      <c r="N3028" s="11">
        <f>VLOOKUP(E3028,Nasdaq!$A$2:$F$3174,5,1)</f>
        <v>7999.5498049999997</v>
      </c>
      <c r="O3028" s="11">
        <f>VLOOKUP(F3028,Nasdaq!$A$2:$F$3174,5,1)</f>
        <v>11010.980469</v>
      </c>
      <c r="P3028" s="11">
        <f t="shared" si="190"/>
        <v>1040</v>
      </c>
      <c r="Q3028" s="15">
        <f t="shared" si="191"/>
        <v>0.72650719531400465</v>
      </c>
    </row>
    <row r="3029" spans="1:17" ht="19.5" customHeight="1" x14ac:dyDescent="0.2">
      <c r="A3029" s="12">
        <v>6714</v>
      </c>
      <c r="B3029" s="6" t="s">
        <v>878</v>
      </c>
      <c r="C3029" s="12">
        <v>14778</v>
      </c>
      <c r="D3029" s="6" t="s">
        <v>4007</v>
      </c>
      <c r="E3029" s="13">
        <v>42851</v>
      </c>
      <c r="F3029" s="13">
        <v>44415</v>
      </c>
      <c r="H3029" s="6" t="s">
        <v>7949</v>
      </c>
      <c r="I3029" s="6" t="s">
        <v>8007</v>
      </c>
      <c r="J3029" s="14">
        <v>-0.52159999999999995</v>
      </c>
      <c r="K3029" s="14">
        <v>0.13150000000000001</v>
      </c>
      <c r="L3029" s="15">
        <f t="shared" si="188"/>
        <v>-0.65310000000000001</v>
      </c>
      <c r="M3029" s="11">
        <f t="shared" si="189"/>
        <v>0</v>
      </c>
      <c r="N3029" s="11">
        <f>VLOOKUP(E3029,Nasdaq!$A$2:$F$3174,5,1)</f>
        <v>6025.2299800000001</v>
      </c>
      <c r="O3029" s="11">
        <f>VLOOKUP(F3029,Nasdaq!$A$2:$F$3174,5,1)</f>
        <v>11010.980469</v>
      </c>
      <c r="P3029" s="11">
        <f t="shared" si="190"/>
        <v>1564</v>
      </c>
      <c r="Q3029" s="15">
        <f t="shared" si="191"/>
        <v>0.54720252758253074</v>
      </c>
    </row>
    <row r="3030" spans="1:17" ht="19.5" customHeight="1" x14ac:dyDescent="0.2">
      <c r="A3030" s="12">
        <v>6209</v>
      </c>
      <c r="B3030" s="6" t="s">
        <v>879</v>
      </c>
      <c r="C3030" s="12">
        <v>39813</v>
      </c>
      <c r="D3030" s="6" t="s">
        <v>410</v>
      </c>
      <c r="E3030" s="13">
        <v>43017</v>
      </c>
      <c r="F3030" s="13">
        <v>44415</v>
      </c>
      <c r="H3030" s="6" t="s">
        <v>7947</v>
      </c>
      <c r="I3030" s="6" t="s">
        <v>8004</v>
      </c>
      <c r="J3030" s="14">
        <v>0.16589999999999999</v>
      </c>
      <c r="K3030" s="14">
        <v>0.12470000000000001</v>
      </c>
      <c r="L3030" s="15">
        <f t="shared" si="188"/>
        <v>4.1199999999999987E-2</v>
      </c>
      <c r="M3030" s="11">
        <f t="shared" si="189"/>
        <v>1</v>
      </c>
      <c r="N3030" s="11">
        <f>VLOOKUP(E3030,Nasdaq!$A$2:$F$3174,5,1)</f>
        <v>6579.7299800000001</v>
      </c>
      <c r="O3030" s="11">
        <f>VLOOKUP(F3030,Nasdaq!$A$2:$F$3174,5,1)</f>
        <v>11010.980469</v>
      </c>
      <c r="P3030" s="11">
        <f t="shared" si="190"/>
        <v>1398</v>
      </c>
      <c r="Q3030" s="15">
        <f t="shared" si="191"/>
        <v>0.59756137411655708</v>
      </c>
    </row>
    <row r="3031" spans="1:17" ht="19.5" customHeight="1" x14ac:dyDescent="0.2">
      <c r="A3031" s="12">
        <v>5459</v>
      </c>
      <c r="B3031" s="6" t="s">
        <v>880</v>
      </c>
      <c r="C3031" s="12">
        <v>7543</v>
      </c>
      <c r="D3031" s="6" t="s">
        <v>4008</v>
      </c>
      <c r="E3031" s="13">
        <v>39619</v>
      </c>
      <c r="F3031" s="13">
        <v>43453</v>
      </c>
      <c r="H3031" s="6" t="s">
        <v>7947</v>
      </c>
      <c r="I3031" s="6" t="s">
        <v>7994</v>
      </c>
      <c r="J3031" s="14">
        <v>-7.3200000000000001E-2</v>
      </c>
      <c r="K3031" s="14">
        <v>8.6199999999999999E-2</v>
      </c>
      <c r="L3031" s="15">
        <f t="shared" si="188"/>
        <v>-0.15939999999999999</v>
      </c>
      <c r="M3031" s="11">
        <f t="shared" si="189"/>
        <v>0</v>
      </c>
      <c r="N3031" s="11">
        <f>VLOOKUP(E3031,Nasdaq!$A$2:$F$3174,5,1)</f>
        <v>2406.0900879999999</v>
      </c>
      <c r="O3031" s="11">
        <f>VLOOKUP(F3031,Nasdaq!$A$2:$F$3174,5,1)</f>
        <v>6636.830078</v>
      </c>
      <c r="P3031" s="11">
        <f t="shared" si="190"/>
        <v>3834</v>
      </c>
      <c r="Q3031" s="15">
        <f t="shared" si="191"/>
        <v>0.36253630185492169</v>
      </c>
    </row>
    <row r="3032" spans="1:17" ht="19.5" customHeight="1" x14ac:dyDescent="0.2">
      <c r="A3032" s="12">
        <v>1523</v>
      </c>
      <c r="B3032" s="6" t="s">
        <v>881</v>
      </c>
      <c r="C3032" s="12">
        <v>9481</v>
      </c>
      <c r="D3032" s="6" t="s">
        <v>4009</v>
      </c>
      <c r="E3032" s="13">
        <v>41996</v>
      </c>
      <c r="F3032" s="13">
        <v>44415</v>
      </c>
      <c r="H3032" s="6" t="s">
        <v>7948</v>
      </c>
      <c r="I3032" s="6" t="s">
        <v>8030</v>
      </c>
      <c r="J3032" s="14">
        <v>0.29849999999999999</v>
      </c>
      <c r="K3032" s="14">
        <v>0.111</v>
      </c>
      <c r="L3032" s="15">
        <f t="shared" si="188"/>
        <v>0.1875</v>
      </c>
      <c r="M3032" s="11">
        <f t="shared" si="189"/>
        <v>1</v>
      </c>
      <c r="N3032" s="11">
        <f>VLOOKUP(E3032,Nasdaq!$A$2:$F$3174,5,1)</f>
        <v>4765.419922</v>
      </c>
      <c r="O3032" s="11">
        <f>VLOOKUP(F3032,Nasdaq!$A$2:$F$3174,5,1)</f>
        <v>11010.980469</v>
      </c>
      <c r="P3032" s="11">
        <f t="shared" si="190"/>
        <v>2419</v>
      </c>
      <c r="Q3032" s="15">
        <f t="shared" si="191"/>
        <v>0.43278838389134539</v>
      </c>
    </row>
    <row r="3033" spans="1:17" ht="19.5" customHeight="1" x14ac:dyDescent="0.2">
      <c r="A3033" s="12">
        <v>5682</v>
      </c>
      <c r="B3033" s="6" t="s">
        <v>882</v>
      </c>
      <c r="C3033" s="12">
        <v>691</v>
      </c>
      <c r="D3033" s="6" t="s">
        <v>2639</v>
      </c>
      <c r="E3033" s="13">
        <v>40326</v>
      </c>
      <c r="F3033" s="13">
        <v>41957</v>
      </c>
      <c r="G3033" s="13">
        <v>40326</v>
      </c>
      <c r="H3033" s="6" t="s">
        <v>7948</v>
      </c>
      <c r="I3033" s="6" t="s">
        <v>7981</v>
      </c>
      <c r="J3033" s="14">
        <v>0.1598</v>
      </c>
      <c r="K3033" s="14">
        <v>0.17530000000000001</v>
      </c>
      <c r="L3033" s="15">
        <f t="shared" si="188"/>
        <v>-1.5500000000000014E-2</v>
      </c>
      <c r="M3033" s="11">
        <f t="shared" si="189"/>
        <v>0</v>
      </c>
      <c r="N3033" s="11">
        <f>VLOOKUP(E3033,Nasdaq!$A$2:$F$3174,5,1)</f>
        <v>2257.040039</v>
      </c>
      <c r="O3033" s="11">
        <f>VLOOKUP(F3033,Nasdaq!$A$2:$F$3174,5,1)</f>
        <v>4688.5400390000004</v>
      </c>
      <c r="P3033" s="11">
        <f t="shared" si="190"/>
        <v>1631</v>
      </c>
      <c r="Q3033" s="15">
        <f t="shared" si="191"/>
        <v>0.48139565663276068</v>
      </c>
    </row>
    <row r="3034" spans="1:17" ht="19.5" customHeight="1" x14ac:dyDescent="0.2">
      <c r="A3034" s="12">
        <v>6818</v>
      </c>
      <c r="B3034" s="6" t="s">
        <v>883</v>
      </c>
      <c r="C3034" s="12">
        <v>24368</v>
      </c>
      <c r="D3034" s="6" t="s">
        <v>4010</v>
      </c>
      <c r="E3034" s="13">
        <v>42443</v>
      </c>
      <c r="F3034" s="13">
        <v>44415</v>
      </c>
      <c r="G3034" s="13">
        <v>42443</v>
      </c>
      <c r="H3034" s="6" t="s">
        <v>7947</v>
      </c>
      <c r="I3034" s="6" t="s">
        <v>8055</v>
      </c>
      <c r="J3034" s="14">
        <v>7.7399999999999997E-2</v>
      </c>
      <c r="K3034" s="14">
        <v>0.1449</v>
      </c>
      <c r="L3034" s="15">
        <f t="shared" si="188"/>
        <v>-6.7500000000000004E-2</v>
      </c>
      <c r="M3034" s="11">
        <f t="shared" si="189"/>
        <v>0</v>
      </c>
      <c r="N3034" s="11">
        <f>VLOOKUP(E3034,Nasdaq!$A$2:$F$3174,5,1)</f>
        <v>4750.2797849999997</v>
      </c>
      <c r="O3034" s="11">
        <f>VLOOKUP(F3034,Nasdaq!$A$2:$F$3174,5,1)</f>
        <v>11010.980469</v>
      </c>
      <c r="P3034" s="11">
        <f t="shared" si="190"/>
        <v>1972</v>
      </c>
      <c r="Q3034" s="15">
        <f t="shared" si="191"/>
        <v>0.43141347372419392</v>
      </c>
    </row>
    <row r="3035" spans="1:17" ht="19.5" customHeight="1" x14ac:dyDescent="0.2">
      <c r="A3035" s="12">
        <v>6855</v>
      </c>
      <c r="B3035" s="6" t="s">
        <v>884</v>
      </c>
      <c r="C3035" s="12">
        <v>29875</v>
      </c>
      <c r="D3035" s="6" t="s">
        <v>4011</v>
      </c>
      <c r="E3035" s="13">
        <v>41608</v>
      </c>
      <c r="F3035" s="13">
        <v>44415</v>
      </c>
      <c r="H3035" s="6" t="s">
        <v>7951</v>
      </c>
      <c r="I3035" s="6" t="s">
        <v>8114</v>
      </c>
      <c r="J3035" s="14">
        <v>-0.1547</v>
      </c>
      <c r="K3035" s="14">
        <v>0.1201</v>
      </c>
      <c r="L3035" s="15">
        <f t="shared" si="188"/>
        <v>-0.27479999999999999</v>
      </c>
      <c r="M3035" s="11">
        <f t="shared" si="189"/>
        <v>0</v>
      </c>
      <c r="N3035" s="11">
        <f>VLOOKUP(E3035,Nasdaq!$A$2:$F$3174,5,1)</f>
        <v>4059.889893</v>
      </c>
      <c r="O3035" s="11">
        <f>VLOOKUP(F3035,Nasdaq!$A$2:$F$3174,5,1)</f>
        <v>11010.980469</v>
      </c>
      <c r="P3035" s="11">
        <f t="shared" si="190"/>
        <v>2807</v>
      </c>
      <c r="Q3035" s="15">
        <f t="shared" si="191"/>
        <v>0.36871320025076842</v>
      </c>
    </row>
    <row r="3036" spans="1:17" ht="19.5" customHeight="1" x14ac:dyDescent="0.2">
      <c r="A3036" s="12">
        <v>6390</v>
      </c>
      <c r="B3036" s="6" t="s">
        <v>885</v>
      </c>
      <c r="C3036" s="12">
        <v>4696</v>
      </c>
      <c r="D3036" s="6" t="s">
        <v>4012</v>
      </c>
      <c r="E3036" s="13">
        <v>41498</v>
      </c>
      <c r="F3036" s="13">
        <v>41771</v>
      </c>
      <c r="G3036" s="13">
        <v>41498</v>
      </c>
      <c r="H3036" s="6" t="s">
        <v>7946</v>
      </c>
      <c r="I3036" s="6" t="s">
        <v>8165</v>
      </c>
      <c r="J3036" s="14">
        <v>0.57119999999999993</v>
      </c>
      <c r="K3036" s="14">
        <v>0.19190000000000002</v>
      </c>
      <c r="L3036" s="15">
        <f t="shared" si="188"/>
        <v>0.37929999999999992</v>
      </c>
      <c r="M3036" s="11">
        <f t="shared" si="189"/>
        <v>1</v>
      </c>
      <c r="N3036" s="11">
        <f>VLOOKUP(E3036,Nasdaq!$A$2:$F$3174,5,1)</f>
        <v>3669.9499510000001</v>
      </c>
      <c r="O3036" s="11">
        <f>VLOOKUP(F3036,Nasdaq!$A$2:$F$3174,5,1)</f>
        <v>4143.8598629999997</v>
      </c>
      <c r="P3036" s="11">
        <f t="shared" si="190"/>
        <v>273</v>
      </c>
      <c r="Q3036" s="15">
        <f t="shared" si="191"/>
        <v>0.8856367119922065</v>
      </c>
    </row>
    <row r="3037" spans="1:17" ht="19.5" customHeight="1" x14ac:dyDescent="0.2">
      <c r="A3037" s="12">
        <v>6390</v>
      </c>
      <c r="B3037" s="6" t="s">
        <v>885</v>
      </c>
      <c r="C3037" s="12">
        <v>2937</v>
      </c>
      <c r="D3037" s="6" t="s">
        <v>4013</v>
      </c>
      <c r="E3037" s="13">
        <v>42150</v>
      </c>
      <c r="F3037" s="13">
        <v>44415</v>
      </c>
      <c r="G3037" s="13">
        <v>42150</v>
      </c>
      <c r="H3037" s="6" t="s">
        <v>7946</v>
      </c>
      <c r="I3037" s="6" t="s">
        <v>7965</v>
      </c>
      <c r="J3037" s="14">
        <v>0.39250000000000002</v>
      </c>
      <c r="K3037" s="14">
        <v>0.1164</v>
      </c>
      <c r="L3037" s="15">
        <f t="shared" si="188"/>
        <v>0.27610000000000001</v>
      </c>
      <c r="M3037" s="11">
        <f t="shared" si="189"/>
        <v>1</v>
      </c>
      <c r="N3037" s="11">
        <f>VLOOKUP(E3037,Nasdaq!$A$2:$F$3174,5,1)</f>
        <v>5032.75</v>
      </c>
      <c r="O3037" s="11">
        <f>VLOOKUP(F3037,Nasdaq!$A$2:$F$3174,5,1)</f>
        <v>11010.980469</v>
      </c>
      <c r="P3037" s="11">
        <f t="shared" si="190"/>
        <v>2265</v>
      </c>
      <c r="Q3037" s="15">
        <f t="shared" si="191"/>
        <v>0.45706690519471593</v>
      </c>
    </row>
    <row r="3038" spans="1:17" ht="19.5" customHeight="1" x14ac:dyDescent="0.2">
      <c r="A3038" s="12">
        <v>6840</v>
      </c>
      <c r="B3038" s="6" t="s">
        <v>886</v>
      </c>
      <c r="C3038" s="12">
        <v>20914</v>
      </c>
      <c r="D3038" s="6" t="s">
        <v>4014</v>
      </c>
      <c r="E3038" s="13">
        <v>41618</v>
      </c>
      <c r="F3038" s="13">
        <v>41918</v>
      </c>
      <c r="H3038" s="6" t="s">
        <v>7948</v>
      </c>
      <c r="I3038" s="6" t="s">
        <v>7992</v>
      </c>
      <c r="J3038" s="14">
        <v>-0.49380000000000002</v>
      </c>
      <c r="K3038" s="14">
        <v>0.13320000000000001</v>
      </c>
      <c r="L3038" s="15">
        <f t="shared" si="188"/>
        <v>-0.627</v>
      </c>
      <c r="M3038" s="11">
        <f t="shared" si="189"/>
        <v>0</v>
      </c>
      <c r="N3038" s="11">
        <f>VLOOKUP(E3038,Nasdaq!$A$2:$F$3174,5,1)</f>
        <v>4060.48999</v>
      </c>
      <c r="O3038" s="11">
        <f>VLOOKUP(F3038,Nasdaq!$A$2:$F$3174,5,1)</f>
        <v>4454.7998049999997</v>
      </c>
      <c r="P3038" s="11">
        <f t="shared" si="190"/>
        <v>300</v>
      </c>
      <c r="Q3038" s="15">
        <f t="shared" si="191"/>
        <v>0.91148729560334374</v>
      </c>
    </row>
    <row r="3039" spans="1:17" ht="19.5" customHeight="1" x14ac:dyDescent="0.2">
      <c r="A3039" s="12">
        <v>1032</v>
      </c>
      <c r="B3039" s="6" t="s">
        <v>5894</v>
      </c>
      <c r="C3039" s="12">
        <v>42118</v>
      </c>
      <c r="D3039" s="6" t="s">
        <v>6772</v>
      </c>
      <c r="E3039" s="13">
        <v>42450</v>
      </c>
      <c r="F3039" s="13">
        <v>44415</v>
      </c>
      <c r="G3039" s="13">
        <v>43608</v>
      </c>
      <c r="H3039" s="6" t="s">
        <v>7946</v>
      </c>
      <c r="I3039" s="6" t="s">
        <v>8095</v>
      </c>
      <c r="J3039" s="14">
        <v>-0.40179999999999999</v>
      </c>
      <c r="K3039" s="14">
        <v>0.14150000000000001</v>
      </c>
      <c r="L3039" s="15">
        <f t="shared" si="188"/>
        <v>-0.54330000000000001</v>
      </c>
      <c r="M3039" s="11">
        <f t="shared" si="189"/>
        <v>0</v>
      </c>
      <c r="N3039" s="11">
        <f>VLOOKUP(E3039,Nasdaq!$A$2:$F$3174,5,1)</f>
        <v>4808.8701170000004</v>
      </c>
      <c r="O3039" s="11">
        <f>VLOOKUP(F3039,Nasdaq!$A$2:$F$3174,5,1)</f>
        <v>11010.980469</v>
      </c>
      <c r="P3039" s="11">
        <f t="shared" si="190"/>
        <v>1965</v>
      </c>
      <c r="Q3039" s="15">
        <f t="shared" si="191"/>
        <v>0.43673455647552395</v>
      </c>
    </row>
    <row r="3040" spans="1:17" ht="19.5" customHeight="1" x14ac:dyDescent="0.2">
      <c r="A3040" s="12">
        <v>5960</v>
      </c>
      <c r="B3040" s="6" t="s">
        <v>887</v>
      </c>
      <c r="C3040" s="12">
        <v>3250</v>
      </c>
      <c r="D3040" s="6" t="s">
        <v>4015</v>
      </c>
      <c r="E3040" s="13">
        <v>43217</v>
      </c>
      <c r="F3040" s="13">
        <v>43747</v>
      </c>
      <c r="H3040" s="6" t="s">
        <v>7945</v>
      </c>
      <c r="I3040" s="6" t="s">
        <v>8150</v>
      </c>
      <c r="J3040" s="14">
        <v>3.2000000000000001E-2</v>
      </c>
      <c r="K3040" s="14">
        <v>8.5299999999999987E-2</v>
      </c>
      <c r="L3040" s="15">
        <f t="shared" si="188"/>
        <v>-5.3299999999999986E-2</v>
      </c>
      <c r="M3040" s="11">
        <f t="shared" si="189"/>
        <v>0</v>
      </c>
      <c r="N3040" s="11">
        <f>VLOOKUP(E3040,Nasdaq!$A$2:$F$3174,5,1)</f>
        <v>7119.7998049999997</v>
      </c>
      <c r="O3040" s="11">
        <f>VLOOKUP(F3040,Nasdaq!$A$2:$F$3174,5,1)</f>
        <v>7903.7402339999999</v>
      </c>
      <c r="P3040" s="11">
        <f t="shared" si="190"/>
        <v>530</v>
      </c>
      <c r="Q3040" s="15">
        <f t="shared" si="191"/>
        <v>0.90081448006420228</v>
      </c>
    </row>
    <row r="3041" spans="1:17" ht="19.5" customHeight="1" x14ac:dyDescent="0.2">
      <c r="A3041" s="12">
        <v>6193</v>
      </c>
      <c r="B3041" s="6" t="s">
        <v>888</v>
      </c>
      <c r="C3041" s="12">
        <v>8911</v>
      </c>
      <c r="D3041" s="6" t="s">
        <v>4016</v>
      </c>
      <c r="E3041" s="13">
        <v>40444</v>
      </c>
      <c r="F3041" s="13">
        <v>44415</v>
      </c>
      <c r="H3041" s="6" t="s">
        <v>7945</v>
      </c>
      <c r="I3041" s="6" t="s">
        <v>7955</v>
      </c>
      <c r="J3041" s="14">
        <v>7.1599999999999997E-2</v>
      </c>
      <c r="K3041" s="14">
        <v>0.1404</v>
      </c>
      <c r="L3041" s="15">
        <f t="shared" ref="L3041:L3104" si="192">J3041-K3041</f>
        <v>-6.88E-2</v>
      </c>
      <c r="M3041" s="11">
        <f t="shared" ref="M3041:M3104" si="193">IF(L3041&gt;0,1,0)</f>
        <v>0</v>
      </c>
      <c r="N3041" s="11">
        <f>VLOOKUP(E3041,Nasdaq!$A$2:$F$3174,5,1)</f>
        <v>2327.080078</v>
      </c>
      <c r="O3041" s="11">
        <f>VLOOKUP(F3041,Nasdaq!$A$2:$F$3174,5,1)</f>
        <v>11010.980469</v>
      </c>
      <c r="P3041" s="11">
        <f t="shared" ref="P3041:P3104" si="194">_xlfn.DAYS(F3041,E3041)</f>
        <v>3971</v>
      </c>
      <c r="Q3041" s="15">
        <f t="shared" ref="Q3041:Q3104" si="195">(O3041/N3041)^(1/P3041/365-1)</f>
        <v>0.21134199447496047</v>
      </c>
    </row>
    <row r="3042" spans="1:17" ht="19.5" customHeight="1" x14ac:dyDescent="0.2">
      <c r="A3042" s="12">
        <v>5908</v>
      </c>
      <c r="B3042" s="6" t="s">
        <v>889</v>
      </c>
      <c r="C3042" s="12">
        <v>40796</v>
      </c>
      <c r="D3042" s="6" t="s">
        <v>3489</v>
      </c>
      <c r="E3042" s="13">
        <v>42313</v>
      </c>
      <c r="F3042" s="13">
        <v>44415</v>
      </c>
      <c r="H3042" s="6" t="s">
        <v>7947</v>
      </c>
      <c r="I3042" s="6" t="s">
        <v>8138</v>
      </c>
      <c r="J3042" s="14">
        <v>-0.1353</v>
      </c>
      <c r="K3042" s="14">
        <v>0.1263</v>
      </c>
      <c r="L3042" s="15">
        <f t="shared" si="192"/>
        <v>-0.2616</v>
      </c>
      <c r="M3042" s="11">
        <f t="shared" si="193"/>
        <v>0</v>
      </c>
      <c r="N3042" s="11">
        <f>VLOOKUP(E3042,Nasdaq!$A$2:$F$3174,5,1)</f>
        <v>5127.7402339999999</v>
      </c>
      <c r="O3042" s="11">
        <f>VLOOKUP(F3042,Nasdaq!$A$2:$F$3174,5,1)</f>
        <v>11010.980469</v>
      </c>
      <c r="P3042" s="11">
        <f t="shared" si="194"/>
        <v>2102</v>
      </c>
      <c r="Q3042" s="15">
        <f t="shared" si="195"/>
        <v>0.46569380048535752</v>
      </c>
    </row>
    <row r="3043" spans="1:17" ht="19.5" customHeight="1" x14ac:dyDescent="0.2">
      <c r="A3043" s="12">
        <v>5859</v>
      </c>
      <c r="B3043" s="6" t="s">
        <v>890</v>
      </c>
      <c r="C3043" s="12">
        <v>18903</v>
      </c>
      <c r="D3043" s="6" t="s">
        <v>1619</v>
      </c>
      <c r="E3043" s="13">
        <v>41887</v>
      </c>
      <c r="F3043" s="13">
        <v>42790</v>
      </c>
      <c r="H3043" s="6" t="s">
        <v>7948</v>
      </c>
      <c r="I3043" s="6" t="s">
        <v>8017</v>
      </c>
      <c r="J3043" s="14">
        <v>-0.18049999999999999</v>
      </c>
      <c r="K3043" s="14">
        <v>9.1899999999999996E-2</v>
      </c>
      <c r="L3043" s="15">
        <f t="shared" si="192"/>
        <v>-0.27239999999999998</v>
      </c>
      <c r="M3043" s="11">
        <f t="shared" si="193"/>
        <v>0</v>
      </c>
      <c r="N3043" s="11">
        <f>VLOOKUP(E3043,Nasdaq!$A$2:$F$3174,5,1)</f>
        <v>4582.8999020000001</v>
      </c>
      <c r="O3043" s="11">
        <f>VLOOKUP(F3043,Nasdaq!$A$2:$F$3174,5,1)</f>
        <v>5845.3100590000004</v>
      </c>
      <c r="P3043" s="11">
        <f t="shared" si="194"/>
        <v>903</v>
      </c>
      <c r="Q3043" s="15">
        <f t="shared" si="195"/>
        <v>0.78403082793712187</v>
      </c>
    </row>
    <row r="3044" spans="1:17" ht="19.5" customHeight="1" x14ac:dyDescent="0.2">
      <c r="A3044" s="12">
        <v>9394</v>
      </c>
      <c r="B3044" s="6" t="s">
        <v>891</v>
      </c>
      <c r="C3044" s="12">
        <v>49189</v>
      </c>
      <c r="D3044" s="6" t="s">
        <v>4017</v>
      </c>
      <c r="E3044" s="13">
        <v>42475</v>
      </c>
      <c r="F3044" s="13">
        <v>44415</v>
      </c>
      <c r="H3044" s="6" t="s">
        <v>7947</v>
      </c>
      <c r="I3044" s="6" t="s">
        <v>7970</v>
      </c>
      <c r="J3044" s="14">
        <v>-0.1535</v>
      </c>
      <c r="K3044" s="14">
        <v>0.13980000000000001</v>
      </c>
      <c r="L3044" s="15">
        <f t="shared" si="192"/>
        <v>-0.29330000000000001</v>
      </c>
      <c r="M3044" s="11">
        <f t="shared" si="193"/>
        <v>0</v>
      </c>
      <c r="N3044" s="11">
        <f>VLOOKUP(E3044,Nasdaq!$A$2:$F$3174,5,1)</f>
        <v>4938.2202150000003</v>
      </c>
      <c r="O3044" s="11">
        <f>VLOOKUP(F3044,Nasdaq!$A$2:$F$3174,5,1)</f>
        <v>11010.980469</v>
      </c>
      <c r="P3044" s="11">
        <f t="shared" si="194"/>
        <v>1940</v>
      </c>
      <c r="Q3044" s="15">
        <f t="shared" si="195"/>
        <v>0.44848193321155772</v>
      </c>
    </row>
    <row r="3045" spans="1:17" ht="19.5" customHeight="1" x14ac:dyDescent="0.2">
      <c r="A3045" s="12">
        <v>7491</v>
      </c>
      <c r="B3045" s="6" t="s">
        <v>892</v>
      </c>
      <c r="C3045" s="12">
        <v>41115</v>
      </c>
      <c r="D3045" s="6" t="s">
        <v>4018</v>
      </c>
      <c r="E3045" s="13">
        <v>40297</v>
      </c>
      <c r="F3045" s="13">
        <v>41395</v>
      </c>
      <c r="H3045" s="6" t="s">
        <v>7950</v>
      </c>
      <c r="I3045" s="6" t="s">
        <v>8010</v>
      </c>
      <c r="J3045" s="14">
        <v>-0.2248</v>
      </c>
      <c r="K3045" s="14">
        <v>0.11789999999999999</v>
      </c>
      <c r="L3045" s="15">
        <f t="shared" si="192"/>
        <v>-0.3427</v>
      </c>
      <c r="M3045" s="11">
        <f t="shared" si="193"/>
        <v>0</v>
      </c>
      <c r="N3045" s="11">
        <f>VLOOKUP(E3045,Nasdaq!$A$2:$F$3174,5,1)</f>
        <v>2511.919922</v>
      </c>
      <c r="O3045" s="11">
        <f>VLOOKUP(F3045,Nasdaq!$A$2:$F$3174,5,1)</f>
        <v>3299.1298830000001</v>
      </c>
      <c r="P3045" s="11">
        <f t="shared" si="194"/>
        <v>1098</v>
      </c>
      <c r="Q3045" s="15">
        <f t="shared" si="195"/>
        <v>0.76138912978237083</v>
      </c>
    </row>
    <row r="3046" spans="1:17" ht="19.5" customHeight="1" x14ac:dyDescent="0.2">
      <c r="A3046" s="12">
        <v>6307</v>
      </c>
      <c r="B3046" s="6" t="s">
        <v>893</v>
      </c>
      <c r="C3046" s="12">
        <v>33168</v>
      </c>
      <c r="D3046" s="6" t="s">
        <v>6773</v>
      </c>
      <c r="E3046" s="13">
        <v>42373</v>
      </c>
      <c r="F3046" s="13">
        <v>44415</v>
      </c>
      <c r="G3046" s="13">
        <v>42373</v>
      </c>
      <c r="H3046" s="6" t="s">
        <v>7951</v>
      </c>
      <c r="I3046" s="6" t="s">
        <v>8018</v>
      </c>
      <c r="J3046" s="14">
        <v>0.3261</v>
      </c>
      <c r="K3046" s="14">
        <v>0.1406</v>
      </c>
      <c r="L3046" s="15">
        <f t="shared" si="192"/>
        <v>0.1855</v>
      </c>
      <c r="M3046" s="11">
        <f t="shared" si="193"/>
        <v>1</v>
      </c>
      <c r="N3046" s="11">
        <f>VLOOKUP(E3046,Nasdaq!$A$2:$F$3174,5,1)</f>
        <v>4903.0898440000001</v>
      </c>
      <c r="O3046" s="11">
        <f>VLOOKUP(F3046,Nasdaq!$A$2:$F$3174,5,1)</f>
        <v>11010.980469</v>
      </c>
      <c r="P3046" s="11">
        <f t="shared" si="194"/>
        <v>2042</v>
      </c>
      <c r="Q3046" s="15">
        <f t="shared" si="195"/>
        <v>0.4452914234045518</v>
      </c>
    </row>
    <row r="3047" spans="1:17" ht="19.5" customHeight="1" x14ac:dyDescent="0.2">
      <c r="A3047" s="12">
        <v>6307</v>
      </c>
      <c r="B3047" s="6" t="s">
        <v>893</v>
      </c>
      <c r="C3047" s="12">
        <v>29151</v>
      </c>
      <c r="D3047" s="6" t="s">
        <v>2610</v>
      </c>
      <c r="E3047" s="13">
        <v>41934</v>
      </c>
      <c r="F3047" s="13">
        <v>44415</v>
      </c>
      <c r="G3047" s="13">
        <v>41934</v>
      </c>
      <c r="H3047" s="6" t="s">
        <v>7951</v>
      </c>
      <c r="I3047" s="6" t="s">
        <v>8018</v>
      </c>
      <c r="J3047" s="14">
        <v>0.2122</v>
      </c>
      <c r="K3047" s="14">
        <v>0.1232</v>
      </c>
      <c r="L3047" s="15">
        <f t="shared" si="192"/>
        <v>8.8999999999999996E-2</v>
      </c>
      <c r="M3047" s="11">
        <f t="shared" si="193"/>
        <v>1</v>
      </c>
      <c r="N3047" s="11">
        <f>VLOOKUP(E3047,Nasdaq!$A$2:$F$3174,5,1)</f>
        <v>4382.8500979999999</v>
      </c>
      <c r="O3047" s="11">
        <f>VLOOKUP(F3047,Nasdaq!$A$2:$F$3174,5,1)</f>
        <v>11010.980469</v>
      </c>
      <c r="P3047" s="11">
        <f t="shared" si="194"/>
        <v>2481</v>
      </c>
      <c r="Q3047" s="15">
        <f t="shared" si="195"/>
        <v>0.39804398607676783</v>
      </c>
    </row>
    <row r="3048" spans="1:17" ht="19.5" customHeight="1" x14ac:dyDescent="0.2">
      <c r="A3048" s="12">
        <v>6307</v>
      </c>
      <c r="B3048" s="6" t="s">
        <v>893</v>
      </c>
      <c r="C3048" s="12">
        <v>912</v>
      </c>
      <c r="D3048" s="6" t="s">
        <v>4019</v>
      </c>
      <c r="E3048" s="13">
        <v>42108</v>
      </c>
      <c r="F3048" s="13">
        <v>42447</v>
      </c>
      <c r="G3048" s="13">
        <v>42139</v>
      </c>
      <c r="H3048" s="6" t="s">
        <v>7947</v>
      </c>
      <c r="I3048" s="6" t="s">
        <v>8088</v>
      </c>
      <c r="J3048" s="14">
        <v>9.2300000000000007E-2</v>
      </c>
      <c r="K3048" s="14">
        <v>-2E-3</v>
      </c>
      <c r="L3048" s="15">
        <f t="shared" si="192"/>
        <v>9.4300000000000009E-2</v>
      </c>
      <c r="M3048" s="11">
        <f t="shared" si="193"/>
        <v>1</v>
      </c>
      <c r="N3048" s="11">
        <f>VLOOKUP(E3048,Nasdaq!$A$2:$F$3174,5,1)</f>
        <v>4977.2900390000004</v>
      </c>
      <c r="O3048" s="11">
        <f>VLOOKUP(F3048,Nasdaq!$A$2:$F$3174,5,1)</f>
        <v>4795.6499020000001</v>
      </c>
      <c r="P3048" s="11">
        <f t="shared" si="194"/>
        <v>339</v>
      </c>
      <c r="Q3048" s="15">
        <f t="shared" si="195"/>
        <v>1.0378757092946624</v>
      </c>
    </row>
    <row r="3049" spans="1:17" ht="19.5" customHeight="1" x14ac:dyDescent="0.2">
      <c r="A3049" s="12">
        <v>8904</v>
      </c>
      <c r="B3049" s="6" t="s">
        <v>894</v>
      </c>
      <c r="C3049" s="12">
        <v>4831</v>
      </c>
      <c r="D3049" s="6" t="s">
        <v>4020</v>
      </c>
      <c r="E3049" s="13">
        <v>42993</v>
      </c>
      <c r="F3049" s="13">
        <v>44415</v>
      </c>
      <c r="G3049" s="13">
        <v>42993</v>
      </c>
      <c r="H3049" s="6" t="s">
        <v>7950</v>
      </c>
      <c r="I3049" s="6" t="s">
        <v>7967</v>
      </c>
      <c r="J3049" s="14">
        <v>1.4340000000000002</v>
      </c>
      <c r="K3049" s="14">
        <v>0.12890000000000001</v>
      </c>
      <c r="L3049" s="15">
        <f t="shared" si="192"/>
        <v>1.3051000000000001</v>
      </c>
      <c r="M3049" s="11">
        <f t="shared" si="193"/>
        <v>1</v>
      </c>
      <c r="N3049" s="11">
        <f>VLOOKUP(E3049,Nasdaq!$A$2:$F$3174,5,1)</f>
        <v>6448.4702150000003</v>
      </c>
      <c r="O3049" s="11">
        <f>VLOOKUP(F3049,Nasdaq!$A$2:$F$3174,5,1)</f>
        <v>11010.980469</v>
      </c>
      <c r="P3049" s="11">
        <f t="shared" si="194"/>
        <v>1422</v>
      </c>
      <c r="Q3049" s="15">
        <f t="shared" si="195"/>
        <v>0.58564056858180458</v>
      </c>
    </row>
    <row r="3050" spans="1:17" ht="19.5" customHeight="1" x14ac:dyDescent="0.2">
      <c r="A3050" s="12">
        <v>182</v>
      </c>
      <c r="B3050" s="6" t="s">
        <v>895</v>
      </c>
      <c r="C3050" s="12">
        <v>30708</v>
      </c>
      <c r="D3050" s="6" t="s">
        <v>6774</v>
      </c>
      <c r="E3050" s="13">
        <v>42369</v>
      </c>
      <c r="F3050" s="13">
        <v>42506</v>
      </c>
      <c r="G3050" s="13">
        <v>42423</v>
      </c>
      <c r="H3050" s="6" t="s">
        <v>7948</v>
      </c>
      <c r="I3050" s="6" t="s">
        <v>8117</v>
      </c>
      <c r="J3050" s="14">
        <v>0.18109999999999998</v>
      </c>
      <c r="K3050" s="14">
        <v>5.2999999999999999E-2</v>
      </c>
      <c r="L3050" s="15">
        <f t="shared" si="192"/>
        <v>0.12809999999999999</v>
      </c>
      <c r="M3050" s="11">
        <f t="shared" si="193"/>
        <v>1</v>
      </c>
      <c r="N3050" s="11">
        <f>VLOOKUP(E3050,Nasdaq!$A$2:$F$3174,5,1)</f>
        <v>5007.4101559999999</v>
      </c>
      <c r="O3050" s="11">
        <f>VLOOKUP(F3050,Nasdaq!$A$2:$F$3174,5,1)</f>
        <v>4775.4599609999996</v>
      </c>
      <c r="P3050" s="11">
        <f t="shared" si="194"/>
        <v>137</v>
      </c>
      <c r="Q3050" s="15">
        <f t="shared" si="195"/>
        <v>1.0485702838024704</v>
      </c>
    </row>
    <row r="3051" spans="1:17" ht="19.5" customHeight="1" x14ac:dyDescent="0.2">
      <c r="A3051" s="12">
        <v>182</v>
      </c>
      <c r="B3051" s="6" t="s">
        <v>895</v>
      </c>
      <c r="C3051" s="12">
        <v>1356</v>
      </c>
      <c r="D3051" s="6" t="s">
        <v>6131</v>
      </c>
      <c r="E3051" s="13">
        <v>42230</v>
      </c>
      <c r="F3051" s="13">
        <v>42459</v>
      </c>
      <c r="G3051" s="13">
        <v>42423</v>
      </c>
      <c r="H3051" s="6" t="s">
        <v>7950</v>
      </c>
      <c r="I3051" s="6" t="s">
        <v>8113</v>
      </c>
      <c r="J3051" s="14">
        <v>3.9399999999999998E-2</v>
      </c>
      <c r="K3051" s="14">
        <v>1.1999999999999999E-3</v>
      </c>
      <c r="L3051" s="15">
        <f t="shared" si="192"/>
        <v>3.8199999999999998E-2</v>
      </c>
      <c r="M3051" s="11">
        <f t="shared" si="193"/>
        <v>1</v>
      </c>
      <c r="N3051" s="11">
        <f>VLOOKUP(E3051,Nasdaq!$A$2:$F$3174,5,1)</f>
        <v>5048.2402339999999</v>
      </c>
      <c r="O3051" s="11">
        <f>VLOOKUP(F3051,Nasdaq!$A$2:$F$3174,5,1)</f>
        <v>4869.2900390000004</v>
      </c>
      <c r="P3051" s="11">
        <f t="shared" si="194"/>
        <v>229</v>
      </c>
      <c r="Q3051" s="15">
        <f t="shared" si="195"/>
        <v>1.036750329876269</v>
      </c>
    </row>
    <row r="3052" spans="1:17" ht="19.5" customHeight="1" x14ac:dyDescent="0.2">
      <c r="A3052" s="12">
        <v>182</v>
      </c>
      <c r="B3052" s="6" t="s">
        <v>895</v>
      </c>
      <c r="C3052" s="12">
        <v>790</v>
      </c>
      <c r="D3052" s="6" t="s">
        <v>3870</v>
      </c>
      <c r="E3052" s="13">
        <v>41409</v>
      </c>
      <c r="F3052" s="13">
        <v>44415</v>
      </c>
      <c r="H3052" s="6" t="s">
        <v>7951</v>
      </c>
      <c r="I3052" s="6" t="s">
        <v>8134</v>
      </c>
      <c r="J3052" s="14">
        <v>-0.51680000000000004</v>
      </c>
      <c r="K3052" s="14">
        <v>0.125</v>
      </c>
      <c r="L3052" s="15">
        <f t="shared" si="192"/>
        <v>-0.64180000000000004</v>
      </c>
      <c r="M3052" s="11">
        <f t="shared" si="193"/>
        <v>0</v>
      </c>
      <c r="N3052" s="11">
        <f>VLOOKUP(E3052,Nasdaq!$A$2:$F$3174,5,1)</f>
        <v>3471.6201169999999</v>
      </c>
      <c r="O3052" s="11">
        <f>VLOOKUP(F3052,Nasdaq!$A$2:$F$3174,5,1)</f>
        <v>11010.980469</v>
      </c>
      <c r="P3052" s="11">
        <f t="shared" si="194"/>
        <v>3006</v>
      </c>
      <c r="Q3052" s="15">
        <f t="shared" si="195"/>
        <v>0.31528743321341568</v>
      </c>
    </row>
    <row r="3053" spans="1:17" ht="19.5" customHeight="1" x14ac:dyDescent="0.2">
      <c r="A3053" s="12">
        <v>182</v>
      </c>
      <c r="B3053" s="6" t="s">
        <v>895</v>
      </c>
      <c r="C3053" s="12">
        <v>16140</v>
      </c>
      <c r="D3053" s="6" t="s">
        <v>6769</v>
      </c>
      <c r="E3053" s="13">
        <v>42704</v>
      </c>
      <c r="F3053" s="13">
        <v>44415</v>
      </c>
      <c r="H3053" s="6" t="s">
        <v>7951</v>
      </c>
      <c r="I3053" s="6" t="s">
        <v>8134</v>
      </c>
      <c r="J3053" s="14">
        <v>-0.81859999999999999</v>
      </c>
      <c r="K3053" s="14">
        <v>0.1439</v>
      </c>
      <c r="L3053" s="15">
        <f t="shared" si="192"/>
        <v>-0.96250000000000002</v>
      </c>
      <c r="M3053" s="11">
        <f t="shared" si="193"/>
        <v>0</v>
      </c>
      <c r="N3053" s="11">
        <f>VLOOKUP(E3053,Nasdaq!$A$2:$F$3174,5,1)</f>
        <v>5323.6801759999998</v>
      </c>
      <c r="O3053" s="11">
        <f>VLOOKUP(F3053,Nasdaq!$A$2:$F$3174,5,1)</f>
        <v>11010.980469</v>
      </c>
      <c r="P3053" s="11">
        <f t="shared" si="194"/>
        <v>1711</v>
      </c>
      <c r="Q3053" s="15">
        <f t="shared" si="195"/>
        <v>0.48348885787132795</v>
      </c>
    </row>
    <row r="3054" spans="1:17" ht="19.5" customHeight="1" x14ac:dyDescent="0.2">
      <c r="A3054" s="12">
        <v>1250</v>
      </c>
      <c r="B3054" s="6" t="s">
        <v>896</v>
      </c>
      <c r="C3054" s="12">
        <v>807</v>
      </c>
      <c r="D3054" s="6" t="s">
        <v>3303</v>
      </c>
      <c r="E3054" s="13">
        <v>40678</v>
      </c>
      <c r="F3054" s="13">
        <v>43784</v>
      </c>
      <c r="H3054" s="6" t="s">
        <v>7949</v>
      </c>
      <c r="I3054" s="6" t="s">
        <v>7973</v>
      </c>
      <c r="J3054" s="14">
        <v>-1.34E-2</v>
      </c>
      <c r="K3054" s="14">
        <v>0.12890000000000001</v>
      </c>
      <c r="L3054" s="15">
        <f t="shared" si="192"/>
        <v>-0.14230000000000001</v>
      </c>
      <c r="M3054" s="11">
        <f t="shared" si="193"/>
        <v>0</v>
      </c>
      <c r="N3054" s="11">
        <f>VLOOKUP(E3054,Nasdaq!$A$2:$F$3174,5,1)</f>
        <v>2828.469971</v>
      </c>
      <c r="O3054" s="11">
        <f>VLOOKUP(F3054,Nasdaq!$A$2:$F$3174,5,1)</f>
        <v>8540.8300780000009</v>
      </c>
      <c r="P3054" s="11">
        <f t="shared" si="194"/>
        <v>3106</v>
      </c>
      <c r="Q3054" s="15">
        <f t="shared" si="195"/>
        <v>0.33117070616857225</v>
      </c>
    </row>
    <row r="3055" spans="1:17" ht="19.5" customHeight="1" x14ac:dyDescent="0.2">
      <c r="A3055" s="12">
        <v>1250</v>
      </c>
      <c r="B3055" s="6" t="s">
        <v>896</v>
      </c>
      <c r="C3055" s="12">
        <v>1707</v>
      </c>
      <c r="D3055" s="6" t="s">
        <v>4264</v>
      </c>
      <c r="E3055" s="13">
        <v>41320</v>
      </c>
      <c r="F3055" s="13">
        <v>43692</v>
      </c>
      <c r="H3055" s="6" t="s">
        <v>7947</v>
      </c>
      <c r="I3055" s="6" t="s">
        <v>8035</v>
      </c>
      <c r="J3055" s="14">
        <v>-0.29330000000000001</v>
      </c>
      <c r="K3055" s="14">
        <v>0.1244</v>
      </c>
      <c r="L3055" s="15">
        <f t="shared" si="192"/>
        <v>-0.41770000000000002</v>
      </c>
      <c r="M3055" s="11">
        <f t="shared" si="193"/>
        <v>0</v>
      </c>
      <c r="N3055" s="11">
        <f>VLOOKUP(E3055,Nasdaq!$A$2:$F$3174,5,1)</f>
        <v>3192.030029</v>
      </c>
      <c r="O3055" s="11">
        <f>VLOOKUP(F3055,Nasdaq!$A$2:$F$3174,5,1)</f>
        <v>7766.6201170000004</v>
      </c>
      <c r="P3055" s="11">
        <f t="shared" si="194"/>
        <v>2372</v>
      </c>
      <c r="Q3055" s="15">
        <f t="shared" si="195"/>
        <v>0.41099387625647932</v>
      </c>
    </row>
    <row r="3056" spans="1:17" ht="19.5" customHeight="1" x14ac:dyDescent="0.2">
      <c r="A3056" s="12">
        <v>7853</v>
      </c>
      <c r="B3056" s="6" t="s">
        <v>897</v>
      </c>
      <c r="C3056" s="12">
        <v>25950</v>
      </c>
      <c r="D3056" s="6" t="s">
        <v>3235</v>
      </c>
      <c r="E3056" s="13">
        <v>43535</v>
      </c>
      <c r="F3056" s="13">
        <v>44415</v>
      </c>
      <c r="G3056" s="13">
        <v>43535</v>
      </c>
      <c r="H3056" s="6" t="s">
        <v>7949</v>
      </c>
      <c r="I3056" s="6" t="s">
        <v>8009</v>
      </c>
      <c r="J3056" s="14">
        <v>-1.9199999999999998E-2</v>
      </c>
      <c r="K3056" s="14">
        <v>0.1643</v>
      </c>
      <c r="L3056" s="15">
        <f t="shared" si="192"/>
        <v>-0.1835</v>
      </c>
      <c r="M3056" s="11">
        <f t="shared" si="193"/>
        <v>0</v>
      </c>
      <c r="N3056" s="11">
        <f>VLOOKUP(E3056,Nasdaq!$A$2:$F$3174,5,1)</f>
        <v>7558.0600590000004</v>
      </c>
      <c r="O3056" s="11">
        <f>VLOOKUP(F3056,Nasdaq!$A$2:$F$3174,5,1)</f>
        <v>11010.980469</v>
      </c>
      <c r="P3056" s="11">
        <f t="shared" si="194"/>
        <v>880</v>
      </c>
      <c r="Q3056" s="15">
        <f t="shared" si="195"/>
        <v>0.68641198069311993</v>
      </c>
    </row>
    <row r="3057" spans="1:17" ht="19.5" customHeight="1" x14ac:dyDescent="0.2">
      <c r="A3057" s="12">
        <v>7853</v>
      </c>
      <c r="B3057" s="6" t="s">
        <v>897</v>
      </c>
      <c r="C3057" s="12">
        <v>38183</v>
      </c>
      <c r="D3057" s="6" t="s">
        <v>4021</v>
      </c>
      <c r="E3057" s="13">
        <v>43621</v>
      </c>
      <c r="F3057" s="13">
        <v>44415</v>
      </c>
      <c r="H3057" s="6" t="s">
        <v>7944</v>
      </c>
      <c r="I3057" s="6" t="s">
        <v>8073</v>
      </c>
      <c r="J3057" s="14">
        <v>-0.26469999999999999</v>
      </c>
      <c r="K3057" s="14">
        <v>0.17730000000000001</v>
      </c>
      <c r="L3057" s="15">
        <f t="shared" si="192"/>
        <v>-0.442</v>
      </c>
      <c r="M3057" s="11">
        <f t="shared" si="193"/>
        <v>0</v>
      </c>
      <c r="N3057" s="11">
        <f>VLOOKUP(E3057,Nasdaq!$A$2:$F$3174,5,1)</f>
        <v>7575.4799800000001</v>
      </c>
      <c r="O3057" s="11">
        <f>VLOOKUP(F3057,Nasdaq!$A$2:$F$3174,5,1)</f>
        <v>11010.980469</v>
      </c>
      <c r="P3057" s="11">
        <f t="shared" si="194"/>
        <v>794</v>
      </c>
      <c r="Q3057" s="15">
        <f t="shared" si="195"/>
        <v>0.68799411431854518</v>
      </c>
    </row>
    <row r="3058" spans="1:17" ht="19.5" customHeight="1" x14ac:dyDescent="0.2">
      <c r="A3058" s="12">
        <v>5232</v>
      </c>
      <c r="B3058" s="6" t="s">
        <v>898</v>
      </c>
      <c r="C3058" s="12">
        <v>40868</v>
      </c>
      <c r="D3058" s="6" t="s">
        <v>4022</v>
      </c>
      <c r="E3058" s="13">
        <v>40015</v>
      </c>
      <c r="F3058" s="13">
        <v>44415</v>
      </c>
      <c r="H3058" s="6" t="s">
        <v>7948</v>
      </c>
      <c r="I3058" s="6" t="s">
        <v>7992</v>
      </c>
      <c r="J3058" s="14">
        <v>4.7300000000000002E-2</v>
      </c>
      <c r="K3058" s="14">
        <v>0.1439</v>
      </c>
      <c r="L3058" s="15">
        <f t="shared" si="192"/>
        <v>-9.6599999999999991E-2</v>
      </c>
      <c r="M3058" s="11">
        <f t="shared" si="193"/>
        <v>0</v>
      </c>
      <c r="N3058" s="11">
        <f>VLOOKUP(E3058,Nasdaq!$A$2:$F$3174,5,1)</f>
        <v>1916.1999510000001</v>
      </c>
      <c r="O3058" s="11">
        <f>VLOOKUP(F3058,Nasdaq!$A$2:$F$3174,5,1)</f>
        <v>11010.980469</v>
      </c>
      <c r="P3058" s="11">
        <f t="shared" si="194"/>
        <v>4400</v>
      </c>
      <c r="Q3058" s="15">
        <f t="shared" si="195"/>
        <v>0.17402646773176106</v>
      </c>
    </row>
    <row r="3059" spans="1:17" ht="19.5" customHeight="1" x14ac:dyDescent="0.2">
      <c r="A3059" s="12">
        <v>6115</v>
      </c>
      <c r="B3059" s="6" t="s">
        <v>899</v>
      </c>
      <c r="C3059" s="12">
        <v>669</v>
      </c>
      <c r="D3059" s="6" t="s">
        <v>6466</v>
      </c>
      <c r="E3059" s="13">
        <v>41423</v>
      </c>
      <c r="F3059" s="13">
        <v>41593</v>
      </c>
      <c r="H3059" s="6" t="s">
        <v>7946</v>
      </c>
      <c r="I3059" s="6" t="s">
        <v>8098</v>
      </c>
      <c r="J3059" s="14">
        <v>1.1851</v>
      </c>
      <c r="K3059" s="14">
        <v>0.23120000000000002</v>
      </c>
      <c r="L3059" s="15">
        <f t="shared" si="192"/>
        <v>0.95389999999999997</v>
      </c>
      <c r="M3059" s="11">
        <f t="shared" si="193"/>
        <v>1</v>
      </c>
      <c r="N3059" s="11">
        <f>VLOOKUP(E3059,Nasdaq!$A$2:$F$3174,5,1)</f>
        <v>3467.5200199999999</v>
      </c>
      <c r="O3059" s="11">
        <f>VLOOKUP(F3059,Nasdaq!$A$2:$F$3174,5,1)</f>
        <v>3985.969971</v>
      </c>
      <c r="P3059" s="11">
        <f t="shared" si="194"/>
        <v>170</v>
      </c>
      <c r="Q3059" s="15">
        <f t="shared" si="195"/>
        <v>0.86993324886715551</v>
      </c>
    </row>
    <row r="3060" spans="1:17" ht="19.5" customHeight="1" x14ac:dyDescent="0.2">
      <c r="A3060" s="12">
        <v>6115</v>
      </c>
      <c r="B3060" s="6" t="s">
        <v>899</v>
      </c>
      <c r="C3060" s="12">
        <v>7337</v>
      </c>
      <c r="D3060" s="6" t="s">
        <v>6775</v>
      </c>
      <c r="E3060" s="13">
        <v>41404</v>
      </c>
      <c r="F3060" s="13">
        <v>42870</v>
      </c>
      <c r="H3060" s="6" t="s">
        <v>7946</v>
      </c>
      <c r="I3060" s="6" t="s">
        <v>7964</v>
      </c>
      <c r="J3060" s="14">
        <v>0.8397</v>
      </c>
      <c r="K3060" s="14">
        <v>0.1242</v>
      </c>
      <c r="L3060" s="15">
        <f t="shared" si="192"/>
        <v>0.71550000000000002</v>
      </c>
      <c r="M3060" s="11">
        <f t="shared" si="193"/>
        <v>1</v>
      </c>
      <c r="N3060" s="11">
        <f>VLOOKUP(E3060,Nasdaq!$A$2:$F$3174,5,1)</f>
        <v>3436.580078</v>
      </c>
      <c r="O3060" s="11">
        <f>VLOOKUP(F3060,Nasdaq!$A$2:$F$3174,5,1)</f>
        <v>6149.669922</v>
      </c>
      <c r="P3060" s="11">
        <f t="shared" si="194"/>
        <v>1466</v>
      </c>
      <c r="Q3060" s="15">
        <f t="shared" si="195"/>
        <v>0.55882410908930269</v>
      </c>
    </row>
    <row r="3061" spans="1:17" ht="19.5" customHeight="1" x14ac:dyDescent="0.2">
      <c r="A3061" s="12">
        <v>6115</v>
      </c>
      <c r="B3061" s="6" t="s">
        <v>899</v>
      </c>
      <c r="C3061" s="12">
        <v>1295</v>
      </c>
      <c r="D3061" s="6" t="s">
        <v>6233</v>
      </c>
      <c r="E3061" s="13">
        <v>42359</v>
      </c>
      <c r="F3061" s="13">
        <v>42405</v>
      </c>
      <c r="G3061" s="13">
        <v>42359</v>
      </c>
      <c r="H3061" s="6" t="s">
        <v>7949</v>
      </c>
      <c r="I3061" s="6" t="s">
        <v>7973</v>
      </c>
      <c r="J3061" s="14">
        <v>0.43219999999999997</v>
      </c>
      <c r="K3061" s="14">
        <v>-0.4264</v>
      </c>
      <c r="L3061" s="15">
        <f t="shared" si="192"/>
        <v>0.85860000000000003</v>
      </c>
      <c r="M3061" s="11">
        <f t="shared" si="193"/>
        <v>1</v>
      </c>
      <c r="N3061" s="11">
        <f>VLOOKUP(E3061,Nasdaq!$A$2:$F$3174,5,1)</f>
        <v>4968.919922</v>
      </c>
      <c r="O3061" s="11">
        <f>VLOOKUP(F3061,Nasdaq!$A$2:$F$3174,5,1)</f>
        <v>4363.1401370000003</v>
      </c>
      <c r="P3061" s="11">
        <f t="shared" si="194"/>
        <v>46</v>
      </c>
      <c r="Q3061" s="15">
        <f t="shared" si="195"/>
        <v>1.1388315044097301</v>
      </c>
    </row>
    <row r="3062" spans="1:17" ht="19.5" customHeight="1" x14ac:dyDescent="0.2">
      <c r="A3062" s="12">
        <v>6115</v>
      </c>
      <c r="B3062" s="6" t="s">
        <v>899</v>
      </c>
      <c r="C3062" s="12">
        <v>15816</v>
      </c>
      <c r="D3062" s="6" t="s">
        <v>4023</v>
      </c>
      <c r="E3062" s="13">
        <v>42314</v>
      </c>
      <c r="F3062" s="13">
        <v>44415</v>
      </c>
      <c r="H3062" s="6" t="s">
        <v>7947</v>
      </c>
      <c r="I3062" s="6" t="s">
        <v>8097</v>
      </c>
      <c r="J3062" s="14">
        <v>0.2145</v>
      </c>
      <c r="K3062" s="14">
        <v>0.12640000000000001</v>
      </c>
      <c r="L3062" s="15">
        <f t="shared" si="192"/>
        <v>8.8099999999999984E-2</v>
      </c>
      <c r="M3062" s="11">
        <f t="shared" si="193"/>
        <v>1</v>
      </c>
      <c r="N3062" s="11">
        <f>VLOOKUP(E3062,Nasdaq!$A$2:$F$3174,5,1)</f>
        <v>5147.1201170000004</v>
      </c>
      <c r="O3062" s="11">
        <f>VLOOKUP(F3062,Nasdaq!$A$2:$F$3174,5,1)</f>
        <v>11010.980469</v>
      </c>
      <c r="P3062" s="11">
        <f t="shared" si="194"/>
        <v>2101</v>
      </c>
      <c r="Q3062" s="15">
        <f t="shared" si="195"/>
        <v>0.46745385078056889</v>
      </c>
    </row>
    <row r="3063" spans="1:17" ht="19.5" customHeight="1" x14ac:dyDescent="0.2">
      <c r="A3063" s="12">
        <v>6115</v>
      </c>
      <c r="B3063" s="6" t="s">
        <v>899</v>
      </c>
      <c r="C3063" s="12">
        <v>2079</v>
      </c>
      <c r="D3063" s="6" t="s">
        <v>4024</v>
      </c>
      <c r="E3063" s="13">
        <v>40367</v>
      </c>
      <c r="F3063" s="13">
        <v>42781</v>
      </c>
      <c r="G3063" s="13">
        <v>40367</v>
      </c>
      <c r="H3063" s="6" t="s">
        <v>7944</v>
      </c>
      <c r="I3063" s="6" t="s">
        <v>8099</v>
      </c>
      <c r="J3063" s="14">
        <v>0.13930000000000001</v>
      </c>
      <c r="K3063" s="14">
        <v>0.15039999999999998</v>
      </c>
      <c r="L3063" s="15">
        <f t="shared" si="192"/>
        <v>-1.1099999999999971E-2</v>
      </c>
      <c r="M3063" s="11">
        <f t="shared" si="193"/>
        <v>0</v>
      </c>
      <c r="N3063" s="11">
        <f>VLOOKUP(E3063,Nasdaq!$A$2:$F$3174,5,1)</f>
        <v>2175.3999020000001</v>
      </c>
      <c r="O3063" s="11">
        <f>VLOOKUP(F3063,Nasdaq!$A$2:$F$3174,5,1)</f>
        <v>5819.4399409999996</v>
      </c>
      <c r="P3063" s="11">
        <f t="shared" si="194"/>
        <v>2414</v>
      </c>
      <c r="Q3063" s="15">
        <f t="shared" si="195"/>
        <v>0.37381644169607503</v>
      </c>
    </row>
    <row r="3064" spans="1:17" ht="19.5" customHeight="1" x14ac:dyDescent="0.2">
      <c r="A3064" s="12">
        <v>6115</v>
      </c>
      <c r="B3064" s="6" t="s">
        <v>899</v>
      </c>
      <c r="C3064" s="12">
        <v>6643</v>
      </c>
      <c r="D3064" s="6" t="s">
        <v>6556</v>
      </c>
      <c r="E3064" s="13">
        <v>41599</v>
      </c>
      <c r="F3064" s="13">
        <v>41656</v>
      </c>
      <c r="H3064" s="6" t="s">
        <v>7950</v>
      </c>
      <c r="I3064" s="6" t="s">
        <v>8022</v>
      </c>
      <c r="J3064" s="14">
        <v>0.10550000000000001</v>
      </c>
      <c r="K3064" s="14">
        <v>0.185</v>
      </c>
      <c r="L3064" s="15">
        <f t="shared" si="192"/>
        <v>-7.9499999999999987E-2</v>
      </c>
      <c r="M3064" s="11">
        <f t="shared" si="193"/>
        <v>0</v>
      </c>
      <c r="N3064" s="11">
        <f>VLOOKUP(E3064,Nasdaq!$A$2:$F$3174,5,1)</f>
        <v>3969.1599120000001</v>
      </c>
      <c r="O3064" s="11">
        <f>VLOOKUP(F3064,Nasdaq!$A$2:$F$3174,5,1)</f>
        <v>4197.580078</v>
      </c>
      <c r="P3064" s="11">
        <f t="shared" si="194"/>
        <v>57</v>
      </c>
      <c r="Q3064" s="15">
        <f t="shared" si="195"/>
        <v>0.94558543567050435</v>
      </c>
    </row>
    <row r="3065" spans="1:17" ht="19.5" customHeight="1" x14ac:dyDescent="0.2">
      <c r="A3065" s="12">
        <v>6115</v>
      </c>
      <c r="B3065" s="6" t="s">
        <v>899</v>
      </c>
      <c r="C3065" s="12">
        <v>10624</v>
      </c>
      <c r="D3065" s="6" t="s">
        <v>2553</v>
      </c>
      <c r="E3065" s="13">
        <v>43213</v>
      </c>
      <c r="F3065" s="13">
        <v>44415</v>
      </c>
      <c r="H3065" s="6" t="s">
        <v>7951</v>
      </c>
      <c r="I3065" s="6" t="s">
        <v>7971</v>
      </c>
      <c r="J3065" s="14">
        <v>6.8000000000000005E-2</v>
      </c>
      <c r="K3065" s="14">
        <v>0.12570000000000001</v>
      </c>
      <c r="L3065" s="15">
        <f t="shared" si="192"/>
        <v>-5.7700000000000001E-2</v>
      </c>
      <c r="M3065" s="11">
        <f t="shared" si="193"/>
        <v>0</v>
      </c>
      <c r="N3065" s="11">
        <f>VLOOKUP(E3065,Nasdaq!$A$2:$F$3174,5,1)</f>
        <v>7128.6000979999999</v>
      </c>
      <c r="O3065" s="11">
        <f>VLOOKUP(F3065,Nasdaq!$A$2:$F$3174,5,1)</f>
        <v>11010.980469</v>
      </c>
      <c r="P3065" s="11">
        <f t="shared" si="194"/>
        <v>1202</v>
      </c>
      <c r="Q3065" s="15">
        <f t="shared" si="195"/>
        <v>0.64740893714798209</v>
      </c>
    </row>
    <row r="3066" spans="1:17" ht="19.5" customHeight="1" x14ac:dyDescent="0.2">
      <c r="A3066" s="12">
        <v>6115</v>
      </c>
      <c r="B3066" s="6" t="s">
        <v>899</v>
      </c>
      <c r="C3066" s="12">
        <v>6907</v>
      </c>
      <c r="D3066" s="6" t="s">
        <v>6776</v>
      </c>
      <c r="E3066" s="13">
        <v>41509</v>
      </c>
      <c r="F3066" s="13">
        <v>41600</v>
      </c>
      <c r="H3066" s="6" t="s">
        <v>7948</v>
      </c>
      <c r="I3066" s="6" t="s">
        <v>7992</v>
      </c>
      <c r="J3066" s="14">
        <v>-0.1182</v>
      </c>
      <c r="K3066" s="14">
        <v>0.41619999999999996</v>
      </c>
      <c r="L3066" s="15">
        <f t="shared" si="192"/>
        <v>-0.53439999999999999</v>
      </c>
      <c r="M3066" s="11">
        <f t="shared" si="193"/>
        <v>0</v>
      </c>
      <c r="N3066" s="11">
        <f>VLOOKUP(E3066,Nasdaq!$A$2:$F$3174,5,1)</f>
        <v>3657.790039</v>
      </c>
      <c r="O3066" s="11">
        <f>VLOOKUP(F3066,Nasdaq!$A$2:$F$3174,5,1)</f>
        <v>3991.6499020000001</v>
      </c>
      <c r="P3066" s="11">
        <f t="shared" si="194"/>
        <v>91</v>
      </c>
      <c r="Q3066" s="15">
        <f t="shared" si="195"/>
        <v>0.91636284436479243</v>
      </c>
    </row>
    <row r="3067" spans="1:17" ht="19.5" customHeight="1" x14ac:dyDescent="0.2">
      <c r="A3067" s="12">
        <v>6115</v>
      </c>
      <c r="B3067" s="6" t="s">
        <v>899</v>
      </c>
      <c r="C3067" s="12">
        <v>32785</v>
      </c>
      <c r="D3067" s="6" t="s">
        <v>6777</v>
      </c>
      <c r="E3067" s="13">
        <v>42055</v>
      </c>
      <c r="F3067" s="13">
        <v>42947</v>
      </c>
      <c r="G3067" s="13">
        <v>42055</v>
      </c>
      <c r="H3067" s="6" t="s">
        <v>7946</v>
      </c>
      <c r="I3067" s="6" t="s">
        <v>8005</v>
      </c>
      <c r="J3067" s="14">
        <v>-0.1321</v>
      </c>
      <c r="K3067" s="14">
        <v>8.9099999999999999E-2</v>
      </c>
      <c r="L3067" s="15">
        <f t="shared" si="192"/>
        <v>-0.22120000000000001</v>
      </c>
      <c r="M3067" s="11">
        <f t="shared" si="193"/>
        <v>0</v>
      </c>
      <c r="N3067" s="11">
        <f>VLOOKUP(E3067,Nasdaq!$A$2:$F$3174,5,1)</f>
        <v>4955.9702150000003</v>
      </c>
      <c r="O3067" s="11">
        <f>VLOOKUP(F3067,Nasdaq!$A$2:$F$3174,5,1)</f>
        <v>6348.1201170000004</v>
      </c>
      <c r="P3067" s="11">
        <f t="shared" si="194"/>
        <v>892</v>
      </c>
      <c r="Q3067" s="15">
        <f t="shared" si="195"/>
        <v>0.78069946568421178</v>
      </c>
    </row>
    <row r="3068" spans="1:17" ht="19.5" customHeight="1" x14ac:dyDescent="0.2">
      <c r="A3068" s="12">
        <v>6115</v>
      </c>
      <c r="B3068" s="6" t="s">
        <v>899</v>
      </c>
      <c r="C3068" s="12">
        <v>30497</v>
      </c>
      <c r="D3068" s="6" t="s">
        <v>6778</v>
      </c>
      <c r="E3068" s="13">
        <v>42752</v>
      </c>
      <c r="F3068" s="13">
        <v>44415</v>
      </c>
      <c r="G3068" s="13">
        <v>42752</v>
      </c>
      <c r="H3068" s="6" t="s">
        <v>7946</v>
      </c>
      <c r="I3068" s="6" t="s">
        <v>8008</v>
      </c>
      <c r="J3068" s="14">
        <v>-0.2903</v>
      </c>
      <c r="K3068" s="14">
        <v>0.1389</v>
      </c>
      <c r="L3068" s="15">
        <f t="shared" si="192"/>
        <v>-0.42920000000000003</v>
      </c>
      <c r="M3068" s="11">
        <f t="shared" si="193"/>
        <v>0</v>
      </c>
      <c r="N3068" s="11">
        <f>VLOOKUP(E3068,Nasdaq!$A$2:$F$3174,5,1)</f>
        <v>5538.7299800000001</v>
      </c>
      <c r="O3068" s="11">
        <f>VLOOKUP(F3068,Nasdaq!$A$2:$F$3174,5,1)</f>
        <v>11010.980469</v>
      </c>
      <c r="P3068" s="11">
        <f t="shared" si="194"/>
        <v>1663</v>
      </c>
      <c r="Q3068" s="15">
        <f t="shared" si="195"/>
        <v>0.5030193510492128</v>
      </c>
    </row>
    <row r="3069" spans="1:17" ht="19.5" customHeight="1" x14ac:dyDescent="0.2">
      <c r="A3069" s="12">
        <v>6115</v>
      </c>
      <c r="B3069" s="6" t="s">
        <v>899</v>
      </c>
      <c r="C3069" s="12">
        <v>17592</v>
      </c>
      <c r="D3069" s="6" t="s">
        <v>4025</v>
      </c>
      <c r="E3069" s="13">
        <v>40956</v>
      </c>
      <c r="F3069" s="13">
        <v>41703</v>
      </c>
      <c r="H3069" s="6" t="s">
        <v>7944</v>
      </c>
      <c r="I3069" s="6" t="s">
        <v>7960</v>
      </c>
      <c r="J3069" s="14">
        <v>-0.46439999999999998</v>
      </c>
      <c r="K3069" s="14">
        <v>0.19489999999999999</v>
      </c>
      <c r="L3069" s="15">
        <f t="shared" si="192"/>
        <v>-0.6593</v>
      </c>
      <c r="M3069" s="11">
        <f t="shared" si="193"/>
        <v>0</v>
      </c>
      <c r="N3069" s="11">
        <f>VLOOKUP(E3069,Nasdaq!$A$2:$F$3174,5,1)</f>
        <v>2951.780029</v>
      </c>
      <c r="O3069" s="11">
        <f>VLOOKUP(F3069,Nasdaq!$A$2:$F$3174,5,1)</f>
        <v>4357.9702150000003</v>
      </c>
      <c r="P3069" s="11">
        <f t="shared" si="194"/>
        <v>747</v>
      </c>
      <c r="Q3069" s="15">
        <f t="shared" si="195"/>
        <v>0.67733006450008548</v>
      </c>
    </row>
    <row r="3070" spans="1:17" ht="19.5" customHeight="1" x14ac:dyDescent="0.2">
      <c r="A3070" s="12">
        <v>6115</v>
      </c>
      <c r="B3070" s="6" t="s">
        <v>899</v>
      </c>
      <c r="C3070" s="12">
        <v>2209</v>
      </c>
      <c r="D3070" s="6" t="s">
        <v>6779</v>
      </c>
      <c r="E3070" s="13">
        <v>42167</v>
      </c>
      <c r="F3070" s="13">
        <v>42213</v>
      </c>
      <c r="G3070" s="13">
        <v>42167</v>
      </c>
      <c r="H3070" s="6" t="s">
        <v>7949</v>
      </c>
      <c r="I3070" s="6" t="s">
        <v>8070</v>
      </c>
      <c r="J3070" s="14">
        <v>-1</v>
      </c>
      <c r="K3070" s="14">
        <v>9.8999999999999991E-3</v>
      </c>
      <c r="L3070" s="15">
        <f t="shared" si="192"/>
        <v>-1.0099</v>
      </c>
      <c r="M3070" s="11">
        <f t="shared" si="193"/>
        <v>0</v>
      </c>
      <c r="N3070" s="11">
        <f>VLOOKUP(E3070,Nasdaq!$A$2:$F$3174,5,1)</f>
        <v>5051.1000979999999</v>
      </c>
      <c r="O3070" s="11">
        <f>VLOOKUP(F3070,Nasdaq!$A$2:$F$3174,5,1)</f>
        <v>5089.2099609999996</v>
      </c>
      <c r="P3070" s="11">
        <f t="shared" si="194"/>
        <v>46</v>
      </c>
      <c r="Q3070" s="15">
        <f t="shared" si="195"/>
        <v>0.99251207908181249</v>
      </c>
    </row>
    <row r="3071" spans="1:17" ht="19.5" customHeight="1" x14ac:dyDescent="0.2">
      <c r="A3071" s="12">
        <v>6265</v>
      </c>
      <c r="B3071" s="6" t="s">
        <v>900</v>
      </c>
      <c r="C3071" s="12">
        <v>5467</v>
      </c>
      <c r="D3071" s="6" t="s">
        <v>4947</v>
      </c>
      <c r="E3071" s="13">
        <v>40876</v>
      </c>
      <c r="F3071" s="13">
        <v>44415</v>
      </c>
      <c r="G3071" s="13">
        <v>41242</v>
      </c>
      <c r="H3071" s="6" t="s">
        <v>7946</v>
      </c>
      <c r="I3071" s="6" t="s">
        <v>7965</v>
      </c>
      <c r="J3071" s="14">
        <v>0.29499999999999998</v>
      </c>
      <c r="K3071" s="14">
        <v>0.1497</v>
      </c>
      <c r="L3071" s="15">
        <f t="shared" si="192"/>
        <v>0.14529999999999998</v>
      </c>
      <c r="M3071" s="11">
        <f t="shared" si="193"/>
        <v>1</v>
      </c>
      <c r="N3071" s="11">
        <f>VLOOKUP(E3071,Nasdaq!$A$2:$F$3174,5,1)</f>
        <v>2515.51001</v>
      </c>
      <c r="O3071" s="11">
        <f>VLOOKUP(F3071,Nasdaq!$A$2:$F$3174,5,1)</f>
        <v>11010.980469</v>
      </c>
      <c r="P3071" s="11">
        <f t="shared" si="194"/>
        <v>3539</v>
      </c>
      <c r="Q3071" s="15">
        <f t="shared" si="195"/>
        <v>0.22845494025188884</v>
      </c>
    </row>
    <row r="3072" spans="1:17" ht="19.5" customHeight="1" x14ac:dyDescent="0.2">
      <c r="A3072" s="12">
        <v>6265</v>
      </c>
      <c r="B3072" s="6" t="s">
        <v>900</v>
      </c>
      <c r="C3072" s="12">
        <v>26493</v>
      </c>
      <c r="D3072" s="6" t="s">
        <v>4026</v>
      </c>
      <c r="E3072" s="13">
        <v>42591</v>
      </c>
      <c r="F3072" s="13">
        <v>44415</v>
      </c>
      <c r="G3072" s="13">
        <v>42591</v>
      </c>
      <c r="H3072" s="6" t="s">
        <v>7947</v>
      </c>
      <c r="I3072" s="6" t="s">
        <v>8079</v>
      </c>
      <c r="J3072" s="14">
        <v>0.20039999999999999</v>
      </c>
      <c r="K3072" s="14">
        <v>0.1363</v>
      </c>
      <c r="L3072" s="15">
        <f t="shared" si="192"/>
        <v>6.409999999999999E-2</v>
      </c>
      <c r="M3072" s="11">
        <f t="shared" si="193"/>
        <v>1</v>
      </c>
      <c r="N3072" s="11">
        <f>VLOOKUP(E3072,Nasdaq!$A$2:$F$3174,5,1)</f>
        <v>5225.4799800000001</v>
      </c>
      <c r="O3072" s="11">
        <f>VLOOKUP(F3072,Nasdaq!$A$2:$F$3174,5,1)</f>
        <v>11010.980469</v>
      </c>
      <c r="P3072" s="11">
        <f t="shared" si="194"/>
        <v>1824</v>
      </c>
      <c r="Q3072" s="15">
        <f t="shared" si="195"/>
        <v>0.47457043855992204</v>
      </c>
    </row>
    <row r="3073" spans="1:17" ht="19.5" customHeight="1" x14ac:dyDescent="0.2">
      <c r="A3073" s="12">
        <v>6265</v>
      </c>
      <c r="B3073" s="6" t="s">
        <v>900</v>
      </c>
      <c r="C3073" s="12">
        <v>5215</v>
      </c>
      <c r="D3073" s="6" t="s">
        <v>2995</v>
      </c>
      <c r="E3073" s="13">
        <v>42291</v>
      </c>
      <c r="F3073" s="13">
        <v>44415</v>
      </c>
      <c r="G3073" s="13">
        <v>42682</v>
      </c>
      <c r="H3073" s="6" t="s">
        <v>7944</v>
      </c>
      <c r="I3073" s="6" t="s">
        <v>8107</v>
      </c>
      <c r="J3073" s="14">
        <v>-1.67E-2</v>
      </c>
      <c r="K3073" s="14">
        <v>0.13689999999999999</v>
      </c>
      <c r="L3073" s="15">
        <f t="shared" si="192"/>
        <v>-0.15359999999999999</v>
      </c>
      <c r="M3073" s="11">
        <f t="shared" si="193"/>
        <v>0</v>
      </c>
      <c r="N3073" s="11">
        <f>VLOOKUP(E3073,Nasdaq!$A$2:$F$3174,5,1)</f>
        <v>4782.8500979999999</v>
      </c>
      <c r="O3073" s="11">
        <f>VLOOKUP(F3073,Nasdaq!$A$2:$F$3174,5,1)</f>
        <v>11010.980469</v>
      </c>
      <c r="P3073" s="11">
        <f t="shared" si="194"/>
        <v>2124</v>
      </c>
      <c r="Q3073" s="15">
        <f t="shared" si="195"/>
        <v>0.43437142185656541</v>
      </c>
    </row>
    <row r="3074" spans="1:17" ht="19.5" customHeight="1" x14ac:dyDescent="0.2">
      <c r="A3074" s="12">
        <v>6033</v>
      </c>
      <c r="B3074" s="6" t="s">
        <v>901</v>
      </c>
      <c r="C3074" s="12">
        <v>26016</v>
      </c>
      <c r="D3074" s="6" t="s">
        <v>4027</v>
      </c>
      <c r="E3074" s="13">
        <v>42283</v>
      </c>
      <c r="F3074" s="13">
        <v>44415</v>
      </c>
      <c r="H3074" s="6" t="s">
        <v>7948</v>
      </c>
      <c r="I3074" s="6" t="s">
        <v>7992</v>
      </c>
      <c r="J3074" s="14">
        <v>-0.12130000000000001</v>
      </c>
      <c r="K3074" s="14">
        <v>0.1381</v>
      </c>
      <c r="L3074" s="15">
        <f t="shared" si="192"/>
        <v>-0.25940000000000002</v>
      </c>
      <c r="M3074" s="11">
        <f t="shared" si="193"/>
        <v>0</v>
      </c>
      <c r="N3074" s="11">
        <f>VLOOKUP(E3074,Nasdaq!$A$2:$F$3174,5,1)</f>
        <v>4748.3598629999997</v>
      </c>
      <c r="O3074" s="11">
        <f>VLOOKUP(F3074,Nasdaq!$A$2:$F$3174,5,1)</f>
        <v>11010.980469</v>
      </c>
      <c r="P3074" s="11">
        <f t="shared" si="194"/>
        <v>2132</v>
      </c>
      <c r="Q3074" s="15">
        <f t="shared" si="195"/>
        <v>0.43123907163608238</v>
      </c>
    </row>
    <row r="3075" spans="1:17" ht="19.5" customHeight="1" x14ac:dyDescent="0.2">
      <c r="A3075" s="12">
        <v>7193</v>
      </c>
      <c r="B3075" s="6" t="s">
        <v>902</v>
      </c>
      <c r="C3075" s="12">
        <v>43742</v>
      </c>
      <c r="D3075" s="6" t="s">
        <v>2939</v>
      </c>
      <c r="E3075" s="13">
        <v>43315</v>
      </c>
      <c r="F3075" s="13">
        <v>44415</v>
      </c>
      <c r="H3075" s="6" t="s">
        <v>7946</v>
      </c>
      <c r="I3075" s="6" t="s">
        <v>8019</v>
      </c>
      <c r="J3075" s="14">
        <v>-0.06</v>
      </c>
      <c r="K3075" s="14">
        <v>0.1085</v>
      </c>
      <c r="L3075" s="15">
        <f t="shared" si="192"/>
        <v>-0.16849999999999998</v>
      </c>
      <c r="M3075" s="11">
        <f t="shared" si="193"/>
        <v>0</v>
      </c>
      <c r="N3075" s="11">
        <f>VLOOKUP(E3075,Nasdaq!$A$2:$F$3174,5,1)</f>
        <v>7812.0097660000001</v>
      </c>
      <c r="O3075" s="11">
        <f>VLOOKUP(F3075,Nasdaq!$A$2:$F$3174,5,1)</f>
        <v>11010.980469</v>
      </c>
      <c r="P3075" s="11">
        <f t="shared" si="194"/>
        <v>1100</v>
      </c>
      <c r="Q3075" s="15">
        <f t="shared" si="195"/>
        <v>0.70947509772247452</v>
      </c>
    </row>
    <row r="3076" spans="1:17" ht="19.5" customHeight="1" x14ac:dyDescent="0.2">
      <c r="A3076" s="12">
        <v>7227</v>
      </c>
      <c r="B3076" s="6" t="s">
        <v>903</v>
      </c>
      <c r="C3076" s="12">
        <v>24126</v>
      </c>
      <c r="D3076" s="6" t="s">
        <v>4028</v>
      </c>
      <c r="E3076" s="13">
        <v>43174</v>
      </c>
      <c r="F3076" s="13">
        <v>44415</v>
      </c>
      <c r="H3076" s="6" t="s">
        <v>7949</v>
      </c>
      <c r="I3076" s="6" t="s">
        <v>8080</v>
      </c>
      <c r="J3076" s="14">
        <v>1.2800000000000001E-2</v>
      </c>
      <c r="K3076" s="14">
        <v>0.10859999999999999</v>
      </c>
      <c r="L3076" s="15">
        <f t="shared" si="192"/>
        <v>-9.5799999999999982E-2</v>
      </c>
      <c r="M3076" s="11">
        <f t="shared" si="193"/>
        <v>0</v>
      </c>
      <c r="N3076" s="11">
        <f>VLOOKUP(E3076,Nasdaq!$A$2:$F$3174,5,1)</f>
        <v>7481.7402339999999</v>
      </c>
      <c r="O3076" s="11">
        <f>VLOOKUP(F3076,Nasdaq!$A$2:$F$3174,5,1)</f>
        <v>11010.980469</v>
      </c>
      <c r="P3076" s="11">
        <f t="shared" si="194"/>
        <v>1241</v>
      </c>
      <c r="Q3076" s="15">
        <f t="shared" si="195"/>
        <v>0.67948050927808823</v>
      </c>
    </row>
    <row r="3077" spans="1:17" ht="19.5" customHeight="1" x14ac:dyDescent="0.2">
      <c r="A3077" s="12">
        <v>578</v>
      </c>
      <c r="B3077" s="6" t="s">
        <v>904</v>
      </c>
      <c r="C3077" s="12">
        <v>6505</v>
      </c>
      <c r="D3077" s="6" t="s">
        <v>3164</v>
      </c>
      <c r="E3077" s="13">
        <v>43024</v>
      </c>
      <c r="F3077" s="13">
        <v>43749</v>
      </c>
      <c r="H3077" s="6" t="s">
        <v>7951</v>
      </c>
      <c r="I3077" s="6" t="s">
        <v>7975</v>
      </c>
      <c r="J3077" s="14">
        <v>9.9100000000000008E-2</v>
      </c>
      <c r="K3077" s="14">
        <v>9.9900000000000003E-2</v>
      </c>
      <c r="L3077" s="15">
        <f t="shared" si="192"/>
        <v>-7.9999999999999516E-4</v>
      </c>
      <c r="M3077" s="11">
        <f t="shared" si="193"/>
        <v>0</v>
      </c>
      <c r="N3077" s="11">
        <f>VLOOKUP(E3077,Nasdaq!$A$2:$F$3174,5,1)</f>
        <v>6624</v>
      </c>
      <c r="O3077" s="11">
        <f>VLOOKUP(F3077,Nasdaq!$A$2:$F$3174,5,1)</f>
        <v>8057.0400390000004</v>
      </c>
      <c r="P3077" s="11">
        <f t="shared" si="194"/>
        <v>725</v>
      </c>
      <c r="Q3077" s="15">
        <f t="shared" si="195"/>
        <v>0.82213875943366932</v>
      </c>
    </row>
    <row r="3078" spans="1:17" ht="19.5" customHeight="1" x14ac:dyDescent="0.2">
      <c r="A3078" s="12">
        <v>578</v>
      </c>
      <c r="B3078" s="6" t="s">
        <v>904</v>
      </c>
      <c r="C3078" s="12">
        <v>9247</v>
      </c>
      <c r="D3078" s="6" t="s">
        <v>2982</v>
      </c>
      <c r="E3078" s="13">
        <v>43576</v>
      </c>
      <c r="F3078" s="13">
        <v>44415</v>
      </c>
      <c r="H3078" s="6" t="s">
        <v>7946</v>
      </c>
      <c r="I3078" s="6" t="s">
        <v>7965</v>
      </c>
      <c r="J3078" s="14">
        <v>1.0800000000000001E-2</v>
      </c>
      <c r="K3078" s="14">
        <v>0.1313</v>
      </c>
      <c r="L3078" s="15">
        <f t="shared" si="192"/>
        <v>-0.1205</v>
      </c>
      <c r="M3078" s="11">
        <f t="shared" si="193"/>
        <v>0</v>
      </c>
      <c r="N3078" s="11">
        <f>VLOOKUP(E3078,Nasdaq!$A$2:$F$3174,5,1)</f>
        <v>7998.0600590000004</v>
      </c>
      <c r="O3078" s="11">
        <f>VLOOKUP(F3078,Nasdaq!$A$2:$F$3174,5,1)</f>
        <v>11010.980469</v>
      </c>
      <c r="P3078" s="11">
        <f t="shared" si="194"/>
        <v>839</v>
      </c>
      <c r="Q3078" s="15">
        <f t="shared" si="195"/>
        <v>0.72637204571340608</v>
      </c>
    </row>
    <row r="3079" spans="1:17" ht="19.5" customHeight="1" x14ac:dyDescent="0.2">
      <c r="A3079" s="12">
        <v>5735</v>
      </c>
      <c r="B3079" s="6" t="s">
        <v>3668</v>
      </c>
      <c r="C3079" s="12">
        <v>2976</v>
      </c>
      <c r="D3079" s="6" t="s">
        <v>3959</v>
      </c>
      <c r="E3079" s="13">
        <v>42366</v>
      </c>
      <c r="F3079" s="13">
        <v>43054</v>
      </c>
      <c r="G3079" s="13">
        <v>42366</v>
      </c>
      <c r="H3079" s="6" t="s">
        <v>7944</v>
      </c>
      <c r="I3079" s="6" t="s">
        <v>8016</v>
      </c>
      <c r="J3079" s="14">
        <v>-8.4000000000000005E-2</v>
      </c>
      <c r="K3079" s="14">
        <v>0.1482</v>
      </c>
      <c r="L3079" s="15">
        <f t="shared" si="192"/>
        <v>-0.23220000000000002</v>
      </c>
      <c r="M3079" s="11">
        <f t="shared" si="193"/>
        <v>0</v>
      </c>
      <c r="N3079" s="11">
        <f>VLOOKUP(E3079,Nasdaq!$A$2:$F$3174,5,1)</f>
        <v>5040.9902339999999</v>
      </c>
      <c r="O3079" s="11">
        <f>VLOOKUP(F3079,Nasdaq!$A$2:$F$3174,5,1)</f>
        <v>6706.2099609999996</v>
      </c>
      <c r="P3079" s="11">
        <f t="shared" si="194"/>
        <v>688</v>
      </c>
      <c r="Q3079" s="15">
        <f t="shared" si="195"/>
        <v>0.75169074530589752</v>
      </c>
    </row>
    <row r="3080" spans="1:17" ht="19.5" customHeight="1" x14ac:dyDescent="0.2">
      <c r="A3080" s="12">
        <v>5522</v>
      </c>
      <c r="B3080" s="6" t="s">
        <v>905</v>
      </c>
      <c r="C3080" s="12">
        <v>11530</v>
      </c>
      <c r="D3080" s="6" t="s">
        <v>4029</v>
      </c>
      <c r="E3080" s="13">
        <v>41387</v>
      </c>
      <c r="F3080" s="13">
        <v>44415</v>
      </c>
      <c r="H3080" s="6" t="s">
        <v>7948</v>
      </c>
      <c r="I3080" s="6" t="s">
        <v>7992</v>
      </c>
      <c r="J3080" s="14">
        <v>-4.1799999999999997E-2</v>
      </c>
      <c r="K3080" s="14">
        <v>0.1313</v>
      </c>
      <c r="L3080" s="15">
        <f t="shared" si="192"/>
        <v>-0.1731</v>
      </c>
      <c r="M3080" s="11">
        <f t="shared" si="193"/>
        <v>0</v>
      </c>
      <c r="N3080" s="11">
        <f>VLOOKUP(E3080,Nasdaq!$A$2:$F$3174,5,1)</f>
        <v>3269.330078</v>
      </c>
      <c r="O3080" s="11">
        <f>VLOOKUP(F3080,Nasdaq!$A$2:$F$3174,5,1)</f>
        <v>11010.980469</v>
      </c>
      <c r="P3080" s="11">
        <f t="shared" si="194"/>
        <v>3028</v>
      </c>
      <c r="Q3080" s="15">
        <f t="shared" si="195"/>
        <v>0.29691576324445201</v>
      </c>
    </row>
    <row r="3081" spans="1:17" ht="19.5" customHeight="1" x14ac:dyDescent="0.2">
      <c r="A3081" s="12">
        <v>7146</v>
      </c>
      <c r="B3081" s="6" t="s">
        <v>906</v>
      </c>
      <c r="C3081" s="12">
        <v>2864</v>
      </c>
      <c r="D3081" s="6" t="s">
        <v>3096</v>
      </c>
      <c r="E3081" s="13">
        <v>43796</v>
      </c>
      <c r="F3081" s="13">
        <v>44415</v>
      </c>
      <c r="G3081" s="13">
        <v>43796</v>
      </c>
      <c r="H3081" s="6" t="s">
        <v>7946</v>
      </c>
      <c r="I3081" s="6" t="s">
        <v>8005</v>
      </c>
      <c r="J3081" s="14">
        <v>0.27699999999999997</v>
      </c>
      <c r="K3081" s="14">
        <v>0.1153</v>
      </c>
      <c r="L3081" s="15">
        <f t="shared" si="192"/>
        <v>0.16169999999999995</v>
      </c>
      <c r="M3081" s="11">
        <f t="shared" si="193"/>
        <v>1</v>
      </c>
      <c r="N3081" s="11">
        <f>VLOOKUP(E3081,Nasdaq!$A$2:$F$3174,5,1)</f>
        <v>8705.1796880000002</v>
      </c>
      <c r="O3081" s="11">
        <f>VLOOKUP(F3081,Nasdaq!$A$2:$F$3174,5,1)</f>
        <v>11010.980469</v>
      </c>
      <c r="P3081" s="11">
        <f t="shared" si="194"/>
        <v>619</v>
      </c>
      <c r="Q3081" s="15">
        <f t="shared" si="195"/>
        <v>0.79059160680484297</v>
      </c>
    </row>
    <row r="3082" spans="1:17" ht="19.5" customHeight="1" x14ac:dyDescent="0.2">
      <c r="A3082" s="12">
        <v>7146</v>
      </c>
      <c r="B3082" s="6" t="s">
        <v>906</v>
      </c>
      <c r="C3082" s="12">
        <v>4829</v>
      </c>
      <c r="D3082" s="6" t="s">
        <v>4030</v>
      </c>
      <c r="E3082" s="13">
        <v>41858</v>
      </c>
      <c r="F3082" s="13">
        <v>44415</v>
      </c>
      <c r="G3082" s="13">
        <v>41858</v>
      </c>
      <c r="H3082" s="6" t="s">
        <v>7944</v>
      </c>
      <c r="I3082" s="6" t="s">
        <v>8011</v>
      </c>
      <c r="J3082" s="14">
        <v>-2.6600000000000002E-2</v>
      </c>
      <c r="K3082" s="14">
        <v>0.1211</v>
      </c>
      <c r="L3082" s="15">
        <f t="shared" si="192"/>
        <v>-0.1477</v>
      </c>
      <c r="M3082" s="11">
        <f t="shared" si="193"/>
        <v>0</v>
      </c>
      <c r="N3082" s="11">
        <f>VLOOKUP(E3082,Nasdaq!$A$2:$F$3174,5,1)</f>
        <v>4334.9702150000003</v>
      </c>
      <c r="O3082" s="11">
        <f>VLOOKUP(F3082,Nasdaq!$A$2:$F$3174,5,1)</f>
        <v>11010.980469</v>
      </c>
      <c r="P3082" s="11">
        <f t="shared" si="194"/>
        <v>2557</v>
      </c>
      <c r="Q3082" s="15">
        <f t="shared" si="195"/>
        <v>0.39369559840229607</v>
      </c>
    </row>
    <row r="3083" spans="1:17" ht="19.5" customHeight="1" x14ac:dyDescent="0.2">
      <c r="A3083" s="12">
        <v>6366</v>
      </c>
      <c r="B3083" s="6" t="s">
        <v>907</v>
      </c>
      <c r="C3083" s="12">
        <v>21190</v>
      </c>
      <c r="D3083" s="6" t="s">
        <v>4031</v>
      </c>
      <c r="E3083" s="13">
        <v>41269</v>
      </c>
      <c r="F3083" s="13">
        <v>44415</v>
      </c>
      <c r="H3083" s="6" t="s">
        <v>7950</v>
      </c>
      <c r="I3083" s="6" t="s">
        <v>7984</v>
      </c>
      <c r="J3083" s="14">
        <v>-0.1709</v>
      </c>
      <c r="K3083" s="14">
        <v>0.1429</v>
      </c>
      <c r="L3083" s="15">
        <f t="shared" si="192"/>
        <v>-0.31379999999999997</v>
      </c>
      <c r="M3083" s="11">
        <f t="shared" si="193"/>
        <v>0</v>
      </c>
      <c r="N3083" s="11">
        <f>VLOOKUP(E3083,Nasdaq!$A$2:$F$3174,5,1)</f>
        <v>2990.1599120000001</v>
      </c>
      <c r="O3083" s="11">
        <f>VLOOKUP(F3083,Nasdaq!$A$2:$F$3174,5,1)</f>
        <v>11010.980469</v>
      </c>
      <c r="P3083" s="11">
        <f t="shared" si="194"/>
        <v>3146</v>
      </c>
      <c r="Q3083" s="15">
        <f t="shared" si="195"/>
        <v>0.27156194808636963</v>
      </c>
    </row>
    <row r="3084" spans="1:17" ht="19.5" customHeight="1" x14ac:dyDescent="0.2">
      <c r="A3084" s="12">
        <v>6227</v>
      </c>
      <c r="B3084" s="6" t="s">
        <v>908</v>
      </c>
      <c r="C3084" s="12">
        <v>11964</v>
      </c>
      <c r="D3084" s="6" t="s">
        <v>2728</v>
      </c>
      <c r="E3084" s="13">
        <v>39623</v>
      </c>
      <c r="F3084" s="13">
        <v>44415</v>
      </c>
      <c r="H3084" s="6" t="s">
        <v>7949</v>
      </c>
      <c r="I3084" s="6" t="s">
        <v>7966</v>
      </c>
      <c r="J3084" s="14">
        <v>-5.8799999999999998E-2</v>
      </c>
      <c r="K3084" s="14">
        <v>0.1036</v>
      </c>
      <c r="L3084" s="15">
        <f t="shared" si="192"/>
        <v>-0.16239999999999999</v>
      </c>
      <c r="M3084" s="11">
        <f t="shared" si="193"/>
        <v>0</v>
      </c>
      <c r="N3084" s="11">
        <f>VLOOKUP(E3084,Nasdaq!$A$2:$F$3174,5,1)</f>
        <v>2368.280029</v>
      </c>
      <c r="O3084" s="11">
        <f>VLOOKUP(F3084,Nasdaq!$A$2:$F$3174,5,1)</f>
        <v>11010.980469</v>
      </c>
      <c r="P3084" s="11">
        <f t="shared" si="194"/>
        <v>4792</v>
      </c>
      <c r="Q3084" s="15">
        <f t="shared" si="195"/>
        <v>0.21508367183305863</v>
      </c>
    </row>
    <row r="3085" spans="1:17" ht="19.5" customHeight="1" x14ac:dyDescent="0.2">
      <c r="A3085" s="12">
        <v>5107</v>
      </c>
      <c r="B3085" s="6" t="s">
        <v>909</v>
      </c>
      <c r="C3085" s="12">
        <v>20590</v>
      </c>
      <c r="D3085" s="6" t="s">
        <v>3853</v>
      </c>
      <c r="E3085" s="13">
        <v>42416</v>
      </c>
      <c r="F3085" s="13">
        <v>44415</v>
      </c>
      <c r="G3085" s="13">
        <v>43278</v>
      </c>
      <c r="H3085" s="6" t="s">
        <v>7951</v>
      </c>
      <c r="I3085" s="6" t="s">
        <v>8151</v>
      </c>
      <c r="J3085" s="14">
        <v>-0.31869999999999998</v>
      </c>
      <c r="K3085" s="14">
        <v>0.15920000000000001</v>
      </c>
      <c r="L3085" s="15">
        <f t="shared" si="192"/>
        <v>-0.47789999999999999</v>
      </c>
      <c r="M3085" s="11">
        <f t="shared" si="193"/>
        <v>0</v>
      </c>
      <c r="N3085" s="11">
        <f>VLOOKUP(E3085,Nasdaq!$A$2:$F$3174,5,1)</f>
        <v>4435.9599609999996</v>
      </c>
      <c r="O3085" s="11">
        <f>VLOOKUP(F3085,Nasdaq!$A$2:$F$3174,5,1)</f>
        <v>11010.980469</v>
      </c>
      <c r="P3085" s="11">
        <f t="shared" si="194"/>
        <v>1999</v>
      </c>
      <c r="Q3085" s="15">
        <f t="shared" si="195"/>
        <v>0.40286743772208233</v>
      </c>
    </row>
    <row r="3086" spans="1:17" ht="19.5" customHeight="1" x14ac:dyDescent="0.2">
      <c r="A3086" s="12">
        <v>5831</v>
      </c>
      <c r="B3086" s="6" t="s">
        <v>5945</v>
      </c>
      <c r="C3086" s="12">
        <v>5469</v>
      </c>
      <c r="D3086" s="6" t="s">
        <v>5197</v>
      </c>
      <c r="E3086" s="13">
        <v>43306</v>
      </c>
      <c r="F3086" s="13">
        <v>44415</v>
      </c>
      <c r="G3086" s="13">
        <v>43311</v>
      </c>
      <c r="H3086" s="6" t="s">
        <v>7949</v>
      </c>
      <c r="I3086" s="6" t="s">
        <v>8058</v>
      </c>
      <c r="J3086" s="14">
        <v>-0.1779</v>
      </c>
      <c r="K3086" s="14">
        <v>0.10630000000000001</v>
      </c>
      <c r="L3086" s="15">
        <f t="shared" si="192"/>
        <v>-0.28420000000000001</v>
      </c>
      <c r="M3086" s="11">
        <f t="shared" si="193"/>
        <v>0</v>
      </c>
      <c r="N3086" s="11">
        <f>VLOOKUP(E3086,Nasdaq!$A$2:$F$3174,5,1)</f>
        <v>7932.2402339999999</v>
      </c>
      <c r="O3086" s="11">
        <f>VLOOKUP(F3086,Nasdaq!$A$2:$F$3174,5,1)</f>
        <v>11010.980469</v>
      </c>
      <c r="P3086" s="11">
        <f t="shared" si="194"/>
        <v>1109</v>
      </c>
      <c r="Q3086" s="15">
        <f t="shared" si="195"/>
        <v>0.72039421766749023</v>
      </c>
    </row>
    <row r="3087" spans="1:17" ht="19.5" customHeight="1" x14ac:dyDescent="0.2">
      <c r="A3087" s="12">
        <v>7711</v>
      </c>
      <c r="B3087" s="6" t="s">
        <v>910</v>
      </c>
      <c r="C3087" s="12">
        <v>12113</v>
      </c>
      <c r="D3087" s="6" t="s">
        <v>2901</v>
      </c>
      <c r="E3087" s="13">
        <v>41758</v>
      </c>
      <c r="F3087" s="13">
        <v>44415</v>
      </c>
      <c r="H3087" s="6" t="s">
        <v>7949</v>
      </c>
      <c r="I3087" s="6" t="s">
        <v>8001</v>
      </c>
      <c r="J3087" s="14">
        <v>2.2000000000000002E-2</v>
      </c>
      <c r="K3087" s="14">
        <v>0.1195</v>
      </c>
      <c r="L3087" s="15">
        <f t="shared" si="192"/>
        <v>-9.7499999999999989E-2</v>
      </c>
      <c r="M3087" s="11">
        <f t="shared" si="193"/>
        <v>0</v>
      </c>
      <c r="N3087" s="11">
        <f>VLOOKUP(E3087,Nasdaq!$A$2:$F$3174,5,1)</f>
        <v>4103.5400390000004</v>
      </c>
      <c r="O3087" s="11">
        <f>VLOOKUP(F3087,Nasdaq!$A$2:$F$3174,5,1)</f>
        <v>11010.980469</v>
      </c>
      <c r="P3087" s="11">
        <f t="shared" si="194"/>
        <v>2657</v>
      </c>
      <c r="Q3087" s="15">
        <f t="shared" si="195"/>
        <v>0.37267745838204674</v>
      </c>
    </row>
    <row r="3088" spans="1:17" ht="19.5" customHeight="1" x14ac:dyDescent="0.2">
      <c r="A3088" s="12">
        <v>6356</v>
      </c>
      <c r="B3088" s="6" t="s">
        <v>911</v>
      </c>
      <c r="C3088" s="12">
        <v>2585</v>
      </c>
      <c r="D3088" s="6" t="s">
        <v>4032</v>
      </c>
      <c r="E3088" s="13">
        <v>43054</v>
      </c>
      <c r="F3088" s="13">
        <v>43235</v>
      </c>
      <c r="G3088" s="13">
        <v>43136</v>
      </c>
      <c r="H3088" s="6" t="s">
        <v>7948</v>
      </c>
      <c r="I3088" s="6" t="s">
        <v>8017</v>
      </c>
      <c r="J3088" s="14">
        <v>0.66879999999999995</v>
      </c>
      <c r="K3088" s="14">
        <v>0.14019999999999999</v>
      </c>
      <c r="L3088" s="15">
        <f t="shared" si="192"/>
        <v>0.52859999999999996</v>
      </c>
      <c r="M3088" s="11">
        <f t="shared" si="193"/>
        <v>1</v>
      </c>
      <c r="N3088" s="11">
        <f>VLOOKUP(E3088,Nasdaq!$A$2:$F$3174,5,1)</f>
        <v>6706.2099609999996</v>
      </c>
      <c r="O3088" s="11">
        <f>VLOOKUP(F3088,Nasdaq!$A$2:$F$3174,5,1)</f>
        <v>7351.6298829999996</v>
      </c>
      <c r="P3088" s="11">
        <f t="shared" si="194"/>
        <v>181</v>
      </c>
      <c r="Q3088" s="15">
        <f t="shared" si="195"/>
        <v>0.91220850277112808</v>
      </c>
    </row>
    <row r="3089" spans="1:17" ht="19.5" customHeight="1" x14ac:dyDescent="0.2">
      <c r="A3089" s="12">
        <v>6356</v>
      </c>
      <c r="B3089" s="6" t="s">
        <v>911</v>
      </c>
      <c r="C3089" s="12">
        <v>32360</v>
      </c>
      <c r="D3089" s="6" t="s">
        <v>3917</v>
      </c>
      <c r="E3089" s="13">
        <v>41981</v>
      </c>
      <c r="F3089" s="13">
        <v>42962</v>
      </c>
      <c r="G3089" s="13">
        <v>41981</v>
      </c>
      <c r="H3089" s="6" t="s">
        <v>7949</v>
      </c>
      <c r="I3089" s="6" t="s">
        <v>7973</v>
      </c>
      <c r="J3089" s="14">
        <v>0.17980000000000002</v>
      </c>
      <c r="K3089" s="14">
        <v>9.1700000000000004E-2</v>
      </c>
      <c r="L3089" s="15">
        <f t="shared" si="192"/>
        <v>8.8100000000000012E-2</v>
      </c>
      <c r="M3089" s="11">
        <f t="shared" si="193"/>
        <v>1</v>
      </c>
      <c r="N3089" s="11">
        <f>VLOOKUP(E3089,Nasdaq!$A$2:$F$3174,5,1)</f>
        <v>4740.6899409999996</v>
      </c>
      <c r="O3089" s="11">
        <f>VLOOKUP(F3089,Nasdaq!$A$2:$F$3174,5,1)</f>
        <v>6333.0097660000001</v>
      </c>
      <c r="P3089" s="11">
        <f t="shared" si="194"/>
        <v>981</v>
      </c>
      <c r="Q3089" s="15">
        <f t="shared" si="195"/>
        <v>0.74856884014134839</v>
      </c>
    </row>
    <row r="3090" spans="1:17" ht="19.5" customHeight="1" x14ac:dyDescent="0.2">
      <c r="A3090" s="12">
        <v>6356</v>
      </c>
      <c r="B3090" s="6" t="s">
        <v>911</v>
      </c>
      <c r="C3090" s="12">
        <v>11041</v>
      </c>
      <c r="D3090" s="6" t="s">
        <v>3539</v>
      </c>
      <c r="E3090" s="13">
        <v>42377</v>
      </c>
      <c r="F3090" s="13">
        <v>42832</v>
      </c>
      <c r="H3090" s="6" t="s">
        <v>7947</v>
      </c>
      <c r="I3090" s="6" t="s">
        <v>7994</v>
      </c>
      <c r="J3090" s="14">
        <v>6.7099999999999993E-2</v>
      </c>
      <c r="K3090" s="14">
        <v>0.2029</v>
      </c>
      <c r="L3090" s="15">
        <f t="shared" si="192"/>
        <v>-0.1358</v>
      </c>
      <c r="M3090" s="11">
        <f t="shared" si="193"/>
        <v>0</v>
      </c>
      <c r="N3090" s="11">
        <f>VLOOKUP(E3090,Nasdaq!$A$2:$F$3174,5,1)</f>
        <v>4643.6298829999996</v>
      </c>
      <c r="O3090" s="11">
        <f>VLOOKUP(F3090,Nasdaq!$A$2:$F$3174,5,1)</f>
        <v>5877.8100590000004</v>
      </c>
      <c r="P3090" s="11">
        <f t="shared" si="194"/>
        <v>455</v>
      </c>
      <c r="Q3090" s="15">
        <f t="shared" si="195"/>
        <v>0.79002833138052797</v>
      </c>
    </row>
    <row r="3091" spans="1:17" ht="19.5" customHeight="1" x14ac:dyDescent="0.2">
      <c r="A3091" s="12">
        <v>6356</v>
      </c>
      <c r="B3091" s="6" t="s">
        <v>911</v>
      </c>
      <c r="C3091" s="12">
        <v>38183</v>
      </c>
      <c r="D3091" s="6" t="s">
        <v>4021</v>
      </c>
      <c r="E3091" s="13">
        <v>42668</v>
      </c>
      <c r="F3091" s="13">
        <v>44415</v>
      </c>
      <c r="H3091" s="6" t="s">
        <v>7944</v>
      </c>
      <c r="I3091" s="6" t="s">
        <v>8073</v>
      </c>
      <c r="J3091" s="14">
        <v>-4.7300000000000002E-2</v>
      </c>
      <c r="K3091" s="14">
        <v>0.1477</v>
      </c>
      <c r="L3091" s="15">
        <f t="shared" si="192"/>
        <v>-0.19500000000000001</v>
      </c>
      <c r="M3091" s="11">
        <f t="shared" si="193"/>
        <v>0</v>
      </c>
      <c r="N3091" s="11">
        <f>VLOOKUP(E3091,Nasdaq!$A$2:$F$3174,5,1)</f>
        <v>5283.3999020000001</v>
      </c>
      <c r="O3091" s="11">
        <f>VLOOKUP(F3091,Nasdaq!$A$2:$F$3174,5,1)</f>
        <v>11010.980469</v>
      </c>
      <c r="P3091" s="11">
        <f t="shared" si="194"/>
        <v>1747</v>
      </c>
      <c r="Q3091" s="15">
        <f t="shared" si="195"/>
        <v>0.47983065642873601</v>
      </c>
    </row>
    <row r="3092" spans="1:17" ht="19.5" customHeight="1" x14ac:dyDescent="0.2">
      <c r="A3092" s="12">
        <v>6356</v>
      </c>
      <c r="B3092" s="6" t="s">
        <v>911</v>
      </c>
      <c r="C3092" s="12">
        <v>32022</v>
      </c>
      <c r="D3092" s="6" t="s">
        <v>4269</v>
      </c>
      <c r="E3092" s="13">
        <v>41508</v>
      </c>
      <c r="F3092" s="13">
        <v>42018</v>
      </c>
      <c r="G3092" s="13">
        <v>41508</v>
      </c>
      <c r="H3092" s="6" t="s">
        <v>7947</v>
      </c>
      <c r="I3092" s="6" t="s">
        <v>7994</v>
      </c>
      <c r="J3092" s="14">
        <v>-0.18609999999999999</v>
      </c>
      <c r="K3092" s="14">
        <v>0.17249999999999999</v>
      </c>
      <c r="L3092" s="15">
        <f t="shared" si="192"/>
        <v>-0.35859999999999997</v>
      </c>
      <c r="M3092" s="11">
        <f t="shared" si="193"/>
        <v>0</v>
      </c>
      <c r="N3092" s="11">
        <f>VLOOKUP(E3092,Nasdaq!$A$2:$F$3174,5,1)</f>
        <v>3638.709961</v>
      </c>
      <c r="O3092" s="11">
        <f>VLOOKUP(F3092,Nasdaq!$A$2:$F$3174,5,1)</f>
        <v>4639.3198240000002</v>
      </c>
      <c r="P3092" s="11">
        <f t="shared" si="194"/>
        <v>510</v>
      </c>
      <c r="Q3092" s="15">
        <f t="shared" si="195"/>
        <v>0.7843207297212339</v>
      </c>
    </row>
    <row r="3093" spans="1:17" ht="19.5" customHeight="1" x14ac:dyDescent="0.2">
      <c r="A3093" s="12">
        <v>6356</v>
      </c>
      <c r="B3093" s="6" t="s">
        <v>911</v>
      </c>
      <c r="C3093" s="12">
        <v>1320</v>
      </c>
      <c r="D3093" s="6" t="s">
        <v>3253</v>
      </c>
      <c r="E3093" s="13">
        <v>42689</v>
      </c>
      <c r="F3093" s="13">
        <v>43235</v>
      </c>
      <c r="G3093" s="13">
        <v>43059</v>
      </c>
      <c r="H3093" s="6" t="s">
        <v>7947</v>
      </c>
      <c r="I3093" s="6" t="s">
        <v>7957</v>
      </c>
      <c r="J3093" s="14">
        <v>-0.29149999999999998</v>
      </c>
      <c r="K3093" s="14">
        <v>0.18</v>
      </c>
      <c r="L3093" s="15">
        <f t="shared" si="192"/>
        <v>-0.47149999999999997</v>
      </c>
      <c r="M3093" s="11">
        <f t="shared" si="193"/>
        <v>0</v>
      </c>
      <c r="N3093" s="11">
        <f>VLOOKUP(E3093,Nasdaq!$A$2:$F$3174,5,1)</f>
        <v>5275.6201170000004</v>
      </c>
      <c r="O3093" s="11">
        <f>VLOOKUP(F3093,Nasdaq!$A$2:$F$3174,5,1)</f>
        <v>7351.6298829999996</v>
      </c>
      <c r="P3093" s="11">
        <f t="shared" si="194"/>
        <v>546</v>
      </c>
      <c r="Q3093" s="15">
        <f t="shared" si="195"/>
        <v>0.71761350681227698</v>
      </c>
    </row>
    <row r="3094" spans="1:17" ht="19.5" customHeight="1" x14ac:dyDescent="0.2">
      <c r="A3094" s="12">
        <v>6356</v>
      </c>
      <c r="B3094" s="6" t="s">
        <v>911</v>
      </c>
      <c r="C3094" s="12">
        <v>17140</v>
      </c>
      <c r="D3094" s="6" t="s">
        <v>4927</v>
      </c>
      <c r="E3094" s="13">
        <v>40879</v>
      </c>
      <c r="F3094" s="13">
        <v>41061</v>
      </c>
      <c r="G3094" s="13">
        <v>40879</v>
      </c>
      <c r="H3094" s="6" t="s">
        <v>7944</v>
      </c>
      <c r="I3094" s="6" t="s">
        <v>8084</v>
      </c>
      <c r="J3094" s="14">
        <v>-0.33840000000000003</v>
      </c>
      <c r="K3094" s="14">
        <v>7.8399999999999997E-2</v>
      </c>
      <c r="L3094" s="15">
        <f t="shared" si="192"/>
        <v>-0.41680000000000006</v>
      </c>
      <c r="M3094" s="11">
        <f t="shared" si="193"/>
        <v>0</v>
      </c>
      <c r="N3094" s="11">
        <f>VLOOKUP(E3094,Nasdaq!$A$2:$F$3174,5,1)</f>
        <v>2626.929932</v>
      </c>
      <c r="O3094" s="11">
        <f>VLOOKUP(F3094,Nasdaq!$A$2:$F$3174,5,1)</f>
        <v>2747.4799800000001</v>
      </c>
      <c r="P3094" s="11">
        <f t="shared" si="194"/>
        <v>182</v>
      </c>
      <c r="Q3094" s="15">
        <f t="shared" si="195"/>
        <v>0.95612405746695617</v>
      </c>
    </row>
    <row r="3095" spans="1:17" ht="19.5" customHeight="1" x14ac:dyDescent="0.2">
      <c r="A3095" s="12">
        <v>6356</v>
      </c>
      <c r="B3095" s="6" t="s">
        <v>911</v>
      </c>
      <c r="C3095" s="12">
        <v>584</v>
      </c>
      <c r="D3095" s="6" t="s">
        <v>6780</v>
      </c>
      <c r="E3095" s="13">
        <v>41885</v>
      </c>
      <c r="F3095" s="13">
        <v>42048</v>
      </c>
      <c r="H3095" s="6" t="s">
        <v>7947</v>
      </c>
      <c r="I3095" s="6" t="s">
        <v>8025</v>
      </c>
      <c r="J3095" s="14">
        <v>-0.56059999999999999</v>
      </c>
      <c r="K3095" s="14">
        <v>0.1338</v>
      </c>
      <c r="L3095" s="15">
        <f t="shared" si="192"/>
        <v>-0.69440000000000002</v>
      </c>
      <c r="M3095" s="11">
        <f t="shared" si="193"/>
        <v>0</v>
      </c>
      <c r="N3095" s="11">
        <f>VLOOKUP(E3095,Nasdaq!$A$2:$F$3174,5,1)</f>
        <v>4572.5600590000004</v>
      </c>
      <c r="O3095" s="11">
        <f>VLOOKUP(F3095,Nasdaq!$A$2:$F$3174,5,1)</f>
        <v>4893.8398440000001</v>
      </c>
      <c r="P3095" s="11">
        <f t="shared" si="194"/>
        <v>163</v>
      </c>
      <c r="Q3095" s="15">
        <f t="shared" si="195"/>
        <v>0.93435123003734211</v>
      </c>
    </row>
    <row r="3096" spans="1:17" ht="19.5" customHeight="1" x14ac:dyDescent="0.2">
      <c r="A3096" s="12">
        <v>6356</v>
      </c>
      <c r="B3096" s="6" t="s">
        <v>911</v>
      </c>
      <c r="C3096" s="12">
        <v>26224</v>
      </c>
      <c r="D3096" s="6" t="s">
        <v>4033</v>
      </c>
      <c r="E3096" s="13">
        <v>42689</v>
      </c>
      <c r="F3096" s="13">
        <v>43465</v>
      </c>
      <c r="G3096" s="13">
        <v>42996</v>
      </c>
      <c r="H3096" s="6" t="s">
        <v>7948</v>
      </c>
      <c r="I3096" s="6" t="s">
        <v>8017</v>
      </c>
      <c r="J3096" s="14">
        <v>-0.68069999999999997</v>
      </c>
      <c r="K3096" s="14">
        <v>8.929999999999999E-2</v>
      </c>
      <c r="L3096" s="15">
        <f t="shared" si="192"/>
        <v>-0.77</v>
      </c>
      <c r="M3096" s="11">
        <f t="shared" si="193"/>
        <v>0</v>
      </c>
      <c r="N3096" s="11">
        <f>VLOOKUP(E3096,Nasdaq!$A$2:$F$3174,5,1)</f>
        <v>5275.6201170000004</v>
      </c>
      <c r="O3096" s="11">
        <f>VLOOKUP(F3096,Nasdaq!$A$2:$F$3174,5,1)</f>
        <v>6635.2797849999997</v>
      </c>
      <c r="P3096" s="11">
        <f t="shared" si="194"/>
        <v>776</v>
      </c>
      <c r="Q3096" s="15">
        <f t="shared" si="195"/>
        <v>0.79508695322072553</v>
      </c>
    </row>
    <row r="3097" spans="1:17" ht="19.5" customHeight="1" x14ac:dyDescent="0.2">
      <c r="A3097" s="12">
        <v>6356</v>
      </c>
      <c r="B3097" s="6" t="s">
        <v>911</v>
      </c>
      <c r="C3097" s="12">
        <v>41103</v>
      </c>
      <c r="D3097" s="6" t="s">
        <v>6781</v>
      </c>
      <c r="E3097" s="13">
        <v>42625</v>
      </c>
      <c r="F3097" s="13">
        <v>44415</v>
      </c>
      <c r="G3097" s="13">
        <v>42625</v>
      </c>
      <c r="H3097" s="6" t="s">
        <v>7948</v>
      </c>
      <c r="I3097" s="6" t="s">
        <v>7986</v>
      </c>
      <c r="J3097" s="14">
        <v>-0.81889999999999996</v>
      </c>
      <c r="K3097" s="14">
        <v>0.14219999999999999</v>
      </c>
      <c r="L3097" s="15">
        <f t="shared" si="192"/>
        <v>-0.96109999999999995</v>
      </c>
      <c r="M3097" s="11">
        <f t="shared" si="193"/>
        <v>0</v>
      </c>
      <c r="N3097" s="11">
        <f>VLOOKUP(E3097,Nasdaq!$A$2:$F$3174,5,1)</f>
        <v>5211.8901370000003</v>
      </c>
      <c r="O3097" s="11">
        <f>VLOOKUP(F3097,Nasdaq!$A$2:$F$3174,5,1)</f>
        <v>11010.980469</v>
      </c>
      <c r="P3097" s="11">
        <f t="shared" si="194"/>
        <v>1790</v>
      </c>
      <c r="Q3097" s="15">
        <f t="shared" si="195"/>
        <v>0.47333624087441506</v>
      </c>
    </row>
    <row r="3098" spans="1:17" ht="19.5" customHeight="1" x14ac:dyDescent="0.2">
      <c r="A3098" s="12">
        <v>6356</v>
      </c>
      <c r="B3098" s="6" t="s">
        <v>911</v>
      </c>
      <c r="C3098" s="12">
        <v>1216</v>
      </c>
      <c r="D3098" s="6" t="s">
        <v>4034</v>
      </c>
      <c r="E3098" s="13">
        <v>42957</v>
      </c>
      <c r="F3098" s="13">
        <v>44415</v>
      </c>
      <c r="G3098" s="13">
        <v>42957</v>
      </c>
      <c r="H3098" s="6" t="s">
        <v>7947</v>
      </c>
      <c r="I3098" s="6" t="s">
        <v>7957</v>
      </c>
      <c r="J3098" s="14">
        <v>-0.86340000000000006</v>
      </c>
      <c r="K3098" s="14">
        <v>0.1348</v>
      </c>
      <c r="L3098" s="15">
        <f t="shared" si="192"/>
        <v>-0.99820000000000009</v>
      </c>
      <c r="M3098" s="11">
        <f t="shared" si="193"/>
        <v>0</v>
      </c>
      <c r="N3098" s="11">
        <f>VLOOKUP(E3098,Nasdaq!$A$2:$F$3174,5,1)</f>
        <v>6216.8701170000004</v>
      </c>
      <c r="O3098" s="11">
        <f>VLOOKUP(F3098,Nasdaq!$A$2:$F$3174,5,1)</f>
        <v>11010.980469</v>
      </c>
      <c r="P3098" s="11">
        <f t="shared" si="194"/>
        <v>1458</v>
      </c>
      <c r="Q3098" s="15">
        <f t="shared" si="195"/>
        <v>0.56460701318205342</v>
      </c>
    </row>
    <row r="3099" spans="1:17" ht="19.5" customHeight="1" x14ac:dyDescent="0.2">
      <c r="A3099" s="12">
        <v>6356</v>
      </c>
      <c r="B3099" s="6" t="s">
        <v>911</v>
      </c>
      <c r="C3099" s="12">
        <v>34367</v>
      </c>
      <c r="D3099" s="6" t="s">
        <v>4035</v>
      </c>
      <c r="E3099" s="13">
        <v>42803</v>
      </c>
      <c r="F3099" s="13">
        <v>44034</v>
      </c>
      <c r="G3099" s="13">
        <v>42810</v>
      </c>
      <c r="H3099" s="6" t="s">
        <v>7947</v>
      </c>
      <c r="I3099" s="6" t="s">
        <v>8035</v>
      </c>
      <c r="J3099" s="14">
        <v>-0.87569999999999992</v>
      </c>
      <c r="K3099" s="14">
        <v>0.12330000000000001</v>
      </c>
      <c r="L3099" s="15">
        <f t="shared" si="192"/>
        <v>-0.99899999999999989</v>
      </c>
      <c r="M3099" s="11">
        <f t="shared" si="193"/>
        <v>0</v>
      </c>
      <c r="N3099" s="11">
        <f>VLOOKUP(E3099,Nasdaq!$A$2:$F$3174,5,1)</f>
        <v>5838.8100590000004</v>
      </c>
      <c r="O3099" s="11">
        <f>VLOOKUP(F3099,Nasdaq!$A$2:$F$3174,5,1)</f>
        <v>10706.129883</v>
      </c>
      <c r="P3099" s="11">
        <f t="shared" si="194"/>
        <v>1231</v>
      </c>
      <c r="Q3099" s="15">
        <f t="shared" si="195"/>
        <v>0.54537148357934595</v>
      </c>
    </row>
    <row r="3100" spans="1:17" ht="19.5" customHeight="1" x14ac:dyDescent="0.2">
      <c r="A3100" s="12">
        <v>7474</v>
      </c>
      <c r="B3100" s="6" t="s">
        <v>912</v>
      </c>
      <c r="C3100" s="12">
        <v>33572</v>
      </c>
      <c r="D3100" s="6" t="s">
        <v>2601</v>
      </c>
      <c r="E3100" s="13">
        <v>41542</v>
      </c>
      <c r="F3100" s="13">
        <v>43539</v>
      </c>
      <c r="H3100" s="6" t="s">
        <v>7948</v>
      </c>
      <c r="I3100" s="6" t="s">
        <v>7986</v>
      </c>
      <c r="J3100" s="14">
        <v>-0.20469999999999999</v>
      </c>
      <c r="K3100" s="14">
        <v>0.12089999999999999</v>
      </c>
      <c r="L3100" s="15">
        <f t="shared" si="192"/>
        <v>-0.3256</v>
      </c>
      <c r="M3100" s="11">
        <f t="shared" si="193"/>
        <v>0</v>
      </c>
      <c r="N3100" s="11">
        <f>VLOOKUP(E3100,Nasdaq!$A$2:$F$3174,5,1)</f>
        <v>3761.1000979999999</v>
      </c>
      <c r="O3100" s="11">
        <f>VLOOKUP(F3100,Nasdaq!$A$2:$F$3174,5,1)</f>
        <v>7688.5297849999997</v>
      </c>
      <c r="P3100" s="11">
        <f t="shared" si="194"/>
        <v>1997</v>
      </c>
      <c r="Q3100" s="15">
        <f t="shared" si="195"/>
        <v>0.48918374417748045</v>
      </c>
    </row>
    <row r="3101" spans="1:17" ht="19.5" customHeight="1" x14ac:dyDescent="0.2">
      <c r="A3101" s="12">
        <v>4962</v>
      </c>
      <c r="B3101" s="6" t="s">
        <v>913</v>
      </c>
      <c r="C3101" s="12">
        <v>4472</v>
      </c>
      <c r="D3101" s="6" t="s">
        <v>4036</v>
      </c>
      <c r="E3101" s="13">
        <v>41958</v>
      </c>
      <c r="F3101" s="13">
        <v>42335</v>
      </c>
      <c r="G3101" s="13">
        <v>42219</v>
      </c>
      <c r="H3101" s="6" t="s">
        <v>7947</v>
      </c>
      <c r="I3101" s="6" t="s">
        <v>8083</v>
      </c>
      <c r="J3101" s="14">
        <v>0.26780000000000004</v>
      </c>
      <c r="K3101" s="14">
        <v>4.4900000000000002E-2</v>
      </c>
      <c r="L3101" s="15">
        <f t="shared" si="192"/>
        <v>0.22290000000000004</v>
      </c>
      <c r="M3101" s="11">
        <f t="shared" si="193"/>
        <v>1</v>
      </c>
      <c r="N3101" s="11">
        <f>VLOOKUP(E3101,Nasdaq!$A$2:$F$3174,5,1)</f>
        <v>4688.5400390000004</v>
      </c>
      <c r="O3101" s="11">
        <f>VLOOKUP(F3101,Nasdaq!$A$2:$F$3174,5,1)</f>
        <v>5127.5200199999999</v>
      </c>
      <c r="P3101" s="11">
        <f t="shared" si="194"/>
        <v>377</v>
      </c>
      <c r="Q3101" s="15">
        <f t="shared" si="195"/>
        <v>0.914388060939331</v>
      </c>
    </row>
    <row r="3102" spans="1:17" ht="19.5" customHeight="1" x14ac:dyDescent="0.2">
      <c r="A3102" s="12">
        <v>4962</v>
      </c>
      <c r="B3102" s="6" t="s">
        <v>913</v>
      </c>
      <c r="C3102" s="12">
        <v>929</v>
      </c>
      <c r="D3102" s="6" t="s">
        <v>4037</v>
      </c>
      <c r="E3102" s="13">
        <v>41409</v>
      </c>
      <c r="F3102" s="13">
        <v>44415</v>
      </c>
      <c r="G3102" s="13">
        <v>43444</v>
      </c>
      <c r="H3102" s="6" t="s">
        <v>7948</v>
      </c>
      <c r="I3102" s="6" t="s">
        <v>8017</v>
      </c>
      <c r="J3102" s="14">
        <v>-0.41960000000000003</v>
      </c>
      <c r="K3102" s="14">
        <v>0.125</v>
      </c>
      <c r="L3102" s="15">
        <f t="shared" si="192"/>
        <v>-0.54459999999999997</v>
      </c>
      <c r="M3102" s="11">
        <f t="shared" si="193"/>
        <v>0</v>
      </c>
      <c r="N3102" s="11">
        <f>VLOOKUP(E3102,Nasdaq!$A$2:$F$3174,5,1)</f>
        <v>3471.6201169999999</v>
      </c>
      <c r="O3102" s="11">
        <f>VLOOKUP(F3102,Nasdaq!$A$2:$F$3174,5,1)</f>
        <v>11010.980469</v>
      </c>
      <c r="P3102" s="11">
        <f t="shared" si="194"/>
        <v>3006</v>
      </c>
      <c r="Q3102" s="15">
        <f t="shared" si="195"/>
        <v>0.31528743321341568</v>
      </c>
    </row>
    <row r="3103" spans="1:17" ht="19.5" customHeight="1" x14ac:dyDescent="0.2">
      <c r="A3103" s="12">
        <v>7140</v>
      </c>
      <c r="B3103" s="6" t="s">
        <v>914</v>
      </c>
      <c r="C3103" s="12">
        <v>4312</v>
      </c>
      <c r="D3103" s="6" t="s">
        <v>4038</v>
      </c>
      <c r="E3103" s="13">
        <v>41711</v>
      </c>
      <c r="F3103" s="13">
        <v>43707</v>
      </c>
      <c r="G3103" s="13">
        <v>41711</v>
      </c>
      <c r="H3103" s="6" t="s">
        <v>7944</v>
      </c>
      <c r="I3103" s="6" t="s">
        <v>7980</v>
      </c>
      <c r="J3103" s="14">
        <v>0.26140000000000002</v>
      </c>
      <c r="K3103" s="14">
        <v>0.1104</v>
      </c>
      <c r="L3103" s="15">
        <f t="shared" si="192"/>
        <v>0.15100000000000002</v>
      </c>
      <c r="M3103" s="11">
        <f t="shared" si="193"/>
        <v>1</v>
      </c>
      <c r="N3103" s="11">
        <f>VLOOKUP(E3103,Nasdaq!$A$2:$F$3174,5,1)</f>
        <v>4260.419922</v>
      </c>
      <c r="O3103" s="11">
        <f>VLOOKUP(F3103,Nasdaq!$A$2:$F$3174,5,1)</f>
        <v>7962.8798829999996</v>
      </c>
      <c r="P3103" s="11">
        <f t="shared" si="194"/>
        <v>1996</v>
      </c>
      <c r="Q3103" s="15">
        <f t="shared" si="195"/>
        <v>0.53503552006359989</v>
      </c>
    </row>
    <row r="3104" spans="1:17" ht="19.5" customHeight="1" x14ac:dyDescent="0.2">
      <c r="A3104" s="12">
        <v>7254</v>
      </c>
      <c r="B3104" s="6" t="s">
        <v>915</v>
      </c>
      <c r="C3104" s="12">
        <v>43742</v>
      </c>
      <c r="D3104" s="6" t="s">
        <v>2939</v>
      </c>
      <c r="E3104" s="13">
        <v>43315</v>
      </c>
      <c r="F3104" s="13">
        <v>44415</v>
      </c>
      <c r="H3104" s="6" t="s">
        <v>7946</v>
      </c>
      <c r="I3104" s="6" t="s">
        <v>8019</v>
      </c>
      <c r="J3104" s="14">
        <v>-0.06</v>
      </c>
      <c r="K3104" s="14">
        <v>0.1085</v>
      </c>
      <c r="L3104" s="15">
        <f t="shared" si="192"/>
        <v>-0.16849999999999998</v>
      </c>
      <c r="M3104" s="11">
        <f t="shared" si="193"/>
        <v>0</v>
      </c>
      <c r="N3104" s="11">
        <f>VLOOKUP(E3104,Nasdaq!$A$2:$F$3174,5,1)</f>
        <v>7812.0097660000001</v>
      </c>
      <c r="O3104" s="11">
        <f>VLOOKUP(F3104,Nasdaq!$A$2:$F$3174,5,1)</f>
        <v>11010.980469</v>
      </c>
      <c r="P3104" s="11">
        <f t="shared" si="194"/>
        <v>1100</v>
      </c>
      <c r="Q3104" s="15">
        <f t="shared" si="195"/>
        <v>0.70947509772247452</v>
      </c>
    </row>
    <row r="3105" spans="1:17" ht="19.5" customHeight="1" x14ac:dyDescent="0.2">
      <c r="A3105" s="12">
        <v>5545</v>
      </c>
      <c r="B3105" s="6" t="s">
        <v>916</v>
      </c>
      <c r="C3105" s="12">
        <v>4325</v>
      </c>
      <c r="D3105" s="6" t="s">
        <v>3662</v>
      </c>
      <c r="E3105" s="13">
        <v>40893</v>
      </c>
      <c r="F3105" s="13">
        <v>44415</v>
      </c>
      <c r="G3105" s="13">
        <v>40942</v>
      </c>
      <c r="H3105" s="6" t="s">
        <v>7951</v>
      </c>
      <c r="I3105" s="6" t="s">
        <v>7987</v>
      </c>
      <c r="J3105" s="14">
        <v>-5.6799999999999996E-2</v>
      </c>
      <c r="K3105" s="14">
        <v>0.1477</v>
      </c>
      <c r="L3105" s="15">
        <f t="shared" ref="L3105:L3168" si="196">J3105-K3105</f>
        <v>-0.20449999999999999</v>
      </c>
      <c r="M3105" s="11">
        <f t="shared" ref="M3105:M3168" si="197">IF(L3105&gt;0,1,0)</f>
        <v>0</v>
      </c>
      <c r="N3105" s="11">
        <f>VLOOKUP(E3105,Nasdaq!$A$2:$F$3174,5,1)</f>
        <v>2555.330078</v>
      </c>
      <c r="O3105" s="11">
        <f>VLOOKUP(F3105,Nasdaq!$A$2:$F$3174,5,1)</f>
        <v>11010.980469</v>
      </c>
      <c r="P3105" s="11">
        <f t="shared" ref="P3105:P3168" si="198">_xlfn.DAYS(F3105,E3105)</f>
        <v>3522</v>
      </c>
      <c r="Q3105" s="15">
        <f t="shared" ref="Q3105:Q3168" si="199">(O3105/N3105)^(1/P3105/365-1)</f>
        <v>0.23207133903702606</v>
      </c>
    </row>
    <row r="3106" spans="1:17" ht="19.5" customHeight="1" x14ac:dyDescent="0.2">
      <c r="A3106" s="12">
        <v>1788</v>
      </c>
      <c r="B3106" s="6" t="s">
        <v>917</v>
      </c>
      <c r="C3106" s="12">
        <v>2185</v>
      </c>
      <c r="D3106" s="6" t="s">
        <v>4039</v>
      </c>
      <c r="E3106" s="13">
        <v>41228</v>
      </c>
      <c r="F3106" s="13">
        <v>44415</v>
      </c>
      <c r="G3106" s="13">
        <v>41292</v>
      </c>
      <c r="H3106" s="6" t="s">
        <v>7946</v>
      </c>
      <c r="I3106" s="6" t="s">
        <v>7956</v>
      </c>
      <c r="J3106" s="14">
        <v>-0.5454</v>
      </c>
      <c r="K3106" s="14">
        <v>0.14800000000000002</v>
      </c>
      <c r="L3106" s="15">
        <f t="shared" si="196"/>
        <v>-0.69340000000000002</v>
      </c>
      <c r="M3106" s="11">
        <f t="shared" si="197"/>
        <v>0</v>
      </c>
      <c r="N3106" s="11">
        <f>VLOOKUP(E3106,Nasdaq!$A$2:$F$3174,5,1)</f>
        <v>2836.9399410000001</v>
      </c>
      <c r="O3106" s="11">
        <f>VLOOKUP(F3106,Nasdaq!$A$2:$F$3174,5,1)</f>
        <v>11010.980469</v>
      </c>
      <c r="P3106" s="11">
        <f t="shared" si="198"/>
        <v>3187</v>
      </c>
      <c r="Q3106" s="15">
        <f t="shared" si="199"/>
        <v>0.25764674239516483</v>
      </c>
    </row>
    <row r="3107" spans="1:17" ht="19.5" customHeight="1" x14ac:dyDescent="0.2">
      <c r="A3107" s="12">
        <v>194</v>
      </c>
      <c r="B3107" s="6" t="s">
        <v>918</v>
      </c>
      <c r="C3107" s="12">
        <v>1401</v>
      </c>
      <c r="D3107" s="6" t="s">
        <v>4040</v>
      </c>
      <c r="E3107" s="13">
        <v>42548</v>
      </c>
      <c r="F3107" s="13">
        <v>43538</v>
      </c>
      <c r="G3107" s="13">
        <v>42548</v>
      </c>
      <c r="H3107" s="6" t="s">
        <v>7950</v>
      </c>
      <c r="I3107" s="6" t="s">
        <v>7984</v>
      </c>
      <c r="J3107" s="14">
        <v>0.32650000000000001</v>
      </c>
      <c r="K3107" s="14">
        <v>0.1565</v>
      </c>
      <c r="L3107" s="15">
        <f t="shared" si="196"/>
        <v>0.17</v>
      </c>
      <c r="M3107" s="11">
        <f t="shared" si="197"/>
        <v>1</v>
      </c>
      <c r="N3107" s="11">
        <f>VLOOKUP(E3107,Nasdaq!$A$2:$F$3174,5,1)</f>
        <v>4594.4399409999996</v>
      </c>
      <c r="O3107" s="11">
        <f>VLOOKUP(F3107,Nasdaq!$A$2:$F$3174,5,1)</f>
        <v>7630.9101559999999</v>
      </c>
      <c r="P3107" s="11">
        <f t="shared" si="198"/>
        <v>990</v>
      </c>
      <c r="Q3107" s="15">
        <f t="shared" si="199"/>
        <v>0.60208366996717944</v>
      </c>
    </row>
    <row r="3108" spans="1:17" ht="19.5" customHeight="1" x14ac:dyDescent="0.2">
      <c r="A3108" s="12">
        <v>194</v>
      </c>
      <c r="B3108" s="6" t="s">
        <v>918</v>
      </c>
      <c r="C3108" s="12">
        <v>85</v>
      </c>
      <c r="D3108" s="6" t="s">
        <v>3317</v>
      </c>
      <c r="E3108" s="13">
        <v>41368</v>
      </c>
      <c r="F3108" s="13">
        <v>43235</v>
      </c>
      <c r="H3108" s="6" t="s">
        <v>7948</v>
      </c>
      <c r="I3108" s="6" t="s">
        <v>7959</v>
      </c>
      <c r="J3108" s="14">
        <v>0.10060000000000001</v>
      </c>
      <c r="K3108" s="14">
        <v>0.13750000000000001</v>
      </c>
      <c r="L3108" s="15">
        <f t="shared" si="196"/>
        <v>-3.6900000000000002E-2</v>
      </c>
      <c r="M3108" s="11">
        <f t="shared" si="197"/>
        <v>0</v>
      </c>
      <c r="N3108" s="11">
        <f>VLOOKUP(E3108,Nasdaq!$A$2:$F$3174,5,1)</f>
        <v>3224.9799800000001</v>
      </c>
      <c r="O3108" s="11">
        <f>VLOOKUP(F3108,Nasdaq!$A$2:$F$3174,5,1)</f>
        <v>7351.6298829999996</v>
      </c>
      <c r="P3108" s="11">
        <f t="shared" si="198"/>
        <v>1867</v>
      </c>
      <c r="Q3108" s="15">
        <f t="shared" si="199"/>
        <v>0.43867603931076299</v>
      </c>
    </row>
    <row r="3109" spans="1:17" ht="19.5" customHeight="1" x14ac:dyDescent="0.2">
      <c r="A3109" s="12">
        <v>194</v>
      </c>
      <c r="B3109" s="6" t="s">
        <v>918</v>
      </c>
      <c r="C3109" s="12">
        <v>33675</v>
      </c>
      <c r="D3109" s="6" t="s">
        <v>2652</v>
      </c>
      <c r="E3109" s="13">
        <v>41364</v>
      </c>
      <c r="F3109" s="13">
        <v>42767</v>
      </c>
      <c r="H3109" s="6" t="s">
        <v>7951</v>
      </c>
      <c r="I3109" s="6" t="s">
        <v>8038</v>
      </c>
      <c r="J3109" s="14">
        <v>-0.13780000000000001</v>
      </c>
      <c r="K3109" s="14">
        <v>0.12670000000000001</v>
      </c>
      <c r="L3109" s="15">
        <f t="shared" si="196"/>
        <v>-0.26450000000000001</v>
      </c>
      <c r="M3109" s="11">
        <f t="shared" si="197"/>
        <v>0</v>
      </c>
      <c r="N3109" s="11">
        <f>VLOOKUP(E3109,Nasdaq!$A$2:$F$3174,5,1)</f>
        <v>3267.5200199999999</v>
      </c>
      <c r="O3109" s="11">
        <f>VLOOKUP(F3109,Nasdaq!$A$2:$F$3174,5,1)</f>
        <v>5642.6499020000001</v>
      </c>
      <c r="P3109" s="11">
        <f t="shared" si="198"/>
        <v>1403</v>
      </c>
      <c r="Q3109" s="15">
        <f t="shared" si="199"/>
        <v>0.57907606579647064</v>
      </c>
    </row>
    <row r="3110" spans="1:17" ht="19.5" customHeight="1" x14ac:dyDescent="0.2">
      <c r="A3110" s="12">
        <v>194</v>
      </c>
      <c r="B3110" s="6" t="s">
        <v>918</v>
      </c>
      <c r="C3110" s="12">
        <v>1824</v>
      </c>
      <c r="D3110" s="6" t="s">
        <v>6782</v>
      </c>
      <c r="E3110" s="13">
        <v>43145</v>
      </c>
      <c r="F3110" s="13">
        <v>43511</v>
      </c>
      <c r="H3110" s="6" t="s">
        <v>7946</v>
      </c>
      <c r="I3110" s="6" t="s">
        <v>8027</v>
      </c>
      <c r="J3110" s="14">
        <v>-0.9889</v>
      </c>
      <c r="K3110" s="14">
        <v>4.9100000000000005E-2</v>
      </c>
      <c r="L3110" s="15">
        <f t="shared" si="196"/>
        <v>-1.038</v>
      </c>
      <c r="M3110" s="11">
        <f t="shared" si="197"/>
        <v>0</v>
      </c>
      <c r="N3110" s="11">
        <f>VLOOKUP(E3110,Nasdaq!$A$2:$F$3174,5,1)</f>
        <v>7143.6201170000004</v>
      </c>
      <c r="O3110" s="11">
        <f>VLOOKUP(F3110,Nasdaq!$A$2:$F$3174,5,1)</f>
        <v>7472.4101559999999</v>
      </c>
      <c r="P3110" s="11">
        <f t="shared" si="198"/>
        <v>366</v>
      </c>
      <c r="Q3110" s="15">
        <f t="shared" si="199"/>
        <v>0.9559997877649985</v>
      </c>
    </row>
    <row r="3111" spans="1:17" ht="19.5" customHeight="1" x14ac:dyDescent="0.2">
      <c r="A3111" s="12">
        <v>9010</v>
      </c>
      <c r="B3111" s="6" t="s">
        <v>919</v>
      </c>
      <c r="C3111" s="12">
        <v>47961</v>
      </c>
      <c r="D3111" s="6" t="s">
        <v>4041</v>
      </c>
      <c r="E3111" s="13">
        <v>43091</v>
      </c>
      <c r="F3111" s="13">
        <v>44415</v>
      </c>
      <c r="H3111" s="6" t="s">
        <v>7944</v>
      </c>
      <c r="I3111" s="6" t="s">
        <v>8067</v>
      </c>
      <c r="J3111" s="14">
        <v>-0.72040000000000004</v>
      </c>
      <c r="K3111" s="14">
        <v>0.1106</v>
      </c>
      <c r="L3111" s="15">
        <f t="shared" si="196"/>
        <v>-0.83100000000000007</v>
      </c>
      <c r="M3111" s="11">
        <f t="shared" si="197"/>
        <v>0</v>
      </c>
      <c r="N3111" s="11">
        <f>VLOOKUP(E3111,Nasdaq!$A$2:$F$3174,5,1)</f>
        <v>6959.9599609999996</v>
      </c>
      <c r="O3111" s="11">
        <f>VLOOKUP(F3111,Nasdaq!$A$2:$F$3174,5,1)</f>
        <v>11010.980469</v>
      </c>
      <c r="P3111" s="11">
        <f t="shared" si="198"/>
        <v>1324</v>
      </c>
      <c r="Q3111" s="15">
        <f t="shared" si="199"/>
        <v>0.63209326245923281</v>
      </c>
    </row>
    <row r="3112" spans="1:17" ht="19.5" customHeight="1" x14ac:dyDescent="0.2">
      <c r="A3112" s="12">
        <v>5044</v>
      </c>
      <c r="B3112" s="6" t="s">
        <v>920</v>
      </c>
      <c r="C3112" s="12">
        <v>11480</v>
      </c>
      <c r="D3112" s="6" t="s">
        <v>3002</v>
      </c>
      <c r="E3112" s="13">
        <v>42080</v>
      </c>
      <c r="F3112" s="13">
        <v>44415</v>
      </c>
      <c r="H3112" s="6" t="s">
        <v>7950</v>
      </c>
      <c r="I3112" s="6" t="s">
        <v>8082</v>
      </c>
      <c r="J3112" s="14">
        <v>-4.8300000000000003E-2</v>
      </c>
      <c r="K3112" s="14">
        <v>0.1157</v>
      </c>
      <c r="L3112" s="15">
        <f t="shared" si="196"/>
        <v>-0.16400000000000001</v>
      </c>
      <c r="M3112" s="11">
        <f t="shared" si="197"/>
        <v>0</v>
      </c>
      <c r="N3112" s="11">
        <f>VLOOKUP(E3112,Nasdaq!$A$2:$F$3174,5,1)</f>
        <v>4937.4301759999998</v>
      </c>
      <c r="O3112" s="11">
        <f>VLOOKUP(F3112,Nasdaq!$A$2:$F$3174,5,1)</f>
        <v>11010.980469</v>
      </c>
      <c r="P3112" s="11">
        <f t="shared" si="198"/>
        <v>2335</v>
      </c>
      <c r="Q3112" s="15">
        <f t="shared" si="199"/>
        <v>0.44841009720762609</v>
      </c>
    </row>
    <row r="3113" spans="1:17" ht="19.5" customHeight="1" x14ac:dyDescent="0.2">
      <c r="A3113" s="12">
        <v>9161</v>
      </c>
      <c r="B3113" s="6" t="s">
        <v>921</v>
      </c>
      <c r="C3113" s="12">
        <v>4757</v>
      </c>
      <c r="D3113" s="6" t="s">
        <v>2551</v>
      </c>
      <c r="E3113" s="13">
        <v>43874</v>
      </c>
      <c r="F3113" s="13">
        <v>44415</v>
      </c>
      <c r="H3113" s="6" t="s">
        <v>7950</v>
      </c>
      <c r="I3113" s="6" t="s">
        <v>7967</v>
      </c>
      <c r="J3113" s="14">
        <v>-0.33169999999999999</v>
      </c>
      <c r="K3113" s="14">
        <v>1.09E-2</v>
      </c>
      <c r="L3113" s="15">
        <f t="shared" si="196"/>
        <v>-0.34260000000000002</v>
      </c>
      <c r="M3113" s="11">
        <f t="shared" si="197"/>
        <v>0</v>
      </c>
      <c r="N3113" s="11">
        <f>VLOOKUP(E3113,Nasdaq!$A$2:$F$3174,5,1)</f>
        <v>9711.9697269999997</v>
      </c>
      <c r="O3113" s="11">
        <f>VLOOKUP(F3113,Nasdaq!$A$2:$F$3174,5,1)</f>
        <v>11010.980469</v>
      </c>
      <c r="P3113" s="11">
        <f t="shared" si="198"/>
        <v>541</v>
      </c>
      <c r="Q3113" s="15">
        <f t="shared" si="199"/>
        <v>0.88202643974427364</v>
      </c>
    </row>
    <row r="3114" spans="1:17" ht="19.5" customHeight="1" x14ac:dyDescent="0.2">
      <c r="A3114" s="12">
        <v>7209</v>
      </c>
      <c r="B3114" s="6" t="s">
        <v>922</v>
      </c>
      <c r="C3114" s="12">
        <v>29676</v>
      </c>
      <c r="D3114" s="6" t="s">
        <v>4042</v>
      </c>
      <c r="E3114" s="13">
        <v>42359</v>
      </c>
      <c r="F3114" s="13">
        <v>43878</v>
      </c>
      <c r="H3114" s="6" t="s">
        <v>7948</v>
      </c>
      <c r="I3114" s="6" t="s">
        <v>7959</v>
      </c>
      <c r="J3114" s="14">
        <v>2.5600000000000001E-2</v>
      </c>
      <c r="K3114" s="14">
        <v>0.1547</v>
      </c>
      <c r="L3114" s="15">
        <f t="shared" si="196"/>
        <v>-0.12909999999999999</v>
      </c>
      <c r="M3114" s="11">
        <f t="shared" si="197"/>
        <v>0</v>
      </c>
      <c r="N3114" s="11">
        <f>VLOOKUP(E3114,Nasdaq!$A$2:$F$3174,5,1)</f>
        <v>4968.919922</v>
      </c>
      <c r="O3114" s="11">
        <f>VLOOKUP(F3114,Nasdaq!$A$2:$F$3174,5,1)</f>
        <v>9731.1796880000002</v>
      </c>
      <c r="P3114" s="11">
        <f t="shared" si="198"/>
        <v>1519</v>
      </c>
      <c r="Q3114" s="15">
        <f t="shared" si="199"/>
        <v>0.5106190724103874</v>
      </c>
    </row>
    <row r="3115" spans="1:17" ht="19.5" customHeight="1" x14ac:dyDescent="0.2">
      <c r="A3115" s="12">
        <v>7097</v>
      </c>
      <c r="B3115" s="6" t="s">
        <v>923</v>
      </c>
      <c r="C3115" s="12">
        <v>4712</v>
      </c>
      <c r="D3115" s="6" t="s">
        <v>3246</v>
      </c>
      <c r="E3115" s="13">
        <v>40898</v>
      </c>
      <c r="F3115" s="13">
        <v>43684</v>
      </c>
      <c r="G3115" s="13">
        <v>40898</v>
      </c>
      <c r="H3115" s="6" t="s">
        <v>7949</v>
      </c>
      <c r="I3115" s="6" t="s">
        <v>7962</v>
      </c>
      <c r="J3115" s="14">
        <v>5.6100000000000004E-2</v>
      </c>
      <c r="K3115" s="14">
        <v>0.14000000000000001</v>
      </c>
      <c r="L3115" s="15">
        <f t="shared" si="196"/>
        <v>-8.3900000000000002E-2</v>
      </c>
      <c r="M3115" s="11">
        <f t="shared" si="197"/>
        <v>0</v>
      </c>
      <c r="N3115" s="11">
        <f>VLOOKUP(E3115,Nasdaq!$A$2:$F$3174,5,1)</f>
        <v>2577.969971</v>
      </c>
      <c r="O3115" s="11">
        <f>VLOOKUP(F3115,Nasdaq!$A$2:$F$3174,5,1)</f>
        <v>7862.830078</v>
      </c>
      <c r="P3115" s="11">
        <f t="shared" si="198"/>
        <v>2786</v>
      </c>
      <c r="Q3115" s="15">
        <f t="shared" si="199"/>
        <v>0.32786830854634064</v>
      </c>
    </row>
    <row r="3116" spans="1:17" ht="19.5" customHeight="1" x14ac:dyDescent="0.2">
      <c r="A3116" s="12">
        <v>2337</v>
      </c>
      <c r="B3116" s="6" t="s">
        <v>924</v>
      </c>
      <c r="C3116" s="12">
        <v>15730</v>
      </c>
      <c r="D3116" s="6" t="s">
        <v>2616</v>
      </c>
      <c r="E3116" s="13">
        <v>40269</v>
      </c>
      <c r="F3116" s="13">
        <v>44415</v>
      </c>
      <c r="H3116" s="6" t="s">
        <v>7951</v>
      </c>
      <c r="I3116" s="6" t="s">
        <v>8020</v>
      </c>
      <c r="J3116" s="14">
        <v>-4.4900000000000002E-2</v>
      </c>
      <c r="K3116" s="14">
        <v>0.1295</v>
      </c>
      <c r="L3116" s="15">
        <f t="shared" si="196"/>
        <v>-0.1744</v>
      </c>
      <c r="M3116" s="11">
        <f t="shared" si="197"/>
        <v>0</v>
      </c>
      <c r="N3116" s="11">
        <f>VLOOKUP(E3116,Nasdaq!$A$2:$F$3174,5,1)</f>
        <v>2402.580078</v>
      </c>
      <c r="O3116" s="11">
        <f>VLOOKUP(F3116,Nasdaq!$A$2:$F$3174,5,1)</f>
        <v>11010.980469</v>
      </c>
      <c r="P3116" s="11">
        <f t="shared" si="198"/>
        <v>4146</v>
      </c>
      <c r="Q3116" s="15">
        <f t="shared" si="199"/>
        <v>0.21819877909413149</v>
      </c>
    </row>
    <row r="3117" spans="1:17" ht="19.5" customHeight="1" x14ac:dyDescent="0.2">
      <c r="A3117" s="12">
        <v>7659</v>
      </c>
      <c r="B3117" s="6" t="s">
        <v>6015</v>
      </c>
      <c r="C3117" s="12">
        <v>3793</v>
      </c>
      <c r="D3117" s="6" t="s">
        <v>6600</v>
      </c>
      <c r="E3117" s="13">
        <v>43444</v>
      </c>
      <c r="F3117" s="13">
        <v>44415</v>
      </c>
      <c r="G3117" s="13">
        <v>43444</v>
      </c>
      <c r="H3117" s="6" t="s">
        <v>7949</v>
      </c>
      <c r="I3117" s="6" t="s">
        <v>7973</v>
      </c>
      <c r="J3117" s="14">
        <v>0.8</v>
      </c>
      <c r="K3117" s="14">
        <v>0.17899999999999999</v>
      </c>
      <c r="L3117" s="15">
        <f t="shared" si="196"/>
        <v>0.621</v>
      </c>
      <c r="M3117" s="11">
        <f t="shared" si="197"/>
        <v>1</v>
      </c>
      <c r="N3117" s="11">
        <f>VLOOKUP(E3117,Nasdaq!$A$2:$F$3174,5,1)</f>
        <v>7020.5200199999999</v>
      </c>
      <c r="O3117" s="11">
        <f>VLOOKUP(F3117,Nasdaq!$A$2:$F$3174,5,1)</f>
        <v>11010.980469</v>
      </c>
      <c r="P3117" s="11">
        <f t="shared" si="198"/>
        <v>971</v>
      </c>
      <c r="Q3117" s="15">
        <f t="shared" si="199"/>
        <v>0.63759344182059385</v>
      </c>
    </row>
    <row r="3118" spans="1:17" ht="19.5" customHeight="1" x14ac:dyDescent="0.2">
      <c r="A3118" s="12">
        <v>623</v>
      </c>
      <c r="B3118" s="6" t="s">
        <v>925</v>
      </c>
      <c r="C3118" s="12">
        <v>11296</v>
      </c>
      <c r="D3118" s="6" t="s">
        <v>4043</v>
      </c>
      <c r="E3118" s="13">
        <v>40721</v>
      </c>
      <c r="F3118" s="13">
        <v>44415</v>
      </c>
      <c r="H3118" s="6" t="s">
        <v>7948</v>
      </c>
      <c r="I3118" s="6" t="s">
        <v>7986</v>
      </c>
      <c r="J3118" s="14">
        <v>-0.113</v>
      </c>
      <c r="K3118" s="14">
        <v>0.13489999999999999</v>
      </c>
      <c r="L3118" s="15">
        <f t="shared" si="196"/>
        <v>-0.24790000000000001</v>
      </c>
      <c r="M3118" s="11">
        <f t="shared" si="197"/>
        <v>0</v>
      </c>
      <c r="N3118" s="11">
        <f>VLOOKUP(E3118,Nasdaq!$A$2:$F$3174,5,1)</f>
        <v>2688.280029</v>
      </c>
      <c r="O3118" s="11">
        <f>VLOOKUP(F3118,Nasdaq!$A$2:$F$3174,5,1)</f>
        <v>11010.980469</v>
      </c>
      <c r="P3118" s="11">
        <f t="shared" si="198"/>
        <v>3694</v>
      </c>
      <c r="Q3118" s="15">
        <f t="shared" si="199"/>
        <v>0.24414563696950448</v>
      </c>
    </row>
    <row r="3119" spans="1:17" ht="19.5" customHeight="1" x14ac:dyDescent="0.2">
      <c r="A3119" s="12">
        <v>6116</v>
      </c>
      <c r="B3119" s="6" t="s">
        <v>926</v>
      </c>
      <c r="C3119" s="12">
        <v>11493</v>
      </c>
      <c r="D3119" s="6" t="s">
        <v>3072</v>
      </c>
      <c r="E3119" s="13">
        <v>42181</v>
      </c>
      <c r="F3119" s="13">
        <v>44415</v>
      </c>
      <c r="H3119" s="6" t="s">
        <v>7948</v>
      </c>
      <c r="I3119" s="6" t="s">
        <v>7992</v>
      </c>
      <c r="J3119" s="14">
        <v>0.13039999999999999</v>
      </c>
      <c r="K3119" s="14">
        <v>0.1183</v>
      </c>
      <c r="L3119" s="15">
        <f t="shared" si="196"/>
        <v>1.2099999999999986E-2</v>
      </c>
      <c r="M3119" s="11">
        <f t="shared" si="197"/>
        <v>1</v>
      </c>
      <c r="N3119" s="11">
        <f>VLOOKUP(E3119,Nasdaq!$A$2:$F$3174,5,1)</f>
        <v>5080.5097660000001</v>
      </c>
      <c r="O3119" s="11">
        <f>VLOOKUP(F3119,Nasdaq!$A$2:$F$3174,5,1)</f>
        <v>11010.980469</v>
      </c>
      <c r="P3119" s="11">
        <f t="shared" si="198"/>
        <v>2234</v>
      </c>
      <c r="Q3119" s="15">
        <f t="shared" si="199"/>
        <v>0.46140437716463018</v>
      </c>
    </row>
    <row r="3120" spans="1:17" ht="19.5" customHeight="1" x14ac:dyDescent="0.2">
      <c r="A3120" s="12">
        <v>6359</v>
      </c>
      <c r="B3120" s="6" t="s">
        <v>927</v>
      </c>
      <c r="C3120" s="12">
        <v>40657</v>
      </c>
      <c r="D3120" s="6" t="s">
        <v>3383</v>
      </c>
      <c r="E3120" s="13">
        <v>42480</v>
      </c>
      <c r="F3120" s="13">
        <v>44415</v>
      </c>
      <c r="H3120" s="6" t="s">
        <v>7947</v>
      </c>
      <c r="I3120" s="6" t="s">
        <v>8063</v>
      </c>
      <c r="J3120" s="14">
        <v>-0.1971</v>
      </c>
      <c r="K3120" s="14">
        <v>0.13750000000000001</v>
      </c>
      <c r="L3120" s="15">
        <f t="shared" si="196"/>
        <v>-0.33460000000000001</v>
      </c>
      <c r="M3120" s="11">
        <f t="shared" si="197"/>
        <v>0</v>
      </c>
      <c r="N3120" s="11">
        <f>VLOOKUP(E3120,Nasdaq!$A$2:$F$3174,5,1)</f>
        <v>4948.1298829999996</v>
      </c>
      <c r="O3120" s="11">
        <f>VLOOKUP(F3120,Nasdaq!$A$2:$F$3174,5,1)</f>
        <v>11010.980469</v>
      </c>
      <c r="P3120" s="11">
        <f t="shared" si="198"/>
        <v>1935</v>
      </c>
      <c r="Q3120" s="15">
        <f t="shared" si="199"/>
        <v>0.4493819147967133</v>
      </c>
    </row>
    <row r="3121" spans="1:17" ht="19.5" customHeight="1" x14ac:dyDescent="0.2">
      <c r="A3121" s="12">
        <v>7333</v>
      </c>
      <c r="B3121" s="6" t="s">
        <v>928</v>
      </c>
      <c r="C3121" s="12">
        <v>26492</v>
      </c>
      <c r="D3121" s="6" t="s">
        <v>3931</v>
      </c>
      <c r="E3121" s="13">
        <v>42864</v>
      </c>
      <c r="F3121" s="13">
        <v>43096</v>
      </c>
      <c r="H3121" s="6" t="s">
        <v>7949</v>
      </c>
      <c r="I3121" s="6" t="s">
        <v>8143</v>
      </c>
      <c r="J3121" s="14">
        <v>-6.5700000000000008E-2</v>
      </c>
      <c r="K3121" s="14">
        <v>0.21870000000000001</v>
      </c>
      <c r="L3121" s="15">
        <f t="shared" si="196"/>
        <v>-0.28439999999999999</v>
      </c>
      <c r="M3121" s="11">
        <f t="shared" si="197"/>
        <v>0</v>
      </c>
      <c r="N3121" s="11">
        <f>VLOOKUP(E3121,Nasdaq!$A$2:$F$3174,5,1)</f>
        <v>6120.5898440000001</v>
      </c>
      <c r="O3121" s="11">
        <f>VLOOKUP(F3121,Nasdaq!$A$2:$F$3174,5,1)</f>
        <v>6939.3398440000001</v>
      </c>
      <c r="P3121" s="11">
        <f t="shared" si="198"/>
        <v>232</v>
      </c>
      <c r="Q3121" s="15">
        <f t="shared" si="199"/>
        <v>0.88201458007586575</v>
      </c>
    </row>
    <row r="3122" spans="1:17" ht="19.5" customHeight="1" x14ac:dyDescent="0.2">
      <c r="A3122" s="12">
        <v>8844</v>
      </c>
      <c r="B3122" s="6" t="s">
        <v>929</v>
      </c>
      <c r="C3122" s="12">
        <v>19495</v>
      </c>
      <c r="D3122" s="6" t="s">
        <v>4044</v>
      </c>
      <c r="E3122" s="13">
        <v>43146</v>
      </c>
      <c r="F3122" s="13">
        <v>44415</v>
      </c>
      <c r="H3122" s="6" t="s">
        <v>7944</v>
      </c>
      <c r="I3122" s="6" t="s">
        <v>7960</v>
      </c>
      <c r="J3122" s="14">
        <v>0.53010000000000002</v>
      </c>
      <c r="K3122" s="14">
        <v>0.1085</v>
      </c>
      <c r="L3122" s="15">
        <f t="shared" si="196"/>
        <v>0.42160000000000003</v>
      </c>
      <c r="M3122" s="11">
        <f t="shared" si="197"/>
        <v>1</v>
      </c>
      <c r="N3122" s="11">
        <f>VLOOKUP(E3122,Nasdaq!$A$2:$F$3174,5,1)</f>
        <v>7256.4301759999998</v>
      </c>
      <c r="O3122" s="11">
        <f>VLOOKUP(F3122,Nasdaq!$A$2:$F$3174,5,1)</f>
        <v>11010.980469</v>
      </c>
      <c r="P3122" s="11">
        <f t="shared" si="198"/>
        <v>1269</v>
      </c>
      <c r="Q3122" s="15">
        <f t="shared" si="199"/>
        <v>0.65901821635135027</v>
      </c>
    </row>
    <row r="3123" spans="1:17" ht="19.5" customHeight="1" x14ac:dyDescent="0.2">
      <c r="A3123" s="12">
        <v>2378</v>
      </c>
      <c r="B3123" s="6" t="s">
        <v>930</v>
      </c>
      <c r="C3123" s="12">
        <v>11815</v>
      </c>
      <c r="D3123" s="6" t="s">
        <v>4045</v>
      </c>
      <c r="E3123" s="13">
        <v>41934</v>
      </c>
      <c r="F3123" s="13">
        <v>44415</v>
      </c>
      <c r="H3123" s="6" t="s">
        <v>7944</v>
      </c>
      <c r="I3123" s="6" t="s">
        <v>8099</v>
      </c>
      <c r="J3123" s="14">
        <v>-0.25769999999999998</v>
      </c>
      <c r="K3123" s="14">
        <v>0.1232</v>
      </c>
      <c r="L3123" s="15">
        <f t="shared" si="196"/>
        <v>-0.38090000000000002</v>
      </c>
      <c r="M3123" s="11">
        <f t="shared" si="197"/>
        <v>0</v>
      </c>
      <c r="N3123" s="11">
        <f>VLOOKUP(E3123,Nasdaq!$A$2:$F$3174,5,1)</f>
        <v>4382.8500979999999</v>
      </c>
      <c r="O3123" s="11">
        <f>VLOOKUP(F3123,Nasdaq!$A$2:$F$3174,5,1)</f>
        <v>11010.980469</v>
      </c>
      <c r="P3123" s="11">
        <f t="shared" si="198"/>
        <v>2481</v>
      </c>
      <c r="Q3123" s="15">
        <f t="shared" si="199"/>
        <v>0.39804398607676783</v>
      </c>
    </row>
    <row r="3124" spans="1:17" ht="19.5" customHeight="1" x14ac:dyDescent="0.2">
      <c r="A3124" s="12">
        <v>7188</v>
      </c>
      <c r="B3124" s="6" t="s">
        <v>931</v>
      </c>
      <c r="C3124" s="12">
        <v>8177</v>
      </c>
      <c r="D3124" s="6" t="s">
        <v>4046</v>
      </c>
      <c r="E3124" s="13">
        <v>40617</v>
      </c>
      <c r="F3124" s="13">
        <v>41884</v>
      </c>
      <c r="H3124" s="6" t="s">
        <v>7950</v>
      </c>
      <c r="I3124" s="6" t="s">
        <v>7967</v>
      </c>
      <c r="J3124" s="14">
        <v>-0.54789999999999994</v>
      </c>
      <c r="K3124" s="14">
        <v>0.16170000000000001</v>
      </c>
      <c r="L3124" s="15">
        <f t="shared" si="196"/>
        <v>-0.70960000000000001</v>
      </c>
      <c r="M3124" s="11">
        <f t="shared" si="197"/>
        <v>0</v>
      </c>
      <c r="N3124" s="11">
        <f>VLOOKUP(E3124,Nasdaq!$A$2:$F$3174,5,1)</f>
        <v>2667.330078</v>
      </c>
      <c r="O3124" s="11">
        <f>VLOOKUP(F3124,Nasdaq!$A$2:$F$3174,5,1)</f>
        <v>4598.1899409999996</v>
      </c>
      <c r="P3124" s="11">
        <f t="shared" si="198"/>
        <v>1267</v>
      </c>
      <c r="Q3124" s="15">
        <f t="shared" si="199"/>
        <v>0.58008330522695817</v>
      </c>
    </row>
    <row r="3125" spans="1:17" ht="19.5" customHeight="1" x14ac:dyDescent="0.2">
      <c r="A3125" s="12">
        <v>7804</v>
      </c>
      <c r="B3125" s="6" t="s">
        <v>932</v>
      </c>
      <c r="C3125" s="12">
        <v>7436</v>
      </c>
      <c r="D3125" s="6" t="s">
        <v>4047</v>
      </c>
      <c r="E3125" s="13">
        <v>39924</v>
      </c>
      <c r="F3125" s="13">
        <v>44415</v>
      </c>
      <c r="H3125" s="6" t="s">
        <v>7947</v>
      </c>
      <c r="I3125" s="6" t="s">
        <v>8035</v>
      </c>
      <c r="J3125" s="14">
        <v>-0.20860000000000001</v>
      </c>
      <c r="K3125" s="14">
        <v>0.15289999999999998</v>
      </c>
      <c r="L3125" s="15">
        <f t="shared" si="196"/>
        <v>-0.36149999999999999</v>
      </c>
      <c r="M3125" s="11">
        <f t="shared" si="197"/>
        <v>0</v>
      </c>
      <c r="N3125" s="11">
        <f>VLOOKUP(E3125,Nasdaq!$A$2:$F$3174,5,1)</f>
        <v>1643.849976</v>
      </c>
      <c r="O3125" s="11">
        <f>VLOOKUP(F3125,Nasdaq!$A$2:$F$3174,5,1)</f>
        <v>11010.980469</v>
      </c>
      <c r="P3125" s="11">
        <f t="shared" si="198"/>
        <v>4491</v>
      </c>
      <c r="Q3125" s="15">
        <f t="shared" si="199"/>
        <v>0.14929205331520837</v>
      </c>
    </row>
    <row r="3126" spans="1:17" ht="19.5" customHeight="1" x14ac:dyDescent="0.2">
      <c r="A3126" s="12">
        <v>5445</v>
      </c>
      <c r="B3126" s="6" t="s">
        <v>933</v>
      </c>
      <c r="C3126" s="12">
        <v>18485</v>
      </c>
      <c r="D3126" s="6" t="s">
        <v>6783</v>
      </c>
      <c r="E3126" s="13">
        <v>41061</v>
      </c>
      <c r="F3126" s="13">
        <v>41102</v>
      </c>
      <c r="H3126" s="6" t="s">
        <v>7949</v>
      </c>
      <c r="I3126" s="6" t="s">
        <v>8000</v>
      </c>
      <c r="J3126" s="14">
        <v>2.5737999999999999</v>
      </c>
      <c r="K3126" s="14">
        <v>0.50280000000000002</v>
      </c>
      <c r="L3126" s="15">
        <f t="shared" si="196"/>
        <v>2.0709999999999997</v>
      </c>
      <c r="M3126" s="11">
        <f t="shared" si="197"/>
        <v>1</v>
      </c>
      <c r="N3126" s="11">
        <f>VLOOKUP(E3126,Nasdaq!$A$2:$F$3174,5,1)</f>
        <v>2747.4799800000001</v>
      </c>
      <c r="O3126" s="11">
        <f>VLOOKUP(F3126,Nasdaq!$A$2:$F$3174,5,1)</f>
        <v>2866.1899410000001</v>
      </c>
      <c r="P3126" s="11">
        <f t="shared" si="198"/>
        <v>41</v>
      </c>
      <c r="Q3126" s="15">
        <f t="shared" si="199"/>
        <v>0.95858537029519086</v>
      </c>
    </row>
    <row r="3127" spans="1:17" ht="19.5" customHeight="1" x14ac:dyDescent="0.2">
      <c r="A3127" s="12">
        <v>5445</v>
      </c>
      <c r="B3127" s="6" t="s">
        <v>933</v>
      </c>
      <c r="C3127" s="12">
        <v>16308</v>
      </c>
      <c r="D3127" s="6" t="s">
        <v>6784</v>
      </c>
      <c r="E3127" s="13">
        <v>41257</v>
      </c>
      <c r="F3127" s="13">
        <v>41375</v>
      </c>
      <c r="H3127" s="6" t="s">
        <v>7950</v>
      </c>
      <c r="I3127" s="6" t="s">
        <v>7984</v>
      </c>
      <c r="J3127" s="14">
        <v>0.27539999999999998</v>
      </c>
      <c r="K3127" s="14">
        <v>0.47920000000000001</v>
      </c>
      <c r="L3127" s="15">
        <f t="shared" si="196"/>
        <v>-0.20380000000000004</v>
      </c>
      <c r="M3127" s="11">
        <f t="shared" si="197"/>
        <v>0</v>
      </c>
      <c r="N3127" s="11">
        <f>VLOOKUP(E3127,Nasdaq!$A$2:$F$3174,5,1)</f>
        <v>2971.330078</v>
      </c>
      <c r="O3127" s="11">
        <f>VLOOKUP(F3127,Nasdaq!$A$2:$F$3174,5,1)</f>
        <v>3300.1599120000001</v>
      </c>
      <c r="P3127" s="11">
        <f t="shared" si="198"/>
        <v>118</v>
      </c>
      <c r="Q3127" s="15">
        <f t="shared" si="199"/>
        <v>0.90036161832988981</v>
      </c>
    </row>
    <row r="3128" spans="1:17" ht="19.5" customHeight="1" x14ac:dyDescent="0.2">
      <c r="A3128" s="12">
        <v>5445</v>
      </c>
      <c r="B3128" s="6" t="s">
        <v>933</v>
      </c>
      <c r="C3128" s="12">
        <v>8998</v>
      </c>
      <c r="D3128" s="6" t="s">
        <v>3354</v>
      </c>
      <c r="E3128" s="13">
        <v>40546</v>
      </c>
      <c r="F3128" s="13">
        <v>40774</v>
      </c>
      <c r="H3128" s="6" t="s">
        <v>7950</v>
      </c>
      <c r="I3128" s="6" t="s">
        <v>7985</v>
      </c>
      <c r="J3128" s="14">
        <v>0.24129999999999999</v>
      </c>
      <c r="K3128" s="14">
        <v>-0.16339999999999999</v>
      </c>
      <c r="L3128" s="15">
        <f t="shared" si="196"/>
        <v>0.40469999999999995</v>
      </c>
      <c r="M3128" s="11">
        <f t="shared" si="197"/>
        <v>1</v>
      </c>
      <c r="N3128" s="11">
        <f>VLOOKUP(E3128,Nasdaq!$A$2:$F$3174,5,1)</f>
        <v>2691.5200199999999</v>
      </c>
      <c r="O3128" s="11">
        <f>VLOOKUP(F3128,Nasdaq!$A$2:$F$3174,5,1)</f>
        <v>2341.8400879999999</v>
      </c>
      <c r="P3128" s="11">
        <f t="shared" si="198"/>
        <v>228</v>
      </c>
      <c r="Q3128" s="15">
        <f t="shared" si="199"/>
        <v>1.1493165279545154</v>
      </c>
    </row>
    <row r="3129" spans="1:17" ht="19.5" customHeight="1" x14ac:dyDescent="0.2">
      <c r="A3129" s="12">
        <v>5445</v>
      </c>
      <c r="B3129" s="6" t="s">
        <v>933</v>
      </c>
      <c r="C3129" s="12">
        <v>27110</v>
      </c>
      <c r="D3129" s="6" t="s">
        <v>4622</v>
      </c>
      <c r="E3129" s="13">
        <v>43327</v>
      </c>
      <c r="F3129" s="13">
        <v>44415</v>
      </c>
      <c r="G3129" s="13">
        <v>41590</v>
      </c>
      <c r="H3129" s="6" t="s">
        <v>7947</v>
      </c>
      <c r="I3129" s="6" t="s">
        <v>7969</v>
      </c>
      <c r="J3129" s="14">
        <v>0.15140000000000001</v>
      </c>
      <c r="K3129" s="14">
        <v>0.1142</v>
      </c>
      <c r="L3129" s="15">
        <f t="shared" si="196"/>
        <v>3.7200000000000011E-2</v>
      </c>
      <c r="M3129" s="11">
        <f t="shared" si="197"/>
        <v>1</v>
      </c>
      <c r="N3129" s="11">
        <f>VLOOKUP(E3129,Nasdaq!$A$2:$F$3174,5,1)</f>
        <v>7774.1201170000004</v>
      </c>
      <c r="O3129" s="11">
        <f>VLOOKUP(F3129,Nasdaq!$A$2:$F$3174,5,1)</f>
        <v>11010.980469</v>
      </c>
      <c r="P3129" s="11">
        <f t="shared" si="198"/>
        <v>1088</v>
      </c>
      <c r="Q3129" s="15">
        <f t="shared" si="199"/>
        <v>0.70603403150517108</v>
      </c>
    </row>
    <row r="3130" spans="1:17" ht="19.5" customHeight="1" x14ac:dyDescent="0.2">
      <c r="A3130" s="12">
        <v>5445</v>
      </c>
      <c r="B3130" s="6" t="s">
        <v>933</v>
      </c>
      <c r="C3130" s="12">
        <v>14653</v>
      </c>
      <c r="D3130" s="6" t="s">
        <v>6785</v>
      </c>
      <c r="E3130" s="13">
        <v>41116</v>
      </c>
      <c r="F3130" s="13">
        <v>41359</v>
      </c>
      <c r="H3130" s="6" t="s">
        <v>7944</v>
      </c>
      <c r="I3130" s="6" t="s">
        <v>8164</v>
      </c>
      <c r="J3130" s="14">
        <v>2.4900000000000002E-2</v>
      </c>
      <c r="K3130" s="14">
        <v>0.2631</v>
      </c>
      <c r="L3130" s="15">
        <f t="shared" si="196"/>
        <v>-0.2382</v>
      </c>
      <c r="M3130" s="11">
        <f t="shared" si="197"/>
        <v>0</v>
      </c>
      <c r="N3130" s="11">
        <f>VLOOKUP(E3130,Nasdaq!$A$2:$F$3174,5,1)</f>
        <v>2893.25</v>
      </c>
      <c r="O3130" s="11">
        <f>VLOOKUP(F3130,Nasdaq!$A$2:$F$3174,5,1)</f>
        <v>3252.4799800000001</v>
      </c>
      <c r="P3130" s="11">
        <f t="shared" si="198"/>
        <v>243</v>
      </c>
      <c r="Q3130" s="15">
        <f t="shared" si="199"/>
        <v>0.88955315192614959</v>
      </c>
    </row>
    <row r="3131" spans="1:17" ht="19.5" customHeight="1" x14ac:dyDescent="0.2">
      <c r="A3131" s="12">
        <v>5445</v>
      </c>
      <c r="B3131" s="6" t="s">
        <v>933</v>
      </c>
      <c r="C3131" s="12">
        <v>15158</v>
      </c>
      <c r="D3131" s="6" t="s">
        <v>4048</v>
      </c>
      <c r="E3131" s="13">
        <v>41610</v>
      </c>
      <c r="F3131" s="13">
        <v>44415</v>
      </c>
      <c r="H3131" s="6" t="s">
        <v>7950</v>
      </c>
      <c r="I3131" s="6" t="s">
        <v>8082</v>
      </c>
      <c r="J3131" s="14">
        <v>1.1299999999999999E-2</v>
      </c>
      <c r="K3131" s="14">
        <v>0.1202</v>
      </c>
      <c r="L3131" s="15">
        <f t="shared" si="196"/>
        <v>-0.1089</v>
      </c>
      <c r="M3131" s="11">
        <f t="shared" si="197"/>
        <v>0</v>
      </c>
      <c r="N3131" s="11">
        <f>VLOOKUP(E3131,Nasdaq!$A$2:$F$3174,5,1)</f>
        <v>4045.26001</v>
      </c>
      <c r="O3131" s="11">
        <f>VLOOKUP(F3131,Nasdaq!$A$2:$F$3174,5,1)</f>
        <v>11010.980469</v>
      </c>
      <c r="P3131" s="11">
        <f t="shared" si="198"/>
        <v>2805</v>
      </c>
      <c r="Q3131" s="15">
        <f t="shared" si="199"/>
        <v>0.36738453744770211</v>
      </c>
    </row>
    <row r="3132" spans="1:17" ht="19.5" customHeight="1" x14ac:dyDescent="0.2">
      <c r="A3132" s="12">
        <v>5445</v>
      </c>
      <c r="B3132" s="6" t="s">
        <v>933</v>
      </c>
      <c r="C3132" s="12">
        <v>18224</v>
      </c>
      <c r="D3132" s="6" t="s">
        <v>6786</v>
      </c>
      <c r="E3132" s="13">
        <v>40456</v>
      </c>
      <c r="F3132" s="13">
        <v>40507</v>
      </c>
      <c r="H3132" s="6" t="s">
        <v>7949</v>
      </c>
      <c r="I3132" s="6" t="s">
        <v>8143</v>
      </c>
      <c r="J3132" s="14">
        <v>-0.30469999999999997</v>
      </c>
      <c r="K3132" s="14">
        <v>0.28270000000000001</v>
      </c>
      <c r="L3132" s="15">
        <f t="shared" si="196"/>
        <v>-0.58739999999999992</v>
      </c>
      <c r="M3132" s="11">
        <f t="shared" si="197"/>
        <v>0</v>
      </c>
      <c r="N3132" s="11">
        <f>VLOOKUP(E3132,Nasdaq!$A$2:$F$3174,5,1)</f>
        <v>2399.830078</v>
      </c>
      <c r="O3132" s="11">
        <f>VLOOKUP(F3132,Nasdaq!$A$2:$F$3174,5,1)</f>
        <v>2543.1201169999999</v>
      </c>
      <c r="P3132" s="11">
        <f t="shared" si="198"/>
        <v>51</v>
      </c>
      <c r="Q3132" s="15">
        <f t="shared" si="199"/>
        <v>0.94365875149951306</v>
      </c>
    </row>
    <row r="3133" spans="1:17" ht="19.5" customHeight="1" x14ac:dyDescent="0.2">
      <c r="A3133" s="12">
        <v>5445</v>
      </c>
      <c r="B3133" s="6" t="s">
        <v>933</v>
      </c>
      <c r="C3133" s="12">
        <v>15355</v>
      </c>
      <c r="D3133" s="6" t="s">
        <v>6787</v>
      </c>
      <c r="E3133" s="13">
        <v>42507</v>
      </c>
      <c r="F3133" s="13">
        <v>44415</v>
      </c>
      <c r="H3133" s="6" t="s">
        <v>7944</v>
      </c>
      <c r="I3133" s="6" t="s">
        <v>8036</v>
      </c>
      <c r="J3133" s="14">
        <v>-0.32100000000000001</v>
      </c>
      <c r="K3133" s="14">
        <v>0.1467</v>
      </c>
      <c r="L3133" s="15">
        <f t="shared" si="196"/>
        <v>-0.4677</v>
      </c>
      <c r="M3133" s="11">
        <f t="shared" si="197"/>
        <v>0</v>
      </c>
      <c r="N3133" s="11">
        <f>VLOOKUP(E3133,Nasdaq!$A$2:$F$3174,5,1)</f>
        <v>4715.7299800000001</v>
      </c>
      <c r="O3133" s="11">
        <f>VLOOKUP(F3133,Nasdaq!$A$2:$F$3174,5,1)</f>
        <v>11010.980469</v>
      </c>
      <c r="P3133" s="11">
        <f t="shared" si="198"/>
        <v>1908</v>
      </c>
      <c r="Q3133" s="15">
        <f t="shared" si="199"/>
        <v>0.42827573215158982</v>
      </c>
    </row>
    <row r="3134" spans="1:17" ht="19.5" customHeight="1" x14ac:dyDescent="0.2">
      <c r="A3134" s="12">
        <v>5373</v>
      </c>
      <c r="B3134" s="6" t="s">
        <v>934</v>
      </c>
      <c r="C3134" s="12">
        <v>2554</v>
      </c>
      <c r="D3134" s="6" t="s">
        <v>3134</v>
      </c>
      <c r="E3134" s="13">
        <v>41612</v>
      </c>
      <c r="F3134" s="13">
        <v>43146</v>
      </c>
      <c r="G3134" s="13">
        <v>41612</v>
      </c>
      <c r="H3134" s="6" t="s">
        <v>7947</v>
      </c>
      <c r="I3134" s="6" t="s">
        <v>8079</v>
      </c>
      <c r="J3134" s="14">
        <v>8.7100000000000011E-2</v>
      </c>
      <c r="K3134" s="14">
        <v>0.1285</v>
      </c>
      <c r="L3134" s="15">
        <f t="shared" si="196"/>
        <v>-4.1399999999999992E-2</v>
      </c>
      <c r="M3134" s="11">
        <f t="shared" si="197"/>
        <v>0</v>
      </c>
      <c r="N3134" s="11">
        <f>VLOOKUP(E3134,Nasdaq!$A$2:$F$3174,5,1)</f>
        <v>4038</v>
      </c>
      <c r="O3134" s="11">
        <f>VLOOKUP(F3134,Nasdaq!$A$2:$F$3174,5,1)</f>
        <v>7256.4301759999998</v>
      </c>
      <c r="P3134" s="11">
        <f t="shared" si="198"/>
        <v>1534</v>
      </c>
      <c r="Q3134" s="15">
        <f t="shared" si="199"/>
        <v>0.55647255320033329</v>
      </c>
    </row>
    <row r="3135" spans="1:17" ht="19.5" customHeight="1" x14ac:dyDescent="0.2">
      <c r="A3135" s="12">
        <v>7384</v>
      </c>
      <c r="B3135" s="6" t="s">
        <v>935</v>
      </c>
      <c r="C3135" s="12">
        <v>13107</v>
      </c>
      <c r="D3135" s="6" t="s">
        <v>4049</v>
      </c>
      <c r="E3135" s="13">
        <v>42775</v>
      </c>
      <c r="F3135" s="13">
        <v>44415</v>
      </c>
      <c r="H3135" s="6" t="s">
        <v>7949</v>
      </c>
      <c r="I3135" s="6" t="s">
        <v>8000</v>
      </c>
      <c r="J3135" s="14">
        <v>-8.5000000000000006E-3</v>
      </c>
      <c r="K3135" s="14">
        <v>0.13550000000000001</v>
      </c>
      <c r="L3135" s="15">
        <f t="shared" si="196"/>
        <v>-0.14400000000000002</v>
      </c>
      <c r="M3135" s="11">
        <f t="shared" si="197"/>
        <v>0</v>
      </c>
      <c r="N3135" s="11">
        <f>VLOOKUP(E3135,Nasdaq!$A$2:$F$3174,5,1)</f>
        <v>5715.1801759999998</v>
      </c>
      <c r="O3135" s="11">
        <f>VLOOKUP(F3135,Nasdaq!$A$2:$F$3174,5,1)</f>
        <v>11010.980469</v>
      </c>
      <c r="P3135" s="11">
        <f t="shared" si="198"/>
        <v>1640</v>
      </c>
      <c r="Q3135" s="15">
        <f t="shared" si="199"/>
        <v>0.51904428066892372</v>
      </c>
    </row>
    <row r="3136" spans="1:17" ht="19.5" customHeight="1" x14ac:dyDescent="0.2">
      <c r="A3136" s="12">
        <v>5117</v>
      </c>
      <c r="B3136" s="6" t="s">
        <v>936</v>
      </c>
      <c r="C3136" s="12">
        <v>4325</v>
      </c>
      <c r="D3136" s="6" t="s">
        <v>3662</v>
      </c>
      <c r="E3136" s="13">
        <v>42604</v>
      </c>
      <c r="F3136" s="13">
        <v>44415</v>
      </c>
      <c r="H3136" s="6" t="s">
        <v>7951</v>
      </c>
      <c r="I3136" s="6" t="s">
        <v>7987</v>
      </c>
      <c r="J3136" s="14">
        <v>-0.18629999999999999</v>
      </c>
      <c r="K3136" s="14">
        <v>0.1371</v>
      </c>
      <c r="L3136" s="15">
        <f t="shared" si="196"/>
        <v>-0.32340000000000002</v>
      </c>
      <c r="M3136" s="11">
        <f t="shared" si="197"/>
        <v>0</v>
      </c>
      <c r="N3136" s="11">
        <f>VLOOKUP(E3136,Nasdaq!$A$2:$F$3174,5,1)</f>
        <v>5244.6000979999999</v>
      </c>
      <c r="O3136" s="11">
        <f>VLOOKUP(F3136,Nasdaq!$A$2:$F$3174,5,1)</f>
        <v>11010.980469</v>
      </c>
      <c r="P3136" s="11">
        <f t="shared" si="198"/>
        <v>1811</v>
      </c>
      <c r="Q3136" s="15">
        <f t="shared" si="199"/>
        <v>0.47630690086947369</v>
      </c>
    </row>
    <row r="3137" spans="1:17" ht="19.5" customHeight="1" x14ac:dyDescent="0.2">
      <c r="A3137" s="12">
        <v>4867</v>
      </c>
      <c r="B3137" s="6" t="s">
        <v>937</v>
      </c>
      <c r="C3137" s="12">
        <v>33521</v>
      </c>
      <c r="D3137" s="6" t="s">
        <v>4050</v>
      </c>
      <c r="E3137" s="13">
        <v>41354</v>
      </c>
      <c r="F3137" s="13">
        <v>42620</v>
      </c>
      <c r="H3137" s="6" t="s">
        <v>7944</v>
      </c>
      <c r="I3137" s="6" t="s">
        <v>7968</v>
      </c>
      <c r="J3137" s="14">
        <v>0.19820000000000002</v>
      </c>
      <c r="K3137" s="14">
        <v>0.12869999999999998</v>
      </c>
      <c r="L3137" s="15">
        <f t="shared" si="196"/>
        <v>6.9500000000000034E-2</v>
      </c>
      <c r="M3137" s="11">
        <f t="shared" si="197"/>
        <v>1</v>
      </c>
      <c r="N3137" s="11">
        <f>VLOOKUP(E3137,Nasdaq!$A$2:$F$3174,5,1)</f>
        <v>3222.6000979999999</v>
      </c>
      <c r="O3137" s="11">
        <f>VLOOKUP(F3137,Nasdaq!$A$2:$F$3174,5,1)</f>
        <v>5283.9301759999998</v>
      </c>
      <c r="P3137" s="11">
        <f t="shared" si="198"/>
        <v>1266</v>
      </c>
      <c r="Q3137" s="15">
        <f t="shared" si="199"/>
        <v>0.60988761000997993</v>
      </c>
    </row>
    <row r="3138" spans="1:17" ht="19.5" customHeight="1" x14ac:dyDescent="0.2">
      <c r="A3138" s="12">
        <v>5869</v>
      </c>
      <c r="B3138" s="6" t="s">
        <v>938</v>
      </c>
      <c r="C3138" s="12">
        <v>40671</v>
      </c>
      <c r="D3138" s="6" t="s">
        <v>4051</v>
      </c>
      <c r="E3138" s="13">
        <v>40788</v>
      </c>
      <c r="F3138" s="13">
        <v>44415</v>
      </c>
      <c r="H3138" s="6" t="s">
        <v>7948</v>
      </c>
      <c r="I3138" s="6" t="s">
        <v>7992</v>
      </c>
      <c r="J3138" s="14">
        <v>7.2800000000000004E-2</v>
      </c>
      <c r="K3138" s="14">
        <v>0.1484</v>
      </c>
      <c r="L3138" s="15">
        <f t="shared" si="196"/>
        <v>-7.5600000000000001E-2</v>
      </c>
      <c r="M3138" s="11">
        <f t="shared" si="197"/>
        <v>0</v>
      </c>
      <c r="N3138" s="11">
        <f>VLOOKUP(E3138,Nasdaq!$A$2:$F$3174,5,1)</f>
        <v>2480.330078</v>
      </c>
      <c r="O3138" s="11">
        <f>VLOOKUP(F3138,Nasdaq!$A$2:$F$3174,5,1)</f>
        <v>11010.980469</v>
      </c>
      <c r="P3138" s="11">
        <f t="shared" si="198"/>
        <v>3627</v>
      </c>
      <c r="Q3138" s="15">
        <f t="shared" si="199"/>
        <v>0.22525994642690481</v>
      </c>
    </row>
    <row r="3139" spans="1:17" ht="19.5" customHeight="1" x14ac:dyDescent="0.2">
      <c r="A3139" s="12">
        <v>5217</v>
      </c>
      <c r="B3139" s="6" t="s">
        <v>939</v>
      </c>
      <c r="C3139" s="12">
        <v>2326</v>
      </c>
      <c r="D3139" s="6" t="s">
        <v>3979</v>
      </c>
      <c r="E3139" s="13">
        <v>42051</v>
      </c>
      <c r="F3139" s="13">
        <v>42898</v>
      </c>
      <c r="G3139" s="13">
        <v>42237</v>
      </c>
      <c r="H3139" s="6" t="s">
        <v>7949</v>
      </c>
      <c r="I3139" s="6" t="s">
        <v>7973</v>
      </c>
      <c r="J3139" s="14">
        <v>1.6000000000000001E-3</v>
      </c>
      <c r="K3139" s="14">
        <v>8.7599999999999997E-2</v>
      </c>
      <c r="L3139" s="15">
        <f t="shared" si="196"/>
        <v>-8.5999999999999993E-2</v>
      </c>
      <c r="M3139" s="11">
        <f t="shared" si="197"/>
        <v>0</v>
      </c>
      <c r="N3139" s="11">
        <f>VLOOKUP(E3139,Nasdaq!$A$2:$F$3174,5,1)</f>
        <v>4893.8398440000001</v>
      </c>
      <c r="O3139" s="11">
        <f>VLOOKUP(F3139,Nasdaq!$A$2:$F$3174,5,1)</f>
        <v>6175.4599609999996</v>
      </c>
      <c r="P3139" s="11">
        <f t="shared" si="198"/>
        <v>847</v>
      </c>
      <c r="Q3139" s="15">
        <f t="shared" si="199"/>
        <v>0.79246623846636799</v>
      </c>
    </row>
    <row r="3140" spans="1:17" ht="19.5" customHeight="1" x14ac:dyDescent="0.2">
      <c r="A3140" s="12">
        <v>5217</v>
      </c>
      <c r="B3140" s="6" t="s">
        <v>939</v>
      </c>
      <c r="C3140" s="12">
        <v>31189</v>
      </c>
      <c r="D3140" s="6" t="s">
        <v>4052</v>
      </c>
      <c r="E3140" s="13">
        <v>42494</v>
      </c>
      <c r="F3140" s="13">
        <v>43216</v>
      </c>
      <c r="G3140" s="13">
        <v>42499</v>
      </c>
      <c r="H3140" s="6" t="s">
        <v>7946</v>
      </c>
      <c r="I3140" s="6" t="s">
        <v>8094</v>
      </c>
      <c r="J3140" s="14">
        <v>-0.61649999999999994</v>
      </c>
      <c r="K3140" s="14">
        <v>0.1656</v>
      </c>
      <c r="L3140" s="15">
        <f t="shared" si="196"/>
        <v>-0.78209999999999991</v>
      </c>
      <c r="M3140" s="11">
        <f t="shared" si="197"/>
        <v>0</v>
      </c>
      <c r="N3140" s="11">
        <f>VLOOKUP(E3140,Nasdaq!$A$2:$F$3174,5,1)</f>
        <v>4725.6401370000003</v>
      </c>
      <c r="O3140" s="11">
        <f>VLOOKUP(F3140,Nasdaq!$A$2:$F$3174,5,1)</f>
        <v>7118.6801759999998</v>
      </c>
      <c r="P3140" s="11">
        <f t="shared" si="198"/>
        <v>722</v>
      </c>
      <c r="Q3140" s="15">
        <f t="shared" si="199"/>
        <v>0.66383758889124378</v>
      </c>
    </row>
    <row r="3141" spans="1:17" ht="19.5" customHeight="1" x14ac:dyDescent="0.2">
      <c r="A3141" s="12">
        <v>7879</v>
      </c>
      <c r="B3141" s="6" t="s">
        <v>940</v>
      </c>
      <c r="C3141" s="12">
        <v>9206</v>
      </c>
      <c r="D3141" s="6" t="s">
        <v>2832</v>
      </c>
      <c r="E3141" s="13">
        <v>43475</v>
      </c>
      <c r="F3141" s="13">
        <v>44415</v>
      </c>
      <c r="H3141" s="6" t="s">
        <v>7951</v>
      </c>
      <c r="I3141" s="6" t="s">
        <v>7987</v>
      </c>
      <c r="J3141" s="14">
        <v>-0.43130000000000002</v>
      </c>
      <c r="K3141" s="14">
        <v>0.20010000000000003</v>
      </c>
      <c r="L3141" s="15">
        <f t="shared" si="196"/>
        <v>-0.63140000000000007</v>
      </c>
      <c r="M3141" s="11">
        <f t="shared" si="197"/>
        <v>0</v>
      </c>
      <c r="N3141" s="11">
        <f>VLOOKUP(E3141,Nasdaq!$A$2:$F$3174,5,1)</f>
        <v>6986.0698240000002</v>
      </c>
      <c r="O3141" s="11">
        <f>VLOOKUP(F3141,Nasdaq!$A$2:$F$3174,5,1)</f>
        <v>11010.980469</v>
      </c>
      <c r="P3141" s="11">
        <f t="shared" si="198"/>
        <v>940</v>
      </c>
      <c r="Q3141" s="15">
        <f t="shared" si="199"/>
        <v>0.63446476067204671</v>
      </c>
    </row>
    <row r="3142" spans="1:17" ht="19.5" customHeight="1" x14ac:dyDescent="0.2">
      <c r="A3142" s="12">
        <v>7825</v>
      </c>
      <c r="B3142" s="6" t="s">
        <v>941</v>
      </c>
      <c r="C3142" s="12">
        <v>10739</v>
      </c>
      <c r="D3142" s="6" t="s">
        <v>2711</v>
      </c>
      <c r="E3142" s="13">
        <v>41351</v>
      </c>
      <c r="F3142" s="13">
        <v>44415</v>
      </c>
      <c r="H3142" s="6" t="s">
        <v>7947</v>
      </c>
      <c r="I3142" s="6" t="s">
        <v>8069</v>
      </c>
      <c r="J3142" s="14">
        <v>5.0700000000000002E-2</v>
      </c>
      <c r="K3142" s="14">
        <v>0.13289999999999999</v>
      </c>
      <c r="L3142" s="15">
        <f t="shared" si="196"/>
        <v>-8.2199999999999995E-2</v>
      </c>
      <c r="M3142" s="11">
        <f t="shared" si="197"/>
        <v>0</v>
      </c>
      <c r="N3142" s="11">
        <f>VLOOKUP(E3142,Nasdaq!$A$2:$F$3174,5,1)</f>
        <v>3237.5900879999999</v>
      </c>
      <c r="O3142" s="11">
        <f>VLOOKUP(F3142,Nasdaq!$A$2:$F$3174,5,1)</f>
        <v>11010.980469</v>
      </c>
      <c r="P3142" s="11">
        <f t="shared" si="198"/>
        <v>3064</v>
      </c>
      <c r="Q3142" s="15">
        <f t="shared" si="199"/>
        <v>0.29403318266829465</v>
      </c>
    </row>
    <row r="3143" spans="1:17" ht="19.5" customHeight="1" x14ac:dyDescent="0.2">
      <c r="A3143" s="12">
        <v>5564</v>
      </c>
      <c r="B3143" s="6" t="s">
        <v>942</v>
      </c>
      <c r="C3143" s="12">
        <v>2700</v>
      </c>
      <c r="D3143" s="6" t="s">
        <v>4053</v>
      </c>
      <c r="E3143" s="13">
        <v>42137</v>
      </c>
      <c r="F3143" s="13">
        <v>42705</v>
      </c>
      <c r="H3143" s="6" t="s">
        <v>7947</v>
      </c>
      <c r="I3143" s="6" t="s">
        <v>8097</v>
      </c>
      <c r="J3143" s="14">
        <v>4.3400000000000001E-2</v>
      </c>
      <c r="K3143" s="14">
        <v>5.0900000000000001E-2</v>
      </c>
      <c r="L3143" s="15">
        <f t="shared" si="196"/>
        <v>-7.4999999999999997E-3</v>
      </c>
      <c r="M3143" s="11">
        <f t="shared" si="197"/>
        <v>0</v>
      </c>
      <c r="N3143" s="11">
        <f>VLOOKUP(E3143,Nasdaq!$A$2:$F$3174,5,1)</f>
        <v>4981.6899409999996</v>
      </c>
      <c r="O3143" s="11">
        <f>VLOOKUP(F3143,Nasdaq!$A$2:$F$3174,5,1)</f>
        <v>5251.1098629999997</v>
      </c>
      <c r="P3143" s="11">
        <f t="shared" si="198"/>
        <v>568</v>
      </c>
      <c r="Q3143" s="15">
        <f t="shared" si="199"/>
        <v>0.94869300711365989</v>
      </c>
    </row>
    <row r="3144" spans="1:17" ht="19.5" customHeight="1" x14ac:dyDescent="0.2">
      <c r="A3144" s="12">
        <v>5531</v>
      </c>
      <c r="B3144" s="6" t="s">
        <v>943</v>
      </c>
      <c r="C3144" s="12">
        <v>22680</v>
      </c>
      <c r="D3144" s="6" t="s">
        <v>4054</v>
      </c>
      <c r="E3144" s="13">
        <v>41988</v>
      </c>
      <c r="F3144" s="13">
        <v>44415</v>
      </c>
      <c r="H3144" s="6" t="s">
        <v>7948</v>
      </c>
      <c r="I3144" s="6" t="s">
        <v>8017</v>
      </c>
      <c r="J3144" s="14">
        <v>0.51039999999999996</v>
      </c>
      <c r="K3144" s="14">
        <v>0.11960000000000001</v>
      </c>
      <c r="L3144" s="15">
        <f t="shared" si="196"/>
        <v>0.39079999999999993</v>
      </c>
      <c r="M3144" s="11">
        <f t="shared" si="197"/>
        <v>1</v>
      </c>
      <c r="N3144" s="11">
        <f>VLOOKUP(E3144,Nasdaq!$A$2:$F$3174,5,1)</f>
        <v>4605.1601559999999</v>
      </c>
      <c r="O3144" s="11">
        <f>VLOOKUP(F3144,Nasdaq!$A$2:$F$3174,5,1)</f>
        <v>11010.980469</v>
      </c>
      <c r="P3144" s="11">
        <f t="shared" si="198"/>
        <v>2427</v>
      </c>
      <c r="Q3144" s="15">
        <f t="shared" si="199"/>
        <v>0.41823384399082603</v>
      </c>
    </row>
    <row r="3145" spans="1:17" ht="19.5" customHeight="1" x14ac:dyDescent="0.2">
      <c r="A3145" s="12">
        <v>7532</v>
      </c>
      <c r="B3145" s="6" t="s">
        <v>944</v>
      </c>
      <c r="C3145" s="12">
        <v>45882</v>
      </c>
      <c r="D3145" s="6" t="s">
        <v>4055</v>
      </c>
      <c r="E3145" s="13">
        <v>43556</v>
      </c>
      <c r="F3145" s="13">
        <v>44415</v>
      </c>
      <c r="H3145" s="6" t="s">
        <v>7949</v>
      </c>
      <c r="I3145" s="6" t="s">
        <v>8068</v>
      </c>
      <c r="J3145" s="14">
        <v>0.75290000000000001</v>
      </c>
      <c r="K3145" s="14">
        <v>0.1457</v>
      </c>
      <c r="L3145" s="15">
        <f t="shared" si="196"/>
        <v>0.60719999999999996</v>
      </c>
      <c r="M3145" s="11">
        <f t="shared" si="197"/>
        <v>1</v>
      </c>
      <c r="N3145" s="11">
        <f>VLOOKUP(E3145,Nasdaq!$A$2:$F$3174,5,1)</f>
        <v>7828.9101559999999</v>
      </c>
      <c r="O3145" s="11">
        <f>VLOOKUP(F3145,Nasdaq!$A$2:$F$3174,5,1)</f>
        <v>11010.980469</v>
      </c>
      <c r="P3145" s="11">
        <f t="shared" si="198"/>
        <v>859</v>
      </c>
      <c r="Q3145" s="15">
        <f t="shared" si="199"/>
        <v>0.71101013161290039</v>
      </c>
    </row>
    <row r="3146" spans="1:17" ht="19.5" customHeight="1" x14ac:dyDescent="0.2">
      <c r="A3146" s="12">
        <v>4976</v>
      </c>
      <c r="B3146" s="6" t="s">
        <v>945</v>
      </c>
      <c r="C3146" s="12">
        <v>37438</v>
      </c>
      <c r="D3146" s="6" t="s">
        <v>3851</v>
      </c>
      <c r="E3146" s="13">
        <v>42807</v>
      </c>
      <c r="F3146" s="13">
        <v>44415</v>
      </c>
      <c r="H3146" s="6" t="s">
        <v>7947</v>
      </c>
      <c r="I3146" s="6" t="s">
        <v>7989</v>
      </c>
      <c r="J3146" s="14">
        <v>-7.4999999999999997E-3</v>
      </c>
      <c r="K3146" s="14">
        <v>0.129</v>
      </c>
      <c r="L3146" s="15">
        <f t="shared" si="196"/>
        <v>-0.13650000000000001</v>
      </c>
      <c r="M3146" s="11">
        <f t="shared" si="197"/>
        <v>0</v>
      </c>
      <c r="N3146" s="11">
        <f>VLOOKUP(E3146,Nasdaq!$A$2:$F$3174,5,1)</f>
        <v>5875.7797849999997</v>
      </c>
      <c r="O3146" s="11">
        <f>VLOOKUP(F3146,Nasdaq!$A$2:$F$3174,5,1)</f>
        <v>11010.980469</v>
      </c>
      <c r="P3146" s="11">
        <f t="shared" si="198"/>
        <v>1608</v>
      </c>
      <c r="Q3146" s="15">
        <f t="shared" si="199"/>
        <v>0.53362968803087074</v>
      </c>
    </row>
    <row r="3147" spans="1:17" ht="19.5" customHeight="1" x14ac:dyDescent="0.2">
      <c r="A3147" s="12">
        <v>4976</v>
      </c>
      <c r="B3147" s="6" t="s">
        <v>945</v>
      </c>
      <c r="C3147" s="12">
        <v>1342</v>
      </c>
      <c r="D3147" s="6" t="s">
        <v>3079</v>
      </c>
      <c r="E3147" s="13">
        <v>41319</v>
      </c>
      <c r="F3147" s="13">
        <v>42537</v>
      </c>
      <c r="G3147" s="13">
        <v>42150</v>
      </c>
      <c r="H3147" s="6" t="s">
        <v>7948</v>
      </c>
      <c r="I3147" s="6" t="s">
        <v>8105</v>
      </c>
      <c r="J3147" s="14">
        <v>-0.15329999999999999</v>
      </c>
      <c r="K3147" s="14">
        <v>0.1215</v>
      </c>
      <c r="L3147" s="15">
        <f t="shared" si="196"/>
        <v>-0.27479999999999999</v>
      </c>
      <c r="M3147" s="11">
        <f t="shared" si="197"/>
        <v>0</v>
      </c>
      <c r="N3147" s="11">
        <f>VLOOKUP(E3147,Nasdaq!$A$2:$F$3174,5,1)</f>
        <v>3198.6599120000001</v>
      </c>
      <c r="O3147" s="11">
        <f>VLOOKUP(F3147,Nasdaq!$A$2:$F$3174,5,1)</f>
        <v>4844.919922</v>
      </c>
      <c r="P3147" s="11">
        <f t="shared" si="198"/>
        <v>1218</v>
      </c>
      <c r="Q3147" s="15">
        <f t="shared" si="199"/>
        <v>0.66020965275651244</v>
      </c>
    </row>
    <row r="3148" spans="1:17" ht="19.5" customHeight="1" x14ac:dyDescent="0.2">
      <c r="A3148" s="12">
        <v>4976</v>
      </c>
      <c r="B3148" s="6" t="s">
        <v>945</v>
      </c>
      <c r="C3148" s="12">
        <v>36317</v>
      </c>
      <c r="D3148" s="6" t="s">
        <v>4056</v>
      </c>
      <c r="E3148" s="13">
        <v>42359</v>
      </c>
      <c r="F3148" s="13">
        <v>43784</v>
      </c>
      <c r="G3148" s="13">
        <v>42359</v>
      </c>
      <c r="H3148" s="6" t="s">
        <v>7946</v>
      </c>
      <c r="I3148" s="6" t="s">
        <v>7956</v>
      </c>
      <c r="J3148" s="14">
        <v>-0.7127</v>
      </c>
      <c r="K3148" s="14">
        <v>0.14069999999999999</v>
      </c>
      <c r="L3148" s="15">
        <f t="shared" si="196"/>
        <v>-0.85339999999999994</v>
      </c>
      <c r="M3148" s="11">
        <f t="shared" si="197"/>
        <v>0</v>
      </c>
      <c r="N3148" s="11">
        <f>VLOOKUP(E3148,Nasdaq!$A$2:$F$3174,5,1)</f>
        <v>4968.919922</v>
      </c>
      <c r="O3148" s="11">
        <f>VLOOKUP(F3148,Nasdaq!$A$2:$F$3174,5,1)</f>
        <v>8540.8300780000009</v>
      </c>
      <c r="P3148" s="11">
        <f t="shared" si="198"/>
        <v>1425</v>
      </c>
      <c r="Q3148" s="15">
        <f t="shared" si="199"/>
        <v>0.5817847974064686</v>
      </c>
    </row>
    <row r="3149" spans="1:17" ht="19.5" customHeight="1" x14ac:dyDescent="0.2">
      <c r="A3149" s="12">
        <v>4989</v>
      </c>
      <c r="B3149" s="6" t="s">
        <v>946</v>
      </c>
      <c r="C3149" s="12">
        <v>6477</v>
      </c>
      <c r="D3149" s="6" t="s">
        <v>4057</v>
      </c>
      <c r="E3149" s="13">
        <v>42276</v>
      </c>
      <c r="F3149" s="13">
        <v>44415</v>
      </c>
      <c r="H3149" s="6" t="s">
        <v>7951</v>
      </c>
      <c r="I3149" s="6" t="s">
        <v>7988</v>
      </c>
      <c r="J3149" s="14">
        <v>-1.77E-2</v>
      </c>
      <c r="K3149" s="14">
        <v>0.1492</v>
      </c>
      <c r="L3149" s="15">
        <f t="shared" si="196"/>
        <v>-0.16689999999999999</v>
      </c>
      <c r="M3149" s="11">
        <f t="shared" si="197"/>
        <v>0</v>
      </c>
      <c r="N3149" s="11">
        <f>VLOOKUP(E3149,Nasdaq!$A$2:$F$3174,5,1)</f>
        <v>4517.3198240000002</v>
      </c>
      <c r="O3149" s="11">
        <f>VLOOKUP(F3149,Nasdaq!$A$2:$F$3174,5,1)</f>
        <v>11010.980469</v>
      </c>
      <c r="P3149" s="11">
        <f t="shared" si="198"/>
        <v>2139</v>
      </c>
      <c r="Q3149" s="15">
        <f t="shared" si="199"/>
        <v>0.41025637924638614</v>
      </c>
    </row>
    <row r="3150" spans="1:17" ht="19.5" customHeight="1" x14ac:dyDescent="0.2">
      <c r="A3150" s="12">
        <v>4989</v>
      </c>
      <c r="B3150" s="6" t="s">
        <v>946</v>
      </c>
      <c r="C3150" s="12">
        <v>6631</v>
      </c>
      <c r="D3150" s="6" t="s">
        <v>3538</v>
      </c>
      <c r="E3150" s="13">
        <v>41652</v>
      </c>
      <c r="F3150" s="13">
        <v>43565</v>
      </c>
      <c r="H3150" s="6" t="s">
        <v>7944</v>
      </c>
      <c r="I3150" s="6" t="s">
        <v>7983</v>
      </c>
      <c r="J3150" s="14">
        <v>-0.26769999999999999</v>
      </c>
      <c r="K3150" s="14">
        <v>0.115</v>
      </c>
      <c r="L3150" s="15">
        <f t="shared" si="196"/>
        <v>-0.38269999999999998</v>
      </c>
      <c r="M3150" s="11">
        <f t="shared" si="197"/>
        <v>0</v>
      </c>
      <c r="N3150" s="11">
        <f>VLOOKUP(E3150,Nasdaq!$A$2:$F$3174,5,1)</f>
        <v>4113.2998049999997</v>
      </c>
      <c r="O3150" s="11">
        <f>VLOOKUP(F3150,Nasdaq!$A$2:$F$3174,5,1)</f>
        <v>7964.2402339999999</v>
      </c>
      <c r="P3150" s="11">
        <f t="shared" si="198"/>
        <v>1913</v>
      </c>
      <c r="Q3150" s="15">
        <f t="shared" si="199"/>
        <v>0.5164715750008686</v>
      </c>
    </row>
    <row r="3151" spans="1:17" ht="19.5" customHeight="1" x14ac:dyDescent="0.2">
      <c r="A3151" s="12">
        <v>4989</v>
      </c>
      <c r="B3151" s="6" t="s">
        <v>946</v>
      </c>
      <c r="C3151" s="12">
        <v>7421</v>
      </c>
      <c r="D3151" s="6" t="s">
        <v>4058</v>
      </c>
      <c r="E3151" s="13">
        <v>42324</v>
      </c>
      <c r="F3151" s="13">
        <v>43738</v>
      </c>
      <c r="H3151" s="6" t="s">
        <v>7951</v>
      </c>
      <c r="I3151" s="6" t="s">
        <v>7971</v>
      </c>
      <c r="J3151" s="14">
        <v>-0.3508</v>
      </c>
      <c r="K3151" s="14">
        <v>0.1234</v>
      </c>
      <c r="L3151" s="15">
        <f t="shared" si="196"/>
        <v>-0.47420000000000001</v>
      </c>
      <c r="M3151" s="11">
        <f t="shared" si="197"/>
        <v>0</v>
      </c>
      <c r="N3151" s="11">
        <f>VLOOKUP(E3151,Nasdaq!$A$2:$F$3174,5,1)</f>
        <v>4984.6201170000004</v>
      </c>
      <c r="O3151" s="11">
        <f>VLOOKUP(F3151,Nasdaq!$A$2:$F$3174,5,1)</f>
        <v>7999.3398440000001</v>
      </c>
      <c r="P3151" s="11">
        <f t="shared" si="198"/>
        <v>1414</v>
      </c>
      <c r="Q3151" s="15">
        <f t="shared" si="199"/>
        <v>0.62312950599538974</v>
      </c>
    </row>
    <row r="3152" spans="1:17" ht="19.5" customHeight="1" x14ac:dyDescent="0.2">
      <c r="A3152" s="12">
        <v>4989</v>
      </c>
      <c r="B3152" s="6" t="s">
        <v>946</v>
      </c>
      <c r="C3152" s="12">
        <v>1685</v>
      </c>
      <c r="D3152" s="6" t="s">
        <v>4059</v>
      </c>
      <c r="E3152" s="13">
        <v>42374</v>
      </c>
      <c r="F3152" s="13">
        <v>44415</v>
      </c>
      <c r="G3152" s="13">
        <v>42374</v>
      </c>
      <c r="H3152" s="6" t="s">
        <v>7951</v>
      </c>
      <c r="I3152" s="6" t="s">
        <v>8128</v>
      </c>
      <c r="J3152" s="14">
        <v>-0.58420000000000005</v>
      </c>
      <c r="K3152" s="14">
        <v>0.14019999999999999</v>
      </c>
      <c r="L3152" s="15">
        <f t="shared" si="196"/>
        <v>-0.72440000000000004</v>
      </c>
      <c r="M3152" s="11">
        <f t="shared" si="197"/>
        <v>0</v>
      </c>
      <c r="N3152" s="11">
        <f>VLOOKUP(E3152,Nasdaq!$A$2:$F$3174,5,1)</f>
        <v>4891.4301759999998</v>
      </c>
      <c r="O3152" s="11">
        <f>VLOOKUP(F3152,Nasdaq!$A$2:$F$3174,5,1)</f>
        <v>11010.980469</v>
      </c>
      <c r="P3152" s="11">
        <f t="shared" si="198"/>
        <v>2041</v>
      </c>
      <c r="Q3152" s="15">
        <f t="shared" si="199"/>
        <v>0.44423251112558926</v>
      </c>
    </row>
    <row r="3153" spans="1:17" ht="19.5" customHeight="1" x14ac:dyDescent="0.2">
      <c r="A3153" s="12">
        <v>4989</v>
      </c>
      <c r="B3153" s="6" t="s">
        <v>946</v>
      </c>
      <c r="C3153" s="12">
        <v>28390</v>
      </c>
      <c r="D3153" s="6" t="s">
        <v>5347</v>
      </c>
      <c r="E3153" s="13">
        <v>42599</v>
      </c>
      <c r="F3153" s="13">
        <v>42794</v>
      </c>
      <c r="G3153" s="13">
        <v>42599</v>
      </c>
      <c r="H3153" s="6" t="s">
        <v>7951</v>
      </c>
      <c r="I3153" s="6" t="s">
        <v>7971</v>
      </c>
      <c r="J3153" s="14">
        <v>-0.69519999999999993</v>
      </c>
      <c r="K3153" s="14">
        <v>0.18579999999999999</v>
      </c>
      <c r="L3153" s="15">
        <f t="shared" si="196"/>
        <v>-0.88099999999999989</v>
      </c>
      <c r="M3153" s="11">
        <f t="shared" si="197"/>
        <v>0</v>
      </c>
      <c r="N3153" s="11">
        <f>VLOOKUP(E3153,Nasdaq!$A$2:$F$3174,5,1)</f>
        <v>5228.6601559999999</v>
      </c>
      <c r="O3153" s="11">
        <f>VLOOKUP(F3153,Nasdaq!$A$2:$F$3174,5,1)</f>
        <v>5825.4399409999996</v>
      </c>
      <c r="P3153" s="11">
        <f t="shared" si="198"/>
        <v>195</v>
      </c>
      <c r="Q3153" s="15">
        <f t="shared" si="199"/>
        <v>0.89755763490807039</v>
      </c>
    </row>
    <row r="3154" spans="1:17" ht="19.5" customHeight="1" x14ac:dyDescent="0.2">
      <c r="A3154" s="12">
        <v>7385</v>
      </c>
      <c r="B3154" s="6" t="s">
        <v>947</v>
      </c>
      <c r="C3154" s="12">
        <v>10739</v>
      </c>
      <c r="D3154" s="6" t="s">
        <v>2711</v>
      </c>
      <c r="E3154" s="13">
        <v>41323</v>
      </c>
      <c r="F3154" s="13">
        <v>44415</v>
      </c>
      <c r="H3154" s="6" t="s">
        <v>7947</v>
      </c>
      <c r="I3154" s="6" t="s">
        <v>8069</v>
      </c>
      <c r="J3154" s="14">
        <v>4.9599999999999998E-2</v>
      </c>
      <c r="K3154" s="14">
        <v>0.13489999999999999</v>
      </c>
      <c r="L3154" s="15">
        <f t="shared" si="196"/>
        <v>-8.5299999999999987E-2</v>
      </c>
      <c r="M3154" s="11">
        <f t="shared" si="197"/>
        <v>0</v>
      </c>
      <c r="N3154" s="11">
        <f>VLOOKUP(E3154,Nasdaq!$A$2:$F$3174,5,1)</f>
        <v>3192.030029</v>
      </c>
      <c r="O3154" s="11">
        <f>VLOOKUP(F3154,Nasdaq!$A$2:$F$3174,5,1)</f>
        <v>11010.980469</v>
      </c>
      <c r="P3154" s="11">
        <f t="shared" si="198"/>
        <v>3092</v>
      </c>
      <c r="Q3154" s="15">
        <f t="shared" si="199"/>
        <v>0.28989548570765861</v>
      </c>
    </row>
    <row r="3155" spans="1:17" ht="19.5" customHeight="1" x14ac:dyDescent="0.2">
      <c r="A3155" s="12">
        <v>7047</v>
      </c>
      <c r="B3155" s="6" t="s">
        <v>948</v>
      </c>
      <c r="C3155" s="12">
        <v>10739</v>
      </c>
      <c r="D3155" s="6" t="s">
        <v>2711</v>
      </c>
      <c r="E3155" s="13">
        <v>41323</v>
      </c>
      <c r="F3155" s="13">
        <v>44415</v>
      </c>
      <c r="H3155" s="6" t="s">
        <v>7947</v>
      </c>
      <c r="I3155" s="6" t="s">
        <v>8069</v>
      </c>
      <c r="J3155" s="14">
        <v>4.9599999999999998E-2</v>
      </c>
      <c r="K3155" s="14">
        <v>0.13489999999999999</v>
      </c>
      <c r="L3155" s="15">
        <f t="shared" si="196"/>
        <v>-8.5299999999999987E-2</v>
      </c>
      <c r="M3155" s="11">
        <f t="shared" si="197"/>
        <v>0</v>
      </c>
      <c r="N3155" s="11">
        <f>VLOOKUP(E3155,Nasdaq!$A$2:$F$3174,5,1)</f>
        <v>3192.030029</v>
      </c>
      <c r="O3155" s="11">
        <f>VLOOKUP(F3155,Nasdaq!$A$2:$F$3174,5,1)</f>
        <v>11010.980469</v>
      </c>
      <c r="P3155" s="11">
        <f t="shared" si="198"/>
        <v>3092</v>
      </c>
      <c r="Q3155" s="15">
        <f t="shared" si="199"/>
        <v>0.28989548570765861</v>
      </c>
    </row>
    <row r="3156" spans="1:17" ht="19.5" customHeight="1" x14ac:dyDescent="0.2">
      <c r="A3156" s="12">
        <v>7699</v>
      </c>
      <c r="B3156" s="6" t="s">
        <v>949</v>
      </c>
      <c r="C3156" s="12">
        <v>1758</v>
      </c>
      <c r="D3156" s="6" t="s">
        <v>4060</v>
      </c>
      <c r="E3156" s="13">
        <v>42142</v>
      </c>
      <c r="F3156" s="13">
        <v>44415</v>
      </c>
      <c r="H3156" s="6" t="s">
        <v>7946</v>
      </c>
      <c r="I3156" s="6" t="s">
        <v>8005</v>
      </c>
      <c r="J3156" s="14">
        <v>-0.41920000000000002</v>
      </c>
      <c r="K3156" s="14">
        <v>0.11349999999999999</v>
      </c>
      <c r="L3156" s="15">
        <f t="shared" si="196"/>
        <v>-0.53269999999999995</v>
      </c>
      <c r="M3156" s="11">
        <f t="shared" si="197"/>
        <v>0</v>
      </c>
      <c r="N3156" s="11">
        <f>VLOOKUP(E3156,Nasdaq!$A$2:$F$3174,5,1)</f>
        <v>5078.4399409999996</v>
      </c>
      <c r="O3156" s="11">
        <f>VLOOKUP(F3156,Nasdaq!$A$2:$F$3174,5,1)</f>
        <v>11010.980469</v>
      </c>
      <c r="P3156" s="11">
        <f t="shared" si="198"/>
        <v>2273</v>
      </c>
      <c r="Q3156" s="15">
        <f t="shared" si="199"/>
        <v>0.46121639144165</v>
      </c>
    </row>
    <row r="3157" spans="1:17" ht="19.5" customHeight="1" x14ac:dyDescent="0.2">
      <c r="A3157" s="12">
        <v>7587</v>
      </c>
      <c r="B3157" s="6" t="s">
        <v>950</v>
      </c>
      <c r="C3157" s="12">
        <v>17702</v>
      </c>
      <c r="D3157" s="6" t="s">
        <v>2561</v>
      </c>
      <c r="E3157" s="13">
        <v>42815</v>
      </c>
      <c r="F3157" s="13">
        <v>44415</v>
      </c>
      <c r="H3157" s="6" t="s">
        <v>7944</v>
      </c>
      <c r="I3157" s="6" t="s">
        <v>7983</v>
      </c>
      <c r="J3157" s="14">
        <v>-0.19969999999999999</v>
      </c>
      <c r="K3157" s="14">
        <v>0.13400000000000001</v>
      </c>
      <c r="L3157" s="15">
        <f t="shared" si="196"/>
        <v>-0.3337</v>
      </c>
      <c r="M3157" s="11">
        <f t="shared" si="197"/>
        <v>0</v>
      </c>
      <c r="N3157" s="11">
        <f>VLOOKUP(E3157,Nasdaq!$A$2:$F$3174,5,1)</f>
        <v>5793.830078</v>
      </c>
      <c r="O3157" s="11">
        <f>VLOOKUP(F3157,Nasdaq!$A$2:$F$3174,5,1)</f>
        <v>11010.980469</v>
      </c>
      <c r="P3157" s="11">
        <f t="shared" si="198"/>
        <v>1600</v>
      </c>
      <c r="Q3157" s="15">
        <f t="shared" si="199"/>
        <v>0.52618715150266848</v>
      </c>
    </row>
    <row r="3158" spans="1:17" ht="19.5" customHeight="1" x14ac:dyDescent="0.2">
      <c r="A3158" s="12">
        <v>8593</v>
      </c>
      <c r="B3158" s="6" t="s">
        <v>951</v>
      </c>
      <c r="C3158" s="12">
        <v>33690</v>
      </c>
      <c r="D3158" s="6" t="s">
        <v>2594</v>
      </c>
      <c r="E3158" s="13">
        <v>42451</v>
      </c>
      <c r="F3158" s="13">
        <v>44415</v>
      </c>
      <c r="H3158" s="6" t="s">
        <v>7948</v>
      </c>
      <c r="I3158" s="6" t="s">
        <v>7981</v>
      </c>
      <c r="J3158" s="14">
        <v>8.8800000000000004E-2</v>
      </c>
      <c r="K3158" s="14">
        <v>0.14180000000000001</v>
      </c>
      <c r="L3158" s="15">
        <f t="shared" si="196"/>
        <v>-5.3000000000000005E-2</v>
      </c>
      <c r="M3158" s="11">
        <f t="shared" si="197"/>
        <v>0</v>
      </c>
      <c r="N3158" s="11">
        <f>VLOOKUP(E3158,Nasdaq!$A$2:$F$3174,5,1)</f>
        <v>4821.6601559999999</v>
      </c>
      <c r="O3158" s="11">
        <f>VLOOKUP(F3158,Nasdaq!$A$2:$F$3174,5,1)</f>
        <v>11010.980469</v>
      </c>
      <c r="P3158" s="11">
        <f t="shared" si="198"/>
        <v>1964</v>
      </c>
      <c r="Q3158" s="15">
        <f t="shared" si="199"/>
        <v>0.43789612776150971</v>
      </c>
    </row>
    <row r="3159" spans="1:17" ht="19.5" customHeight="1" x14ac:dyDescent="0.2">
      <c r="A3159" s="12">
        <v>5873</v>
      </c>
      <c r="B3159" s="6" t="s">
        <v>952</v>
      </c>
      <c r="C3159" s="12">
        <v>28104</v>
      </c>
      <c r="D3159" s="6" t="s">
        <v>4061</v>
      </c>
      <c r="E3159" s="13">
        <v>41682</v>
      </c>
      <c r="F3159" s="13">
        <v>43103</v>
      </c>
      <c r="G3159" s="13">
        <v>42891</v>
      </c>
      <c r="H3159" s="6" t="s">
        <v>7947</v>
      </c>
      <c r="I3159" s="6" t="s">
        <v>7979</v>
      </c>
      <c r="J3159" s="14">
        <v>3.7599999999999995E-2</v>
      </c>
      <c r="K3159" s="14">
        <v>0.13140000000000002</v>
      </c>
      <c r="L3159" s="15">
        <f t="shared" si="196"/>
        <v>-9.3800000000000022E-2</v>
      </c>
      <c r="M3159" s="11">
        <f t="shared" si="197"/>
        <v>0</v>
      </c>
      <c r="N3159" s="11">
        <f>VLOOKUP(E3159,Nasdaq!$A$2:$F$3174,5,1)</f>
        <v>4201.2900390000004</v>
      </c>
      <c r="O3159" s="11">
        <f>VLOOKUP(F3159,Nasdaq!$A$2:$F$3174,5,1)</f>
        <v>7065.5297849999997</v>
      </c>
      <c r="P3159" s="11">
        <f t="shared" si="198"/>
        <v>1421</v>
      </c>
      <c r="Q3159" s="15">
        <f t="shared" si="199"/>
        <v>0.59461843310034013</v>
      </c>
    </row>
    <row r="3160" spans="1:17" ht="19.5" customHeight="1" x14ac:dyDescent="0.2">
      <c r="A3160" s="12">
        <v>6866</v>
      </c>
      <c r="B3160" s="6" t="s">
        <v>953</v>
      </c>
      <c r="C3160" s="12">
        <v>18421</v>
      </c>
      <c r="D3160" s="6" t="s">
        <v>4062</v>
      </c>
      <c r="E3160" s="13">
        <v>43213</v>
      </c>
      <c r="F3160" s="13">
        <v>44415</v>
      </c>
      <c r="H3160" s="6" t="s">
        <v>7944</v>
      </c>
      <c r="I3160" s="6" t="s">
        <v>8102</v>
      </c>
      <c r="J3160" s="14">
        <v>-6.9500000000000006E-2</v>
      </c>
      <c r="K3160" s="14">
        <v>0.12570000000000001</v>
      </c>
      <c r="L3160" s="15">
        <f t="shared" si="196"/>
        <v>-0.19520000000000001</v>
      </c>
      <c r="M3160" s="11">
        <f t="shared" si="197"/>
        <v>0</v>
      </c>
      <c r="N3160" s="11">
        <f>VLOOKUP(E3160,Nasdaq!$A$2:$F$3174,5,1)</f>
        <v>7128.6000979999999</v>
      </c>
      <c r="O3160" s="11">
        <f>VLOOKUP(F3160,Nasdaq!$A$2:$F$3174,5,1)</f>
        <v>11010.980469</v>
      </c>
      <c r="P3160" s="11">
        <f t="shared" si="198"/>
        <v>1202</v>
      </c>
      <c r="Q3160" s="15">
        <f t="shared" si="199"/>
        <v>0.64740893714798209</v>
      </c>
    </row>
    <row r="3161" spans="1:17" ht="19.5" customHeight="1" x14ac:dyDescent="0.2">
      <c r="A3161" s="12">
        <v>9244</v>
      </c>
      <c r="B3161" s="6" t="s">
        <v>954</v>
      </c>
      <c r="C3161" s="12">
        <v>56</v>
      </c>
      <c r="D3161" s="6" t="s">
        <v>4063</v>
      </c>
      <c r="E3161" s="13">
        <v>43426</v>
      </c>
      <c r="F3161" s="13">
        <v>44415</v>
      </c>
      <c r="H3161" s="6" t="s">
        <v>7946</v>
      </c>
      <c r="I3161" s="6" t="s">
        <v>8005</v>
      </c>
      <c r="J3161" s="14">
        <v>7.6499999999999999E-2</v>
      </c>
      <c r="K3161" s="14">
        <v>0.17559999999999998</v>
      </c>
      <c r="L3161" s="15">
        <f t="shared" si="196"/>
        <v>-9.909999999999998E-2</v>
      </c>
      <c r="M3161" s="11">
        <f t="shared" si="197"/>
        <v>0</v>
      </c>
      <c r="N3161" s="11">
        <f>VLOOKUP(E3161,Nasdaq!$A$2:$F$3174,5,1)</f>
        <v>6972.25</v>
      </c>
      <c r="O3161" s="11">
        <f>VLOOKUP(F3161,Nasdaq!$A$2:$F$3174,5,1)</f>
        <v>11010.980469</v>
      </c>
      <c r="P3161" s="11">
        <f t="shared" si="198"/>
        <v>989</v>
      </c>
      <c r="Q3161" s="15">
        <f t="shared" si="199"/>
        <v>0.63320962610907539</v>
      </c>
    </row>
    <row r="3162" spans="1:17" ht="19.5" customHeight="1" x14ac:dyDescent="0.2">
      <c r="A3162" s="12">
        <v>6507</v>
      </c>
      <c r="B3162" s="6" t="s">
        <v>955</v>
      </c>
      <c r="C3162" s="12">
        <v>16134</v>
      </c>
      <c r="D3162" s="6" t="s">
        <v>4064</v>
      </c>
      <c r="E3162" s="13">
        <v>43166</v>
      </c>
      <c r="F3162" s="13">
        <v>44415</v>
      </c>
      <c r="H3162" s="6" t="s">
        <v>7944</v>
      </c>
      <c r="I3162" s="6" t="s">
        <v>8031</v>
      </c>
      <c r="J3162" s="14">
        <v>-0.35170000000000001</v>
      </c>
      <c r="K3162" s="14">
        <v>0.11130000000000001</v>
      </c>
      <c r="L3162" s="15">
        <f t="shared" si="196"/>
        <v>-0.46300000000000002</v>
      </c>
      <c r="M3162" s="11">
        <f t="shared" si="197"/>
        <v>0</v>
      </c>
      <c r="N3162" s="11">
        <f>VLOOKUP(E3162,Nasdaq!$A$2:$F$3174,5,1)</f>
        <v>7396.6499020000001</v>
      </c>
      <c r="O3162" s="11">
        <f>VLOOKUP(F3162,Nasdaq!$A$2:$F$3174,5,1)</f>
        <v>11010.980469</v>
      </c>
      <c r="P3162" s="11">
        <f t="shared" si="198"/>
        <v>1249</v>
      </c>
      <c r="Q3162" s="15">
        <f t="shared" si="199"/>
        <v>0.67175274519163286</v>
      </c>
    </row>
    <row r="3163" spans="1:17" ht="19.5" customHeight="1" x14ac:dyDescent="0.2">
      <c r="A3163" s="12">
        <v>4812</v>
      </c>
      <c r="B3163" s="6" t="s">
        <v>956</v>
      </c>
      <c r="C3163" s="12">
        <v>24616</v>
      </c>
      <c r="D3163" s="6" t="s">
        <v>4065</v>
      </c>
      <c r="E3163" s="13">
        <v>41569</v>
      </c>
      <c r="F3163" s="13">
        <v>41698</v>
      </c>
      <c r="H3163" s="6" t="s">
        <v>7947</v>
      </c>
      <c r="I3163" s="6" t="s">
        <v>7957</v>
      </c>
      <c r="J3163" s="14">
        <v>1.7079</v>
      </c>
      <c r="K3163" s="14">
        <v>0.20489999999999997</v>
      </c>
      <c r="L3163" s="15">
        <f t="shared" si="196"/>
        <v>1.5030000000000001</v>
      </c>
      <c r="M3163" s="11">
        <f t="shared" si="197"/>
        <v>1</v>
      </c>
      <c r="N3163" s="11">
        <f>VLOOKUP(E3163,Nasdaq!$A$2:$F$3174,5,1)</f>
        <v>3929.570068</v>
      </c>
      <c r="O3163" s="11">
        <f>VLOOKUP(F3163,Nasdaq!$A$2:$F$3174,5,1)</f>
        <v>4308.1201170000004</v>
      </c>
      <c r="P3163" s="11">
        <f t="shared" si="198"/>
        <v>129</v>
      </c>
      <c r="Q3163" s="15">
        <f t="shared" si="199"/>
        <v>0.91213281824970527</v>
      </c>
    </row>
    <row r="3164" spans="1:17" ht="19.5" customHeight="1" x14ac:dyDescent="0.2">
      <c r="A3164" s="12">
        <v>4812</v>
      </c>
      <c r="B3164" s="6" t="s">
        <v>956</v>
      </c>
      <c r="C3164" s="12">
        <v>2800</v>
      </c>
      <c r="D3164" s="6" t="s">
        <v>4066</v>
      </c>
      <c r="E3164" s="13">
        <v>43327</v>
      </c>
      <c r="F3164" s="13">
        <v>44415</v>
      </c>
      <c r="H3164" s="6" t="s">
        <v>7947</v>
      </c>
      <c r="I3164" s="6" t="s">
        <v>8135</v>
      </c>
      <c r="J3164" s="14">
        <v>1.4403999999999999</v>
      </c>
      <c r="K3164" s="14">
        <v>0.1142</v>
      </c>
      <c r="L3164" s="15">
        <f t="shared" si="196"/>
        <v>1.3261999999999998</v>
      </c>
      <c r="M3164" s="11">
        <f t="shared" si="197"/>
        <v>1</v>
      </c>
      <c r="N3164" s="11">
        <f>VLOOKUP(E3164,Nasdaq!$A$2:$F$3174,5,1)</f>
        <v>7774.1201170000004</v>
      </c>
      <c r="O3164" s="11">
        <f>VLOOKUP(F3164,Nasdaq!$A$2:$F$3174,5,1)</f>
        <v>11010.980469</v>
      </c>
      <c r="P3164" s="11">
        <f t="shared" si="198"/>
        <v>1088</v>
      </c>
      <c r="Q3164" s="15">
        <f t="shared" si="199"/>
        <v>0.70603403150517108</v>
      </c>
    </row>
    <row r="3165" spans="1:17" ht="19.5" customHeight="1" x14ac:dyDescent="0.2">
      <c r="A3165" s="12">
        <v>4812</v>
      </c>
      <c r="B3165" s="6" t="s">
        <v>956</v>
      </c>
      <c r="C3165" s="12">
        <v>318</v>
      </c>
      <c r="D3165" s="6" t="s">
        <v>3934</v>
      </c>
      <c r="E3165" s="13">
        <v>42962</v>
      </c>
      <c r="F3165" s="13">
        <v>43054</v>
      </c>
      <c r="H3165" s="6" t="s">
        <v>7948</v>
      </c>
      <c r="I3165" s="6" t="s">
        <v>8052</v>
      </c>
      <c r="J3165" s="14">
        <v>1.0134000000000001</v>
      </c>
      <c r="K3165" s="14">
        <v>0.1938</v>
      </c>
      <c r="L3165" s="15">
        <f t="shared" si="196"/>
        <v>0.81960000000000011</v>
      </c>
      <c r="M3165" s="11">
        <f t="shared" si="197"/>
        <v>1</v>
      </c>
      <c r="N3165" s="11">
        <f>VLOOKUP(E3165,Nasdaq!$A$2:$F$3174,5,1)</f>
        <v>6333.0097660000001</v>
      </c>
      <c r="O3165" s="11">
        <f>VLOOKUP(F3165,Nasdaq!$A$2:$F$3174,5,1)</f>
        <v>6706.2099609999996</v>
      </c>
      <c r="P3165" s="11">
        <f t="shared" si="198"/>
        <v>92</v>
      </c>
      <c r="Q3165" s="15">
        <f t="shared" si="199"/>
        <v>0.94435166829866757</v>
      </c>
    </row>
    <row r="3166" spans="1:17" ht="19.5" customHeight="1" x14ac:dyDescent="0.2">
      <c r="A3166" s="12">
        <v>4812</v>
      </c>
      <c r="B3166" s="6" t="s">
        <v>956</v>
      </c>
      <c r="C3166" s="12">
        <v>2450</v>
      </c>
      <c r="D3166" s="6" t="s">
        <v>3984</v>
      </c>
      <c r="E3166" s="13">
        <v>41227</v>
      </c>
      <c r="F3166" s="13">
        <v>42870</v>
      </c>
      <c r="H3166" s="6" t="s">
        <v>7948</v>
      </c>
      <c r="I3166" s="6" t="s">
        <v>7981</v>
      </c>
      <c r="J3166" s="14">
        <v>0.53810000000000002</v>
      </c>
      <c r="K3166" s="14">
        <v>0.1598</v>
      </c>
      <c r="L3166" s="15">
        <f t="shared" si="196"/>
        <v>0.37830000000000003</v>
      </c>
      <c r="M3166" s="11">
        <f t="shared" si="197"/>
        <v>1</v>
      </c>
      <c r="N3166" s="11">
        <f>VLOOKUP(E3166,Nasdaq!$A$2:$F$3174,5,1)</f>
        <v>2846.8100589999999</v>
      </c>
      <c r="O3166" s="11">
        <f>VLOOKUP(F3166,Nasdaq!$A$2:$F$3174,5,1)</f>
        <v>6149.669922</v>
      </c>
      <c r="P3166" s="11">
        <f t="shared" si="198"/>
        <v>1643</v>
      </c>
      <c r="Q3166" s="15">
        <f t="shared" si="199"/>
        <v>0.46292138461425397</v>
      </c>
    </row>
    <row r="3167" spans="1:17" ht="19.5" customHeight="1" x14ac:dyDescent="0.2">
      <c r="A3167" s="12">
        <v>4812</v>
      </c>
      <c r="B3167" s="6" t="s">
        <v>956</v>
      </c>
      <c r="C3167" s="12">
        <v>1950</v>
      </c>
      <c r="D3167" s="6" t="s">
        <v>4067</v>
      </c>
      <c r="E3167" s="13">
        <v>42781</v>
      </c>
      <c r="F3167" s="13">
        <v>43344</v>
      </c>
      <c r="H3167" s="6" t="s">
        <v>7944</v>
      </c>
      <c r="I3167" s="6" t="s">
        <v>7968</v>
      </c>
      <c r="J3167" s="14">
        <v>0.44469999999999998</v>
      </c>
      <c r="K3167" s="14">
        <v>0</v>
      </c>
      <c r="L3167" s="15">
        <f t="shared" si="196"/>
        <v>0.44469999999999998</v>
      </c>
      <c r="M3167" s="11">
        <f t="shared" si="197"/>
        <v>1</v>
      </c>
      <c r="N3167" s="11">
        <f>VLOOKUP(E3167,Nasdaq!$A$2:$F$3174,5,1)</f>
        <v>5819.4399409999996</v>
      </c>
      <c r="O3167" s="11">
        <f>VLOOKUP(F3167,Nasdaq!$A$2:$F$3174,5,1)</f>
        <v>8109.5400390000004</v>
      </c>
      <c r="P3167" s="11">
        <f t="shared" si="198"/>
        <v>563</v>
      </c>
      <c r="Q3167" s="15">
        <f t="shared" si="199"/>
        <v>0.71760535250583335</v>
      </c>
    </row>
    <row r="3168" spans="1:17" ht="19.5" customHeight="1" x14ac:dyDescent="0.2">
      <c r="A3168" s="12">
        <v>4812</v>
      </c>
      <c r="B3168" s="6" t="s">
        <v>956</v>
      </c>
      <c r="C3168" s="12">
        <v>17717</v>
      </c>
      <c r="D3168" s="6" t="s">
        <v>4068</v>
      </c>
      <c r="E3168" s="13">
        <v>40570</v>
      </c>
      <c r="F3168" s="13">
        <v>41379</v>
      </c>
      <c r="G3168" s="13">
        <v>41337</v>
      </c>
      <c r="H3168" s="6" t="s">
        <v>7944</v>
      </c>
      <c r="I3168" s="6" t="s">
        <v>8076</v>
      </c>
      <c r="J3168" s="14">
        <v>0.38539999999999996</v>
      </c>
      <c r="K3168" s="14">
        <v>0.1076</v>
      </c>
      <c r="L3168" s="15">
        <f t="shared" si="196"/>
        <v>0.27779999999999994</v>
      </c>
      <c r="M3168" s="11">
        <f t="shared" si="197"/>
        <v>1</v>
      </c>
      <c r="N3168" s="11">
        <f>VLOOKUP(E3168,Nasdaq!$A$2:$F$3174,5,1)</f>
        <v>2755.280029</v>
      </c>
      <c r="O3168" s="11">
        <f>VLOOKUP(F3168,Nasdaq!$A$2:$F$3174,5,1)</f>
        <v>3216.48999</v>
      </c>
      <c r="P3168" s="11">
        <f t="shared" si="198"/>
        <v>809</v>
      </c>
      <c r="Q3168" s="15">
        <f t="shared" si="199"/>
        <v>0.85661123825279184</v>
      </c>
    </row>
    <row r="3169" spans="1:17" ht="19.5" customHeight="1" x14ac:dyDescent="0.2">
      <c r="A3169" s="12">
        <v>4812</v>
      </c>
      <c r="B3169" s="6" t="s">
        <v>956</v>
      </c>
      <c r="C3169" s="12">
        <v>2189</v>
      </c>
      <c r="D3169" s="6" t="s">
        <v>4069</v>
      </c>
      <c r="E3169" s="13">
        <v>41958</v>
      </c>
      <c r="F3169" s="13">
        <v>42305</v>
      </c>
      <c r="G3169" s="13">
        <v>42013</v>
      </c>
      <c r="H3169" s="6" t="s">
        <v>7948</v>
      </c>
      <c r="I3169" s="6" t="s">
        <v>7981</v>
      </c>
      <c r="J3169" s="14">
        <v>0.29380000000000001</v>
      </c>
      <c r="K3169" s="14">
        <v>4.6199999999999998E-2</v>
      </c>
      <c r="L3169" s="15">
        <f t="shared" ref="L3169:L3227" si="200">J3169-K3169</f>
        <v>0.24760000000000001</v>
      </c>
      <c r="M3169" s="11">
        <f t="shared" ref="M3169:M3227" si="201">IF(L3169&gt;0,1,0)</f>
        <v>1</v>
      </c>
      <c r="N3169" s="11">
        <f>VLOOKUP(E3169,Nasdaq!$A$2:$F$3174,5,1)</f>
        <v>4688.5400390000004</v>
      </c>
      <c r="O3169" s="11">
        <f>VLOOKUP(F3169,Nasdaq!$A$2:$F$3174,5,1)</f>
        <v>5095.6899409999996</v>
      </c>
      <c r="P3169" s="11">
        <f t="shared" ref="P3169:P3227" si="202">_xlfn.DAYS(F3169,E3169)</f>
        <v>347</v>
      </c>
      <c r="Q3169" s="15">
        <f t="shared" ref="Q3169:Q3227" si="203">(O3169/N3169)^(1/P3169/365-1)</f>
        <v>0.92009976586766129</v>
      </c>
    </row>
    <row r="3170" spans="1:17" ht="19.5" customHeight="1" x14ac:dyDescent="0.2">
      <c r="A3170" s="12">
        <v>4812</v>
      </c>
      <c r="B3170" s="6" t="s">
        <v>956</v>
      </c>
      <c r="C3170" s="12">
        <v>26183</v>
      </c>
      <c r="D3170" s="6" t="s">
        <v>2608</v>
      </c>
      <c r="E3170" s="13">
        <v>41774</v>
      </c>
      <c r="F3170" s="13">
        <v>42615</v>
      </c>
      <c r="H3170" s="6" t="s">
        <v>7944</v>
      </c>
      <c r="I3170" s="6" t="s">
        <v>8015</v>
      </c>
      <c r="J3170" s="14">
        <v>0.2097</v>
      </c>
      <c r="K3170" s="14">
        <v>9.1400000000000009E-2</v>
      </c>
      <c r="L3170" s="15">
        <f t="shared" si="200"/>
        <v>0.11829999999999999</v>
      </c>
      <c r="M3170" s="11">
        <f t="shared" si="201"/>
        <v>1</v>
      </c>
      <c r="N3170" s="11">
        <f>VLOOKUP(E3170,Nasdaq!$A$2:$F$3174,5,1)</f>
        <v>4069.290039</v>
      </c>
      <c r="O3170" s="11">
        <f>VLOOKUP(F3170,Nasdaq!$A$2:$F$3174,5,1)</f>
        <v>5249.8999020000001</v>
      </c>
      <c r="P3170" s="11">
        <f t="shared" si="202"/>
        <v>841</v>
      </c>
      <c r="Q3170" s="15">
        <f t="shared" si="203"/>
        <v>0.775118286431554</v>
      </c>
    </row>
    <row r="3171" spans="1:17" ht="19.5" customHeight="1" x14ac:dyDescent="0.2">
      <c r="A3171" s="12">
        <v>4812</v>
      </c>
      <c r="B3171" s="6" t="s">
        <v>956</v>
      </c>
      <c r="C3171" s="12">
        <v>5801</v>
      </c>
      <c r="D3171" s="6" t="s">
        <v>4070</v>
      </c>
      <c r="E3171" s="13">
        <v>42857</v>
      </c>
      <c r="F3171" s="13">
        <v>44415</v>
      </c>
      <c r="G3171" s="13">
        <v>42857</v>
      </c>
      <c r="H3171" s="6" t="s">
        <v>7944</v>
      </c>
      <c r="I3171" s="6" t="s">
        <v>8076</v>
      </c>
      <c r="J3171" s="14">
        <v>0.1857</v>
      </c>
      <c r="K3171" s="14">
        <v>0.13159999999999999</v>
      </c>
      <c r="L3171" s="15">
        <f t="shared" si="200"/>
        <v>5.4100000000000009E-2</v>
      </c>
      <c r="M3171" s="11">
        <f t="shared" si="201"/>
        <v>1</v>
      </c>
      <c r="N3171" s="11">
        <f>VLOOKUP(E3171,Nasdaq!$A$2:$F$3174,5,1)</f>
        <v>6095.3701170000004</v>
      </c>
      <c r="O3171" s="11">
        <f>VLOOKUP(F3171,Nasdaq!$A$2:$F$3174,5,1)</f>
        <v>11010.980469</v>
      </c>
      <c r="P3171" s="11">
        <f t="shared" si="202"/>
        <v>1558</v>
      </c>
      <c r="Q3171" s="15">
        <f t="shared" si="203"/>
        <v>0.55357254267935618</v>
      </c>
    </row>
    <row r="3172" spans="1:17" ht="19.5" customHeight="1" x14ac:dyDescent="0.2">
      <c r="A3172" s="12">
        <v>4812</v>
      </c>
      <c r="B3172" s="6" t="s">
        <v>956</v>
      </c>
      <c r="C3172" s="12">
        <v>1808</v>
      </c>
      <c r="D3172" s="6" t="s">
        <v>5360</v>
      </c>
      <c r="E3172" s="13">
        <v>41409</v>
      </c>
      <c r="F3172" s="13">
        <v>42870</v>
      </c>
      <c r="H3172" s="6" t="s">
        <v>7944</v>
      </c>
      <c r="I3172" s="6" t="s">
        <v>8016</v>
      </c>
      <c r="J3172" s="14">
        <v>0.1208</v>
      </c>
      <c r="K3172" s="14">
        <v>0.1202</v>
      </c>
      <c r="L3172" s="15">
        <f t="shared" si="200"/>
        <v>6.0000000000000331E-4</v>
      </c>
      <c r="M3172" s="11">
        <f t="shared" si="201"/>
        <v>1</v>
      </c>
      <c r="N3172" s="11">
        <f>VLOOKUP(E3172,Nasdaq!$A$2:$F$3174,5,1)</f>
        <v>3471.6201169999999</v>
      </c>
      <c r="O3172" s="11">
        <f>VLOOKUP(F3172,Nasdaq!$A$2:$F$3174,5,1)</f>
        <v>6149.669922</v>
      </c>
      <c r="P3172" s="11">
        <f t="shared" si="202"/>
        <v>1461</v>
      </c>
      <c r="Q3172" s="15">
        <f t="shared" si="203"/>
        <v>0.56452197977661323</v>
      </c>
    </row>
    <row r="3173" spans="1:17" ht="19.5" customHeight="1" x14ac:dyDescent="0.2">
      <c r="A3173" s="12">
        <v>4812</v>
      </c>
      <c r="B3173" s="6" t="s">
        <v>956</v>
      </c>
      <c r="C3173" s="12">
        <v>1455</v>
      </c>
      <c r="D3173" s="6" t="s">
        <v>4071</v>
      </c>
      <c r="E3173" s="13">
        <v>41689</v>
      </c>
      <c r="F3173" s="13">
        <v>43600</v>
      </c>
      <c r="H3173" s="6" t="s">
        <v>7948</v>
      </c>
      <c r="I3173" s="6" t="s">
        <v>7981</v>
      </c>
      <c r="J3173" s="14">
        <v>8.09E-2</v>
      </c>
      <c r="K3173" s="14">
        <v>0.11109999999999999</v>
      </c>
      <c r="L3173" s="15">
        <f t="shared" si="200"/>
        <v>-3.0199999999999991E-2</v>
      </c>
      <c r="M3173" s="11">
        <f t="shared" si="201"/>
        <v>0</v>
      </c>
      <c r="N3173" s="11">
        <f>VLOOKUP(E3173,Nasdaq!$A$2:$F$3174,5,1)</f>
        <v>4237.9501950000003</v>
      </c>
      <c r="O3173" s="11">
        <f>VLOOKUP(F3173,Nasdaq!$A$2:$F$3174,5,1)</f>
        <v>7822.1499020000001</v>
      </c>
      <c r="P3173" s="11">
        <f t="shared" si="202"/>
        <v>1911</v>
      </c>
      <c r="Q3173" s="15">
        <f t="shared" si="203"/>
        <v>0.54178889075530035</v>
      </c>
    </row>
    <row r="3174" spans="1:17" ht="19.5" customHeight="1" x14ac:dyDescent="0.2">
      <c r="A3174" s="12">
        <v>4812</v>
      </c>
      <c r="B3174" s="6" t="s">
        <v>956</v>
      </c>
      <c r="C3174" s="12">
        <v>26810</v>
      </c>
      <c r="D3174" s="6" t="s">
        <v>2611</v>
      </c>
      <c r="E3174" s="13">
        <v>41593</v>
      </c>
      <c r="F3174" s="13">
        <v>42996</v>
      </c>
      <c r="H3174" s="6" t="s">
        <v>7951</v>
      </c>
      <c r="I3174" s="6" t="s">
        <v>7971</v>
      </c>
      <c r="J3174" s="14">
        <v>6.2400000000000004E-2</v>
      </c>
      <c r="K3174" s="14">
        <v>0.11310000000000001</v>
      </c>
      <c r="L3174" s="15">
        <f t="shared" si="200"/>
        <v>-5.0700000000000002E-2</v>
      </c>
      <c r="M3174" s="11">
        <f t="shared" si="201"/>
        <v>0</v>
      </c>
      <c r="N3174" s="11">
        <f>VLOOKUP(E3174,Nasdaq!$A$2:$F$3174,5,1)</f>
        <v>3985.969971</v>
      </c>
      <c r="O3174" s="11">
        <f>VLOOKUP(F3174,Nasdaq!$A$2:$F$3174,5,1)</f>
        <v>6454.6401370000003</v>
      </c>
      <c r="P3174" s="11">
        <f t="shared" si="202"/>
        <v>1403</v>
      </c>
      <c r="Q3174" s="15">
        <f t="shared" si="203"/>
        <v>0.61753616596198924</v>
      </c>
    </row>
    <row r="3175" spans="1:17" ht="19.5" customHeight="1" x14ac:dyDescent="0.2">
      <c r="A3175" s="12">
        <v>4812</v>
      </c>
      <c r="B3175" s="6" t="s">
        <v>956</v>
      </c>
      <c r="C3175" s="12">
        <v>14522</v>
      </c>
      <c r="D3175" s="6" t="s">
        <v>4072</v>
      </c>
      <c r="E3175" s="13">
        <v>42318</v>
      </c>
      <c r="F3175" s="13">
        <v>44415</v>
      </c>
      <c r="H3175" s="6" t="s">
        <v>7951</v>
      </c>
      <c r="I3175" s="6" t="s">
        <v>8023</v>
      </c>
      <c r="J3175" s="14">
        <v>3.27E-2</v>
      </c>
      <c r="K3175" s="14">
        <v>0.12859999999999999</v>
      </c>
      <c r="L3175" s="15">
        <f t="shared" si="200"/>
        <v>-9.5899999999999985E-2</v>
      </c>
      <c r="M3175" s="11">
        <f t="shared" si="201"/>
        <v>0</v>
      </c>
      <c r="N3175" s="11">
        <f>VLOOKUP(E3175,Nasdaq!$A$2:$F$3174,5,1)</f>
        <v>5083.2402339999999</v>
      </c>
      <c r="O3175" s="11">
        <f>VLOOKUP(F3175,Nasdaq!$A$2:$F$3174,5,1)</f>
        <v>11010.980469</v>
      </c>
      <c r="P3175" s="11">
        <f t="shared" si="202"/>
        <v>2097</v>
      </c>
      <c r="Q3175" s="15">
        <f t="shared" si="203"/>
        <v>0.46165238251244195</v>
      </c>
    </row>
    <row r="3176" spans="1:17" ht="19.5" customHeight="1" x14ac:dyDescent="0.2">
      <c r="A3176" s="12">
        <v>4812</v>
      </c>
      <c r="B3176" s="6" t="s">
        <v>956</v>
      </c>
      <c r="C3176" s="12">
        <v>31119</v>
      </c>
      <c r="D3176" s="6" t="s">
        <v>4073</v>
      </c>
      <c r="E3176" s="13">
        <v>42408</v>
      </c>
      <c r="F3176" s="13">
        <v>43677</v>
      </c>
      <c r="H3176" s="6" t="s">
        <v>7946</v>
      </c>
      <c r="I3176" s="6" t="s">
        <v>8027</v>
      </c>
      <c r="J3176" s="14">
        <v>-3.4799999999999998E-2</v>
      </c>
      <c r="K3176" s="14">
        <v>0.17</v>
      </c>
      <c r="L3176" s="15">
        <f t="shared" si="200"/>
        <v>-0.20480000000000001</v>
      </c>
      <c r="M3176" s="11">
        <f t="shared" si="201"/>
        <v>0</v>
      </c>
      <c r="N3176" s="11">
        <f>VLOOKUP(E3176,Nasdaq!$A$2:$F$3174,5,1)</f>
        <v>4283.75</v>
      </c>
      <c r="O3176" s="11">
        <f>VLOOKUP(F3176,Nasdaq!$A$2:$F$3174,5,1)</f>
        <v>8175.419922</v>
      </c>
      <c r="P3176" s="11">
        <f t="shared" si="202"/>
        <v>1269</v>
      </c>
      <c r="Q3176" s="15">
        <f t="shared" si="203"/>
        <v>0.52397993230776863</v>
      </c>
    </row>
    <row r="3177" spans="1:17" ht="19.5" customHeight="1" x14ac:dyDescent="0.2">
      <c r="A3177" s="12">
        <v>4812</v>
      </c>
      <c r="B3177" s="6" t="s">
        <v>956</v>
      </c>
      <c r="C3177" s="12">
        <v>2083</v>
      </c>
      <c r="D3177" s="6" t="s">
        <v>4074</v>
      </c>
      <c r="E3177" s="13">
        <v>41919</v>
      </c>
      <c r="F3177" s="13">
        <v>43419</v>
      </c>
      <c r="H3177" s="6" t="s">
        <v>7948</v>
      </c>
      <c r="I3177" s="6" t="s">
        <v>7978</v>
      </c>
      <c r="J3177" s="14">
        <v>-9.0399999999999994E-2</v>
      </c>
      <c r="K3177" s="14">
        <v>0.1101</v>
      </c>
      <c r="L3177" s="15">
        <f t="shared" si="200"/>
        <v>-0.20050000000000001</v>
      </c>
      <c r="M3177" s="11">
        <f t="shared" si="201"/>
        <v>0</v>
      </c>
      <c r="N3177" s="11">
        <f>VLOOKUP(E3177,Nasdaq!$A$2:$F$3174,5,1)</f>
        <v>4385.2001950000003</v>
      </c>
      <c r="O3177" s="11">
        <f>VLOOKUP(F3177,Nasdaq!$A$2:$F$3174,5,1)</f>
        <v>7259.0297849999997</v>
      </c>
      <c r="P3177" s="11">
        <f t="shared" si="202"/>
        <v>1500</v>
      </c>
      <c r="Q3177" s="15">
        <f t="shared" si="203"/>
        <v>0.60410335289404082</v>
      </c>
    </row>
    <row r="3178" spans="1:17" ht="19.5" customHeight="1" x14ac:dyDescent="0.2">
      <c r="A3178" s="12">
        <v>4812</v>
      </c>
      <c r="B3178" s="6" t="s">
        <v>956</v>
      </c>
      <c r="C3178" s="12">
        <v>14464</v>
      </c>
      <c r="D3178" s="6" t="s">
        <v>4075</v>
      </c>
      <c r="E3178" s="13">
        <v>43438</v>
      </c>
      <c r="F3178" s="13">
        <v>44415</v>
      </c>
      <c r="H3178" s="6" t="s">
        <v>7944</v>
      </c>
      <c r="I3178" s="6" t="s">
        <v>8074</v>
      </c>
      <c r="J3178" s="14">
        <v>-0.16320000000000001</v>
      </c>
      <c r="K3178" s="14">
        <v>0.1613</v>
      </c>
      <c r="L3178" s="15">
        <f t="shared" si="200"/>
        <v>-0.32450000000000001</v>
      </c>
      <c r="M3178" s="11">
        <f t="shared" si="201"/>
        <v>0</v>
      </c>
      <c r="N3178" s="11">
        <f>VLOOKUP(E3178,Nasdaq!$A$2:$F$3174,5,1)</f>
        <v>7158.4301759999998</v>
      </c>
      <c r="O3178" s="11">
        <f>VLOOKUP(F3178,Nasdaq!$A$2:$F$3174,5,1)</f>
        <v>11010.980469</v>
      </c>
      <c r="P3178" s="11">
        <f t="shared" si="202"/>
        <v>977</v>
      </c>
      <c r="Q3178" s="15">
        <f t="shared" si="203"/>
        <v>0.65011820155330691</v>
      </c>
    </row>
    <row r="3179" spans="1:17" ht="19.5" customHeight="1" x14ac:dyDescent="0.2">
      <c r="A3179" s="12">
        <v>4812</v>
      </c>
      <c r="B3179" s="6" t="s">
        <v>956</v>
      </c>
      <c r="C3179" s="12">
        <v>19458</v>
      </c>
      <c r="D3179" s="6" t="s">
        <v>4076</v>
      </c>
      <c r="E3179" s="13">
        <v>42040</v>
      </c>
      <c r="F3179" s="13">
        <v>42572</v>
      </c>
      <c r="H3179" s="6" t="s">
        <v>7948</v>
      </c>
      <c r="I3179" s="6" t="s">
        <v>8017</v>
      </c>
      <c r="J3179" s="14">
        <v>-0.19570000000000001</v>
      </c>
      <c r="K3179" s="14">
        <v>5.6500000000000002E-2</v>
      </c>
      <c r="L3179" s="15">
        <f t="shared" si="200"/>
        <v>-0.25220000000000004</v>
      </c>
      <c r="M3179" s="11">
        <f t="shared" si="201"/>
        <v>0</v>
      </c>
      <c r="N3179" s="11">
        <f>VLOOKUP(E3179,Nasdaq!$A$2:$F$3174,5,1)</f>
        <v>4765.1000979999999</v>
      </c>
      <c r="O3179" s="11">
        <f>VLOOKUP(F3179,Nasdaq!$A$2:$F$3174,5,1)</f>
        <v>5073.8999020000001</v>
      </c>
      <c r="P3179" s="11">
        <f t="shared" si="202"/>
        <v>532</v>
      </c>
      <c r="Q3179" s="15">
        <f t="shared" si="203"/>
        <v>0.93913985906439124</v>
      </c>
    </row>
    <row r="3180" spans="1:17" ht="19.5" customHeight="1" x14ac:dyDescent="0.2">
      <c r="A3180" s="12">
        <v>4812</v>
      </c>
      <c r="B3180" s="6" t="s">
        <v>956</v>
      </c>
      <c r="C3180" s="12">
        <v>2427</v>
      </c>
      <c r="D3180" s="6" t="s">
        <v>4077</v>
      </c>
      <c r="E3180" s="13">
        <v>42689</v>
      </c>
      <c r="F3180" s="13">
        <v>44415</v>
      </c>
      <c r="G3180" s="13">
        <v>43432</v>
      </c>
      <c r="H3180" s="6" t="s">
        <v>7944</v>
      </c>
      <c r="I3180" s="6" t="s">
        <v>7960</v>
      </c>
      <c r="J3180" s="14">
        <v>-0.2213</v>
      </c>
      <c r="K3180" s="14">
        <v>0.14510000000000001</v>
      </c>
      <c r="L3180" s="15">
        <f t="shared" si="200"/>
        <v>-0.3664</v>
      </c>
      <c r="M3180" s="11">
        <f t="shared" si="201"/>
        <v>0</v>
      </c>
      <c r="N3180" s="11">
        <f>VLOOKUP(E3180,Nasdaq!$A$2:$F$3174,5,1)</f>
        <v>5275.6201170000004</v>
      </c>
      <c r="O3180" s="11">
        <f>VLOOKUP(F3180,Nasdaq!$A$2:$F$3174,5,1)</f>
        <v>11010.980469</v>
      </c>
      <c r="P3180" s="11">
        <f t="shared" si="202"/>
        <v>1726</v>
      </c>
      <c r="Q3180" s="15">
        <f t="shared" si="203"/>
        <v>0.47912411556051093</v>
      </c>
    </row>
    <row r="3181" spans="1:17" ht="19.5" customHeight="1" x14ac:dyDescent="0.2">
      <c r="A3181" s="12">
        <v>4812</v>
      </c>
      <c r="B3181" s="6" t="s">
        <v>956</v>
      </c>
      <c r="C3181" s="12">
        <v>14529</v>
      </c>
      <c r="D3181" s="6" t="s">
        <v>4078</v>
      </c>
      <c r="E3181" s="13">
        <v>42111</v>
      </c>
      <c r="F3181" s="13">
        <v>42185</v>
      </c>
      <c r="H3181" s="6" t="s">
        <v>7948</v>
      </c>
      <c r="I3181" s="6" t="s">
        <v>8017</v>
      </c>
      <c r="J3181" s="14">
        <v>-0.27260000000000001</v>
      </c>
      <c r="K3181" s="14">
        <v>-2.1000000000000001E-2</v>
      </c>
      <c r="L3181" s="15">
        <f t="shared" si="200"/>
        <v>-0.25159999999999999</v>
      </c>
      <c r="M3181" s="11">
        <f t="shared" si="201"/>
        <v>0</v>
      </c>
      <c r="N3181" s="11">
        <f>VLOOKUP(E3181,Nasdaq!$A$2:$F$3174,5,1)</f>
        <v>4931.8100590000004</v>
      </c>
      <c r="O3181" s="11">
        <f>VLOOKUP(F3181,Nasdaq!$A$2:$F$3174,5,1)</f>
        <v>4986.8701170000004</v>
      </c>
      <c r="P3181" s="11">
        <f t="shared" si="202"/>
        <v>74</v>
      </c>
      <c r="Q3181" s="15">
        <f t="shared" si="203"/>
        <v>0.9889594014889791</v>
      </c>
    </row>
    <row r="3182" spans="1:17" ht="19.5" customHeight="1" x14ac:dyDescent="0.2">
      <c r="A3182" s="12">
        <v>4812</v>
      </c>
      <c r="B3182" s="6" t="s">
        <v>956</v>
      </c>
      <c r="C3182" s="12">
        <v>3927</v>
      </c>
      <c r="D3182" s="6" t="s">
        <v>4079</v>
      </c>
      <c r="E3182" s="13">
        <v>41906</v>
      </c>
      <c r="F3182" s="13">
        <v>42597</v>
      </c>
      <c r="G3182" s="13">
        <v>41906</v>
      </c>
      <c r="H3182" s="6" t="s">
        <v>7947</v>
      </c>
      <c r="I3182" s="6" t="s">
        <v>8035</v>
      </c>
      <c r="J3182" s="14">
        <v>-0.32719999999999999</v>
      </c>
      <c r="K3182" s="14">
        <v>7.22E-2</v>
      </c>
      <c r="L3182" s="15">
        <f t="shared" si="200"/>
        <v>-0.39939999999999998</v>
      </c>
      <c r="M3182" s="11">
        <f t="shared" si="201"/>
        <v>0</v>
      </c>
      <c r="N3182" s="11">
        <f>VLOOKUP(E3182,Nasdaq!$A$2:$F$3174,5,1)</f>
        <v>4555.2202150000003</v>
      </c>
      <c r="O3182" s="11">
        <f>VLOOKUP(F3182,Nasdaq!$A$2:$F$3174,5,1)</f>
        <v>5262.0200199999999</v>
      </c>
      <c r="P3182" s="11">
        <f t="shared" si="202"/>
        <v>691</v>
      </c>
      <c r="Q3182" s="15">
        <f t="shared" si="203"/>
        <v>0.86567949243939002</v>
      </c>
    </row>
    <row r="3183" spans="1:17" ht="19.5" customHeight="1" x14ac:dyDescent="0.2">
      <c r="A3183" s="12">
        <v>4812</v>
      </c>
      <c r="B3183" s="6" t="s">
        <v>956</v>
      </c>
      <c r="C3183" s="12">
        <v>14564</v>
      </c>
      <c r="D3183" s="6" t="s">
        <v>4080</v>
      </c>
      <c r="E3183" s="13">
        <v>42962</v>
      </c>
      <c r="F3183" s="13">
        <v>44415</v>
      </c>
      <c r="G3183" s="13">
        <v>43059</v>
      </c>
      <c r="H3183" s="6" t="s">
        <v>7947</v>
      </c>
      <c r="I3183" s="6" t="s">
        <v>7957</v>
      </c>
      <c r="J3183" s="14">
        <v>-0.59460000000000002</v>
      </c>
      <c r="K3183" s="14">
        <v>0.13119999999999998</v>
      </c>
      <c r="L3183" s="15">
        <f t="shared" si="200"/>
        <v>-0.7258</v>
      </c>
      <c r="M3183" s="11">
        <f t="shared" si="201"/>
        <v>0</v>
      </c>
      <c r="N3183" s="11">
        <f>VLOOKUP(E3183,Nasdaq!$A$2:$F$3174,5,1)</f>
        <v>6333.0097660000001</v>
      </c>
      <c r="O3183" s="11">
        <f>VLOOKUP(F3183,Nasdaq!$A$2:$F$3174,5,1)</f>
        <v>11010.980469</v>
      </c>
      <c r="P3183" s="11">
        <f t="shared" si="202"/>
        <v>1453</v>
      </c>
      <c r="Q3183" s="15">
        <f t="shared" si="203"/>
        <v>0.57515462758063229</v>
      </c>
    </row>
    <row r="3184" spans="1:17" ht="19.5" customHeight="1" x14ac:dyDescent="0.2">
      <c r="A3184" s="12">
        <v>4812</v>
      </c>
      <c r="B3184" s="6" t="s">
        <v>956</v>
      </c>
      <c r="C3184" s="12">
        <v>20426</v>
      </c>
      <c r="D3184" s="6" t="s">
        <v>6788</v>
      </c>
      <c r="E3184" s="13">
        <v>41051</v>
      </c>
      <c r="F3184" s="13">
        <v>42100</v>
      </c>
      <c r="H3184" s="6" t="s">
        <v>7948</v>
      </c>
      <c r="I3184" s="6" t="s">
        <v>7992</v>
      </c>
      <c r="J3184" s="14">
        <v>-0.7833</v>
      </c>
      <c r="K3184" s="14">
        <v>0.1978</v>
      </c>
      <c r="L3184" s="15">
        <f t="shared" si="200"/>
        <v>-0.98109999999999997</v>
      </c>
      <c r="M3184" s="11">
        <f t="shared" si="201"/>
        <v>0</v>
      </c>
      <c r="N3184" s="11">
        <f>VLOOKUP(E3184,Nasdaq!$A$2:$F$3174,5,1)</f>
        <v>2839.080078</v>
      </c>
      <c r="O3184" s="11">
        <f>VLOOKUP(F3184,Nasdaq!$A$2:$F$3174,5,1)</f>
        <v>4917.3198240000002</v>
      </c>
      <c r="P3184" s="11">
        <f t="shared" si="202"/>
        <v>1049</v>
      </c>
      <c r="Q3184" s="15">
        <f t="shared" si="203"/>
        <v>0.57736414399286939</v>
      </c>
    </row>
    <row r="3185" spans="1:17" ht="19.5" customHeight="1" x14ac:dyDescent="0.2">
      <c r="A3185" s="12">
        <v>4812</v>
      </c>
      <c r="B3185" s="6" t="s">
        <v>956</v>
      </c>
      <c r="C3185" s="12">
        <v>47280</v>
      </c>
      <c r="D3185" s="6" t="s">
        <v>4081</v>
      </c>
      <c r="E3185" s="13">
        <v>43797</v>
      </c>
      <c r="F3185" s="13">
        <v>44415</v>
      </c>
      <c r="H3185" s="6" t="s">
        <v>7946</v>
      </c>
      <c r="I3185" s="6" t="s">
        <v>8095</v>
      </c>
      <c r="J3185" s="14">
        <v>-0.88159999999999994</v>
      </c>
      <c r="K3185" s="14">
        <v>0.12179999999999999</v>
      </c>
      <c r="L3185" s="15">
        <f t="shared" si="200"/>
        <v>-1.0033999999999998</v>
      </c>
      <c r="M3185" s="11">
        <f t="shared" si="201"/>
        <v>0</v>
      </c>
      <c r="N3185" s="11">
        <f>VLOOKUP(E3185,Nasdaq!$A$2:$F$3174,5,1)</f>
        <v>8705.1796880000002</v>
      </c>
      <c r="O3185" s="11">
        <f>VLOOKUP(F3185,Nasdaq!$A$2:$F$3174,5,1)</f>
        <v>11010.980469</v>
      </c>
      <c r="P3185" s="11">
        <f t="shared" si="202"/>
        <v>618</v>
      </c>
      <c r="Q3185" s="15">
        <f t="shared" si="203"/>
        <v>0.79059160813530194</v>
      </c>
    </row>
    <row r="3186" spans="1:17" ht="19.5" customHeight="1" x14ac:dyDescent="0.2">
      <c r="A3186" s="12">
        <v>6200</v>
      </c>
      <c r="B3186" s="6" t="s">
        <v>957</v>
      </c>
      <c r="C3186" s="12">
        <v>23459</v>
      </c>
      <c r="D3186" s="6" t="s">
        <v>4082</v>
      </c>
      <c r="E3186" s="13">
        <v>41313</v>
      </c>
      <c r="F3186" s="13">
        <v>44415</v>
      </c>
      <c r="H3186" s="6" t="s">
        <v>7944</v>
      </c>
      <c r="I3186" s="6" t="s">
        <v>8074</v>
      </c>
      <c r="J3186" s="14">
        <v>-0.39909999999999995</v>
      </c>
      <c r="K3186" s="14">
        <v>0.13470000000000001</v>
      </c>
      <c r="L3186" s="15">
        <f t="shared" si="200"/>
        <v>-0.53379999999999994</v>
      </c>
      <c r="M3186" s="11">
        <f t="shared" si="201"/>
        <v>0</v>
      </c>
      <c r="N3186" s="11">
        <f>VLOOKUP(E3186,Nasdaq!$A$2:$F$3174,5,1)</f>
        <v>3193.8701169999999</v>
      </c>
      <c r="O3186" s="11">
        <f>VLOOKUP(F3186,Nasdaq!$A$2:$F$3174,5,1)</f>
        <v>11010.980469</v>
      </c>
      <c r="P3186" s="11">
        <f t="shared" si="202"/>
        <v>3102</v>
      </c>
      <c r="Q3186" s="15">
        <f t="shared" si="203"/>
        <v>0.29006259862751327</v>
      </c>
    </row>
    <row r="3187" spans="1:17" ht="19.5" customHeight="1" x14ac:dyDescent="0.2">
      <c r="A3187" s="12">
        <v>7411</v>
      </c>
      <c r="B3187" s="6" t="s">
        <v>958</v>
      </c>
      <c r="C3187" s="12">
        <v>18421</v>
      </c>
      <c r="D3187" s="6" t="s">
        <v>4062</v>
      </c>
      <c r="E3187" s="13">
        <v>43130</v>
      </c>
      <c r="F3187" s="13">
        <v>44415</v>
      </c>
      <c r="H3187" s="6" t="s">
        <v>7944</v>
      </c>
      <c r="I3187" s="6" t="s">
        <v>8102</v>
      </c>
      <c r="J3187" s="14">
        <v>-6.8600000000000008E-2</v>
      </c>
      <c r="K3187" s="14">
        <v>9.1700000000000004E-2</v>
      </c>
      <c r="L3187" s="15">
        <f t="shared" si="200"/>
        <v>-0.1603</v>
      </c>
      <c r="M3187" s="11">
        <f t="shared" si="201"/>
        <v>0</v>
      </c>
      <c r="N3187" s="11">
        <f>VLOOKUP(E3187,Nasdaq!$A$2:$F$3174,5,1)</f>
        <v>7402.4799800000001</v>
      </c>
      <c r="O3187" s="11">
        <f>VLOOKUP(F3187,Nasdaq!$A$2:$F$3174,5,1)</f>
        <v>11010.980469</v>
      </c>
      <c r="P3187" s="11">
        <f t="shared" si="202"/>
        <v>1285</v>
      </c>
      <c r="Q3187" s="15">
        <f t="shared" si="203"/>
        <v>0.6722822066394889</v>
      </c>
    </row>
    <row r="3188" spans="1:17" ht="19.5" customHeight="1" x14ac:dyDescent="0.2">
      <c r="A3188" s="12">
        <v>6869</v>
      </c>
      <c r="B3188" s="6" t="s">
        <v>959</v>
      </c>
      <c r="C3188" s="12">
        <v>11041</v>
      </c>
      <c r="D3188" s="6" t="s">
        <v>3539</v>
      </c>
      <c r="E3188" s="13">
        <v>42080</v>
      </c>
      <c r="F3188" s="13">
        <v>42832</v>
      </c>
      <c r="H3188" s="6" t="s">
        <v>7947</v>
      </c>
      <c r="I3188" s="6" t="s">
        <v>7994</v>
      </c>
      <c r="J3188" s="14">
        <v>-0.42729999999999996</v>
      </c>
      <c r="K3188" s="14">
        <v>8.6599999999999996E-2</v>
      </c>
      <c r="L3188" s="15">
        <f t="shared" si="200"/>
        <v>-0.51389999999999991</v>
      </c>
      <c r="M3188" s="11">
        <f t="shared" si="201"/>
        <v>0</v>
      </c>
      <c r="N3188" s="11">
        <f>VLOOKUP(E3188,Nasdaq!$A$2:$F$3174,5,1)</f>
        <v>4937.4301759999998</v>
      </c>
      <c r="O3188" s="11">
        <f>VLOOKUP(F3188,Nasdaq!$A$2:$F$3174,5,1)</f>
        <v>5877.8100590000004</v>
      </c>
      <c r="P3188" s="11">
        <f t="shared" si="202"/>
        <v>752</v>
      </c>
      <c r="Q3188" s="15">
        <f t="shared" si="203"/>
        <v>0.84001239619999224</v>
      </c>
    </row>
    <row r="3189" spans="1:17" ht="19.5" customHeight="1" x14ac:dyDescent="0.2">
      <c r="A3189" s="12">
        <v>6595</v>
      </c>
      <c r="B3189" s="6" t="s">
        <v>960</v>
      </c>
      <c r="C3189" s="12">
        <v>11940</v>
      </c>
      <c r="D3189" s="6" t="s">
        <v>4083</v>
      </c>
      <c r="E3189" s="13">
        <v>42438</v>
      </c>
      <c r="F3189" s="13">
        <v>43234</v>
      </c>
      <c r="H3189" s="6" t="s">
        <v>7947</v>
      </c>
      <c r="I3189" s="6" t="s">
        <v>8097</v>
      </c>
      <c r="J3189" s="14">
        <v>0.1</v>
      </c>
      <c r="K3189" s="14">
        <v>0.17980000000000002</v>
      </c>
      <c r="L3189" s="15">
        <f t="shared" si="200"/>
        <v>-7.980000000000001E-2</v>
      </c>
      <c r="M3189" s="11">
        <f t="shared" si="201"/>
        <v>0</v>
      </c>
      <c r="N3189" s="11">
        <f>VLOOKUP(E3189,Nasdaq!$A$2:$F$3174,5,1)</f>
        <v>4674.3798829999996</v>
      </c>
      <c r="O3189" s="11">
        <f>VLOOKUP(F3189,Nasdaq!$A$2:$F$3174,5,1)</f>
        <v>7411.3198240000002</v>
      </c>
      <c r="P3189" s="11">
        <f t="shared" si="202"/>
        <v>796</v>
      </c>
      <c r="Q3189" s="15">
        <f t="shared" si="203"/>
        <v>0.6307091596958232</v>
      </c>
    </row>
    <row r="3190" spans="1:17" ht="19.5" customHeight="1" x14ac:dyDescent="0.2">
      <c r="A3190" s="12">
        <v>5926</v>
      </c>
      <c r="B3190" s="6" t="s">
        <v>961</v>
      </c>
      <c r="C3190" s="12">
        <v>4813</v>
      </c>
      <c r="D3190" s="6" t="s">
        <v>3011</v>
      </c>
      <c r="E3190" s="13">
        <v>41698</v>
      </c>
      <c r="F3190" s="13">
        <v>42249</v>
      </c>
      <c r="G3190" s="13">
        <v>41698</v>
      </c>
      <c r="H3190" s="6" t="s">
        <v>7950</v>
      </c>
      <c r="I3190" s="6" t="s">
        <v>8034</v>
      </c>
      <c r="J3190" s="14">
        <v>0.61899999999999999</v>
      </c>
      <c r="K3190" s="14">
        <v>5.2900000000000003E-2</v>
      </c>
      <c r="L3190" s="15">
        <f t="shared" si="200"/>
        <v>0.56610000000000005</v>
      </c>
      <c r="M3190" s="11">
        <f t="shared" si="201"/>
        <v>1</v>
      </c>
      <c r="N3190" s="11">
        <f>VLOOKUP(E3190,Nasdaq!$A$2:$F$3174,5,1)</f>
        <v>4308.1201170000004</v>
      </c>
      <c r="O3190" s="11">
        <f>VLOOKUP(F3190,Nasdaq!$A$2:$F$3174,5,1)</f>
        <v>4749.9799800000001</v>
      </c>
      <c r="P3190" s="11">
        <f t="shared" si="202"/>
        <v>551</v>
      </c>
      <c r="Q3190" s="15">
        <f t="shared" si="203"/>
        <v>0.90697691920330226</v>
      </c>
    </row>
    <row r="3191" spans="1:17" ht="19.5" customHeight="1" x14ac:dyDescent="0.2">
      <c r="A3191" s="12">
        <v>5926</v>
      </c>
      <c r="B3191" s="6" t="s">
        <v>961</v>
      </c>
      <c r="C3191" s="12">
        <v>4815</v>
      </c>
      <c r="D3191" s="6" t="s">
        <v>3000</v>
      </c>
      <c r="E3191" s="13">
        <v>42426</v>
      </c>
      <c r="F3191" s="13">
        <v>44415</v>
      </c>
      <c r="G3191" s="13">
        <v>42426</v>
      </c>
      <c r="H3191" s="6" t="s">
        <v>7949</v>
      </c>
      <c r="I3191" s="6" t="s">
        <v>7961</v>
      </c>
      <c r="J3191" s="14">
        <v>0.16469999999999999</v>
      </c>
      <c r="K3191" s="14">
        <v>0.15289999999999998</v>
      </c>
      <c r="L3191" s="15">
        <f t="shared" si="200"/>
        <v>1.1800000000000005E-2</v>
      </c>
      <c r="M3191" s="11">
        <f t="shared" si="201"/>
        <v>1</v>
      </c>
      <c r="N3191" s="11">
        <f>VLOOKUP(E3191,Nasdaq!$A$2:$F$3174,5,1)</f>
        <v>4590.4702150000003</v>
      </c>
      <c r="O3191" s="11">
        <f>VLOOKUP(F3191,Nasdaq!$A$2:$F$3174,5,1)</f>
        <v>11010.980469</v>
      </c>
      <c r="P3191" s="11">
        <f t="shared" si="202"/>
        <v>1989</v>
      </c>
      <c r="Q3191" s="15">
        <f t="shared" si="203"/>
        <v>0.41689981742019888</v>
      </c>
    </row>
    <row r="3192" spans="1:17" ht="19.5" customHeight="1" x14ac:dyDescent="0.2">
      <c r="A3192" s="12">
        <v>5926</v>
      </c>
      <c r="B3192" s="6" t="s">
        <v>961</v>
      </c>
      <c r="C3192" s="12">
        <v>5122</v>
      </c>
      <c r="D3192" s="6" t="s">
        <v>4227</v>
      </c>
      <c r="E3192" s="13">
        <v>42584</v>
      </c>
      <c r="F3192" s="13">
        <v>44415</v>
      </c>
      <c r="G3192" s="13">
        <v>42584</v>
      </c>
      <c r="H3192" s="6" t="s">
        <v>7950</v>
      </c>
      <c r="I3192" s="6" t="s">
        <v>8108</v>
      </c>
      <c r="J3192" s="14">
        <v>9.4600000000000004E-2</v>
      </c>
      <c r="K3192" s="14">
        <v>0.1391</v>
      </c>
      <c r="L3192" s="15">
        <f t="shared" si="200"/>
        <v>-4.4499999999999998E-2</v>
      </c>
      <c r="M3192" s="11">
        <f t="shared" si="201"/>
        <v>0</v>
      </c>
      <c r="N3192" s="11">
        <f>VLOOKUP(E3192,Nasdaq!$A$2:$F$3174,5,1)</f>
        <v>5137.7299800000001</v>
      </c>
      <c r="O3192" s="11">
        <f>VLOOKUP(F3192,Nasdaq!$A$2:$F$3174,5,1)</f>
        <v>11010.980469</v>
      </c>
      <c r="P3192" s="11">
        <f t="shared" si="202"/>
        <v>1831</v>
      </c>
      <c r="Q3192" s="15">
        <f t="shared" si="203"/>
        <v>0.46660112190506881</v>
      </c>
    </row>
    <row r="3193" spans="1:17" ht="19.5" customHeight="1" x14ac:dyDescent="0.2">
      <c r="A3193" s="12">
        <v>5926</v>
      </c>
      <c r="B3193" s="6" t="s">
        <v>961</v>
      </c>
      <c r="C3193" s="12">
        <v>32704</v>
      </c>
      <c r="D3193" s="6" t="s">
        <v>4084</v>
      </c>
      <c r="E3193" s="13">
        <v>42544</v>
      </c>
      <c r="F3193" s="13">
        <v>44415</v>
      </c>
      <c r="H3193" s="6" t="s">
        <v>7948</v>
      </c>
      <c r="I3193" s="6" t="s">
        <v>7959</v>
      </c>
      <c r="J3193" s="14">
        <v>2.5699999999999997E-2</v>
      </c>
      <c r="K3193" s="14">
        <v>0.14119999999999999</v>
      </c>
      <c r="L3193" s="15">
        <f t="shared" si="200"/>
        <v>-0.11549999999999999</v>
      </c>
      <c r="M3193" s="11">
        <f t="shared" si="201"/>
        <v>0</v>
      </c>
      <c r="N3193" s="11">
        <f>VLOOKUP(E3193,Nasdaq!$A$2:$F$3174,5,1)</f>
        <v>4910.0400390000004</v>
      </c>
      <c r="O3193" s="11">
        <f>VLOOKUP(F3193,Nasdaq!$A$2:$F$3174,5,1)</f>
        <v>11010.980469</v>
      </c>
      <c r="P3193" s="11">
        <f t="shared" si="202"/>
        <v>1871</v>
      </c>
      <c r="Q3193" s="15">
        <f t="shared" si="203"/>
        <v>0.44592267322686874</v>
      </c>
    </row>
    <row r="3194" spans="1:17" ht="19.5" customHeight="1" x14ac:dyDescent="0.2">
      <c r="A3194" s="12">
        <v>5926</v>
      </c>
      <c r="B3194" s="6" t="s">
        <v>961</v>
      </c>
      <c r="C3194" s="12">
        <v>26109</v>
      </c>
      <c r="D3194" s="6" t="s">
        <v>2918</v>
      </c>
      <c r="E3194" s="13">
        <v>41775</v>
      </c>
      <c r="F3194" s="13">
        <v>42076</v>
      </c>
      <c r="G3194" s="13">
        <v>41775</v>
      </c>
      <c r="H3194" s="6" t="s">
        <v>7947</v>
      </c>
      <c r="I3194" s="6" t="s">
        <v>8063</v>
      </c>
      <c r="J3194" s="14">
        <v>-1.0700000000000001E-2</v>
      </c>
      <c r="K3194" s="14">
        <v>0.13769999999999999</v>
      </c>
      <c r="L3194" s="15">
        <f t="shared" si="200"/>
        <v>-0.14839999999999998</v>
      </c>
      <c r="M3194" s="11">
        <f t="shared" si="201"/>
        <v>0</v>
      </c>
      <c r="N3194" s="11">
        <f>VLOOKUP(E3194,Nasdaq!$A$2:$F$3174,5,1)</f>
        <v>4090.5900879999999</v>
      </c>
      <c r="O3194" s="11">
        <f>VLOOKUP(F3194,Nasdaq!$A$2:$F$3174,5,1)</f>
        <v>4871.7597660000001</v>
      </c>
      <c r="P3194" s="11">
        <f t="shared" si="202"/>
        <v>301</v>
      </c>
      <c r="Q3194" s="15">
        <f t="shared" si="203"/>
        <v>0.83965482526333468</v>
      </c>
    </row>
    <row r="3195" spans="1:17" ht="19.5" customHeight="1" x14ac:dyDescent="0.2">
      <c r="A3195" s="12">
        <v>5926</v>
      </c>
      <c r="B3195" s="6" t="s">
        <v>961</v>
      </c>
      <c r="C3195" s="12">
        <v>5068</v>
      </c>
      <c r="D3195" s="6" t="s">
        <v>268</v>
      </c>
      <c r="E3195" s="13">
        <v>41885</v>
      </c>
      <c r="F3195" s="13">
        <v>44415</v>
      </c>
      <c r="G3195" s="13">
        <v>41885</v>
      </c>
      <c r="H3195" s="6" t="s">
        <v>7949</v>
      </c>
      <c r="I3195" s="6" t="s">
        <v>7961</v>
      </c>
      <c r="J3195" s="14">
        <v>-3.7900000000000003E-2</v>
      </c>
      <c r="K3195" s="14">
        <v>0.11359999999999999</v>
      </c>
      <c r="L3195" s="15">
        <f t="shared" si="200"/>
        <v>-0.1515</v>
      </c>
      <c r="M3195" s="11">
        <f t="shared" si="201"/>
        <v>0</v>
      </c>
      <c r="N3195" s="11">
        <f>VLOOKUP(E3195,Nasdaq!$A$2:$F$3174,5,1)</f>
        <v>4572.5600590000004</v>
      </c>
      <c r="O3195" s="11">
        <f>VLOOKUP(F3195,Nasdaq!$A$2:$F$3174,5,1)</f>
        <v>11010.980469</v>
      </c>
      <c r="P3195" s="11">
        <f t="shared" si="202"/>
        <v>2530</v>
      </c>
      <c r="Q3195" s="15">
        <f t="shared" si="203"/>
        <v>0.41527313788670078</v>
      </c>
    </row>
    <row r="3196" spans="1:17" ht="19.5" customHeight="1" x14ac:dyDescent="0.2">
      <c r="A3196" s="12">
        <v>5926</v>
      </c>
      <c r="B3196" s="6" t="s">
        <v>961</v>
      </c>
      <c r="C3196" s="12">
        <v>31023</v>
      </c>
      <c r="D3196" s="6" t="s">
        <v>4085</v>
      </c>
      <c r="E3196" s="13">
        <v>42173</v>
      </c>
      <c r="F3196" s="13">
        <v>44415</v>
      </c>
      <c r="G3196" s="13">
        <v>42173</v>
      </c>
      <c r="H3196" s="6" t="s">
        <v>7947</v>
      </c>
      <c r="I3196" s="6" t="s">
        <v>8079</v>
      </c>
      <c r="J3196" s="14">
        <v>-0.10929999999999999</v>
      </c>
      <c r="K3196" s="14">
        <v>0.1158</v>
      </c>
      <c r="L3196" s="15">
        <f t="shared" si="200"/>
        <v>-0.22509999999999999</v>
      </c>
      <c r="M3196" s="11">
        <f t="shared" si="201"/>
        <v>0</v>
      </c>
      <c r="N3196" s="11">
        <f>VLOOKUP(E3196,Nasdaq!$A$2:$F$3174,5,1)</f>
        <v>5132.9501950000003</v>
      </c>
      <c r="O3196" s="11">
        <f>VLOOKUP(F3196,Nasdaq!$A$2:$F$3174,5,1)</f>
        <v>11010.980469</v>
      </c>
      <c r="P3196" s="11">
        <f t="shared" si="202"/>
        <v>2242</v>
      </c>
      <c r="Q3196" s="15">
        <f t="shared" si="203"/>
        <v>0.46616693188042962</v>
      </c>
    </row>
    <row r="3197" spans="1:17" ht="19.5" customHeight="1" x14ac:dyDescent="0.2">
      <c r="A3197" s="12">
        <v>5926</v>
      </c>
      <c r="B3197" s="6" t="s">
        <v>961</v>
      </c>
      <c r="C3197" s="12">
        <v>4926</v>
      </c>
      <c r="D3197" s="6" t="s">
        <v>1337</v>
      </c>
      <c r="E3197" s="13">
        <v>42131</v>
      </c>
      <c r="F3197" s="13">
        <v>44415</v>
      </c>
      <c r="H3197" s="6" t="s">
        <v>7947</v>
      </c>
      <c r="I3197" s="6" t="s">
        <v>8079</v>
      </c>
      <c r="J3197" s="14">
        <v>-0.1265</v>
      </c>
      <c r="K3197" s="14">
        <v>0.11710000000000001</v>
      </c>
      <c r="L3197" s="15">
        <f t="shared" si="200"/>
        <v>-0.24360000000000001</v>
      </c>
      <c r="M3197" s="11">
        <f t="shared" si="201"/>
        <v>0</v>
      </c>
      <c r="N3197" s="11">
        <f>VLOOKUP(E3197,Nasdaq!$A$2:$F$3174,5,1)</f>
        <v>4945.5400390000004</v>
      </c>
      <c r="O3197" s="11">
        <f>VLOOKUP(F3197,Nasdaq!$A$2:$F$3174,5,1)</f>
        <v>11010.980469</v>
      </c>
      <c r="P3197" s="11">
        <f t="shared" si="202"/>
        <v>2284</v>
      </c>
      <c r="Q3197" s="15">
        <f t="shared" si="203"/>
        <v>0.449146631510004</v>
      </c>
    </row>
    <row r="3198" spans="1:17" ht="19.5" customHeight="1" x14ac:dyDescent="0.2">
      <c r="A3198" s="12">
        <v>5926</v>
      </c>
      <c r="B3198" s="6" t="s">
        <v>961</v>
      </c>
      <c r="C3198" s="12">
        <v>4789</v>
      </c>
      <c r="D3198" s="6" t="s">
        <v>4086</v>
      </c>
      <c r="E3198" s="13">
        <v>41885</v>
      </c>
      <c r="F3198" s="13">
        <v>44415</v>
      </c>
      <c r="G3198" s="13">
        <v>41885</v>
      </c>
      <c r="H3198" s="6" t="s">
        <v>7944</v>
      </c>
      <c r="I3198" s="6" t="s">
        <v>8003</v>
      </c>
      <c r="J3198" s="14">
        <v>-0.1361</v>
      </c>
      <c r="K3198" s="14">
        <v>0.11359999999999999</v>
      </c>
      <c r="L3198" s="15">
        <f t="shared" si="200"/>
        <v>-0.24969999999999998</v>
      </c>
      <c r="M3198" s="11">
        <f t="shared" si="201"/>
        <v>0</v>
      </c>
      <c r="N3198" s="11">
        <f>VLOOKUP(E3198,Nasdaq!$A$2:$F$3174,5,1)</f>
        <v>4572.5600590000004</v>
      </c>
      <c r="O3198" s="11">
        <f>VLOOKUP(F3198,Nasdaq!$A$2:$F$3174,5,1)</f>
        <v>11010.980469</v>
      </c>
      <c r="P3198" s="11">
        <f t="shared" si="202"/>
        <v>2530</v>
      </c>
      <c r="Q3198" s="15">
        <f t="shared" si="203"/>
        <v>0.41527313788670078</v>
      </c>
    </row>
    <row r="3199" spans="1:17" ht="19.5" customHeight="1" x14ac:dyDescent="0.2">
      <c r="A3199" s="12">
        <v>6351</v>
      </c>
      <c r="B3199" s="6" t="s">
        <v>962</v>
      </c>
      <c r="C3199" s="12">
        <v>23500</v>
      </c>
      <c r="D3199" s="6" t="s">
        <v>4087</v>
      </c>
      <c r="E3199" s="13">
        <v>42373</v>
      </c>
      <c r="F3199" s="13">
        <v>44415</v>
      </c>
      <c r="H3199" s="6" t="s">
        <v>7949</v>
      </c>
      <c r="I3199" s="6" t="s">
        <v>7961</v>
      </c>
      <c r="J3199" s="14">
        <v>-0.35389999999999999</v>
      </c>
      <c r="K3199" s="14">
        <v>0.1406</v>
      </c>
      <c r="L3199" s="15">
        <f t="shared" si="200"/>
        <v>-0.4945</v>
      </c>
      <c r="M3199" s="11">
        <f t="shared" si="201"/>
        <v>0</v>
      </c>
      <c r="N3199" s="11">
        <f>VLOOKUP(E3199,Nasdaq!$A$2:$F$3174,5,1)</f>
        <v>4903.0898440000001</v>
      </c>
      <c r="O3199" s="11">
        <f>VLOOKUP(F3199,Nasdaq!$A$2:$F$3174,5,1)</f>
        <v>11010.980469</v>
      </c>
      <c r="P3199" s="11">
        <f t="shared" si="202"/>
        <v>2042</v>
      </c>
      <c r="Q3199" s="15">
        <f t="shared" si="203"/>
        <v>0.4452914234045518</v>
      </c>
    </row>
    <row r="3200" spans="1:17" ht="19.5" customHeight="1" x14ac:dyDescent="0.2">
      <c r="A3200" s="12">
        <v>7242</v>
      </c>
      <c r="B3200" s="6" t="s">
        <v>963</v>
      </c>
      <c r="C3200" s="12">
        <v>29455</v>
      </c>
      <c r="D3200" s="6" t="s">
        <v>4088</v>
      </c>
      <c r="E3200" s="13">
        <v>40928</v>
      </c>
      <c r="F3200" s="13">
        <v>44415</v>
      </c>
      <c r="H3200" s="6" t="s">
        <v>7949</v>
      </c>
      <c r="I3200" s="6" t="s">
        <v>8009</v>
      </c>
      <c r="J3200" s="14">
        <v>-2.3199999999999998E-2</v>
      </c>
      <c r="K3200" s="14">
        <v>0.1391</v>
      </c>
      <c r="L3200" s="15">
        <f t="shared" si="200"/>
        <v>-0.1623</v>
      </c>
      <c r="M3200" s="11">
        <f t="shared" si="201"/>
        <v>0</v>
      </c>
      <c r="N3200" s="11">
        <f>VLOOKUP(E3200,Nasdaq!$A$2:$F$3174,5,1)</f>
        <v>2786.6999510000001</v>
      </c>
      <c r="O3200" s="11">
        <f>VLOOKUP(F3200,Nasdaq!$A$2:$F$3174,5,1)</f>
        <v>11010.980469</v>
      </c>
      <c r="P3200" s="11">
        <f t="shared" si="202"/>
        <v>3487</v>
      </c>
      <c r="Q3200" s="15">
        <f t="shared" si="203"/>
        <v>0.25308399804175358</v>
      </c>
    </row>
    <row r="3201" spans="1:17" ht="19.5" customHeight="1" x14ac:dyDescent="0.2">
      <c r="A3201" s="12">
        <v>4907</v>
      </c>
      <c r="B3201" s="6" t="s">
        <v>964</v>
      </c>
      <c r="C3201" s="12">
        <v>19129</v>
      </c>
      <c r="D3201" s="6" t="s">
        <v>1751</v>
      </c>
      <c r="E3201" s="13">
        <v>40984</v>
      </c>
      <c r="F3201" s="13">
        <v>44415</v>
      </c>
      <c r="H3201" s="6" t="s">
        <v>7949</v>
      </c>
      <c r="I3201" s="6" t="s">
        <v>8000</v>
      </c>
      <c r="J3201" s="14">
        <v>-3.5099999999999999E-2</v>
      </c>
      <c r="K3201" s="14">
        <v>0.13250000000000001</v>
      </c>
      <c r="L3201" s="15">
        <f t="shared" si="200"/>
        <v>-0.1676</v>
      </c>
      <c r="M3201" s="11">
        <f t="shared" si="201"/>
        <v>0</v>
      </c>
      <c r="N3201" s="11">
        <f>VLOOKUP(E3201,Nasdaq!$A$2:$F$3174,5,1)</f>
        <v>3055.26001</v>
      </c>
      <c r="O3201" s="11">
        <f>VLOOKUP(F3201,Nasdaq!$A$2:$F$3174,5,1)</f>
        <v>11010.980469</v>
      </c>
      <c r="P3201" s="11">
        <f t="shared" si="202"/>
        <v>3431</v>
      </c>
      <c r="Q3201" s="15">
        <f t="shared" si="203"/>
        <v>0.27747421279644857</v>
      </c>
    </row>
    <row r="3202" spans="1:17" ht="19.5" customHeight="1" x14ac:dyDescent="0.2">
      <c r="A3202" s="12">
        <v>4907</v>
      </c>
      <c r="B3202" s="6" t="s">
        <v>964</v>
      </c>
      <c r="C3202" s="12">
        <v>5403</v>
      </c>
      <c r="D3202" s="6" t="s">
        <v>4089</v>
      </c>
      <c r="E3202" s="13">
        <v>41253</v>
      </c>
      <c r="F3202" s="13">
        <v>41828</v>
      </c>
      <c r="H3202" s="6" t="s">
        <v>7944</v>
      </c>
      <c r="I3202" s="6" t="s">
        <v>8006</v>
      </c>
      <c r="J3202" s="14">
        <v>-0.81659999999999999</v>
      </c>
      <c r="K3202" s="14">
        <v>0.25559999999999999</v>
      </c>
      <c r="L3202" s="15">
        <f t="shared" si="200"/>
        <v>-1.0722</v>
      </c>
      <c r="M3202" s="11">
        <f t="shared" si="201"/>
        <v>0</v>
      </c>
      <c r="N3202" s="11">
        <f>VLOOKUP(E3202,Nasdaq!$A$2:$F$3174,5,1)</f>
        <v>2986.959961</v>
      </c>
      <c r="O3202" s="11">
        <f>VLOOKUP(F3202,Nasdaq!$A$2:$F$3174,5,1)</f>
        <v>4391.4599609999996</v>
      </c>
      <c r="P3202" s="11">
        <f t="shared" si="202"/>
        <v>575</v>
      </c>
      <c r="Q3202" s="15">
        <f t="shared" si="203"/>
        <v>0.68017594892342159</v>
      </c>
    </row>
    <row r="3203" spans="1:17" ht="19.5" customHeight="1" x14ac:dyDescent="0.2">
      <c r="A3203" s="12">
        <v>906</v>
      </c>
      <c r="B3203" s="6" t="s">
        <v>965</v>
      </c>
      <c r="C3203" s="12">
        <v>18263</v>
      </c>
      <c r="D3203" s="6" t="s">
        <v>2801</v>
      </c>
      <c r="E3203" s="13">
        <v>43242</v>
      </c>
      <c r="F3203" s="13">
        <v>44415</v>
      </c>
      <c r="H3203" s="6" t="s">
        <v>7946</v>
      </c>
      <c r="I3203" s="6" t="s">
        <v>8008</v>
      </c>
      <c r="J3203" s="14">
        <v>1.8200000000000001E-2</v>
      </c>
      <c r="K3203" s="14">
        <v>0.1208</v>
      </c>
      <c r="L3203" s="15">
        <f t="shared" si="200"/>
        <v>-0.1026</v>
      </c>
      <c r="M3203" s="11">
        <f t="shared" si="201"/>
        <v>0</v>
      </c>
      <c r="N3203" s="11">
        <f>VLOOKUP(E3203,Nasdaq!$A$2:$F$3174,5,1)</f>
        <v>7378.4599609999996</v>
      </c>
      <c r="O3203" s="11">
        <f>VLOOKUP(F3203,Nasdaq!$A$2:$F$3174,5,1)</f>
        <v>11010.980469</v>
      </c>
      <c r="P3203" s="11">
        <f t="shared" si="202"/>
        <v>1173</v>
      </c>
      <c r="Q3203" s="15">
        <f t="shared" si="203"/>
        <v>0.67010080354347845</v>
      </c>
    </row>
    <row r="3204" spans="1:17" ht="19.5" customHeight="1" x14ac:dyDescent="0.2">
      <c r="A3204" s="12">
        <v>209</v>
      </c>
      <c r="B3204" s="6" t="s">
        <v>966</v>
      </c>
      <c r="C3204" s="12">
        <v>20582</v>
      </c>
      <c r="D3204" s="6" t="s">
        <v>6789</v>
      </c>
      <c r="E3204" s="13">
        <v>42551</v>
      </c>
      <c r="F3204" s="13">
        <v>44415</v>
      </c>
      <c r="H3204" s="6" t="s">
        <v>7944</v>
      </c>
      <c r="I3204" s="6" t="s">
        <v>8003</v>
      </c>
      <c r="J3204" s="14">
        <v>0.59329999999999994</v>
      </c>
      <c r="K3204" s="14">
        <v>0.14369999999999999</v>
      </c>
      <c r="L3204" s="15">
        <f t="shared" si="200"/>
        <v>0.44959999999999994</v>
      </c>
      <c r="M3204" s="11">
        <f t="shared" si="201"/>
        <v>1</v>
      </c>
      <c r="N3204" s="11">
        <f>VLOOKUP(E3204,Nasdaq!$A$2:$F$3174,5,1)</f>
        <v>4842.669922</v>
      </c>
      <c r="O3204" s="11">
        <f>VLOOKUP(F3204,Nasdaq!$A$2:$F$3174,5,1)</f>
        <v>11010.980469</v>
      </c>
      <c r="P3204" s="11">
        <f t="shared" si="202"/>
        <v>1864</v>
      </c>
      <c r="Q3204" s="15">
        <f t="shared" si="203"/>
        <v>0.43980422836942973</v>
      </c>
    </row>
    <row r="3205" spans="1:17" ht="19.5" customHeight="1" x14ac:dyDescent="0.2">
      <c r="A3205" s="12">
        <v>209</v>
      </c>
      <c r="B3205" s="6" t="s">
        <v>966</v>
      </c>
      <c r="C3205" s="12">
        <v>3520</v>
      </c>
      <c r="D3205" s="6" t="s">
        <v>5165</v>
      </c>
      <c r="E3205" s="13">
        <v>41775</v>
      </c>
      <c r="F3205" s="13">
        <v>41864</v>
      </c>
      <c r="G3205" s="13">
        <v>41823</v>
      </c>
      <c r="H3205" s="6" t="s">
        <v>7949</v>
      </c>
      <c r="I3205" s="6" t="s">
        <v>8060</v>
      </c>
      <c r="J3205" s="14">
        <v>0.58440000000000003</v>
      </c>
      <c r="K3205" s="14">
        <v>0.18190000000000001</v>
      </c>
      <c r="L3205" s="15">
        <f t="shared" si="200"/>
        <v>0.40250000000000002</v>
      </c>
      <c r="M3205" s="11">
        <f t="shared" si="201"/>
        <v>1</v>
      </c>
      <c r="N3205" s="11">
        <f>VLOOKUP(E3205,Nasdaq!$A$2:$F$3174,5,1)</f>
        <v>4090.5900879999999</v>
      </c>
      <c r="O3205" s="11">
        <f>VLOOKUP(F3205,Nasdaq!$A$2:$F$3174,5,1)</f>
        <v>4434.1298829999996</v>
      </c>
      <c r="P3205" s="11">
        <f t="shared" si="202"/>
        <v>89</v>
      </c>
      <c r="Q3205" s="15">
        <f t="shared" si="203"/>
        <v>0.92252603117314091</v>
      </c>
    </row>
    <row r="3206" spans="1:17" ht="19.5" customHeight="1" x14ac:dyDescent="0.2">
      <c r="A3206" s="12">
        <v>209</v>
      </c>
      <c r="B3206" s="6" t="s">
        <v>966</v>
      </c>
      <c r="C3206" s="12">
        <v>5456</v>
      </c>
      <c r="D3206" s="6" t="s">
        <v>5402</v>
      </c>
      <c r="E3206" s="13">
        <v>43028</v>
      </c>
      <c r="F3206" s="13">
        <v>43327</v>
      </c>
      <c r="G3206" s="13">
        <v>43028</v>
      </c>
      <c r="H3206" s="6" t="s">
        <v>7949</v>
      </c>
      <c r="I3206" s="6" t="s">
        <v>8091</v>
      </c>
      <c r="J3206" s="14">
        <v>0.56330000000000002</v>
      </c>
      <c r="K3206" s="14">
        <v>0.13830000000000001</v>
      </c>
      <c r="L3206" s="15">
        <f t="shared" si="200"/>
        <v>0.42500000000000004</v>
      </c>
      <c r="M3206" s="11">
        <f t="shared" si="201"/>
        <v>1</v>
      </c>
      <c r="N3206" s="11">
        <f>VLOOKUP(E3206,Nasdaq!$A$2:$F$3174,5,1)</f>
        <v>6629.0498049999997</v>
      </c>
      <c r="O3206" s="11">
        <f>VLOOKUP(F3206,Nasdaq!$A$2:$F$3174,5,1)</f>
        <v>7774.1201170000004</v>
      </c>
      <c r="P3206" s="11">
        <f t="shared" si="202"/>
        <v>299</v>
      </c>
      <c r="Q3206" s="15">
        <f t="shared" si="203"/>
        <v>0.85270865175178079</v>
      </c>
    </row>
    <row r="3207" spans="1:17" ht="19.5" customHeight="1" x14ac:dyDescent="0.2">
      <c r="A3207" s="12">
        <v>209</v>
      </c>
      <c r="B3207" s="6" t="s">
        <v>966</v>
      </c>
      <c r="C3207" s="12">
        <v>18004</v>
      </c>
      <c r="D3207" s="6" t="s">
        <v>6790</v>
      </c>
      <c r="E3207" s="13">
        <v>39608</v>
      </c>
      <c r="F3207" s="13">
        <v>40514</v>
      </c>
      <c r="H3207" s="6" t="s">
        <v>7951</v>
      </c>
      <c r="I3207" s="6" t="s">
        <v>8020</v>
      </c>
      <c r="J3207" s="14">
        <v>0.5171</v>
      </c>
      <c r="K3207" s="14">
        <v>-2.0499999999999997E-2</v>
      </c>
      <c r="L3207" s="15">
        <f t="shared" si="200"/>
        <v>0.53759999999999997</v>
      </c>
      <c r="M3207" s="11">
        <f t="shared" si="201"/>
        <v>1</v>
      </c>
      <c r="N3207" s="11">
        <f>VLOOKUP(E3207,Nasdaq!$A$2:$F$3174,5,1)</f>
        <v>2459.459961</v>
      </c>
      <c r="O3207" s="11">
        <f>VLOOKUP(F3207,Nasdaq!$A$2:$F$3174,5,1)</f>
        <v>2579.3500979999999</v>
      </c>
      <c r="P3207" s="11">
        <f t="shared" si="202"/>
        <v>906</v>
      </c>
      <c r="Q3207" s="15">
        <f t="shared" si="203"/>
        <v>0.95351938338773912</v>
      </c>
    </row>
    <row r="3208" spans="1:17" ht="19.5" customHeight="1" x14ac:dyDescent="0.2">
      <c r="A3208" s="12">
        <v>209</v>
      </c>
      <c r="B3208" s="6" t="s">
        <v>966</v>
      </c>
      <c r="C3208" s="12">
        <v>33176</v>
      </c>
      <c r="D3208" s="6" t="s">
        <v>4090</v>
      </c>
      <c r="E3208" s="13">
        <v>42100</v>
      </c>
      <c r="F3208" s="13">
        <v>42468</v>
      </c>
      <c r="G3208" s="13">
        <v>42100</v>
      </c>
      <c r="H3208" s="6" t="s">
        <v>7951</v>
      </c>
      <c r="I3208" s="6" t="s">
        <v>8078</v>
      </c>
      <c r="J3208" s="14">
        <v>0.45700000000000002</v>
      </c>
      <c r="K3208" s="14">
        <v>6.0999999999999995E-3</v>
      </c>
      <c r="L3208" s="15">
        <f t="shared" si="200"/>
        <v>0.45090000000000002</v>
      </c>
      <c r="M3208" s="11">
        <f t="shared" si="201"/>
        <v>1</v>
      </c>
      <c r="N3208" s="11">
        <f>VLOOKUP(E3208,Nasdaq!$A$2:$F$3174,5,1)</f>
        <v>4917.3198240000002</v>
      </c>
      <c r="O3208" s="11">
        <f>VLOOKUP(F3208,Nasdaq!$A$2:$F$3174,5,1)</f>
        <v>4850.6899409999996</v>
      </c>
      <c r="P3208" s="11">
        <f t="shared" si="202"/>
        <v>368</v>
      </c>
      <c r="Q3208" s="15">
        <f t="shared" si="203"/>
        <v>1.0137360631921817</v>
      </c>
    </row>
    <row r="3209" spans="1:17" ht="19.5" customHeight="1" x14ac:dyDescent="0.2">
      <c r="A3209" s="12">
        <v>209</v>
      </c>
      <c r="B3209" s="6" t="s">
        <v>966</v>
      </c>
      <c r="C3209" s="12">
        <v>2642</v>
      </c>
      <c r="D3209" s="6" t="s">
        <v>5217</v>
      </c>
      <c r="E3209" s="13">
        <v>42232</v>
      </c>
      <c r="F3209" s="13">
        <v>42423</v>
      </c>
      <c r="G3209" s="13">
        <v>42306</v>
      </c>
      <c r="H3209" s="6" t="s">
        <v>7949</v>
      </c>
      <c r="I3209" s="6" t="s">
        <v>8060</v>
      </c>
      <c r="J3209" s="14">
        <v>0.36</v>
      </c>
      <c r="K3209" s="14">
        <v>-0.13930000000000001</v>
      </c>
      <c r="L3209" s="15">
        <f t="shared" si="200"/>
        <v>0.49929999999999997</v>
      </c>
      <c r="M3209" s="11">
        <f t="shared" si="201"/>
        <v>1</v>
      </c>
      <c r="N3209" s="11">
        <f>VLOOKUP(E3209,Nasdaq!$A$2:$F$3174,5,1)</f>
        <v>5048.2402339999999</v>
      </c>
      <c r="O3209" s="11">
        <f>VLOOKUP(F3209,Nasdaq!$A$2:$F$3174,5,1)</f>
        <v>4503.580078</v>
      </c>
      <c r="P3209" s="11">
        <f t="shared" si="202"/>
        <v>191</v>
      </c>
      <c r="Q3209" s="15">
        <f t="shared" si="203"/>
        <v>1.1209375384575784</v>
      </c>
    </row>
    <row r="3210" spans="1:17" ht="19.5" customHeight="1" x14ac:dyDescent="0.2">
      <c r="A3210" s="12">
        <v>209</v>
      </c>
      <c r="B3210" s="6" t="s">
        <v>966</v>
      </c>
      <c r="C3210" s="12">
        <v>3604</v>
      </c>
      <c r="D3210" s="6" t="s">
        <v>6791</v>
      </c>
      <c r="E3210" s="13">
        <v>41409</v>
      </c>
      <c r="F3210" s="13">
        <v>42975</v>
      </c>
      <c r="G3210" s="13">
        <v>41578</v>
      </c>
      <c r="H3210" s="6" t="s">
        <v>7944</v>
      </c>
      <c r="I3210" s="6" t="s">
        <v>7968</v>
      </c>
      <c r="J3210" s="14">
        <v>0.29260000000000003</v>
      </c>
      <c r="K3210" s="14">
        <v>0.1177</v>
      </c>
      <c r="L3210" s="15">
        <f t="shared" si="200"/>
        <v>0.17490000000000003</v>
      </c>
      <c r="M3210" s="11">
        <f t="shared" si="201"/>
        <v>1</v>
      </c>
      <c r="N3210" s="11">
        <f>VLOOKUP(E3210,Nasdaq!$A$2:$F$3174,5,1)</f>
        <v>3471.6201169999999</v>
      </c>
      <c r="O3210" s="11">
        <f>VLOOKUP(F3210,Nasdaq!$A$2:$F$3174,5,1)</f>
        <v>6283.0200199999999</v>
      </c>
      <c r="P3210" s="11">
        <f t="shared" si="202"/>
        <v>1566</v>
      </c>
      <c r="Q3210" s="15">
        <f t="shared" si="203"/>
        <v>0.55254061088466166</v>
      </c>
    </row>
    <row r="3211" spans="1:17" ht="19.5" customHeight="1" x14ac:dyDescent="0.2">
      <c r="A3211" s="12">
        <v>209</v>
      </c>
      <c r="B3211" s="6" t="s">
        <v>966</v>
      </c>
      <c r="C3211" s="12">
        <v>11880</v>
      </c>
      <c r="D3211" s="6" t="s">
        <v>6792</v>
      </c>
      <c r="E3211" s="13">
        <v>42027</v>
      </c>
      <c r="F3211" s="13">
        <v>44415</v>
      </c>
      <c r="H3211" s="6" t="s">
        <v>7951</v>
      </c>
      <c r="I3211" s="6" t="s">
        <v>8128</v>
      </c>
      <c r="J3211" s="14">
        <v>0.22370000000000001</v>
      </c>
      <c r="K3211" s="14">
        <v>0.11550000000000001</v>
      </c>
      <c r="L3211" s="15">
        <f t="shared" si="200"/>
        <v>0.1082</v>
      </c>
      <c r="M3211" s="11">
        <f t="shared" si="201"/>
        <v>1</v>
      </c>
      <c r="N3211" s="11">
        <f>VLOOKUP(E3211,Nasdaq!$A$2:$F$3174,5,1)</f>
        <v>4757.8798829999996</v>
      </c>
      <c r="O3211" s="11">
        <f>VLOOKUP(F3211,Nasdaq!$A$2:$F$3174,5,1)</f>
        <v>11010.980469</v>
      </c>
      <c r="P3211" s="11">
        <f t="shared" si="202"/>
        <v>2388</v>
      </c>
      <c r="Q3211" s="15">
        <f t="shared" si="203"/>
        <v>0.43210361481536891</v>
      </c>
    </row>
    <row r="3212" spans="1:17" ht="19.5" customHeight="1" x14ac:dyDescent="0.2">
      <c r="A3212" s="12">
        <v>209</v>
      </c>
      <c r="B3212" s="6" t="s">
        <v>966</v>
      </c>
      <c r="C3212" s="12">
        <v>3628</v>
      </c>
      <c r="D3212" s="6" t="s">
        <v>6793</v>
      </c>
      <c r="E3212" s="13">
        <v>40315</v>
      </c>
      <c r="F3212" s="13">
        <v>41592</v>
      </c>
      <c r="H3212" s="6" t="s">
        <v>7946</v>
      </c>
      <c r="I3212" s="6" t="s">
        <v>7965</v>
      </c>
      <c r="J3212" s="14">
        <v>0.1938</v>
      </c>
      <c r="K3212" s="14">
        <v>0.16329999999999997</v>
      </c>
      <c r="L3212" s="15">
        <f t="shared" si="200"/>
        <v>3.0500000000000027E-2</v>
      </c>
      <c r="M3212" s="11">
        <f t="shared" si="201"/>
        <v>1</v>
      </c>
      <c r="N3212" s="11">
        <f>VLOOKUP(E3212,Nasdaq!$A$2:$F$3174,5,1)</f>
        <v>2354.2299800000001</v>
      </c>
      <c r="O3212" s="11">
        <f>VLOOKUP(F3212,Nasdaq!$A$2:$F$3174,5,1)</f>
        <v>3972.73999</v>
      </c>
      <c r="P3212" s="11">
        <f t="shared" si="202"/>
        <v>1277</v>
      </c>
      <c r="Q3212" s="15">
        <f t="shared" si="203"/>
        <v>0.59259670372336026</v>
      </c>
    </row>
    <row r="3213" spans="1:17" ht="19.5" customHeight="1" x14ac:dyDescent="0.2">
      <c r="A3213" s="12">
        <v>209</v>
      </c>
      <c r="B3213" s="6" t="s">
        <v>966</v>
      </c>
      <c r="C3213" s="12">
        <v>2647</v>
      </c>
      <c r="D3213" s="6" t="s">
        <v>3276</v>
      </c>
      <c r="E3213" s="13">
        <v>41409</v>
      </c>
      <c r="F3213" s="13">
        <v>42404</v>
      </c>
      <c r="H3213" s="6" t="s">
        <v>7944</v>
      </c>
      <c r="I3213" s="6" t="s">
        <v>8112</v>
      </c>
      <c r="J3213" s="14">
        <v>0.17710000000000001</v>
      </c>
      <c r="K3213" s="14">
        <v>0</v>
      </c>
      <c r="L3213" s="15">
        <f t="shared" si="200"/>
        <v>0.17710000000000001</v>
      </c>
      <c r="M3213" s="11">
        <f t="shared" si="201"/>
        <v>1</v>
      </c>
      <c r="N3213" s="11">
        <f>VLOOKUP(E3213,Nasdaq!$A$2:$F$3174,5,1)</f>
        <v>3471.6201169999999</v>
      </c>
      <c r="O3213" s="11">
        <f>VLOOKUP(F3213,Nasdaq!$A$2:$F$3174,5,1)</f>
        <v>4509.5600590000004</v>
      </c>
      <c r="P3213" s="11">
        <f t="shared" si="202"/>
        <v>995</v>
      </c>
      <c r="Q3213" s="15">
        <f t="shared" si="203"/>
        <v>0.76983620841692291</v>
      </c>
    </row>
    <row r="3214" spans="1:17" ht="19.5" customHeight="1" x14ac:dyDescent="0.2">
      <c r="A3214" s="12">
        <v>209</v>
      </c>
      <c r="B3214" s="6" t="s">
        <v>966</v>
      </c>
      <c r="C3214" s="12">
        <v>751</v>
      </c>
      <c r="D3214" s="6" t="s">
        <v>4091</v>
      </c>
      <c r="E3214" s="13">
        <v>41501</v>
      </c>
      <c r="F3214" s="13">
        <v>44415</v>
      </c>
      <c r="G3214" s="13">
        <v>41501</v>
      </c>
      <c r="H3214" s="6" t="s">
        <v>7950</v>
      </c>
      <c r="I3214" s="6" t="s">
        <v>8082</v>
      </c>
      <c r="J3214" s="14">
        <v>0.12859999999999999</v>
      </c>
      <c r="K3214" s="14">
        <v>0.12869999999999998</v>
      </c>
      <c r="L3214" s="15">
        <f t="shared" si="200"/>
        <v>-9.9999999999988987E-5</v>
      </c>
      <c r="M3214" s="11">
        <f t="shared" si="201"/>
        <v>0</v>
      </c>
      <c r="N3214" s="11">
        <f>VLOOKUP(E3214,Nasdaq!$A$2:$F$3174,5,1)</f>
        <v>3606.1201169999999</v>
      </c>
      <c r="O3214" s="11">
        <f>VLOOKUP(F3214,Nasdaq!$A$2:$F$3174,5,1)</f>
        <v>11010.980469</v>
      </c>
      <c r="P3214" s="11">
        <f t="shared" si="202"/>
        <v>2914</v>
      </c>
      <c r="Q3214" s="15">
        <f t="shared" si="203"/>
        <v>0.32750252457389839</v>
      </c>
    </row>
    <row r="3215" spans="1:17" ht="19.5" customHeight="1" x14ac:dyDescent="0.2">
      <c r="A3215" s="12">
        <v>209</v>
      </c>
      <c r="B3215" s="6" t="s">
        <v>966</v>
      </c>
      <c r="C3215" s="12">
        <v>2590</v>
      </c>
      <c r="D3215" s="6" t="s">
        <v>4092</v>
      </c>
      <c r="E3215" s="13">
        <v>40403</v>
      </c>
      <c r="F3215" s="13">
        <v>44415</v>
      </c>
      <c r="G3215" s="13">
        <v>40403</v>
      </c>
      <c r="H3215" s="6" t="s">
        <v>7948</v>
      </c>
      <c r="I3215" s="6" t="s">
        <v>7992</v>
      </c>
      <c r="J3215" s="14">
        <v>0.11119999999999999</v>
      </c>
      <c r="K3215" s="14">
        <v>0.14369999999999999</v>
      </c>
      <c r="L3215" s="15">
        <f t="shared" si="200"/>
        <v>-3.2500000000000001E-2</v>
      </c>
      <c r="M3215" s="11">
        <f t="shared" si="201"/>
        <v>0</v>
      </c>
      <c r="N3215" s="11">
        <f>VLOOKUP(E3215,Nasdaq!$A$2:$F$3174,5,1)</f>
        <v>2173.4799800000001</v>
      </c>
      <c r="O3215" s="11">
        <f>VLOOKUP(F3215,Nasdaq!$A$2:$F$3174,5,1)</f>
        <v>11010.980469</v>
      </c>
      <c r="P3215" s="11">
        <f t="shared" si="202"/>
        <v>4012</v>
      </c>
      <c r="Q3215" s="15">
        <f t="shared" si="203"/>
        <v>0.19739226623654735</v>
      </c>
    </row>
    <row r="3216" spans="1:17" ht="19.5" customHeight="1" x14ac:dyDescent="0.2">
      <c r="A3216" s="12">
        <v>209</v>
      </c>
      <c r="B3216" s="6" t="s">
        <v>966</v>
      </c>
      <c r="C3216" s="12">
        <v>1943</v>
      </c>
      <c r="D3216" s="6" t="s">
        <v>5412</v>
      </c>
      <c r="E3216" s="13">
        <v>40952</v>
      </c>
      <c r="F3216" s="13">
        <v>44415</v>
      </c>
      <c r="G3216" s="13">
        <v>40952</v>
      </c>
      <c r="H3216" s="6" t="s">
        <v>7944</v>
      </c>
      <c r="I3216" s="6" t="s">
        <v>8011</v>
      </c>
      <c r="J3216" s="14">
        <v>9.7799999999999998E-2</v>
      </c>
      <c r="K3216" s="14">
        <v>0.13650000000000001</v>
      </c>
      <c r="L3216" s="15">
        <f t="shared" si="200"/>
        <v>-3.8700000000000012E-2</v>
      </c>
      <c r="M3216" s="11">
        <f t="shared" si="201"/>
        <v>0</v>
      </c>
      <c r="N3216" s="11">
        <f>VLOOKUP(E3216,Nasdaq!$A$2:$F$3174,5,1)</f>
        <v>2931.389893</v>
      </c>
      <c r="O3216" s="11">
        <f>VLOOKUP(F3216,Nasdaq!$A$2:$F$3174,5,1)</f>
        <v>11010.980469</v>
      </c>
      <c r="P3216" s="11">
        <f t="shared" si="202"/>
        <v>3463</v>
      </c>
      <c r="Q3216" s="15">
        <f t="shared" si="203"/>
        <v>0.26622451746701647</v>
      </c>
    </row>
    <row r="3217" spans="1:17" ht="19.5" customHeight="1" x14ac:dyDescent="0.2">
      <c r="A3217" s="12">
        <v>209</v>
      </c>
      <c r="B3217" s="6" t="s">
        <v>966</v>
      </c>
      <c r="C3217" s="12">
        <v>10770</v>
      </c>
      <c r="D3217" s="6" t="s">
        <v>6794</v>
      </c>
      <c r="E3217" s="13">
        <v>41654</v>
      </c>
      <c r="F3217" s="13">
        <v>41761</v>
      </c>
      <c r="H3217" s="6" t="s">
        <v>7948</v>
      </c>
      <c r="I3217" s="6" t="s">
        <v>8105</v>
      </c>
      <c r="J3217" s="14">
        <v>8.9499999999999996E-2</v>
      </c>
      <c r="K3217" s="14">
        <v>8.2299999999999998E-2</v>
      </c>
      <c r="L3217" s="15">
        <f t="shared" si="200"/>
        <v>7.1999999999999981E-3</v>
      </c>
      <c r="M3217" s="11">
        <f t="shared" si="201"/>
        <v>1</v>
      </c>
      <c r="N3217" s="11">
        <f>VLOOKUP(E3217,Nasdaq!$A$2:$F$3174,5,1)</f>
        <v>4214.8798829999996</v>
      </c>
      <c r="O3217" s="11">
        <f>VLOOKUP(F3217,Nasdaq!$A$2:$F$3174,5,1)</f>
        <v>4123.8999020000001</v>
      </c>
      <c r="P3217" s="11">
        <f t="shared" si="202"/>
        <v>107</v>
      </c>
      <c r="Q3217" s="15">
        <f t="shared" si="203"/>
        <v>1.0220610655248903</v>
      </c>
    </row>
    <row r="3218" spans="1:17" ht="19.5" customHeight="1" x14ac:dyDescent="0.2">
      <c r="A3218" s="12">
        <v>209</v>
      </c>
      <c r="B3218" s="6" t="s">
        <v>966</v>
      </c>
      <c r="C3218" s="12">
        <v>15017</v>
      </c>
      <c r="D3218" s="6" t="s">
        <v>6795</v>
      </c>
      <c r="E3218" s="13">
        <v>41075</v>
      </c>
      <c r="F3218" s="13">
        <v>41121</v>
      </c>
      <c r="G3218" s="13">
        <v>41093</v>
      </c>
      <c r="H3218" s="6" t="s">
        <v>7947</v>
      </c>
      <c r="I3218" s="6" t="s">
        <v>8042</v>
      </c>
      <c r="J3218" s="14">
        <v>8.6199999999999999E-2</v>
      </c>
      <c r="K3218" s="14">
        <v>0.25640000000000002</v>
      </c>
      <c r="L3218" s="15">
        <f t="shared" si="200"/>
        <v>-0.17020000000000002</v>
      </c>
      <c r="M3218" s="11">
        <f t="shared" si="201"/>
        <v>0</v>
      </c>
      <c r="N3218" s="11">
        <f>VLOOKUP(E3218,Nasdaq!$A$2:$F$3174,5,1)</f>
        <v>2872.8000489999999</v>
      </c>
      <c r="O3218" s="11">
        <f>VLOOKUP(F3218,Nasdaq!$A$2:$F$3174,5,1)</f>
        <v>2939.5200199999999</v>
      </c>
      <c r="P3218" s="11">
        <f t="shared" si="202"/>
        <v>46</v>
      </c>
      <c r="Q3218" s="15">
        <f t="shared" si="203"/>
        <v>0.97730376313342315</v>
      </c>
    </row>
    <row r="3219" spans="1:17" ht="19.5" customHeight="1" x14ac:dyDescent="0.2">
      <c r="A3219" s="12">
        <v>209</v>
      </c>
      <c r="B3219" s="6" t="s">
        <v>966</v>
      </c>
      <c r="C3219" s="12">
        <v>46342</v>
      </c>
      <c r="D3219" s="6" t="s">
        <v>5747</v>
      </c>
      <c r="E3219" s="13">
        <v>41340</v>
      </c>
      <c r="F3219" s="13">
        <v>41486</v>
      </c>
      <c r="G3219" s="13">
        <v>41388</v>
      </c>
      <c r="H3219" s="6" t="s">
        <v>7950</v>
      </c>
      <c r="I3219" s="6" t="s">
        <v>7985</v>
      </c>
      <c r="J3219" s="14">
        <v>7.7899999999999997E-2</v>
      </c>
      <c r="K3219" s="14">
        <v>0.26919999999999999</v>
      </c>
      <c r="L3219" s="15">
        <f t="shared" si="200"/>
        <v>-0.1913</v>
      </c>
      <c r="M3219" s="11">
        <f t="shared" si="201"/>
        <v>0</v>
      </c>
      <c r="N3219" s="11">
        <f>VLOOKUP(E3219,Nasdaq!$A$2:$F$3174,5,1)</f>
        <v>3232.0900879999999</v>
      </c>
      <c r="O3219" s="11">
        <f>VLOOKUP(F3219,Nasdaq!$A$2:$F$3174,5,1)</f>
        <v>3626.3701169999999</v>
      </c>
      <c r="P3219" s="11">
        <f t="shared" si="202"/>
        <v>146</v>
      </c>
      <c r="Q3219" s="15">
        <f t="shared" si="203"/>
        <v>0.89127611491565661</v>
      </c>
    </row>
    <row r="3220" spans="1:17" ht="19.5" customHeight="1" x14ac:dyDescent="0.2">
      <c r="A3220" s="12">
        <v>209</v>
      </c>
      <c r="B3220" s="6" t="s">
        <v>966</v>
      </c>
      <c r="C3220" s="12">
        <v>19155</v>
      </c>
      <c r="D3220" s="6" t="s">
        <v>6796</v>
      </c>
      <c r="E3220" s="13">
        <v>39489</v>
      </c>
      <c r="F3220" s="13">
        <v>40934</v>
      </c>
      <c r="H3220" s="6" t="s">
        <v>7945</v>
      </c>
      <c r="I3220" s="6" t="s">
        <v>8150</v>
      </c>
      <c r="J3220" s="14">
        <v>7.6600000000000001E-2</v>
      </c>
      <c r="K3220" s="14">
        <v>0</v>
      </c>
      <c r="L3220" s="15">
        <f t="shared" si="200"/>
        <v>7.6600000000000001E-2</v>
      </c>
      <c r="M3220" s="11">
        <f t="shared" si="201"/>
        <v>1</v>
      </c>
      <c r="N3220" s="11">
        <f>VLOOKUP(E3220,Nasdaq!$A$2:$F$3174,5,1)</f>
        <v>2320.0600589999999</v>
      </c>
      <c r="O3220" s="11">
        <f>VLOOKUP(F3220,Nasdaq!$A$2:$F$3174,5,1)</f>
        <v>2805.280029</v>
      </c>
      <c r="P3220" s="11">
        <f t="shared" si="202"/>
        <v>1445</v>
      </c>
      <c r="Q3220" s="15">
        <f t="shared" si="203"/>
        <v>0.82703361889075022</v>
      </c>
    </row>
    <row r="3221" spans="1:17" ht="19.5" customHeight="1" x14ac:dyDescent="0.2">
      <c r="A3221" s="12">
        <v>209</v>
      </c>
      <c r="B3221" s="6" t="s">
        <v>966</v>
      </c>
      <c r="C3221" s="12">
        <v>2661</v>
      </c>
      <c r="D3221" s="6" t="s">
        <v>4093</v>
      </c>
      <c r="E3221" s="13">
        <v>41409</v>
      </c>
      <c r="F3221" s="13">
        <v>42390</v>
      </c>
      <c r="G3221" s="13">
        <v>42320</v>
      </c>
      <c r="H3221" s="6" t="s">
        <v>7951</v>
      </c>
      <c r="I3221" s="6" t="s">
        <v>8051</v>
      </c>
      <c r="J3221" s="14">
        <v>6.1799999999999994E-2</v>
      </c>
      <c r="K3221" s="14">
        <v>6.7199999999999996E-2</v>
      </c>
      <c r="L3221" s="15">
        <f t="shared" si="200"/>
        <v>-5.400000000000002E-3</v>
      </c>
      <c r="M3221" s="11">
        <f t="shared" si="201"/>
        <v>0</v>
      </c>
      <c r="N3221" s="11">
        <f>VLOOKUP(E3221,Nasdaq!$A$2:$F$3174,5,1)</f>
        <v>3471.6201169999999</v>
      </c>
      <c r="O3221" s="11">
        <f>VLOOKUP(F3221,Nasdaq!$A$2:$F$3174,5,1)</f>
        <v>4472.0600590000004</v>
      </c>
      <c r="P3221" s="11">
        <f t="shared" si="202"/>
        <v>981</v>
      </c>
      <c r="Q3221" s="15">
        <f t="shared" si="203"/>
        <v>0.77629158069666526</v>
      </c>
    </row>
    <row r="3222" spans="1:17" ht="19.5" customHeight="1" x14ac:dyDescent="0.2">
      <c r="A3222" s="12">
        <v>209</v>
      </c>
      <c r="B3222" s="6" t="s">
        <v>966</v>
      </c>
      <c r="C3222" s="12">
        <v>15208</v>
      </c>
      <c r="D3222" s="6" t="s">
        <v>6797</v>
      </c>
      <c r="E3222" s="13">
        <v>41036</v>
      </c>
      <c r="F3222" s="13">
        <v>41122</v>
      </c>
      <c r="G3222" s="13">
        <v>41036</v>
      </c>
      <c r="H3222" s="6" t="s">
        <v>7949</v>
      </c>
      <c r="I3222" s="6" t="s">
        <v>8089</v>
      </c>
      <c r="J3222" s="14">
        <v>6.0700000000000004E-2</v>
      </c>
      <c r="K3222" s="14">
        <v>4.0899999999999999E-2</v>
      </c>
      <c r="L3222" s="15">
        <f t="shared" si="200"/>
        <v>1.9800000000000005E-2</v>
      </c>
      <c r="M3222" s="11">
        <f t="shared" si="201"/>
        <v>1</v>
      </c>
      <c r="N3222" s="11">
        <f>VLOOKUP(E3222,Nasdaq!$A$2:$F$3174,5,1)</f>
        <v>2957.76001</v>
      </c>
      <c r="O3222" s="11">
        <f>VLOOKUP(F3222,Nasdaq!$A$2:$F$3174,5,1)</f>
        <v>2920.209961</v>
      </c>
      <c r="P3222" s="11">
        <f t="shared" si="202"/>
        <v>86</v>
      </c>
      <c r="Q3222" s="15">
        <f t="shared" si="203"/>
        <v>1.0128582689604586</v>
      </c>
    </row>
    <row r="3223" spans="1:17" ht="19.5" customHeight="1" x14ac:dyDescent="0.2">
      <c r="A3223" s="12">
        <v>209</v>
      </c>
      <c r="B3223" s="6" t="s">
        <v>966</v>
      </c>
      <c r="C3223" s="12">
        <v>3329</v>
      </c>
      <c r="D3223" s="6" t="s">
        <v>6798</v>
      </c>
      <c r="E3223" s="13">
        <v>42446</v>
      </c>
      <c r="F3223" s="13">
        <v>42500</v>
      </c>
      <c r="G3223" s="13">
        <v>42446</v>
      </c>
      <c r="H3223" s="6" t="s">
        <v>7944</v>
      </c>
      <c r="I3223" s="6" t="s">
        <v>7968</v>
      </c>
      <c r="J3223" s="14">
        <v>5.96E-2</v>
      </c>
      <c r="K3223" s="14">
        <v>0.17249999999999999</v>
      </c>
      <c r="L3223" s="15">
        <f t="shared" si="200"/>
        <v>-0.11289999999999999</v>
      </c>
      <c r="M3223" s="11">
        <f t="shared" si="201"/>
        <v>0</v>
      </c>
      <c r="N3223" s="11">
        <f>VLOOKUP(E3223,Nasdaq!$A$2:$F$3174,5,1)</f>
        <v>4774.9902339999999</v>
      </c>
      <c r="O3223" s="11">
        <f>VLOOKUP(F3223,Nasdaq!$A$2:$F$3174,5,1)</f>
        <v>4809.8798829999996</v>
      </c>
      <c r="P3223" s="11">
        <f t="shared" si="202"/>
        <v>54</v>
      </c>
      <c r="Q3223" s="15">
        <f t="shared" si="203"/>
        <v>0.99274662026196314</v>
      </c>
    </row>
    <row r="3224" spans="1:17" ht="19.5" customHeight="1" x14ac:dyDescent="0.2">
      <c r="A3224" s="12">
        <v>209</v>
      </c>
      <c r="B3224" s="6" t="s">
        <v>966</v>
      </c>
      <c r="C3224" s="12">
        <v>2697</v>
      </c>
      <c r="D3224" s="6" t="s">
        <v>4439</v>
      </c>
      <c r="E3224" s="13">
        <v>41957</v>
      </c>
      <c r="F3224" s="13">
        <v>42010</v>
      </c>
      <c r="H3224" s="6" t="s">
        <v>7951</v>
      </c>
      <c r="I3224" s="6" t="s">
        <v>7975</v>
      </c>
      <c r="J3224" s="14">
        <v>2.8999999999999998E-2</v>
      </c>
      <c r="K3224" s="14">
        <v>-0.10210000000000001</v>
      </c>
      <c r="L3224" s="15">
        <f t="shared" si="200"/>
        <v>0.13109999999999999</v>
      </c>
      <c r="M3224" s="11">
        <f t="shared" si="201"/>
        <v>1</v>
      </c>
      <c r="N3224" s="11">
        <f>VLOOKUP(E3224,Nasdaq!$A$2:$F$3174,5,1)</f>
        <v>4688.5400390000004</v>
      </c>
      <c r="O3224" s="11">
        <f>VLOOKUP(F3224,Nasdaq!$A$2:$F$3174,5,1)</f>
        <v>4592.7402339999999</v>
      </c>
      <c r="P3224" s="11">
        <f t="shared" si="202"/>
        <v>53</v>
      </c>
      <c r="Q3224" s="15">
        <f t="shared" si="203"/>
        <v>1.0208578749623938</v>
      </c>
    </row>
    <row r="3225" spans="1:17" ht="19.5" customHeight="1" x14ac:dyDescent="0.2">
      <c r="A3225" s="12">
        <v>209</v>
      </c>
      <c r="B3225" s="6" t="s">
        <v>966</v>
      </c>
      <c r="C3225" s="12">
        <v>23585</v>
      </c>
      <c r="D3225" s="6" t="s">
        <v>4096</v>
      </c>
      <c r="E3225" s="13">
        <v>39489</v>
      </c>
      <c r="F3225" s="13">
        <v>40939</v>
      </c>
      <c r="H3225" s="6" t="s">
        <v>7944</v>
      </c>
      <c r="I3225" s="6" t="s">
        <v>8152</v>
      </c>
      <c r="J3225" s="14">
        <v>2.7900000000000001E-2</v>
      </c>
      <c r="K3225" s="14">
        <v>1.72E-2</v>
      </c>
      <c r="L3225" s="15">
        <f t="shared" si="200"/>
        <v>1.0700000000000001E-2</v>
      </c>
      <c r="M3225" s="11">
        <f t="shared" si="201"/>
        <v>1</v>
      </c>
      <c r="N3225" s="11">
        <f>VLOOKUP(E3225,Nasdaq!$A$2:$F$3174,5,1)</f>
        <v>2320.0600589999999</v>
      </c>
      <c r="O3225" s="11">
        <f>VLOOKUP(F3225,Nasdaq!$A$2:$F$3174,5,1)</f>
        <v>2813.8400879999999</v>
      </c>
      <c r="P3225" s="11">
        <f t="shared" si="202"/>
        <v>1450</v>
      </c>
      <c r="Q3225" s="15">
        <f t="shared" si="203"/>
        <v>0.82451768128381442</v>
      </c>
    </row>
    <row r="3226" spans="1:17" ht="19.5" customHeight="1" x14ac:dyDescent="0.2">
      <c r="A3226" s="12">
        <v>209</v>
      </c>
      <c r="B3226" s="6" t="s">
        <v>966</v>
      </c>
      <c r="C3226" s="12">
        <v>16316</v>
      </c>
      <c r="D3226" s="6" t="s">
        <v>4097</v>
      </c>
      <c r="E3226" s="13">
        <v>41912</v>
      </c>
      <c r="F3226" s="13">
        <v>42359</v>
      </c>
      <c r="H3226" s="6" t="s">
        <v>7949</v>
      </c>
      <c r="I3226" s="6" t="s">
        <v>7966</v>
      </c>
      <c r="J3226" s="14">
        <v>2.7699999999999999E-2</v>
      </c>
      <c r="K3226" s="14">
        <v>4.1799999999999997E-2</v>
      </c>
      <c r="L3226" s="15">
        <f t="shared" si="200"/>
        <v>-1.4099999999999998E-2</v>
      </c>
      <c r="M3226" s="11">
        <f t="shared" si="201"/>
        <v>0</v>
      </c>
      <c r="N3226" s="11">
        <f>VLOOKUP(E3226,Nasdaq!$A$2:$F$3174,5,1)</f>
        <v>4493.3901370000003</v>
      </c>
      <c r="O3226" s="11">
        <f>VLOOKUP(F3226,Nasdaq!$A$2:$F$3174,5,1)</f>
        <v>4968.919922</v>
      </c>
      <c r="P3226" s="11">
        <f t="shared" si="202"/>
        <v>447</v>
      </c>
      <c r="Q3226" s="15">
        <f t="shared" si="203"/>
        <v>0.90429972267336445</v>
      </c>
    </row>
    <row r="3227" spans="1:17" ht="19.5" customHeight="1" x14ac:dyDescent="0.2">
      <c r="A3227" s="12">
        <v>209</v>
      </c>
      <c r="B3227" s="6" t="s">
        <v>966</v>
      </c>
      <c r="C3227" s="12">
        <v>842</v>
      </c>
      <c r="D3227" s="6" t="s">
        <v>4098</v>
      </c>
      <c r="E3227" s="13">
        <v>40401</v>
      </c>
      <c r="F3227" s="13">
        <v>44415</v>
      </c>
      <c r="G3227" s="13">
        <v>40401</v>
      </c>
      <c r="H3227" s="6" t="s">
        <v>7945</v>
      </c>
      <c r="I3227" s="6" t="s">
        <v>8072</v>
      </c>
      <c r="J3227" s="14">
        <v>2.7000000000000003E-2</v>
      </c>
      <c r="K3227" s="14">
        <v>0.1426</v>
      </c>
      <c r="L3227" s="15">
        <f t="shared" si="200"/>
        <v>-0.11560000000000001</v>
      </c>
      <c r="M3227" s="11">
        <f t="shared" si="201"/>
        <v>0</v>
      </c>
      <c r="N3227" s="11">
        <f>VLOOKUP(E3227,Nasdaq!$A$2:$F$3174,5,1)</f>
        <v>2208.6298830000001</v>
      </c>
      <c r="O3227" s="11">
        <f>VLOOKUP(F3227,Nasdaq!$A$2:$F$3174,5,1)</f>
        <v>11010.980469</v>
      </c>
      <c r="P3227" s="11">
        <f t="shared" si="202"/>
        <v>4014</v>
      </c>
      <c r="Q3227" s="15">
        <f t="shared" si="203"/>
        <v>0.20058452660265869</v>
      </c>
    </row>
    <row r="3228" spans="1:17" ht="19.5" customHeight="1" x14ac:dyDescent="0.2">
      <c r="A3228" s="12">
        <v>209</v>
      </c>
      <c r="B3228" s="6" t="s">
        <v>966</v>
      </c>
      <c r="C3228" s="12">
        <v>3774</v>
      </c>
      <c r="D3228" s="6" t="s">
        <v>4873</v>
      </c>
      <c r="E3228" s="13">
        <v>41571</v>
      </c>
      <c r="F3228" s="13">
        <v>41648</v>
      </c>
      <c r="G3228" s="13">
        <v>41571</v>
      </c>
      <c r="H3228" s="6" t="s">
        <v>7944</v>
      </c>
      <c r="I3228" s="6" t="s">
        <v>8102</v>
      </c>
      <c r="J3228" s="14">
        <v>2.4900000000000002E-2</v>
      </c>
      <c r="K3228" s="14">
        <v>0</v>
      </c>
      <c r="L3228" s="15">
        <f t="shared" ref="L3228:L3286" si="204">J3228-K3228</f>
        <v>2.4900000000000002E-2</v>
      </c>
      <c r="M3228" s="11">
        <f t="shared" ref="M3228:M3286" si="205">IF(L3228&gt;0,1,0)</f>
        <v>1</v>
      </c>
      <c r="N3228" s="11">
        <f>VLOOKUP(E3228,Nasdaq!$A$2:$F$3174,5,1)</f>
        <v>3928.959961</v>
      </c>
      <c r="O3228" s="11">
        <f>VLOOKUP(F3228,Nasdaq!$A$2:$F$3174,5,1)</f>
        <v>4156.1899409999996</v>
      </c>
      <c r="P3228" s="11">
        <f t="shared" ref="P3228:P3286" si="206">_xlfn.DAYS(F3228,E3228)</f>
        <v>77</v>
      </c>
      <c r="Q3228" s="15">
        <f t="shared" ref="Q3228:Q3286" si="207">(O3228/N3228)^(1/P3228/365-1)</f>
        <v>0.94532922620545834</v>
      </c>
    </row>
    <row r="3229" spans="1:17" ht="19.5" customHeight="1" x14ac:dyDescent="0.2">
      <c r="A3229" s="12">
        <v>209</v>
      </c>
      <c r="B3229" s="6" t="s">
        <v>966</v>
      </c>
      <c r="C3229" s="12">
        <v>1123</v>
      </c>
      <c r="D3229" s="6" t="s">
        <v>4099</v>
      </c>
      <c r="E3229" s="13">
        <v>39896</v>
      </c>
      <c r="F3229" s="13">
        <v>44415</v>
      </c>
      <c r="H3229" s="6" t="s">
        <v>7949</v>
      </c>
      <c r="I3229" s="6" t="s">
        <v>8080</v>
      </c>
      <c r="J3229" s="14">
        <v>1.01E-2</v>
      </c>
      <c r="K3229" s="14">
        <v>0.1573</v>
      </c>
      <c r="L3229" s="15">
        <f t="shared" si="204"/>
        <v>-0.1472</v>
      </c>
      <c r="M3229" s="11">
        <f t="shared" si="205"/>
        <v>0</v>
      </c>
      <c r="N3229" s="11">
        <f>VLOOKUP(E3229,Nasdaq!$A$2:$F$3174,5,1)</f>
        <v>1516.5200199999999</v>
      </c>
      <c r="O3229" s="11">
        <f>VLOOKUP(F3229,Nasdaq!$A$2:$F$3174,5,1)</f>
        <v>11010.980469</v>
      </c>
      <c r="P3229" s="11">
        <f t="shared" si="206"/>
        <v>4519</v>
      </c>
      <c r="Q3229" s="15">
        <f t="shared" si="207"/>
        <v>0.13772813846990159</v>
      </c>
    </row>
    <row r="3230" spans="1:17" ht="19.5" customHeight="1" x14ac:dyDescent="0.2">
      <c r="A3230" s="12">
        <v>209</v>
      </c>
      <c r="B3230" s="6" t="s">
        <v>966</v>
      </c>
      <c r="C3230" s="12">
        <v>44528</v>
      </c>
      <c r="D3230" s="6" t="s">
        <v>6113</v>
      </c>
      <c r="E3230" s="13">
        <v>41893</v>
      </c>
      <c r="F3230" s="13">
        <v>41961</v>
      </c>
      <c r="G3230" s="13">
        <v>41893</v>
      </c>
      <c r="H3230" s="6" t="s">
        <v>7947</v>
      </c>
      <c r="I3230" s="6" t="s">
        <v>8035</v>
      </c>
      <c r="J3230" s="14">
        <v>7.4000000000000003E-3</v>
      </c>
      <c r="K3230" s="14">
        <v>0.17699999999999999</v>
      </c>
      <c r="L3230" s="15">
        <f t="shared" si="204"/>
        <v>-0.1696</v>
      </c>
      <c r="M3230" s="11">
        <f t="shared" si="205"/>
        <v>0</v>
      </c>
      <c r="N3230" s="11">
        <f>VLOOKUP(E3230,Nasdaq!$A$2:$F$3174,5,1)</f>
        <v>4591.8100590000004</v>
      </c>
      <c r="O3230" s="11">
        <f>VLOOKUP(F3230,Nasdaq!$A$2:$F$3174,5,1)</f>
        <v>4702.4399409999996</v>
      </c>
      <c r="P3230" s="11">
        <f t="shared" si="206"/>
        <v>68</v>
      </c>
      <c r="Q3230" s="15">
        <f t="shared" si="207"/>
        <v>0.976474877096699</v>
      </c>
    </row>
    <row r="3231" spans="1:17" ht="19.5" customHeight="1" x14ac:dyDescent="0.2">
      <c r="A3231" s="12">
        <v>209</v>
      </c>
      <c r="B3231" s="6" t="s">
        <v>966</v>
      </c>
      <c r="C3231" s="12">
        <v>4419</v>
      </c>
      <c r="D3231" s="6" t="s">
        <v>4100</v>
      </c>
      <c r="E3231" s="13">
        <v>39689</v>
      </c>
      <c r="F3231" s="13">
        <v>44415</v>
      </c>
      <c r="G3231" s="13">
        <v>39689</v>
      </c>
      <c r="H3231" s="6" t="s">
        <v>7944</v>
      </c>
      <c r="I3231" s="6" t="s">
        <v>8086</v>
      </c>
      <c r="J3231" s="14">
        <v>-1E-3</v>
      </c>
      <c r="K3231" s="14">
        <v>0.10710000000000001</v>
      </c>
      <c r="L3231" s="15">
        <f t="shared" si="204"/>
        <v>-0.10810000000000002</v>
      </c>
      <c r="M3231" s="11">
        <f t="shared" si="205"/>
        <v>0</v>
      </c>
      <c r="N3231" s="11">
        <f>VLOOKUP(E3231,Nasdaq!$A$2:$F$3174,5,1)</f>
        <v>2367.5200199999999</v>
      </c>
      <c r="O3231" s="11">
        <f>VLOOKUP(F3231,Nasdaq!$A$2:$F$3174,5,1)</f>
        <v>11010.980469</v>
      </c>
      <c r="P3231" s="11">
        <f t="shared" si="206"/>
        <v>4726</v>
      </c>
      <c r="Q3231" s="15">
        <f t="shared" si="207"/>
        <v>0.21501465162361269</v>
      </c>
    </row>
    <row r="3232" spans="1:17" ht="19.5" customHeight="1" x14ac:dyDescent="0.2">
      <c r="A3232" s="12">
        <v>209</v>
      </c>
      <c r="B3232" s="6" t="s">
        <v>966</v>
      </c>
      <c r="C3232" s="12">
        <v>6643</v>
      </c>
      <c r="D3232" s="6" t="s">
        <v>6556</v>
      </c>
      <c r="E3232" s="13">
        <v>41488</v>
      </c>
      <c r="F3232" s="13">
        <v>41656</v>
      </c>
      <c r="H3232" s="6" t="s">
        <v>7950</v>
      </c>
      <c r="I3232" s="6" t="s">
        <v>8022</v>
      </c>
      <c r="J3232" s="14">
        <v>-2.2000000000000001E-3</v>
      </c>
      <c r="K3232" s="14">
        <v>0.1968</v>
      </c>
      <c r="L3232" s="15">
        <f t="shared" si="204"/>
        <v>-0.19900000000000001</v>
      </c>
      <c r="M3232" s="11">
        <f t="shared" si="205"/>
        <v>0</v>
      </c>
      <c r="N3232" s="11">
        <f>VLOOKUP(E3232,Nasdaq!$A$2:$F$3174,5,1)</f>
        <v>3689.5900879999999</v>
      </c>
      <c r="O3232" s="11">
        <f>VLOOKUP(F3232,Nasdaq!$A$2:$F$3174,5,1)</f>
        <v>4197.580078</v>
      </c>
      <c r="P3232" s="11">
        <f t="shared" si="206"/>
        <v>168</v>
      </c>
      <c r="Q3232" s="15">
        <f t="shared" si="207"/>
        <v>0.87898212324089653</v>
      </c>
    </row>
    <row r="3233" spans="1:17" ht="19.5" customHeight="1" x14ac:dyDescent="0.2">
      <c r="A3233" s="12">
        <v>209</v>
      </c>
      <c r="B3233" s="6" t="s">
        <v>966</v>
      </c>
      <c r="C3233" s="12">
        <v>4611</v>
      </c>
      <c r="D3233" s="6" t="s">
        <v>4101</v>
      </c>
      <c r="E3233" s="13">
        <v>40022</v>
      </c>
      <c r="F3233" s="13">
        <v>44415</v>
      </c>
      <c r="G3233" s="13">
        <v>40031</v>
      </c>
      <c r="H3233" s="6" t="s">
        <v>7950</v>
      </c>
      <c r="I3233" s="6" t="s">
        <v>8136</v>
      </c>
      <c r="J3233" s="14">
        <v>-1.61E-2</v>
      </c>
      <c r="K3233" s="14">
        <v>0.14150000000000001</v>
      </c>
      <c r="L3233" s="15">
        <f t="shared" si="204"/>
        <v>-0.15760000000000002</v>
      </c>
      <c r="M3233" s="11">
        <f t="shared" si="205"/>
        <v>0</v>
      </c>
      <c r="N3233" s="11">
        <f>VLOOKUP(E3233,Nasdaq!$A$2:$F$3174,5,1)</f>
        <v>1975.51001</v>
      </c>
      <c r="O3233" s="11">
        <f>VLOOKUP(F3233,Nasdaq!$A$2:$F$3174,5,1)</f>
        <v>11010.980469</v>
      </c>
      <c r="P3233" s="11">
        <f t="shared" si="206"/>
        <v>4393</v>
      </c>
      <c r="Q3233" s="15">
        <f t="shared" si="207"/>
        <v>0.17941291715948571</v>
      </c>
    </row>
    <row r="3234" spans="1:17" ht="19.5" customHeight="1" x14ac:dyDescent="0.2">
      <c r="A3234" s="12">
        <v>209</v>
      </c>
      <c r="B3234" s="6" t="s">
        <v>966</v>
      </c>
      <c r="C3234" s="12">
        <v>1244</v>
      </c>
      <c r="D3234" s="6" t="s">
        <v>3302</v>
      </c>
      <c r="E3234" s="13">
        <v>40938</v>
      </c>
      <c r="F3234" s="13">
        <v>44415</v>
      </c>
      <c r="G3234" s="13">
        <v>40938</v>
      </c>
      <c r="H3234" s="6" t="s">
        <v>7951</v>
      </c>
      <c r="I3234" s="6" t="s">
        <v>8038</v>
      </c>
      <c r="J3234" s="14">
        <v>-3.1600000000000003E-2</v>
      </c>
      <c r="K3234" s="14">
        <v>0.13980000000000001</v>
      </c>
      <c r="L3234" s="15">
        <f t="shared" si="204"/>
        <v>-0.1714</v>
      </c>
      <c r="M3234" s="11">
        <f t="shared" si="205"/>
        <v>0</v>
      </c>
      <c r="N3234" s="11">
        <f>VLOOKUP(E3234,Nasdaq!$A$2:$F$3174,5,1)</f>
        <v>2811.9399410000001</v>
      </c>
      <c r="O3234" s="11">
        <f>VLOOKUP(F3234,Nasdaq!$A$2:$F$3174,5,1)</f>
        <v>11010.980469</v>
      </c>
      <c r="P3234" s="11">
        <f t="shared" si="206"/>
        <v>3477</v>
      </c>
      <c r="Q3234" s="15">
        <f t="shared" si="207"/>
        <v>0.2553762558540818</v>
      </c>
    </row>
    <row r="3235" spans="1:17" ht="19.5" customHeight="1" x14ac:dyDescent="0.2">
      <c r="A3235" s="12">
        <v>209</v>
      </c>
      <c r="B3235" s="6" t="s">
        <v>966</v>
      </c>
      <c r="C3235" s="12">
        <v>10</v>
      </c>
      <c r="D3235" s="6" t="s">
        <v>2963</v>
      </c>
      <c r="E3235" s="13">
        <v>41685</v>
      </c>
      <c r="F3235" s="13">
        <v>44415</v>
      </c>
      <c r="H3235" s="6" t="s">
        <v>7947</v>
      </c>
      <c r="I3235" s="6" t="s">
        <v>7989</v>
      </c>
      <c r="J3235" s="14">
        <v>-3.6499999999999998E-2</v>
      </c>
      <c r="K3235" s="14">
        <v>0.1197</v>
      </c>
      <c r="L3235" s="15">
        <f t="shared" si="204"/>
        <v>-0.15620000000000001</v>
      </c>
      <c r="M3235" s="11">
        <f t="shared" si="205"/>
        <v>0</v>
      </c>
      <c r="N3235" s="11">
        <f>VLOOKUP(E3235,Nasdaq!$A$2:$F$3174,5,1)</f>
        <v>4244.0200199999999</v>
      </c>
      <c r="O3235" s="11">
        <f>VLOOKUP(F3235,Nasdaq!$A$2:$F$3174,5,1)</f>
        <v>11010.980469</v>
      </c>
      <c r="P3235" s="11">
        <f t="shared" si="206"/>
        <v>2730</v>
      </c>
      <c r="Q3235" s="15">
        <f t="shared" si="207"/>
        <v>0.38543561970145063</v>
      </c>
    </row>
    <row r="3236" spans="1:17" ht="19.5" customHeight="1" x14ac:dyDescent="0.2">
      <c r="A3236" s="12">
        <v>209</v>
      </c>
      <c r="B3236" s="6" t="s">
        <v>966</v>
      </c>
      <c r="C3236" s="12">
        <v>1406</v>
      </c>
      <c r="D3236" s="6" t="s">
        <v>3308</v>
      </c>
      <c r="E3236" s="13">
        <v>40133</v>
      </c>
      <c r="F3236" s="13">
        <v>42758</v>
      </c>
      <c r="G3236" s="13">
        <v>41477</v>
      </c>
      <c r="H3236" s="6" t="s">
        <v>7951</v>
      </c>
      <c r="I3236" s="6" t="s">
        <v>8020</v>
      </c>
      <c r="J3236" s="14">
        <v>-4.5400000000000003E-2</v>
      </c>
      <c r="K3236" s="14">
        <v>0.12789999999999999</v>
      </c>
      <c r="L3236" s="15">
        <f t="shared" si="204"/>
        <v>-0.17329999999999998</v>
      </c>
      <c r="M3236" s="11">
        <f t="shared" si="205"/>
        <v>0</v>
      </c>
      <c r="N3236" s="11">
        <f>VLOOKUP(E3236,Nasdaq!$A$2:$F$3174,5,1)</f>
        <v>2197.8500979999999</v>
      </c>
      <c r="O3236" s="11">
        <f>VLOOKUP(F3236,Nasdaq!$A$2:$F$3174,5,1)</f>
        <v>5552.9399409999996</v>
      </c>
      <c r="P3236" s="11">
        <f t="shared" si="206"/>
        <v>2625</v>
      </c>
      <c r="Q3236" s="15">
        <f t="shared" si="207"/>
        <v>0.39579974706307441</v>
      </c>
    </row>
    <row r="3237" spans="1:17" ht="19.5" customHeight="1" x14ac:dyDescent="0.2">
      <c r="A3237" s="12">
        <v>209</v>
      </c>
      <c r="B3237" s="6" t="s">
        <v>966</v>
      </c>
      <c r="C3237" s="12">
        <v>1472</v>
      </c>
      <c r="D3237" s="6" t="s">
        <v>2877</v>
      </c>
      <c r="E3237" s="13">
        <v>39549</v>
      </c>
      <c r="F3237" s="13">
        <v>44415</v>
      </c>
      <c r="H3237" s="6" t="s">
        <v>7949</v>
      </c>
      <c r="I3237" s="6" t="s">
        <v>8122</v>
      </c>
      <c r="J3237" s="14">
        <v>-5.8600000000000006E-2</v>
      </c>
      <c r="K3237" s="14">
        <v>0.1009</v>
      </c>
      <c r="L3237" s="15">
        <f t="shared" si="204"/>
        <v>-0.1595</v>
      </c>
      <c r="M3237" s="11">
        <f t="shared" si="205"/>
        <v>0</v>
      </c>
      <c r="N3237" s="11">
        <f>VLOOKUP(E3237,Nasdaq!$A$2:$F$3174,5,1)</f>
        <v>2290.23999</v>
      </c>
      <c r="O3237" s="11">
        <f>VLOOKUP(F3237,Nasdaq!$A$2:$F$3174,5,1)</f>
        <v>11010.980469</v>
      </c>
      <c r="P3237" s="11">
        <f t="shared" si="206"/>
        <v>4866</v>
      </c>
      <c r="Q3237" s="15">
        <f t="shared" si="207"/>
        <v>0.20799619264095393</v>
      </c>
    </row>
    <row r="3238" spans="1:17" ht="19.5" customHeight="1" x14ac:dyDescent="0.2">
      <c r="A3238" s="12">
        <v>209</v>
      </c>
      <c r="B3238" s="6" t="s">
        <v>966</v>
      </c>
      <c r="C3238" s="12">
        <v>3123</v>
      </c>
      <c r="D3238" s="6" t="s">
        <v>3352</v>
      </c>
      <c r="E3238" s="13">
        <v>40823</v>
      </c>
      <c r="F3238" s="13">
        <v>43265</v>
      </c>
      <c r="G3238" s="13">
        <v>40823</v>
      </c>
      <c r="H3238" s="6" t="s">
        <v>7950</v>
      </c>
      <c r="I3238" s="6" t="s">
        <v>8071</v>
      </c>
      <c r="J3238" s="14">
        <v>-5.8700000000000002E-2</v>
      </c>
      <c r="K3238" s="14">
        <v>0.16469999999999999</v>
      </c>
      <c r="L3238" s="15">
        <f t="shared" si="204"/>
        <v>-0.22339999999999999</v>
      </c>
      <c r="M3238" s="11">
        <f t="shared" si="205"/>
        <v>0</v>
      </c>
      <c r="N3238" s="11">
        <f>VLOOKUP(E3238,Nasdaq!$A$2:$F$3174,5,1)</f>
        <v>2479.3500979999999</v>
      </c>
      <c r="O3238" s="11">
        <f>VLOOKUP(F3238,Nasdaq!$A$2:$F$3174,5,1)</f>
        <v>7761.0400390000004</v>
      </c>
      <c r="P3238" s="11">
        <f t="shared" si="206"/>
        <v>2442</v>
      </c>
      <c r="Q3238" s="15">
        <f t="shared" si="207"/>
        <v>0.31946147162185928</v>
      </c>
    </row>
    <row r="3239" spans="1:17" ht="19.5" customHeight="1" x14ac:dyDescent="0.2">
      <c r="A3239" s="12">
        <v>209</v>
      </c>
      <c r="B3239" s="6" t="s">
        <v>966</v>
      </c>
      <c r="C3239" s="12">
        <v>21526</v>
      </c>
      <c r="D3239" s="6" t="s">
        <v>4102</v>
      </c>
      <c r="E3239" s="13">
        <v>40442</v>
      </c>
      <c r="F3239" s="13">
        <v>42780</v>
      </c>
      <c r="G3239" s="13">
        <v>40452</v>
      </c>
      <c r="H3239" s="6" t="s">
        <v>7944</v>
      </c>
      <c r="I3239" s="6" t="s">
        <v>8003</v>
      </c>
      <c r="J3239" s="14">
        <v>-7.5800000000000006E-2</v>
      </c>
      <c r="K3239" s="14">
        <v>0.14269999999999999</v>
      </c>
      <c r="L3239" s="15">
        <f t="shared" si="204"/>
        <v>-0.2185</v>
      </c>
      <c r="M3239" s="11">
        <f t="shared" si="205"/>
        <v>0</v>
      </c>
      <c r="N3239" s="11">
        <f>VLOOKUP(E3239,Nasdaq!$A$2:$F$3174,5,1)</f>
        <v>2349.3500979999999</v>
      </c>
      <c r="O3239" s="11">
        <f>VLOOKUP(F3239,Nasdaq!$A$2:$F$3174,5,1)</f>
        <v>5782.5698240000002</v>
      </c>
      <c r="P3239" s="11">
        <f t="shared" si="206"/>
        <v>2338</v>
      </c>
      <c r="Q3239" s="15">
        <f t="shared" si="207"/>
        <v>0.40628174828558222</v>
      </c>
    </row>
    <row r="3240" spans="1:17" ht="19.5" customHeight="1" x14ac:dyDescent="0.2">
      <c r="A3240" s="12">
        <v>209</v>
      </c>
      <c r="B3240" s="6" t="s">
        <v>966</v>
      </c>
      <c r="C3240" s="12">
        <v>38202</v>
      </c>
      <c r="D3240" s="6" t="s">
        <v>5834</v>
      </c>
      <c r="E3240" s="13">
        <v>42231</v>
      </c>
      <c r="F3240" s="13">
        <v>42783</v>
      </c>
      <c r="H3240" s="6" t="s">
        <v>7947</v>
      </c>
      <c r="I3240" s="6" t="s">
        <v>8045</v>
      </c>
      <c r="J3240" s="14">
        <v>-7.9899999999999999E-2</v>
      </c>
      <c r="K3240" s="14">
        <v>0.10039999999999999</v>
      </c>
      <c r="L3240" s="15">
        <f t="shared" si="204"/>
        <v>-0.18029999999999999</v>
      </c>
      <c r="M3240" s="11">
        <f t="shared" si="205"/>
        <v>0</v>
      </c>
      <c r="N3240" s="11">
        <f>VLOOKUP(E3240,Nasdaq!$A$2:$F$3174,5,1)</f>
        <v>5048.2402339999999</v>
      </c>
      <c r="O3240" s="11">
        <f>VLOOKUP(F3240,Nasdaq!$A$2:$F$3174,5,1)</f>
        <v>5838.580078</v>
      </c>
      <c r="P3240" s="11">
        <f t="shared" si="206"/>
        <v>552</v>
      </c>
      <c r="Q3240" s="15">
        <f t="shared" si="207"/>
        <v>0.86463554680623333</v>
      </c>
    </row>
    <row r="3241" spans="1:17" ht="19.5" customHeight="1" x14ac:dyDescent="0.2">
      <c r="A3241" s="12">
        <v>209</v>
      </c>
      <c r="B3241" s="6" t="s">
        <v>966</v>
      </c>
      <c r="C3241" s="12">
        <v>27064</v>
      </c>
      <c r="D3241" s="6" t="s">
        <v>6799</v>
      </c>
      <c r="E3241" s="13">
        <v>42432</v>
      </c>
      <c r="F3241" s="13">
        <v>44415</v>
      </c>
      <c r="G3241" s="13">
        <v>42432</v>
      </c>
      <c r="H3241" s="6" t="s">
        <v>7951</v>
      </c>
      <c r="I3241" s="6" t="s">
        <v>8134</v>
      </c>
      <c r="J3241" s="14">
        <v>-0.1</v>
      </c>
      <c r="K3241" s="14">
        <v>0.14749999999999999</v>
      </c>
      <c r="L3241" s="15">
        <f t="shared" si="204"/>
        <v>-0.2475</v>
      </c>
      <c r="M3241" s="11">
        <f t="shared" si="205"/>
        <v>0</v>
      </c>
      <c r="N3241" s="11">
        <f>VLOOKUP(E3241,Nasdaq!$A$2:$F$3174,5,1)</f>
        <v>4707.419922</v>
      </c>
      <c r="O3241" s="11">
        <f>VLOOKUP(F3241,Nasdaq!$A$2:$F$3174,5,1)</f>
        <v>11010.980469</v>
      </c>
      <c r="P3241" s="11">
        <f t="shared" si="206"/>
        <v>1983</v>
      </c>
      <c r="Q3241" s="15">
        <f t="shared" si="207"/>
        <v>0.42752100613405797</v>
      </c>
    </row>
    <row r="3242" spans="1:17" ht="19.5" customHeight="1" x14ac:dyDescent="0.2">
      <c r="A3242" s="12">
        <v>209</v>
      </c>
      <c r="B3242" s="6" t="s">
        <v>966</v>
      </c>
      <c r="C3242" s="12">
        <v>2910</v>
      </c>
      <c r="D3242" s="6" t="s">
        <v>3744</v>
      </c>
      <c r="E3242" s="13">
        <v>40688</v>
      </c>
      <c r="F3242" s="13">
        <v>44415</v>
      </c>
      <c r="G3242" s="13">
        <v>40688</v>
      </c>
      <c r="H3242" s="6" t="s">
        <v>7951</v>
      </c>
      <c r="I3242" s="6" t="s">
        <v>8020</v>
      </c>
      <c r="J3242" s="14">
        <v>-0.1201</v>
      </c>
      <c r="K3242" s="14">
        <v>0.12990000000000002</v>
      </c>
      <c r="L3242" s="15">
        <f t="shared" si="204"/>
        <v>-0.25</v>
      </c>
      <c r="M3242" s="11">
        <f t="shared" si="205"/>
        <v>0</v>
      </c>
      <c r="N3242" s="11">
        <f>VLOOKUP(E3242,Nasdaq!$A$2:$F$3174,5,1)</f>
        <v>2761.3798830000001</v>
      </c>
      <c r="O3242" s="11">
        <f>VLOOKUP(F3242,Nasdaq!$A$2:$F$3174,5,1)</f>
        <v>11010.980469</v>
      </c>
      <c r="P3242" s="11">
        <f t="shared" si="206"/>
        <v>3727</v>
      </c>
      <c r="Q3242" s="15">
        <f t="shared" si="207"/>
        <v>0.25078445088995177</v>
      </c>
    </row>
    <row r="3243" spans="1:17" ht="19.5" customHeight="1" x14ac:dyDescent="0.2">
      <c r="A3243" s="12">
        <v>209</v>
      </c>
      <c r="B3243" s="6" t="s">
        <v>966</v>
      </c>
      <c r="C3243" s="12">
        <v>2986</v>
      </c>
      <c r="D3243" s="6" t="s">
        <v>3069</v>
      </c>
      <c r="E3243" s="13">
        <v>41697</v>
      </c>
      <c r="F3243" s="13">
        <v>41788</v>
      </c>
      <c r="G3243" s="13">
        <v>41697</v>
      </c>
      <c r="H3243" s="6" t="s">
        <v>7944</v>
      </c>
      <c r="I3243" s="6" t="s">
        <v>7993</v>
      </c>
      <c r="J3243" s="14">
        <v>-0.1249</v>
      </c>
      <c r="K3243" s="14">
        <v>0.17350000000000002</v>
      </c>
      <c r="L3243" s="15">
        <f t="shared" si="204"/>
        <v>-0.2984</v>
      </c>
      <c r="M3243" s="11">
        <f t="shared" si="205"/>
        <v>0</v>
      </c>
      <c r="N3243" s="11">
        <f>VLOOKUP(E3243,Nasdaq!$A$2:$F$3174,5,1)</f>
        <v>4318.9301759999998</v>
      </c>
      <c r="O3243" s="11">
        <f>VLOOKUP(F3243,Nasdaq!$A$2:$F$3174,5,1)</f>
        <v>4247.9501950000003</v>
      </c>
      <c r="P3243" s="11">
        <f t="shared" si="206"/>
        <v>91</v>
      </c>
      <c r="Q3243" s="15">
        <f t="shared" si="207"/>
        <v>1.0167087237376924</v>
      </c>
    </row>
    <row r="3244" spans="1:17" ht="19.5" customHeight="1" x14ac:dyDescent="0.2">
      <c r="A3244" s="12">
        <v>209</v>
      </c>
      <c r="B3244" s="6" t="s">
        <v>966</v>
      </c>
      <c r="C3244" s="12">
        <v>2256</v>
      </c>
      <c r="D3244" s="6" t="s">
        <v>4103</v>
      </c>
      <c r="E3244" s="13">
        <v>42100</v>
      </c>
      <c r="F3244" s="13">
        <v>44415</v>
      </c>
      <c r="G3244" s="13">
        <v>42100</v>
      </c>
      <c r="H3244" s="6" t="s">
        <v>7944</v>
      </c>
      <c r="I3244" s="6" t="s">
        <v>8076</v>
      </c>
      <c r="J3244" s="14">
        <v>-0.12770000000000001</v>
      </c>
      <c r="K3244" s="14">
        <v>0.1162</v>
      </c>
      <c r="L3244" s="15">
        <f t="shared" si="204"/>
        <v>-0.24390000000000001</v>
      </c>
      <c r="M3244" s="11">
        <f t="shared" si="205"/>
        <v>0</v>
      </c>
      <c r="N3244" s="11">
        <f>VLOOKUP(E3244,Nasdaq!$A$2:$F$3174,5,1)</f>
        <v>4917.3198240000002</v>
      </c>
      <c r="O3244" s="11">
        <f>VLOOKUP(F3244,Nasdaq!$A$2:$F$3174,5,1)</f>
        <v>11010.980469</v>
      </c>
      <c r="P3244" s="11">
        <f t="shared" si="206"/>
        <v>2315</v>
      </c>
      <c r="Q3244" s="15">
        <f t="shared" si="207"/>
        <v>0.44658371060638652</v>
      </c>
    </row>
    <row r="3245" spans="1:17" ht="19.5" customHeight="1" x14ac:dyDescent="0.2">
      <c r="A3245" s="12">
        <v>209</v>
      </c>
      <c r="B3245" s="6" t="s">
        <v>966</v>
      </c>
      <c r="C3245" s="12">
        <v>3447</v>
      </c>
      <c r="D3245" s="6" t="s">
        <v>4104</v>
      </c>
      <c r="E3245" s="13">
        <v>40780</v>
      </c>
      <c r="F3245" s="13">
        <v>44415</v>
      </c>
      <c r="G3245" s="13">
        <v>40780</v>
      </c>
      <c r="H3245" s="6" t="s">
        <v>7950</v>
      </c>
      <c r="I3245" s="6" t="s">
        <v>8010</v>
      </c>
      <c r="J3245" s="14">
        <v>-0.14829999999999999</v>
      </c>
      <c r="K3245" s="14">
        <v>0.1497</v>
      </c>
      <c r="L3245" s="15">
        <f t="shared" si="204"/>
        <v>-0.29799999999999999</v>
      </c>
      <c r="M3245" s="11">
        <f t="shared" si="205"/>
        <v>0</v>
      </c>
      <c r="N3245" s="11">
        <f>VLOOKUP(E3245,Nasdaq!$A$2:$F$3174,5,1)</f>
        <v>2419.6298830000001</v>
      </c>
      <c r="O3245" s="11">
        <f>VLOOKUP(F3245,Nasdaq!$A$2:$F$3174,5,1)</f>
        <v>11010.980469</v>
      </c>
      <c r="P3245" s="11">
        <f t="shared" si="206"/>
        <v>3635</v>
      </c>
      <c r="Q3245" s="15">
        <f t="shared" si="207"/>
        <v>0.2197472471426066</v>
      </c>
    </row>
    <row r="3246" spans="1:17" ht="19.5" customHeight="1" x14ac:dyDescent="0.2">
      <c r="A3246" s="12">
        <v>209</v>
      </c>
      <c r="B3246" s="6" t="s">
        <v>966</v>
      </c>
      <c r="C3246" s="12">
        <v>4143</v>
      </c>
      <c r="D3246" s="6" t="s">
        <v>3422</v>
      </c>
      <c r="E3246" s="13">
        <v>41044</v>
      </c>
      <c r="F3246" s="13">
        <v>44415</v>
      </c>
      <c r="G3246" s="13">
        <v>42418</v>
      </c>
      <c r="H3246" s="6" t="s">
        <v>7949</v>
      </c>
      <c r="I3246" s="6" t="s">
        <v>8106</v>
      </c>
      <c r="J3246" s="14">
        <v>-0.22820000000000001</v>
      </c>
      <c r="K3246" s="14">
        <v>0.14230000000000001</v>
      </c>
      <c r="L3246" s="15">
        <f t="shared" si="204"/>
        <v>-0.37050000000000005</v>
      </c>
      <c r="M3246" s="11">
        <f t="shared" si="205"/>
        <v>0</v>
      </c>
      <c r="N3246" s="11">
        <f>VLOOKUP(E3246,Nasdaq!$A$2:$F$3174,5,1)</f>
        <v>2893.76001</v>
      </c>
      <c r="O3246" s="11">
        <f>VLOOKUP(F3246,Nasdaq!$A$2:$F$3174,5,1)</f>
        <v>11010.980469</v>
      </c>
      <c r="P3246" s="11">
        <f t="shared" si="206"/>
        <v>3371</v>
      </c>
      <c r="Q3246" s="15">
        <f t="shared" si="207"/>
        <v>0.26280703712266845</v>
      </c>
    </row>
    <row r="3247" spans="1:17" ht="19.5" customHeight="1" x14ac:dyDescent="0.2">
      <c r="A3247" s="12">
        <v>209</v>
      </c>
      <c r="B3247" s="6" t="s">
        <v>966</v>
      </c>
      <c r="C3247" s="12">
        <v>2072</v>
      </c>
      <c r="D3247" s="6" t="s">
        <v>4105</v>
      </c>
      <c r="E3247" s="13">
        <v>39797</v>
      </c>
      <c r="F3247" s="13">
        <v>43707</v>
      </c>
      <c r="G3247" s="13">
        <v>39797</v>
      </c>
      <c r="H3247" s="6" t="s">
        <v>7950</v>
      </c>
      <c r="I3247" s="6" t="s">
        <v>8136</v>
      </c>
      <c r="J3247" s="14">
        <v>-0.24989999999999998</v>
      </c>
      <c r="K3247" s="14">
        <v>0.14410000000000001</v>
      </c>
      <c r="L3247" s="15">
        <f t="shared" si="204"/>
        <v>-0.39400000000000002</v>
      </c>
      <c r="M3247" s="11">
        <f t="shared" si="205"/>
        <v>0</v>
      </c>
      <c r="N3247" s="11">
        <f>VLOOKUP(E3247,Nasdaq!$A$2:$F$3174,5,1)</f>
        <v>1508.339966</v>
      </c>
      <c r="O3247" s="11">
        <f>VLOOKUP(F3247,Nasdaq!$A$2:$F$3174,5,1)</f>
        <v>7962.8798829999996</v>
      </c>
      <c r="P3247" s="11">
        <f t="shared" si="206"/>
        <v>3910</v>
      </c>
      <c r="Q3247" s="15">
        <f t="shared" si="207"/>
        <v>0.18942163470957826</v>
      </c>
    </row>
    <row r="3248" spans="1:17" ht="19.5" customHeight="1" x14ac:dyDescent="0.2">
      <c r="A3248" s="12">
        <v>209</v>
      </c>
      <c r="B3248" s="6" t="s">
        <v>966</v>
      </c>
      <c r="C3248" s="12">
        <v>3852</v>
      </c>
      <c r="D3248" s="6" t="s">
        <v>6800</v>
      </c>
      <c r="E3248" s="13">
        <v>41409</v>
      </c>
      <c r="F3248" s="13">
        <v>42292</v>
      </c>
      <c r="G3248" s="13">
        <v>41781</v>
      </c>
      <c r="H3248" s="6" t="s">
        <v>7951</v>
      </c>
      <c r="I3248" s="6" t="s">
        <v>7972</v>
      </c>
      <c r="J3248" s="14">
        <v>-0.29649999999999999</v>
      </c>
      <c r="K3248" s="14">
        <v>0.10830000000000001</v>
      </c>
      <c r="L3248" s="15">
        <f t="shared" si="204"/>
        <v>-0.40479999999999999</v>
      </c>
      <c r="M3248" s="11">
        <f t="shared" si="205"/>
        <v>0</v>
      </c>
      <c r="N3248" s="11">
        <f>VLOOKUP(E3248,Nasdaq!$A$2:$F$3174,5,1)</f>
        <v>3471.6201169999999</v>
      </c>
      <c r="O3248" s="11">
        <f>VLOOKUP(F3248,Nasdaq!$A$2:$F$3174,5,1)</f>
        <v>4870.1000979999999</v>
      </c>
      <c r="P3248" s="11">
        <f t="shared" si="206"/>
        <v>883</v>
      </c>
      <c r="Q3248" s="15">
        <f t="shared" si="207"/>
        <v>0.7128444371249536</v>
      </c>
    </row>
    <row r="3249" spans="1:17" ht="19.5" customHeight="1" x14ac:dyDescent="0.2">
      <c r="A3249" s="12">
        <v>209</v>
      </c>
      <c r="B3249" s="6" t="s">
        <v>966</v>
      </c>
      <c r="C3249" s="12">
        <v>2691</v>
      </c>
      <c r="D3249" s="6" t="s">
        <v>265</v>
      </c>
      <c r="E3249" s="13">
        <v>40168</v>
      </c>
      <c r="F3249" s="13">
        <v>44415</v>
      </c>
      <c r="H3249" s="6" t="s">
        <v>7944</v>
      </c>
      <c r="I3249" s="6" t="s">
        <v>8016</v>
      </c>
      <c r="J3249" s="14">
        <v>-0.4194</v>
      </c>
      <c r="K3249" s="14">
        <v>0.13250000000000001</v>
      </c>
      <c r="L3249" s="15">
        <f t="shared" si="204"/>
        <v>-0.55190000000000006</v>
      </c>
      <c r="M3249" s="11">
        <f t="shared" si="205"/>
        <v>0</v>
      </c>
      <c r="N3249" s="11">
        <f>VLOOKUP(E3249,Nasdaq!$A$2:$F$3174,5,1)</f>
        <v>2237.6599120000001</v>
      </c>
      <c r="O3249" s="11">
        <f>VLOOKUP(F3249,Nasdaq!$A$2:$F$3174,5,1)</f>
        <v>11010.980469</v>
      </c>
      <c r="P3249" s="11">
        <f t="shared" si="206"/>
        <v>4247</v>
      </c>
      <c r="Q3249" s="15">
        <f t="shared" si="207"/>
        <v>0.20322097732126884</v>
      </c>
    </row>
    <row r="3250" spans="1:17" ht="19.5" customHeight="1" x14ac:dyDescent="0.2">
      <c r="A3250" s="12">
        <v>209</v>
      </c>
      <c r="B3250" s="6" t="s">
        <v>966</v>
      </c>
      <c r="C3250" s="12">
        <v>38357</v>
      </c>
      <c r="D3250" s="6" t="s">
        <v>4106</v>
      </c>
      <c r="E3250" s="13">
        <v>42597</v>
      </c>
      <c r="F3250" s="13">
        <v>44415</v>
      </c>
      <c r="G3250" s="13">
        <v>42739</v>
      </c>
      <c r="H3250" s="6" t="s">
        <v>7950</v>
      </c>
      <c r="I3250" s="6" t="s">
        <v>8082</v>
      </c>
      <c r="J3250" s="14">
        <v>-0.55420000000000003</v>
      </c>
      <c r="K3250" s="14">
        <v>0.1356</v>
      </c>
      <c r="L3250" s="15">
        <f t="shared" si="204"/>
        <v>-0.68979999999999997</v>
      </c>
      <c r="M3250" s="11">
        <f t="shared" si="205"/>
        <v>0</v>
      </c>
      <c r="N3250" s="11">
        <f>VLOOKUP(E3250,Nasdaq!$A$2:$F$3174,5,1)</f>
        <v>5262.0200199999999</v>
      </c>
      <c r="O3250" s="11">
        <f>VLOOKUP(F3250,Nasdaq!$A$2:$F$3174,5,1)</f>
        <v>11010.980469</v>
      </c>
      <c r="P3250" s="11">
        <f t="shared" si="206"/>
        <v>1818</v>
      </c>
      <c r="Q3250" s="15">
        <f t="shared" si="207"/>
        <v>0.47788894822356798</v>
      </c>
    </row>
    <row r="3251" spans="1:17" ht="19.5" customHeight="1" x14ac:dyDescent="0.2">
      <c r="A3251" s="12">
        <v>6849</v>
      </c>
      <c r="B3251" s="6" t="s">
        <v>967</v>
      </c>
      <c r="C3251" s="12">
        <v>36442</v>
      </c>
      <c r="D3251" s="6" t="s">
        <v>4107</v>
      </c>
      <c r="E3251" s="13">
        <v>43279</v>
      </c>
      <c r="F3251" s="13">
        <v>44415</v>
      </c>
      <c r="H3251" s="6" t="s">
        <v>7947</v>
      </c>
      <c r="I3251" s="6" t="s">
        <v>7957</v>
      </c>
      <c r="J3251" s="14">
        <v>0.82269999999999999</v>
      </c>
      <c r="K3251" s="14">
        <v>0.1275</v>
      </c>
      <c r="L3251" s="15">
        <f t="shared" si="204"/>
        <v>0.69520000000000004</v>
      </c>
      <c r="M3251" s="11">
        <f t="shared" si="205"/>
        <v>1</v>
      </c>
      <c r="N3251" s="11">
        <f>VLOOKUP(E3251,Nasdaq!$A$2:$F$3174,5,1)</f>
        <v>7503.6801759999998</v>
      </c>
      <c r="O3251" s="11">
        <f>VLOOKUP(F3251,Nasdaq!$A$2:$F$3174,5,1)</f>
        <v>11010.980469</v>
      </c>
      <c r="P3251" s="11">
        <f t="shared" si="206"/>
        <v>1136</v>
      </c>
      <c r="Q3251" s="15">
        <f t="shared" si="207"/>
        <v>0.68147311106965236</v>
      </c>
    </row>
    <row r="3252" spans="1:17" ht="19.5" customHeight="1" x14ac:dyDescent="0.2">
      <c r="A3252" s="12">
        <v>5137</v>
      </c>
      <c r="B3252" s="6" t="s">
        <v>968</v>
      </c>
      <c r="C3252" s="12">
        <v>11379</v>
      </c>
      <c r="D3252" s="6" t="s">
        <v>4108</v>
      </c>
      <c r="E3252" s="13">
        <v>41639</v>
      </c>
      <c r="F3252" s="13">
        <v>44415</v>
      </c>
      <c r="H3252" s="6" t="s">
        <v>7947</v>
      </c>
      <c r="I3252" s="6" t="s">
        <v>8013</v>
      </c>
      <c r="J3252" s="14">
        <v>-6.7799999999999999E-2</v>
      </c>
      <c r="K3252" s="14">
        <v>0.11710000000000001</v>
      </c>
      <c r="L3252" s="15">
        <f t="shared" si="204"/>
        <v>-0.18490000000000001</v>
      </c>
      <c r="M3252" s="11">
        <f t="shared" si="205"/>
        <v>0</v>
      </c>
      <c r="N3252" s="11">
        <f>VLOOKUP(E3252,Nasdaq!$A$2:$F$3174,5,1)</f>
        <v>4176.5898440000001</v>
      </c>
      <c r="O3252" s="11">
        <f>VLOOKUP(F3252,Nasdaq!$A$2:$F$3174,5,1)</f>
        <v>11010.980469</v>
      </c>
      <c r="P3252" s="11">
        <f t="shared" si="206"/>
        <v>2776</v>
      </c>
      <c r="Q3252" s="15">
        <f t="shared" si="207"/>
        <v>0.37931171085378856</v>
      </c>
    </row>
    <row r="3253" spans="1:17" ht="19.5" customHeight="1" x14ac:dyDescent="0.2">
      <c r="A3253" s="12">
        <v>7078</v>
      </c>
      <c r="B3253" s="6" t="s">
        <v>4870</v>
      </c>
      <c r="C3253" s="12">
        <v>3285</v>
      </c>
      <c r="D3253" s="6" t="s">
        <v>6658</v>
      </c>
      <c r="E3253" s="13">
        <v>42552</v>
      </c>
      <c r="F3253" s="13">
        <v>42591</v>
      </c>
      <c r="G3253" s="13">
        <v>42552</v>
      </c>
      <c r="H3253" s="6" t="s">
        <v>7944</v>
      </c>
      <c r="I3253" s="6" t="s">
        <v>8164</v>
      </c>
      <c r="J3253" s="14">
        <v>0.10769999999999999</v>
      </c>
      <c r="K3253" s="14">
        <v>0.43439999999999995</v>
      </c>
      <c r="L3253" s="15">
        <f t="shared" si="204"/>
        <v>-0.32669999999999999</v>
      </c>
      <c r="M3253" s="11">
        <f t="shared" si="205"/>
        <v>0</v>
      </c>
      <c r="N3253" s="11">
        <f>VLOOKUP(E3253,Nasdaq!$A$2:$F$3174,5,1)</f>
        <v>4862.5698240000002</v>
      </c>
      <c r="O3253" s="11">
        <f>VLOOKUP(F3253,Nasdaq!$A$2:$F$3174,5,1)</f>
        <v>5225.4799800000001</v>
      </c>
      <c r="P3253" s="11">
        <f t="shared" si="206"/>
        <v>39</v>
      </c>
      <c r="Q3253" s="15">
        <f t="shared" si="207"/>
        <v>0.93055459601096879</v>
      </c>
    </row>
    <row r="3254" spans="1:17" ht="19.5" customHeight="1" x14ac:dyDescent="0.2">
      <c r="A3254" s="12">
        <v>4860</v>
      </c>
      <c r="B3254" s="6" t="s">
        <v>969</v>
      </c>
      <c r="C3254" s="12">
        <v>40974</v>
      </c>
      <c r="D3254" s="6" t="s">
        <v>4109</v>
      </c>
      <c r="E3254" s="13">
        <v>42636</v>
      </c>
      <c r="F3254" s="13">
        <v>44415</v>
      </c>
      <c r="H3254" s="6" t="s">
        <v>7946</v>
      </c>
      <c r="I3254" s="6" t="s">
        <v>7956</v>
      </c>
      <c r="J3254" s="14">
        <v>0.52859999999999996</v>
      </c>
      <c r="K3254" s="14">
        <v>0.1424</v>
      </c>
      <c r="L3254" s="15">
        <f t="shared" si="204"/>
        <v>0.38619999999999999</v>
      </c>
      <c r="M3254" s="11">
        <f t="shared" si="205"/>
        <v>1</v>
      </c>
      <c r="N3254" s="11">
        <f>VLOOKUP(E3254,Nasdaq!$A$2:$F$3174,5,1)</f>
        <v>5305.75</v>
      </c>
      <c r="O3254" s="11">
        <f>VLOOKUP(F3254,Nasdaq!$A$2:$F$3174,5,1)</f>
        <v>11010.980469</v>
      </c>
      <c r="P3254" s="11">
        <f t="shared" si="206"/>
        <v>1779</v>
      </c>
      <c r="Q3254" s="15">
        <f t="shared" si="207"/>
        <v>0.48186044654617666</v>
      </c>
    </row>
    <row r="3255" spans="1:17" ht="19.5" customHeight="1" x14ac:dyDescent="0.2">
      <c r="A3255" s="12">
        <v>6295</v>
      </c>
      <c r="B3255" s="6" t="s">
        <v>970</v>
      </c>
      <c r="C3255" s="12">
        <v>17025</v>
      </c>
      <c r="D3255" s="6" t="s">
        <v>2785</v>
      </c>
      <c r="E3255" s="13">
        <v>42263</v>
      </c>
      <c r="F3255" s="13">
        <v>44415</v>
      </c>
      <c r="H3255" s="6" t="s">
        <v>7947</v>
      </c>
      <c r="I3255" s="6" t="s">
        <v>7957</v>
      </c>
      <c r="J3255" s="14">
        <v>-3.0899999999999997E-2</v>
      </c>
      <c r="K3255" s="14">
        <v>0.13489999999999999</v>
      </c>
      <c r="L3255" s="15">
        <f t="shared" si="204"/>
        <v>-0.1658</v>
      </c>
      <c r="M3255" s="11">
        <f t="shared" si="205"/>
        <v>0</v>
      </c>
      <c r="N3255" s="11">
        <f>VLOOKUP(E3255,Nasdaq!$A$2:$F$3174,5,1)</f>
        <v>4889.2402339999999</v>
      </c>
      <c r="O3255" s="11">
        <f>VLOOKUP(F3255,Nasdaq!$A$2:$F$3174,5,1)</f>
        <v>11010.980469</v>
      </c>
      <c r="P3255" s="11">
        <f t="shared" si="206"/>
        <v>2152</v>
      </c>
      <c r="Q3255" s="15">
        <f t="shared" si="207"/>
        <v>0.44403359911376317</v>
      </c>
    </row>
    <row r="3256" spans="1:17" ht="19.5" customHeight="1" x14ac:dyDescent="0.2">
      <c r="A3256" s="12">
        <v>6206</v>
      </c>
      <c r="B3256" s="6" t="s">
        <v>971</v>
      </c>
      <c r="C3256" s="12">
        <v>3963</v>
      </c>
      <c r="D3256" s="6" t="s">
        <v>4110</v>
      </c>
      <c r="E3256" s="13">
        <v>42150</v>
      </c>
      <c r="F3256" s="13">
        <v>44415</v>
      </c>
      <c r="H3256" s="6" t="s">
        <v>7947</v>
      </c>
      <c r="I3256" s="6" t="s">
        <v>7994</v>
      </c>
      <c r="J3256" s="14">
        <v>5.7000000000000002E-2</v>
      </c>
      <c r="K3256" s="14">
        <v>0.1164</v>
      </c>
      <c r="L3256" s="15">
        <f t="shared" si="204"/>
        <v>-5.9400000000000001E-2</v>
      </c>
      <c r="M3256" s="11">
        <f t="shared" si="205"/>
        <v>0</v>
      </c>
      <c r="N3256" s="11">
        <f>VLOOKUP(E3256,Nasdaq!$A$2:$F$3174,5,1)</f>
        <v>5032.75</v>
      </c>
      <c r="O3256" s="11">
        <f>VLOOKUP(F3256,Nasdaq!$A$2:$F$3174,5,1)</f>
        <v>11010.980469</v>
      </c>
      <c r="P3256" s="11">
        <f t="shared" si="206"/>
        <v>2265</v>
      </c>
      <c r="Q3256" s="15">
        <f t="shared" si="207"/>
        <v>0.45706690519471593</v>
      </c>
    </row>
    <row r="3257" spans="1:17" ht="19.5" customHeight="1" x14ac:dyDescent="0.2">
      <c r="A3257" s="12">
        <v>8796</v>
      </c>
      <c r="B3257" s="6" t="s">
        <v>972</v>
      </c>
      <c r="C3257" s="12">
        <v>40999</v>
      </c>
      <c r="D3257" s="6" t="s">
        <v>2984</v>
      </c>
      <c r="E3257" s="13">
        <v>43768</v>
      </c>
      <c r="F3257" s="13">
        <v>44415</v>
      </c>
      <c r="H3257" s="6" t="s">
        <v>7946</v>
      </c>
      <c r="I3257" s="6" t="s">
        <v>7964</v>
      </c>
      <c r="J3257" s="14">
        <v>1.7034</v>
      </c>
      <c r="K3257" s="14">
        <v>0.15620000000000001</v>
      </c>
      <c r="L3257" s="15">
        <f t="shared" si="204"/>
        <v>1.5472000000000001</v>
      </c>
      <c r="M3257" s="11">
        <f t="shared" si="205"/>
        <v>1</v>
      </c>
      <c r="N3257" s="11">
        <f>VLOOKUP(E3257,Nasdaq!$A$2:$F$3174,5,1)</f>
        <v>8303.9804690000001</v>
      </c>
      <c r="O3257" s="11">
        <f>VLOOKUP(F3257,Nasdaq!$A$2:$F$3174,5,1)</f>
        <v>11010.980469</v>
      </c>
      <c r="P3257" s="11">
        <f t="shared" si="206"/>
        <v>647</v>
      </c>
      <c r="Q3257" s="15">
        <f t="shared" si="207"/>
        <v>0.75415540096376499</v>
      </c>
    </row>
    <row r="3258" spans="1:17" ht="19.5" customHeight="1" x14ac:dyDescent="0.2">
      <c r="A3258" s="12">
        <v>7881</v>
      </c>
      <c r="B3258" s="6" t="s">
        <v>973</v>
      </c>
      <c r="C3258" s="12">
        <v>45890</v>
      </c>
      <c r="D3258" s="6" t="s">
        <v>3823</v>
      </c>
      <c r="E3258" s="13">
        <v>43557</v>
      </c>
      <c r="F3258" s="13">
        <v>43864</v>
      </c>
      <c r="H3258" s="6" t="s">
        <v>7947</v>
      </c>
      <c r="I3258" s="6" t="s">
        <v>8004</v>
      </c>
      <c r="J3258" s="14">
        <v>0</v>
      </c>
      <c r="K3258" s="14">
        <v>0.18260000000000001</v>
      </c>
      <c r="L3258" s="15">
        <f t="shared" si="204"/>
        <v>-0.18260000000000001</v>
      </c>
      <c r="M3258" s="11">
        <f t="shared" si="205"/>
        <v>0</v>
      </c>
      <c r="N3258" s="11">
        <f>VLOOKUP(E3258,Nasdaq!$A$2:$F$3174,5,1)</f>
        <v>7848.6899409999996</v>
      </c>
      <c r="O3258" s="11">
        <f>VLOOKUP(F3258,Nasdaq!$A$2:$F$3174,5,1)</f>
        <v>9273.4003909999992</v>
      </c>
      <c r="P3258" s="11">
        <f t="shared" si="206"/>
        <v>307</v>
      </c>
      <c r="Q3258" s="15">
        <f t="shared" si="207"/>
        <v>0.84636716776248599</v>
      </c>
    </row>
    <row r="3259" spans="1:17" ht="19.5" customHeight="1" x14ac:dyDescent="0.2">
      <c r="A3259" s="12">
        <v>7881</v>
      </c>
      <c r="B3259" s="6" t="s">
        <v>973</v>
      </c>
      <c r="C3259" s="12">
        <v>45821</v>
      </c>
      <c r="D3259" s="6" t="s">
        <v>3522</v>
      </c>
      <c r="E3259" s="13">
        <v>43546</v>
      </c>
      <c r="F3259" s="13">
        <v>44415</v>
      </c>
      <c r="H3259" s="6" t="s">
        <v>7947</v>
      </c>
      <c r="I3259" s="6" t="s">
        <v>8135</v>
      </c>
      <c r="J3259" s="14">
        <v>-0.59109999999999996</v>
      </c>
      <c r="K3259" s="14">
        <v>0.1623</v>
      </c>
      <c r="L3259" s="15">
        <f t="shared" si="204"/>
        <v>-0.75339999999999996</v>
      </c>
      <c r="M3259" s="11">
        <f t="shared" si="205"/>
        <v>0</v>
      </c>
      <c r="N3259" s="11">
        <f>VLOOKUP(E3259,Nasdaq!$A$2:$F$3174,5,1)</f>
        <v>7642.669922</v>
      </c>
      <c r="O3259" s="11">
        <f>VLOOKUP(F3259,Nasdaq!$A$2:$F$3174,5,1)</f>
        <v>11010.980469</v>
      </c>
      <c r="P3259" s="11">
        <f t="shared" si="206"/>
        <v>869</v>
      </c>
      <c r="Q3259" s="15">
        <f t="shared" si="207"/>
        <v>0.69409611086194956</v>
      </c>
    </row>
    <row r="3260" spans="1:17" ht="19.5" customHeight="1" x14ac:dyDescent="0.2">
      <c r="A3260" s="12">
        <v>6890</v>
      </c>
      <c r="B3260" s="6" t="s">
        <v>974</v>
      </c>
      <c r="C3260" s="12">
        <v>6770</v>
      </c>
      <c r="D3260" s="6" t="s">
        <v>4111</v>
      </c>
      <c r="E3260" s="13">
        <v>43614</v>
      </c>
      <c r="F3260" s="13">
        <v>44415</v>
      </c>
      <c r="H3260" s="6" t="s">
        <v>7951</v>
      </c>
      <c r="I3260" s="6" t="s">
        <v>8134</v>
      </c>
      <c r="J3260" s="14">
        <v>0.57200000000000006</v>
      </c>
      <c r="K3260" s="14">
        <v>0.1925</v>
      </c>
      <c r="L3260" s="15">
        <f t="shared" si="204"/>
        <v>0.37950000000000006</v>
      </c>
      <c r="M3260" s="11">
        <f t="shared" si="205"/>
        <v>1</v>
      </c>
      <c r="N3260" s="11">
        <f>VLOOKUP(E3260,Nasdaq!$A$2:$F$3174,5,1)</f>
        <v>7547.3100590000004</v>
      </c>
      <c r="O3260" s="11">
        <f>VLOOKUP(F3260,Nasdaq!$A$2:$F$3174,5,1)</f>
        <v>11010.980469</v>
      </c>
      <c r="P3260" s="11">
        <f t="shared" si="206"/>
        <v>801</v>
      </c>
      <c r="Q3260" s="15">
        <f t="shared" si="207"/>
        <v>0.68543576391829486</v>
      </c>
    </row>
    <row r="3261" spans="1:17" ht="19.5" customHeight="1" x14ac:dyDescent="0.2">
      <c r="A3261" s="12">
        <v>6890</v>
      </c>
      <c r="B3261" s="6" t="s">
        <v>974</v>
      </c>
      <c r="C3261" s="12">
        <v>7804</v>
      </c>
      <c r="D3261" s="6" t="s">
        <v>4112</v>
      </c>
      <c r="E3261" s="13">
        <v>41597</v>
      </c>
      <c r="F3261" s="13">
        <v>42943</v>
      </c>
      <c r="H3261" s="6" t="s">
        <v>7951</v>
      </c>
      <c r="I3261" s="6" t="s">
        <v>8075</v>
      </c>
      <c r="J3261" s="14">
        <v>1.6399999999999998E-2</v>
      </c>
      <c r="K3261" s="14">
        <v>0.1153</v>
      </c>
      <c r="L3261" s="15">
        <f t="shared" si="204"/>
        <v>-9.8900000000000002E-2</v>
      </c>
      <c r="M3261" s="11">
        <f t="shared" si="205"/>
        <v>0</v>
      </c>
      <c r="N3261" s="11">
        <f>VLOOKUP(E3261,Nasdaq!$A$2:$F$3174,5,1)</f>
        <v>3931.5500489999999</v>
      </c>
      <c r="O3261" s="11">
        <f>VLOOKUP(F3261,Nasdaq!$A$2:$F$3174,5,1)</f>
        <v>6382.1899409999996</v>
      </c>
      <c r="P3261" s="11">
        <f t="shared" si="206"/>
        <v>1346</v>
      </c>
      <c r="Q3261" s="15">
        <f t="shared" si="207"/>
        <v>0.61601957359155302</v>
      </c>
    </row>
    <row r="3262" spans="1:17" ht="19.5" customHeight="1" x14ac:dyDescent="0.2">
      <c r="A3262" s="12">
        <v>6890</v>
      </c>
      <c r="B3262" s="6" t="s">
        <v>974</v>
      </c>
      <c r="C3262" s="12">
        <v>6572</v>
      </c>
      <c r="D3262" s="6" t="s">
        <v>4113</v>
      </c>
      <c r="E3262" s="13">
        <v>43206</v>
      </c>
      <c r="F3262" s="13">
        <v>44415</v>
      </c>
      <c r="H3262" s="6" t="s">
        <v>7944</v>
      </c>
      <c r="I3262" s="6" t="s">
        <v>7968</v>
      </c>
      <c r="J3262" s="14">
        <v>-6.4100000000000004E-2</v>
      </c>
      <c r="K3262" s="14">
        <v>0.12470000000000001</v>
      </c>
      <c r="L3262" s="15">
        <f t="shared" si="204"/>
        <v>-0.18880000000000002</v>
      </c>
      <c r="M3262" s="11">
        <f t="shared" si="205"/>
        <v>0</v>
      </c>
      <c r="N3262" s="11">
        <f>VLOOKUP(E3262,Nasdaq!$A$2:$F$3174,5,1)</f>
        <v>7156.2797849999997</v>
      </c>
      <c r="O3262" s="11">
        <f>VLOOKUP(F3262,Nasdaq!$A$2:$F$3174,5,1)</f>
        <v>11010.980469</v>
      </c>
      <c r="P3262" s="11">
        <f t="shared" si="206"/>
        <v>1209</v>
      </c>
      <c r="Q3262" s="15">
        <f t="shared" si="207"/>
        <v>0.64992275602182326</v>
      </c>
    </row>
    <row r="3263" spans="1:17" ht="19.5" customHeight="1" x14ac:dyDescent="0.2">
      <c r="A3263" s="12">
        <v>6890</v>
      </c>
      <c r="B3263" s="6" t="s">
        <v>974</v>
      </c>
      <c r="C3263" s="12">
        <v>28888</v>
      </c>
      <c r="D3263" s="6" t="s">
        <v>4114</v>
      </c>
      <c r="E3263" s="13">
        <v>42633</v>
      </c>
      <c r="F3263" s="13">
        <v>44415</v>
      </c>
      <c r="H3263" s="6" t="s">
        <v>7950</v>
      </c>
      <c r="I3263" s="6" t="s">
        <v>8113</v>
      </c>
      <c r="J3263" s="14">
        <v>-0.1</v>
      </c>
      <c r="K3263" s="14">
        <v>0.14550000000000002</v>
      </c>
      <c r="L3263" s="15">
        <f t="shared" si="204"/>
        <v>-0.24550000000000002</v>
      </c>
      <c r="M3263" s="11">
        <f t="shared" si="205"/>
        <v>0</v>
      </c>
      <c r="N3263" s="11">
        <f>VLOOKUP(E3263,Nasdaq!$A$2:$F$3174,5,1)</f>
        <v>5241.3500979999999</v>
      </c>
      <c r="O3263" s="11">
        <f>VLOOKUP(F3263,Nasdaq!$A$2:$F$3174,5,1)</f>
        <v>11010.980469</v>
      </c>
      <c r="P3263" s="11">
        <f t="shared" si="206"/>
        <v>1782</v>
      </c>
      <c r="Q3263" s="15">
        <f t="shared" si="207"/>
        <v>0.47601174977435956</v>
      </c>
    </row>
    <row r="3264" spans="1:17" ht="19.5" customHeight="1" x14ac:dyDescent="0.2">
      <c r="A3264" s="12">
        <v>6890</v>
      </c>
      <c r="B3264" s="6" t="s">
        <v>974</v>
      </c>
      <c r="C3264" s="12">
        <v>45731</v>
      </c>
      <c r="D3264" s="6" t="s">
        <v>6801</v>
      </c>
      <c r="E3264" s="13">
        <v>43901</v>
      </c>
      <c r="F3264" s="13">
        <v>44415</v>
      </c>
      <c r="H3264" s="6" t="s">
        <v>7944</v>
      </c>
      <c r="I3264" s="6" t="s">
        <v>8065</v>
      </c>
      <c r="J3264" s="14">
        <v>-0.37810000000000005</v>
      </c>
      <c r="K3264" s="14">
        <v>0.6613</v>
      </c>
      <c r="L3264" s="15">
        <f t="shared" si="204"/>
        <v>-1.0394000000000001</v>
      </c>
      <c r="M3264" s="11">
        <f t="shared" si="205"/>
        <v>0</v>
      </c>
      <c r="N3264" s="11">
        <f>VLOOKUP(E3264,Nasdaq!$A$2:$F$3174,5,1)</f>
        <v>7952.0498049999997</v>
      </c>
      <c r="O3264" s="11">
        <f>VLOOKUP(F3264,Nasdaq!$A$2:$F$3174,5,1)</f>
        <v>11010.980469</v>
      </c>
      <c r="P3264" s="11">
        <f t="shared" si="206"/>
        <v>514</v>
      </c>
      <c r="Q3264" s="15">
        <f t="shared" si="207"/>
        <v>0.72219396106526768</v>
      </c>
    </row>
    <row r="3265" spans="1:17" ht="19.5" customHeight="1" x14ac:dyDescent="0.2">
      <c r="A3265" s="12">
        <v>7797</v>
      </c>
      <c r="B3265" s="6" t="s">
        <v>975</v>
      </c>
      <c r="C3265" s="12">
        <v>37608</v>
      </c>
      <c r="D3265" s="6" t="s">
        <v>4115</v>
      </c>
      <c r="E3265" s="13">
        <v>42958</v>
      </c>
      <c r="F3265" s="13">
        <v>44415</v>
      </c>
      <c r="G3265" s="13">
        <v>42958</v>
      </c>
      <c r="H3265" s="6" t="s">
        <v>7947</v>
      </c>
      <c r="I3265" s="6" t="s">
        <v>8087</v>
      </c>
      <c r="J3265" s="14">
        <v>-0.11289999999999999</v>
      </c>
      <c r="K3265" s="14">
        <v>0.13439999999999999</v>
      </c>
      <c r="L3265" s="15">
        <f t="shared" si="204"/>
        <v>-0.24729999999999996</v>
      </c>
      <c r="M3265" s="11">
        <f t="shared" si="205"/>
        <v>0</v>
      </c>
      <c r="N3265" s="11">
        <f>VLOOKUP(E3265,Nasdaq!$A$2:$F$3174,5,1)</f>
        <v>6256.5600590000004</v>
      </c>
      <c r="O3265" s="11">
        <f>VLOOKUP(F3265,Nasdaq!$A$2:$F$3174,5,1)</f>
        <v>11010.980469</v>
      </c>
      <c r="P3265" s="11">
        <f t="shared" si="206"/>
        <v>1457</v>
      </c>
      <c r="Q3265" s="15">
        <f t="shared" si="207"/>
        <v>0.56821158904036329</v>
      </c>
    </row>
    <row r="3266" spans="1:17" ht="19.5" customHeight="1" x14ac:dyDescent="0.2">
      <c r="A3266" s="12">
        <v>4988</v>
      </c>
      <c r="B3266" s="6" t="s">
        <v>976</v>
      </c>
      <c r="C3266" s="12">
        <v>40832</v>
      </c>
      <c r="D3266" s="6" t="s">
        <v>3043</v>
      </c>
      <c r="E3266" s="13">
        <v>42524</v>
      </c>
      <c r="F3266" s="13">
        <v>44415</v>
      </c>
      <c r="H3266" s="6" t="s">
        <v>7948</v>
      </c>
      <c r="I3266" s="6" t="s">
        <v>7992</v>
      </c>
      <c r="J3266" s="14">
        <v>-5.5300000000000002E-2</v>
      </c>
      <c r="K3266" s="14">
        <v>0.14130000000000001</v>
      </c>
      <c r="L3266" s="15">
        <f t="shared" si="204"/>
        <v>-0.1966</v>
      </c>
      <c r="M3266" s="11">
        <f t="shared" si="205"/>
        <v>0</v>
      </c>
      <c r="N3266" s="11">
        <f>VLOOKUP(E3266,Nasdaq!$A$2:$F$3174,5,1)</f>
        <v>4942.5200199999999</v>
      </c>
      <c r="O3266" s="11">
        <f>VLOOKUP(F3266,Nasdaq!$A$2:$F$3174,5,1)</f>
        <v>11010.980469</v>
      </c>
      <c r="P3266" s="11">
        <f t="shared" si="206"/>
        <v>1891</v>
      </c>
      <c r="Q3266" s="15">
        <f t="shared" si="207"/>
        <v>0.44887244781504609</v>
      </c>
    </row>
    <row r="3267" spans="1:17" ht="19.5" customHeight="1" x14ac:dyDescent="0.2">
      <c r="A3267" s="12">
        <v>5538</v>
      </c>
      <c r="B3267" s="6" t="s">
        <v>977</v>
      </c>
      <c r="C3267" s="12">
        <v>40847</v>
      </c>
      <c r="D3267" s="6" t="s">
        <v>4116</v>
      </c>
      <c r="E3267" s="13">
        <v>42577</v>
      </c>
      <c r="F3267" s="13">
        <v>44415</v>
      </c>
      <c r="H3267" s="6" t="s">
        <v>7951</v>
      </c>
      <c r="I3267" s="6" t="s">
        <v>8075</v>
      </c>
      <c r="J3267" s="14">
        <v>-9.1899999999999996E-2</v>
      </c>
      <c r="K3267" s="14">
        <v>0.1368</v>
      </c>
      <c r="L3267" s="15">
        <f t="shared" si="204"/>
        <v>-0.22870000000000001</v>
      </c>
      <c r="M3267" s="11">
        <f t="shared" si="205"/>
        <v>0</v>
      </c>
      <c r="N3267" s="11">
        <f>VLOOKUP(E3267,Nasdaq!$A$2:$F$3174,5,1)</f>
        <v>5110.0498049999997</v>
      </c>
      <c r="O3267" s="11">
        <f>VLOOKUP(F3267,Nasdaq!$A$2:$F$3174,5,1)</f>
        <v>11010.980469</v>
      </c>
      <c r="P3267" s="11">
        <f t="shared" si="206"/>
        <v>1838</v>
      </c>
      <c r="Q3267" s="15">
        <f t="shared" si="207"/>
        <v>0.4640872506200247</v>
      </c>
    </row>
    <row r="3268" spans="1:17" ht="19.5" customHeight="1" x14ac:dyDescent="0.2">
      <c r="A3268" s="12">
        <v>6968</v>
      </c>
      <c r="B3268" s="6" t="s">
        <v>978</v>
      </c>
      <c r="C3268" s="12">
        <v>41794</v>
      </c>
      <c r="D3268" s="6" t="s">
        <v>4117</v>
      </c>
      <c r="E3268" s="13">
        <v>40220</v>
      </c>
      <c r="F3268" s="13">
        <v>41641</v>
      </c>
      <c r="G3268" s="13">
        <v>40220</v>
      </c>
      <c r="H3268" s="6" t="s">
        <v>7948</v>
      </c>
      <c r="I3268" s="6" t="s">
        <v>7978</v>
      </c>
      <c r="J3268" s="14">
        <v>-0.54979999999999996</v>
      </c>
      <c r="K3268" s="14">
        <v>0.1704</v>
      </c>
      <c r="L3268" s="15">
        <f t="shared" si="204"/>
        <v>-0.72019999999999995</v>
      </c>
      <c r="M3268" s="11">
        <f t="shared" si="205"/>
        <v>0</v>
      </c>
      <c r="N3268" s="11">
        <f>VLOOKUP(E3268,Nasdaq!$A$2:$F$3174,5,1)</f>
        <v>2177.4099120000001</v>
      </c>
      <c r="O3268" s="11">
        <f>VLOOKUP(F3268,Nasdaq!$A$2:$F$3174,5,1)</f>
        <v>4143.0698240000002</v>
      </c>
      <c r="P3268" s="11">
        <f t="shared" si="206"/>
        <v>1421</v>
      </c>
      <c r="Q3268" s="15">
        <f t="shared" si="207"/>
        <v>0.52555537443106837</v>
      </c>
    </row>
    <row r="3269" spans="1:17" ht="19.5" customHeight="1" x14ac:dyDescent="0.2">
      <c r="A3269" s="12">
        <v>6955</v>
      </c>
      <c r="B3269" s="6" t="s">
        <v>979</v>
      </c>
      <c r="C3269" s="12">
        <v>10739</v>
      </c>
      <c r="D3269" s="6" t="s">
        <v>2711</v>
      </c>
      <c r="E3269" s="13">
        <v>41323</v>
      </c>
      <c r="F3269" s="13">
        <v>44415</v>
      </c>
      <c r="H3269" s="6" t="s">
        <v>7947</v>
      </c>
      <c r="I3269" s="6" t="s">
        <v>8069</v>
      </c>
      <c r="J3269" s="14">
        <v>4.9599999999999998E-2</v>
      </c>
      <c r="K3269" s="14">
        <v>0.13489999999999999</v>
      </c>
      <c r="L3269" s="15">
        <f t="shared" si="204"/>
        <v>-8.5299999999999987E-2</v>
      </c>
      <c r="M3269" s="11">
        <f t="shared" si="205"/>
        <v>0</v>
      </c>
      <c r="N3269" s="11">
        <f>VLOOKUP(E3269,Nasdaq!$A$2:$F$3174,5,1)</f>
        <v>3192.030029</v>
      </c>
      <c r="O3269" s="11">
        <f>VLOOKUP(F3269,Nasdaq!$A$2:$F$3174,5,1)</f>
        <v>11010.980469</v>
      </c>
      <c r="P3269" s="11">
        <f t="shared" si="206"/>
        <v>3092</v>
      </c>
      <c r="Q3269" s="15">
        <f t="shared" si="207"/>
        <v>0.28989548570765861</v>
      </c>
    </row>
    <row r="3270" spans="1:17" ht="19.5" customHeight="1" x14ac:dyDescent="0.2">
      <c r="A3270" s="12">
        <v>5146</v>
      </c>
      <c r="B3270" s="6" t="s">
        <v>980</v>
      </c>
      <c r="C3270" s="12">
        <v>2152</v>
      </c>
      <c r="D3270" s="6" t="s">
        <v>6802</v>
      </c>
      <c r="E3270" s="13">
        <v>41465</v>
      </c>
      <c r="F3270" s="13">
        <v>42735</v>
      </c>
      <c r="G3270" s="13">
        <v>41465</v>
      </c>
      <c r="H3270" s="6" t="s">
        <v>7947</v>
      </c>
      <c r="I3270" s="6" t="s">
        <v>8035</v>
      </c>
      <c r="J3270" s="14">
        <v>5.5099999999999996E-2</v>
      </c>
      <c r="K3270" s="14">
        <v>0.11710000000000001</v>
      </c>
      <c r="L3270" s="15">
        <f t="shared" si="204"/>
        <v>-6.2000000000000013E-2</v>
      </c>
      <c r="M3270" s="11">
        <f t="shared" si="205"/>
        <v>0</v>
      </c>
      <c r="N3270" s="11">
        <f>VLOOKUP(E3270,Nasdaq!$A$2:$F$3174,5,1)</f>
        <v>3520.76001</v>
      </c>
      <c r="O3270" s="11">
        <f>VLOOKUP(F3270,Nasdaq!$A$2:$F$3174,5,1)</f>
        <v>5383.1201170000004</v>
      </c>
      <c r="P3270" s="11">
        <f t="shared" si="206"/>
        <v>1270</v>
      </c>
      <c r="Q3270" s="15">
        <f t="shared" si="207"/>
        <v>0.65403765071916486</v>
      </c>
    </row>
    <row r="3271" spans="1:17" ht="19.5" customHeight="1" x14ac:dyDescent="0.2">
      <c r="A3271" s="12">
        <v>5146</v>
      </c>
      <c r="B3271" s="6" t="s">
        <v>980</v>
      </c>
      <c r="C3271" s="12">
        <v>1075</v>
      </c>
      <c r="D3271" s="6" t="s">
        <v>4118</v>
      </c>
      <c r="E3271" s="13">
        <v>42506</v>
      </c>
      <c r="F3271" s="13">
        <v>44415</v>
      </c>
      <c r="G3271" s="13">
        <v>42569</v>
      </c>
      <c r="H3271" s="6" t="s">
        <v>7944</v>
      </c>
      <c r="I3271" s="6" t="s">
        <v>7996</v>
      </c>
      <c r="J3271" s="14">
        <v>-0.1671</v>
      </c>
      <c r="K3271" s="14">
        <v>0.14419999999999999</v>
      </c>
      <c r="L3271" s="15">
        <f t="shared" si="204"/>
        <v>-0.31130000000000002</v>
      </c>
      <c r="M3271" s="11">
        <f t="shared" si="205"/>
        <v>0</v>
      </c>
      <c r="N3271" s="11">
        <f>VLOOKUP(E3271,Nasdaq!$A$2:$F$3174,5,1)</f>
        <v>4775.4599609999996</v>
      </c>
      <c r="O3271" s="11">
        <f>VLOOKUP(F3271,Nasdaq!$A$2:$F$3174,5,1)</f>
        <v>11010.980469</v>
      </c>
      <c r="P3271" s="11">
        <f t="shared" si="206"/>
        <v>1909</v>
      </c>
      <c r="Q3271" s="15">
        <f t="shared" si="207"/>
        <v>0.43370031396688763</v>
      </c>
    </row>
    <row r="3272" spans="1:17" ht="19.5" customHeight="1" x14ac:dyDescent="0.2">
      <c r="A3272" s="12">
        <v>5215</v>
      </c>
      <c r="B3272" s="6" t="s">
        <v>981</v>
      </c>
      <c r="C3272" s="12">
        <v>7892</v>
      </c>
      <c r="D3272" s="6" t="s">
        <v>4119</v>
      </c>
      <c r="E3272" s="13">
        <v>41890</v>
      </c>
      <c r="F3272" s="13">
        <v>44415</v>
      </c>
      <c r="H3272" s="6" t="s">
        <v>7948</v>
      </c>
      <c r="I3272" s="6" t="s">
        <v>7986</v>
      </c>
      <c r="J3272" s="14">
        <v>-0.33909999999999996</v>
      </c>
      <c r="K3272" s="14">
        <v>0.11380000000000001</v>
      </c>
      <c r="L3272" s="15">
        <f t="shared" si="204"/>
        <v>-0.45289999999999997</v>
      </c>
      <c r="M3272" s="11">
        <f t="shared" si="205"/>
        <v>0</v>
      </c>
      <c r="N3272" s="11">
        <f>VLOOKUP(E3272,Nasdaq!$A$2:$F$3174,5,1)</f>
        <v>4592.2900390000004</v>
      </c>
      <c r="O3272" s="11">
        <f>VLOOKUP(F3272,Nasdaq!$A$2:$F$3174,5,1)</f>
        <v>11010.980469</v>
      </c>
      <c r="P3272" s="11">
        <f t="shared" si="206"/>
        <v>2525</v>
      </c>
      <c r="Q3272" s="15">
        <f t="shared" si="207"/>
        <v>0.41706498431056727</v>
      </c>
    </row>
    <row r="3273" spans="1:17" ht="19.5" customHeight="1" x14ac:dyDescent="0.2">
      <c r="A3273" s="12">
        <v>2348</v>
      </c>
      <c r="B3273" s="6" t="s">
        <v>982</v>
      </c>
      <c r="C3273" s="12">
        <v>1058</v>
      </c>
      <c r="D3273" s="6" t="s">
        <v>4120</v>
      </c>
      <c r="E3273" s="13">
        <v>42863</v>
      </c>
      <c r="F3273" s="13">
        <v>44415</v>
      </c>
      <c r="G3273" s="13">
        <v>42863</v>
      </c>
      <c r="H3273" s="6" t="s">
        <v>7947</v>
      </c>
      <c r="I3273" s="6" t="s">
        <v>8097</v>
      </c>
      <c r="J3273" s="14">
        <v>-5.62E-2</v>
      </c>
      <c r="K3273" s="14">
        <v>0.13100000000000001</v>
      </c>
      <c r="L3273" s="15">
        <f t="shared" si="204"/>
        <v>-0.18720000000000001</v>
      </c>
      <c r="M3273" s="11">
        <f t="shared" si="205"/>
        <v>0</v>
      </c>
      <c r="N3273" s="11">
        <f>VLOOKUP(E3273,Nasdaq!$A$2:$F$3174,5,1)</f>
        <v>6102.6601559999999</v>
      </c>
      <c r="O3273" s="11">
        <f>VLOOKUP(F3273,Nasdaq!$A$2:$F$3174,5,1)</f>
        <v>11010.980469</v>
      </c>
      <c r="P3273" s="11">
        <f t="shared" si="206"/>
        <v>1552</v>
      </c>
      <c r="Q3273" s="15">
        <f t="shared" si="207"/>
        <v>0.55423461435036214</v>
      </c>
    </row>
    <row r="3274" spans="1:17" ht="19.5" customHeight="1" x14ac:dyDescent="0.2">
      <c r="A3274" s="12">
        <v>8033</v>
      </c>
      <c r="B3274" s="6" t="s">
        <v>983</v>
      </c>
      <c r="C3274" s="12">
        <v>17550</v>
      </c>
      <c r="D3274" s="6" t="s">
        <v>4121</v>
      </c>
      <c r="E3274" s="13">
        <v>43626</v>
      </c>
      <c r="F3274" s="13">
        <v>44415</v>
      </c>
      <c r="H3274" s="6" t="s">
        <v>7950</v>
      </c>
      <c r="I3274" s="6" t="s">
        <v>8034</v>
      </c>
      <c r="J3274" s="14">
        <v>-0.78839999999999999</v>
      </c>
      <c r="K3274" s="14">
        <v>0.16070000000000001</v>
      </c>
      <c r="L3274" s="15">
        <f t="shared" si="204"/>
        <v>-0.94910000000000005</v>
      </c>
      <c r="M3274" s="11">
        <f t="shared" si="205"/>
        <v>0</v>
      </c>
      <c r="N3274" s="11">
        <f>VLOOKUP(E3274,Nasdaq!$A$2:$F$3174,5,1)</f>
        <v>7823.169922</v>
      </c>
      <c r="O3274" s="11">
        <f>VLOOKUP(F3274,Nasdaq!$A$2:$F$3174,5,1)</f>
        <v>11010.980469</v>
      </c>
      <c r="P3274" s="11">
        <f t="shared" si="206"/>
        <v>789</v>
      </c>
      <c r="Q3274" s="15">
        <f t="shared" si="207"/>
        <v>0.71048888236445384</v>
      </c>
    </row>
    <row r="3275" spans="1:17" ht="19.5" customHeight="1" x14ac:dyDescent="0.2">
      <c r="A3275" s="12">
        <v>8932</v>
      </c>
      <c r="B3275" s="6" t="s">
        <v>984</v>
      </c>
      <c r="C3275" s="12">
        <v>44652</v>
      </c>
      <c r="D3275" s="6" t="s">
        <v>4122</v>
      </c>
      <c r="E3275" s="13">
        <v>42998</v>
      </c>
      <c r="F3275" s="13">
        <v>44415</v>
      </c>
      <c r="H3275" s="6" t="s">
        <v>7949</v>
      </c>
      <c r="I3275" s="6" t="s">
        <v>8068</v>
      </c>
      <c r="J3275" s="14">
        <v>-0.35420000000000001</v>
      </c>
      <c r="K3275" s="14">
        <v>0.1283</v>
      </c>
      <c r="L3275" s="15">
        <f t="shared" si="204"/>
        <v>-0.48250000000000004</v>
      </c>
      <c r="M3275" s="11">
        <f t="shared" si="205"/>
        <v>0</v>
      </c>
      <c r="N3275" s="11">
        <f>VLOOKUP(E3275,Nasdaq!$A$2:$F$3174,5,1)</f>
        <v>6456.0400390000004</v>
      </c>
      <c r="O3275" s="11">
        <f>VLOOKUP(F3275,Nasdaq!$A$2:$F$3174,5,1)</f>
        <v>11010.980469</v>
      </c>
      <c r="P3275" s="11">
        <f t="shared" si="206"/>
        <v>1417</v>
      </c>
      <c r="Q3275" s="15">
        <f t="shared" si="207"/>
        <v>0.5863280496525396</v>
      </c>
    </row>
    <row r="3276" spans="1:17" ht="19.5" customHeight="1" x14ac:dyDescent="0.2">
      <c r="A3276" s="12">
        <v>6936</v>
      </c>
      <c r="B3276" s="6" t="s">
        <v>985</v>
      </c>
      <c r="C3276" s="12">
        <v>17025</v>
      </c>
      <c r="D3276" s="6" t="s">
        <v>2785</v>
      </c>
      <c r="E3276" s="13">
        <v>41152</v>
      </c>
      <c r="F3276" s="13">
        <v>44415</v>
      </c>
      <c r="H3276" s="6" t="s">
        <v>7947</v>
      </c>
      <c r="I3276" s="6" t="s">
        <v>7957</v>
      </c>
      <c r="J3276" s="14">
        <v>-0.19899999999999998</v>
      </c>
      <c r="K3276" s="14">
        <v>0.13900000000000001</v>
      </c>
      <c r="L3276" s="15">
        <f t="shared" si="204"/>
        <v>-0.33799999999999997</v>
      </c>
      <c r="M3276" s="11">
        <f t="shared" si="205"/>
        <v>0</v>
      </c>
      <c r="N3276" s="11">
        <f>VLOOKUP(E3276,Nasdaq!$A$2:$F$3174,5,1)</f>
        <v>3066.959961</v>
      </c>
      <c r="O3276" s="11">
        <f>VLOOKUP(F3276,Nasdaq!$A$2:$F$3174,5,1)</f>
        <v>11010.980469</v>
      </c>
      <c r="P3276" s="11">
        <f t="shared" si="206"/>
        <v>3263</v>
      </c>
      <c r="Q3276" s="15">
        <f t="shared" si="207"/>
        <v>0.27853679889597061</v>
      </c>
    </row>
    <row r="3277" spans="1:17" ht="19.5" customHeight="1" x14ac:dyDescent="0.2">
      <c r="A3277" s="12">
        <v>5018</v>
      </c>
      <c r="B3277" s="6" t="s">
        <v>986</v>
      </c>
      <c r="C3277" s="12">
        <v>31921</v>
      </c>
      <c r="D3277" s="6" t="s">
        <v>3456</v>
      </c>
      <c r="E3277" s="13">
        <v>42579</v>
      </c>
      <c r="F3277" s="13">
        <v>44415</v>
      </c>
      <c r="H3277" s="6" t="s">
        <v>7952</v>
      </c>
      <c r="I3277" s="6" t="s">
        <v>7952</v>
      </c>
      <c r="J3277" s="14">
        <v>7.000000000000001E-4</v>
      </c>
      <c r="K3277" s="14">
        <v>0.13689999999999999</v>
      </c>
      <c r="L3277" s="15">
        <f t="shared" si="204"/>
        <v>-0.13619999999999999</v>
      </c>
      <c r="M3277" s="11">
        <f t="shared" si="205"/>
        <v>0</v>
      </c>
      <c r="N3277" s="11">
        <f>VLOOKUP(E3277,Nasdaq!$A$2:$F$3174,5,1)</f>
        <v>5154.9799800000001</v>
      </c>
      <c r="O3277" s="11">
        <f>VLOOKUP(F3277,Nasdaq!$A$2:$F$3174,5,1)</f>
        <v>11010.980469</v>
      </c>
      <c r="P3277" s="11">
        <f t="shared" si="206"/>
        <v>1836</v>
      </c>
      <c r="Q3277" s="15">
        <f t="shared" si="207"/>
        <v>0.46816773787785937</v>
      </c>
    </row>
    <row r="3278" spans="1:17" ht="19.5" customHeight="1" x14ac:dyDescent="0.2">
      <c r="A3278" s="12">
        <v>6191</v>
      </c>
      <c r="B3278" s="6" t="s">
        <v>5962</v>
      </c>
      <c r="C3278" s="12">
        <v>139</v>
      </c>
      <c r="D3278" s="6" t="s">
        <v>3350</v>
      </c>
      <c r="E3278" s="13">
        <v>43231</v>
      </c>
      <c r="F3278" s="13">
        <v>44415</v>
      </c>
      <c r="H3278" s="6" t="s">
        <v>7947</v>
      </c>
      <c r="I3278" s="6" t="s">
        <v>8025</v>
      </c>
      <c r="J3278" s="14">
        <v>-0.1439</v>
      </c>
      <c r="K3278" s="14">
        <v>0.11890000000000001</v>
      </c>
      <c r="L3278" s="15">
        <f t="shared" si="204"/>
        <v>-0.26280000000000003</v>
      </c>
      <c r="M3278" s="11">
        <f t="shared" si="205"/>
        <v>0</v>
      </c>
      <c r="N3278" s="11">
        <f>VLOOKUP(E3278,Nasdaq!$A$2:$F$3174,5,1)</f>
        <v>7402.8798829999996</v>
      </c>
      <c r="O3278" s="11">
        <f>VLOOKUP(F3278,Nasdaq!$A$2:$F$3174,5,1)</f>
        <v>11010.980469</v>
      </c>
      <c r="P3278" s="11">
        <f t="shared" si="206"/>
        <v>1184</v>
      </c>
      <c r="Q3278" s="15">
        <f t="shared" si="207"/>
        <v>0.67231857370424142</v>
      </c>
    </row>
    <row r="3279" spans="1:17" ht="19.5" customHeight="1" x14ac:dyDescent="0.2">
      <c r="A3279" s="12">
        <v>5894</v>
      </c>
      <c r="B3279" s="6" t="s">
        <v>987</v>
      </c>
      <c r="C3279" s="12">
        <v>27816</v>
      </c>
      <c r="D3279" s="6" t="s">
        <v>4123</v>
      </c>
      <c r="E3279" s="13">
        <v>43573</v>
      </c>
      <c r="F3279" s="13">
        <v>44415</v>
      </c>
      <c r="H3279" s="6" t="s">
        <v>7948</v>
      </c>
      <c r="I3279" s="6" t="s">
        <v>8030</v>
      </c>
      <c r="J3279" s="14">
        <v>-0.16390000000000002</v>
      </c>
      <c r="K3279" s="14">
        <v>0.13900000000000001</v>
      </c>
      <c r="L3279" s="15">
        <f t="shared" si="204"/>
        <v>-0.30290000000000006</v>
      </c>
      <c r="M3279" s="11">
        <f t="shared" si="205"/>
        <v>0</v>
      </c>
      <c r="N3279" s="11">
        <f>VLOOKUP(E3279,Nasdaq!$A$2:$F$3174,5,1)</f>
        <v>7998.0600590000004</v>
      </c>
      <c r="O3279" s="11">
        <f>VLOOKUP(F3279,Nasdaq!$A$2:$F$3174,5,1)</f>
        <v>11010.980469</v>
      </c>
      <c r="P3279" s="11">
        <f t="shared" si="206"/>
        <v>842</v>
      </c>
      <c r="Q3279" s="15">
        <f t="shared" si="207"/>
        <v>0.72637204301163882</v>
      </c>
    </row>
    <row r="3280" spans="1:17" ht="19.5" customHeight="1" x14ac:dyDescent="0.2">
      <c r="A3280" s="12">
        <v>5892</v>
      </c>
      <c r="B3280" s="6" t="s">
        <v>988</v>
      </c>
      <c r="C3280" s="12">
        <v>1862</v>
      </c>
      <c r="D3280" s="6" t="s">
        <v>4124</v>
      </c>
      <c r="E3280" s="13">
        <v>40263</v>
      </c>
      <c r="F3280" s="13">
        <v>44415</v>
      </c>
      <c r="G3280" s="13">
        <v>40263</v>
      </c>
      <c r="H3280" s="6" t="s">
        <v>7946</v>
      </c>
      <c r="I3280" s="6" t="s">
        <v>8005</v>
      </c>
      <c r="J3280" s="14">
        <v>0.33789999999999998</v>
      </c>
      <c r="K3280" s="14">
        <v>0.13039999999999999</v>
      </c>
      <c r="L3280" s="15">
        <f t="shared" si="204"/>
        <v>0.20749999999999999</v>
      </c>
      <c r="M3280" s="11">
        <f t="shared" si="205"/>
        <v>1</v>
      </c>
      <c r="N3280" s="11">
        <f>VLOOKUP(E3280,Nasdaq!$A$2:$F$3174,5,1)</f>
        <v>2395.1298830000001</v>
      </c>
      <c r="O3280" s="11">
        <f>VLOOKUP(F3280,Nasdaq!$A$2:$F$3174,5,1)</f>
        <v>11010.980469</v>
      </c>
      <c r="P3280" s="11">
        <f t="shared" si="206"/>
        <v>4152</v>
      </c>
      <c r="Q3280" s="15">
        <f t="shared" si="207"/>
        <v>0.21752216350215633</v>
      </c>
    </row>
    <row r="3281" spans="1:17" ht="19.5" customHeight="1" x14ac:dyDescent="0.2">
      <c r="A3281" s="12">
        <v>5892</v>
      </c>
      <c r="B3281" s="6" t="s">
        <v>988</v>
      </c>
      <c r="C3281" s="12">
        <v>15044</v>
      </c>
      <c r="D3281" s="6" t="s">
        <v>4125</v>
      </c>
      <c r="E3281" s="13">
        <v>41739</v>
      </c>
      <c r="F3281" s="13">
        <v>44415</v>
      </c>
      <c r="G3281" s="13">
        <v>41739</v>
      </c>
      <c r="H3281" s="6" t="s">
        <v>7946</v>
      </c>
      <c r="I3281" s="6" t="s">
        <v>7956</v>
      </c>
      <c r="J3281" s="14">
        <v>7.3800000000000004E-2</v>
      </c>
      <c r="K3281" s="14">
        <v>0.1229</v>
      </c>
      <c r="L3281" s="15">
        <f t="shared" si="204"/>
        <v>-4.9099999999999991E-2</v>
      </c>
      <c r="M3281" s="11">
        <f t="shared" si="205"/>
        <v>0</v>
      </c>
      <c r="N3281" s="11">
        <f>VLOOKUP(E3281,Nasdaq!$A$2:$F$3174,5,1)</f>
        <v>4054.110107</v>
      </c>
      <c r="O3281" s="11">
        <f>VLOOKUP(F3281,Nasdaq!$A$2:$F$3174,5,1)</f>
        <v>11010.980469</v>
      </c>
      <c r="P3281" s="11">
        <f t="shared" si="206"/>
        <v>2676</v>
      </c>
      <c r="Q3281" s="15">
        <f t="shared" si="207"/>
        <v>0.36818830671720576</v>
      </c>
    </row>
    <row r="3282" spans="1:17" ht="19.5" customHeight="1" x14ac:dyDescent="0.2">
      <c r="A3282" s="12">
        <v>7661</v>
      </c>
      <c r="B3282" s="6" t="s">
        <v>989</v>
      </c>
      <c r="C3282" s="12">
        <v>41198</v>
      </c>
      <c r="D3282" s="6" t="s">
        <v>2783</v>
      </c>
      <c r="E3282" s="13">
        <v>43070</v>
      </c>
      <c r="F3282" s="13">
        <v>44415</v>
      </c>
      <c r="H3282" s="6" t="s">
        <v>7946</v>
      </c>
      <c r="I3282" s="6" t="s">
        <v>8094</v>
      </c>
      <c r="J3282" s="14">
        <v>1.7299999999999999E-2</v>
      </c>
      <c r="K3282" s="14">
        <v>0.1149</v>
      </c>
      <c r="L3282" s="15">
        <f t="shared" si="204"/>
        <v>-9.7600000000000006E-2</v>
      </c>
      <c r="M3282" s="11">
        <f t="shared" si="205"/>
        <v>0</v>
      </c>
      <c r="N3282" s="11">
        <f>VLOOKUP(E3282,Nasdaq!$A$2:$F$3174,5,1)</f>
        <v>6847.5898440000001</v>
      </c>
      <c r="O3282" s="11">
        <f>VLOOKUP(F3282,Nasdaq!$A$2:$F$3174,5,1)</f>
        <v>11010.980469</v>
      </c>
      <c r="P3282" s="11">
        <f t="shared" si="206"/>
        <v>1345</v>
      </c>
      <c r="Q3282" s="15">
        <f t="shared" si="207"/>
        <v>0.62188798615091667</v>
      </c>
    </row>
    <row r="3283" spans="1:17" ht="19.5" customHeight="1" x14ac:dyDescent="0.2">
      <c r="A3283" s="12">
        <v>5896</v>
      </c>
      <c r="B3283" s="6" t="s">
        <v>990</v>
      </c>
      <c r="C3283" s="12">
        <v>3298</v>
      </c>
      <c r="D3283" s="6" t="s">
        <v>4126</v>
      </c>
      <c r="E3283" s="13">
        <v>42489</v>
      </c>
      <c r="F3283" s="13">
        <v>44415</v>
      </c>
      <c r="H3283" s="6" t="s">
        <v>7947</v>
      </c>
      <c r="I3283" s="6" t="s">
        <v>8004</v>
      </c>
      <c r="J3283" s="14">
        <v>-6.7400000000000002E-2</v>
      </c>
      <c r="K3283" s="14">
        <v>0.1431</v>
      </c>
      <c r="L3283" s="15">
        <f t="shared" si="204"/>
        <v>-0.21050000000000002</v>
      </c>
      <c r="M3283" s="11">
        <f t="shared" si="205"/>
        <v>0</v>
      </c>
      <c r="N3283" s="11">
        <f>VLOOKUP(E3283,Nasdaq!$A$2:$F$3174,5,1)</f>
        <v>4775.3598629999997</v>
      </c>
      <c r="O3283" s="11">
        <f>VLOOKUP(F3283,Nasdaq!$A$2:$F$3174,5,1)</f>
        <v>11010.980469</v>
      </c>
      <c r="P3283" s="11">
        <f t="shared" si="206"/>
        <v>1926</v>
      </c>
      <c r="Q3283" s="15">
        <f t="shared" si="207"/>
        <v>0.43369121863578791</v>
      </c>
    </row>
    <row r="3284" spans="1:17" ht="19.5" customHeight="1" x14ac:dyDescent="0.2">
      <c r="A3284" s="12">
        <v>5352</v>
      </c>
      <c r="B3284" s="6" t="s">
        <v>5922</v>
      </c>
      <c r="C3284" s="12">
        <v>2853</v>
      </c>
      <c r="D3284" s="6" t="s">
        <v>4942</v>
      </c>
      <c r="E3284" s="13">
        <v>42275</v>
      </c>
      <c r="F3284" s="13">
        <v>44415</v>
      </c>
      <c r="H3284" s="6" t="s">
        <v>7947</v>
      </c>
      <c r="I3284" s="6" t="s">
        <v>7994</v>
      </c>
      <c r="J3284" s="14">
        <v>2.6200000000000001E-2</v>
      </c>
      <c r="K3284" s="14">
        <v>0.14949999999999999</v>
      </c>
      <c r="L3284" s="15">
        <f t="shared" si="204"/>
        <v>-0.12329999999999999</v>
      </c>
      <c r="M3284" s="11">
        <f t="shared" si="205"/>
        <v>0</v>
      </c>
      <c r="N3284" s="11">
        <f>VLOOKUP(E3284,Nasdaq!$A$2:$F$3174,5,1)</f>
        <v>4543.9702150000003</v>
      </c>
      <c r="O3284" s="11">
        <f>VLOOKUP(F3284,Nasdaq!$A$2:$F$3174,5,1)</f>
        <v>11010.980469</v>
      </c>
      <c r="P3284" s="11">
        <f t="shared" si="206"/>
        <v>2140</v>
      </c>
      <c r="Q3284" s="15">
        <f t="shared" si="207"/>
        <v>0.41267672544950085</v>
      </c>
    </row>
    <row r="3285" spans="1:17" ht="19.5" customHeight="1" x14ac:dyDescent="0.2">
      <c r="A3285" s="12">
        <v>7058</v>
      </c>
      <c r="B3285" s="6" t="s">
        <v>991</v>
      </c>
      <c r="C3285" s="12">
        <v>41776</v>
      </c>
      <c r="D3285" s="6" t="s">
        <v>4127</v>
      </c>
      <c r="E3285" s="13">
        <v>40928</v>
      </c>
      <c r="F3285" s="13">
        <v>44415</v>
      </c>
      <c r="H3285" s="6" t="s">
        <v>7948</v>
      </c>
      <c r="I3285" s="6" t="s">
        <v>7992</v>
      </c>
      <c r="J3285" s="14">
        <v>-0.29210000000000003</v>
      </c>
      <c r="K3285" s="14">
        <v>0.1381</v>
      </c>
      <c r="L3285" s="15">
        <f t="shared" si="204"/>
        <v>-0.43020000000000003</v>
      </c>
      <c r="M3285" s="11">
        <f t="shared" si="205"/>
        <v>0</v>
      </c>
      <c r="N3285" s="11">
        <f>VLOOKUP(E3285,Nasdaq!$A$2:$F$3174,5,1)</f>
        <v>2786.6999510000001</v>
      </c>
      <c r="O3285" s="11">
        <f>VLOOKUP(F3285,Nasdaq!$A$2:$F$3174,5,1)</f>
        <v>11010.980469</v>
      </c>
      <c r="P3285" s="11">
        <f t="shared" si="206"/>
        <v>3487</v>
      </c>
      <c r="Q3285" s="15">
        <f t="shared" si="207"/>
        <v>0.25308399804175358</v>
      </c>
    </row>
    <row r="3286" spans="1:17" ht="19.5" customHeight="1" x14ac:dyDescent="0.2">
      <c r="A3286" s="12">
        <v>8628</v>
      </c>
      <c r="B3286" s="6" t="s">
        <v>992</v>
      </c>
      <c r="C3286" s="12">
        <v>17455</v>
      </c>
      <c r="D3286" s="6" t="s">
        <v>2788</v>
      </c>
      <c r="E3286" s="13">
        <v>41179</v>
      </c>
      <c r="F3286" s="13">
        <v>44415</v>
      </c>
      <c r="H3286" s="6" t="s">
        <v>7944</v>
      </c>
      <c r="I3286" s="6" t="s">
        <v>8015</v>
      </c>
      <c r="J3286" s="14">
        <v>-0.21</v>
      </c>
      <c r="K3286" s="14">
        <v>0.1361</v>
      </c>
      <c r="L3286" s="15">
        <f t="shared" si="204"/>
        <v>-0.34609999999999996</v>
      </c>
      <c r="M3286" s="11">
        <f t="shared" si="205"/>
        <v>0</v>
      </c>
      <c r="N3286" s="11">
        <f>VLOOKUP(E3286,Nasdaq!$A$2:$F$3174,5,1)</f>
        <v>3136.6000979999999</v>
      </c>
      <c r="O3286" s="11">
        <f>VLOOKUP(F3286,Nasdaq!$A$2:$F$3174,5,1)</f>
        <v>11010.980469</v>
      </c>
      <c r="P3286" s="11">
        <f t="shared" si="206"/>
        <v>3236</v>
      </c>
      <c r="Q3286" s="15">
        <f t="shared" si="207"/>
        <v>0.28486141098643381</v>
      </c>
    </row>
    <row r="3287" spans="1:17" ht="19.5" customHeight="1" x14ac:dyDescent="0.2">
      <c r="A3287" s="12">
        <v>6105</v>
      </c>
      <c r="B3287" s="6" t="s">
        <v>993</v>
      </c>
      <c r="C3287" s="12">
        <v>1963</v>
      </c>
      <c r="D3287" s="6" t="s">
        <v>4128</v>
      </c>
      <c r="E3287" s="13">
        <v>42443</v>
      </c>
      <c r="F3287" s="13">
        <v>44415</v>
      </c>
      <c r="H3287" s="6" t="s">
        <v>7947</v>
      </c>
      <c r="I3287" s="6" t="s">
        <v>8069</v>
      </c>
      <c r="J3287" s="14">
        <v>9.3800000000000008E-2</v>
      </c>
      <c r="K3287" s="14">
        <v>0.1449</v>
      </c>
      <c r="L3287" s="15">
        <f t="shared" ref="L3287:L3349" si="208">J3287-K3287</f>
        <v>-5.1099999999999993E-2</v>
      </c>
      <c r="M3287" s="11">
        <f t="shared" ref="M3287:M3349" si="209">IF(L3287&gt;0,1,0)</f>
        <v>0</v>
      </c>
      <c r="N3287" s="11">
        <f>VLOOKUP(E3287,Nasdaq!$A$2:$F$3174,5,1)</f>
        <v>4750.2797849999997</v>
      </c>
      <c r="O3287" s="11">
        <f>VLOOKUP(F3287,Nasdaq!$A$2:$F$3174,5,1)</f>
        <v>11010.980469</v>
      </c>
      <c r="P3287" s="11">
        <f t="shared" ref="P3287:P3349" si="210">_xlfn.DAYS(F3287,E3287)</f>
        <v>1972</v>
      </c>
      <c r="Q3287" s="15">
        <f t="shared" ref="Q3287:Q3349" si="211">(O3287/N3287)^(1/P3287/365-1)</f>
        <v>0.43141347372419392</v>
      </c>
    </row>
    <row r="3288" spans="1:17" ht="19.5" customHeight="1" x14ac:dyDescent="0.2">
      <c r="A3288" s="12">
        <v>6105</v>
      </c>
      <c r="B3288" s="6" t="s">
        <v>993</v>
      </c>
      <c r="C3288" s="12">
        <v>552</v>
      </c>
      <c r="D3288" s="6" t="s">
        <v>4129</v>
      </c>
      <c r="E3288" s="13">
        <v>40997</v>
      </c>
      <c r="F3288" s="13">
        <v>44415</v>
      </c>
      <c r="H3288" s="6" t="s">
        <v>7947</v>
      </c>
      <c r="I3288" s="6" t="s">
        <v>8085</v>
      </c>
      <c r="J3288" s="14">
        <v>8.1600000000000006E-2</v>
      </c>
      <c r="K3288" s="14">
        <v>0.1331</v>
      </c>
      <c r="L3288" s="15">
        <f t="shared" si="208"/>
        <v>-5.149999999999999E-2</v>
      </c>
      <c r="M3288" s="11">
        <f t="shared" si="209"/>
        <v>0</v>
      </c>
      <c r="N3288" s="11">
        <f>VLOOKUP(E3288,Nasdaq!$A$2:$F$3174,5,1)</f>
        <v>3095.360107</v>
      </c>
      <c r="O3288" s="11">
        <f>VLOOKUP(F3288,Nasdaq!$A$2:$F$3174,5,1)</f>
        <v>11010.980469</v>
      </c>
      <c r="P3288" s="11">
        <f t="shared" si="210"/>
        <v>3418</v>
      </c>
      <c r="Q3288" s="15">
        <f t="shared" si="211"/>
        <v>0.28111604268290247</v>
      </c>
    </row>
    <row r="3289" spans="1:17" ht="19.5" customHeight="1" x14ac:dyDescent="0.2">
      <c r="A3289" s="12">
        <v>6105</v>
      </c>
      <c r="B3289" s="6" t="s">
        <v>993</v>
      </c>
      <c r="C3289" s="12">
        <v>898</v>
      </c>
      <c r="D3289" s="6" t="s">
        <v>2635</v>
      </c>
      <c r="E3289" s="13">
        <v>41002</v>
      </c>
      <c r="F3289" s="13">
        <v>44415</v>
      </c>
      <c r="H3289" s="6" t="s">
        <v>7948</v>
      </c>
      <c r="I3289" s="6" t="s">
        <v>7978</v>
      </c>
      <c r="J3289" s="14">
        <v>-0.28089999999999998</v>
      </c>
      <c r="K3289" s="14">
        <v>0.1323</v>
      </c>
      <c r="L3289" s="15">
        <f t="shared" si="208"/>
        <v>-0.41320000000000001</v>
      </c>
      <c r="M3289" s="11">
        <f t="shared" si="209"/>
        <v>0</v>
      </c>
      <c r="N3289" s="11">
        <f>VLOOKUP(E3289,Nasdaq!$A$2:$F$3174,5,1)</f>
        <v>3113.570068</v>
      </c>
      <c r="O3289" s="11">
        <f>VLOOKUP(F3289,Nasdaq!$A$2:$F$3174,5,1)</f>
        <v>11010.980469</v>
      </c>
      <c r="P3289" s="11">
        <f t="shared" si="210"/>
        <v>3413</v>
      </c>
      <c r="Q3289" s="15">
        <f t="shared" si="211"/>
        <v>0.28276984359126583</v>
      </c>
    </row>
    <row r="3290" spans="1:17" ht="19.5" customHeight="1" x14ac:dyDescent="0.2">
      <c r="A3290" s="12">
        <v>4864</v>
      </c>
      <c r="B3290" s="6" t="s">
        <v>994</v>
      </c>
      <c r="C3290" s="12">
        <v>21102</v>
      </c>
      <c r="D3290" s="6" t="s">
        <v>2911</v>
      </c>
      <c r="E3290" s="13">
        <v>42215</v>
      </c>
      <c r="F3290" s="13">
        <v>44415</v>
      </c>
      <c r="H3290" s="6" t="s">
        <v>7949</v>
      </c>
      <c r="I3290" s="6" t="s">
        <v>8068</v>
      </c>
      <c r="J3290" s="14">
        <v>0.251</v>
      </c>
      <c r="K3290" s="14">
        <v>0.1188</v>
      </c>
      <c r="L3290" s="15">
        <f t="shared" si="208"/>
        <v>0.13219999999999998</v>
      </c>
      <c r="M3290" s="11">
        <f t="shared" si="209"/>
        <v>1</v>
      </c>
      <c r="N3290" s="11">
        <f>VLOOKUP(E3290,Nasdaq!$A$2:$F$3174,5,1)</f>
        <v>5128.7797849999997</v>
      </c>
      <c r="O3290" s="11">
        <f>VLOOKUP(F3290,Nasdaq!$A$2:$F$3174,5,1)</f>
        <v>11010.980469</v>
      </c>
      <c r="P3290" s="11">
        <f t="shared" si="210"/>
        <v>2200</v>
      </c>
      <c r="Q3290" s="15">
        <f t="shared" si="211"/>
        <v>0.46578819018785422</v>
      </c>
    </row>
    <row r="3291" spans="1:17" ht="19.5" customHeight="1" x14ac:dyDescent="0.2">
      <c r="A3291" s="12">
        <v>6776</v>
      </c>
      <c r="B3291" s="6" t="s">
        <v>995</v>
      </c>
      <c r="C3291" s="12">
        <v>43441</v>
      </c>
      <c r="D3291" s="6" t="s">
        <v>3394</v>
      </c>
      <c r="E3291" s="13">
        <v>42873</v>
      </c>
      <c r="F3291" s="13">
        <v>44415</v>
      </c>
      <c r="H3291" s="6" t="s">
        <v>7950</v>
      </c>
      <c r="I3291" s="6" t="s">
        <v>7984</v>
      </c>
      <c r="J3291" s="14">
        <v>-0.39740000000000003</v>
      </c>
      <c r="K3291" s="14">
        <v>0.13669999999999999</v>
      </c>
      <c r="L3291" s="15">
        <f t="shared" si="208"/>
        <v>-0.53410000000000002</v>
      </c>
      <c r="M3291" s="11">
        <f t="shared" si="209"/>
        <v>0</v>
      </c>
      <c r="N3291" s="11">
        <f>VLOOKUP(E3291,Nasdaq!$A$2:$F$3174,5,1)</f>
        <v>6055.1298829999996</v>
      </c>
      <c r="O3291" s="11">
        <f>VLOOKUP(F3291,Nasdaq!$A$2:$F$3174,5,1)</f>
        <v>11010.980469</v>
      </c>
      <c r="P3291" s="11">
        <f t="shared" si="210"/>
        <v>1542</v>
      </c>
      <c r="Q3291" s="15">
        <f t="shared" si="211"/>
        <v>0.54991799625967952</v>
      </c>
    </row>
    <row r="3292" spans="1:17" ht="19.5" customHeight="1" x14ac:dyDescent="0.2">
      <c r="A3292" s="12">
        <v>5240</v>
      </c>
      <c r="B3292" s="6" t="s">
        <v>996</v>
      </c>
      <c r="C3292" s="12">
        <v>139</v>
      </c>
      <c r="D3292" s="6" t="s">
        <v>3350</v>
      </c>
      <c r="E3292" s="13">
        <v>43231</v>
      </c>
      <c r="F3292" s="13">
        <v>44415</v>
      </c>
      <c r="H3292" s="6" t="s">
        <v>7947</v>
      </c>
      <c r="I3292" s="6" t="s">
        <v>8025</v>
      </c>
      <c r="J3292" s="14">
        <v>-0.1439</v>
      </c>
      <c r="K3292" s="14">
        <v>0.11890000000000001</v>
      </c>
      <c r="L3292" s="15">
        <f t="shared" si="208"/>
        <v>-0.26280000000000003</v>
      </c>
      <c r="M3292" s="11">
        <f t="shared" si="209"/>
        <v>0</v>
      </c>
      <c r="N3292" s="11">
        <f>VLOOKUP(E3292,Nasdaq!$A$2:$F$3174,5,1)</f>
        <v>7402.8798829999996</v>
      </c>
      <c r="O3292" s="11">
        <f>VLOOKUP(F3292,Nasdaq!$A$2:$F$3174,5,1)</f>
        <v>11010.980469</v>
      </c>
      <c r="P3292" s="11">
        <f t="shared" si="210"/>
        <v>1184</v>
      </c>
      <c r="Q3292" s="15">
        <f t="shared" si="211"/>
        <v>0.67231857370424142</v>
      </c>
    </row>
    <row r="3293" spans="1:17" ht="19.5" customHeight="1" x14ac:dyDescent="0.2">
      <c r="A3293" s="12">
        <v>7783</v>
      </c>
      <c r="B3293" s="6" t="s">
        <v>997</v>
      </c>
      <c r="C3293" s="12">
        <v>43053</v>
      </c>
      <c r="D3293" s="6" t="s">
        <v>3393</v>
      </c>
      <c r="E3293" s="13">
        <v>43444</v>
      </c>
      <c r="F3293" s="13">
        <v>44415</v>
      </c>
      <c r="H3293" s="6" t="s">
        <v>7947</v>
      </c>
      <c r="I3293" s="6" t="s">
        <v>8028</v>
      </c>
      <c r="J3293" s="14">
        <v>-3.85E-2</v>
      </c>
      <c r="K3293" s="14">
        <v>0.17899999999999999</v>
      </c>
      <c r="L3293" s="15">
        <f t="shared" si="208"/>
        <v>-0.2175</v>
      </c>
      <c r="M3293" s="11">
        <f t="shared" si="209"/>
        <v>0</v>
      </c>
      <c r="N3293" s="11">
        <f>VLOOKUP(E3293,Nasdaq!$A$2:$F$3174,5,1)</f>
        <v>7020.5200199999999</v>
      </c>
      <c r="O3293" s="11">
        <f>VLOOKUP(F3293,Nasdaq!$A$2:$F$3174,5,1)</f>
        <v>11010.980469</v>
      </c>
      <c r="P3293" s="11">
        <f t="shared" si="210"/>
        <v>971</v>
      </c>
      <c r="Q3293" s="15">
        <f t="shared" si="211"/>
        <v>0.63759344182059385</v>
      </c>
    </row>
    <row r="3294" spans="1:17" ht="19.5" customHeight="1" x14ac:dyDescent="0.2">
      <c r="A3294" s="12">
        <v>7091</v>
      </c>
      <c r="B3294" s="6" t="s">
        <v>998</v>
      </c>
      <c r="C3294" s="12">
        <v>29455</v>
      </c>
      <c r="D3294" s="6" t="s">
        <v>4088</v>
      </c>
      <c r="E3294" s="13">
        <v>42445</v>
      </c>
      <c r="F3294" s="13">
        <v>44415</v>
      </c>
      <c r="G3294" s="13">
        <v>43130</v>
      </c>
      <c r="H3294" s="6" t="s">
        <v>7949</v>
      </c>
      <c r="I3294" s="6" t="s">
        <v>8009</v>
      </c>
      <c r="J3294" s="14">
        <v>8.8000000000000005E-3</v>
      </c>
      <c r="K3294" s="14">
        <v>0.14410000000000001</v>
      </c>
      <c r="L3294" s="15">
        <f t="shared" si="208"/>
        <v>-0.1353</v>
      </c>
      <c r="M3294" s="11">
        <f t="shared" si="209"/>
        <v>0</v>
      </c>
      <c r="N3294" s="11">
        <f>VLOOKUP(E3294,Nasdaq!$A$2:$F$3174,5,1)</f>
        <v>4763.9702150000003</v>
      </c>
      <c r="O3294" s="11">
        <f>VLOOKUP(F3294,Nasdaq!$A$2:$F$3174,5,1)</f>
        <v>11010.980469</v>
      </c>
      <c r="P3294" s="11">
        <f t="shared" si="210"/>
        <v>1970</v>
      </c>
      <c r="Q3294" s="15">
        <f t="shared" si="211"/>
        <v>0.43265681736744593</v>
      </c>
    </row>
    <row r="3295" spans="1:17" ht="19.5" customHeight="1" x14ac:dyDescent="0.2">
      <c r="A3295" s="12">
        <v>6892</v>
      </c>
      <c r="B3295" s="6" t="s">
        <v>5987</v>
      </c>
      <c r="C3295" s="12">
        <v>28818</v>
      </c>
      <c r="D3295" s="6" t="s">
        <v>3691</v>
      </c>
      <c r="E3295" s="13">
        <v>43350</v>
      </c>
      <c r="F3295" s="13">
        <v>43616</v>
      </c>
      <c r="H3295" s="6" t="s">
        <v>7949</v>
      </c>
      <c r="I3295" s="6" t="s">
        <v>8009</v>
      </c>
      <c r="J3295" s="14">
        <v>0.19440000000000002</v>
      </c>
      <c r="K3295" s="14">
        <v>-3.7400000000000003E-2</v>
      </c>
      <c r="L3295" s="15">
        <f t="shared" si="208"/>
        <v>0.23180000000000001</v>
      </c>
      <c r="M3295" s="11">
        <f t="shared" si="209"/>
        <v>1</v>
      </c>
      <c r="N3295" s="11">
        <f>VLOOKUP(E3295,Nasdaq!$A$2:$F$3174,5,1)</f>
        <v>7902.5400390000004</v>
      </c>
      <c r="O3295" s="11">
        <f>VLOOKUP(F3295,Nasdaq!$A$2:$F$3174,5,1)</f>
        <v>7453.1499020000001</v>
      </c>
      <c r="P3295" s="11">
        <f t="shared" si="210"/>
        <v>266</v>
      </c>
      <c r="Q3295" s="15">
        <f t="shared" si="211"/>
        <v>1.0602946911706519</v>
      </c>
    </row>
    <row r="3296" spans="1:17" ht="19.5" customHeight="1" x14ac:dyDescent="0.2">
      <c r="A3296" s="12">
        <v>7393</v>
      </c>
      <c r="B3296" s="6" t="s">
        <v>999</v>
      </c>
      <c r="C3296" s="12">
        <v>40734</v>
      </c>
      <c r="D3296" s="6" t="s">
        <v>4130</v>
      </c>
      <c r="E3296" s="13">
        <v>40414</v>
      </c>
      <c r="F3296" s="13">
        <v>41303</v>
      </c>
      <c r="H3296" s="6" t="s">
        <v>7946</v>
      </c>
      <c r="I3296" s="6" t="s">
        <v>8008</v>
      </c>
      <c r="J3296" s="14">
        <v>-0.35020000000000001</v>
      </c>
      <c r="K3296" s="14">
        <v>0.18420000000000003</v>
      </c>
      <c r="L3296" s="15">
        <f t="shared" si="208"/>
        <v>-0.53439999999999999</v>
      </c>
      <c r="M3296" s="11">
        <f t="shared" si="209"/>
        <v>0</v>
      </c>
      <c r="N3296" s="11">
        <f>VLOOKUP(E3296,Nasdaq!$A$2:$F$3174,5,1)</f>
        <v>2123.76001</v>
      </c>
      <c r="O3296" s="11">
        <f>VLOOKUP(F3296,Nasdaq!$A$2:$F$3174,5,1)</f>
        <v>3153.6599120000001</v>
      </c>
      <c r="P3296" s="11">
        <f t="shared" si="210"/>
        <v>889</v>
      </c>
      <c r="Q3296" s="15">
        <f t="shared" si="211"/>
        <v>0.67342790820922993</v>
      </c>
    </row>
    <row r="3297" spans="1:17" ht="19.5" customHeight="1" x14ac:dyDescent="0.2">
      <c r="A3297" s="12">
        <v>6346</v>
      </c>
      <c r="B3297" s="6" t="s">
        <v>1000</v>
      </c>
      <c r="C3297" s="12">
        <v>40724</v>
      </c>
      <c r="D3297" s="6" t="s">
        <v>4131</v>
      </c>
      <c r="E3297" s="13">
        <v>40543</v>
      </c>
      <c r="F3297" s="13">
        <v>44415</v>
      </c>
      <c r="H3297" s="6" t="s">
        <v>7946</v>
      </c>
      <c r="I3297" s="6" t="s">
        <v>8008</v>
      </c>
      <c r="J3297" s="14">
        <v>-0.24230000000000002</v>
      </c>
      <c r="K3297" s="14">
        <v>0.1308</v>
      </c>
      <c r="L3297" s="15">
        <f t="shared" si="208"/>
        <v>-0.37309999999999999</v>
      </c>
      <c r="M3297" s="11">
        <f t="shared" si="209"/>
        <v>0</v>
      </c>
      <c r="N3297" s="11">
        <f>VLOOKUP(E3297,Nasdaq!$A$2:$F$3174,5,1)</f>
        <v>2652.8701169999999</v>
      </c>
      <c r="O3297" s="11">
        <f>VLOOKUP(F3297,Nasdaq!$A$2:$F$3174,5,1)</f>
        <v>11010.980469</v>
      </c>
      <c r="P3297" s="11">
        <f t="shared" si="210"/>
        <v>3872</v>
      </c>
      <c r="Q3297" s="15">
        <f t="shared" si="211"/>
        <v>0.24092975153817078</v>
      </c>
    </row>
    <row r="3298" spans="1:17" ht="19.5" customHeight="1" x14ac:dyDescent="0.2">
      <c r="A3298" s="12">
        <v>6579</v>
      </c>
      <c r="B3298" s="6" t="s">
        <v>1001</v>
      </c>
      <c r="C3298" s="12">
        <v>2923</v>
      </c>
      <c r="D3298" s="6" t="s">
        <v>4132</v>
      </c>
      <c r="E3298" s="13">
        <v>42696</v>
      </c>
      <c r="F3298" s="13">
        <v>43027</v>
      </c>
      <c r="G3298" s="13">
        <v>42696</v>
      </c>
      <c r="H3298" s="6" t="s">
        <v>7949</v>
      </c>
      <c r="I3298" s="6" t="s">
        <v>8091</v>
      </c>
      <c r="J3298" s="14">
        <v>0.34899999999999998</v>
      </c>
      <c r="K3298" s="14">
        <v>0.2051</v>
      </c>
      <c r="L3298" s="15">
        <f t="shared" si="208"/>
        <v>0.14389999999999997</v>
      </c>
      <c r="M3298" s="11">
        <f t="shared" si="209"/>
        <v>1</v>
      </c>
      <c r="N3298" s="11">
        <f>VLOOKUP(E3298,Nasdaq!$A$2:$F$3174,5,1)</f>
        <v>5386.3500979999999</v>
      </c>
      <c r="O3298" s="11">
        <f>VLOOKUP(F3298,Nasdaq!$A$2:$F$3174,5,1)</f>
        <v>6605.0698240000002</v>
      </c>
      <c r="P3298" s="11">
        <f t="shared" si="210"/>
        <v>331</v>
      </c>
      <c r="Q3298" s="15">
        <f t="shared" si="211"/>
        <v>0.81548860726674488</v>
      </c>
    </row>
    <row r="3299" spans="1:17" ht="19.5" customHeight="1" x14ac:dyDescent="0.2">
      <c r="A3299" s="12">
        <v>6579</v>
      </c>
      <c r="B3299" s="6" t="s">
        <v>1001</v>
      </c>
      <c r="C3299" s="12">
        <v>2619</v>
      </c>
      <c r="D3299" s="6" t="s">
        <v>4133</v>
      </c>
      <c r="E3299" s="13">
        <v>43035</v>
      </c>
      <c r="F3299" s="13">
        <v>44415</v>
      </c>
      <c r="G3299" s="13">
        <v>43482</v>
      </c>
      <c r="H3299" s="6" t="s">
        <v>7949</v>
      </c>
      <c r="I3299" s="6" t="s">
        <v>8142</v>
      </c>
      <c r="J3299" s="14">
        <v>-1E-3</v>
      </c>
      <c r="K3299" s="14">
        <v>0.1211</v>
      </c>
      <c r="L3299" s="15">
        <f t="shared" si="208"/>
        <v>-0.1221</v>
      </c>
      <c r="M3299" s="11">
        <f t="shared" si="209"/>
        <v>0</v>
      </c>
      <c r="N3299" s="11">
        <f>VLOOKUP(E3299,Nasdaq!$A$2:$F$3174,5,1)</f>
        <v>6701.2597660000001</v>
      </c>
      <c r="O3299" s="11">
        <f>VLOOKUP(F3299,Nasdaq!$A$2:$F$3174,5,1)</f>
        <v>11010.980469</v>
      </c>
      <c r="P3299" s="11">
        <f t="shared" si="210"/>
        <v>1380</v>
      </c>
      <c r="Q3299" s="15">
        <f t="shared" si="211"/>
        <v>0.60859851596658177</v>
      </c>
    </row>
    <row r="3300" spans="1:17" ht="19.5" customHeight="1" x14ac:dyDescent="0.2">
      <c r="A3300" s="12">
        <v>6579</v>
      </c>
      <c r="B3300" s="6" t="s">
        <v>1001</v>
      </c>
      <c r="C3300" s="12">
        <v>2142</v>
      </c>
      <c r="D3300" s="6" t="s">
        <v>3054</v>
      </c>
      <c r="E3300" s="13">
        <v>43697</v>
      </c>
      <c r="F3300" s="13">
        <v>43749</v>
      </c>
      <c r="H3300" s="6" t="s">
        <v>7949</v>
      </c>
      <c r="I3300" s="6" t="s">
        <v>7973</v>
      </c>
      <c r="J3300" s="14">
        <v>-6.9999999999999993E-3</v>
      </c>
      <c r="K3300" s="14">
        <v>0.20499999999999999</v>
      </c>
      <c r="L3300" s="15">
        <f t="shared" si="208"/>
        <v>-0.21199999999999999</v>
      </c>
      <c r="M3300" s="11">
        <f t="shared" si="209"/>
        <v>0</v>
      </c>
      <c r="N3300" s="11">
        <f>VLOOKUP(E3300,Nasdaq!$A$2:$F$3174,5,1)</f>
        <v>7948.5600590000004</v>
      </c>
      <c r="O3300" s="11">
        <f>VLOOKUP(F3300,Nasdaq!$A$2:$F$3174,5,1)</f>
        <v>8057.0400390000004</v>
      </c>
      <c r="P3300" s="11">
        <f t="shared" si="210"/>
        <v>52</v>
      </c>
      <c r="Q3300" s="15">
        <f t="shared" si="211"/>
        <v>0.98653670546075323</v>
      </c>
    </row>
    <row r="3301" spans="1:17" ht="19.5" customHeight="1" x14ac:dyDescent="0.2">
      <c r="A3301" s="12">
        <v>7042</v>
      </c>
      <c r="B3301" s="6" t="s">
        <v>1002</v>
      </c>
      <c r="C3301" s="12">
        <v>29004</v>
      </c>
      <c r="D3301" s="6" t="s">
        <v>4134</v>
      </c>
      <c r="E3301" s="13">
        <v>41117</v>
      </c>
      <c r="F3301" s="13">
        <v>44415</v>
      </c>
      <c r="H3301" s="6" t="s">
        <v>7947</v>
      </c>
      <c r="I3301" s="6" t="s">
        <v>7989</v>
      </c>
      <c r="J3301" s="14">
        <v>5.1399999999999994E-2</v>
      </c>
      <c r="K3301" s="14">
        <v>0.13970000000000002</v>
      </c>
      <c r="L3301" s="15">
        <f t="shared" si="208"/>
        <v>-8.8300000000000017E-2</v>
      </c>
      <c r="M3301" s="11">
        <f t="shared" si="209"/>
        <v>0</v>
      </c>
      <c r="N3301" s="11">
        <f>VLOOKUP(E3301,Nasdaq!$A$2:$F$3174,5,1)</f>
        <v>2958.0900879999999</v>
      </c>
      <c r="O3301" s="11">
        <f>VLOOKUP(F3301,Nasdaq!$A$2:$F$3174,5,1)</f>
        <v>11010.980469</v>
      </c>
      <c r="P3301" s="11">
        <f t="shared" si="210"/>
        <v>3298</v>
      </c>
      <c r="Q3301" s="15">
        <f t="shared" si="211"/>
        <v>0.26864940194492853</v>
      </c>
    </row>
    <row r="3302" spans="1:17" ht="19.5" customHeight="1" x14ac:dyDescent="0.2">
      <c r="A3302" s="12">
        <v>4808</v>
      </c>
      <c r="B3302" s="6" t="s">
        <v>1003</v>
      </c>
      <c r="C3302" s="12">
        <v>2589</v>
      </c>
      <c r="D3302" s="6" t="s">
        <v>2936</v>
      </c>
      <c r="E3302" s="13">
        <v>43332</v>
      </c>
      <c r="F3302" s="13">
        <v>44415</v>
      </c>
      <c r="G3302" s="13">
        <v>43332</v>
      </c>
      <c r="H3302" s="6" t="s">
        <v>7946</v>
      </c>
      <c r="I3302" s="6" t="s">
        <v>8005</v>
      </c>
      <c r="J3302" s="14">
        <v>3.0099999999999998E-2</v>
      </c>
      <c r="K3302" s="14">
        <v>0.1072</v>
      </c>
      <c r="L3302" s="15">
        <f t="shared" si="208"/>
        <v>-7.7100000000000002E-2</v>
      </c>
      <c r="M3302" s="11">
        <f t="shared" si="209"/>
        <v>0</v>
      </c>
      <c r="N3302" s="11">
        <f>VLOOKUP(E3302,Nasdaq!$A$2:$F$3174,5,1)</f>
        <v>7821.0097660000001</v>
      </c>
      <c r="O3302" s="11">
        <f>VLOOKUP(F3302,Nasdaq!$A$2:$F$3174,5,1)</f>
        <v>11010.980469</v>
      </c>
      <c r="P3302" s="11">
        <f t="shared" si="210"/>
        <v>1083</v>
      </c>
      <c r="Q3302" s="15">
        <f t="shared" si="211"/>
        <v>0.71029247178727217</v>
      </c>
    </row>
    <row r="3303" spans="1:17" ht="19.5" customHeight="1" x14ac:dyDescent="0.2">
      <c r="A3303" s="12">
        <v>11022</v>
      </c>
      <c r="B3303" s="6" t="s">
        <v>1004</v>
      </c>
      <c r="C3303" s="12">
        <v>2800</v>
      </c>
      <c r="D3303" s="6" t="s">
        <v>4066</v>
      </c>
      <c r="E3303" s="13">
        <v>43731</v>
      </c>
      <c r="F3303" s="13">
        <v>44415</v>
      </c>
      <c r="G3303" s="13">
        <v>44032</v>
      </c>
      <c r="H3303" s="6" t="s">
        <v>7947</v>
      </c>
      <c r="I3303" s="6" t="s">
        <v>8135</v>
      </c>
      <c r="J3303" s="14">
        <v>7.4115000000000002</v>
      </c>
      <c r="K3303" s="14">
        <v>0.16269999999999998</v>
      </c>
      <c r="L3303" s="15">
        <f t="shared" si="208"/>
        <v>7.2488000000000001</v>
      </c>
      <c r="M3303" s="11">
        <f t="shared" si="209"/>
        <v>1</v>
      </c>
      <c r="N3303" s="11">
        <f>VLOOKUP(E3303,Nasdaq!$A$2:$F$3174,5,1)</f>
        <v>8112.4599609999996</v>
      </c>
      <c r="O3303" s="11">
        <f>VLOOKUP(F3303,Nasdaq!$A$2:$F$3174,5,1)</f>
        <v>11010.980469</v>
      </c>
      <c r="P3303" s="11">
        <f t="shared" si="210"/>
        <v>684</v>
      </c>
      <c r="Q3303" s="15">
        <f t="shared" si="211"/>
        <v>0.7367618088604958</v>
      </c>
    </row>
    <row r="3304" spans="1:17" ht="19.5" customHeight="1" x14ac:dyDescent="0.2">
      <c r="A3304" s="12">
        <v>5028</v>
      </c>
      <c r="B3304" s="6" t="s">
        <v>1005</v>
      </c>
      <c r="C3304" s="12">
        <v>3045</v>
      </c>
      <c r="D3304" s="6" t="s">
        <v>3413</v>
      </c>
      <c r="E3304" s="13">
        <v>42431</v>
      </c>
      <c r="F3304" s="13">
        <v>44415</v>
      </c>
      <c r="H3304" s="6" t="s">
        <v>7947</v>
      </c>
      <c r="I3304" s="6" t="s">
        <v>8004</v>
      </c>
      <c r="J3304" s="14">
        <v>-5.9699999999999996E-2</v>
      </c>
      <c r="K3304" s="14">
        <v>0.14829999999999999</v>
      </c>
      <c r="L3304" s="15">
        <f t="shared" si="208"/>
        <v>-0.20799999999999999</v>
      </c>
      <c r="M3304" s="11">
        <f t="shared" si="209"/>
        <v>0</v>
      </c>
      <c r="N3304" s="11">
        <f>VLOOKUP(E3304,Nasdaq!$A$2:$F$3174,5,1)</f>
        <v>4703.419922</v>
      </c>
      <c r="O3304" s="11">
        <f>VLOOKUP(F3304,Nasdaq!$A$2:$F$3174,5,1)</f>
        <v>11010.980469</v>
      </c>
      <c r="P3304" s="11">
        <f t="shared" si="210"/>
        <v>1984</v>
      </c>
      <c r="Q3304" s="15">
        <f t="shared" si="211"/>
        <v>0.42715773222132197</v>
      </c>
    </row>
    <row r="3305" spans="1:17" ht="19.5" customHeight="1" x14ac:dyDescent="0.2">
      <c r="A3305" s="12">
        <v>5227</v>
      </c>
      <c r="B3305" s="6" t="s">
        <v>1006</v>
      </c>
      <c r="C3305" s="12">
        <v>1748</v>
      </c>
      <c r="D3305" s="6" t="s">
        <v>4135</v>
      </c>
      <c r="E3305" s="13">
        <v>42705</v>
      </c>
      <c r="F3305" s="13">
        <v>42909</v>
      </c>
      <c r="H3305" s="6" t="s">
        <v>7947</v>
      </c>
      <c r="I3305" s="6" t="s">
        <v>8085</v>
      </c>
      <c r="J3305" s="14">
        <v>0.4914</v>
      </c>
      <c r="K3305" s="14">
        <v>0.23550000000000001</v>
      </c>
      <c r="L3305" s="15">
        <f t="shared" si="208"/>
        <v>0.25590000000000002</v>
      </c>
      <c r="M3305" s="11">
        <f t="shared" si="209"/>
        <v>1</v>
      </c>
      <c r="N3305" s="11">
        <f>VLOOKUP(E3305,Nasdaq!$A$2:$F$3174,5,1)</f>
        <v>5251.1098629999997</v>
      </c>
      <c r="O3305" s="11">
        <f>VLOOKUP(F3305,Nasdaq!$A$2:$F$3174,5,1)</f>
        <v>6265.25</v>
      </c>
      <c r="P3305" s="11">
        <f t="shared" si="210"/>
        <v>204</v>
      </c>
      <c r="Q3305" s="15">
        <f t="shared" si="211"/>
        <v>0.83813452229687024</v>
      </c>
    </row>
    <row r="3306" spans="1:17" ht="19.5" customHeight="1" x14ac:dyDescent="0.2">
      <c r="A3306" s="12">
        <v>5519</v>
      </c>
      <c r="B3306" s="6" t="s">
        <v>1007</v>
      </c>
      <c r="C3306" s="12">
        <v>46050</v>
      </c>
      <c r="D3306" s="6" t="s">
        <v>6803</v>
      </c>
      <c r="E3306" s="13">
        <v>43775</v>
      </c>
      <c r="F3306" s="13">
        <v>44415</v>
      </c>
      <c r="G3306" s="13">
        <v>43775</v>
      </c>
      <c r="H3306" s="6" t="s">
        <v>7946</v>
      </c>
      <c r="I3306" s="6" t="s">
        <v>7965</v>
      </c>
      <c r="J3306" s="14">
        <v>0.70700000000000007</v>
      </c>
      <c r="K3306" s="14">
        <v>0.1452</v>
      </c>
      <c r="L3306" s="15">
        <f t="shared" si="208"/>
        <v>0.56180000000000008</v>
      </c>
      <c r="M3306" s="11">
        <f t="shared" si="209"/>
        <v>1</v>
      </c>
      <c r="N3306" s="11">
        <f>VLOOKUP(E3306,Nasdaq!$A$2:$F$3174,5,1)</f>
        <v>8410.6298829999996</v>
      </c>
      <c r="O3306" s="11">
        <f>VLOOKUP(F3306,Nasdaq!$A$2:$F$3174,5,1)</f>
        <v>11010.980469</v>
      </c>
      <c r="P3306" s="11">
        <f t="shared" si="210"/>
        <v>640</v>
      </c>
      <c r="Q3306" s="15">
        <f t="shared" si="211"/>
        <v>0.76384111352763673</v>
      </c>
    </row>
    <row r="3307" spans="1:17" ht="19.5" customHeight="1" x14ac:dyDescent="0.2">
      <c r="A3307" s="12">
        <v>5519</v>
      </c>
      <c r="B3307" s="6" t="s">
        <v>1007</v>
      </c>
      <c r="C3307" s="12">
        <v>3731</v>
      </c>
      <c r="D3307" s="6" t="s">
        <v>4136</v>
      </c>
      <c r="E3307" s="13">
        <v>42303</v>
      </c>
      <c r="F3307" s="13">
        <v>42794</v>
      </c>
      <c r="H3307" s="6" t="s">
        <v>7944</v>
      </c>
      <c r="I3307" s="6" t="s">
        <v>7968</v>
      </c>
      <c r="J3307" s="14">
        <v>6.3899999999999998E-2</v>
      </c>
      <c r="K3307" s="14">
        <v>0.12789999999999999</v>
      </c>
      <c r="L3307" s="15">
        <f t="shared" si="208"/>
        <v>-6.3999999999999987E-2</v>
      </c>
      <c r="M3307" s="11">
        <f t="shared" si="209"/>
        <v>0</v>
      </c>
      <c r="N3307" s="11">
        <f>VLOOKUP(E3307,Nasdaq!$A$2:$F$3174,5,1)</f>
        <v>5034.7001950000003</v>
      </c>
      <c r="O3307" s="11">
        <f>VLOOKUP(F3307,Nasdaq!$A$2:$F$3174,5,1)</f>
        <v>5825.4399409999996</v>
      </c>
      <c r="P3307" s="11">
        <f t="shared" si="210"/>
        <v>491</v>
      </c>
      <c r="Q3307" s="15">
        <f t="shared" si="211"/>
        <v>0.86426164276448436</v>
      </c>
    </row>
    <row r="3308" spans="1:17" ht="19.5" customHeight="1" x14ac:dyDescent="0.2">
      <c r="A3308" s="12">
        <v>5519</v>
      </c>
      <c r="B3308" s="6" t="s">
        <v>1007</v>
      </c>
      <c r="C3308" s="12">
        <v>3947</v>
      </c>
      <c r="D3308" s="6" t="s">
        <v>4137</v>
      </c>
      <c r="E3308" s="13">
        <v>41736</v>
      </c>
      <c r="F3308" s="13">
        <v>42913</v>
      </c>
      <c r="G3308" s="13">
        <v>41806</v>
      </c>
      <c r="H3308" s="6" t="s">
        <v>7950</v>
      </c>
      <c r="I3308" s="6" t="s">
        <v>8092</v>
      </c>
      <c r="J3308" s="14">
        <v>-4.4000000000000003E-3</v>
      </c>
      <c r="K3308" s="14">
        <v>0.1108</v>
      </c>
      <c r="L3308" s="15">
        <f t="shared" si="208"/>
        <v>-0.1152</v>
      </c>
      <c r="M3308" s="11">
        <f t="shared" si="209"/>
        <v>0</v>
      </c>
      <c r="N3308" s="11">
        <f>VLOOKUP(E3308,Nasdaq!$A$2:$F$3174,5,1)</f>
        <v>4079.75</v>
      </c>
      <c r="O3308" s="11">
        <f>VLOOKUP(F3308,Nasdaq!$A$2:$F$3174,5,1)</f>
        <v>6146.6201170000004</v>
      </c>
      <c r="P3308" s="11">
        <f t="shared" si="210"/>
        <v>1177</v>
      </c>
      <c r="Q3308" s="15">
        <f t="shared" si="211"/>
        <v>0.66373939086014277</v>
      </c>
    </row>
    <row r="3309" spans="1:17" ht="19.5" customHeight="1" x14ac:dyDescent="0.2">
      <c r="A3309" s="12">
        <v>5842</v>
      </c>
      <c r="B3309" s="6" t="s">
        <v>1008</v>
      </c>
      <c r="C3309" s="12">
        <v>40797</v>
      </c>
      <c r="D3309" s="6" t="s">
        <v>4138</v>
      </c>
      <c r="E3309" s="13">
        <v>42551</v>
      </c>
      <c r="F3309" s="13">
        <v>44415</v>
      </c>
      <c r="G3309" s="13">
        <v>42551</v>
      </c>
      <c r="H3309" s="6" t="s">
        <v>7944</v>
      </c>
      <c r="I3309" s="6" t="s">
        <v>8057</v>
      </c>
      <c r="J3309" s="14">
        <v>0</v>
      </c>
      <c r="K3309" s="14">
        <v>0.14369999999999999</v>
      </c>
      <c r="L3309" s="15">
        <f t="shared" si="208"/>
        <v>-0.14369999999999999</v>
      </c>
      <c r="M3309" s="11">
        <f t="shared" si="209"/>
        <v>0</v>
      </c>
      <c r="N3309" s="11">
        <f>VLOOKUP(E3309,Nasdaq!$A$2:$F$3174,5,1)</f>
        <v>4842.669922</v>
      </c>
      <c r="O3309" s="11">
        <f>VLOOKUP(F3309,Nasdaq!$A$2:$F$3174,5,1)</f>
        <v>11010.980469</v>
      </c>
      <c r="P3309" s="11">
        <f t="shared" si="210"/>
        <v>1864</v>
      </c>
      <c r="Q3309" s="15">
        <f t="shared" si="211"/>
        <v>0.43980422836942973</v>
      </c>
    </row>
    <row r="3310" spans="1:17" ht="19.5" customHeight="1" x14ac:dyDescent="0.2">
      <c r="A3310" s="12">
        <v>7338</v>
      </c>
      <c r="B3310" s="6" t="s">
        <v>1009</v>
      </c>
      <c r="C3310" s="12">
        <v>2647</v>
      </c>
      <c r="D3310" s="6" t="s">
        <v>3276</v>
      </c>
      <c r="E3310" s="13">
        <v>42146</v>
      </c>
      <c r="F3310" s="13">
        <v>42185</v>
      </c>
      <c r="G3310" s="13">
        <v>42146</v>
      </c>
      <c r="H3310" s="6" t="s">
        <v>7944</v>
      </c>
      <c r="I3310" s="6" t="s">
        <v>8112</v>
      </c>
      <c r="J3310" s="14">
        <v>3.4535</v>
      </c>
      <c r="K3310" s="14">
        <v>-0.23039999999999999</v>
      </c>
      <c r="L3310" s="15">
        <f t="shared" si="208"/>
        <v>3.6839</v>
      </c>
      <c r="M3310" s="11">
        <f t="shared" si="209"/>
        <v>1</v>
      </c>
      <c r="N3310" s="11">
        <f>VLOOKUP(E3310,Nasdaq!$A$2:$F$3174,5,1)</f>
        <v>5089.3598629999997</v>
      </c>
      <c r="O3310" s="11">
        <f>VLOOKUP(F3310,Nasdaq!$A$2:$F$3174,5,1)</f>
        <v>4986.8701170000004</v>
      </c>
      <c r="P3310" s="11">
        <f t="shared" si="210"/>
        <v>39</v>
      </c>
      <c r="Q3310" s="15">
        <f t="shared" si="211"/>
        <v>1.0205504595619213</v>
      </c>
    </row>
    <row r="3311" spans="1:17" ht="19.5" customHeight="1" x14ac:dyDescent="0.2">
      <c r="A3311" s="12">
        <v>7338</v>
      </c>
      <c r="B3311" s="6" t="s">
        <v>1009</v>
      </c>
      <c r="C3311" s="12">
        <v>3405</v>
      </c>
      <c r="D3311" s="6" t="s">
        <v>4139</v>
      </c>
      <c r="E3311" s="13">
        <v>41501</v>
      </c>
      <c r="F3311" s="13">
        <v>41823</v>
      </c>
      <c r="G3311" s="13">
        <v>41555</v>
      </c>
      <c r="H3311" s="6" t="s">
        <v>7948</v>
      </c>
      <c r="I3311" s="6" t="s">
        <v>8054</v>
      </c>
      <c r="J3311" s="14">
        <v>0.21940000000000001</v>
      </c>
      <c r="K3311" s="14">
        <v>0.24929999999999999</v>
      </c>
      <c r="L3311" s="15">
        <f t="shared" si="208"/>
        <v>-2.9899999999999982E-2</v>
      </c>
      <c r="M3311" s="11">
        <f t="shared" si="209"/>
        <v>0</v>
      </c>
      <c r="N3311" s="11">
        <f>VLOOKUP(E3311,Nasdaq!$A$2:$F$3174,5,1)</f>
        <v>3606.1201169999999</v>
      </c>
      <c r="O3311" s="11">
        <f>VLOOKUP(F3311,Nasdaq!$A$2:$F$3174,5,1)</f>
        <v>4485.9301759999998</v>
      </c>
      <c r="P3311" s="11">
        <f t="shared" si="210"/>
        <v>322</v>
      </c>
      <c r="Q3311" s="15">
        <f t="shared" si="211"/>
        <v>0.8038749320513684</v>
      </c>
    </row>
    <row r="3312" spans="1:17" ht="19.5" customHeight="1" x14ac:dyDescent="0.2">
      <c r="A3312" s="12">
        <v>7338</v>
      </c>
      <c r="B3312" s="6" t="s">
        <v>1009</v>
      </c>
      <c r="C3312" s="12">
        <v>40925</v>
      </c>
      <c r="D3312" s="6" t="s">
        <v>6804</v>
      </c>
      <c r="E3312" s="13">
        <v>39912</v>
      </c>
      <c r="F3312" s="13">
        <v>40352</v>
      </c>
      <c r="H3312" s="6" t="s">
        <v>7946</v>
      </c>
      <c r="I3312" s="6" t="s">
        <v>7965</v>
      </c>
      <c r="J3312" s="14">
        <v>-0.29220000000000002</v>
      </c>
      <c r="K3312" s="14">
        <v>0.249</v>
      </c>
      <c r="L3312" s="15">
        <f t="shared" si="208"/>
        <v>-0.54120000000000001</v>
      </c>
      <c r="M3312" s="11">
        <f t="shared" si="209"/>
        <v>0</v>
      </c>
      <c r="N3312" s="11">
        <f>VLOOKUP(E3312,Nasdaq!$A$2:$F$3174,5,1)</f>
        <v>1652.540039</v>
      </c>
      <c r="O3312" s="11">
        <f>VLOOKUP(F3312,Nasdaq!$A$2:$F$3174,5,1)</f>
        <v>2254.2299800000001</v>
      </c>
      <c r="P3312" s="11">
        <f t="shared" si="210"/>
        <v>440</v>
      </c>
      <c r="Q3312" s="15">
        <f t="shared" si="211"/>
        <v>0.7330854653659441</v>
      </c>
    </row>
    <row r="3313" spans="1:17" ht="19.5" customHeight="1" x14ac:dyDescent="0.2">
      <c r="A3313" s="12">
        <v>5261</v>
      </c>
      <c r="B3313" s="6" t="s">
        <v>1010</v>
      </c>
      <c r="C3313" s="12">
        <v>41784</v>
      </c>
      <c r="D3313" s="6" t="s">
        <v>2626</v>
      </c>
      <c r="E3313" s="13">
        <v>43168</v>
      </c>
      <c r="F3313" s="13">
        <v>44415</v>
      </c>
      <c r="J3313" s="14">
        <v>-0.14069999999999999</v>
      </c>
      <c r="K3313" s="14">
        <v>0.1016</v>
      </c>
      <c r="L3313" s="15">
        <f t="shared" si="208"/>
        <v>-0.24229999999999999</v>
      </c>
      <c r="M3313" s="11">
        <f t="shared" si="209"/>
        <v>0</v>
      </c>
      <c r="N3313" s="11">
        <f>VLOOKUP(E3313,Nasdaq!$A$2:$F$3174,5,1)</f>
        <v>7560.8100590000004</v>
      </c>
      <c r="O3313" s="11">
        <f>VLOOKUP(F3313,Nasdaq!$A$2:$F$3174,5,1)</f>
        <v>11010.980469</v>
      </c>
      <c r="P3313" s="11">
        <f t="shared" si="210"/>
        <v>1247</v>
      </c>
      <c r="Q3313" s="15">
        <f t="shared" si="211"/>
        <v>0.68666149438715507</v>
      </c>
    </row>
    <row r="3314" spans="1:17" ht="19.5" customHeight="1" x14ac:dyDescent="0.2">
      <c r="A3314" s="12">
        <v>6632</v>
      </c>
      <c r="B3314" s="6" t="s">
        <v>1011</v>
      </c>
      <c r="C3314" s="12">
        <v>960</v>
      </c>
      <c r="D3314" s="6" t="s">
        <v>6805</v>
      </c>
      <c r="E3314" s="13">
        <v>41835</v>
      </c>
      <c r="F3314" s="13">
        <v>42230</v>
      </c>
      <c r="H3314" s="6" t="s">
        <v>7944</v>
      </c>
      <c r="I3314" s="6" t="s">
        <v>7982</v>
      </c>
      <c r="J3314" s="14">
        <v>0.4269</v>
      </c>
      <c r="K3314" s="14">
        <v>7.7199999999999991E-2</v>
      </c>
      <c r="L3314" s="15">
        <f t="shared" si="208"/>
        <v>0.34970000000000001</v>
      </c>
      <c r="M3314" s="11">
        <f t="shared" si="209"/>
        <v>1</v>
      </c>
      <c r="N3314" s="11">
        <f>VLOOKUP(E3314,Nasdaq!$A$2:$F$3174,5,1)</f>
        <v>4416.3901370000003</v>
      </c>
      <c r="O3314" s="11">
        <f>VLOOKUP(F3314,Nasdaq!$A$2:$F$3174,5,1)</f>
        <v>5048.2402339999999</v>
      </c>
      <c r="P3314" s="11">
        <f t="shared" si="210"/>
        <v>395</v>
      </c>
      <c r="Q3314" s="15">
        <f t="shared" si="211"/>
        <v>0.87483836511947988</v>
      </c>
    </row>
    <row r="3315" spans="1:17" ht="19.5" customHeight="1" x14ac:dyDescent="0.2">
      <c r="A3315" s="12">
        <v>6632</v>
      </c>
      <c r="B3315" s="6" t="s">
        <v>1011</v>
      </c>
      <c r="C3315" s="12">
        <v>7046</v>
      </c>
      <c r="D3315" s="6" t="s">
        <v>6806</v>
      </c>
      <c r="E3315" s="13">
        <v>41472</v>
      </c>
      <c r="F3315" s="13">
        <v>42179</v>
      </c>
      <c r="H3315" s="6" t="s">
        <v>7944</v>
      </c>
      <c r="I3315" s="6" t="s">
        <v>8016</v>
      </c>
      <c r="J3315" s="14">
        <v>0.32799999999999996</v>
      </c>
      <c r="K3315" s="14">
        <v>0.14760000000000001</v>
      </c>
      <c r="L3315" s="15">
        <f t="shared" si="208"/>
        <v>0.18039999999999995</v>
      </c>
      <c r="M3315" s="11">
        <f t="shared" si="209"/>
        <v>1</v>
      </c>
      <c r="N3315" s="11">
        <f>VLOOKUP(E3315,Nasdaq!$A$2:$F$3174,5,1)</f>
        <v>3610</v>
      </c>
      <c r="O3315" s="11">
        <f>VLOOKUP(F3315,Nasdaq!$A$2:$F$3174,5,1)</f>
        <v>5122.4101559999999</v>
      </c>
      <c r="P3315" s="11">
        <f t="shared" si="210"/>
        <v>707</v>
      </c>
      <c r="Q3315" s="15">
        <f t="shared" si="211"/>
        <v>0.70474733282746316</v>
      </c>
    </row>
    <row r="3316" spans="1:17" ht="19.5" customHeight="1" x14ac:dyDescent="0.2">
      <c r="A3316" s="12">
        <v>6632</v>
      </c>
      <c r="B3316" s="6" t="s">
        <v>1011</v>
      </c>
      <c r="C3316" s="12">
        <v>57</v>
      </c>
      <c r="D3316" s="6" t="s">
        <v>4140</v>
      </c>
      <c r="E3316" s="13">
        <v>42047</v>
      </c>
      <c r="F3316" s="13">
        <v>44415</v>
      </c>
      <c r="H3316" s="6" t="s">
        <v>7944</v>
      </c>
      <c r="I3316" s="6" t="s">
        <v>8016</v>
      </c>
      <c r="J3316" s="14">
        <v>0.17249999999999999</v>
      </c>
      <c r="K3316" s="14">
        <v>0.11269999999999999</v>
      </c>
      <c r="L3316" s="15">
        <f t="shared" si="208"/>
        <v>5.9799999999999992E-2</v>
      </c>
      <c r="M3316" s="11">
        <f t="shared" si="209"/>
        <v>1</v>
      </c>
      <c r="N3316" s="11">
        <f>VLOOKUP(E3316,Nasdaq!$A$2:$F$3174,5,1)</f>
        <v>4857.6098629999997</v>
      </c>
      <c r="O3316" s="11">
        <f>VLOOKUP(F3316,Nasdaq!$A$2:$F$3174,5,1)</f>
        <v>11010.980469</v>
      </c>
      <c r="P3316" s="11">
        <f t="shared" si="210"/>
        <v>2368</v>
      </c>
      <c r="Q3316" s="15">
        <f t="shared" si="211"/>
        <v>0.44116093711271714</v>
      </c>
    </row>
    <row r="3317" spans="1:17" ht="19.5" customHeight="1" x14ac:dyDescent="0.2">
      <c r="A3317" s="12">
        <v>6632</v>
      </c>
      <c r="B3317" s="6" t="s">
        <v>1011</v>
      </c>
      <c r="C3317" s="12">
        <v>2416</v>
      </c>
      <c r="D3317" s="6" t="s">
        <v>5359</v>
      </c>
      <c r="E3317" s="13">
        <v>40225</v>
      </c>
      <c r="F3317" s="13">
        <v>44415</v>
      </c>
      <c r="G3317" s="13">
        <v>43756</v>
      </c>
      <c r="H3317" s="6" t="s">
        <v>7951</v>
      </c>
      <c r="I3317" s="6" t="s">
        <v>8020</v>
      </c>
      <c r="J3317" s="14">
        <v>9.5399999999999985E-2</v>
      </c>
      <c r="K3317" s="14">
        <v>0.1361</v>
      </c>
      <c r="L3317" s="15">
        <f t="shared" si="208"/>
        <v>-4.0700000000000014E-2</v>
      </c>
      <c r="M3317" s="11">
        <f t="shared" si="209"/>
        <v>0</v>
      </c>
      <c r="N3317" s="11">
        <f>VLOOKUP(E3317,Nasdaq!$A$2:$F$3174,5,1)</f>
        <v>2214.1899410000001</v>
      </c>
      <c r="O3317" s="11">
        <f>VLOOKUP(F3317,Nasdaq!$A$2:$F$3174,5,1)</f>
        <v>11010.980469</v>
      </c>
      <c r="P3317" s="11">
        <f t="shared" si="210"/>
        <v>4190</v>
      </c>
      <c r="Q3317" s="15">
        <f t="shared" si="211"/>
        <v>0.20108947332277</v>
      </c>
    </row>
    <row r="3318" spans="1:17" ht="19.5" customHeight="1" x14ac:dyDescent="0.2">
      <c r="A3318" s="12">
        <v>6632</v>
      </c>
      <c r="B3318" s="6" t="s">
        <v>1011</v>
      </c>
      <c r="C3318" s="12">
        <v>1013</v>
      </c>
      <c r="D3318" s="6" t="s">
        <v>4141</v>
      </c>
      <c r="E3318" s="13">
        <v>42323</v>
      </c>
      <c r="F3318" s="13">
        <v>44415</v>
      </c>
      <c r="G3318" s="13">
        <v>42388</v>
      </c>
      <c r="H3318" s="6" t="s">
        <v>7946</v>
      </c>
      <c r="I3318" s="6" t="s">
        <v>8095</v>
      </c>
      <c r="J3318" s="14">
        <v>-1.8799999999999997E-2</v>
      </c>
      <c r="K3318" s="14">
        <v>0.13220000000000001</v>
      </c>
      <c r="L3318" s="15">
        <f t="shared" si="208"/>
        <v>-0.15100000000000002</v>
      </c>
      <c r="M3318" s="11">
        <f t="shared" si="209"/>
        <v>0</v>
      </c>
      <c r="N3318" s="11">
        <f>VLOOKUP(E3318,Nasdaq!$A$2:$F$3174,5,1)</f>
        <v>4927.8798829999996</v>
      </c>
      <c r="O3318" s="11">
        <f>VLOOKUP(F3318,Nasdaq!$A$2:$F$3174,5,1)</f>
        <v>11010.980469</v>
      </c>
      <c r="P3318" s="11">
        <f t="shared" si="210"/>
        <v>2092</v>
      </c>
      <c r="Q3318" s="15">
        <f t="shared" si="211"/>
        <v>0.44754280379578959</v>
      </c>
    </row>
    <row r="3319" spans="1:17" ht="19.5" customHeight="1" x14ac:dyDescent="0.2">
      <c r="A3319" s="12">
        <v>6632</v>
      </c>
      <c r="B3319" s="6" t="s">
        <v>1011</v>
      </c>
      <c r="C3319" s="12">
        <v>190</v>
      </c>
      <c r="D3319" s="6" t="s">
        <v>5102</v>
      </c>
      <c r="E3319" s="13">
        <v>43327</v>
      </c>
      <c r="F3319" s="13">
        <v>44415</v>
      </c>
      <c r="G3319" s="13">
        <v>44039</v>
      </c>
      <c r="H3319" s="6" t="s">
        <v>7946</v>
      </c>
      <c r="I3319" s="6" t="s">
        <v>8095</v>
      </c>
      <c r="J3319" s="14">
        <v>-7.9399999999999998E-2</v>
      </c>
      <c r="K3319" s="14">
        <v>0.1142</v>
      </c>
      <c r="L3319" s="15">
        <f t="shared" si="208"/>
        <v>-0.19359999999999999</v>
      </c>
      <c r="M3319" s="11">
        <f t="shared" si="209"/>
        <v>0</v>
      </c>
      <c r="N3319" s="11">
        <f>VLOOKUP(E3319,Nasdaq!$A$2:$F$3174,5,1)</f>
        <v>7774.1201170000004</v>
      </c>
      <c r="O3319" s="11">
        <f>VLOOKUP(F3319,Nasdaq!$A$2:$F$3174,5,1)</f>
        <v>11010.980469</v>
      </c>
      <c r="P3319" s="11">
        <f t="shared" si="210"/>
        <v>1088</v>
      </c>
      <c r="Q3319" s="15">
        <f t="shared" si="211"/>
        <v>0.70603403150517108</v>
      </c>
    </row>
    <row r="3320" spans="1:17" ht="19.5" customHeight="1" x14ac:dyDescent="0.2">
      <c r="A3320" s="12">
        <v>6632</v>
      </c>
      <c r="B3320" s="6" t="s">
        <v>1011</v>
      </c>
      <c r="C3320" s="12">
        <v>39858</v>
      </c>
      <c r="D3320" s="6" t="s">
        <v>4539</v>
      </c>
      <c r="E3320" s="13">
        <v>42990</v>
      </c>
      <c r="F3320" s="13">
        <v>43511</v>
      </c>
      <c r="H3320" s="6" t="s">
        <v>7948</v>
      </c>
      <c r="I3320" s="6" t="s">
        <v>8105</v>
      </c>
      <c r="J3320" s="14">
        <v>-0.1303</v>
      </c>
      <c r="K3320" s="14">
        <v>9.8400000000000001E-2</v>
      </c>
      <c r="L3320" s="15">
        <f t="shared" si="208"/>
        <v>-0.22870000000000001</v>
      </c>
      <c r="M3320" s="11">
        <f t="shared" si="209"/>
        <v>0</v>
      </c>
      <c r="N3320" s="11">
        <f>VLOOKUP(E3320,Nasdaq!$A$2:$F$3174,5,1)</f>
        <v>6454.2797849999997</v>
      </c>
      <c r="O3320" s="11">
        <f>VLOOKUP(F3320,Nasdaq!$A$2:$F$3174,5,1)</f>
        <v>7472.4101559999999</v>
      </c>
      <c r="P3320" s="11">
        <f t="shared" si="210"/>
        <v>521</v>
      </c>
      <c r="Q3320" s="15">
        <f t="shared" si="211"/>
        <v>0.86374872653549384</v>
      </c>
    </row>
    <row r="3321" spans="1:17" ht="19.5" customHeight="1" x14ac:dyDescent="0.2">
      <c r="A3321" s="12">
        <v>6632</v>
      </c>
      <c r="B3321" s="6" t="s">
        <v>1011</v>
      </c>
      <c r="C3321" s="12">
        <v>1363</v>
      </c>
      <c r="D3321" s="6" t="s">
        <v>3312</v>
      </c>
      <c r="E3321" s="13">
        <v>42156</v>
      </c>
      <c r="F3321" s="13">
        <v>42416</v>
      </c>
      <c r="G3321" s="13">
        <v>42156</v>
      </c>
      <c r="H3321" s="6" t="s">
        <v>7950</v>
      </c>
      <c r="I3321" s="6" t="s">
        <v>7967</v>
      </c>
      <c r="J3321" s="14">
        <v>-0.2782</v>
      </c>
      <c r="K3321" s="14">
        <v>-0.1217</v>
      </c>
      <c r="L3321" s="15">
        <f t="shared" si="208"/>
        <v>-0.1565</v>
      </c>
      <c r="M3321" s="11">
        <f t="shared" si="209"/>
        <v>0</v>
      </c>
      <c r="N3321" s="11">
        <f>VLOOKUP(E3321,Nasdaq!$A$2:$F$3174,5,1)</f>
        <v>5082.9301759999998</v>
      </c>
      <c r="O3321" s="11">
        <f>VLOOKUP(F3321,Nasdaq!$A$2:$F$3174,5,1)</f>
        <v>4435.9599609999996</v>
      </c>
      <c r="P3321" s="11">
        <f t="shared" si="210"/>
        <v>260</v>
      </c>
      <c r="Q3321" s="15">
        <f t="shared" si="211"/>
        <v>1.1458450772109132</v>
      </c>
    </row>
    <row r="3322" spans="1:17" ht="19.5" customHeight="1" x14ac:dyDescent="0.2">
      <c r="A3322" s="12">
        <v>6632</v>
      </c>
      <c r="B3322" s="6" t="s">
        <v>1011</v>
      </c>
      <c r="C3322" s="12">
        <v>1205</v>
      </c>
      <c r="D3322" s="6" t="s">
        <v>4142</v>
      </c>
      <c r="E3322" s="13">
        <v>41774</v>
      </c>
      <c r="F3322" s="13">
        <v>44415</v>
      </c>
      <c r="G3322" s="13">
        <v>43735</v>
      </c>
      <c r="H3322" s="6" t="s">
        <v>7946</v>
      </c>
      <c r="I3322" s="6" t="s">
        <v>8100</v>
      </c>
      <c r="J3322" s="14">
        <v>-0.30659999999999998</v>
      </c>
      <c r="K3322" s="14">
        <v>0.1208</v>
      </c>
      <c r="L3322" s="15">
        <f t="shared" si="208"/>
        <v>-0.4274</v>
      </c>
      <c r="M3322" s="11">
        <f t="shared" si="209"/>
        <v>0</v>
      </c>
      <c r="N3322" s="11">
        <f>VLOOKUP(E3322,Nasdaq!$A$2:$F$3174,5,1)</f>
        <v>4069.290039</v>
      </c>
      <c r="O3322" s="11">
        <f>VLOOKUP(F3322,Nasdaq!$A$2:$F$3174,5,1)</f>
        <v>11010.980469</v>
      </c>
      <c r="P3322" s="11">
        <f t="shared" si="210"/>
        <v>2641</v>
      </c>
      <c r="Q3322" s="15">
        <f t="shared" si="211"/>
        <v>0.36956692935311108</v>
      </c>
    </row>
    <row r="3323" spans="1:17" ht="19.5" customHeight="1" x14ac:dyDescent="0.2">
      <c r="A3323" s="12">
        <v>5052</v>
      </c>
      <c r="B3323" s="6" t="s">
        <v>1012</v>
      </c>
      <c r="C3323" s="12">
        <v>36442</v>
      </c>
      <c r="D3323" s="6" t="s">
        <v>4107</v>
      </c>
      <c r="E3323" s="13">
        <v>43279</v>
      </c>
      <c r="F3323" s="13">
        <v>44415</v>
      </c>
      <c r="H3323" s="6" t="s">
        <v>7947</v>
      </c>
      <c r="I3323" s="6" t="s">
        <v>7957</v>
      </c>
      <c r="J3323" s="14">
        <v>0.82269999999999999</v>
      </c>
      <c r="K3323" s="14">
        <v>0.1275</v>
      </c>
      <c r="L3323" s="15">
        <f t="shared" si="208"/>
        <v>0.69520000000000004</v>
      </c>
      <c r="M3323" s="11">
        <f t="shared" si="209"/>
        <v>1</v>
      </c>
      <c r="N3323" s="11">
        <f>VLOOKUP(E3323,Nasdaq!$A$2:$F$3174,5,1)</f>
        <v>7503.6801759999998</v>
      </c>
      <c r="O3323" s="11">
        <f>VLOOKUP(F3323,Nasdaq!$A$2:$F$3174,5,1)</f>
        <v>11010.980469</v>
      </c>
      <c r="P3323" s="11">
        <f t="shared" si="210"/>
        <v>1136</v>
      </c>
      <c r="Q3323" s="15">
        <f t="shared" si="211"/>
        <v>0.68147311106965236</v>
      </c>
    </row>
    <row r="3324" spans="1:17" ht="19.5" customHeight="1" x14ac:dyDescent="0.2">
      <c r="A3324" s="12">
        <v>7205</v>
      </c>
      <c r="B3324" s="6" t="s">
        <v>4232</v>
      </c>
      <c r="C3324" s="12">
        <v>15699</v>
      </c>
      <c r="D3324" s="6" t="s">
        <v>6807</v>
      </c>
      <c r="E3324" s="13">
        <v>40003</v>
      </c>
      <c r="F3324" s="13">
        <v>44415</v>
      </c>
      <c r="H3324" s="6" t="s">
        <v>7946</v>
      </c>
      <c r="I3324" s="6" t="s">
        <v>7964</v>
      </c>
      <c r="J3324" s="14">
        <v>-3.3099999999999997E-2</v>
      </c>
      <c r="K3324" s="14">
        <v>0.15160000000000001</v>
      </c>
      <c r="L3324" s="15">
        <f t="shared" si="208"/>
        <v>-0.1847</v>
      </c>
      <c r="M3324" s="11">
        <f t="shared" si="209"/>
        <v>0</v>
      </c>
      <c r="N3324" s="11">
        <f>VLOOKUP(E3324,Nasdaq!$A$2:$F$3174,5,1)</f>
        <v>1752.5500489999999</v>
      </c>
      <c r="O3324" s="11">
        <f>VLOOKUP(F3324,Nasdaq!$A$2:$F$3174,5,1)</f>
        <v>11010.980469</v>
      </c>
      <c r="P3324" s="11">
        <f t="shared" si="210"/>
        <v>4412</v>
      </c>
      <c r="Q3324" s="15">
        <f t="shared" si="211"/>
        <v>0.15916403212281433</v>
      </c>
    </row>
    <row r="3325" spans="1:17" ht="19.5" customHeight="1" x14ac:dyDescent="0.2">
      <c r="A3325" s="12">
        <v>7827</v>
      </c>
      <c r="B3325" s="6" t="s">
        <v>6023</v>
      </c>
      <c r="C3325" s="12">
        <v>21255</v>
      </c>
      <c r="D3325" s="6" t="s">
        <v>3805</v>
      </c>
      <c r="E3325" s="13">
        <v>43520</v>
      </c>
      <c r="F3325" s="13">
        <v>44415</v>
      </c>
      <c r="H3325" s="6" t="s">
        <v>7946</v>
      </c>
      <c r="I3325" s="6" t="s">
        <v>8005</v>
      </c>
      <c r="J3325" s="14">
        <v>-0.92819999999999991</v>
      </c>
      <c r="K3325" s="14">
        <v>0.15640000000000001</v>
      </c>
      <c r="L3325" s="15">
        <f t="shared" si="208"/>
        <v>-1.0846</v>
      </c>
      <c r="M3325" s="11">
        <f t="shared" si="209"/>
        <v>0</v>
      </c>
      <c r="N3325" s="11">
        <f>VLOOKUP(E3325,Nasdaq!$A$2:$F$3174,5,1)</f>
        <v>7527.5400390000004</v>
      </c>
      <c r="O3325" s="11">
        <f>VLOOKUP(F3325,Nasdaq!$A$2:$F$3174,5,1)</f>
        <v>11010.980469</v>
      </c>
      <c r="P3325" s="11">
        <f t="shared" si="210"/>
        <v>895</v>
      </c>
      <c r="Q3325" s="15">
        <f t="shared" si="211"/>
        <v>0.68364019207760351</v>
      </c>
    </row>
    <row r="3326" spans="1:17" ht="19.5" customHeight="1" x14ac:dyDescent="0.2">
      <c r="A3326" s="12">
        <v>8895</v>
      </c>
      <c r="B3326" s="6" t="s">
        <v>1013</v>
      </c>
      <c r="C3326" s="12">
        <v>45022</v>
      </c>
      <c r="D3326" s="6" t="s">
        <v>4143</v>
      </c>
      <c r="E3326" s="13">
        <v>42891</v>
      </c>
      <c r="F3326" s="13">
        <v>44415</v>
      </c>
      <c r="H3326" s="6" t="s">
        <v>7947</v>
      </c>
      <c r="I3326" s="6" t="s">
        <v>7957</v>
      </c>
      <c r="J3326" s="14">
        <v>0.48950000000000005</v>
      </c>
      <c r="K3326" s="14">
        <v>0.12820000000000001</v>
      </c>
      <c r="L3326" s="15">
        <f t="shared" si="208"/>
        <v>0.36130000000000007</v>
      </c>
      <c r="M3326" s="11">
        <f t="shared" si="209"/>
        <v>1</v>
      </c>
      <c r="N3326" s="11">
        <f>VLOOKUP(E3326,Nasdaq!$A$2:$F$3174,5,1)</f>
        <v>6295.6801759999998</v>
      </c>
      <c r="O3326" s="11">
        <f>VLOOKUP(F3326,Nasdaq!$A$2:$F$3174,5,1)</f>
        <v>11010.980469</v>
      </c>
      <c r="P3326" s="11">
        <f t="shared" si="210"/>
        <v>1524</v>
      </c>
      <c r="Q3326" s="15">
        <f t="shared" si="211"/>
        <v>0.57176438744492331</v>
      </c>
    </row>
    <row r="3327" spans="1:17" ht="19.5" customHeight="1" x14ac:dyDescent="0.2">
      <c r="A3327" s="12">
        <v>7834</v>
      </c>
      <c r="B3327" s="6" t="s">
        <v>1014</v>
      </c>
      <c r="C3327" s="12">
        <v>30379</v>
      </c>
      <c r="D3327" s="6" t="s">
        <v>4144</v>
      </c>
      <c r="E3327" s="13">
        <v>43503</v>
      </c>
      <c r="F3327" s="13">
        <v>44415</v>
      </c>
      <c r="H3327" s="6" t="s">
        <v>7947</v>
      </c>
      <c r="I3327" s="6" t="s">
        <v>7994</v>
      </c>
      <c r="J3327" s="14">
        <v>0.15670000000000001</v>
      </c>
      <c r="K3327" s="14">
        <v>0.17760000000000001</v>
      </c>
      <c r="L3327" s="15">
        <f t="shared" si="208"/>
        <v>-2.0900000000000002E-2</v>
      </c>
      <c r="M3327" s="11">
        <f t="shared" si="209"/>
        <v>0</v>
      </c>
      <c r="N3327" s="11">
        <f>VLOOKUP(E3327,Nasdaq!$A$2:$F$3174,5,1)</f>
        <v>7288.3500979999999</v>
      </c>
      <c r="O3327" s="11">
        <f>VLOOKUP(F3327,Nasdaq!$A$2:$F$3174,5,1)</f>
        <v>11010.980469</v>
      </c>
      <c r="P3327" s="11">
        <f t="shared" si="210"/>
        <v>912</v>
      </c>
      <c r="Q3327" s="15">
        <f t="shared" si="211"/>
        <v>0.66191736082692787</v>
      </c>
    </row>
    <row r="3328" spans="1:17" ht="19.5" customHeight="1" x14ac:dyDescent="0.2">
      <c r="A3328" s="12">
        <v>5436</v>
      </c>
      <c r="B3328" s="6" t="s">
        <v>1015</v>
      </c>
      <c r="C3328" s="12">
        <v>3423</v>
      </c>
      <c r="D3328" s="6" t="s">
        <v>4145</v>
      </c>
      <c r="E3328" s="13">
        <v>43116</v>
      </c>
      <c r="F3328" s="13">
        <v>44415</v>
      </c>
      <c r="H3328" s="6" t="s">
        <v>7944</v>
      </c>
      <c r="I3328" s="6" t="s">
        <v>8056</v>
      </c>
      <c r="J3328" s="14">
        <v>-0.21079999999999999</v>
      </c>
      <c r="K3328" s="14">
        <v>9.8599999999999993E-2</v>
      </c>
      <c r="L3328" s="15">
        <f t="shared" si="208"/>
        <v>-0.30940000000000001</v>
      </c>
      <c r="M3328" s="11">
        <f t="shared" si="209"/>
        <v>0</v>
      </c>
      <c r="N3328" s="11">
        <f>VLOOKUP(E3328,Nasdaq!$A$2:$F$3174,5,1)</f>
        <v>7223.6899409999996</v>
      </c>
      <c r="O3328" s="11">
        <f>VLOOKUP(F3328,Nasdaq!$A$2:$F$3174,5,1)</f>
        <v>11010.980469</v>
      </c>
      <c r="P3328" s="11">
        <f t="shared" si="210"/>
        <v>1299</v>
      </c>
      <c r="Q3328" s="15">
        <f t="shared" si="211"/>
        <v>0.656044789428327</v>
      </c>
    </row>
    <row r="3329" spans="1:17" ht="19.5" customHeight="1" x14ac:dyDescent="0.2">
      <c r="A3329" s="12">
        <v>5436</v>
      </c>
      <c r="B3329" s="6" t="s">
        <v>1015</v>
      </c>
      <c r="C3329" s="12">
        <v>1368</v>
      </c>
      <c r="D3329" s="6" t="s">
        <v>2569</v>
      </c>
      <c r="E3329" s="13">
        <v>43474</v>
      </c>
      <c r="F3329" s="13">
        <v>43769</v>
      </c>
      <c r="H3329" s="6" t="s">
        <v>7950</v>
      </c>
      <c r="I3329" s="6" t="s">
        <v>7990</v>
      </c>
      <c r="J3329" s="14">
        <v>-0.99919999999999998</v>
      </c>
      <c r="K3329" s="14">
        <v>0.24489999999999998</v>
      </c>
      <c r="L3329" s="15">
        <f t="shared" si="208"/>
        <v>-1.2441</v>
      </c>
      <c r="M3329" s="11">
        <f t="shared" si="209"/>
        <v>0</v>
      </c>
      <c r="N3329" s="11">
        <f>VLOOKUP(E3329,Nasdaq!$A$2:$F$3174,5,1)</f>
        <v>6957.080078</v>
      </c>
      <c r="O3329" s="11">
        <f>VLOOKUP(F3329,Nasdaq!$A$2:$F$3174,5,1)</f>
        <v>8292.3603519999997</v>
      </c>
      <c r="P3329" s="11">
        <f t="shared" si="210"/>
        <v>295</v>
      </c>
      <c r="Q3329" s="15">
        <f t="shared" si="211"/>
        <v>0.83897601248625664</v>
      </c>
    </row>
    <row r="3330" spans="1:17" ht="19.5" customHeight="1" x14ac:dyDescent="0.2">
      <c r="A3330" s="12">
        <v>5258</v>
      </c>
      <c r="B3330" s="6" t="s">
        <v>5919</v>
      </c>
      <c r="C3330" s="12">
        <v>1874</v>
      </c>
      <c r="D3330" s="6" t="s">
        <v>5814</v>
      </c>
      <c r="E3330" s="13">
        <v>43551</v>
      </c>
      <c r="F3330" s="13">
        <v>44415</v>
      </c>
      <c r="G3330" s="13">
        <v>43551</v>
      </c>
      <c r="H3330" s="6" t="s">
        <v>7948</v>
      </c>
      <c r="I3330" s="6" t="s">
        <v>7959</v>
      </c>
      <c r="J3330" s="14">
        <v>-0.39960000000000001</v>
      </c>
      <c r="K3330" s="14">
        <v>0.16260000000000002</v>
      </c>
      <c r="L3330" s="15">
        <f t="shared" si="208"/>
        <v>-0.56220000000000003</v>
      </c>
      <c r="M3330" s="11">
        <f t="shared" si="209"/>
        <v>0</v>
      </c>
      <c r="N3330" s="11">
        <f>VLOOKUP(E3330,Nasdaq!$A$2:$F$3174,5,1)</f>
        <v>7643.3798829999996</v>
      </c>
      <c r="O3330" s="11">
        <f>VLOOKUP(F3330,Nasdaq!$A$2:$F$3174,5,1)</f>
        <v>11010.980469</v>
      </c>
      <c r="P3330" s="11">
        <f t="shared" si="210"/>
        <v>864</v>
      </c>
      <c r="Q3330" s="15">
        <f t="shared" si="211"/>
        <v>0.69416059290229437</v>
      </c>
    </row>
    <row r="3331" spans="1:17" ht="19.5" customHeight="1" x14ac:dyDescent="0.2">
      <c r="A3331" s="12">
        <v>9275</v>
      </c>
      <c r="B3331" s="6" t="s">
        <v>1016</v>
      </c>
      <c r="C3331" s="12">
        <v>891</v>
      </c>
      <c r="D3331" s="6" t="s">
        <v>4146</v>
      </c>
      <c r="E3331" s="13">
        <v>43937</v>
      </c>
      <c r="F3331" s="13">
        <v>44415</v>
      </c>
      <c r="H3331" s="6" t="s">
        <v>7947</v>
      </c>
      <c r="I3331" s="6" t="s">
        <v>8028</v>
      </c>
      <c r="J3331" s="14">
        <v>-0.96090000000000009</v>
      </c>
      <c r="K3331" s="14">
        <v>0.80799999999999994</v>
      </c>
      <c r="L3331" s="15">
        <f t="shared" si="208"/>
        <v>-1.7688999999999999</v>
      </c>
      <c r="M3331" s="11">
        <f t="shared" si="209"/>
        <v>0</v>
      </c>
      <c r="N3331" s="11">
        <f>VLOOKUP(E3331,Nasdaq!$A$2:$F$3174,5,1)</f>
        <v>8532.3603519999997</v>
      </c>
      <c r="O3331" s="11">
        <f>VLOOKUP(F3331,Nasdaq!$A$2:$F$3174,5,1)</f>
        <v>11010.980469</v>
      </c>
      <c r="P3331" s="11">
        <f t="shared" si="210"/>
        <v>478</v>
      </c>
      <c r="Q3331" s="15">
        <f t="shared" si="211"/>
        <v>0.77489673585251939</v>
      </c>
    </row>
    <row r="3332" spans="1:17" ht="19.5" customHeight="1" x14ac:dyDescent="0.2">
      <c r="A3332" s="12">
        <v>4461</v>
      </c>
      <c r="B3332" s="6" t="s">
        <v>1017</v>
      </c>
      <c r="C3332" s="12">
        <v>11998</v>
      </c>
      <c r="D3332" s="6" t="s">
        <v>6808</v>
      </c>
      <c r="E3332" s="13">
        <v>39800</v>
      </c>
      <c r="F3332" s="13">
        <v>40575</v>
      </c>
      <c r="H3332" s="6" t="s">
        <v>7951</v>
      </c>
      <c r="I3332" s="6" t="s">
        <v>7971</v>
      </c>
      <c r="J3332" s="14">
        <v>0.38369999999999999</v>
      </c>
      <c r="K3332" s="14">
        <v>0.22820000000000001</v>
      </c>
      <c r="L3332" s="15">
        <f t="shared" si="208"/>
        <v>0.15549999999999997</v>
      </c>
      <c r="M3332" s="11">
        <f t="shared" si="209"/>
        <v>1</v>
      </c>
      <c r="N3332" s="11">
        <f>VLOOKUP(E3332,Nasdaq!$A$2:$F$3174,5,1)</f>
        <v>1552.369995</v>
      </c>
      <c r="O3332" s="11">
        <f>VLOOKUP(F3332,Nasdaq!$A$2:$F$3174,5,1)</f>
        <v>2751.1899410000001</v>
      </c>
      <c r="P3332" s="11">
        <f t="shared" si="210"/>
        <v>775</v>
      </c>
      <c r="Q3332" s="15">
        <f t="shared" si="211"/>
        <v>0.56425516547716936</v>
      </c>
    </row>
    <row r="3333" spans="1:17" ht="19.5" customHeight="1" x14ac:dyDescent="0.2">
      <c r="A3333" s="12">
        <v>4461</v>
      </c>
      <c r="B3333" s="6" t="s">
        <v>1017</v>
      </c>
      <c r="C3333" s="12">
        <v>9342</v>
      </c>
      <c r="D3333" s="6" t="s">
        <v>6094</v>
      </c>
      <c r="E3333" s="13">
        <v>41283</v>
      </c>
      <c r="F3333" s="13">
        <v>41437</v>
      </c>
      <c r="H3333" s="6" t="s">
        <v>7950</v>
      </c>
      <c r="I3333" s="6" t="s">
        <v>7984</v>
      </c>
      <c r="J3333" s="14">
        <v>0.28999999999999998</v>
      </c>
      <c r="K3333" s="14">
        <v>0.29149999999999998</v>
      </c>
      <c r="L3333" s="15">
        <f t="shared" si="208"/>
        <v>-1.5000000000000013E-3</v>
      </c>
      <c r="M3333" s="11">
        <f t="shared" si="209"/>
        <v>0</v>
      </c>
      <c r="N3333" s="11">
        <f>VLOOKUP(E3333,Nasdaq!$A$2:$F$3174,5,1)</f>
        <v>3105.8100589999999</v>
      </c>
      <c r="O3333" s="11">
        <f>VLOOKUP(F3333,Nasdaq!$A$2:$F$3174,5,1)</f>
        <v>3400.429932</v>
      </c>
      <c r="P3333" s="11">
        <f t="shared" si="210"/>
        <v>154</v>
      </c>
      <c r="Q3333" s="15">
        <f t="shared" si="211"/>
        <v>0.91335952470884374</v>
      </c>
    </row>
    <row r="3334" spans="1:17" ht="19.5" customHeight="1" x14ac:dyDescent="0.2">
      <c r="A3334" s="12">
        <v>4461</v>
      </c>
      <c r="B3334" s="6" t="s">
        <v>1017</v>
      </c>
      <c r="C3334" s="12">
        <v>6616</v>
      </c>
      <c r="D3334" s="6" t="s">
        <v>6809</v>
      </c>
      <c r="E3334" s="13">
        <v>41383</v>
      </c>
      <c r="F3334" s="13">
        <v>44415</v>
      </c>
      <c r="H3334" s="6" t="s">
        <v>7944</v>
      </c>
      <c r="I3334" s="6" t="s">
        <v>7968</v>
      </c>
      <c r="J3334" s="14">
        <v>0.27679999999999999</v>
      </c>
      <c r="K3334" s="14">
        <v>0.13400000000000001</v>
      </c>
      <c r="L3334" s="15">
        <f t="shared" si="208"/>
        <v>0.14279999999999998</v>
      </c>
      <c r="M3334" s="11">
        <f t="shared" si="209"/>
        <v>1</v>
      </c>
      <c r="N3334" s="11">
        <f>VLOOKUP(E3334,Nasdaq!$A$2:$F$3174,5,1)</f>
        <v>3206.0600589999999</v>
      </c>
      <c r="O3334" s="11">
        <f>VLOOKUP(F3334,Nasdaq!$A$2:$F$3174,5,1)</f>
        <v>11010.980469</v>
      </c>
      <c r="P3334" s="11">
        <f t="shared" si="210"/>
        <v>3032</v>
      </c>
      <c r="Q3334" s="15">
        <f t="shared" si="211"/>
        <v>0.29116967762329132</v>
      </c>
    </row>
    <row r="3335" spans="1:17" ht="19.5" customHeight="1" x14ac:dyDescent="0.2">
      <c r="A3335" s="12">
        <v>4461</v>
      </c>
      <c r="B3335" s="6" t="s">
        <v>1017</v>
      </c>
      <c r="C3335" s="12">
        <v>6769</v>
      </c>
      <c r="D3335" s="6" t="s">
        <v>6810</v>
      </c>
      <c r="E3335" s="13">
        <v>40679</v>
      </c>
      <c r="F3335" s="13">
        <v>44415</v>
      </c>
      <c r="H3335" s="6" t="s">
        <v>7950</v>
      </c>
      <c r="I3335" s="6" t="s">
        <v>8026</v>
      </c>
      <c r="J3335" s="14">
        <v>0.2742</v>
      </c>
      <c r="K3335" s="14">
        <v>0.1288</v>
      </c>
      <c r="L3335" s="15">
        <f t="shared" si="208"/>
        <v>0.1454</v>
      </c>
      <c r="M3335" s="11">
        <f t="shared" si="209"/>
        <v>1</v>
      </c>
      <c r="N3335" s="11">
        <f>VLOOKUP(E3335,Nasdaq!$A$2:$F$3174,5,1)</f>
        <v>2782.3100589999999</v>
      </c>
      <c r="O3335" s="11">
        <f>VLOOKUP(F3335,Nasdaq!$A$2:$F$3174,5,1)</f>
        <v>11010.980469</v>
      </c>
      <c r="P3335" s="11">
        <f t="shared" si="210"/>
        <v>3736</v>
      </c>
      <c r="Q3335" s="15">
        <f t="shared" si="211"/>
        <v>0.25268529660648753</v>
      </c>
    </row>
    <row r="3336" spans="1:17" ht="19.5" customHeight="1" x14ac:dyDescent="0.2">
      <c r="A3336" s="12">
        <v>4461</v>
      </c>
      <c r="B3336" s="6" t="s">
        <v>1017</v>
      </c>
      <c r="C3336" s="12">
        <v>6959</v>
      </c>
      <c r="D3336" s="6" t="s">
        <v>6120</v>
      </c>
      <c r="E3336" s="13">
        <v>41270</v>
      </c>
      <c r="F3336" s="13">
        <v>42205</v>
      </c>
      <c r="H3336" s="6" t="s">
        <v>7948</v>
      </c>
      <c r="I3336" s="6" t="s">
        <v>8030</v>
      </c>
      <c r="J3336" s="14">
        <v>0.2127</v>
      </c>
      <c r="K3336" s="14">
        <v>0.1961</v>
      </c>
      <c r="L3336" s="15">
        <f t="shared" si="208"/>
        <v>1.6600000000000004E-2</v>
      </c>
      <c r="M3336" s="11">
        <f t="shared" si="209"/>
        <v>1</v>
      </c>
      <c r="N3336" s="11">
        <f>VLOOKUP(E3336,Nasdaq!$A$2:$F$3174,5,1)</f>
        <v>2985.9099120000001</v>
      </c>
      <c r="O3336" s="11">
        <f>VLOOKUP(F3336,Nasdaq!$A$2:$F$3174,5,1)</f>
        <v>5218.8598629999997</v>
      </c>
      <c r="P3336" s="11">
        <f t="shared" si="210"/>
        <v>935</v>
      </c>
      <c r="Q3336" s="15">
        <f t="shared" si="211"/>
        <v>0.57213929397614049</v>
      </c>
    </row>
    <row r="3337" spans="1:17" ht="19.5" customHeight="1" x14ac:dyDescent="0.2">
      <c r="A3337" s="12">
        <v>4461</v>
      </c>
      <c r="B3337" s="6" t="s">
        <v>1017</v>
      </c>
      <c r="C3337" s="12">
        <v>9446</v>
      </c>
      <c r="D3337" s="6" t="s">
        <v>5875</v>
      </c>
      <c r="E3337" s="13">
        <v>42034</v>
      </c>
      <c r="F3337" s="13">
        <v>42509</v>
      </c>
      <c r="H3337" s="6" t="s">
        <v>7951</v>
      </c>
      <c r="I3337" s="6" t="s">
        <v>7971</v>
      </c>
      <c r="J3337" s="14">
        <v>0.16920000000000002</v>
      </c>
      <c r="K3337" s="14">
        <v>0.04</v>
      </c>
      <c r="L3337" s="15">
        <f t="shared" si="208"/>
        <v>0.12920000000000001</v>
      </c>
      <c r="M3337" s="11">
        <f t="shared" si="209"/>
        <v>1</v>
      </c>
      <c r="N3337" s="11">
        <f>VLOOKUP(E3337,Nasdaq!$A$2:$F$3174,5,1)</f>
        <v>4635.2402339999999</v>
      </c>
      <c r="O3337" s="11">
        <f>VLOOKUP(F3337,Nasdaq!$A$2:$F$3174,5,1)</f>
        <v>4712.5297849999997</v>
      </c>
      <c r="P3337" s="11">
        <f t="shared" si="210"/>
        <v>475</v>
      </c>
      <c r="Q3337" s="15">
        <f t="shared" si="211"/>
        <v>0.98359923174857122</v>
      </c>
    </row>
    <row r="3338" spans="1:17" ht="19.5" customHeight="1" x14ac:dyDescent="0.2">
      <c r="A3338" s="12">
        <v>4461</v>
      </c>
      <c r="B3338" s="6" t="s">
        <v>1017</v>
      </c>
      <c r="C3338" s="12">
        <v>9178</v>
      </c>
      <c r="D3338" s="6" t="s">
        <v>4147</v>
      </c>
      <c r="E3338" s="13">
        <v>39814</v>
      </c>
      <c r="F3338" s="13">
        <v>44415</v>
      </c>
      <c r="H3338" s="6" t="s">
        <v>7951</v>
      </c>
      <c r="I3338" s="6" t="s">
        <v>7991</v>
      </c>
      <c r="J3338" s="14">
        <v>0.15839999999999999</v>
      </c>
      <c r="K3338" s="14">
        <v>0.1404</v>
      </c>
      <c r="L3338" s="15">
        <f t="shared" si="208"/>
        <v>1.7999999999999988E-2</v>
      </c>
      <c r="M3338" s="11">
        <f t="shared" si="209"/>
        <v>1</v>
      </c>
      <c r="N3338" s="11">
        <f>VLOOKUP(E3338,Nasdaq!$A$2:$F$3174,5,1)</f>
        <v>1577.030029</v>
      </c>
      <c r="O3338" s="11">
        <f>VLOOKUP(F3338,Nasdaq!$A$2:$F$3174,5,1)</f>
        <v>11010.980469</v>
      </c>
      <c r="P3338" s="11">
        <f t="shared" si="210"/>
        <v>4601</v>
      </c>
      <c r="Q3338" s="15">
        <f t="shared" si="211"/>
        <v>0.14322356291243182</v>
      </c>
    </row>
    <row r="3339" spans="1:17" ht="19.5" customHeight="1" x14ac:dyDescent="0.2">
      <c r="A3339" s="12">
        <v>4461</v>
      </c>
      <c r="B3339" s="6" t="s">
        <v>1017</v>
      </c>
      <c r="C3339" s="12">
        <v>6691</v>
      </c>
      <c r="D3339" s="6" t="s">
        <v>6811</v>
      </c>
      <c r="E3339" s="13">
        <v>40982</v>
      </c>
      <c r="F3339" s="13">
        <v>41820</v>
      </c>
      <c r="H3339" s="6" t="s">
        <v>7944</v>
      </c>
      <c r="I3339" s="6" t="s">
        <v>8002</v>
      </c>
      <c r="J3339" s="14">
        <v>2.4700000000000003E-2</v>
      </c>
      <c r="K3339" s="14">
        <v>0.1852</v>
      </c>
      <c r="L3339" s="15">
        <f t="shared" si="208"/>
        <v>-0.1605</v>
      </c>
      <c r="M3339" s="11">
        <f t="shared" si="209"/>
        <v>0</v>
      </c>
      <c r="N3339" s="11">
        <f>VLOOKUP(E3339,Nasdaq!$A$2:$F$3174,5,1)</f>
        <v>3040.7299800000001</v>
      </c>
      <c r="O3339" s="11">
        <f>VLOOKUP(F3339,Nasdaq!$A$2:$F$3174,5,1)</f>
        <v>4408.1801759999998</v>
      </c>
      <c r="P3339" s="11">
        <f t="shared" si="210"/>
        <v>838</v>
      </c>
      <c r="Q3339" s="15">
        <f t="shared" si="211"/>
        <v>0.6897934182415637</v>
      </c>
    </row>
    <row r="3340" spans="1:17" ht="19.5" customHeight="1" x14ac:dyDescent="0.2">
      <c r="A3340" s="12">
        <v>4461</v>
      </c>
      <c r="B3340" s="6" t="s">
        <v>1017</v>
      </c>
      <c r="C3340" s="12">
        <v>6475</v>
      </c>
      <c r="D3340" s="6" t="s">
        <v>6706</v>
      </c>
      <c r="E3340" s="13">
        <v>42129</v>
      </c>
      <c r="F3340" s="13">
        <v>42660</v>
      </c>
      <c r="H3340" s="6" t="s">
        <v>7951</v>
      </c>
      <c r="I3340" s="6" t="s">
        <v>7971</v>
      </c>
      <c r="J3340" s="14">
        <v>2.1499999999999998E-2</v>
      </c>
      <c r="K3340" s="14">
        <v>3.4700000000000002E-2</v>
      </c>
      <c r="L3340" s="15">
        <f t="shared" si="208"/>
        <v>-1.3200000000000003E-2</v>
      </c>
      <c r="M3340" s="11">
        <f t="shared" si="209"/>
        <v>0</v>
      </c>
      <c r="N3340" s="11">
        <f>VLOOKUP(E3340,Nasdaq!$A$2:$F$3174,5,1)</f>
        <v>4939.330078</v>
      </c>
      <c r="O3340" s="11">
        <f>VLOOKUP(F3340,Nasdaq!$A$2:$F$3174,5,1)</f>
        <v>5199.8198240000002</v>
      </c>
      <c r="P3340" s="11">
        <f t="shared" si="210"/>
        <v>531</v>
      </c>
      <c r="Q3340" s="15">
        <f t="shared" si="211"/>
        <v>0.94990433417968456</v>
      </c>
    </row>
    <row r="3341" spans="1:17" ht="19.5" customHeight="1" x14ac:dyDescent="0.2">
      <c r="A3341" s="12">
        <v>4461</v>
      </c>
      <c r="B3341" s="6" t="s">
        <v>1017</v>
      </c>
      <c r="C3341" s="12">
        <v>6942</v>
      </c>
      <c r="D3341" s="6" t="s">
        <v>3358</v>
      </c>
      <c r="E3341" s="13">
        <v>40063</v>
      </c>
      <c r="F3341" s="13">
        <v>41324</v>
      </c>
      <c r="H3341" s="6" t="s">
        <v>7948</v>
      </c>
      <c r="I3341" s="6" t="s">
        <v>7992</v>
      </c>
      <c r="J3341" s="14">
        <v>1.1399999999999999E-2</v>
      </c>
      <c r="K3341" s="14">
        <v>0.14990000000000001</v>
      </c>
      <c r="L3341" s="15">
        <f t="shared" si="208"/>
        <v>-0.13850000000000001</v>
      </c>
      <c r="M3341" s="11">
        <f t="shared" si="209"/>
        <v>0</v>
      </c>
      <c r="N3341" s="11">
        <f>VLOOKUP(E3341,Nasdaq!$A$2:$F$3174,5,1)</f>
        <v>2018.780029</v>
      </c>
      <c r="O3341" s="11">
        <f>VLOOKUP(F3341,Nasdaq!$A$2:$F$3174,5,1)</f>
        <v>3213.5900879999999</v>
      </c>
      <c r="P3341" s="11">
        <f t="shared" si="210"/>
        <v>1261</v>
      </c>
      <c r="Q3341" s="15">
        <f t="shared" si="211"/>
        <v>0.62820148581759527</v>
      </c>
    </row>
    <row r="3342" spans="1:17" ht="19.5" customHeight="1" x14ac:dyDescent="0.2">
      <c r="A3342" s="12">
        <v>4461</v>
      </c>
      <c r="B3342" s="6" t="s">
        <v>1017</v>
      </c>
      <c r="C3342" s="12">
        <v>11027</v>
      </c>
      <c r="D3342" s="6" t="s">
        <v>6812</v>
      </c>
      <c r="E3342" s="13">
        <v>40498</v>
      </c>
      <c r="F3342" s="13">
        <v>44415</v>
      </c>
      <c r="H3342" s="6" t="s">
        <v>7950</v>
      </c>
      <c r="I3342" s="6" t="s">
        <v>8071</v>
      </c>
      <c r="J3342" s="14">
        <v>-8.1000000000000003E-2</v>
      </c>
      <c r="K3342" s="14">
        <v>0.13689999999999999</v>
      </c>
      <c r="L3342" s="15">
        <f t="shared" si="208"/>
        <v>-0.21789999999999998</v>
      </c>
      <c r="M3342" s="11">
        <f t="shared" si="209"/>
        <v>0</v>
      </c>
      <c r="N3342" s="11">
        <f>VLOOKUP(E3342,Nasdaq!$A$2:$F$3174,5,1)</f>
        <v>2469.8400879999999</v>
      </c>
      <c r="O3342" s="11">
        <f>VLOOKUP(F3342,Nasdaq!$A$2:$F$3174,5,1)</f>
        <v>11010.980469</v>
      </c>
      <c r="P3342" s="11">
        <f t="shared" si="210"/>
        <v>3917</v>
      </c>
      <c r="Q3342" s="15">
        <f t="shared" si="211"/>
        <v>0.22430724286028328</v>
      </c>
    </row>
    <row r="3343" spans="1:17" ht="19.5" customHeight="1" x14ac:dyDescent="0.2">
      <c r="A3343" s="12">
        <v>4461</v>
      </c>
      <c r="B3343" s="6" t="s">
        <v>1017</v>
      </c>
      <c r="C3343" s="12">
        <v>6587</v>
      </c>
      <c r="D3343" s="6" t="s">
        <v>6813</v>
      </c>
      <c r="E3343" s="13">
        <v>41711</v>
      </c>
      <c r="F3343" s="13">
        <v>44415</v>
      </c>
      <c r="H3343" s="6" t="s">
        <v>7951</v>
      </c>
      <c r="I3343" s="6" t="s">
        <v>7971</v>
      </c>
      <c r="J3343" s="14">
        <v>-0.14300000000000002</v>
      </c>
      <c r="K3343" s="14">
        <v>0.12029999999999999</v>
      </c>
      <c r="L3343" s="15">
        <f t="shared" si="208"/>
        <v>-0.26329999999999998</v>
      </c>
      <c r="M3343" s="11">
        <f t="shared" si="209"/>
        <v>0</v>
      </c>
      <c r="N3343" s="11">
        <f>VLOOKUP(E3343,Nasdaq!$A$2:$F$3174,5,1)</f>
        <v>4260.419922</v>
      </c>
      <c r="O3343" s="11">
        <f>VLOOKUP(F3343,Nasdaq!$A$2:$F$3174,5,1)</f>
        <v>11010.980469</v>
      </c>
      <c r="P3343" s="11">
        <f t="shared" si="210"/>
        <v>2704</v>
      </c>
      <c r="Q3343" s="15">
        <f t="shared" si="211"/>
        <v>0.38692503658704208</v>
      </c>
    </row>
    <row r="3344" spans="1:17" ht="19.5" customHeight="1" x14ac:dyDescent="0.2">
      <c r="A3344" s="12">
        <v>4461</v>
      </c>
      <c r="B3344" s="6" t="s">
        <v>1017</v>
      </c>
      <c r="C3344" s="12">
        <v>46341</v>
      </c>
      <c r="D3344" s="6" t="s">
        <v>3362</v>
      </c>
      <c r="E3344" s="13">
        <v>40294</v>
      </c>
      <c r="F3344" s="13">
        <v>41262</v>
      </c>
      <c r="H3344" s="6" t="s">
        <v>7952</v>
      </c>
      <c r="I3344" s="6" t="s">
        <v>7952</v>
      </c>
      <c r="J3344" s="14">
        <v>-0.17469999999999999</v>
      </c>
      <c r="K3344" s="14">
        <v>8.9200000000000002E-2</v>
      </c>
      <c r="L3344" s="15">
        <f t="shared" si="208"/>
        <v>-0.26390000000000002</v>
      </c>
      <c r="M3344" s="11">
        <f t="shared" si="209"/>
        <v>0</v>
      </c>
      <c r="N3344" s="11">
        <f>VLOOKUP(E3344,Nasdaq!$A$2:$F$3174,5,1)</f>
        <v>2522.9499510000001</v>
      </c>
      <c r="O3344" s="11">
        <f>VLOOKUP(F3344,Nasdaq!$A$2:$F$3174,5,1)</f>
        <v>3044.360107</v>
      </c>
      <c r="P3344" s="11">
        <f t="shared" si="210"/>
        <v>968</v>
      </c>
      <c r="Q3344" s="15">
        <f t="shared" si="211"/>
        <v>0.82872958644530004</v>
      </c>
    </row>
    <row r="3345" spans="1:17" ht="19.5" customHeight="1" x14ac:dyDescent="0.2">
      <c r="A3345" s="12">
        <v>4461</v>
      </c>
      <c r="B3345" s="6" t="s">
        <v>1017</v>
      </c>
      <c r="C3345" s="12">
        <v>8921</v>
      </c>
      <c r="D3345" s="6" t="s">
        <v>6814</v>
      </c>
      <c r="E3345" s="13">
        <v>41828</v>
      </c>
      <c r="F3345" s="13">
        <v>44415</v>
      </c>
      <c r="H3345" s="6" t="s">
        <v>7944</v>
      </c>
      <c r="I3345" s="6" t="s">
        <v>8109</v>
      </c>
      <c r="J3345" s="14">
        <v>-0.17579999999999998</v>
      </c>
      <c r="K3345" s="14">
        <v>0.11449999999999999</v>
      </c>
      <c r="L3345" s="15">
        <f t="shared" si="208"/>
        <v>-0.2903</v>
      </c>
      <c r="M3345" s="11">
        <f t="shared" si="209"/>
        <v>0</v>
      </c>
      <c r="N3345" s="11">
        <f>VLOOKUP(E3345,Nasdaq!$A$2:$F$3174,5,1)</f>
        <v>4391.4599609999996</v>
      </c>
      <c r="O3345" s="11">
        <f>VLOOKUP(F3345,Nasdaq!$A$2:$F$3174,5,1)</f>
        <v>11010.980469</v>
      </c>
      <c r="P3345" s="11">
        <f t="shared" si="210"/>
        <v>2587</v>
      </c>
      <c r="Q3345" s="15">
        <f t="shared" si="211"/>
        <v>0.39882590369199167</v>
      </c>
    </row>
    <row r="3346" spans="1:17" ht="19.5" customHeight="1" x14ac:dyDescent="0.2">
      <c r="A3346" s="12">
        <v>4918</v>
      </c>
      <c r="B3346" s="6" t="s">
        <v>1018</v>
      </c>
      <c r="C3346" s="12">
        <v>2756</v>
      </c>
      <c r="D3346" s="6" t="s">
        <v>4148</v>
      </c>
      <c r="E3346" s="13">
        <v>43264</v>
      </c>
      <c r="F3346" s="13">
        <v>44415</v>
      </c>
      <c r="G3346" s="13">
        <v>43264</v>
      </c>
      <c r="H3346" s="6" t="s">
        <v>7948</v>
      </c>
      <c r="I3346" s="6" t="s">
        <v>7986</v>
      </c>
      <c r="J3346" s="14">
        <v>-0.29399999999999998</v>
      </c>
      <c r="K3346" s="14">
        <v>0.11410000000000001</v>
      </c>
      <c r="L3346" s="15">
        <f t="shared" si="208"/>
        <v>-0.40810000000000002</v>
      </c>
      <c r="M3346" s="11">
        <f t="shared" si="209"/>
        <v>0</v>
      </c>
      <c r="N3346" s="11">
        <f>VLOOKUP(E3346,Nasdaq!$A$2:$F$3174,5,1)</f>
        <v>7695.7001950000003</v>
      </c>
      <c r="O3346" s="11">
        <f>VLOOKUP(F3346,Nasdaq!$A$2:$F$3174,5,1)</f>
        <v>11010.980469</v>
      </c>
      <c r="P3346" s="11">
        <f t="shared" si="210"/>
        <v>1151</v>
      </c>
      <c r="Q3346" s="15">
        <f t="shared" si="211"/>
        <v>0.69891203410792035</v>
      </c>
    </row>
    <row r="3347" spans="1:17" ht="19.5" customHeight="1" x14ac:dyDescent="0.2">
      <c r="A3347" s="12">
        <v>9140</v>
      </c>
      <c r="B3347" s="6" t="s">
        <v>1019</v>
      </c>
      <c r="C3347" s="12">
        <v>48160</v>
      </c>
      <c r="D3347" s="6" t="s">
        <v>4149</v>
      </c>
      <c r="E3347" s="13">
        <v>43412</v>
      </c>
      <c r="F3347" s="13">
        <v>44415</v>
      </c>
      <c r="H3347" s="6" t="s">
        <v>7950</v>
      </c>
      <c r="I3347" s="6" t="s">
        <v>8071</v>
      </c>
      <c r="J3347" s="14">
        <v>3.5099999999999999E-2</v>
      </c>
      <c r="K3347" s="14">
        <v>0.12789999999999999</v>
      </c>
      <c r="L3347" s="15">
        <f t="shared" si="208"/>
        <v>-9.2799999999999994E-2</v>
      </c>
      <c r="M3347" s="11">
        <f t="shared" si="209"/>
        <v>0</v>
      </c>
      <c r="N3347" s="11">
        <f>VLOOKUP(E3347,Nasdaq!$A$2:$F$3174,5,1)</f>
        <v>7530.8798829999996</v>
      </c>
      <c r="O3347" s="11">
        <f>VLOOKUP(F3347,Nasdaq!$A$2:$F$3174,5,1)</f>
        <v>11010.980469</v>
      </c>
      <c r="P3347" s="11">
        <f t="shared" si="210"/>
        <v>1003</v>
      </c>
      <c r="Q3347" s="15">
        <f t="shared" si="211"/>
        <v>0.68394342526335972</v>
      </c>
    </row>
    <row r="3348" spans="1:17" ht="19.5" customHeight="1" x14ac:dyDescent="0.2">
      <c r="A3348" s="12">
        <v>7401</v>
      </c>
      <c r="B3348" s="6" t="s">
        <v>1020</v>
      </c>
      <c r="C3348" s="12">
        <v>40733</v>
      </c>
      <c r="D3348" s="6" t="s">
        <v>4150</v>
      </c>
      <c r="E3348" s="13">
        <v>41954</v>
      </c>
      <c r="F3348" s="13">
        <v>43353</v>
      </c>
      <c r="H3348" s="6" t="s">
        <v>7949</v>
      </c>
      <c r="I3348" s="6" t="s">
        <v>8166</v>
      </c>
      <c r="J3348" s="14">
        <v>-0.4929</v>
      </c>
      <c r="K3348" s="14">
        <v>0.1168</v>
      </c>
      <c r="L3348" s="15">
        <f t="shared" si="208"/>
        <v>-0.60970000000000002</v>
      </c>
      <c r="M3348" s="11">
        <f t="shared" si="209"/>
        <v>0</v>
      </c>
      <c r="N3348" s="11">
        <f>VLOOKUP(E3348,Nasdaq!$A$2:$F$3174,5,1)</f>
        <v>4660.5600590000004</v>
      </c>
      <c r="O3348" s="11">
        <f>VLOOKUP(F3348,Nasdaq!$A$2:$F$3174,5,1)</f>
        <v>7924.1601559999999</v>
      </c>
      <c r="P3348" s="11">
        <f t="shared" si="210"/>
        <v>1399</v>
      </c>
      <c r="Q3348" s="15">
        <f t="shared" si="211"/>
        <v>0.58814622769877001</v>
      </c>
    </row>
    <row r="3349" spans="1:17" ht="19.5" customHeight="1" x14ac:dyDescent="0.2">
      <c r="A3349" s="12">
        <v>6281</v>
      </c>
      <c r="B3349" s="6" t="s">
        <v>1021</v>
      </c>
      <c r="C3349" s="12">
        <v>3084</v>
      </c>
      <c r="D3349" s="6" t="s">
        <v>3659</v>
      </c>
      <c r="E3349" s="13">
        <v>40484</v>
      </c>
      <c r="F3349" s="13">
        <v>41697</v>
      </c>
      <c r="H3349" s="6" t="s">
        <v>7948</v>
      </c>
      <c r="I3349" s="6" t="s">
        <v>7981</v>
      </c>
      <c r="J3349" s="14">
        <v>0.92010000000000003</v>
      </c>
      <c r="K3349" s="14">
        <v>0.16690000000000002</v>
      </c>
      <c r="L3349" s="15">
        <f t="shared" si="208"/>
        <v>0.75319999999999998</v>
      </c>
      <c r="M3349" s="11">
        <f t="shared" si="209"/>
        <v>1</v>
      </c>
      <c r="N3349" s="11">
        <f>VLOOKUP(E3349,Nasdaq!$A$2:$F$3174,5,1)</f>
        <v>2533.5200199999999</v>
      </c>
      <c r="O3349" s="11">
        <f>VLOOKUP(F3349,Nasdaq!$A$2:$F$3174,5,1)</f>
        <v>4318.9301759999998</v>
      </c>
      <c r="P3349" s="11">
        <f t="shared" si="210"/>
        <v>1213</v>
      </c>
      <c r="Q3349" s="15">
        <f t="shared" si="211"/>
        <v>0.58660894458184365</v>
      </c>
    </row>
    <row r="3350" spans="1:17" ht="19.5" customHeight="1" x14ac:dyDescent="0.2">
      <c r="A3350" s="12">
        <v>6281</v>
      </c>
      <c r="B3350" s="6" t="s">
        <v>1021</v>
      </c>
      <c r="C3350" s="12">
        <v>38887</v>
      </c>
      <c r="D3350" s="6" t="s">
        <v>4151</v>
      </c>
      <c r="E3350" s="13">
        <v>41600</v>
      </c>
      <c r="F3350" s="13">
        <v>44415</v>
      </c>
      <c r="G3350" s="13">
        <v>41601</v>
      </c>
      <c r="H3350" s="6" t="s">
        <v>7951</v>
      </c>
      <c r="I3350" s="6" t="s">
        <v>8154</v>
      </c>
      <c r="J3350" s="14">
        <v>0.15479999999999999</v>
      </c>
      <c r="K3350" s="14">
        <v>0.11939999999999999</v>
      </c>
      <c r="L3350" s="15">
        <f t="shared" ref="L3350:L3412" si="212">J3350-K3350</f>
        <v>3.5400000000000001E-2</v>
      </c>
      <c r="M3350" s="11">
        <f t="shared" ref="M3350:M3412" si="213">IF(L3350&gt;0,1,0)</f>
        <v>1</v>
      </c>
      <c r="N3350" s="11">
        <f>VLOOKUP(E3350,Nasdaq!$A$2:$F$3174,5,1)</f>
        <v>3991.6499020000001</v>
      </c>
      <c r="O3350" s="11">
        <f>VLOOKUP(F3350,Nasdaq!$A$2:$F$3174,5,1)</f>
        <v>11010.980469</v>
      </c>
      <c r="P3350" s="11">
        <f t="shared" ref="P3350:P3412" si="214">_xlfn.DAYS(F3350,E3350)</f>
        <v>2815</v>
      </c>
      <c r="Q3350" s="15">
        <f t="shared" ref="Q3350:Q3412" si="215">(O3350/N3350)^(1/P3350/365-1)</f>
        <v>0.36251575009281017</v>
      </c>
    </row>
    <row r="3351" spans="1:17" ht="19.5" customHeight="1" x14ac:dyDescent="0.2">
      <c r="A3351" s="12">
        <v>6179</v>
      </c>
      <c r="B3351" s="6" t="s">
        <v>1022</v>
      </c>
      <c r="C3351" s="12">
        <v>40954</v>
      </c>
      <c r="D3351" s="6" t="s">
        <v>4152</v>
      </c>
      <c r="E3351" s="13">
        <v>41009</v>
      </c>
      <c r="F3351" s="13">
        <v>44415</v>
      </c>
      <c r="H3351" s="6" t="s">
        <v>7951</v>
      </c>
      <c r="I3351" s="6" t="s">
        <v>8043</v>
      </c>
      <c r="J3351" s="14">
        <v>0.33020000000000005</v>
      </c>
      <c r="K3351" s="14">
        <v>0.13800000000000001</v>
      </c>
      <c r="L3351" s="15">
        <f t="shared" si="212"/>
        <v>0.19220000000000004</v>
      </c>
      <c r="M3351" s="11">
        <f t="shared" si="213"/>
        <v>1</v>
      </c>
      <c r="N3351" s="11">
        <f>VLOOKUP(E3351,Nasdaq!$A$2:$F$3174,5,1)</f>
        <v>2991.219971</v>
      </c>
      <c r="O3351" s="11">
        <f>VLOOKUP(F3351,Nasdaq!$A$2:$F$3174,5,1)</f>
        <v>11010.980469</v>
      </c>
      <c r="P3351" s="11">
        <f t="shared" si="214"/>
        <v>3406</v>
      </c>
      <c r="Q3351" s="15">
        <f t="shared" si="215"/>
        <v>0.27165819747480591</v>
      </c>
    </row>
    <row r="3352" spans="1:17" ht="19.5" customHeight="1" x14ac:dyDescent="0.2">
      <c r="A3352" s="12">
        <v>7683</v>
      </c>
      <c r="B3352" s="6" t="s">
        <v>1023</v>
      </c>
      <c r="C3352" s="12">
        <v>42672</v>
      </c>
      <c r="D3352" s="6" t="s">
        <v>4153</v>
      </c>
      <c r="E3352" s="13">
        <v>43231</v>
      </c>
      <c r="F3352" s="13">
        <v>44415</v>
      </c>
      <c r="H3352" s="6" t="s">
        <v>7947</v>
      </c>
      <c r="I3352" s="6" t="s">
        <v>8028</v>
      </c>
      <c r="J3352" s="14">
        <v>-0.34350000000000003</v>
      </c>
      <c r="K3352" s="14">
        <v>0.11890000000000001</v>
      </c>
      <c r="L3352" s="15">
        <f t="shared" si="212"/>
        <v>-0.46240000000000003</v>
      </c>
      <c r="M3352" s="11">
        <f t="shared" si="213"/>
        <v>0</v>
      </c>
      <c r="N3352" s="11">
        <f>VLOOKUP(E3352,Nasdaq!$A$2:$F$3174,5,1)</f>
        <v>7402.8798829999996</v>
      </c>
      <c r="O3352" s="11">
        <f>VLOOKUP(F3352,Nasdaq!$A$2:$F$3174,5,1)</f>
        <v>11010.980469</v>
      </c>
      <c r="P3352" s="11">
        <f t="shared" si="214"/>
        <v>1184</v>
      </c>
      <c r="Q3352" s="15">
        <f t="shared" si="215"/>
        <v>0.67231857370424142</v>
      </c>
    </row>
    <row r="3353" spans="1:17" ht="19.5" customHeight="1" x14ac:dyDescent="0.2">
      <c r="A3353" s="12">
        <v>5194</v>
      </c>
      <c r="B3353" s="6" t="s">
        <v>1024</v>
      </c>
      <c r="C3353" s="12">
        <v>40652</v>
      </c>
      <c r="D3353" s="6" t="s">
        <v>4154</v>
      </c>
      <c r="E3353" s="13">
        <v>42382</v>
      </c>
      <c r="F3353" s="13">
        <v>44415</v>
      </c>
      <c r="H3353" s="6" t="s">
        <v>7947</v>
      </c>
      <c r="I3353" s="6" t="s">
        <v>7994</v>
      </c>
      <c r="J3353" s="14">
        <v>0.61780000000000002</v>
      </c>
      <c r="K3353" s="14">
        <v>0.157</v>
      </c>
      <c r="L3353" s="15">
        <f t="shared" si="212"/>
        <v>0.46079999999999999</v>
      </c>
      <c r="M3353" s="11">
        <f t="shared" si="213"/>
        <v>1</v>
      </c>
      <c r="N3353" s="11">
        <f>VLOOKUP(E3353,Nasdaq!$A$2:$F$3174,5,1)</f>
        <v>4526.0600590000004</v>
      </c>
      <c r="O3353" s="11">
        <f>VLOOKUP(F3353,Nasdaq!$A$2:$F$3174,5,1)</f>
        <v>11010.980469</v>
      </c>
      <c r="P3353" s="11">
        <f t="shared" si="214"/>
        <v>2033</v>
      </c>
      <c r="Q3353" s="15">
        <f t="shared" si="215"/>
        <v>0.41105017799282068</v>
      </c>
    </row>
    <row r="3354" spans="1:17" ht="19.5" customHeight="1" x14ac:dyDescent="0.2">
      <c r="A3354" s="12">
        <v>8710</v>
      </c>
      <c r="B3354" s="6" t="s">
        <v>1025</v>
      </c>
      <c r="C3354" s="12">
        <v>29191</v>
      </c>
      <c r="D3354" s="6" t="s">
        <v>4155</v>
      </c>
      <c r="E3354" s="13">
        <v>43424</v>
      </c>
      <c r="F3354" s="13">
        <v>44415</v>
      </c>
      <c r="H3354" s="6" t="s">
        <v>7948</v>
      </c>
      <c r="I3354" s="6" t="s">
        <v>8044</v>
      </c>
      <c r="J3354" s="14">
        <v>-0.28859999999999997</v>
      </c>
      <c r="K3354" s="14">
        <v>0.17269999999999999</v>
      </c>
      <c r="L3354" s="15">
        <f t="shared" si="212"/>
        <v>-0.46129999999999993</v>
      </c>
      <c r="M3354" s="11">
        <f t="shared" si="213"/>
        <v>0</v>
      </c>
      <c r="N3354" s="11">
        <f>VLOOKUP(E3354,Nasdaq!$A$2:$F$3174,5,1)</f>
        <v>6908.8198240000002</v>
      </c>
      <c r="O3354" s="11">
        <f>VLOOKUP(F3354,Nasdaq!$A$2:$F$3174,5,1)</f>
        <v>11010.980469</v>
      </c>
      <c r="P3354" s="11">
        <f t="shared" si="214"/>
        <v>991</v>
      </c>
      <c r="Q3354" s="15">
        <f t="shared" si="215"/>
        <v>0.62744900383184521</v>
      </c>
    </row>
    <row r="3355" spans="1:17" ht="19.5" customHeight="1" x14ac:dyDescent="0.2">
      <c r="A3355" s="12">
        <v>5183</v>
      </c>
      <c r="B3355" s="6" t="s">
        <v>1026</v>
      </c>
      <c r="C3355" s="12">
        <v>41081</v>
      </c>
      <c r="D3355" s="6" t="s">
        <v>4156</v>
      </c>
      <c r="E3355" s="13">
        <v>42926</v>
      </c>
      <c r="F3355" s="13">
        <v>44415</v>
      </c>
      <c r="H3355" s="6" t="s">
        <v>7948</v>
      </c>
      <c r="I3355" s="6" t="s">
        <v>8029</v>
      </c>
      <c r="J3355" s="14">
        <v>-0.15920000000000001</v>
      </c>
      <c r="K3355" s="14">
        <v>0.13300000000000001</v>
      </c>
      <c r="L3355" s="15">
        <f t="shared" si="212"/>
        <v>-0.29220000000000002</v>
      </c>
      <c r="M3355" s="11">
        <f t="shared" si="213"/>
        <v>0</v>
      </c>
      <c r="N3355" s="11">
        <f>VLOOKUP(E3355,Nasdaq!$A$2:$F$3174,5,1)</f>
        <v>6176.3901370000003</v>
      </c>
      <c r="O3355" s="11">
        <f>VLOOKUP(F3355,Nasdaq!$A$2:$F$3174,5,1)</f>
        <v>11010.980469</v>
      </c>
      <c r="P3355" s="11">
        <f t="shared" si="214"/>
        <v>1489</v>
      </c>
      <c r="Q3355" s="15">
        <f t="shared" si="215"/>
        <v>0.56093067505046346</v>
      </c>
    </row>
    <row r="3356" spans="1:17" ht="19.5" customHeight="1" x14ac:dyDescent="0.2">
      <c r="A3356" s="12">
        <v>5941</v>
      </c>
      <c r="B3356" s="6" t="s">
        <v>1027</v>
      </c>
      <c r="C3356" s="12">
        <v>18460</v>
      </c>
      <c r="D3356" s="6" t="s">
        <v>6815</v>
      </c>
      <c r="E3356" s="13">
        <v>40725</v>
      </c>
      <c r="F3356" s="13">
        <v>44415</v>
      </c>
      <c r="H3356" s="6" t="s">
        <v>7951</v>
      </c>
      <c r="I3356" s="6" t="s">
        <v>8121</v>
      </c>
      <c r="J3356" s="14">
        <v>0.26989999999999997</v>
      </c>
      <c r="K3356" s="14">
        <v>0.12939999999999999</v>
      </c>
      <c r="L3356" s="15">
        <f t="shared" si="212"/>
        <v>0.14049999999999999</v>
      </c>
      <c r="M3356" s="11">
        <f t="shared" si="213"/>
        <v>1</v>
      </c>
      <c r="N3356" s="11">
        <f>VLOOKUP(E3356,Nasdaq!$A$2:$F$3174,5,1)</f>
        <v>2816.030029</v>
      </c>
      <c r="O3356" s="11">
        <f>VLOOKUP(F3356,Nasdaq!$A$2:$F$3174,5,1)</f>
        <v>11010.980469</v>
      </c>
      <c r="P3356" s="11">
        <f t="shared" si="214"/>
        <v>3690</v>
      </c>
      <c r="Q3356" s="15">
        <f t="shared" si="215"/>
        <v>0.25574769548521187</v>
      </c>
    </row>
    <row r="3357" spans="1:17" ht="19.5" customHeight="1" x14ac:dyDescent="0.2">
      <c r="A3357" s="12">
        <v>5941</v>
      </c>
      <c r="B3357" s="6" t="s">
        <v>1027</v>
      </c>
      <c r="C3357" s="12">
        <v>9483</v>
      </c>
      <c r="D3357" s="6" t="s">
        <v>4157</v>
      </c>
      <c r="E3357" s="13">
        <v>40675</v>
      </c>
      <c r="F3357" s="13">
        <v>42380</v>
      </c>
      <c r="H3357" s="6" t="s">
        <v>7950</v>
      </c>
      <c r="I3357" s="6" t="s">
        <v>8022</v>
      </c>
      <c r="J3357" s="14">
        <v>7.6999999999999999E-2</v>
      </c>
      <c r="K3357" s="14">
        <v>0</v>
      </c>
      <c r="L3357" s="15">
        <f t="shared" si="212"/>
        <v>7.6999999999999999E-2</v>
      </c>
      <c r="M3357" s="11">
        <f t="shared" si="213"/>
        <v>1</v>
      </c>
      <c r="N3357" s="11">
        <f>VLOOKUP(E3357,Nasdaq!$A$2:$F$3174,5,1)</f>
        <v>2863.040039</v>
      </c>
      <c r="O3357" s="11">
        <f>VLOOKUP(F3357,Nasdaq!$A$2:$F$3174,5,1)</f>
        <v>4637.9902339999999</v>
      </c>
      <c r="P3357" s="11">
        <f t="shared" si="214"/>
        <v>1705</v>
      </c>
      <c r="Q3357" s="15">
        <f t="shared" si="215"/>
        <v>0.61730234731992328</v>
      </c>
    </row>
    <row r="3358" spans="1:17" ht="19.5" customHeight="1" x14ac:dyDescent="0.2">
      <c r="A3358" s="12">
        <v>5941</v>
      </c>
      <c r="B3358" s="6" t="s">
        <v>1027</v>
      </c>
      <c r="C3358" s="12">
        <v>7500</v>
      </c>
      <c r="D3358" s="6" t="s">
        <v>6816</v>
      </c>
      <c r="E3358" s="13">
        <v>40736</v>
      </c>
      <c r="F3358" s="13">
        <v>43655</v>
      </c>
      <c r="H3358" s="6" t="s">
        <v>7950</v>
      </c>
      <c r="I3358" s="6" t="s">
        <v>7967</v>
      </c>
      <c r="J3358" s="14">
        <v>-0.44350000000000001</v>
      </c>
      <c r="K3358" s="14">
        <v>0.13140000000000002</v>
      </c>
      <c r="L3358" s="15">
        <f t="shared" si="212"/>
        <v>-0.57489999999999997</v>
      </c>
      <c r="M3358" s="11">
        <f t="shared" si="213"/>
        <v>0</v>
      </c>
      <c r="N3358" s="11">
        <f>VLOOKUP(E3358,Nasdaq!$A$2:$F$3174,5,1)</f>
        <v>2781.9099120000001</v>
      </c>
      <c r="O3358" s="11">
        <f>VLOOKUP(F3358,Nasdaq!$A$2:$F$3174,5,1)</f>
        <v>8141.7299800000001</v>
      </c>
      <c r="P3358" s="11">
        <f t="shared" si="214"/>
        <v>2919</v>
      </c>
      <c r="Q3358" s="15">
        <f t="shared" si="215"/>
        <v>0.34168570104341117</v>
      </c>
    </row>
    <row r="3359" spans="1:17" ht="19.5" customHeight="1" x14ac:dyDescent="0.2">
      <c r="A3359" s="12">
        <v>5941</v>
      </c>
      <c r="B3359" s="6" t="s">
        <v>1027</v>
      </c>
      <c r="C3359" s="12">
        <v>18403</v>
      </c>
      <c r="D3359" s="6" t="s">
        <v>6817</v>
      </c>
      <c r="E3359" s="13">
        <v>40477</v>
      </c>
      <c r="F3359" s="13">
        <v>40645</v>
      </c>
      <c r="H3359" s="6" t="s">
        <v>7944</v>
      </c>
      <c r="I3359" s="6" t="s">
        <v>7980</v>
      </c>
      <c r="J3359" s="14">
        <v>-0.94319999999999993</v>
      </c>
      <c r="K3359" s="14">
        <v>0.27639999999999998</v>
      </c>
      <c r="L3359" s="15">
        <f t="shared" si="212"/>
        <v>-1.2195999999999998</v>
      </c>
      <c r="M3359" s="11">
        <f t="shared" si="213"/>
        <v>0</v>
      </c>
      <c r="N3359" s="11">
        <f>VLOOKUP(E3359,Nasdaq!$A$2:$F$3174,5,1)</f>
        <v>2497.290039</v>
      </c>
      <c r="O3359" s="11">
        <f>VLOOKUP(F3359,Nasdaq!$A$2:$F$3174,5,1)</f>
        <v>2744.790039</v>
      </c>
      <c r="P3359" s="11">
        <f t="shared" si="214"/>
        <v>168</v>
      </c>
      <c r="Q3359" s="15">
        <f t="shared" si="215"/>
        <v>0.90983057065159989</v>
      </c>
    </row>
    <row r="3360" spans="1:17" ht="19.5" customHeight="1" x14ac:dyDescent="0.2">
      <c r="A3360" s="12">
        <v>1471</v>
      </c>
      <c r="B3360" s="6" t="s">
        <v>1028</v>
      </c>
      <c r="C3360" s="12">
        <v>29157</v>
      </c>
      <c r="D3360" s="6" t="s">
        <v>4158</v>
      </c>
      <c r="E3360" s="13">
        <v>42041</v>
      </c>
      <c r="F3360" s="13">
        <v>42409</v>
      </c>
      <c r="H3360" s="6" t="s">
        <v>7944</v>
      </c>
      <c r="I3360" s="6" t="s">
        <v>7968</v>
      </c>
      <c r="J3360" s="14">
        <v>-0.8862000000000001</v>
      </c>
      <c r="K3360" s="14">
        <v>-7.8899999999999998E-2</v>
      </c>
      <c r="L3360" s="15">
        <f t="shared" si="212"/>
        <v>-0.80730000000000013</v>
      </c>
      <c r="M3360" s="11">
        <f t="shared" si="213"/>
        <v>0</v>
      </c>
      <c r="N3360" s="11">
        <f>VLOOKUP(E3360,Nasdaq!$A$2:$F$3174,5,1)</f>
        <v>4744.3999020000001</v>
      </c>
      <c r="O3360" s="11">
        <f>VLOOKUP(F3360,Nasdaq!$A$2:$F$3174,5,1)</f>
        <v>4268.7597660000001</v>
      </c>
      <c r="P3360" s="11">
        <f t="shared" si="214"/>
        <v>368</v>
      </c>
      <c r="Q3360" s="15">
        <f t="shared" si="215"/>
        <v>1.1114226217077545</v>
      </c>
    </row>
    <row r="3361" spans="1:17" ht="19.5" customHeight="1" x14ac:dyDescent="0.2">
      <c r="A3361" s="12">
        <v>3827</v>
      </c>
      <c r="B3361" s="6" t="s">
        <v>5897</v>
      </c>
      <c r="C3361" s="12">
        <v>10624</v>
      </c>
      <c r="D3361" s="6" t="s">
        <v>2553</v>
      </c>
      <c r="E3361" s="13">
        <v>42205</v>
      </c>
      <c r="F3361" s="13">
        <v>44415</v>
      </c>
      <c r="H3361" s="6" t="s">
        <v>7951</v>
      </c>
      <c r="I3361" s="6" t="s">
        <v>7971</v>
      </c>
      <c r="J3361" s="14">
        <v>-2.9100000000000001E-2</v>
      </c>
      <c r="K3361" s="14">
        <v>0.1173</v>
      </c>
      <c r="L3361" s="15">
        <f t="shared" si="212"/>
        <v>-0.1464</v>
      </c>
      <c r="M3361" s="11">
        <f t="shared" si="213"/>
        <v>0</v>
      </c>
      <c r="N3361" s="11">
        <f>VLOOKUP(E3361,Nasdaq!$A$2:$F$3174,5,1)</f>
        <v>5218.8598629999997</v>
      </c>
      <c r="O3361" s="11">
        <f>VLOOKUP(F3361,Nasdaq!$A$2:$F$3174,5,1)</f>
        <v>11010.980469</v>
      </c>
      <c r="P3361" s="11">
        <f t="shared" si="214"/>
        <v>2210</v>
      </c>
      <c r="Q3361" s="15">
        <f t="shared" si="215"/>
        <v>0.47396911729475838</v>
      </c>
    </row>
    <row r="3362" spans="1:17" ht="19.5" customHeight="1" x14ac:dyDescent="0.2">
      <c r="A3362" s="12">
        <v>6282</v>
      </c>
      <c r="B3362" s="6" t="s">
        <v>1029</v>
      </c>
      <c r="C3362" s="12">
        <v>8368</v>
      </c>
      <c r="D3362" s="6" t="s">
        <v>4159</v>
      </c>
      <c r="E3362" s="13">
        <v>43047</v>
      </c>
      <c r="F3362" s="13">
        <v>43168</v>
      </c>
      <c r="H3362" s="6" t="s">
        <v>7949</v>
      </c>
      <c r="I3362" s="6" t="s">
        <v>8000</v>
      </c>
      <c r="J3362" s="14">
        <v>-0.95950000000000002</v>
      </c>
      <c r="K3362" s="14">
        <v>0.26829999999999998</v>
      </c>
      <c r="L3362" s="15">
        <f t="shared" si="212"/>
        <v>-1.2278</v>
      </c>
      <c r="M3362" s="11">
        <f t="shared" si="213"/>
        <v>0</v>
      </c>
      <c r="N3362" s="11">
        <f>VLOOKUP(E3362,Nasdaq!$A$2:$F$3174,5,1)</f>
        <v>6789.1201170000004</v>
      </c>
      <c r="O3362" s="11">
        <f>VLOOKUP(F3362,Nasdaq!$A$2:$F$3174,5,1)</f>
        <v>7560.8100590000004</v>
      </c>
      <c r="P3362" s="11">
        <f t="shared" si="214"/>
        <v>121</v>
      </c>
      <c r="Q3362" s="15">
        <f t="shared" si="215"/>
        <v>0.89793773593833537</v>
      </c>
    </row>
    <row r="3363" spans="1:17" ht="19.5" customHeight="1" x14ac:dyDescent="0.2">
      <c r="A3363" s="12">
        <v>5268</v>
      </c>
      <c r="B3363" s="6" t="s">
        <v>1030</v>
      </c>
      <c r="C3363" s="12">
        <v>41788</v>
      </c>
      <c r="D3363" s="6" t="s">
        <v>2809</v>
      </c>
      <c r="E3363" s="13">
        <v>43185</v>
      </c>
      <c r="F3363" s="13">
        <v>43238</v>
      </c>
      <c r="H3363" s="6" t="s">
        <v>7944</v>
      </c>
      <c r="I3363" s="6" t="s">
        <v>8036</v>
      </c>
      <c r="J3363" s="14">
        <v>-0.32539999999999997</v>
      </c>
      <c r="K3363" s="14">
        <v>0.1744</v>
      </c>
      <c r="L3363" s="15">
        <f t="shared" si="212"/>
        <v>-0.49979999999999997</v>
      </c>
      <c r="M3363" s="11">
        <f t="shared" si="213"/>
        <v>0</v>
      </c>
      <c r="N3363" s="11">
        <f>VLOOKUP(E3363,Nasdaq!$A$2:$F$3174,5,1)</f>
        <v>7220.5400390000004</v>
      </c>
      <c r="O3363" s="11">
        <f>VLOOKUP(F3363,Nasdaq!$A$2:$F$3174,5,1)</f>
        <v>7354.3398440000001</v>
      </c>
      <c r="P3363" s="11">
        <f t="shared" si="214"/>
        <v>53</v>
      </c>
      <c r="Q3363" s="15">
        <f t="shared" si="215"/>
        <v>0.98180761908871683</v>
      </c>
    </row>
    <row r="3364" spans="1:17" ht="19.5" customHeight="1" x14ac:dyDescent="0.2">
      <c r="A3364" s="12">
        <v>5617</v>
      </c>
      <c r="B3364" s="6" t="s">
        <v>1031</v>
      </c>
      <c r="C3364" s="12">
        <v>4065</v>
      </c>
      <c r="D3364" s="6" t="s">
        <v>4160</v>
      </c>
      <c r="E3364" s="13">
        <v>42776</v>
      </c>
      <c r="F3364" s="13">
        <v>43122</v>
      </c>
      <c r="G3364" s="13">
        <v>42776</v>
      </c>
      <c r="H3364" s="6" t="s">
        <v>7948</v>
      </c>
      <c r="I3364" s="6" t="s">
        <v>7992</v>
      </c>
      <c r="J3364" s="14">
        <v>-0.93819999999999992</v>
      </c>
      <c r="K3364" s="14">
        <v>0.26150000000000001</v>
      </c>
      <c r="L3364" s="15">
        <f t="shared" si="212"/>
        <v>-1.1997</v>
      </c>
      <c r="M3364" s="11">
        <f t="shared" si="213"/>
        <v>0</v>
      </c>
      <c r="N3364" s="11">
        <f>VLOOKUP(E3364,Nasdaq!$A$2:$F$3174,5,1)</f>
        <v>5734.1298829999996</v>
      </c>
      <c r="O3364" s="11">
        <f>VLOOKUP(F3364,Nasdaq!$A$2:$F$3174,5,1)</f>
        <v>7408.0297849999997</v>
      </c>
      <c r="P3364" s="11">
        <f t="shared" si="214"/>
        <v>346</v>
      </c>
      <c r="Q3364" s="15">
        <f t="shared" si="215"/>
        <v>0.77404406823524607</v>
      </c>
    </row>
    <row r="3365" spans="1:17" ht="19.5" customHeight="1" x14ac:dyDescent="0.2">
      <c r="A3365" s="12">
        <v>8903</v>
      </c>
      <c r="B3365" s="6" t="s">
        <v>1032</v>
      </c>
      <c r="C3365" s="12">
        <v>4323</v>
      </c>
      <c r="D3365" s="6" t="s">
        <v>4161</v>
      </c>
      <c r="E3365" s="13">
        <v>41674</v>
      </c>
      <c r="F3365" s="13">
        <v>44415</v>
      </c>
      <c r="G3365" s="13">
        <v>43452</v>
      </c>
      <c r="H3365" s="6" t="s">
        <v>7949</v>
      </c>
      <c r="I3365" s="6" t="s">
        <v>8163</v>
      </c>
      <c r="J3365" s="14">
        <v>-6.6799999999999998E-2</v>
      </c>
      <c r="K3365" s="14">
        <v>0.12759999999999999</v>
      </c>
      <c r="L3365" s="15">
        <f t="shared" si="212"/>
        <v>-0.19439999999999999</v>
      </c>
      <c r="M3365" s="11">
        <f t="shared" si="213"/>
        <v>0</v>
      </c>
      <c r="N3365" s="11">
        <f>VLOOKUP(E3365,Nasdaq!$A$2:$F$3174,5,1)</f>
        <v>4031.5200199999999</v>
      </c>
      <c r="O3365" s="11">
        <f>VLOOKUP(F3365,Nasdaq!$A$2:$F$3174,5,1)</f>
        <v>11010.980469</v>
      </c>
      <c r="P3365" s="11">
        <f t="shared" si="214"/>
        <v>2741</v>
      </c>
      <c r="Q3365" s="15">
        <f t="shared" si="215"/>
        <v>0.36613670146245225</v>
      </c>
    </row>
    <row r="3366" spans="1:17" ht="19.5" customHeight="1" x14ac:dyDescent="0.2">
      <c r="A3366" s="12">
        <v>6431</v>
      </c>
      <c r="B3366" s="6" t="s">
        <v>1033</v>
      </c>
      <c r="C3366" s="12">
        <v>40881</v>
      </c>
      <c r="D3366" s="6" t="s">
        <v>3579</v>
      </c>
      <c r="E3366" s="13">
        <v>42724</v>
      </c>
      <c r="F3366" s="13">
        <v>44415</v>
      </c>
      <c r="H3366" s="6" t="s">
        <v>7947</v>
      </c>
      <c r="I3366" s="6" t="s">
        <v>8138</v>
      </c>
      <c r="J3366" s="14">
        <v>-0.1012</v>
      </c>
      <c r="K3366" s="14">
        <v>0.1358</v>
      </c>
      <c r="L3366" s="15">
        <f t="shared" si="212"/>
        <v>-0.23699999999999999</v>
      </c>
      <c r="M3366" s="11">
        <f t="shared" si="213"/>
        <v>0</v>
      </c>
      <c r="N3366" s="11">
        <f>VLOOKUP(E3366,Nasdaq!$A$2:$F$3174,5,1)</f>
        <v>5483.9399409999996</v>
      </c>
      <c r="O3366" s="11">
        <f>VLOOKUP(F3366,Nasdaq!$A$2:$F$3174,5,1)</f>
        <v>11010.980469</v>
      </c>
      <c r="P3366" s="11">
        <f t="shared" si="214"/>
        <v>1691</v>
      </c>
      <c r="Q3366" s="15">
        <f t="shared" si="215"/>
        <v>0.49804339857701796</v>
      </c>
    </row>
    <row r="3367" spans="1:17" ht="19.5" customHeight="1" x14ac:dyDescent="0.2">
      <c r="A3367" s="12">
        <v>9282</v>
      </c>
      <c r="B3367" s="6" t="s">
        <v>1034</v>
      </c>
      <c r="C3367" s="12">
        <v>48678</v>
      </c>
      <c r="D3367" s="6" t="s">
        <v>3162</v>
      </c>
      <c r="E3367" s="13">
        <v>43761</v>
      </c>
      <c r="F3367" s="13">
        <v>44415</v>
      </c>
      <c r="H3367" s="6" t="s">
        <v>7948</v>
      </c>
      <c r="I3367" s="6" t="s">
        <v>7959</v>
      </c>
      <c r="J3367" s="14">
        <v>0.94640000000000002</v>
      </c>
      <c r="K3367" s="14">
        <v>0.1726</v>
      </c>
      <c r="L3367" s="15">
        <f t="shared" si="212"/>
        <v>0.77380000000000004</v>
      </c>
      <c r="M3367" s="11">
        <f t="shared" si="213"/>
        <v>1</v>
      </c>
      <c r="N3367" s="11">
        <f>VLOOKUP(E3367,Nasdaq!$A$2:$F$3174,5,1)</f>
        <v>8119.7900390000004</v>
      </c>
      <c r="O3367" s="11">
        <f>VLOOKUP(F3367,Nasdaq!$A$2:$F$3174,5,1)</f>
        <v>11010.980469</v>
      </c>
      <c r="P3367" s="11">
        <f t="shared" si="214"/>
        <v>654</v>
      </c>
      <c r="Q3367" s="15">
        <f t="shared" si="215"/>
        <v>0.73742755447983299</v>
      </c>
    </row>
    <row r="3368" spans="1:17" ht="19.5" customHeight="1" x14ac:dyDescent="0.2">
      <c r="A3368" s="12">
        <v>7994</v>
      </c>
      <c r="B3368" s="6" t="s">
        <v>1035</v>
      </c>
      <c r="C3368" s="12">
        <v>42476</v>
      </c>
      <c r="D3368" s="6" t="s">
        <v>4162</v>
      </c>
      <c r="E3368" s="13">
        <v>43454</v>
      </c>
      <c r="F3368" s="13">
        <v>44415</v>
      </c>
      <c r="H3368" s="6" t="s">
        <v>7946</v>
      </c>
      <c r="I3368" s="6" t="s">
        <v>7965</v>
      </c>
      <c r="J3368" s="14">
        <v>-0.5292</v>
      </c>
      <c r="K3368" s="14">
        <v>0.23089999999999999</v>
      </c>
      <c r="L3368" s="15">
        <f t="shared" si="212"/>
        <v>-0.7601</v>
      </c>
      <c r="M3368" s="11">
        <f t="shared" si="213"/>
        <v>0</v>
      </c>
      <c r="N3368" s="11">
        <f>VLOOKUP(E3368,Nasdaq!$A$2:$F$3174,5,1)</f>
        <v>6528.4101559999999</v>
      </c>
      <c r="O3368" s="11">
        <f>VLOOKUP(F3368,Nasdaq!$A$2:$F$3174,5,1)</f>
        <v>11010.980469</v>
      </c>
      <c r="P3368" s="11">
        <f t="shared" si="214"/>
        <v>961</v>
      </c>
      <c r="Q3368" s="15">
        <f t="shared" si="215"/>
        <v>0.59290086867267267</v>
      </c>
    </row>
    <row r="3369" spans="1:17" ht="19.5" customHeight="1" x14ac:dyDescent="0.2">
      <c r="A3369" s="12">
        <v>6070</v>
      </c>
      <c r="B3369" s="6" t="s">
        <v>1036</v>
      </c>
      <c r="C3369" s="12">
        <v>3078</v>
      </c>
      <c r="D3369" s="6" t="s">
        <v>4163</v>
      </c>
      <c r="E3369" s="13">
        <v>42963</v>
      </c>
      <c r="F3369" s="13">
        <v>43600</v>
      </c>
      <c r="G3369" s="13">
        <v>43147</v>
      </c>
      <c r="H3369" s="6" t="s">
        <v>7946</v>
      </c>
      <c r="I3369" s="6" t="s">
        <v>8005</v>
      </c>
      <c r="J3369" s="14">
        <v>0.42659999999999998</v>
      </c>
      <c r="K3369" s="14">
        <v>0.1076</v>
      </c>
      <c r="L3369" s="15">
        <f t="shared" si="212"/>
        <v>0.31899999999999995</v>
      </c>
      <c r="M3369" s="11">
        <f t="shared" si="213"/>
        <v>1</v>
      </c>
      <c r="N3369" s="11">
        <f>VLOOKUP(E3369,Nasdaq!$A$2:$F$3174,5,1)</f>
        <v>6345.1098629999997</v>
      </c>
      <c r="O3369" s="11">
        <f>VLOOKUP(F3369,Nasdaq!$A$2:$F$3174,5,1)</f>
        <v>7822.1499020000001</v>
      </c>
      <c r="P3369" s="11">
        <f t="shared" si="214"/>
        <v>637</v>
      </c>
      <c r="Q3369" s="15">
        <f t="shared" si="215"/>
        <v>0.81117284297239245</v>
      </c>
    </row>
    <row r="3370" spans="1:17" ht="19.5" customHeight="1" x14ac:dyDescent="0.2">
      <c r="A3370" s="12">
        <v>6070</v>
      </c>
      <c r="B3370" s="6" t="s">
        <v>1036</v>
      </c>
      <c r="C3370" s="12">
        <v>4864</v>
      </c>
      <c r="D3370" s="6" t="s">
        <v>4164</v>
      </c>
      <c r="E3370" s="13">
        <v>41631</v>
      </c>
      <c r="F3370" s="13">
        <v>43100</v>
      </c>
      <c r="G3370" s="13">
        <v>42426</v>
      </c>
      <c r="H3370" s="6" t="s">
        <v>7946</v>
      </c>
      <c r="I3370" s="6" t="s">
        <v>7965</v>
      </c>
      <c r="J3370" s="14">
        <v>4.0399999999999998E-2</v>
      </c>
      <c r="K3370" s="14">
        <v>0.1245</v>
      </c>
      <c r="L3370" s="15">
        <f t="shared" si="212"/>
        <v>-8.4100000000000008E-2</v>
      </c>
      <c r="M3370" s="11">
        <f t="shared" si="213"/>
        <v>0</v>
      </c>
      <c r="N3370" s="11">
        <f>VLOOKUP(E3370,Nasdaq!$A$2:$F$3174,5,1)</f>
        <v>4148.8999020000001</v>
      </c>
      <c r="O3370" s="11">
        <f>VLOOKUP(F3370,Nasdaq!$A$2:$F$3174,5,1)</f>
        <v>6903.3901370000003</v>
      </c>
      <c r="P3370" s="11">
        <f t="shared" si="214"/>
        <v>1469</v>
      </c>
      <c r="Q3370" s="15">
        <f t="shared" si="215"/>
        <v>0.60099512841136682</v>
      </c>
    </row>
    <row r="3371" spans="1:17" ht="19.5" customHeight="1" x14ac:dyDescent="0.2">
      <c r="A3371" s="12">
        <v>7036</v>
      </c>
      <c r="B3371" s="6" t="s">
        <v>5991</v>
      </c>
      <c r="C3371" s="12">
        <v>33885</v>
      </c>
      <c r="D3371" s="6" t="s">
        <v>6818</v>
      </c>
      <c r="E3371" s="13">
        <v>42044</v>
      </c>
      <c r="F3371" s="13">
        <v>44415</v>
      </c>
      <c r="G3371" s="13">
        <v>42044</v>
      </c>
      <c r="H3371" s="6" t="s">
        <v>7944</v>
      </c>
      <c r="I3371" s="6" t="s">
        <v>7963</v>
      </c>
      <c r="J3371" s="14">
        <v>4.2699999999999995E-2</v>
      </c>
      <c r="K3371" s="14">
        <v>0.1168</v>
      </c>
      <c r="L3371" s="15">
        <f t="shared" si="212"/>
        <v>-7.4099999999999999E-2</v>
      </c>
      <c r="M3371" s="11">
        <f t="shared" si="213"/>
        <v>0</v>
      </c>
      <c r="N3371" s="11">
        <f>VLOOKUP(E3371,Nasdaq!$A$2:$F$3174,5,1)</f>
        <v>4726.0097660000001</v>
      </c>
      <c r="O3371" s="11">
        <f>VLOOKUP(F3371,Nasdaq!$A$2:$F$3174,5,1)</f>
        <v>11010.980469</v>
      </c>
      <c r="P3371" s="11">
        <f t="shared" si="214"/>
        <v>2371</v>
      </c>
      <c r="Q3371" s="15">
        <f t="shared" si="215"/>
        <v>0.42920922421619689</v>
      </c>
    </row>
    <row r="3372" spans="1:17" ht="19.5" customHeight="1" x14ac:dyDescent="0.2">
      <c r="A3372" s="12">
        <v>7036</v>
      </c>
      <c r="B3372" s="6" t="s">
        <v>5991</v>
      </c>
      <c r="C3372" s="12">
        <v>831</v>
      </c>
      <c r="D3372" s="6" t="s">
        <v>2572</v>
      </c>
      <c r="E3372" s="13">
        <v>42656</v>
      </c>
      <c r="F3372" s="13">
        <v>44415</v>
      </c>
      <c r="G3372" s="13">
        <v>42656</v>
      </c>
      <c r="H3372" s="6" t="s">
        <v>7944</v>
      </c>
      <c r="I3372" s="6" t="s">
        <v>7993</v>
      </c>
      <c r="J3372" s="14">
        <v>-0.3175</v>
      </c>
      <c r="K3372" s="14">
        <v>0.1487</v>
      </c>
      <c r="L3372" s="15">
        <f t="shared" si="212"/>
        <v>-0.4662</v>
      </c>
      <c r="M3372" s="11">
        <f t="shared" si="213"/>
        <v>0</v>
      </c>
      <c r="N3372" s="11">
        <f>VLOOKUP(E3372,Nasdaq!$A$2:$F$3174,5,1)</f>
        <v>5213.330078</v>
      </c>
      <c r="O3372" s="11">
        <f>VLOOKUP(F3372,Nasdaq!$A$2:$F$3174,5,1)</f>
        <v>11010.980469</v>
      </c>
      <c r="P3372" s="11">
        <f t="shared" si="214"/>
        <v>1759</v>
      </c>
      <c r="Q3372" s="15">
        <f t="shared" si="215"/>
        <v>0.47346702355908976</v>
      </c>
    </row>
    <row r="3373" spans="1:17" ht="19.5" customHeight="1" x14ac:dyDescent="0.2">
      <c r="A3373" s="12">
        <v>4922</v>
      </c>
      <c r="B3373" s="6" t="s">
        <v>1037</v>
      </c>
      <c r="C3373" s="12">
        <v>41776</v>
      </c>
      <c r="D3373" s="6" t="s">
        <v>4127</v>
      </c>
      <c r="E3373" s="13">
        <v>43160</v>
      </c>
      <c r="F3373" s="13">
        <v>44415</v>
      </c>
      <c r="H3373" s="6" t="s">
        <v>7948</v>
      </c>
      <c r="I3373" s="6" t="s">
        <v>7992</v>
      </c>
      <c r="J3373" s="14">
        <v>-0.35439999999999999</v>
      </c>
      <c r="K3373" s="14">
        <v>0.11890000000000001</v>
      </c>
      <c r="L3373" s="15">
        <f t="shared" si="212"/>
        <v>-0.4733</v>
      </c>
      <c r="M3373" s="11">
        <f t="shared" si="213"/>
        <v>0</v>
      </c>
      <c r="N3373" s="11">
        <f>VLOOKUP(E3373,Nasdaq!$A$2:$F$3174,5,1)</f>
        <v>7180.5600590000004</v>
      </c>
      <c r="O3373" s="11">
        <f>VLOOKUP(F3373,Nasdaq!$A$2:$F$3174,5,1)</f>
        <v>11010.980469</v>
      </c>
      <c r="P3373" s="11">
        <f t="shared" si="214"/>
        <v>1255</v>
      </c>
      <c r="Q3373" s="15">
        <f t="shared" si="215"/>
        <v>0.65212782646787693</v>
      </c>
    </row>
    <row r="3374" spans="1:17" ht="19.5" customHeight="1" x14ac:dyDescent="0.2">
      <c r="A3374" s="12">
        <v>4465</v>
      </c>
      <c r="B3374" s="6" t="s">
        <v>1038</v>
      </c>
      <c r="C3374" s="12">
        <v>27350</v>
      </c>
      <c r="D3374" s="6" t="s">
        <v>4165</v>
      </c>
      <c r="E3374" s="13">
        <v>42639</v>
      </c>
      <c r="F3374" s="13">
        <v>44415</v>
      </c>
      <c r="H3374" s="6" t="s">
        <v>7949</v>
      </c>
      <c r="I3374" s="6" t="s">
        <v>7961</v>
      </c>
      <c r="J3374" s="14">
        <v>-0.17579999999999998</v>
      </c>
      <c r="K3374" s="14">
        <v>0.1452</v>
      </c>
      <c r="L3374" s="15">
        <f t="shared" si="212"/>
        <v>-0.32099999999999995</v>
      </c>
      <c r="M3374" s="11">
        <f t="shared" si="213"/>
        <v>0</v>
      </c>
      <c r="N3374" s="11">
        <f>VLOOKUP(E3374,Nasdaq!$A$2:$F$3174,5,1)</f>
        <v>5257.4902339999999</v>
      </c>
      <c r="O3374" s="11">
        <f>VLOOKUP(F3374,Nasdaq!$A$2:$F$3174,5,1)</f>
        <v>11010.980469</v>
      </c>
      <c r="P3374" s="11">
        <f t="shared" si="214"/>
        <v>1776</v>
      </c>
      <c r="Q3374" s="15">
        <f t="shared" si="215"/>
        <v>0.47747757289518727</v>
      </c>
    </row>
    <row r="3375" spans="1:17" ht="19.5" customHeight="1" x14ac:dyDescent="0.2">
      <c r="A3375" s="12">
        <v>4923</v>
      </c>
      <c r="B3375" s="6" t="s">
        <v>1039</v>
      </c>
      <c r="C3375" s="12">
        <v>779</v>
      </c>
      <c r="D3375" s="6" t="s">
        <v>4773</v>
      </c>
      <c r="E3375" s="13">
        <v>40322</v>
      </c>
      <c r="F3375" s="13">
        <v>41684</v>
      </c>
      <c r="H3375" s="6" t="s">
        <v>7949</v>
      </c>
      <c r="I3375" s="6" t="s">
        <v>8068</v>
      </c>
      <c r="J3375" s="14">
        <v>0.31540000000000001</v>
      </c>
      <c r="K3375" s="14">
        <v>0.18010000000000001</v>
      </c>
      <c r="L3375" s="15">
        <f t="shared" si="212"/>
        <v>0.1353</v>
      </c>
      <c r="M3375" s="11">
        <f t="shared" si="213"/>
        <v>1</v>
      </c>
      <c r="N3375" s="11">
        <f>VLOOKUP(E3375,Nasdaq!$A$2:$F$3174,5,1)</f>
        <v>2213.5500489999999</v>
      </c>
      <c r="O3375" s="11">
        <f>VLOOKUP(F3375,Nasdaq!$A$2:$F$3174,5,1)</f>
        <v>4244.0200199999999</v>
      </c>
      <c r="P3375" s="11">
        <f t="shared" si="214"/>
        <v>1362</v>
      </c>
      <c r="Q3375" s="15">
        <f t="shared" si="215"/>
        <v>0.52156986462488086</v>
      </c>
    </row>
    <row r="3376" spans="1:17" ht="19.5" customHeight="1" x14ac:dyDescent="0.2">
      <c r="A3376" s="12">
        <v>4923</v>
      </c>
      <c r="B3376" s="6" t="s">
        <v>1039</v>
      </c>
      <c r="C3376" s="12">
        <v>37419</v>
      </c>
      <c r="D3376" s="6" t="s">
        <v>3314</v>
      </c>
      <c r="E3376" s="13">
        <v>42735</v>
      </c>
      <c r="F3376" s="13">
        <v>43327</v>
      </c>
      <c r="H3376" s="6" t="s">
        <v>7944</v>
      </c>
      <c r="I3376" s="6" t="s">
        <v>7998</v>
      </c>
      <c r="J3376" s="14">
        <v>0.27589999999999998</v>
      </c>
      <c r="K3376" s="14">
        <v>0.16930000000000001</v>
      </c>
      <c r="L3376" s="15">
        <f t="shared" si="212"/>
        <v>0.10659999999999997</v>
      </c>
      <c r="M3376" s="11">
        <f t="shared" si="213"/>
        <v>1</v>
      </c>
      <c r="N3376" s="11">
        <f>VLOOKUP(E3376,Nasdaq!$A$2:$F$3174,5,1)</f>
        <v>5383.1201170000004</v>
      </c>
      <c r="O3376" s="11">
        <f>VLOOKUP(F3376,Nasdaq!$A$2:$F$3174,5,1)</f>
        <v>7774.1201170000004</v>
      </c>
      <c r="P3376" s="11">
        <f t="shared" si="214"/>
        <v>592</v>
      </c>
      <c r="Q3376" s="15">
        <f t="shared" si="215"/>
        <v>0.69244225612446875</v>
      </c>
    </row>
    <row r="3377" spans="1:17" ht="19.5" customHeight="1" x14ac:dyDescent="0.2">
      <c r="A3377" s="12">
        <v>4923</v>
      </c>
      <c r="B3377" s="6" t="s">
        <v>1039</v>
      </c>
      <c r="C3377" s="12">
        <v>1</v>
      </c>
      <c r="D3377" s="6" t="s">
        <v>3293</v>
      </c>
      <c r="E3377" s="13">
        <v>40312</v>
      </c>
      <c r="F3377" s="13">
        <v>43343</v>
      </c>
      <c r="H3377" s="6" t="s">
        <v>7944</v>
      </c>
      <c r="I3377" s="6" t="s">
        <v>8102</v>
      </c>
      <c r="J3377" s="14">
        <v>0.25600000000000001</v>
      </c>
      <c r="K3377" s="14">
        <v>0.14330000000000001</v>
      </c>
      <c r="L3377" s="15">
        <f t="shared" si="212"/>
        <v>0.11269999999999999</v>
      </c>
      <c r="M3377" s="11">
        <f t="shared" si="213"/>
        <v>1</v>
      </c>
      <c r="N3377" s="11">
        <f>VLOOKUP(E3377,Nasdaq!$A$2:$F$3174,5,1)</f>
        <v>2346.8500979999999</v>
      </c>
      <c r="O3377" s="11">
        <f>VLOOKUP(F3377,Nasdaq!$A$2:$F$3174,5,1)</f>
        <v>8109.5400390000004</v>
      </c>
      <c r="P3377" s="11">
        <f t="shared" si="214"/>
        <v>3031</v>
      </c>
      <c r="Q3377" s="15">
        <f t="shared" si="215"/>
        <v>0.28939406144914825</v>
      </c>
    </row>
    <row r="3378" spans="1:17" ht="19.5" customHeight="1" x14ac:dyDescent="0.2">
      <c r="A3378" s="12">
        <v>4923</v>
      </c>
      <c r="B3378" s="6" t="s">
        <v>1039</v>
      </c>
      <c r="C3378" s="12">
        <v>118</v>
      </c>
      <c r="D3378" s="6" t="s">
        <v>3546</v>
      </c>
      <c r="E3378" s="13">
        <v>42323</v>
      </c>
      <c r="F3378" s="13">
        <v>42506</v>
      </c>
      <c r="H3378" s="6" t="s">
        <v>7949</v>
      </c>
      <c r="I3378" s="6" t="s">
        <v>8046</v>
      </c>
      <c r="J3378" s="14">
        <v>0.2152</v>
      </c>
      <c r="K3378" s="14">
        <v>3.5699999999999996E-2</v>
      </c>
      <c r="L3378" s="15">
        <f t="shared" si="212"/>
        <v>0.17949999999999999</v>
      </c>
      <c r="M3378" s="11">
        <f t="shared" si="213"/>
        <v>1</v>
      </c>
      <c r="N3378" s="11">
        <f>VLOOKUP(E3378,Nasdaq!$A$2:$F$3174,5,1)</f>
        <v>4927.8798829999996</v>
      </c>
      <c r="O3378" s="11">
        <f>VLOOKUP(F3378,Nasdaq!$A$2:$F$3174,5,1)</f>
        <v>4775.4599609999996</v>
      </c>
      <c r="P3378" s="11">
        <f t="shared" si="214"/>
        <v>183</v>
      </c>
      <c r="Q3378" s="15">
        <f t="shared" si="215"/>
        <v>1.031916842629681</v>
      </c>
    </row>
    <row r="3379" spans="1:17" ht="19.5" customHeight="1" x14ac:dyDescent="0.2">
      <c r="A3379" s="12">
        <v>4923</v>
      </c>
      <c r="B3379" s="6" t="s">
        <v>1039</v>
      </c>
      <c r="C3379" s="12">
        <v>107</v>
      </c>
      <c r="D3379" s="6" t="s">
        <v>3672</v>
      </c>
      <c r="E3379" s="13">
        <v>43054</v>
      </c>
      <c r="F3379" s="13">
        <v>43235</v>
      </c>
      <c r="H3379" s="6" t="s">
        <v>7951</v>
      </c>
      <c r="I3379" s="6" t="s">
        <v>8078</v>
      </c>
      <c r="J3379" s="14">
        <v>0.18960000000000002</v>
      </c>
      <c r="K3379" s="14">
        <v>0.14019999999999999</v>
      </c>
      <c r="L3379" s="15">
        <f t="shared" si="212"/>
        <v>4.9400000000000027E-2</v>
      </c>
      <c r="M3379" s="11">
        <f t="shared" si="213"/>
        <v>1</v>
      </c>
      <c r="N3379" s="11">
        <f>VLOOKUP(E3379,Nasdaq!$A$2:$F$3174,5,1)</f>
        <v>6706.2099609999996</v>
      </c>
      <c r="O3379" s="11">
        <f>VLOOKUP(F3379,Nasdaq!$A$2:$F$3174,5,1)</f>
        <v>7351.6298829999996</v>
      </c>
      <c r="P3379" s="11">
        <f t="shared" si="214"/>
        <v>181</v>
      </c>
      <c r="Q3379" s="15">
        <f t="shared" si="215"/>
        <v>0.91220850277112808</v>
      </c>
    </row>
    <row r="3380" spans="1:17" ht="19.5" customHeight="1" x14ac:dyDescent="0.2">
      <c r="A3380" s="12">
        <v>4923</v>
      </c>
      <c r="B3380" s="6" t="s">
        <v>1039</v>
      </c>
      <c r="C3380" s="12">
        <v>837</v>
      </c>
      <c r="D3380" s="6" t="s">
        <v>2871</v>
      </c>
      <c r="E3380" s="13">
        <v>41319</v>
      </c>
      <c r="F3380" s="13">
        <v>42577</v>
      </c>
      <c r="H3380" s="6" t="s">
        <v>7948</v>
      </c>
      <c r="I3380" s="6" t="s">
        <v>8117</v>
      </c>
      <c r="J3380" s="14">
        <v>0.14980000000000002</v>
      </c>
      <c r="K3380" s="14">
        <v>0.13189999999999999</v>
      </c>
      <c r="L3380" s="15">
        <f t="shared" si="212"/>
        <v>1.7900000000000027E-2</v>
      </c>
      <c r="M3380" s="11">
        <f t="shared" si="213"/>
        <v>1</v>
      </c>
      <c r="N3380" s="11">
        <f>VLOOKUP(E3380,Nasdaq!$A$2:$F$3174,5,1)</f>
        <v>3198.6599120000001</v>
      </c>
      <c r="O3380" s="11">
        <f>VLOOKUP(F3380,Nasdaq!$A$2:$F$3174,5,1)</f>
        <v>5110.0498049999997</v>
      </c>
      <c r="P3380" s="11">
        <f t="shared" si="214"/>
        <v>1258</v>
      </c>
      <c r="Q3380" s="15">
        <f t="shared" si="215"/>
        <v>0.62595538156349362</v>
      </c>
    </row>
    <row r="3381" spans="1:17" ht="19.5" customHeight="1" x14ac:dyDescent="0.2">
      <c r="A3381" s="12">
        <v>4923</v>
      </c>
      <c r="B3381" s="6" t="s">
        <v>1039</v>
      </c>
      <c r="C3381" s="12">
        <v>6778</v>
      </c>
      <c r="D3381" s="6" t="s">
        <v>5011</v>
      </c>
      <c r="E3381" s="13">
        <v>40665</v>
      </c>
      <c r="F3381" s="13">
        <v>44415</v>
      </c>
      <c r="H3381" s="6" t="s">
        <v>7944</v>
      </c>
      <c r="I3381" s="6" t="s">
        <v>8036</v>
      </c>
      <c r="J3381" s="14">
        <v>8.4399999999999989E-2</v>
      </c>
      <c r="K3381" s="14">
        <v>0.12590000000000001</v>
      </c>
      <c r="L3381" s="15">
        <f t="shared" si="212"/>
        <v>-4.1500000000000023E-2</v>
      </c>
      <c r="M3381" s="11">
        <f t="shared" si="213"/>
        <v>0</v>
      </c>
      <c r="N3381" s="11">
        <f>VLOOKUP(E3381,Nasdaq!$A$2:$F$3174,5,1)</f>
        <v>2864.080078</v>
      </c>
      <c r="O3381" s="11">
        <f>VLOOKUP(F3381,Nasdaq!$A$2:$F$3174,5,1)</f>
        <v>11010.980469</v>
      </c>
      <c r="P3381" s="11">
        <f t="shared" si="214"/>
        <v>3750</v>
      </c>
      <c r="Q3381" s="15">
        <f t="shared" si="215"/>
        <v>0.26011152266524634</v>
      </c>
    </row>
    <row r="3382" spans="1:17" ht="19.5" customHeight="1" x14ac:dyDescent="0.2">
      <c r="A3382" s="12">
        <v>4923</v>
      </c>
      <c r="B3382" s="6" t="s">
        <v>1039</v>
      </c>
      <c r="C3382" s="12">
        <v>10339</v>
      </c>
      <c r="D3382" s="6" t="s">
        <v>3608</v>
      </c>
      <c r="E3382" s="13">
        <v>41751</v>
      </c>
      <c r="F3382" s="13">
        <v>44415</v>
      </c>
      <c r="H3382" s="6" t="s">
        <v>7947</v>
      </c>
      <c r="I3382" s="6" t="s">
        <v>7989</v>
      </c>
      <c r="J3382" s="14">
        <v>-3.4000000000000002E-3</v>
      </c>
      <c r="K3382" s="14">
        <v>0.1186</v>
      </c>
      <c r="L3382" s="15">
        <f t="shared" si="212"/>
        <v>-0.122</v>
      </c>
      <c r="M3382" s="11">
        <f t="shared" si="213"/>
        <v>0</v>
      </c>
      <c r="N3382" s="11">
        <f>VLOOKUP(E3382,Nasdaq!$A$2:$F$3174,5,1)</f>
        <v>4161.4599609999996</v>
      </c>
      <c r="O3382" s="11">
        <f>VLOOKUP(F3382,Nasdaq!$A$2:$F$3174,5,1)</f>
        <v>11010.980469</v>
      </c>
      <c r="P3382" s="11">
        <f t="shared" si="214"/>
        <v>2664</v>
      </c>
      <c r="Q3382" s="15">
        <f t="shared" si="215"/>
        <v>0.37793765387495271</v>
      </c>
    </row>
    <row r="3383" spans="1:17" ht="19.5" customHeight="1" x14ac:dyDescent="0.2">
      <c r="A3383" s="12">
        <v>4923</v>
      </c>
      <c r="B3383" s="6" t="s">
        <v>1039</v>
      </c>
      <c r="C3383" s="12">
        <v>11041</v>
      </c>
      <c r="D3383" s="6" t="s">
        <v>3539</v>
      </c>
      <c r="E3383" s="13">
        <v>40305</v>
      </c>
      <c r="F3383" s="13">
        <v>42832</v>
      </c>
      <c r="H3383" s="6" t="s">
        <v>7947</v>
      </c>
      <c r="I3383" s="6" t="s">
        <v>7994</v>
      </c>
      <c r="J3383" s="14">
        <v>-4.1799999999999997E-2</v>
      </c>
      <c r="K3383" s="14">
        <v>0.13869999999999999</v>
      </c>
      <c r="L3383" s="15">
        <f t="shared" si="212"/>
        <v>-0.18049999999999999</v>
      </c>
      <c r="M3383" s="11">
        <f t="shared" si="213"/>
        <v>0</v>
      </c>
      <c r="N3383" s="11">
        <f>VLOOKUP(E3383,Nasdaq!$A$2:$F$3174,5,1)</f>
        <v>2265.639893</v>
      </c>
      <c r="O3383" s="11">
        <f>VLOOKUP(F3383,Nasdaq!$A$2:$F$3174,5,1)</f>
        <v>5877.8100590000004</v>
      </c>
      <c r="P3383" s="11">
        <f t="shared" si="214"/>
        <v>2527</v>
      </c>
      <c r="Q3383" s="15">
        <f t="shared" si="215"/>
        <v>0.38545686437256649</v>
      </c>
    </row>
    <row r="3384" spans="1:17" ht="19.5" customHeight="1" x14ac:dyDescent="0.2">
      <c r="A3384" s="12">
        <v>4923</v>
      </c>
      <c r="B3384" s="6" t="s">
        <v>1039</v>
      </c>
      <c r="C3384" s="12">
        <v>6638</v>
      </c>
      <c r="D3384" s="6" t="s">
        <v>6737</v>
      </c>
      <c r="E3384" s="13">
        <v>41297</v>
      </c>
      <c r="F3384" s="13">
        <v>44415</v>
      </c>
      <c r="H3384" s="6" t="s">
        <v>7948</v>
      </c>
      <c r="I3384" s="6" t="s">
        <v>7981</v>
      </c>
      <c r="J3384" s="14">
        <v>-5.21E-2</v>
      </c>
      <c r="K3384" s="14">
        <v>0.1363</v>
      </c>
      <c r="L3384" s="15">
        <f t="shared" si="212"/>
        <v>-0.18840000000000001</v>
      </c>
      <c r="M3384" s="11">
        <f t="shared" si="213"/>
        <v>0</v>
      </c>
      <c r="N3384" s="11">
        <f>VLOOKUP(E3384,Nasdaq!$A$2:$F$3174,5,1)</f>
        <v>3153.669922</v>
      </c>
      <c r="O3384" s="11">
        <f>VLOOKUP(F3384,Nasdaq!$A$2:$F$3174,5,1)</f>
        <v>11010.980469</v>
      </c>
      <c r="P3384" s="11">
        <f t="shared" si="214"/>
        <v>3118</v>
      </c>
      <c r="Q3384" s="15">
        <f t="shared" si="215"/>
        <v>0.28641167747233082</v>
      </c>
    </row>
    <row r="3385" spans="1:17" ht="19.5" customHeight="1" x14ac:dyDescent="0.2">
      <c r="A3385" s="12">
        <v>4923</v>
      </c>
      <c r="B3385" s="6" t="s">
        <v>1039</v>
      </c>
      <c r="C3385" s="12">
        <v>33121</v>
      </c>
      <c r="D3385" s="6" t="s">
        <v>6819</v>
      </c>
      <c r="E3385" s="13">
        <v>42192</v>
      </c>
      <c r="F3385" s="13">
        <v>44415</v>
      </c>
      <c r="G3385" s="13">
        <v>42192</v>
      </c>
      <c r="H3385" s="6" t="s">
        <v>7948</v>
      </c>
      <c r="I3385" s="6" t="s">
        <v>8044</v>
      </c>
      <c r="J3385" s="14">
        <v>-7.4099999999999999E-2</v>
      </c>
      <c r="K3385" s="14">
        <v>0.1211</v>
      </c>
      <c r="L3385" s="15">
        <f t="shared" si="212"/>
        <v>-0.19519999999999998</v>
      </c>
      <c r="M3385" s="11">
        <f t="shared" si="213"/>
        <v>0</v>
      </c>
      <c r="N3385" s="11">
        <f>VLOOKUP(E3385,Nasdaq!$A$2:$F$3174,5,1)</f>
        <v>4997.4599609999996</v>
      </c>
      <c r="O3385" s="11">
        <f>VLOOKUP(F3385,Nasdaq!$A$2:$F$3174,5,1)</f>
        <v>11010.980469</v>
      </c>
      <c r="P3385" s="11">
        <f t="shared" si="214"/>
        <v>2223</v>
      </c>
      <c r="Q3385" s="15">
        <f t="shared" si="215"/>
        <v>0.45386192814814946</v>
      </c>
    </row>
    <row r="3386" spans="1:17" ht="19.5" customHeight="1" x14ac:dyDescent="0.2">
      <c r="A3386" s="12">
        <v>4923</v>
      </c>
      <c r="B3386" s="6" t="s">
        <v>1039</v>
      </c>
      <c r="C3386" s="12">
        <v>133</v>
      </c>
      <c r="D3386" s="6" t="s">
        <v>2800</v>
      </c>
      <c r="E3386" s="13">
        <v>42752</v>
      </c>
      <c r="F3386" s="13">
        <v>43952</v>
      </c>
      <c r="H3386" s="6" t="s">
        <v>7951</v>
      </c>
      <c r="I3386" s="6" t="s">
        <v>8018</v>
      </c>
      <c r="J3386" s="14">
        <v>-9.3900000000000011E-2</v>
      </c>
      <c r="K3386" s="14">
        <v>9.1199999999999989E-2</v>
      </c>
      <c r="L3386" s="15">
        <f t="shared" si="212"/>
        <v>-0.18509999999999999</v>
      </c>
      <c r="M3386" s="11">
        <f t="shared" si="213"/>
        <v>0</v>
      </c>
      <c r="N3386" s="11">
        <f>VLOOKUP(E3386,Nasdaq!$A$2:$F$3174,5,1)</f>
        <v>5538.7299800000001</v>
      </c>
      <c r="O3386" s="11">
        <f>VLOOKUP(F3386,Nasdaq!$A$2:$F$3174,5,1)</f>
        <v>8604.9501949999994</v>
      </c>
      <c r="P3386" s="11">
        <f t="shared" si="214"/>
        <v>1200</v>
      </c>
      <c r="Q3386" s="15">
        <f t="shared" si="215"/>
        <v>0.64366851936930158</v>
      </c>
    </row>
    <row r="3387" spans="1:17" ht="19.5" customHeight="1" x14ac:dyDescent="0.2">
      <c r="A3387" s="12">
        <v>4923</v>
      </c>
      <c r="B3387" s="6" t="s">
        <v>1039</v>
      </c>
      <c r="C3387" s="12">
        <v>6705</v>
      </c>
      <c r="D3387" s="6" t="s">
        <v>6820</v>
      </c>
      <c r="E3387" s="13">
        <v>40977</v>
      </c>
      <c r="F3387" s="13">
        <v>44415</v>
      </c>
      <c r="H3387" s="6" t="s">
        <v>7948</v>
      </c>
      <c r="I3387" s="6" t="s">
        <v>8017</v>
      </c>
      <c r="J3387" s="14">
        <v>-9.7799999999999998E-2</v>
      </c>
      <c r="K3387" s="14">
        <v>0.13550000000000001</v>
      </c>
      <c r="L3387" s="15">
        <f t="shared" si="212"/>
        <v>-0.23330000000000001</v>
      </c>
      <c r="M3387" s="11">
        <f t="shared" si="213"/>
        <v>0</v>
      </c>
      <c r="N3387" s="11">
        <f>VLOOKUP(E3387,Nasdaq!$A$2:$F$3174,5,1)</f>
        <v>2988.3400879999999</v>
      </c>
      <c r="O3387" s="11">
        <f>VLOOKUP(F3387,Nasdaq!$A$2:$F$3174,5,1)</f>
        <v>11010.980469</v>
      </c>
      <c r="P3387" s="11">
        <f t="shared" si="214"/>
        <v>3438</v>
      </c>
      <c r="Q3387" s="15">
        <f t="shared" si="215"/>
        <v>0.2713966482975288</v>
      </c>
    </row>
    <row r="3388" spans="1:17" ht="19.5" customHeight="1" x14ac:dyDescent="0.2">
      <c r="A3388" s="12">
        <v>4923</v>
      </c>
      <c r="B3388" s="6" t="s">
        <v>1039</v>
      </c>
      <c r="C3388" s="12">
        <v>668</v>
      </c>
      <c r="D3388" s="6" t="s">
        <v>3348</v>
      </c>
      <c r="E3388" s="13">
        <v>41866</v>
      </c>
      <c r="F3388" s="13">
        <v>44415</v>
      </c>
      <c r="H3388" s="6" t="s">
        <v>7947</v>
      </c>
      <c r="I3388" s="6" t="s">
        <v>7957</v>
      </c>
      <c r="J3388" s="14">
        <v>-0.1313</v>
      </c>
      <c r="K3388" s="14">
        <v>0.11710000000000001</v>
      </c>
      <c r="L3388" s="15">
        <f t="shared" si="212"/>
        <v>-0.24840000000000001</v>
      </c>
      <c r="M3388" s="11">
        <f t="shared" si="213"/>
        <v>0</v>
      </c>
      <c r="N3388" s="11">
        <f>VLOOKUP(E3388,Nasdaq!$A$2:$F$3174,5,1)</f>
        <v>4464.9301759999998</v>
      </c>
      <c r="O3388" s="11">
        <f>VLOOKUP(F3388,Nasdaq!$A$2:$F$3174,5,1)</f>
        <v>11010.980469</v>
      </c>
      <c r="P3388" s="11">
        <f t="shared" si="214"/>
        <v>2549</v>
      </c>
      <c r="Q3388" s="15">
        <f t="shared" si="215"/>
        <v>0.40549835869306355</v>
      </c>
    </row>
    <row r="3389" spans="1:17" ht="19.5" customHeight="1" x14ac:dyDescent="0.2">
      <c r="A3389" s="12">
        <v>4923</v>
      </c>
      <c r="B3389" s="6" t="s">
        <v>1039</v>
      </c>
      <c r="C3389" s="12">
        <v>6581</v>
      </c>
      <c r="D3389" s="6" t="s">
        <v>6821</v>
      </c>
      <c r="E3389" s="13">
        <v>39797</v>
      </c>
      <c r="F3389" s="13">
        <v>40933</v>
      </c>
      <c r="H3389" s="6" t="s">
        <v>7944</v>
      </c>
      <c r="I3389" s="6" t="s">
        <v>8016</v>
      </c>
      <c r="J3389" s="14">
        <v>-0.25600000000000001</v>
      </c>
      <c r="K3389" s="14">
        <v>0.17069999999999999</v>
      </c>
      <c r="L3389" s="15">
        <f t="shared" si="212"/>
        <v>-0.42669999999999997</v>
      </c>
      <c r="M3389" s="11">
        <f t="shared" si="213"/>
        <v>0</v>
      </c>
      <c r="N3389" s="11">
        <f>VLOOKUP(E3389,Nasdaq!$A$2:$F$3174,5,1)</f>
        <v>1508.339966</v>
      </c>
      <c r="O3389" s="11">
        <f>VLOOKUP(F3389,Nasdaq!$A$2:$F$3174,5,1)</f>
        <v>2818.3100589999999</v>
      </c>
      <c r="P3389" s="11">
        <f t="shared" si="214"/>
        <v>1136</v>
      </c>
      <c r="Q3389" s="15">
        <f t="shared" si="215"/>
        <v>0.53519386031294613</v>
      </c>
    </row>
    <row r="3390" spans="1:17" ht="19.5" customHeight="1" x14ac:dyDescent="0.2">
      <c r="A3390" s="12">
        <v>4923</v>
      </c>
      <c r="B3390" s="6" t="s">
        <v>1039</v>
      </c>
      <c r="C3390" s="12">
        <v>6806</v>
      </c>
      <c r="D3390" s="6" t="s">
        <v>3529</v>
      </c>
      <c r="E3390" s="13">
        <v>43383</v>
      </c>
      <c r="F3390" s="13">
        <v>44415</v>
      </c>
      <c r="H3390" s="6" t="s">
        <v>7948</v>
      </c>
      <c r="I3390" s="6" t="s">
        <v>7981</v>
      </c>
      <c r="J3390" s="14">
        <v>-0.28550000000000003</v>
      </c>
      <c r="K3390" s="14">
        <v>0.12970000000000001</v>
      </c>
      <c r="L3390" s="15">
        <f t="shared" si="212"/>
        <v>-0.41520000000000001</v>
      </c>
      <c r="M3390" s="11">
        <f t="shared" si="213"/>
        <v>0</v>
      </c>
      <c r="N3390" s="11">
        <f>VLOOKUP(E3390,Nasdaq!$A$2:$F$3174,5,1)</f>
        <v>7422.0498049999997</v>
      </c>
      <c r="O3390" s="11">
        <f>VLOOKUP(F3390,Nasdaq!$A$2:$F$3174,5,1)</f>
        <v>11010.980469</v>
      </c>
      <c r="P3390" s="11">
        <f t="shared" si="214"/>
        <v>1032</v>
      </c>
      <c r="Q3390" s="15">
        <f t="shared" si="215"/>
        <v>0.67405964417478226</v>
      </c>
    </row>
    <row r="3391" spans="1:17" ht="19.5" customHeight="1" x14ac:dyDescent="0.2">
      <c r="A3391" s="12">
        <v>4923</v>
      </c>
      <c r="B3391" s="6" t="s">
        <v>1039</v>
      </c>
      <c r="C3391" s="12">
        <v>385</v>
      </c>
      <c r="D3391" s="6" t="s">
        <v>5516</v>
      </c>
      <c r="E3391" s="13">
        <v>42323</v>
      </c>
      <c r="F3391" s="13">
        <v>42506</v>
      </c>
      <c r="H3391" s="6" t="s">
        <v>7944</v>
      </c>
      <c r="I3391" s="6" t="s">
        <v>7983</v>
      </c>
      <c r="J3391" s="14">
        <v>-0.33610000000000001</v>
      </c>
      <c r="K3391" s="14">
        <v>3.5699999999999996E-2</v>
      </c>
      <c r="L3391" s="15">
        <f t="shared" si="212"/>
        <v>-0.37180000000000002</v>
      </c>
      <c r="M3391" s="11">
        <f t="shared" si="213"/>
        <v>0</v>
      </c>
      <c r="N3391" s="11">
        <f>VLOOKUP(E3391,Nasdaq!$A$2:$F$3174,5,1)</f>
        <v>4927.8798829999996</v>
      </c>
      <c r="O3391" s="11">
        <f>VLOOKUP(F3391,Nasdaq!$A$2:$F$3174,5,1)</f>
        <v>4775.4599609999996</v>
      </c>
      <c r="P3391" s="11">
        <f t="shared" si="214"/>
        <v>183</v>
      </c>
      <c r="Q3391" s="15">
        <f t="shared" si="215"/>
        <v>1.031916842629681</v>
      </c>
    </row>
    <row r="3392" spans="1:17" ht="19.5" customHeight="1" x14ac:dyDescent="0.2">
      <c r="A3392" s="12">
        <v>4923</v>
      </c>
      <c r="B3392" s="6" t="s">
        <v>1039</v>
      </c>
      <c r="C3392" s="12">
        <v>30674</v>
      </c>
      <c r="D3392" s="6" t="s">
        <v>4166</v>
      </c>
      <c r="E3392" s="13">
        <v>41775</v>
      </c>
      <c r="F3392" s="13">
        <v>42369</v>
      </c>
      <c r="G3392" s="13">
        <v>41921</v>
      </c>
      <c r="H3392" s="6" t="s">
        <v>7947</v>
      </c>
      <c r="I3392" s="6" t="s">
        <v>8033</v>
      </c>
      <c r="J3392" s="14">
        <v>-0.79859999999999998</v>
      </c>
      <c r="K3392" s="14">
        <v>7.2800000000000004E-2</v>
      </c>
      <c r="L3392" s="15">
        <f t="shared" si="212"/>
        <v>-0.87139999999999995</v>
      </c>
      <c r="M3392" s="11">
        <f t="shared" si="213"/>
        <v>0</v>
      </c>
      <c r="N3392" s="11">
        <f>VLOOKUP(E3392,Nasdaq!$A$2:$F$3174,5,1)</f>
        <v>4090.5900879999999</v>
      </c>
      <c r="O3392" s="11">
        <f>VLOOKUP(F3392,Nasdaq!$A$2:$F$3174,5,1)</f>
        <v>5007.4101559999999</v>
      </c>
      <c r="P3392" s="11">
        <f t="shared" si="214"/>
        <v>594</v>
      </c>
      <c r="Q3392" s="15">
        <f t="shared" si="215"/>
        <v>0.81690809741235448</v>
      </c>
    </row>
    <row r="3393" spans="1:17" ht="19.5" customHeight="1" x14ac:dyDescent="0.2">
      <c r="A3393" s="12">
        <v>4923</v>
      </c>
      <c r="B3393" s="6" t="s">
        <v>1039</v>
      </c>
      <c r="C3393" s="12">
        <v>1656</v>
      </c>
      <c r="D3393" s="6" t="s">
        <v>2695</v>
      </c>
      <c r="E3393" s="13">
        <v>41684</v>
      </c>
      <c r="F3393" s="13">
        <v>43098</v>
      </c>
      <c r="G3393" s="13">
        <v>42394</v>
      </c>
      <c r="H3393" s="6" t="s">
        <v>7949</v>
      </c>
      <c r="I3393" s="6" t="s">
        <v>8060</v>
      </c>
      <c r="J3393" s="14">
        <v>-0.84379999999999999</v>
      </c>
      <c r="K3393" s="14">
        <v>0.12470000000000001</v>
      </c>
      <c r="L3393" s="15">
        <f t="shared" si="212"/>
        <v>-0.96850000000000003</v>
      </c>
      <c r="M3393" s="11">
        <f t="shared" si="213"/>
        <v>0</v>
      </c>
      <c r="N3393" s="11">
        <f>VLOOKUP(E3393,Nasdaq!$A$2:$F$3174,5,1)</f>
        <v>4244.0200199999999</v>
      </c>
      <c r="O3393" s="11">
        <f>VLOOKUP(F3393,Nasdaq!$A$2:$F$3174,5,1)</f>
        <v>6903.3901370000003</v>
      </c>
      <c r="P3393" s="11">
        <f t="shared" si="214"/>
        <v>1414</v>
      </c>
      <c r="Q3393" s="15">
        <f t="shared" si="215"/>
        <v>0.61477389171492824</v>
      </c>
    </row>
    <row r="3394" spans="1:17" ht="19.5" customHeight="1" x14ac:dyDescent="0.2">
      <c r="A3394" s="12">
        <v>6148</v>
      </c>
      <c r="B3394" s="6" t="s">
        <v>1040</v>
      </c>
      <c r="C3394" s="12">
        <v>7913</v>
      </c>
      <c r="D3394" s="6" t="s">
        <v>4167</v>
      </c>
      <c r="E3394" s="13">
        <v>43182</v>
      </c>
      <c r="F3394" s="13">
        <v>44415</v>
      </c>
      <c r="H3394" s="6" t="s">
        <v>7948</v>
      </c>
      <c r="I3394" s="6" t="s">
        <v>7992</v>
      </c>
      <c r="J3394" s="14">
        <v>3.3700000000000001E-2</v>
      </c>
      <c r="K3394" s="14">
        <v>0.1376</v>
      </c>
      <c r="L3394" s="15">
        <f t="shared" si="212"/>
        <v>-0.10389999999999999</v>
      </c>
      <c r="M3394" s="11">
        <f t="shared" si="213"/>
        <v>0</v>
      </c>
      <c r="N3394" s="11">
        <f>VLOOKUP(E3394,Nasdaq!$A$2:$F$3174,5,1)</f>
        <v>6992.669922</v>
      </c>
      <c r="O3394" s="11">
        <f>VLOOKUP(F3394,Nasdaq!$A$2:$F$3174,5,1)</f>
        <v>11010.980469</v>
      </c>
      <c r="P3394" s="11">
        <f t="shared" si="214"/>
        <v>1233</v>
      </c>
      <c r="Q3394" s="15">
        <f t="shared" si="215"/>
        <v>0.63506397057799169</v>
      </c>
    </row>
    <row r="3395" spans="1:17" ht="19.5" customHeight="1" x14ac:dyDescent="0.2">
      <c r="A3395" s="12">
        <v>7696</v>
      </c>
      <c r="B3395" s="6" t="s">
        <v>1041</v>
      </c>
      <c r="C3395" s="12">
        <v>44699</v>
      </c>
      <c r="D3395" s="6" t="s">
        <v>4168</v>
      </c>
      <c r="E3395" s="13">
        <v>43392</v>
      </c>
      <c r="F3395" s="13">
        <v>44415</v>
      </c>
      <c r="H3395" s="6" t="s">
        <v>7948</v>
      </c>
      <c r="I3395" s="6" t="s">
        <v>8117</v>
      </c>
      <c r="J3395" s="14">
        <v>-0.43369999999999997</v>
      </c>
      <c r="K3395" s="14">
        <v>0.13539999999999999</v>
      </c>
      <c r="L3395" s="15">
        <f t="shared" si="212"/>
        <v>-0.56909999999999994</v>
      </c>
      <c r="M3395" s="11">
        <f t="shared" si="213"/>
        <v>0</v>
      </c>
      <c r="N3395" s="11">
        <f>VLOOKUP(E3395,Nasdaq!$A$2:$F$3174,5,1)</f>
        <v>7449.0297849999997</v>
      </c>
      <c r="O3395" s="11">
        <f>VLOOKUP(F3395,Nasdaq!$A$2:$F$3174,5,1)</f>
        <v>11010.980469</v>
      </c>
      <c r="P3395" s="11">
        <f t="shared" si="214"/>
        <v>1023</v>
      </c>
      <c r="Q3395" s="15">
        <f t="shared" si="215"/>
        <v>0.67650992592437398</v>
      </c>
    </row>
    <row r="3396" spans="1:17" ht="19.5" customHeight="1" x14ac:dyDescent="0.2">
      <c r="A3396" s="12">
        <v>9447</v>
      </c>
      <c r="B3396" s="6" t="s">
        <v>1042</v>
      </c>
      <c r="C3396" s="12">
        <v>18461</v>
      </c>
      <c r="D3396" s="6" t="s">
        <v>3570</v>
      </c>
      <c r="E3396" s="13">
        <v>42860</v>
      </c>
      <c r="F3396" s="13">
        <v>44415</v>
      </c>
      <c r="H3396" s="6" t="s">
        <v>7948</v>
      </c>
      <c r="I3396" s="6" t="s">
        <v>8054</v>
      </c>
      <c r="J3396" s="14">
        <v>-0.26119999999999999</v>
      </c>
      <c r="K3396" s="14">
        <v>0.13070000000000001</v>
      </c>
      <c r="L3396" s="15">
        <f t="shared" si="212"/>
        <v>-0.39190000000000003</v>
      </c>
      <c r="M3396" s="11">
        <f t="shared" si="213"/>
        <v>0</v>
      </c>
      <c r="N3396" s="11">
        <f>VLOOKUP(E3396,Nasdaq!$A$2:$F$3174,5,1)</f>
        <v>6100.7597660000001</v>
      </c>
      <c r="O3396" s="11">
        <f>VLOOKUP(F3396,Nasdaq!$A$2:$F$3174,5,1)</f>
        <v>11010.980469</v>
      </c>
      <c r="P3396" s="11">
        <f t="shared" si="214"/>
        <v>1555</v>
      </c>
      <c r="Q3396" s="15">
        <f t="shared" si="215"/>
        <v>0.5540620229176908</v>
      </c>
    </row>
    <row r="3397" spans="1:17" ht="19.5" customHeight="1" x14ac:dyDescent="0.2">
      <c r="A3397" s="12">
        <v>5269</v>
      </c>
      <c r="B3397" s="6" t="s">
        <v>1043</v>
      </c>
      <c r="C3397" s="12">
        <v>23007</v>
      </c>
      <c r="D3397" s="6" t="s">
        <v>4169</v>
      </c>
      <c r="E3397" s="13">
        <v>40821</v>
      </c>
      <c r="F3397" s="13">
        <v>41514</v>
      </c>
      <c r="H3397" s="6" t="s">
        <v>7948</v>
      </c>
      <c r="I3397" s="6" t="s">
        <v>7992</v>
      </c>
      <c r="J3397" s="14">
        <v>-0.2359</v>
      </c>
      <c r="K3397" s="14">
        <v>0.2339</v>
      </c>
      <c r="L3397" s="15">
        <f t="shared" si="212"/>
        <v>-0.4698</v>
      </c>
      <c r="M3397" s="11">
        <f t="shared" si="213"/>
        <v>0</v>
      </c>
      <c r="N3397" s="11">
        <f>VLOOKUP(E3397,Nasdaq!$A$2:$F$3174,5,1)</f>
        <v>2460.51001</v>
      </c>
      <c r="O3397" s="11">
        <f>VLOOKUP(F3397,Nasdaq!$A$2:$F$3174,5,1)</f>
        <v>3593.3500979999999</v>
      </c>
      <c r="P3397" s="11">
        <f t="shared" si="214"/>
        <v>693</v>
      </c>
      <c r="Q3397" s="15">
        <f t="shared" si="215"/>
        <v>0.68474087601881461</v>
      </c>
    </row>
    <row r="3398" spans="1:17" ht="19.5" customHeight="1" x14ac:dyDescent="0.2">
      <c r="A3398" s="12">
        <v>4984</v>
      </c>
      <c r="B3398" s="6" t="s">
        <v>1044</v>
      </c>
      <c r="C3398" s="12">
        <v>41788</v>
      </c>
      <c r="D3398" s="6" t="s">
        <v>2809</v>
      </c>
      <c r="E3398" s="13">
        <v>43185</v>
      </c>
      <c r="F3398" s="13">
        <v>44415</v>
      </c>
      <c r="H3398" s="6" t="s">
        <v>7944</v>
      </c>
      <c r="I3398" s="6" t="s">
        <v>8036</v>
      </c>
      <c r="J3398" s="14">
        <v>-0.14219999999999999</v>
      </c>
      <c r="K3398" s="14">
        <v>0.12539999999999998</v>
      </c>
      <c r="L3398" s="15">
        <f t="shared" si="212"/>
        <v>-0.26759999999999995</v>
      </c>
      <c r="M3398" s="11">
        <f t="shared" si="213"/>
        <v>0</v>
      </c>
      <c r="N3398" s="11">
        <f>VLOOKUP(E3398,Nasdaq!$A$2:$F$3174,5,1)</f>
        <v>7220.5400390000004</v>
      </c>
      <c r="O3398" s="11">
        <f>VLOOKUP(F3398,Nasdaq!$A$2:$F$3174,5,1)</f>
        <v>11010.980469</v>
      </c>
      <c r="P3398" s="11">
        <f t="shared" si="214"/>
        <v>1230</v>
      </c>
      <c r="Q3398" s="15">
        <f t="shared" si="215"/>
        <v>0.65575875334982514</v>
      </c>
    </row>
    <row r="3399" spans="1:17" ht="19.5" customHeight="1" x14ac:dyDescent="0.2">
      <c r="A3399" s="12">
        <v>5949</v>
      </c>
      <c r="B3399" s="6" t="s">
        <v>1045</v>
      </c>
      <c r="C3399" s="12">
        <v>4616</v>
      </c>
      <c r="D3399" s="6" t="s">
        <v>2737</v>
      </c>
      <c r="E3399" s="13">
        <v>43286</v>
      </c>
      <c r="F3399" s="13">
        <v>44415</v>
      </c>
      <c r="H3399" s="6" t="s">
        <v>7946</v>
      </c>
      <c r="I3399" s="6" t="s">
        <v>8005</v>
      </c>
      <c r="J3399" s="14">
        <v>-0.25109999999999999</v>
      </c>
      <c r="K3399" s="14">
        <v>0.1245</v>
      </c>
      <c r="L3399" s="15">
        <f t="shared" si="212"/>
        <v>-0.37559999999999999</v>
      </c>
      <c r="M3399" s="11">
        <f t="shared" si="213"/>
        <v>0</v>
      </c>
      <c r="N3399" s="11">
        <f>VLOOKUP(E3399,Nasdaq!$A$2:$F$3174,5,1)</f>
        <v>7586.4301759999998</v>
      </c>
      <c r="O3399" s="11">
        <f>VLOOKUP(F3399,Nasdaq!$A$2:$F$3174,5,1)</f>
        <v>11010.980469</v>
      </c>
      <c r="P3399" s="11">
        <f t="shared" si="214"/>
        <v>1129</v>
      </c>
      <c r="Q3399" s="15">
        <f t="shared" si="215"/>
        <v>0.68898832902516638</v>
      </c>
    </row>
    <row r="3400" spans="1:17" ht="19.5" customHeight="1" x14ac:dyDescent="0.2">
      <c r="A3400" s="12">
        <v>8821</v>
      </c>
      <c r="B3400" s="6" t="s">
        <v>1046</v>
      </c>
      <c r="C3400" s="12">
        <v>44879</v>
      </c>
      <c r="D3400" s="6" t="s">
        <v>4170</v>
      </c>
      <c r="E3400" s="13">
        <v>43781</v>
      </c>
      <c r="F3400" s="13">
        <v>44415</v>
      </c>
      <c r="G3400" s="13">
        <v>43781</v>
      </c>
      <c r="H3400" s="6" t="s">
        <v>7944</v>
      </c>
      <c r="I3400" s="6" t="s">
        <v>8016</v>
      </c>
      <c r="J3400" s="14">
        <v>-0.50249999999999995</v>
      </c>
      <c r="K3400" s="14">
        <v>0.14000000000000001</v>
      </c>
      <c r="L3400" s="15">
        <f t="shared" si="212"/>
        <v>-0.64249999999999996</v>
      </c>
      <c r="M3400" s="11">
        <f t="shared" si="213"/>
        <v>0</v>
      </c>
      <c r="N3400" s="11">
        <f>VLOOKUP(E3400,Nasdaq!$A$2:$F$3174,5,1)</f>
        <v>8486.0898440000001</v>
      </c>
      <c r="O3400" s="11">
        <f>VLOOKUP(F3400,Nasdaq!$A$2:$F$3174,5,1)</f>
        <v>11010.980469</v>
      </c>
      <c r="P3400" s="11">
        <f t="shared" si="214"/>
        <v>634</v>
      </c>
      <c r="Q3400" s="15">
        <f t="shared" si="215"/>
        <v>0.77069425556217452</v>
      </c>
    </row>
    <row r="3401" spans="1:17" ht="19.5" customHeight="1" x14ac:dyDescent="0.2">
      <c r="A3401" s="12">
        <v>4837</v>
      </c>
      <c r="B3401" s="6" t="s">
        <v>1047</v>
      </c>
      <c r="C3401" s="12">
        <v>7087</v>
      </c>
      <c r="D3401" s="6" t="s">
        <v>4171</v>
      </c>
      <c r="E3401" s="13">
        <v>40189</v>
      </c>
      <c r="F3401" s="13">
        <v>44415</v>
      </c>
      <c r="H3401" s="6" t="s">
        <v>7950</v>
      </c>
      <c r="I3401" s="6" t="s">
        <v>8026</v>
      </c>
      <c r="J3401" s="14">
        <v>0.15670000000000001</v>
      </c>
      <c r="K3401" s="14">
        <v>0.13</v>
      </c>
      <c r="L3401" s="15">
        <f t="shared" si="212"/>
        <v>2.6700000000000002E-2</v>
      </c>
      <c r="M3401" s="11">
        <f t="shared" si="213"/>
        <v>1</v>
      </c>
      <c r="N3401" s="11">
        <f>VLOOKUP(E3401,Nasdaq!$A$2:$F$3174,5,1)</f>
        <v>2312.4099120000001</v>
      </c>
      <c r="O3401" s="11">
        <f>VLOOKUP(F3401,Nasdaq!$A$2:$F$3174,5,1)</f>
        <v>11010.980469</v>
      </c>
      <c r="P3401" s="11">
        <f t="shared" si="214"/>
        <v>4226</v>
      </c>
      <c r="Q3401" s="15">
        <f t="shared" si="215"/>
        <v>0.21000965881966505</v>
      </c>
    </row>
    <row r="3402" spans="1:17" ht="19.5" customHeight="1" x14ac:dyDescent="0.2">
      <c r="A3402" s="12">
        <v>5948</v>
      </c>
      <c r="B3402" s="6" t="s">
        <v>1048</v>
      </c>
      <c r="C3402" s="12">
        <v>44527</v>
      </c>
      <c r="D3402" s="6" t="s">
        <v>4172</v>
      </c>
      <c r="E3402" s="13">
        <v>40276</v>
      </c>
      <c r="F3402" s="13">
        <v>40641</v>
      </c>
      <c r="H3402" s="6" t="s">
        <v>7944</v>
      </c>
      <c r="I3402" s="6" t="s">
        <v>8130</v>
      </c>
      <c r="J3402" s="14">
        <v>-9.3800000000000008E-2</v>
      </c>
      <c r="K3402" s="14">
        <v>0.1419</v>
      </c>
      <c r="L3402" s="15">
        <f t="shared" si="212"/>
        <v>-0.23570000000000002</v>
      </c>
      <c r="M3402" s="11">
        <f t="shared" si="213"/>
        <v>0</v>
      </c>
      <c r="N3402" s="11">
        <f>VLOOKUP(E3402,Nasdaq!$A$2:$F$3174,5,1)</f>
        <v>2436.8100589999999</v>
      </c>
      <c r="O3402" s="11">
        <f>VLOOKUP(F3402,Nasdaq!$A$2:$F$3174,5,1)</f>
        <v>2780.419922</v>
      </c>
      <c r="P3402" s="11">
        <f t="shared" si="214"/>
        <v>365</v>
      </c>
      <c r="Q3402" s="15">
        <f t="shared" si="215"/>
        <v>0.87641886483280118</v>
      </c>
    </row>
    <row r="3403" spans="1:17" ht="19.5" customHeight="1" x14ac:dyDescent="0.2">
      <c r="A3403" s="12">
        <v>5950</v>
      </c>
      <c r="B3403" s="6" t="s">
        <v>1049</v>
      </c>
      <c r="C3403" s="12">
        <v>3162</v>
      </c>
      <c r="D3403" s="6" t="s">
        <v>4173</v>
      </c>
      <c r="E3403" s="13">
        <v>43493</v>
      </c>
      <c r="F3403" s="13">
        <v>43727</v>
      </c>
      <c r="G3403" s="13">
        <v>43493</v>
      </c>
      <c r="H3403" s="6" t="s">
        <v>7947</v>
      </c>
      <c r="I3403" s="6" t="s">
        <v>8079</v>
      </c>
      <c r="J3403" s="14">
        <v>0.2354</v>
      </c>
      <c r="K3403" s="14">
        <v>0.24859999999999999</v>
      </c>
      <c r="L3403" s="15">
        <f t="shared" si="212"/>
        <v>-1.319999999999999E-2</v>
      </c>
      <c r="M3403" s="11">
        <f t="shared" si="213"/>
        <v>0</v>
      </c>
      <c r="N3403" s="11">
        <f>VLOOKUP(E3403,Nasdaq!$A$2:$F$3174,5,1)</f>
        <v>7085.6801759999998</v>
      </c>
      <c r="O3403" s="11">
        <f>VLOOKUP(F3403,Nasdaq!$A$2:$F$3174,5,1)</f>
        <v>8182.8798829999996</v>
      </c>
      <c r="P3403" s="11">
        <f t="shared" si="214"/>
        <v>234</v>
      </c>
      <c r="Q3403" s="15">
        <f t="shared" si="215"/>
        <v>0.86591667249711568</v>
      </c>
    </row>
    <row r="3404" spans="1:17" ht="19.5" customHeight="1" x14ac:dyDescent="0.2">
      <c r="A3404" s="12">
        <v>5950</v>
      </c>
      <c r="B3404" s="6" t="s">
        <v>1049</v>
      </c>
      <c r="C3404" s="12">
        <v>3201</v>
      </c>
      <c r="D3404" s="6" t="s">
        <v>4174</v>
      </c>
      <c r="E3404" s="13">
        <v>40371</v>
      </c>
      <c r="F3404" s="13">
        <v>42359</v>
      </c>
      <c r="G3404" s="13">
        <v>40371</v>
      </c>
      <c r="H3404" s="6" t="s">
        <v>7947</v>
      </c>
      <c r="I3404" s="6" t="s">
        <v>7957</v>
      </c>
      <c r="J3404" s="14">
        <v>9.2399999999999996E-2</v>
      </c>
      <c r="K3404" s="14">
        <v>0.1462</v>
      </c>
      <c r="L3404" s="15">
        <f t="shared" si="212"/>
        <v>-5.3800000000000001E-2</v>
      </c>
      <c r="M3404" s="11">
        <f t="shared" si="213"/>
        <v>0</v>
      </c>
      <c r="N3404" s="11">
        <f>VLOOKUP(E3404,Nasdaq!$A$2:$F$3174,5,1)</f>
        <v>2198.360107</v>
      </c>
      <c r="O3404" s="11">
        <f>VLOOKUP(F3404,Nasdaq!$A$2:$F$3174,5,1)</f>
        <v>4968.919922</v>
      </c>
      <c r="P3404" s="11">
        <f t="shared" si="214"/>
        <v>1988</v>
      </c>
      <c r="Q3404" s="15">
        <f t="shared" si="215"/>
        <v>0.44242262144405464</v>
      </c>
    </row>
    <row r="3405" spans="1:17" ht="19.5" customHeight="1" x14ac:dyDescent="0.2">
      <c r="A3405" s="12">
        <v>6113</v>
      </c>
      <c r="B3405" s="6" t="s">
        <v>1050</v>
      </c>
      <c r="C3405" s="12">
        <v>26264</v>
      </c>
      <c r="D3405" s="6" t="s">
        <v>4175</v>
      </c>
      <c r="E3405" s="13">
        <v>42450</v>
      </c>
      <c r="F3405" s="13">
        <v>44415</v>
      </c>
      <c r="G3405" s="13">
        <v>42643</v>
      </c>
      <c r="H3405" s="6" t="s">
        <v>7944</v>
      </c>
      <c r="I3405" s="6" t="s">
        <v>8162</v>
      </c>
      <c r="J3405" s="14">
        <v>-2.2700000000000001E-2</v>
      </c>
      <c r="K3405" s="14">
        <v>0.14150000000000001</v>
      </c>
      <c r="L3405" s="15">
        <f t="shared" si="212"/>
        <v>-0.16420000000000001</v>
      </c>
      <c r="M3405" s="11">
        <f t="shared" si="213"/>
        <v>0</v>
      </c>
      <c r="N3405" s="11">
        <f>VLOOKUP(E3405,Nasdaq!$A$2:$F$3174,5,1)</f>
        <v>4808.8701170000004</v>
      </c>
      <c r="O3405" s="11">
        <f>VLOOKUP(F3405,Nasdaq!$A$2:$F$3174,5,1)</f>
        <v>11010.980469</v>
      </c>
      <c r="P3405" s="11">
        <f t="shared" si="214"/>
        <v>1965</v>
      </c>
      <c r="Q3405" s="15">
        <f t="shared" si="215"/>
        <v>0.43673455647552395</v>
      </c>
    </row>
    <row r="3406" spans="1:17" ht="19.5" customHeight="1" x14ac:dyDescent="0.2">
      <c r="A3406" s="12">
        <v>7729</v>
      </c>
      <c r="B3406" s="6" t="s">
        <v>1051</v>
      </c>
      <c r="C3406" s="12">
        <v>14897</v>
      </c>
      <c r="D3406" s="6" t="s">
        <v>3828</v>
      </c>
      <c r="E3406" s="13">
        <v>43467</v>
      </c>
      <c r="F3406" s="13">
        <v>44415</v>
      </c>
      <c r="H3406" s="6" t="s">
        <v>7948</v>
      </c>
      <c r="I3406" s="6" t="s">
        <v>8029</v>
      </c>
      <c r="J3406" s="14">
        <v>3.6499999999999998E-2</v>
      </c>
      <c r="K3406" s="14">
        <v>0.22309999999999999</v>
      </c>
      <c r="L3406" s="15">
        <f t="shared" si="212"/>
        <v>-0.18659999999999999</v>
      </c>
      <c r="M3406" s="11">
        <f t="shared" si="213"/>
        <v>0</v>
      </c>
      <c r="N3406" s="11">
        <f>VLOOKUP(E3406,Nasdaq!$A$2:$F$3174,5,1)</f>
        <v>6665.9399409999996</v>
      </c>
      <c r="O3406" s="11">
        <f>VLOOKUP(F3406,Nasdaq!$A$2:$F$3174,5,1)</f>
        <v>11010.980469</v>
      </c>
      <c r="P3406" s="11">
        <f t="shared" si="214"/>
        <v>948</v>
      </c>
      <c r="Q3406" s="15">
        <f t="shared" si="215"/>
        <v>0.60539110284820674</v>
      </c>
    </row>
    <row r="3407" spans="1:17" ht="19.5" customHeight="1" x14ac:dyDescent="0.2">
      <c r="A3407" s="12">
        <v>6519</v>
      </c>
      <c r="B3407" s="6" t="s">
        <v>1052</v>
      </c>
      <c r="C3407" s="12">
        <v>17875</v>
      </c>
      <c r="D3407" s="6" t="s">
        <v>4176</v>
      </c>
      <c r="E3407" s="13">
        <v>39676</v>
      </c>
      <c r="F3407" s="13">
        <v>44415</v>
      </c>
      <c r="G3407" s="13">
        <v>42290</v>
      </c>
      <c r="H3407" s="6" t="s">
        <v>7948</v>
      </c>
      <c r="I3407" s="6" t="s">
        <v>7992</v>
      </c>
      <c r="J3407" s="14">
        <v>2.9100000000000001E-2</v>
      </c>
      <c r="K3407" s="14">
        <v>0.10710000000000001</v>
      </c>
      <c r="L3407" s="15">
        <f t="shared" si="212"/>
        <v>-7.8000000000000014E-2</v>
      </c>
      <c r="M3407" s="11">
        <f t="shared" si="213"/>
        <v>0</v>
      </c>
      <c r="N3407" s="11">
        <f>VLOOKUP(E3407,Nasdaq!$A$2:$F$3174,5,1)</f>
        <v>2452.5200199999999</v>
      </c>
      <c r="O3407" s="11">
        <f>VLOOKUP(F3407,Nasdaq!$A$2:$F$3174,5,1)</f>
        <v>11010.980469</v>
      </c>
      <c r="P3407" s="11">
        <f t="shared" si="214"/>
        <v>4739</v>
      </c>
      <c r="Q3407" s="15">
        <f t="shared" si="215"/>
        <v>0.22273422028250228</v>
      </c>
    </row>
    <row r="3408" spans="1:17" ht="19.5" customHeight="1" x14ac:dyDescent="0.2">
      <c r="A3408" s="12">
        <v>7636</v>
      </c>
      <c r="B3408" s="6" t="s">
        <v>1053</v>
      </c>
      <c r="C3408" s="12">
        <v>3866</v>
      </c>
      <c r="D3408" s="6" t="s">
        <v>2769</v>
      </c>
      <c r="E3408" s="13">
        <v>42804</v>
      </c>
      <c r="F3408" s="13">
        <v>44415</v>
      </c>
      <c r="G3408" s="13">
        <v>42804</v>
      </c>
      <c r="H3408" s="6" t="s">
        <v>7949</v>
      </c>
      <c r="I3408" s="6" t="s">
        <v>8091</v>
      </c>
      <c r="J3408" s="14">
        <v>0.16519999999999999</v>
      </c>
      <c r="K3408" s="14">
        <v>0.12890000000000001</v>
      </c>
      <c r="L3408" s="15">
        <f t="shared" si="212"/>
        <v>3.6299999999999971E-2</v>
      </c>
      <c r="M3408" s="11">
        <f t="shared" si="213"/>
        <v>1</v>
      </c>
      <c r="N3408" s="11">
        <f>VLOOKUP(E3408,Nasdaq!$A$2:$F$3174,5,1)</f>
        <v>5861.7299800000001</v>
      </c>
      <c r="O3408" s="11">
        <f>VLOOKUP(F3408,Nasdaq!$A$2:$F$3174,5,1)</f>
        <v>11010.980469</v>
      </c>
      <c r="P3408" s="11">
        <f t="shared" si="214"/>
        <v>1611</v>
      </c>
      <c r="Q3408" s="15">
        <f t="shared" si="215"/>
        <v>0.53235370648774372</v>
      </c>
    </row>
    <row r="3409" spans="1:17" ht="19.5" customHeight="1" x14ac:dyDescent="0.2">
      <c r="A3409" s="12">
        <v>7636</v>
      </c>
      <c r="B3409" s="6" t="s">
        <v>1053</v>
      </c>
      <c r="C3409" s="12">
        <v>25957</v>
      </c>
      <c r="D3409" s="6" t="s">
        <v>2767</v>
      </c>
      <c r="E3409" s="13">
        <v>43034</v>
      </c>
      <c r="F3409" s="13">
        <v>44415</v>
      </c>
      <c r="G3409" s="13">
        <v>43034</v>
      </c>
      <c r="H3409" s="6" t="s">
        <v>7944</v>
      </c>
      <c r="I3409" s="6" t="s">
        <v>7963</v>
      </c>
      <c r="J3409" s="14">
        <v>-0.31459999999999999</v>
      </c>
      <c r="K3409" s="14">
        <v>0.1242</v>
      </c>
      <c r="L3409" s="15">
        <f t="shared" si="212"/>
        <v>-0.43879999999999997</v>
      </c>
      <c r="M3409" s="11">
        <f t="shared" si="213"/>
        <v>0</v>
      </c>
      <c r="N3409" s="11">
        <f>VLOOKUP(E3409,Nasdaq!$A$2:$F$3174,5,1)</f>
        <v>6556.7700199999999</v>
      </c>
      <c r="O3409" s="11">
        <f>VLOOKUP(F3409,Nasdaq!$A$2:$F$3174,5,1)</f>
        <v>11010.980469</v>
      </c>
      <c r="P3409" s="11">
        <f t="shared" si="214"/>
        <v>1381</v>
      </c>
      <c r="Q3409" s="15">
        <f t="shared" si="215"/>
        <v>0.59547619593309042</v>
      </c>
    </row>
    <row r="3410" spans="1:17" ht="19.5" customHeight="1" x14ac:dyDescent="0.2">
      <c r="A3410" s="12">
        <v>7636</v>
      </c>
      <c r="B3410" s="6" t="s">
        <v>1053</v>
      </c>
      <c r="C3410" s="12">
        <v>6628</v>
      </c>
      <c r="D3410" s="6" t="s">
        <v>4177</v>
      </c>
      <c r="E3410" s="13">
        <v>43418</v>
      </c>
      <c r="F3410" s="13">
        <v>44415</v>
      </c>
      <c r="H3410" s="6" t="s">
        <v>7951</v>
      </c>
      <c r="I3410" s="6" t="s">
        <v>8048</v>
      </c>
      <c r="J3410" s="14">
        <v>-0.55270000000000008</v>
      </c>
      <c r="K3410" s="14">
        <v>0.15629999999999999</v>
      </c>
      <c r="L3410" s="15">
        <f t="shared" si="212"/>
        <v>-0.70900000000000007</v>
      </c>
      <c r="M3410" s="11">
        <f t="shared" si="213"/>
        <v>0</v>
      </c>
      <c r="N3410" s="11">
        <f>VLOOKUP(E3410,Nasdaq!$A$2:$F$3174,5,1)</f>
        <v>7136.3901370000003</v>
      </c>
      <c r="O3410" s="11">
        <f>VLOOKUP(F3410,Nasdaq!$A$2:$F$3174,5,1)</f>
        <v>11010.980469</v>
      </c>
      <c r="P3410" s="11">
        <f t="shared" si="214"/>
        <v>997</v>
      </c>
      <c r="Q3410" s="15">
        <f t="shared" si="215"/>
        <v>0.64811654710784306</v>
      </c>
    </row>
    <row r="3411" spans="1:17" ht="19.5" customHeight="1" x14ac:dyDescent="0.2">
      <c r="A3411" s="12">
        <v>4941</v>
      </c>
      <c r="B3411" s="6" t="s">
        <v>1054</v>
      </c>
      <c r="C3411" s="12">
        <v>3379</v>
      </c>
      <c r="D3411" s="6" t="s">
        <v>3058</v>
      </c>
      <c r="E3411" s="13">
        <v>42272</v>
      </c>
      <c r="F3411" s="13">
        <v>44415</v>
      </c>
      <c r="G3411" s="13">
        <v>42272</v>
      </c>
      <c r="H3411" s="6" t="s">
        <v>7948</v>
      </c>
      <c r="I3411" s="6" t="s">
        <v>8017</v>
      </c>
      <c r="J3411" s="14">
        <v>-7.9699999999999993E-2</v>
      </c>
      <c r="K3411" s="14">
        <v>0.14319999999999999</v>
      </c>
      <c r="L3411" s="15">
        <f t="shared" si="212"/>
        <v>-0.22289999999999999</v>
      </c>
      <c r="M3411" s="11">
        <f t="shared" si="213"/>
        <v>0</v>
      </c>
      <c r="N3411" s="11">
        <f>VLOOKUP(E3411,Nasdaq!$A$2:$F$3174,5,1)</f>
        <v>4686.5</v>
      </c>
      <c r="O3411" s="11">
        <f>VLOOKUP(F3411,Nasdaq!$A$2:$F$3174,5,1)</f>
        <v>11010.980469</v>
      </c>
      <c r="P3411" s="11">
        <f t="shared" si="214"/>
        <v>2143</v>
      </c>
      <c r="Q3411" s="15">
        <f t="shared" si="215"/>
        <v>0.42562105446965104</v>
      </c>
    </row>
    <row r="3412" spans="1:17" ht="19.5" customHeight="1" x14ac:dyDescent="0.2">
      <c r="A3412" s="12">
        <v>8658</v>
      </c>
      <c r="B3412" s="6" t="s">
        <v>1055</v>
      </c>
      <c r="C3412" s="12">
        <v>40713</v>
      </c>
      <c r="D3412" s="6" t="s">
        <v>4178</v>
      </c>
      <c r="E3412" s="13">
        <v>43711</v>
      </c>
      <c r="F3412" s="13">
        <v>44415</v>
      </c>
      <c r="H3412" s="6" t="s">
        <v>7951</v>
      </c>
      <c r="I3412" s="6" t="s">
        <v>8134</v>
      </c>
      <c r="J3412" s="14">
        <v>-0.79099999999999993</v>
      </c>
      <c r="K3412" s="14">
        <v>0.19010000000000002</v>
      </c>
      <c r="L3412" s="15">
        <f t="shared" si="212"/>
        <v>-0.98109999999999997</v>
      </c>
      <c r="M3412" s="11">
        <f t="shared" si="213"/>
        <v>0</v>
      </c>
      <c r="N3412" s="11">
        <f>VLOOKUP(E3412,Nasdaq!$A$2:$F$3174,5,1)</f>
        <v>7874.1601559999999</v>
      </c>
      <c r="O3412" s="11">
        <f>VLOOKUP(F3412,Nasdaq!$A$2:$F$3174,5,1)</f>
        <v>11010.980469</v>
      </c>
      <c r="P3412" s="11">
        <f t="shared" si="214"/>
        <v>704</v>
      </c>
      <c r="Q3412" s="15">
        <f t="shared" si="215"/>
        <v>0.71511982544583497</v>
      </c>
    </row>
    <row r="3413" spans="1:17" ht="19.5" customHeight="1" x14ac:dyDescent="0.2">
      <c r="A3413" s="12">
        <v>8561</v>
      </c>
      <c r="B3413" s="6" t="s">
        <v>1056</v>
      </c>
      <c r="C3413" s="12">
        <v>16279</v>
      </c>
      <c r="D3413" s="6" t="s">
        <v>4179</v>
      </c>
      <c r="E3413" s="13">
        <v>43679</v>
      </c>
      <c r="F3413" s="13">
        <v>44415</v>
      </c>
      <c r="H3413" s="6" t="s">
        <v>7944</v>
      </c>
      <c r="I3413" s="6" t="s">
        <v>8003</v>
      </c>
      <c r="J3413" s="14">
        <v>-0.56169999999999998</v>
      </c>
      <c r="K3413" s="14">
        <v>0.16489999999999999</v>
      </c>
      <c r="L3413" s="15">
        <f t="shared" ref="L3413:L3476" si="216">J3413-K3413</f>
        <v>-0.72659999999999991</v>
      </c>
      <c r="M3413" s="11">
        <f t="shared" ref="M3413:M3476" si="217">IF(L3413&gt;0,1,0)</f>
        <v>0</v>
      </c>
      <c r="N3413" s="11">
        <f>VLOOKUP(E3413,Nasdaq!$A$2:$F$3174,5,1)</f>
        <v>8004.0698240000002</v>
      </c>
      <c r="O3413" s="11">
        <f>VLOOKUP(F3413,Nasdaq!$A$2:$F$3174,5,1)</f>
        <v>11010.980469</v>
      </c>
      <c r="P3413" s="11">
        <f t="shared" ref="P3413:P3476" si="218">_xlfn.DAYS(F3413,E3413)</f>
        <v>736</v>
      </c>
      <c r="Q3413" s="15">
        <f t="shared" ref="Q3413:Q3476" si="219">(O3413/N3413)^(1/P3413/365-1)</f>
        <v>0.72691794789506381</v>
      </c>
    </row>
    <row r="3414" spans="1:17" ht="19.5" customHeight="1" x14ac:dyDescent="0.2">
      <c r="A3414" s="12">
        <v>7208</v>
      </c>
      <c r="B3414" s="6" t="s">
        <v>1057</v>
      </c>
      <c r="C3414" s="12">
        <v>40713</v>
      </c>
      <c r="D3414" s="6" t="s">
        <v>4178</v>
      </c>
      <c r="E3414" s="13">
        <v>42565</v>
      </c>
      <c r="F3414" s="13">
        <v>44415</v>
      </c>
      <c r="G3414" s="13">
        <v>42565</v>
      </c>
      <c r="H3414" s="6" t="s">
        <v>7951</v>
      </c>
      <c r="I3414" s="6" t="s">
        <v>8134</v>
      </c>
      <c r="J3414" s="14">
        <v>-0.2959</v>
      </c>
      <c r="K3414" s="14">
        <v>0.13639999999999999</v>
      </c>
      <c r="L3414" s="15">
        <f t="shared" si="216"/>
        <v>-0.43230000000000002</v>
      </c>
      <c r="M3414" s="11">
        <f t="shared" si="217"/>
        <v>0</v>
      </c>
      <c r="N3414" s="11">
        <f>VLOOKUP(E3414,Nasdaq!$A$2:$F$3174,5,1)</f>
        <v>5034.0600590000004</v>
      </c>
      <c r="O3414" s="11">
        <f>VLOOKUP(F3414,Nasdaq!$A$2:$F$3174,5,1)</f>
        <v>11010.980469</v>
      </c>
      <c r="P3414" s="11">
        <f t="shared" si="218"/>
        <v>1850</v>
      </c>
      <c r="Q3414" s="15">
        <f t="shared" si="219"/>
        <v>0.45718597976221215</v>
      </c>
    </row>
    <row r="3415" spans="1:17" ht="19.5" customHeight="1" x14ac:dyDescent="0.2">
      <c r="A3415" s="12">
        <v>5874</v>
      </c>
      <c r="B3415" s="6" t="s">
        <v>1058</v>
      </c>
      <c r="C3415" s="12">
        <v>11220</v>
      </c>
      <c r="D3415" s="6" t="s">
        <v>4180</v>
      </c>
      <c r="E3415" s="13">
        <v>40368</v>
      </c>
      <c r="F3415" s="13">
        <v>44415</v>
      </c>
      <c r="G3415" s="13">
        <v>40368</v>
      </c>
      <c r="H3415" s="6" t="s">
        <v>7944</v>
      </c>
      <c r="I3415" s="6" t="s">
        <v>8031</v>
      </c>
      <c r="J3415" s="14">
        <v>0.1358</v>
      </c>
      <c r="K3415" s="14">
        <v>0.1426</v>
      </c>
      <c r="L3415" s="15">
        <f t="shared" si="216"/>
        <v>-6.8000000000000005E-3</v>
      </c>
      <c r="M3415" s="11">
        <f t="shared" si="217"/>
        <v>0</v>
      </c>
      <c r="N3415" s="11">
        <f>VLOOKUP(E3415,Nasdaq!$A$2:$F$3174,5,1)</f>
        <v>2196.4499510000001</v>
      </c>
      <c r="O3415" s="11">
        <f>VLOOKUP(F3415,Nasdaq!$A$2:$F$3174,5,1)</f>
        <v>11010.980469</v>
      </c>
      <c r="P3415" s="11">
        <f t="shared" si="218"/>
        <v>4047</v>
      </c>
      <c r="Q3415" s="15">
        <f t="shared" si="219"/>
        <v>0.19947836200577995</v>
      </c>
    </row>
    <row r="3416" spans="1:17" ht="19.5" customHeight="1" x14ac:dyDescent="0.2">
      <c r="A3416" s="12">
        <v>7537</v>
      </c>
      <c r="B3416" s="6" t="s">
        <v>1059</v>
      </c>
      <c r="C3416" s="12">
        <v>27726</v>
      </c>
      <c r="D3416" s="6" t="s">
        <v>2898</v>
      </c>
      <c r="E3416" s="13">
        <v>41890</v>
      </c>
      <c r="F3416" s="13">
        <v>44415</v>
      </c>
      <c r="H3416" s="6" t="s">
        <v>7944</v>
      </c>
      <c r="I3416" s="6" t="s">
        <v>8074</v>
      </c>
      <c r="J3416" s="14">
        <v>4.1900000000000007E-2</v>
      </c>
      <c r="K3416" s="14">
        <v>0.11380000000000001</v>
      </c>
      <c r="L3416" s="15">
        <f t="shared" si="216"/>
        <v>-7.1900000000000006E-2</v>
      </c>
      <c r="M3416" s="11">
        <f t="shared" si="217"/>
        <v>0</v>
      </c>
      <c r="N3416" s="11">
        <f>VLOOKUP(E3416,Nasdaq!$A$2:$F$3174,5,1)</f>
        <v>4592.2900390000004</v>
      </c>
      <c r="O3416" s="11">
        <f>VLOOKUP(F3416,Nasdaq!$A$2:$F$3174,5,1)</f>
        <v>11010.980469</v>
      </c>
      <c r="P3416" s="11">
        <f t="shared" si="218"/>
        <v>2525</v>
      </c>
      <c r="Q3416" s="15">
        <f t="shared" si="219"/>
        <v>0.41706498431056727</v>
      </c>
    </row>
    <row r="3417" spans="1:17" ht="19.5" customHeight="1" x14ac:dyDescent="0.2">
      <c r="A3417" s="12">
        <v>7423</v>
      </c>
      <c r="B3417" s="6" t="s">
        <v>1060</v>
      </c>
      <c r="C3417" s="12">
        <v>11726</v>
      </c>
      <c r="D3417" s="6" t="s">
        <v>3743</v>
      </c>
      <c r="E3417" s="13">
        <v>42346</v>
      </c>
      <c r="F3417" s="13">
        <v>43224</v>
      </c>
      <c r="H3417" s="6" t="s">
        <v>7951</v>
      </c>
      <c r="I3417" s="6" t="s">
        <v>8051</v>
      </c>
      <c r="J3417" s="14">
        <v>5.8200000000000002E-2</v>
      </c>
      <c r="K3417" s="14">
        <v>0.13489999999999999</v>
      </c>
      <c r="L3417" s="15">
        <f t="shared" si="216"/>
        <v>-7.669999999999999E-2</v>
      </c>
      <c r="M3417" s="11">
        <f t="shared" si="217"/>
        <v>0</v>
      </c>
      <c r="N3417" s="11">
        <f>VLOOKUP(E3417,Nasdaq!$A$2:$F$3174,5,1)</f>
        <v>5098.2402339999999</v>
      </c>
      <c r="O3417" s="11">
        <f>VLOOKUP(F3417,Nasdaq!$A$2:$F$3174,5,1)</f>
        <v>7209.6201170000004</v>
      </c>
      <c r="P3417" s="11">
        <f t="shared" si="218"/>
        <v>878</v>
      </c>
      <c r="Q3417" s="15">
        <f t="shared" si="219"/>
        <v>0.70714485145409411</v>
      </c>
    </row>
    <row r="3418" spans="1:17" ht="19.5" customHeight="1" x14ac:dyDescent="0.2">
      <c r="A3418" s="12">
        <v>6068</v>
      </c>
      <c r="B3418" s="6" t="s">
        <v>1061</v>
      </c>
      <c r="C3418" s="12">
        <v>37214</v>
      </c>
      <c r="D3418" s="6" t="s">
        <v>4181</v>
      </c>
      <c r="E3418" s="13">
        <v>42916</v>
      </c>
      <c r="F3418" s="13">
        <v>44415</v>
      </c>
      <c r="H3418" s="6" t="s">
        <v>7948</v>
      </c>
      <c r="I3418" s="6" t="s">
        <v>8029</v>
      </c>
      <c r="J3418" s="14">
        <v>-5.6799999999999996E-2</v>
      </c>
      <c r="K3418" s="14">
        <v>0.1326</v>
      </c>
      <c r="L3418" s="15">
        <f t="shared" si="216"/>
        <v>-0.18939999999999999</v>
      </c>
      <c r="M3418" s="11">
        <f t="shared" si="217"/>
        <v>0</v>
      </c>
      <c r="N3418" s="11">
        <f>VLOOKUP(E3418,Nasdaq!$A$2:$F$3174,5,1)</f>
        <v>6140.419922</v>
      </c>
      <c r="O3418" s="11">
        <f>VLOOKUP(F3418,Nasdaq!$A$2:$F$3174,5,1)</f>
        <v>11010.980469</v>
      </c>
      <c r="P3418" s="11">
        <f t="shared" si="218"/>
        <v>1499</v>
      </c>
      <c r="Q3418" s="15">
        <f t="shared" si="219"/>
        <v>0.55766391498380063</v>
      </c>
    </row>
    <row r="3419" spans="1:17" ht="19.5" customHeight="1" x14ac:dyDescent="0.2">
      <c r="A3419" s="12">
        <v>6068</v>
      </c>
      <c r="B3419" s="6" t="s">
        <v>1061</v>
      </c>
      <c r="C3419" s="12">
        <v>44289</v>
      </c>
      <c r="D3419" s="6" t="s">
        <v>4182</v>
      </c>
      <c r="E3419" s="13">
        <v>43363</v>
      </c>
      <c r="F3419" s="13">
        <v>44415</v>
      </c>
      <c r="H3419" s="6" t="s">
        <v>7948</v>
      </c>
      <c r="I3419" s="6" t="s">
        <v>7992</v>
      </c>
      <c r="J3419" s="14">
        <v>-0.20670000000000002</v>
      </c>
      <c r="K3419" s="14">
        <v>9.64E-2</v>
      </c>
      <c r="L3419" s="15">
        <f t="shared" si="216"/>
        <v>-0.30310000000000004</v>
      </c>
      <c r="M3419" s="11">
        <f t="shared" si="217"/>
        <v>0</v>
      </c>
      <c r="N3419" s="11">
        <f>VLOOKUP(E3419,Nasdaq!$A$2:$F$3174,5,1)</f>
        <v>8028.2299800000001</v>
      </c>
      <c r="O3419" s="11">
        <f>VLOOKUP(F3419,Nasdaq!$A$2:$F$3174,5,1)</f>
        <v>11010.980469</v>
      </c>
      <c r="P3419" s="11">
        <f t="shared" si="218"/>
        <v>1052</v>
      </c>
      <c r="Q3419" s="15">
        <f t="shared" si="219"/>
        <v>0.72911187228307661</v>
      </c>
    </row>
    <row r="3420" spans="1:17" ht="19.5" customHeight="1" x14ac:dyDescent="0.2">
      <c r="A3420" s="12">
        <v>5671</v>
      </c>
      <c r="B3420" s="6" t="s">
        <v>1062</v>
      </c>
      <c r="C3420" s="12">
        <v>40652</v>
      </c>
      <c r="D3420" s="6" t="s">
        <v>4154</v>
      </c>
      <c r="E3420" s="13">
        <v>42382</v>
      </c>
      <c r="F3420" s="13">
        <v>44415</v>
      </c>
      <c r="H3420" s="6" t="s">
        <v>7947</v>
      </c>
      <c r="I3420" s="6" t="s">
        <v>7994</v>
      </c>
      <c r="J3420" s="14">
        <v>0.61780000000000002</v>
      </c>
      <c r="K3420" s="14">
        <v>0.157</v>
      </c>
      <c r="L3420" s="15">
        <f t="shared" si="216"/>
        <v>0.46079999999999999</v>
      </c>
      <c r="M3420" s="11">
        <f t="shared" si="217"/>
        <v>1</v>
      </c>
      <c r="N3420" s="11">
        <f>VLOOKUP(E3420,Nasdaq!$A$2:$F$3174,5,1)</f>
        <v>4526.0600590000004</v>
      </c>
      <c r="O3420" s="11">
        <f>VLOOKUP(F3420,Nasdaq!$A$2:$F$3174,5,1)</f>
        <v>11010.980469</v>
      </c>
      <c r="P3420" s="11">
        <f t="shared" si="218"/>
        <v>2033</v>
      </c>
      <c r="Q3420" s="15">
        <f t="shared" si="219"/>
        <v>0.41105017799282068</v>
      </c>
    </row>
    <row r="3421" spans="1:17" ht="19.5" customHeight="1" x14ac:dyDescent="0.2">
      <c r="A3421" s="12">
        <v>7875</v>
      </c>
      <c r="B3421" s="6" t="s">
        <v>1063</v>
      </c>
      <c r="C3421" s="12">
        <v>9206</v>
      </c>
      <c r="D3421" s="6" t="s">
        <v>2832</v>
      </c>
      <c r="E3421" s="13">
        <v>43475</v>
      </c>
      <c r="F3421" s="13">
        <v>44415</v>
      </c>
      <c r="H3421" s="6" t="s">
        <v>7951</v>
      </c>
      <c r="I3421" s="6" t="s">
        <v>7987</v>
      </c>
      <c r="J3421" s="14">
        <v>-0.43130000000000002</v>
      </c>
      <c r="K3421" s="14">
        <v>0.20010000000000003</v>
      </c>
      <c r="L3421" s="15">
        <f t="shared" si="216"/>
        <v>-0.63140000000000007</v>
      </c>
      <c r="M3421" s="11">
        <f t="shared" si="217"/>
        <v>0</v>
      </c>
      <c r="N3421" s="11">
        <f>VLOOKUP(E3421,Nasdaq!$A$2:$F$3174,5,1)</f>
        <v>6986.0698240000002</v>
      </c>
      <c r="O3421" s="11">
        <f>VLOOKUP(F3421,Nasdaq!$A$2:$F$3174,5,1)</f>
        <v>11010.980469</v>
      </c>
      <c r="P3421" s="11">
        <f t="shared" si="218"/>
        <v>940</v>
      </c>
      <c r="Q3421" s="15">
        <f t="shared" si="219"/>
        <v>0.63446476067204671</v>
      </c>
    </row>
    <row r="3422" spans="1:17" ht="19.5" customHeight="1" x14ac:dyDescent="0.2">
      <c r="A3422" s="12">
        <v>5520</v>
      </c>
      <c r="B3422" s="6" t="s">
        <v>1064</v>
      </c>
      <c r="C3422" s="12">
        <v>3040</v>
      </c>
      <c r="D3422" s="6" t="s">
        <v>4183</v>
      </c>
      <c r="E3422" s="13">
        <v>43230</v>
      </c>
      <c r="F3422" s="13">
        <v>44415</v>
      </c>
      <c r="H3422" s="6" t="s">
        <v>7944</v>
      </c>
      <c r="I3422" s="6" t="s">
        <v>7982</v>
      </c>
      <c r="J3422" s="14">
        <v>-0.871</v>
      </c>
      <c r="K3422" s="14">
        <v>0.1197</v>
      </c>
      <c r="L3422" s="15">
        <f t="shared" si="216"/>
        <v>-0.99070000000000003</v>
      </c>
      <c r="M3422" s="11">
        <f t="shared" si="217"/>
        <v>0</v>
      </c>
      <c r="N3422" s="11">
        <f>VLOOKUP(E3422,Nasdaq!$A$2:$F$3174,5,1)</f>
        <v>7404.9702150000003</v>
      </c>
      <c r="O3422" s="11">
        <f>VLOOKUP(F3422,Nasdaq!$A$2:$F$3174,5,1)</f>
        <v>11010.980469</v>
      </c>
      <c r="P3422" s="11">
        <f t="shared" si="218"/>
        <v>1185</v>
      </c>
      <c r="Q3422" s="15">
        <f t="shared" si="219"/>
        <v>0.67250841359650682</v>
      </c>
    </row>
    <row r="3423" spans="1:17" ht="19.5" customHeight="1" x14ac:dyDescent="0.2">
      <c r="A3423" s="12">
        <v>6364</v>
      </c>
      <c r="B3423" s="6" t="s">
        <v>1065</v>
      </c>
      <c r="C3423" s="12">
        <v>41480</v>
      </c>
      <c r="D3423" s="6" t="s">
        <v>3269</v>
      </c>
      <c r="E3423" s="13">
        <v>39588</v>
      </c>
      <c r="F3423" s="13">
        <v>44415</v>
      </c>
      <c r="H3423" s="6" t="s">
        <v>7946</v>
      </c>
      <c r="I3423" s="6" t="s">
        <v>8005</v>
      </c>
      <c r="J3423" s="14">
        <v>-0.34639999999999999</v>
      </c>
      <c r="K3423" s="14">
        <v>9.64E-2</v>
      </c>
      <c r="L3423" s="15">
        <f t="shared" si="216"/>
        <v>-0.44279999999999997</v>
      </c>
      <c r="M3423" s="11">
        <f t="shared" si="217"/>
        <v>0</v>
      </c>
      <c r="N3423" s="11">
        <f>VLOOKUP(E3423,Nasdaq!$A$2:$F$3174,5,1)</f>
        <v>2492.26001</v>
      </c>
      <c r="O3423" s="11">
        <f>VLOOKUP(F3423,Nasdaq!$A$2:$F$3174,5,1)</f>
        <v>11010.980469</v>
      </c>
      <c r="P3423" s="11">
        <f t="shared" si="218"/>
        <v>4827</v>
      </c>
      <c r="Q3423" s="15">
        <f t="shared" si="219"/>
        <v>0.22634334141654594</v>
      </c>
    </row>
    <row r="3424" spans="1:17" ht="19.5" customHeight="1" x14ac:dyDescent="0.2">
      <c r="A3424" s="12">
        <v>7823</v>
      </c>
      <c r="B3424" s="6" t="s">
        <v>1066</v>
      </c>
      <c r="C3424" s="12">
        <v>10739</v>
      </c>
      <c r="D3424" s="6" t="s">
        <v>2711</v>
      </c>
      <c r="E3424" s="13">
        <v>43441</v>
      </c>
      <c r="F3424" s="13">
        <v>44415</v>
      </c>
      <c r="H3424" s="6" t="s">
        <v>7947</v>
      </c>
      <c r="I3424" s="6" t="s">
        <v>8069</v>
      </c>
      <c r="J3424" s="14">
        <v>-9.6099999999999991E-2</v>
      </c>
      <c r="K3424" s="14">
        <v>0.17929999999999999</v>
      </c>
      <c r="L3424" s="15">
        <f t="shared" si="216"/>
        <v>-0.27539999999999998</v>
      </c>
      <c r="M3424" s="11">
        <f t="shared" si="217"/>
        <v>0</v>
      </c>
      <c r="N3424" s="11">
        <f>VLOOKUP(E3424,Nasdaq!$A$2:$F$3174,5,1)</f>
        <v>6969.25</v>
      </c>
      <c r="O3424" s="11">
        <f>VLOOKUP(F3424,Nasdaq!$A$2:$F$3174,5,1)</f>
        <v>11010.980469</v>
      </c>
      <c r="P3424" s="11">
        <f t="shared" si="218"/>
        <v>974</v>
      </c>
      <c r="Q3424" s="15">
        <f t="shared" si="219"/>
        <v>0.63293718356813944</v>
      </c>
    </row>
    <row r="3425" spans="1:17" ht="19.5" customHeight="1" x14ac:dyDescent="0.2">
      <c r="A3425" s="12">
        <v>6759</v>
      </c>
      <c r="B3425" s="6" t="s">
        <v>1067</v>
      </c>
      <c r="C3425" s="12">
        <v>40615</v>
      </c>
      <c r="D3425" s="6" t="s">
        <v>4184</v>
      </c>
      <c r="E3425" s="13">
        <v>42625</v>
      </c>
      <c r="F3425" s="13">
        <v>44415</v>
      </c>
      <c r="H3425" s="6" t="s">
        <v>7946</v>
      </c>
      <c r="I3425" s="6" t="s">
        <v>7956</v>
      </c>
      <c r="J3425" s="14">
        <v>0.81590000000000007</v>
      </c>
      <c r="K3425" s="14">
        <v>0.14219999999999999</v>
      </c>
      <c r="L3425" s="15">
        <f t="shared" si="216"/>
        <v>0.67370000000000008</v>
      </c>
      <c r="M3425" s="11">
        <f t="shared" si="217"/>
        <v>1</v>
      </c>
      <c r="N3425" s="11">
        <f>VLOOKUP(E3425,Nasdaq!$A$2:$F$3174,5,1)</f>
        <v>5211.8901370000003</v>
      </c>
      <c r="O3425" s="11">
        <f>VLOOKUP(F3425,Nasdaq!$A$2:$F$3174,5,1)</f>
        <v>11010.980469</v>
      </c>
      <c r="P3425" s="11">
        <f t="shared" si="218"/>
        <v>1790</v>
      </c>
      <c r="Q3425" s="15">
        <f t="shared" si="219"/>
        <v>0.47333624087441506</v>
      </c>
    </row>
    <row r="3426" spans="1:17" ht="19.5" customHeight="1" x14ac:dyDescent="0.2">
      <c r="A3426" s="12">
        <v>6434</v>
      </c>
      <c r="B3426" s="6" t="s">
        <v>5970</v>
      </c>
      <c r="C3426" s="12">
        <v>32068</v>
      </c>
      <c r="D3426" s="6" t="s">
        <v>6822</v>
      </c>
      <c r="E3426" s="13">
        <v>43280</v>
      </c>
      <c r="F3426" s="13">
        <v>43360</v>
      </c>
      <c r="G3426" s="13">
        <v>43360</v>
      </c>
      <c r="H3426" s="6" t="s">
        <v>7948</v>
      </c>
      <c r="I3426" s="6" t="s">
        <v>7986</v>
      </c>
      <c r="J3426" s="14">
        <v>-0.96689999999999998</v>
      </c>
      <c r="K3426" s="14">
        <v>0.34639999999999999</v>
      </c>
      <c r="L3426" s="15">
        <f t="shared" si="216"/>
        <v>-1.3132999999999999</v>
      </c>
      <c r="M3426" s="11">
        <f t="shared" si="217"/>
        <v>0</v>
      </c>
      <c r="N3426" s="11">
        <f>VLOOKUP(E3426,Nasdaq!$A$2:$F$3174,5,1)</f>
        <v>7510.2998049999997</v>
      </c>
      <c r="O3426" s="11">
        <f>VLOOKUP(F3426,Nasdaq!$A$2:$F$3174,5,1)</f>
        <v>7895.7900390000004</v>
      </c>
      <c r="P3426" s="11">
        <f t="shared" si="218"/>
        <v>80</v>
      </c>
      <c r="Q3426" s="15">
        <f t="shared" si="219"/>
        <v>0.95117938065602081</v>
      </c>
    </row>
    <row r="3427" spans="1:17" ht="19.5" customHeight="1" x14ac:dyDescent="0.2">
      <c r="A3427" s="12">
        <v>5748</v>
      </c>
      <c r="B3427" s="6" t="s">
        <v>1068</v>
      </c>
      <c r="C3427" s="12">
        <v>7218</v>
      </c>
      <c r="D3427" s="6" t="s">
        <v>6823</v>
      </c>
      <c r="E3427" s="13">
        <v>42551</v>
      </c>
      <c r="F3427" s="13">
        <v>42639</v>
      </c>
      <c r="H3427" s="6" t="s">
        <v>7944</v>
      </c>
      <c r="I3427" s="6" t="s">
        <v>8155</v>
      </c>
      <c r="J3427" s="14">
        <v>7.2702</v>
      </c>
      <c r="K3427" s="14">
        <v>0.1195</v>
      </c>
      <c r="L3427" s="15">
        <f t="shared" si="216"/>
        <v>7.1506999999999996</v>
      </c>
      <c r="M3427" s="11">
        <f t="shared" si="217"/>
        <v>1</v>
      </c>
      <c r="N3427" s="11">
        <f>VLOOKUP(E3427,Nasdaq!$A$2:$F$3174,5,1)</f>
        <v>4842.669922</v>
      </c>
      <c r="O3427" s="11">
        <f>VLOOKUP(F3427,Nasdaq!$A$2:$F$3174,5,1)</f>
        <v>5257.4902339999999</v>
      </c>
      <c r="P3427" s="11">
        <f t="shared" si="218"/>
        <v>88</v>
      </c>
      <c r="Q3427" s="15">
        <f t="shared" si="219"/>
        <v>0.92110153281080909</v>
      </c>
    </row>
    <row r="3428" spans="1:17" ht="19.5" customHeight="1" x14ac:dyDescent="0.2">
      <c r="A3428" s="12">
        <v>5748</v>
      </c>
      <c r="B3428" s="6" t="s">
        <v>1068</v>
      </c>
      <c r="C3428" s="12">
        <v>7287</v>
      </c>
      <c r="D3428" s="6" t="s">
        <v>4185</v>
      </c>
      <c r="E3428" s="13">
        <v>40941</v>
      </c>
      <c r="F3428" s="13">
        <v>42265</v>
      </c>
      <c r="H3428" s="6" t="s">
        <v>7944</v>
      </c>
      <c r="I3428" s="6" t="s">
        <v>7980</v>
      </c>
      <c r="J3428" s="14">
        <v>0.60060000000000002</v>
      </c>
      <c r="K3428" s="14">
        <v>0.13769999999999999</v>
      </c>
      <c r="L3428" s="15">
        <f t="shared" si="216"/>
        <v>0.46290000000000003</v>
      </c>
      <c r="M3428" s="11">
        <f t="shared" si="217"/>
        <v>1</v>
      </c>
      <c r="N3428" s="11">
        <f>VLOOKUP(E3428,Nasdaq!$A$2:$F$3174,5,1)</f>
        <v>2859.679932</v>
      </c>
      <c r="O3428" s="11">
        <f>VLOOKUP(F3428,Nasdaq!$A$2:$F$3174,5,1)</f>
        <v>4827.2299800000001</v>
      </c>
      <c r="P3428" s="11">
        <f t="shared" si="218"/>
        <v>1324</v>
      </c>
      <c r="Q3428" s="15">
        <f t="shared" si="219"/>
        <v>0.59240662699361135</v>
      </c>
    </row>
    <row r="3429" spans="1:17" ht="19.5" customHeight="1" x14ac:dyDescent="0.2">
      <c r="A3429" s="12">
        <v>5748</v>
      </c>
      <c r="B3429" s="6" t="s">
        <v>1068</v>
      </c>
      <c r="C3429" s="12">
        <v>31247</v>
      </c>
      <c r="D3429" s="6" t="s">
        <v>6824</v>
      </c>
      <c r="E3429" s="13">
        <v>43207</v>
      </c>
      <c r="F3429" s="13">
        <v>44415</v>
      </c>
      <c r="H3429" s="6" t="s">
        <v>7946</v>
      </c>
      <c r="I3429" s="6" t="s">
        <v>8005</v>
      </c>
      <c r="J3429" s="14">
        <v>0.56630000000000003</v>
      </c>
      <c r="K3429" s="14">
        <v>0.1197</v>
      </c>
      <c r="L3429" s="15">
        <f t="shared" si="216"/>
        <v>0.4466</v>
      </c>
      <c r="M3429" s="11">
        <f t="shared" si="217"/>
        <v>1</v>
      </c>
      <c r="N3429" s="11">
        <f>VLOOKUP(E3429,Nasdaq!$A$2:$F$3174,5,1)</f>
        <v>7281.1000979999999</v>
      </c>
      <c r="O3429" s="11">
        <f>VLOOKUP(F3429,Nasdaq!$A$2:$F$3174,5,1)</f>
        <v>11010.980469</v>
      </c>
      <c r="P3429" s="11">
        <f t="shared" si="218"/>
        <v>1208</v>
      </c>
      <c r="Q3429" s="15">
        <f t="shared" si="219"/>
        <v>0.66125872701688559</v>
      </c>
    </row>
    <row r="3430" spans="1:17" ht="19.5" customHeight="1" x14ac:dyDescent="0.2">
      <c r="A3430" s="12">
        <v>5748</v>
      </c>
      <c r="B3430" s="6" t="s">
        <v>1068</v>
      </c>
      <c r="C3430" s="12">
        <v>6810</v>
      </c>
      <c r="D3430" s="6" t="s">
        <v>4186</v>
      </c>
      <c r="E3430" s="13">
        <v>40162</v>
      </c>
      <c r="F3430" s="13">
        <v>42823</v>
      </c>
      <c r="H3430" s="6" t="s">
        <v>7944</v>
      </c>
      <c r="I3430" s="6" t="s">
        <v>8109</v>
      </c>
      <c r="J3430" s="14">
        <v>0.253</v>
      </c>
      <c r="K3430" s="14">
        <v>0.13300000000000001</v>
      </c>
      <c r="L3430" s="15">
        <f t="shared" si="216"/>
        <v>0.12</v>
      </c>
      <c r="M3430" s="11">
        <f t="shared" si="217"/>
        <v>1</v>
      </c>
      <c r="N3430" s="11">
        <f>VLOOKUP(E3430,Nasdaq!$A$2:$F$3174,5,1)</f>
        <v>2201.0500489999999</v>
      </c>
      <c r="O3430" s="11">
        <f>VLOOKUP(F3430,Nasdaq!$A$2:$F$3174,5,1)</f>
        <v>5897.5498049999997</v>
      </c>
      <c r="P3430" s="11">
        <f t="shared" si="218"/>
        <v>2661</v>
      </c>
      <c r="Q3430" s="15">
        <f t="shared" si="219"/>
        <v>0.37321470022621139</v>
      </c>
    </row>
    <row r="3431" spans="1:17" ht="19.5" customHeight="1" x14ac:dyDescent="0.2">
      <c r="A3431" s="12">
        <v>5748</v>
      </c>
      <c r="B3431" s="6" t="s">
        <v>1068</v>
      </c>
      <c r="C3431" s="12">
        <v>6498</v>
      </c>
      <c r="D3431" s="6" t="s">
        <v>6825</v>
      </c>
      <c r="E3431" s="13">
        <v>40148</v>
      </c>
      <c r="F3431" s="13">
        <v>42719</v>
      </c>
      <c r="H3431" s="6" t="s">
        <v>7944</v>
      </c>
      <c r="I3431" s="6" t="s">
        <v>8146</v>
      </c>
      <c r="J3431" s="14">
        <v>0.17760000000000001</v>
      </c>
      <c r="K3431" s="14">
        <v>0.13019999999999998</v>
      </c>
      <c r="L3431" s="15">
        <f t="shared" si="216"/>
        <v>4.7400000000000025E-2</v>
      </c>
      <c r="M3431" s="11">
        <f t="shared" si="217"/>
        <v>1</v>
      </c>
      <c r="N3431" s="11">
        <f>VLOOKUP(E3431,Nasdaq!$A$2:$F$3174,5,1)</f>
        <v>2175.8100589999999</v>
      </c>
      <c r="O3431" s="11">
        <f>VLOOKUP(F3431,Nasdaq!$A$2:$F$3174,5,1)</f>
        <v>5456.8500979999999</v>
      </c>
      <c r="P3431" s="11">
        <f t="shared" si="218"/>
        <v>2571</v>
      </c>
      <c r="Q3431" s="15">
        <f t="shared" si="219"/>
        <v>0.3987304308916691</v>
      </c>
    </row>
    <row r="3432" spans="1:17" ht="19.5" customHeight="1" x14ac:dyDescent="0.2">
      <c r="A3432" s="12">
        <v>5748</v>
      </c>
      <c r="B3432" s="6" t="s">
        <v>1068</v>
      </c>
      <c r="C3432" s="12">
        <v>7772</v>
      </c>
      <c r="D3432" s="6" t="s">
        <v>6826</v>
      </c>
      <c r="E3432" s="13">
        <v>42443</v>
      </c>
      <c r="F3432" s="13">
        <v>44415</v>
      </c>
      <c r="H3432" s="6" t="s">
        <v>7949</v>
      </c>
      <c r="I3432" s="6" t="s">
        <v>8070</v>
      </c>
      <c r="J3432" s="14">
        <v>0.15670000000000001</v>
      </c>
      <c r="K3432" s="14">
        <v>0.1449</v>
      </c>
      <c r="L3432" s="15">
        <f t="shared" si="216"/>
        <v>1.1800000000000005E-2</v>
      </c>
      <c r="M3432" s="11">
        <f t="shared" si="217"/>
        <v>1</v>
      </c>
      <c r="N3432" s="11">
        <f>VLOOKUP(E3432,Nasdaq!$A$2:$F$3174,5,1)</f>
        <v>4750.2797849999997</v>
      </c>
      <c r="O3432" s="11">
        <f>VLOOKUP(F3432,Nasdaq!$A$2:$F$3174,5,1)</f>
        <v>11010.980469</v>
      </c>
      <c r="P3432" s="11">
        <f t="shared" si="218"/>
        <v>1972</v>
      </c>
      <c r="Q3432" s="15">
        <f t="shared" si="219"/>
        <v>0.43141347372419392</v>
      </c>
    </row>
    <row r="3433" spans="1:17" ht="19.5" customHeight="1" x14ac:dyDescent="0.2">
      <c r="A3433" s="12">
        <v>5748</v>
      </c>
      <c r="B3433" s="6" t="s">
        <v>1068</v>
      </c>
      <c r="C3433" s="12">
        <v>25982</v>
      </c>
      <c r="D3433" s="6" t="s">
        <v>6827</v>
      </c>
      <c r="E3433" s="13">
        <v>41612</v>
      </c>
      <c r="F3433" s="13">
        <v>43115</v>
      </c>
      <c r="H3433" s="6" t="s">
        <v>7949</v>
      </c>
      <c r="I3433" s="6" t="s">
        <v>8000</v>
      </c>
      <c r="J3433" s="14">
        <v>0.1125</v>
      </c>
      <c r="K3433" s="14">
        <v>0.1363</v>
      </c>
      <c r="L3433" s="15">
        <f t="shared" si="216"/>
        <v>-2.3800000000000002E-2</v>
      </c>
      <c r="M3433" s="11">
        <f t="shared" si="217"/>
        <v>0</v>
      </c>
      <c r="N3433" s="11">
        <f>VLOOKUP(E3433,Nasdaq!$A$2:$F$3174,5,1)</f>
        <v>4038</v>
      </c>
      <c r="O3433" s="11">
        <f>VLOOKUP(F3433,Nasdaq!$A$2:$F$3174,5,1)</f>
        <v>7261.0600590000004</v>
      </c>
      <c r="P3433" s="11">
        <f t="shared" si="218"/>
        <v>1503</v>
      </c>
      <c r="Q3433" s="15">
        <f t="shared" si="219"/>
        <v>0.55611774124295044</v>
      </c>
    </row>
    <row r="3434" spans="1:17" ht="19.5" customHeight="1" x14ac:dyDescent="0.2">
      <c r="A3434" s="12">
        <v>5748</v>
      </c>
      <c r="B3434" s="6" t="s">
        <v>1068</v>
      </c>
      <c r="C3434" s="12">
        <v>6764</v>
      </c>
      <c r="D3434" s="6" t="s">
        <v>6828</v>
      </c>
      <c r="E3434" s="13">
        <v>42150</v>
      </c>
      <c r="F3434" s="13">
        <v>43705</v>
      </c>
      <c r="H3434" s="6" t="s">
        <v>7947</v>
      </c>
      <c r="I3434" s="6" t="s">
        <v>8004</v>
      </c>
      <c r="J3434" s="14">
        <v>9.2399999999999996E-2</v>
      </c>
      <c r="K3434" s="14">
        <v>9.9499999999999991E-2</v>
      </c>
      <c r="L3434" s="15">
        <f t="shared" si="216"/>
        <v>-7.0999999999999952E-3</v>
      </c>
      <c r="M3434" s="11">
        <f t="shared" si="217"/>
        <v>0</v>
      </c>
      <c r="N3434" s="11">
        <f>VLOOKUP(E3434,Nasdaq!$A$2:$F$3174,5,1)</f>
        <v>5032.75</v>
      </c>
      <c r="O3434" s="11">
        <f>VLOOKUP(F3434,Nasdaq!$A$2:$F$3174,5,1)</f>
        <v>7856.8798829999996</v>
      </c>
      <c r="P3434" s="11">
        <f t="shared" si="218"/>
        <v>1555</v>
      </c>
      <c r="Q3434" s="15">
        <f t="shared" si="219"/>
        <v>0.64055375983357454</v>
      </c>
    </row>
    <row r="3435" spans="1:17" ht="19.5" customHeight="1" x14ac:dyDescent="0.2">
      <c r="A3435" s="12">
        <v>5748</v>
      </c>
      <c r="B3435" s="6" t="s">
        <v>1068</v>
      </c>
      <c r="C3435" s="12">
        <v>7405</v>
      </c>
      <c r="D3435" s="6" t="s">
        <v>6829</v>
      </c>
      <c r="E3435" s="13">
        <v>43139</v>
      </c>
      <c r="F3435" s="13">
        <v>44415</v>
      </c>
      <c r="H3435" s="6" t="s">
        <v>7946</v>
      </c>
      <c r="I3435" s="6" t="s">
        <v>7956</v>
      </c>
      <c r="J3435" s="14">
        <v>4.5499999999999999E-2</v>
      </c>
      <c r="K3435" s="14">
        <v>0.13339999999999999</v>
      </c>
      <c r="L3435" s="15">
        <f t="shared" si="216"/>
        <v>-8.7899999999999992E-2</v>
      </c>
      <c r="M3435" s="11">
        <f t="shared" si="217"/>
        <v>0</v>
      </c>
      <c r="N3435" s="11">
        <f>VLOOKUP(E3435,Nasdaq!$A$2:$F$3174,5,1)</f>
        <v>6777.1601559999999</v>
      </c>
      <c r="O3435" s="11">
        <f>VLOOKUP(F3435,Nasdaq!$A$2:$F$3174,5,1)</f>
        <v>11010.980469</v>
      </c>
      <c r="P3435" s="11">
        <f t="shared" si="218"/>
        <v>1276</v>
      </c>
      <c r="Q3435" s="15">
        <f t="shared" si="219"/>
        <v>0.61549171187580221</v>
      </c>
    </row>
    <row r="3436" spans="1:17" ht="19.5" customHeight="1" x14ac:dyDescent="0.2">
      <c r="A3436" s="12">
        <v>5748</v>
      </c>
      <c r="B3436" s="6" t="s">
        <v>1068</v>
      </c>
      <c r="C3436" s="12">
        <v>7131</v>
      </c>
      <c r="D3436" s="6" t="s">
        <v>6830</v>
      </c>
      <c r="E3436" s="13">
        <v>41802</v>
      </c>
      <c r="F3436" s="13">
        <v>44415</v>
      </c>
      <c r="H3436" s="6" t="s">
        <v>7947</v>
      </c>
      <c r="I3436" s="6" t="s">
        <v>8035</v>
      </c>
      <c r="J3436" s="14">
        <v>4.2000000000000003E-2</v>
      </c>
      <c r="K3436" s="14">
        <v>0.11650000000000001</v>
      </c>
      <c r="L3436" s="15">
        <f t="shared" si="216"/>
        <v>-7.4500000000000011E-2</v>
      </c>
      <c r="M3436" s="11">
        <f t="shared" si="217"/>
        <v>0</v>
      </c>
      <c r="N3436" s="11">
        <f>VLOOKUP(E3436,Nasdaq!$A$2:$F$3174,5,1)</f>
        <v>4297.6298829999996</v>
      </c>
      <c r="O3436" s="11">
        <f>VLOOKUP(F3436,Nasdaq!$A$2:$F$3174,5,1)</f>
        <v>11010.980469</v>
      </c>
      <c r="P3436" s="11">
        <f t="shared" si="218"/>
        <v>2613</v>
      </c>
      <c r="Q3436" s="15">
        <f t="shared" si="219"/>
        <v>0.39030439973375719</v>
      </c>
    </row>
    <row r="3437" spans="1:17" ht="19.5" customHeight="1" x14ac:dyDescent="0.2">
      <c r="A3437" s="12">
        <v>5748</v>
      </c>
      <c r="B3437" s="6" t="s">
        <v>1068</v>
      </c>
      <c r="C3437" s="12">
        <v>7087</v>
      </c>
      <c r="D3437" s="6" t="s">
        <v>4171</v>
      </c>
      <c r="E3437" s="13">
        <v>41422</v>
      </c>
      <c r="F3437" s="13">
        <v>44415</v>
      </c>
      <c r="H3437" s="6" t="s">
        <v>7950</v>
      </c>
      <c r="I3437" s="6" t="s">
        <v>8026</v>
      </c>
      <c r="J3437" s="14">
        <v>2.3099999999999999E-2</v>
      </c>
      <c r="K3437" s="14">
        <v>0.1255</v>
      </c>
      <c r="L3437" s="15">
        <f t="shared" si="216"/>
        <v>-0.1024</v>
      </c>
      <c r="M3437" s="11">
        <f t="shared" si="217"/>
        <v>0</v>
      </c>
      <c r="N3437" s="11">
        <f>VLOOKUP(E3437,Nasdaq!$A$2:$F$3174,5,1)</f>
        <v>3488.889893</v>
      </c>
      <c r="O3437" s="11">
        <f>VLOOKUP(F3437,Nasdaq!$A$2:$F$3174,5,1)</f>
        <v>11010.980469</v>
      </c>
      <c r="P3437" s="11">
        <f t="shared" si="218"/>
        <v>2993</v>
      </c>
      <c r="Q3437" s="15">
        <f t="shared" si="219"/>
        <v>0.31685584887916979</v>
      </c>
    </row>
    <row r="3438" spans="1:17" ht="19.5" customHeight="1" x14ac:dyDescent="0.2">
      <c r="A3438" s="12">
        <v>5748</v>
      </c>
      <c r="B3438" s="6" t="s">
        <v>1068</v>
      </c>
      <c r="C3438" s="12">
        <v>6568</v>
      </c>
      <c r="D3438" s="6" t="s">
        <v>6831</v>
      </c>
      <c r="E3438" s="13">
        <v>42027</v>
      </c>
      <c r="F3438" s="13">
        <v>44415</v>
      </c>
      <c r="H3438" s="6" t="s">
        <v>7944</v>
      </c>
      <c r="I3438" s="6" t="s">
        <v>8040</v>
      </c>
      <c r="J3438" s="14">
        <v>-3.0699999999999998E-2</v>
      </c>
      <c r="K3438" s="14">
        <v>0.11550000000000001</v>
      </c>
      <c r="L3438" s="15">
        <f t="shared" si="216"/>
        <v>-0.1462</v>
      </c>
      <c r="M3438" s="11">
        <f t="shared" si="217"/>
        <v>0</v>
      </c>
      <c r="N3438" s="11">
        <f>VLOOKUP(E3438,Nasdaq!$A$2:$F$3174,5,1)</f>
        <v>4757.8798829999996</v>
      </c>
      <c r="O3438" s="11">
        <f>VLOOKUP(F3438,Nasdaq!$A$2:$F$3174,5,1)</f>
        <v>11010.980469</v>
      </c>
      <c r="P3438" s="11">
        <f t="shared" si="218"/>
        <v>2388</v>
      </c>
      <c r="Q3438" s="15">
        <f t="shared" si="219"/>
        <v>0.43210361481536891</v>
      </c>
    </row>
    <row r="3439" spans="1:17" ht="19.5" customHeight="1" x14ac:dyDescent="0.2">
      <c r="A3439" s="12">
        <v>5748</v>
      </c>
      <c r="B3439" s="6" t="s">
        <v>1068</v>
      </c>
      <c r="C3439" s="12">
        <v>6587</v>
      </c>
      <c r="D3439" s="6" t="s">
        <v>6813</v>
      </c>
      <c r="E3439" s="13">
        <v>43452</v>
      </c>
      <c r="F3439" s="13">
        <v>44415</v>
      </c>
      <c r="H3439" s="6" t="s">
        <v>7951</v>
      </c>
      <c r="I3439" s="6" t="s">
        <v>7971</v>
      </c>
      <c r="J3439" s="14">
        <v>-3.6699999999999997E-2</v>
      </c>
      <c r="K3439" s="14">
        <v>0.2069</v>
      </c>
      <c r="L3439" s="15">
        <f t="shared" si="216"/>
        <v>-0.24359999999999998</v>
      </c>
      <c r="M3439" s="11">
        <f t="shared" si="217"/>
        <v>0</v>
      </c>
      <c r="N3439" s="11">
        <f>VLOOKUP(E3439,Nasdaq!$A$2:$F$3174,5,1)</f>
        <v>6783.9101559999999</v>
      </c>
      <c r="O3439" s="11">
        <f>VLOOKUP(F3439,Nasdaq!$A$2:$F$3174,5,1)</f>
        <v>11010.980469</v>
      </c>
      <c r="P3439" s="11">
        <f t="shared" si="218"/>
        <v>963</v>
      </c>
      <c r="Q3439" s="15">
        <f t="shared" si="219"/>
        <v>0.61610494387244719</v>
      </c>
    </row>
    <row r="3440" spans="1:17" ht="19.5" customHeight="1" x14ac:dyDescent="0.2">
      <c r="A3440" s="12">
        <v>5748</v>
      </c>
      <c r="B3440" s="6" t="s">
        <v>1068</v>
      </c>
      <c r="C3440" s="12">
        <v>6718</v>
      </c>
      <c r="D3440" s="6" t="s">
        <v>34</v>
      </c>
      <c r="E3440" s="13">
        <v>41575</v>
      </c>
      <c r="F3440" s="13">
        <v>42961</v>
      </c>
      <c r="H3440" s="6" t="s">
        <v>7947</v>
      </c>
      <c r="I3440" s="6" t="s">
        <v>7994</v>
      </c>
      <c r="J3440" s="14">
        <v>-4.0599999999999997E-2</v>
      </c>
      <c r="K3440" s="14">
        <v>0.1158</v>
      </c>
      <c r="L3440" s="15">
        <f t="shared" si="216"/>
        <v>-0.15639999999999998</v>
      </c>
      <c r="M3440" s="11">
        <f t="shared" si="217"/>
        <v>0</v>
      </c>
      <c r="N3440" s="11">
        <f>VLOOKUP(E3440,Nasdaq!$A$2:$F$3174,5,1)</f>
        <v>3940.1298830000001</v>
      </c>
      <c r="O3440" s="11">
        <f>VLOOKUP(F3440,Nasdaq!$A$2:$F$3174,5,1)</f>
        <v>6340.2299800000001</v>
      </c>
      <c r="P3440" s="11">
        <f t="shared" si="218"/>
        <v>1386</v>
      </c>
      <c r="Q3440" s="15">
        <f t="shared" si="219"/>
        <v>0.62144963202218451</v>
      </c>
    </row>
    <row r="3441" spans="1:17" ht="19.5" customHeight="1" x14ac:dyDescent="0.2">
      <c r="A3441" s="12">
        <v>5748</v>
      </c>
      <c r="B3441" s="6" t="s">
        <v>1068</v>
      </c>
      <c r="C3441" s="12">
        <v>7220</v>
      </c>
      <c r="D3441" s="6" t="s">
        <v>6832</v>
      </c>
      <c r="E3441" s="13">
        <v>43689</v>
      </c>
      <c r="F3441" s="13">
        <v>44415</v>
      </c>
      <c r="H3441" s="6" t="s">
        <v>7947</v>
      </c>
      <c r="I3441" s="6" t="s">
        <v>7994</v>
      </c>
      <c r="J3441" s="14">
        <v>-7.0499999999999993E-2</v>
      </c>
      <c r="K3441" s="14">
        <v>0.18899999999999997</v>
      </c>
      <c r="L3441" s="15">
        <f t="shared" si="216"/>
        <v>-0.25949999999999995</v>
      </c>
      <c r="M3441" s="11">
        <f t="shared" si="217"/>
        <v>0</v>
      </c>
      <c r="N3441" s="11">
        <f>VLOOKUP(E3441,Nasdaq!$A$2:$F$3174,5,1)</f>
        <v>7863.4101559999999</v>
      </c>
      <c r="O3441" s="11">
        <f>VLOOKUP(F3441,Nasdaq!$A$2:$F$3174,5,1)</f>
        <v>11010.980469</v>
      </c>
      <c r="P3441" s="11">
        <f t="shared" si="218"/>
        <v>726</v>
      </c>
      <c r="Q3441" s="15">
        <f t="shared" si="219"/>
        <v>0.71414350145215255</v>
      </c>
    </row>
    <row r="3442" spans="1:17" ht="19.5" customHeight="1" x14ac:dyDescent="0.2">
      <c r="A3442" s="12">
        <v>5748</v>
      </c>
      <c r="B3442" s="6" t="s">
        <v>1068</v>
      </c>
      <c r="C3442" s="12">
        <v>38281</v>
      </c>
      <c r="D3442" s="6" t="s">
        <v>6833</v>
      </c>
      <c r="E3442" s="13">
        <v>42816</v>
      </c>
      <c r="F3442" s="13">
        <v>44415</v>
      </c>
      <c r="H3442" s="6" t="s">
        <v>7946</v>
      </c>
      <c r="I3442" s="6" t="s">
        <v>8019</v>
      </c>
      <c r="J3442" s="14">
        <v>-7.3899999999999993E-2</v>
      </c>
      <c r="K3442" s="14">
        <v>0.13350000000000001</v>
      </c>
      <c r="L3442" s="15">
        <f t="shared" si="216"/>
        <v>-0.2074</v>
      </c>
      <c r="M3442" s="11">
        <f t="shared" si="217"/>
        <v>0</v>
      </c>
      <c r="N3442" s="11">
        <f>VLOOKUP(E3442,Nasdaq!$A$2:$F$3174,5,1)</f>
        <v>5821.6401370000003</v>
      </c>
      <c r="O3442" s="11">
        <f>VLOOKUP(F3442,Nasdaq!$A$2:$F$3174,5,1)</f>
        <v>11010.980469</v>
      </c>
      <c r="P3442" s="11">
        <f t="shared" si="218"/>
        <v>1599</v>
      </c>
      <c r="Q3442" s="15">
        <f t="shared" si="219"/>
        <v>0.52871281630555356</v>
      </c>
    </row>
    <row r="3443" spans="1:17" ht="19.5" customHeight="1" x14ac:dyDescent="0.2">
      <c r="A3443" s="12">
        <v>5748</v>
      </c>
      <c r="B3443" s="6" t="s">
        <v>1068</v>
      </c>
      <c r="C3443" s="12">
        <v>32770</v>
      </c>
      <c r="D3443" s="6" t="s">
        <v>6834</v>
      </c>
      <c r="E3443" s="13">
        <v>42716</v>
      </c>
      <c r="F3443" s="13">
        <v>44415</v>
      </c>
      <c r="H3443" s="6" t="s">
        <v>7944</v>
      </c>
      <c r="I3443" s="6" t="s">
        <v>7968</v>
      </c>
      <c r="J3443" s="14">
        <v>-8.7100000000000011E-2</v>
      </c>
      <c r="K3443" s="14">
        <v>0.13699999999999998</v>
      </c>
      <c r="L3443" s="15">
        <f t="shared" si="216"/>
        <v>-0.22409999999999999</v>
      </c>
      <c r="M3443" s="11">
        <f t="shared" si="217"/>
        <v>0</v>
      </c>
      <c r="N3443" s="11">
        <f>VLOOKUP(E3443,Nasdaq!$A$2:$F$3174,5,1)</f>
        <v>5412.5400390000004</v>
      </c>
      <c r="O3443" s="11">
        <f>VLOOKUP(F3443,Nasdaq!$A$2:$F$3174,5,1)</f>
        <v>11010.980469</v>
      </c>
      <c r="P3443" s="11">
        <f t="shared" si="218"/>
        <v>1699</v>
      </c>
      <c r="Q3443" s="15">
        <f t="shared" si="219"/>
        <v>0.4915589717597813</v>
      </c>
    </row>
    <row r="3444" spans="1:17" ht="19.5" customHeight="1" x14ac:dyDescent="0.2">
      <c r="A3444" s="12">
        <v>5748</v>
      </c>
      <c r="B3444" s="6" t="s">
        <v>1068</v>
      </c>
      <c r="C3444" s="12">
        <v>7085</v>
      </c>
      <c r="D3444" s="6" t="s">
        <v>6835</v>
      </c>
      <c r="E3444" s="13">
        <v>42964</v>
      </c>
      <c r="F3444" s="13">
        <v>44415</v>
      </c>
      <c r="H3444" s="6" t="s">
        <v>7946</v>
      </c>
      <c r="I3444" s="6" t="s">
        <v>8019</v>
      </c>
      <c r="J3444" s="14">
        <v>-0.10970000000000001</v>
      </c>
      <c r="K3444" s="14">
        <v>0.13669999999999999</v>
      </c>
      <c r="L3444" s="15">
        <f t="shared" si="216"/>
        <v>-0.24640000000000001</v>
      </c>
      <c r="M3444" s="11">
        <f t="shared" si="217"/>
        <v>0</v>
      </c>
      <c r="N3444" s="11">
        <f>VLOOKUP(E3444,Nasdaq!$A$2:$F$3174,5,1)</f>
        <v>6221.9101559999999</v>
      </c>
      <c r="O3444" s="11">
        <f>VLOOKUP(F3444,Nasdaq!$A$2:$F$3174,5,1)</f>
        <v>11010.980469</v>
      </c>
      <c r="P3444" s="11">
        <f t="shared" si="218"/>
        <v>1451</v>
      </c>
      <c r="Q3444" s="15">
        <f t="shared" si="219"/>
        <v>0.56506474418514041</v>
      </c>
    </row>
    <row r="3445" spans="1:17" ht="19.5" customHeight="1" x14ac:dyDescent="0.2">
      <c r="A3445" s="12">
        <v>5748</v>
      </c>
      <c r="B3445" s="6" t="s">
        <v>1068</v>
      </c>
      <c r="C3445" s="12">
        <v>6838</v>
      </c>
      <c r="D3445" s="6" t="s">
        <v>6540</v>
      </c>
      <c r="E3445" s="13">
        <v>42095</v>
      </c>
      <c r="F3445" s="13">
        <v>43972</v>
      </c>
      <c r="H3445" s="6" t="s">
        <v>7944</v>
      </c>
      <c r="I3445" s="6" t="s">
        <v>7968</v>
      </c>
      <c r="J3445" s="14">
        <v>-0.161</v>
      </c>
      <c r="K3445" s="14">
        <v>9.4399999999999998E-2</v>
      </c>
      <c r="L3445" s="15">
        <f t="shared" si="216"/>
        <v>-0.25540000000000002</v>
      </c>
      <c r="M3445" s="11">
        <f t="shared" si="217"/>
        <v>0</v>
      </c>
      <c r="N3445" s="11">
        <f>VLOOKUP(E3445,Nasdaq!$A$2:$F$3174,5,1)</f>
        <v>4880.2299800000001</v>
      </c>
      <c r="O3445" s="11">
        <f>VLOOKUP(F3445,Nasdaq!$A$2:$F$3174,5,1)</f>
        <v>9284.8798829999996</v>
      </c>
      <c r="P3445" s="11">
        <f t="shared" si="218"/>
        <v>1877</v>
      </c>
      <c r="Q3445" s="15">
        <f t="shared" si="219"/>
        <v>0.52561095277366721</v>
      </c>
    </row>
    <row r="3446" spans="1:17" ht="19.5" customHeight="1" x14ac:dyDescent="0.2">
      <c r="A3446" s="12">
        <v>5748</v>
      </c>
      <c r="B3446" s="6" t="s">
        <v>1068</v>
      </c>
      <c r="C3446" s="12">
        <v>7421</v>
      </c>
      <c r="D3446" s="6" t="s">
        <v>4058</v>
      </c>
      <c r="E3446" s="13">
        <v>41220</v>
      </c>
      <c r="F3446" s="13">
        <v>43738</v>
      </c>
      <c r="H3446" s="6" t="s">
        <v>7951</v>
      </c>
      <c r="I3446" s="6" t="s">
        <v>7971</v>
      </c>
      <c r="J3446" s="14">
        <v>-0.17219999999999999</v>
      </c>
      <c r="K3446" s="14">
        <v>0.1396</v>
      </c>
      <c r="L3446" s="15">
        <f t="shared" si="216"/>
        <v>-0.31179999999999997</v>
      </c>
      <c r="M3446" s="11">
        <f t="shared" si="217"/>
        <v>0</v>
      </c>
      <c r="N3446" s="11">
        <f>VLOOKUP(E3446,Nasdaq!$A$2:$F$3174,5,1)</f>
        <v>2937.290039</v>
      </c>
      <c r="O3446" s="11">
        <f>VLOOKUP(F3446,Nasdaq!$A$2:$F$3174,5,1)</f>
        <v>7999.3398440000001</v>
      </c>
      <c r="P3446" s="11">
        <f t="shared" si="218"/>
        <v>2518</v>
      </c>
      <c r="Q3446" s="15">
        <f t="shared" si="219"/>
        <v>0.36719195561165086</v>
      </c>
    </row>
    <row r="3447" spans="1:17" ht="19.5" customHeight="1" x14ac:dyDescent="0.2">
      <c r="A3447" s="12">
        <v>5748</v>
      </c>
      <c r="B3447" s="6" t="s">
        <v>1068</v>
      </c>
      <c r="C3447" s="12">
        <v>29180</v>
      </c>
      <c r="D3447" s="6" t="s">
        <v>6836</v>
      </c>
      <c r="E3447" s="13">
        <v>43105</v>
      </c>
      <c r="F3447" s="13">
        <v>43972</v>
      </c>
      <c r="H3447" s="6" t="s">
        <v>7949</v>
      </c>
      <c r="I3447" s="6" t="s">
        <v>8106</v>
      </c>
      <c r="J3447" s="14">
        <v>-0.46740000000000004</v>
      </c>
      <c r="K3447" s="14">
        <v>5.16E-2</v>
      </c>
      <c r="L3447" s="15">
        <f t="shared" si="216"/>
        <v>-0.51900000000000002</v>
      </c>
      <c r="M3447" s="11">
        <f t="shared" si="217"/>
        <v>0</v>
      </c>
      <c r="N3447" s="11">
        <f>VLOOKUP(E3447,Nasdaq!$A$2:$F$3174,5,1)</f>
        <v>7136.5600590000004</v>
      </c>
      <c r="O3447" s="11">
        <f>VLOOKUP(F3447,Nasdaq!$A$2:$F$3174,5,1)</f>
        <v>9284.8798829999996</v>
      </c>
      <c r="P3447" s="11">
        <f t="shared" si="218"/>
        <v>867</v>
      </c>
      <c r="Q3447" s="15">
        <f t="shared" si="219"/>
        <v>0.76862232829323907</v>
      </c>
    </row>
    <row r="3448" spans="1:17" ht="19.5" customHeight="1" x14ac:dyDescent="0.2">
      <c r="A3448" s="12">
        <v>5748</v>
      </c>
      <c r="B3448" s="6" t="s">
        <v>1068</v>
      </c>
      <c r="C3448" s="12">
        <v>33172</v>
      </c>
      <c r="D3448" s="6" t="s">
        <v>6837</v>
      </c>
      <c r="E3448" s="13">
        <v>43802</v>
      </c>
      <c r="F3448" s="13">
        <v>44415</v>
      </c>
      <c r="H3448" s="6" t="s">
        <v>7951</v>
      </c>
      <c r="I3448" s="6" t="s">
        <v>7975</v>
      </c>
      <c r="J3448" s="14">
        <v>-0.67290000000000005</v>
      </c>
      <c r="K3448" s="14">
        <v>0.14960000000000001</v>
      </c>
      <c r="L3448" s="15">
        <f t="shared" si="216"/>
        <v>-0.82250000000000001</v>
      </c>
      <c r="M3448" s="11">
        <f t="shared" si="217"/>
        <v>0</v>
      </c>
      <c r="N3448" s="11">
        <f>VLOOKUP(E3448,Nasdaq!$A$2:$F$3174,5,1)</f>
        <v>8520.6396480000003</v>
      </c>
      <c r="O3448" s="11">
        <f>VLOOKUP(F3448,Nasdaq!$A$2:$F$3174,5,1)</f>
        <v>11010.980469</v>
      </c>
      <c r="P3448" s="11">
        <f t="shared" si="218"/>
        <v>613</v>
      </c>
      <c r="Q3448" s="15">
        <f t="shared" si="219"/>
        <v>0.7738320339646021</v>
      </c>
    </row>
    <row r="3449" spans="1:17" ht="19.5" customHeight="1" x14ac:dyDescent="0.2">
      <c r="A3449" s="12">
        <v>5289</v>
      </c>
      <c r="B3449" s="6" t="s">
        <v>1069</v>
      </c>
      <c r="C3449" s="12">
        <v>19593</v>
      </c>
      <c r="D3449" s="6" t="s">
        <v>4187</v>
      </c>
      <c r="E3449" s="13">
        <v>40855</v>
      </c>
      <c r="F3449" s="13">
        <v>41351</v>
      </c>
      <c r="G3449" s="13">
        <v>40855</v>
      </c>
      <c r="H3449" s="6" t="s">
        <v>7951</v>
      </c>
      <c r="I3449" s="6" t="s">
        <v>8043</v>
      </c>
      <c r="J3449" s="14">
        <v>0.25259999999999999</v>
      </c>
      <c r="K3449" s="14">
        <v>0</v>
      </c>
      <c r="L3449" s="15">
        <f t="shared" si="216"/>
        <v>0.25259999999999999</v>
      </c>
      <c r="M3449" s="11">
        <f t="shared" si="217"/>
        <v>1</v>
      </c>
      <c r="N3449" s="11">
        <f>VLOOKUP(E3449,Nasdaq!$A$2:$F$3174,5,1)</f>
        <v>2727.48999</v>
      </c>
      <c r="O3449" s="11">
        <f>VLOOKUP(F3449,Nasdaq!$A$2:$F$3174,5,1)</f>
        <v>3237.5900879999999</v>
      </c>
      <c r="P3449" s="11">
        <f t="shared" si="218"/>
        <v>496</v>
      </c>
      <c r="Q3449" s="15">
        <f t="shared" si="219"/>
        <v>0.84244530618092262</v>
      </c>
    </row>
    <row r="3450" spans="1:17" ht="19.5" customHeight="1" x14ac:dyDescent="0.2">
      <c r="A3450" s="12">
        <v>5289</v>
      </c>
      <c r="B3450" s="6" t="s">
        <v>1069</v>
      </c>
      <c r="C3450" s="12">
        <v>15141</v>
      </c>
      <c r="D3450" s="6" t="s">
        <v>4188</v>
      </c>
      <c r="E3450" s="13">
        <v>41228</v>
      </c>
      <c r="F3450" s="13">
        <v>42318</v>
      </c>
      <c r="G3450" s="13">
        <v>41929</v>
      </c>
      <c r="H3450" s="6" t="s">
        <v>7951</v>
      </c>
      <c r="I3450" s="6" t="s">
        <v>8020</v>
      </c>
      <c r="J3450" s="14">
        <v>0.2303</v>
      </c>
      <c r="K3450" s="14">
        <v>0.17960000000000001</v>
      </c>
      <c r="L3450" s="15">
        <f t="shared" si="216"/>
        <v>5.0699999999999995E-2</v>
      </c>
      <c r="M3450" s="11">
        <f t="shared" si="217"/>
        <v>1</v>
      </c>
      <c r="N3450" s="11">
        <f>VLOOKUP(E3450,Nasdaq!$A$2:$F$3174,5,1)</f>
        <v>2836.9399410000001</v>
      </c>
      <c r="O3450" s="11">
        <f>VLOOKUP(F3450,Nasdaq!$A$2:$F$3174,5,1)</f>
        <v>5083.2402339999999</v>
      </c>
      <c r="P3450" s="11">
        <f t="shared" si="218"/>
        <v>1090</v>
      </c>
      <c r="Q3450" s="15">
        <f t="shared" si="219"/>
        <v>0.55809758523748099</v>
      </c>
    </row>
    <row r="3451" spans="1:17" ht="19.5" customHeight="1" x14ac:dyDescent="0.2">
      <c r="A3451" s="12">
        <v>5289</v>
      </c>
      <c r="B3451" s="6" t="s">
        <v>1069</v>
      </c>
      <c r="C3451" s="12">
        <v>1370</v>
      </c>
      <c r="D3451" s="6" t="s">
        <v>3384</v>
      </c>
      <c r="E3451" s="13">
        <v>41247</v>
      </c>
      <c r="F3451" s="13">
        <v>44415</v>
      </c>
      <c r="G3451" s="13">
        <v>42045</v>
      </c>
      <c r="H3451" s="6" t="s">
        <v>7951</v>
      </c>
      <c r="I3451" s="6" t="s">
        <v>8043</v>
      </c>
      <c r="J3451" s="14">
        <v>0.16239999999999999</v>
      </c>
      <c r="K3451" s="14">
        <v>0.1431</v>
      </c>
      <c r="L3451" s="15">
        <f t="shared" si="216"/>
        <v>1.9299999999999984E-2</v>
      </c>
      <c r="M3451" s="11">
        <f t="shared" si="217"/>
        <v>1</v>
      </c>
      <c r="N3451" s="11">
        <f>VLOOKUP(E3451,Nasdaq!$A$2:$F$3174,5,1)</f>
        <v>2996.6899410000001</v>
      </c>
      <c r="O3451" s="11">
        <f>VLOOKUP(F3451,Nasdaq!$A$2:$F$3174,5,1)</f>
        <v>11010.980469</v>
      </c>
      <c r="P3451" s="11">
        <f t="shared" si="218"/>
        <v>3168</v>
      </c>
      <c r="Q3451" s="15">
        <f t="shared" si="219"/>
        <v>0.27215499310661889</v>
      </c>
    </row>
    <row r="3452" spans="1:17" ht="19.5" customHeight="1" x14ac:dyDescent="0.2">
      <c r="A3452" s="12">
        <v>5289</v>
      </c>
      <c r="B3452" s="6" t="s">
        <v>1069</v>
      </c>
      <c r="C3452" s="12">
        <v>1186</v>
      </c>
      <c r="D3452" s="6" t="s">
        <v>4189</v>
      </c>
      <c r="E3452" s="13">
        <v>40309</v>
      </c>
      <c r="F3452" s="13">
        <v>44415</v>
      </c>
      <c r="G3452" s="13">
        <v>40309</v>
      </c>
      <c r="H3452" s="6" t="s">
        <v>7951</v>
      </c>
      <c r="I3452" s="6" t="s">
        <v>7971</v>
      </c>
      <c r="J3452" s="14">
        <v>0.14630000000000001</v>
      </c>
      <c r="K3452" s="14">
        <v>0.13289999999999999</v>
      </c>
      <c r="L3452" s="15">
        <f t="shared" si="216"/>
        <v>1.3400000000000023E-2</v>
      </c>
      <c r="M3452" s="11">
        <f t="shared" si="217"/>
        <v>1</v>
      </c>
      <c r="N3452" s="11">
        <f>VLOOKUP(E3452,Nasdaq!$A$2:$F$3174,5,1)</f>
        <v>2375.3100589999999</v>
      </c>
      <c r="O3452" s="11">
        <f>VLOOKUP(F3452,Nasdaq!$A$2:$F$3174,5,1)</f>
        <v>11010.980469</v>
      </c>
      <c r="P3452" s="11">
        <f t="shared" si="218"/>
        <v>4106</v>
      </c>
      <c r="Q3452" s="15">
        <f t="shared" si="219"/>
        <v>0.21572215994660393</v>
      </c>
    </row>
    <row r="3453" spans="1:17" ht="19.5" customHeight="1" x14ac:dyDescent="0.2">
      <c r="A3453" s="12">
        <v>5289</v>
      </c>
      <c r="B3453" s="6" t="s">
        <v>1069</v>
      </c>
      <c r="C3453" s="12">
        <v>21761</v>
      </c>
      <c r="D3453" s="6" t="s">
        <v>4190</v>
      </c>
      <c r="E3453" s="13">
        <v>40710</v>
      </c>
      <c r="F3453" s="13">
        <v>44415</v>
      </c>
      <c r="H3453" s="6" t="s">
        <v>7944</v>
      </c>
      <c r="I3453" s="6" t="s">
        <v>8040</v>
      </c>
      <c r="J3453" s="14">
        <v>-4.1399999999999999E-2</v>
      </c>
      <c r="K3453" s="14">
        <v>0.13570000000000002</v>
      </c>
      <c r="L3453" s="15">
        <f t="shared" si="216"/>
        <v>-0.17710000000000001</v>
      </c>
      <c r="M3453" s="11">
        <f t="shared" si="217"/>
        <v>0</v>
      </c>
      <c r="N3453" s="11">
        <f>VLOOKUP(E3453,Nasdaq!$A$2:$F$3174,5,1)</f>
        <v>2623.6999510000001</v>
      </c>
      <c r="O3453" s="11">
        <f>VLOOKUP(F3453,Nasdaq!$A$2:$F$3174,5,1)</f>
        <v>11010.980469</v>
      </c>
      <c r="P3453" s="11">
        <f t="shared" si="218"/>
        <v>3705</v>
      </c>
      <c r="Q3453" s="15">
        <f t="shared" si="219"/>
        <v>0.23828057284686197</v>
      </c>
    </row>
    <row r="3454" spans="1:17" ht="19.5" customHeight="1" x14ac:dyDescent="0.2">
      <c r="A3454" s="12">
        <v>8967</v>
      </c>
      <c r="B3454" s="6" t="s">
        <v>1070</v>
      </c>
      <c r="C3454" s="12">
        <v>32523</v>
      </c>
      <c r="D3454" s="6" t="s">
        <v>4191</v>
      </c>
      <c r="E3454" s="13">
        <v>43781</v>
      </c>
      <c r="F3454" s="13">
        <v>44415</v>
      </c>
      <c r="H3454" s="6" t="s">
        <v>7948</v>
      </c>
      <c r="I3454" s="6" t="s">
        <v>8105</v>
      </c>
      <c r="J3454" s="14">
        <v>0.87890000000000001</v>
      </c>
      <c r="K3454" s="14">
        <v>0.14000000000000001</v>
      </c>
      <c r="L3454" s="15">
        <f t="shared" si="216"/>
        <v>0.7389</v>
      </c>
      <c r="M3454" s="11">
        <f t="shared" si="217"/>
        <v>1</v>
      </c>
      <c r="N3454" s="11">
        <f>VLOOKUP(E3454,Nasdaq!$A$2:$F$3174,5,1)</f>
        <v>8486.0898440000001</v>
      </c>
      <c r="O3454" s="11">
        <f>VLOOKUP(F3454,Nasdaq!$A$2:$F$3174,5,1)</f>
        <v>11010.980469</v>
      </c>
      <c r="P3454" s="11">
        <f t="shared" si="218"/>
        <v>634</v>
      </c>
      <c r="Q3454" s="15">
        <f t="shared" si="219"/>
        <v>0.77069425556217452</v>
      </c>
    </row>
    <row r="3455" spans="1:17" ht="19.5" customHeight="1" x14ac:dyDescent="0.2">
      <c r="A3455" s="12">
        <v>6174</v>
      </c>
      <c r="B3455" s="6" t="s">
        <v>1071</v>
      </c>
      <c r="C3455" s="12">
        <v>4861</v>
      </c>
      <c r="D3455" s="6" t="s">
        <v>4192</v>
      </c>
      <c r="E3455" s="13">
        <v>41995</v>
      </c>
      <c r="F3455" s="13">
        <v>44415</v>
      </c>
      <c r="G3455" s="13">
        <v>41995</v>
      </c>
      <c r="H3455" s="6" t="s">
        <v>7951</v>
      </c>
      <c r="I3455" s="6" t="s">
        <v>8043</v>
      </c>
      <c r="J3455" s="14">
        <v>-4.5100000000000001E-2</v>
      </c>
      <c r="K3455" s="14">
        <v>0.11130000000000001</v>
      </c>
      <c r="L3455" s="15">
        <f t="shared" si="216"/>
        <v>-0.15640000000000001</v>
      </c>
      <c r="M3455" s="11">
        <f t="shared" si="217"/>
        <v>0</v>
      </c>
      <c r="N3455" s="11">
        <f>VLOOKUP(E3455,Nasdaq!$A$2:$F$3174,5,1)</f>
        <v>4781.419922</v>
      </c>
      <c r="O3455" s="11">
        <f>VLOOKUP(F3455,Nasdaq!$A$2:$F$3174,5,1)</f>
        <v>11010.980469</v>
      </c>
      <c r="P3455" s="11">
        <f t="shared" si="218"/>
        <v>2420</v>
      </c>
      <c r="Q3455" s="15">
        <f t="shared" si="219"/>
        <v>0.43424147839127841</v>
      </c>
    </row>
    <row r="3456" spans="1:17" ht="19.5" customHeight="1" x14ac:dyDescent="0.2">
      <c r="A3456" s="12">
        <v>6135</v>
      </c>
      <c r="B3456" s="6" t="s">
        <v>1072</v>
      </c>
      <c r="C3456" s="12">
        <v>11557</v>
      </c>
      <c r="D3456" s="6" t="s">
        <v>4193</v>
      </c>
      <c r="E3456" s="13">
        <v>42541</v>
      </c>
      <c r="F3456" s="13">
        <v>44415</v>
      </c>
      <c r="H3456" s="6" t="s">
        <v>7950</v>
      </c>
      <c r="I3456" s="6" t="s">
        <v>8111</v>
      </c>
      <c r="J3456" s="14">
        <v>-0.34759999999999996</v>
      </c>
      <c r="K3456" s="14">
        <v>0.1449</v>
      </c>
      <c r="L3456" s="15">
        <f t="shared" si="216"/>
        <v>-0.49249999999999994</v>
      </c>
      <c r="M3456" s="11">
        <f t="shared" si="217"/>
        <v>0</v>
      </c>
      <c r="N3456" s="11">
        <f>VLOOKUP(E3456,Nasdaq!$A$2:$F$3174,5,1)</f>
        <v>4837.2099609999996</v>
      </c>
      <c r="O3456" s="11">
        <f>VLOOKUP(F3456,Nasdaq!$A$2:$F$3174,5,1)</f>
        <v>11010.980469</v>
      </c>
      <c r="P3456" s="11">
        <f t="shared" si="218"/>
        <v>1874</v>
      </c>
      <c r="Q3456" s="15">
        <f t="shared" si="219"/>
        <v>0.43930836055876366</v>
      </c>
    </row>
    <row r="3457" spans="1:17" ht="19.5" customHeight="1" x14ac:dyDescent="0.2">
      <c r="A3457" s="12">
        <v>7312</v>
      </c>
      <c r="B3457" s="6" t="s">
        <v>1073</v>
      </c>
      <c r="C3457" s="12">
        <v>14755</v>
      </c>
      <c r="D3457" s="6" t="s">
        <v>3532</v>
      </c>
      <c r="E3457" s="13">
        <v>43263</v>
      </c>
      <c r="F3457" s="13">
        <v>44415</v>
      </c>
      <c r="H3457" s="6" t="s">
        <v>7945</v>
      </c>
      <c r="I3457" s="6" t="s">
        <v>7955</v>
      </c>
      <c r="J3457" s="14">
        <v>-1.44E-2</v>
      </c>
      <c r="K3457" s="14">
        <v>0.1119</v>
      </c>
      <c r="L3457" s="15">
        <f t="shared" si="216"/>
        <v>-0.1263</v>
      </c>
      <c r="M3457" s="11">
        <f t="shared" si="217"/>
        <v>0</v>
      </c>
      <c r="N3457" s="11">
        <f>VLOOKUP(E3457,Nasdaq!$A$2:$F$3174,5,1)</f>
        <v>7703.7900390000004</v>
      </c>
      <c r="O3457" s="11">
        <f>VLOOKUP(F3457,Nasdaq!$A$2:$F$3174,5,1)</f>
        <v>11010.980469</v>
      </c>
      <c r="P3457" s="11">
        <f t="shared" si="218"/>
        <v>1152</v>
      </c>
      <c r="Q3457" s="15">
        <f t="shared" si="219"/>
        <v>0.69964673942948874</v>
      </c>
    </row>
    <row r="3458" spans="1:17" ht="19.5" customHeight="1" x14ac:dyDescent="0.2">
      <c r="A3458" s="12">
        <v>7950</v>
      </c>
      <c r="B3458" s="6" t="s">
        <v>1074</v>
      </c>
      <c r="C3458" s="12">
        <v>27771</v>
      </c>
      <c r="D3458" s="6" t="s">
        <v>4194</v>
      </c>
      <c r="E3458" s="13">
        <v>43567</v>
      </c>
      <c r="F3458" s="13">
        <v>44415</v>
      </c>
      <c r="G3458" s="13">
        <v>43574</v>
      </c>
      <c r="H3458" s="6" t="s">
        <v>7950</v>
      </c>
      <c r="I3458" s="6" t="s">
        <v>8108</v>
      </c>
      <c r="J3458" s="14">
        <v>8.0100000000000005E-2</v>
      </c>
      <c r="K3458" s="14">
        <v>0.1366</v>
      </c>
      <c r="L3458" s="15">
        <f t="shared" si="216"/>
        <v>-5.6499999999999995E-2</v>
      </c>
      <c r="M3458" s="11">
        <f t="shared" si="217"/>
        <v>0</v>
      </c>
      <c r="N3458" s="11">
        <f>VLOOKUP(E3458,Nasdaq!$A$2:$F$3174,5,1)</f>
        <v>7984.1601559999999</v>
      </c>
      <c r="O3458" s="11">
        <f>VLOOKUP(F3458,Nasdaq!$A$2:$F$3174,5,1)</f>
        <v>11010.980469</v>
      </c>
      <c r="P3458" s="11">
        <f t="shared" si="218"/>
        <v>848</v>
      </c>
      <c r="Q3458" s="15">
        <f t="shared" si="219"/>
        <v>0.72510967301709139</v>
      </c>
    </row>
    <row r="3459" spans="1:17" ht="19.5" customHeight="1" x14ac:dyDescent="0.2">
      <c r="A3459" s="12">
        <v>5624</v>
      </c>
      <c r="B3459" s="6" t="s">
        <v>1075</v>
      </c>
      <c r="C3459" s="12">
        <v>41034</v>
      </c>
      <c r="D3459" s="6" t="s">
        <v>4195</v>
      </c>
      <c r="E3459" s="13">
        <v>42786</v>
      </c>
      <c r="F3459" s="13">
        <v>44415</v>
      </c>
      <c r="H3459" s="6" t="s">
        <v>7948</v>
      </c>
      <c r="I3459" s="6" t="s">
        <v>8044</v>
      </c>
      <c r="J3459" s="14">
        <v>0.25309999999999999</v>
      </c>
      <c r="K3459" s="14">
        <v>0.13039999999999999</v>
      </c>
      <c r="L3459" s="15">
        <f t="shared" si="216"/>
        <v>0.1227</v>
      </c>
      <c r="M3459" s="11">
        <f t="shared" si="217"/>
        <v>1</v>
      </c>
      <c r="N3459" s="11">
        <f>VLOOKUP(E3459,Nasdaq!$A$2:$F$3174,5,1)</f>
        <v>5838.580078</v>
      </c>
      <c r="O3459" s="11">
        <f>VLOOKUP(F3459,Nasdaq!$A$2:$F$3174,5,1)</f>
        <v>11010.980469</v>
      </c>
      <c r="P3459" s="11">
        <f t="shared" si="218"/>
        <v>1629</v>
      </c>
      <c r="Q3459" s="15">
        <f t="shared" si="219"/>
        <v>0.53025126364003961</v>
      </c>
    </row>
    <row r="3460" spans="1:17" ht="19.5" customHeight="1" x14ac:dyDescent="0.2">
      <c r="A3460" s="12">
        <v>7429</v>
      </c>
      <c r="B3460" s="6" t="s">
        <v>1076</v>
      </c>
      <c r="C3460" s="12">
        <v>40831</v>
      </c>
      <c r="D3460" s="6" t="s">
        <v>4196</v>
      </c>
      <c r="E3460" s="13">
        <v>41925</v>
      </c>
      <c r="F3460" s="13">
        <v>42815</v>
      </c>
      <c r="H3460" s="6" t="s">
        <v>7948</v>
      </c>
      <c r="I3460" s="6" t="s">
        <v>8123</v>
      </c>
      <c r="J3460" s="14">
        <v>-0.69940000000000002</v>
      </c>
      <c r="K3460" s="14">
        <v>0.11960000000000001</v>
      </c>
      <c r="L3460" s="15">
        <f t="shared" si="216"/>
        <v>-0.81900000000000006</v>
      </c>
      <c r="M3460" s="11">
        <f t="shared" si="217"/>
        <v>0</v>
      </c>
      <c r="N3460" s="11">
        <f>VLOOKUP(E3460,Nasdaq!$A$2:$F$3174,5,1)</f>
        <v>4213.6601559999999</v>
      </c>
      <c r="O3460" s="11">
        <f>VLOOKUP(F3460,Nasdaq!$A$2:$F$3174,5,1)</f>
        <v>5793.830078</v>
      </c>
      <c r="P3460" s="11">
        <f t="shared" si="218"/>
        <v>890</v>
      </c>
      <c r="Q3460" s="15">
        <f t="shared" si="219"/>
        <v>0.72726749491696219</v>
      </c>
    </row>
    <row r="3461" spans="1:17" ht="19.5" customHeight="1" x14ac:dyDescent="0.2">
      <c r="A3461" s="12">
        <v>5973</v>
      </c>
      <c r="B3461" s="6" t="s">
        <v>5955</v>
      </c>
      <c r="C3461" s="12">
        <v>8013</v>
      </c>
      <c r="D3461" s="6" t="s">
        <v>6838</v>
      </c>
      <c r="E3461" s="13">
        <v>42390</v>
      </c>
      <c r="F3461" s="13">
        <v>42597</v>
      </c>
      <c r="H3461" s="6" t="s">
        <v>7950</v>
      </c>
      <c r="I3461" s="6" t="s">
        <v>8129</v>
      </c>
      <c r="J3461" s="14">
        <v>0.66610000000000003</v>
      </c>
      <c r="K3461" s="14">
        <v>0.35270000000000001</v>
      </c>
      <c r="L3461" s="15">
        <f t="shared" si="216"/>
        <v>0.31340000000000001</v>
      </c>
      <c r="M3461" s="11">
        <f t="shared" si="217"/>
        <v>1</v>
      </c>
      <c r="N3461" s="11">
        <f>VLOOKUP(E3461,Nasdaq!$A$2:$F$3174,5,1)</f>
        <v>4472.0600590000004</v>
      </c>
      <c r="O3461" s="11">
        <f>VLOOKUP(F3461,Nasdaq!$A$2:$F$3174,5,1)</f>
        <v>5262.0200199999999</v>
      </c>
      <c r="P3461" s="11">
        <f t="shared" si="218"/>
        <v>207</v>
      </c>
      <c r="Q3461" s="15">
        <f t="shared" si="219"/>
        <v>0.84987698072524209</v>
      </c>
    </row>
    <row r="3462" spans="1:17" ht="19.5" customHeight="1" x14ac:dyDescent="0.2">
      <c r="A3462" s="12">
        <v>5973</v>
      </c>
      <c r="B3462" s="6" t="s">
        <v>5955</v>
      </c>
      <c r="C3462" s="12">
        <v>7310</v>
      </c>
      <c r="D3462" s="6" t="s">
        <v>6839</v>
      </c>
      <c r="E3462" s="13">
        <v>40571</v>
      </c>
      <c r="F3462" s="13">
        <v>44415</v>
      </c>
      <c r="H3462" s="6" t="s">
        <v>7950</v>
      </c>
      <c r="I3462" s="6" t="s">
        <v>7967</v>
      </c>
      <c r="J3462" s="14">
        <v>0.1376</v>
      </c>
      <c r="K3462" s="14">
        <v>0.13009999999999999</v>
      </c>
      <c r="L3462" s="15">
        <f t="shared" si="216"/>
        <v>7.5000000000000067E-3</v>
      </c>
      <c r="M3462" s="11">
        <f t="shared" si="217"/>
        <v>1</v>
      </c>
      <c r="N3462" s="11">
        <f>VLOOKUP(E3462,Nasdaq!$A$2:$F$3174,5,1)</f>
        <v>2686.889893</v>
      </c>
      <c r="O3462" s="11">
        <f>VLOOKUP(F3462,Nasdaq!$A$2:$F$3174,5,1)</f>
        <v>11010.980469</v>
      </c>
      <c r="P3462" s="11">
        <f t="shared" si="218"/>
        <v>3844</v>
      </c>
      <c r="Q3462" s="15">
        <f t="shared" si="219"/>
        <v>0.24401937699555204</v>
      </c>
    </row>
    <row r="3463" spans="1:17" ht="19.5" customHeight="1" x14ac:dyDescent="0.2">
      <c r="A3463" s="12">
        <v>6233</v>
      </c>
      <c r="B3463" s="6" t="s">
        <v>5963</v>
      </c>
      <c r="C3463" s="12">
        <v>40871</v>
      </c>
      <c r="D3463" s="6" t="s">
        <v>3803</v>
      </c>
      <c r="E3463" s="13">
        <v>42962</v>
      </c>
      <c r="F3463" s="13">
        <v>44415</v>
      </c>
      <c r="H3463" s="6" t="s">
        <v>7950</v>
      </c>
      <c r="I3463" s="6" t="s">
        <v>8111</v>
      </c>
      <c r="J3463" s="14">
        <v>-0.2402</v>
      </c>
      <c r="K3463" s="14">
        <v>0.13119999999999998</v>
      </c>
      <c r="L3463" s="15">
        <f t="shared" si="216"/>
        <v>-0.37139999999999995</v>
      </c>
      <c r="M3463" s="11">
        <f t="shared" si="217"/>
        <v>0</v>
      </c>
      <c r="N3463" s="11">
        <f>VLOOKUP(E3463,Nasdaq!$A$2:$F$3174,5,1)</f>
        <v>6333.0097660000001</v>
      </c>
      <c r="O3463" s="11">
        <f>VLOOKUP(F3463,Nasdaq!$A$2:$F$3174,5,1)</f>
        <v>11010.980469</v>
      </c>
      <c r="P3463" s="11">
        <f t="shared" si="218"/>
        <v>1453</v>
      </c>
      <c r="Q3463" s="15">
        <f t="shared" si="219"/>
        <v>0.57515462758063229</v>
      </c>
    </row>
    <row r="3464" spans="1:17" ht="19.5" customHeight="1" x14ac:dyDescent="0.2">
      <c r="A3464" s="12">
        <v>6213</v>
      </c>
      <c r="B3464" s="6" t="s">
        <v>1077</v>
      </c>
      <c r="C3464" s="12">
        <v>4547</v>
      </c>
      <c r="D3464" s="6" t="s">
        <v>6840</v>
      </c>
      <c r="E3464" s="13">
        <v>42832</v>
      </c>
      <c r="F3464" s="13">
        <v>43129</v>
      </c>
      <c r="G3464" s="13">
        <v>42832</v>
      </c>
      <c r="H3464" s="6" t="s">
        <v>7950</v>
      </c>
      <c r="I3464" s="6" t="s">
        <v>8022</v>
      </c>
      <c r="J3464" s="14">
        <v>1.3802000000000001</v>
      </c>
      <c r="K3464" s="14">
        <v>0.2898</v>
      </c>
      <c r="L3464" s="15">
        <f t="shared" si="216"/>
        <v>1.0904</v>
      </c>
      <c r="M3464" s="11">
        <f t="shared" si="217"/>
        <v>1</v>
      </c>
      <c r="N3464" s="11">
        <f>VLOOKUP(E3464,Nasdaq!$A$2:$F$3174,5,1)</f>
        <v>5877.8100590000004</v>
      </c>
      <c r="O3464" s="11">
        <f>VLOOKUP(F3464,Nasdaq!$A$2:$F$3174,5,1)</f>
        <v>7466.5097660000001</v>
      </c>
      <c r="P3464" s="11">
        <f t="shared" si="218"/>
        <v>297</v>
      </c>
      <c r="Q3464" s="15">
        <f t="shared" si="219"/>
        <v>0.78722498398890606</v>
      </c>
    </row>
    <row r="3465" spans="1:17" ht="19.5" customHeight="1" x14ac:dyDescent="0.2">
      <c r="A3465" s="12">
        <v>6213</v>
      </c>
      <c r="B3465" s="6" t="s">
        <v>1077</v>
      </c>
      <c r="C3465" s="12">
        <v>4786</v>
      </c>
      <c r="D3465" s="6" t="s">
        <v>2776</v>
      </c>
      <c r="E3465" s="13">
        <v>42681</v>
      </c>
      <c r="F3465" s="13">
        <v>44415</v>
      </c>
      <c r="G3465" s="13">
        <v>42681</v>
      </c>
      <c r="H3465" s="6" t="s">
        <v>7944</v>
      </c>
      <c r="I3465" s="6" t="s">
        <v>7997</v>
      </c>
      <c r="J3465" s="14">
        <v>0.78859999999999997</v>
      </c>
      <c r="K3465" s="14">
        <v>0.1515</v>
      </c>
      <c r="L3465" s="15">
        <f t="shared" si="216"/>
        <v>0.6371</v>
      </c>
      <c r="M3465" s="11">
        <f t="shared" si="217"/>
        <v>1</v>
      </c>
      <c r="N3465" s="11">
        <f>VLOOKUP(E3465,Nasdaq!$A$2:$F$3174,5,1)</f>
        <v>5166.169922</v>
      </c>
      <c r="O3465" s="11">
        <f>VLOOKUP(F3465,Nasdaq!$A$2:$F$3174,5,1)</f>
        <v>11010.980469</v>
      </c>
      <c r="P3465" s="11">
        <f t="shared" si="218"/>
        <v>1734</v>
      </c>
      <c r="Q3465" s="15">
        <f t="shared" si="219"/>
        <v>0.46918402168305584</v>
      </c>
    </row>
    <row r="3466" spans="1:17" ht="19.5" customHeight="1" x14ac:dyDescent="0.2">
      <c r="A3466" s="12">
        <v>6213</v>
      </c>
      <c r="B3466" s="6" t="s">
        <v>1077</v>
      </c>
      <c r="C3466" s="12">
        <v>26713</v>
      </c>
      <c r="D3466" s="6" t="s">
        <v>2807</v>
      </c>
      <c r="E3466" s="13">
        <v>42828</v>
      </c>
      <c r="F3466" s="13">
        <v>44415</v>
      </c>
      <c r="G3466" s="13">
        <v>42828</v>
      </c>
      <c r="H3466" s="6" t="s">
        <v>7944</v>
      </c>
      <c r="I3466" s="6" t="s">
        <v>8102</v>
      </c>
      <c r="J3466" s="14">
        <v>0.1845</v>
      </c>
      <c r="K3466" s="14">
        <v>0.1333</v>
      </c>
      <c r="L3466" s="15">
        <f t="shared" si="216"/>
        <v>5.1199999999999996E-2</v>
      </c>
      <c r="M3466" s="11">
        <f t="shared" si="217"/>
        <v>1</v>
      </c>
      <c r="N3466" s="11">
        <f>VLOOKUP(E3466,Nasdaq!$A$2:$F$3174,5,1)</f>
        <v>5894.6801759999998</v>
      </c>
      <c r="O3466" s="11">
        <f>VLOOKUP(F3466,Nasdaq!$A$2:$F$3174,5,1)</f>
        <v>11010.980469</v>
      </c>
      <c r="P3466" s="11">
        <f t="shared" si="218"/>
        <v>1587</v>
      </c>
      <c r="Q3466" s="15">
        <f t="shared" si="219"/>
        <v>0.53534619838753206</v>
      </c>
    </row>
    <row r="3467" spans="1:17" ht="19.5" customHeight="1" x14ac:dyDescent="0.2">
      <c r="A3467" s="12">
        <v>6213</v>
      </c>
      <c r="B3467" s="6" t="s">
        <v>1077</v>
      </c>
      <c r="C3467" s="12">
        <v>4962</v>
      </c>
      <c r="D3467" s="6" t="s">
        <v>4850</v>
      </c>
      <c r="E3467" s="13">
        <v>43217</v>
      </c>
      <c r="F3467" s="13">
        <v>43830</v>
      </c>
      <c r="G3467" s="13">
        <v>43217</v>
      </c>
      <c r="H3467" s="6" t="s">
        <v>7944</v>
      </c>
      <c r="I3467" s="6" t="s">
        <v>7982</v>
      </c>
      <c r="J3467" s="14">
        <v>0.12240000000000001</v>
      </c>
      <c r="K3467" s="14">
        <v>0.14300000000000002</v>
      </c>
      <c r="L3467" s="15">
        <f t="shared" si="216"/>
        <v>-2.0600000000000007E-2</v>
      </c>
      <c r="M3467" s="11">
        <f t="shared" si="217"/>
        <v>0</v>
      </c>
      <c r="N3467" s="11">
        <f>VLOOKUP(E3467,Nasdaq!$A$2:$F$3174,5,1)</f>
        <v>7119.7998049999997</v>
      </c>
      <c r="O3467" s="11">
        <f>VLOOKUP(F3467,Nasdaq!$A$2:$F$3174,5,1)</f>
        <v>8972.5996090000008</v>
      </c>
      <c r="P3467" s="11">
        <f t="shared" si="218"/>
        <v>613</v>
      </c>
      <c r="Q3467" s="15">
        <f t="shared" si="219"/>
        <v>0.79350550290214794</v>
      </c>
    </row>
    <row r="3468" spans="1:17" ht="19.5" customHeight="1" x14ac:dyDescent="0.2">
      <c r="A3468" s="12">
        <v>6213</v>
      </c>
      <c r="B3468" s="6" t="s">
        <v>1077</v>
      </c>
      <c r="C3468" s="12">
        <v>4684</v>
      </c>
      <c r="D3468" s="6" t="s">
        <v>6841</v>
      </c>
      <c r="E3468" s="13">
        <v>43511</v>
      </c>
      <c r="F3468" s="13">
        <v>44415</v>
      </c>
      <c r="G3468" s="13">
        <v>43810</v>
      </c>
      <c r="H3468" s="6" t="s">
        <v>7949</v>
      </c>
      <c r="I3468" s="6" t="s">
        <v>8089</v>
      </c>
      <c r="J3468" s="14">
        <v>1.78E-2</v>
      </c>
      <c r="K3468" s="14">
        <v>0.1598</v>
      </c>
      <c r="L3468" s="15">
        <f t="shared" si="216"/>
        <v>-0.14199999999999999</v>
      </c>
      <c r="M3468" s="11">
        <f t="shared" si="217"/>
        <v>0</v>
      </c>
      <c r="N3468" s="11">
        <f>VLOOKUP(E3468,Nasdaq!$A$2:$F$3174,5,1)</f>
        <v>7472.4101559999999</v>
      </c>
      <c r="O3468" s="11">
        <f>VLOOKUP(F3468,Nasdaq!$A$2:$F$3174,5,1)</f>
        <v>11010.980469</v>
      </c>
      <c r="P3468" s="11">
        <f t="shared" si="218"/>
        <v>904</v>
      </c>
      <c r="Q3468" s="15">
        <f t="shared" si="219"/>
        <v>0.67863338387529204</v>
      </c>
    </row>
    <row r="3469" spans="1:17" ht="19.5" customHeight="1" x14ac:dyDescent="0.2">
      <c r="A3469" s="12">
        <v>6213</v>
      </c>
      <c r="B3469" s="6" t="s">
        <v>1077</v>
      </c>
      <c r="C3469" s="12">
        <v>4495</v>
      </c>
      <c r="D3469" s="6" t="s">
        <v>4197</v>
      </c>
      <c r="E3469" s="13">
        <v>42515</v>
      </c>
      <c r="F3469" s="13">
        <v>44415</v>
      </c>
      <c r="G3469" s="13">
        <v>42515</v>
      </c>
      <c r="H3469" s="6" t="s">
        <v>7949</v>
      </c>
      <c r="I3469" s="6" t="s">
        <v>8091</v>
      </c>
      <c r="J3469" s="14">
        <v>-5.8999999999999999E-3</v>
      </c>
      <c r="K3469" s="14">
        <v>0.14180000000000001</v>
      </c>
      <c r="L3469" s="15">
        <f t="shared" si="216"/>
        <v>-0.1477</v>
      </c>
      <c r="M3469" s="11">
        <f t="shared" si="217"/>
        <v>0</v>
      </c>
      <c r="N3469" s="11">
        <f>VLOOKUP(E3469,Nasdaq!$A$2:$F$3174,5,1)</f>
        <v>4894.8901370000003</v>
      </c>
      <c r="O3469" s="11">
        <f>VLOOKUP(F3469,Nasdaq!$A$2:$F$3174,5,1)</f>
        <v>11010.980469</v>
      </c>
      <c r="P3469" s="11">
        <f t="shared" si="218"/>
        <v>1900</v>
      </c>
      <c r="Q3469" s="15">
        <f t="shared" si="219"/>
        <v>0.44454677518578112</v>
      </c>
    </row>
    <row r="3470" spans="1:17" ht="19.5" customHeight="1" x14ac:dyDescent="0.2">
      <c r="A3470" s="12">
        <v>6213</v>
      </c>
      <c r="B3470" s="6" t="s">
        <v>1077</v>
      </c>
      <c r="C3470" s="12">
        <v>27382</v>
      </c>
      <c r="D3470" s="6" t="s">
        <v>4198</v>
      </c>
      <c r="E3470" s="13">
        <v>43402</v>
      </c>
      <c r="F3470" s="13">
        <v>44415</v>
      </c>
      <c r="G3470" s="13">
        <v>43402</v>
      </c>
      <c r="H3470" s="6" t="s">
        <v>7947</v>
      </c>
      <c r="I3470" s="6" t="s">
        <v>8013</v>
      </c>
      <c r="J3470" s="14">
        <v>-9.0000000000000011E-3</v>
      </c>
      <c r="K3470" s="14">
        <v>0.1678</v>
      </c>
      <c r="L3470" s="15">
        <f t="shared" si="216"/>
        <v>-0.17680000000000001</v>
      </c>
      <c r="M3470" s="11">
        <f t="shared" si="217"/>
        <v>0</v>
      </c>
      <c r="N3470" s="11">
        <f>VLOOKUP(E3470,Nasdaq!$A$2:$F$3174,5,1)</f>
        <v>7050.2900390000004</v>
      </c>
      <c r="O3470" s="11">
        <f>VLOOKUP(F3470,Nasdaq!$A$2:$F$3174,5,1)</f>
        <v>11010.980469</v>
      </c>
      <c r="P3470" s="11">
        <f t="shared" si="218"/>
        <v>1013</v>
      </c>
      <c r="Q3470" s="15">
        <f t="shared" si="219"/>
        <v>0.64029707071244135</v>
      </c>
    </row>
    <row r="3471" spans="1:17" ht="19.5" customHeight="1" x14ac:dyDescent="0.2">
      <c r="A3471" s="12">
        <v>6213</v>
      </c>
      <c r="B3471" s="6" t="s">
        <v>1077</v>
      </c>
      <c r="C3471" s="12">
        <v>4450</v>
      </c>
      <c r="D3471" s="6" t="s">
        <v>4199</v>
      </c>
      <c r="E3471" s="13">
        <v>42993</v>
      </c>
      <c r="F3471" s="13">
        <v>44415</v>
      </c>
      <c r="G3471" s="13">
        <v>42993</v>
      </c>
      <c r="H3471" s="6" t="s">
        <v>7949</v>
      </c>
      <c r="I3471" s="6" t="s">
        <v>8068</v>
      </c>
      <c r="J3471" s="14">
        <v>-5.8700000000000002E-2</v>
      </c>
      <c r="K3471" s="14">
        <v>0.12890000000000001</v>
      </c>
      <c r="L3471" s="15">
        <f t="shared" si="216"/>
        <v>-0.18760000000000002</v>
      </c>
      <c r="M3471" s="11">
        <f t="shared" si="217"/>
        <v>0</v>
      </c>
      <c r="N3471" s="11">
        <f>VLOOKUP(E3471,Nasdaq!$A$2:$F$3174,5,1)</f>
        <v>6448.4702150000003</v>
      </c>
      <c r="O3471" s="11">
        <f>VLOOKUP(F3471,Nasdaq!$A$2:$F$3174,5,1)</f>
        <v>11010.980469</v>
      </c>
      <c r="P3471" s="11">
        <f t="shared" si="218"/>
        <v>1422</v>
      </c>
      <c r="Q3471" s="15">
        <f t="shared" si="219"/>
        <v>0.58564056858180458</v>
      </c>
    </row>
    <row r="3472" spans="1:17" ht="19.5" customHeight="1" x14ac:dyDescent="0.2">
      <c r="A3472" s="12">
        <v>6213</v>
      </c>
      <c r="B3472" s="6" t="s">
        <v>1077</v>
      </c>
      <c r="C3472" s="12">
        <v>31023</v>
      </c>
      <c r="D3472" s="6" t="s">
        <v>4085</v>
      </c>
      <c r="E3472" s="13">
        <v>42144</v>
      </c>
      <c r="F3472" s="13">
        <v>43909</v>
      </c>
      <c r="G3472" s="13">
        <v>42145</v>
      </c>
      <c r="H3472" s="6" t="s">
        <v>7947</v>
      </c>
      <c r="I3472" s="6" t="s">
        <v>8079</v>
      </c>
      <c r="J3472" s="14">
        <v>-9.5399999999999985E-2</v>
      </c>
      <c r="K3472" s="14">
        <v>4.7500000000000001E-2</v>
      </c>
      <c r="L3472" s="15">
        <f t="shared" si="216"/>
        <v>-0.14289999999999997</v>
      </c>
      <c r="M3472" s="11">
        <f t="shared" si="217"/>
        <v>0</v>
      </c>
      <c r="N3472" s="11">
        <f>VLOOKUP(E3472,Nasdaq!$A$2:$F$3174,5,1)</f>
        <v>5071.7402339999999</v>
      </c>
      <c r="O3472" s="11">
        <f>VLOOKUP(F3472,Nasdaq!$A$2:$F$3174,5,1)</f>
        <v>7150.580078</v>
      </c>
      <c r="P3472" s="11">
        <f t="shared" si="218"/>
        <v>1765</v>
      </c>
      <c r="Q3472" s="15">
        <f t="shared" si="219"/>
        <v>0.70927713318326502</v>
      </c>
    </row>
    <row r="3473" spans="1:17" ht="19.5" customHeight="1" x14ac:dyDescent="0.2">
      <c r="A3473" s="12">
        <v>6213</v>
      </c>
      <c r="B3473" s="6" t="s">
        <v>1077</v>
      </c>
      <c r="C3473" s="12">
        <v>4407</v>
      </c>
      <c r="D3473" s="6" t="s">
        <v>4200</v>
      </c>
      <c r="E3473" s="13">
        <v>43563</v>
      </c>
      <c r="F3473" s="13">
        <v>44415</v>
      </c>
      <c r="G3473" s="13">
        <v>43563</v>
      </c>
      <c r="H3473" s="6" t="s">
        <v>7946</v>
      </c>
      <c r="I3473" s="6" t="s">
        <v>7964</v>
      </c>
      <c r="J3473" s="14">
        <v>-0.13119999999999998</v>
      </c>
      <c r="K3473" s="14">
        <v>0.13919999999999999</v>
      </c>
      <c r="L3473" s="15">
        <f t="shared" si="216"/>
        <v>-0.27039999999999997</v>
      </c>
      <c r="M3473" s="11">
        <f t="shared" si="217"/>
        <v>0</v>
      </c>
      <c r="N3473" s="11">
        <f>VLOOKUP(E3473,Nasdaq!$A$2:$F$3174,5,1)</f>
        <v>7953.8798829999996</v>
      </c>
      <c r="O3473" s="11">
        <f>VLOOKUP(F3473,Nasdaq!$A$2:$F$3174,5,1)</f>
        <v>11010.980469</v>
      </c>
      <c r="P3473" s="11">
        <f t="shared" si="218"/>
        <v>852</v>
      </c>
      <c r="Q3473" s="15">
        <f t="shared" si="219"/>
        <v>0.72235966849889155</v>
      </c>
    </row>
    <row r="3474" spans="1:17" ht="19.5" customHeight="1" x14ac:dyDescent="0.2">
      <c r="A3474" s="12">
        <v>6213</v>
      </c>
      <c r="B3474" s="6" t="s">
        <v>1077</v>
      </c>
      <c r="C3474" s="12">
        <v>3490</v>
      </c>
      <c r="D3474" s="6" t="s">
        <v>6664</v>
      </c>
      <c r="E3474" s="13">
        <v>43341</v>
      </c>
      <c r="F3474" s="13">
        <v>44415</v>
      </c>
      <c r="G3474" s="13">
        <v>43341</v>
      </c>
      <c r="H3474" s="6" t="s">
        <v>7944</v>
      </c>
      <c r="I3474" s="6" t="s">
        <v>7960</v>
      </c>
      <c r="J3474" s="14">
        <v>-0.21299999999999999</v>
      </c>
      <c r="K3474" s="14">
        <v>9.7200000000000009E-2</v>
      </c>
      <c r="L3474" s="15">
        <f t="shared" si="216"/>
        <v>-0.31020000000000003</v>
      </c>
      <c r="M3474" s="11">
        <f t="shared" si="217"/>
        <v>0</v>
      </c>
      <c r="N3474" s="11">
        <f>VLOOKUP(E3474,Nasdaq!$A$2:$F$3174,5,1)</f>
        <v>8109.6899409999996</v>
      </c>
      <c r="O3474" s="11">
        <f>VLOOKUP(F3474,Nasdaq!$A$2:$F$3174,5,1)</f>
        <v>11010.980469</v>
      </c>
      <c r="P3474" s="11">
        <f t="shared" si="218"/>
        <v>1074</v>
      </c>
      <c r="Q3474" s="15">
        <f t="shared" si="219"/>
        <v>0.73650991305894831</v>
      </c>
    </row>
    <row r="3475" spans="1:17" ht="19.5" customHeight="1" x14ac:dyDescent="0.2">
      <c r="A3475" s="12">
        <v>6213</v>
      </c>
      <c r="B3475" s="6" t="s">
        <v>1077</v>
      </c>
      <c r="C3475" s="12">
        <v>4323</v>
      </c>
      <c r="D3475" s="6" t="s">
        <v>4161</v>
      </c>
      <c r="E3475" s="13">
        <v>43900</v>
      </c>
      <c r="F3475" s="13">
        <v>44415</v>
      </c>
      <c r="G3475" s="13">
        <v>43900</v>
      </c>
      <c r="H3475" s="6" t="s">
        <v>7949</v>
      </c>
      <c r="I3475" s="6" t="s">
        <v>8163</v>
      </c>
      <c r="J3475" s="14">
        <v>-0.67790000000000006</v>
      </c>
      <c r="K3475" s="14">
        <v>0.46950000000000003</v>
      </c>
      <c r="L3475" s="15">
        <f t="shared" si="216"/>
        <v>-1.1474000000000002</v>
      </c>
      <c r="M3475" s="11">
        <f t="shared" si="217"/>
        <v>0</v>
      </c>
      <c r="N3475" s="11">
        <f>VLOOKUP(E3475,Nasdaq!$A$2:$F$3174,5,1)</f>
        <v>8344.25</v>
      </c>
      <c r="O3475" s="11">
        <f>VLOOKUP(F3475,Nasdaq!$A$2:$F$3174,5,1)</f>
        <v>11010.980469</v>
      </c>
      <c r="P3475" s="11">
        <f t="shared" si="218"/>
        <v>515</v>
      </c>
      <c r="Q3475" s="15">
        <f t="shared" si="219"/>
        <v>0.75781283363538299</v>
      </c>
    </row>
    <row r="3476" spans="1:17" ht="19.5" customHeight="1" x14ac:dyDescent="0.2">
      <c r="A3476" s="12">
        <v>5149</v>
      </c>
      <c r="B3476" s="6" t="s">
        <v>1078</v>
      </c>
      <c r="C3476" s="12">
        <v>27558</v>
      </c>
      <c r="D3476" s="6" t="s">
        <v>1094</v>
      </c>
      <c r="E3476" s="13">
        <v>41646</v>
      </c>
      <c r="F3476" s="13">
        <v>44415</v>
      </c>
      <c r="G3476" s="13">
        <v>41646</v>
      </c>
      <c r="H3476" s="6" t="s">
        <v>7949</v>
      </c>
      <c r="I3476" s="6" t="s">
        <v>8132</v>
      </c>
      <c r="J3476" s="14">
        <v>0.18780000000000002</v>
      </c>
      <c r="K3476" s="14">
        <v>0.11840000000000001</v>
      </c>
      <c r="L3476" s="15">
        <f t="shared" si="216"/>
        <v>6.9400000000000017E-2</v>
      </c>
      <c r="M3476" s="11">
        <f t="shared" si="217"/>
        <v>1</v>
      </c>
      <c r="N3476" s="11">
        <f>VLOOKUP(E3476,Nasdaq!$A$2:$F$3174,5,1)</f>
        <v>4153.1801759999998</v>
      </c>
      <c r="O3476" s="11">
        <f>VLOOKUP(F3476,Nasdaq!$A$2:$F$3174,5,1)</f>
        <v>11010.980469</v>
      </c>
      <c r="P3476" s="11">
        <f t="shared" si="218"/>
        <v>2769</v>
      </c>
      <c r="Q3476" s="15">
        <f t="shared" si="219"/>
        <v>0.37718568244781786</v>
      </c>
    </row>
    <row r="3477" spans="1:17" ht="19.5" customHeight="1" x14ac:dyDescent="0.2">
      <c r="A3477" s="12">
        <v>5149</v>
      </c>
      <c r="B3477" s="6" t="s">
        <v>1078</v>
      </c>
      <c r="C3477" s="12">
        <v>2225</v>
      </c>
      <c r="D3477" s="6" t="s">
        <v>6842</v>
      </c>
      <c r="E3477" s="13">
        <v>40499</v>
      </c>
      <c r="F3477" s="13">
        <v>41228</v>
      </c>
      <c r="G3477" s="13">
        <v>40499</v>
      </c>
      <c r="H3477" s="6" t="s">
        <v>7948</v>
      </c>
      <c r="I3477" s="6" t="s">
        <v>8052</v>
      </c>
      <c r="J3477" s="14">
        <v>0.15259999999999999</v>
      </c>
      <c r="K3477" s="14">
        <v>9.4899999999999998E-2</v>
      </c>
      <c r="L3477" s="15">
        <f t="shared" ref="L3477:L3540" si="220">J3477-K3477</f>
        <v>5.7699999999999987E-2</v>
      </c>
      <c r="M3477" s="11">
        <f t="shared" ref="M3477:M3540" si="221">IF(L3477&gt;0,1,0)</f>
        <v>1</v>
      </c>
      <c r="N3477" s="11">
        <f>VLOOKUP(E3477,Nasdaq!$A$2:$F$3174,5,1)</f>
        <v>2476.01001</v>
      </c>
      <c r="O3477" s="11">
        <f>VLOOKUP(F3477,Nasdaq!$A$2:$F$3174,5,1)</f>
        <v>2836.9399410000001</v>
      </c>
      <c r="P3477" s="11">
        <f t="shared" ref="P3477:P3540" si="222">_xlfn.DAYS(F3477,E3477)</f>
        <v>729</v>
      </c>
      <c r="Q3477" s="15">
        <f t="shared" ref="Q3477:Q3540" si="223">(O3477/N3477)^(1/P3477/365-1)</f>
        <v>0.87277535927498839</v>
      </c>
    </row>
    <row r="3478" spans="1:17" ht="19.5" customHeight="1" x14ac:dyDescent="0.2">
      <c r="A3478" s="12">
        <v>5149</v>
      </c>
      <c r="B3478" s="6" t="s">
        <v>1078</v>
      </c>
      <c r="C3478" s="12">
        <v>29235</v>
      </c>
      <c r="D3478" s="6" t="s">
        <v>6843</v>
      </c>
      <c r="E3478" s="13">
        <v>41642</v>
      </c>
      <c r="F3478" s="13">
        <v>42597</v>
      </c>
      <c r="G3478" s="13">
        <v>41642</v>
      </c>
      <c r="H3478" s="6" t="s">
        <v>7947</v>
      </c>
      <c r="I3478" s="6" t="s">
        <v>7957</v>
      </c>
      <c r="J3478" s="14">
        <v>0.1023</v>
      </c>
      <c r="K3478" s="14">
        <v>9.35E-2</v>
      </c>
      <c r="L3478" s="15">
        <f t="shared" si="220"/>
        <v>8.8000000000000023E-3</v>
      </c>
      <c r="M3478" s="11">
        <f t="shared" si="221"/>
        <v>1</v>
      </c>
      <c r="N3478" s="11">
        <f>VLOOKUP(E3478,Nasdaq!$A$2:$F$3174,5,1)</f>
        <v>4131.9101559999999</v>
      </c>
      <c r="O3478" s="11">
        <f>VLOOKUP(F3478,Nasdaq!$A$2:$F$3174,5,1)</f>
        <v>5262.0200199999999</v>
      </c>
      <c r="P3478" s="11">
        <f t="shared" si="222"/>
        <v>955</v>
      </c>
      <c r="Q3478" s="15">
        <f t="shared" si="223"/>
        <v>0.78523323861015515</v>
      </c>
    </row>
    <row r="3479" spans="1:17" ht="19.5" customHeight="1" x14ac:dyDescent="0.2">
      <c r="A3479" s="12">
        <v>5149</v>
      </c>
      <c r="B3479" s="6" t="s">
        <v>1078</v>
      </c>
      <c r="C3479" s="12">
        <v>3927</v>
      </c>
      <c r="D3479" s="6" t="s">
        <v>4079</v>
      </c>
      <c r="E3479" s="13">
        <v>40736</v>
      </c>
      <c r="F3479" s="13">
        <v>41866</v>
      </c>
      <c r="G3479" s="13">
        <v>40736</v>
      </c>
      <c r="H3479" s="6" t="s">
        <v>7947</v>
      </c>
      <c r="I3479" s="6" t="s">
        <v>8035</v>
      </c>
      <c r="J3479" s="14">
        <v>7.7000000000000002E-3</v>
      </c>
      <c r="K3479" s="14">
        <v>0.16210000000000002</v>
      </c>
      <c r="L3479" s="15">
        <f t="shared" si="220"/>
        <v>-0.15440000000000001</v>
      </c>
      <c r="M3479" s="11">
        <f t="shared" si="221"/>
        <v>0</v>
      </c>
      <c r="N3479" s="11">
        <f>VLOOKUP(E3479,Nasdaq!$A$2:$F$3174,5,1)</f>
        <v>2781.9099120000001</v>
      </c>
      <c r="O3479" s="11">
        <f>VLOOKUP(F3479,Nasdaq!$A$2:$F$3174,5,1)</f>
        <v>4464.9301759999998</v>
      </c>
      <c r="P3479" s="11">
        <f t="shared" si="222"/>
        <v>1130</v>
      </c>
      <c r="Q3479" s="15">
        <f t="shared" si="223"/>
        <v>0.62305859071364689</v>
      </c>
    </row>
    <row r="3480" spans="1:17" ht="19.5" customHeight="1" x14ac:dyDescent="0.2">
      <c r="A3480" s="12">
        <v>5149</v>
      </c>
      <c r="B3480" s="6" t="s">
        <v>1078</v>
      </c>
      <c r="C3480" s="12">
        <v>574</v>
      </c>
      <c r="D3480" s="6" t="s">
        <v>1236</v>
      </c>
      <c r="E3480" s="13">
        <v>41969</v>
      </c>
      <c r="F3480" s="13">
        <v>42048</v>
      </c>
      <c r="H3480" s="6" t="s">
        <v>7947</v>
      </c>
      <c r="I3480" s="6" t="s">
        <v>8042</v>
      </c>
      <c r="J3480" s="14">
        <v>-4.4000000000000004E-2</v>
      </c>
      <c r="K3480" s="14">
        <v>7.6399999999999996E-2</v>
      </c>
      <c r="L3480" s="15">
        <f t="shared" si="220"/>
        <v>-0.12040000000000001</v>
      </c>
      <c r="M3480" s="11">
        <f t="shared" si="221"/>
        <v>0</v>
      </c>
      <c r="N3480" s="11">
        <f>VLOOKUP(E3480,Nasdaq!$A$2:$F$3174,5,1)</f>
        <v>4787.3198240000002</v>
      </c>
      <c r="O3480" s="11">
        <f>VLOOKUP(F3480,Nasdaq!$A$2:$F$3174,5,1)</f>
        <v>4893.8398440000001</v>
      </c>
      <c r="P3480" s="11">
        <f t="shared" si="222"/>
        <v>79</v>
      </c>
      <c r="Q3480" s="15">
        <f t="shared" si="223"/>
        <v>0.97823460313988742</v>
      </c>
    </row>
    <row r="3481" spans="1:17" ht="19.5" customHeight="1" x14ac:dyDescent="0.2">
      <c r="A3481" s="12">
        <v>5149</v>
      </c>
      <c r="B3481" s="6" t="s">
        <v>1078</v>
      </c>
      <c r="C3481" s="12">
        <v>44619</v>
      </c>
      <c r="D3481" s="6" t="s">
        <v>4201</v>
      </c>
      <c r="E3481" s="13">
        <v>39454</v>
      </c>
      <c r="F3481" s="13">
        <v>40270</v>
      </c>
      <c r="H3481" s="6" t="s">
        <v>7949</v>
      </c>
      <c r="I3481" s="6" t="s">
        <v>8080</v>
      </c>
      <c r="J3481" s="14">
        <v>-0.12960000000000002</v>
      </c>
      <c r="K3481" s="14">
        <v>0</v>
      </c>
      <c r="L3481" s="15">
        <f t="shared" si="220"/>
        <v>-0.12960000000000002</v>
      </c>
      <c r="M3481" s="11">
        <f t="shared" si="221"/>
        <v>0</v>
      </c>
      <c r="N3481" s="11">
        <f>VLOOKUP(E3481,Nasdaq!$A$2:$F$3174,5,1)</f>
        <v>2499.459961</v>
      </c>
      <c r="O3481" s="11">
        <f>VLOOKUP(F3481,Nasdaq!$A$2:$F$3174,5,1)</f>
        <v>2402.580078</v>
      </c>
      <c r="P3481" s="11">
        <f t="shared" si="222"/>
        <v>816</v>
      </c>
      <c r="Q3481" s="15">
        <f t="shared" si="223"/>
        <v>1.040323131012592</v>
      </c>
    </row>
    <row r="3482" spans="1:17" ht="19.5" customHeight="1" x14ac:dyDescent="0.2">
      <c r="A3482" s="12">
        <v>5149</v>
      </c>
      <c r="B3482" s="6" t="s">
        <v>1078</v>
      </c>
      <c r="C3482" s="12">
        <v>638</v>
      </c>
      <c r="D3482" s="6" t="s">
        <v>6844</v>
      </c>
      <c r="E3482" s="13">
        <v>39490</v>
      </c>
      <c r="F3482" s="13">
        <v>40242</v>
      </c>
      <c r="H3482" s="6" t="s">
        <v>7945</v>
      </c>
      <c r="I3482" s="6" t="s">
        <v>7955</v>
      </c>
      <c r="J3482" s="14">
        <v>-0.15970000000000001</v>
      </c>
      <c r="K3482" s="14">
        <v>-5.6500000000000002E-2</v>
      </c>
      <c r="L3482" s="15">
        <f t="shared" si="220"/>
        <v>-0.10320000000000001</v>
      </c>
      <c r="M3482" s="11">
        <f t="shared" si="221"/>
        <v>0</v>
      </c>
      <c r="N3482" s="11">
        <f>VLOOKUP(E3482,Nasdaq!$A$2:$F$3174,5,1)</f>
        <v>2320.040039</v>
      </c>
      <c r="O3482" s="11">
        <f>VLOOKUP(F3482,Nasdaq!$A$2:$F$3174,5,1)</f>
        <v>2326.3500979999999</v>
      </c>
      <c r="P3482" s="11">
        <f t="shared" si="222"/>
        <v>752</v>
      </c>
      <c r="Q3482" s="15">
        <f t="shared" si="223"/>
        <v>0.99728758107066873</v>
      </c>
    </row>
    <row r="3483" spans="1:17" ht="19.5" customHeight="1" x14ac:dyDescent="0.2">
      <c r="A3483" s="12">
        <v>5149</v>
      </c>
      <c r="B3483" s="6" t="s">
        <v>1078</v>
      </c>
      <c r="C3483" s="12">
        <v>1705</v>
      </c>
      <c r="D3483" s="6" t="s">
        <v>6845</v>
      </c>
      <c r="E3483" s="13">
        <v>39489</v>
      </c>
      <c r="F3483" s="13">
        <v>40506</v>
      </c>
      <c r="H3483" s="6" t="s">
        <v>7944</v>
      </c>
      <c r="I3483" s="6" t="s">
        <v>8040</v>
      </c>
      <c r="J3483" s="14">
        <v>-0.18059999999999998</v>
      </c>
      <c r="K3483" s="14">
        <v>-1.6799999999999999E-2</v>
      </c>
      <c r="L3483" s="15">
        <f t="shared" si="220"/>
        <v>-0.16379999999999997</v>
      </c>
      <c r="M3483" s="11">
        <f t="shared" si="221"/>
        <v>0</v>
      </c>
      <c r="N3483" s="11">
        <f>VLOOKUP(E3483,Nasdaq!$A$2:$F$3174,5,1)</f>
        <v>2320.0600589999999</v>
      </c>
      <c r="O3483" s="11">
        <f>VLOOKUP(F3483,Nasdaq!$A$2:$F$3174,5,1)</f>
        <v>2543.1201169999999</v>
      </c>
      <c r="P3483" s="11">
        <f t="shared" si="222"/>
        <v>1017</v>
      </c>
      <c r="Q3483" s="15">
        <f t="shared" si="223"/>
        <v>0.9122890488891281</v>
      </c>
    </row>
    <row r="3484" spans="1:17" ht="19.5" customHeight="1" x14ac:dyDescent="0.2">
      <c r="A3484" s="12">
        <v>9267</v>
      </c>
      <c r="B3484" s="6" t="s">
        <v>1079</v>
      </c>
      <c r="C3484" s="12">
        <v>633</v>
      </c>
      <c r="D3484" s="6" t="s">
        <v>4202</v>
      </c>
      <c r="E3484" s="13">
        <v>43938</v>
      </c>
      <c r="F3484" s="13">
        <v>44415</v>
      </c>
      <c r="H3484" s="6" t="s">
        <v>7951</v>
      </c>
      <c r="I3484" s="6" t="s">
        <v>7971</v>
      </c>
      <c r="J3484" s="14">
        <v>2.8787000000000003</v>
      </c>
      <c r="K3484" s="14">
        <v>0.67079999999999995</v>
      </c>
      <c r="L3484" s="15">
        <f t="shared" si="220"/>
        <v>2.2079000000000004</v>
      </c>
      <c r="M3484" s="11">
        <f t="shared" si="221"/>
        <v>1</v>
      </c>
      <c r="N3484" s="11">
        <f>VLOOKUP(E3484,Nasdaq!$A$2:$F$3174,5,1)</f>
        <v>8650.1396480000003</v>
      </c>
      <c r="O3484" s="11">
        <f>VLOOKUP(F3484,Nasdaq!$A$2:$F$3174,5,1)</f>
        <v>11010.980469</v>
      </c>
      <c r="P3484" s="11">
        <f t="shared" si="222"/>
        <v>477</v>
      </c>
      <c r="Q3484" s="15">
        <f t="shared" si="223"/>
        <v>0.78559322322411984</v>
      </c>
    </row>
    <row r="3485" spans="1:17" ht="19.5" customHeight="1" x14ac:dyDescent="0.2">
      <c r="A3485" s="12">
        <v>9490</v>
      </c>
      <c r="B3485" s="6" t="s">
        <v>1080</v>
      </c>
      <c r="C3485" s="12">
        <v>4641</v>
      </c>
      <c r="D3485" s="6" t="s">
        <v>3287</v>
      </c>
      <c r="E3485" s="13">
        <v>43122</v>
      </c>
      <c r="F3485" s="13">
        <v>44415</v>
      </c>
      <c r="H3485" s="6" t="s">
        <v>7946</v>
      </c>
      <c r="I3485" s="6" t="s">
        <v>8005</v>
      </c>
      <c r="J3485" s="14">
        <v>0.62119999999999997</v>
      </c>
      <c r="K3485" s="14">
        <v>9.0500000000000011E-2</v>
      </c>
      <c r="L3485" s="15">
        <f t="shared" si="220"/>
        <v>0.53069999999999995</v>
      </c>
      <c r="M3485" s="11">
        <f t="shared" si="221"/>
        <v>1</v>
      </c>
      <c r="N3485" s="11">
        <f>VLOOKUP(E3485,Nasdaq!$A$2:$F$3174,5,1)</f>
        <v>7408.0297849999997</v>
      </c>
      <c r="O3485" s="11">
        <f>VLOOKUP(F3485,Nasdaq!$A$2:$F$3174,5,1)</f>
        <v>11010.980469</v>
      </c>
      <c r="P3485" s="11">
        <f t="shared" si="222"/>
        <v>1293</v>
      </c>
      <c r="Q3485" s="15">
        <f t="shared" si="223"/>
        <v>0.67278622707131641</v>
      </c>
    </row>
    <row r="3486" spans="1:17" ht="19.5" customHeight="1" x14ac:dyDescent="0.2">
      <c r="A3486" s="12">
        <v>7104</v>
      </c>
      <c r="B3486" s="6" t="s">
        <v>1081</v>
      </c>
      <c r="C3486" s="12">
        <v>17516</v>
      </c>
      <c r="D3486" s="6" t="s">
        <v>3543</v>
      </c>
      <c r="E3486" s="13">
        <v>42776</v>
      </c>
      <c r="F3486" s="13">
        <v>44415</v>
      </c>
      <c r="H3486" s="6" t="s">
        <v>7948</v>
      </c>
      <c r="I3486" s="6" t="s">
        <v>7992</v>
      </c>
      <c r="J3486" s="14">
        <v>-0.51270000000000004</v>
      </c>
      <c r="K3486" s="14">
        <v>0.13439999999999999</v>
      </c>
      <c r="L3486" s="15">
        <f t="shared" si="220"/>
        <v>-0.64710000000000001</v>
      </c>
      <c r="M3486" s="11">
        <f t="shared" si="221"/>
        <v>0</v>
      </c>
      <c r="N3486" s="11">
        <f>VLOOKUP(E3486,Nasdaq!$A$2:$F$3174,5,1)</f>
        <v>5734.1298829999996</v>
      </c>
      <c r="O3486" s="11">
        <f>VLOOKUP(F3486,Nasdaq!$A$2:$F$3174,5,1)</f>
        <v>11010.980469</v>
      </c>
      <c r="P3486" s="11">
        <f t="shared" si="222"/>
        <v>1639</v>
      </c>
      <c r="Q3486" s="15">
        <f t="shared" si="223"/>
        <v>0.52076526273014467</v>
      </c>
    </row>
    <row r="3487" spans="1:17" ht="19.5" customHeight="1" x14ac:dyDescent="0.2">
      <c r="A3487" s="12">
        <v>236</v>
      </c>
      <c r="B3487" s="6" t="s">
        <v>1082</v>
      </c>
      <c r="C3487" s="12">
        <v>6625</v>
      </c>
      <c r="D3487" s="6" t="s">
        <v>4203</v>
      </c>
      <c r="E3487" s="13">
        <v>41157</v>
      </c>
      <c r="F3487" s="13">
        <v>44415</v>
      </c>
      <c r="H3487" s="6" t="s">
        <v>7951</v>
      </c>
      <c r="I3487" s="6" t="s">
        <v>8151</v>
      </c>
      <c r="J3487" s="14">
        <v>0.13570000000000002</v>
      </c>
      <c r="K3487" s="14">
        <v>0.1396</v>
      </c>
      <c r="L3487" s="15">
        <f t="shared" si="220"/>
        <v>-3.8999999999999868E-3</v>
      </c>
      <c r="M3487" s="11">
        <f t="shared" si="221"/>
        <v>0</v>
      </c>
      <c r="N3487" s="11">
        <f>VLOOKUP(E3487,Nasdaq!$A$2:$F$3174,5,1)</f>
        <v>3069.2700199999999</v>
      </c>
      <c r="O3487" s="11">
        <f>VLOOKUP(F3487,Nasdaq!$A$2:$F$3174,5,1)</f>
        <v>11010.980469</v>
      </c>
      <c r="P3487" s="11">
        <f t="shared" si="222"/>
        <v>3258</v>
      </c>
      <c r="Q3487" s="15">
        <f t="shared" si="223"/>
        <v>0.27874659534395158</v>
      </c>
    </row>
    <row r="3488" spans="1:17" ht="19.5" customHeight="1" x14ac:dyDescent="0.2">
      <c r="A3488" s="12">
        <v>236</v>
      </c>
      <c r="B3488" s="6" t="s">
        <v>1082</v>
      </c>
      <c r="C3488" s="12">
        <v>14880</v>
      </c>
      <c r="D3488" s="6" t="s">
        <v>6846</v>
      </c>
      <c r="E3488" s="13">
        <v>42233</v>
      </c>
      <c r="F3488" s="13">
        <v>44415</v>
      </c>
      <c r="H3488" s="6" t="s">
        <v>7948</v>
      </c>
      <c r="I3488" s="6" t="s">
        <v>7981</v>
      </c>
      <c r="J3488" s="14">
        <v>5.2400000000000002E-2</v>
      </c>
      <c r="K3488" s="14">
        <v>0.1211</v>
      </c>
      <c r="L3488" s="15">
        <f t="shared" si="220"/>
        <v>-6.8699999999999997E-2</v>
      </c>
      <c r="M3488" s="11">
        <f t="shared" si="221"/>
        <v>0</v>
      </c>
      <c r="N3488" s="11">
        <f>VLOOKUP(E3488,Nasdaq!$A$2:$F$3174,5,1)</f>
        <v>5091.7001950000003</v>
      </c>
      <c r="O3488" s="11">
        <f>VLOOKUP(F3488,Nasdaq!$A$2:$F$3174,5,1)</f>
        <v>11010.980469</v>
      </c>
      <c r="P3488" s="11">
        <f t="shared" si="222"/>
        <v>2182</v>
      </c>
      <c r="Q3488" s="15">
        <f t="shared" si="223"/>
        <v>0.46242068453916907</v>
      </c>
    </row>
    <row r="3489" spans="1:17" ht="19.5" customHeight="1" x14ac:dyDescent="0.2">
      <c r="A3489" s="12">
        <v>236</v>
      </c>
      <c r="B3489" s="6" t="s">
        <v>1082</v>
      </c>
      <c r="C3489" s="12">
        <v>713</v>
      </c>
      <c r="D3489" s="6" t="s">
        <v>3908</v>
      </c>
      <c r="E3489" s="13">
        <v>41864</v>
      </c>
      <c r="F3489" s="13">
        <v>44415</v>
      </c>
      <c r="H3489" s="6" t="s">
        <v>7944</v>
      </c>
      <c r="I3489" s="6" t="s">
        <v>8164</v>
      </c>
      <c r="J3489" s="14">
        <v>3.2199999999999999E-2</v>
      </c>
      <c r="K3489" s="14">
        <v>0.11779999999999999</v>
      </c>
      <c r="L3489" s="15">
        <f t="shared" si="220"/>
        <v>-8.5599999999999982E-2</v>
      </c>
      <c r="M3489" s="11">
        <f t="shared" si="221"/>
        <v>0</v>
      </c>
      <c r="N3489" s="11">
        <f>VLOOKUP(E3489,Nasdaq!$A$2:$F$3174,5,1)</f>
        <v>4434.1298829999996</v>
      </c>
      <c r="O3489" s="11">
        <f>VLOOKUP(F3489,Nasdaq!$A$2:$F$3174,5,1)</f>
        <v>11010.980469</v>
      </c>
      <c r="P3489" s="11">
        <f t="shared" si="222"/>
        <v>2551</v>
      </c>
      <c r="Q3489" s="15">
        <f t="shared" si="223"/>
        <v>0.4027011242981236</v>
      </c>
    </row>
    <row r="3490" spans="1:17" ht="19.5" customHeight="1" x14ac:dyDescent="0.2">
      <c r="A3490" s="12">
        <v>236</v>
      </c>
      <c r="B3490" s="6" t="s">
        <v>1082</v>
      </c>
      <c r="C3490" s="12">
        <v>11503</v>
      </c>
      <c r="D3490" s="6" t="s">
        <v>4204</v>
      </c>
      <c r="E3490" s="13">
        <v>40967</v>
      </c>
      <c r="F3490" s="13">
        <v>42051</v>
      </c>
      <c r="H3490" s="6" t="s">
        <v>7951</v>
      </c>
      <c r="I3490" s="6" t="s">
        <v>7991</v>
      </c>
      <c r="J3490" s="14">
        <v>1.4499999999999999E-2</v>
      </c>
      <c r="K3490" s="14">
        <v>0.1784</v>
      </c>
      <c r="L3490" s="15">
        <f t="shared" si="220"/>
        <v>-0.16389999999999999</v>
      </c>
      <c r="M3490" s="11">
        <f t="shared" si="221"/>
        <v>0</v>
      </c>
      <c r="N3490" s="11">
        <f>VLOOKUP(E3490,Nasdaq!$A$2:$F$3174,5,1)</f>
        <v>2986.76001</v>
      </c>
      <c r="O3490" s="11">
        <f>VLOOKUP(F3490,Nasdaq!$A$2:$F$3174,5,1)</f>
        <v>4893.8398440000001</v>
      </c>
      <c r="P3490" s="11">
        <f t="shared" si="222"/>
        <v>1084</v>
      </c>
      <c r="Q3490" s="15">
        <f t="shared" si="223"/>
        <v>0.61031088730328176</v>
      </c>
    </row>
    <row r="3491" spans="1:17" ht="19.5" customHeight="1" x14ac:dyDescent="0.2">
      <c r="A3491" s="12">
        <v>236</v>
      </c>
      <c r="B3491" s="6" t="s">
        <v>1082</v>
      </c>
      <c r="C3491" s="12">
        <v>6601</v>
      </c>
      <c r="D3491" s="6" t="s">
        <v>4205</v>
      </c>
      <c r="E3491" s="13">
        <v>40501</v>
      </c>
      <c r="F3491" s="13">
        <v>44415</v>
      </c>
      <c r="H3491" s="6" t="s">
        <v>7950</v>
      </c>
      <c r="I3491" s="6" t="s">
        <v>8136</v>
      </c>
      <c r="J3491" s="14">
        <v>-6.0999999999999995E-3</v>
      </c>
      <c r="K3491" s="14">
        <v>0.13489999999999999</v>
      </c>
      <c r="L3491" s="15">
        <f t="shared" si="220"/>
        <v>-0.14099999999999999</v>
      </c>
      <c r="M3491" s="11">
        <f t="shared" si="221"/>
        <v>0</v>
      </c>
      <c r="N3491" s="11">
        <f>VLOOKUP(E3491,Nasdaq!$A$2:$F$3174,5,1)</f>
        <v>2518.1201169999999</v>
      </c>
      <c r="O3491" s="11">
        <f>VLOOKUP(F3491,Nasdaq!$A$2:$F$3174,5,1)</f>
        <v>11010.980469</v>
      </c>
      <c r="P3491" s="11">
        <f t="shared" si="222"/>
        <v>3914</v>
      </c>
      <c r="Q3491" s="15">
        <f t="shared" si="223"/>
        <v>0.22869196114279353</v>
      </c>
    </row>
    <row r="3492" spans="1:17" ht="19.5" customHeight="1" x14ac:dyDescent="0.2">
      <c r="A3492" s="12">
        <v>236</v>
      </c>
      <c r="B3492" s="6" t="s">
        <v>1082</v>
      </c>
      <c r="C3492" s="12">
        <v>6555</v>
      </c>
      <c r="D3492" s="6" t="s">
        <v>2838</v>
      </c>
      <c r="E3492" s="13">
        <v>41549</v>
      </c>
      <c r="F3492" s="13">
        <v>44415</v>
      </c>
      <c r="H3492" s="6" t="s">
        <v>7944</v>
      </c>
      <c r="I3492" s="6" t="s">
        <v>7954</v>
      </c>
      <c r="J3492" s="14">
        <v>-4.5899999999999996E-2</v>
      </c>
      <c r="K3492" s="14">
        <v>0.12770000000000001</v>
      </c>
      <c r="L3492" s="15">
        <f t="shared" si="220"/>
        <v>-0.1736</v>
      </c>
      <c r="M3492" s="11">
        <f t="shared" si="221"/>
        <v>0</v>
      </c>
      <c r="N3492" s="11">
        <f>VLOOKUP(E3492,Nasdaq!$A$2:$F$3174,5,1)</f>
        <v>3815.0200199999999</v>
      </c>
      <c r="O3492" s="11">
        <f>VLOOKUP(F3492,Nasdaq!$A$2:$F$3174,5,1)</f>
        <v>11010.980469</v>
      </c>
      <c r="P3492" s="11">
        <f t="shared" si="222"/>
        <v>2866</v>
      </c>
      <c r="Q3492" s="15">
        <f t="shared" si="223"/>
        <v>0.34647449391982427</v>
      </c>
    </row>
    <row r="3493" spans="1:17" ht="19.5" customHeight="1" x14ac:dyDescent="0.2">
      <c r="A3493" s="12">
        <v>5937</v>
      </c>
      <c r="B3493" s="6" t="s">
        <v>1083</v>
      </c>
      <c r="C3493" s="12">
        <v>24613</v>
      </c>
      <c r="D3493" s="6" t="s">
        <v>4206</v>
      </c>
      <c r="E3493" s="13">
        <v>41982</v>
      </c>
      <c r="F3493" s="13">
        <v>42468</v>
      </c>
      <c r="H3493" s="6" t="s">
        <v>7948</v>
      </c>
      <c r="I3493" s="6" t="s">
        <v>7992</v>
      </c>
      <c r="J3493" s="14">
        <v>2.9092000000000002</v>
      </c>
      <c r="K3493" s="14">
        <v>1.8700000000000001E-2</v>
      </c>
      <c r="L3493" s="15">
        <f t="shared" si="220"/>
        <v>2.8905000000000003</v>
      </c>
      <c r="M3493" s="11">
        <f t="shared" si="221"/>
        <v>1</v>
      </c>
      <c r="N3493" s="11">
        <f>VLOOKUP(E3493,Nasdaq!$A$2:$F$3174,5,1)</f>
        <v>4766.4702150000003</v>
      </c>
      <c r="O3493" s="11">
        <f>VLOOKUP(F3493,Nasdaq!$A$2:$F$3174,5,1)</f>
        <v>4850.6899409999996</v>
      </c>
      <c r="P3493" s="11">
        <f t="shared" si="222"/>
        <v>486</v>
      </c>
      <c r="Q3493" s="15">
        <f t="shared" si="223"/>
        <v>0.98263767497027155</v>
      </c>
    </row>
    <row r="3494" spans="1:17" ht="19.5" customHeight="1" x14ac:dyDescent="0.2">
      <c r="A3494" s="12">
        <v>5901</v>
      </c>
      <c r="B3494" s="6" t="s">
        <v>1084</v>
      </c>
      <c r="C3494" s="12">
        <v>133</v>
      </c>
      <c r="D3494" s="6" t="s">
        <v>2800</v>
      </c>
      <c r="E3494" s="13">
        <v>42044</v>
      </c>
      <c r="F3494" s="13">
        <v>44415</v>
      </c>
      <c r="H3494" s="6" t="s">
        <v>7951</v>
      </c>
      <c r="I3494" s="6" t="s">
        <v>8018</v>
      </c>
      <c r="J3494" s="14">
        <v>3.0000000000000001E-3</v>
      </c>
      <c r="K3494" s="14">
        <v>0.1168</v>
      </c>
      <c r="L3494" s="15">
        <f t="shared" si="220"/>
        <v>-0.1138</v>
      </c>
      <c r="M3494" s="11">
        <f t="shared" si="221"/>
        <v>0</v>
      </c>
      <c r="N3494" s="11">
        <f>VLOOKUP(E3494,Nasdaq!$A$2:$F$3174,5,1)</f>
        <v>4726.0097660000001</v>
      </c>
      <c r="O3494" s="11">
        <f>VLOOKUP(F3494,Nasdaq!$A$2:$F$3174,5,1)</f>
        <v>11010.980469</v>
      </c>
      <c r="P3494" s="11">
        <f t="shared" si="222"/>
        <v>2371</v>
      </c>
      <c r="Q3494" s="15">
        <f t="shared" si="223"/>
        <v>0.42920922421619689</v>
      </c>
    </row>
    <row r="3495" spans="1:17" ht="19.5" customHeight="1" x14ac:dyDescent="0.2">
      <c r="A3495" s="12">
        <v>5266</v>
      </c>
      <c r="B3495" s="6" t="s">
        <v>1085</v>
      </c>
      <c r="C3495" s="12">
        <v>41784</v>
      </c>
      <c r="D3495" s="6" t="s">
        <v>2626</v>
      </c>
      <c r="E3495" s="13">
        <v>43168</v>
      </c>
      <c r="F3495" s="13">
        <v>44415</v>
      </c>
      <c r="J3495" s="14">
        <v>-0.14069999999999999</v>
      </c>
      <c r="K3495" s="14">
        <v>0.1016</v>
      </c>
      <c r="L3495" s="15">
        <f t="shared" si="220"/>
        <v>-0.24229999999999999</v>
      </c>
      <c r="M3495" s="11">
        <f t="shared" si="221"/>
        <v>0</v>
      </c>
      <c r="N3495" s="11">
        <f>VLOOKUP(E3495,Nasdaq!$A$2:$F$3174,5,1)</f>
        <v>7560.8100590000004</v>
      </c>
      <c r="O3495" s="11">
        <f>VLOOKUP(F3495,Nasdaq!$A$2:$F$3174,5,1)</f>
        <v>11010.980469</v>
      </c>
      <c r="P3495" s="11">
        <f t="shared" si="222"/>
        <v>1247</v>
      </c>
      <c r="Q3495" s="15">
        <f t="shared" si="223"/>
        <v>0.68666149438715507</v>
      </c>
    </row>
    <row r="3496" spans="1:17" ht="19.5" customHeight="1" x14ac:dyDescent="0.2">
      <c r="A3496" s="12">
        <v>1063</v>
      </c>
      <c r="B3496" s="6" t="s">
        <v>1086</v>
      </c>
      <c r="C3496" s="12">
        <v>2299</v>
      </c>
      <c r="D3496" s="6" t="s">
        <v>4207</v>
      </c>
      <c r="E3496" s="13">
        <v>41639</v>
      </c>
      <c r="F3496" s="13">
        <v>43511</v>
      </c>
      <c r="G3496" s="13">
        <v>42394</v>
      </c>
      <c r="H3496" s="6" t="s">
        <v>7947</v>
      </c>
      <c r="I3496" s="6" t="s">
        <v>8028</v>
      </c>
      <c r="J3496" s="14">
        <v>0.23530000000000001</v>
      </c>
      <c r="K3496" s="14">
        <v>0.105</v>
      </c>
      <c r="L3496" s="15">
        <f t="shared" si="220"/>
        <v>0.13030000000000003</v>
      </c>
      <c r="M3496" s="11">
        <f t="shared" si="221"/>
        <v>1</v>
      </c>
      <c r="N3496" s="11">
        <f>VLOOKUP(E3496,Nasdaq!$A$2:$F$3174,5,1)</f>
        <v>4176.5898440000001</v>
      </c>
      <c r="O3496" s="11">
        <f>VLOOKUP(F3496,Nasdaq!$A$2:$F$3174,5,1)</f>
        <v>7472.4101559999999</v>
      </c>
      <c r="P3496" s="11">
        <f t="shared" si="222"/>
        <v>1872</v>
      </c>
      <c r="Q3496" s="15">
        <f t="shared" si="223"/>
        <v>0.55893524480337675</v>
      </c>
    </row>
    <row r="3497" spans="1:17" ht="19.5" customHeight="1" x14ac:dyDescent="0.2">
      <c r="A3497" s="12">
        <v>1063</v>
      </c>
      <c r="B3497" s="6" t="s">
        <v>1086</v>
      </c>
      <c r="C3497" s="12">
        <v>4698</v>
      </c>
      <c r="D3497" s="6" t="s">
        <v>4208</v>
      </c>
      <c r="E3497" s="13">
        <v>42821</v>
      </c>
      <c r="F3497" s="13">
        <v>43054</v>
      </c>
      <c r="G3497" s="13">
        <v>42821</v>
      </c>
      <c r="H3497" s="6" t="s">
        <v>7944</v>
      </c>
      <c r="I3497" s="6" t="s">
        <v>7996</v>
      </c>
      <c r="J3497" s="14">
        <v>-0.71779999999999999</v>
      </c>
      <c r="K3497" s="14">
        <v>0.1764</v>
      </c>
      <c r="L3497" s="15">
        <f t="shared" si="220"/>
        <v>-0.89419999999999999</v>
      </c>
      <c r="M3497" s="11">
        <f t="shared" si="221"/>
        <v>0</v>
      </c>
      <c r="N3497" s="11">
        <f>VLOOKUP(E3497,Nasdaq!$A$2:$F$3174,5,1)</f>
        <v>5840.3701170000004</v>
      </c>
      <c r="O3497" s="11">
        <f>VLOOKUP(F3497,Nasdaq!$A$2:$F$3174,5,1)</f>
        <v>6706.2099609999996</v>
      </c>
      <c r="P3497" s="11">
        <f t="shared" si="222"/>
        <v>233</v>
      </c>
      <c r="Q3497" s="15">
        <f t="shared" si="223"/>
        <v>0.87089125518510968</v>
      </c>
    </row>
    <row r="3498" spans="1:17" ht="19.5" customHeight="1" x14ac:dyDescent="0.2">
      <c r="A3498" s="12">
        <v>6902</v>
      </c>
      <c r="B3498" s="6" t="s">
        <v>1087</v>
      </c>
      <c r="C3498" s="12">
        <v>44504</v>
      </c>
      <c r="D3498" s="6" t="s">
        <v>6847</v>
      </c>
      <c r="E3498" s="13">
        <v>41418</v>
      </c>
      <c r="F3498" s="13">
        <v>41515</v>
      </c>
      <c r="H3498" s="6" t="s">
        <v>7944</v>
      </c>
      <c r="I3498" s="6" t="s">
        <v>7968</v>
      </c>
      <c r="J3498" s="14">
        <v>5.1269000000000009</v>
      </c>
      <c r="K3498" s="14">
        <v>-5.0000000000000001E-3</v>
      </c>
      <c r="L3498" s="15">
        <f t="shared" si="220"/>
        <v>5.1319000000000008</v>
      </c>
      <c r="M3498" s="11">
        <f t="shared" si="221"/>
        <v>1</v>
      </c>
      <c r="N3498" s="11">
        <f>VLOOKUP(E3498,Nasdaq!$A$2:$F$3174,5,1)</f>
        <v>3459.139893</v>
      </c>
      <c r="O3498" s="11">
        <f>VLOOKUP(F3498,Nasdaq!$A$2:$F$3174,5,1)</f>
        <v>3620.3000489999999</v>
      </c>
      <c r="P3498" s="11">
        <f t="shared" si="222"/>
        <v>97</v>
      </c>
      <c r="Q3498" s="15">
        <f t="shared" si="223"/>
        <v>0.95548553855608465</v>
      </c>
    </row>
    <row r="3499" spans="1:17" ht="19.5" customHeight="1" x14ac:dyDescent="0.2">
      <c r="A3499" s="12">
        <v>6902</v>
      </c>
      <c r="B3499" s="6" t="s">
        <v>1087</v>
      </c>
      <c r="C3499" s="12">
        <v>30163</v>
      </c>
      <c r="D3499" s="6" t="s">
        <v>4209</v>
      </c>
      <c r="E3499" s="13">
        <v>42649</v>
      </c>
      <c r="F3499" s="13">
        <v>43040</v>
      </c>
      <c r="H3499" s="6" t="s">
        <v>7946</v>
      </c>
      <c r="I3499" s="6" t="s">
        <v>7956</v>
      </c>
      <c r="J3499" s="14">
        <v>1.2390999999999999</v>
      </c>
      <c r="K3499" s="14">
        <v>0.20319999999999999</v>
      </c>
      <c r="L3499" s="15">
        <f t="shared" si="220"/>
        <v>1.0358999999999998</v>
      </c>
      <c r="M3499" s="11">
        <f t="shared" si="221"/>
        <v>1</v>
      </c>
      <c r="N3499" s="11">
        <f>VLOOKUP(E3499,Nasdaq!$A$2:$F$3174,5,1)</f>
        <v>5306.8500979999999</v>
      </c>
      <c r="O3499" s="11">
        <f>VLOOKUP(F3499,Nasdaq!$A$2:$F$3174,5,1)</f>
        <v>6716.5297849999997</v>
      </c>
      <c r="P3499" s="11">
        <f t="shared" si="222"/>
        <v>391</v>
      </c>
      <c r="Q3499" s="15">
        <f t="shared" si="223"/>
        <v>0.79011915790729137</v>
      </c>
    </row>
    <row r="3500" spans="1:17" ht="19.5" customHeight="1" x14ac:dyDescent="0.2">
      <c r="A3500" s="12">
        <v>6902</v>
      </c>
      <c r="B3500" s="6" t="s">
        <v>1087</v>
      </c>
      <c r="C3500" s="12">
        <v>33531</v>
      </c>
      <c r="D3500" s="6" t="s">
        <v>6848</v>
      </c>
      <c r="E3500" s="13">
        <v>43944</v>
      </c>
      <c r="F3500" s="13">
        <v>44415</v>
      </c>
      <c r="H3500" s="6" t="s">
        <v>7944</v>
      </c>
      <c r="I3500" s="6" t="s">
        <v>8065</v>
      </c>
      <c r="J3500" s="14">
        <v>1.2296</v>
      </c>
      <c r="K3500" s="14">
        <v>0.88090000000000002</v>
      </c>
      <c r="L3500" s="15">
        <f t="shared" si="220"/>
        <v>0.34870000000000001</v>
      </c>
      <c r="M3500" s="11">
        <f t="shared" si="221"/>
        <v>1</v>
      </c>
      <c r="N3500" s="11">
        <f>VLOOKUP(E3500,Nasdaq!$A$2:$F$3174,5,1)</f>
        <v>8494.75</v>
      </c>
      <c r="O3500" s="11">
        <f>VLOOKUP(F3500,Nasdaq!$A$2:$F$3174,5,1)</f>
        <v>11010.980469</v>
      </c>
      <c r="P3500" s="11">
        <f t="shared" si="222"/>
        <v>471</v>
      </c>
      <c r="Q3500" s="15">
        <f t="shared" si="223"/>
        <v>0.77148105418365065</v>
      </c>
    </row>
    <row r="3501" spans="1:17" ht="19.5" customHeight="1" x14ac:dyDescent="0.2">
      <c r="A3501" s="12">
        <v>6902</v>
      </c>
      <c r="B3501" s="6" t="s">
        <v>1087</v>
      </c>
      <c r="C3501" s="12">
        <v>8218</v>
      </c>
      <c r="D3501" s="6" t="s">
        <v>4210</v>
      </c>
      <c r="E3501" s="13">
        <v>43888</v>
      </c>
      <c r="F3501" s="13">
        <v>44415</v>
      </c>
      <c r="H3501" s="6" t="s">
        <v>7947</v>
      </c>
      <c r="I3501" s="6" t="s">
        <v>8045</v>
      </c>
      <c r="J3501" s="14">
        <v>1.2122999999999999</v>
      </c>
      <c r="K3501" s="14">
        <v>0.33039999999999997</v>
      </c>
      <c r="L3501" s="15">
        <f t="shared" si="220"/>
        <v>0.88189999999999991</v>
      </c>
      <c r="M3501" s="11">
        <f t="shared" si="221"/>
        <v>1</v>
      </c>
      <c r="N3501" s="11">
        <f>VLOOKUP(E3501,Nasdaq!$A$2:$F$3174,5,1)</f>
        <v>8566.4804690000001</v>
      </c>
      <c r="O3501" s="11">
        <f>VLOOKUP(F3501,Nasdaq!$A$2:$F$3174,5,1)</f>
        <v>11010.980469</v>
      </c>
      <c r="P3501" s="11">
        <f t="shared" si="222"/>
        <v>527</v>
      </c>
      <c r="Q3501" s="15">
        <f t="shared" si="223"/>
        <v>0.77799535408770093</v>
      </c>
    </row>
    <row r="3502" spans="1:17" ht="19.5" customHeight="1" x14ac:dyDescent="0.2">
      <c r="A3502" s="12">
        <v>6902</v>
      </c>
      <c r="B3502" s="6" t="s">
        <v>1087</v>
      </c>
      <c r="C3502" s="12">
        <v>7133</v>
      </c>
      <c r="D3502" s="6" t="s">
        <v>6849</v>
      </c>
      <c r="E3502" s="13">
        <v>42096</v>
      </c>
      <c r="F3502" s="13">
        <v>42342</v>
      </c>
      <c r="H3502" s="6" t="s">
        <v>7949</v>
      </c>
      <c r="I3502" s="6" t="s">
        <v>8058</v>
      </c>
      <c r="J3502" s="14">
        <v>1.1012999999999999</v>
      </c>
      <c r="K3502" s="14">
        <v>0</v>
      </c>
      <c r="L3502" s="15">
        <f t="shared" si="220"/>
        <v>1.1012999999999999</v>
      </c>
      <c r="M3502" s="11">
        <f t="shared" si="221"/>
        <v>1</v>
      </c>
      <c r="N3502" s="11">
        <f>VLOOKUP(E3502,Nasdaq!$A$2:$F$3174,5,1)</f>
        <v>4886.9399409999996</v>
      </c>
      <c r="O3502" s="11">
        <f>VLOOKUP(F3502,Nasdaq!$A$2:$F$3174,5,1)</f>
        <v>5142.2700199999999</v>
      </c>
      <c r="P3502" s="11">
        <f t="shared" si="222"/>
        <v>246</v>
      </c>
      <c r="Q3502" s="15">
        <f t="shared" si="223"/>
        <v>0.95034735512404134</v>
      </c>
    </row>
    <row r="3503" spans="1:17" ht="19.5" customHeight="1" x14ac:dyDescent="0.2">
      <c r="A3503" s="12">
        <v>6902</v>
      </c>
      <c r="B3503" s="6" t="s">
        <v>1087</v>
      </c>
      <c r="C3503" s="12">
        <v>41273</v>
      </c>
      <c r="D3503" s="6" t="s">
        <v>6850</v>
      </c>
      <c r="E3503" s="13">
        <v>43308</v>
      </c>
      <c r="F3503" s="13">
        <v>43517</v>
      </c>
      <c r="H3503" s="6" t="s">
        <v>7947</v>
      </c>
      <c r="I3503" s="6" t="s">
        <v>7957</v>
      </c>
      <c r="J3503" s="14">
        <v>0.8024</v>
      </c>
      <c r="K3503" s="14">
        <v>-6.4000000000000003E-3</v>
      </c>
      <c r="L3503" s="15">
        <f t="shared" si="220"/>
        <v>0.80879999999999996</v>
      </c>
      <c r="M3503" s="11">
        <f t="shared" si="221"/>
        <v>1</v>
      </c>
      <c r="N3503" s="11">
        <f>VLOOKUP(E3503,Nasdaq!$A$2:$F$3174,5,1)</f>
        <v>7737.419922</v>
      </c>
      <c r="O3503" s="11">
        <f>VLOOKUP(F3503,Nasdaq!$A$2:$F$3174,5,1)</f>
        <v>7459.7099609999996</v>
      </c>
      <c r="P3503" s="11">
        <f t="shared" si="222"/>
        <v>209</v>
      </c>
      <c r="Q3503" s="15">
        <f t="shared" si="223"/>
        <v>1.0372274867372366</v>
      </c>
    </row>
    <row r="3504" spans="1:17" ht="19.5" customHeight="1" x14ac:dyDescent="0.2">
      <c r="A3504" s="12">
        <v>6902</v>
      </c>
      <c r="B3504" s="6" t="s">
        <v>1087</v>
      </c>
      <c r="C3504" s="12">
        <v>31461</v>
      </c>
      <c r="D3504" s="6" t="s">
        <v>6851</v>
      </c>
      <c r="E3504" s="13">
        <v>43802</v>
      </c>
      <c r="F3504" s="13">
        <v>44415</v>
      </c>
      <c r="H3504" s="6" t="s">
        <v>7946</v>
      </c>
      <c r="I3504" s="6" t="s">
        <v>7956</v>
      </c>
      <c r="J3504" s="14">
        <v>0.70420000000000005</v>
      </c>
      <c r="K3504" s="14">
        <v>0.14960000000000001</v>
      </c>
      <c r="L3504" s="15">
        <f t="shared" si="220"/>
        <v>0.55459999999999998</v>
      </c>
      <c r="M3504" s="11">
        <f t="shared" si="221"/>
        <v>1</v>
      </c>
      <c r="N3504" s="11">
        <f>VLOOKUP(E3504,Nasdaq!$A$2:$F$3174,5,1)</f>
        <v>8520.6396480000003</v>
      </c>
      <c r="O3504" s="11">
        <f>VLOOKUP(F3504,Nasdaq!$A$2:$F$3174,5,1)</f>
        <v>11010.980469</v>
      </c>
      <c r="P3504" s="11">
        <f t="shared" si="222"/>
        <v>613</v>
      </c>
      <c r="Q3504" s="15">
        <f t="shared" si="223"/>
        <v>0.7738320339646021</v>
      </c>
    </row>
    <row r="3505" spans="1:17" ht="19.5" customHeight="1" x14ac:dyDescent="0.2">
      <c r="A3505" s="12">
        <v>6902</v>
      </c>
      <c r="B3505" s="6" t="s">
        <v>1087</v>
      </c>
      <c r="C3505" s="12">
        <v>6691</v>
      </c>
      <c r="D3505" s="6" t="s">
        <v>6811</v>
      </c>
      <c r="E3505" s="13">
        <v>41366</v>
      </c>
      <c r="F3505" s="13">
        <v>41820</v>
      </c>
      <c r="H3505" s="6" t="s">
        <v>7944</v>
      </c>
      <c r="I3505" s="6" t="s">
        <v>8002</v>
      </c>
      <c r="J3505" s="14">
        <v>0.64480000000000004</v>
      </c>
      <c r="K3505" s="14">
        <v>0.22059999999999999</v>
      </c>
      <c r="L3505" s="15">
        <f t="shared" si="220"/>
        <v>0.42420000000000002</v>
      </c>
      <c r="M3505" s="11">
        <f t="shared" si="221"/>
        <v>1</v>
      </c>
      <c r="N3505" s="11">
        <f>VLOOKUP(E3505,Nasdaq!$A$2:$F$3174,5,1)</f>
        <v>3254.860107</v>
      </c>
      <c r="O3505" s="11">
        <f>VLOOKUP(F3505,Nasdaq!$A$2:$F$3174,5,1)</f>
        <v>4408.1801759999998</v>
      </c>
      <c r="P3505" s="11">
        <f t="shared" si="222"/>
        <v>454</v>
      </c>
      <c r="Q3505" s="15">
        <f t="shared" si="223"/>
        <v>0.73836956174446111</v>
      </c>
    </row>
    <row r="3506" spans="1:17" ht="19.5" customHeight="1" x14ac:dyDescent="0.2">
      <c r="A3506" s="12">
        <v>6902</v>
      </c>
      <c r="B3506" s="6" t="s">
        <v>1087</v>
      </c>
      <c r="C3506" s="12">
        <v>7829</v>
      </c>
      <c r="D3506" s="6" t="s">
        <v>6852</v>
      </c>
      <c r="E3506" s="13">
        <v>42095</v>
      </c>
      <c r="F3506" s="13">
        <v>42186</v>
      </c>
      <c r="H3506" s="6" t="s">
        <v>7944</v>
      </c>
      <c r="I3506" s="6" t="s">
        <v>7968</v>
      </c>
      <c r="J3506" s="14">
        <v>0.63229999999999997</v>
      </c>
      <c r="K3506" s="14">
        <v>0</v>
      </c>
      <c r="L3506" s="15">
        <f t="shared" si="220"/>
        <v>0.63229999999999997</v>
      </c>
      <c r="M3506" s="11">
        <f t="shared" si="221"/>
        <v>1</v>
      </c>
      <c r="N3506" s="11">
        <f>VLOOKUP(E3506,Nasdaq!$A$2:$F$3174,5,1)</f>
        <v>4880.2299800000001</v>
      </c>
      <c r="O3506" s="11">
        <f>VLOOKUP(F3506,Nasdaq!$A$2:$F$3174,5,1)</f>
        <v>5013.1201170000004</v>
      </c>
      <c r="P3506" s="11">
        <f t="shared" si="222"/>
        <v>91</v>
      </c>
      <c r="Q3506" s="15">
        <f t="shared" si="223"/>
        <v>0.97349231885661602</v>
      </c>
    </row>
    <row r="3507" spans="1:17" ht="19.5" customHeight="1" x14ac:dyDescent="0.2">
      <c r="A3507" s="12">
        <v>6902</v>
      </c>
      <c r="B3507" s="6" t="s">
        <v>1087</v>
      </c>
      <c r="C3507" s="12">
        <v>7902</v>
      </c>
      <c r="D3507" s="6" t="s">
        <v>6853</v>
      </c>
      <c r="E3507" s="13">
        <v>41548</v>
      </c>
      <c r="F3507" s="13">
        <v>42124</v>
      </c>
      <c r="H3507" s="6" t="s">
        <v>7949</v>
      </c>
      <c r="I3507" s="6" t="s">
        <v>8068</v>
      </c>
      <c r="J3507" s="14">
        <v>0.59150000000000003</v>
      </c>
      <c r="K3507" s="14">
        <v>0.16370000000000001</v>
      </c>
      <c r="L3507" s="15">
        <f t="shared" si="220"/>
        <v>0.42780000000000001</v>
      </c>
      <c r="M3507" s="11">
        <f t="shared" si="221"/>
        <v>1</v>
      </c>
      <c r="N3507" s="11">
        <f>VLOOKUP(E3507,Nasdaq!$A$2:$F$3174,5,1)</f>
        <v>3817.9799800000001</v>
      </c>
      <c r="O3507" s="11">
        <f>VLOOKUP(F3507,Nasdaq!$A$2:$F$3174,5,1)</f>
        <v>4941.419922</v>
      </c>
      <c r="P3507" s="11">
        <f t="shared" si="222"/>
        <v>576</v>
      </c>
      <c r="Q3507" s="15">
        <f t="shared" si="223"/>
        <v>0.77264930411245047</v>
      </c>
    </row>
    <row r="3508" spans="1:17" ht="19.5" customHeight="1" x14ac:dyDescent="0.2">
      <c r="A3508" s="12">
        <v>6902</v>
      </c>
      <c r="B3508" s="6" t="s">
        <v>1087</v>
      </c>
      <c r="C3508" s="12">
        <v>31247</v>
      </c>
      <c r="D3508" s="6" t="s">
        <v>6824</v>
      </c>
      <c r="E3508" s="13">
        <v>43152</v>
      </c>
      <c r="F3508" s="13">
        <v>44415</v>
      </c>
      <c r="H3508" s="6" t="s">
        <v>7946</v>
      </c>
      <c r="I3508" s="6" t="s">
        <v>8005</v>
      </c>
      <c r="J3508" s="14">
        <v>0.5121</v>
      </c>
      <c r="K3508" s="14">
        <v>0.11410000000000001</v>
      </c>
      <c r="L3508" s="15">
        <f t="shared" si="220"/>
        <v>0.39800000000000002</v>
      </c>
      <c r="M3508" s="11">
        <f t="shared" si="221"/>
        <v>1</v>
      </c>
      <c r="N3508" s="11">
        <f>VLOOKUP(E3508,Nasdaq!$A$2:$F$3174,5,1)</f>
        <v>7218.2299800000001</v>
      </c>
      <c r="O3508" s="11">
        <f>VLOOKUP(F3508,Nasdaq!$A$2:$F$3174,5,1)</f>
        <v>11010.980469</v>
      </c>
      <c r="P3508" s="11">
        <f t="shared" si="222"/>
        <v>1263</v>
      </c>
      <c r="Q3508" s="15">
        <f t="shared" si="223"/>
        <v>0.65554894156870536</v>
      </c>
    </row>
    <row r="3509" spans="1:17" ht="19.5" customHeight="1" x14ac:dyDescent="0.2">
      <c r="A3509" s="12">
        <v>6902</v>
      </c>
      <c r="B3509" s="6" t="s">
        <v>1087</v>
      </c>
      <c r="C3509" s="12">
        <v>29627</v>
      </c>
      <c r="D3509" s="6" t="s">
        <v>4211</v>
      </c>
      <c r="E3509" s="13">
        <v>41415</v>
      </c>
      <c r="F3509" s="13">
        <v>42719</v>
      </c>
      <c r="H3509" s="6" t="s">
        <v>7946</v>
      </c>
      <c r="I3509" s="6" t="s">
        <v>7956</v>
      </c>
      <c r="J3509" s="14">
        <v>0.44929999999999998</v>
      </c>
      <c r="K3509" s="14">
        <v>0.11210000000000001</v>
      </c>
      <c r="L3509" s="15">
        <f t="shared" si="220"/>
        <v>0.33719999999999994</v>
      </c>
      <c r="M3509" s="11">
        <f t="shared" si="221"/>
        <v>1</v>
      </c>
      <c r="N3509" s="11">
        <f>VLOOKUP(E3509,Nasdaq!$A$2:$F$3174,5,1)</f>
        <v>3502.1201169999999</v>
      </c>
      <c r="O3509" s="11">
        <f>VLOOKUP(F3509,Nasdaq!$A$2:$F$3174,5,1)</f>
        <v>5456.8500979999999</v>
      </c>
      <c r="P3509" s="11">
        <f t="shared" si="222"/>
        <v>1304</v>
      </c>
      <c r="Q3509" s="15">
        <f t="shared" si="223"/>
        <v>0.64178478745229328</v>
      </c>
    </row>
    <row r="3510" spans="1:17" ht="19.5" customHeight="1" x14ac:dyDescent="0.2">
      <c r="A3510" s="12">
        <v>6902</v>
      </c>
      <c r="B3510" s="6" t="s">
        <v>1087</v>
      </c>
      <c r="C3510" s="12">
        <v>7426</v>
      </c>
      <c r="D3510" s="6" t="s">
        <v>4212</v>
      </c>
      <c r="E3510" s="13">
        <v>42450</v>
      </c>
      <c r="F3510" s="13">
        <v>44415</v>
      </c>
      <c r="H3510" s="6" t="s">
        <v>7946</v>
      </c>
      <c r="I3510" s="6" t="s">
        <v>8019</v>
      </c>
      <c r="J3510" s="14">
        <v>0.40429999999999999</v>
      </c>
      <c r="K3510" s="14">
        <v>0.14150000000000001</v>
      </c>
      <c r="L3510" s="15">
        <f t="shared" si="220"/>
        <v>0.26279999999999998</v>
      </c>
      <c r="M3510" s="11">
        <f t="shared" si="221"/>
        <v>1</v>
      </c>
      <c r="N3510" s="11">
        <f>VLOOKUP(E3510,Nasdaq!$A$2:$F$3174,5,1)</f>
        <v>4808.8701170000004</v>
      </c>
      <c r="O3510" s="11">
        <f>VLOOKUP(F3510,Nasdaq!$A$2:$F$3174,5,1)</f>
        <v>11010.980469</v>
      </c>
      <c r="P3510" s="11">
        <f t="shared" si="222"/>
        <v>1965</v>
      </c>
      <c r="Q3510" s="15">
        <f t="shared" si="223"/>
        <v>0.43673455647552395</v>
      </c>
    </row>
    <row r="3511" spans="1:17" ht="19.5" customHeight="1" x14ac:dyDescent="0.2">
      <c r="A3511" s="12">
        <v>6902</v>
      </c>
      <c r="B3511" s="6" t="s">
        <v>1087</v>
      </c>
      <c r="C3511" s="12">
        <v>7287</v>
      </c>
      <c r="D3511" s="6" t="s">
        <v>4185</v>
      </c>
      <c r="E3511" s="13">
        <v>41185</v>
      </c>
      <c r="F3511" s="13">
        <v>44415</v>
      </c>
      <c r="H3511" s="6" t="s">
        <v>7944</v>
      </c>
      <c r="I3511" s="6" t="s">
        <v>7980</v>
      </c>
      <c r="J3511" s="14">
        <v>0.30359999999999998</v>
      </c>
      <c r="K3511" s="14">
        <v>0.13589999999999999</v>
      </c>
      <c r="L3511" s="15">
        <f t="shared" si="220"/>
        <v>0.16769999999999999</v>
      </c>
      <c r="M3511" s="11">
        <f t="shared" si="221"/>
        <v>1</v>
      </c>
      <c r="N3511" s="11">
        <f>VLOOKUP(E3511,Nasdaq!$A$2:$F$3174,5,1)</f>
        <v>3135.2299800000001</v>
      </c>
      <c r="O3511" s="11">
        <f>VLOOKUP(F3511,Nasdaq!$A$2:$F$3174,5,1)</f>
        <v>11010.980469</v>
      </c>
      <c r="P3511" s="11">
        <f t="shared" si="222"/>
        <v>3230</v>
      </c>
      <c r="Q3511" s="15">
        <f t="shared" si="223"/>
        <v>0.2847369795512168</v>
      </c>
    </row>
    <row r="3512" spans="1:17" ht="19.5" customHeight="1" x14ac:dyDescent="0.2">
      <c r="A3512" s="12">
        <v>6902</v>
      </c>
      <c r="B3512" s="6" t="s">
        <v>1087</v>
      </c>
      <c r="C3512" s="12">
        <v>7772</v>
      </c>
      <c r="D3512" s="6" t="s">
        <v>6826</v>
      </c>
      <c r="E3512" s="13">
        <v>41575</v>
      </c>
      <c r="F3512" s="13">
        <v>44415</v>
      </c>
      <c r="H3512" s="6" t="s">
        <v>7949</v>
      </c>
      <c r="I3512" s="6" t="s">
        <v>8070</v>
      </c>
      <c r="J3512" s="14">
        <v>0.26280000000000003</v>
      </c>
      <c r="K3512" s="14">
        <v>0.1225</v>
      </c>
      <c r="L3512" s="15">
        <f t="shared" si="220"/>
        <v>0.14030000000000004</v>
      </c>
      <c r="M3512" s="11">
        <f t="shared" si="221"/>
        <v>1</v>
      </c>
      <c r="N3512" s="11">
        <f>VLOOKUP(E3512,Nasdaq!$A$2:$F$3174,5,1)</f>
        <v>3940.1298830000001</v>
      </c>
      <c r="O3512" s="11">
        <f>VLOOKUP(F3512,Nasdaq!$A$2:$F$3174,5,1)</f>
        <v>11010.980469</v>
      </c>
      <c r="P3512" s="11">
        <f t="shared" si="222"/>
        <v>2840</v>
      </c>
      <c r="Q3512" s="15">
        <f t="shared" si="223"/>
        <v>0.35783677941461317</v>
      </c>
    </row>
    <row r="3513" spans="1:17" ht="19.5" customHeight="1" x14ac:dyDescent="0.2">
      <c r="A3513" s="12">
        <v>6902</v>
      </c>
      <c r="B3513" s="6" t="s">
        <v>1087</v>
      </c>
      <c r="C3513" s="12">
        <v>6497</v>
      </c>
      <c r="D3513" s="6" t="s">
        <v>4213</v>
      </c>
      <c r="E3513" s="13">
        <v>41053</v>
      </c>
      <c r="F3513" s="13">
        <v>43481</v>
      </c>
      <c r="H3513" s="6" t="s">
        <v>7951</v>
      </c>
      <c r="I3513" s="6" t="s">
        <v>8154</v>
      </c>
      <c r="J3513" s="14">
        <v>0.26129999999999998</v>
      </c>
      <c r="K3513" s="14">
        <v>0.13159999999999999</v>
      </c>
      <c r="L3513" s="15">
        <f t="shared" si="220"/>
        <v>0.12969999999999998</v>
      </c>
      <c r="M3513" s="11">
        <f t="shared" si="221"/>
        <v>1</v>
      </c>
      <c r="N3513" s="11">
        <f>VLOOKUP(E3513,Nasdaq!$A$2:$F$3174,5,1)</f>
        <v>2839.3798830000001</v>
      </c>
      <c r="O3513" s="11">
        <f>VLOOKUP(F3513,Nasdaq!$A$2:$F$3174,5,1)</f>
        <v>7034.6899409999996</v>
      </c>
      <c r="P3513" s="11">
        <f t="shared" si="222"/>
        <v>2428</v>
      </c>
      <c r="Q3513" s="15">
        <f t="shared" si="223"/>
        <v>0.40362586178371096</v>
      </c>
    </row>
    <row r="3514" spans="1:17" ht="19.5" customHeight="1" x14ac:dyDescent="0.2">
      <c r="A3514" s="12">
        <v>6902</v>
      </c>
      <c r="B3514" s="6" t="s">
        <v>1087</v>
      </c>
      <c r="C3514" s="12">
        <v>7945</v>
      </c>
      <c r="D3514" s="6" t="s">
        <v>6854</v>
      </c>
      <c r="E3514" s="13">
        <v>43335</v>
      </c>
      <c r="F3514" s="13">
        <v>44415</v>
      </c>
      <c r="H3514" s="6" t="s">
        <v>7951</v>
      </c>
      <c r="I3514" s="6" t="s">
        <v>8020</v>
      </c>
      <c r="J3514" s="14">
        <v>0.26100000000000001</v>
      </c>
      <c r="K3514" s="14">
        <v>0.1076</v>
      </c>
      <c r="L3514" s="15">
        <f t="shared" si="220"/>
        <v>0.15340000000000001</v>
      </c>
      <c r="M3514" s="11">
        <f t="shared" si="221"/>
        <v>1</v>
      </c>
      <c r="N3514" s="11">
        <f>VLOOKUP(E3514,Nasdaq!$A$2:$F$3174,5,1)</f>
        <v>7878.4599609999996</v>
      </c>
      <c r="O3514" s="11">
        <f>VLOOKUP(F3514,Nasdaq!$A$2:$F$3174,5,1)</f>
        <v>11010.980469</v>
      </c>
      <c r="P3514" s="11">
        <f t="shared" si="222"/>
        <v>1080</v>
      </c>
      <c r="Q3514" s="15">
        <f t="shared" si="223"/>
        <v>0.71551000146535426</v>
      </c>
    </row>
    <row r="3515" spans="1:17" ht="19.5" customHeight="1" x14ac:dyDescent="0.2">
      <c r="A3515" s="12">
        <v>6902</v>
      </c>
      <c r="B3515" s="6" t="s">
        <v>1087</v>
      </c>
      <c r="C3515" s="12">
        <v>7222</v>
      </c>
      <c r="D3515" s="6" t="s">
        <v>6855</v>
      </c>
      <c r="E3515" s="13">
        <v>40710</v>
      </c>
      <c r="F3515" s="13">
        <v>44415</v>
      </c>
      <c r="H3515" s="6" t="s">
        <v>7950</v>
      </c>
      <c r="I3515" s="6" t="s">
        <v>8082</v>
      </c>
      <c r="J3515" s="14">
        <v>0.2571</v>
      </c>
      <c r="K3515" s="14">
        <v>0.13570000000000002</v>
      </c>
      <c r="L3515" s="15">
        <f t="shared" si="220"/>
        <v>0.12139999999999998</v>
      </c>
      <c r="M3515" s="11">
        <f t="shared" si="221"/>
        <v>1</v>
      </c>
      <c r="N3515" s="11">
        <f>VLOOKUP(E3515,Nasdaq!$A$2:$F$3174,5,1)</f>
        <v>2623.6999510000001</v>
      </c>
      <c r="O3515" s="11">
        <f>VLOOKUP(F3515,Nasdaq!$A$2:$F$3174,5,1)</f>
        <v>11010.980469</v>
      </c>
      <c r="P3515" s="11">
        <f t="shared" si="222"/>
        <v>3705</v>
      </c>
      <c r="Q3515" s="15">
        <f t="shared" si="223"/>
        <v>0.23828057284686197</v>
      </c>
    </row>
    <row r="3516" spans="1:17" ht="19.5" customHeight="1" x14ac:dyDescent="0.2">
      <c r="A3516" s="12">
        <v>6902</v>
      </c>
      <c r="B3516" s="6" t="s">
        <v>1087</v>
      </c>
      <c r="C3516" s="12">
        <v>30364</v>
      </c>
      <c r="D3516" s="6" t="s">
        <v>6856</v>
      </c>
      <c r="E3516" s="13">
        <v>41458</v>
      </c>
      <c r="F3516" s="13">
        <v>44415</v>
      </c>
      <c r="H3516" s="6" t="s">
        <v>7946</v>
      </c>
      <c r="I3516" s="6" t="s">
        <v>7965</v>
      </c>
      <c r="J3516" s="14">
        <v>0.21249999999999999</v>
      </c>
      <c r="K3516" s="14">
        <v>0.1313</v>
      </c>
      <c r="L3516" s="15">
        <f t="shared" si="220"/>
        <v>8.1199999999999994E-2</v>
      </c>
      <c r="M3516" s="11">
        <f t="shared" si="221"/>
        <v>1</v>
      </c>
      <c r="N3516" s="11">
        <f>VLOOKUP(E3516,Nasdaq!$A$2:$F$3174,5,1)</f>
        <v>3443.669922</v>
      </c>
      <c r="O3516" s="11">
        <f>VLOOKUP(F3516,Nasdaq!$A$2:$F$3174,5,1)</f>
        <v>11010.980469</v>
      </c>
      <c r="P3516" s="11">
        <f t="shared" si="222"/>
        <v>2957</v>
      </c>
      <c r="Q3516" s="15">
        <f t="shared" si="223"/>
        <v>0.31274904540520493</v>
      </c>
    </row>
    <row r="3517" spans="1:17" ht="19.5" customHeight="1" x14ac:dyDescent="0.2">
      <c r="A3517" s="12">
        <v>6902</v>
      </c>
      <c r="B3517" s="6" t="s">
        <v>1087</v>
      </c>
      <c r="C3517" s="12">
        <v>29594</v>
      </c>
      <c r="D3517" s="6" t="s">
        <v>4214</v>
      </c>
      <c r="E3517" s="13">
        <v>41054</v>
      </c>
      <c r="F3517" s="13">
        <v>42325</v>
      </c>
      <c r="H3517" s="6" t="s">
        <v>7951</v>
      </c>
      <c r="I3517" s="6" t="s">
        <v>8023</v>
      </c>
      <c r="J3517" s="14">
        <v>0.18530000000000002</v>
      </c>
      <c r="K3517" s="14">
        <v>0.1598</v>
      </c>
      <c r="L3517" s="15">
        <f t="shared" si="220"/>
        <v>2.5500000000000023E-2</v>
      </c>
      <c r="M3517" s="11">
        <f t="shared" si="221"/>
        <v>1</v>
      </c>
      <c r="N3517" s="11">
        <f>VLOOKUP(E3517,Nasdaq!$A$2:$F$3174,5,1)</f>
        <v>2837.530029</v>
      </c>
      <c r="O3517" s="11">
        <f>VLOOKUP(F3517,Nasdaq!$A$2:$F$3174,5,1)</f>
        <v>4986.0200199999999</v>
      </c>
      <c r="P3517" s="11">
        <f t="shared" si="222"/>
        <v>1271</v>
      </c>
      <c r="Q3517" s="15">
        <f t="shared" si="223"/>
        <v>0.56909789080438733</v>
      </c>
    </row>
    <row r="3518" spans="1:17" ht="19.5" customHeight="1" x14ac:dyDescent="0.2">
      <c r="A3518" s="12">
        <v>6902</v>
      </c>
      <c r="B3518" s="6" t="s">
        <v>1087</v>
      </c>
      <c r="C3518" s="12">
        <v>41845</v>
      </c>
      <c r="D3518" s="6" t="s">
        <v>6857</v>
      </c>
      <c r="E3518" s="13">
        <v>43175</v>
      </c>
      <c r="F3518" s="13">
        <v>44415</v>
      </c>
      <c r="H3518" s="6" t="s">
        <v>7944</v>
      </c>
      <c r="I3518" s="6" t="s">
        <v>7968</v>
      </c>
      <c r="J3518" s="14">
        <v>0.1852</v>
      </c>
      <c r="K3518" s="14">
        <v>0.1079</v>
      </c>
      <c r="L3518" s="15">
        <f t="shared" si="220"/>
        <v>7.7300000000000008E-2</v>
      </c>
      <c r="M3518" s="11">
        <f t="shared" si="221"/>
        <v>1</v>
      </c>
      <c r="N3518" s="11">
        <f>VLOOKUP(E3518,Nasdaq!$A$2:$F$3174,5,1)</f>
        <v>7481.9902339999999</v>
      </c>
      <c r="O3518" s="11">
        <f>VLOOKUP(F3518,Nasdaq!$A$2:$F$3174,5,1)</f>
        <v>11010.980469</v>
      </c>
      <c r="P3518" s="11">
        <f t="shared" si="222"/>
        <v>1240</v>
      </c>
      <c r="Q3518" s="15">
        <f t="shared" si="223"/>
        <v>0.67950321432321481</v>
      </c>
    </row>
    <row r="3519" spans="1:17" ht="19.5" customHeight="1" x14ac:dyDescent="0.2">
      <c r="A3519" s="12">
        <v>6902</v>
      </c>
      <c r="B3519" s="6" t="s">
        <v>1087</v>
      </c>
      <c r="C3519" s="12">
        <v>33402</v>
      </c>
      <c r="D3519" s="6" t="s">
        <v>6858</v>
      </c>
      <c r="E3519" s="13">
        <v>42781</v>
      </c>
      <c r="F3519" s="13">
        <v>44415</v>
      </c>
      <c r="H3519" s="6" t="s">
        <v>7946</v>
      </c>
      <c r="I3519" s="6" t="s">
        <v>7964</v>
      </c>
      <c r="J3519" s="14">
        <v>0.15179999999999999</v>
      </c>
      <c r="K3519" s="14">
        <v>0.13009999999999999</v>
      </c>
      <c r="L3519" s="15">
        <f t="shared" si="220"/>
        <v>2.1699999999999997E-2</v>
      </c>
      <c r="M3519" s="11">
        <f t="shared" si="221"/>
        <v>1</v>
      </c>
      <c r="N3519" s="11">
        <f>VLOOKUP(E3519,Nasdaq!$A$2:$F$3174,5,1)</f>
        <v>5819.4399409999996</v>
      </c>
      <c r="O3519" s="11">
        <f>VLOOKUP(F3519,Nasdaq!$A$2:$F$3174,5,1)</f>
        <v>11010.980469</v>
      </c>
      <c r="P3519" s="11">
        <f t="shared" si="222"/>
        <v>1634</v>
      </c>
      <c r="Q3519" s="15">
        <f t="shared" si="223"/>
        <v>0.52851298570591621</v>
      </c>
    </row>
    <row r="3520" spans="1:17" ht="19.5" customHeight="1" x14ac:dyDescent="0.2">
      <c r="A3520" s="12">
        <v>6902</v>
      </c>
      <c r="B3520" s="6" t="s">
        <v>1087</v>
      </c>
      <c r="C3520" s="12">
        <v>8249</v>
      </c>
      <c r="D3520" s="6" t="s">
        <v>6859</v>
      </c>
      <c r="E3520" s="13">
        <v>42614</v>
      </c>
      <c r="F3520" s="13">
        <v>43857</v>
      </c>
      <c r="H3520" s="6" t="s">
        <v>7944</v>
      </c>
      <c r="I3520" s="6" t="s">
        <v>8003</v>
      </c>
      <c r="J3520" s="14">
        <v>0.14529999999999998</v>
      </c>
      <c r="K3520" s="14">
        <v>0.1477</v>
      </c>
      <c r="L3520" s="15">
        <f t="shared" si="220"/>
        <v>-2.4000000000000132E-3</v>
      </c>
      <c r="M3520" s="11">
        <f t="shared" si="221"/>
        <v>0</v>
      </c>
      <c r="N3520" s="11">
        <f>VLOOKUP(E3520,Nasdaq!$A$2:$F$3174,5,1)</f>
        <v>5227.2099609999996</v>
      </c>
      <c r="O3520" s="11">
        <f>VLOOKUP(F3520,Nasdaq!$A$2:$F$3174,5,1)</f>
        <v>9139.3095699999994</v>
      </c>
      <c r="P3520" s="11">
        <f t="shared" si="222"/>
        <v>1243</v>
      </c>
      <c r="Q3520" s="15">
        <f t="shared" si="223"/>
        <v>0.57194871867144192</v>
      </c>
    </row>
    <row r="3521" spans="1:17" ht="19.5" customHeight="1" x14ac:dyDescent="0.2">
      <c r="A3521" s="12">
        <v>6902</v>
      </c>
      <c r="B3521" s="6" t="s">
        <v>1087</v>
      </c>
      <c r="C3521" s="12">
        <v>7816</v>
      </c>
      <c r="D3521" s="6" t="s">
        <v>4215</v>
      </c>
      <c r="E3521" s="13">
        <v>41778</v>
      </c>
      <c r="F3521" s="13">
        <v>42630</v>
      </c>
      <c r="H3521" s="6" t="s">
        <v>7946</v>
      </c>
      <c r="I3521" s="6" t="s">
        <v>7964</v>
      </c>
      <c r="J3521" s="14">
        <v>0.13119999999999998</v>
      </c>
      <c r="K3521" s="14">
        <v>7.8299999999999995E-2</v>
      </c>
      <c r="L3521" s="15">
        <f t="shared" si="220"/>
        <v>5.2899999999999989E-2</v>
      </c>
      <c r="M3521" s="11">
        <f t="shared" si="221"/>
        <v>1</v>
      </c>
      <c r="N3521" s="11">
        <f>VLOOKUP(E3521,Nasdaq!$A$2:$F$3174,5,1)</f>
        <v>4125.8100590000004</v>
      </c>
      <c r="O3521" s="11">
        <f>VLOOKUP(F3521,Nasdaq!$A$2:$F$3174,5,1)</f>
        <v>5244.5698240000002</v>
      </c>
      <c r="P3521" s="11">
        <f t="shared" si="222"/>
        <v>852</v>
      </c>
      <c r="Q3521" s="15">
        <f t="shared" si="223"/>
        <v>0.78668287021615524</v>
      </c>
    </row>
    <row r="3522" spans="1:17" ht="19.5" customHeight="1" x14ac:dyDescent="0.2">
      <c r="A3522" s="12">
        <v>6902</v>
      </c>
      <c r="B3522" s="6" t="s">
        <v>1087</v>
      </c>
      <c r="C3522" s="12">
        <v>8301</v>
      </c>
      <c r="D3522" s="6" t="s">
        <v>4216</v>
      </c>
      <c r="E3522" s="13">
        <v>41772</v>
      </c>
      <c r="F3522" s="13">
        <v>42223</v>
      </c>
      <c r="H3522" s="6" t="s">
        <v>7951</v>
      </c>
      <c r="I3522" s="6" t="s">
        <v>8114</v>
      </c>
      <c r="J3522" s="14">
        <v>0.10769999999999999</v>
      </c>
      <c r="K3522" s="14">
        <v>9.820000000000001E-2</v>
      </c>
      <c r="L3522" s="15">
        <f t="shared" si="220"/>
        <v>9.4999999999999807E-3</v>
      </c>
      <c r="M3522" s="11">
        <f t="shared" si="221"/>
        <v>1</v>
      </c>
      <c r="N3522" s="11">
        <f>VLOOKUP(E3522,Nasdaq!$A$2:$F$3174,5,1)</f>
        <v>4130.169922</v>
      </c>
      <c r="O3522" s="11">
        <f>VLOOKUP(F3522,Nasdaq!$A$2:$F$3174,5,1)</f>
        <v>5043.5400390000004</v>
      </c>
      <c r="P3522" s="11">
        <f t="shared" si="222"/>
        <v>451</v>
      </c>
      <c r="Q3522" s="15">
        <f t="shared" si="223"/>
        <v>0.81890396482707262</v>
      </c>
    </row>
    <row r="3523" spans="1:17" ht="19.5" customHeight="1" x14ac:dyDescent="0.2">
      <c r="A3523" s="12">
        <v>6902</v>
      </c>
      <c r="B3523" s="6" t="s">
        <v>1087</v>
      </c>
      <c r="C3523" s="12">
        <v>6815</v>
      </c>
      <c r="D3523" s="6" t="s">
        <v>6535</v>
      </c>
      <c r="E3523" s="13">
        <v>42094</v>
      </c>
      <c r="F3523" s="13">
        <v>42460</v>
      </c>
      <c r="H3523" s="6" t="s">
        <v>7947</v>
      </c>
      <c r="I3523" s="6" t="s">
        <v>8063</v>
      </c>
      <c r="J3523" s="14">
        <v>9.9700000000000011E-2</v>
      </c>
      <c r="K3523" s="14">
        <v>1.78E-2</v>
      </c>
      <c r="L3523" s="15">
        <f t="shared" si="220"/>
        <v>8.1900000000000014E-2</v>
      </c>
      <c r="M3523" s="11">
        <f t="shared" si="221"/>
        <v>1</v>
      </c>
      <c r="N3523" s="11">
        <f>VLOOKUP(E3523,Nasdaq!$A$2:$F$3174,5,1)</f>
        <v>4900.8798829999996</v>
      </c>
      <c r="O3523" s="11">
        <f>VLOOKUP(F3523,Nasdaq!$A$2:$F$3174,5,1)</f>
        <v>4869.8500979999999</v>
      </c>
      <c r="P3523" s="11">
        <f t="shared" si="222"/>
        <v>366</v>
      </c>
      <c r="Q3523" s="15">
        <f t="shared" si="223"/>
        <v>1.0063717673769979</v>
      </c>
    </row>
    <row r="3524" spans="1:17" ht="19.5" customHeight="1" x14ac:dyDescent="0.2">
      <c r="A3524" s="12">
        <v>6902</v>
      </c>
      <c r="B3524" s="6" t="s">
        <v>1087</v>
      </c>
      <c r="C3524" s="12">
        <v>8179</v>
      </c>
      <c r="D3524" s="6" t="s">
        <v>6860</v>
      </c>
      <c r="E3524" s="13">
        <v>41604</v>
      </c>
      <c r="F3524" s="13">
        <v>42773</v>
      </c>
      <c r="H3524" s="6" t="s">
        <v>7949</v>
      </c>
      <c r="I3524" s="6" t="s">
        <v>8093</v>
      </c>
      <c r="J3524" s="14">
        <v>5.0799999999999998E-2</v>
      </c>
      <c r="K3524" s="14">
        <v>0.1007</v>
      </c>
      <c r="L3524" s="15">
        <f t="shared" si="220"/>
        <v>-4.99E-2</v>
      </c>
      <c r="M3524" s="11">
        <f t="shared" si="221"/>
        <v>0</v>
      </c>
      <c r="N3524" s="11">
        <f>VLOOKUP(E3524,Nasdaq!$A$2:$F$3174,5,1)</f>
        <v>4017.75</v>
      </c>
      <c r="O3524" s="11">
        <f>VLOOKUP(F3524,Nasdaq!$A$2:$F$3174,5,1)</f>
        <v>5674.2202150000003</v>
      </c>
      <c r="P3524" s="11">
        <f t="shared" si="222"/>
        <v>1169</v>
      </c>
      <c r="Q3524" s="15">
        <f t="shared" si="223"/>
        <v>0.70807143507683679</v>
      </c>
    </row>
    <row r="3525" spans="1:17" ht="19.5" customHeight="1" x14ac:dyDescent="0.2">
      <c r="A3525" s="12">
        <v>6902</v>
      </c>
      <c r="B3525" s="6" t="s">
        <v>1087</v>
      </c>
      <c r="C3525" s="12">
        <v>29180</v>
      </c>
      <c r="D3525" s="6" t="s">
        <v>6836</v>
      </c>
      <c r="E3525" s="13">
        <v>41613</v>
      </c>
      <c r="F3525" s="13">
        <v>44415</v>
      </c>
      <c r="H3525" s="6" t="s">
        <v>7949</v>
      </c>
      <c r="I3525" s="6" t="s">
        <v>8106</v>
      </c>
      <c r="J3525" s="14">
        <v>4.2900000000000001E-2</v>
      </c>
      <c r="K3525" s="14">
        <v>0.12179999999999999</v>
      </c>
      <c r="L3525" s="15">
        <f t="shared" si="220"/>
        <v>-7.8899999999999998E-2</v>
      </c>
      <c r="M3525" s="11">
        <f t="shared" si="221"/>
        <v>0</v>
      </c>
      <c r="N3525" s="11">
        <f>VLOOKUP(E3525,Nasdaq!$A$2:$F$3174,5,1)</f>
        <v>4033.169922</v>
      </c>
      <c r="O3525" s="11">
        <f>VLOOKUP(F3525,Nasdaq!$A$2:$F$3174,5,1)</f>
        <v>11010.980469</v>
      </c>
      <c r="P3525" s="11">
        <f t="shared" si="222"/>
        <v>2802</v>
      </c>
      <c r="Q3525" s="15">
        <f t="shared" si="223"/>
        <v>0.36628653497357078</v>
      </c>
    </row>
    <row r="3526" spans="1:17" ht="19.5" customHeight="1" x14ac:dyDescent="0.2">
      <c r="A3526" s="12">
        <v>6902</v>
      </c>
      <c r="B3526" s="6" t="s">
        <v>1087</v>
      </c>
      <c r="C3526" s="12">
        <v>32727</v>
      </c>
      <c r="D3526" s="6" t="s">
        <v>6861</v>
      </c>
      <c r="E3526" s="13">
        <v>42961</v>
      </c>
      <c r="F3526" s="13">
        <v>44415</v>
      </c>
      <c r="H3526" s="6" t="s">
        <v>7950</v>
      </c>
      <c r="I3526" s="6" t="s">
        <v>8092</v>
      </c>
      <c r="J3526" s="14">
        <v>3.7200000000000004E-2</v>
      </c>
      <c r="K3526" s="14">
        <v>0.13100000000000001</v>
      </c>
      <c r="L3526" s="15">
        <f t="shared" si="220"/>
        <v>-9.3799999999999994E-2</v>
      </c>
      <c r="M3526" s="11">
        <f t="shared" si="221"/>
        <v>0</v>
      </c>
      <c r="N3526" s="11">
        <f>VLOOKUP(E3526,Nasdaq!$A$2:$F$3174,5,1)</f>
        <v>6340.2299800000001</v>
      </c>
      <c r="O3526" s="11">
        <f>VLOOKUP(F3526,Nasdaq!$A$2:$F$3174,5,1)</f>
        <v>11010.980469</v>
      </c>
      <c r="P3526" s="11">
        <f t="shared" si="222"/>
        <v>1454</v>
      </c>
      <c r="Q3526" s="15">
        <f t="shared" si="223"/>
        <v>0.57581035514187917</v>
      </c>
    </row>
    <row r="3527" spans="1:17" ht="19.5" customHeight="1" x14ac:dyDescent="0.2">
      <c r="A3527" s="12">
        <v>6902</v>
      </c>
      <c r="B3527" s="6" t="s">
        <v>1087</v>
      </c>
      <c r="C3527" s="12">
        <v>7811</v>
      </c>
      <c r="D3527" s="6" t="s">
        <v>6862</v>
      </c>
      <c r="E3527" s="13">
        <v>42923</v>
      </c>
      <c r="F3527" s="13">
        <v>43795</v>
      </c>
      <c r="H3527" s="6" t="s">
        <v>7951</v>
      </c>
      <c r="I3527" s="6" t="s">
        <v>8114</v>
      </c>
      <c r="J3527" s="14">
        <v>3.3599999999999998E-2</v>
      </c>
      <c r="K3527" s="14">
        <v>0.13639999999999999</v>
      </c>
      <c r="L3527" s="15">
        <f t="shared" si="220"/>
        <v>-0.1028</v>
      </c>
      <c r="M3527" s="11">
        <f t="shared" si="221"/>
        <v>0</v>
      </c>
      <c r="N3527" s="11">
        <f>VLOOKUP(E3527,Nasdaq!$A$2:$F$3174,5,1)</f>
        <v>6153.080078</v>
      </c>
      <c r="O3527" s="11">
        <f>VLOOKUP(F3527,Nasdaq!$A$2:$F$3174,5,1)</f>
        <v>8647.9296880000002</v>
      </c>
      <c r="P3527" s="11">
        <f t="shared" si="222"/>
        <v>872</v>
      </c>
      <c r="Q3527" s="15">
        <f t="shared" si="223"/>
        <v>0.71150979252492808</v>
      </c>
    </row>
    <row r="3528" spans="1:17" ht="19.5" customHeight="1" x14ac:dyDescent="0.2">
      <c r="A3528" s="12">
        <v>6902</v>
      </c>
      <c r="B3528" s="6" t="s">
        <v>1087</v>
      </c>
      <c r="C3528" s="12">
        <v>33556</v>
      </c>
      <c r="D3528" s="6" t="s">
        <v>6863</v>
      </c>
      <c r="E3528" s="13">
        <v>41514</v>
      </c>
      <c r="F3528" s="13">
        <v>44415</v>
      </c>
      <c r="H3528" s="6" t="s">
        <v>7947</v>
      </c>
      <c r="I3528" s="6" t="s">
        <v>8035</v>
      </c>
      <c r="J3528" s="14">
        <v>1.9099999999999999E-2</v>
      </c>
      <c r="K3528" s="14">
        <v>0.13189999999999999</v>
      </c>
      <c r="L3528" s="15">
        <f t="shared" si="220"/>
        <v>-0.11279999999999998</v>
      </c>
      <c r="M3528" s="11">
        <f t="shared" si="221"/>
        <v>0</v>
      </c>
      <c r="N3528" s="11">
        <f>VLOOKUP(E3528,Nasdaq!$A$2:$F$3174,5,1)</f>
        <v>3593.3500979999999</v>
      </c>
      <c r="O3528" s="11">
        <f>VLOOKUP(F3528,Nasdaq!$A$2:$F$3174,5,1)</f>
        <v>11010.980469</v>
      </c>
      <c r="P3528" s="11">
        <f t="shared" si="222"/>
        <v>2901</v>
      </c>
      <c r="Q3528" s="15">
        <f t="shared" si="223"/>
        <v>0.32634277286062552</v>
      </c>
    </row>
    <row r="3529" spans="1:17" ht="19.5" customHeight="1" x14ac:dyDescent="0.2">
      <c r="A3529" s="12">
        <v>6902</v>
      </c>
      <c r="B3529" s="6" t="s">
        <v>1087</v>
      </c>
      <c r="C3529" s="12">
        <v>33064</v>
      </c>
      <c r="D3529" s="6" t="s">
        <v>3573</v>
      </c>
      <c r="E3529" s="13">
        <v>42816</v>
      </c>
      <c r="F3529" s="13">
        <v>44415</v>
      </c>
      <c r="H3529" s="6" t="s">
        <v>7944</v>
      </c>
      <c r="I3529" s="6" t="s">
        <v>7998</v>
      </c>
      <c r="J3529" s="14">
        <v>3.8E-3</v>
      </c>
      <c r="K3529" s="14">
        <v>0.13350000000000001</v>
      </c>
      <c r="L3529" s="15">
        <f t="shared" si="220"/>
        <v>-0.12970000000000001</v>
      </c>
      <c r="M3529" s="11">
        <f t="shared" si="221"/>
        <v>0</v>
      </c>
      <c r="N3529" s="11">
        <f>VLOOKUP(E3529,Nasdaq!$A$2:$F$3174,5,1)</f>
        <v>5821.6401370000003</v>
      </c>
      <c r="O3529" s="11">
        <f>VLOOKUP(F3529,Nasdaq!$A$2:$F$3174,5,1)</f>
        <v>11010.980469</v>
      </c>
      <c r="P3529" s="11">
        <f t="shared" si="222"/>
        <v>1599</v>
      </c>
      <c r="Q3529" s="15">
        <f t="shared" si="223"/>
        <v>0.52871281630555356</v>
      </c>
    </row>
    <row r="3530" spans="1:17" ht="19.5" customHeight="1" x14ac:dyDescent="0.2">
      <c r="A3530" s="12">
        <v>6902</v>
      </c>
      <c r="B3530" s="6" t="s">
        <v>1087</v>
      </c>
      <c r="C3530" s="12">
        <v>34114</v>
      </c>
      <c r="D3530" s="6" t="s">
        <v>6864</v>
      </c>
      <c r="E3530" s="13">
        <v>42493</v>
      </c>
      <c r="F3530" s="13">
        <v>44415</v>
      </c>
      <c r="H3530" s="6" t="s">
        <v>7948</v>
      </c>
      <c r="I3530" s="6" t="s">
        <v>8029</v>
      </c>
      <c r="J3530" s="14">
        <v>-1.6000000000000001E-3</v>
      </c>
      <c r="K3530" s="14">
        <v>0.14369999999999999</v>
      </c>
      <c r="L3530" s="15">
        <f t="shared" si="220"/>
        <v>-0.14529999999999998</v>
      </c>
      <c r="M3530" s="11">
        <f t="shared" si="221"/>
        <v>0</v>
      </c>
      <c r="N3530" s="11">
        <f>VLOOKUP(E3530,Nasdaq!$A$2:$F$3174,5,1)</f>
        <v>4763.2202150000003</v>
      </c>
      <c r="O3530" s="11">
        <f>VLOOKUP(F3530,Nasdaq!$A$2:$F$3174,5,1)</f>
        <v>11010.980469</v>
      </c>
      <c r="P3530" s="11">
        <f t="shared" si="222"/>
        <v>1922</v>
      </c>
      <c r="Q3530" s="15">
        <f t="shared" si="223"/>
        <v>0.4325887161476859</v>
      </c>
    </row>
    <row r="3531" spans="1:17" ht="19.5" customHeight="1" x14ac:dyDescent="0.2">
      <c r="A3531" s="12">
        <v>6902</v>
      </c>
      <c r="B3531" s="6" t="s">
        <v>1087</v>
      </c>
      <c r="C3531" s="12">
        <v>8196</v>
      </c>
      <c r="D3531" s="6" t="s">
        <v>6865</v>
      </c>
      <c r="E3531" s="13">
        <v>42899</v>
      </c>
      <c r="F3531" s="13">
        <v>44415</v>
      </c>
      <c r="H3531" s="6" t="s">
        <v>7947</v>
      </c>
      <c r="I3531" s="6" t="s">
        <v>8097</v>
      </c>
      <c r="J3531" s="14">
        <v>-1.7000000000000001E-3</v>
      </c>
      <c r="K3531" s="14">
        <v>0.1283</v>
      </c>
      <c r="L3531" s="15">
        <f t="shared" si="220"/>
        <v>-0.13</v>
      </c>
      <c r="M3531" s="11">
        <f t="shared" si="221"/>
        <v>0</v>
      </c>
      <c r="N3531" s="11">
        <f>VLOOKUP(E3531,Nasdaq!$A$2:$F$3174,5,1)</f>
        <v>6220.3701170000004</v>
      </c>
      <c r="O3531" s="11">
        <f>VLOOKUP(F3531,Nasdaq!$A$2:$F$3174,5,1)</f>
        <v>11010.980469</v>
      </c>
      <c r="P3531" s="11">
        <f t="shared" si="222"/>
        <v>1516</v>
      </c>
      <c r="Q3531" s="15">
        <f t="shared" si="223"/>
        <v>0.56492485425124406</v>
      </c>
    </row>
    <row r="3532" spans="1:17" ht="19.5" customHeight="1" x14ac:dyDescent="0.2">
      <c r="A3532" s="12">
        <v>6902</v>
      </c>
      <c r="B3532" s="6" t="s">
        <v>1087</v>
      </c>
      <c r="C3532" s="12">
        <v>31581</v>
      </c>
      <c r="D3532" s="6" t="s">
        <v>4217</v>
      </c>
      <c r="E3532" s="13">
        <v>42902</v>
      </c>
      <c r="F3532" s="13">
        <v>44415</v>
      </c>
      <c r="H3532" s="6" t="s">
        <v>7949</v>
      </c>
      <c r="I3532" s="6" t="s">
        <v>8080</v>
      </c>
      <c r="J3532" s="14">
        <v>-6.6E-3</v>
      </c>
      <c r="K3532" s="14">
        <v>0.12960000000000002</v>
      </c>
      <c r="L3532" s="15">
        <f t="shared" si="220"/>
        <v>-0.13620000000000002</v>
      </c>
      <c r="M3532" s="11">
        <f t="shared" si="221"/>
        <v>0</v>
      </c>
      <c r="N3532" s="11">
        <f>VLOOKUP(E3532,Nasdaq!$A$2:$F$3174,5,1)</f>
        <v>6151.7597660000001</v>
      </c>
      <c r="O3532" s="11">
        <f>VLOOKUP(F3532,Nasdaq!$A$2:$F$3174,5,1)</f>
        <v>11010.980469</v>
      </c>
      <c r="P3532" s="11">
        <f t="shared" si="222"/>
        <v>1513</v>
      </c>
      <c r="Q3532" s="15">
        <f t="shared" si="223"/>
        <v>0.55869377556926425</v>
      </c>
    </row>
    <row r="3533" spans="1:17" ht="19.5" customHeight="1" x14ac:dyDescent="0.2">
      <c r="A3533" s="12">
        <v>6902</v>
      </c>
      <c r="B3533" s="6" t="s">
        <v>1087</v>
      </c>
      <c r="C3533" s="12">
        <v>38192</v>
      </c>
      <c r="D3533" s="6" t="s">
        <v>6866</v>
      </c>
      <c r="E3533" s="13">
        <v>42844</v>
      </c>
      <c r="F3533" s="13">
        <v>44415</v>
      </c>
      <c r="H3533" s="6" t="s">
        <v>7944</v>
      </c>
      <c r="I3533" s="6" t="s">
        <v>8003</v>
      </c>
      <c r="J3533" s="14">
        <v>-2.69E-2</v>
      </c>
      <c r="K3533" s="14">
        <v>0.13789999999999999</v>
      </c>
      <c r="L3533" s="15">
        <f t="shared" si="220"/>
        <v>-0.1648</v>
      </c>
      <c r="M3533" s="11">
        <f t="shared" si="221"/>
        <v>0</v>
      </c>
      <c r="N3533" s="11">
        <f>VLOOKUP(E3533,Nasdaq!$A$2:$F$3174,5,1)</f>
        <v>5863.0297849999997</v>
      </c>
      <c r="O3533" s="11">
        <f>VLOOKUP(F3533,Nasdaq!$A$2:$F$3174,5,1)</f>
        <v>11010.980469</v>
      </c>
      <c r="P3533" s="11">
        <f t="shared" si="222"/>
        <v>1571</v>
      </c>
      <c r="Q3533" s="15">
        <f t="shared" si="223"/>
        <v>0.53247176719855416</v>
      </c>
    </row>
    <row r="3534" spans="1:17" ht="19.5" customHeight="1" x14ac:dyDescent="0.2">
      <c r="A3534" s="12">
        <v>6902</v>
      </c>
      <c r="B3534" s="6" t="s">
        <v>1087</v>
      </c>
      <c r="C3534" s="12">
        <v>7436</v>
      </c>
      <c r="D3534" s="6" t="s">
        <v>4047</v>
      </c>
      <c r="E3534" s="13">
        <v>42304</v>
      </c>
      <c r="F3534" s="13">
        <v>44415</v>
      </c>
      <c r="H3534" s="6" t="s">
        <v>7947</v>
      </c>
      <c r="I3534" s="6" t="s">
        <v>8035</v>
      </c>
      <c r="J3534" s="14">
        <v>-3.4799999999999998E-2</v>
      </c>
      <c r="K3534" s="14">
        <v>0.12960000000000002</v>
      </c>
      <c r="L3534" s="15">
        <f t="shared" si="220"/>
        <v>-0.16440000000000002</v>
      </c>
      <c r="M3534" s="11">
        <f t="shared" si="221"/>
        <v>0</v>
      </c>
      <c r="N3534" s="11">
        <f>VLOOKUP(E3534,Nasdaq!$A$2:$F$3174,5,1)</f>
        <v>5030.1499020000001</v>
      </c>
      <c r="O3534" s="11">
        <f>VLOOKUP(F3534,Nasdaq!$A$2:$F$3174,5,1)</f>
        <v>11010.980469</v>
      </c>
      <c r="P3534" s="11">
        <f t="shared" si="222"/>
        <v>2111</v>
      </c>
      <c r="Q3534" s="15">
        <f t="shared" si="223"/>
        <v>0.45683080001035914</v>
      </c>
    </row>
    <row r="3535" spans="1:17" ht="19.5" customHeight="1" x14ac:dyDescent="0.2">
      <c r="A3535" s="12">
        <v>6902</v>
      </c>
      <c r="B3535" s="6" t="s">
        <v>1087</v>
      </c>
      <c r="C3535" s="12">
        <v>33277</v>
      </c>
      <c r="D3535" s="6" t="s">
        <v>6867</v>
      </c>
      <c r="E3535" s="13">
        <v>42719</v>
      </c>
      <c r="F3535" s="13">
        <v>44415</v>
      </c>
      <c r="H3535" s="6" t="s">
        <v>7947</v>
      </c>
      <c r="I3535" s="6" t="s">
        <v>7994</v>
      </c>
      <c r="J3535" s="14">
        <v>-3.6499999999999998E-2</v>
      </c>
      <c r="K3535" s="14">
        <v>0.13650000000000001</v>
      </c>
      <c r="L3535" s="15">
        <f t="shared" si="220"/>
        <v>-0.17300000000000001</v>
      </c>
      <c r="M3535" s="11">
        <f t="shared" si="221"/>
        <v>0</v>
      </c>
      <c r="N3535" s="11">
        <f>VLOOKUP(E3535,Nasdaq!$A$2:$F$3174,5,1)</f>
        <v>5456.8500979999999</v>
      </c>
      <c r="O3535" s="11">
        <f>VLOOKUP(F3535,Nasdaq!$A$2:$F$3174,5,1)</f>
        <v>11010.980469</v>
      </c>
      <c r="P3535" s="11">
        <f t="shared" si="222"/>
        <v>1696</v>
      </c>
      <c r="Q3535" s="15">
        <f t="shared" si="223"/>
        <v>0.49558314100168938</v>
      </c>
    </row>
    <row r="3536" spans="1:17" ht="19.5" customHeight="1" x14ac:dyDescent="0.2">
      <c r="A3536" s="12">
        <v>6902</v>
      </c>
      <c r="B3536" s="6" t="s">
        <v>1087</v>
      </c>
      <c r="C3536" s="12">
        <v>42524</v>
      </c>
      <c r="D3536" s="6" t="s">
        <v>6868</v>
      </c>
      <c r="E3536" s="13">
        <v>43223</v>
      </c>
      <c r="F3536" s="13">
        <v>44415</v>
      </c>
      <c r="H3536" s="6" t="s">
        <v>7947</v>
      </c>
      <c r="I3536" s="6" t="s">
        <v>8055</v>
      </c>
      <c r="J3536" s="14">
        <v>-5.0700000000000002E-2</v>
      </c>
      <c r="K3536" s="14">
        <v>0.13619999999999999</v>
      </c>
      <c r="L3536" s="15">
        <f t="shared" si="220"/>
        <v>-0.18689999999999998</v>
      </c>
      <c r="M3536" s="11">
        <f t="shared" si="221"/>
        <v>0</v>
      </c>
      <c r="N3536" s="11">
        <f>VLOOKUP(E3536,Nasdaq!$A$2:$F$3174,5,1)</f>
        <v>7088.1499020000001</v>
      </c>
      <c r="O3536" s="11">
        <f>VLOOKUP(F3536,Nasdaq!$A$2:$F$3174,5,1)</f>
        <v>11010.980469</v>
      </c>
      <c r="P3536" s="11">
        <f t="shared" si="222"/>
        <v>1192</v>
      </c>
      <c r="Q3536" s="15">
        <f t="shared" si="223"/>
        <v>0.64373532383413679</v>
      </c>
    </row>
    <row r="3537" spans="1:17" ht="19.5" customHeight="1" x14ac:dyDescent="0.2">
      <c r="A3537" s="12">
        <v>6902</v>
      </c>
      <c r="B3537" s="6" t="s">
        <v>1087</v>
      </c>
      <c r="C3537" s="12">
        <v>33542</v>
      </c>
      <c r="D3537" s="6" t="s">
        <v>4218</v>
      </c>
      <c r="E3537" s="13">
        <v>43327</v>
      </c>
      <c r="F3537" s="13">
        <v>44415</v>
      </c>
      <c r="H3537" s="6" t="s">
        <v>7946</v>
      </c>
      <c r="I3537" s="6" t="s">
        <v>8008</v>
      </c>
      <c r="J3537" s="14">
        <v>-5.6500000000000002E-2</v>
      </c>
      <c r="K3537" s="14">
        <v>0.1142</v>
      </c>
      <c r="L3537" s="15">
        <f t="shared" si="220"/>
        <v>-0.17069999999999999</v>
      </c>
      <c r="M3537" s="11">
        <f t="shared" si="221"/>
        <v>0</v>
      </c>
      <c r="N3537" s="11">
        <f>VLOOKUP(E3537,Nasdaq!$A$2:$F$3174,5,1)</f>
        <v>7774.1201170000004</v>
      </c>
      <c r="O3537" s="11">
        <f>VLOOKUP(F3537,Nasdaq!$A$2:$F$3174,5,1)</f>
        <v>11010.980469</v>
      </c>
      <c r="P3537" s="11">
        <f t="shared" si="222"/>
        <v>1088</v>
      </c>
      <c r="Q3537" s="15">
        <f t="shared" si="223"/>
        <v>0.70603403150517108</v>
      </c>
    </row>
    <row r="3538" spans="1:17" ht="19.5" customHeight="1" x14ac:dyDescent="0.2">
      <c r="A3538" s="12">
        <v>6902</v>
      </c>
      <c r="B3538" s="6" t="s">
        <v>1087</v>
      </c>
      <c r="C3538" s="12">
        <v>29658</v>
      </c>
      <c r="D3538" s="6" t="s">
        <v>6869</v>
      </c>
      <c r="E3538" s="13">
        <v>42223</v>
      </c>
      <c r="F3538" s="13">
        <v>44415</v>
      </c>
      <c r="H3538" s="6" t="s">
        <v>7944</v>
      </c>
      <c r="I3538" s="6" t="s">
        <v>7996</v>
      </c>
      <c r="J3538" s="14">
        <v>-5.7800000000000004E-2</v>
      </c>
      <c r="K3538" s="14">
        <v>0.12330000000000001</v>
      </c>
      <c r="L3538" s="15">
        <f t="shared" si="220"/>
        <v>-0.18110000000000001</v>
      </c>
      <c r="M3538" s="11">
        <f t="shared" si="221"/>
        <v>0</v>
      </c>
      <c r="N3538" s="11">
        <f>VLOOKUP(E3538,Nasdaq!$A$2:$F$3174,5,1)</f>
        <v>5043.5400390000004</v>
      </c>
      <c r="O3538" s="11">
        <f>VLOOKUP(F3538,Nasdaq!$A$2:$F$3174,5,1)</f>
        <v>11010.980469</v>
      </c>
      <c r="P3538" s="11">
        <f t="shared" si="222"/>
        <v>2192</v>
      </c>
      <c r="Q3538" s="15">
        <f t="shared" si="223"/>
        <v>0.4580468537846159</v>
      </c>
    </row>
    <row r="3539" spans="1:17" ht="19.5" customHeight="1" x14ac:dyDescent="0.2">
      <c r="A3539" s="12">
        <v>6902</v>
      </c>
      <c r="B3539" s="6" t="s">
        <v>1087</v>
      </c>
      <c r="C3539" s="12">
        <v>33252</v>
      </c>
      <c r="D3539" s="6" t="s">
        <v>6870</v>
      </c>
      <c r="E3539" s="13">
        <v>42368</v>
      </c>
      <c r="F3539" s="13">
        <v>43549</v>
      </c>
      <c r="H3539" s="6" t="s">
        <v>7944</v>
      </c>
      <c r="I3539" s="6" t="s">
        <v>7995</v>
      </c>
      <c r="J3539" s="14">
        <v>-6.6600000000000006E-2</v>
      </c>
      <c r="K3539" s="14">
        <v>0.1215</v>
      </c>
      <c r="L3539" s="15">
        <f t="shared" si="220"/>
        <v>-0.18809999999999999</v>
      </c>
      <c r="M3539" s="11">
        <f t="shared" si="221"/>
        <v>0</v>
      </c>
      <c r="N3539" s="11">
        <f>VLOOKUP(E3539,Nasdaq!$A$2:$F$3174,5,1)</f>
        <v>5065.8500979999999</v>
      </c>
      <c r="O3539" s="11">
        <f>VLOOKUP(F3539,Nasdaq!$A$2:$F$3174,5,1)</f>
        <v>7637.5400390000004</v>
      </c>
      <c r="P3539" s="11">
        <f t="shared" si="222"/>
        <v>1181</v>
      </c>
      <c r="Q3539" s="15">
        <f t="shared" si="223"/>
        <v>0.66328358305627921</v>
      </c>
    </row>
    <row r="3540" spans="1:17" ht="19.5" customHeight="1" x14ac:dyDescent="0.2">
      <c r="A3540" s="12">
        <v>6902</v>
      </c>
      <c r="B3540" s="6" t="s">
        <v>1087</v>
      </c>
      <c r="C3540" s="12">
        <v>6759</v>
      </c>
      <c r="D3540" s="6" t="s">
        <v>6871</v>
      </c>
      <c r="E3540" s="13">
        <v>43082</v>
      </c>
      <c r="F3540" s="13">
        <v>44415</v>
      </c>
      <c r="H3540" s="6" t="s">
        <v>7948</v>
      </c>
      <c r="I3540" s="6" t="s">
        <v>7992</v>
      </c>
      <c r="J3540" s="14">
        <v>-0.10339999999999999</v>
      </c>
      <c r="K3540" s="14">
        <v>0.11289999999999999</v>
      </c>
      <c r="L3540" s="15">
        <f t="shared" si="220"/>
        <v>-0.21629999999999999</v>
      </c>
      <c r="M3540" s="11">
        <f t="shared" si="221"/>
        <v>0</v>
      </c>
      <c r="N3540" s="11">
        <f>VLOOKUP(E3540,Nasdaq!$A$2:$F$3174,5,1)</f>
        <v>6875.7998049999997</v>
      </c>
      <c r="O3540" s="11">
        <f>VLOOKUP(F3540,Nasdaq!$A$2:$F$3174,5,1)</f>
        <v>11010.980469</v>
      </c>
      <c r="P3540" s="11">
        <f t="shared" si="222"/>
        <v>1333</v>
      </c>
      <c r="Q3540" s="15">
        <f t="shared" si="223"/>
        <v>0.62444997326586704</v>
      </c>
    </row>
    <row r="3541" spans="1:17" ht="19.5" customHeight="1" x14ac:dyDescent="0.2">
      <c r="A3541" s="12">
        <v>6902</v>
      </c>
      <c r="B3541" s="6" t="s">
        <v>1087</v>
      </c>
      <c r="C3541" s="12">
        <v>28526</v>
      </c>
      <c r="D3541" s="6" t="s">
        <v>6872</v>
      </c>
      <c r="E3541" s="13">
        <v>43105</v>
      </c>
      <c r="F3541" s="13">
        <v>44415</v>
      </c>
      <c r="H3541" s="6" t="s">
        <v>7946</v>
      </c>
      <c r="I3541" s="6" t="s">
        <v>8047</v>
      </c>
      <c r="J3541" s="14">
        <v>-0.1391</v>
      </c>
      <c r="K3541" s="14">
        <v>0.1027</v>
      </c>
      <c r="L3541" s="15">
        <f t="shared" ref="L3541:L3604" si="224">J3541-K3541</f>
        <v>-0.24180000000000001</v>
      </c>
      <c r="M3541" s="11">
        <f t="shared" ref="M3541:M3604" si="225">IF(L3541&gt;0,1,0)</f>
        <v>0</v>
      </c>
      <c r="N3541" s="11">
        <f>VLOOKUP(E3541,Nasdaq!$A$2:$F$3174,5,1)</f>
        <v>7136.5600590000004</v>
      </c>
      <c r="O3541" s="11">
        <f>VLOOKUP(F3541,Nasdaq!$A$2:$F$3174,5,1)</f>
        <v>11010.980469</v>
      </c>
      <c r="P3541" s="11">
        <f t="shared" ref="P3541:P3604" si="226">_xlfn.DAYS(F3541,E3541)</f>
        <v>1310</v>
      </c>
      <c r="Q3541" s="15">
        <f t="shared" ref="Q3541:Q3604" si="227">(O3541/N3541)^(1/P3541/365-1)</f>
        <v>0.6481317945897358</v>
      </c>
    </row>
    <row r="3542" spans="1:17" ht="19.5" customHeight="1" x14ac:dyDescent="0.2">
      <c r="A3542" s="12">
        <v>6902</v>
      </c>
      <c r="B3542" s="6" t="s">
        <v>1087</v>
      </c>
      <c r="C3542" s="12">
        <v>7421</v>
      </c>
      <c r="D3542" s="6" t="s">
        <v>4058</v>
      </c>
      <c r="E3542" s="13">
        <v>41311</v>
      </c>
      <c r="F3542" s="13">
        <v>43738</v>
      </c>
      <c r="H3542" s="6" t="s">
        <v>7951</v>
      </c>
      <c r="I3542" s="6" t="s">
        <v>7971</v>
      </c>
      <c r="J3542" s="14">
        <v>-0.18</v>
      </c>
      <c r="K3542" s="14">
        <v>0.13039999999999999</v>
      </c>
      <c r="L3542" s="15">
        <f t="shared" si="224"/>
        <v>-0.31040000000000001</v>
      </c>
      <c r="M3542" s="11">
        <f t="shared" si="225"/>
        <v>0</v>
      </c>
      <c r="N3542" s="11">
        <f>VLOOKUP(E3542,Nasdaq!$A$2:$F$3174,5,1)</f>
        <v>3168.4799800000001</v>
      </c>
      <c r="O3542" s="11">
        <f>VLOOKUP(F3542,Nasdaq!$A$2:$F$3174,5,1)</f>
        <v>7999.3398440000001</v>
      </c>
      <c r="P3542" s="11">
        <f t="shared" si="226"/>
        <v>2427</v>
      </c>
      <c r="Q3542" s="15">
        <f t="shared" si="227"/>
        <v>0.39609309696095668</v>
      </c>
    </row>
    <row r="3543" spans="1:17" ht="19.5" customHeight="1" x14ac:dyDescent="0.2">
      <c r="A3543" s="12">
        <v>6902</v>
      </c>
      <c r="B3543" s="6" t="s">
        <v>1087</v>
      </c>
      <c r="C3543" s="12">
        <v>35054</v>
      </c>
      <c r="D3543" s="6" t="s">
        <v>6873</v>
      </c>
      <c r="E3543" s="13">
        <v>42752</v>
      </c>
      <c r="F3543" s="13">
        <v>44415</v>
      </c>
      <c r="H3543" s="6" t="s">
        <v>7944</v>
      </c>
      <c r="I3543" s="6" t="s">
        <v>8036</v>
      </c>
      <c r="J3543" s="14">
        <v>-0.18359999999999999</v>
      </c>
      <c r="K3543" s="14">
        <v>0.1389</v>
      </c>
      <c r="L3543" s="15">
        <f t="shared" si="224"/>
        <v>-0.32250000000000001</v>
      </c>
      <c r="M3543" s="11">
        <f t="shared" si="225"/>
        <v>0</v>
      </c>
      <c r="N3543" s="11">
        <f>VLOOKUP(E3543,Nasdaq!$A$2:$F$3174,5,1)</f>
        <v>5538.7299800000001</v>
      </c>
      <c r="O3543" s="11">
        <f>VLOOKUP(F3543,Nasdaq!$A$2:$F$3174,5,1)</f>
        <v>11010.980469</v>
      </c>
      <c r="P3543" s="11">
        <f t="shared" si="226"/>
        <v>1663</v>
      </c>
      <c r="Q3543" s="15">
        <f t="shared" si="227"/>
        <v>0.5030193510492128</v>
      </c>
    </row>
    <row r="3544" spans="1:17" ht="19.5" customHeight="1" x14ac:dyDescent="0.2">
      <c r="A3544" s="12">
        <v>6902</v>
      </c>
      <c r="B3544" s="6" t="s">
        <v>1087</v>
      </c>
      <c r="C3544" s="12">
        <v>6833</v>
      </c>
      <c r="D3544" s="6" t="s">
        <v>6874</v>
      </c>
      <c r="E3544" s="13">
        <v>42915</v>
      </c>
      <c r="F3544" s="13">
        <v>44415</v>
      </c>
      <c r="H3544" s="6" t="s">
        <v>7944</v>
      </c>
      <c r="I3544" s="6" t="s">
        <v>8015</v>
      </c>
      <c r="J3544" s="14">
        <v>-0.24050000000000002</v>
      </c>
      <c r="K3544" s="14">
        <v>0.1331</v>
      </c>
      <c r="L3544" s="15">
        <f t="shared" si="224"/>
        <v>-0.37360000000000004</v>
      </c>
      <c r="M3544" s="11">
        <f t="shared" si="225"/>
        <v>0</v>
      </c>
      <c r="N3544" s="11">
        <f>VLOOKUP(E3544,Nasdaq!$A$2:$F$3174,5,1)</f>
        <v>6144.3500979999999</v>
      </c>
      <c r="O3544" s="11">
        <f>VLOOKUP(F3544,Nasdaq!$A$2:$F$3174,5,1)</f>
        <v>11010.980469</v>
      </c>
      <c r="P3544" s="11">
        <f t="shared" si="226"/>
        <v>1500</v>
      </c>
      <c r="Q3544" s="15">
        <f t="shared" si="227"/>
        <v>0.55802084674415631</v>
      </c>
    </row>
    <row r="3545" spans="1:17" ht="19.5" customHeight="1" x14ac:dyDescent="0.2">
      <c r="A3545" s="12">
        <v>6902</v>
      </c>
      <c r="B3545" s="6" t="s">
        <v>1087</v>
      </c>
      <c r="C3545" s="12">
        <v>6838</v>
      </c>
      <c r="D3545" s="6" t="s">
        <v>6540</v>
      </c>
      <c r="E3545" s="13">
        <v>43847</v>
      </c>
      <c r="F3545" s="13">
        <v>44415</v>
      </c>
      <c r="H3545" s="6" t="s">
        <v>7944</v>
      </c>
      <c r="I3545" s="6" t="s">
        <v>7968</v>
      </c>
      <c r="J3545" s="14">
        <v>-0.25190000000000001</v>
      </c>
      <c r="K3545" s="14">
        <v>3.5900000000000001E-2</v>
      </c>
      <c r="L3545" s="15">
        <f t="shared" si="224"/>
        <v>-0.2878</v>
      </c>
      <c r="M3545" s="11">
        <f t="shared" si="225"/>
        <v>0</v>
      </c>
      <c r="N3545" s="11">
        <f>VLOOKUP(E3545,Nasdaq!$A$2:$F$3174,5,1)</f>
        <v>9388.9404300000006</v>
      </c>
      <c r="O3545" s="11">
        <f>VLOOKUP(F3545,Nasdaq!$A$2:$F$3174,5,1)</f>
        <v>11010.980469</v>
      </c>
      <c r="P3545" s="11">
        <f t="shared" si="226"/>
        <v>568</v>
      </c>
      <c r="Q3545" s="15">
        <f t="shared" si="227"/>
        <v>0.85268951965067352</v>
      </c>
    </row>
    <row r="3546" spans="1:17" ht="19.5" customHeight="1" x14ac:dyDescent="0.2">
      <c r="A3546" s="12">
        <v>6902</v>
      </c>
      <c r="B3546" s="6" t="s">
        <v>1087</v>
      </c>
      <c r="C3546" s="12">
        <v>33296</v>
      </c>
      <c r="D3546" s="6" t="s">
        <v>6550</v>
      </c>
      <c r="E3546" s="13">
        <v>42352</v>
      </c>
      <c r="F3546" s="13">
        <v>42979</v>
      </c>
      <c r="H3546" s="6" t="s">
        <v>7950</v>
      </c>
      <c r="I3546" s="6" t="s">
        <v>8071</v>
      </c>
      <c r="J3546" s="14">
        <v>-0.32669999999999999</v>
      </c>
      <c r="K3546" s="14">
        <v>0.14960000000000001</v>
      </c>
      <c r="L3546" s="15">
        <f t="shared" si="224"/>
        <v>-0.4763</v>
      </c>
      <c r="M3546" s="11">
        <f t="shared" si="225"/>
        <v>0</v>
      </c>
      <c r="N3546" s="11">
        <f>VLOOKUP(E3546,Nasdaq!$A$2:$F$3174,5,1)</f>
        <v>4952.2299800000001</v>
      </c>
      <c r="O3546" s="11">
        <f>VLOOKUP(F3546,Nasdaq!$A$2:$F$3174,5,1)</f>
        <v>6435.330078</v>
      </c>
      <c r="P3546" s="11">
        <f t="shared" si="226"/>
        <v>627</v>
      </c>
      <c r="Q3546" s="15">
        <f t="shared" si="227"/>
        <v>0.76953871653593653</v>
      </c>
    </row>
    <row r="3547" spans="1:17" ht="19.5" customHeight="1" x14ac:dyDescent="0.2">
      <c r="A3547" s="12">
        <v>6902</v>
      </c>
      <c r="B3547" s="6" t="s">
        <v>1087</v>
      </c>
      <c r="C3547" s="12">
        <v>33389</v>
      </c>
      <c r="D3547" s="6" t="s">
        <v>4219</v>
      </c>
      <c r="E3547" s="13">
        <v>41547</v>
      </c>
      <c r="F3547" s="13">
        <v>44415</v>
      </c>
      <c r="H3547" s="6" t="s">
        <v>7944</v>
      </c>
      <c r="I3547" s="6" t="s">
        <v>8003</v>
      </c>
      <c r="J3547" s="14">
        <v>-0.3342</v>
      </c>
      <c r="K3547" s="14">
        <v>0.12890000000000001</v>
      </c>
      <c r="L3547" s="15">
        <f t="shared" si="224"/>
        <v>-0.46310000000000001</v>
      </c>
      <c r="M3547" s="11">
        <f t="shared" si="225"/>
        <v>0</v>
      </c>
      <c r="N3547" s="11">
        <f>VLOOKUP(E3547,Nasdaq!$A$2:$F$3174,5,1)</f>
        <v>3771.4799800000001</v>
      </c>
      <c r="O3547" s="11">
        <f>VLOOKUP(F3547,Nasdaq!$A$2:$F$3174,5,1)</f>
        <v>11010.980469</v>
      </c>
      <c r="P3547" s="11">
        <f t="shared" si="226"/>
        <v>2868</v>
      </c>
      <c r="Q3547" s="15">
        <f t="shared" si="227"/>
        <v>0.34252025518969292</v>
      </c>
    </row>
    <row r="3548" spans="1:17" ht="19.5" customHeight="1" x14ac:dyDescent="0.2">
      <c r="A3548" s="12">
        <v>6902</v>
      </c>
      <c r="B3548" s="6" t="s">
        <v>1087</v>
      </c>
      <c r="C3548" s="12">
        <v>30952</v>
      </c>
      <c r="D3548" s="6" t="s">
        <v>6875</v>
      </c>
      <c r="E3548" s="13">
        <v>43353</v>
      </c>
      <c r="F3548" s="13">
        <v>44415</v>
      </c>
      <c r="H3548" s="6" t="s">
        <v>7951</v>
      </c>
      <c r="I3548" s="6" t="s">
        <v>8043</v>
      </c>
      <c r="J3548" s="14">
        <v>-0.3599</v>
      </c>
      <c r="K3548" s="14">
        <v>0.10589999999999999</v>
      </c>
      <c r="L3548" s="15">
        <f t="shared" si="224"/>
        <v>-0.46579999999999999</v>
      </c>
      <c r="M3548" s="11">
        <f t="shared" si="225"/>
        <v>0</v>
      </c>
      <c r="N3548" s="11">
        <f>VLOOKUP(E3548,Nasdaq!$A$2:$F$3174,5,1)</f>
        <v>7924.1601559999999</v>
      </c>
      <c r="O3548" s="11">
        <f>VLOOKUP(F3548,Nasdaq!$A$2:$F$3174,5,1)</f>
        <v>11010.980469</v>
      </c>
      <c r="P3548" s="11">
        <f t="shared" si="226"/>
        <v>1062</v>
      </c>
      <c r="Q3548" s="15">
        <f t="shared" si="227"/>
        <v>0.71966042474114256</v>
      </c>
    </row>
    <row r="3549" spans="1:17" ht="19.5" customHeight="1" x14ac:dyDescent="0.2">
      <c r="A3549" s="12">
        <v>6902</v>
      </c>
      <c r="B3549" s="6" t="s">
        <v>1087</v>
      </c>
      <c r="C3549" s="12">
        <v>6609</v>
      </c>
      <c r="D3549" s="6" t="s">
        <v>2680</v>
      </c>
      <c r="E3549" s="13">
        <v>43650</v>
      </c>
      <c r="F3549" s="13">
        <v>44415</v>
      </c>
      <c r="H3549" s="6" t="s">
        <v>7944</v>
      </c>
      <c r="I3549" s="6" t="s">
        <v>8053</v>
      </c>
      <c r="J3549" s="14">
        <v>-0.71760000000000002</v>
      </c>
      <c r="K3549" s="14">
        <v>0.13720000000000002</v>
      </c>
      <c r="L3549" s="15">
        <f t="shared" si="224"/>
        <v>-0.8548</v>
      </c>
      <c r="M3549" s="11">
        <f t="shared" si="225"/>
        <v>0</v>
      </c>
      <c r="N3549" s="11">
        <f>VLOOKUP(E3549,Nasdaq!$A$2:$F$3174,5,1)</f>
        <v>8170.2299800000001</v>
      </c>
      <c r="O3549" s="11">
        <f>VLOOKUP(F3549,Nasdaq!$A$2:$F$3174,5,1)</f>
        <v>11010.980469</v>
      </c>
      <c r="P3549" s="11">
        <f t="shared" si="226"/>
        <v>765</v>
      </c>
      <c r="Q3549" s="15">
        <f t="shared" si="227"/>
        <v>0.74200828293047671</v>
      </c>
    </row>
    <row r="3550" spans="1:17" ht="19.5" customHeight="1" x14ac:dyDescent="0.2">
      <c r="A3550" s="12">
        <v>5267</v>
      </c>
      <c r="B3550" s="6" t="s">
        <v>1088</v>
      </c>
      <c r="C3550" s="12">
        <v>30345</v>
      </c>
      <c r="D3550" s="6" t="s">
        <v>4220</v>
      </c>
      <c r="E3550" s="13">
        <v>41612</v>
      </c>
      <c r="F3550" s="13">
        <v>42726</v>
      </c>
      <c r="H3550" s="6" t="s">
        <v>7944</v>
      </c>
      <c r="I3550" s="6" t="s">
        <v>7968</v>
      </c>
      <c r="J3550" s="14">
        <v>-0.74319999999999997</v>
      </c>
      <c r="K3550" s="14">
        <v>0.10199999999999999</v>
      </c>
      <c r="L3550" s="15">
        <f t="shared" si="224"/>
        <v>-0.84519999999999995</v>
      </c>
      <c r="M3550" s="11">
        <f t="shared" si="225"/>
        <v>0</v>
      </c>
      <c r="N3550" s="11">
        <f>VLOOKUP(E3550,Nasdaq!$A$2:$F$3174,5,1)</f>
        <v>4038</v>
      </c>
      <c r="O3550" s="11">
        <f>VLOOKUP(F3550,Nasdaq!$A$2:$F$3174,5,1)</f>
        <v>5447.419922</v>
      </c>
      <c r="P3550" s="11">
        <f t="shared" si="226"/>
        <v>1114</v>
      </c>
      <c r="Q3550" s="15">
        <f t="shared" si="227"/>
        <v>0.7412688999664665</v>
      </c>
    </row>
    <row r="3551" spans="1:17" ht="19.5" customHeight="1" x14ac:dyDescent="0.2">
      <c r="A3551" s="12">
        <v>7492</v>
      </c>
      <c r="B3551" s="6" t="s">
        <v>1089</v>
      </c>
      <c r="C3551" s="12">
        <v>4731</v>
      </c>
      <c r="D3551" s="6" t="s">
        <v>4221</v>
      </c>
      <c r="E3551" s="13">
        <v>43277</v>
      </c>
      <c r="F3551" s="13">
        <v>44415</v>
      </c>
      <c r="H3551" s="6" t="s">
        <v>7949</v>
      </c>
      <c r="I3551" s="6" t="s">
        <v>8068</v>
      </c>
      <c r="J3551" s="14">
        <v>0.19039999999999999</v>
      </c>
      <c r="K3551" s="14">
        <v>0.12590000000000001</v>
      </c>
      <c r="L3551" s="15">
        <f t="shared" si="224"/>
        <v>6.4499999999999974E-2</v>
      </c>
      <c r="M3551" s="11">
        <f t="shared" si="225"/>
        <v>1</v>
      </c>
      <c r="N3551" s="11">
        <f>VLOOKUP(E3551,Nasdaq!$A$2:$F$3174,5,1)</f>
        <v>7561.6298829999996</v>
      </c>
      <c r="O3551" s="11">
        <f>VLOOKUP(F3551,Nasdaq!$A$2:$F$3174,5,1)</f>
        <v>11010.980469</v>
      </c>
      <c r="P3551" s="11">
        <f t="shared" si="226"/>
        <v>1138</v>
      </c>
      <c r="Q3551" s="15">
        <f t="shared" si="227"/>
        <v>0.68673600372653176</v>
      </c>
    </row>
    <row r="3552" spans="1:17" ht="19.5" customHeight="1" x14ac:dyDescent="0.2">
      <c r="A3552" s="12">
        <v>6578</v>
      </c>
      <c r="B3552" s="6" t="s">
        <v>1090</v>
      </c>
      <c r="C3552" s="12">
        <v>7931</v>
      </c>
      <c r="D3552" s="6" t="s">
        <v>6876</v>
      </c>
      <c r="E3552" s="13">
        <v>40535</v>
      </c>
      <c r="F3552" s="13">
        <v>41836</v>
      </c>
      <c r="H3552" s="6" t="s">
        <v>7948</v>
      </c>
      <c r="I3552" s="6" t="s">
        <v>8117</v>
      </c>
      <c r="J3552" s="14">
        <v>-4.3200000000000002E-2</v>
      </c>
      <c r="K3552" s="14">
        <v>0.16079999999999997</v>
      </c>
      <c r="L3552" s="15">
        <f t="shared" si="224"/>
        <v>-0.20399999999999996</v>
      </c>
      <c r="M3552" s="11">
        <f t="shared" si="225"/>
        <v>0</v>
      </c>
      <c r="N3552" s="11">
        <f>VLOOKUP(E3552,Nasdaq!$A$2:$F$3174,5,1)</f>
        <v>2665.6000979999999</v>
      </c>
      <c r="O3552" s="11">
        <f>VLOOKUP(F3552,Nasdaq!$A$2:$F$3174,5,1)</f>
        <v>4425.9702150000003</v>
      </c>
      <c r="P3552" s="11">
        <f t="shared" si="226"/>
        <v>1301</v>
      </c>
      <c r="Q3552" s="15">
        <f t="shared" si="227"/>
        <v>0.6022640946141673</v>
      </c>
    </row>
    <row r="3553" spans="1:17" ht="19.5" customHeight="1" x14ac:dyDescent="0.2">
      <c r="A3553" s="12">
        <v>6578</v>
      </c>
      <c r="B3553" s="6" t="s">
        <v>1090</v>
      </c>
      <c r="C3553" s="12">
        <v>8177</v>
      </c>
      <c r="D3553" s="6" t="s">
        <v>4046</v>
      </c>
      <c r="E3553" s="13">
        <v>40081</v>
      </c>
      <c r="F3553" s="13">
        <v>41884</v>
      </c>
      <c r="H3553" s="6" t="s">
        <v>7950</v>
      </c>
      <c r="I3553" s="6" t="s">
        <v>7967</v>
      </c>
      <c r="J3553" s="14">
        <v>-0.45770000000000005</v>
      </c>
      <c r="K3553" s="14">
        <v>0.16510000000000002</v>
      </c>
      <c r="L3553" s="15">
        <f t="shared" si="224"/>
        <v>-0.62280000000000002</v>
      </c>
      <c r="M3553" s="11">
        <f t="shared" si="225"/>
        <v>0</v>
      </c>
      <c r="N3553" s="11">
        <f>VLOOKUP(E3553,Nasdaq!$A$2:$F$3174,5,1)</f>
        <v>2090.919922</v>
      </c>
      <c r="O3553" s="11">
        <f>VLOOKUP(F3553,Nasdaq!$A$2:$F$3174,5,1)</f>
        <v>4598.1899409999996</v>
      </c>
      <c r="P3553" s="11">
        <f t="shared" si="226"/>
        <v>1803</v>
      </c>
      <c r="Q3553" s="15">
        <f t="shared" si="227"/>
        <v>0.45472728457822847</v>
      </c>
    </row>
    <row r="3554" spans="1:17" ht="19.5" customHeight="1" x14ac:dyDescent="0.2">
      <c r="A3554" s="12">
        <v>7712</v>
      </c>
      <c r="B3554" s="6" t="s">
        <v>1091</v>
      </c>
      <c r="C3554" s="12">
        <v>46059</v>
      </c>
      <c r="D3554" s="6" t="s">
        <v>4222</v>
      </c>
      <c r="E3554" s="13">
        <v>42307</v>
      </c>
      <c r="F3554" s="13">
        <v>43991</v>
      </c>
      <c r="H3554" s="6" t="s">
        <v>7947</v>
      </c>
      <c r="I3554" s="6" t="s">
        <v>7957</v>
      </c>
      <c r="J3554" s="14">
        <v>1.9624999999999999</v>
      </c>
      <c r="K3554" s="14">
        <v>0.12130000000000001</v>
      </c>
      <c r="L3554" s="15">
        <f t="shared" si="224"/>
        <v>1.8411999999999999</v>
      </c>
      <c r="M3554" s="11">
        <f t="shared" si="225"/>
        <v>1</v>
      </c>
      <c r="N3554" s="11">
        <f>VLOOKUP(E3554,Nasdaq!$A$2:$F$3174,5,1)</f>
        <v>5053.75</v>
      </c>
      <c r="O3554" s="11">
        <f>VLOOKUP(F3554,Nasdaq!$A$2:$F$3174,5,1)</f>
        <v>9953.75</v>
      </c>
      <c r="P3554" s="11">
        <f t="shared" si="226"/>
        <v>1684</v>
      </c>
      <c r="Q3554" s="15">
        <f t="shared" si="227"/>
        <v>0.50772377978616134</v>
      </c>
    </row>
    <row r="3555" spans="1:17" ht="19.5" customHeight="1" x14ac:dyDescent="0.2">
      <c r="A3555" s="12">
        <v>7712</v>
      </c>
      <c r="B3555" s="6" t="s">
        <v>1091</v>
      </c>
      <c r="C3555" s="12">
        <v>40832</v>
      </c>
      <c r="D3555" s="6" t="s">
        <v>3043</v>
      </c>
      <c r="E3555" s="13">
        <v>42619</v>
      </c>
      <c r="F3555" s="13">
        <v>44415</v>
      </c>
      <c r="H3555" s="6" t="s">
        <v>7948</v>
      </c>
      <c r="I3555" s="6" t="s">
        <v>7992</v>
      </c>
      <c r="J3555" s="14">
        <v>-0.1303</v>
      </c>
      <c r="K3555" s="14">
        <v>0.13800000000000001</v>
      </c>
      <c r="L3555" s="15">
        <f t="shared" si="224"/>
        <v>-0.26829999999999998</v>
      </c>
      <c r="M3555" s="11">
        <f t="shared" si="225"/>
        <v>0</v>
      </c>
      <c r="N3555" s="11">
        <f>VLOOKUP(E3555,Nasdaq!$A$2:$F$3174,5,1)</f>
        <v>5275.9101559999999</v>
      </c>
      <c r="O3555" s="11">
        <f>VLOOKUP(F3555,Nasdaq!$A$2:$F$3174,5,1)</f>
        <v>11010.980469</v>
      </c>
      <c r="P3555" s="11">
        <f t="shared" si="226"/>
        <v>1796</v>
      </c>
      <c r="Q3555" s="15">
        <f t="shared" si="227"/>
        <v>0.47915043462717738</v>
      </c>
    </row>
    <row r="3556" spans="1:17" ht="19.5" customHeight="1" x14ac:dyDescent="0.2">
      <c r="A3556" s="12">
        <v>5782</v>
      </c>
      <c r="B3556" s="6" t="s">
        <v>1092</v>
      </c>
      <c r="C3556" s="12">
        <v>26680</v>
      </c>
      <c r="D3556" s="6" t="s">
        <v>6877</v>
      </c>
      <c r="E3556" s="13">
        <v>41596</v>
      </c>
      <c r="F3556" s="13">
        <v>44415</v>
      </c>
      <c r="G3556" s="13">
        <v>41596</v>
      </c>
      <c r="H3556" s="6" t="s">
        <v>7947</v>
      </c>
      <c r="I3556" s="6" t="s">
        <v>8160</v>
      </c>
      <c r="J3556" s="14">
        <v>2.7699999999999999E-2</v>
      </c>
      <c r="K3556" s="14">
        <v>0.12050000000000001</v>
      </c>
      <c r="L3556" s="15">
        <f t="shared" si="224"/>
        <v>-9.2800000000000007E-2</v>
      </c>
      <c r="M3556" s="11">
        <f t="shared" si="225"/>
        <v>0</v>
      </c>
      <c r="N3556" s="11">
        <f>VLOOKUP(E3556,Nasdaq!$A$2:$F$3174,5,1)</f>
        <v>3949.070068</v>
      </c>
      <c r="O3556" s="11">
        <f>VLOOKUP(F3556,Nasdaq!$A$2:$F$3174,5,1)</f>
        <v>11010.980469</v>
      </c>
      <c r="P3556" s="11">
        <f t="shared" si="226"/>
        <v>2819</v>
      </c>
      <c r="Q3556" s="15">
        <f t="shared" si="227"/>
        <v>0.35864871567724227</v>
      </c>
    </row>
    <row r="3557" spans="1:17" ht="19.5" customHeight="1" x14ac:dyDescent="0.2">
      <c r="A3557" s="12">
        <v>5782</v>
      </c>
      <c r="B3557" s="6" t="s">
        <v>1092</v>
      </c>
      <c r="C3557" s="12">
        <v>133</v>
      </c>
      <c r="D3557" s="6" t="s">
        <v>2800</v>
      </c>
      <c r="E3557" s="13">
        <v>41593</v>
      </c>
      <c r="F3557" s="13">
        <v>42230</v>
      </c>
      <c r="H3557" s="6" t="s">
        <v>7951</v>
      </c>
      <c r="I3557" s="6" t="s">
        <v>8018</v>
      </c>
      <c r="J3557" s="14">
        <v>-8.2699999999999996E-2</v>
      </c>
      <c r="K3557" s="14">
        <v>0.113</v>
      </c>
      <c r="L3557" s="15">
        <f t="shared" si="224"/>
        <v>-0.19569999999999999</v>
      </c>
      <c r="M3557" s="11">
        <f t="shared" si="225"/>
        <v>0</v>
      </c>
      <c r="N3557" s="11">
        <f>VLOOKUP(E3557,Nasdaq!$A$2:$F$3174,5,1)</f>
        <v>3985.969971</v>
      </c>
      <c r="O3557" s="11">
        <f>VLOOKUP(F3557,Nasdaq!$A$2:$F$3174,5,1)</f>
        <v>5048.2402339999999</v>
      </c>
      <c r="P3557" s="11">
        <f t="shared" si="226"/>
        <v>637</v>
      </c>
      <c r="Q3557" s="15">
        <f t="shared" si="227"/>
        <v>0.78957692910172672</v>
      </c>
    </row>
    <row r="3558" spans="1:17" ht="19.5" customHeight="1" x14ac:dyDescent="0.2">
      <c r="A3558" s="12">
        <v>5782</v>
      </c>
      <c r="B3558" s="6" t="s">
        <v>1092</v>
      </c>
      <c r="C3558" s="12">
        <v>34367</v>
      </c>
      <c r="D3558" s="6" t="s">
        <v>4035</v>
      </c>
      <c r="E3558" s="13">
        <v>42205</v>
      </c>
      <c r="F3558" s="13">
        <v>44034</v>
      </c>
      <c r="H3558" s="6" t="s">
        <v>7947</v>
      </c>
      <c r="I3558" s="6" t="s">
        <v>8035</v>
      </c>
      <c r="J3558" s="14">
        <v>-0.82099999999999995</v>
      </c>
      <c r="K3558" s="14">
        <v>0.1124</v>
      </c>
      <c r="L3558" s="15">
        <f t="shared" si="224"/>
        <v>-0.93340000000000001</v>
      </c>
      <c r="M3558" s="11">
        <f t="shared" si="225"/>
        <v>0</v>
      </c>
      <c r="N3558" s="11">
        <f>VLOOKUP(E3558,Nasdaq!$A$2:$F$3174,5,1)</f>
        <v>5218.8598629999997</v>
      </c>
      <c r="O3558" s="11">
        <f>VLOOKUP(F3558,Nasdaq!$A$2:$F$3174,5,1)</f>
        <v>10706.129883</v>
      </c>
      <c r="P3558" s="11">
        <f t="shared" si="226"/>
        <v>1829</v>
      </c>
      <c r="Q3558" s="15">
        <f t="shared" si="227"/>
        <v>0.48746517529850469</v>
      </c>
    </row>
    <row r="3559" spans="1:17" ht="19.5" customHeight="1" x14ac:dyDescent="0.2">
      <c r="A3559" s="12">
        <v>7653</v>
      </c>
      <c r="B3559" s="6" t="s">
        <v>1093</v>
      </c>
      <c r="C3559" s="12">
        <v>9403</v>
      </c>
      <c r="D3559" s="6" t="s">
        <v>4223</v>
      </c>
      <c r="E3559" s="13">
        <v>41340</v>
      </c>
      <c r="F3559" s="13">
        <v>44415</v>
      </c>
      <c r="H3559" s="6" t="s">
        <v>7946</v>
      </c>
      <c r="I3559" s="6" t="s">
        <v>8005</v>
      </c>
      <c r="J3559" s="14">
        <v>-1.6200000000000003E-2</v>
      </c>
      <c r="K3559" s="14">
        <v>0.1331</v>
      </c>
      <c r="L3559" s="15">
        <f t="shared" si="224"/>
        <v>-0.14929999999999999</v>
      </c>
      <c r="M3559" s="11">
        <f t="shared" si="225"/>
        <v>0</v>
      </c>
      <c r="N3559" s="11">
        <f>VLOOKUP(E3559,Nasdaq!$A$2:$F$3174,5,1)</f>
        <v>3232.0900879999999</v>
      </c>
      <c r="O3559" s="11">
        <f>VLOOKUP(F3559,Nasdaq!$A$2:$F$3174,5,1)</f>
        <v>11010.980469</v>
      </c>
      <c r="P3559" s="11">
        <f t="shared" si="226"/>
        <v>3075</v>
      </c>
      <c r="Q3559" s="15">
        <f t="shared" si="227"/>
        <v>0.2935336800314563</v>
      </c>
    </row>
    <row r="3560" spans="1:17" ht="19.5" customHeight="1" x14ac:dyDescent="0.2">
      <c r="A3560" s="12">
        <v>4953</v>
      </c>
      <c r="B3560" s="6" t="s">
        <v>1094</v>
      </c>
      <c r="C3560" s="12">
        <v>1967</v>
      </c>
      <c r="D3560" s="6" t="s">
        <v>4224</v>
      </c>
      <c r="E3560" s="13">
        <v>42398</v>
      </c>
      <c r="F3560" s="13">
        <v>44415</v>
      </c>
      <c r="H3560" s="6" t="s">
        <v>7951</v>
      </c>
      <c r="I3560" s="6" t="s">
        <v>7975</v>
      </c>
      <c r="J3560" s="14">
        <v>-6.9900000000000004E-2</v>
      </c>
      <c r="K3560" s="14">
        <v>0.15190000000000001</v>
      </c>
      <c r="L3560" s="15">
        <f t="shared" si="224"/>
        <v>-0.2218</v>
      </c>
      <c r="M3560" s="11">
        <f t="shared" si="225"/>
        <v>0</v>
      </c>
      <c r="N3560" s="11">
        <f>VLOOKUP(E3560,Nasdaq!$A$2:$F$3174,5,1)</f>
        <v>4613.9501950000003</v>
      </c>
      <c r="O3560" s="11">
        <f>VLOOKUP(F3560,Nasdaq!$A$2:$F$3174,5,1)</f>
        <v>11010.980469</v>
      </c>
      <c r="P3560" s="11">
        <f t="shared" si="226"/>
        <v>2017</v>
      </c>
      <c r="Q3560" s="15">
        <f t="shared" si="227"/>
        <v>0.41903222508342819</v>
      </c>
    </row>
    <row r="3561" spans="1:17" ht="19.5" customHeight="1" x14ac:dyDescent="0.2">
      <c r="A3561" s="12">
        <v>8905</v>
      </c>
      <c r="B3561" s="6" t="s">
        <v>1095</v>
      </c>
      <c r="C3561" s="12">
        <v>11561</v>
      </c>
      <c r="D3561" s="6" t="s">
        <v>3363</v>
      </c>
      <c r="E3561" s="13">
        <v>41404</v>
      </c>
      <c r="F3561" s="13">
        <v>41624</v>
      </c>
      <c r="H3561" s="6" t="s">
        <v>7948</v>
      </c>
      <c r="I3561" s="6" t="s">
        <v>8117</v>
      </c>
      <c r="J3561" s="14">
        <v>0.193</v>
      </c>
      <c r="K3561" s="14">
        <v>0.185</v>
      </c>
      <c r="L3561" s="15">
        <f t="shared" si="224"/>
        <v>8.0000000000000071E-3</v>
      </c>
      <c r="M3561" s="11">
        <f t="shared" si="225"/>
        <v>1</v>
      </c>
      <c r="N3561" s="11">
        <f>VLOOKUP(E3561,Nasdaq!$A$2:$F$3174,5,1)</f>
        <v>3436.580078</v>
      </c>
      <c r="O3561" s="11">
        <f>VLOOKUP(F3561,Nasdaq!$A$2:$F$3174,5,1)</f>
        <v>4029.5200199999999</v>
      </c>
      <c r="P3561" s="11">
        <f t="shared" si="226"/>
        <v>220</v>
      </c>
      <c r="Q3561" s="15">
        <f t="shared" si="227"/>
        <v>0.85285266556063666</v>
      </c>
    </row>
    <row r="3562" spans="1:17" ht="19.5" customHeight="1" x14ac:dyDescent="0.2">
      <c r="A3562" s="12">
        <v>8877</v>
      </c>
      <c r="B3562" s="6" t="s">
        <v>1096</v>
      </c>
      <c r="C3562" s="12">
        <v>3653</v>
      </c>
      <c r="D3562" s="6" t="s">
        <v>3089</v>
      </c>
      <c r="E3562" s="13">
        <v>41958</v>
      </c>
      <c r="F3562" s="13">
        <v>43846</v>
      </c>
      <c r="G3562" s="13">
        <v>43307</v>
      </c>
      <c r="H3562" s="6" t="s">
        <v>7946</v>
      </c>
      <c r="I3562" s="6" t="s">
        <v>7956</v>
      </c>
      <c r="J3562" s="14">
        <v>-0.44380000000000003</v>
      </c>
      <c r="K3562" s="14">
        <v>0.1211</v>
      </c>
      <c r="L3562" s="15">
        <f t="shared" si="224"/>
        <v>-0.56490000000000007</v>
      </c>
      <c r="M3562" s="11">
        <f t="shared" si="225"/>
        <v>0</v>
      </c>
      <c r="N3562" s="11">
        <f>VLOOKUP(E3562,Nasdaq!$A$2:$F$3174,5,1)</f>
        <v>4688.5400390000004</v>
      </c>
      <c r="O3562" s="11">
        <f>VLOOKUP(F3562,Nasdaq!$A$2:$F$3174,5,1)</f>
        <v>9357.1298829999996</v>
      </c>
      <c r="P3562" s="11">
        <f t="shared" si="226"/>
        <v>1888</v>
      </c>
      <c r="Q3562" s="15">
        <f t="shared" si="227"/>
        <v>0.5010665448782069</v>
      </c>
    </row>
    <row r="3563" spans="1:17" ht="19.5" customHeight="1" x14ac:dyDescent="0.2">
      <c r="A3563" s="12">
        <v>5144</v>
      </c>
      <c r="B3563" s="6" t="s">
        <v>1097</v>
      </c>
      <c r="C3563" s="12">
        <v>2798</v>
      </c>
      <c r="D3563" s="6" t="s">
        <v>3254</v>
      </c>
      <c r="E3563" s="13">
        <v>40132</v>
      </c>
      <c r="F3563" s="13">
        <v>41866</v>
      </c>
      <c r="H3563" s="6" t="s">
        <v>7946</v>
      </c>
      <c r="I3563" s="6" t="s">
        <v>8005</v>
      </c>
      <c r="J3563" s="14">
        <v>0.1074</v>
      </c>
      <c r="K3563" s="14">
        <v>0.1507</v>
      </c>
      <c r="L3563" s="15">
        <f t="shared" si="224"/>
        <v>-4.3300000000000005E-2</v>
      </c>
      <c r="M3563" s="11">
        <f t="shared" si="225"/>
        <v>0</v>
      </c>
      <c r="N3563" s="11">
        <f>VLOOKUP(E3563,Nasdaq!$A$2:$F$3174,5,1)</f>
        <v>2167.8798830000001</v>
      </c>
      <c r="O3563" s="11">
        <f>VLOOKUP(F3563,Nasdaq!$A$2:$F$3174,5,1)</f>
        <v>4464.9301759999998</v>
      </c>
      <c r="P3563" s="11">
        <f t="shared" si="226"/>
        <v>1734</v>
      </c>
      <c r="Q3563" s="15">
        <f t="shared" si="227"/>
        <v>0.48553555650575331</v>
      </c>
    </row>
    <row r="3564" spans="1:17" ht="19.5" customHeight="1" x14ac:dyDescent="0.2">
      <c r="A3564" s="12">
        <v>5144</v>
      </c>
      <c r="B3564" s="6" t="s">
        <v>1097</v>
      </c>
      <c r="C3564" s="12">
        <v>1357</v>
      </c>
      <c r="D3564" s="6" t="s">
        <v>4225</v>
      </c>
      <c r="E3564" s="13">
        <v>41045</v>
      </c>
      <c r="F3564" s="13">
        <v>41957</v>
      </c>
      <c r="G3564" s="13">
        <v>41045</v>
      </c>
      <c r="H3564" s="6" t="s">
        <v>7949</v>
      </c>
      <c r="I3564" s="6" t="s">
        <v>8142</v>
      </c>
      <c r="J3564" s="14">
        <v>5.2699999999999997E-2</v>
      </c>
      <c r="K3564" s="14">
        <v>0.21429999999999999</v>
      </c>
      <c r="L3564" s="15">
        <f t="shared" si="224"/>
        <v>-0.16159999999999999</v>
      </c>
      <c r="M3564" s="11">
        <f t="shared" si="225"/>
        <v>0</v>
      </c>
      <c r="N3564" s="11">
        <f>VLOOKUP(E3564,Nasdaq!$A$2:$F$3174,5,1)</f>
        <v>2874.040039</v>
      </c>
      <c r="O3564" s="11">
        <f>VLOOKUP(F3564,Nasdaq!$A$2:$F$3174,5,1)</f>
        <v>4688.5400390000004</v>
      </c>
      <c r="P3564" s="11">
        <f t="shared" si="226"/>
        <v>912</v>
      </c>
      <c r="Q3564" s="15">
        <f t="shared" si="227"/>
        <v>0.61299343516964511</v>
      </c>
    </row>
    <row r="3565" spans="1:17" ht="19.5" customHeight="1" x14ac:dyDescent="0.2">
      <c r="A3565" s="12">
        <v>5144</v>
      </c>
      <c r="B3565" s="6" t="s">
        <v>1097</v>
      </c>
      <c r="C3565" s="12">
        <v>34173</v>
      </c>
      <c r="D3565" s="6" t="s">
        <v>4270</v>
      </c>
      <c r="E3565" s="13">
        <v>42139</v>
      </c>
      <c r="F3565" s="13">
        <v>43767</v>
      </c>
      <c r="G3565" s="13">
        <v>42802</v>
      </c>
      <c r="H3565" s="6" t="s">
        <v>7946</v>
      </c>
      <c r="I3565" s="6" t="s">
        <v>8165</v>
      </c>
      <c r="J3565" s="14">
        <v>4.1999999999999997E-3</v>
      </c>
      <c r="K3565" s="14">
        <v>0.106</v>
      </c>
      <c r="L3565" s="15">
        <f t="shared" si="224"/>
        <v>-0.1018</v>
      </c>
      <c r="M3565" s="11">
        <f t="shared" si="225"/>
        <v>0</v>
      </c>
      <c r="N3565" s="11">
        <f>VLOOKUP(E3565,Nasdaq!$A$2:$F$3174,5,1)</f>
        <v>5048.2900390000004</v>
      </c>
      <c r="O3565" s="11">
        <f>VLOOKUP(F3565,Nasdaq!$A$2:$F$3174,5,1)</f>
        <v>8276.8496090000008</v>
      </c>
      <c r="P3565" s="11">
        <f t="shared" si="226"/>
        <v>1628</v>
      </c>
      <c r="Q3565" s="15">
        <f t="shared" si="227"/>
        <v>0.60992943907967723</v>
      </c>
    </row>
    <row r="3566" spans="1:17" ht="19.5" customHeight="1" x14ac:dyDescent="0.2">
      <c r="A3566" s="12">
        <v>5144</v>
      </c>
      <c r="B3566" s="6" t="s">
        <v>1097</v>
      </c>
      <c r="C3566" s="12">
        <v>44534</v>
      </c>
      <c r="D3566" s="6" t="s">
        <v>4226</v>
      </c>
      <c r="E3566" s="13">
        <v>40665</v>
      </c>
      <c r="F3566" s="13">
        <v>44415</v>
      </c>
      <c r="G3566" s="13">
        <v>40665</v>
      </c>
      <c r="H3566" s="6" t="s">
        <v>7946</v>
      </c>
      <c r="I3566" s="6" t="s">
        <v>8019</v>
      </c>
      <c r="J3566" s="14">
        <v>-0.3589</v>
      </c>
      <c r="K3566" s="14">
        <v>0.1255</v>
      </c>
      <c r="L3566" s="15">
        <f t="shared" si="224"/>
        <v>-0.4844</v>
      </c>
      <c r="M3566" s="11">
        <f t="shared" si="225"/>
        <v>0</v>
      </c>
      <c r="N3566" s="11">
        <f>VLOOKUP(E3566,Nasdaq!$A$2:$F$3174,5,1)</f>
        <v>2864.080078</v>
      </c>
      <c r="O3566" s="11">
        <f>VLOOKUP(F3566,Nasdaq!$A$2:$F$3174,5,1)</f>
        <v>11010.980469</v>
      </c>
      <c r="P3566" s="11">
        <f t="shared" si="226"/>
        <v>3750</v>
      </c>
      <c r="Q3566" s="15">
        <f t="shared" si="227"/>
        <v>0.26011152266524634</v>
      </c>
    </row>
    <row r="3567" spans="1:17" ht="19.5" customHeight="1" x14ac:dyDescent="0.2">
      <c r="A3567" s="12">
        <v>242</v>
      </c>
      <c r="B3567" s="6" t="s">
        <v>1098</v>
      </c>
      <c r="C3567" s="12">
        <v>5122</v>
      </c>
      <c r="D3567" s="6" t="s">
        <v>4227</v>
      </c>
      <c r="E3567" s="13">
        <v>42506</v>
      </c>
      <c r="F3567" s="13">
        <v>44415</v>
      </c>
      <c r="G3567" s="13">
        <v>42578</v>
      </c>
      <c r="H3567" s="6" t="s">
        <v>7950</v>
      </c>
      <c r="I3567" s="6" t="s">
        <v>8108</v>
      </c>
      <c r="J3567" s="14">
        <v>0.13869999999999999</v>
      </c>
      <c r="K3567" s="14">
        <v>0.14419999999999999</v>
      </c>
      <c r="L3567" s="15">
        <f t="shared" si="224"/>
        <v>-5.5000000000000049E-3</v>
      </c>
      <c r="M3567" s="11">
        <f t="shared" si="225"/>
        <v>0</v>
      </c>
      <c r="N3567" s="11">
        <f>VLOOKUP(E3567,Nasdaq!$A$2:$F$3174,5,1)</f>
        <v>4775.4599609999996</v>
      </c>
      <c r="O3567" s="11">
        <f>VLOOKUP(F3567,Nasdaq!$A$2:$F$3174,5,1)</f>
        <v>11010.980469</v>
      </c>
      <c r="P3567" s="11">
        <f t="shared" si="226"/>
        <v>1909</v>
      </c>
      <c r="Q3567" s="15">
        <f t="shared" si="227"/>
        <v>0.43370031396688763</v>
      </c>
    </row>
    <row r="3568" spans="1:17" ht="19.5" customHeight="1" x14ac:dyDescent="0.2">
      <c r="A3568" s="12">
        <v>242</v>
      </c>
      <c r="B3568" s="6" t="s">
        <v>1098</v>
      </c>
      <c r="C3568" s="12">
        <v>4309</v>
      </c>
      <c r="D3568" s="6" t="s">
        <v>5602</v>
      </c>
      <c r="E3568" s="13">
        <v>40497</v>
      </c>
      <c r="F3568" s="13">
        <v>44415</v>
      </c>
      <c r="G3568" s="13">
        <v>41757</v>
      </c>
      <c r="H3568" s="6" t="s">
        <v>7951</v>
      </c>
      <c r="I3568" s="6" t="s">
        <v>8038</v>
      </c>
      <c r="J3568" s="14">
        <v>-7.3200000000000001E-2</v>
      </c>
      <c r="K3568" s="14">
        <v>0.13500000000000001</v>
      </c>
      <c r="L3568" s="15">
        <f t="shared" si="224"/>
        <v>-0.2082</v>
      </c>
      <c r="M3568" s="11">
        <f t="shared" si="225"/>
        <v>0</v>
      </c>
      <c r="N3568" s="11">
        <f>VLOOKUP(E3568,Nasdaq!$A$2:$F$3174,5,1)</f>
        <v>2513.820068</v>
      </c>
      <c r="O3568" s="11">
        <f>VLOOKUP(F3568,Nasdaq!$A$2:$F$3174,5,1)</f>
        <v>11010.980469</v>
      </c>
      <c r="P3568" s="11">
        <f t="shared" si="226"/>
        <v>3918</v>
      </c>
      <c r="Q3568" s="15">
        <f t="shared" si="227"/>
        <v>0.22830143705648931</v>
      </c>
    </row>
    <row r="3569" spans="1:17" ht="19.5" customHeight="1" x14ac:dyDescent="0.2">
      <c r="A3569" s="12">
        <v>5603</v>
      </c>
      <c r="B3569" s="6" t="s">
        <v>1099</v>
      </c>
      <c r="C3569" s="12">
        <v>34229</v>
      </c>
      <c r="D3569" s="6" t="s">
        <v>4228</v>
      </c>
      <c r="E3569" s="13">
        <v>43032</v>
      </c>
      <c r="F3569" s="13">
        <v>44415</v>
      </c>
      <c r="H3569" s="6" t="s">
        <v>7951</v>
      </c>
      <c r="I3569" s="6" t="s">
        <v>7972</v>
      </c>
      <c r="J3569" s="14">
        <v>-0.41739999999999999</v>
      </c>
      <c r="K3569" s="14">
        <v>0.1226</v>
      </c>
      <c r="L3569" s="15">
        <f t="shared" si="224"/>
        <v>-0.54</v>
      </c>
      <c r="M3569" s="11">
        <f t="shared" si="225"/>
        <v>0</v>
      </c>
      <c r="N3569" s="11">
        <f>VLOOKUP(E3569,Nasdaq!$A$2:$F$3174,5,1)</f>
        <v>6598.4301759999998</v>
      </c>
      <c r="O3569" s="11">
        <f>VLOOKUP(F3569,Nasdaq!$A$2:$F$3174,5,1)</f>
        <v>11010.980469</v>
      </c>
      <c r="P3569" s="11">
        <f t="shared" si="226"/>
        <v>1383</v>
      </c>
      <c r="Q3569" s="15">
        <f t="shared" si="227"/>
        <v>0.59925970153077557</v>
      </c>
    </row>
    <row r="3570" spans="1:17" ht="19.5" customHeight="1" x14ac:dyDescent="0.2">
      <c r="A3570" s="12">
        <v>7561</v>
      </c>
      <c r="B3570" s="6" t="s">
        <v>6010</v>
      </c>
      <c r="C3570" s="12">
        <v>40984</v>
      </c>
      <c r="D3570" s="6" t="s">
        <v>6878</v>
      </c>
      <c r="E3570" s="13">
        <v>42747</v>
      </c>
      <c r="F3570" s="13">
        <v>44415</v>
      </c>
      <c r="H3570" s="6" t="s">
        <v>7944</v>
      </c>
      <c r="I3570" s="6" t="s">
        <v>8076</v>
      </c>
      <c r="J3570" s="14">
        <v>-0.10710000000000001</v>
      </c>
      <c r="K3570" s="14">
        <v>0.13800000000000001</v>
      </c>
      <c r="L3570" s="15">
        <f t="shared" si="224"/>
        <v>-0.24510000000000004</v>
      </c>
      <c r="M3570" s="11">
        <f t="shared" si="225"/>
        <v>0</v>
      </c>
      <c r="N3570" s="11">
        <f>VLOOKUP(E3570,Nasdaq!$A$2:$F$3174,5,1)</f>
        <v>5547.4902339999999</v>
      </c>
      <c r="O3570" s="11">
        <f>VLOOKUP(F3570,Nasdaq!$A$2:$F$3174,5,1)</f>
        <v>11010.980469</v>
      </c>
      <c r="P3570" s="11">
        <f t="shared" si="226"/>
        <v>1668</v>
      </c>
      <c r="Q3570" s="15">
        <f t="shared" si="227"/>
        <v>0.50381494147974892</v>
      </c>
    </row>
    <row r="3571" spans="1:17" ht="19.5" customHeight="1" x14ac:dyDescent="0.2">
      <c r="A3571" s="12">
        <v>4945</v>
      </c>
      <c r="B3571" s="6" t="s">
        <v>1100</v>
      </c>
      <c r="C3571" s="12">
        <v>8971</v>
      </c>
      <c r="D3571" s="6" t="s">
        <v>4229</v>
      </c>
      <c r="E3571" s="13">
        <v>42510</v>
      </c>
      <c r="F3571" s="13">
        <v>44415</v>
      </c>
      <c r="H3571" s="6" t="s">
        <v>7946</v>
      </c>
      <c r="I3571" s="6" t="s">
        <v>8027</v>
      </c>
      <c r="J3571" s="14">
        <v>-6.4299999999999996E-2</v>
      </c>
      <c r="K3571" s="14">
        <v>0.14630000000000001</v>
      </c>
      <c r="L3571" s="15">
        <f t="shared" si="224"/>
        <v>-0.21060000000000001</v>
      </c>
      <c r="M3571" s="11">
        <f t="shared" si="225"/>
        <v>0</v>
      </c>
      <c r="N3571" s="11">
        <f>VLOOKUP(E3571,Nasdaq!$A$2:$F$3174,5,1)</f>
        <v>4769.5600590000004</v>
      </c>
      <c r="O3571" s="11">
        <f>VLOOKUP(F3571,Nasdaq!$A$2:$F$3174,5,1)</f>
        <v>11010.980469</v>
      </c>
      <c r="P3571" s="11">
        <f t="shared" si="226"/>
        <v>1905</v>
      </c>
      <c r="Q3571" s="15">
        <f t="shared" si="227"/>
        <v>0.43316449532628676</v>
      </c>
    </row>
    <row r="3572" spans="1:17" ht="19.5" customHeight="1" x14ac:dyDescent="0.2">
      <c r="A3572" s="12">
        <v>7999</v>
      </c>
      <c r="B3572" s="6" t="s">
        <v>1101</v>
      </c>
      <c r="C3572" s="12">
        <v>25002</v>
      </c>
      <c r="D3572" s="6" t="s">
        <v>3781</v>
      </c>
      <c r="E3572" s="13">
        <v>43567</v>
      </c>
      <c r="F3572" s="13">
        <v>44415</v>
      </c>
      <c r="H3572" s="6" t="s">
        <v>7948</v>
      </c>
      <c r="I3572" s="6" t="s">
        <v>7959</v>
      </c>
      <c r="J3572" s="14">
        <v>-0.63519999999999999</v>
      </c>
      <c r="K3572" s="14">
        <v>0.1366</v>
      </c>
      <c r="L3572" s="15">
        <f t="shared" si="224"/>
        <v>-0.77180000000000004</v>
      </c>
      <c r="M3572" s="11">
        <f t="shared" si="225"/>
        <v>0</v>
      </c>
      <c r="N3572" s="11">
        <f>VLOOKUP(E3572,Nasdaq!$A$2:$F$3174,5,1)</f>
        <v>7984.1601559999999</v>
      </c>
      <c r="O3572" s="11">
        <f>VLOOKUP(F3572,Nasdaq!$A$2:$F$3174,5,1)</f>
        <v>11010.980469</v>
      </c>
      <c r="P3572" s="11">
        <f t="shared" si="226"/>
        <v>848</v>
      </c>
      <c r="Q3572" s="15">
        <f t="shared" si="227"/>
        <v>0.72510967301709139</v>
      </c>
    </row>
    <row r="3573" spans="1:17" ht="19.5" customHeight="1" x14ac:dyDescent="0.2">
      <c r="A3573" s="12">
        <v>6198</v>
      </c>
      <c r="B3573" s="6" t="s">
        <v>1102</v>
      </c>
      <c r="C3573" s="12">
        <v>34490</v>
      </c>
      <c r="D3573" s="6" t="s">
        <v>4230</v>
      </c>
      <c r="E3573" s="13">
        <v>42052</v>
      </c>
      <c r="F3573" s="13">
        <v>42597</v>
      </c>
      <c r="H3573" s="6" t="s">
        <v>7944</v>
      </c>
      <c r="I3573" s="6" t="s">
        <v>8141</v>
      </c>
      <c r="J3573" s="14">
        <v>0.43369999999999997</v>
      </c>
      <c r="K3573" s="14">
        <v>0</v>
      </c>
      <c r="L3573" s="15">
        <f t="shared" si="224"/>
        <v>0.43369999999999997</v>
      </c>
      <c r="M3573" s="11">
        <f t="shared" si="225"/>
        <v>1</v>
      </c>
      <c r="N3573" s="11">
        <f>VLOOKUP(E3573,Nasdaq!$A$2:$F$3174,5,1)</f>
        <v>4899.2700199999999</v>
      </c>
      <c r="O3573" s="11">
        <f>VLOOKUP(F3573,Nasdaq!$A$2:$F$3174,5,1)</f>
        <v>5262.0200199999999</v>
      </c>
      <c r="P3573" s="11">
        <f t="shared" si="226"/>
        <v>545</v>
      </c>
      <c r="Q3573" s="15">
        <f t="shared" si="227"/>
        <v>0.93106293031552179</v>
      </c>
    </row>
    <row r="3574" spans="1:17" ht="19.5" customHeight="1" x14ac:dyDescent="0.2">
      <c r="A3574" s="12">
        <v>6198</v>
      </c>
      <c r="B3574" s="6" t="s">
        <v>1102</v>
      </c>
      <c r="C3574" s="12">
        <v>3771</v>
      </c>
      <c r="D3574" s="6" t="s">
        <v>4231</v>
      </c>
      <c r="E3574" s="13">
        <v>42102</v>
      </c>
      <c r="F3574" s="13">
        <v>42503</v>
      </c>
      <c r="H3574" s="6" t="s">
        <v>7949</v>
      </c>
      <c r="I3574" s="6" t="s">
        <v>7962</v>
      </c>
      <c r="J3574" s="14">
        <v>0.4083</v>
      </c>
      <c r="K3574" s="14">
        <v>5.8999999999999999E-3</v>
      </c>
      <c r="L3574" s="15">
        <f t="shared" si="224"/>
        <v>0.40239999999999998</v>
      </c>
      <c r="M3574" s="11">
        <f t="shared" si="225"/>
        <v>1</v>
      </c>
      <c r="N3574" s="11">
        <f>VLOOKUP(E3574,Nasdaq!$A$2:$F$3174,5,1)</f>
        <v>4950.8198240000002</v>
      </c>
      <c r="O3574" s="11">
        <f>VLOOKUP(F3574,Nasdaq!$A$2:$F$3174,5,1)</f>
        <v>4717.6801759999998</v>
      </c>
      <c r="P3574" s="11">
        <f t="shared" si="226"/>
        <v>401</v>
      </c>
      <c r="Q3574" s="15">
        <f t="shared" si="227"/>
        <v>1.0494179358736564</v>
      </c>
    </row>
    <row r="3575" spans="1:17" ht="19.5" customHeight="1" x14ac:dyDescent="0.2">
      <c r="A3575" s="12">
        <v>6198</v>
      </c>
      <c r="B3575" s="6" t="s">
        <v>1102</v>
      </c>
      <c r="C3575" s="12">
        <v>40790</v>
      </c>
      <c r="D3575" s="6" t="s">
        <v>3560</v>
      </c>
      <c r="E3575" s="13">
        <v>42977</v>
      </c>
      <c r="F3575" s="13">
        <v>43483</v>
      </c>
      <c r="H3575" s="6" t="s">
        <v>7946</v>
      </c>
      <c r="I3575" s="6" t="s">
        <v>7965</v>
      </c>
      <c r="J3575" s="14">
        <v>0.32329999999999998</v>
      </c>
      <c r="K3575" s="14">
        <v>8.2500000000000004E-2</v>
      </c>
      <c r="L3575" s="15">
        <f t="shared" si="224"/>
        <v>0.24079999999999996</v>
      </c>
      <c r="M3575" s="11">
        <f t="shared" si="225"/>
        <v>1</v>
      </c>
      <c r="N3575" s="11">
        <f>VLOOKUP(E3575,Nasdaq!$A$2:$F$3174,5,1)</f>
        <v>6368.3100590000004</v>
      </c>
      <c r="O3575" s="11">
        <f>VLOOKUP(F3575,Nasdaq!$A$2:$F$3174,5,1)</f>
        <v>7157.2299800000001</v>
      </c>
      <c r="P3575" s="11">
        <f t="shared" si="226"/>
        <v>506</v>
      </c>
      <c r="Q3575" s="15">
        <f t="shared" si="227"/>
        <v>0.88977357215061814</v>
      </c>
    </row>
    <row r="3576" spans="1:17" ht="19.5" customHeight="1" x14ac:dyDescent="0.2">
      <c r="A3576" s="12">
        <v>6198</v>
      </c>
      <c r="B3576" s="6" t="s">
        <v>1102</v>
      </c>
      <c r="C3576" s="12">
        <v>3624</v>
      </c>
      <c r="D3576" s="6" t="s">
        <v>4232</v>
      </c>
      <c r="E3576" s="13">
        <v>42713</v>
      </c>
      <c r="F3576" s="13">
        <v>44415</v>
      </c>
      <c r="H3576" s="6" t="s">
        <v>7946</v>
      </c>
      <c r="I3576" s="6" t="s">
        <v>7964</v>
      </c>
      <c r="J3576" s="14">
        <v>0.31929999999999997</v>
      </c>
      <c r="K3576" s="14">
        <v>0.1363</v>
      </c>
      <c r="L3576" s="15">
        <f t="shared" si="224"/>
        <v>0.18299999999999997</v>
      </c>
      <c r="M3576" s="11">
        <f t="shared" si="225"/>
        <v>1</v>
      </c>
      <c r="N3576" s="11">
        <f>VLOOKUP(E3576,Nasdaq!$A$2:$F$3174,5,1)</f>
        <v>5444.5</v>
      </c>
      <c r="O3576" s="11">
        <f>VLOOKUP(F3576,Nasdaq!$A$2:$F$3174,5,1)</f>
        <v>11010.980469</v>
      </c>
      <c r="P3576" s="11">
        <f t="shared" si="226"/>
        <v>1702</v>
      </c>
      <c r="Q3576" s="15">
        <f t="shared" si="227"/>
        <v>0.49446152299964496</v>
      </c>
    </row>
    <row r="3577" spans="1:17" ht="19.5" customHeight="1" x14ac:dyDescent="0.2">
      <c r="A3577" s="12">
        <v>6198</v>
      </c>
      <c r="B3577" s="6" t="s">
        <v>1102</v>
      </c>
      <c r="C3577" s="12">
        <v>37194</v>
      </c>
      <c r="D3577" s="6" t="s">
        <v>6879</v>
      </c>
      <c r="E3577" s="13">
        <v>43550</v>
      </c>
      <c r="F3577" s="13">
        <v>44415</v>
      </c>
      <c r="H3577" s="6" t="s">
        <v>7951</v>
      </c>
      <c r="I3577" s="6" t="s">
        <v>7975</v>
      </c>
      <c r="J3577" s="14">
        <v>0.2321</v>
      </c>
      <c r="K3577" s="14">
        <v>0.1583</v>
      </c>
      <c r="L3577" s="15">
        <f t="shared" si="224"/>
        <v>7.3800000000000004E-2</v>
      </c>
      <c r="M3577" s="11">
        <f t="shared" si="225"/>
        <v>1</v>
      </c>
      <c r="N3577" s="11">
        <f>VLOOKUP(E3577,Nasdaq!$A$2:$F$3174,5,1)</f>
        <v>7691.5200199999999</v>
      </c>
      <c r="O3577" s="11">
        <f>VLOOKUP(F3577,Nasdaq!$A$2:$F$3174,5,1)</f>
        <v>11010.980469</v>
      </c>
      <c r="P3577" s="11">
        <f t="shared" si="226"/>
        <v>865</v>
      </c>
      <c r="Q3577" s="15">
        <f t="shared" si="227"/>
        <v>0.69853259497913878</v>
      </c>
    </row>
    <row r="3578" spans="1:17" ht="19.5" customHeight="1" x14ac:dyDescent="0.2">
      <c r="A3578" s="12">
        <v>6198</v>
      </c>
      <c r="B3578" s="6" t="s">
        <v>1102</v>
      </c>
      <c r="C3578" s="12">
        <v>4596</v>
      </c>
      <c r="D3578" s="6" t="s">
        <v>4233</v>
      </c>
      <c r="E3578" s="13">
        <v>42205</v>
      </c>
      <c r="F3578" s="13">
        <v>43573</v>
      </c>
      <c r="H3578" s="6" t="s">
        <v>7948</v>
      </c>
      <c r="I3578" s="6" t="s">
        <v>8029</v>
      </c>
      <c r="J3578" s="14">
        <v>1.95E-2</v>
      </c>
      <c r="K3578" s="14">
        <v>0.10929999999999999</v>
      </c>
      <c r="L3578" s="15">
        <f t="shared" si="224"/>
        <v>-8.9799999999999991E-2</v>
      </c>
      <c r="M3578" s="11">
        <f t="shared" si="225"/>
        <v>0</v>
      </c>
      <c r="N3578" s="11">
        <f>VLOOKUP(E3578,Nasdaq!$A$2:$F$3174,5,1)</f>
        <v>5218.8598629999997</v>
      </c>
      <c r="O3578" s="11">
        <f>VLOOKUP(F3578,Nasdaq!$A$2:$F$3174,5,1)</f>
        <v>7998.0600590000004</v>
      </c>
      <c r="P3578" s="11">
        <f t="shared" si="226"/>
        <v>1368</v>
      </c>
      <c r="Q3578" s="15">
        <f t="shared" si="227"/>
        <v>0.65251627102620824</v>
      </c>
    </row>
    <row r="3579" spans="1:17" ht="19.5" customHeight="1" x14ac:dyDescent="0.2">
      <c r="A3579" s="12">
        <v>6198</v>
      </c>
      <c r="B3579" s="6" t="s">
        <v>1102</v>
      </c>
      <c r="C3579" s="12">
        <v>2385</v>
      </c>
      <c r="D3579" s="6" t="s">
        <v>4234</v>
      </c>
      <c r="E3579" s="13">
        <v>42437</v>
      </c>
      <c r="F3579" s="13">
        <v>44415</v>
      </c>
      <c r="H3579" s="6" t="s">
        <v>7950</v>
      </c>
      <c r="I3579" s="6" t="s">
        <v>8034</v>
      </c>
      <c r="J3579" s="14">
        <v>-7.1800000000000003E-2</v>
      </c>
      <c r="K3579" s="14">
        <v>0.14980000000000002</v>
      </c>
      <c r="L3579" s="15">
        <f t="shared" si="224"/>
        <v>-0.22160000000000002</v>
      </c>
      <c r="M3579" s="11">
        <f t="shared" si="225"/>
        <v>0</v>
      </c>
      <c r="N3579" s="11">
        <f>VLOOKUP(E3579,Nasdaq!$A$2:$F$3174,5,1)</f>
        <v>4648.8198240000002</v>
      </c>
      <c r="O3579" s="11">
        <f>VLOOKUP(F3579,Nasdaq!$A$2:$F$3174,5,1)</f>
        <v>11010.980469</v>
      </c>
      <c r="P3579" s="11">
        <f t="shared" si="226"/>
        <v>1978</v>
      </c>
      <c r="Q3579" s="15">
        <f t="shared" si="227"/>
        <v>0.42219903934764014</v>
      </c>
    </row>
    <row r="3580" spans="1:17" ht="19.5" customHeight="1" x14ac:dyDescent="0.2">
      <c r="A3580" s="12">
        <v>6198</v>
      </c>
      <c r="B3580" s="6" t="s">
        <v>1102</v>
      </c>
      <c r="C3580" s="12">
        <v>3767</v>
      </c>
      <c r="D3580" s="6" t="s">
        <v>4235</v>
      </c>
      <c r="E3580" s="13">
        <v>43018</v>
      </c>
      <c r="F3580" s="13">
        <v>44415</v>
      </c>
      <c r="H3580" s="6" t="s">
        <v>7951</v>
      </c>
      <c r="I3580" s="6" t="s">
        <v>8020</v>
      </c>
      <c r="J3580" s="14">
        <v>-0.2205</v>
      </c>
      <c r="K3580" s="14">
        <v>0.12390000000000001</v>
      </c>
      <c r="L3580" s="15">
        <f t="shared" si="224"/>
        <v>-0.34440000000000004</v>
      </c>
      <c r="M3580" s="11">
        <f t="shared" si="225"/>
        <v>0</v>
      </c>
      <c r="N3580" s="11">
        <f>VLOOKUP(E3580,Nasdaq!$A$2:$F$3174,5,1)</f>
        <v>6587.25</v>
      </c>
      <c r="O3580" s="11">
        <f>VLOOKUP(F3580,Nasdaq!$A$2:$F$3174,5,1)</f>
        <v>11010.980469</v>
      </c>
      <c r="P3580" s="11">
        <f t="shared" si="226"/>
        <v>1397</v>
      </c>
      <c r="Q3580" s="15">
        <f t="shared" si="227"/>
        <v>0.59824433033568403</v>
      </c>
    </row>
    <row r="3581" spans="1:17" ht="19.5" customHeight="1" x14ac:dyDescent="0.2">
      <c r="A3581" s="12">
        <v>6198</v>
      </c>
      <c r="B3581" s="6" t="s">
        <v>1102</v>
      </c>
      <c r="C3581" s="12">
        <v>40825</v>
      </c>
      <c r="D3581" s="6" t="s">
        <v>4236</v>
      </c>
      <c r="E3581" s="13">
        <v>42976</v>
      </c>
      <c r="F3581" s="13">
        <v>43935</v>
      </c>
      <c r="H3581" s="6" t="s">
        <v>7951</v>
      </c>
      <c r="I3581" s="6" t="s">
        <v>7988</v>
      </c>
      <c r="J3581" s="14">
        <v>-0.64849999999999997</v>
      </c>
      <c r="K3581" s="14">
        <v>8.0500000000000002E-2</v>
      </c>
      <c r="L3581" s="15">
        <f t="shared" si="224"/>
        <v>-0.72899999999999998</v>
      </c>
      <c r="M3581" s="11">
        <f t="shared" si="225"/>
        <v>0</v>
      </c>
      <c r="N3581" s="11">
        <f>VLOOKUP(E3581,Nasdaq!$A$2:$F$3174,5,1)</f>
        <v>6301.8901370000003</v>
      </c>
      <c r="O3581" s="11">
        <f>VLOOKUP(F3581,Nasdaq!$A$2:$F$3174,5,1)</f>
        <v>8515.7402340000008</v>
      </c>
      <c r="P3581" s="11">
        <f t="shared" si="226"/>
        <v>959</v>
      </c>
      <c r="Q3581" s="15">
        <f t="shared" si="227"/>
        <v>0.74002909719164367</v>
      </c>
    </row>
    <row r="3582" spans="1:17" ht="19.5" customHeight="1" x14ac:dyDescent="0.2">
      <c r="A3582" s="12">
        <v>5434</v>
      </c>
      <c r="B3582" s="6" t="s">
        <v>1103</v>
      </c>
      <c r="C3582" s="12">
        <v>6795</v>
      </c>
      <c r="D3582" s="6" t="s">
        <v>4237</v>
      </c>
      <c r="E3582" s="13">
        <v>41606</v>
      </c>
      <c r="F3582" s="13">
        <v>43266</v>
      </c>
      <c r="H3582" s="6" t="s">
        <v>7951</v>
      </c>
      <c r="I3582" s="6" t="s">
        <v>8043</v>
      </c>
      <c r="J3582" s="14">
        <v>0.115</v>
      </c>
      <c r="K3582" s="14">
        <v>0.12230000000000001</v>
      </c>
      <c r="L3582" s="15">
        <f t="shared" si="224"/>
        <v>-7.3000000000000009E-3</v>
      </c>
      <c r="M3582" s="11">
        <f t="shared" si="225"/>
        <v>0</v>
      </c>
      <c r="N3582" s="11">
        <f>VLOOKUP(E3582,Nasdaq!$A$2:$F$3174,5,1)</f>
        <v>4044.75</v>
      </c>
      <c r="O3582" s="11">
        <f>VLOOKUP(F3582,Nasdaq!$A$2:$F$3174,5,1)</f>
        <v>7746.3798829999996</v>
      </c>
      <c r="P3582" s="11">
        <f t="shared" si="226"/>
        <v>1660</v>
      </c>
      <c r="Q3582" s="15">
        <f t="shared" si="227"/>
        <v>0.52214768691207691</v>
      </c>
    </row>
    <row r="3583" spans="1:17" ht="19.5" customHeight="1" x14ac:dyDescent="0.2">
      <c r="A3583" s="12">
        <v>6956</v>
      </c>
      <c r="B3583" s="6" t="s">
        <v>1104</v>
      </c>
      <c r="C3583" s="12">
        <v>14633</v>
      </c>
      <c r="D3583" s="6" t="s">
        <v>3272</v>
      </c>
      <c r="E3583" s="13">
        <v>42808</v>
      </c>
      <c r="F3583" s="13">
        <v>44415</v>
      </c>
      <c r="H3583" s="6" t="s">
        <v>7951</v>
      </c>
      <c r="I3583" s="6" t="s">
        <v>8018</v>
      </c>
      <c r="J3583" s="14">
        <v>0.1201</v>
      </c>
      <c r="K3583" s="14">
        <v>0.1303</v>
      </c>
      <c r="L3583" s="15">
        <f t="shared" si="224"/>
        <v>-1.0200000000000001E-2</v>
      </c>
      <c r="M3583" s="11">
        <f t="shared" si="225"/>
        <v>0</v>
      </c>
      <c r="N3583" s="11">
        <f>VLOOKUP(E3583,Nasdaq!$A$2:$F$3174,5,1)</f>
        <v>5856.8198240000002</v>
      </c>
      <c r="O3583" s="11">
        <f>VLOOKUP(F3583,Nasdaq!$A$2:$F$3174,5,1)</f>
        <v>11010.980469</v>
      </c>
      <c r="P3583" s="11">
        <f t="shared" si="226"/>
        <v>1607</v>
      </c>
      <c r="Q3583" s="15">
        <f t="shared" si="227"/>
        <v>0.5319077755118119</v>
      </c>
    </row>
    <row r="3584" spans="1:17" ht="19.5" customHeight="1" x14ac:dyDescent="0.2">
      <c r="A3584" s="12">
        <v>5818</v>
      </c>
      <c r="B3584" s="6" t="s">
        <v>1105</v>
      </c>
      <c r="C3584" s="12">
        <v>40703</v>
      </c>
      <c r="D3584" s="6" t="s">
        <v>4238</v>
      </c>
      <c r="E3584" s="13">
        <v>41457</v>
      </c>
      <c r="F3584" s="13">
        <v>44415</v>
      </c>
      <c r="H3584" s="6" t="s">
        <v>7948</v>
      </c>
      <c r="I3584" s="6" t="s">
        <v>7992</v>
      </c>
      <c r="J3584" s="14">
        <v>-0.10339999999999999</v>
      </c>
      <c r="K3584" s="14">
        <v>0.13140000000000002</v>
      </c>
      <c r="L3584" s="15">
        <f t="shared" si="224"/>
        <v>-0.23480000000000001</v>
      </c>
      <c r="M3584" s="11">
        <f t="shared" si="225"/>
        <v>0</v>
      </c>
      <c r="N3584" s="11">
        <f>VLOOKUP(E3584,Nasdaq!$A$2:$F$3174,5,1)</f>
        <v>3433.3999020000001</v>
      </c>
      <c r="O3584" s="11">
        <f>VLOOKUP(F3584,Nasdaq!$A$2:$F$3174,5,1)</f>
        <v>11010.980469</v>
      </c>
      <c r="P3584" s="11">
        <f t="shared" si="226"/>
        <v>2958</v>
      </c>
      <c r="Q3584" s="15">
        <f t="shared" si="227"/>
        <v>0.31181633801904318</v>
      </c>
    </row>
    <row r="3585" spans="1:17" ht="19.5" customHeight="1" x14ac:dyDescent="0.2">
      <c r="A3585" s="12">
        <v>7652</v>
      </c>
      <c r="B3585" s="6" t="s">
        <v>1106</v>
      </c>
      <c r="C3585" s="12">
        <v>9006</v>
      </c>
      <c r="D3585" s="6" t="s">
        <v>4239</v>
      </c>
      <c r="E3585" s="13">
        <v>43222</v>
      </c>
      <c r="F3585" s="13">
        <v>44415</v>
      </c>
      <c r="H3585" s="6" t="s">
        <v>7949</v>
      </c>
      <c r="I3585" s="6" t="s">
        <v>8001</v>
      </c>
      <c r="J3585" s="14">
        <v>8.1500000000000003E-2</v>
      </c>
      <c r="K3585" s="14">
        <v>0.13500000000000001</v>
      </c>
      <c r="L3585" s="15">
        <f t="shared" si="224"/>
        <v>-5.3500000000000006E-2</v>
      </c>
      <c r="M3585" s="11">
        <f t="shared" si="225"/>
        <v>0</v>
      </c>
      <c r="N3585" s="11">
        <f>VLOOKUP(E3585,Nasdaq!$A$2:$F$3174,5,1)</f>
        <v>7100.8999020000001</v>
      </c>
      <c r="O3585" s="11">
        <f>VLOOKUP(F3585,Nasdaq!$A$2:$F$3174,5,1)</f>
        <v>11010.980469</v>
      </c>
      <c r="P3585" s="11">
        <f t="shared" si="226"/>
        <v>1193</v>
      </c>
      <c r="Q3585" s="15">
        <f t="shared" si="227"/>
        <v>0.64489325682758925</v>
      </c>
    </row>
    <row r="3586" spans="1:17" ht="19.5" customHeight="1" x14ac:dyDescent="0.2">
      <c r="A3586" s="12">
        <v>7652</v>
      </c>
      <c r="B3586" s="6" t="s">
        <v>1106</v>
      </c>
      <c r="C3586" s="12">
        <v>139</v>
      </c>
      <c r="D3586" s="6" t="s">
        <v>3350</v>
      </c>
      <c r="E3586" s="13">
        <v>43231</v>
      </c>
      <c r="F3586" s="13">
        <v>44415</v>
      </c>
      <c r="H3586" s="6" t="s">
        <v>7947</v>
      </c>
      <c r="I3586" s="6" t="s">
        <v>8025</v>
      </c>
      <c r="J3586" s="14">
        <v>-0.1439</v>
      </c>
      <c r="K3586" s="14">
        <v>0.11890000000000001</v>
      </c>
      <c r="L3586" s="15">
        <f t="shared" si="224"/>
        <v>-0.26280000000000003</v>
      </c>
      <c r="M3586" s="11">
        <f t="shared" si="225"/>
        <v>0</v>
      </c>
      <c r="N3586" s="11">
        <f>VLOOKUP(E3586,Nasdaq!$A$2:$F$3174,5,1)</f>
        <v>7402.8798829999996</v>
      </c>
      <c r="O3586" s="11">
        <f>VLOOKUP(F3586,Nasdaq!$A$2:$F$3174,5,1)</f>
        <v>11010.980469</v>
      </c>
      <c r="P3586" s="11">
        <f t="shared" si="226"/>
        <v>1184</v>
      </c>
      <c r="Q3586" s="15">
        <f t="shared" si="227"/>
        <v>0.67231857370424142</v>
      </c>
    </row>
    <row r="3587" spans="1:17" ht="19.5" customHeight="1" x14ac:dyDescent="0.2">
      <c r="A3587" s="12">
        <v>629</v>
      </c>
      <c r="B3587" s="6" t="s">
        <v>1107</v>
      </c>
      <c r="C3587" s="12">
        <v>290</v>
      </c>
      <c r="D3587" s="6" t="s">
        <v>2828</v>
      </c>
      <c r="E3587" s="13">
        <v>42837</v>
      </c>
      <c r="F3587" s="13">
        <v>44415</v>
      </c>
      <c r="H3587" s="6" t="s">
        <v>7951</v>
      </c>
      <c r="I3587" s="6" t="s">
        <v>8018</v>
      </c>
      <c r="J3587" s="14">
        <v>0.59920000000000007</v>
      </c>
      <c r="K3587" s="14">
        <v>0.1361</v>
      </c>
      <c r="L3587" s="15">
        <f t="shared" si="224"/>
        <v>0.46310000000000007</v>
      </c>
      <c r="M3587" s="11">
        <f t="shared" si="225"/>
        <v>1</v>
      </c>
      <c r="N3587" s="11">
        <f>VLOOKUP(E3587,Nasdaq!$A$2:$F$3174,5,1)</f>
        <v>5836.1601559999999</v>
      </c>
      <c r="O3587" s="11">
        <f>VLOOKUP(F3587,Nasdaq!$A$2:$F$3174,5,1)</f>
        <v>11010.980469</v>
      </c>
      <c r="P3587" s="11">
        <f t="shared" si="226"/>
        <v>1578</v>
      </c>
      <c r="Q3587" s="15">
        <f t="shared" si="227"/>
        <v>0.53003150853879744</v>
      </c>
    </row>
    <row r="3588" spans="1:17" ht="19.5" customHeight="1" x14ac:dyDescent="0.2">
      <c r="A3588" s="12">
        <v>629</v>
      </c>
      <c r="B3588" s="6" t="s">
        <v>1107</v>
      </c>
      <c r="C3588" s="12">
        <v>9040</v>
      </c>
      <c r="D3588" s="6" t="s">
        <v>4240</v>
      </c>
      <c r="E3588" s="13">
        <v>40196</v>
      </c>
      <c r="F3588" s="13">
        <v>44415</v>
      </c>
      <c r="H3588" s="6" t="s">
        <v>7949</v>
      </c>
      <c r="I3588" s="6" t="s">
        <v>8089</v>
      </c>
      <c r="J3588" s="14">
        <v>0.1802</v>
      </c>
      <c r="K3588" s="14">
        <v>0.1313</v>
      </c>
      <c r="L3588" s="15">
        <f t="shared" si="224"/>
        <v>4.8899999999999999E-2</v>
      </c>
      <c r="M3588" s="11">
        <f t="shared" si="225"/>
        <v>1</v>
      </c>
      <c r="N3588" s="11">
        <f>VLOOKUP(E3588,Nasdaq!$A$2:$F$3174,5,1)</f>
        <v>2287.98999</v>
      </c>
      <c r="O3588" s="11">
        <f>VLOOKUP(F3588,Nasdaq!$A$2:$F$3174,5,1)</f>
        <v>11010.980469</v>
      </c>
      <c r="P3588" s="11">
        <f t="shared" si="226"/>
        <v>4219</v>
      </c>
      <c r="Q3588" s="15">
        <f t="shared" si="227"/>
        <v>0.20779187928940759</v>
      </c>
    </row>
    <row r="3589" spans="1:17" ht="19.5" customHeight="1" x14ac:dyDescent="0.2">
      <c r="A3589" s="12">
        <v>629</v>
      </c>
      <c r="B3589" s="6" t="s">
        <v>1107</v>
      </c>
      <c r="C3589" s="12">
        <v>9112</v>
      </c>
      <c r="D3589" s="6" t="s">
        <v>2771</v>
      </c>
      <c r="E3589" s="13">
        <v>42275</v>
      </c>
      <c r="F3589" s="13">
        <v>44415</v>
      </c>
      <c r="H3589" s="6" t="s">
        <v>7951</v>
      </c>
      <c r="I3589" s="6" t="s">
        <v>8018</v>
      </c>
      <c r="J3589" s="14">
        <v>7.9699999999999993E-2</v>
      </c>
      <c r="K3589" s="14">
        <v>0.14949999999999999</v>
      </c>
      <c r="L3589" s="15">
        <f t="shared" si="224"/>
        <v>-6.9800000000000001E-2</v>
      </c>
      <c r="M3589" s="11">
        <f t="shared" si="225"/>
        <v>0</v>
      </c>
      <c r="N3589" s="11">
        <f>VLOOKUP(E3589,Nasdaq!$A$2:$F$3174,5,1)</f>
        <v>4543.9702150000003</v>
      </c>
      <c r="O3589" s="11">
        <f>VLOOKUP(F3589,Nasdaq!$A$2:$F$3174,5,1)</f>
        <v>11010.980469</v>
      </c>
      <c r="P3589" s="11">
        <f t="shared" si="226"/>
        <v>2140</v>
      </c>
      <c r="Q3589" s="15">
        <f t="shared" si="227"/>
        <v>0.41267672544950085</v>
      </c>
    </row>
    <row r="3590" spans="1:17" ht="19.5" customHeight="1" x14ac:dyDescent="0.2">
      <c r="A3590" s="12">
        <v>7805</v>
      </c>
      <c r="B3590" s="6" t="s">
        <v>1108</v>
      </c>
      <c r="C3590" s="12">
        <v>826</v>
      </c>
      <c r="D3590" s="6" t="s">
        <v>4241</v>
      </c>
      <c r="E3590" s="13">
        <v>43508</v>
      </c>
      <c r="F3590" s="13">
        <v>44415</v>
      </c>
      <c r="G3590" s="13">
        <v>43753</v>
      </c>
      <c r="H3590" s="6" t="s">
        <v>7944</v>
      </c>
      <c r="I3590" s="6" t="s">
        <v>8168</v>
      </c>
      <c r="J3590" s="14">
        <v>-0.45159999999999995</v>
      </c>
      <c r="K3590" s="14">
        <v>0.16789999999999999</v>
      </c>
      <c r="L3590" s="15">
        <f t="shared" si="224"/>
        <v>-0.61949999999999994</v>
      </c>
      <c r="M3590" s="11">
        <f t="shared" si="225"/>
        <v>0</v>
      </c>
      <c r="N3590" s="11">
        <f>VLOOKUP(E3590,Nasdaq!$A$2:$F$3174,5,1)</f>
        <v>7414.6201170000004</v>
      </c>
      <c r="O3590" s="11">
        <f>VLOOKUP(F3590,Nasdaq!$A$2:$F$3174,5,1)</f>
        <v>11010.980469</v>
      </c>
      <c r="P3590" s="11">
        <f t="shared" si="226"/>
        <v>907</v>
      </c>
      <c r="Q3590" s="15">
        <f t="shared" si="227"/>
        <v>0.67338499005705255</v>
      </c>
    </row>
    <row r="3591" spans="1:17" ht="19.5" customHeight="1" x14ac:dyDescent="0.2">
      <c r="A3591" s="12">
        <v>5169</v>
      </c>
      <c r="B3591" s="6" t="s">
        <v>1109</v>
      </c>
      <c r="C3591" s="12">
        <v>940</v>
      </c>
      <c r="D3591" s="6" t="s">
        <v>4242</v>
      </c>
      <c r="E3591" s="13">
        <v>43642</v>
      </c>
      <c r="F3591" s="13">
        <v>43784</v>
      </c>
      <c r="H3591" s="6" t="s">
        <v>7944</v>
      </c>
      <c r="I3591" s="6" t="s">
        <v>8099</v>
      </c>
      <c r="J3591" s="14">
        <v>0.61670000000000003</v>
      </c>
      <c r="K3591" s="14">
        <v>0.21660000000000001</v>
      </c>
      <c r="L3591" s="15">
        <f t="shared" si="224"/>
        <v>0.40010000000000001</v>
      </c>
      <c r="M3591" s="11">
        <f t="shared" si="225"/>
        <v>1</v>
      </c>
      <c r="N3591" s="11">
        <f>VLOOKUP(E3591,Nasdaq!$A$2:$F$3174,5,1)</f>
        <v>7909.9702150000003</v>
      </c>
      <c r="O3591" s="11">
        <f>VLOOKUP(F3591,Nasdaq!$A$2:$F$3174,5,1)</f>
        <v>8540.8300780000009</v>
      </c>
      <c r="P3591" s="11">
        <f t="shared" si="226"/>
        <v>142</v>
      </c>
      <c r="Q3591" s="15">
        <f t="shared" si="227"/>
        <v>0.92613737230001203</v>
      </c>
    </row>
    <row r="3592" spans="1:17" ht="19.5" customHeight="1" x14ac:dyDescent="0.2">
      <c r="A3592" s="12">
        <v>5169</v>
      </c>
      <c r="B3592" s="6" t="s">
        <v>1109</v>
      </c>
      <c r="C3592" s="12">
        <v>3016</v>
      </c>
      <c r="D3592" s="6" t="s">
        <v>3028</v>
      </c>
      <c r="E3592" s="13">
        <v>41467</v>
      </c>
      <c r="F3592" s="13">
        <v>41957</v>
      </c>
      <c r="G3592" s="13">
        <v>41467</v>
      </c>
      <c r="H3592" s="6" t="s">
        <v>7947</v>
      </c>
      <c r="I3592" s="6" t="s">
        <v>8033</v>
      </c>
      <c r="J3592" s="14">
        <v>0.30890000000000001</v>
      </c>
      <c r="K3592" s="14">
        <v>0.17960000000000001</v>
      </c>
      <c r="L3592" s="15">
        <f t="shared" si="224"/>
        <v>0.1293</v>
      </c>
      <c r="M3592" s="11">
        <f t="shared" si="225"/>
        <v>1</v>
      </c>
      <c r="N3592" s="11">
        <f>VLOOKUP(E3592,Nasdaq!$A$2:$F$3174,5,1)</f>
        <v>3600.080078</v>
      </c>
      <c r="O3592" s="11">
        <f>VLOOKUP(F3592,Nasdaq!$A$2:$F$3174,5,1)</f>
        <v>4688.5400390000004</v>
      </c>
      <c r="P3592" s="11">
        <f t="shared" si="226"/>
        <v>490</v>
      </c>
      <c r="Q3592" s="15">
        <f t="shared" si="227"/>
        <v>0.76784785145283285</v>
      </c>
    </row>
    <row r="3593" spans="1:17" ht="19.5" customHeight="1" x14ac:dyDescent="0.2">
      <c r="A3593" s="12">
        <v>5169</v>
      </c>
      <c r="B3593" s="6" t="s">
        <v>1109</v>
      </c>
      <c r="C3593" s="12">
        <v>1337</v>
      </c>
      <c r="D3593" s="6" t="s">
        <v>4243</v>
      </c>
      <c r="E3593" s="13">
        <v>43145</v>
      </c>
      <c r="F3593" s="13">
        <v>43434</v>
      </c>
      <c r="G3593" s="13">
        <v>43192</v>
      </c>
      <c r="H3593" s="6" t="s">
        <v>7947</v>
      </c>
      <c r="I3593" s="6" t="s">
        <v>8033</v>
      </c>
      <c r="J3593" s="14">
        <v>0.1709</v>
      </c>
      <c r="K3593" s="14">
        <v>4.9500000000000002E-2</v>
      </c>
      <c r="L3593" s="15">
        <f t="shared" si="224"/>
        <v>0.12139999999999999</v>
      </c>
      <c r="M3593" s="11">
        <f t="shared" si="225"/>
        <v>1</v>
      </c>
      <c r="N3593" s="11">
        <f>VLOOKUP(E3593,Nasdaq!$A$2:$F$3174,5,1)</f>
        <v>7143.6201170000004</v>
      </c>
      <c r="O3593" s="11">
        <f>VLOOKUP(F3593,Nasdaq!$A$2:$F$3174,5,1)</f>
        <v>7330.5400390000004</v>
      </c>
      <c r="P3593" s="11">
        <f t="shared" si="226"/>
        <v>289</v>
      </c>
      <c r="Q3593" s="15">
        <f t="shared" si="227"/>
        <v>0.97450144576155606</v>
      </c>
    </row>
    <row r="3594" spans="1:17" ht="19.5" customHeight="1" x14ac:dyDescent="0.2">
      <c r="A3594" s="12">
        <v>5169</v>
      </c>
      <c r="B3594" s="6" t="s">
        <v>1109</v>
      </c>
      <c r="C3594" s="12">
        <v>3415</v>
      </c>
      <c r="D3594" s="6" t="s">
        <v>4244</v>
      </c>
      <c r="E3594" s="13">
        <v>41872</v>
      </c>
      <c r="F3594" s="13">
        <v>43833</v>
      </c>
      <c r="G3594" s="13">
        <v>41872</v>
      </c>
      <c r="H3594" s="6" t="s">
        <v>7944</v>
      </c>
      <c r="I3594" s="6" t="s">
        <v>8162</v>
      </c>
      <c r="J3594" s="14">
        <v>-0.15289999999999998</v>
      </c>
      <c r="K3594" s="14">
        <v>0.11699999999999999</v>
      </c>
      <c r="L3594" s="15">
        <f t="shared" si="224"/>
        <v>-0.26989999999999997</v>
      </c>
      <c r="M3594" s="11">
        <f t="shared" si="225"/>
        <v>0</v>
      </c>
      <c r="N3594" s="11">
        <f>VLOOKUP(E3594,Nasdaq!$A$2:$F$3174,5,1)</f>
        <v>4532.1000979999999</v>
      </c>
      <c r="O3594" s="11">
        <f>VLOOKUP(F3594,Nasdaq!$A$2:$F$3174,5,1)</f>
        <v>9020.7695309999999</v>
      </c>
      <c r="P3594" s="11">
        <f t="shared" si="226"/>
        <v>1961</v>
      </c>
      <c r="Q3594" s="15">
        <f t="shared" si="227"/>
        <v>0.50240774258824428</v>
      </c>
    </row>
    <row r="3595" spans="1:17" ht="19.5" customHeight="1" x14ac:dyDescent="0.2">
      <c r="A3595" s="12">
        <v>5169</v>
      </c>
      <c r="B3595" s="6" t="s">
        <v>1109</v>
      </c>
      <c r="C3595" s="12">
        <v>133</v>
      </c>
      <c r="D3595" s="6" t="s">
        <v>2800</v>
      </c>
      <c r="E3595" s="13">
        <v>42045</v>
      </c>
      <c r="F3595" s="13">
        <v>42230</v>
      </c>
      <c r="H3595" s="6" t="s">
        <v>7951</v>
      </c>
      <c r="I3595" s="6" t="s">
        <v>8018</v>
      </c>
      <c r="J3595" s="14">
        <v>-0.26269999999999999</v>
      </c>
      <c r="K3595" s="14">
        <v>4.3899999999999995E-2</v>
      </c>
      <c r="L3595" s="15">
        <f t="shared" si="224"/>
        <v>-0.30659999999999998</v>
      </c>
      <c r="M3595" s="11">
        <f t="shared" si="225"/>
        <v>0</v>
      </c>
      <c r="N3595" s="11">
        <f>VLOOKUP(E3595,Nasdaq!$A$2:$F$3174,5,1)</f>
        <v>4787.6401370000003</v>
      </c>
      <c r="O3595" s="11">
        <f>VLOOKUP(F3595,Nasdaq!$A$2:$F$3174,5,1)</f>
        <v>5048.2402339999999</v>
      </c>
      <c r="P3595" s="11">
        <f t="shared" si="226"/>
        <v>185</v>
      </c>
      <c r="Q3595" s="15">
        <f t="shared" si="227"/>
        <v>0.94837877617174604</v>
      </c>
    </row>
    <row r="3596" spans="1:17" ht="19.5" customHeight="1" x14ac:dyDescent="0.2">
      <c r="A3596" s="12">
        <v>5169</v>
      </c>
      <c r="B3596" s="6" t="s">
        <v>1109</v>
      </c>
      <c r="C3596" s="12">
        <v>1298</v>
      </c>
      <c r="D3596" s="6" t="s">
        <v>3259</v>
      </c>
      <c r="E3596" s="13">
        <v>43876</v>
      </c>
      <c r="F3596" s="13">
        <v>44032</v>
      </c>
      <c r="H3596" s="6" t="s">
        <v>7951</v>
      </c>
      <c r="I3596" s="6" t="s">
        <v>8153</v>
      </c>
      <c r="J3596" s="14">
        <v>-0.26700000000000002</v>
      </c>
      <c r="K3596" s="14">
        <v>-6.2199999999999998E-2</v>
      </c>
      <c r="L3596" s="15">
        <f t="shared" si="224"/>
        <v>-0.20480000000000001</v>
      </c>
      <c r="M3596" s="11">
        <f t="shared" si="225"/>
        <v>0</v>
      </c>
      <c r="N3596" s="11">
        <f>VLOOKUP(E3596,Nasdaq!$A$2:$F$3174,5,1)</f>
        <v>9731.1796880000002</v>
      </c>
      <c r="O3596" s="11">
        <f>VLOOKUP(F3596,Nasdaq!$A$2:$F$3174,5,1)</f>
        <v>10767.089844</v>
      </c>
      <c r="P3596" s="11">
        <f t="shared" si="226"/>
        <v>156</v>
      </c>
      <c r="Q3596" s="15">
        <f t="shared" si="227"/>
        <v>0.90379082159959812</v>
      </c>
    </row>
    <row r="3597" spans="1:17" ht="19.5" customHeight="1" x14ac:dyDescent="0.2">
      <c r="A3597" s="12">
        <v>5169</v>
      </c>
      <c r="B3597" s="6" t="s">
        <v>1109</v>
      </c>
      <c r="C3597" s="12">
        <v>30855</v>
      </c>
      <c r="D3597" s="6" t="s">
        <v>2657</v>
      </c>
      <c r="E3597" s="13">
        <v>42608</v>
      </c>
      <c r="F3597" s="13">
        <v>42781</v>
      </c>
      <c r="G3597" s="13">
        <v>42608</v>
      </c>
      <c r="H3597" s="6" t="s">
        <v>7944</v>
      </c>
      <c r="I3597" s="6" t="s">
        <v>8040</v>
      </c>
      <c r="J3597" s="14">
        <v>-0.33789999999999998</v>
      </c>
      <c r="K3597" s="14">
        <v>0.20899999999999999</v>
      </c>
      <c r="L3597" s="15">
        <f t="shared" si="224"/>
        <v>-0.54689999999999994</v>
      </c>
      <c r="M3597" s="11">
        <f t="shared" si="225"/>
        <v>0</v>
      </c>
      <c r="N3597" s="11">
        <f>VLOOKUP(E3597,Nasdaq!$A$2:$F$3174,5,1)</f>
        <v>5218.919922</v>
      </c>
      <c r="O3597" s="11">
        <f>VLOOKUP(F3597,Nasdaq!$A$2:$F$3174,5,1)</f>
        <v>5819.4399409999996</v>
      </c>
      <c r="P3597" s="11">
        <f t="shared" si="226"/>
        <v>173</v>
      </c>
      <c r="Q3597" s="15">
        <f t="shared" si="227"/>
        <v>0.8968094828025347</v>
      </c>
    </row>
    <row r="3598" spans="1:17" ht="19.5" customHeight="1" x14ac:dyDescent="0.2">
      <c r="A3598" s="12">
        <v>5169</v>
      </c>
      <c r="B3598" s="6" t="s">
        <v>1109</v>
      </c>
      <c r="C3598" s="12">
        <v>2670</v>
      </c>
      <c r="D3598" s="6" t="s">
        <v>2696</v>
      </c>
      <c r="E3598" s="13">
        <v>43874</v>
      </c>
      <c r="F3598" s="13">
        <v>44415</v>
      </c>
      <c r="G3598" s="13">
        <v>43886</v>
      </c>
      <c r="H3598" s="6" t="s">
        <v>7946</v>
      </c>
      <c r="I3598" s="6" t="s">
        <v>8047</v>
      </c>
      <c r="J3598" s="14">
        <v>-0.49420000000000003</v>
      </c>
      <c r="K3598" s="14">
        <v>1.09E-2</v>
      </c>
      <c r="L3598" s="15">
        <f t="shared" si="224"/>
        <v>-0.50509999999999999</v>
      </c>
      <c r="M3598" s="11">
        <f t="shared" si="225"/>
        <v>0</v>
      </c>
      <c r="N3598" s="11">
        <f>VLOOKUP(E3598,Nasdaq!$A$2:$F$3174,5,1)</f>
        <v>9711.9697269999997</v>
      </c>
      <c r="O3598" s="11">
        <f>VLOOKUP(F3598,Nasdaq!$A$2:$F$3174,5,1)</f>
        <v>11010.980469</v>
      </c>
      <c r="P3598" s="11">
        <f t="shared" si="226"/>
        <v>541</v>
      </c>
      <c r="Q3598" s="15">
        <f t="shared" si="227"/>
        <v>0.88202643974427364</v>
      </c>
    </row>
    <row r="3599" spans="1:17" ht="19.5" customHeight="1" x14ac:dyDescent="0.2">
      <c r="A3599" s="12">
        <v>8906</v>
      </c>
      <c r="B3599" s="6" t="s">
        <v>1110</v>
      </c>
      <c r="C3599" s="12">
        <v>42043</v>
      </c>
      <c r="D3599" s="6" t="s">
        <v>6880</v>
      </c>
      <c r="E3599" s="13">
        <v>43439</v>
      </c>
      <c r="F3599" s="13">
        <v>44415</v>
      </c>
      <c r="H3599" s="6" t="s">
        <v>7951</v>
      </c>
      <c r="I3599" s="6" t="s">
        <v>8078</v>
      </c>
      <c r="J3599" s="14">
        <v>-0.20069999999999999</v>
      </c>
      <c r="K3599" s="14">
        <v>0.15970000000000001</v>
      </c>
      <c r="L3599" s="15">
        <f t="shared" si="224"/>
        <v>-0.3604</v>
      </c>
      <c r="M3599" s="11">
        <f t="shared" si="225"/>
        <v>0</v>
      </c>
      <c r="N3599" s="11">
        <f>VLOOKUP(E3599,Nasdaq!$A$2:$F$3174,5,1)</f>
        <v>7158.4301759999998</v>
      </c>
      <c r="O3599" s="11">
        <f>VLOOKUP(F3599,Nasdaq!$A$2:$F$3174,5,1)</f>
        <v>11010.980469</v>
      </c>
      <c r="P3599" s="11">
        <f t="shared" si="226"/>
        <v>976</v>
      </c>
      <c r="Q3599" s="15">
        <f t="shared" si="227"/>
        <v>0.65011820235763162</v>
      </c>
    </row>
    <row r="3600" spans="1:17" ht="19.5" customHeight="1" x14ac:dyDescent="0.2">
      <c r="A3600" s="12">
        <v>8906</v>
      </c>
      <c r="B3600" s="6" t="s">
        <v>1110</v>
      </c>
      <c r="C3600" s="12">
        <v>36295</v>
      </c>
      <c r="D3600" s="6" t="s">
        <v>6881</v>
      </c>
      <c r="E3600" s="13">
        <v>43439</v>
      </c>
      <c r="F3600" s="13">
        <v>44415</v>
      </c>
      <c r="H3600" s="6" t="s">
        <v>7947</v>
      </c>
      <c r="I3600" s="6" t="s">
        <v>7994</v>
      </c>
      <c r="J3600" s="14">
        <v>-0.222</v>
      </c>
      <c r="K3600" s="14">
        <v>0.15970000000000001</v>
      </c>
      <c r="L3600" s="15">
        <f t="shared" si="224"/>
        <v>-0.38170000000000004</v>
      </c>
      <c r="M3600" s="11">
        <f t="shared" si="225"/>
        <v>0</v>
      </c>
      <c r="N3600" s="11">
        <f>VLOOKUP(E3600,Nasdaq!$A$2:$F$3174,5,1)</f>
        <v>7158.4301759999998</v>
      </c>
      <c r="O3600" s="11">
        <f>VLOOKUP(F3600,Nasdaq!$A$2:$F$3174,5,1)</f>
        <v>11010.980469</v>
      </c>
      <c r="P3600" s="11">
        <f t="shared" si="226"/>
        <v>976</v>
      </c>
      <c r="Q3600" s="15">
        <f t="shared" si="227"/>
        <v>0.65011820235763162</v>
      </c>
    </row>
    <row r="3601" spans="1:17" ht="19.5" customHeight="1" x14ac:dyDescent="0.2">
      <c r="A3601" s="12">
        <v>8906</v>
      </c>
      <c r="B3601" s="6" t="s">
        <v>1110</v>
      </c>
      <c r="C3601" s="12">
        <v>10386</v>
      </c>
      <c r="D3601" s="6" t="s">
        <v>4245</v>
      </c>
      <c r="E3601" s="13">
        <v>43530</v>
      </c>
      <c r="F3601" s="13">
        <v>44415</v>
      </c>
      <c r="H3601" s="6" t="s">
        <v>7951</v>
      </c>
      <c r="I3601" s="6" t="s">
        <v>8075</v>
      </c>
      <c r="J3601" s="14">
        <v>-0.53900000000000003</v>
      </c>
      <c r="K3601" s="14">
        <v>0.1641</v>
      </c>
      <c r="L3601" s="15">
        <f t="shared" si="224"/>
        <v>-0.70310000000000006</v>
      </c>
      <c r="M3601" s="11">
        <f t="shared" si="225"/>
        <v>0</v>
      </c>
      <c r="N3601" s="11">
        <f>VLOOKUP(E3601,Nasdaq!$A$2:$F$3174,5,1)</f>
        <v>7505.919922</v>
      </c>
      <c r="O3601" s="11">
        <f>VLOOKUP(F3601,Nasdaq!$A$2:$F$3174,5,1)</f>
        <v>11010.980469</v>
      </c>
      <c r="P3601" s="11">
        <f t="shared" si="226"/>
        <v>885</v>
      </c>
      <c r="Q3601" s="15">
        <f t="shared" si="227"/>
        <v>0.68167669966599598</v>
      </c>
    </row>
    <row r="3602" spans="1:17" ht="19.5" customHeight="1" x14ac:dyDescent="0.2">
      <c r="A3602" s="12">
        <v>7548</v>
      </c>
      <c r="B3602" s="6" t="s">
        <v>1111</v>
      </c>
      <c r="C3602" s="12">
        <v>29676</v>
      </c>
      <c r="D3602" s="6" t="s">
        <v>4042</v>
      </c>
      <c r="E3602" s="13">
        <v>42037</v>
      </c>
      <c r="F3602" s="13">
        <v>43818</v>
      </c>
      <c r="H3602" s="6" t="s">
        <v>7948</v>
      </c>
      <c r="I3602" s="6" t="s">
        <v>7959</v>
      </c>
      <c r="J3602" s="14">
        <v>2.0899999999999998E-2</v>
      </c>
      <c r="K3602" s="14">
        <v>0.12210000000000001</v>
      </c>
      <c r="L3602" s="15">
        <f t="shared" si="224"/>
        <v>-0.10120000000000001</v>
      </c>
      <c r="M3602" s="11">
        <f t="shared" si="225"/>
        <v>0</v>
      </c>
      <c r="N3602" s="11">
        <f>VLOOKUP(E3602,Nasdaq!$A$2:$F$3174,5,1)</f>
        <v>4676.6899409999996</v>
      </c>
      <c r="O3602" s="11">
        <f>VLOOKUP(F3602,Nasdaq!$A$2:$F$3174,5,1)</f>
        <v>8887.2197269999997</v>
      </c>
      <c r="P3602" s="11">
        <f t="shared" si="226"/>
        <v>1781</v>
      </c>
      <c r="Q3602" s="15">
        <f t="shared" si="227"/>
        <v>0.52622695325437963</v>
      </c>
    </row>
    <row r="3603" spans="1:17" ht="19.5" customHeight="1" x14ac:dyDescent="0.2">
      <c r="A3603" s="12">
        <v>1888</v>
      </c>
      <c r="B3603" s="6" t="s">
        <v>1112</v>
      </c>
      <c r="C3603" s="12">
        <v>14442</v>
      </c>
      <c r="D3603" s="6" t="s">
        <v>4246</v>
      </c>
      <c r="E3603" s="13">
        <v>42255</v>
      </c>
      <c r="F3603" s="13">
        <v>42450</v>
      </c>
      <c r="H3603" s="6" t="s">
        <v>7948</v>
      </c>
      <c r="I3603" s="6" t="s">
        <v>7959</v>
      </c>
      <c r="J3603" s="14">
        <v>1.3128</v>
      </c>
      <c r="K3603" s="14">
        <v>0.1041</v>
      </c>
      <c r="L3603" s="15">
        <f t="shared" si="224"/>
        <v>1.2086999999999999</v>
      </c>
      <c r="M3603" s="11">
        <f t="shared" si="225"/>
        <v>1</v>
      </c>
      <c r="N3603" s="11">
        <f>VLOOKUP(E3603,Nasdaq!$A$2:$F$3174,5,1)</f>
        <v>4811.9301759999998</v>
      </c>
      <c r="O3603" s="11">
        <f>VLOOKUP(F3603,Nasdaq!$A$2:$F$3174,5,1)</f>
        <v>4808.8701170000004</v>
      </c>
      <c r="P3603" s="11">
        <f t="shared" si="226"/>
        <v>195</v>
      </c>
      <c r="Q3603" s="15">
        <f t="shared" si="227"/>
        <v>1.0006363274362626</v>
      </c>
    </row>
    <row r="3604" spans="1:17" ht="19.5" customHeight="1" x14ac:dyDescent="0.2">
      <c r="A3604" s="12">
        <v>1888</v>
      </c>
      <c r="B3604" s="6" t="s">
        <v>1112</v>
      </c>
      <c r="C3604" s="12">
        <v>805</v>
      </c>
      <c r="D3604" s="6" t="s">
        <v>3797</v>
      </c>
      <c r="E3604" s="13">
        <v>41036</v>
      </c>
      <c r="F3604" s="13">
        <v>41501</v>
      </c>
      <c r="G3604" s="13">
        <v>41088</v>
      </c>
      <c r="H3604" s="6" t="s">
        <v>7947</v>
      </c>
      <c r="I3604" s="6" t="s">
        <v>8045</v>
      </c>
      <c r="J3604" s="14">
        <v>0.81330000000000002</v>
      </c>
      <c r="K3604" s="14">
        <v>0.19079999999999997</v>
      </c>
      <c r="L3604" s="15">
        <f t="shared" si="224"/>
        <v>0.62250000000000005</v>
      </c>
      <c r="M3604" s="11">
        <f t="shared" si="225"/>
        <v>1</v>
      </c>
      <c r="N3604" s="11">
        <f>VLOOKUP(E3604,Nasdaq!$A$2:$F$3174,5,1)</f>
        <v>2957.76001</v>
      </c>
      <c r="O3604" s="11">
        <f>VLOOKUP(F3604,Nasdaq!$A$2:$F$3174,5,1)</f>
        <v>3606.1201169999999</v>
      </c>
      <c r="P3604" s="11">
        <f t="shared" si="226"/>
        <v>465</v>
      </c>
      <c r="Q3604" s="15">
        <f t="shared" si="227"/>
        <v>0.82020658437017357</v>
      </c>
    </row>
    <row r="3605" spans="1:17" ht="19.5" customHeight="1" x14ac:dyDescent="0.2">
      <c r="A3605" s="12">
        <v>1888</v>
      </c>
      <c r="B3605" s="6" t="s">
        <v>1112</v>
      </c>
      <c r="C3605" s="12">
        <v>14607</v>
      </c>
      <c r="D3605" s="6" t="s">
        <v>4247</v>
      </c>
      <c r="E3605" s="13">
        <v>41228</v>
      </c>
      <c r="F3605" s="13">
        <v>41985</v>
      </c>
      <c r="H3605" s="6" t="s">
        <v>7944</v>
      </c>
      <c r="I3605" s="6" t="s">
        <v>8016</v>
      </c>
      <c r="J3605" s="14">
        <v>0.36430000000000001</v>
      </c>
      <c r="K3605" s="14">
        <v>0.23379999999999998</v>
      </c>
      <c r="L3605" s="15">
        <f t="shared" ref="L3605:L3667" si="228">J3605-K3605</f>
        <v>0.13050000000000003</v>
      </c>
      <c r="M3605" s="11">
        <f t="shared" ref="M3605:M3667" si="229">IF(L3605&gt;0,1,0)</f>
        <v>1</v>
      </c>
      <c r="N3605" s="11">
        <f>VLOOKUP(E3605,Nasdaq!$A$2:$F$3174,5,1)</f>
        <v>2836.9399410000001</v>
      </c>
      <c r="O3605" s="11">
        <f>VLOOKUP(F3605,Nasdaq!$A$2:$F$3174,5,1)</f>
        <v>4653.6000979999999</v>
      </c>
      <c r="P3605" s="11">
        <f t="shared" ref="P3605:P3667" si="230">_xlfn.DAYS(F3605,E3605)</f>
        <v>757</v>
      </c>
      <c r="Q3605" s="15">
        <f t="shared" ref="Q3605:Q3667" si="231">(O3605/N3605)^(1/P3605/365-1)</f>
        <v>0.60962372416278698</v>
      </c>
    </row>
    <row r="3606" spans="1:17" ht="19.5" customHeight="1" x14ac:dyDescent="0.2">
      <c r="A3606" s="12">
        <v>1888</v>
      </c>
      <c r="B3606" s="6" t="s">
        <v>1112</v>
      </c>
      <c r="C3606" s="12">
        <v>4</v>
      </c>
      <c r="D3606" s="6" t="s">
        <v>4385</v>
      </c>
      <c r="E3606" s="13">
        <v>41456</v>
      </c>
      <c r="F3606" s="13">
        <v>42781</v>
      </c>
      <c r="H3606" s="6" t="s">
        <v>7944</v>
      </c>
      <c r="I3606" s="6" t="s">
        <v>7977</v>
      </c>
      <c r="J3606" s="14">
        <v>0.21340000000000001</v>
      </c>
      <c r="K3606" s="14">
        <v>0.13239999999999999</v>
      </c>
      <c r="L3606" s="15">
        <f t="shared" si="228"/>
        <v>8.1000000000000016E-2</v>
      </c>
      <c r="M3606" s="11">
        <f t="shared" si="229"/>
        <v>1</v>
      </c>
      <c r="N3606" s="11">
        <f>VLOOKUP(E3606,Nasdaq!$A$2:$F$3174,5,1)</f>
        <v>3434.48999</v>
      </c>
      <c r="O3606" s="11">
        <f>VLOOKUP(F3606,Nasdaq!$A$2:$F$3174,5,1)</f>
        <v>5819.4399409999996</v>
      </c>
      <c r="P3606" s="11">
        <f t="shared" si="230"/>
        <v>1325</v>
      </c>
      <c r="Q3606" s="15">
        <f t="shared" si="231"/>
        <v>0.59017599111350805</v>
      </c>
    </row>
    <row r="3607" spans="1:17" ht="19.5" customHeight="1" x14ac:dyDescent="0.2">
      <c r="A3607" s="12">
        <v>1888</v>
      </c>
      <c r="B3607" s="6" t="s">
        <v>1112</v>
      </c>
      <c r="C3607" s="12">
        <v>113</v>
      </c>
      <c r="D3607" s="6" t="s">
        <v>6513</v>
      </c>
      <c r="E3607" s="13">
        <v>42506</v>
      </c>
      <c r="F3607" s="13">
        <v>43258</v>
      </c>
      <c r="H3607" s="6" t="s">
        <v>7948</v>
      </c>
      <c r="I3607" s="6" t="s">
        <v>8054</v>
      </c>
      <c r="J3607" s="14">
        <v>0.15529999999999999</v>
      </c>
      <c r="K3607" s="14">
        <v>0.17670000000000002</v>
      </c>
      <c r="L3607" s="15">
        <f t="shared" si="228"/>
        <v>-2.140000000000003E-2</v>
      </c>
      <c r="M3607" s="11">
        <f t="shared" si="229"/>
        <v>0</v>
      </c>
      <c r="N3607" s="11">
        <f>VLOOKUP(E3607,Nasdaq!$A$2:$F$3174,5,1)</f>
        <v>4775.4599609999996</v>
      </c>
      <c r="O3607" s="11">
        <f>VLOOKUP(F3607,Nasdaq!$A$2:$F$3174,5,1)</f>
        <v>7635.0698240000002</v>
      </c>
      <c r="P3607" s="11">
        <f t="shared" si="230"/>
        <v>752</v>
      </c>
      <c r="Q3607" s="15">
        <f t="shared" si="231"/>
        <v>0.62546489231961155</v>
      </c>
    </row>
    <row r="3608" spans="1:17" ht="19.5" customHeight="1" x14ac:dyDescent="0.2">
      <c r="A3608" s="12">
        <v>1888</v>
      </c>
      <c r="B3608" s="6" t="s">
        <v>1112</v>
      </c>
      <c r="C3608" s="12">
        <v>1374</v>
      </c>
      <c r="D3608" s="6" t="s">
        <v>3239</v>
      </c>
      <c r="E3608" s="13">
        <v>39464</v>
      </c>
      <c r="F3608" s="13">
        <v>41228</v>
      </c>
      <c r="H3608" s="6" t="s">
        <v>7950</v>
      </c>
      <c r="I3608" s="6" t="s">
        <v>7967</v>
      </c>
      <c r="J3608" s="14">
        <v>4.2599999999999999E-2</v>
      </c>
      <c r="K3608" s="14">
        <v>2.5699999999999997E-2</v>
      </c>
      <c r="L3608" s="15">
        <f t="shared" si="228"/>
        <v>1.6900000000000002E-2</v>
      </c>
      <c r="M3608" s="11">
        <f t="shared" si="229"/>
        <v>1</v>
      </c>
      <c r="N3608" s="11">
        <f>VLOOKUP(E3608,Nasdaq!$A$2:$F$3174,5,1)</f>
        <v>2346.8999020000001</v>
      </c>
      <c r="O3608" s="11">
        <f>VLOOKUP(F3608,Nasdaq!$A$2:$F$3174,5,1)</f>
        <v>2836.9399410000001</v>
      </c>
      <c r="P3608" s="11">
        <f t="shared" si="230"/>
        <v>1764</v>
      </c>
      <c r="Q3608" s="15">
        <f t="shared" si="231"/>
        <v>0.8272648142088278</v>
      </c>
    </row>
    <row r="3609" spans="1:17" ht="19.5" customHeight="1" x14ac:dyDescent="0.2">
      <c r="A3609" s="12">
        <v>1888</v>
      </c>
      <c r="B3609" s="6" t="s">
        <v>1112</v>
      </c>
      <c r="C3609" s="12">
        <v>14541</v>
      </c>
      <c r="D3609" s="6" t="s">
        <v>4248</v>
      </c>
      <c r="E3609" s="13">
        <v>43070</v>
      </c>
      <c r="F3609" s="13">
        <v>44415</v>
      </c>
      <c r="H3609" s="6" t="s">
        <v>7948</v>
      </c>
      <c r="I3609" s="6" t="s">
        <v>7986</v>
      </c>
      <c r="J3609" s="14">
        <v>-9.849999999999999E-2</v>
      </c>
      <c r="K3609" s="14">
        <v>0.1149</v>
      </c>
      <c r="L3609" s="15">
        <f t="shared" si="228"/>
        <v>-0.21339999999999998</v>
      </c>
      <c r="M3609" s="11">
        <f t="shared" si="229"/>
        <v>0</v>
      </c>
      <c r="N3609" s="11">
        <f>VLOOKUP(E3609,Nasdaq!$A$2:$F$3174,5,1)</f>
        <v>6847.5898440000001</v>
      </c>
      <c r="O3609" s="11">
        <f>VLOOKUP(F3609,Nasdaq!$A$2:$F$3174,5,1)</f>
        <v>11010.980469</v>
      </c>
      <c r="P3609" s="11">
        <f t="shared" si="230"/>
        <v>1345</v>
      </c>
      <c r="Q3609" s="15">
        <f t="shared" si="231"/>
        <v>0.62188798615091667</v>
      </c>
    </row>
    <row r="3610" spans="1:17" ht="19.5" customHeight="1" x14ac:dyDescent="0.2">
      <c r="A3610" s="12">
        <v>1888</v>
      </c>
      <c r="B3610" s="6" t="s">
        <v>1112</v>
      </c>
      <c r="C3610" s="12">
        <v>723</v>
      </c>
      <c r="D3610" s="6" t="s">
        <v>6882</v>
      </c>
      <c r="E3610" s="13">
        <v>43054</v>
      </c>
      <c r="F3610" s="13">
        <v>43235</v>
      </c>
      <c r="H3610" s="6" t="s">
        <v>7944</v>
      </c>
      <c r="I3610" s="6" t="s">
        <v>8152</v>
      </c>
      <c r="J3610" s="14">
        <v>-0.111</v>
      </c>
      <c r="K3610" s="14">
        <v>0.14019999999999999</v>
      </c>
      <c r="L3610" s="15">
        <f t="shared" si="228"/>
        <v>-0.25119999999999998</v>
      </c>
      <c r="M3610" s="11">
        <f t="shared" si="229"/>
        <v>0</v>
      </c>
      <c r="N3610" s="11">
        <f>VLOOKUP(E3610,Nasdaq!$A$2:$F$3174,5,1)</f>
        <v>6706.2099609999996</v>
      </c>
      <c r="O3610" s="11">
        <f>VLOOKUP(F3610,Nasdaq!$A$2:$F$3174,5,1)</f>
        <v>7351.6298829999996</v>
      </c>
      <c r="P3610" s="11">
        <f t="shared" si="230"/>
        <v>181</v>
      </c>
      <c r="Q3610" s="15">
        <f t="shared" si="231"/>
        <v>0.91220850277112808</v>
      </c>
    </row>
    <row r="3611" spans="1:17" ht="19.5" customHeight="1" x14ac:dyDescent="0.2">
      <c r="A3611" s="12">
        <v>1888</v>
      </c>
      <c r="B3611" s="6" t="s">
        <v>1112</v>
      </c>
      <c r="C3611" s="12">
        <v>11041</v>
      </c>
      <c r="D3611" s="6" t="s">
        <v>3539</v>
      </c>
      <c r="E3611" s="13">
        <v>41649</v>
      </c>
      <c r="F3611" s="13">
        <v>42832</v>
      </c>
      <c r="H3611" s="6" t="s">
        <v>7947</v>
      </c>
      <c r="I3611" s="6" t="s">
        <v>7994</v>
      </c>
      <c r="J3611" s="14">
        <v>-0.30719999999999997</v>
      </c>
      <c r="K3611" s="14">
        <v>0.1018</v>
      </c>
      <c r="L3611" s="15">
        <f t="shared" si="228"/>
        <v>-0.40899999999999997</v>
      </c>
      <c r="M3611" s="11">
        <f t="shared" si="229"/>
        <v>0</v>
      </c>
      <c r="N3611" s="11">
        <f>VLOOKUP(E3611,Nasdaq!$A$2:$F$3174,5,1)</f>
        <v>4174.669922</v>
      </c>
      <c r="O3611" s="11">
        <f>VLOOKUP(F3611,Nasdaq!$A$2:$F$3174,5,1)</f>
        <v>5877.8100590000004</v>
      </c>
      <c r="P3611" s="11">
        <f t="shared" si="230"/>
        <v>1183</v>
      </c>
      <c r="Q3611" s="15">
        <f t="shared" si="231"/>
        <v>0.71024296260907094</v>
      </c>
    </row>
    <row r="3612" spans="1:17" ht="19.5" customHeight="1" x14ac:dyDescent="0.2">
      <c r="A3612" s="12">
        <v>1888</v>
      </c>
      <c r="B3612" s="6" t="s">
        <v>1112</v>
      </c>
      <c r="C3612" s="12">
        <v>1016</v>
      </c>
      <c r="D3612" s="6" t="s">
        <v>4249</v>
      </c>
      <c r="E3612" s="13">
        <v>42597</v>
      </c>
      <c r="F3612" s="13">
        <v>43600</v>
      </c>
      <c r="H3612" s="6" t="s">
        <v>7944</v>
      </c>
      <c r="I3612" s="6" t="s">
        <v>8141</v>
      </c>
      <c r="J3612" s="14">
        <v>-0.64340000000000008</v>
      </c>
      <c r="K3612" s="14">
        <v>0.1231</v>
      </c>
      <c r="L3612" s="15">
        <f t="shared" si="228"/>
        <v>-0.76650000000000007</v>
      </c>
      <c r="M3612" s="11">
        <f t="shared" si="229"/>
        <v>0</v>
      </c>
      <c r="N3612" s="11">
        <f>VLOOKUP(E3612,Nasdaq!$A$2:$F$3174,5,1)</f>
        <v>5262.0200199999999</v>
      </c>
      <c r="O3612" s="11">
        <f>VLOOKUP(F3612,Nasdaq!$A$2:$F$3174,5,1)</f>
        <v>7822.1499020000001</v>
      </c>
      <c r="P3612" s="11">
        <f t="shared" si="230"/>
        <v>1003</v>
      </c>
      <c r="Q3612" s="15">
        <f t="shared" si="231"/>
        <v>0.67270837099423275</v>
      </c>
    </row>
    <row r="3613" spans="1:17" ht="19.5" customHeight="1" x14ac:dyDescent="0.2">
      <c r="A3613" s="12">
        <v>565</v>
      </c>
      <c r="B3613" s="6" t="s">
        <v>1113</v>
      </c>
      <c r="C3613" s="12">
        <v>34097</v>
      </c>
      <c r="D3613" s="6" t="s">
        <v>4250</v>
      </c>
      <c r="E3613" s="13">
        <v>42089</v>
      </c>
      <c r="F3613" s="13">
        <v>44415</v>
      </c>
      <c r="G3613" s="13">
        <v>42089</v>
      </c>
      <c r="H3613" s="6" t="s">
        <v>7944</v>
      </c>
      <c r="I3613" s="6" t="s">
        <v>8074</v>
      </c>
      <c r="J3613" s="14">
        <v>0.25440000000000002</v>
      </c>
      <c r="K3613" s="14">
        <v>0.11810000000000001</v>
      </c>
      <c r="L3613" s="15">
        <f t="shared" si="228"/>
        <v>0.1363</v>
      </c>
      <c r="M3613" s="11">
        <f t="shared" si="229"/>
        <v>1</v>
      </c>
      <c r="N3613" s="11">
        <f>VLOOKUP(E3613,Nasdaq!$A$2:$F$3174,5,1)</f>
        <v>4863.3598629999997</v>
      </c>
      <c r="O3613" s="11">
        <f>VLOOKUP(F3613,Nasdaq!$A$2:$F$3174,5,1)</f>
        <v>11010.980469</v>
      </c>
      <c r="P3613" s="11">
        <f t="shared" si="230"/>
        <v>2326</v>
      </c>
      <c r="Q3613" s="15">
        <f t="shared" si="231"/>
        <v>0.44168315053677493</v>
      </c>
    </row>
    <row r="3614" spans="1:17" ht="19.5" customHeight="1" x14ac:dyDescent="0.2">
      <c r="A3614" s="12">
        <v>565</v>
      </c>
      <c r="B3614" s="6" t="s">
        <v>1113</v>
      </c>
      <c r="C3614" s="12">
        <v>5978</v>
      </c>
      <c r="D3614" s="6" t="s">
        <v>6376</v>
      </c>
      <c r="E3614" s="13">
        <v>41906</v>
      </c>
      <c r="F3614" s="13">
        <v>44415</v>
      </c>
      <c r="G3614" s="13">
        <v>41906</v>
      </c>
      <c r="H3614" s="6" t="s">
        <v>7947</v>
      </c>
      <c r="I3614" s="6" t="s">
        <v>8055</v>
      </c>
      <c r="J3614" s="14">
        <v>-8.9099999999999999E-2</v>
      </c>
      <c r="K3614" s="14">
        <v>0.1148</v>
      </c>
      <c r="L3614" s="15">
        <f t="shared" si="228"/>
        <v>-0.2039</v>
      </c>
      <c r="M3614" s="11">
        <f t="shared" si="229"/>
        <v>0</v>
      </c>
      <c r="N3614" s="11">
        <f>VLOOKUP(E3614,Nasdaq!$A$2:$F$3174,5,1)</f>
        <v>4555.2202150000003</v>
      </c>
      <c r="O3614" s="11">
        <f>VLOOKUP(F3614,Nasdaq!$A$2:$F$3174,5,1)</f>
        <v>11010.980469</v>
      </c>
      <c r="P3614" s="11">
        <f t="shared" si="230"/>
        <v>2509</v>
      </c>
      <c r="Q3614" s="15">
        <f t="shared" si="231"/>
        <v>0.41369836392645398</v>
      </c>
    </row>
    <row r="3615" spans="1:17" ht="19.5" customHeight="1" x14ac:dyDescent="0.2">
      <c r="A3615" s="12">
        <v>565</v>
      </c>
      <c r="B3615" s="6" t="s">
        <v>1113</v>
      </c>
      <c r="C3615" s="12">
        <v>18832</v>
      </c>
      <c r="D3615" s="6" t="s">
        <v>4251</v>
      </c>
      <c r="E3615" s="13">
        <v>40359</v>
      </c>
      <c r="F3615" s="13">
        <v>40611</v>
      </c>
      <c r="G3615" s="13">
        <v>40359</v>
      </c>
      <c r="H3615" s="6" t="s">
        <v>7946</v>
      </c>
      <c r="I3615" s="6" t="s">
        <v>8005</v>
      </c>
      <c r="J3615" s="14">
        <v>-0.99529999999999996</v>
      </c>
      <c r="K3615" s="14">
        <v>0.46029999999999999</v>
      </c>
      <c r="L3615" s="15">
        <f t="shared" si="228"/>
        <v>-1.4556</v>
      </c>
      <c r="M3615" s="11">
        <f t="shared" si="229"/>
        <v>0</v>
      </c>
      <c r="N3615" s="11">
        <f>VLOOKUP(E3615,Nasdaq!$A$2:$F$3174,5,1)</f>
        <v>2109.23999</v>
      </c>
      <c r="O3615" s="11">
        <f>VLOOKUP(F3615,Nasdaq!$A$2:$F$3174,5,1)</f>
        <v>2751.719971</v>
      </c>
      <c r="P3615" s="11">
        <f t="shared" si="230"/>
        <v>252</v>
      </c>
      <c r="Q3615" s="15">
        <f t="shared" si="231"/>
        <v>0.76651916244765794</v>
      </c>
    </row>
    <row r="3616" spans="1:17" ht="19.5" customHeight="1" x14ac:dyDescent="0.2">
      <c r="A3616" s="12">
        <v>6470</v>
      </c>
      <c r="B3616" s="6" t="s">
        <v>1114</v>
      </c>
      <c r="C3616" s="12">
        <v>8990</v>
      </c>
      <c r="D3616" s="6" t="s">
        <v>4252</v>
      </c>
      <c r="E3616" s="13">
        <v>42531</v>
      </c>
      <c r="F3616" s="13">
        <v>44415</v>
      </c>
      <c r="H3616" s="6" t="s">
        <v>7951</v>
      </c>
      <c r="I3616" s="6" t="s">
        <v>8151</v>
      </c>
      <c r="J3616" s="14">
        <v>-1.1599999999999999E-2</v>
      </c>
      <c r="K3616" s="14">
        <v>0.1424</v>
      </c>
      <c r="L3616" s="15">
        <f t="shared" si="228"/>
        <v>-0.154</v>
      </c>
      <c r="M3616" s="11">
        <f t="shared" si="229"/>
        <v>0</v>
      </c>
      <c r="N3616" s="11">
        <f>VLOOKUP(E3616,Nasdaq!$A$2:$F$3174,5,1)</f>
        <v>4894.5498049999997</v>
      </c>
      <c r="O3616" s="11">
        <f>VLOOKUP(F3616,Nasdaq!$A$2:$F$3174,5,1)</f>
        <v>11010.980469</v>
      </c>
      <c r="P3616" s="11">
        <f t="shared" si="230"/>
        <v>1884</v>
      </c>
      <c r="Q3616" s="15">
        <f t="shared" si="231"/>
        <v>0.44451587118847596</v>
      </c>
    </row>
    <row r="3617" spans="1:17" ht="19.5" customHeight="1" x14ac:dyDescent="0.2">
      <c r="A3617" s="12">
        <v>6422</v>
      </c>
      <c r="B3617" s="6" t="s">
        <v>1115</v>
      </c>
      <c r="C3617" s="12">
        <v>26264</v>
      </c>
      <c r="D3617" s="6" t="s">
        <v>4175</v>
      </c>
      <c r="E3617" s="13">
        <v>42689</v>
      </c>
      <c r="F3617" s="13">
        <v>44415</v>
      </c>
      <c r="G3617" s="13">
        <v>42856</v>
      </c>
      <c r="H3617" s="6" t="s">
        <v>7944</v>
      </c>
      <c r="I3617" s="6" t="s">
        <v>8162</v>
      </c>
      <c r="J3617" s="14">
        <v>1.9199999999999998E-2</v>
      </c>
      <c r="K3617" s="14">
        <v>0.14510000000000001</v>
      </c>
      <c r="L3617" s="15">
        <f t="shared" si="228"/>
        <v>-0.12590000000000001</v>
      </c>
      <c r="M3617" s="11">
        <f t="shared" si="229"/>
        <v>0</v>
      </c>
      <c r="N3617" s="11">
        <f>VLOOKUP(E3617,Nasdaq!$A$2:$F$3174,5,1)</f>
        <v>5275.6201170000004</v>
      </c>
      <c r="O3617" s="11">
        <f>VLOOKUP(F3617,Nasdaq!$A$2:$F$3174,5,1)</f>
        <v>11010.980469</v>
      </c>
      <c r="P3617" s="11">
        <f t="shared" si="230"/>
        <v>1726</v>
      </c>
      <c r="Q3617" s="15">
        <f t="shared" si="231"/>
        <v>0.47912411556051093</v>
      </c>
    </row>
    <row r="3618" spans="1:17" ht="19.5" customHeight="1" x14ac:dyDescent="0.2">
      <c r="A3618" s="12">
        <v>4979</v>
      </c>
      <c r="B3618" s="6" t="s">
        <v>1116</v>
      </c>
      <c r="C3618" s="12">
        <v>40985</v>
      </c>
      <c r="D3618" s="6" t="s">
        <v>4253</v>
      </c>
      <c r="E3618" s="13">
        <v>40171</v>
      </c>
      <c r="F3618" s="13">
        <v>41522</v>
      </c>
      <c r="H3618" s="6" t="s">
        <v>7951</v>
      </c>
      <c r="I3618" s="6" t="s">
        <v>7971</v>
      </c>
      <c r="J3618" s="14">
        <v>-0.62909999999999999</v>
      </c>
      <c r="K3618" s="14">
        <v>0.13339999999999999</v>
      </c>
      <c r="L3618" s="15">
        <f t="shared" si="228"/>
        <v>-0.76249999999999996</v>
      </c>
      <c r="M3618" s="11">
        <f t="shared" si="229"/>
        <v>0</v>
      </c>
      <c r="N3618" s="11">
        <f>VLOOKUP(E3618,Nasdaq!$A$2:$F$3174,5,1)</f>
        <v>2285.6899410000001</v>
      </c>
      <c r="O3618" s="11">
        <f>VLOOKUP(F3618,Nasdaq!$A$2:$F$3174,5,1)</f>
        <v>3658.780029</v>
      </c>
      <c r="P3618" s="11">
        <f t="shared" si="230"/>
        <v>1351</v>
      </c>
      <c r="Q3618" s="15">
        <f t="shared" si="231"/>
        <v>0.62471427731981921</v>
      </c>
    </row>
    <row r="3619" spans="1:17" ht="19.5" customHeight="1" x14ac:dyDescent="0.2">
      <c r="A3619" s="12">
        <v>4914</v>
      </c>
      <c r="B3619" s="6" t="s">
        <v>1117</v>
      </c>
      <c r="C3619" s="12">
        <v>3622</v>
      </c>
      <c r="D3619" s="6" t="s">
        <v>3836</v>
      </c>
      <c r="E3619" s="13">
        <v>43203</v>
      </c>
      <c r="F3619" s="13">
        <v>43600</v>
      </c>
      <c r="H3619" s="6" t="s">
        <v>7947</v>
      </c>
      <c r="I3619" s="6" t="s">
        <v>8083</v>
      </c>
      <c r="J3619" s="14">
        <v>-6.3799999999999996E-2</v>
      </c>
      <c r="K3619" s="14">
        <v>8.8599999999999998E-2</v>
      </c>
      <c r="L3619" s="15">
        <f t="shared" si="228"/>
        <v>-0.15239999999999998</v>
      </c>
      <c r="M3619" s="11">
        <f t="shared" si="229"/>
        <v>0</v>
      </c>
      <c r="N3619" s="11">
        <f>VLOOKUP(E3619,Nasdaq!$A$2:$F$3174,5,1)</f>
        <v>7106.6499020000001</v>
      </c>
      <c r="O3619" s="11">
        <f>VLOOKUP(F3619,Nasdaq!$A$2:$F$3174,5,1)</f>
        <v>7822.1499020000001</v>
      </c>
      <c r="P3619" s="11">
        <f t="shared" si="230"/>
        <v>397</v>
      </c>
      <c r="Q3619" s="15">
        <f t="shared" si="231"/>
        <v>0.9085295853067642</v>
      </c>
    </row>
    <row r="3620" spans="1:17" ht="19.5" customHeight="1" x14ac:dyDescent="0.2">
      <c r="A3620" s="12">
        <v>6693</v>
      </c>
      <c r="B3620" s="6" t="s">
        <v>1118</v>
      </c>
      <c r="C3620" s="12">
        <v>18421</v>
      </c>
      <c r="D3620" s="6" t="s">
        <v>4062</v>
      </c>
      <c r="E3620" s="13">
        <v>43007</v>
      </c>
      <c r="F3620" s="13">
        <v>44415</v>
      </c>
      <c r="H3620" s="6" t="s">
        <v>7944</v>
      </c>
      <c r="I3620" s="6" t="s">
        <v>8102</v>
      </c>
      <c r="J3620" s="14">
        <v>-0.11849999999999999</v>
      </c>
      <c r="K3620" s="14">
        <v>0.1265</v>
      </c>
      <c r="L3620" s="15">
        <f t="shared" si="228"/>
        <v>-0.245</v>
      </c>
      <c r="M3620" s="11">
        <f t="shared" si="229"/>
        <v>0</v>
      </c>
      <c r="N3620" s="11">
        <f>VLOOKUP(E3620,Nasdaq!$A$2:$F$3174,5,1)</f>
        <v>6495.9599609999996</v>
      </c>
      <c r="O3620" s="11">
        <f>VLOOKUP(F3620,Nasdaq!$A$2:$F$3174,5,1)</f>
        <v>11010.980469</v>
      </c>
      <c r="P3620" s="11">
        <f t="shared" si="230"/>
        <v>1408</v>
      </c>
      <c r="Q3620" s="15">
        <f t="shared" si="231"/>
        <v>0.58995351500170257</v>
      </c>
    </row>
    <row r="3621" spans="1:17" ht="19.5" customHeight="1" x14ac:dyDescent="0.2">
      <c r="A3621" s="12">
        <v>7438</v>
      </c>
      <c r="B3621" s="6" t="s">
        <v>1119</v>
      </c>
      <c r="C3621" s="12">
        <v>18421</v>
      </c>
      <c r="D3621" s="6" t="s">
        <v>4062</v>
      </c>
      <c r="E3621" s="13">
        <v>43213</v>
      </c>
      <c r="F3621" s="13">
        <v>44415</v>
      </c>
      <c r="H3621" s="6" t="s">
        <v>7944</v>
      </c>
      <c r="I3621" s="6" t="s">
        <v>8102</v>
      </c>
      <c r="J3621" s="14">
        <v>-6.9500000000000006E-2</v>
      </c>
      <c r="K3621" s="14">
        <v>0.12570000000000001</v>
      </c>
      <c r="L3621" s="15">
        <f t="shared" si="228"/>
        <v>-0.19520000000000001</v>
      </c>
      <c r="M3621" s="11">
        <f t="shared" si="229"/>
        <v>0</v>
      </c>
      <c r="N3621" s="11">
        <f>VLOOKUP(E3621,Nasdaq!$A$2:$F$3174,5,1)</f>
        <v>7128.6000979999999</v>
      </c>
      <c r="O3621" s="11">
        <f>VLOOKUP(F3621,Nasdaq!$A$2:$F$3174,5,1)</f>
        <v>11010.980469</v>
      </c>
      <c r="P3621" s="11">
        <f t="shared" si="230"/>
        <v>1202</v>
      </c>
      <c r="Q3621" s="15">
        <f t="shared" si="231"/>
        <v>0.64740893714798209</v>
      </c>
    </row>
    <row r="3622" spans="1:17" ht="19.5" customHeight="1" x14ac:dyDescent="0.2">
      <c r="A3622" s="12">
        <v>7404</v>
      </c>
      <c r="B3622" s="6" t="s">
        <v>1120</v>
      </c>
      <c r="C3622" s="12">
        <v>3132</v>
      </c>
      <c r="D3622" s="6" t="s">
        <v>4254</v>
      </c>
      <c r="E3622" s="13">
        <v>41557</v>
      </c>
      <c r="F3622" s="13">
        <v>42416</v>
      </c>
      <c r="G3622" s="13">
        <v>41557</v>
      </c>
      <c r="H3622" s="6" t="s">
        <v>7944</v>
      </c>
      <c r="I3622" s="6" t="s">
        <v>8062</v>
      </c>
      <c r="J3622" s="14">
        <v>0.95189999999999997</v>
      </c>
      <c r="K3622" s="14">
        <v>7.1399999999999991E-2</v>
      </c>
      <c r="L3622" s="15">
        <f t="shared" si="228"/>
        <v>0.88049999999999995</v>
      </c>
      <c r="M3622" s="11">
        <f t="shared" si="229"/>
        <v>1</v>
      </c>
      <c r="N3622" s="11">
        <f>VLOOKUP(E3622,Nasdaq!$A$2:$F$3174,5,1)</f>
        <v>3760.75</v>
      </c>
      <c r="O3622" s="11">
        <f>VLOOKUP(F3622,Nasdaq!$A$2:$F$3174,5,1)</f>
        <v>4435.9599609999996</v>
      </c>
      <c r="P3622" s="11">
        <f t="shared" si="230"/>
        <v>859</v>
      </c>
      <c r="Q3622" s="15">
        <f t="shared" si="231"/>
        <v>0.84778762966581678</v>
      </c>
    </row>
    <row r="3623" spans="1:17" ht="19.5" customHeight="1" x14ac:dyDescent="0.2">
      <c r="A3623" s="12">
        <v>7581</v>
      </c>
      <c r="B3623" s="6" t="s">
        <v>1121</v>
      </c>
      <c r="C3623" s="12">
        <v>40896</v>
      </c>
      <c r="D3623" s="6" t="s">
        <v>4255</v>
      </c>
      <c r="E3623" s="13">
        <v>41465</v>
      </c>
      <c r="F3623" s="13">
        <v>41787</v>
      </c>
      <c r="H3623" s="6" t="s">
        <v>7949</v>
      </c>
      <c r="I3623" s="6" t="s">
        <v>8080</v>
      </c>
      <c r="J3623" s="14">
        <v>-0.12300000000000001</v>
      </c>
      <c r="K3623" s="14">
        <v>0.20309999999999997</v>
      </c>
      <c r="L3623" s="15">
        <f t="shared" si="228"/>
        <v>-0.3261</v>
      </c>
      <c r="M3623" s="11">
        <f t="shared" si="229"/>
        <v>0</v>
      </c>
      <c r="N3623" s="11">
        <f>VLOOKUP(E3623,Nasdaq!$A$2:$F$3174,5,1)</f>
        <v>3520.76001</v>
      </c>
      <c r="O3623" s="11">
        <f>VLOOKUP(F3623,Nasdaq!$A$2:$F$3174,5,1)</f>
        <v>4225.080078</v>
      </c>
      <c r="P3623" s="11">
        <f t="shared" si="230"/>
        <v>322</v>
      </c>
      <c r="Q3623" s="15">
        <f t="shared" si="231"/>
        <v>0.83330147781142827</v>
      </c>
    </row>
    <row r="3624" spans="1:17" ht="19.5" customHeight="1" x14ac:dyDescent="0.2">
      <c r="A3624" s="12">
        <v>6190</v>
      </c>
      <c r="B3624" s="6" t="s">
        <v>5961</v>
      </c>
      <c r="C3624" s="12">
        <v>3632</v>
      </c>
      <c r="D3624" s="6" t="s">
        <v>3326</v>
      </c>
      <c r="E3624" s="13">
        <v>42814</v>
      </c>
      <c r="F3624" s="13">
        <v>43419</v>
      </c>
      <c r="G3624" s="13">
        <v>42814</v>
      </c>
      <c r="H3624" s="6" t="s">
        <v>7949</v>
      </c>
      <c r="I3624" s="6" t="s">
        <v>7966</v>
      </c>
      <c r="J3624" s="14">
        <v>-6.1999999999999998E-3</v>
      </c>
      <c r="K3624" s="14">
        <v>0</v>
      </c>
      <c r="L3624" s="15">
        <f t="shared" si="228"/>
        <v>-6.1999999999999998E-3</v>
      </c>
      <c r="M3624" s="11">
        <f t="shared" si="229"/>
        <v>0</v>
      </c>
      <c r="N3624" s="11">
        <f>VLOOKUP(E3624,Nasdaq!$A$2:$F$3174,5,1)</f>
        <v>5901.5297849999997</v>
      </c>
      <c r="O3624" s="11">
        <f>VLOOKUP(F3624,Nasdaq!$A$2:$F$3174,5,1)</f>
        <v>7259.0297849999997</v>
      </c>
      <c r="P3624" s="11">
        <f t="shared" si="230"/>
        <v>605</v>
      </c>
      <c r="Q3624" s="15">
        <f t="shared" si="231"/>
        <v>0.81299229962926944</v>
      </c>
    </row>
    <row r="3625" spans="1:17" ht="19.5" customHeight="1" x14ac:dyDescent="0.2">
      <c r="A3625" s="12">
        <v>5329</v>
      </c>
      <c r="B3625" s="6" t="s">
        <v>1122</v>
      </c>
      <c r="C3625" s="12">
        <v>2042</v>
      </c>
      <c r="D3625" s="6" t="s">
        <v>4256</v>
      </c>
      <c r="E3625" s="13">
        <v>43249</v>
      </c>
      <c r="F3625" s="13">
        <v>44415</v>
      </c>
      <c r="H3625" s="6" t="s">
        <v>7951</v>
      </c>
      <c r="I3625" s="6" t="s">
        <v>8049</v>
      </c>
      <c r="J3625" s="14">
        <v>-8.5199999999999998E-2</v>
      </c>
      <c r="K3625" s="14">
        <v>0.1283</v>
      </c>
      <c r="L3625" s="15">
        <f t="shared" si="228"/>
        <v>-0.2135</v>
      </c>
      <c r="M3625" s="11">
        <f t="shared" si="229"/>
        <v>0</v>
      </c>
      <c r="N3625" s="11">
        <f>VLOOKUP(E3625,Nasdaq!$A$2:$F$3174,5,1)</f>
        <v>7396.5898440000001</v>
      </c>
      <c r="O3625" s="11">
        <f>VLOOKUP(F3625,Nasdaq!$A$2:$F$3174,5,1)</f>
        <v>11010.980469</v>
      </c>
      <c r="P3625" s="11">
        <f t="shared" si="230"/>
        <v>1166</v>
      </c>
      <c r="Q3625" s="15">
        <f t="shared" si="231"/>
        <v>0.67174733255796593</v>
      </c>
    </row>
    <row r="3626" spans="1:17" ht="19.5" customHeight="1" x14ac:dyDescent="0.2">
      <c r="A3626" s="12">
        <v>5008</v>
      </c>
      <c r="B3626" s="6" t="s">
        <v>1123</v>
      </c>
      <c r="C3626" s="12">
        <v>14674</v>
      </c>
      <c r="D3626" s="6" t="s">
        <v>3149</v>
      </c>
      <c r="E3626" s="13">
        <v>42191</v>
      </c>
      <c r="F3626" s="13">
        <v>44415</v>
      </c>
      <c r="H3626" s="6" t="s">
        <v>7948</v>
      </c>
      <c r="I3626" s="6" t="s">
        <v>8017</v>
      </c>
      <c r="J3626" s="14">
        <v>-0.2288</v>
      </c>
      <c r="K3626" s="14">
        <v>0.12230000000000001</v>
      </c>
      <c r="L3626" s="15">
        <f t="shared" si="228"/>
        <v>-0.35110000000000002</v>
      </c>
      <c r="M3626" s="11">
        <f t="shared" si="229"/>
        <v>0</v>
      </c>
      <c r="N3626" s="11">
        <f>VLOOKUP(E3626,Nasdaq!$A$2:$F$3174,5,1)</f>
        <v>4991.9399409999996</v>
      </c>
      <c r="O3626" s="11">
        <f>VLOOKUP(F3626,Nasdaq!$A$2:$F$3174,5,1)</f>
        <v>11010.980469</v>
      </c>
      <c r="P3626" s="11">
        <f t="shared" si="230"/>
        <v>2224</v>
      </c>
      <c r="Q3626" s="15">
        <f t="shared" si="231"/>
        <v>0.45336060850829185</v>
      </c>
    </row>
    <row r="3627" spans="1:17" ht="19.5" customHeight="1" x14ac:dyDescent="0.2">
      <c r="A3627" s="12">
        <v>5076</v>
      </c>
      <c r="B3627" s="6" t="s">
        <v>1124</v>
      </c>
      <c r="C3627" s="12">
        <v>23311</v>
      </c>
      <c r="D3627" s="6" t="s">
        <v>3485</v>
      </c>
      <c r="E3627" s="13">
        <v>42258</v>
      </c>
      <c r="F3627" s="13">
        <v>43655</v>
      </c>
      <c r="H3627" s="6" t="s">
        <v>7951</v>
      </c>
      <c r="I3627" s="6" t="s">
        <v>7971</v>
      </c>
      <c r="J3627" s="14">
        <v>0.1106</v>
      </c>
      <c r="K3627" s="14">
        <v>0.1386</v>
      </c>
      <c r="L3627" s="15">
        <f t="shared" si="228"/>
        <v>-2.7999999999999997E-2</v>
      </c>
      <c r="M3627" s="11">
        <f t="shared" si="229"/>
        <v>0</v>
      </c>
      <c r="N3627" s="11">
        <f>VLOOKUP(E3627,Nasdaq!$A$2:$F$3174,5,1)</f>
        <v>4822.3398440000001</v>
      </c>
      <c r="O3627" s="11">
        <f>VLOOKUP(F3627,Nasdaq!$A$2:$F$3174,5,1)</f>
        <v>8141.7299800000001</v>
      </c>
      <c r="P3627" s="11">
        <f t="shared" si="230"/>
        <v>1397</v>
      </c>
      <c r="Q3627" s="15">
        <f t="shared" si="231"/>
        <v>0.59229977032682091</v>
      </c>
    </row>
    <row r="3628" spans="1:17" ht="19.5" customHeight="1" x14ac:dyDescent="0.2">
      <c r="A3628" s="12">
        <v>5076</v>
      </c>
      <c r="B3628" s="6" t="s">
        <v>1124</v>
      </c>
      <c r="C3628" s="12">
        <v>23334</v>
      </c>
      <c r="D3628" s="6" t="s">
        <v>4257</v>
      </c>
      <c r="E3628" s="13">
        <v>42520</v>
      </c>
      <c r="F3628" s="13">
        <v>44415</v>
      </c>
      <c r="H3628" s="6" t="s">
        <v>7951</v>
      </c>
      <c r="I3628" s="6" t="s">
        <v>8018</v>
      </c>
      <c r="J3628" s="14">
        <v>1.15E-2</v>
      </c>
      <c r="K3628" s="14">
        <v>0.14029999999999998</v>
      </c>
      <c r="L3628" s="15">
        <f t="shared" si="228"/>
        <v>-0.12879999999999997</v>
      </c>
      <c r="M3628" s="11">
        <f t="shared" si="229"/>
        <v>0</v>
      </c>
      <c r="N3628" s="11">
        <f>VLOOKUP(E3628,Nasdaq!$A$2:$F$3174,5,1)</f>
        <v>4933.5</v>
      </c>
      <c r="O3628" s="11">
        <f>VLOOKUP(F3628,Nasdaq!$A$2:$F$3174,5,1)</f>
        <v>11010.980469</v>
      </c>
      <c r="P3628" s="11">
        <f t="shared" si="230"/>
        <v>1895</v>
      </c>
      <c r="Q3628" s="15">
        <f t="shared" si="231"/>
        <v>0.44805326286144648</v>
      </c>
    </row>
    <row r="3629" spans="1:17" ht="19.5" customHeight="1" x14ac:dyDescent="0.2">
      <c r="A3629" s="12">
        <v>5076</v>
      </c>
      <c r="B3629" s="6" t="s">
        <v>1124</v>
      </c>
      <c r="C3629" s="12">
        <v>45894</v>
      </c>
      <c r="D3629" s="6" t="s">
        <v>4258</v>
      </c>
      <c r="E3629" s="13">
        <v>43279</v>
      </c>
      <c r="F3629" s="13">
        <v>44415</v>
      </c>
      <c r="H3629" s="6" t="s">
        <v>7951</v>
      </c>
      <c r="I3629" s="6" t="s">
        <v>8077</v>
      </c>
      <c r="J3629" s="14">
        <v>-6.1200000000000004E-2</v>
      </c>
      <c r="K3629" s="14">
        <v>0.126</v>
      </c>
      <c r="L3629" s="15">
        <f t="shared" si="228"/>
        <v>-0.18720000000000001</v>
      </c>
      <c r="M3629" s="11">
        <f t="shared" si="229"/>
        <v>0</v>
      </c>
      <c r="N3629" s="11">
        <f>VLOOKUP(E3629,Nasdaq!$A$2:$F$3174,5,1)</f>
        <v>7503.6801759999998</v>
      </c>
      <c r="O3629" s="11">
        <f>VLOOKUP(F3629,Nasdaq!$A$2:$F$3174,5,1)</f>
        <v>11010.980469</v>
      </c>
      <c r="P3629" s="11">
        <f t="shared" si="230"/>
        <v>1136</v>
      </c>
      <c r="Q3629" s="15">
        <f t="shared" si="231"/>
        <v>0.68147311106965236</v>
      </c>
    </row>
    <row r="3630" spans="1:17" ht="19.5" customHeight="1" x14ac:dyDescent="0.2">
      <c r="A3630" s="12">
        <v>5076</v>
      </c>
      <c r="B3630" s="6" t="s">
        <v>1124</v>
      </c>
      <c r="C3630" s="12">
        <v>45896</v>
      </c>
      <c r="D3630" s="6" t="s">
        <v>4259</v>
      </c>
      <c r="E3630" s="13">
        <v>43237</v>
      </c>
      <c r="F3630" s="13">
        <v>43655</v>
      </c>
      <c r="H3630" s="6" t="s">
        <v>7950</v>
      </c>
      <c r="I3630" s="6" t="s">
        <v>7985</v>
      </c>
      <c r="J3630" s="14">
        <v>-0.13350000000000001</v>
      </c>
      <c r="K3630" s="14">
        <v>0.1047</v>
      </c>
      <c r="L3630" s="15">
        <f t="shared" si="228"/>
        <v>-0.23820000000000002</v>
      </c>
      <c r="M3630" s="11">
        <f t="shared" si="229"/>
        <v>0</v>
      </c>
      <c r="N3630" s="11">
        <f>VLOOKUP(E3630,Nasdaq!$A$2:$F$3174,5,1)</f>
        <v>7382.4702150000003</v>
      </c>
      <c r="O3630" s="11">
        <f>VLOOKUP(F3630,Nasdaq!$A$2:$F$3174,5,1)</f>
        <v>8141.7299800000001</v>
      </c>
      <c r="P3630" s="11">
        <f t="shared" si="230"/>
        <v>418</v>
      </c>
      <c r="Q3630" s="15">
        <f t="shared" si="231"/>
        <v>0.90674524578856919</v>
      </c>
    </row>
    <row r="3631" spans="1:17" ht="19.5" customHeight="1" x14ac:dyDescent="0.2">
      <c r="A3631" s="12">
        <v>1068</v>
      </c>
      <c r="B3631" s="6" t="s">
        <v>1125</v>
      </c>
      <c r="C3631" s="12">
        <v>36250</v>
      </c>
      <c r="D3631" s="6" t="s">
        <v>4260</v>
      </c>
      <c r="E3631" s="13">
        <v>40704</v>
      </c>
      <c r="F3631" s="13">
        <v>44415</v>
      </c>
      <c r="G3631" s="13">
        <v>42437</v>
      </c>
      <c r="H3631" s="6" t="s">
        <v>7944</v>
      </c>
      <c r="I3631" s="6" t="s">
        <v>8112</v>
      </c>
      <c r="J3631" s="14">
        <v>0.3332</v>
      </c>
      <c r="K3631" s="14">
        <v>0.1351</v>
      </c>
      <c r="L3631" s="15">
        <f t="shared" si="228"/>
        <v>0.1981</v>
      </c>
      <c r="M3631" s="11">
        <f t="shared" si="229"/>
        <v>1</v>
      </c>
      <c r="N3631" s="11">
        <f>VLOOKUP(E3631,Nasdaq!$A$2:$F$3174,5,1)</f>
        <v>2643.7299800000001</v>
      </c>
      <c r="O3631" s="11">
        <f>VLOOKUP(F3631,Nasdaq!$A$2:$F$3174,5,1)</f>
        <v>11010.980469</v>
      </c>
      <c r="P3631" s="11">
        <f t="shared" si="230"/>
        <v>3711</v>
      </c>
      <c r="Q3631" s="15">
        <f t="shared" si="231"/>
        <v>0.24009966887770515</v>
      </c>
    </row>
    <row r="3632" spans="1:17" ht="19.5" customHeight="1" x14ac:dyDescent="0.2">
      <c r="A3632" s="12">
        <v>1068</v>
      </c>
      <c r="B3632" s="6" t="s">
        <v>1125</v>
      </c>
      <c r="C3632" s="12">
        <v>24368</v>
      </c>
      <c r="D3632" s="6" t="s">
        <v>4010</v>
      </c>
      <c r="E3632" s="13">
        <v>42534</v>
      </c>
      <c r="F3632" s="13">
        <v>44415</v>
      </c>
      <c r="H3632" s="6" t="s">
        <v>7947</v>
      </c>
      <c r="I3632" s="6" t="s">
        <v>8055</v>
      </c>
      <c r="J3632" s="14">
        <v>4.0300000000000002E-2</v>
      </c>
      <c r="K3632" s="14">
        <v>0.14480000000000001</v>
      </c>
      <c r="L3632" s="15">
        <f t="shared" si="228"/>
        <v>-0.10450000000000001</v>
      </c>
      <c r="M3632" s="11">
        <f t="shared" si="229"/>
        <v>0</v>
      </c>
      <c r="N3632" s="11">
        <f>VLOOKUP(E3632,Nasdaq!$A$2:$F$3174,5,1)</f>
        <v>4848.4399409999996</v>
      </c>
      <c r="O3632" s="11">
        <f>VLOOKUP(F3632,Nasdaq!$A$2:$F$3174,5,1)</f>
        <v>11010.980469</v>
      </c>
      <c r="P3632" s="11">
        <f t="shared" si="230"/>
        <v>1881</v>
      </c>
      <c r="Q3632" s="15">
        <f t="shared" si="231"/>
        <v>0.44032824752184885</v>
      </c>
    </row>
    <row r="3633" spans="1:17" ht="19.5" customHeight="1" x14ac:dyDescent="0.2">
      <c r="A3633" s="12">
        <v>4951</v>
      </c>
      <c r="B3633" s="6" t="s">
        <v>1126</v>
      </c>
      <c r="C3633" s="12">
        <v>3049</v>
      </c>
      <c r="D3633" s="6" t="s">
        <v>4261</v>
      </c>
      <c r="E3633" s="13">
        <v>42219</v>
      </c>
      <c r="F3633" s="13">
        <v>44415</v>
      </c>
      <c r="H3633" s="6" t="s">
        <v>7946</v>
      </c>
      <c r="I3633" s="6" t="s">
        <v>8095</v>
      </c>
      <c r="J3633" s="14">
        <v>-0.51639999999999997</v>
      </c>
      <c r="K3633" s="14">
        <v>0.121</v>
      </c>
      <c r="L3633" s="15">
        <f t="shared" si="228"/>
        <v>-0.63739999999999997</v>
      </c>
      <c r="M3633" s="11">
        <f t="shared" si="229"/>
        <v>0</v>
      </c>
      <c r="N3633" s="11">
        <f>VLOOKUP(E3633,Nasdaq!$A$2:$F$3174,5,1)</f>
        <v>5115.3798829999996</v>
      </c>
      <c r="O3633" s="11">
        <f>VLOOKUP(F3633,Nasdaq!$A$2:$F$3174,5,1)</f>
        <v>11010.980469</v>
      </c>
      <c r="P3633" s="11">
        <f t="shared" si="230"/>
        <v>2196</v>
      </c>
      <c r="Q3633" s="15">
        <f t="shared" si="231"/>
        <v>0.46457123323965144</v>
      </c>
    </row>
    <row r="3634" spans="1:17" ht="19.5" customHeight="1" x14ac:dyDescent="0.2">
      <c r="A3634" s="12">
        <v>6207</v>
      </c>
      <c r="B3634" s="6" t="s">
        <v>1127</v>
      </c>
      <c r="C3634" s="12">
        <v>8124</v>
      </c>
      <c r="D3634" s="6" t="s">
        <v>2603</v>
      </c>
      <c r="E3634" s="13">
        <v>42864</v>
      </c>
      <c r="F3634" s="13">
        <v>44415</v>
      </c>
      <c r="H3634" s="6" t="s">
        <v>7947</v>
      </c>
      <c r="I3634" s="6" t="s">
        <v>7957</v>
      </c>
      <c r="J3634" s="14">
        <v>2.2596000000000003</v>
      </c>
      <c r="K3634" s="14">
        <v>0.13150000000000001</v>
      </c>
      <c r="L3634" s="15">
        <f t="shared" si="228"/>
        <v>2.1281000000000003</v>
      </c>
      <c r="M3634" s="11">
        <f t="shared" si="229"/>
        <v>1</v>
      </c>
      <c r="N3634" s="11">
        <f>VLOOKUP(E3634,Nasdaq!$A$2:$F$3174,5,1)</f>
        <v>6120.5898440000001</v>
      </c>
      <c r="O3634" s="11">
        <f>VLOOKUP(F3634,Nasdaq!$A$2:$F$3174,5,1)</f>
        <v>11010.980469</v>
      </c>
      <c r="P3634" s="11">
        <f t="shared" si="230"/>
        <v>1551</v>
      </c>
      <c r="Q3634" s="15">
        <f t="shared" si="231"/>
        <v>0.55586295972098598</v>
      </c>
    </row>
    <row r="3635" spans="1:17" ht="19.5" customHeight="1" x14ac:dyDescent="0.2">
      <c r="A3635" s="12">
        <v>6537</v>
      </c>
      <c r="B3635" s="6" t="s">
        <v>1128</v>
      </c>
      <c r="C3635" s="12">
        <v>139</v>
      </c>
      <c r="D3635" s="6" t="s">
        <v>3350</v>
      </c>
      <c r="E3635" s="13">
        <v>43231</v>
      </c>
      <c r="F3635" s="13">
        <v>44415</v>
      </c>
      <c r="H3635" s="6" t="s">
        <v>7947</v>
      </c>
      <c r="I3635" s="6" t="s">
        <v>8025</v>
      </c>
      <c r="J3635" s="14">
        <v>-0.1439</v>
      </c>
      <c r="K3635" s="14">
        <v>0.11890000000000001</v>
      </c>
      <c r="L3635" s="15">
        <f t="shared" si="228"/>
        <v>-0.26280000000000003</v>
      </c>
      <c r="M3635" s="11">
        <f t="shared" si="229"/>
        <v>0</v>
      </c>
      <c r="N3635" s="11">
        <f>VLOOKUP(E3635,Nasdaq!$A$2:$F$3174,5,1)</f>
        <v>7402.8798829999996</v>
      </c>
      <c r="O3635" s="11">
        <f>VLOOKUP(F3635,Nasdaq!$A$2:$F$3174,5,1)</f>
        <v>11010.980469</v>
      </c>
      <c r="P3635" s="11">
        <f t="shared" si="230"/>
        <v>1184</v>
      </c>
      <c r="Q3635" s="15">
        <f t="shared" si="231"/>
        <v>0.67231857370424142</v>
      </c>
    </row>
    <row r="3636" spans="1:17" ht="19.5" customHeight="1" x14ac:dyDescent="0.2">
      <c r="A3636" s="12">
        <v>7430</v>
      </c>
      <c r="B3636" s="6" t="s">
        <v>1129</v>
      </c>
      <c r="C3636" s="12">
        <v>9083</v>
      </c>
      <c r="D3636" s="6" t="s">
        <v>4262</v>
      </c>
      <c r="E3636" s="13">
        <v>42381</v>
      </c>
      <c r="F3636" s="13">
        <v>44415</v>
      </c>
      <c r="H3636" s="6" t="s">
        <v>7950</v>
      </c>
      <c r="I3636" s="6" t="s">
        <v>8022</v>
      </c>
      <c r="J3636" s="14">
        <v>0.10880000000000001</v>
      </c>
      <c r="K3636" s="14">
        <v>0.15060000000000001</v>
      </c>
      <c r="L3636" s="15">
        <f t="shared" si="228"/>
        <v>-4.1800000000000004E-2</v>
      </c>
      <c r="M3636" s="11">
        <f t="shared" si="229"/>
        <v>0</v>
      </c>
      <c r="N3636" s="11">
        <f>VLOOKUP(E3636,Nasdaq!$A$2:$F$3174,5,1)</f>
        <v>4685.919922</v>
      </c>
      <c r="O3636" s="11">
        <f>VLOOKUP(F3636,Nasdaq!$A$2:$F$3174,5,1)</f>
        <v>11010.980469</v>
      </c>
      <c r="P3636" s="11">
        <f t="shared" si="230"/>
        <v>2034</v>
      </c>
      <c r="Q3636" s="15">
        <f t="shared" si="231"/>
        <v>0.42556839761304438</v>
      </c>
    </row>
    <row r="3637" spans="1:17" ht="19.5" customHeight="1" x14ac:dyDescent="0.2">
      <c r="A3637" s="12">
        <v>7430</v>
      </c>
      <c r="B3637" s="6" t="s">
        <v>1129</v>
      </c>
      <c r="C3637" s="12">
        <v>139</v>
      </c>
      <c r="D3637" s="6" t="s">
        <v>3350</v>
      </c>
      <c r="E3637" s="13">
        <v>43231</v>
      </c>
      <c r="F3637" s="13">
        <v>44415</v>
      </c>
      <c r="H3637" s="6" t="s">
        <v>7947</v>
      </c>
      <c r="I3637" s="6" t="s">
        <v>8025</v>
      </c>
      <c r="J3637" s="14">
        <v>-0.1439</v>
      </c>
      <c r="K3637" s="14">
        <v>0.11890000000000001</v>
      </c>
      <c r="L3637" s="15">
        <f t="shared" si="228"/>
        <v>-0.26280000000000003</v>
      </c>
      <c r="M3637" s="11">
        <f t="shared" si="229"/>
        <v>0</v>
      </c>
      <c r="N3637" s="11">
        <f>VLOOKUP(E3637,Nasdaq!$A$2:$F$3174,5,1)</f>
        <v>7402.8798829999996</v>
      </c>
      <c r="O3637" s="11">
        <f>VLOOKUP(F3637,Nasdaq!$A$2:$F$3174,5,1)</f>
        <v>11010.980469</v>
      </c>
      <c r="P3637" s="11">
        <f t="shared" si="230"/>
        <v>1184</v>
      </c>
      <c r="Q3637" s="15">
        <f t="shared" si="231"/>
        <v>0.67231857370424142</v>
      </c>
    </row>
    <row r="3638" spans="1:17" ht="19.5" customHeight="1" x14ac:dyDescent="0.2">
      <c r="A3638" s="12">
        <v>8909</v>
      </c>
      <c r="B3638" s="6" t="s">
        <v>1130</v>
      </c>
      <c r="C3638" s="12">
        <v>6753</v>
      </c>
      <c r="D3638" s="6" t="s">
        <v>4263</v>
      </c>
      <c r="E3638" s="13">
        <v>42650</v>
      </c>
      <c r="F3638" s="13">
        <v>43536</v>
      </c>
      <c r="H3638" s="6" t="s">
        <v>7944</v>
      </c>
      <c r="I3638" s="6" t="s">
        <v>8031</v>
      </c>
      <c r="J3638" s="14">
        <v>-0.78909999999999991</v>
      </c>
      <c r="K3638" s="14">
        <v>0.13390000000000002</v>
      </c>
      <c r="L3638" s="15">
        <f t="shared" si="228"/>
        <v>-0.92299999999999993</v>
      </c>
      <c r="M3638" s="11">
        <f t="shared" si="229"/>
        <v>0</v>
      </c>
      <c r="N3638" s="11">
        <f>VLOOKUP(E3638,Nasdaq!$A$2:$F$3174,5,1)</f>
        <v>5292.3999020000001</v>
      </c>
      <c r="O3638" s="11">
        <f>VLOOKUP(F3638,Nasdaq!$A$2:$F$3174,5,1)</f>
        <v>7591.0297849999997</v>
      </c>
      <c r="P3638" s="11">
        <f t="shared" si="230"/>
        <v>886</v>
      </c>
      <c r="Q3638" s="15">
        <f t="shared" si="231"/>
        <v>0.69719207470096756</v>
      </c>
    </row>
    <row r="3639" spans="1:17" ht="19.5" customHeight="1" x14ac:dyDescent="0.2">
      <c r="A3639" s="12">
        <v>250</v>
      </c>
      <c r="B3639" s="6" t="s">
        <v>1131</v>
      </c>
      <c r="C3639" s="12">
        <v>1707</v>
      </c>
      <c r="D3639" s="6" t="s">
        <v>4264</v>
      </c>
      <c r="E3639" s="13">
        <v>41409</v>
      </c>
      <c r="F3639" s="13">
        <v>43853</v>
      </c>
      <c r="H3639" s="6" t="s">
        <v>7947</v>
      </c>
      <c r="I3639" s="6" t="s">
        <v>8035</v>
      </c>
      <c r="J3639" s="14">
        <v>-0.5524</v>
      </c>
      <c r="K3639" s="14">
        <v>0.13239999999999999</v>
      </c>
      <c r="L3639" s="15">
        <f t="shared" si="228"/>
        <v>-0.68479999999999996</v>
      </c>
      <c r="M3639" s="11">
        <f t="shared" si="229"/>
        <v>0</v>
      </c>
      <c r="N3639" s="11">
        <f>VLOOKUP(E3639,Nasdaq!$A$2:$F$3174,5,1)</f>
        <v>3471.6201169999999</v>
      </c>
      <c r="O3639" s="11">
        <f>VLOOKUP(F3639,Nasdaq!$A$2:$F$3174,5,1)</f>
        <v>9402.4804690000001</v>
      </c>
      <c r="P3639" s="11">
        <f t="shared" si="230"/>
        <v>2444</v>
      </c>
      <c r="Q3639" s="15">
        <f t="shared" si="231"/>
        <v>0.36922427075928282</v>
      </c>
    </row>
    <row r="3640" spans="1:17" ht="19.5" customHeight="1" x14ac:dyDescent="0.2">
      <c r="A3640" s="12">
        <v>5177</v>
      </c>
      <c r="B3640" s="6" t="s">
        <v>1132</v>
      </c>
      <c r="C3640" s="12">
        <v>28104</v>
      </c>
      <c r="D3640" s="6" t="s">
        <v>4061</v>
      </c>
      <c r="E3640" s="13">
        <v>43228</v>
      </c>
      <c r="F3640" s="13">
        <v>43553</v>
      </c>
      <c r="H3640" s="6" t="s">
        <v>7947</v>
      </c>
      <c r="I3640" s="6" t="s">
        <v>7979</v>
      </c>
      <c r="J3640" s="14">
        <v>0.47520000000000001</v>
      </c>
      <c r="K3640" s="14">
        <v>9.11E-2</v>
      </c>
      <c r="L3640" s="15">
        <f t="shared" si="228"/>
        <v>0.3841</v>
      </c>
      <c r="M3640" s="11">
        <f t="shared" si="229"/>
        <v>1</v>
      </c>
      <c r="N3640" s="11">
        <f>VLOOKUP(E3640,Nasdaq!$A$2:$F$3174,5,1)</f>
        <v>7266.8999020000001</v>
      </c>
      <c r="O3640" s="11">
        <f>VLOOKUP(F3640,Nasdaq!$A$2:$F$3174,5,1)</f>
        <v>7729.3198240000002</v>
      </c>
      <c r="P3640" s="11">
        <f t="shared" si="230"/>
        <v>325</v>
      </c>
      <c r="Q3640" s="15">
        <f t="shared" si="231"/>
        <v>0.94017375999862485</v>
      </c>
    </row>
    <row r="3641" spans="1:17" ht="19.5" customHeight="1" x14ac:dyDescent="0.2">
      <c r="A3641" s="12">
        <v>8815</v>
      </c>
      <c r="B3641" s="6" t="s">
        <v>1133</v>
      </c>
      <c r="C3641" s="12">
        <v>4591</v>
      </c>
      <c r="D3641" s="6" t="s">
        <v>4265</v>
      </c>
      <c r="E3641" s="13">
        <v>43462</v>
      </c>
      <c r="F3641" s="13">
        <v>44415</v>
      </c>
      <c r="H3641" s="6" t="s">
        <v>7944</v>
      </c>
      <c r="I3641" s="6" t="s">
        <v>7968</v>
      </c>
      <c r="J3641" s="14">
        <v>-7.8000000000000005E-3</v>
      </c>
      <c r="K3641" s="14">
        <v>0.22850000000000001</v>
      </c>
      <c r="L3641" s="15">
        <f t="shared" si="228"/>
        <v>-0.23630000000000001</v>
      </c>
      <c r="M3641" s="11">
        <f t="shared" si="229"/>
        <v>0</v>
      </c>
      <c r="N3641" s="11">
        <f>VLOOKUP(E3641,Nasdaq!$A$2:$F$3174,5,1)</f>
        <v>6584.5200199999999</v>
      </c>
      <c r="O3641" s="11">
        <f>VLOOKUP(F3641,Nasdaq!$A$2:$F$3174,5,1)</f>
        <v>11010.980469</v>
      </c>
      <c r="P3641" s="11">
        <f t="shared" si="230"/>
        <v>953</v>
      </c>
      <c r="Q3641" s="15">
        <f t="shared" si="231"/>
        <v>0.59799667900038256</v>
      </c>
    </row>
    <row r="3642" spans="1:17" ht="19.5" customHeight="1" x14ac:dyDescent="0.2">
      <c r="A3642" s="12">
        <v>6032</v>
      </c>
      <c r="B3642" s="6" t="s">
        <v>1134</v>
      </c>
      <c r="C3642" s="12">
        <v>4034</v>
      </c>
      <c r="D3642" s="6" t="s">
        <v>4266</v>
      </c>
      <c r="E3642" s="13">
        <v>42564</v>
      </c>
      <c r="F3642" s="13">
        <v>44415</v>
      </c>
      <c r="H3642" s="6" t="s">
        <v>7949</v>
      </c>
      <c r="I3642" s="6" t="s">
        <v>8126</v>
      </c>
      <c r="J3642" s="14">
        <v>-0.80810000000000004</v>
      </c>
      <c r="K3642" s="14">
        <v>0.13780000000000001</v>
      </c>
      <c r="L3642" s="15">
        <f t="shared" si="228"/>
        <v>-0.94590000000000007</v>
      </c>
      <c r="M3642" s="11">
        <f t="shared" si="229"/>
        <v>0</v>
      </c>
      <c r="N3642" s="11">
        <f>VLOOKUP(E3642,Nasdaq!$A$2:$F$3174,5,1)</f>
        <v>5005.7299800000001</v>
      </c>
      <c r="O3642" s="11">
        <f>VLOOKUP(F3642,Nasdaq!$A$2:$F$3174,5,1)</f>
        <v>11010.980469</v>
      </c>
      <c r="P3642" s="11">
        <f t="shared" si="230"/>
        <v>1851</v>
      </c>
      <c r="Q3642" s="15">
        <f t="shared" si="231"/>
        <v>0.45461308689069019</v>
      </c>
    </row>
    <row r="3643" spans="1:17" ht="19.5" customHeight="1" x14ac:dyDescent="0.2">
      <c r="A3643" s="12">
        <v>7793</v>
      </c>
      <c r="B3643" s="6" t="s">
        <v>1135</v>
      </c>
      <c r="C3643" s="12">
        <v>25667</v>
      </c>
      <c r="D3643" s="6" t="s">
        <v>2925</v>
      </c>
      <c r="E3643" s="13">
        <v>43009</v>
      </c>
      <c r="F3643" s="13">
        <v>44415</v>
      </c>
      <c r="H3643" s="6" t="s">
        <v>7944</v>
      </c>
      <c r="I3643" s="6" t="s">
        <v>7999</v>
      </c>
      <c r="J3643" s="14">
        <v>-0.28510000000000002</v>
      </c>
      <c r="K3643" s="14">
        <v>0.1263</v>
      </c>
      <c r="L3643" s="15">
        <f t="shared" si="228"/>
        <v>-0.41139999999999999</v>
      </c>
      <c r="M3643" s="11">
        <f t="shared" si="229"/>
        <v>0</v>
      </c>
      <c r="N3643" s="11">
        <f>VLOOKUP(E3643,Nasdaq!$A$2:$F$3174,5,1)</f>
        <v>6495.9599609999996</v>
      </c>
      <c r="O3643" s="11">
        <f>VLOOKUP(F3643,Nasdaq!$A$2:$F$3174,5,1)</f>
        <v>11010.980469</v>
      </c>
      <c r="P3643" s="11">
        <f t="shared" si="230"/>
        <v>1406</v>
      </c>
      <c r="Q3643" s="15">
        <f t="shared" si="231"/>
        <v>0.58995351586341893</v>
      </c>
    </row>
    <row r="3644" spans="1:17" ht="19.5" customHeight="1" x14ac:dyDescent="0.2">
      <c r="A3644" s="12">
        <v>573</v>
      </c>
      <c r="B3644" s="6" t="s">
        <v>1136</v>
      </c>
      <c r="C3644" s="12">
        <v>3686</v>
      </c>
      <c r="D3644" s="6" t="s">
        <v>4267</v>
      </c>
      <c r="E3644" s="13">
        <v>42906</v>
      </c>
      <c r="F3644" s="13">
        <v>44415</v>
      </c>
      <c r="G3644" s="13">
        <v>42906</v>
      </c>
      <c r="H3644" s="6" t="s">
        <v>7944</v>
      </c>
      <c r="I3644" s="6" t="s">
        <v>8056</v>
      </c>
      <c r="J3644" s="14">
        <v>5.0300000000000004E-2</v>
      </c>
      <c r="K3644" s="14">
        <v>0.1295</v>
      </c>
      <c r="L3644" s="15">
        <f t="shared" si="228"/>
        <v>-7.9199999999999993E-2</v>
      </c>
      <c r="M3644" s="11">
        <f t="shared" si="229"/>
        <v>0</v>
      </c>
      <c r="N3644" s="11">
        <f>VLOOKUP(E3644,Nasdaq!$A$2:$F$3174,5,1)</f>
        <v>6188.0297849999997</v>
      </c>
      <c r="O3644" s="11">
        <f>VLOOKUP(F3644,Nasdaq!$A$2:$F$3174,5,1)</f>
        <v>11010.980469</v>
      </c>
      <c r="P3644" s="11">
        <f t="shared" si="230"/>
        <v>1509</v>
      </c>
      <c r="Q3644" s="15">
        <f t="shared" si="231"/>
        <v>0.56198776093075331</v>
      </c>
    </row>
    <row r="3645" spans="1:17" ht="19.5" customHeight="1" x14ac:dyDescent="0.2">
      <c r="A3645" s="12">
        <v>573</v>
      </c>
      <c r="B3645" s="6" t="s">
        <v>1136</v>
      </c>
      <c r="C3645" s="12">
        <v>1685</v>
      </c>
      <c r="D3645" s="6" t="s">
        <v>4059</v>
      </c>
      <c r="E3645" s="13">
        <v>41090</v>
      </c>
      <c r="F3645" s="13">
        <v>43054</v>
      </c>
      <c r="G3645" s="13">
        <v>42594</v>
      </c>
      <c r="H3645" s="6" t="s">
        <v>7951</v>
      </c>
      <c r="I3645" s="6" t="s">
        <v>8128</v>
      </c>
      <c r="J3645" s="14">
        <v>-0.34100000000000003</v>
      </c>
      <c r="K3645" s="14">
        <v>0.14829999999999999</v>
      </c>
      <c r="L3645" s="15">
        <f t="shared" si="228"/>
        <v>-0.48930000000000001</v>
      </c>
      <c r="M3645" s="11">
        <f t="shared" si="229"/>
        <v>0</v>
      </c>
      <c r="N3645" s="11">
        <f>VLOOKUP(E3645,Nasdaq!$A$2:$F$3174,5,1)</f>
        <v>2935.0500489999999</v>
      </c>
      <c r="O3645" s="11">
        <f>VLOOKUP(F3645,Nasdaq!$A$2:$F$3174,5,1)</f>
        <v>6706.2099609999996</v>
      </c>
      <c r="P3645" s="11">
        <f t="shared" si="230"/>
        <v>1964</v>
      </c>
      <c r="Q3645" s="15">
        <f t="shared" si="231"/>
        <v>0.43766202508440039</v>
      </c>
    </row>
    <row r="3646" spans="1:17" ht="19.5" customHeight="1" x14ac:dyDescent="0.2">
      <c r="A3646" s="12">
        <v>5308</v>
      </c>
      <c r="B3646" s="6" t="s">
        <v>1137</v>
      </c>
      <c r="C3646" s="12">
        <v>2334</v>
      </c>
      <c r="D3646" s="6" t="s">
        <v>4268</v>
      </c>
      <c r="E3646" s="13">
        <v>42870</v>
      </c>
      <c r="F3646" s="13">
        <v>43054</v>
      </c>
      <c r="H3646" s="6" t="s">
        <v>7947</v>
      </c>
      <c r="I3646" s="6" t="s">
        <v>8042</v>
      </c>
      <c r="J3646" s="14">
        <v>-0.3054</v>
      </c>
      <c r="K3646" s="14">
        <v>0.16140000000000002</v>
      </c>
      <c r="L3646" s="15">
        <f t="shared" si="228"/>
        <v>-0.46679999999999999</v>
      </c>
      <c r="M3646" s="11">
        <f t="shared" si="229"/>
        <v>0</v>
      </c>
      <c r="N3646" s="11">
        <f>VLOOKUP(E3646,Nasdaq!$A$2:$F$3174,5,1)</f>
        <v>6149.669922</v>
      </c>
      <c r="O3646" s="11">
        <f>VLOOKUP(F3646,Nasdaq!$A$2:$F$3174,5,1)</f>
        <v>6706.2099609999996</v>
      </c>
      <c r="P3646" s="11">
        <f t="shared" si="230"/>
        <v>184</v>
      </c>
      <c r="Q3646" s="15">
        <f t="shared" si="231"/>
        <v>0.91701242441927244</v>
      </c>
    </row>
    <row r="3647" spans="1:17" ht="19.5" customHeight="1" x14ac:dyDescent="0.2">
      <c r="A3647" s="12">
        <v>7468</v>
      </c>
      <c r="B3647" s="6" t="s">
        <v>1138</v>
      </c>
      <c r="C3647" s="12">
        <v>32022</v>
      </c>
      <c r="D3647" s="6" t="s">
        <v>4269</v>
      </c>
      <c r="E3647" s="13">
        <v>41508</v>
      </c>
      <c r="F3647" s="13">
        <v>44415</v>
      </c>
      <c r="G3647" s="13">
        <v>41513</v>
      </c>
      <c r="H3647" s="6" t="s">
        <v>7947</v>
      </c>
      <c r="I3647" s="6" t="s">
        <v>7994</v>
      </c>
      <c r="J3647" s="14">
        <v>-0.13980000000000001</v>
      </c>
      <c r="K3647" s="14">
        <v>0.1295</v>
      </c>
      <c r="L3647" s="15">
        <f t="shared" si="228"/>
        <v>-0.26929999999999998</v>
      </c>
      <c r="M3647" s="11">
        <f t="shared" si="229"/>
        <v>0</v>
      </c>
      <c r="N3647" s="11">
        <f>VLOOKUP(E3647,Nasdaq!$A$2:$F$3174,5,1)</f>
        <v>3638.709961</v>
      </c>
      <c r="O3647" s="11">
        <f>VLOOKUP(F3647,Nasdaq!$A$2:$F$3174,5,1)</f>
        <v>11010.980469</v>
      </c>
      <c r="P3647" s="11">
        <f t="shared" si="230"/>
        <v>2907</v>
      </c>
      <c r="Q3647" s="15">
        <f t="shared" si="231"/>
        <v>0.33046228430079855</v>
      </c>
    </row>
    <row r="3648" spans="1:17" ht="19.5" customHeight="1" x14ac:dyDescent="0.2">
      <c r="A3648" s="12">
        <v>7382</v>
      </c>
      <c r="B3648" s="6" t="s">
        <v>1139</v>
      </c>
      <c r="C3648" s="12">
        <v>33087</v>
      </c>
      <c r="D3648" s="6" t="s">
        <v>6620</v>
      </c>
      <c r="E3648" s="13">
        <v>43600</v>
      </c>
      <c r="F3648" s="13">
        <v>44415</v>
      </c>
      <c r="H3648" s="6" t="s">
        <v>7946</v>
      </c>
      <c r="I3648" s="6" t="s">
        <v>7964</v>
      </c>
      <c r="J3648" s="14">
        <v>0.89950000000000008</v>
      </c>
      <c r="K3648" s="14">
        <v>0.16390000000000002</v>
      </c>
      <c r="L3648" s="15">
        <f t="shared" si="228"/>
        <v>0.73560000000000003</v>
      </c>
      <c r="M3648" s="11">
        <f t="shared" si="229"/>
        <v>1</v>
      </c>
      <c r="N3648" s="11">
        <f>VLOOKUP(E3648,Nasdaq!$A$2:$F$3174,5,1)</f>
        <v>7822.1499020000001</v>
      </c>
      <c r="O3648" s="11">
        <f>VLOOKUP(F3648,Nasdaq!$A$2:$F$3174,5,1)</f>
        <v>11010.980469</v>
      </c>
      <c r="P3648" s="11">
        <f t="shared" si="230"/>
        <v>815</v>
      </c>
      <c r="Q3648" s="15">
        <f t="shared" si="231"/>
        <v>0.71039621904896255</v>
      </c>
    </row>
    <row r="3649" spans="1:17" ht="19.5" customHeight="1" x14ac:dyDescent="0.2">
      <c r="A3649" s="12">
        <v>7382</v>
      </c>
      <c r="B3649" s="6" t="s">
        <v>1139</v>
      </c>
      <c r="C3649" s="12">
        <v>34173</v>
      </c>
      <c r="D3649" s="6" t="s">
        <v>4270</v>
      </c>
      <c r="E3649" s="13">
        <v>42804</v>
      </c>
      <c r="F3649" s="13">
        <v>43767</v>
      </c>
      <c r="G3649" s="13">
        <v>42804</v>
      </c>
      <c r="H3649" s="6" t="s">
        <v>7946</v>
      </c>
      <c r="I3649" s="6" t="s">
        <v>8165</v>
      </c>
      <c r="J3649" s="14">
        <v>0.68519999999999992</v>
      </c>
      <c r="K3649" s="14">
        <v>0.1197</v>
      </c>
      <c r="L3649" s="15">
        <f t="shared" si="228"/>
        <v>0.56549999999999989</v>
      </c>
      <c r="M3649" s="11">
        <f t="shared" si="229"/>
        <v>1</v>
      </c>
      <c r="N3649" s="11">
        <f>VLOOKUP(E3649,Nasdaq!$A$2:$F$3174,5,1)</f>
        <v>5861.7299800000001</v>
      </c>
      <c r="O3649" s="11">
        <f>VLOOKUP(F3649,Nasdaq!$A$2:$F$3174,5,1)</f>
        <v>8276.8496090000008</v>
      </c>
      <c r="P3649" s="11">
        <f t="shared" si="230"/>
        <v>963</v>
      </c>
      <c r="Q3649" s="15">
        <f t="shared" si="231"/>
        <v>0.70820855888679224</v>
      </c>
    </row>
    <row r="3650" spans="1:17" ht="19.5" customHeight="1" x14ac:dyDescent="0.2">
      <c r="A3650" s="12">
        <v>7382</v>
      </c>
      <c r="B3650" s="6" t="s">
        <v>1139</v>
      </c>
      <c r="C3650" s="12">
        <v>1167</v>
      </c>
      <c r="D3650" s="6" t="s">
        <v>6883</v>
      </c>
      <c r="E3650" s="13">
        <v>43600</v>
      </c>
      <c r="F3650" s="13">
        <v>44415</v>
      </c>
      <c r="H3650" s="6" t="s">
        <v>7948</v>
      </c>
      <c r="I3650" s="6" t="s">
        <v>8054</v>
      </c>
      <c r="J3650" s="14">
        <v>0.63400000000000001</v>
      </c>
      <c r="K3650" s="14">
        <v>0.16390000000000002</v>
      </c>
      <c r="L3650" s="15">
        <f t="shared" si="228"/>
        <v>0.47009999999999996</v>
      </c>
      <c r="M3650" s="11">
        <f t="shared" si="229"/>
        <v>1</v>
      </c>
      <c r="N3650" s="11">
        <f>VLOOKUP(E3650,Nasdaq!$A$2:$F$3174,5,1)</f>
        <v>7822.1499020000001</v>
      </c>
      <c r="O3650" s="11">
        <f>VLOOKUP(F3650,Nasdaq!$A$2:$F$3174,5,1)</f>
        <v>11010.980469</v>
      </c>
      <c r="P3650" s="11">
        <f t="shared" si="230"/>
        <v>815</v>
      </c>
      <c r="Q3650" s="15">
        <f t="shared" si="231"/>
        <v>0.71039621904896255</v>
      </c>
    </row>
    <row r="3651" spans="1:17" ht="19.5" customHeight="1" x14ac:dyDescent="0.2">
      <c r="A3651" s="12">
        <v>7382</v>
      </c>
      <c r="B3651" s="6" t="s">
        <v>1139</v>
      </c>
      <c r="C3651" s="12">
        <v>1883</v>
      </c>
      <c r="D3651" s="6" t="s">
        <v>5396</v>
      </c>
      <c r="E3651" s="13">
        <v>42870</v>
      </c>
      <c r="F3651" s="13">
        <v>43235</v>
      </c>
      <c r="H3651" s="6" t="s">
        <v>7946</v>
      </c>
      <c r="I3651" s="6" t="s">
        <v>8005</v>
      </c>
      <c r="J3651" s="14">
        <v>0.5655</v>
      </c>
      <c r="K3651" s="14">
        <v>0.15079999999999999</v>
      </c>
      <c r="L3651" s="15">
        <f t="shared" si="228"/>
        <v>0.41470000000000001</v>
      </c>
      <c r="M3651" s="11">
        <f t="shared" si="229"/>
        <v>1</v>
      </c>
      <c r="N3651" s="11">
        <f>VLOOKUP(E3651,Nasdaq!$A$2:$F$3174,5,1)</f>
        <v>6149.669922</v>
      </c>
      <c r="O3651" s="11">
        <f>VLOOKUP(F3651,Nasdaq!$A$2:$F$3174,5,1)</f>
        <v>7351.6298829999996</v>
      </c>
      <c r="P3651" s="11">
        <f t="shared" si="230"/>
        <v>365</v>
      </c>
      <c r="Q3651" s="15">
        <f t="shared" si="231"/>
        <v>0.8365054090770041</v>
      </c>
    </row>
    <row r="3652" spans="1:17" ht="19.5" customHeight="1" x14ac:dyDescent="0.2">
      <c r="A3652" s="12">
        <v>7382</v>
      </c>
      <c r="B3652" s="6" t="s">
        <v>1139</v>
      </c>
      <c r="C3652" s="12">
        <v>2312</v>
      </c>
      <c r="D3652" s="6" t="s">
        <v>6884</v>
      </c>
      <c r="E3652" s="13">
        <v>42324</v>
      </c>
      <c r="F3652" s="13">
        <v>42870</v>
      </c>
      <c r="G3652" s="13">
        <v>42760</v>
      </c>
      <c r="H3652" s="6" t="s">
        <v>7944</v>
      </c>
      <c r="I3652" s="6" t="s">
        <v>8090</v>
      </c>
      <c r="J3652" s="14">
        <v>0.51969999999999994</v>
      </c>
      <c r="K3652" s="14">
        <v>0.1348</v>
      </c>
      <c r="L3652" s="15">
        <f t="shared" si="228"/>
        <v>0.38489999999999991</v>
      </c>
      <c r="M3652" s="11">
        <f t="shared" si="229"/>
        <v>1</v>
      </c>
      <c r="N3652" s="11">
        <f>VLOOKUP(E3652,Nasdaq!$A$2:$F$3174,5,1)</f>
        <v>4984.6201170000004</v>
      </c>
      <c r="O3652" s="11">
        <f>VLOOKUP(F3652,Nasdaq!$A$2:$F$3174,5,1)</f>
        <v>6149.669922</v>
      </c>
      <c r="P3652" s="11">
        <f t="shared" si="230"/>
        <v>546</v>
      </c>
      <c r="Q3652" s="15">
        <f t="shared" si="231"/>
        <v>0.81055169362813406</v>
      </c>
    </row>
    <row r="3653" spans="1:17" ht="19.5" customHeight="1" x14ac:dyDescent="0.2">
      <c r="A3653" s="12">
        <v>7382</v>
      </c>
      <c r="B3653" s="6" t="s">
        <v>1139</v>
      </c>
      <c r="C3653" s="12">
        <v>710</v>
      </c>
      <c r="D3653" s="6" t="s">
        <v>3439</v>
      </c>
      <c r="E3653" s="13">
        <v>42324</v>
      </c>
      <c r="F3653" s="13">
        <v>42781</v>
      </c>
      <c r="H3653" s="6" t="s">
        <v>7947</v>
      </c>
      <c r="I3653" s="6" t="s">
        <v>8087</v>
      </c>
      <c r="J3653" s="14">
        <v>0.4793</v>
      </c>
      <c r="K3653" s="14">
        <v>0.13819999999999999</v>
      </c>
      <c r="L3653" s="15">
        <f t="shared" si="228"/>
        <v>0.34110000000000001</v>
      </c>
      <c r="M3653" s="11">
        <f t="shared" si="229"/>
        <v>1</v>
      </c>
      <c r="N3653" s="11">
        <f>VLOOKUP(E3653,Nasdaq!$A$2:$F$3174,5,1)</f>
        <v>4984.6201170000004</v>
      </c>
      <c r="O3653" s="11">
        <f>VLOOKUP(F3653,Nasdaq!$A$2:$F$3174,5,1)</f>
        <v>5819.4399409999996</v>
      </c>
      <c r="P3653" s="11">
        <f t="shared" si="230"/>
        <v>457</v>
      </c>
      <c r="Q3653" s="15">
        <f t="shared" si="231"/>
        <v>0.85654715828560624</v>
      </c>
    </row>
    <row r="3654" spans="1:17" ht="19.5" customHeight="1" x14ac:dyDescent="0.2">
      <c r="A3654" s="12">
        <v>7382</v>
      </c>
      <c r="B3654" s="6" t="s">
        <v>1139</v>
      </c>
      <c r="C3654" s="12">
        <v>1996</v>
      </c>
      <c r="D3654" s="6" t="s">
        <v>3974</v>
      </c>
      <c r="E3654" s="13">
        <v>42324</v>
      </c>
      <c r="F3654" s="13">
        <v>42549</v>
      </c>
      <c r="G3654" s="13">
        <v>42384</v>
      </c>
      <c r="H3654" s="6" t="s">
        <v>7946</v>
      </c>
      <c r="I3654" s="6" t="s">
        <v>7964</v>
      </c>
      <c r="J3654" s="14">
        <v>0.45100000000000001</v>
      </c>
      <c r="K3654" s="14">
        <v>8.6999999999999994E-3</v>
      </c>
      <c r="L3654" s="15">
        <f t="shared" si="228"/>
        <v>0.44230000000000003</v>
      </c>
      <c r="M3654" s="11">
        <f t="shared" si="229"/>
        <v>1</v>
      </c>
      <c r="N3654" s="11">
        <f>VLOOKUP(E3654,Nasdaq!$A$2:$F$3174,5,1)</f>
        <v>4984.6201170000004</v>
      </c>
      <c r="O3654" s="11">
        <f>VLOOKUP(F3654,Nasdaq!$A$2:$F$3174,5,1)</f>
        <v>4691.8701170000004</v>
      </c>
      <c r="P3654" s="11">
        <f t="shared" si="230"/>
        <v>225</v>
      </c>
      <c r="Q3654" s="15">
        <f t="shared" si="231"/>
        <v>1.0623943798628281</v>
      </c>
    </row>
    <row r="3655" spans="1:17" ht="19.5" customHeight="1" x14ac:dyDescent="0.2">
      <c r="A3655" s="12">
        <v>7382</v>
      </c>
      <c r="B3655" s="6" t="s">
        <v>1139</v>
      </c>
      <c r="C3655" s="12">
        <v>1160</v>
      </c>
      <c r="D3655" s="6" t="s">
        <v>2743</v>
      </c>
      <c r="E3655" s="13">
        <v>42324</v>
      </c>
      <c r="F3655" s="13">
        <v>42647</v>
      </c>
      <c r="H3655" s="6" t="s">
        <v>7951</v>
      </c>
      <c r="I3655" s="6" t="s">
        <v>7991</v>
      </c>
      <c r="J3655" s="14">
        <v>0.42530000000000001</v>
      </c>
      <c r="K3655" s="14">
        <v>7.6999999999999999E-2</v>
      </c>
      <c r="L3655" s="15">
        <f t="shared" si="228"/>
        <v>0.3483</v>
      </c>
      <c r="M3655" s="11">
        <f t="shared" si="229"/>
        <v>1</v>
      </c>
      <c r="N3655" s="11">
        <f>VLOOKUP(E3655,Nasdaq!$A$2:$F$3174,5,1)</f>
        <v>4984.6201170000004</v>
      </c>
      <c r="O3655" s="11">
        <f>VLOOKUP(F3655,Nasdaq!$A$2:$F$3174,5,1)</f>
        <v>5289.6601559999999</v>
      </c>
      <c r="P3655" s="11">
        <f t="shared" si="230"/>
        <v>323</v>
      </c>
      <c r="Q3655" s="15">
        <f t="shared" si="231"/>
        <v>0.94233324661763296</v>
      </c>
    </row>
    <row r="3656" spans="1:17" ht="19.5" customHeight="1" x14ac:dyDescent="0.2">
      <c r="A3656" s="12">
        <v>7382</v>
      </c>
      <c r="B3656" s="6" t="s">
        <v>1139</v>
      </c>
      <c r="C3656" s="12">
        <v>1411</v>
      </c>
      <c r="D3656" s="6" t="s">
        <v>6268</v>
      </c>
      <c r="E3656" s="13">
        <v>43235</v>
      </c>
      <c r="F3656" s="13">
        <v>43511</v>
      </c>
      <c r="H3656" s="6" t="s">
        <v>7947</v>
      </c>
      <c r="I3656" s="6" t="s">
        <v>8061</v>
      </c>
      <c r="J3656" s="14">
        <v>0.3926</v>
      </c>
      <c r="K3656" s="14">
        <v>5.2499999999999998E-2</v>
      </c>
      <c r="L3656" s="15">
        <f t="shared" si="228"/>
        <v>0.34010000000000001</v>
      </c>
      <c r="M3656" s="11">
        <f t="shared" si="229"/>
        <v>1</v>
      </c>
      <c r="N3656" s="11">
        <f>VLOOKUP(E3656,Nasdaq!$A$2:$F$3174,5,1)</f>
        <v>7351.6298829999996</v>
      </c>
      <c r="O3656" s="11">
        <f>VLOOKUP(F3656,Nasdaq!$A$2:$F$3174,5,1)</f>
        <v>7472.4101559999999</v>
      </c>
      <c r="P3656" s="11">
        <f t="shared" si="230"/>
        <v>276</v>
      </c>
      <c r="Q3656" s="15">
        <f t="shared" si="231"/>
        <v>0.98383666296551364</v>
      </c>
    </row>
    <row r="3657" spans="1:17" ht="19.5" customHeight="1" x14ac:dyDescent="0.2">
      <c r="A3657" s="12">
        <v>7382</v>
      </c>
      <c r="B3657" s="6" t="s">
        <v>1139</v>
      </c>
      <c r="C3657" s="12">
        <v>1792</v>
      </c>
      <c r="D3657" s="6" t="s">
        <v>5509</v>
      </c>
      <c r="E3657" s="13">
        <v>42689</v>
      </c>
      <c r="F3657" s="13">
        <v>43054</v>
      </c>
      <c r="H3657" s="6" t="s">
        <v>7946</v>
      </c>
      <c r="I3657" s="6" t="s">
        <v>8094</v>
      </c>
      <c r="J3657" s="14">
        <v>0.2477</v>
      </c>
      <c r="K3657" s="14">
        <v>0.20030000000000001</v>
      </c>
      <c r="L3657" s="15">
        <f t="shared" si="228"/>
        <v>4.7399999999999998E-2</v>
      </c>
      <c r="M3657" s="11">
        <f t="shared" si="229"/>
        <v>1</v>
      </c>
      <c r="N3657" s="11">
        <f>VLOOKUP(E3657,Nasdaq!$A$2:$F$3174,5,1)</f>
        <v>5275.6201170000004</v>
      </c>
      <c r="O3657" s="11">
        <f>VLOOKUP(F3657,Nasdaq!$A$2:$F$3174,5,1)</f>
        <v>6706.2099609999996</v>
      </c>
      <c r="P3657" s="11">
        <f t="shared" si="230"/>
        <v>365</v>
      </c>
      <c r="Q3657" s="15">
        <f t="shared" si="231"/>
        <v>0.78667826522896112</v>
      </c>
    </row>
    <row r="3658" spans="1:17" ht="19.5" customHeight="1" x14ac:dyDescent="0.2">
      <c r="A3658" s="12">
        <v>7382</v>
      </c>
      <c r="B3658" s="6" t="s">
        <v>1139</v>
      </c>
      <c r="C3658" s="12">
        <v>4757</v>
      </c>
      <c r="D3658" s="6" t="s">
        <v>2551</v>
      </c>
      <c r="E3658" s="13">
        <v>43419</v>
      </c>
      <c r="F3658" s="13">
        <v>44415</v>
      </c>
      <c r="G3658" s="13">
        <v>43605</v>
      </c>
      <c r="H3658" s="6" t="s">
        <v>7950</v>
      </c>
      <c r="I3658" s="6" t="s">
        <v>7967</v>
      </c>
      <c r="J3658" s="14">
        <v>0.22769999999999999</v>
      </c>
      <c r="K3658" s="14">
        <v>0.14940000000000001</v>
      </c>
      <c r="L3658" s="15">
        <f t="shared" si="228"/>
        <v>7.8299999999999981E-2</v>
      </c>
      <c r="M3658" s="11">
        <f t="shared" si="229"/>
        <v>1</v>
      </c>
      <c r="N3658" s="11">
        <f>VLOOKUP(E3658,Nasdaq!$A$2:$F$3174,5,1)</f>
        <v>7259.0297849999997</v>
      </c>
      <c r="O3658" s="11">
        <f>VLOOKUP(F3658,Nasdaq!$A$2:$F$3174,5,1)</f>
        <v>11010.980469</v>
      </c>
      <c r="P3658" s="11">
        <f t="shared" si="230"/>
        <v>996</v>
      </c>
      <c r="Q3658" s="15">
        <f t="shared" si="231"/>
        <v>0.65925447101539936</v>
      </c>
    </row>
    <row r="3659" spans="1:17" ht="19.5" customHeight="1" x14ac:dyDescent="0.2">
      <c r="A3659" s="12">
        <v>7382</v>
      </c>
      <c r="B3659" s="6" t="s">
        <v>1139</v>
      </c>
      <c r="C3659" s="12">
        <v>36627</v>
      </c>
      <c r="D3659" s="6" t="s">
        <v>5190</v>
      </c>
      <c r="E3659" s="13">
        <v>43885</v>
      </c>
      <c r="F3659" s="13">
        <v>44415</v>
      </c>
      <c r="G3659" s="13">
        <v>43885</v>
      </c>
      <c r="H3659" s="6" t="s">
        <v>7946</v>
      </c>
      <c r="I3659" s="6" t="s">
        <v>8019</v>
      </c>
      <c r="J3659" s="14">
        <v>0.15010000000000001</v>
      </c>
      <c r="K3659" s="14">
        <v>0.11380000000000001</v>
      </c>
      <c r="L3659" s="15">
        <f t="shared" si="228"/>
        <v>3.6299999999999999E-2</v>
      </c>
      <c r="M3659" s="11">
        <f t="shared" si="229"/>
        <v>1</v>
      </c>
      <c r="N3659" s="11">
        <f>VLOOKUP(E3659,Nasdaq!$A$2:$F$3174,5,1)</f>
        <v>9221.2802730000003</v>
      </c>
      <c r="O3659" s="11">
        <f>VLOOKUP(F3659,Nasdaq!$A$2:$F$3174,5,1)</f>
        <v>11010.980469</v>
      </c>
      <c r="P3659" s="11">
        <f t="shared" si="230"/>
        <v>530</v>
      </c>
      <c r="Q3659" s="15">
        <f t="shared" si="231"/>
        <v>0.83746299924755174</v>
      </c>
    </row>
    <row r="3660" spans="1:17" ht="19.5" customHeight="1" x14ac:dyDescent="0.2">
      <c r="A3660" s="12">
        <v>7382</v>
      </c>
      <c r="B3660" s="6" t="s">
        <v>1139</v>
      </c>
      <c r="C3660" s="12">
        <v>3726</v>
      </c>
      <c r="D3660" s="6" t="s">
        <v>6637</v>
      </c>
      <c r="E3660" s="13">
        <v>42689</v>
      </c>
      <c r="F3660" s="13">
        <v>43784</v>
      </c>
      <c r="G3660" s="13">
        <v>42759</v>
      </c>
      <c r="H3660" s="6" t="s">
        <v>7946</v>
      </c>
      <c r="I3660" s="6" t="s">
        <v>7965</v>
      </c>
      <c r="J3660" s="14">
        <v>0.1298</v>
      </c>
      <c r="K3660" s="14">
        <v>0.1497</v>
      </c>
      <c r="L3660" s="15">
        <f t="shared" si="228"/>
        <v>-1.9900000000000001E-2</v>
      </c>
      <c r="M3660" s="11">
        <f t="shared" si="229"/>
        <v>0</v>
      </c>
      <c r="N3660" s="11">
        <f>VLOOKUP(E3660,Nasdaq!$A$2:$F$3174,5,1)</f>
        <v>5275.6201170000004</v>
      </c>
      <c r="O3660" s="11">
        <f>VLOOKUP(F3660,Nasdaq!$A$2:$F$3174,5,1)</f>
        <v>8540.8300780000009</v>
      </c>
      <c r="P3660" s="11">
        <f t="shared" si="230"/>
        <v>1095</v>
      </c>
      <c r="Q3660" s="15">
        <f t="shared" si="231"/>
        <v>0.61769481747948618</v>
      </c>
    </row>
    <row r="3661" spans="1:17" ht="19.5" customHeight="1" x14ac:dyDescent="0.2">
      <c r="A3661" s="12">
        <v>7382</v>
      </c>
      <c r="B3661" s="6" t="s">
        <v>1139</v>
      </c>
      <c r="C3661" s="12">
        <v>585</v>
      </c>
      <c r="D3661" s="6" t="s">
        <v>4271</v>
      </c>
      <c r="E3661" s="13">
        <v>42324</v>
      </c>
      <c r="F3661" s="13">
        <v>43327</v>
      </c>
      <c r="H3661" s="6" t="s">
        <v>7946</v>
      </c>
      <c r="I3661" s="6" t="s">
        <v>8027</v>
      </c>
      <c r="J3661" s="14">
        <v>0.11070000000000001</v>
      </c>
      <c r="K3661" s="14">
        <v>0.14550000000000002</v>
      </c>
      <c r="L3661" s="15">
        <f t="shared" si="228"/>
        <v>-3.4800000000000011E-2</v>
      </c>
      <c r="M3661" s="11">
        <f t="shared" si="229"/>
        <v>0</v>
      </c>
      <c r="N3661" s="11">
        <f>VLOOKUP(E3661,Nasdaq!$A$2:$F$3174,5,1)</f>
        <v>4984.6201170000004</v>
      </c>
      <c r="O3661" s="11">
        <f>VLOOKUP(F3661,Nasdaq!$A$2:$F$3174,5,1)</f>
        <v>7774.1201170000004</v>
      </c>
      <c r="P3661" s="11">
        <f t="shared" si="230"/>
        <v>1003</v>
      </c>
      <c r="Q3661" s="15">
        <f t="shared" si="231"/>
        <v>0.64118203647041294</v>
      </c>
    </row>
    <row r="3662" spans="1:17" ht="19.5" customHeight="1" x14ac:dyDescent="0.2">
      <c r="A3662" s="12">
        <v>7382</v>
      </c>
      <c r="B3662" s="6" t="s">
        <v>1139</v>
      </c>
      <c r="C3662" s="12">
        <v>26225</v>
      </c>
      <c r="D3662" s="6" t="s">
        <v>3169</v>
      </c>
      <c r="E3662" s="13">
        <v>42689</v>
      </c>
      <c r="F3662" s="13">
        <v>42927</v>
      </c>
      <c r="H3662" s="6" t="s">
        <v>7951</v>
      </c>
      <c r="I3662" s="6" t="s">
        <v>8075</v>
      </c>
      <c r="J3662" s="14">
        <v>9.8599999999999993E-2</v>
      </c>
      <c r="K3662" s="14">
        <v>0.2021</v>
      </c>
      <c r="L3662" s="15">
        <f t="shared" si="228"/>
        <v>-0.10350000000000001</v>
      </c>
      <c r="M3662" s="11">
        <f t="shared" si="229"/>
        <v>0</v>
      </c>
      <c r="N3662" s="11">
        <f>VLOOKUP(E3662,Nasdaq!$A$2:$F$3174,5,1)</f>
        <v>5275.6201170000004</v>
      </c>
      <c r="O3662" s="11">
        <f>VLOOKUP(F3662,Nasdaq!$A$2:$F$3174,5,1)</f>
        <v>6193.2998049999997</v>
      </c>
      <c r="P3662" s="11">
        <f t="shared" si="230"/>
        <v>238</v>
      </c>
      <c r="Q3662" s="15">
        <f t="shared" si="231"/>
        <v>0.8518285925926885</v>
      </c>
    </row>
    <row r="3663" spans="1:17" ht="19.5" customHeight="1" x14ac:dyDescent="0.2">
      <c r="A3663" s="12">
        <v>7382</v>
      </c>
      <c r="B3663" s="6" t="s">
        <v>1139</v>
      </c>
      <c r="C3663" s="12">
        <v>30778</v>
      </c>
      <c r="D3663" s="6" t="s">
        <v>6885</v>
      </c>
      <c r="E3663" s="13">
        <v>43235</v>
      </c>
      <c r="F3663" s="13">
        <v>44415</v>
      </c>
      <c r="H3663" s="6" t="s">
        <v>7947</v>
      </c>
      <c r="I3663" s="6" t="s">
        <v>7969</v>
      </c>
      <c r="J3663" s="14">
        <v>7.4700000000000003E-2</v>
      </c>
      <c r="K3663" s="14">
        <v>0.12240000000000001</v>
      </c>
      <c r="L3663" s="15">
        <f t="shared" si="228"/>
        <v>-4.7700000000000006E-2</v>
      </c>
      <c r="M3663" s="11">
        <f t="shared" si="229"/>
        <v>0</v>
      </c>
      <c r="N3663" s="11">
        <f>VLOOKUP(E3663,Nasdaq!$A$2:$F$3174,5,1)</f>
        <v>7351.6298829999996</v>
      </c>
      <c r="O3663" s="11">
        <f>VLOOKUP(F3663,Nasdaq!$A$2:$F$3174,5,1)</f>
        <v>11010.980469</v>
      </c>
      <c r="P3663" s="11">
        <f t="shared" si="230"/>
        <v>1180</v>
      </c>
      <c r="Q3663" s="15">
        <f t="shared" si="231"/>
        <v>0.66766413754814713</v>
      </c>
    </row>
    <row r="3664" spans="1:17" ht="19.5" customHeight="1" x14ac:dyDescent="0.2">
      <c r="A3664" s="12">
        <v>7382</v>
      </c>
      <c r="B3664" s="6" t="s">
        <v>1139</v>
      </c>
      <c r="C3664" s="12">
        <v>3121</v>
      </c>
      <c r="D3664" s="6" t="s">
        <v>6886</v>
      </c>
      <c r="E3664" s="13">
        <v>42689</v>
      </c>
      <c r="F3664" s="13">
        <v>42781</v>
      </c>
      <c r="H3664" s="6" t="s">
        <v>7946</v>
      </c>
      <c r="I3664" s="6" t="s">
        <v>7956</v>
      </c>
      <c r="J3664" s="14">
        <v>3.85E-2</v>
      </c>
      <c r="K3664" s="14">
        <v>0.37390000000000001</v>
      </c>
      <c r="L3664" s="15">
        <f t="shared" si="228"/>
        <v>-0.33540000000000003</v>
      </c>
      <c r="M3664" s="11">
        <f t="shared" si="229"/>
        <v>0</v>
      </c>
      <c r="N3664" s="11">
        <f>VLOOKUP(E3664,Nasdaq!$A$2:$F$3174,5,1)</f>
        <v>5275.6201170000004</v>
      </c>
      <c r="O3664" s="11">
        <f>VLOOKUP(F3664,Nasdaq!$A$2:$F$3174,5,1)</f>
        <v>5819.4399409999996</v>
      </c>
      <c r="P3664" s="11">
        <f t="shared" si="230"/>
        <v>92</v>
      </c>
      <c r="Q3664" s="15">
        <f t="shared" si="231"/>
        <v>0.90655382370719306</v>
      </c>
    </row>
    <row r="3665" spans="1:17" ht="19.5" customHeight="1" x14ac:dyDescent="0.2">
      <c r="A3665" s="12">
        <v>7382</v>
      </c>
      <c r="B3665" s="6" t="s">
        <v>1139</v>
      </c>
      <c r="C3665" s="12">
        <v>24981</v>
      </c>
      <c r="D3665" s="6" t="s">
        <v>4272</v>
      </c>
      <c r="E3665" s="13">
        <v>42415</v>
      </c>
      <c r="F3665" s="13">
        <v>43876</v>
      </c>
      <c r="G3665" s="13">
        <v>42548</v>
      </c>
      <c r="H3665" s="6" t="s">
        <v>7946</v>
      </c>
      <c r="I3665" s="6" t="s">
        <v>7956</v>
      </c>
      <c r="J3665" s="14">
        <v>-1.5100000000000001E-2</v>
      </c>
      <c r="K3665" s="14">
        <v>0.1782</v>
      </c>
      <c r="L3665" s="15">
        <f t="shared" si="228"/>
        <v>-0.1933</v>
      </c>
      <c r="M3665" s="11">
        <f t="shared" si="229"/>
        <v>0</v>
      </c>
      <c r="N3665" s="11">
        <f>VLOOKUP(E3665,Nasdaq!$A$2:$F$3174,5,1)</f>
        <v>4337.5097660000001</v>
      </c>
      <c r="O3665" s="11">
        <f>VLOOKUP(F3665,Nasdaq!$A$2:$F$3174,5,1)</f>
        <v>9731.1796880000002</v>
      </c>
      <c r="P3665" s="11">
        <f t="shared" si="230"/>
        <v>1461</v>
      </c>
      <c r="Q3665" s="15">
        <f t="shared" si="231"/>
        <v>0.44573386552564281</v>
      </c>
    </row>
    <row r="3666" spans="1:17" ht="19.5" customHeight="1" x14ac:dyDescent="0.2">
      <c r="A3666" s="12">
        <v>7382</v>
      </c>
      <c r="B3666" s="6" t="s">
        <v>1139</v>
      </c>
      <c r="C3666" s="12">
        <v>1721</v>
      </c>
      <c r="D3666" s="6" t="s">
        <v>4273</v>
      </c>
      <c r="E3666" s="13">
        <v>43131</v>
      </c>
      <c r="F3666" s="13">
        <v>44415</v>
      </c>
      <c r="G3666" s="13">
        <v>43131</v>
      </c>
      <c r="H3666" s="6" t="s">
        <v>7950</v>
      </c>
      <c r="I3666" s="6" t="s">
        <v>7967</v>
      </c>
      <c r="J3666" s="14">
        <v>-3.56E-2</v>
      </c>
      <c r="K3666" s="14">
        <v>9.2799999999999994E-2</v>
      </c>
      <c r="L3666" s="15">
        <f t="shared" si="228"/>
        <v>-0.12839999999999999</v>
      </c>
      <c r="M3666" s="11">
        <f t="shared" si="229"/>
        <v>0</v>
      </c>
      <c r="N3666" s="11">
        <f>VLOOKUP(E3666,Nasdaq!$A$2:$F$3174,5,1)</f>
        <v>7411.4799800000001</v>
      </c>
      <c r="O3666" s="11">
        <f>VLOOKUP(F3666,Nasdaq!$A$2:$F$3174,5,1)</f>
        <v>11010.980469</v>
      </c>
      <c r="P3666" s="11">
        <f t="shared" si="230"/>
        <v>1284</v>
      </c>
      <c r="Q3666" s="15">
        <f t="shared" si="231"/>
        <v>0.67309957193371905</v>
      </c>
    </row>
    <row r="3667" spans="1:17" ht="19.5" customHeight="1" x14ac:dyDescent="0.2">
      <c r="A3667" s="12">
        <v>7382</v>
      </c>
      <c r="B3667" s="6" t="s">
        <v>1139</v>
      </c>
      <c r="C3667" s="12">
        <v>1094</v>
      </c>
      <c r="D3667" s="6" t="s">
        <v>4777</v>
      </c>
      <c r="E3667" s="13">
        <v>42597</v>
      </c>
      <c r="F3667" s="13">
        <v>42689</v>
      </c>
      <c r="H3667" s="6" t="s">
        <v>7944</v>
      </c>
      <c r="I3667" s="6" t="s">
        <v>7983</v>
      </c>
      <c r="J3667" s="14">
        <v>-5.0799999999999998E-2</v>
      </c>
      <c r="K3667" s="14">
        <v>3.8E-3</v>
      </c>
      <c r="L3667" s="15">
        <f t="shared" si="228"/>
        <v>-5.4599999999999996E-2</v>
      </c>
      <c r="M3667" s="11">
        <f t="shared" si="229"/>
        <v>0</v>
      </c>
      <c r="N3667" s="11">
        <f>VLOOKUP(E3667,Nasdaq!$A$2:$F$3174,5,1)</f>
        <v>5262.0200199999999</v>
      </c>
      <c r="O3667" s="11">
        <f>VLOOKUP(F3667,Nasdaq!$A$2:$F$3174,5,1)</f>
        <v>5275.6201170000004</v>
      </c>
      <c r="P3667" s="11">
        <f t="shared" si="230"/>
        <v>92</v>
      </c>
      <c r="Q3667" s="15">
        <f t="shared" si="231"/>
        <v>0.9974221622832965</v>
      </c>
    </row>
    <row r="3668" spans="1:17" ht="19.5" customHeight="1" x14ac:dyDescent="0.2">
      <c r="A3668" s="12">
        <v>7382</v>
      </c>
      <c r="B3668" s="6" t="s">
        <v>1139</v>
      </c>
      <c r="C3668" s="12">
        <v>2670</v>
      </c>
      <c r="D3668" s="6" t="s">
        <v>2696</v>
      </c>
      <c r="E3668" s="13">
        <v>43692</v>
      </c>
      <c r="F3668" s="13">
        <v>44415</v>
      </c>
      <c r="G3668" s="13">
        <v>43818</v>
      </c>
      <c r="H3668" s="6" t="s">
        <v>7946</v>
      </c>
      <c r="I3668" s="6" t="s">
        <v>8047</v>
      </c>
      <c r="J3668" s="14">
        <v>-7.85E-2</v>
      </c>
      <c r="K3668" s="14">
        <v>0.20489999999999997</v>
      </c>
      <c r="L3668" s="15">
        <f t="shared" ref="L3668:L3731" si="232">J3668-K3668</f>
        <v>-0.28339999999999999</v>
      </c>
      <c r="M3668" s="11">
        <f t="shared" ref="M3668:M3731" si="233">IF(L3668&gt;0,1,0)</f>
        <v>0</v>
      </c>
      <c r="N3668" s="11">
        <f>VLOOKUP(E3668,Nasdaq!$A$2:$F$3174,5,1)</f>
        <v>7766.6201170000004</v>
      </c>
      <c r="O3668" s="11">
        <f>VLOOKUP(F3668,Nasdaq!$A$2:$F$3174,5,1)</f>
        <v>11010.980469</v>
      </c>
      <c r="P3668" s="11">
        <f t="shared" ref="P3668:P3731" si="234">_xlfn.DAYS(F3668,E3668)</f>
        <v>723</v>
      </c>
      <c r="Q3668" s="15">
        <f t="shared" ref="Q3668:Q3731" si="235">(O3668/N3668)^(1/P3668/365-1)</f>
        <v>0.70535320736414242</v>
      </c>
    </row>
    <row r="3669" spans="1:17" ht="19.5" customHeight="1" x14ac:dyDescent="0.2">
      <c r="A3669" s="12">
        <v>7382</v>
      </c>
      <c r="B3669" s="6" t="s">
        <v>1139</v>
      </c>
      <c r="C3669" s="12">
        <v>139</v>
      </c>
      <c r="D3669" s="6" t="s">
        <v>3350</v>
      </c>
      <c r="E3669" s="13">
        <v>43328</v>
      </c>
      <c r="F3669" s="13">
        <v>44415</v>
      </c>
      <c r="H3669" s="6" t="s">
        <v>7947</v>
      </c>
      <c r="I3669" s="6" t="s">
        <v>8025</v>
      </c>
      <c r="J3669" s="14">
        <v>-9.5899999999999999E-2</v>
      </c>
      <c r="K3669" s="14">
        <v>0.10980000000000001</v>
      </c>
      <c r="L3669" s="15">
        <f t="shared" si="232"/>
        <v>-0.20569999999999999</v>
      </c>
      <c r="M3669" s="11">
        <f t="shared" si="233"/>
        <v>0</v>
      </c>
      <c r="N3669" s="11">
        <f>VLOOKUP(E3669,Nasdaq!$A$2:$F$3174,5,1)</f>
        <v>7806.5200199999999</v>
      </c>
      <c r="O3669" s="11">
        <f>VLOOKUP(F3669,Nasdaq!$A$2:$F$3174,5,1)</f>
        <v>11010.980469</v>
      </c>
      <c r="P3669" s="11">
        <f t="shared" si="234"/>
        <v>1087</v>
      </c>
      <c r="Q3669" s="15">
        <f t="shared" si="235"/>
        <v>0.70897653566762686</v>
      </c>
    </row>
    <row r="3670" spans="1:17" ht="19.5" customHeight="1" x14ac:dyDescent="0.2">
      <c r="A3670" s="12">
        <v>7382</v>
      </c>
      <c r="B3670" s="6" t="s">
        <v>1139</v>
      </c>
      <c r="C3670" s="12">
        <v>2228</v>
      </c>
      <c r="D3670" s="6" t="s">
        <v>6656</v>
      </c>
      <c r="E3670" s="13">
        <v>42870</v>
      </c>
      <c r="F3670" s="13">
        <v>42962</v>
      </c>
      <c r="H3670" s="6" t="s">
        <v>7946</v>
      </c>
      <c r="I3670" s="6" t="s">
        <v>8140</v>
      </c>
      <c r="J3670" s="14">
        <v>-0.21859999999999999</v>
      </c>
      <c r="K3670" s="14">
        <v>0.12990000000000002</v>
      </c>
      <c r="L3670" s="15">
        <f t="shared" si="232"/>
        <v>-0.34850000000000003</v>
      </c>
      <c r="M3670" s="11">
        <f t="shared" si="233"/>
        <v>0</v>
      </c>
      <c r="N3670" s="11">
        <f>VLOOKUP(E3670,Nasdaq!$A$2:$F$3174,5,1)</f>
        <v>6149.669922</v>
      </c>
      <c r="O3670" s="11">
        <f>VLOOKUP(F3670,Nasdaq!$A$2:$F$3174,5,1)</f>
        <v>6333.0097660000001</v>
      </c>
      <c r="P3670" s="11">
        <f t="shared" si="234"/>
        <v>92</v>
      </c>
      <c r="Q3670" s="15">
        <f t="shared" si="235"/>
        <v>0.97105097405769147</v>
      </c>
    </row>
    <row r="3671" spans="1:17" ht="19.5" customHeight="1" x14ac:dyDescent="0.2">
      <c r="A3671" s="12">
        <v>7382</v>
      </c>
      <c r="B3671" s="6" t="s">
        <v>1139</v>
      </c>
      <c r="C3671" s="12">
        <v>1013</v>
      </c>
      <c r="D3671" s="6" t="s">
        <v>4141</v>
      </c>
      <c r="E3671" s="13">
        <v>42324</v>
      </c>
      <c r="F3671" s="13">
        <v>42781</v>
      </c>
      <c r="H3671" s="6" t="s">
        <v>7946</v>
      </c>
      <c r="I3671" s="6" t="s">
        <v>8095</v>
      </c>
      <c r="J3671" s="14">
        <v>-0.3261</v>
      </c>
      <c r="K3671" s="14">
        <v>0.13819999999999999</v>
      </c>
      <c r="L3671" s="15">
        <f t="shared" si="232"/>
        <v>-0.46429999999999999</v>
      </c>
      <c r="M3671" s="11">
        <f t="shared" si="233"/>
        <v>0</v>
      </c>
      <c r="N3671" s="11">
        <f>VLOOKUP(E3671,Nasdaq!$A$2:$F$3174,5,1)</f>
        <v>4984.6201170000004</v>
      </c>
      <c r="O3671" s="11">
        <f>VLOOKUP(F3671,Nasdaq!$A$2:$F$3174,5,1)</f>
        <v>5819.4399409999996</v>
      </c>
      <c r="P3671" s="11">
        <f t="shared" si="234"/>
        <v>457</v>
      </c>
      <c r="Q3671" s="15">
        <f t="shared" si="235"/>
        <v>0.85654715828560624</v>
      </c>
    </row>
    <row r="3672" spans="1:17" ht="19.5" customHeight="1" x14ac:dyDescent="0.2">
      <c r="A3672" s="12">
        <v>6079</v>
      </c>
      <c r="B3672" s="6" t="s">
        <v>1140</v>
      </c>
      <c r="C3672" s="12">
        <v>23140</v>
      </c>
      <c r="D3672" s="6" t="s">
        <v>4274</v>
      </c>
      <c r="E3672" s="13">
        <v>41302</v>
      </c>
      <c r="F3672" s="13">
        <v>41410</v>
      </c>
      <c r="H3672" s="6" t="s">
        <v>7947</v>
      </c>
      <c r="I3672" s="6" t="s">
        <v>7969</v>
      </c>
      <c r="J3672" s="14">
        <v>0</v>
      </c>
      <c r="K3672" s="14">
        <v>0.41560000000000002</v>
      </c>
      <c r="L3672" s="15">
        <f t="shared" si="232"/>
        <v>-0.41560000000000002</v>
      </c>
      <c r="M3672" s="11">
        <f t="shared" si="233"/>
        <v>0</v>
      </c>
      <c r="N3672" s="11">
        <f>VLOOKUP(E3672,Nasdaq!$A$2:$F$3174,5,1)</f>
        <v>3154.3000489999999</v>
      </c>
      <c r="O3672" s="11">
        <f>VLOOKUP(F3672,Nasdaq!$A$2:$F$3174,5,1)</f>
        <v>3465.23999</v>
      </c>
      <c r="P3672" s="11">
        <f t="shared" si="234"/>
        <v>108</v>
      </c>
      <c r="Q3672" s="15">
        <f t="shared" si="235"/>
        <v>0.91027102913600144</v>
      </c>
    </row>
    <row r="3673" spans="1:17" ht="19.5" customHeight="1" x14ac:dyDescent="0.2">
      <c r="A3673" s="12">
        <v>9159</v>
      </c>
      <c r="B3673" s="6" t="s">
        <v>1141</v>
      </c>
      <c r="C3673" s="12">
        <v>3899</v>
      </c>
      <c r="D3673" s="6" t="s">
        <v>4006</v>
      </c>
      <c r="E3673" s="13">
        <v>43874</v>
      </c>
      <c r="F3673" s="13">
        <v>44415</v>
      </c>
      <c r="G3673" s="13">
        <v>43874</v>
      </c>
      <c r="H3673" s="6" t="s">
        <v>7946</v>
      </c>
      <c r="I3673" s="6" t="s">
        <v>7956</v>
      </c>
      <c r="J3673" s="14">
        <v>1.7936000000000001</v>
      </c>
      <c r="K3673" s="14">
        <v>1.09E-2</v>
      </c>
      <c r="L3673" s="15">
        <f t="shared" si="232"/>
        <v>1.7827000000000002</v>
      </c>
      <c r="M3673" s="11">
        <f t="shared" si="233"/>
        <v>1</v>
      </c>
      <c r="N3673" s="11">
        <f>VLOOKUP(E3673,Nasdaq!$A$2:$F$3174,5,1)</f>
        <v>9711.9697269999997</v>
      </c>
      <c r="O3673" s="11">
        <f>VLOOKUP(F3673,Nasdaq!$A$2:$F$3174,5,1)</f>
        <v>11010.980469</v>
      </c>
      <c r="P3673" s="11">
        <f t="shared" si="234"/>
        <v>541</v>
      </c>
      <c r="Q3673" s="15">
        <f t="shared" si="235"/>
        <v>0.88202643974427364</v>
      </c>
    </row>
    <row r="3674" spans="1:17" ht="19.5" customHeight="1" x14ac:dyDescent="0.2">
      <c r="A3674" s="12">
        <v>9306</v>
      </c>
      <c r="B3674" s="6" t="s">
        <v>1142</v>
      </c>
      <c r="C3674" s="12">
        <v>42799</v>
      </c>
      <c r="D3674" s="6" t="s">
        <v>2577</v>
      </c>
      <c r="E3674" s="13">
        <v>43791</v>
      </c>
      <c r="F3674" s="13">
        <v>44415</v>
      </c>
      <c r="H3674" s="6" t="s">
        <v>7950</v>
      </c>
      <c r="I3674" s="6" t="s">
        <v>7985</v>
      </c>
      <c r="J3674" s="14">
        <v>1.091</v>
      </c>
      <c r="K3674" s="14">
        <v>0.13500000000000001</v>
      </c>
      <c r="L3674" s="15">
        <f t="shared" si="232"/>
        <v>0.95599999999999996</v>
      </c>
      <c r="M3674" s="11">
        <f t="shared" si="233"/>
        <v>1</v>
      </c>
      <c r="N3674" s="11">
        <f>VLOOKUP(E3674,Nasdaq!$A$2:$F$3174,5,1)</f>
        <v>8519.8798829999996</v>
      </c>
      <c r="O3674" s="11">
        <f>VLOOKUP(F3674,Nasdaq!$A$2:$F$3174,5,1)</f>
        <v>11010.980469</v>
      </c>
      <c r="P3674" s="11">
        <f t="shared" si="234"/>
        <v>624</v>
      </c>
      <c r="Q3674" s="15">
        <f t="shared" si="235"/>
        <v>0.77376301789028934</v>
      </c>
    </row>
    <row r="3675" spans="1:17" ht="19.5" customHeight="1" x14ac:dyDescent="0.2">
      <c r="A3675" s="12">
        <v>6681</v>
      </c>
      <c r="B3675" s="6" t="s">
        <v>1143</v>
      </c>
      <c r="C3675" s="12">
        <v>40882</v>
      </c>
      <c r="D3675" s="6" t="s">
        <v>4275</v>
      </c>
      <c r="E3675" s="13">
        <v>41857</v>
      </c>
      <c r="F3675" s="13">
        <v>44415</v>
      </c>
      <c r="H3675" s="6" t="s">
        <v>7946</v>
      </c>
      <c r="I3675" s="6" t="s">
        <v>7964</v>
      </c>
      <c r="J3675" s="14">
        <v>-0.318</v>
      </c>
      <c r="K3675" s="14">
        <v>0.11939999999999999</v>
      </c>
      <c r="L3675" s="15">
        <f t="shared" si="232"/>
        <v>-0.43740000000000001</v>
      </c>
      <c r="M3675" s="11">
        <f t="shared" si="233"/>
        <v>0</v>
      </c>
      <c r="N3675" s="11">
        <f>VLOOKUP(E3675,Nasdaq!$A$2:$F$3174,5,1)</f>
        <v>4355.0498049999997</v>
      </c>
      <c r="O3675" s="11">
        <f>VLOOKUP(F3675,Nasdaq!$A$2:$F$3174,5,1)</f>
        <v>11010.980469</v>
      </c>
      <c r="P3675" s="11">
        <f t="shared" si="234"/>
        <v>2558</v>
      </c>
      <c r="Q3675" s="15">
        <f t="shared" si="235"/>
        <v>0.39551919502528349</v>
      </c>
    </row>
    <row r="3676" spans="1:17" ht="19.5" customHeight="1" x14ac:dyDescent="0.2">
      <c r="A3676" s="12">
        <v>7093</v>
      </c>
      <c r="B3676" s="6" t="s">
        <v>1144</v>
      </c>
      <c r="C3676" s="12">
        <v>7968</v>
      </c>
      <c r="D3676" s="6" t="s">
        <v>4276</v>
      </c>
      <c r="E3676" s="13">
        <v>42065</v>
      </c>
      <c r="F3676" s="13">
        <v>42948</v>
      </c>
      <c r="H3676" s="6" t="s">
        <v>7948</v>
      </c>
      <c r="I3676" s="6" t="s">
        <v>8029</v>
      </c>
      <c r="J3676" s="14">
        <v>3.3599999999999998E-2</v>
      </c>
      <c r="K3676" s="14">
        <v>8.9499999999999996E-2</v>
      </c>
      <c r="L3676" s="15">
        <f t="shared" si="232"/>
        <v>-5.5899999999999998E-2</v>
      </c>
      <c r="M3676" s="11">
        <f t="shared" si="233"/>
        <v>0</v>
      </c>
      <c r="N3676" s="11">
        <f>VLOOKUP(E3676,Nasdaq!$A$2:$F$3174,5,1)</f>
        <v>5008.1000979999999</v>
      </c>
      <c r="O3676" s="11">
        <f>VLOOKUP(F3676,Nasdaq!$A$2:$F$3174,5,1)</f>
        <v>6362.9399409999996</v>
      </c>
      <c r="P3676" s="11">
        <f t="shared" si="234"/>
        <v>883</v>
      </c>
      <c r="Q3676" s="15">
        <f t="shared" si="235"/>
        <v>0.78707387857987754</v>
      </c>
    </row>
    <row r="3677" spans="1:17" ht="19.5" customHeight="1" x14ac:dyDescent="0.2">
      <c r="A3677" s="12">
        <v>7822</v>
      </c>
      <c r="B3677" s="6" t="s">
        <v>1145</v>
      </c>
      <c r="C3677" s="12">
        <v>6677</v>
      </c>
      <c r="D3677" s="6" t="s">
        <v>4277</v>
      </c>
      <c r="E3677" s="13">
        <v>43516</v>
      </c>
      <c r="F3677" s="13">
        <v>43607</v>
      </c>
      <c r="H3677" s="6" t="s">
        <v>7948</v>
      </c>
      <c r="I3677" s="6" t="s">
        <v>7986</v>
      </c>
      <c r="J3677" s="14">
        <v>0.12909999999999999</v>
      </c>
      <c r="K3677" s="14">
        <v>0.13</v>
      </c>
      <c r="L3677" s="15">
        <f t="shared" si="232"/>
        <v>-9.000000000000119E-4</v>
      </c>
      <c r="M3677" s="11">
        <f t="shared" si="233"/>
        <v>0</v>
      </c>
      <c r="N3677" s="11">
        <f>VLOOKUP(E3677,Nasdaq!$A$2:$F$3174,5,1)</f>
        <v>7489.0698240000002</v>
      </c>
      <c r="O3677" s="11">
        <f>VLOOKUP(F3677,Nasdaq!$A$2:$F$3174,5,1)</f>
        <v>7750.8398440000001</v>
      </c>
      <c r="P3677" s="11">
        <f t="shared" si="234"/>
        <v>91</v>
      </c>
      <c r="Q3677" s="15">
        <f t="shared" si="235"/>
        <v>0.966227882552813</v>
      </c>
    </row>
    <row r="3678" spans="1:17" ht="19.5" customHeight="1" x14ac:dyDescent="0.2">
      <c r="A3678" s="12">
        <v>5280</v>
      </c>
      <c r="B3678" s="6" t="s">
        <v>1146</v>
      </c>
      <c r="C3678" s="12">
        <v>41788</v>
      </c>
      <c r="D3678" s="6" t="s">
        <v>2809</v>
      </c>
      <c r="E3678" s="13">
        <v>40764</v>
      </c>
      <c r="F3678" s="13">
        <v>44415</v>
      </c>
      <c r="H3678" s="6" t="s">
        <v>7944</v>
      </c>
      <c r="I3678" s="6" t="s">
        <v>8036</v>
      </c>
      <c r="J3678" s="14">
        <v>-0.02</v>
      </c>
      <c r="K3678" s="14">
        <v>0.14760000000000001</v>
      </c>
      <c r="L3678" s="15">
        <f t="shared" si="232"/>
        <v>-0.1676</v>
      </c>
      <c r="M3678" s="11">
        <f t="shared" si="233"/>
        <v>0</v>
      </c>
      <c r="N3678" s="11">
        <f>VLOOKUP(E3678,Nasdaq!$A$2:$F$3174,5,1)</f>
        <v>2482.5200199999999</v>
      </c>
      <c r="O3678" s="11">
        <f>VLOOKUP(F3678,Nasdaq!$A$2:$F$3174,5,1)</f>
        <v>11010.980469</v>
      </c>
      <c r="P3678" s="11">
        <f t="shared" si="234"/>
        <v>3651</v>
      </c>
      <c r="Q3678" s="15">
        <f t="shared" si="235"/>
        <v>0.2254588319352859</v>
      </c>
    </row>
    <row r="3679" spans="1:17" ht="19.5" customHeight="1" x14ac:dyDescent="0.2">
      <c r="A3679" s="12">
        <v>8808</v>
      </c>
      <c r="B3679" s="6" t="s">
        <v>1147</v>
      </c>
      <c r="C3679" s="12">
        <v>47708</v>
      </c>
      <c r="D3679" s="6" t="s">
        <v>2808</v>
      </c>
      <c r="E3679" s="13">
        <v>42270</v>
      </c>
      <c r="F3679" s="13">
        <v>44415</v>
      </c>
      <c r="H3679" s="6" t="s">
        <v>7948</v>
      </c>
      <c r="I3679" s="6" t="s">
        <v>7992</v>
      </c>
      <c r="J3679" s="14">
        <v>-0.06</v>
      </c>
      <c r="K3679" s="14">
        <v>0.1421</v>
      </c>
      <c r="L3679" s="15">
        <f t="shared" si="232"/>
        <v>-0.2021</v>
      </c>
      <c r="M3679" s="11">
        <f t="shared" si="233"/>
        <v>0</v>
      </c>
      <c r="N3679" s="11">
        <f>VLOOKUP(E3679,Nasdaq!$A$2:$F$3174,5,1)</f>
        <v>4752.7402339999999</v>
      </c>
      <c r="O3679" s="11">
        <f>VLOOKUP(F3679,Nasdaq!$A$2:$F$3174,5,1)</f>
        <v>11010.980469</v>
      </c>
      <c r="P3679" s="11">
        <f t="shared" si="234"/>
        <v>2145</v>
      </c>
      <c r="Q3679" s="15">
        <f t="shared" si="235"/>
        <v>0.43163688716360032</v>
      </c>
    </row>
    <row r="3680" spans="1:17" ht="19.5" customHeight="1" x14ac:dyDescent="0.2">
      <c r="A3680" s="12">
        <v>5587</v>
      </c>
      <c r="B3680" s="6" t="s">
        <v>1148</v>
      </c>
      <c r="C3680" s="12">
        <v>1173</v>
      </c>
      <c r="D3680" s="6" t="s">
        <v>4278</v>
      </c>
      <c r="E3680" s="13">
        <v>42468</v>
      </c>
      <c r="F3680" s="13">
        <v>44415</v>
      </c>
      <c r="H3680" s="6" t="s">
        <v>7951</v>
      </c>
      <c r="I3680" s="6" t="s">
        <v>8078</v>
      </c>
      <c r="J3680" s="14">
        <v>0.22170000000000001</v>
      </c>
      <c r="K3680" s="14">
        <v>0.1434</v>
      </c>
      <c r="L3680" s="15">
        <f t="shared" si="232"/>
        <v>7.8300000000000008E-2</v>
      </c>
      <c r="M3680" s="11">
        <f t="shared" si="233"/>
        <v>1</v>
      </c>
      <c r="N3680" s="11">
        <f>VLOOKUP(E3680,Nasdaq!$A$2:$F$3174,5,1)</f>
        <v>4850.6899409999996</v>
      </c>
      <c r="O3680" s="11">
        <f>VLOOKUP(F3680,Nasdaq!$A$2:$F$3174,5,1)</f>
        <v>11010.980469</v>
      </c>
      <c r="P3680" s="11">
        <f t="shared" si="234"/>
        <v>1947</v>
      </c>
      <c r="Q3680" s="15">
        <f t="shared" si="235"/>
        <v>0.44053257111350203</v>
      </c>
    </row>
    <row r="3681" spans="1:17" ht="19.5" customHeight="1" x14ac:dyDescent="0.2">
      <c r="A3681" s="12">
        <v>5213</v>
      </c>
      <c r="B3681" s="6" t="s">
        <v>1149</v>
      </c>
      <c r="C3681" s="12">
        <v>39583</v>
      </c>
      <c r="D3681" s="6" t="s">
        <v>4279</v>
      </c>
      <c r="E3681" s="13">
        <v>43913</v>
      </c>
      <c r="F3681" s="13">
        <v>44415</v>
      </c>
      <c r="G3681" s="13">
        <v>43913</v>
      </c>
      <c r="H3681" s="6" t="s">
        <v>7951</v>
      </c>
      <c r="I3681" s="6" t="s">
        <v>8151</v>
      </c>
      <c r="J3681" s="14">
        <v>-6.7199999999999996E-2</v>
      </c>
      <c r="K3681" s="14">
        <v>1.9402000000000001</v>
      </c>
      <c r="L3681" s="15">
        <f t="shared" si="232"/>
        <v>-2.0074000000000001</v>
      </c>
      <c r="M3681" s="11">
        <f t="shared" si="233"/>
        <v>0</v>
      </c>
      <c r="N3681" s="11">
        <f>VLOOKUP(E3681,Nasdaq!$A$2:$F$3174,5,1)</f>
        <v>6860.669922</v>
      </c>
      <c r="O3681" s="11">
        <f>VLOOKUP(F3681,Nasdaq!$A$2:$F$3174,5,1)</f>
        <v>11010.980469</v>
      </c>
      <c r="P3681" s="11">
        <f t="shared" si="234"/>
        <v>502</v>
      </c>
      <c r="Q3681" s="15">
        <f t="shared" si="235"/>
        <v>0.62307690538007976</v>
      </c>
    </row>
    <row r="3682" spans="1:17" ht="19.5" customHeight="1" x14ac:dyDescent="0.2">
      <c r="A3682" s="12">
        <v>5213</v>
      </c>
      <c r="B3682" s="6" t="s">
        <v>1149</v>
      </c>
      <c r="C3682" s="12">
        <v>5173</v>
      </c>
      <c r="D3682" s="6" t="s">
        <v>6887</v>
      </c>
      <c r="E3682" s="13">
        <v>41149</v>
      </c>
      <c r="F3682" s="13">
        <v>44415</v>
      </c>
      <c r="G3682" s="13">
        <v>41149</v>
      </c>
      <c r="H3682" s="6" t="s">
        <v>7944</v>
      </c>
      <c r="I3682" s="6" t="s">
        <v>8065</v>
      </c>
      <c r="J3682" s="14">
        <v>-0.48749999999999999</v>
      </c>
      <c r="K3682" s="14">
        <v>0.1386</v>
      </c>
      <c r="L3682" s="15">
        <f t="shared" si="232"/>
        <v>-0.62609999999999999</v>
      </c>
      <c r="M3682" s="11">
        <f t="shared" si="233"/>
        <v>0</v>
      </c>
      <c r="N3682" s="11">
        <f>VLOOKUP(E3682,Nasdaq!$A$2:$F$3174,5,1)</f>
        <v>3077.139893</v>
      </c>
      <c r="O3682" s="11">
        <f>VLOOKUP(F3682,Nasdaq!$A$2:$F$3174,5,1)</f>
        <v>11010.980469</v>
      </c>
      <c r="P3682" s="11">
        <f t="shared" si="234"/>
        <v>3266</v>
      </c>
      <c r="Q3682" s="15">
        <f t="shared" si="235"/>
        <v>0.27946132431555493</v>
      </c>
    </row>
    <row r="3683" spans="1:17" ht="19.5" customHeight="1" x14ac:dyDescent="0.2">
      <c r="A3683" s="12">
        <v>5213</v>
      </c>
      <c r="B3683" s="6" t="s">
        <v>1149</v>
      </c>
      <c r="C3683" s="12">
        <v>40627</v>
      </c>
      <c r="D3683" s="6" t="s">
        <v>4280</v>
      </c>
      <c r="E3683" s="13">
        <v>42383</v>
      </c>
      <c r="F3683" s="13">
        <v>44415</v>
      </c>
      <c r="G3683" s="13">
        <v>42418</v>
      </c>
      <c r="H3683" s="6" t="s">
        <v>7950</v>
      </c>
      <c r="I3683" s="6" t="s">
        <v>8108</v>
      </c>
      <c r="J3683" s="14">
        <v>-0.91559999999999997</v>
      </c>
      <c r="K3683" s="14">
        <v>0.15289999999999998</v>
      </c>
      <c r="L3683" s="15">
        <f t="shared" si="232"/>
        <v>-1.0685</v>
      </c>
      <c r="M3683" s="11">
        <f t="shared" si="233"/>
        <v>0</v>
      </c>
      <c r="N3683" s="11">
        <f>VLOOKUP(E3683,Nasdaq!$A$2:$F$3174,5,1)</f>
        <v>4615</v>
      </c>
      <c r="O3683" s="11">
        <f>VLOOKUP(F3683,Nasdaq!$A$2:$F$3174,5,1)</f>
        <v>11010.980469</v>
      </c>
      <c r="P3683" s="11">
        <f t="shared" si="234"/>
        <v>2032</v>
      </c>
      <c r="Q3683" s="15">
        <f t="shared" si="235"/>
        <v>0.41912756305789622</v>
      </c>
    </row>
    <row r="3684" spans="1:17" ht="19.5" customHeight="1" x14ac:dyDescent="0.2">
      <c r="A3684" s="12">
        <v>6456</v>
      </c>
      <c r="B3684" s="6" t="s">
        <v>1150</v>
      </c>
      <c r="C3684" s="12">
        <v>3038</v>
      </c>
      <c r="D3684" s="6" t="s">
        <v>4281</v>
      </c>
      <c r="E3684" s="13">
        <v>42837</v>
      </c>
      <c r="F3684" s="13">
        <v>44415</v>
      </c>
      <c r="H3684" s="6" t="s">
        <v>7944</v>
      </c>
      <c r="I3684" s="6" t="s">
        <v>8086</v>
      </c>
      <c r="J3684" s="14">
        <v>0.28800000000000003</v>
      </c>
      <c r="K3684" s="14">
        <v>0.1361</v>
      </c>
      <c r="L3684" s="15">
        <f t="shared" si="232"/>
        <v>0.15190000000000003</v>
      </c>
      <c r="M3684" s="11">
        <f t="shared" si="233"/>
        <v>1</v>
      </c>
      <c r="N3684" s="11">
        <f>VLOOKUP(E3684,Nasdaq!$A$2:$F$3174,5,1)</f>
        <v>5836.1601559999999</v>
      </c>
      <c r="O3684" s="11">
        <f>VLOOKUP(F3684,Nasdaq!$A$2:$F$3174,5,1)</f>
        <v>11010.980469</v>
      </c>
      <c r="P3684" s="11">
        <f t="shared" si="234"/>
        <v>1578</v>
      </c>
      <c r="Q3684" s="15">
        <f t="shared" si="235"/>
        <v>0.53003150853879744</v>
      </c>
    </row>
    <row r="3685" spans="1:17" ht="19.5" customHeight="1" x14ac:dyDescent="0.2">
      <c r="A3685" s="12">
        <v>8805</v>
      </c>
      <c r="B3685" s="6" t="s">
        <v>1151</v>
      </c>
      <c r="C3685" s="12">
        <v>14697</v>
      </c>
      <c r="D3685" s="6" t="s">
        <v>4282</v>
      </c>
      <c r="E3685" s="13">
        <v>43711</v>
      </c>
      <c r="F3685" s="13">
        <v>44415</v>
      </c>
      <c r="H3685" s="6" t="s">
        <v>7947</v>
      </c>
      <c r="I3685" s="6" t="s">
        <v>8148</v>
      </c>
      <c r="J3685" s="14">
        <v>-0.37920000000000004</v>
      </c>
      <c r="K3685" s="14">
        <v>0.19010000000000002</v>
      </c>
      <c r="L3685" s="15">
        <f t="shared" si="232"/>
        <v>-0.56930000000000003</v>
      </c>
      <c r="M3685" s="11">
        <f t="shared" si="233"/>
        <v>0</v>
      </c>
      <c r="N3685" s="11">
        <f>VLOOKUP(E3685,Nasdaq!$A$2:$F$3174,5,1)</f>
        <v>7874.1601559999999</v>
      </c>
      <c r="O3685" s="11">
        <f>VLOOKUP(F3685,Nasdaq!$A$2:$F$3174,5,1)</f>
        <v>11010.980469</v>
      </c>
      <c r="P3685" s="11">
        <f t="shared" si="234"/>
        <v>704</v>
      </c>
      <c r="Q3685" s="15">
        <f t="shared" si="235"/>
        <v>0.71511982544583497</v>
      </c>
    </row>
    <row r="3686" spans="1:17" ht="19.5" customHeight="1" x14ac:dyDescent="0.2">
      <c r="A3686" s="12">
        <v>3612</v>
      </c>
      <c r="B3686" s="6" t="s">
        <v>5896</v>
      </c>
      <c r="C3686" s="12">
        <v>9745</v>
      </c>
      <c r="D3686" s="6" t="s">
        <v>6888</v>
      </c>
      <c r="E3686" s="13">
        <v>43340</v>
      </c>
      <c r="F3686" s="13">
        <v>44415</v>
      </c>
      <c r="H3686" s="6" t="s">
        <v>7949</v>
      </c>
      <c r="I3686" s="6" t="s">
        <v>8068</v>
      </c>
      <c r="J3686" s="14">
        <v>0.34549999999999997</v>
      </c>
      <c r="K3686" s="14">
        <v>9.8800000000000013E-2</v>
      </c>
      <c r="L3686" s="15">
        <f t="shared" si="232"/>
        <v>0.24669999999999997</v>
      </c>
      <c r="M3686" s="11">
        <f t="shared" si="233"/>
        <v>1</v>
      </c>
      <c r="N3686" s="11">
        <f>VLOOKUP(E3686,Nasdaq!$A$2:$F$3174,5,1)</f>
        <v>8030.0400390000004</v>
      </c>
      <c r="O3686" s="11">
        <f>VLOOKUP(F3686,Nasdaq!$A$2:$F$3174,5,1)</f>
        <v>11010.980469</v>
      </c>
      <c r="P3686" s="11">
        <f t="shared" si="234"/>
        <v>1075</v>
      </c>
      <c r="Q3686" s="15">
        <f t="shared" si="235"/>
        <v>0.72927624588481588</v>
      </c>
    </row>
    <row r="3687" spans="1:17" ht="19.5" customHeight="1" x14ac:dyDescent="0.2">
      <c r="A3687" s="12">
        <v>3612</v>
      </c>
      <c r="B3687" s="6" t="s">
        <v>5896</v>
      </c>
      <c r="C3687" s="12">
        <v>14929</v>
      </c>
      <c r="D3687" s="6" t="s">
        <v>6889</v>
      </c>
      <c r="E3687" s="13">
        <v>39832</v>
      </c>
      <c r="F3687" s="13">
        <v>44415</v>
      </c>
      <c r="H3687" s="6" t="s">
        <v>7947</v>
      </c>
      <c r="I3687" s="6" t="s">
        <v>8004</v>
      </c>
      <c r="J3687" s="14">
        <v>0.185</v>
      </c>
      <c r="K3687" s="14">
        <v>0.14980000000000002</v>
      </c>
      <c r="L3687" s="15">
        <f t="shared" si="232"/>
        <v>3.5199999999999981E-2</v>
      </c>
      <c r="M3687" s="11">
        <f t="shared" si="233"/>
        <v>1</v>
      </c>
      <c r="N3687" s="11">
        <f>VLOOKUP(E3687,Nasdaq!$A$2:$F$3174,5,1)</f>
        <v>1529.329956</v>
      </c>
      <c r="O3687" s="11">
        <f>VLOOKUP(F3687,Nasdaq!$A$2:$F$3174,5,1)</f>
        <v>11010.980469</v>
      </c>
      <c r="P3687" s="11">
        <f t="shared" si="234"/>
        <v>4583</v>
      </c>
      <c r="Q3687" s="15">
        <f t="shared" si="235"/>
        <v>0.13889151516225817</v>
      </c>
    </row>
    <row r="3688" spans="1:17" ht="19.5" customHeight="1" x14ac:dyDescent="0.2">
      <c r="A3688" s="12">
        <v>3612</v>
      </c>
      <c r="B3688" s="6" t="s">
        <v>5896</v>
      </c>
      <c r="C3688" s="12">
        <v>9786</v>
      </c>
      <c r="D3688" s="6" t="s">
        <v>6890</v>
      </c>
      <c r="E3688" s="13">
        <v>43460</v>
      </c>
      <c r="F3688" s="13">
        <v>44415</v>
      </c>
      <c r="H3688" s="6" t="s">
        <v>7950</v>
      </c>
      <c r="I3688" s="6" t="s">
        <v>7985</v>
      </c>
      <c r="J3688" s="14">
        <v>0.17469999999999999</v>
      </c>
      <c r="K3688" s="14">
        <v>0.23129999999999998</v>
      </c>
      <c r="L3688" s="15">
        <f t="shared" si="232"/>
        <v>-5.6599999999999984E-2</v>
      </c>
      <c r="M3688" s="11">
        <f t="shared" si="233"/>
        <v>0</v>
      </c>
      <c r="N3688" s="11">
        <f>VLOOKUP(E3688,Nasdaq!$A$2:$F$3174,5,1)</f>
        <v>6554.3598629999997</v>
      </c>
      <c r="O3688" s="11">
        <f>VLOOKUP(F3688,Nasdaq!$A$2:$F$3174,5,1)</f>
        <v>11010.980469</v>
      </c>
      <c r="P3688" s="11">
        <f t="shared" si="234"/>
        <v>955</v>
      </c>
      <c r="Q3688" s="15">
        <f t="shared" si="235"/>
        <v>0.59525758272910612</v>
      </c>
    </row>
    <row r="3689" spans="1:17" ht="19.5" customHeight="1" x14ac:dyDescent="0.2">
      <c r="A3689" s="12">
        <v>3612</v>
      </c>
      <c r="B3689" s="6" t="s">
        <v>5896</v>
      </c>
      <c r="C3689" s="12">
        <v>10060</v>
      </c>
      <c r="D3689" s="6" t="s">
        <v>6891</v>
      </c>
      <c r="E3689" s="13">
        <v>41192</v>
      </c>
      <c r="F3689" s="13">
        <v>42366</v>
      </c>
      <c r="H3689" s="6" t="s">
        <v>7951</v>
      </c>
      <c r="I3689" s="6" t="s">
        <v>7971</v>
      </c>
      <c r="J3689" s="14">
        <v>0.15560000000000002</v>
      </c>
      <c r="K3689" s="14">
        <v>0.1429</v>
      </c>
      <c r="L3689" s="15">
        <f t="shared" si="232"/>
        <v>1.2700000000000017E-2</v>
      </c>
      <c r="M3689" s="11">
        <f t="shared" si="233"/>
        <v>1</v>
      </c>
      <c r="N3689" s="11">
        <f>VLOOKUP(E3689,Nasdaq!$A$2:$F$3174,5,1)</f>
        <v>3051.780029</v>
      </c>
      <c r="O3689" s="11">
        <f>VLOOKUP(F3689,Nasdaq!$A$2:$F$3174,5,1)</f>
        <v>5040.9902339999999</v>
      </c>
      <c r="P3689" s="11">
        <f t="shared" si="234"/>
        <v>1174</v>
      </c>
      <c r="Q3689" s="15">
        <f t="shared" si="235"/>
        <v>0.60539367497885765</v>
      </c>
    </row>
    <row r="3690" spans="1:17" ht="19.5" customHeight="1" x14ac:dyDescent="0.2">
      <c r="A3690" s="12">
        <v>3612</v>
      </c>
      <c r="B3690" s="6" t="s">
        <v>5896</v>
      </c>
      <c r="C3690" s="12">
        <v>9522</v>
      </c>
      <c r="D3690" s="6" t="s">
        <v>6892</v>
      </c>
      <c r="E3690" s="13">
        <v>41250</v>
      </c>
      <c r="F3690" s="13">
        <v>44415</v>
      </c>
      <c r="H3690" s="6" t="s">
        <v>7948</v>
      </c>
      <c r="I3690" s="6" t="s">
        <v>8030</v>
      </c>
      <c r="J3690" s="14">
        <v>0.14419999999999999</v>
      </c>
      <c r="K3690" s="14">
        <v>0.1416</v>
      </c>
      <c r="L3690" s="15">
        <f t="shared" si="232"/>
        <v>2.5999999999999912E-3</v>
      </c>
      <c r="M3690" s="11">
        <f t="shared" si="233"/>
        <v>1</v>
      </c>
      <c r="N3690" s="11">
        <f>VLOOKUP(E3690,Nasdaq!$A$2:$F$3174,5,1)</f>
        <v>2978.040039</v>
      </c>
      <c r="O3690" s="11">
        <f>VLOOKUP(F3690,Nasdaq!$A$2:$F$3174,5,1)</f>
        <v>11010.980469</v>
      </c>
      <c r="P3690" s="11">
        <f t="shared" si="234"/>
        <v>3165</v>
      </c>
      <c r="Q3690" s="15">
        <f t="shared" si="235"/>
        <v>0.27046123806168298</v>
      </c>
    </row>
    <row r="3691" spans="1:17" ht="19.5" customHeight="1" x14ac:dyDescent="0.2">
      <c r="A3691" s="12">
        <v>3612</v>
      </c>
      <c r="B3691" s="6" t="s">
        <v>5896</v>
      </c>
      <c r="C3691" s="12">
        <v>9700</v>
      </c>
      <c r="D3691" s="6" t="s">
        <v>6893</v>
      </c>
      <c r="E3691" s="13">
        <v>40757</v>
      </c>
      <c r="F3691" s="13">
        <v>44415</v>
      </c>
      <c r="H3691" s="6" t="s">
        <v>7944</v>
      </c>
      <c r="I3691" s="6" t="s">
        <v>8102</v>
      </c>
      <c r="J3691" s="14">
        <v>0.13739999999999999</v>
      </c>
      <c r="K3691" s="14">
        <v>0.13849999999999998</v>
      </c>
      <c r="L3691" s="15">
        <f t="shared" si="232"/>
        <v>-1.0999999999999899E-3</v>
      </c>
      <c r="M3691" s="11">
        <f t="shared" si="233"/>
        <v>0</v>
      </c>
      <c r="N3691" s="11">
        <f>VLOOKUP(E3691,Nasdaq!$A$2:$F$3174,5,1)</f>
        <v>2669.23999</v>
      </c>
      <c r="O3691" s="11">
        <f>VLOOKUP(F3691,Nasdaq!$A$2:$F$3174,5,1)</f>
        <v>11010.980469</v>
      </c>
      <c r="P3691" s="11">
        <f t="shared" si="234"/>
        <v>3658</v>
      </c>
      <c r="Q3691" s="15">
        <f t="shared" si="235"/>
        <v>0.24241645242649687</v>
      </c>
    </row>
    <row r="3692" spans="1:17" ht="19.5" customHeight="1" x14ac:dyDescent="0.2">
      <c r="A3692" s="12">
        <v>3612</v>
      </c>
      <c r="B3692" s="6" t="s">
        <v>5896</v>
      </c>
      <c r="C3692" s="12">
        <v>40785</v>
      </c>
      <c r="D3692" s="6" t="s">
        <v>6894</v>
      </c>
      <c r="E3692" s="13">
        <v>42712</v>
      </c>
      <c r="F3692" s="13">
        <v>44415</v>
      </c>
      <c r="H3692" s="6" t="s">
        <v>7944</v>
      </c>
      <c r="I3692" s="6" t="s">
        <v>7995</v>
      </c>
      <c r="J3692" s="14">
        <v>0.1207</v>
      </c>
      <c r="K3692" s="14">
        <v>0.13720000000000002</v>
      </c>
      <c r="L3692" s="15">
        <f t="shared" si="232"/>
        <v>-1.6500000000000015E-2</v>
      </c>
      <c r="M3692" s="11">
        <f t="shared" si="233"/>
        <v>0</v>
      </c>
      <c r="N3692" s="11">
        <f>VLOOKUP(E3692,Nasdaq!$A$2:$F$3174,5,1)</f>
        <v>5417.3598629999997</v>
      </c>
      <c r="O3692" s="11">
        <f>VLOOKUP(F3692,Nasdaq!$A$2:$F$3174,5,1)</f>
        <v>11010.980469</v>
      </c>
      <c r="P3692" s="11">
        <f t="shared" si="234"/>
        <v>1703</v>
      </c>
      <c r="Q3692" s="15">
        <f t="shared" si="235"/>
        <v>0.49199669909968602</v>
      </c>
    </row>
    <row r="3693" spans="1:17" ht="19.5" customHeight="1" x14ac:dyDescent="0.2">
      <c r="A3693" s="12">
        <v>3612</v>
      </c>
      <c r="B3693" s="6" t="s">
        <v>5896</v>
      </c>
      <c r="C3693" s="12">
        <v>9682</v>
      </c>
      <c r="D3693" s="6" t="s">
        <v>6561</v>
      </c>
      <c r="E3693" s="13">
        <v>41241</v>
      </c>
      <c r="F3693" s="13">
        <v>44415</v>
      </c>
      <c r="H3693" s="6" t="s">
        <v>7950</v>
      </c>
      <c r="I3693" s="6" t="s">
        <v>8026</v>
      </c>
      <c r="J3693" s="14">
        <v>9.3900000000000011E-2</v>
      </c>
      <c r="K3693" s="14">
        <v>0.1421</v>
      </c>
      <c r="L3693" s="15">
        <f t="shared" si="232"/>
        <v>-4.8199999999999993E-2</v>
      </c>
      <c r="M3693" s="11">
        <f t="shared" si="233"/>
        <v>0</v>
      </c>
      <c r="N3693" s="11">
        <f>VLOOKUP(E3693,Nasdaq!$A$2:$F$3174,5,1)</f>
        <v>2991.780029</v>
      </c>
      <c r="O3693" s="11">
        <f>VLOOKUP(F3693,Nasdaq!$A$2:$F$3174,5,1)</f>
        <v>11010.980469</v>
      </c>
      <c r="P3693" s="11">
        <f t="shared" si="234"/>
        <v>3174</v>
      </c>
      <c r="Q3693" s="15">
        <f t="shared" si="235"/>
        <v>0.27170908189370718</v>
      </c>
    </row>
    <row r="3694" spans="1:17" ht="19.5" customHeight="1" x14ac:dyDescent="0.2">
      <c r="A3694" s="12">
        <v>3612</v>
      </c>
      <c r="B3694" s="6" t="s">
        <v>5896</v>
      </c>
      <c r="C3694" s="12">
        <v>19036</v>
      </c>
      <c r="D3694" s="6" t="s">
        <v>6895</v>
      </c>
      <c r="E3694" s="13">
        <v>41611</v>
      </c>
      <c r="F3694" s="13">
        <v>44415</v>
      </c>
      <c r="H3694" s="6" t="s">
        <v>7951</v>
      </c>
      <c r="I3694" s="6" t="s">
        <v>8018</v>
      </c>
      <c r="J3694" s="14">
        <v>8.3599999999999994E-2</v>
      </c>
      <c r="K3694" s="14">
        <v>0.12039999999999999</v>
      </c>
      <c r="L3694" s="15">
        <f t="shared" si="232"/>
        <v>-3.6799999999999999E-2</v>
      </c>
      <c r="M3694" s="11">
        <f t="shared" si="233"/>
        <v>0</v>
      </c>
      <c r="N3694" s="11">
        <f>VLOOKUP(E3694,Nasdaq!$A$2:$F$3174,5,1)</f>
        <v>4037.1999510000001</v>
      </c>
      <c r="O3694" s="11">
        <f>VLOOKUP(F3694,Nasdaq!$A$2:$F$3174,5,1)</f>
        <v>11010.980469</v>
      </c>
      <c r="P3694" s="11">
        <f t="shared" si="234"/>
        <v>2804</v>
      </c>
      <c r="Q3694" s="15">
        <f t="shared" si="235"/>
        <v>0.3666525356400388</v>
      </c>
    </row>
    <row r="3695" spans="1:17" ht="19.5" customHeight="1" x14ac:dyDescent="0.2">
      <c r="A3695" s="12">
        <v>3612</v>
      </c>
      <c r="B3695" s="6" t="s">
        <v>5896</v>
      </c>
      <c r="C3695" s="12">
        <v>9606</v>
      </c>
      <c r="D3695" s="6" t="s">
        <v>6896</v>
      </c>
      <c r="E3695" s="13">
        <v>40757</v>
      </c>
      <c r="F3695" s="13">
        <v>44415</v>
      </c>
      <c r="H3695" s="6" t="s">
        <v>7951</v>
      </c>
      <c r="I3695" s="6" t="s">
        <v>7971</v>
      </c>
      <c r="J3695" s="14">
        <v>8.3199999999999996E-2</v>
      </c>
      <c r="K3695" s="14">
        <v>0.13849999999999998</v>
      </c>
      <c r="L3695" s="15">
        <f t="shared" si="232"/>
        <v>-5.5299999999999988E-2</v>
      </c>
      <c r="M3695" s="11">
        <f t="shared" si="233"/>
        <v>0</v>
      </c>
      <c r="N3695" s="11">
        <f>VLOOKUP(E3695,Nasdaq!$A$2:$F$3174,5,1)</f>
        <v>2669.23999</v>
      </c>
      <c r="O3695" s="11">
        <f>VLOOKUP(F3695,Nasdaq!$A$2:$F$3174,5,1)</f>
        <v>11010.980469</v>
      </c>
      <c r="P3695" s="11">
        <f t="shared" si="234"/>
        <v>3658</v>
      </c>
      <c r="Q3695" s="15">
        <f t="shared" si="235"/>
        <v>0.24241645242649687</v>
      </c>
    </row>
    <row r="3696" spans="1:17" ht="19.5" customHeight="1" x14ac:dyDescent="0.2">
      <c r="A3696" s="12">
        <v>3612</v>
      </c>
      <c r="B3696" s="6" t="s">
        <v>5896</v>
      </c>
      <c r="C3696" s="12">
        <v>40006</v>
      </c>
      <c r="D3696" s="6" t="s">
        <v>6897</v>
      </c>
      <c r="E3696" s="13">
        <v>42272</v>
      </c>
      <c r="F3696" s="13">
        <v>44415</v>
      </c>
      <c r="H3696" s="6" t="s">
        <v>7944</v>
      </c>
      <c r="I3696" s="6" t="s">
        <v>7995</v>
      </c>
      <c r="J3696" s="14">
        <v>8.1699999999999995E-2</v>
      </c>
      <c r="K3696" s="14">
        <v>0.14249999999999999</v>
      </c>
      <c r="L3696" s="15">
        <f t="shared" si="232"/>
        <v>-6.0799999999999993E-2</v>
      </c>
      <c r="M3696" s="11">
        <f t="shared" si="233"/>
        <v>0</v>
      </c>
      <c r="N3696" s="11">
        <f>VLOOKUP(E3696,Nasdaq!$A$2:$F$3174,5,1)</f>
        <v>4686.5</v>
      </c>
      <c r="O3696" s="11">
        <f>VLOOKUP(F3696,Nasdaq!$A$2:$F$3174,5,1)</f>
        <v>11010.980469</v>
      </c>
      <c r="P3696" s="11">
        <f t="shared" si="234"/>
        <v>2143</v>
      </c>
      <c r="Q3696" s="15">
        <f t="shared" si="235"/>
        <v>0.42562105446965104</v>
      </c>
    </row>
    <row r="3697" spans="1:17" ht="19.5" customHeight="1" x14ac:dyDescent="0.2">
      <c r="A3697" s="12">
        <v>3612</v>
      </c>
      <c r="B3697" s="6" t="s">
        <v>5896</v>
      </c>
      <c r="C3697" s="12">
        <v>10222</v>
      </c>
      <c r="D3697" s="6" t="s">
        <v>6898</v>
      </c>
      <c r="E3697" s="13">
        <v>40781</v>
      </c>
      <c r="F3697" s="13">
        <v>44415</v>
      </c>
      <c r="H3697" s="6" t="s">
        <v>7944</v>
      </c>
      <c r="I3697" s="6" t="s">
        <v>7980</v>
      </c>
      <c r="J3697" s="14">
        <v>7.4700000000000003E-2</v>
      </c>
      <c r="K3697" s="14">
        <v>0.1474</v>
      </c>
      <c r="L3697" s="15">
        <f t="shared" si="232"/>
        <v>-7.2700000000000001E-2</v>
      </c>
      <c r="M3697" s="11">
        <f t="shared" si="233"/>
        <v>0</v>
      </c>
      <c r="N3697" s="11">
        <f>VLOOKUP(E3697,Nasdaq!$A$2:$F$3174,5,1)</f>
        <v>2479.8500979999999</v>
      </c>
      <c r="O3697" s="11">
        <f>VLOOKUP(F3697,Nasdaq!$A$2:$F$3174,5,1)</f>
        <v>11010.980469</v>
      </c>
      <c r="P3697" s="11">
        <f t="shared" si="234"/>
        <v>3634</v>
      </c>
      <c r="Q3697" s="15">
        <f t="shared" si="235"/>
        <v>0.22521635489043368</v>
      </c>
    </row>
    <row r="3698" spans="1:17" ht="19.5" customHeight="1" x14ac:dyDescent="0.2">
      <c r="A3698" s="12">
        <v>3612</v>
      </c>
      <c r="B3698" s="6" t="s">
        <v>5896</v>
      </c>
      <c r="C3698" s="12">
        <v>10517</v>
      </c>
      <c r="D3698" s="6" t="s">
        <v>6899</v>
      </c>
      <c r="E3698" s="13">
        <v>41829</v>
      </c>
      <c r="F3698" s="13">
        <v>44415</v>
      </c>
      <c r="H3698" s="6" t="s">
        <v>7950</v>
      </c>
      <c r="I3698" s="6" t="s">
        <v>8071</v>
      </c>
      <c r="J3698" s="14">
        <v>5.8200000000000002E-2</v>
      </c>
      <c r="K3698" s="14">
        <v>0.11320000000000001</v>
      </c>
      <c r="L3698" s="15">
        <f t="shared" si="232"/>
        <v>-5.5000000000000007E-2</v>
      </c>
      <c r="M3698" s="11">
        <f t="shared" si="233"/>
        <v>0</v>
      </c>
      <c r="N3698" s="11">
        <f>VLOOKUP(E3698,Nasdaq!$A$2:$F$3174,5,1)</f>
        <v>4419.0297849999997</v>
      </c>
      <c r="O3698" s="11">
        <f>VLOOKUP(F3698,Nasdaq!$A$2:$F$3174,5,1)</f>
        <v>11010.980469</v>
      </c>
      <c r="P3698" s="11">
        <f t="shared" si="234"/>
        <v>2586</v>
      </c>
      <c r="Q3698" s="15">
        <f t="shared" si="235"/>
        <v>0.40132975185339032</v>
      </c>
    </row>
    <row r="3699" spans="1:17" ht="19.5" customHeight="1" x14ac:dyDescent="0.2">
      <c r="A3699" s="12">
        <v>3612</v>
      </c>
      <c r="B3699" s="6" t="s">
        <v>5896</v>
      </c>
      <c r="C3699" s="12">
        <v>9870</v>
      </c>
      <c r="D3699" s="6" t="s">
        <v>6900</v>
      </c>
      <c r="E3699" s="13">
        <v>41999</v>
      </c>
      <c r="F3699" s="13">
        <v>44415</v>
      </c>
      <c r="H3699" s="6" t="s">
        <v>7949</v>
      </c>
      <c r="I3699" s="6" t="s">
        <v>8068</v>
      </c>
      <c r="J3699" s="14">
        <v>5.1200000000000002E-2</v>
      </c>
      <c r="K3699" s="14">
        <v>0.11</v>
      </c>
      <c r="L3699" s="15">
        <f t="shared" si="232"/>
        <v>-5.8799999999999998E-2</v>
      </c>
      <c r="M3699" s="11">
        <f t="shared" si="233"/>
        <v>0</v>
      </c>
      <c r="N3699" s="11">
        <f>VLOOKUP(E3699,Nasdaq!$A$2:$F$3174,5,1)</f>
        <v>4806.8598629999997</v>
      </c>
      <c r="O3699" s="11">
        <f>VLOOKUP(F3699,Nasdaq!$A$2:$F$3174,5,1)</f>
        <v>11010.980469</v>
      </c>
      <c r="P3699" s="11">
        <f t="shared" si="234"/>
        <v>2416</v>
      </c>
      <c r="Q3699" s="15">
        <f t="shared" si="235"/>
        <v>0.43655189422449331</v>
      </c>
    </row>
    <row r="3700" spans="1:17" ht="19.5" customHeight="1" x14ac:dyDescent="0.2">
      <c r="A3700" s="12">
        <v>3612</v>
      </c>
      <c r="B3700" s="6" t="s">
        <v>5896</v>
      </c>
      <c r="C3700" s="12">
        <v>9573</v>
      </c>
      <c r="D3700" s="6" t="s">
        <v>6901</v>
      </c>
      <c r="E3700" s="13">
        <v>40788</v>
      </c>
      <c r="F3700" s="13">
        <v>44415</v>
      </c>
      <c r="H3700" s="6" t="s">
        <v>7944</v>
      </c>
      <c r="I3700" s="6" t="s">
        <v>8074</v>
      </c>
      <c r="J3700" s="14">
        <v>4.99E-2</v>
      </c>
      <c r="K3700" s="14">
        <v>0.14800000000000002</v>
      </c>
      <c r="L3700" s="15">
        <f t="shared" si="232"/>
        <v>-9.8100000000000021E-2</v>
      </c>
      <c r="M3700" s="11">
        <f t="shared" si="233"/>
        <v>0</v>
      </c>
      <c r="N3700" s="11">
        <f>VLOOKUP(E3700,Nasdaq!$A$2:$F$3174,5,1)</f>
        <v>2480.330078</v>
      </c>
      <c r="O3700" s="11">
        <f>VLOOKUP(F3700,Nasdaq!$A$2:$F$3174,5,1)</f>
        <v>11010.980469</v>
      </c>
      <c r="P3700" s="11">
        <f t="shared" si="234"/>
        <v>3627</v>
      </c>
      <c r="Q3700" s="15">
        <f t="shared" si="235"/>
        <v>0.22525994642690481</v>
      </c>
    </row>
    <row r="3701" spans="1:17" ht="19.5" customHeight="1" x14ac:dyDescent="0.2">
      <c r="A3701" s="12">
        <v>3612</v>
      </c>
      <c r="B3701" s="6" t="s">
        <v>5896</v>
      </c>
      <c r="C3701" s="12">
        <v>17993</v>
      </c>
      <c r="D3701" s="6" t="s">
        <v>6679</v>
      </c>
      <c r="E3701" s="13">
        <v>41767</v>
      </c>
      <c r="F3701" s="13">
        <v>44415</v>
      </c>
      <c r="H3701" s="6" t="s">
        <v>7951</v>
      </c>
      <c r="I3701" s="6" t="s">
        <v>7988</v>
      </c>
      <c r="J3701" s="14">
        <v>4.1700000000000001E-2</v>
      </c>
      <c r="K3701" s="14">
        <v>0.11960000000000001</v>
      </c>
      <c r="L3701" s="15">
        <f t="shared" si="232"/>
        <v>-7.7900000000000011E-2</v>
      </c>
      <c r="M3701" s="11">
        <f t="shared" si="233"/>
        <v>0</v>
      </c>
      <c r="N3701" s="11">
        <f>VLOOKUP(E3701,Nasdaq!$A$2:$F$3174,5,1)</f>
        <v>4051.5</v>
      </c>
      <c r="O3701" s="11">
        <f>VLOOKUP(F3701,Nasdaq!$A$2:$F$3174,5,1)</f>
        <v>11010.980469</v>
      </c>
      <c r="P3701" s="11">
        <f t="shared" si="234"/>
        <v>2648</v>
      </c>
      <c r="Q3701" s="15">
        <f t="shared" si="235"/>
        <v>0.36795126487033281</v>
      </c>
    </row>
    <row r="3702" spans="1:17" ht="19.5" customHeight="1" x14ac:dyDescent="0.2">
      <c r="A3702" s="12">
        <v>3612</v>
      </c>
      <c r="B3702" s="6" t="s">
        <v>5896</v>
      </c>
      <c r="C3702" s="12">
        <v>10468</v>
      </c>
      <c r="D3702" s="6" t="s">
        <v>6902</v>
      </c>
      <c r="E3702" s="13">
        <v>42249</v>
      </c>
      <c r="F3702" s="13">
        <v>44415</v>
      </c>
      <c r="H3702" s="6" t="s">
        <v>7950</v>
      </c>
      <c r="I3702" s="6" t="s">
        <v>8022</v>
      </c>
      <c r="J3702" s="14">
        <v>4.0300000000000002E-2</v>
      </c>
      <c r="K3702" s="14">
        <v>0.13869999999999999</v>
      </c>
      <c r="L3702" s="15">
        <f t="shared" si="232"/>
        <v>-9.8399999999999987E-2</v>
      </c>
      <c r="M3702" s="11">
        <f t="shared" si="233"/>
        <v>0</v>
      </c>
      <c r="N3702" s="11">
        <f>VLOOKUP(E3702,Nasdaq!$A$2:$F$3174,5,1)</f>
        <v>4749.9799800000001</v>
      </c>
      <c r="O3702" s="11">
        <f>VLOOKUP(F3702,Nasdaq!$A$2:$F$3174,5,1)</f>
        <v>11010.980469</v>
      </c>
      <c r="P3702" s="11">
        <f t="shared" si="234"/>
        <v>2166</v>
      </c>
      <c r="Q3702" s="15">
        <f t="shared" si="235"/>
        <v>0.43138620077838008</v>
      </c>
    </row>
    <row r="3703" spans="1:17" ht="19.5" customHeight="1" x14ac:dyDescent="0.2">
      <c r="A3703" s="12">
        <v>3612</v>
      </c>
      <c r="B3703" s="6" t="s">
        <v>5896</v>
      </c>
      <c r="C3703" s="12">
        <v>9607</v>
      </c>
      <c r="D3703" s="6" t="s">
        <v>6903</v>
      </c>
      <c r="E3703" s="13">
        <v>40760</v>
      </c>
      <c r="F3703" s="13">
        <v>44415</v>
      </c>
      <c r="H3703" s="6" t="s">
        <v>7944</v>
      </c>
      <c r="I3703" s="6" t="s">
        <v>7982</v>
      </c>
      <c r="J3703" s="14">
        <v>2.86E-2</v>
      </c>
      <c r="K3703" s="14">
        <v>0.14419999999999999</v>
      </c>
      <c r="L3703" s="15">
        <f t="shared" si="232"/>
        <v>-0.11559999999999999</v>
      </c>
      <c r="M3703" s="11">
        <f t="shared" si="233"/>
        <v>0</v>
      </c>
      <c r="N3703" s="11">
        <f>VLOOKUP(E3703,Nasdaq!$A$2:$F$3174,5,1)</f>
        <v>2532.4099120000001</v>
      </c>
      <c r="O3703" s="11">
        <f>VLOOKUP(F3703,Nasdaq!$A$2:$F$3174,5,1)</f>
        <v>11010.980469</v>
      </c>
      <c r="P3703" s="11">
        <f t="shared" si="234"/>
        <v>3655</v>
      </c>
      <c r="Q3703" s="15">
        <f t="shared" si="235"/>
        <v>0.22998975513874786</v>
      </c>
    </row>
    <row r="3704" spans="1:17" ht="19.5" customHeight="1" x14ac:dyDescent="0.2">
      <c r="A3704" s="12">
        <v>3612</v>
      </c>
      <c r="B3704" s="6" t="s">
        <v>5896</v>
      </c>
      <c r="C3704" s="12">
        <v>9693</v>
      </c>
      <c r="D3704" s="6" t="s">
        <v>6904</v>
      </c>
      <c r="E3704" s="13">
        <v>42312</v>
      </c>
      <c r="F3704" s="13">
        <v>44415</v>
      </c>
      <c r="H3704" s="6" t="s">
        <v>7950</v>
      </c>
      <c r="I3704" s="6" t="s">
        <v>7985</v>
      </c>
      <c r="J3704" s="14">
        <v>5.9999999999999995E-4</v>
      </c>
      <c r="K3704" s="14">
        <v>0.12529999999999999</v>
      </c>
      <c r="L3704" s="15">
        <f t="shared" si="232"/>
        <v>-0.12469999999999999</v>
      </c>
      <c r="M3704" s="11">
        <f t="shared" si="233"/>
        <v>0</v>
      </c>
      <c r="N3704" s="11">
        <f>VLOOKUP(E3704,Nasdaq!$A$2:$F$3174,5,1)</f>
        <v>5142.4799800000001</v>
      </c>
      <c r="O3704" s="11">
        <f>VLOOKUP(F3704,Nasdaq!$A$2:$F$3174,5,1)</f>
        <v>11010.980469</v>
      </c>
      <c r="P3704" s="11">
        <f t="shared" si="234"/>
        <v>2103</v>
      </c>
      <c r="Q3704" s="15">
        <f t="shared" si="235"/>
        <v>0.46703244049636661</v>
      </c>
    </row>
    <row r="3705" spans="1:17" ht="19.5" customHeight="1" x14ac:dyDescent="0.2">
      <c r="A3705" s="12">
        <v>3612</v>
      </c>
      <c r="B3705" s="6" t="s">
        <v>5896</v>
      </c>
      <c r="C3705" s="12">
        <v>39370</v>
      </c>
      <c r="D3705" s="6" t="s">
        <v>6905</v>
      </c>
      <c r="E3705" s="13">
        <v>42345</v>
      </c>
      <c r="F3705" s="13">
        <v>44415</v>
      </c>
      <c r="H3705" s="6" t="s">
        <v>7947</v>
      </c>
      <c r="I3705" s="6" t="s">
        <v>8033</v>
      </c>
      <c r="J3705" s="14">
        <v>-4.7199999999999999E-2</v>
      </c>
      <c r="K3705" s="14">
        <v>0.13019999999999998</v>
      </c>
      <c r="L3705" s="15">
        <f t="shared" si="232"/>
        <v>-0.17739999999999997</v>
      </c>
      <c r="M3705" s="11">
        <f t="shared" si="233"/>
        <v>0</v>
      </c>
      <c r="N3705" s="11">
        <f>VLOOKUP(E3705,Nasdaq!$A$2:$F$3174,5,1)</f>
        <v>5101.8100590000004</v>
      </c>
      <c r="O3705" s="11">
        <f>VLOOKUP(F3705,Nasdaq!$A$2:$F$3174,5,1)</f>
        <v>11010.980469</v>
      </c>
      <c r="P3705" s="11">
        <f t="shared" si="234"/>
        <v>2070</v>
      </c>
      <c r="Q3705" s="15">
        <f t="shared" si="235"/>
        <v>0.46333887050351125</v>
      </c>
    </row>
    <row r="3706" spans="1:17" ht="19.5" customHeight="1" x14ac:dyDescent="0.2">
      <c r="A3706" s="12">
        <v>3612</v>
      </c>
      <c r="B3706" s="6" t="s">
        <v>5896</v>
      </c>
      <c r="C3706" s="12">
        <v>15063</v>
      </c>
      <c r="D3706" s="6" t="s">
        <v>6906</v>
      </c>
      <c r="E3706" s="13">
        <v>42304</v>
      </c>
      <c r="F3706" s="13">
        <v>44415</v>
      </c>
      <c r="H3706" s="6" t="s">
        <v>7951</v>
      </c>
      <c r="I3706" s="6" t="s">
        <v>8051</v>
      </c>
      <c r="J3706" s="14">
        <v>-6.8600000000000008E-2</v>
      </c>
      <c r="K3706" s="14">
        <v>0.129</v>
      </c>
      <c r="L3706" s="15">
        <f t="shared" si="232"/>
        <v>-0.1976</v>
      </c>
      <c r="M3706" s="11">
        <f t="shared" si="233"/>
        <v>0</v>
      </c>
      <c r="N3706" s="11">
        <f>VLOOKUP(E3706,Nasdaq!$A$2:$F$3174,5,1)</f>
        <v>5030.1499020000001</v>
      </c>
      <c r="O3706" s="11">
        <f>VLOOKUP(F3706,Nasdaq!$A$2:$F$3174,5,1)</f>
        <v>11010.980469</v>
      </c>
      <c r="P3706" s="11">
        <f t="shared" si="234"/>
        <v>2111</v>
      </c>
      <c r="Q3706" s="15">
        <f t="shared" si="235"/>
        <v>0.45683080001035914</v>
      </c>
    </row>
    <row r="3707" spans="1:17" ht="19.5" customHeight="1" x14ac:dyDescent="0.2">
      <c r="A3707" s="12">
        <v>3612</v>
      </c>
      <c r="B3707" s="6" t="s">
        <v>5896</v>
      </c>
      <c r="C3707" s="12">
        <v>9550</v>
      </c>
      <c r="D3707" s="6" t="s">
        <v>6907</v>
      </c>
      <c r="E3707" s="13">
        <v>41940</v>
      </c>
      <c r="F3707" s="13">
        <v>44415</v>
      </c>
      <c r="H3707" s="6" t="s">
        <v>7944</v>
      </c>
      <c r="I3707" s="6" t="s">
        <v>7982</v>
      </c>
      <c r="J3707" s="14">
        <v>-0.1152</v>
      </c>
      <c r="K3707" s="14">
        <v>0.1173</v>
      </c>
      <c r="L3707" s="15">
        <f t="shared" si="232"/>
        <v>-0.23249999999999998</v>
      </c>
      <c r="M3707" s="11">
        <f t="shared" si="233"/>
        <v>0</v>
      </c>
      <c r="N3707" s="11">
        <f>VLOOKUP(E3707,Nasdaq!$A$2:$F$3174,5,1)</f>
        <v>4564.2900390000004</v>
      </c>
      <c r="O3707" s="11">
        <f>VLOOKUP(F3707,Nasdaq!$A$2:$F$3174,5,1)</f>
        <v>11010.980469</v>
      </c>
      <c r="P3707" s="11">
        <f t="shared" si="234"/>
        <v>2475</v>
      </c>
      <c r="Q3707" s="15">
        <f t="shared" si="235"/>
        <v>0.41452207650569234</v>
      </c>
    </row>
    <row r="3708" spans="1:17" ht="19.5" customHeight="1" x14ac:dyDescent="0.2">
      <c r="A3708" s="12">
        <v>7694</v>
      </c>
      <c r="B3708" s="6" t="s">
        <v>1152</v>
      </c>
      <c r="C3708" s="12">
        <v>3665</v>
      </c>
      <c r="D3708" s="6" t="s">
        <v>4283</v>
      </c>
      <c r="E3708" s="13">
        <v>42453</v>
      </c>
      <c r="F3708" s="13">
        <v>44415</v>
      </c>
      <c r="H3708" s="6" t="s">
        <v>7949</v>
      </c>
      <c r="I3708" s="6" t="s">
        <v>8080</v>
      </c>
      <c r="J3708" s="14">
        <v>0.15010000000000001</v>
      </c>
      <c r="K3708" s="14">
        <v>0.14369999999999999</v>
      </c>
      <c r="L3708" s="15">
        <f t="shared" si="232"/>
        <v>6.4000000000000168E-3</v>
      </c>
      <c r="M3708" s="11">
        <f t="shared" si="233"/>
        <v>1</v>
      </c>
      <c r="N3708" s="11">
        <f>VLOOKUP(E3708,Nasdaq!$A$2:$F$3174,5,1)</f>
        <v>4773.5</v>
      </c>
      <c r="O3708" s="11">
        <f>VLOOKUP(F3708,Nasdaq!$A$2:$F$3174,5,1)</f>
        <v>11010.980469</v>
      </c>
      <c r="P3708" s="11">
        <f t="shared" si="234"/>
        <v>1962</v>
      </c>
      <c r="Q3708" s="15">
        <f t="shared" si="235"/>
        <v>0.43352229937320547</v>
      </c>
    </row>
    <row r="3709" spans="1:17" ht="19.5" customHeight="1" x14ac:dyDescent="0.2">
      <c r="A3709" s="12">
        <v>7694</v>
      </c>
      <c r="B3709" s="6" t="s">
        <v>1152</v>
      </c>
      <c r="C3709" s="12">
        <v>3687</v>
      </c>
      <c r="D3709" s="6" t="s">
        <v>4284</v>
      </c>
      <c r="E3709" s="13">
        <v>42465</v>
      </c>
      <c r="F3709" s="13">
        <v>43894</v>
      </c>
      <c r="H3709" s="6" t="s">
        <v>7951</v>
      </c>
      <c r="I3709" s="6" t="s">
        <v>7988</v>
      </c>
      <c r="J3709" s="14">
        <v>-0.2429</v>
      </c>
      <c r="K3709" s="14">
        <v>0</v>
      </c>
      <c r="L3709" s="15">
        <f t="shared" si="232"/>
        <v>-0.2429</v>
      </c>
      <c r="M3709" s="11">
        <f t="shared" si="233"/>
        <v>0</v>
      </c>
      <c r="N3709" s="11">
        <f>VLOOKUP(E3709,Nasdaq!$A$2:$F$3174,5,1)</f>
        <v>4843.9301759999998</v>
      </c>
      <c r="O3709" s="11">
        <f>VLOOKUP(F3709,Nasdaq!$A$2:$F$3174,5,1)</f>
        <v>9018.0898440000001</v>
      </c>
      <c r="P3709" s="11">
        <f t="shared" si="234"/>
        <v>1429</v>
      </c>
      <c r="Q3709" s="15">
        <f t="shared" si="235"/>
        <v>0.53713547233267844</v>
      </c>
    </row>
    <row r="3710" spans="1:17" ht="19.5" customHeight="1" x14ac:dyDescent="0.2">
      <c r="A3710" s="12">
        <v>7694</v>
      </c>
      <c r="B3710" s="6" t="s">
        <v>1152</v>
      </c>
      <c r="C3710" s="12">
        <v>4504</v>
      </c>
      <c r="D3710" s="6" t="s">
        <v>4285</v>
      </c>
      <c r="E3710" s="13">
        <v>43194</v>
      </c>
      <c r="F3710" s="13">
        <v>44415</v>
      </c>
      <c r="H3710" s="6" t="s">
        <v>7949</v>
      </c>
      <c r="I3710" s="6" t="s">
        <v>8163</v>
      </c>
      <c r="J3710" s="14">
        <v>-0.25670000000000004</v>
      </c>
      <c r="K3710" s="14">
        <v>0.12909999999999999</v>
      </c>
      <c r="L3710" s="15">
        <f t="shared" si="232"/>
        <v>-0.38580000000000003</v>
      </c>
      <c r="M3710" s="11">
        <f t="shared" si="233"/>
        <v>0</v>
      </c>
      <c r="N3710" s="11">
        <f>VLOOKUP(E3710,Nasdaq!$A$2:$F$3174,5,1)</f>
        <v>7042.1098629999997</v>
      </c>
      <c r="O3710" s="11">
        <f>VLOOKUP(F3710,Nasdaq!$A$2:$F$3174,5,1)</f>
        <v>11010.980469</v>
      </c>
      <c r="P3710" s="11">
        <f t="shared" si="234"/>
        <v>1221</v>
      </c>
      <c r="Q3710" s="15">
        <f t="shared" si="235"/>
        <v>0.63955402934372396</v>
      </c>
    </row>
    <row r="3711" spans="1:17" ht="19.5" customHeight="1" x14ac:dyDescent="0.2">
      <c r="A3711" s="12">
        <v>7694</v>
      </c>
      <c r="B3711" s="6" t="s">
        <v>1152</v>
      </c>
      <c r="C3711" s="12">
        <v>4495</v>
      </c>
      <c r="D3711" s="6" t="s">
        <v>4197</v>
      </c>
      <c r="E3711" s="13">
        <v>43448</v>
      </c>
      <c r="F3711" s="13">
        <v>44415</v>
      </c>
      <c r="H3711" s="6" t="s">
        <v>7949</v>
      </c>
      <c r="I3711" s="6" t="s">
        <v>8091</v>
      </c>
      <c r="J3711" s="14">
        <v>-0.25800000000000001</v>
      </c>
      <c r="K3711" s="14">
        <v>0.19039999999999999</v>
      </c>
      <c r="L3711" s="15">
        <f t="shared" si="232"/>
        <v>-0.44840000000000002</v>
      </c>
      <c r="M3711" s="11">
        <f t="shared" si="233"/>
        <v>0</v>
      </c>
      <c r="N3711" s="11">
        <f>VLOOKUP(E3711,Nasdaq!$A$2:$F$3174,5,1)</f>
        <v>6910.6601559999999</v>
      </c>
      <c r="O3711" s="11">
        <f>VLOOKUP(F3711,Nasdaq!$A$2:$F$3174,5,1)</f>
        <v>11010.980469</v>
      </c>
      <c r="P3711" s="11">
        <f t="shared" si="234"/>
        <v>967</v>
      </c>
      <c r="Q3711" s="15">
        <f t="shared" si="235"/>
        <v>0.62761615971517937</v>
      </c>
    </row>
    <row r="3712" spans="1:17" ht="19.5" customHeight="1" x14ac:dyDescent="0.2">
      <c r="A3712" s="12">
        <v>4935</v>
      </c>
      <c r="B3712" s="6" t="s">
        <v>1153</v>
      </c>
      <c r="C3712" s="12">
        <v>26518</v>
      </c>
      <c r="D3712" s="6" t="s">
        <v>2796</v>
      </c>
      <c r="E3712" s="13">
        <v>42740</v>
      </c>
      <c r="F3712" s="13">
        <v>42909</v>
      </c>
      <c r="H3712" s="6" t="s">
        <v>7947</v>
      </c>
      <c r="I3712" s="6" t="s">
        <v>8028</v>
      </c>
      <c r="J3712" s="14">
        <v>4.1100000000000005E-2</v>
      </c>
      <c r="K3712" s="14">
        <v>0.19239999999999999</v>
      </c>
      <c r="L3712" s="15">
        <f t="shared" si="232"/>
        <v>-0.15129999999999999</v>
      </c>
      <c r="M3712" s="11">
        <f t="shared" si="233"/>
        <v>0</v>
      </c>
      <c r="N3712" s="11">
        <f>VLOOKUP(E3712,Nasdaq!$A$2:$F$3174,5,1)</f>
        <v>5487.9399409999996</v>
      </c>
      <c r="O3712" s="11">
        <f>VLOOKUP(F3712,Nasdaq!$A$2:$F$3174,5,1)</f>
        <v>6265.25</v>
      </c>
      <c r="P3712" s="11">
        <f t="shared" si="234"/>
        <v>169</v>
      </c>
      <c r="Q3712" s="15">
        <f t="shared" si="235"/>
        <v>0.87593499478830894</v>
      </c>
    </row>
    <row r="3713" spans="1:17" ht="19.5" customHeight="1" x14ac:dyDescent="0.2">
      <c r="A3713" s="12">
        <v>5503</v>
      </c>
      <c r="B3713" s="6" t="s">
        <v>1154</v>
      </c>
      <c r="C3713" s="12">
        <v>6491</v>
      </c>
      <c r="D3713" s="6" t="s">
        <v>4286</v>
      </c>
      <c r="E3713" s="13">
        <v>39910</v>
      </c>
      <c r="F3713" s="13">
        <v>44415</v>
      </c>
      <c r="H3713" s="6" t="s">
        <v>7948</v>
      </c>
      <c r="I3713" s="6" t="s">
        <v>8017</v>
      </c>
      <c r="J3713" s="14">
        <v>-0.15390000000000001</v>
      </c>
      <c r="K3713" s="14">
        <v>0.15659999999999999</v>
      </c>
      <c r="L3713" s="15">
        <f t="shared" si="232"/>
        <v>-0.3105</v>
      </c>
      <c r="M3713" s="11">
        <f t="shared" si="233"/>
        <v>0</v>
      </c>
      <c r="N3713" s="11">
        <f>VLOOKUP(E3713,Nasdaq!$A$2:$F$3174,5,1)</f>
        <v>1561.6099850000001</v>
      </c>
      <c r="O3713" s="11">
        <f>VLOOKUP(F3713,Nasdaq!$A$2:$F$3174,5,1)</f>
        <v>11010.980469</v>
      </c>
      <c r="P3713" s="11">
        <f t="shared" si="234"/>
        <v>4505</v>
      </c>
      <c r="Q3713" s="15">
        <f t="shared" si="235"/>
        <v>0.14182314139254509</v>
      </c>
    </row>
    <row r="3714" spans="1:17" ht="19.5" customHeight="1" x14ac:dyDescent="0.2">
      <c r="A3714" s="12">
        <v>8965</v>
      </c>
      <c r="B3714" s="6" t="s">
        <v>1155</v>
      </c>
      <c r="C3714" s="12">
        <v>47709</v>
      </c>
      <c r="D3714" s="6" t="s">
        <v>3954</v>
      </c>
      <c r="E3714" s="13">
        <v>42811</v>
      </c>
      <c r="F3714" s="13">
        <v>43980</v>
      </c>
      <c r="H3714" s="6" t="s">
        <v>7944</v>
      </c>
      <c r="I3714" s="6" t="s">
        <v>7982</v>
      </c>
      <c r="J3714" s="14">
        <v>-0.16850000000000001</v>
      </c>
      <c r="K3714" s="14">
        <v>0.1018</v>
      </c>
      <c r="L3714" s="15">
        <f t="shared" si="232"/>
        <v>-0.27029999999999998</v>
      </c>
      <c r="M3714" s="11">
        <f t="shared" si="233"/>
        <v>0</v>
      </c>
      <c r="N3714" s="11">
        <f>VLOOKUP(E3714,Nasdaq!$A$2:$F$3174,5,1)</f>
        <v>5901</v>
      </c>
      <c r="O3714" s="11">
        <f>VLOOKUP(F3714,Nasdaq!$A$2:$F$3174,5,1)</f>
        <v>9489.8701170000004</v>
      </c>
      <c r="P3714" s="11">
        <f t="shared" si="234"/>
        <v>1169</v>
      </c>
      <c r="Q3714" s="15">
        <f t="shared" si="235"/>
        <v>0.62182163695253434</v>
      </c>
    </row>
    <row r="3715" spans="1:17" ht="19.5" customHeight="1" x14ac:dyDescent="0.2">
      <c r="A3715" s="12">
        <v>7933</v>
      </c>
      <c r="B3715" s="6" t="s">
        <v>1156</v>
      </c>
      <c r="C3715" s="12">
        <v>31764</v>
      </c>
      <c r="D3715" s="6" t="s">
        <v>4287</v>
      </c>
      <c r="E3715" s="13">
        <v>41310</v>
      </c>
      <c r="F3715" s="13">
        <v>44415</v>
      </c>
      <c r="G3715" s="13">
        <v>43563</v>
      </c>
      <c r="H3715" s="6" t="s">
        <v>7946</v>
      </c>
      <c r="I3715" s="6" t="s">
        <v>7956</v>
      </c>
      <c r="J3715" s="14">
        <v>1.2077</v>
      </c>
      <c r="K3715" s="14">
        <v>0.1353</v>
      </c>
      <c r="L3715" s="15">
        <f t="shared" si="232"/>
        <v>1.0724</v>
      </c>
      <c r="M3715" s="11">
        <f t="shared" si="233"/>
        <v>1</v>
      </c>
      <c r="N3715" s="11">
        <f>VLOOKUP(E3715,Nasdaq!$A$2:$F$3174,5,1)</f>
        <v>3171.580078</v>
      </c>
      <c r="O3715" s="11">
        <f>VLOOKUP(F3715,Nasdaq!$A$2:$F$3174,5,1)</f>
        <v>11010.980469</v>
      </c>
      <c r="P3715" s="11">
        <f t="shared" si="234"/>
        <v>3105</v>
      </c>
      <c r="Q3715" s="15">
        <f t="shared" si="235"/>
        <v>0.28803825146070111</v>
      </c>
    </row>
    <row r="3716" spans="1:17" ht="19.5" customHeight="1" x14ac:dyDescent="0.2">
      <c r="A3716" s="12">
        <v>691</v>
      </c>
      <c r="B3716" s="6" t="s">
        <v>1157</v>
      </c>
      <c r="C3716" s="12">
        <v>1179</v>
      </c>
      <c r="D3716" s="6" t="s">
        <v>4288</v>
      </c>
      <c r="E3716" s="13">
        <v>41716</v>
      </c>
      <c r="F3716" s="13">
        <v>44415</v>
      </c>
      <c r="H3716" s="6" t="s">
        <v>7950</v>
      </c>
      <c r="I3716" s="6" t="s">
        <v>7984</v>
      </c>
      <c r="J3716" s="14">
        <v>9.9700000000000011E-2</v>
      </c>
      <c r="K3716" s="14">
        <v>0.11810000000000001</v>
      </c>
      <c r="L3716" s="15">
        <f t="shared" si="232"/>
        <v>-1.84E-2</v>
      </c>
      <c r="M3716" s="11">
        <f t="shared" si="233"/>
        <v>0</v>
      </c>
      <c r="N3716" s="11">
        <f>VLOOKUP(E3716,Nasdaq!$A$2:$F$3174,5,1)</f>
        <v>4333.3100590000004</v>
      </c>
      <c r="O3716" s="11">
        <f>VLOOKUP(F3716,Nasdaq!$A$2:$F$3174,5,1)</f>
        <v>11010.980469</v>
      </c>
      <c r="P3716" s="11">
        <f t="shared" si="234"/>
        <v>2699</v>
      </c>
      <c r="Q3716" s="15">
        <f t="shared" si="235"/>
        <v>0.39354480495684624</v>
      </c>
    </row>
    <row r="3717" spans="1:17" ht="19.5" customHeight="1" x14ac:dyDescent="0.2">
      <c r="A3717" s="12">
        <v>691</v>
      </c>
      <c r="B3717" s="6" t="s">
        <v>1157</v>
      </c>
      <c r="C3717" s="12">
        <v>898</v>
      </c>
      <c r="D3717" s="6" t="s">
        <v>2635</v>
      </c>
      <c r="E3717" s="13">
        <v>41002</v>
      </c>
      <c r="F3717" s="13">
        <v>44415</v>
      </c>
      <c r="H3717" s="6" t="s">
        <v>7948</v>
      </c>
      <c r="I3717" s="6" t="s">
        <v>7978</v>
      </c>
      <c r="J3717" s="14">
        <v>-0.28089999999999998</v>
      </c>
      <c r="K3717" s="14">
        <v>0.1323</v>
      </c>
      <c r="L3717" s="15">
        <f t="shared" si="232"/>
        <v>-0.41320000000000001</v>
      </c>
      <c r="M3717" s="11">
        <f t="shared" si="233"/>
        <v>0</v>
      </c>
      <c r="N3717" s="11">
        <f>VLOOKUP(E3717,Nasdaq!$A$2:$F$3174,5,1)</f>
        <v>3113.570068</v>
      </c>
      <c r="O3717" s="11">
        <f>VLOOKUP(F3717,Nasdaq!$A$2:$F$3174,5,1)</f>
        <v>11010.980469</v>
      </c>
      <c r="P3717" s="11">
        <f t="shared" si="234"/>
        <v>3413</v>
      </c>
      <c r="Q3717" s="15">
        <f t="shared" si="235"/>
        <v>0.28276984359126583</v>
      </c>
    </row>
    <row r="3718" spans="1:17" ht="19.5" customHeight="1" x14ac:dyDescent="0.2">
      <c r="A3718" s="12">
        <v>5480</v>
      </c>
      <c r="B3718" s="6" t="s">
        <v>1158</v>
      </c>
      <c r="C3718" s="12">
        <v>47</v>
      </c>
      <c r="D3718" s="6" t="s">
        <v>2845</v>
      </c>
      <c r="E3718" s="13">
        <v>43390</v>
      </c>
      <c r="F3718" s="13">
        <v>44415</v>
      </c>
      <c r="H3718" s="6" t="s">
        <v>7949</v>
      </c>
      <c r="I3718" s="6" t="s">
        <v>7962</v>
      </c>
      <c r="J3718" s="14">
        <v>0.31730000000000003</v>
      </c>
      <c r="K3718" s="14">
        <v>0.1258</v>
      </c>
      <c r="L3718" s="15">
        <f t="shared" si="232"/>
        <v>0.19150000000000003</v>
      </c>
      <c r="M3718" s="11">
        <f t="shared" si="233"/>
        <v>1</v>
      </c>
      <c r="N3718" s="11">
        <f>VLOOKUP(E3718,Nasdaq!$A$2:$F$3174,5,1)</f>
        <v>7642.7001950000003</v>
      </c>
      <c r="O3718" s="11">
        <f>VLOOKUP(F3718,Nasdaq!$A$2:$F$3174,5,1)</f>
        <v>11010.980469</v>
      </c>
      <c r="P3718" s="11">
        <f t="shared" si="234"/>
        <v>1025</v>
      </c>
      <c r="Q3718" s="15">
        <f t="shared" si="235"/>
        <v>0.69409873859235249</v>
      </c>
    </row>
    <row r="3719" spans="1:17" ht="19.5" customHeight="1" x14ac:dyDescent="0.2">
      <c r="A3719" s="12">
        <v>1935</v>
      </c>
      <c r="B3719" s="6" t="s">
        <v>1159</v>
      </c>
      <c r="C3719" s="12">
        <v>41082</v>
      </c>
      <c r="D3719" s="6" t="s">
        <v>2581</v>
      </c>
      <c r="E3719" s="13">
        <v>39813</v>
      </c>
      <c r="F3719" s="13">
        <v>42481</v>
      </c>
      <c r="H3719" s="6" t="s">
        <v>7944</v>
      </c>
      <c r="I3719" s="6" t="s">
        <v>8002</v>
      </c>
      <c r="J3719" s="14">
        <v>-1.1399999999999999E-2</v>
      </c>
      <c r="K3719" s="14">
        <v>0.14119999999999999</v>
      </c>
      <c r="L3719" s="15">
        <f t="shared" si="232"/>
        <v>-0.15259999999999999</v>
      </c>
      <c r="M3719" s="11">
        <f t="shared" si="233"/>
        <v>0</v>
      </c>
      <c r="N3719" s="11">
        <f>VLOOKUP(E3719,Nasdaq!$A$2:$F$3174,5,1)</f>
        <v>1577.030029</v>
      </c>
      <c r="O3719" s="11">
        <f>VLOOKUP(F3719,Nasdaq!$A$2:$F$3174,5,1)</f>
        <v>4945.8901370000003</v>
      </c>
      <c r="P3719" s="11">
        <f t="shared" si="234"/>
        <v>2668</v>
      </c>
      <c r="Q3719" s="15">
        <f t="shared" si="235"/>
        <v>0.31885703813556937</v>
      </c>
    </row>
    <row r="3720" spans="1:17" ht="19.5" customHeight="1" x14ac:dyDescent="0.2">
      <c r="A3720" s="12">
        <v>6029</v>
      </c>
      <c r="B3720" s="6" t="s">
        <v>1160</v>
      </c>
      <c r="C3720" s="12">
        <v>40672</v>
      </c>
      <c r="D3720" s="6" t="s">
        <v>4289</v>
      </c>
      <c r="E3720" s="13">
        <v>39841</v>
      </c>
      <c r="F3720" s="13">
        <v>42004</v>
      </c>
      <c r="H3720" s="6" t="s">
        <v>7944</v>
      </c>
      <c r="I3720" s="6" t="s">
        <v>8003</v>
      </c>
      <c r="J3720" s="14">
        <v>-0.3024</v>
      </c>
      <c r="K3720" s="14">
        <v>0.18079999999999999</v>
      </c>
      <c r="L3720" s="15">
        <f t="shared" si="232"/>
        <v>-0.48319999999999996</v>
      </c>
      <c r="M3720" s="11">
        <f t="shared" si="233"/>
        <v>0</v>
      </c>
      <c r="N3720" s="11">
        <f>VLOOKUP(E3720,Nasdaq!$A$2:$F$3174,5,1)</f>
        <v>1558.339966</v>
      </c>
      <c r="O3720" s="11">
        <f>VLOOKUP(F3720,Nasdaq!$A$2:$F$3174,5,1)</f>
        <v>4736.0498049999997</v>
      </c>
      <c r="P3720" s="11">
        <f t="shared" si="234"/>
        <v>2163</v>
      </c>
      <c r="Q3720" s="15">
        <f t="shared" si="235"/>
        <v>0.32903838098289628</v>
      </c>
    </row>
    <row r="3721" spans="1:17" ht="19.5" customHeight="1" x14ac:dyDescent="0.2">
      <c r="A3721" s="12">
        <v>7202</v>
      </c>
      <c r="B3721" s="6" t="s">
        <v>1161</v>
      </c>
      <c r="C3721" s="12">
        <v>2437</v>
      </c>
      <c r="D3721" s="6" t="s">
        <v>4290</v>
      </c>
      <c r="E3721" s="13">
        <v>42438</v>
      </c>
      <c r="F3721" s="13">
        <v>42633</v>
      </c>
      <c r="H3721" s="6" t="s">
        <v>7944</v>
      </c>
      <c r="I3721" s="6" t="s">
        <v>8096</v>
      </c>
      <c r="J3721" s="14">
        <v>-0.1386</v>
      </c>
      <c r="K3721" s="14">
        <v>0.17069999999999999</v>
      </c>
      <c r="L3721" s="15">
        <f t="shared" si="232"/>
        <v>-0.30930000000000002</v>
      </c>
      <c r="M3721" s="11">
        <f t="shared" si="233"/>
        <v>0</v>
      </c>
      <c r="N3721" s="11">
        <f>VLOOKUP(E3721,Nasdaq!$A$2:$F$3174,5,1)</f>
        <v>4674.3798829999996</v>
      </c>
      <c r="O3721" s="11">
        <f>VLOOKUP(F3721,Nasdaq!$A$2:$F$3174,5,1)</f>
        <v>5241.3500979999999</v>
      </c>
      <c r="P3721" s="11">
        <f t="shared" si="234"/>
        <v>195</v>
      </c>
      <c r="Q3721" s="15">
        <f t="shared" si="235"/>
        <v>0.89182888267157134</v>
      </c>
    </row>
    <row r="3722" spans="1:17" ht="19.5" customHeight="1" x14ac:dyDescent="0.2">
      <c r="A3722" s="12">
        <v>7202</v>
      </c>
      <c r="B3722" s="6" t="s">
        <v>1161</v>
      </c>
      <c r="C3722" s="12">
        <v>40825</v>
      </c>
      <c r="D3722" s="6" t="s">
        <v>4236</v>
      </c>
      <c r="E3722" s="13">
        <v>42421</v>
      </c>
      <c r="F3722" s="13">
        <v>43935</v>
      </c>
      <c r="H3722" s="6" t="s">
        <v>7951</v>
      </c>
      <c r="I3722" s="6" t="s">
        <v>7988</v>
      </c>
      <c r="J3722" s="14">
        <v>-0.5665</v>
      </c>
      <c r="K3722" s="14">
        <v>0.11849999999999999</v>
      </c>
      <c r="L3722" s="15">
        <f t="shared" si="232"/>
        <v>-0.68500000000000005</v>
      </c>
      <c r="M3722" s="11">
        <f t="shared" si="233"/>
        <v>0</v>
      </c>
      <c r="N3722" s="11">
        <f>VLOOKUP(E3722,Nasdaq!$A$2:$F$3174,5,1)</f>
        <v>4504.4301759999998</v>
      </c>
      <c r="O3722" s="11">
        <f>VLOOKUP(F3722,Nasdaq!$A$2:$F$3174,5,1)</f>
        <v>8515.7402340000008</v>
      </c>
      <c r="P3722" s="11">
        <f t="shared" si="234"/>
        <v>1514</v>
      </c>
      <c r="Q3722" s="15">
        <f t="shared" si="235"/>
        <v>0.52895405958305863</v>
      </c>
    </row>
    <row r="3723" spans="1:17" ht="19.5" customHeight="1" x14ac:dyDescent="0.2">
      <c r="A3723" s="12">
        <v>8030</v>
      </c>
      <c r="B3723" s="6" t="s">
        <v>1162</v>
      </c>
      <c r="C3723" s="12">
        <v>8899</v>
      </c>
      <c r="D3723" s="6" t="s">
        <v>4291</v>
      </c>
      <c r="E3723" s="13">
        <v>43364</v>
      </c>
      <c r="F3723" s="13">
        <v>44415</v>
      </c>
      <c r="H3723" s="6" t="s">
        <v>7947</v>
      </c>
      <c r="I3723" s="6" t="s">
        <v>7969</v>
      </c>
      <c r="J3723" s="14">
        <v>-3.7900000000000003E-2</v>
      </c>
      <c r="K3723" s="14">
        <v>9.6699999999999994E-2</v>
      </c>
      <c r="L3723" s="15">
        <f t="shared" si="232"/>
        <v>-0.1346</v>
      </c>
      <c r="M3723" s="11">
        <f t="shared" si="233"/>
        <v>0</v>
      </c>
      <c r="N3723" s="11">
        <f>VLOOKUP(E3723,Nasdaq!$A$2:$F$3174,5,1)</f>
        <v>7986.9599609999996</v>
      </c>
      <c r="O3723" s="11">
        <f>VLOOKUP(F3723,Nasdaq!$A$2:$F$3174,5,1)</f>
        <v>11010.980469</v>
      </c>
      <c r="P3723" s="11">
        <f t="shared" si="234"/>
        <v>1051</v>
      </c>
      <c r="Q3723" s="15">
        <f t="shared" si="235"/>
        <v>0.72536380102688236</v>
      </c>
    </row>
    <row r="3724" spans="1:17" ht="19.5" customHeight="1" x14ac:dyDescent="0.2">
      <c r="A3724" s="12">
        <v>7802</v>
      </c>
      <c r="B3724" s="6" t="s">
        <v>1163</v>
      </c>
      <c r="C3724" s="12">
        <v>3776</v>
      </c>
      <c r="D3724" s="6" t="s">
        <v>3036</v>
      </c>
      <c r="E3724" s="13">
        <v>43714</v>
      </c>
      <c r="F3724" s="13">
        <v>44415</v>
      </c>
      <c r="G3724" s="13">
        <v>43714</v>
      </c>
      <c r="H3724" s="6" t="s">
        <v>7949</v>
      </c>
      <c r="I3724" s="6" t="s">
        <v>8070</v>
      </c>
      <c r="J3724" s="14">
        <v>0.27</v>
      </c>
      <c r="K3724" s="14">
        <v>0.1603</v>
      </c>
      <c r="L3724" s="15">
        <f t="shared" si="232"/>
        <v>0.10970000000000002</v>
      </c>
      <c r="M3724" s="11">
        <f t="shared" si="233"/>
        <v>1</v>
      </c>
      <c r="N3724" s="11">
        <f>VLOOKUP(E3724,Nasdaq!$A$2:$F$3174,5,1)</f>
        <v>8103.0698240000002</v>
      </c>
      <c r="O3724" s="11">
        <f>VLOOKUP(F3724,Nasdaq!$A$2:$F$3174,5,1)</f>
        <v>11010.980469</v>
      </c>
      <c r="P3724" s="11">
        <f t="shared" si="234"/>
        <v>701</v>
      </c>
      <c r="Q3724" s="15">
        <f t="shared" si="235"/>
        <v>0.73590899177559066</v>
      </c>
    </row>
    <row r="3725" spans="1:17" ht="19.5" customHeight="1" x14ac:dyDescent="0.2">
      <c r="A3725" s="12">
        <v>7802</v>
      </c>
      <c r="B3725" s="6" t="s">
        <v>1163</v>
      </c>
      <c r="C3725" s="12">
        <v>26485</v>
      </c>
      <c r="D3725" s="6" t="s">
        <v>3977</v>
      </c>
      <c r="E3725" s="13">
        <v>43819</v>
      </c>
      <c r="F3725" s="13">
        <v>43872</v>
      </c>
      <c r="G3725" s="13">
        <v>43819</v>
      </c>
      <c r="H3725" s="6" t="s">
        <v>7944</v>
      </c>
      <c r="I3725" s="6" t="s">
        <v>7996</v>
      </c>
      <c r="J3725" s="14">
        <v>-4.4699999999999997E-2</v>
      </c>
      <c r="K3725" s="14">
        <v>0</v>
      </c>
      <c r="L3725" s="15">
        <f t="shared" si="232"/>
        <v>-4.4699999999999997E-2</v>
      </c>
      <c r="M3725" s="11">
        <f t="shared" si="233"/>
        <v>0</v>
      </c>
      <c r="N3725" s="11">
        <f>VLOOKUP(E3725,Nasdaq!$A$2:$F$3174,5,1)</f>
        <v>8924.9599610000005</v>
      </c>
      <c r="O3725" s="11">
        <f>VLOOKUP(F3725,Nasdaq!$A$2:$F$3174,5,1)</f>
        <v>9638.9404300000006</v>
      </c>
      <c r="P3725" s="11">
        <f t="shared" si="234"/>
        <v>53</v>
      </c>
      <c r="Q3725" s="15">
        <f t="shared" si="235"/>
        <v>0.92593117798105928</v>
      </c>
    </row>
    <row r="3726" spans="1:17" ht="19.5" customHeight="1" x14ac:dyDescent="0.2">
      <c r="A3726" s="12">
        <v>7802</v>
      </c>
      <c r="B3726" s="6" t="s">
        <v>1163</v>
      </c>
      <c r="C3726" s="12">
        <v>42891</v>
      </c>
      <c r="D3726" s="6" t="s">
        <v>4292</v>
      </c>
      <c r="E3726" s="13">
        <v>43591</v>
      </c>
      <c r="F3726" s="13">
        <v>44415</v>
      </c>
      <c r="H3726" s="6" t="s">
        <v>7944</v>
      </c>
      <c r="I3726" s="6" t="s">
        <v>8152</v>
      </c>
      <c r="J3726" s="14">
        <v>-6.2199999999999998E-2</v>
      </c>
      <c r="K3726" s="14">
        <v>0.13589999999999999</v>
      </c>
      <c r="L3726" s="15">
        <f t="shared" si="232"/>
        <v>-0.1981</v>
      </c>
      <c r="M3726" s="11">
        <f t="shared" si="233"/>
        <v>0</v>
      </c>
      <c r="N3726" s="11">
        <f>VLOOKUP(E3726,Nasdaq!$A$2:$F$3174,5,1)</f>
        <v>8123.2900390000004</v>
      </c>
      <c r="O3726" s="11">
        <f>VLOOKUP(F3726,Nasdaq!$A$2:$F$3174,5,1)</f>
        <v>11010.980469</v>
      </c>
      <c r="P3726" s="11">
        <f t="shared" si="234"/>
        <v>824</v>
      </c>
      <c r="Q3726" s="15">
        <f t="shared" si="235"/>
        <v>0.73774522413647359</v>
      </c>
    </row>
    <row r="3727" spans="1:17" ht="19.5" customHeight="1" x14ac:dyDescent="0.2">
      <c r="A3727" s="12">
        <v>7802</v>
      </c>
      <c r="B3727" s="6" t="s">
        <v>1163</v>
      </c>
      <c r="C3727" s="12">
        <v>32770</v>
      </c>
      <c r="D3727" s="6" t="s">
        <v>6834</v>
      </c>
      <c r="E3727" s="13">
        <v>43950</v>
      </c>
      <c r="F3727" s="13">
        <v>44415</v>
      </c>
      <c r="H3727" s="6" t="s">
        <v>7944</v>
      </c>
      <c r="I3727" s="6" t="s">
        <v>7968</v>
      </c>
      <c r="J3727" s="14">
        <v>-0.57950000000000002</v>
      </c>
      <c r="K3727" s="14">
        <v>0.63749999999999996</v>
      </c>
      <c r="L3727" s="15">
        <f t="shared" si="232"/>
        <v>-1.2170000000000001</v>
      </c>
      <c r="M3727" s="11">
        <f t="shared" si="233"/>
        <v>0</v>
      </c>
      <c r="N3727" s="11">
        <f>VLOOKUP(E3727,Nasdaq!$A$2:$F$3174,5,1)</f>
        <v>8914.7099610000005</v>
      </c>
      <c r="O3727" s="11">
        <f>VLOOKUP(F3727,Nasdaq!$A$2:$F$3174,5,1)</f>
        <v>11010.980469</v>
      </c>
      <c r="P3727" s="11">
        <f t="shared" si="234"/>
        <v>465</v>
      </c>
      <c r="Q3727" s="15">
        <f t="shared" si="235"/>
        <v>0.80962100321181207</v>
      </c>
    </row>
    <row r="3728" spans="1:17" ht="19.5" customHeight="1" x14ac:dyDescent="0.2">
      <c r="A3728" s="12">
        <v>9226</v>
      </c>
      <c r="B3728" s="6" t="s">
        <v>1164</v>
      </c>
      <c r="C3728" s="12">
        <v>441</v>
      </c>
      <c r="D3728" s="6" t="s">
        <v>4293</v>
      </c>
      <c r="E3728" s="13">
        <v>43784</v>
      </c>
      <c r="F3728" s="13">
        <v>44415</v>
      </c>
      <c r="H3728" s="6" t="s">
        <v>7951</v>
      </c>
      <c r="I3728" s="6" t="s">
        <v>8051</v>
      </c>
      <c r="J3728" s="14">
        <v>-0.31329999999999997</v>
      </c>
      <c r="K3728" s="14">
        <v>0.1268</v>
      </c>
      <c r="L3728" s="15">
        <f t="shared" si="232"/>
        <v>-0.44009999999999994</v>
      </c>
      <c r="M3728" s="11">
        <f t="shared" si="233"/>
        <v>0</v>
      </c>
      <c r="N3728" s="11">
        <f>VLOOKUP(E3728,Nasdaq!$A$2:$F$3174,5,1)</f>
        <v>8540.8300780000009</v>
      </c>
      <c r="O3728" s="11">
        <f>VLOOKUP(F3728,Nasdaq!$A$2:$F$3174,5,1)</f>
        <v>11010.980469</v>
      </c>
      <c r="P3728" s="11">
        <f t="shared" si="234"/>
        <v>631</v>
      </c>
      <c r="Q3728" s="15">
        <f t="shared" si="235"/>
        <v>0.77566566596755193</v>
      </c>
    </row>
    <row r="3729" spans="1:17" ht="19.5" customHeight="1" x14ac:dyDescent="0.2">
      <c r="A3729" s="12">
        <v>7969</v>
      </c>
      <c r="B3729" s="6" t="s">
        <v>1165</v>
      </c>
      <c r="C3729" s="12">
        <v>3925</v>
      </c>
      <c r="D3729" s="6" t="s">
        <v>4294</v>
      </c>
      <c r="E3729" s="13">
        <v>43570</v>
      </c>
      <c r="F3729" s="13">
        <v>44415</v>
      </c>
      <c r="G3729" s="13">
        <v>43591</v>
      </c>
      <c r="H3729" s="6" t="s">
        <v>7944</v>
      </c>
      <c r="I3729" s="6" t="s">
        <v>7977</v>
      </c>
      <c r="J3729" s="14">
        <v>-0.36560000000000004</v>
      </c>
      <c r="K3729" s="14">
        <v>0.13800000000000001</v>
      </c>
      <c r="L3729" s="15">
        <f t="shared" si="232"/>
        <v>-0.50360000000000005</v>
      </c>
      <c r="M3729" s="11">
        <f t="shared" si="233"/>
        <v>0</v>
      </c>
      <c r="N3729" s="11">
        <f>VLOOKUP(E3729,Nasdaq!$A$2:$F$3174,5,1)</f>
        <v>7976.0097660000001</v>
      </c>
      <c r="O3729" s="11">
        <f>VLOOKUP(F3729,Nasdaq!$A$2:$F$3174,5,1)</f>
        <v>11010.980469</v>
      </c>
      <c r="P3729" s="11">
        <f t="shared" si="234"/>
        <v>845</v>
      </c>
      <c r="Q3729" s="15">
        <f t="shared" si="235"/>
        <v>0.72436947166376775</v>
      </c>
    </row>
    <row r="3730" spans="1:17" ht="19.5" customHeight="1" x14ac:dyDescent="0.2">
      <c r="A3730" s="12">
        <v>5645</v>
      </c>
      <c r="B3730" s="6" t="s">
        <v>1166</v>
      </c>
      <c r="C3730" s="12">
        <v>40745</v>
      </c>
      <c r="D3730" s="6" t="s">
        <v>2990</v>
      </c>
      <c r="E3730" s="13">
        <v>41547</v>
      </c>
      <c r="F3730" s="13">
        <v>44415</v>
      </c>
      <c r="H3730" s="6" t="s">
        <v>7944</v>
      </c>
      <c r="I3730" s="6" t="s">
        <v>7968</v>
      </c>
      <c r="J3730" s="14">
        <v>4.8499999999999995E-2</v>
      </c>
      <c r="K3730" s="14">
        <v>0.12890000000000001</v>
      </c>
      <c r="L3730" s="15">
        <f t="shared" si="232"/>
        <v>-8.0400000000000027E-2</v>
      </c>
      <c r="M3730" s="11">
        <f t="shared" si="233"/>
        <v>0</v>
      </c>
      <c r="N3730" s="11">
        <f>VLOOKUP(E3730,Nasdaq!$A$2:$F$3174,5,1)</f>
        <v>3771.4799800000001</v>
      </c>
      <c r="O3730" s="11">
        <f>VLOOKUP(F3730,Nasdaq!$A$2:$F$3174,5,1)</f>
        <v>11010.980469</v>
      </c>
      <c r="P3730" s="11">
        <f t="shared" si="234"/>
        <v>2868</v>
      </c>
      <c r="Q3730" s="15">
        <f t="shared" si="235"/>
        <v>0.34252025518969292</v>
      </c>
    </row>
    <row r="3731" spans="1:17" ht="19.5" customHeight="1" x14ac:dyDescent="0.2">
      <c r="A3731" s="12">
        <v>5382</v>
      </c>
      <c r="B3731" s="6" t="s">
        <v>5923</v>
      </c>
      <c r="C3731" s="12">
        <v>3925</v>
      </c>
      <c r="D3731" s="6" t="s">
        <v>4294</v>
      </c>
      <c r="E3731" s="13">
        <v>41463</v>
      </c>
      <c r="F3731" s="13">
        <v>42234</v>
      </c>
      <c r="G3731" s="13">
        <v>41463</v>
      </c>
      <c r="H3731" s="6" t="s">
        <v>7944</v>
      </c>
      <c r="I3731" s="6" t="s">
        <v>7977</v>
      </c>
      <c r="J3731" s="14">
        <v>-0.35570000000000002</v>
      </c>
      <c r="K3731" s="14">
        <v>0.14660000000000001</v>
      </c>
      <c r="L3731" s="15">
        <f t="shared" si="232"/>
        <v>-0.50229999999999997</v>
      </c>
      <c r="M3731" s="11">
        <f t="shared" si="233"/>
        <v>0</v>
      </c>
      <c r="N3731" s="11">
        <f>VLOOKUP(E3731,Nasdaq!$A$2:$F$3174,5,1)</f>
        <v>3484.830078</v>
      </c>
      <c r="O3731" s="11">
        <f>VLOOKUP(F3731,Nasdaq!$A$2:$F$3174,5,1)</f>
        <v>5059.3500979999999</v>
      </c>
      <c r="P3731" s="11">
        <f t="shared" si="234"/>
        <v>771</v>
      </c>
      <c r="Q3731" s="15">
        <f t="shared" si="235"/>
        <v>0.68879097654963561</v>
      </c>
    </row>
    <row r="3732" spans="1:17" ht="19.5" customHeight="1" x14ac:dyDescent="0.2">
      <c r="A3732" s="12">
        <v>2284</v>
      </c>
      <c r="B3732" s="6" t="s">
        <v>1167</v>
      </c>
      <c r="C3732" s="12">
        <v>14980</v>
      </c>
      <c r="D3732" s="6" t="s">
        <v>4295</v>
      </c>
      <c r="E3732" s="13">
        <v>43776</v>
      </c>
      <c r="F3732" s="13">
        <v>44415</v>
      </c>
      <c r="H3732" s="6" t="s">
        <v>7951</v>
      </c>
      <c r="I3732" s="6" t="s">
        <v>8037</v>
      </c>
      <c r="J3732" s="14">
        <v>-0.1313</v>
      </c>
      <c r="K3732" s="14">
        <v>0.1368</v>
      </c>
      <c r="L3732" s="15">
        <f t="shared" ref="L3732:L3795" si="236">J3732-K3732</f>
        <v>-0.2681</v>
      </c>
      <c r="M3732" s="11">
        <f t="shared" ref="M3732:M3795" si="237">IF(L3732&gt;0,1,0)</f>
        <v>0</v>
      </c>
      <c r="N3732" s="11">
        <f>VLOOKUP(E3732,Nasdaq!$A$2:$F$3174,5,1)</f>
        <v>8434.5195309999999</v>
      </c>
      <c r="O3732" s="11">
        <f>VLOOKUP(F3732,Nasdaq!$A$2:$F$3174,5,1)</f>
        <v>11010.980469</v>
      </c>
      <c r="P3732" s="11">
        <f t="shared" ref="P3732:P3795" si="238">_xlfn.DAYS(F3732,E3732)</f>
        <v>639</v>
      </c>
      <c r="Q3732" s="15">
        <f t="shared" ref="Q3732:Q3795" si="239">(O3732/N3732)^(1/P3732/365-1)</f>
        <v>0.7660107285103529</v>
      </c>
    </row>
    <row r="3733" spans="1:17" ht="19.5" customHeight="1" x14ac:dyDescent="0.2">
      <c r="A3733" s="12">
        <v>1906</v>
      </c>
      <c r="B3733" s="6" t="s">
        <v>1168</v>
      </c>
      <c r="C3733" s="12">
        <v>9906</v>
      </c>
      <c r="D3733" s="6" t="s">
        <v>4296</v>
      </c>
      <c r="E3733" s="13">
        <v>43544</v>
      </c>
      <c r="F3733" s="13">
        <v>44415</v>
      </c>
      <c r="H3733" s="6" t="s">
        <v>7951</v>
      </c>
      <c r="I3733" s="6" t="s">
        <v>8043</v>
      </c>
      <c r="J3733" s="14">
        <v>6.2199999999999998E-2</v>
      </c>
      <c r="K3733" s="14">
        <v>0.1525</v>
      </c>
      <c r="L3733" s="15">
        <f t="shared" si="236"/>
        <v>-9.0299999999999991E-2</v>
      </c>
      <c r="M3733" s="11">
        <f t="shared" si="237"/>
        <v>0</v>
      </c>
      <c r="N3733" s="11">
        <f>VLOOKUP(E3733,Nasdaq!$A$2:$F$3174,5,1)</f>
        <v>7728.9702150000003</v>
      </c>
      <c r="O3733" s="11">
        <f>VLOOKUP(F3733,Nasdaq!$A$2:$F$3174,5,1)</f>
        <v>11010.980469</v>
      </c>
      <c r="P3733" s="11">
        <f t="shared" si="238"/>
        <v>871</v>
      </c>
      <c r="Q3733" s="15">
        <f t="shared" si="239"/>
        <v>0.7019337506777118</v>
      </c>
    </row>
    <row r="3734" spans="1:17" ht="19.5" customHeight="1" x14ac:dyDescent="0.2">
      <c r="A3734" s="12">
        <v>1906</v>
      </c>
      <c r="B3734" s="6" t="s">
        <v>1168</v>
      </c>
      <c r="C3734" s="12">
        <v>12486</v>
      </c>
      <c r="D3734" s="6" t="s">
        <v>4297</v>
      </c>
      <c r="E3734" s="13">
        <v>42323</v>
      </c>
      <c r="F3734" s="13">
        <v>42870</v>
      </c>
      <c r="H3734" s="6" t="s">
        <v>7949</v>
      </c>
      <c r="I3734" s="6" t="s">
        <v>8080</v>
      </c>
      <c r="J3734" s="14">
        <v>-2.0499999999999997E-2</v>
      </c>
      <c r="K3734" s="14">
        <v>0.13449999999999998</v>
      </c>
      <c r="L3734" s="15">
        <f t="shared" si="236"/>
        <v>-0.15499999999999997</v>
      </c>
      <c r="M3734" s="11">
        <f t="shared" si="237"/>
        <v>0</v>
      </c>
      <c r="N3734" s="11">
        <f>VLOOKUP(E3734,Nasdaq!$A$2:$F$3174,5,1)</f>
        <v>4927.8798829999996</v>
      </c>
      <c r="O3734" s="11">
        <f>VLOOKUP(F3734,Nasdaq!$A$2:$F$3174,5,1)</f>
        <v>6149.669922</v>
      </c>
      <c r="P3734" s="11">
        <f t="shared" si="238"/>
        <v>547</v>
      </c>
      <c r="Q3734" s="15">
        <f t="shared" si="239"/>
        <v>0.80132517879923659</v>
      </c>
    </row>
    <row r="3735" spans="1:17" ht="19.5" customHeight="1" x14ac:dyDescent="0.2">
      <c r="A3735" s="12">
        <v>1906</v>
      </c>
      <c r="B3735" s="6" t="s">
        <v>1168</v>
      </c>
      <c r="C3735" s="12">
        <v>3697</v>
      </c>
      <c r="D3735" s="6" t="s">
        <v>3963</v>
      </c>
      <c r="E3735" s="13">
        <v>42050</v>
      </c>
      <c r="F3735" s="13">
        <v>43356</v>
      </c>
      <c r="G3735" s="13">
        <v>42965</v>
      </c>
      <c r="H3735" s="6" t="s">
        <v>7944</v>
      </c>
      <c r="I3735" s="6" t="s">
        <v>8016</v>
      </c>
      <c r="J3735" s="14">
        <v>-3.2500000000000001E-2</v>
      </c>
      <c r="K3735" s="14">
        <v>0.1176</v>
      </c>
      <c r="L3735" s="15">
        <f t="shared" si="236"/>
        <v>-0.15010000000000001</v>
      </c>
      <c r="M3735" s="11">
        <f t="shared" si="237"/>
        <v>0</v>
      </c>
      <c r="N3735" s="11">
        <f>VLOOKUP(E3735,Nasdaq!$A$2:$F$3174,5,1)</f>
        <v>4893.8398440000001</v>
      </c>
      <c r="O3735" s="11">
        <f>VLOOKUP(F3735,Nasdaq!$A$2:$F$3174,5,1)</f>
        <v>8013.7099609999996</v>
      </c>
      <c r="P3735" s="11">
        <f t="shared" si="238"/>
        <v>1306</v>
      </c>
      <c r="Q3735" s="15">
        <f t="shared" si="239"/>
        <v>0.61068405656246971</v>
      </c>
    </row>
    <row r="3736" spans="1:17" ht="19.5" customHeight="1" x14ac:dyDescent="0.2">
      <c r="A3736" s="12">
        <v>6899</v>
      </c>
      <c r="B3736" s="6" t="s">
        <v>1169</v>
      </c>
      <c r="C3736" s="12">
        <v>12088</v>
      </c>
      <c r="D3736" s="6" t="s">
        <v>6908</v>
      </c>
      <c r="E3736" s="13">
        <v>41501</v>
      </c>
      <c r="F3736" s="13">
        <v>42139</v>
      </c>
      <c r="H3736" s="6" t="s">
        <v>7950</v>
      </c>
      <c r="I3736" s="6" t="s">
        <v>7985</v>
      </c>
      <c r="J3736" s="14">
        <v>0.23680000000000001</v>
      </c>
      <c r="K3736" s="14">
        <v>0.17430000000000001</v>
      </c>
      <c r="L3736" s="15">
        <f t="shared" si="236"/>
        <v>6.25E-2</v>
      </c>
      <c r="M3736" s="11">
        <f t="shared" si="237"/>
        <v>1</v>
      </c>
      <c r="N3736" s="11">
        <f>VLOOKUP(E3736,Nasdaq!$A$2:$F$3174,5,1)</f>
        <v>3606.1201169999999</v>
      </c>
      <c r="O3736" s="11">
        <f>VLOOKUP(F3736,Nasdaq!$A$2:$F$3174,5,1)</f>
        <v>5048.2900390000004</v>
      </c>
      <c r="P3736" s="11">
        <f t="shared" si="238"/>
        <v>638</v>
      </c>
      <c r="Q3736" s="15">
        <f t="shared" si="239"/>
        <v>0.71432609829262916</v>
      </c>
    </row>
    <row r="3737" spans="1:17" ht="19.5" customHeight="1" x14ac:dyDescent="0.2">
      <c r="A3737" s="12">
        <v>6899</v>
      </c>
      <c r="B3737" s="6" t="s">
        <v>1169</v>
      </c>
      <c r="C3737" s="12">
        <v>14903</v>
      </c>
      <c r="D3737" s="6" t="s">
        <v>4298</v>
      </c>
      <c r="E3737" s="13">
        <v>41320</v>
      </c>
      <c r="F3737" s="13">
        <v>44415</v>
      </c>
      <c r="H3737" s="6" t="s">
        <v>7944</v>
      </c>
      <c r="I3737" s="6" t="s">
        <v>7954</v>
      </c>
      <c r="J3737" s="14">
        <v>0.156</v>
      </c>
      <c r="K3737" s="14">
        <v>0.13470000000000001</v>
      </c>
      <c r="L3737" s="15">
        <f t="shared" si="236"/>
        <v>2.1299999999999986E-2</v>
      </c>
      <c r="M3737" s="11">
        <f t="shared" si="237"/>
        <v>1</v>
      </c>
      <c r="N3737" s="11">
        <f>VLOOKUP(E3737,Nasdaq!$A$2:$F$3174,5,1)</f>
        <v>3192.030029</v>
      </c>
      <c r="O3737" s="11">
        <f>VLOOKUP(F3737,Nasdaq!$A$2:$F$3174,5,1)</f>
        <v>11010.980469</v>
      </c>
      <c r="P3737" s="11">
        <f t="shared" si="238"/>
        <v>3095</v>
      </c>
      <c r="Q3737" s="15">
        <f t="shared" si="239"/>
        <v>0.28989548539935889</v>
      </c>
    </row>
    <row r="3738" spans="1:17" ht="19.5" customHeight="1" x14ac:dyDescent="0.2">
      <c r="A3738" s="12">
        <v>7279</v>
      </c>
      <c r="B3738" s="6" t="s">
        <v>5999</v>
      </c>
      <c r="C3738" s="12">
        <v>40998</v>
      </c>
      <c r="D3738" s="6" t="s">
        <v>6909</v>
      </c>
      <c r="E3738" s="13">
        <v>42354</v>
      </c>
      <c r="F3738" s="13">
        <v>42405</v>
      </c>
      <c r="H3738" s="6" t="s">
        <v>7947</v>
      </c>
      <c r="I3738" s="6" t="s">
        <v>8135</v>
      </c>
      <c r="J3738" s="14">
        <v>0</v>
      </c>
      <c r="K3738" s="14">
        <v>-0.49390000000000001</v>
      </c>
      <c r="L3738" s="15">
        <f t="shared" si="236"/>
        <v>0.49390000000000001</v>
      </c>
      <c r="M3738" s="11">
        <f t="shared" si="237"/>
        <v>1</v>
      </c>
      <c r="N3738" s="11">
        <f>VLOOKUP(E3738,Nasdaq!$A$2:$F$3174,5,1)</f>
        <v>5071.1298829999996</v>
      </c>
      <c r="O3738" s="11">
        <f>VLOOKUP(F3738,Nasdaq!$A$2:$F$3174,5,1)</f>
        <v>4363.1401370000003</v>
      </c>
      <c r="P3738" s="11">
        <f t="shared" si="238"/>
        <v>51</v>
      </c>
      <c r="Q3738" s="15">
        <f t="shared" si="239"/>
        <v>1.162256714072889</v>
      </c>
    </row>
    <row r="3739" spans="1:17" ht="19.5" customHeight="1" x14ac:dyDescent="0.2">
      <c r="A3739" s="12">
        <v>9156</v>
      </c>
      <c r="B3739" s="6" t="s">
        <v>1170</v>
      </c>
      <c r="C3739" s="12">
        <v>38133</v>
      </c>
      <c r="D3739" s="6" t="s">
        <v>4299</v>
      </c>
      <c r="E3739" s="13">
        <v>43872</v>
      </c>
      <c r="F3739" s="13">
        <v>44415</v>
      </c>
      <c r="H3739" s="6" t="s">
        <v>7948</v>
      </c>
      <c r="I3739" s="6" t="s">
        <v>8030</v>
      </c>
      <c r="J3739" s="14">
        <v>1.89E-2</v>
      </c>
      <c r="K3739" s="14">
        <v>2.1400000000000002E-2</v>
      </c>
      <c r="L3739" s="15">
        <f t="shared" si="236"/>
        <v>-2.5000000000000022E-3</v>
      </c>
      <c r="M3739" s="11">
        <f t="shared" si="237"/>
        <v>0</v>
      </c>
      <c r="N3739" s="11">
        <f>VLOOKUP(E3739,Nasdaq!$A$2:$F$3174,5,1)</f>
        <v>9638.9404300000006</v>
      </c>
      <c r="O3739" s="11">
        <f>VLOOKUP(F3739,Nasdaq!$A$2:$F$3174,5,1)</f>
        <v>11010.980469</v>
      </c>
      <c r="P3739" s="11">
        <f t="shared" si="238"/>
        <v>543</v>
      </c>
      <c r="Q3739" s="15">
        <f t="shared" si="239"/>
        <v>0.87539406044626777</v>
      </c>
    </row>
    <row r="3740" spans="1:17" ht="19.5" customHeight="1" x14ac:dyDescent="0.2">
      <c r="A3740" s="12">
        <v>5219</v>
      </c>
      <c r="B3740" s="6" t="s">
        <v>1171</v>
      </c>
      <c r="C3740" s="12">
        <v>33671</v>
      </c>
      <c r="D3740" s="6" t="s">
        <v>4300</v>
      </c>
      <c r="E3740" s="13">
        <v>42807</v>
      </c>
      <c r="F3740" s="13">
        <v>44415</v>
      </c>
      <c r="H3740" s="6" t="s">
        <v>7948</v>
      </c>
      <c r="I3740" s="6" t="s">
        <v>7981</v>
      </c>
      <c r="J3740" s="14">
        <v>-9.8100000000000007E-2</v>
      </c>
      <c r="K3740" s="14">
        <v>0.129</v>
      </c>
      <c r="L3740" s="15">
        <f t="shared" si="236"/>
        <v>-0.22710000000000002</v>
      </c>
      <c r="M3740" s="11">
        <f t="shared" si="237"/>
        <v>0</v>
      </c>
      <c r="N3740" s="11">
        <f>VLOOKUP(E3740,Nasdaq!$A$2:$F$3174,5,1)</f>
        <v>5875.7797849999997</v>
      </c>
      <c r="O3740" s="11">
        <f>VLOOKUP(F3740,Nasdaq!$A$2:$F$3174,5,1)</f>
        <v>11010.980469</v>
      </c>
      <c r="P3740" s="11">
        <f t="shared" si="238"/>
        <v>1608</v>
      </c>
      <c r="Q3740" s="15">
        <f t="shared" si="239"/>
        <v>0.53362968803087074</v>
      </c>
    </row>
    <row r="3741" spans="1:17" ht="19.5" customHeight="1" x14ac:dyDescent="0.2">
      <c r="A3741" s="12">
        <v>7181</v>
      </c>
      <c r="B3741" s="6" t="s">
        <v>1172</v>
      </c>
      <c r="C3741" s="12">
        <v>213</v>
      </c>
      <c r="D3741" s="6" t="s">
        <v>4301</v>
      </c>
      <c r="E3741" s="13">
        <v>42471</v>
      </c>
      <c r="F3741" s="13">
        <v>44415</v>
      </c>
      <c r="H3741" s="6" t="s">
        <v>7949</v>
      </c>
      <c r="I3741" s="6" t="s">
        <v>7973</v>
      </c>
      <c r="J3741" s="14">
        <v>0.25309999999999999</v>
      </c>
      <c r="K3741" s="14">
        <v>0.14449999999999999</v>
      </c>
      <c r="L3741" s="15">
        <f t="shared" si="236"/>
        <v>0.1086</v>
      </c>
      <c r="M3741" s="11">
        <f t="shared" si="237"/>
        <v>1</v>
      </c>
      <c r="N3741" s="11">
        <f>VLOOKUP(E3741,Nasdaq!$A$2:$F$3174,5,1)</f>
        <v>4833.3999020000001</v>
      </c>
      <c r="O3741" s="11">
        <f>VLOOKUP(F3741,Nasdaq!$A$2:$F$3174,5,1)</f>
        <v>11010.980469</v>
      </c>
      <c r="P3741" s="11">
        <f t="shared" si="238"/>
        <v>1944</v>
      </c>
      <c r="Q3741" s="15">
        <f t="shared" si="239"/>
        <v>0.43896231803154823</v>
      </c>
    </row>
    <row r="3742" spans="1:17" ht="19.5" customHeight="1" x14ac:dyDescent="0.2">
      <c r="A3742" s="12">
        <v>7181</v>
      </c>
      <c r="B3742" s="6" t="s">
        <v>1172</v>
      </c>
      <c r="C3742" s="12">
        <v>203</v>
      </c>
      <c r="D3742" s="6" t="s">
        <v>2847</v>
      </c>
      <c r="E3742" s="13">
        <v>41368</v>
      </c>
      <c r="F3742" s="13">
        <v>42508</v>
      </c>
      <c r="H3742" s="6" t="s">
        <v>7944</v>
      </c>
      <c r="I3742" s="6" t="s">
        <v>8086</v>
      </c>
      <c r="J3742" s="14">
        <v>0.24859999999999999</v>
      </c>
      <c r="K3742" s="14">
        <v>0</v>
      </c>
      <c r="L3742" s="15">
        <f t="shared" si="236"/>
        <v>0.24859999999999999</v>
      </c>
      <c r="M3742" s="11">
        <f t="shared" si="237"/>
        <v>1</v>
      </c>
      <c r="N3742" s="11">
        <f>VLOOKUP(E3742,Nasdaq!$A$2:$F$3174,5,1)</f>
        <v>3224.9799800000001</v>
      </c>
      <c r="O3742" s="11">
        <f>VLOOKUP(F3742,Nasdaq!$A$2:$F$3174,5,1)</f>
        <v>4739.1201170000004</v>
      </c>
      <c r="P3742" s="11">
        <f t="shared" si="238"/>
        <v>1140</v>
      </c>
      <c r="Q3742" s="15">
        <f t="shared" si="239"/>
        <v>0.68050247382193307</v>
      </c>
    </row>
    <row r="3743" spans="1:17" ht="19.5" customHeight="1" x14ac:dyDescent="0.2">
      <c r="A3743" s="12">
        <v>7181</v>
      </c>
      <c r="B3743" s="6" t="s">
        <v>1172</v>
      </c>
      <c r="C3743" s="12">
        <v>121</v>
      </c>
      <c r="D3743" s="6" t="s">
        <v>4302</v>
      </c>
      <c r="E3743" s="13">
        <v>40983</v>
      </c>
      <c r="F3743" s="13">
        <v>44415</v>
      </c>
      <c r="H3743" s="6" t="s">
        <v>7946</v>
      </c>
      <c r="I3743" s="6" t="s">
        <v>7964</v>
      </c>
      <c r="J3743" s="14">
        <v>0.2167</v>
      </c>
      <c r="K3743" s="14">
        <v>0.1326</v>
      </c>
      <c r="L3743" s="15">
        <f t="shared" si="236"/>
        <v>8.4100000000000008E-2</v>
      </c>
      <c r="M3743" s="11">
        <f t="shared" si="237"/>
        <v>1</v>
      </c>
      <c r="N3743" s="11">
        <f>VLOOKUP(E3743,Nasdaq!$A$2:$F$3174,5,1)</f>
        <v>3056.3701169999999</v>
      </c>
      <c r="O3743" s="11">
        <f>VLOOKUP(F3743,Nasdaq!$A$2:$F$3174,5,1)</f>
        <v>11010.980469</v>
      </c>
      <c r="P3743" s="11">
        <f t="shared" si="238"/>
        <v>3432</v>
      </c>
      <c r="Q3743" s="15">
        <f t="shared" si="239"/>
        <v>0.27757503091537472</v>
      </c>
    </row>
    <row r="3744" spans="1:17" ht="19.5" customHeight="1" x14ac:dyDescent="0.2">
      <c r="A3744" s="12">
        <v>7181</v>
      </c>
      <c r="B3744" s="6" t="s">
        <v>1172</v>
      </c>
      <c r="C3744" s="12">
        <v>462</v>
      </c>
      <c r="D3744" s="6" t="s">
        <v>4303</v>
      </c>
      <c r="E3744" s="13">
        <v>42810</v>
      </c>
      <c r="F3744" s="13">
        <v>44415</v>
      </c>
      <c r="H3744" s="6" t="s">
        <v>7948</v>
      </c>
      <c r="I3744" s="6" t="s">
        <v>8147</v>
      </c>
      <c r="J3744" s="14">
        <v>0.2</v>
      </c>
      <c r="K3744" s="14">
        <v>0.12820000000000001</v>
      </c>
      <c r="L3744" s="15">
        <f t="shared" si="236"/>
        <v>7.1800000000000003E-2</v>
      </c>
      <c r="M3744" s="11">
        <f t="shared" si="237"/>
        <v>1</v>
      </c>
      <c r="N3744" s="11">
        <f>VLOOKUP(E3744,Nasdaq!$A$2:$F$3174,5,1)</f>
        <v>5900.7597660000001</v>
      </c>
      <c r="O3744" s="11">
        <f>VLOOKUP(F3744,Nasdaq!$A$2:$F$3174,5,1)</f>
        <v>11010.980469</v>
      </c>
      <c r="P3744" s="11">
        <f t="shared" si="238"/>
        <v>1605</v>
      </c>
      <c r="Q3744" s="15">
        <f t="shared" si="239"/>
        <v>0.53589833039857493</v>
      </c>
    </row>
    <row r="3745" spans="1:17" ht="19.5" customHeight="1" x14ac:dyDescent="0.2">
      <c r="A3745" s="12">
        <v>7181</v>
      </c>
      <c r="B3745" s="6" t="s">
        <v>1172</v>
      </c>
      <c r="C3745" s="12">
        <v>775</v>
      </c>
      <c r="D3745" s="6" t="s">
        <v>4304</v>
      </c>
      <c r="E3745" s="13">
        <v>39895</v>
      </c>
      <c r="F3745" s="13">
        <v>44415</v>
      </c>
      <c r="H3745" s="6" t="s">
        <v>7944</v>
      </c>
      <c r="I3745" s="6" t="s">
        <v>7995</v>
      </c>
      <c r="J3745" s="14">
        <v>0.13769999999999999</v>
      </c>
      <c r="K3745" s="14">
        <v>0.1552</v>
      </c>
      <c r="L3745" s="15">
        <f t="shared" si="236"/>
        <v>-1.7500000000000016E-2</v>
      </c>
      <c r="M3745" s="11">
        <f t="shared" si="237"/>
        <v>0</v>
      </c>
      <c r="N3745" s="11">
        <f>VLOOKUP(E3745,Nasdaq!$A$2:$F$3174,5,1)</f>
        <v>1555.7700199999999</v>
      </c>
      <c r="O3745" s="11">
        <f>VLOOKUP(F3745,Nasdaq!$A$2:$F$3174,5,1)</f>
        <v>11010.980469</v>
      </c>
      <c r="P3745" s="11">
        <f t="shared" si="238"/>
        <v>4520</v>
      </c>
      <c r="Q3745" s="15">
        <f t="shared" si="239"/>
        <v>0.14129276405213914</v>
      </c>
    </row>
    <row r="3746" spans="1:17" ht="19.5" customHeight="1" x14ac:dyDescent="0.2">
      <c r="A3746" s="12">
        <v>7181</v>
      </c>
      <c r="B3746" s="6" t="s">
        <v>1172</v>
      </c>
      <c r="C3746" s="12">
        <v>100</v>
      </c>
      <c r="D3746" s="6" t="s">
        <v>3336</v>
      </c>
      <c r="E3746" s="13">
        <v>42075</v>
      </c>
      <c r="F3746" s="13">
        <v>44415</v>
      </c>
      <c r="H3746" s="6" t="s">
        <v>7950</v>
      </c>
      <c r="I3746" s="6" t="s">
        <v>8022</v>
      </c>
      <c r="J3746" s="14">
        <v>0.1222</v>
      </c>
      <c r="K3746" s="14">
        <v>0.11630000000000001</v>
      </c>
      <c r="L3746" s="15">
        <f t="shared" si="236"/>
        <v>5.8999999999999886E-3</v>
      </c>
      <c r="M3746" s="11">
        <f t="shared" si="237"/>
        <v>1</v>
      </c>
      <c r="N3746" s="11">
        <f>VLOOKUP(E3746,Nasdaq!$A$2:$F$3174,5,1)</f>
        <v>4893.2900390000004</v>
      </c>
      <c r="O3746" s="11">
        <f>VLOOKUP(F3746,Nasdaq!$A$2:$F$3174,5,1)</f>
        <v>11010.980469</v>
      </c>
      <c r="P3746" s="11">
        <f t="shared" si="238"/>
        <v>2340</v>
      </c>
      <c r="Q3746" s="15">
        <f t="shared" si="239"/>
        <v>0.44440135910714063</v>
      </c>
    </row>
    <row r="3747" spans="1:17" ht="19.5" customHeight="1" x14ac:dyDescent="0.2">
      <c r="A3747" s="12">
        <v>7181</v>
      </c>
      <c r="B3747" s="6" t="s">
        <v>1172</v>
      </c>
      <c r="C3747" s="12">
        <v>616</v>
      </c>
      <c r="D3747" s="6" t="s">
        <v>3209</v>
      </c>
      <c r="E3747" s="13">
        <v>43571</v>
      </c>
      <c r="F3747" s="13">
        <v>44415</v>
      </c>
      <c r="H3747" s="6" t="s">
        <v>7944</v>
      </c>
      <c r="I3747" s="6" t="s">
        <v>7968</v>
      </c>
      <c r="J3747" s="14">
        <v>-4.7500000000000001E-2</v>
      </c>
      <c r="K3747" s="14">
        <v>0.13780000000000001</v>
      </c>
      <c r="L3747" s="15">
        <f t="shared" si="236"/>
        <v>-0.18530000000000002</v>
      </c>
      <c r="M3747" s="11">
        <f t="shared" si="237"/>
        <v>0</v>
      </c>
      <c r="N3747" s="11">
        <f>VLOOKUP(E3747,Nasdaq!$A$2:$F$3174,5,1)</f>
        <v>8000.2299800000001</v>
      </c>
      <c r="O3747" s="11">
        <f>VLOOKUP(F3747,Nasdaq!$A$2:$F$3174,5,1)</f>
        <v>11010.980469</v>
      </c>
      <c r="P3747" s="11">
        <f t="shared" si="238"/>
        <v>844</v>
      </c>
      <c r="Q3747" s="15">
        <f t="shared" si="239"/>
        <v>0.72656910961237864</v>
      </c>
    </row>
    <row r="3748" spans="1:17" ht="19.5" customHeight="1" x14ac:dyDescent="0.2">
      <c r="A3748" s="12">
        <v>7181</v>
      </c>
      <c r="B3748" s="6" t="s">
        <v>1172</v>
      </c>
      <c r="C3748" s="12">
        <v>580</v>
      </c>
      <c r="D3748" s="6" t="s">
        <v>4305</v>
      </c>
      <c r="E3748" s="13">
        <v>42107</v>
      </c>
      <c r="F3748" s="13">
        <v>42990</v>
      </c>
      <c r="H3748" s="6" t="s">
        <v>7944</v>
      </c>
      <c r="I3748" s="6" t="s">
        <v>7980</v>
      </c>
      <c r="J3748" s="14">
        <v>-0.1381</v>
      </c>
      <c r="K3748" s="14">
        <v>9.8800000000000013E-2</v>
      </c>
      <c r="L3748" s="15">
        <f t="shared" si="236"/>
        <v>-0.2369</v>
      </c>
      <c r="M3748" s="11">
        <f t="shared" si="237"/>
        <v>0</v>
      </c>
      <c r="N3748" s="11">
        <f>VLOOKUP(E3748,Nasdaq!$A$2:$F$3174,5,1)</f>
        <v>4988.25</v>
      </c>
      <c r="O3748" s="11">
        <f>VLOOKUP(F3748,Nasdaq!$A$2:$F$3174,5,1)</f>
        <v>6454.2797849999997</v>
      </c>
      <c r="P3748" s="11">
        <f t="shared" si="238"/>
        <v>883</v>
      </c>
      <c r="Q3748" s="15">
        <f t="shared" si="239"/>
        <v>0.77285989359248497</v>
      </c>
    </row>
    <row r="3749" spans="1:17" ht="19.5" customHeight="1" x14ac:dyDescent="0.2">
      <c r="A3749" s="12">
        <v>7181</v>
      </c>
      <c r="B3749" s="6" t="s">
        <v>1172</v>
      </c>
      <c r="C3749" s="12">
        <v>1285</v>
      </c>
      <c r="D3749" s="6" t="s">
        <v>3969</v>
      </c>
      <c r="E3749" s="13">
        <v>41410</v>
      </c>
      <c r="F3749" s="13">
        <v>44415</v>
      </c>
      <c r="H3749" s="6" t="s">
        <v>7944</v>
      </c>
      <c r="I3749" s="6" t="s">
        <v>7982</v>
      </c>
      <c r="J3749" s="14">
        <v>-0.14810000000000001</v>
      </c>
      <c r="K3749" s="14">
        <v>0.12590000000000001</v>
      </c>
      <c r="L3749" s="15">
        <f t="shared" si="236"/>
        <v>-0.27400000000000002</v>
      </c>
      <c r="M3749" s="11">
        <f t="shared" si="237"/>
        <v>0</v>
      </c>
      <c r="N3749" s="11">
        <f>VLOOKUP(E3749,Nasdaq!$A$2:$F$3174,5,1)</f>
        <v>3465.23999</v>
      </c>
      <c r="O3749" s="11">
        <f>VLOOKUP(F3749,Nasdaq!$A$2:$F$3174,5,1)</f>
        <v>11010.980469</v>
      </c>
      <c r="P3749" s="11">
        <f t="shared" si="238"/>
        <v>3005</v>
      </c>
      <c r="Q3749" s="15">
        <f t="shared" si="239"/>
        <v>0.31470800010068745</v>
      </c>
    </row>
    <row r="3750" spans="1:17" ht="19.5" customHeight="1" x14ac:dyDescent="0.2">
      <c r="A3750" s="12">
        <v>5252</v>
      </c>
      <c r="B3750" s="6" t="s">
        <v>1173</v>
      </c>
      <c r="C3750" s="12">
        <v>1013</v>
      </c>
      <c r="D3750" s="6" t="s">
        <v>4141</v>
      </c>
      <c r="E3750" s="13">
        <v>42832</v>
      </c>
      <c r="F3750" s="13">
        <v>44415</v>
      </c>
      <c r="H3750" s="6" t="s">
        <v>7946</v>
      </c>
      <c r="I3750" s="6" t="s">
        <v>8095</v>
      </c>
      <c r="J3750" s="14">
        <v>0.17859999999999998</v>
      </c>
      <c r="K3750" s="14">
        <v>0.13400000000000001</v>
      </c>
      <c r="L3750" s="15">
        <f t="shared" si="236"/>
        <v>4.4599999999999973E-2</v>
      </c>
      <c r="M3750" s="11">
        <f t="shared" si="237"/>
        <v>1</v>
      </c>
      <c r="N3750" s="11">
        <f>VLOOKUP(E3750,Nasdaq!$A$2:$F$3174,5,1)</f>
        <v>5877.8100590000004</v>
      </c>
      <c r="O3750" s="11">
        <f>VLOOKUP(F3750,Nasdaq!$A$2:$F$3174,5,1)</f>
        <v>11010.980469</v>
      </c>
      <c r="P3750" s="11">
        <f t="shared" si="238"/>
        <v>1583</v>
      </c>
      <c r="Q3750" s="15">
        <f t="shared" si="239"/>
        <v>0.53381408323498469</v>
      </c>
    </row>
    <row r="3751" spans="1:17" ht="19.5" customHeight="1" x14ac:dyDescent="0.2">
      <c r="A3751" s="12">
        <v>5252</v>
      </c>
      <c r="B3751" s="6" t="s">
        <v>1173</v>
      </c>
      <c r="C3751" s="12">
        <v>100</v>
      </c>
      <c r="D3751" s="6" t="s">
        <v>3336</v>
      </c>
      <c r="E3751" s="13">
        <v>42439</v>
      </c>
      <c r="F3751" s="13">
        <v>44415</v>
      </c>
      <c r="H3751" s="6" t="s">
        <v>7950</v>
      </c>
      <c r="I3751" s="6" t="s">
        <v>8022</v>
      </c>
      <c r="J3751" s="14">
        <v>0.1343</v>
      </c>
      <c r="K3751" s="14">
        <v>0.14849999999999999</v>
      </c>
      <c r="L3751" s="15">
        <f t="shared" si="236"/>
        <v>-1.419999999999999E-2</v>
      </c>
      <c r="M3751" s="11">
        <f t="shared" si="237"/>
        <v>0</v>
      </c>
      <c r="N3751" s="11">
        <f>VLOOKUP(E3751,Nasdaq!$A$2:$F$3174,5,1)</f>
        <v>4662.1601559999999</v>
      </c>
      <c r="O3751" s="11">
        <f>VLOOKUP(F3751,Nasdaq!$A$2:$F$3174,5,1)</f>
        <v>11010.980469</v>
      </c>
      <c r="P3751" s="11">
        <f t="shared" si="238"/>
        <v>1976</v>
      </c>
      <c r="Q3751" s="15">
        <f t="shared" si="239"/>
        <v>0.42341058768190787</v>
      </c>
    </row>
    <row r="3752" spans="1:17" ht="19.5" customHeight="1" x14ac:dyDescent="0.2">
      <c r="A3752" s="12">
        <v>5252</v>
      </c>
      <c r="B3752" s="6" t="s">
        <v>1173</v>
      </c>
      <c r="C3752" s="12">
        <v>1387</v>
      </c>
      <c r="D3752" s="6" t="s">
        <v>4306</v>
      </c>
      <c r="E3752" s="13">
        <v>42881</v>
      </c>
      <c r="F3752" s="13">
        <v>44415</v>
      </c>
      <c r="H3752" s="6" t="s">
        <v>7944</v>
      </c>
      <c r="I3752" s="6" t="s">
        <v>7982</v>
      </c>
      <c r="J3752" s="14">
        <v>8.3800000000000013E-2</v>
      </c>
      <c r="K3752" s="14">
        <v>0.13009999999999999</v>
      </c>
      <c r="L3752" s="15">
        <f t="shared" si="236"/>
        <v>-4.629999999999998E-2</v>
      </c>
      <c r="M3752" s="11">
        <f t="shared" si="237"/>
        <v>0</v>
      </c>
      <c r="N3752" s="11">
        <f>VLOOKUP(E3752,Nasdaq!$A$2:$F$3174,5,1)</f>
        <v>6210.1899409999996</v>
      </c>
      <c r="O3752" s="11">
        <f>VLOOKUP(F3752,Nasdaq!$A$2:$F$3174,5,1)</f>
        <v>11010.980469</v>
      </c>
      <c r="P3752" s="11">
        <f t="shared" si="238"/>
        <v>1534</v>
      </c>
      <c r="Q3752" s="15">
        <f t="shared" si="239"/>
        <v>0.56400030047761252</v>
      </c>
    </row>
    <row r="3753" spans="1:17" ht="19.5" customHeight="1" x14ac:dyDescent="0.2">
      <c r="A3753" s="12">
        <v>5252</v>
      </c>
      <c r="B3753" s="6" t="s">
        <v>1173</v>
      </c>
      <c r="C3753" s="12">
        <v>32</v>
      </c>
      <c r="D3753" s="6" t="s">
        <v>4307</v>
      </c>
      <c r="E3753" s="13">
        <v>43559</v>
      </c>
      <c r="F3753" s="13">
        <v>44415</v>
      </c>
      <c r="H3753" s="6" t="s">
        <v>7949</v>
      </c>
      <c r="I3753" s="6" t="s">
        <v>7966</v>
      </c>
      <c r="J3753" s="14">
        <v>7.5700000000000003E-2</v>
      </c>
      <c r="K3753" s="14">
        <v>0.14279999999999998</v>
      </c>
      <c r="L3753" s="15">
        <f t="shared" si="236"/>
        <v>-6.7099999999999979E-2</v>
      </c>
      <c r="M3753" s="11">
        <f t="shared" si="237"/>
        <v>0</v>
      </c>
      <c r="N3753" s="11">
        <f>VLOOKUP(E3753,Nasdaq!$A$2:$F$3174,5,1)</f>
        <v>7891.7797849999997</v>
      </c>
      <c r="O3753" s="11">
        <f>VLOOKUP(F3753,Nasdaq!$A$2:$F$3174,5,1)</f>
        <v>11010.980469</v>
      </c>
      <c r="P3753" s="11">
        <f t="shared" si="238"/>
        <v>856</v>
      </c>
      <c r="Q3753" s="15">
        <f t="shared" si="239"/>
        <v>0.71671984344351392</v>
      </c>
    </row>
    <row r="3754" spans="1:17" ht="19.5" customHeight="1" x14ac:dyDescent="0.2">
      <c r="A3754" s="12">
        <v>5252</v>
      </c>
      <c r="B3754" s="6" t="s">
        <v>1173</v>
      </c>
      <c r="C3754" s="12">
        <v>33984</v>
      </c>
      <c r="D3754" s="6" t="s">
        <v>4870</v>
      </c>
      <c r="E3754" s="13">
        <v>43566</v>
      </c>
      <c r="F3754" s="13">
        <v>43788</v>
      </c>
      <c r="H3754" s="6" t="s">
        <v>7951</v>
      </c>
      <c r="I3754" s="6" t="s">
        <v>8023</v>
      </c>
      <c r="J3754" s="14">
        <v>4.7300000000000002E-2</v>
      </c>
      <c r="K3754" s="14">
        <v>0.1578</v>
      </c>
      <c r="L3754" s="15">
        <f t="shared" si="236"/>
        <v>-0.11049999999999999</v>
      </c>
      <c r="M3754" s="11">
        <f t="shared" si="237"/>
        <v>0</v>
      </c>
      <c r="N3754" s="11">
        <f>VLOOKUP(E3754,Nasdaq!$A$2:$F$3174,5,1)</f>
        <v>7947.3598629999997</v>
      </c>
      <c r="O3754" s="11">
        <f>VLOOKUP(F3754,Nasdaq!$A$2:$F$3174,5,1)</f>
        <v>8570.6601559999999</v>
      </c>
      <c r="P3754" s="11">
        <f t="shared" si="238"/>
        <v>222</v>
      </c>
      <c r="Q3754" s="15">
        <f t="shared" si="239"/>
        <v>0.92727597685808905</v>
      </c>
    </row>
    <row r="3755" spans="1:17" ht="19.5" customHeight="1" x14ac:dyDescent="0.2">
      <c r="A3755" s="12">
        <v>5252</v>
      </c>
      <c r="B3755" s="6" t="s">
        <v>1173</v>
      </c>
      <c r="C3755" s="12">
        <v>1628</v>
      </c>
      <c r="D3755" s="6" t="s">
        <v>4308</v>
      </c>
      <c r="E3755" s="13">
        <v>41737</v>
      </c>
      <c r="F3755" s="13">
        <v>44415</v>
      </c>
      <c r="H3755" s="6" t="s">
        <v>7950</v>
      </c>
      <c r="I3755" s="6" t="s">
        <v>7984</v>
      </c>
      <c r="J3755" s="14">
        <v>4.6699999999999998E-2</v>
      </c>
      <c r="K3755" s="14">
        <v>0.121</v>
      </c>
      <c r="L3755" s="15">
        <f t="shared" si="236"/>
        <v>-7.4300000000000005E-2</v>
      </c>
      <c r="M3755" s="11">
        <f t="shared" si="237"/>
        <v>0</v>
      </c>
      <c r="N3755" s="11">
        <f>VLOOKUP(E3755,Nasdaq!$A$2:$F$3174,5,1)</f>
        <v>4112.9902339999999</v>
      </c>
      <c r="O3755" s="11">
        <f>VLOOKUP(F3755,Nasdaq!$A$2:$F$3174,5,1)</f>
        <v>11010.980469</v>
      </c>
      <c r="P3755" s="11">
        <f t="shared" si="238"/>
        <v>2678</v>
      </c>
      <c r="Q3755" s="15">
        <f t="shared" si="239"/>
        <v>0.37353570730362029</v>
      </c>
    </row>
    <row r="3756" spans="1:17" ht="19.5" customHeight="1" x14ac:dyDescent="0.2">
      <c r="A3756" s="12">
        <v>5252</v>
      </c>
      <c r="B3756" s="6" t="s">
        <v>1173</v>
      </c>
      <c r="C3756" s="12">
        <v>2711</v>
      </c>
      <c r="D3756" s="6" t="s">
        <v>4309</v>
      </c>
      <c r="E3756" s="13">
        <v>43549</v>
      </c>
      <c r="F3756" s="13">
        <v>44415</v>
      </c>
      <c r="H3756" s="6" t="s">
        <v>7951</v>
      </c>
      <c r="I3756" s="6" t="s">
        <v>8151</v>
      </c>
      <c r="J3756" s="14">
        <v>3.8800000000000001E-2</v>
      </c>
      <c r="K3756" s="14">
        <v>0.16399999999999998</v>
      </c>
      <c r="L3756" s="15">
        <f t="shared" si="236"/>
        <v>-0.12519999999999998</v>
      </c>
      <c r="M3756" s="11">
        <f t="shared" si="237"/>
        <v>0</v>
      </c>
      <c r="N3756" s="11">
        <f>VLOOKUP(E3756,Nasdaq!$A$2:$F$3174,5,1)</f>
        <v>7637.5400390000004</v>
      </c>
      <c r="O3756" s="11">
        <f>VLOOKUP(F3756,Nasdaq!$A$2:$F$3174,5,1)</f>
        <v>11010.980469</v>
      </c>
      <c r="P3756" s="11">
        <f t="shared" si="238"/>
        <v>866</v>
      </c>
      <c r="Q3756" s="15">
        <f t="shared" si="239"/>
        <v>0.69363022662597595</v>
      </c>
    </row>
    <row r="3757" spans="1:17" ht="19.5" customHeight="1" x14ac:dyDescent="0.2">
      <c r="A3757" s="12">
        <v>5252</v>
      </c>
      <c r="B3757" s="6" t="s">
        <v>1173</v>
      </c>
      <c r="C3757" s="12">
        <v>444</v>
      </c>
      <c r="D3757" s="6" t="s">
        <v>4310</v>
      </c>
      <c r="E3757" s="13">
        <v>43119</v>
      </c>
      <c r="F3757" s="13">
        <v>44415</v>
      </c>
      <c r="H3757" s="6" t="s">
        <v>7944</v>
      </c>
      <c r="I3757" s="6" t="s">
        <v>8109</v>
      </c>
      <c r="J3757" s="14">
        <v>3.39E-2</v>
      </c>
      <c r="K3757" s="14">
        <v>9.3699999999999992E-2</v>
      </c>
      <c r="L3757" s="15">
        <f t="shared" si="236"/>
        <v>-5.9799999999999992E-2</v>
      </c>
      <c r="M3757" s="11">
        <f t="shared" si="237"/>
        <v>0</v>
      </c>
      <c r="N3757" s="11">
        <f>VLOOKUP(E3757,Nasdaq!$A$2:$F$3174,5,1)</f>
        <v>7336.3798829999996</v>
      </c>
      <c r="O3757" s="11">
        <f>VLOOKUP(F3757,Nasdaq!$A$2:$F$3174,5,1)</f>
        <v>11010.980469</v>
      </c>
      <c r="P3757" s="11">
        <f t="shared" si="238"/>
        <v>1296</v>
      </c>
      <c r="Q3757" s="15">
        <f t="shared" si="239"/>
        <v>0.66627910212445884</v>
      </c>
    </row>
    <row r="3758" spans="1:17" ht="19.5" customHeight="1" x14ac:dyDescent="0.2">
      <c r="A3758" s="12">
        <v>5252</v>
      </c>
      <c r="B3758" s="6" t="s">
        <v>1173</v>
      </c>
      <c r="C3758" s="12">
        <v>360</v>
      </c>
      <c r="D3758" s="6" t="s">
        <v>4311</v>
      </c>
      <c r="E3758" s="13">
        <v>41534</v>
      </c>
      <c r="F3758" s="13">
        <v>44415</v>
      </c>
      <c r="H3758" s="6" t="s">
        <v>7944</v>
      </c>
      <c r="I3758" s="6" t="s">
        <v>8065</v>
      </c>
      <c r="J3758" s="14">
        <v>3.0699999999999998E-2</v>
      </c>
      <c r="K3758" s="14">
        <v>0.126</v>
      </c>
      <c r="L3758" s="15">
        <f t="shared" si="236"/>
        <v>-9.5299999999999996E-2</v>
      </c>
      <c r="M3758" s="11">
        <f t="shared" si="237"/>
        <v>0</v>
      </c>
      <c r="N3758" s="11">
        <f>VLOOKUP(E3758,Nasdaq!$A$2:$F$3174,5,1)</f>
        <v>3745.6999510000001</v>
      </c>
      <c r="O3758" s="11">
        <f>VLOOKUP(F3758,Nasdaq!$A$2:$F$3174,5,1)</f>
        <v>11010.980469</v>
      </c>
      <c r="P3758" s="11">
        <f t="shared" si="238"/>
        <v>2881</v>
      </c>
      <c r="Q3758" s="15">
        <f t="shared" si="239"/>
        <v>0.34017895158591577</v>
      </c>
    </row>
    <row r="3759" spans="1:17" ht="19.5" customHeight="1" x14ac:dyDescent="0.2">
      <c r="A3759" s="12">
        <v>5252</v>
      </c>
      <c r="B3759" s="6" t="s">
        <v>1173</v>
      </c>
      <c r="C3759" s="12">
        <v>573</v>
      </c>
      <c r="D3759" s="6" t="s">
        <v>4312</v>
      </c>
      <c r="E3759" s="13">
        <v>41011</v>
      </c>
      <c r="F3759" s="13">
        <v>44415</v>
      </c>
      <c r="H3759" s="6" t="s">
        <v>7950</v>
      </c>
      <c r="I3759" s="6" t="s">
        <v>8108</v>
      </c>
      <c r="J3759" s="14">
        <v>-3.3599999999999998E-2</v>
      </c>
      <c r="K3759" s="14">
        <v>0.13519999999999999</v>
      </c>
      <c r="L3759" s="15">
        <f t="shared" si="236"/>
        <v>-0.16879999999999998</v>
      </c>
      <c r="M3759" s="11">
        <f t="shared" si="237"/>
        <v>0</v>
      </c>
      <c r="N3759" s="11">
        <f>VLOOKUP(E3759,Nasdaq!$A$2:$F$3174,5,1)</f>
        <v>3055.5500489999999</v>
      </c>
      <c r="O3759" s="11">
        <f>VLOOKUP(F3759,Nasdaq!$A$2:$F$3174,5,1)</f>
        <v>11010.980469</v>
      </c>
      <c r="P3759" s="11">
        <f t="shared" si="238"/>
        <v>3404</v>
      </c>
      <c r="Q3759" s="15">
        <f t="shared" si="239"/>
        <v>0.27750055594322875</v>
      </c>
    </row>
    <row r="3760" spans="1:17" ht="19.5" customHeight="1" x14ac:dyDescent="0.2">
      <c r="A3760" s="12">
        <v>5252</v>
      </c>
      <c r="B3760" s="6" t="s">
        <v>1173</v>
      </c>
      <c r="C3760" s="12">
        <v>2683</v>
      </c>
      <c r="D3760" s="6" t="s">
        <v>4313</v>
      </c>
      <c r="E3760" s="13">
        <v>42465</v>
      </c>
      <c r="F3760" s="13">
        <v>44415</v>
      </c>
      <c r="H3760" s="6" t="s">
        <v>7947</v>
      </c>
      <c r="I3760" s="6" t="s">
        <v>8033</v>
      </c>
      <c r="J3760" s="14">
        <v>-5.4400000000000004E-2</v>
      </c>
      <c r="K3760" s="14">
        <v>0.14360000000000001</v>
      </c>
      <c r="L3760" s="15">
        <f t="shared" si="236"/>
        <v>-0.19800000000000001</v>
      </c>
      <c r="M3760" s="11">
        <f t="shared" si="237"/>
        <v>0</v>
      </c>
      <c r="N3760" s="11">
        <f>VLOOKUP(E3760,Nasdaq!$A$2:$F$3174,5,1)</f>
        <v>4843.9301759999998</v>
      </c>
      <c r="O3760" s="11">
        <f>VLOOKUP(F3760,Nasdaq!$A$2:$F$3174,5,1)</f>
        <v>11010.980469</v>
      </c>
      <c r="P3760" s="11">
        <f t="shared" si="238"/>
        <v>1950</v>
      </c>
      <c r="Q3760" s="15">
        <f t="shared" si="239"/>
        <v>0.43991865921688206</v>
      </c>
    </row>
    <row r="3761" spans="1:17" ht="19.5" customHeight="1" x14ac:dyDescent="0.2">
      <c r="A3761" s="12">
        <v>5252</v>
      </c>
      <c r="B3761" s="6" t="s">
        <v>1173</v>
      </c>
      <c r="C3761" s="12">
        <v>1198</v>
      </c>
      <c r="D3761" s="6" t="s">
        <v>4314</v>
      </c>
      <c r="E3761" s="13">
        <v>40849</v>
      </c>
      <c r="F3761" s="13">
        <v>44415</v>
      </c>
      <c r="H3761" s="6" t="s">
        <v>7944</v>
      </c>
      <c r="I3761" s="6" t="s">
        <v>7996</v>
      </c>
      <c r="J3761" s="14">
        <v>-6.0499999999999998E-2</v>
      </c>
      <c r="K3761" s="14">
        <v>0.14410000000000001</v>
      </c>
      <c r="L3761" s="15">
        <f t="shared" si="236"/>
        <v>-0.2046</v>
      </c>
      <c r="M3761" s="11">
        <f t="shared" si="237"/>
        <v>0</v>
      </c>
      <c r="N3761" s="11">
        <f>VLOOKUP(E3761,Nasdaq!$A$2:$F$3174,5,1)</f>
        <v>2639.9799800000001</v>
      </c>
      <c r="O3761" s="11">
        <f>VLOOKUP(F3761,Nasdaq!$A$2:$F$3174,5,1)</f>
        <v>11010.980469</v>
      </c>
      <c r="P3761" s="11">
        <f t="shared" si="238"/>
        <v>3566</v>
      </c>
      <c r="Q3761" s="15">
        <f t="shared" si="239"/>
        <v>0.23975910992257901</v>
      </c>
    </row>
    <row r="3762" spans="1:17" ht="19.5" customHeight="1" x14ac:dyDescent="0.2">
      <c r="A3762" s="12">
        <v>5252</v>
      </c>
      <c r="B3762" s="6" t="s">
        <v>1173</v>
      </c>
      <c r="C3762" s="12">
        <v>1285</v>
      </c>
      <c r="D3762" s="6" t="s">
        <v>3969</v>
      </c>
      <c r="E3762" s="13">
        <v>42467</v>
      </c>
      <c r="F3762" s="13">
        <v>44415</v>
      </c>
      <c r="H3762" s="6" t="s">
        <v>7944</v>
      </c>
      <c r="I3762" s="6" t="s">
        <v>7982</v>
      </c>
      <c r="J3762" s="14">
        <v>-0.1542</v>
      </c>
      <c r="K3762" s="14">
        <v>0.14410000000000001</v>
      </c>
      <c r="L3762" s="15">
        <f t="shared" si="236"/>
        <v>-0.29830000000000001</v>
      </c>
      <c r="M3762" s="11">
        <f t="shared" si="237"/>
        <v>0</v>
      </c>
      <c r="N3762" s="11">
        <f>VLOOKUP(E3762,Nasdaq!$A$2:$F$3174,5,1)</f>
        <v>4848.3701170000004</v>
      </c>
      <c r="O3762" s="11">
        <f>VLOOKUP(F3762,Nasdaq!$A$2:$F$3174,5,1)</f>
        <v>11010.980469</v>
      </c>
      <c r="P3762" s="11">
        <f t="shared" si="238"/>
        <v>1948</v>
      </c>
      <c r="Q3762" s="15">
        <f t="shared" si="239"/>
        <v>0.44032188812376144</v>
      </c>
    </row>
    <row r="3763" spans="1:17" ht="19.5" customHeight="1" x14ac:dyDescent="0.2">
      <c r="A3763" s="12">
        <v>5252</v>
      </c>
      <c r="B3763" s="6" t="s">
        <v>1173</v>
      </c>
      <c r="C3763" s="12">
        <v>1016</v>
      </c>
      <c r="D3763" s="6" t="s">
        <v>4249</v>
      </c>
      <c r="E3763" s="13">
        <v>43378</v>
      </c>
      <c r="F3763" s="13">
        <v>44415</v>
      </c>
      <c r="H3763" s="6" t="s">
        <v>7944</v>
      </c>
      <c r="I3763" s="6" t="s">
        <v>8141</v>
      </c>
      <c r="J3763" s="14">
        <v>-0.1885</v>
      </c>
      <c r="K3763" s="14">
        <v>0.1075</v>
      </c>
      <c r="L3763" s="15">
        <f t="shared" si="236"/>
        <v>-0.29599999999999999</v>
      </c>
      <c r="M3763" s="11">
        <f t="shared" si="237"/>
        <v>0</v>
      </c>
      <c r="N3763" s="11">
        <f>VLOOKUP(E3763,Nasdaq!$A$2:$F$3174,5,1)</f>
        <v>7788.4501950000003</v>
      </c>
      <c r="O3763" s="11">
        <f>VLOOKUP(F3763,Nasdaq!$A$2:$F$3174,5,1)</f>
        <v>11010.980469</v>
      </c>
      <c r="P3763" s="11">
        <f t="shared" si="238"/>
        <v>1037</v>
      </c>
      <c r="Q3763" s="15">
        <f t="shared" si="239"/>
        <v>0.7073354949358529</v>
      </c>
    </row>
    <row r="3764" spans="1:17" ht="19.5" customHeight="1" x14ac:dyDescent="0.2">
      <c r="A3764" s="12">
        <v>7135</v>
      </c>
      <c r="B3764" s="6" t="s">
        <v>1174</v>
      </c>
      <c r="C3764" s="12">
        <v>36280</v>
      </c>
      <c r="D3764" s="6" t="s">
        <v>3511</v>
      </c>
      <c r="E3764" s="13">
        <v>39988</v>
      </c>
      <c r="F3764" s="13">
        <v>44415</v>
      </c>
      <c r="H3764" s="6" t="s">
        <v>7948</v>
      </c>
      <c r="I3764" s="6" t="s">
        <v>8117</v>
      </c>
      <c r="J3764" s="14">
        <v>-0.17480000000000001</v>
      </c>
      <c r="K3764" s="14">
        <v>0.14899999999999999</v>
      </c>
      <c r="L3764" s="15">
        <f t="shared" si="236"/>
        <v>-0.32379999999999998</v>
      </c>
      <c r="M3764" s="11">
        <f t="shared" si="237"/>
        <v>0</v>
      </c>
      <c r="N3764" s="11">
        <f>VLOOKUP(E3764,Nasdaq!$A$2:$F$3174,5,1)</f>
        <v>1792.339966</v>
      </c>
      <c r="O3764" s="11">
        <f>VLOOKUP(F3764,Nasdaq!$A$2:$F$3174,5,1)</f>
        <v>11010.980469</v>
      </c>
      <c r="P3764" s="11">
        <f t="shared" si="238"/>
        <v>4427</v>
      </c>
      <c r="Q3764" s="15">
        <f t="shared" si="239"/>
        <v>0.16277769129592862</v>
      </c>
    </row>
    <row r="3765" spans="1:17" ht="19.5" customHeight="1" x14ac:dyDescent="0.2">
      <c r="A3765" s="12">
        <v>6050</v>
      </c>
      <c r="B3765" s="6" t="s">
        <v>1175</v>
      </c>
      <c r="C3765" s="12">
        <v>15527</v>
      </c>
      <c r="D3765" s="6" t="s">
        <v>4315</v>
      </c>
      <c r="E3765" s="13">
        <v>42046</v>
      </c>
      <c r="F3765" s="13">
        <v>44415</v>
      </c>
      <c r="H3765" s="6" t="s">
        <v>7947</v>
      </c>
      <c r="I3765" s="6" t="s">
        <v>8063</v>
      </c>
      <c r="J3765" s="14">
        <v>-3.5099999999999999E-2</v>
      </c>
      <c r="K3765" s="14">
        <v>0.11470000000000001</v>
      </c>
      <c r="L3765" s="15">
        <f t="shared" si="236"/>
        <v>-0.14980000000000002</v>
      </c>
      <c r="M3765" s="11">
        <f t="shared" si="237"/>
        <v>0</v>
      </c>
      <c r="N3765" s="11">
        <f>VLOOKUP(E3765,Nasdaq!$A$2:$F$3174,5,1)</f>
        <v>4801.1801759999998</v>
      </c>
      <c r="O3765" s="11">
        <f>VLOOKUP(F3765,Nasdaq!$A$2:$F$3174,5,1)</f>
        <v>11010.980469</v>
      </c>
      <c r="P3765" s="11">
        <f t="shared" si="238"/>
        <v>2369</v>
      </c>
      <c r="Q3765" s="15">
        <f t="shared" si="239"/>
        <v>0.4360360821893966</v>
      </c>
    </row>
    <row r="3766" spans="1:17" ht="19.5" customHeight="1" x14ac:dyDescent="0.2">
      <c r="A3766" s="12">
        <v>6050</v>
      </c>
      <c r="B3766" s="6" t="s">
        <v>1175</v>
      </c>
      <c r="C3766" s="12">
        <v>2770</v>
      </c>
      <c r="D3766" s="6" t="s">
        <v>2678</v>
      </c>
      <c r="E3766" s="13">
        <v>42522</v>
      </c>
      <c r="F3766" s="13">
        <v>44415</v>
      </c>
      <c r="G3766" s="13">
        <v>42522</v>
      </c>
      <c r="H3766" s="6" t="s">
        <v>7944</v>
      </c>
      <c r="I3766" s="6" t="s">
        <v>7968</v>
      </c>
      <c r="J3766" s="14">
        <v>-0.24260000000000001</v>
      </c>
      <c r="K3766" s="14">
        <v>0.14119999999999999</v>
      </c>
      <c r="L3766" s="15">
        <f t="shared" si="236"/>
        <v>-0.38380000000000003</v>
      </c>
      <c r="M3766" s="11">
        <f t="shared" si="237"/>
        <v>0</v>
      </c>
      <c r="N3766" s="11">
        <f>VLOOKUP(E3766,Nasdaq!$A$2:$F$3174,5,1)</f>
        <v>4952.25</v>
      </c>
      <c r="O3766" s="11">
        <f>VLOOKUP(F3766,Nasdaq!$A$2:$F$3174,5,1)</f>
        <v>11010.980469</v>
      </c>
      <c r="P3766" s="11">
        <f t="shared" si="238"/>
        <v>1893</v>
      </c>
      <c r="Q3766" s="15">
        <f t="shared" si="239"/>
        <v>0.44975610855272963</v>
      </c>
    </row>
    <row r="3767" spans="1:17" ht="19.5" customHeight="1" x14ac:dyDescent="0.2">
      <c r="A3767" s="12">
        <v>260</v>
      </c>
      <c r="B3767" s="6" t="s">
        <v>1176</v>
      </c>
      <c r="C3767" s="12">
        <v>1606</v>
      </c>
      <c r="D3767" s="6" t="s">
        <v>4316</v>
      </c>
      <c r="E3767" s="13">
        <v>42543</v>
      </c>
      <c r="F3767" s="13">
        <v>44415</v>
      </c>
      <c r="G3767" s="13">
        <v>42543</v>
      </c>
      <c r="H3767" s="6" t="s">
        <v>7944</v>
      </c>
      <c r="I3767" s="6" t="s">
        <v>8084</v>
      </c>
      <c r="J3767" s="14">
        <v>0.19030000000000002</v>
      </c>
      <c r="K3767" s="14">
        <v>0.14480000000000001</v>
      </c>
      <c r="L3767" s="15">
        <f t="shared" si="236"/>
        <v>4.5500000000000013E-2</v>
      </c>
      <c r="M3767" s="11">
        <f t="shared" si="237"/>
        <v>1</v>
      </c>
      <c r="N3767" s="11">
        <f>VLOOKUP(E3767,Nasdaq!$A$2:$F$3174,5,1)</f>
        <v>4833.3198240000002</v>
      </c>
      <c r="O3767" s="11">
        <f>VLOOKUP(F3767,Nasdaq!$A$2:$F$3174,5,1)</f>
        <v>11010.980469</v>
      </c>
      <c r="P3767" s="11">
        <f t="shared" si="238"/>
        <v>1872</v>
      </c>
      <c r="Q3767" s="15">
        <f t="shared" si="239"/>
        <v>0.43895506506539156</v>
      </c>
    </row>
    <row r="3768" spans="1:17" ht="19.5" customHeight="1" x14ac:dyDescent="0.2">
      <c r="A3768" s="12">
        <v>260</v>
      </c>
      <c r="B3768" s="6" t="s">
        <v>1176</v>
      </c>
      <c r="C3768" s="12">
        <v>6505</v>
      </c>
      <c r="D3768" s="6" t="s">
        <v>3164</v>
      </c>
      <c r="E3768" s="13">
        <v>41438</v>
      </c>
      <c r="F3768" s="13">
        <v>43749</v>
      </c>
      <c r="H3768" s="6" t="s">
        <v>7951</v>
      </c>
      <c r="I3768" s="6" t="s">
        <v>7975</v>
      </c>
      <c r="J3768" s="14">
        <v>5.04E-2</v>
      </c>
      <c r="K3768" s="14">
        <v>0.1215</v>
      </c>
      <c r="L3768" s="15">
        <f t="shared" si="236"/>
        <v>-7.1099999999999997E-2</v>
      </c>
      <c r="M3768" s="11">
        <f t="shared" si="237"/>
        <v>0</v>
      </c>
      <c r="N3768" s="11">
        <f>VLOOKUP(E3768,Nasdaq!$A$2:$F$3174,5,1)</f>
        <v>3445.360107</v>
      </c>
      <c r="O3768" s="11">
        <f>VLOOKUP(F3768,Nasdaq!$A$2:$F$3174,5,1)</f>
        <v>8057.0400390000004</v>
      </c>
      <c r="P3768" s="11">
        <f t="shared" si="238"/>
        <v>2311</v>
      </c>
      <c r="Q3768" s="15">
        <f t="shared" si="239"/>
        <v>0.4276215037040022</v>
      </c>
    </row>
    <row r="3769" spans="1:17" ht="19.5" customHeight="1" x14ac:dyDescent="0.2">
      <c r="A3769" s="12">
        <v>263</v>
      </c>
      <c r="B3769" s="6" t="s">
        <v>4375</v>
      </c>
      <c r="C3769" s="12">
        <v>6730</v>
      </c>
      <c r="D3769" s="6" t="s">
        <v>6910</v>
      </c>
      <c r="E3769" s="13">
        <v>40015</v>
      </c>
      <c r="F3769" s="13">
        <v>44415</v>
      </c>
      <c r="H3769" s="6" t="s">
        <v>7950</v>
      </c>
      <c r="I3769" s="6" t="s">
        <v>8092</v>
      </c>
      <c r="J3769" s="14">
        <v>4.3200000000000002E-2</v>
      </c>
      <c r="K3769" s="14">
        <v>0.1439</v>
      </c>
      <c r="L3769" s="15">
        <f t="shared" si="236"/>
        <v>-0.1007</v>
      </c>
      <c r="M3769" s="11">
        <f t="shared" si="237"/>
        <v>0</v>
      </c>
      <c r="N3769" s="11">
        <f>VLOOKUP(E3769,Nasdaq!$A$2:$F$3174,5,1)</f>
        <v>1916.1999510000001</v>
      </c>
      <c r="O3769" s="11">
        <f>VLOOKUP(F3769,Nasdaq!$A$2:$F$3174,5,1)</f>
        <v>11010.980469</v>
      </c>
      <c r="P3769" s="11">
        <f t="shared" si="238"/>
        <v>4400</v>
      </c>
      <c r="Q3769" s="15">
        <f t="shared" si="239"/>
        <v>0.17402646773176106</v>
      </c>
    </row>
    <row r="3770" spans="1:17" ht="19.5" customHeight="1" x14ac:dyDescent="0.2">
      <c r="A3770" s="12">
        <v>263</v>
      </c>
      <c r="B3770" s="6" t="s">
        <v>4375</v>
      </c>
      <c r="C3770" s="12">
        <v>30193</v>
      </c>
      <c r="D3770" s="6" t="s">
        <v>6911</v>
      </c>
      <c r="E3770" s="13">
        <v>43396</v>
      </c>
      <c r="F3770" s="13">
        <v>43521</v>
      </c>
      <c r="H3770" s="6" t="s">
        <v>7944</v>
      </c>
      <c r="I3770" s="6" t="s">
        <v>8016</v>
      </c>
      <c r="J3770" s="14">
        <v>0</v>
      </c>
      <c r="K3770" s="14">
        <v>8.3499999999999991E-2</v>
      </c>
      <c r="L3770" s="15">
        <f t="shared" si="236"/>
        <v>-8.3499999999999991E-2</v>
      </c>
      <c r="M3770" s="11">
        <f t="shared" si="237"/>
        <v>0</v>
      </c>
      <c r="N3770" s="11">
        <f>VLOOKUP(E3770,Nasdaq!$A$2:$F$3174,5,1)</f>
        <v>7437.5400390000004</v>
      </c>
      <c r="O3770" s="11">
        <f>VLOOKUP(F3770,Nasdaq!$A$2:$F$3174,5,1)</f>
        <v>7554.4599609999996</v>
      </c>
      <c r="P3770" s="11">
        <f t="shared" si="238"/>
        <v>125</v>
      </c>
      <c r="Q3770" s="15">
        <f t="shared" si="239"/>
        <v>0.98452339678697709</v>
      </c>
    </row>
    <row r="3771" spans="1:17" ht="19.5" customHeight="1" x14ac:dyDescent="0.2">
      <c r="A3771" s="12">
        <v>263</v>
      </c>
      <c r="B3771" s="6" t="s">
        <v>4375</v>
      </c>
      <c r="C3771" s="12">
        <v>6729</v>
      </c>
      <c r="D3771" s="6" t="s">
        <v>6229</v>
      </c>
      <c r="E3771" s="13">
        <v>43180</v>
      </c>
      <c r="F3771" s="13">
        <v>44415</v>
      </c>
      <c r="H3771" s="6" t="s">
        <v>7947</v>
      </c>
      <c r="I3771" s="6" t="s">
        <v>7979</v>
      </c>
      <c r="J3771" s="14">
        <v>-0.18679999999999999</v>
      </c>
      <c r="K3771" s="14">
        <v>0.11539999999999999</v>
      </c>
      <c r="L3771" s="15">
        <f t="shared" si="236"/>
        <v>-0.30219999999999997</v>
      </c>
      <c r="M3771" s="11">
        <f t="shared" si="237"/>
        <v>0</v>
      </c>
      <c r="N3771" s="11">
        <f>VLOOKUP(E3771,Nasdaq!$A$2:$F$3174,5,1)</f>
        <v>7345.2900390000004</v>
      </c>
      <c r="O3771" s="11">
        <f>VLOOKUP(F3771,Nasdaq!$A$2:$F$3174,5,1)</f>
        <v>11010.980469</v>
      </c>
      <c r="P3771" s="11">
        <f t="shared" si="238"/>
        <v>1235</v>
      </c>
      <c r="Q3771" s="15">
        <f t="shared" si="239"/>
        <v>0.66708833571799775</v>
      </c>
    </row>
    <row r="3772" spans="1:17" ht="19.5" customHeight="1" x14ac:dyDescent="0.2">
      <c r="A3772" s="12">
        <v>263</v>
      </c>
      <c r="B3772" s="6" t="s">
        <v>4375</v>
      </c>
      <c r="C3772" s="12">
        <v>7458</v>
      </c>
      <c r="D3772" s="6" t="s">
        <v>6912</v>
      </c>
      <c r="E3772" s="13">
        <v>41771</v>
      </c>
      <c r="F3772" s="13">
        <v>44415</v>
      </c>
      <c r="G3772" s="13">
        <v>41771</v>
      </c>
      <c r="H3772" s="6" t="s">
        <v>7946</v>
      </c>
      <c r="I3772" s="6" t="s">
        <v>8047</v>
      </c>
      <c r="J3772" s="14">
        <v>-0.72499999999999998</v>
      </c>
      <c r="K3772" s="14">
        <v>0.1183</v>
      </c>
      <c r="L3772" s="15">
        <f t="shared" si="236"/>
        <v>-0.84329999999999994</v>
      </c>
      <c r="M3772" s="11">
        <f t="shared" si="237"/>
        <v>0</v>
      </c>
      <c r="N3772" s="11">
        <f>VLOOKUP(E3772,Nasdaq!$A$2:$F$3174,5,1)</f>
        <v>4143.8598629999997</v>
      </c>
      <c r="O3772" s="11">
        <f>VLOOKUP(F3772,Nasdaq!$A$2:$F$3174,5,1)</f>
        <v>11010.980469</v>
      </c>
      <c r="P3772" s="11">
        <f t="shared" si="238"/>
        <v>2644</v>
      </c>
      <c r="Q3772" s="15">
        <f t="shared" si="239"/>
        <v>0.37633924344310205</v>
      </c>
    </row>
    <row r="3773" spans="1:17" ht="19.5" customHeight="1" x14ac:dyDescent="0.2">
      <c r="A3773" s="12">
        <v>633</v>
      </c>
      <c r="B3773" s="6" t="s">
        <v>2676</v>
      </c>
      <c r="C3773" s="12">
        <v>33542</v>
      </c>
      <c r="D3773" s="6" t="s">
        <v>4218</v>
      </c>
      <c r="E3773" s="13">
        <v>43237</v>
      </c>
      <c r="F3773" s="13">
        <v>44415</v>
      </c>
      <c r="H3773" s="6" t="s">
        <v>7946</v>
      </c>
      <c r="I3773" s="6" t="s">
        <v>8008</v>
      </c>
      <c r="J3773" s="14">
        <v>-3.1400000000000004E-2</v>
      </c>
      <c r="K3773" s="14">
        <v>0.1208</v>
      </c>
      <c r="L3773" s="15">
        <f t="shared" si="236"/>
        <v>-0.1522</v>
      </c>
      <c r="M3773" s="11">
        <f t="shared" si="237"/>
        <v>0</v>
      </c>
      <c r="N3773" s="11">
        <f>VLOOKUP(E3773,Nasdaq!$A$2:$F$3174,5,1)</f>
        <v>7382.4702150000003</v>
      </c>
      <c r="O3773" s="11">
        <f>VLOOKUP(F3773,Nasdaq!$A$2:$F$3174,5,1)</f>
        <v>11010.980469</v>
      </c>
      <c r="P3773" s="11">
        <f t="shared" si="238"/>
        <v>1178</v>
      </c>
      <c r="Q3773" s="15">
        <f t="shared" si="239"/>
        <v>0.67046500536298825</v>
      </c>
    </row>
    <row r="3774" spans="1:17" ht="19.5" customHeight="1" x14ac:dyDescent="0.2">
      <c r="A3774" s="12">
        <v>5485</v>
      </c>
      <c r="B3774" s="6" t="s">
        <v>1177</v>
      </c>
      <c r="C3774" s="12">
        <v>31121</v>
      </c>
      <c r="D3774" s="6" t="s">
        <v>4317</v>
      </c>
      <c r="E3774" s="13">
        <v>42128</v>
      </c>
      <c r="F3774" s="13">
        <v>44415</v>
      </c>
      <c r="H3774" s="6" t="s">
        <v>7950</v>
      </c>
      <c r="I3774" s="6" t="s">
        <v>8010</v>
      </c>
      <c r="J3774" s="14">
        <v>0.43990000000000001</v>
      </c>
      <c r="K3774" s="14">
        <v>0.1144</v>
      </c>
      <c r="L3774" s="15">
        <f t="shared" si="236"/>
        <v>0.32550000000000001</v>
      </c>
      <c r="M3774" s="11">
        <f t="shared" si="237"/>
        <v>1</v>
      </c>
      <c r="N3774" s="11">
        <f>VLOOKUP(E3774,Nasdaq!$A$2:$F$3174,5,1)</f>
        <v>5016.9301759999998</v>
      </c>
      <c r="O3774" s="11">
        <f>VLOOKUP(F3774,Nasdaq!$A$2:$F$3174,5,1)</f>
        <v>11010.980469</v>
      </c>
      <c r="P3774" s="11">
        <f t="shared" si="238"/>
        <v>2287</v>
      </c>
      <c r="Q3774" s="15">
        <f t="shared" si="239"/>
        <v>0.45563016976423604</v>
      </c>
    </row>
    <row r="3775" spans="1:17" ht="19.5" customHeight="1" x14ac:dyDescent="0.2">
      <c r="A3775" s="12">
        <v>5719</v>
      </c>
      <c r="B3775" s="6" t="s">
        <v>1178</v>
      </c>
      <c r="C3775" s="12">
        <v>40999</v>
      </c>
      <c r="D3775" s="6" t="s">
        <v>2984</v>
      </c>
      <c r="E3775" s="13">
        <v>41152</v>
      </c>
      <c r="F3775" s="13">
        <v>44415</v>
      </c>
      <c r="H3775" s="6" t="s">
        <v>7946</v>
      </c>
      <c r="I3775" s="6" t="s">
        <v>7964</v>
      </c>
      <c r="J3775" s="14">
        <v>0.111</v>
      </c>
      <c r="K3775" s="14">
        <v>0.13900000000000001</v>
      </c>
      <c r="L3775" s="15">
        <f t="shared" si="236"/>
        <v>-2.8000000000000011E-2</v>
      </c>
      <c r="M3775" s="11">
        <f t="shared" si="237"/>
        <v>0</v>
      </c>
      <c r="N3775" s="11">
        <f>VLOOKUP(E3775,Nasdaq!$A$2:$F$3174,5,1)</f>
        <v>3066.959961</v>
      </c>
      <c r="O3775" s="11">
        <f>VLOOKUP(F3775,Nasdaq!$A$2:$F$3174,5,1)</f>
        <v>11010.980469</v>
      </c>
      <c r="P3775" s="11">
        <f t="shared" si="238"/>
        <v>3263</v>
      </c>
      <c r="Q3775" s="15">
        <f t="shared" si="239"/>
        <v>0.27853679889597061</v>
      </c>
    </row>
    <row r="3776" spans="1:17" ht="19.5" customHeight="1" x14ac:dyDescent="0.2">
      <c r="A3776" s="12">
        <v>1786</v>
      </c>
      <c r="B3776" s="6" t="s">
        <v>1179</v>
      </c>
      <c r="C3776" s="12">
        <v>41141</v>
      </c>
      <c r="D3776" s="6" t="s">
        <v>6913</v>
      </c>
      <c r="E3776" s="13">
        <v>39518</v>
      </c>
      <c r="F3776" s="13">
        <v>44415</v>
      </c>
      <c r="H3776" s="6" t="s">
        <v>7947</v>
      </c>
      <c r="I3776" s="6" t="s">
        <v>7994</v>
      </c>
      <c r="J3776" s="14">
        <v>-0.1497</v>
      </c>
      <c r="K3776" s="14">
        <v>0.1011</v>
      </c>
      <c r="L3776" s="15">
        <f t="shared" si="236"/>
        <v>-0.25080000000000002</v>
      </c>
      <c r="M3776" s="11">
        <f t="shared" si="237"/>
        <v>0</v>
      </c>
      <c r="N3776" s="11">
        <f>VLOOKUP(E3776,Nasdaq!$A$2:$F$3174,5,1)</f>
        <v>2255.76001</v>
      </c>
      <c r="O3776" s="11">
        <f>VLOOKUP(F3776,Nasdaq!$A$2:$F$3174,5,1)</f>
        <v>11010.980469</v>
      </c>
      <c r="P3776" s="11">
        <f t="shared" si="238"/>
        <v>4897</v>
      </c>
      <c r="Q3776" s="15">
        <f t="shared" si="239"/>
        <v>0.20486477268603148</v>
      </c>
    </row>
    <row r="3777" spans="1:17" ht="19.5" customHeight="1" x14ac:dyDescent="0.2">
      <c r="A3777" s="12">
        <v>1786</v>
      </c>
      <c r="B3777" s="6" t="s">
        <v>1179</v>
      </c>
      <c r="C3777" s="12">
        <v>31432</v>
      </c>
      <c r="D3777" s="6" t="s">
        <v>4318</v>
      </c>
      <c r="E3777" s="13">
        <v>40423</v>
      </c>
      <c r="F3777" s="13">
        <v>44415</v>
      </c>
      <c r="G3777" s="13">
        <v>41205</v>
      </c>
      <c r="H3777" s="6" t="s">
        <v>7948</v>
      </c>
      <c r="I3777" s="6" t="s">
        <v>8017</v>
      </c>
      <c r="J3777" s="14">
        <v>-0.20620000000000002</v>
      </c>
      <c r="K3777" s="14">
        <v>0.14330000000000001</v>
      </c>
      <c r="L3777" s="15">
        <f t="shared" si="236"/>
        <v>-0.34950000000000003</v>
      </c>
      <c r="M3777" s="11">
        <f t="shared" si="237"/>
        <v>0</v>
      </c>
      <c r="N3777" s="11">
        <f>VLOOKUP(E3777,Nasdaq!$A$2:$F$3174,5,1)</f>
        <v>2200.01001</v>
      </c>
      <c r="O3777" s="11">
        <f>VLOOKUP(F3777,Nasdaq!$A$2:$F$3174,5,1)</f>
        <v>11010.980469</v>
      </c>
      <c r="P3777" s="11">
        <f t="shared" si="238"/>
        <v>3992</v>
      </c>
      <c r="Q3777" s="15">
        <f t="shared" si="239"/>
        <v>0.19980168412307356</v>
      </c>
    </row>
    <row r="3778" spans="1:17" ht="19.5" customHeight="1" x14ac:dyDescent="0.2">
      <c r="A3778" s="12">
        <v>5513</v>
      </c>
      <c r="B3778" s="6" t="s">
        <v>1180</v>
      </c>
      <c r="C3778" s="12">
        <v>30</v>
      </c>
      <c r="D3778" s="6" t="s">
        <v>4319</v>
      </c>
      <c r="E3778" s="13">
        <v>42837</v>
      </c>
      <c r="F3778" s="13">
        <v>44415</v>
      </c>
      <c r="H3778" s="6" t="s">
        <v>7944</v>
      </c>
      <c r="I3778" s="6" t="s">
        <v>8096</v>
      </c>
      <c r="J3778" s="14">
        <v>0.45810000000000001</v>
      </c>
      <c r="K3778" s="14">
        <v>0.1361</v>
      </c>
      <c r="L3778" s="15">
        <f t="shared" si="236"/>
        <v>0.32200000000000001</v>
      </c>
      <c r="M3778" s="11">
        <f t="shared" si="237"/>
        <v>1</v>
      </c>
      <c r="N3778" s="11">
        <f>VLOOKUP(E3778,Nasdaq!$A$2:$F$3174,5,1)</f>
        <v>5836.1601559999999</v>
      </c>
      <c r="O3778" s="11">
        <f>VLOOKUP(F3778,Nasdaq!$A$2:$F$3174,5,1)</f>
        <v>11010.980469</v>
      </c>
      <c r="P3778" s="11">
        <f t="shared" si="238"/>
        <v>1578</v>
      </c>
      <c r="Q3778" s="15">
        <f t="shared" si="239"/>
        <v>0.53003150853879744</v>
      </c>
    </row>
    <row r="3779" spans="1:17" ht="19.5" customHeight="1" x14ac:dyDescent="0.2">
      <c r="A3779" s="12">
        <v>5513</v>
      </c>
      <c r="B3779" s="6" t="s">
        <v>1180</v>
      </c>
      <c r="C3779" s="12">
        <v>66</v>
      </c>
      <c r="D3779" s="6" t="s">
        <v>2643</v>
      </c>
      <c r="E3779" s="13">
        <v>41732</v>
      </c>
      <c r="F3779" s="13">
        <v>44415</v>
      </c>
      <c r="H3779" s="6" t="s">
        <v>7946</v>
      </c>
      <c r="I3779" s="6" t="s">
        <v>8005</v>
      </c>
      <c r="J3779" s="14">
        <v>0.12990000000000002</v>
      </c>
      <c r="K3779" s="14">
        <v>0.1173</v>
      </c>
      <c r="L3779" s="15">
        <f t="shared" si="236"/>
        <v>1.2600000000000014E-2</v>
      </c>
      <c r="M3779" s="11">
        <f t="shared" si="237"/>
        <v>1</v>
      </c>
      <c r="N3779" s="11">
        <f>VLOOKUP(E3779,Nasdaq!$A$2:$F$3174,5,1)</f>
        <v>4237.7402339999999</v>
      </c>
      <c r="O3779" s="11">
        <f>VLOOKUP(F3779,Nasdaq!$A$2:$F$3174,5,1)</f>
        <v>11010.980469</v>
      </c>
      <c r="P3779" s="11">
        <f t="shared" si="238"/>
        <v>2683</v>
      </c>
      <c r="Q3779" s="15">
        <f t="shared" si="239"/>
        <v>0.38486530585962314</v>
      </c>
    </row>
    <row r="3780" spans="1:17" ht="19.5" customHeight="1" x14ac:dyDescent="0.2">
      <c r="A3780" s="12">
        <v>5513</v>
      </c>
      <c r="B3780" s="6" t="s">
        <v>1180</v>
      </c>
      <c r="C3780" s="12">
        <v>15</v>
      </c>
      <c r="D3780" s="6" t="s">
        <v>2960</v>
      </c>
      <c r="E3780" s="13">
        <v>42830</v>
      </c>
      <c r="F3780" s="13">
        <v>44415</v>
      </c>
      <c r="H3780" s="6" t="s">
        <v>7947</v>
      </c>
      <c r="I3780" s="6" t="s">
        <v>7989</v>
      </c>
      <c r="J3780" s="14">
        <v>8.6400000000000005E-2</v>
      </c>
      <c r="K3780" s="14">
        <v>0.1343</v>
      </c>
      <c r="L3780" s="15">
        <f t="shared" si="236"/>
        <v>-4.7899999999999998E-2</v>
      </c>
      <c r="M3780" s="11">
        <f t="shared" si="237"/>
        <v>0</v>
      </c>
      <c r="N3780" s="11">
        <f>VLOOKUP(E3780,Nasdaq!$A$2:$F$3174,5,1)</f>
        <v>5864.4799800000001</v>
      </c>
      <c r="O3780" s="11">
        <f>VLOOKUP(F3780,Nasdaq!$A$2:$F$3174,5,1)</f>
        <v>11010.980469</v>
      </c>
      <c r="P3780" s="11">
        <f t="shared" si="238"/>
        <v>1585</v>
      </c>
      <c r="Q3780" s="15">
        <f t="shared" si="239"/>
        <v>0.53260346638364886</v>
      </c>
    </row>
    <row r="3781" spans="1:17" ht="19.5" customHeight="1" x14ac:dyDescent="0.2">
      <c r="A3781" s="12">
        <v>5513</v>
      </c>
      <c r="B3781" s="6" t="s">
        <v>1180</v>
      </c>
      <c r="C3781" s="12">
        <v>296</v>
      </c>
      <c r="D3781" s="6" t="s">
        <v>2874</v>
      </c>
      <c r="E3781" s="13">
        <v>42803</v>
      </c>
      <c r="F3781" s="13">
        <v>42919</v>
      </c>
      <c r="H3781" s="6" t="s">
        <v>7948</v>
      </c>
      <c r="I3781" s="6" t="s">
        <v>8117</v>
      </c>
      <c r="J3781" s="14">
        <v>-9.9000000000000005E-2</v>
      </c>
      <c r="K3781" s="14">
        <v>0.10869999999999999</v>
      </c>
      <c r="L3781" s="15">
        <f t="shared" si="236"/>
        <v>-0.2077</v>
      </c>
      <c r="M3781" s="11">
        <f t="shared" si="237"/>
        <v>0</v>
      </c>
      <c r="N3781" s="11">
        <f>VLOOKUP(E3781,Nasdaq!$A$2:$F$3174,5,1)</f>
        <v>5838.8100590000004</v>
      </c>
      <c r="O3781" s="11">
        <f>VLOOKUP(F3781,Nasdaq!$A$2:$F$3174,5,1)</f>
        <v>6110.0600590000004</v>
      </c>
      <c r="P3781" s="11">
        <f t="shared" si="238"/>
        <v>116</v>
      </c>
      <c r="Q3781" s="15">
        <f t="shared" si="239"/>
        <v>0.95560702591090574</v>
      </c>
    </row>
    <row r="3782" spans="1:17" ht="19.5" customHeight="1" x14ac:dyDescent="0.2">
      <c r="A3782" s="12">
        <v>6290</v>
      </c>
      <c r="B3782" s="6" t="s">
        <v>1181</v>
      </c>
      <c r="C3782" s="12">
        <v>35331</v>
      </c>
      <c r="D3782" s="6" t="s">
        <v>3594</v>
      </c>
      <c r="E3782" s="13">
        <v>42968</v>
      </c>
      <c r="F3782" s="13">
        <v>44415</v>
      </c>
      <c r="H3782" s="6" t="s">
        <v>7944</v>
      </c>
      <c r="I3782" s="6" t="s">
        <v>7995</v>
      </c>
      <c r="J3782" s="14">
        <v>-5.4199999999999998E-2</v>
      </c>
      <c r="K3782" s="14">
        <v>0.13750000000000001</v>
      </c>
      <c r="L3782" s="15">
        <f t="shared" si="236"/>
        <v>-0.19170000000000001</v>
      </c>
      <c r="M3782" s="11">
        <f t="shared" si="237"/>
        <v>0</v>
      </c>
      <c r="N3782" s="11">
        <f>VLOOKUP(E3782,Nasdaq!$A$2:$F$3174,5,1)</f>
        <v>6213.1298829999996</v>
      </c>
      <c r="O3782" s="11">
        <f>VLOOKUP(F3782,Nasdaq!$A$2:$F$3174,5,1)</f>
        <v>11010.980469</v>
      </c>
      <c r="P3782" s="11">
        <f t="shared" si="238"/>
        <v>1447</v>
      </c>
      <c r="Q3782" s="15">
        <f t="shared" si="239"/>
        <v>0.56426733587404676</v>
      </c>
    </row>
    <row r="3783" spans="1:17" ht="19.5" customHeight="1" x14ac:dyDescent="0.2">
      <c r="A3783" s="12">
        <v>5339</v>
      </c>
      <c r="B3783" s="6" t="s">
        <v>1182</v>
      </c>
      <c r="C3783" s="12">
        <v>10949</v>
      </c>
      <c r="D3783" s="6" t="s">
        <v>4320</v>
      </c>
      <c r="E3783" s="13">
        <v>41731</v>
      </c>
      <c r="F3783" s="13">
        <v>43235</v>
      </c>
      <c r="G3783" s="13">
        <v>41731</v>
      </c>
      <c r="H3783" s="6" t="s">
        <v>7949</v>
      </c>
      <c r="I3783" s="6" t="s">
        <v>8009</v>
      </c>
      <c r="J3783" s="14">
        <v>0.40450000000000003</v>
      </c>
      <c r="K3783" s="14">
        <v>0.1142</v>
      </c>
      <c r="L3783" s="15">
        <f t="shared" si="236"/>
        <v>0.2903</v>
      </c>
      <c r="M3783" s="11">
        <f t="shared" si="237"/>
        <v>1</v>
      </c>
      <c r="N3783" s="11">
        <f>VLOOKUP(E3783,Nasdaq!$A$2:$F$3174,5,1)</f>
        <v>4276.4599609999996</v>
      </c>
      <c r="O3783" s="11">
        <f>VLOOKUP(F3783,Nasdaq!$A$2:$F$3174,5,1)</f>
        <v>7351.6298829999996</v>
      </c>
      <c r="P3783" s="11">
        <f t="shared" si="238"/>
        <v>1504</v>
      </c>
      <c r="Q3783" s="15">
        <f t="shared" si="239"/>
        <v>0.58170286721675357</v>
      </c>
    </row>
    <row r="3784" spans="1:17" ht="19.5" customHeight="1" x14ac:dyDescent="0.2">
      <c r="A3784" s="12">
        <v>4967</v>
      </c>
      <c r="B3784" s="6" t="s">
        <v>1183</v>
      </c>
      <c r="C3784" s="12">
        <v>29833</v>
      </c>
      <c r="D3784" s="6" t="s">
        <v>4321</v>
      </c>
      <c r="E3784" s="13">
        <v>41435</v>
      </c>
      <c r="F3784" s="13">
        <v>44415</v>
      </c>
      <c r="H3784" s="6" t="s">
        <v>7948</v>
      </c>
      <c r="I3784" s="6" t="s">
        <v>8029</v>
      </c>
      <c r="J3784" s="14">
        <v>4.8000000000000001E-2</v>
      </c>
      <c r="K3784" s="14">
        <v>0.12770000000000001</v>
      </c>
      <c r="L3784" s="15">
        <f t="shared" si="236"/>
        <v>-7.9700000000000007E-2</v>
      </c>
      <c r="M3784" s="11">
        <f t="shared" si="237"/>
        <v>0</v>
      </c>
      <c r="N3784" s="11">
        <f>VLOOKUP(E3784,Nasdaq!$A$2:$F$3174,5,1)</f>
        <v>3473.7700199999999</v>
      </c>
      <c r="O3784" s="11">
        <f>VLOOKUP(F3784,Nasdaq!$A$2:$F$3174,5,1)</f>
        <v>11010.980469</v>
      </c>
      <c r="P3784" s="11">
        <f t="shared" si="238"/>
        <v>2980</v>
      </c>
      <c r="Q3784" s="15">
        <f t="shared" si="239"/>
        <v>0.31548268695812204</v>
      </c>
    </row>
    <row r="3785" spans="1:17" ht="19.5" customHeight="1" x14ac:dyDescent="0.2">
      <c r="A3785" s="12">
        <v>7868</v>
      </c>
      <c r="B3785" s="6" t="s">
        <v>1184</v>
      </c>
      <c r="C3785" s="12">
        <v>36259</v>
      </c>
      <c r="D3785" s="6" t="s">
        <v>4322</v>
      </c>
      <c r="E3785" s="13">
        <v>43510</v>
      </c>
      <c r="F3785" s="13">
        <v>43692</v>
      </c>
      <c r="H3785" s="6" t="s">
        <v>7944</v>
      </c>
      <c r="I3785" s="6" t="s">
        <v>7968</v>
      </c>
      <c r="J3785" s="14">
        <v>1.4337</v>
      </c>
      <c r="K3785" s="14">
        <v>9.8000000000000004E-2</v>
      </c>
      <c r="L3785" s="15">
        <f t="shared" si="236"/>
        <v>1.3356999999999999</v>
      </c>
      <c r="M3785" s="11">
        <f t="shared" si="237"/>
        <v>1</v>
      </c>
      <c r="N3785" s="11">
        <f>VLOOKUP(E3785,Nasdaq!$A$2:$F$3174,5,1)</f>
        <v>7426.9501950000003</v>
      </c>
      <c r="O3785" s="11">
        <f>VLOOKUP(F3785,Nasdaq!$A$2:$F$3174,5,1)</f>
        <v>7766.6201170000004</v>
      </c>
      <c r="P3785" s="11">
        <f t="shared" si="238"/>
        <v>182</v>
      </c>
      <c r="Q3785" s="15">
        <f t="shared" si="239"/>
        <v>0.95626605690001099</v>
      </c>
    </row>
    <row r="3786" spans="1:17" ht="19.5" customHeight="1" x14ac:dyDescent="0.2">
      <c r="A3786" s="12">
        <v>5423</v>
      </c>
      <c r="B3786" s="6" t="s">
        <v>1185</v>
      </c>
      <c r="C3786" s="12">
        <v>11520</v>
      </c>
      <c r="D3786" s="6" t="s">
        <v>6914</v>
      </c>
      <c r="E3786" s="13">
        <v>42166</v>
      </c>
      <c r="F3786" s="13">
        <v>44415</v>
      </c>
      <c r="H3786" s="6" t="s">
        <v>7948</v>
      </c>
      <c r="I3786" s="6" t="s">
        <v>8105</v>
      </c>
      <c r="J3786" s="14">
        <v>0.35639999999999999</v>
      </c>
      <c r="K3786" s="14">
        <v>0.1167</v>
      </c>
      <c r="L3786" s="15">
        <f t="shared" si="236"/>
        <v>0.2397</v>
      </c>
      <c r="M3786" s="11">
        <f t="shared" si="237"/>
        <v>1</v>
      </c>
      <c r="N3786" s="11">
        <f>VLOOKUP(E3786,Nasdaq!$A$2:$F$3174,5,1)</f>
        <v>5082.5097660000001</v>
      </c>
      <c r="O3786" s="11">
        <f>VLOOKUP(F3786,Nasdaq!$A$2:$F$3174,5,1)</f>
        <v>11010.980469</v>
      </c>
      <c r="P3786" s="11">
        <f t="shared" si="238"/>
        <v>2249</v>
      </c>
      <c r="Q3786" s="15">
        <f t="shared" si="239"/>
        <v>0.4615860110627637</v>
      </c>
    </row>
    <row r="3787" spans="1:17" ht="19.5" customHeight="1" x14ac:dyDescent="0.2">
      <c r="A3787" s="12">
        <v>5423</v>
      </c>
      <c r="B3787" s="6" t="s">
        <v>1185</v>
      </c>
      <c r="C3787" s="12">
        <v>1788</v>
      </c>
      <c r="D3787" s="6" t="s">
        <v>3216</v>
      </c>
      <c r="E3787" s="13">
        <v>42557</v>
      </c>
      <c r="F3787" s="13">
        <v>44415</v>
      </c>
      <c r="H3787" s="6" t="s">
        <v>7950</v>
      </c>
      <c r="I3787" s="6" t="s">
        <v>8136</v>
      </c>
      <c r="J3787" s="14">
        <v>0.26800000000000002</v>
      </c>
      <c r="K3787" s="14">
        <v>0.14400000000000002</v>
      </c>
      <c r="L3787" s="15">
        <f t="shared" si="236"/>
        <v>0.124</v>
      </c>
      <c r="M3787" s="11">
        <f t="shared" si="237"/>
        <v>1</v>
      </c>
      <c r="N3787" s="11">
        <f>VLOOKUP(E3787,Nasdaq!$A$2:$F$3174,5,1)</f>
        <v>4859.1601559999999</v>
      </c>
      <c r="O3787" s="11">
        <f>VLOOKUP(F3787,Nasdaq!$A$2:$F$3174,5,1)</f>
        <v>11010.980469</v>
      </c>
      <c r="P3787" s="11">
        <f t="shared" si="238"/>
        <v>1858</v>
      </c>
      <c r="Q3787" s="15">
        <f t="shared" si="239"/>
        <v>0.44130184690973462</v>
      </c>
    </row>
    <row r="3788" spans="1:17" ht="19.5" customHeight="1" x14ac:dyDescent="0.2">
      <c r="A3788" s="12">
        <v>5423</v>
      </c>
      <c r="B3788" s="6" t="s">
        <v>1185</v>
      </c>
      <c r="C3788" s="12">
        <v>26184</v>
      </c>
      <c r="D3788" s="6" t="s">
        <v>4323</v>
      </c>
      <c r="E3788" s="13">
        <v>43164</v>
      </c>
      <c r="F3788" s="13">
        <v>44415</v>
      </c>
      <c r="H3788" s="6" t="s">
        <v>7950</v>
      </c>
      <c r="I3788" s="6" t="s">
        <v>8071</v>
      </c>
      <c r="J3788" s="14">
        <v>-0.27100000000000002</v>
      </c>
      <c r="K3788" s="14">
        <v>0.11710000000000001</v>
      </c>
      <c r="L3788" s="15">
        <f t="shared" si="236"/>
        <v>-0.3881</v>
      </c>
      <c r="M3788" s="11">
        <f t="shared" si="237"/>
        <v>0</v>
      </c>
      <c r="N3788" s="11">
        <f>VLOOKUP(E3788,Nasdaq!$A$2:$F$3174,5,1)</f>
        <v>7330.7099609999996</v>
      </c>
      <c r="O3788" s="11">
        <f>VLOOKUP(F3788,Nasdaq!$A$2:$F$3174,5,1)</f>
        <v>11010.980469</v>
      </c>
      <c r="P3788" s="11">
        <f t="shared" si="238"/>
        <v>1251</v>
      </c>
      <c r="Q3788" s="15">
        <f t="shared" si="239"/>
        <v>0.6657641899310931</v>
      </c>
    </row>
    <row r="3789" spans="1:17" ht="19.5" customHeight="1" x14ac:dyDescent="0.2">
      <c r="A3789" s="12">
        <v>5574</v>
      </c>
      <c r="B3789" s="6" t="s">
        <v>1186</v>
      </c>
      <c r="C3789" s="12">
        <v>28094</v>
      </c>
      <c r="D3789" s="6" t="s">
        <v>4324</v>
      </c>
      <c r="E3789" s="13">
        <v>42360</v>
      </c>
      <c r="F3789" s="13">
        <v>42689</v>
      </c>
      <c r="G3789" s="13">
        <v>42422</v>
      </c>
      <c r="H3789" s="6" t="s">
        <v>7947</v>
      </c>
      <c r="I3789" s="6" t="s">
        <v>8149</v>
      </c>
      <c r="J3789" s="14">
        <v>0.24379999999999999</v>
      </c>
      <c r="K3789" s="14">
        <v>0.1009</v>
      </c>
      <c r="L3789" s="15">
        <f t="shared" si="236"/>
        <v>0.14289999999999997</v>
      </c>
      <c r="M3789" s="11">
        <f t="shared" si="237"/>
        <v>1</v>
      </c>
      <c r="N3789" s="11">
        <f>VLOOKUP(E3789,Nasdaq!$A$2:$F$3174,5,1)</f>
        <v>5001.1098629999997</v>
      </c>
      <c r="O3789" s="11">
        <f>VLOOKUP(F3789,Nasdaq!$A$2:$F$3174,5,1)</f>
        <v>5275.6201170000004</v>
      </c>
      <c r="P3789" s="11">
        <f t="shared" si="238"/>
        <v>329</v>
      </c>
      <c r="Q3789" s="15">
        <f t="shared" si="239"/>
        <v>0.94796668022368513</v>
      </c>
    </row>
    <row r="3790" spans="1:17" ht="19.5" customHeight="1" x14ac:dyDescent="0.2">
      <c r="A3790" s="12">
        <v>5574</v>
      </c>
      <c r="B3790" s="6" t="s">
        <v>1186</v>
      </c>
      <c r="C3790" s="12">
        <v>27703</v>
      </c>
      <c r="D3790" s="6" t="s">
        <v>4325</v>
      </c>
      <c r="E3790" s="13">
        <v>42041</v>
      </c>
      <c r="F3790" s="13">
        <v>42139</v>
      </c>
      <c r="H3790" s="6" t="s">
        <v>7947</v>
      </c>
      <c r="I3790" s="6" t="s">
        <v>8149</v>
      </c>
      <c r="J3790" s="14">
        <v>0.1968</v>
      </c>
      <c r="K3790" s="14">
        <v>0.15179999999999999</v>
      </c>
      <c r="L3790" s="15">
        <f t="shared" si="236"/>
        <v>4.5000000000000012E-2</v>
      </c>
      <c r="M3790" s="11">
        <f t="shared" si="237"/>
        <v>1</v>
      </c>
      <c r="N3790" s="11">
        <f>VLOOKUP(E3790,Nasdaq!$A$2:$F$3174,5,1)</f>
        <v>4744.3999020000001</v>
      </c>
      <c r="O3790" s="11">
        <f>VLOOKUP(F3790,Nasdaq!$A$2:$F$3174,5,1)</f>
        <v>5048.2900390000004</v>
      </c>
      <c r="P3790" s="11">
        <f t="shared" si="238"/>
        <v>98</v>
      </c>
      <c r="Q3790" s="15">
        <f t="shared" si="239"/>
        <v>0.93980498347535202</v>
      </c>
    </row>
    <row r="3791" spans="1:17" ht="19.5" customHeight="1" x14ac:dyDescent="0.2">
      <c r="A3791" s="12">
        <v>5574</v>
      </c>
      <c r="B3791" s="6" t="s">
        <v>1186</v>
      </c>
      <c r="C3791" s="12">
        <v>7765</v>
      </c>
      <c r="D3791" s="6" t="s">
        <v>4326</v>
      </c>
      <c r="E3791" s="13">
        <v>40953</v>
      </c>
      <c r="F3791" s="13">
        <v>41836</v>
      </c>
      <c r="H3791" s="6" t="s">
        <v>7947</v>
      </c>
      <c r="I3791" s="6" t="s">
        <v>8149</v>
      </c>
      <c r="J3791" s="14">
        <v>0.12689999999999999</v>
      </c>
      <c r="K3791" s="14">
        <v>0.19750000000000001</v>
      </c>
      <c r="L3791" s="15">
        <f t="shared" si="236"/>
        <v>-7.0600000000000024E-2</v>
      </c>
      <c r="M3791" s="11">
        <f t="shared" si="237"/>
        <v>0</v>
      </c>
      <c r="N3791" s="11">
        <f>VLOOKUP(E3791,Nasdaq!$A$2:$F$3174,5,1)</f>
        <v>2931.830078</v>
      </c>
      <c r="O3791" s="11">
        <f>VLOOKUP(F3791,Nasdaq!$A$2:$F$3174,5,1)</f>
        <v>4425.9702150000003</v>
      </c>
      <c r="P3791" s="11">
        <f t="shared" si="238"/>
        <v>883</v>
      </c>
      <c r="Q3791" s="15">
        <f t="shared" si="239"/>
        <v>0.66241607651789536</v>
      </c>
    </row>
    <row r="3792" spans="1:17" ht="19.5" customHeight="1" x14ac:dyDescent="0.2">
      <c r="A3792" s="12">
        <v>5574</v>
      </c>
      <c r="B3792" s="6" t="s">
        <v>1186</v>
      </c>
      <c r="C3792" s="12">
        <v>20811</v>
      </c>
      <c r="D3792" s="6" t="s">
        <v>2574</v>
      </c>
      <c r="E3792" s="13">
        <v>40752</v>
      </c>
      <c r="F3792" s="13">
        <v>44415</v>
      </c>
      <c r="H3792" s="6" t="s">
        <v>7947</v>
      </c>
      <c r="I3792" s="6" t="s">
        <v>7994</v>
      </c>
      <c r="J3792" s="14">
        <v>8.929999999999999E-2</v>
      </c>
      <c r="K3792" s="14">
        <v>0.1341</v>
      </c>
      <c r="L3792" s="15">
        <f t="shared" si="236"/>
        <v>-4.4800000000000006E-2</v>
      </c>
      <c r="M3792" s="11">
        <f t="shared" si="237"/>
        <v>0</v>
      </c>
      <c r="N3792" s="11">
        <f>VLOOKUP(E3792,Nasdaq!$A$2:$F$3174,5,1)</f>
        <v>2766.25</v>
      </c>
      <c r="O3792" s="11">
        <f>VLOOKUP(F3792,Nasdaq!$A$2:$F$3174,5,1)</f>
        <v>11010.980469</v>
      </c>
      <c r="P3792" s="11">
        <f t="shared" si="238"/>
        <v>3663</v>
      </c>
      <c r="Q3792" s="15">
        <f t="shared" si="239"/>
        <v>0.2512267518695992</v>
      </c>
    </row>
    <row r="3793" spans="1:17" ht="19.5" customHeight="1" x14ac:dyDescent="0.2">
      <c r="A3793" s="12">
        <v>6858</v>
      </c>
      <c r="B3793" s="6" t="s">
        <v>1187</v>
      </c>
      <c r="C3793" s="12">
        <v>38592</v>
      </c>
      <c r="D3793" s="6" t="s">
        <v>6915</v>
      </c>
      <c r="E3793" s="13">
        <v>42076</v>
      </c>
      <c r="F3793" s="13">
        <v>44415</v>
      </c>
      <c r="G3793" s="13">
        <v>43194</v>
      </c>
      <c r="H3793" s="6" t="s">
        <v>7946</v>
      </c>
      <c r="I3793" s="6" t="s">
        <v>7956</v>
      </c>
      <c r="J3793" s="14">
        <v>0.53510000000000002</v>
      </c>
      <c r="K3793" s="14">
        <v>0.1176</v>
      </c>
      <c r="L3793" s="15">
        <f t="shared" si="236"/>
        <v>0.41750000000000004</v>
      </c>
      <c r="M3793" s="11">
        <f t="shared" si="237"/>
        <v>1</v>
      </c>
      <c r="N3793" s="11">
        <f>VLOOKUP(E3793,Nasdaq!$A$2:$F$3174,5,1)</f>
        <v>4871.7597660000001</v>
      </c>
      <c r="O3793" s="11">
        <f>VLOOKUP(F3793,Nasdaq!$A$2:$F$3174,5,1)</f>
        <v>11010.980469</v>
      </c>
      <c r="P3793" s="11">
        <f t="shared" si="238"/>
        <v>2339</v>
      </c>
      <c r="Q3793" s="15">
        <f t="shared" si="239"/>
        <v>0.4424460140437329</v>
      </c>
    </row>
    <row r="3794" spans="1:17" ht="19.5" customHeight="1" x14ac:dyDescent="0.2">
      <c r="A3794" s="12">
        <v>6858</v>
      </c>
      <c r="B3794" s="6" t="s">
        <v>1187</v>
      </c>
      <c r="C3794" s="12">
        <v>4908</v>
      </c>
      <c r="D3794" s="6" t="s">
        <v>4327</v>
      </c>
      <c r="E3794" s="13">
        <v>41291</v>
      </c>
      <c r="F3794" s="13">
        <v>44415</v>
      </c>
      <c r="G3794" s="13">
        <v>41291</v>
      </c>
      <c r="H3794" s="6" t="s">
        <v>7944</v>
      </c>
      <c r="I3794" s="6" t="s">
        <v>8036</v>
      </c>
      <c r="J3794" s="14">
        <v>0.20960000000000001</v>
      </c>
      <c r="K3794" s="14">
        <v>0.13739999999999999</v>
      </c>
      <c r="L3794" s="15">
        <f t="shared" si="236"/>
        <v>7.2200000000000014E-2</v>
      </c>
      <c r="M3794" s="11">
        <f t="shared" si="237"/>
        <v>1</v>
      </c>
      <c r="N3794" s="11">
        <f>VLOOKUP(E3794,Nasdaq!$A$2:$F$3174,5,1)</f>
        <v>3136</v>
      </c>
      <c r="O3794" s="11">
        <f>VLOOKUP(F3794,Nasdaq!$A$2:$F$3174,5,1)</f>
        <v>11010.980469</v>
      </c>
      <c r="P3794" s="11">
        <f t="shared" si="238"/>
        <v>3124</v>
      </c>
      <c r="Q3794" s="15">
        <f t="shared" si="239"/>
        <v>0.28480692187160789</v>
      </c>
    </row>
    <row r="3795" spans="1:17" ht="19.5" customHeight="1" x14ac:dyDescent="0.2">
      <c r="A3795" s="12">
        <v>6858</v>
      </c>
      <c r="B3795" s="6" t="s">
        <v>1187</v>
      </c>
      <c r="C3795" s="12">
        <v>38139</v>
      </c>
      <c r="D3795" s="6" t="s">
        <v>2915</v>
      </c>
      <c r="E3795" s="13">
        <v>41540</v>
      </c>
      <c r="F3795" s="13">
        <v>44415</v>
      </c>
      <c r="G3795" s="13">
        <v>41599</v>
      </c>
      <c r="H3795" s="6" t="s">
        <v>7947</v>
      </c>
      <c r="I3795" s="6" t="s">
        <v>8042</v>
      </c>
      <c r="J3795" s="14">
        <v>-7.4299999999999991E-2</v>
      </c>
      <c r="K3795" s="14">
        <v>0.12659999999999999</v>
      </c>
      <c r="L3795" s="15">
        <f t="shared" si="236"/>
        <v>-0.20089999999999997</v>
      </c>
      <c r="M3795" s="11">
        <f t="shared" si="237"/>
        <v>0</v>
      </c>
      <c r="N3795" s="11">
        <f>VLOOKUP(E3795,Nasdaq!$A$2:$F$3174,5,1)</f>
        <v>3765.290039</v>
      </c>
      <c r="O3795" s="11">
        <f>VLOOKUP(F3795,Nasdaq!$A$2:$F$3174,5,1)</f>
        <v>11010.980469</v>
      </c>
      <c r="P3795" s="11">
        <f t="shared" si="238"/>
        <v>2875</v>
      </c>
      <c r="Q3795" s="15">
        <f t="shared" si="239"/>
        <v>0.34195809355093887</v>
      </c>
    </row>
    <row r="3796" spans="1:17" ht="19.5" customHeight="1" x14ac:dyDescent="0.2">
      <c r="A3796" s="12">
        <v>6858</v>
      </c>
      <c r="B3796" s="6" t="s">
        <v>1187</v>
      </c>
      <c r="C3796" s="12">
        <v>33767</v>
      </c>
      <c r="D3796" s="6" t="s">
        <v>4748</v>
      </c>
      <c r="E3796" s="13">
        <v>41857</v>
      </c>
      <c r="F3796" s="13">
        <v>44415</v>
      </c>
      <c r="H3796" s="6" t="s">
        <v>7948</v>
      </c>
      <c r="I3796" s="6" t="s">
        <v>8017</v>
      </c>
      <c r="J3796" s="14">
        <v>-0.32350000000000001</v>
      </c>
      <c r="K3796" s="14">
        <v>0.1201</v>
      </c>
      <c r="L3796" s="15">
        <f t="shared" ref="L3796:L3859" si="240">J3796-K3796</f>
        <v>-0.44359999999999999</v>
      </c>
      <c r="M3796" s="11">
        <f t="shared" ref="M3796:M3859" si="241">IF(L3796&gt;0,1,0)</f>
        <v>0</v>
      </c>
      <c r="N3796" s="11">
        <f>VLOOKUP(E3796,Nasdaq!$A$2:$F$3174,5,1)</f>
        <v>4355.0498049999997</v>
      </c>
      <c r="O3796" s="11">
        <f>VLOOKUP(F3796,Nasdaq!$A$2:$F$3174,5,1)</f>
        <v>11010.980469</v>
      </c>
      <c r="P3796" s="11">
        <f t="shared" ref="P3796:P3859" si="242">_xlfn.DAYS(F3796,E3796)</f>
        <v>2558</v>
      </c>
      <c r="Q3796" s="15">
        <f t="shared" ref="Q3796:Q3859" si="243">(O3796/N3796)^(1/P3796/365-1)</f>
        <v>0.39551919502528349</v>
      </c>
    </row>
    <row r="3797" spans="1:17" ht="19.5" customHeight="1" x14ac:dyDescent="0.2">
      <c r="A3797" s="12">
        <v>6858</v>
      </c>
      <c r="B3797" s="6" t="s">
        <v>1187</v>
      </c>
      <c r="C3797" s="12">
        <v>40917</v>
      </c>
      <c r="D3797" s="6" t="s">
        <v>4328</v>
      </c>
      <c r="E3797" s="13">
        <v>42408</v>
      </c>
      <c r="F3797" s="13">
        <v>44415</v>
      </c>
      <c r="G3797" s="13">
        <v>42566</v>
      </c>
      <c r="H3797" s="6" t="s">
        <v>7946</v>
      </c>
      <c r="I3797" s="6" t="s">
        <v>8005</v>
      </c>
      <c r="J3797" s="14">
        <v>-0.4335</v>
      </c>
      <c r="K3797" s="14">
        <v>0.16440000000000002</v>
      </c>
      <c r="L3797" s="15">
        <f t="shared" si="240"/>
        <v>-0.59789999999999999</v>
      </c>
      <c r="M3797" s="11">
        <f t="shared" si="241"/>
        <v>0</v>
      </c>
      <c r="N3797" s="11">
        <f>VLOOKUP(E3797,Nasdaq!$A$2:$F$3174,5,1)</f>
        <v>4283.75</v>
      </c>
      <c r="O3797" s="11">
        <f>VLOOKUP(F3797,Nasdaq!$A$2:$F$3174,5,1)</f>
        <v>11010.980469</v>
      </c>
      <c r="P3797" s="11">
        <f t="shared" si="242"/>
        <v>2007</v>
      </c>
      <c r="Q3797" s="15">
        <f t="shared" si="243"/>
        <v>0.38904396685225906</v>
      </c>
    </row>
    <row r="3798" spans="1:17" ht="19.5" customHeight="1" x14ac:dyDescent="0.2">
      <c r="A3798" s="12">
        <v>6858</v>
      </c>
      <c r="B3798" s="6" t="s">
        <v>1187</v>
      </c>
      <c r="C3798" s="12">
        <v>5500</v>
      </c>
      <c r="D3798" s="6" t="s">
        <v>2917</v>
      </c>
      <c r="E3798" s="13">
        <v>41317</v>
      </c>
      <c r="F3798" s="13">
        <v>44415</v>
      </c>
      <c r="G3798" s="13">
        <v>42570</v>
      </c>
      <c r="H3798" s="6" t="s">
        <v>7948</v>
      </c>
      <c r="I3798" s="6" t="s">
        <v>7981</v>
      </c>
      <c r="J3798" s="14">
        <v>-0.45150000000000001</v>
      </c>
      <c r="K3798" s="14">
        <v>0.13470000000000001</v>
      </c>
      <c r="L3798" s="15">
        <f t="shared" si="240"/>
        <v>-0.58620000000000005</v>
      </c>
      <c r="M3798" s="11">
        <f t="shared" si="241"/>
        <v>0</v>
      </c>
      <c r="N3798" s="11">
        <f>VLOOKUP(E3798,Nasdaq!$A$2:$F$3174,5,1)</f>
        <v>3186.48999</v>
      </c>
      <c r="O3798" s="11">
        <f>VLOOKUP(F3798,Nasdaq!$A$2:$F$3174,5,1)</f>
        <v>11010.980469</v>
      </c>
      <c r="P3798" s="11">
        <f t="shared" si="242"/>
        <v>3098</v>
      </c>
      <c r="Q3798" s="15">
        <f t="shared" si="243"/>
        <v>0.28939234732049685</v>
      </c>
    </row>
    <row r="3799" spans="1:17" ht="19.5" customHeight="1" x14ac:dyDescent="0.2">
      <c r="A3799" s="12">
        <v>6858</v>
      </c>
      <c r="B3799" s="6" t="s">
        <v>1187</v>
      </c>
      <c r="C3799" s="12">
        <v>26084</v>
      </c>
      <c r="D3799" s="6" t="s">
        <v>6916</v>
      </c>
      <c r="E3799" s="13">
        <v>41778</v>
      </c>
      <c r="F3799" s="13">
        <v>44415</v>
      </c>
      <c r="G3799" s="13">
        <v>41778</v>
      </c>
      <c r="H3799" s="6" t="s">
        <v>7949</v>
      </c>
      <c r="I3799" s="6" t="s">
        <v>8046</v>
      </c>
      <c r="J3799" s="14">
        <v>-0.4531</v>
      </c>
      <c r="K3799" s="14">
        <v>0.1197</v>
      </c>
      <c r="L3799" s="15">
        <f t="shared" si="240"/>
        <v>-0.57279999999999998</v>
      </c>
      <c r="M3799" s="11">
        <f t="shared" si="241"/>
        <v>0</v>
      </c>
      <c r="N3799" s="11">
        <f>VLOOKUP(E3799,Nasdaq!$A$2:$F$3174,5,1)</f>
        <v>4125.8100590000004</v>
      </c>
      <c r="O3799" s="11">
        <f>VLOOKUP(F3799,Nasdaq!$A$2:$F$3174,5,1)</f>
        <v>11010.980469</v>
      </c>
      <c r="P3799" s="11">
        <f t="shared" si="242"/>
        <v>2637</v>
      </c>
      <c r="Q3799" s="15">
        <f t="shared" si="243"/>
        <v>0.37469998956137662</v>
      </c>
    </row>
    <row r="3800" spans="1:17" ht="19.5" customHeight="1" x14ac:dyDescent="0.2">
      <c r="A3800" s="12">
        <v>6858</v>
      </c>
      <c r="B3800" s="6" t="s">
        <v>1187</v>
      </c>
      <c r="C3800" s="12">
        <v>32047</v>
      </c>
      <c r="D3800" s="6" t="s">
        <v>4329</v>
      </c>
      <c r="E3800" s="13">
        <v>41317</v>
      </c>
      <c r="F3800" s="13">
        <v>44415</v>
      </c>
      <c r="G3800" s="13">
        <v>41624</v>
      </c>
      <c r="H3800" s="6" t="s">
        <v>7944</v>
      </c>
      <c r="I3800" s="6" t="s">
        <v>7968</v>
      </c>
      <c r="J3800" s="14">
        <v>-0.48070000000000002</v>
      </c>
      <c r="K3800" s="14">
        <v>0.13470000000000001</v>
      </c>
      <c r="L3800" s="15">
        <f t="shared" si="240"/>
        <v>-0.61540000000000006</v>
      </c>
      <c r="M3800" s="11">
        <f t="shared" si="241"/>
        <v>0</v>
      </c>
      <c r="N3800" s="11">
        <f>VLOOKUP(E3800,Nasdaq!$A$2:$F$3174,5,1)</f>
        <v>3186.48999</v>
      </c>
      <c r="O3800" s="11">
        <f>VLOOKUP(F3800,Nasdaq!$A$2:$F$3174,5,1)</f>
        <v>11010.980469</v>
      </c>
      <c r="P3800" s="11">
        <f t="shared" si="242"/>
        <v>3098</v>
      </c>
      <c r="Q3800" s="15">
        <f t="shared" si="243"/>
        <v>0.28939234732049685</v>
      </c>
    </row>
    <row r="3801" spans="1:17" ht="19.5" customHeight="1" x14ac:dyDescent="0.2">
      <c r="A3801" s="12">
        <v>6858</v>
      </c>
      <c r="B3801" s="6" t="s">
        <v>1187</v>
      </c>
      <c r="C3801" s="12">
        <v>46948</v>
      </c>
      <c r="D3801" s="6" t="s">
        <v>4330</v>
      </c>
      <c r="E3801" s="13">
        <v>41389</v>
      </c>
      <c r="F3801" s="13">
        <v>42265</v>
      </c>
      <c r="H3801" s="6" t="s">
        <v>7947</v>
      </c>
      <c r="I3801" s="6" t="s">
        <v>8025</v>
      </c>
      <c r="J3801" s="14">
        <v>-0.51929999999999998</v>
      </c>
      <c r="K3801" s="14">
        <v>0.1152</v>
      </c>
      <c r="L3801" s="15">
        <f t="shared" si="240"/>
        <v>-0.63449999999999995</v>
      </c>
      <c r="M3801" s="11">
        <f t="shared" si="241"/>
        <v>0</v>
      </c>
      <c r="N3801" s="11">
        <f>VLOOKUP(E3801,Nasdaq!$A$2:$F$3174,5,1)</f>
        <v>3289.98999</v>
      </c>
      <c r="O3801" s="11">
        <f>VLOOKUP(F3801,Nasdaq!$A$2:$F$3174,5,1)</f>
        <v>4827.2299800000001</v>
      </c>
      <c r="P3801" s="11">
        <f t="shared" si="242"/>
        <v>876</v>
      </c>
      <c r="Q3801" s="15">
        <f t="shared" si="243"/>
        <v>0.68154903506510334</v>
      </c>
    </row>
    <row r="3802" spans="1:17" ht="19.5" customHeight="1" x14ac:dyDescent="0.2">
      <c r="A3802" s="12">
        <v>6858</v>
      </c>
      <c r="B3802" s="6" t="s">
        <v>1187</v>
      </c>
      <c r="C3802" s="12">
        <v>4657</v>
      </c>
      <c r="D3802" s="6" t="s">
        <v>4331</v>
      </c>
      <c r="E3802" s="13">
        <v>42724</v>
      </c>
      <c r="F3802" s="13">
        <v>44415</v>
      </c>
      <c r="G3802" s="13">
        <v>43116</v>
      </c>
      <c r="H3802" s="6" t="s">
        <v>7944</v>
      </c>
      <c r="I3802" s="6" t="s">
        <v>7993</v>
      </c>
      <c r="J3802" s="14">
        <v>-0.86340000000000006</v>
      </c>
      <c r="K3802" s="14">
        <v>0.1358</v>
      </c>
      <c r="L3802" s="15">
        <f t="shared" si="240"/>
        <v>-0.99920000000000009</v>
      </c>
      <c r="M3802" s="11">
        <f t="shared" si="241"/>
        <v>0</v>
      </c>
      <c r="N3802" s="11">
        <f>VLOOKUP(E3802,Nasdaq!$A$2:$F$3174,5,1)</f>
        <v>5483.9399409999996</v>
      </c>
      <c r="O3802" s="11">
        <f>VLOOKUP(F3802,Nasdaq!$A$2:$F$3174,5,1)</f>
        <v>11010.980469</v>
      </c>
      <c r="P3802" s="11">
        <f t="shared" si="242"/>
        <v>1691</v>
      </c>
      <c r="Q3802" s="15">
        <f t="shared" si="243"/>
        <v>0.49804339857701796</v>
      </c>
    </row>
    <row r="3803" spans="1:17" ht="19.5" customHeight="1" x14ac:dyDescent="0.2">
      <c r="A3803" s="12">
        <v>7127</v>
      </c>
      <c r="B3803" s="6" t="s">
        <v>1188</v>
      </c>
      <c r="C3803" s="12">
        <v>5368</v>
      </c>
      <c r="D3803" s="6" t="s">
        <v>4332</v>
      </c>
      <c r="E3803" s="13">
        <v>40889</v>
      </c>
      <c r="F3803" s="13">
        <v>44415</v>
      </c>
      <c r="G3803" s="13">
        <v>40920</v>
      </c>
      <c r="H3803" s="6" t="s">
        <v>7949</v>
      </c>
      <c r="I3803" s="6" t="s">
        <v>7962</v>
      </c>
      <c r="J3803" s="14">
        <v>0.41</v>
      </c>
      <c r="K3803" s="14">
        <v>0.1457</v>
      </c>
      <c r="L3803" s="15">
        <f t="shared" si="240"/>
        <v>0.26429999999999998</v>
      </c>
      <c r="M3803" s="11">
        <f t="shared" si="241"/>
        <v>1</v>
      </c>
      <c r="N3803" s="11">
        <f>VLOOKUP(E3803,Nasdaq!$A$2:$F$3174,5,1)</f>
        <v>2612.26001</v>
      </c>
      <c r="O3803" s="11">
        <f>VLOOKUP(F3803,Nasdaq!$A$2:$F$3174,5,1)</f>
        <v>11010.980469</v>
      </c>
      <c r="P3803" s="11">
        <f t="shared" si="242"/>
        <v>3526</v>
      </c>
      <c r="Q3803" s="15">
        <f t="shared" si="243"/>
        <v>0.23724162780075658</v>
      </c>
    </row>
    <row r="3804" spans="1:17" ht="19.5" customHeight="1" x14ac:dyDescent="0.2">
      <c r="A3804" s="12">
        <v>7127</v>
      </c>
      <c r="B3804" s="6" t="s">
        <v>1188</v>
      </c>
      <c r="C3804" s="12">
        <v>5335</v>
      </c>
      <c r="D3804" s="6" t="s">
        <v>4333</v>
      </c>
      <c r="E3804" s="13">
        <v>41991</v>
      </c>
      <c r="F3804" s="13">
        <v>44415</v>
      </c>
      <c r="G3804" s="13">
        <v>41991</v>
      </c>
      <c r="H3804" s="6" t="s">
        <v>7951</v>
      </c>
      <c r="I3804" s="6" t="s">
        <v>7988</v>
      </c>
      <c r="J3804" s="14">
        <v>-0.17170000000000002</v>
      </c>
      <c r="K3804" s="14">
        <v>0.11269999999999999</v>
      </c>
      <c r="L3804" s="15">
        <f t="shared" si="240"/>
        <v>-0.28439999999999999</v>
      </c>
      <c r="M3804" s="11">
        <f t="shared" si="241"/>
        <v>0</v>
      </c>
      <c r="N3804" s="11">
        <f>VLOOKUP(E3804,Nasdaq!$A$2:$F$3174,5,1)</f>
        <v>4748.3999020000001</v>
      </c>
      <c r="O3804" s="11">
        <f>VLOOKUP(F3804,Nasdaq!$A$2:$F$3174,5,1)</f>
        <v>11010.980469</v>
      </c>
      <c r="P3804" s="11">
        <f t="shared" si="242"/>
        <v>2424</v>
      </c>
      <c r="Q3804" s="15">
        <f t="shared" si="243"/>
        <v>0.4312426517669104</v>
      </c>
    </row>
    <row r="3805" spans="1:17" ht="19.5" customHeight="1" x14ac:dyDescent="0.2">
      <c r="A3805" s="12">
        <v>7127</v>
      </c>
      <c r="B3805" s="6" t="s">
        <v>1188</v>
      </c>
      <c r="C3805" s="12">
        <v>5488</v>
      </c>
      <c r="D3805" s="6" t="s">
        <v>4334</v>
      </c>
      <c r="E3805" s="13">
        <v>41851</v>
      </c>
      <c r="F3805" s="13">
        <v>44415</v>
      </c>
      <c r="G3805" s="13">
        <v>41963</v>
      </c>
      <c r="H3805" s="6" t="s">
        <v>7944</v>
      </c>
      <c r="I3805" s="6" t="s">
        <v>8141</v>
      </c>
      <c r="J3805" s="14">
        <v>-0.19850000000000001</v>
      </c>
      <c r="K3805" s="14">
        <v>0.1188</v>
      </c>
      <c r="L3805" s="15">
        <f t="shared" si="240"/>
        <v>-0.31730000000000003</v>
      </c>
      <c r="M3805" s="11">
        <f t="shared" si="241"/>
        <v>0</v>
      </c>
      <c r="N3805" s="11">
        <f>VLOOKUP(E3805,Nasdaq!$A$2:$F$3174,5,1)</f>
        <v>4369.7700199999999</v>
      </c>
      <c r="O3805" s="11">
        <f>VLOOKUP(F3805,Nasdaq!$A$2:$F$3174,5,1)</f>
        <v>11010.980469</v>
      </c>
      <c r="P3805" s="11">
        <f t="shared" si="242"/>
        <v>2564</v>
      </c>
      <c r="Q3805" s="15">
        <f t="shared" si="243"/>
        <v>0.39685606087032888</v>
      </c>
    </row>
    <row r="3806" spans="1:17" ht="19.5" customHeight="1" x14ac:dyDescent="0.2">
      <c r="A3806" s="12">
        <v>5951</v>
      </c>
      <c r="B3806" s="6" t="s">
        <v>1189</v>
      </c>
      <c r="C3806" s="12">
        <v>15401</v>
      </c>
      <c r="D3806" s="6" t="s">
        <v>4335</v>
      </c>
      <c r="E3806" s="13">
        <v>42066</v>
      </c>
      <c r="F3806" s="13">
        <v>42774</v>
      </c>
      <c r="H3806" s="6" t="s">
        <v>7947</v>
      </c>
      <c r="I3806" s="6" t="s">
        <v>8069</v>
      </c>
      <c r="J3806" s="14">
        <v>-0.16309999999999999</v>
      </c>
      <c r="K3806" s="14">
        <v>6.7199999999999996E-2</v>
      </c>
      <c r="L3806" s="15">
        <f t="shared" si="240"/>
        <v>-0.2303</v>
      </c>
      <c r="M3806" s="11">
        <f t="shared" si="241"/>
        <v>0</v>
      </c>
      <c r="N3806" s="11">
        <f>VLOOKUP(E3806,Nasdaq!$A$2:$F$3174,5,1)</f>
        <v>4979.8999020000001</v>
      </c>
      <c r="O3806" s="11">
        <f>VLOOKUP(F3806,Nasdaq!$A$2:$F$3174,5,1)</f>
        <v>5682.4501950000003</v>
      </c>
      <c r="P3806" s="11">
        <f t="shared" si="242"/>
        <v>708</v>
      </c>
      <c r="Q3806" s="15">
        <f t="shared" si="243"/>
        <v>0.8763653484497993</v>
      </c>
    </row>
    <row r="3807" spans="1:17" ht="19.5" customHeight="1" x14ac:dyDescent="0.2">
      <c r="A3807" s="12">
        <v>6908</v>
      </c>
      <c r="B3807" s="6" t="s">
        <v>1190</v>
      </c>
      <c r="C3807" s="12">
        <v>38887</v>
      </c>
      <c r="D3807" s="6" t="s">
        <v>4151</v>
      </c>
      <c r="E3807" s="13">
        <v>42780</v>
      </c>
      <c r="F3807" s="13">
        <v>44415</v>
      </c>
      <c r="G3807" s="13">
        <v>43529</v>
      </c>
      <c r="H3807" s="6" t="s">
        <v>7951</v>
      </c>
      <c r="I3807" s="6" t="s">
        <v>8154</v>
      </c>
      <c r="J3807" s="14">
        <v>2.86E-2</v>
      </c>
      <c r="K3807" s="14">
        <v>0.13170000000000001</v>
      </c>
      <c r="L3807" s="15">
        <f t="shared" si="240"/>
        <v>-0.10310000000000001</v>
      </c>
      <c r="M3807" s="11">
        <f t="shared" si="241"/>
        <v>0</v>
      </c>
      <c r="N3807" s="11">
        <f>VLOOKUP(E3807,Nasdaq!$A$2:$F$3174,5,1)</f>
        <v>5782.5698240000002</v>
      </c>
      <c r="O3807" s="11">
        <f>VLOOKUP(F3807,Nasdaq!$A$2:$F$3174,5,1)</f>
        <v>11010.980469</v>
      </c>
      <c r="P3807" s="11">
        <f t="shared" si="242"/>
        <v>1635</v>
      </c>
      <c r="Q3807" s="15">
        <f t="shared" si="243"/>
        <v>0.52516450109810753</v>
      </c>
    </row>
    <row r="3808" spans="1:17" ht="19.5" customHeight="1" x14ac:dyDescent="0.2">
      <c r="A3808" s="12">
        <v>6908</v>
      </c>
      <c r="B3808" s="6" t="s">
        <v>1190</v>
      </c>
      <c r="C3808" s="12">
        <v>26863</v>
      </c>
      <c r="D3808" s="6" t="s">
        <v>4336</v>
      </c>
      <c r="E3808" s="13">
        <v>43509</v>
      </c>
      <c r="F3808" s="13">
        <v>44415</v>
      </c>
      <c r="H3808" s="6" t="s">
        <v>7944</v>
      </c>
      <c r="I3808" s="6" t="s">
        <v>8109</v>
      </c>
      <c r="J3808" s="14">
        <v>4.5999999999999999E-3</v>
      </c>
      <c r="K3808" s="14">
        <v>0.16579999999999998</v>
      </c>
      <c r="L3808" s="15">
        <f t="shared" si="240"/>
        <v>-0.16119999999999998</v>
      </c>
      <c r="M3808" s="11">
        <f t="shared" si="241"/>
        <v>0</v>
      </c>
      <c r="N3808" s="11">
        <f>VLOOKUP(E3808,Nasdaq!$A$2:$F$3174,5,1)</f>
        <v>7420.3798829999996</v>
      </c>
      <c r="O3808" s="11">
        <f>VLOOKUP(F3808,Nasdaq!$A$2:$F$3174,5,1)</f>
        <v>11010.980469</v>
      </c>
      <c r="P3808" s="11">
        <f t="shared" si="242"/>
        <v>906</v>
      </c>
      <c r="Q3808" s="15">
        <f t="shared" si="243"/>
        <v>0.67390808291468596</v>
      </c>
    </row>
    <row r="3809" spans="1:17" ht="19.5" customHeight="1" x14ac:dyDescent="0.2">
      <c r="A3809" s="12">
        <v>6908</v>
      </c>
      <c r="B3809" s="6" t="s">
        <v>1190</v>
      </c>
      <c r="C3809" s="12">
        <v>28565</v>
      </c>
      <c r="D3809" s="6" t="s">
        <v>4337</v>
      </c>
      <c r="E3809" s="13">
        <v>42052</v>
      </c>
      <c r="F3809" s="13">
        <v>43838</v>
      </c>
      <c r="G3809" s="13">
        <v>43053</v>
      </c>
      <c r="H3809" s="6" t="s">
        <v>7947</v>
      </c>
      <c r="I3809" s="6" t="s">
        <v>8097</v>
      </c>
      <c r="J3809" s="14">
        <v>-0.33929999999999999</v>
      </c>
      <c r="K3809" s="14">
        <v>0.11609999999999999</v>
      </c>
      <c r="L3809" s="15">
        <f t="shared" si="240"/>
        <v>-0.45539999999999997</v>
      </c>
      <c r="M3809" s="11">
        <f t="shared" si="241"/>
        <v>0</v>
      </c>
      <c r="N3809" s="11">
        <f>VLOOKUP(E3809,Nasdaq!$A$2:$F$3174,5,1)</f>
        <v>4899.2700199999999</v>
      </c>
      <c r="O3809" s="11">
        <f>VLOOKUP(F3809,Nasdaq!$A$2:$F$3174,5,1)</f>
        <v>9129.2402340000008</v>
      </c>
      <c r="P3809" s="11">
        <f t="shared" si="242"/>
        <v>1786</v>
      </c>
      <c r="Q3809" s="15">
        <f t="shared" si="243"/>
        <v>0.53665744049171671</v>
      </c>
    </row>
    <row r="3810" spans="1:17" ht="19.5" customHeight="1" x14ac:dyDescent="0.2">
      <c r="A3810" s="12">
        <v>7811</v>
      </c>
      <c r="B3810" s="6" t="s">
        <v>1191</v>
      </c>
      <c r="C3810" s="12">
        <v>30580</v>
      </c>
      <c r="D3810" s="6" t="s">
        <v>4338</v>
      </c>
      <c r="E3810" s="13">
        <v>43514</v>
      </c>
      <c r="F3810" s="13">
        <v>44415</v>
      </c>
      <c r="H3810" s="6" t="s">
        <v>7948</v>
      </c>
      <c r="I3810" s="6" t="s">
        <v>8117</v>
      </c>
      <c r="J3810" s="14">
        <v>-0.33</v>
      </c>
      <c r="K3810" s="14">
        <v>0.16070000000000001</v>
      </c>
      <c r="L3810" s="15">
        <f t="shared" si="240"/>
        <v>-0.49070000000000003</v>
      </c>
      <c r="M3810" s="11">
        <f t="shared" si="241"/>
        <v>0</v>
      </c>
      <c r="N3810" s="11">
        <f>VLOOKUP(E3810,Nasdaq!$A$2:$F$3174,5,1)</f>
        <v>7472.4101559999999</v>
      </c>
      <c r="O3810" s="11">
        <f>VLOOKUP(F3810,Nasdaq!$A$2:$F$3174,5,1)</f>
        <v>11010.980469</v>
      </c>
      <c r="P3810" s="11">
        <f t="shared" si="242"/>
        <v>901</v>
      </c>
      <c r="Q3810" s="15">
        <f t="shared" si="243"/>
        <v>0.67863338653013383</v>
      </c>
    </row>
    <row r="3811" spans="1:17" ht="19.5" customHeight="1" x14ac:dyDescent="0.2">
      <c r="A3811" s="12">
        <v>5916</v>
      </c>
      <c r="B3811" s="6" t="s">
        <v>1192</v>
      </c>
      <c r="C3811" s="12">
        <v>41911</v>
      </c>
      <c r="D3811" s="6" t="s">
        <v>4339</v>
      </c>
      <c r="E3811" s="13">
        <v>43171</v>
      </c>
      <c r="F3811" s="13">
        <v>44415</v>
      </c>
      <c r="H3811" s="6" t="s">
        <v>7948</v>
      </c>
      <c r="I3811" s="6" t="s">
        <v>7992</v>
      </c>
      <c r="J3811" s="14">
        <v>-0.22600000000000001</v>
      </c>
      <c r="K3811" s="14">
        <v>0.10249999999999999</v>
      </c>
      <c r="L3811" s="15">
        <f t="shared" si="240"/>
        <v>-0.32850000000000001</v>
      </c>
      <c r="M3811" s="11">
        <f t="shared" si="241"/>
        <v>0</v>
      </c>
      <c r="N3811" s="11">
        <f>VLOOKUP(E3811,Nasdaq!$A$2:$F$3174,5,1)</f>
        <v>7588.3198240000002</v>
      </c>
      <c r="O3811" s="11">
        <f>VLOOKUP(F3811,Nasdaq!$A$2:$F$3174,5,1)</f>
        <v>11010.980469</v>
      </c>
      <c r="P3811" s="11">
        <f t="shared" si="242"/>
        <v>1244</v>
      </c>
      <c r="Q3811" s="15">
        <f t="shared" si="243"/>
        <v>0.68915988608038237</v>
      </c>
    </row>
    <row r="3812" spans="1:17" ht="19.5" customHeight="1" x14ac:dyDescent="0.2">
      <c r="A3812" s="12">
        <v>7678</v>
      </c>
      <c r="B3812" s="6" t="s">
        <v>1193</v>
      </c>
      <c r="C3812" s="12">
        <v>40966</v>
      </c>
      <c r="D3812" s="6" t="s">
        <v>4340</v>
      </c>
      <c r="E3812" s="13">
        <v>42326</v>
      </c>
      <c r="F3812" s="13">
        <v>42826</v>
      </c>
      <c r="H3812" s="6" t="s">
        <v>7948</v>
      </c>
      <c r="I3812" s="6" t="s">
        <v>8017</v>
      </c>
      <c r="J3812" s="14">
        <v>-0.15029999999999999</v>
      </c>
      <c r="K3812" s="14">
        <v>0.1186</v>
      </c>
      <c r="L3812" s="15">
        <f t="shared" si="240"/>
        <v>-0.26889999999999997</v>
      </c>
      <c r="M3812" s="11">
        <f t="shared" si="241"/>
        <v>0</v>
      </c>
      <c r="N3812" s="11">
        <f>VLOOKUP(E3812,Nasdaq!$A$2:$F$3174,5,1)</f>
        <v>5075.2001950000003</v>
      </c>
      <c r="O3812" s="11">
        <f>VLOOKUP(F3812,Nasdaq!$A$2:$F$3174,5,1)</f>
        <v>5911.7402339999999</v>
      </c>
      <c r="P3812" s="11">
        <f t="shared" si="242"/>
        <v>500</v>
      </c>
      <c r="Q3812" s="15">
        <f t="shared" si="243"/>
        <v>0.85849584675576451</v>
      </c>
    </row>
    <row r="3813" spans="1:17" ht="19.5" customHeight="1" x14ac:dyDescent="0.2">
      <c r="A3813" s="12">
        <v>5399</v>
      </c>
      <c r="B3813" s="6" t="s">
        <v>1194</v>
      </c>
      <c r="C3813" s="12">
        <v>807</v>
      </c>
      <c r="D3813" s="6" t="s">
        <v>3303</v>
      </c>
      <c r="E3813" s="13">
        <v>42597</v>
      </c>
      <c r="F3813" s="13">
        <v>43327</v>
      </c>
      <c r="H3813" s="6" t="s">
        <v>7949</v>
      </c>
      <c r="I3813" s="6" t="s">
        <v>7973</v>
      </c>
      <c r="J3813" s="14">
        <v>5.57E-2</v>
      </c>
      <c r="K3813" s="14">
        <v>0.1573</v>
      </c>
      <c r="L3813" s="15">
        <f t="shared" si="240"/>
        <v>-0.1016</v>
      </c>
      <c r="M3813" s="11">
        <f t="shared" si="241"/>
        <v>0</v>
      </c>
      <c r="N3813" s="11">
        <f>VLOOKUP(E3813,Nasdaq!$A$2:$F$3174,5,1)</f>
        <v>5262.0200199999999</v>
      </c>
      <c r="O3813" s="11">
        <f>VLOOKUP(F3813,Nasdaq!$A$2:$F$3174,5,1)</f>
        <v>7774.1201170000004</v>
      </c>
      <c r="P3813" s="11">
        <f t="shared" si="242"/>
        <v>730</v>
      </c>
      <c r="Q3813" s="15">
        <f t="shared" si="243"/>
        <v>0.67686473175212125</v>
      </c>
    </row>
    <row r="3814" spans="1:17" ht="19.5" customHeight="1" x14ac:dyDescent="0.2">
      <c r="A3814" s="12">
        <v>6642</v>
      </c>
      <c r="B3814" s="6" t="s">
        <v>1195</v>
      </c>
      <c r="C3814" s="12">
        <v>41084</v>
      </c>
      <c r="D3814" s="6" t="s">
        <v>3505</v>
      </c>
      <c r="E3814" s="13">
        <v>43403</v>
      </c>
      <c r="F3814" s="13">
        <v>44415</v>
      </c>
      <c r="H3814" s="6" t="s">
        <v>7948</v>
      </c>
      <c r="I3814" s="6" t="s">
        <v>7992</v>
      </c>
      <c r="J3814" s="14">
        <v>2.6436999999999999</v>
      </c>
      <c r="K3814" s="14">
        <v>0.156</v>
      </c>
      <c r="L3814" s="15">
        <f t="shared" si="240"/>
        <v>2.4876999999999998</v>
      </c>
      <c r="M3814" s="11">
        <f t="shared" si="241"/>
        <v>1</v>
      </c>
      <c r="N3814" s="11">
        <f>VLOOKUP(E3814,Nasdaq!$A$2:$F$3174,5,1)</f>
        <v>7161.6499020000001</v>
      </c>
      <c r="O3814" s="11">
        <f>VLOOKUP(F3814,Nasdaq!$A$2:$F$3174,5,1)</f>
        <v>11010.980469</v>
      </c>
      <c r="P3814" s="11">
        <f t="shared" si="242"/>
        <v>1012</v>
      </c>
      <c r="Q3814" s="15">
        <f t="shared" si="243"/>
        <v>0.65041058442479804</v>
      </c>
    </row>
    <row r="3815" spans="1:17" ht="19.5" customHeight="1" x14ac:dyDescent="0.2">
      <c r="A3815" s="12">
        <v>7328</v>
      </c>
      <c r="B3815" s="6" t="s">
        <v>6005</v>
      </c>
      <c r="C3815" s="12">
        <v>44179</v>
      </c>
      <c r="D3815" s="6" t="s">
        <v>6917</v>
      </c>
      <c r="E3815" s="13">
        <v>43096</v>
      </c>
      <c r="F3815" s="13">
        <v>44415</v>
      </c>
      <c r="H3815" s="6" t="s">
        <v>7949</v>
      </c>
      <c r="I3815" s="6" t="s">
        <v>8058</v>
      </c>
      <c r="J3815" s="14">
        <v>0.23480000000000001</v>
      </c>
      <c r="K3815" s="14">
        <v>0.1101</v>
      </c>
      <c r="L3815" s="15">
        <f t="shared" si="240"/>
        <v>0.12470000000000001</v>
      </c>
      <c r="M3815" s="11">
        <f t="shared" si="241"/>
        <v>1</v>
      </c>
      <c r="N3815" s="11">
        <f>VLOOKUP(E3815,Nasdaq!$A$2:$F$3174,5,1)</f>
        <v>6939.3398440000001</v>
      </c>
      <c r="O3815" s="11">
        <f>VLOOKUP(F3815,Nasdaq!$A$2:$F$3174,5,1)</f>
        <v>11010.980469</v>
      </c>
      <c r="P3815" s="11">
        <f t="shared" si="242"/>
        <v>1319</v>
      </c>
      <c r="Q3815" s="15">
        <f t="shared" si="243"/>
        <v>0.63022058010415205</v>
      </c>
    </row>
    <row r="3816" spans="1:17" ht="19.5" customHeight="1" x14ac:dyDescent="0.2">
      <c r="A3816" s="12">
        <v>5005</v>
      </c>
      <c r="B3816" s="6" t="s">
        <v>1196</v>
      </c>
      <c r="C3816" s="12">
        <v>14755</v>
      </c>
      <c r="D3816" s="6" t="s">
        <v>3532</v>
      </c>
      <c r="E3816" s="13">
        <v>43263</v>
      </c>
      <c r="F3816" s="13">
        <v>44415</v>
      </c>
      <c r="H3816" s="6" t="s">
        <v>7945</v>
      </c>
      <c r="I3816" s="6" t="s">
        <v>7955</v>
      </c>
      <c r="J3816" s="14">
        <v>-1.44E-2</v>
      </c>
      <c r="K3816" s="14">
        <v>0.1119</v>
      </c>
      <c r="L3816" s="15">
        <f t="shared" si="240"/>
        <v>-0.1263</v>
      </c>
      <c r="M3816" s="11">
        <f t="shared" si="241"/>
        <v>0</v>
      </c>
      <c r="N3816" s="11">
        <f>VLOOKUP(E3816,Nasdaq!$A$2:$F$3174,5,1)</f>
        <v>7703.7900390000004</v>
      </c>
      <c r="O3816" s="11">
        <f>VLOOKUP(F3816,Nasdaq!$A$2:$F$3174,5,1)</f>
        <v>11010.980469</v>
      </c>
      <c r="P3816" s="11">
        <f t="shared" si="242"/>
        <v>1152</v>
      </c>
      <c r="Q3816" s="15">
        <f t="shared" si="243"/>
        <v>0.69964673942948874</v>
      </c>
    </row>
    <row r="3817" spans="1:17" ht="19.5" customHeight="1" x14ac:dyDescent="0.2">
      <c r="A3817" s="12">
        <v>5887</v>
      </c>
      <c r="B3817" s="6" t="s">
        <v>1197</v>
      </c>
      <c r="C3817" s="12">
        <v>22495</v>
      </c>
      <c r="D3817" s="6" t="s">
        <v>4341</v>
      </c>
      <c r="E3817" s="13">
        <v>41533</v>
      </c>
      <c r="F3817" s="13">
        <v>44415</v>
      </c>
      <c r="H3817" s="6" t="s">
        <v>7948</v>
      </c>
      <c r="I3817" s="6" t="s">
        <v>8105</v>
      </c>
      <c r="J3817" s="14">
        <v>-0.1308</v>
      </c>
      <c r="K3817" s="14">
        <v>0.12670000000000001</v>
      </c>
      <c r="L3817" s="15">
        <f t="shared" si="240"/>
        <v>-0.25750000000000001</v>
      </c>
      <c r="M3817" s="11">
        <f t="shared" si="241"/>
        <v>0</v>
      </c>
      <c r="N3817" s="11">
        <f>VLOOKUP(E3817,Nasdaq!$A$2:$F$3174,5,1)</f>
        <v>3717.8500979999999</v>
      </c>
      <c r="O3817" s="11">
        <f>VLOOKUP(F3817,Nasdaq!$A$2:$F$3174,5,1)</f>
        <v>11010.980469</v>
      </c>
      <c r="P3817" s="11">
        <f t="shared" si="242"/>
        <v>2882</v>
      </c>
      <c r="Q3817" s="15">
        <f t="shared" si="243"/>
        <v>0.33764967123868789</v>
      </c>
    </row>
    <row r="3818" spans="1:17" ht="19.5" customHeight="1" x14ac:dyDescent="0.2">
      <c r="A3818" s="12">
        <v>5887</v>
      </c>
      <c r="B3818" s="6" t="s">
        <v>1197</v>
      </c>
      <c r="C3818" s="12">
        <v>40856</v>
      </c>
      <c r="D3818" s="6" t="s">
        <v>4342</v>
      </c>
      <c r="E3818" s="13">
        <v>40777</v>
      </c>
      <c r="F3818" s="13">
        <v>42248</v>
      </c>
      <c r="H3818" s="6" t="s">
        <v>7948</v>
      </c>
      <c r="I3818" s="6" t="s">
        <v>8044</v>
      </c>
      <c r="J3818" s="14">
        <v>-0.26719999999999999</v>
      </c>
      <c r="K3818" s="14">
        <v>0.1525</v>
      </c>
      <c r="L3818" s="15">
        <f t="shared" si="240"/>
        <v>-0.41969999999999996</v>
      </c>
      <c r="M3818" s="11">
        <f t="shared" si="241"/>
        <v>0</v>
      </c>
      <c r="N3818" s="11">
        <f>VLOOKUP(E3818,Nasdaq!$A$2:$F$3174,5,1)</f>
        <v>2345.3798830000001</v>
      </c>
      <c r="O3818" s="11">
        <f>VLOOKUP(F3818,Nasdaq!$A$2:$F$3174,5,1)</f>
        <v>4636.1000979999999</v>
      </c>
      <c r="P3818" s="11">
        <f t="shared" si="242"/>
        <v>1471</v>
      </c>
      <c r="Q3818" s="15">
        <f t="shared" si="243"/>
        <v>0.50589564721748825</v>
      </c>
    </row>
    <row r="3819" spans="1:17" ht="19.5" customHeight="1" x14ac:dyDescent="0.2">
      <c r="A3819" s="12">
        <v>4940</v>
      </c>
      <c r="B3819" s="6" t="s">
        <v>1198</v>
      </c>
      <c r="C3819" s="12">
        <v>3104</v>
      </c>
      <c r="D3819" s="6" t="s">
        <v>3820</v>
      </c>
      <c r="E3819" s="13">
        <v>41218</v>
      </c>
      <c r="F3819" s="13">
        <v>43823</v>
      </c>
      <c r="G3819" s="13">
        <v>41218</v>
      </c>
      <c r="H3819" s="6" t="s">
        <v>7944</v>
      </c>
      <c r="I3819" s="6" t="s">
        <v>7977</v>
      </c>
      <c r="J3819" s="14">
        <v>0.1585</v>
      </c>
      <c r="K3819" s="14">
        <v>0.14560000000000001</v>
      </c>
      <c r="L3819" s="15">
        <f t="shared" si="240"/>
        <v>1.2899999999999995E-2</v>
      </c>
      <c r="M3819" s="11">
        <f t="shared" si="241"/>
        <v>1</v>
      </c>
      <c r="N3819" s="11">
        <f>VLOOKUP(E3819,Nasdaq!$A$2:$F$3174,5,1)</f>
        <v>2999.6599120000001</v>
      </c>
      <c r="O3819" s="11">
        <f>VLOOKUP(F3819,Nasdaq!$A$2:$F$3174,5,1)</f>
        <v>8952.8798829999996</v>
      </c>
      <c r="P3819" s="11">
        <f t="shared" si="242"/>
        <v>2605</v>
      </c>
      <c r="Q3819" s="15">
        <f t="shared" si="243"/>
        <v>0.33505010688167064</v>
      </c>
    </row>
    <row r="3820" spans="1:17" ht="19.5" customHeight="1" x14ac:dyDescent="0.2">
      <c r="A3820" s="12">
        <v>7065</v>
      </c>
      <c r="B3820" s="6" t="s">
        <v>1199</v>
      </c>
      <c r="C3820" s="12">
        <v>32</v>
      </c>
      <c r="D3820" s="6" t="s">
        <v>4307</v>
      </c>
      <c r="E3820" s="13">
        <v>41351</v>
      </c>
      <c r="F3820" s="13">
        <v>44415</v>
      </c>
      <c r="H3820" s="6" t="s">
        <v>7949</v>
      </c>
      <c r="I3820" s="6" t="s">
        <v>7966</v>
      </c>
      <c r="J3820" s="14">
        <v>6.6699999999999995E-2</v>
      </c>
      <c r="K3820" s="14">
        <v>0.13289999999999999</v>
      </c>
      <c r="L3820" s="15">
        <f t="shared" si="240"/>
        <v>-6.6199999999999995E-2</v>
      </c>
      <c r="M3820" s="11">
        <f t="shared" si="241"/>
        <v>0</v>
      </c>
      <c r="N3820" s="11">
        <f>VLOOKUP(E3820,Nasdaq!$A$2:$F$3174,5,1)</f>
        <v>3237.5900879999999</v>
      </c>
      <c r="O3820" s="11">
        <f>VLOOKUP(F3820,Nasdaq!$A$2:$F$3174,5,1)</f>
        <v>11010.980469</v>
      </c>
      <c r="P3820" s="11">
        <f t="shared" si="242"/>
        <v>3064</v>
      </c>
      <c r="Q3820" s="15">
        <f t="shared" si="243"/>
        <v>0.29403318266829465</v>
      </c>
    </row>
    <row r="3821" spans="1:17" ht="19.5" customHeight="1" x14ac:dyDescent="0.2">
      <c r="A3821" s="12">
        <v>3068</v>
      </c>
      <c r="B3821" s="6" t="s">
        <v>1200</v>
      </c>
      <c r="C3821" s="12">
        <v>240</v>
      </c>
      <c r="D3821" s="6" t="s">
        <v>4343</v>
      </c>
      <c r="E3821" s="13">
        <v>41774</v>
      </c>
      <c r="F3821" s="13">
        <v>42080</v>
      </c>
      <c r="H3821" s="6" t="s">
        <v>7946</v>
      </c>
      <c r="I3821" s="6" t="s">
        <v>8008</v>
      </c>
      <c r="J3821" s="14">
        <v>0.46630000000000005</v>
      </c>
      <c r="K3821" s="14">
        <v>0.15429999999999999</v>
      </c>
      <c r="L3821" s="15">
        <f t="shared" si="240"/>
        <v>0.31200000000000006</v>
      </c>
      <c r="M3821" s="11">
        <f t="shared" si="241"/>
        <v>1</v>
      </c>
      <c r="N3821" s="11">
        <f>VLOOKUP(E3821,Nasdaq!$A$2:$F$3174,5,1)</f>
        <v>4069.290039</v>
      </c>
      <c r="O3821" s="11">
        <f>VLOOKUP(F3821,Nasdaq!$A$2:$F$3174,5,1)</f>
        <v>4937.4301759999998</v>
      </c>
      <c r="P3821" s="11">
        <f t="shared" si="242"/>
        <v>306</v>
      </c>
      <c r="Q3821" s="15">
        <f t="shared" si="243"/>
        <v>0.82417308992499527</v>
      </c>
    </row>
    <row r="3822" spans="1:17" ht="19.5" customHeight="1" x14ac:dyDescent="0.2">
      <c r="A3822" s="12">
        <v>6716</v>
      </c>
      <c r="B3822" s="6" t="s">
        <v>5981</v>
      </c>
      <c r="C3822" s="12">
        <v>31592</v>
      </c>
      <c r="D3822" s="6" t="s">
        <v>6918</v>
      </c>
      <c r="E3822" s="13">
        <v>42489</v>
      </c>
      <c r="F3822" s="13">
        <v>44415</v>
      </c>
      <c r="G3822" s="13">
        <v>42489</v>
      </c>
      <c r="H3822" s="6" t="s">
        <v>7944</v>
      </c>
      <c r="I3822" s="6" t="s">
        <v>7980</v>
      </c>
      <c r="J3822" s="14">
        <v>0.80590000000000006</v>
      </c>
      <c r="K3822" s="14">
        <v>0.1431</v>
      </c>
      <c r="L3822" s="15">
        <f t="shared" si="240"/>
        <v>0.66280000000000006</v>
      </c>
      <c r="M3822" s="11">
        <f t="shared" si="241"/>
        <v>1</v>
      </c>
      <c r="N3822" s="11">
        <f>VLOOKUP(E3822,Nasdaq!$A$2:$F$3174,5,1)</f>
        <v>4775.3598629999997</v>
      </c>
      <c r="O3822" s="11">
        <f>VLOOKUP(F3822,Nasdaq!$A$2:$F$3174,5,1)</f>
        <v>11010.980469</v>
      </c>
      <c r="P3822" s="11">
        <f t="shared" si="242"/>
        <v>1926</v>
      </c>
      <c r="Q3822" s="15">
        <f t="shared" si="243"/>
        <v>0.43369121863578791</v>
      </c>
    </row>
    <row r="3823" spans="1:17" ht="19.5" customHeight="1" x14ac:dyDescent="0.2">
      <c r="A3823" s="12">
        <v>5450</v>
      </c>
      <c r="B3823" s="6" t="s">
        <v>1201</v>
      </c>
      <c r="C3823" s="12">
        <v>18841</v>
      </c>
      <c r="D3823" s="6" t="s">
        <v>4344</v>
      </c>
      <c r="E3823" s="13">
        <v>40546</v>
      </c>
      <c r="F3823" s="13">
        <v>40900</v>
      </c>
      <c r="H3823" s="6" t="s">
        <v>7949</v>
      </c>
      <c r="I3823" s="6" t="s">
        <v>8007</v>
      </c>
      <c r="J3823" s="14">
        <v>0.5827</v>
      </c>
      <c r="K3823" s="14">
        <v>1.7399999999999999E-2</v>
      </c>
      <c r="L3823" s="15">
        <f t="shared" si="240"/>
        <v>0.56530000000000002</v>
      </c>
      <c r="M3823" s="11">
        <f t="shared" si="241"/>
        <v>1</v>
      </c>
      <c r="N3823" s="11">
        <f>VLOOKUP(E3823,Nasdaq!$A$2:$F$3174,5,1)</f>
        <v>2691.5200199999999</v>
      </c>
      <c r="O3823" s="11">
        <f>VLOOKUP(F3823,Nasdaq!$A$2:$F$3174,5,1)</f>
        <v>2618.639893</v>
      </c>
      <c r="P3823" s="11">
        <f t="shared" si="242"/>
        <v>354</v>
      </c>
      <c r="Q3823" s="15">
        <f t="shared" si="243"/>
        <v>1.0278310719139534</v>
      </c>
    </row>
    <row r="3824" spans="1:17" ht="19.5" customHeight="1" x14ac:dyDescent="0.2">
      <c r="A3824" s="12">
        <v>5450</v>
      </c>
      <c r="B3824" s="6" t="s">
        <v>1201</v>
      </c>
      <c r="C3824" s="12">
        <v>40566</v>
      </c>
      <c r="D3824" s="6" t="s">
        <v>4345</v>
      </c>
      <c r="E3824" s="13">
        <v>42013</v>
      </c>
      <c r="F3824" s="13">
        <v>42529</v>
      </c>
      <c r="H3824" s="6" t="s">
        <v>7944</v>
      </c>
      <c r="I3824" s="6" t="s">
        <v>7958</v>
      </c>
      <c r="J3824" s="14">
        <v>0.18600000000000003</v>
      </c>
      <c r="K3824" s="14">
        <v>4.7899999999999998E-2</v>
      </c>
      <c r="L3824" s="15">
        <f t="shared" si="240"/>
        <v>0.13810000000000003</v>
      </c>
      <c r="M3824" s="11">
        <f t="shared" si="241"/>
        <v>1</v>
      </c>
      <c r="N3824" s="11">
        <f>VLOOKUP(E3824,Nasdaq!$A$2:$F$3174,5,1)</f>
        <v>4704.0698240000002</v>
      </c>
      <c r="O3824" s="11">
        <f>VLOOKUP(F3824,Nasdaq!$A$2:$F$3174,5,1)</f>
        <v>4974.6401370000003</v>
      </c>
      <c r="P3824" s="11">
        <f t="shared" si="242"/>
        <v>516</v>
      </c>
      <c r="Q3824" s="15">
        <f t="shared" si="243"/>
        <v>0.94561035396744297</v>
      </c>
    </row>
    <row r="3825" spans="1:17" ht="19.5" customHeight="1" x14ac:dyDescent="0.2">
      <c r="A3825" s="12">
        <v>5450</v>
      </c>
      <c r="B3825" s="6" t="s">
        <v>1201</v>
      </c>
      <c r="C3825" s="12">
        <v>36426</v>
      </c>
      <c r="D3825" s="6" t="s">
        <v>4346</v>
      </c>
      <c r="E3825" s="13">
        <v>41733</v>
      </c>
      <c r="F3825" s="13">
        <v>42461</v>
      </c>
      <c r="H3825" s="6" t="s">
        <v>7950</v>
      </c>
      <c r="I3825" s="6" t="s">
        <v>8012</v>
      </c>
      <c r="J3825" s="14">
        <v>-5.33E-2</v>
      </c>
      <c r="K3825" s="14">
        <v>7.6700000000000004E-2</v>
      </c>
      <c r="L3825" s="15">
        <f t="shared" si="240"/>
        <v>-0.13</v>
      </c>
      <c r="M3825" s="11">
        <f t="shared" si="241"/>
        <v>0</v>
      </c>
      <c r="N3825" s="11">
        <f>VLOOKUP(E3825,Nasdaq!$A$2:$F$3174,5,1)</f>
        <v>4127.7299800000001</v>
      </c>
      <c r="O3825" s="11">
        <f>VLOOKUP(F3825,Nasdaq!$A$2:$F$3174,5,1)</f>
        <v>4914.5400390000004</v>
      </c>
      <c r="P3825" s="11">
        <f t="shared" si="242"/>
        <v>728</v>
      </c>
      <c r="Q3825" s="15">
        <f t="shared" si="243"/>
        <v>0.83990213885604115</v>
      </c>
    </row>
    <row r="3826" spans="1:17" ht="19.5" customHeight="1" x14ac:dyDescent="0.2">
      <c r="A3826" s="12">
        <v>5450</v>
      </c>
      <c r="B3826" s="6" t="s">
        <v>1201</v>
      </c>
      <c r="C3826" s="12">
        <v>22449</v>
      </c>
      <c r="D3826" s="6" t="s">
        <v>4347</v>
      </c>
      <c r="E3826" s="13">
        <v>41467</v>
      </c>
      <c r="F3826" s="13">
        <v>44415</v>
      </c>
      <c r="H3826" s="6" t="s">
        <v>7948</v>
      </c>
      <c r="I3826" s="6" t="s">
        <v>7992</v>
      </c>
      <c r="J3826" s="14">
        <v>-6.2400000000000004E-2</v>
      </c>
      <c r="K3826" s="14">
        <v>0.125</v>
      </c>
      <c r="L3826" s="15">
        <f t="shared" si="240"/>
        <v>-0.18740000000000001</v>
      </c>
      <c r="M3826" s="11">
        <f t="shared" si="241"/>
        <v>0</v>
      </c>
      <c r="N3826" s="11">
        <f>VLOOKUP(E3826,Nasdaq!$A$2:$F$3174,5,1)</f>
        <v>3600.080078</v>
      </c>
      <c r="O3826" s="11">
        <f>VLOOKUP(F3826,Nasdaq!$A$2:$F$3174,5,1)</f>
        <v>11010.980469</v>
      </c>
      <c r="P3826" s="11">
        <f t="shared" si="242"/>
        <v>2948</v>
      </c>
      <c r="Q3826" s="15">
        <f t="shared" si="243"/>
        <v>0.32695397366842655</v>
      </c>
    </row>
    <row r="3827" spans="1:17" ht="19.5" customHeight="1" x14ac:dyDescent="0.2">
      <c r="A3827" s="12">
        <v>5450</v>
      </c>
      <c r="B3827" s="6" t="s">
        <v>1201</v>
      </c>
      <c r="C3827" s="12">
        <v>961</v>
      </c>
      <c r="D3827" s="6" t="s">
        <v>4348</v>
      </c>
      <c r="E3827" s="13">
        <v>40792</v>
      </c>
      <c r="F3827" s="13">
        <v>44415</v>
      </c>
      <c r="H3827" s="6" t="s">
        <v>7948</v>
      </c>
      <c r="I3827" s="6" t="s">
        <v>7981</v>
      </c>
      <c r="J3827" s="14">
        <v>-0.16</v>
      </c>
      <c r="K3827" s="14">
        <v>0.14949999999999999</v>
      </c>
      <c r="L3827" s="15">
        <f t="shared" si="240"/>
        <v>-0.3095</v>
      </c>
      <c r="M3827" s="11">
        <f t="shared" si="241"/>
        <v>0</v>
      </c>
      <c r="N3827" s="11">
        <f>VLOOKUP(E3827,Nasdaq!$A$2:$F$3174,5,1)</f>
        <v>2473.830078</v>
      </c>
      <c r="O3827" s="11">
        <f>VLOOKUP(F3827,Nasdaq!$A$2:$F$3174,5,1)</f>
        <v>11010.980469</v>
      </c>
      <c r="P3827" s="11">
        <f t="shared" si="242"/>
        <v>3623</v>
      </c>
      <c r="Q3827" s="15">
        <f t="shared" si="243"/>
        <v>0.22466962666813531</v>
      </c>
    </row>
    <row r="3828" spans="1:17" ht="19.5" customHeight="1" x14ac:dyDescent="0.2">
      <c r="A3828" s="12">
        <v>8004</v>
      </c>
      <c r="B3828" s="6" t="s">
        <v>1202</v>
      </c>
      <c r="C3828" s="12">
        <v>40797</v>
      </c>
      <c r="D3828" s="6" t="s">
        <v>4138</v>
      </c>
      <c r="E3828" s="13">
        <v>43621</v>
      </c>
      <c r="F3828" s="13">
        <v>44415</v>
      </c>
      <c r="H3828" s="6" t="s">
        <v>7944</v>
      </c>
      <c r="I3828" s="6" t="s">
        <v>8057</v>
      </c>
      <c r="J3828" s="14">
        <v>-0.69</v>
      </c>
      <c r="K3828" s="14">
        <v>0.18</v>
      </c>
      <c r="L3828" s="15">
        <f t="shared" si="240"/>
        <v>-0.86999999999999988</v>
      </c>
      <c r="M3828" s="11">
        <f t="shared" si="241"/>
        <v>0</v>
      </c>
      <c r="N3828" s="11">
        <f>VLOOKUP(E3828,Nasdaq!$A$2:$F$3174,5,1)</f>
        <v>7575.4799800000001</v>
      </c>
      <c r="O3828" s="11">
        <f>VLOOKUP(F3828,Nasdaq!$A$2:$F$3174,5,1)</f>
        <v>11010.980469</v>
      </c>
      <c r="P3828" s="11">
        <f t="shared" si="242"/>
        <v>794</v>
      </c>
      <c r="Q3828" s="15">
        <f t="shared" si="243"/>
        <v>0.68799411431854518</v>
      </c>
    </row>
    <row r="3829" spans="1:17" ht="19.5" customHeight="1" x14ac:dyDescent="0.2">
      <c r="A3829" s="12">
        <v>5180</v>
      </c>
      <c r="B3829" s="6" t="s">
        <v>1203</v>
      </c>
      <c r="C3829" s="12">
        <v>40696</v>
      </c>
      <c r="D3829" s="6" t="s">
        <v>4349</v>
      </c>
      <c r="E3829" s="13">
        <v>42374</v>
      </c>
      <c r="F3829" s="13">
        <v>44415</v>
      </c>
      <c r="G3829" s="13">
        <v>42774</v>
      </c>
      <c r="H3829" s="6" t="s">
        <v>7948</v>
      </c>
      <c r="I3829" s="6" t="s">
        <v>8117</v>
      </c>
      <c r="J3829" s="14">
        <v>-5.0700000000000002E-2</v>
      </c>
      <c r="K3829" s="14">
        <v>0.14019999999999999</v>
      </c>
      <c r="L3829" s="15">
        <f t="shared" si="240"/>
        <v>-0.19089999999999999</v>
      </c>
      <c r="M3829" s="11">
        <f t="shared" si="241"/>
        <v>0</v>
      </c>
      <c r="N3829" s="11">
        <f>VLOOKUP(E3829,Nasdaq!$A$2:$F$3174,5,1)</f>
        <v>4891.4301759999998</v>
      </c>
      <c r="O3829" s="11">
        <f>VLOOKUP(F3829,Nasdaq!$A$2:$F$3174,5,1)</f>
        <v>11010.980469</v>
      </c>
      <c r="P3829" s="11">
        <f t="shared" si="242"/>
        <v>2041</v>
      </c>
      <c r="Q3829" s="15">
        <f t="shared" si="243"/>
        <v>0.44423251112558926</v>
      </c>
    </row>
    <row r="3830" spans="1:17" ht="19.5" customHeight="1" x14ac:dyDescent="0.2">
      <c r="A3830" s="12">
        <v>6226</v>
      </c>
      <c r="B3830" s="6" t="s">
        <v>1204</v>
      </c>
      <c r="C3830" s="12">
        <v>28818</v>
      </c>
      <c r="D3830" s="6" t="s">
        <v>3691</v>
      </c>
      <c r="E3830" s="13">
        <v>42514</v>
      </c>
      <c r="F3830" s="13">
        <v>43616</v>
      </c>
      <c r="H3830" s="6" t="s">
        <v>7949</v>
      </c>
      <c r="I3830" s="6" t="s">
        <v>8009</v>
      </c>
      <c r="J3830" s="14">
        <v>0.1</v>
      </c>
      <c r="K3830" s="14">
        <v>0.12029999999999999</v>
      </c>
      <c r="L3830" s="15">
        <f t="shared" si="240"/>
        <v>-2.0299999999999985E-2</v>
      </c>
      <c r="M3830" s="11">
        <f t="shared" si="241"/>
        <v>0</v>
      </c>
      <c r="N3830" s="11">
        <f>VLOOKUP(E3830,Nasdaq!$A$2:$F$3174,5,1)</f>
        <v>4861.0600590000004</v>
      </c>
      <c r="O3830" s="11">
        <f>VLOOKUP(F3830,Nasdaq!$A$2:$F$3174,5,1)</f>
        <v>7453.1499020000001</v>
      </c>
      <c r="P3830" s="11">
        <f t="shared" si="242"/>
        <v>1102</v>
      </c>
      <c r="Q3830" s="15">
        <f t="shared" si="243"/>
        <v>0.65221621568427512</v>
      </c>
    </row>
    <row r="3831" spans="1:17" ht="19.5" customHeight="1" x14ac:dyDescent="0.2">
      <c r="A3831" s="12">
        <v>6226</v>
      </c>
      <c r="B3831" s="6" t="s">
        <v>1204</v>
      </c>
      <c r="C3831" s="12">
        <v>2471</v>
      </c>
      <c r="D3831" s="6" t="s">
        <v>6919</v>
      </c>
      <c r="E3831" s="13">
        <v>42816</v>
      </c>
      <c r="F3831" s="13">
        <v>43895</v>
      </c>
      <c r="H3831" s="6" t="s">
        <v>7951</v>
      </c>
      <c r="I3831" s="6" t="s">
        <v>8075</v>
      </c>
      <c r="J3831" s="14">
        <v>3.7599999999999995E-2</v>
      </c>
      <c r="K3831" s="14">
        <v>0.111</v>
      </c>
      <c r="L3831" s="15">
        <f t="shared" si="240"/>
        <v>-7.3400000000000007E-2</v>
      </c>
      <c r="M3831" s="11">
        <f t="shared" si="241"/>
        <v>0</v>
      </c>
      <c r="N3831" s="11">
        <f>VLOOKUP(E3831,Nasdaq!$A$2:$F$3174,5,1)</f>
        <v>5821.6401370000003</v>
      </c>
      <c r="O3831" s="11">
        <f>VLOOKUP(F3831,Nasdaq!$A$2:$F$3174,5,1)</f>
        <v>8738.5898440000001</v>
      </c>
      <c r="P3831" s="11">
        <f t="shared" si="242"/>
        <v>1079</v>
      </c>
      <c r="Q3831" s="15">
        <f t="shared" si="243"/>
        <v>0.66619972385226223</v>
      </c>
    </row>
    <row r="3832" spans="1:17" ht="19.5" customHeight="1" x14ac:dyDescent="0.2">
      <c r="A3832" s="12">
        <v>6226</v>
      </c>
      <c r="B3832" s="6" t="s">
        <v>1204</v>
      </c>
      <c r="C3832" s="12">
        <v>14394</v>
      </c>
      <c r="D3832" s="6" t="s">
        <v>3693</v>
      </c>
      <c r="E3832" s="13">
        <v>42887</v>
      </c>
      <c r="F3832" s="13">
        <v>44415</v>
      </c>
      <c r="H3832" s="6" t="s">
        <v>7950</v>
      </c>
      <c r="I3832" s="6" t="s">
        <v>7985</v>
      </c>
      <c r="J3832" s="14">
        <v>8.199999999999999E-3</v>
      </c>
      <c r="K3832" s="14">
        <v>0.12859999999999999</v>
      </c>
      <c r="L3832" s="15">
        <f t="shared" si="240"/>
        <v>-0.12039999999999999</v>
      </c>
      <c r="M3832" s="11">
        <f t="shared" si="241"/>
        <v>0</v>
      </c>
      <c r="N3832" s="11">
        <f>VLOOKUP(E3832,Nasdaq!$A$2:$F$3174,5,1)</f>
        <v>6246.830078</v>
      </c>
      <c r="O3832" s="11">
        <f>VLOOKUP(F3832,Nasdaq!$A$2:$F$3174,5,1)</f>
        <v>11010.980469</v>
      </c>
      <c r="P3832" s="11">
        <f t="shared" si="242"/>
        <v>1528</v>
      </c>
      <c r="Q3832" s="15">
        <f t="shared" si="243"/>
        <v>0.56732790002975497</v>
      </c>
    </row>
    <row r="3833" spans="1:17" ht="19.5" customHeight="1" x14ac:dyDescent="0.2">
      <c r="A3833" s="12">
        <v>6226</v>
      </c>
      <c r="B3833" s="6" t="s">
        <v>1204</v>
      </c>
      <c r="C3833" s="12">
        <v>4214</v>
      </c>
      <c r="D3833" s="6" t="s">
        <v>2768</v>
      </c>
      <c r="E3833" s="13">
        <v>42438</v>
      </c>
      <c r="F3833" s="13">
        <v>44415</v>
      </c>
      <c r="G3833" s="13">
        <v>42439</v>
      </c>
      <c r="H3833" s="6" t="s">
        <v>7944</v>
      </c>
      <c r="I3833" s="6" t="s">
        <v>8059</v>
      </c>
      <c r="J3833" s="14">
        <v>-0.16039999999999999</v>
      </c>
      <c r="K3833" s="14">
        <v>0.14849999999999999</v>
      </c>
      <c r="L3833" s="15">
        <f t="shared" si="240"/>
        <v>-0.30889999999999995</v>
      </c>
      <c r="M3833" s="11">
        <f t="shared" si="241"/>
        <v>0</v>
      </c>
      <c r="N3833" s="11">
        <f>VLOOKUP(E3833,Nasdaq!$A$2:$F$3174,5,1)</f>
        <v>4674.3798829999996</v>
      </c>
      <c r="O3833" s="11">
        <f>VLOOKUP(F3833,Nasdaq!$A$2:$F$3174,5,1)</f>
        <v>11010.980469</v>
      </c>
      <c r="P3833" s="11">
        <f t="shared" si="242"/>
        <v>1977</v>
      </c>
      <c r="Q3833" s="15">
        <f t="shared" si="243"/>
        <v>0.42452036367520285</v>
      </c>
    </row>
    <row r="3834" spans="1:17" ht="19.5" customHeight="1" x14ac:dyDescent="0.2">
      <c r="A3834" s="12">
        <v>6226</v>
      </c>
      <c r="B3834" s="6" t="s">
        <v>1204</v>
      </c>
      <c r="C3834" s="12">
        <v>32032</v>
      </c>
      <c r="D3834" s="6" t="s">
        <v>6920</v>
      </c>
      <c r="E3834" s="13">
        <v>41913</v>
      </c>
      <c r="F3834" s="13">
        <v>44415</v>
      </c>
      <c r="H3834" s="6" t="s">
        <v>7944</v>
      </c>
      <c r="I3834" s="6" t="s">
        <v>8056</v>
      </c>
      <c r="J3834" s="14">
        <v>-0.20579999999999998</v>
      </c>
      <c r="K3834" s="14">
        <v>0.1202</v>
      </c>
      <c r="L3834" s="15">
        <f t="shared" si="240"/>
        <v>-0.32599999999999996</v>
      </c>
      <c r="M3834" s="11">
        <f t="shared" si="241"/>
        <v>0</v>
      </c>
      <c r="N3834" s="11">
        <f>VLOOKUP(E3834,Nasdaq!$A$2:$F$3174,5,1)</f>
        <v>4422.0898440000001</v>
      </c>
      <c r="O3834" s="11">
        <f>VLOOKUP(F3834,Nasdaq!$A$2:$F$3174,5,1)</f>
        <v>11010.980469</v>
      </c>
      <c r="P3834" s="11">
        <f t="shared" si="242"/>
        <v>2502</v>
      </c>
      <c r="Q3834" s="15">
        <f t="shared" si="243"/>
        <v>0.40160767462485769</v>
      </c>
    </row>
    <row r="3835" spans="1:17" ht="19.5" customHeight="1" x14ac:dyDescent="0.2">
      <c r="A3835" s="12">
        <v>7112</v>
      </c>
      <c r="B3835" s="6" t="s">
        <v>1205</v>
      </c>
      <c r="C3835" s="12">
        <v>40909</v>
      </c>
      <c r="D3835" s="6" t="s">
        <v>3009</v>
      </c>
      <c r="E3835" s="13">
        <v>42720</v>
      </c>
      <c r="F3835" s="13">
        <v>44415</v>
      </c>
      <c r="H3835" s="6" t="s">
        <v>7951</v>
      </c>
      <c r="I3835" s="6" t="s">
        <v>7975</v>
      </c>
      <c r="J3835" s="14">
        <v>-0.69620000000000004</v>
      </c>
      <c r="K3835" s="14">
        <v>0.13720000000000002</v>
      </c>
      <c r="L3835" s="15">
        <f t="shared" si="240"/>
        <v>-0.83340000000000003</v>
      </c>
      <c r="M3835" s="11">
        <f t="shared" si="241"/>
        <v>0</v>
      </c>
      <c r="N3835" s="11">
        <f>VLOOKUP(E3835,Nasdaq!$A$2:$F$3174,5,1)</f>
        <v>5437.1601559999999</v>
      </c>
      <c r="O3835" s="11">
        <f>VLOOKUP(F3835,Nasdaq!$A$2:$F$3174,5,1)</f>
        <v>11010.980469</v>
      </c>
      <c r="P3835" s="11">
        <f t="shared" si="242"/>
        <v>1695</v>
      </c>
      <c r="Q3835" s="15">
        <f t="shared" si="243"/>
        <v>0.49379493249668888</v>
      </c>
    </row>
    <row r="3836" spans="1:17" ht="19.5" customHeight="1" x14ac:dyDescent="0.2">
      <c r="A3836" s="12">
        <v>9390</v>
      </c>
      <c r="B3836" s="6" t="s">
        <v>1206</v>
      </c>
      <c r="C3836" s="12">
        <v>45480</v>
      </c>
      <c r="D3836" s="6" t="s">
        <v>4350</v>
      </c>
      <c r="E3836" s="13">
        <v>43285</v>
      </c>
      <c r="F3836" s="13">
        <v>44415</v>
      </c>
      <c r="H3836" s="6" t="s">
        <v>7947</v>
      </c>
      <c r="I3836" s="6" t="s">
        <v>8033</v>
      </c>
      <c r="J3836" s="14">
        <v>-0.72420000000000007</v>
      </c>
      <c r="K3836" s="14">
        <v>0.12909999999999999</v>
      </c>
      <c r="L3836" s="15">
        <f t="shared" si="240"/>
        <v>-0.85330000000000006</v>
      </c>
      <c r="M3836" s="11">
        <f t="shared" si="241"/>
        <v>0</v>
      </c>
      <c r="N3836" s="11">
        <f>VLOOKUP(E3836,Nasdaq!$A$2:$F$3174,5,1)</f>
        <v>7502.669922</v>
      </c>
      <c r="O3836" s="11">
        <f>VLOOKUP(F3836,Nasdaq!$A$2:$F$3174,5,1)</f>
        <v>11010.980469</v>
      </c>
      <c r="P3836" s="11">
        <f t="shared" si="242"/>
        <v>1130</v>
      </c>
      <c r="Q3836" s="15">
        <f t="shared" si="243"/>
        <v>0.68138136486751788</v>
      </c>
    </row>
    <row r="3837" spans="1:17" ht="19.5" customHeight="1" x14ac:dyDescent="0.2">
      <c r="A3837" s="12">
        <v>7901</v>
      </c>
      <c r="B3837" s="6" t="s">
        <v>1207</v>
      </c>
      <c r="C3837" s="12">
        <v>1505</v>
      </c>
      <c r="D3837" s="6" t="s">
        <v>4351</v>
      </c>
      <c r="E3837" s="13">
        <v>39512</v>
      </c>
      <c r="F3837" s="13">
        <v>44415</v>
      </c>
      <c r="H3837" s="6" t="s">
        <v>7946</v>
      </c>
      <c r="I3837" s="6" t="s">
        <v>8094</v>
      </c>
      <c r="J3837" s="14">
        <v>-1.7299999999999999E-2</v>
      </c>
      <c r="K3837" s="14">
        <v>0.10009999999999999</v>
      </c>
      <c r="L3837" s="15">
        <f t="shared" si="240"/>
        <v>-0.11739999999999999</v>
      </c>
      <c r="M3837" s="11">
        <f t="shared" si="241"/>
        <v>0</v>
      </c>
      <c r="N3837" s="11">
        <f>VLOOKUP(E3837,Nasdaq!$A$2:$F$3174,5,1)</f>
        <v>2272.8100589999999</v>
      </c>
      <c r="O3837" s="11">
        <f>VLOOKUP(F3837,Nasdaq!$A$2:$F$3174,5,1)</f>
        <v>11010.980469</v>
      </c>
      <c r="P3837" s="11">
        <f t="shared" si="242"/>
        <v>4903</v>
      </c>
      <c r="Q3837" s="15">
        <f t="shared" si="243"/>
        <v>0.2064132317120862</v>
      </c>
    </row>
    <row r="3838" spans="1:17" ht="19.5" customHeight="1" x14ac:dyDescent="0.2">
      <c r="A3838" s="12">
        <v>5469</v>
      </c>
      <c r="B3838" s="6" t="s">
        <v>1208</v>
      </c>
      <c r="C3838" s="12">
        <v>43143</v>
      </c>
      <c r="D3838" s="6" t="s">
        <v>4352</v>
      </c>
      <c r="E3838" s="13">
        <v>40582</v>
      </c>
      <c r="F3838" s="13">
        <v>43959</v>
      </c>
      <c r="G3838" s="13">
        <v>43269</v>
      </c>
      <c r="H3838" s="6" t="s">
        <v>7948</v>
      </c>
      <c r="I3838" s="6" t="s">
        <v>8123</v>
      </c>
      <c r="J3838" s="14">
        <v>0.12590000000000001</v>
      </c>
      <c r="K3838" s="14">
        <v>0.11259999999999999</v>
      </c>
      <c r="L3838" s="15">
        <f t="shared" si="240"/>
        <v>1.330000000000002E-2</v>
      </c>
      <c r="M3838" s="11">
        <f t="shared" si="241"/>
        <v>1</v>
      </c>
      <c r="N3838" s="11">
        <f>VLOOKUP(E3838,Nasdaq!$A$2:$F$3174,5,1)</f>
        <v>2797.0500489999999</v>
      </c>
      <c r="O3838" s="11">
        <f>VLOOKUP(F3838,Nasdaq!$A$2:$F$3174,5,1)</f>
        <v>9121.3203130000002</v>
      </c>
      <c r="P3838" s="11">
        <f t="shared" si="242"/>
        <v>3377</v>
      </c>
      <c r="Q3838" s="15">
        <f t="shared" si="243"/>
        <v>0.30664998436058194</v>
      </c>
    </row>
    <row r="3839" spans="1:17" ht="19.5" customHeight="1" x14ac:dyDescent="0.2">
      <c r="A3839" s="12">
        <v>5473</v>
      </c>
      <c r="B3839" s="6" t="s">
        <v>1209</v>
      </c>
      <c r="C3839" s="12">
        <v>133</v>
      </c>
      <c r="D3839" s="6" t="s">
        <v>2800</v>
      </c>
      <c r="E3839" s="13">
        <v>43217</v>
      </c>
      <c r="F3839" s="13">
        <v>44415</v>
      </c>
      <c r="H3839" s="6" t="s">
        <v>7951</v>
      </c>
      <c r="I3839" s="6" t="s">
        <v>8018</v>
      </c>
      <c r="J3839" s="14">
        <v>-6.6500000000000004E-2</v>
      </c>
      <c r="K3839" s="14">
        <v>0.1278</v>
      </c>
      <c r="L3839" s="15">
        <f t="shared" si="240"/>
        <v>-0.1943</v>
      </c>
      <c r="M3839" s="11">
        <f t="shared" si="241"/>
        <v>0</v>
      </c>
      <c r="N3839" s="11">
        <f>VLOOKUP(E3839,Nasdaq!$A$2:$F$3174,5,1)</f>
        <v>7119.7998049999997</v>
      </c>
      <c r="O3839" s="11">
        <f>VLOOKUP(F3839,Nasdaq!$A$2:$F$3174,5,1)</f>
        <v>11010.980469</v>
      </c>
      <c r="P3839" s="11">
        <f t="shared" si="242"/>
        <v>1198</v>
      </c>
      <c r="Q3839" s="15">
        <f t="shared" si="243"/>
        <v>0.64660971149550761</v>
      </c>
    </row>
    <row r="3840" spans="1:17" ht="19.5" customHeight="1" x14ac:dyDescent="0.2">
      <c r="A3840" s="12">
        <v>5954</v>
      </c>
      <c r="B3840" s="6" t="s">
        <v>1210</v>
      </c>
      <c r="C3840" s="12">
        <v>17025</v>
      </c>
      <c r="D3840" s="6" t="s">
        <v>2785</v>
      </c>
      <c r="E3840" s="13">
        <v>42263</v>
      </c>
      <c r="F3840" s="13">
        <v>44415</v>
      </c>
      <c r="H3840" s="6" t="s">
        <v>7947</v>
      </c>
      <c r="I3840" s="6" t="s">
        <v>7957</v>
      </c>
      <c r="J3840" s="14">
        <v>-3.0899999999999997E-2</v>
      </c>
      <c r="K3840" s="14">
        <v>0.13489999999999999</v>
      </c>
      <c r="L3840" s="15">
        <f t="shared" si="240"/>
        <v>-0.1658</v>
      </c>
      <c r="M3840" s="11">
        <f t="shared" si="241"/>
        <v>0</v>
      </c>
      <c r="N3840" s="11">
        <f>VLOOKUP(E3840,Nasdaq!$A$2:$F$3174,5,1)</f>
        <v>4889.2402339999999</v>
      </c>
      <c r="O3840" s="11">
        <f>VLOOKUP(F3840,Nasdaq!$A$2:$F$3174,5,1)</f>
        <v>11010.980469</v>
      </c>
      <c r="P3840" s="11">
        <f t="shared" si="242"/>
        <v>2152</v>
      </c>
      <c r="Q3840" s="15">
        <f t="shared" si="243"/>
        <v>0.44403359911376317</v>
      </c>
    </row>
    <row r="3841" spans="1:17" ht="19.5" customHeight="1" x14ac:dyDescent="0.2">
      <c r="A3841" s="12">
        <v>5474</v>
      </c>
      <c r="B3841" s="6" t="s">
        <v>1211</v>
      </c>
      <c r="C3841" s="12">
        <v>11641</v>
      </c>
      <c r="D3841" s="6" t="s">
        <v>4353</v>
      </c>
      <c r="E3841" s="13">
        <v>42439</v>
      </c>
      <c r="F3841" s="13">
        <v>44415</v>
      </c>
      <c r="H3841" s="6" t="s">
        <v>7945</v>
      </c>
      <c r="I3841" s="6" t="s">
        <v>7955</v>
      </c>
      <c r="J3841" s="14">
        <v>6.5500000000000003E-2</v>
      </c>
      <c r="K3841" s="14">
        <v>0.14849999999999999</v>
      </c>
      <c r="L3841" s="15">
        <f t="shared" si="240"/>
        <v>-8.299999999999999E-2</v>
      </c>
      <c r="M3841" s="11">
        <f t="shared" si="241"/>
        <v>0</v>
      </c>
      <c r="N3841" s="11">
        <f>VLOOKUP(E3841,Nasdaq!$A$2:$F$3174,5,1)</f>
        <v>4662.1601559999999</v>
      </c>
      <c r="O3841" s="11">
        <f>VLOOKUP(F3841,Nasdaq!$A$2:$F$3174,5,1)</f>
        <v>11010.980469</v>
      </c>
      <c r="P3841" s="11">
        <f t="shared" si="242"/>
        <v>1976</v>
      </c>
      <c r="Q3841" s="15">
        <f t="shared" si="243"/>
        <v>0.42341058768190787</v>
      </c>
    </row>
    <row r="3842" spans="1:17" ht="19.5" customHeight="1" x14ac:dyDescent="0.2">
      <c r="A3842" s="12">
        <v>8806</v>
      </c>
      <c r="B3842" s="6" t="s">
        <v>1212</v>
      </c>
      <c r="C3842" s="12">
        <v>47708</v>
      </c>
      <c r="D3842" s="6" t="s">
        <v>2808</v>
      </c>
      <c r="E3842" s="13">
        <v>42640</v>
      </c>
      <c r="F3842" s="13">
        <v>44415</v>
      </c>
      <c r="H3842" s="6" t="s">
        <v>7948</v>
      </c>
      <c r="I3842" s="6" t="s">
        <v>7992</v>
      </c>
      <c r="J3842" s="14">
        <v>-9.4800000000000009E-2</v>
      </c>
      <c r="K3842" s="14">
        <v>0.1434</v>
      </c>
      <c r="L3842" s="15">
        <f t="shared" si="240"/>
        <v>-0.23820000000000002</v>
      </c>
      <c r="M3842" s="11">
        <f t="shared" si="241"/>
        <v>0</v>
      </c>
      <c r="N3842" s="11">
        <f>VLOOKUP(E3842,Nasdaq!$A$2:$F$3174,5,1)</f>
        <v>5305.7099609999996</v>
      </c>
      <c r="O3842" s="11">
        <f>VLOOKUP(F3842,Nasdaq!$A$2:$F$3174,5,1)</f>
        <v>11010.980469</v>
      </c>
      <c r="P3842" s="11">
        <f t="shared" si="242"/>
        <v>1775</v>
      </c>
      <c r="Q3842" s="15">
        <f t="shared" si="243"/>
        <v>0.48185681148937259</v>
      </c>
    </row>
    <row r="3843" spans="1:17" ht="19.5" customHeight="1" x14ac:dyDescent="0.2">
      <c r="A3843" s="12">
        <v>5472</v>
      </c>
      <c r="B3843" s="6" t="s">
        <v>1213</v>
      </c>
      <c r="C3843" s="12">
        <v>1154</v>
      </c>
      <c r="D3843" s="6" t="s">
        <v>4354</v>
      </c>
      <c r="E3843" s="13">
        <v>43943</v>
      </c>
      <c r="F3843" s="13">
        <v>44415</v>
      </c>
      <c r="H3843" s="6" t="s">
        <v>7947</v>
      </c>
      <c r="I3843" s="6" t="s">
        <v>8097</v>
      </c>
      <c r="J3843" s="14">
        <v>9.8094000000000001</v>
      </c>
      <c r="K3843" s="14">
        <v>0.86730000000000007</v>
      </c>
      <c r="L3843" s="15">
        <f t="shared" si="240"/>
        <v>8.9420999999999999</v>
      </c>
      <c r="M3843" s="11">
        <f t="shared" si="241"/>
        <v>1</v>
      </c>
      <c r="N3843" s="11">
        <f>VLOOKUP(E3843,Nasdaq!$A$2:$F$3174,5,1)</f>
        <v>8495.3798829999996</v>
      </c>
      <c r="O3843" s="11">
        <f>VLOOKUP(F3843,Nasdaq!$A$2:$F$3174,5,1)</f>
        <v>11010.980469</v>
      </c>
      <c r="P3843" s="11">
        <f t="shared" si="242"/>
        <v>472</v>
      </c>
      <c r="Q3843" s="15">
        <f t="shared" si="243"/>
        <v>0.77153825645854257</v>
      </c>
    </row>
    <row r="3844" spans="1:17" ht="19.5" customHeight="1" x14ac:dyDescent="0.2">
      <c r="A3844" s="12">
        <v>5472</v>
      </c>
      <c r="B3844" s="6" t="s">
        <v>1213</v>
      </c>
      <c r="C3844" s="12">
        <v>485</v>
      </c>
      <c r="D3844" s="6" t="s">
        <v>2707</v>
      </c>
      <c r="E3844" s="13">
        <v>43928</v>
      </c>
      <c r="F3844" s="13">
        <v>44415</v>
      </c>
      <c r="H3844" s="6" t="s">
        <v>7944</v>
      </c>
      <c r="I3844" s="6" t="s">
        <v>8016</v>
      </c>
      <c r="J3844" s="14">
        <v>3.3039000000000001</v>
      </c>
      <c r="K3844" s="14">
        <v>1.0162</v>
      </c>
      <c r="L3844" s="15">
        <f t="shared" si="240"/>
        <v>2.2877000000000001</v>
      </c>
      <c r="M3844" s="11">
        <f t="shared" si="241"/>
        <v>1</v>
      </c>
      <c r="N3844" s="11">
        <f>VLOOKUP(E3844,Nasdaq!$A$2:$F$3174,5,1)</f>
        <v>7887.2597660000001</v>
      </c>
      <c r="O3844" s="11">
        <f>VLOOKUP(F3844,Nasdaq!$A$2:$F$3174,5,1)</f>
        <v>11010.980469</v>
      </c>
      <c r="P3844" s="11">
        <f t="shared" si="242"/>
        <v>487</v>
      </c>
      <c r="Q3844" s="15">
        <f t="shared" si="243"/>
        <v>0.71630992285578321</v>
      </c>
    </row>
    <row r="3845" spans="1:17" ht="19.5" customHeight="1" x14ac:dyDescent="0.2">
      <c r="A3845" s="12">
        <v>5472</v>
      </c>
      <c r="B3845" s="6" t="s">
        <v>1213</v>
      </c>
      <c r="C3845" s="12">
        <v>31387</v>
      </c>
      <c r="D3845" s="6" t="s">
        <v>4355</v>
      </c>
      <c r="E3845" s="13">
        <v>43937</v>
      </c>
      <c r="F3845" s="13">
        <v>44415</v>
      </c>
      <c r="H3845" s="6" t="s">
        <v>7946</v>
      </c>
      <c r="I3845" s="6" t="s">
        <v>8098</v>
      </c>
      <c r="J3845" s="14">
        <v>1.4413</v>
      </c>
      <c r="K3845" s="14">
        <v>0.80799999999999994</v>
      </c>
      <c r="L3845" s="15">
        <f t="shared" si="240"/>
        <v>0.63330000000000009</v>
      </c>
      <c r="M3845" s="11">
        <f t="shared" si="241"/>
        <v>1</v>
      </c>
      <c r="N3845" s="11">
        <f>VLOOKUP(E3845,Nasdaq!$A$2:$F$3174,5,1)</f>
        <v>8532.3603519999997</v>
      </c>
      <c r="O3845" s="11">
        <f>VLOOKUP(F3845,Nasdaq!$A$2:$F$3174,5,1)</f>
        <v>11010.980469</v>
      </c>
      <c r="P3845" s="11">
        <f t="shared" si="242"/>
        <v>478</v>
      </c>
      <c r="Q3845" s="15">
        <f t="shared" si="243"/>
        <v>0.77489673585251939</v>
      </c>
    </row>
    <row r="3846" spans="1:17" ht="19.5" customHeight="1" x14ac:dyDescent="0.2">
      <c r="A3846" s="12">
        <v>5472</v>
      </c>
      <c r="B3846" s="6" t="s">
        <v>1213</v>
      </c>
      <c r="C3846" s="12">
        <v>3305</v>
      </c>
      <c r="D3846" s="6" t="s">
        <v>4356</v>
      </c>
      <c r="E3846" s="13">
        <v>43620</v>
      </c>
      <c r="F3846" s="13">
        <v>44415</v>
      </c>
      <c r="H3846" s="6" t="s">
        <v>7946</v>
      </c>
      <c r="I3846" s="6" t="s">
        <v>8101</v>
      </c>
      <c r="J3846" s="14">
        <v>0.73719999999999997</v>
      </c>
      <c r="K3846" s="14">
        <v>0.18780000000000002</v>
      </c>
      <c r="L3846" s="15">
        <f t="shared" si="240"/>
        <v>0.54939999999999989</v>
      </c>
      <c r="M3846" s="11">
        <f t="shared" si="241"/>
        <v>1</v>
      </c>
      <c r="N3846" s="11">
        <f>VLOOKUP(E3846,Nasdaq!$A$2:$F$3174,5,1)</f>
        <v>7527.1201170000004</v>
      </c>
      <c r="O3846" s="11">
        <f>VLOOKUP(F3846,Nasdaq!$A$2:$F$3174,5,1)</f>
        <v>11010.980469</v>
      </c>
      <c r="P3846" s="11">
        <f t="shared" si="242"/>
        <v>795</v>
      </c>
      <c r="Q3846" s="15">
        <f t="shared" si="243"/>
        <v>0.68360215561570692</v>
      </c>
    </row>
    <row r="3847" spans="1:17" ht="19.5" customHeight="1" x14ac:dyDescent="0.2">
      <c r="A3847" s="12">
        <v>5472</v>
      </c>
      <c r="B3847" s="6" t="s">
        <v>1213</v>
      </c>
      <c r="C3847" s="12">
        <v>33006</v>
      </c>
      <c r="D3847" s="6" t="s">
        <v>4357</v>
      </c>
      <c r="E3847" s="13">
        <v>42825</v>
      </c>
      <c r="F3847" s="13">
        <v>44415</v>
      </c>
      <c r="H3847" s="6" t="s">
        <v>7947</v>
      </c>
      <c r="I3847" s="6" t="s">
        <v>8028</v>
      </c>
      <c r="J3847" s="14">
        <v>0.56310000000000004</v>
      </c>
      <c r="K3847" s="14">
        <v>0.13239999999999999</v>
      </c>
      <c r="L3847" s="15">
        <f t="shared" si="240"/>
        <v>0.43070000000000008</v>
      </c>
      <c r="M3847" s="11">
        <f t="shared" si="241"/>
        <v>1</v>
      </c>
      <c r="N3847" s="11">
        <f>VLOOKUP(E3847,Nasdaq!$A$2:$F$3174,5,1)</f>
        <v>5911.7402339999999</v>
      </c>
      <c r="O3847" s="11">
        <f>VLOOKUP(F3847,Nasdaq!$A$2:$F$3174,5,1)</f>
        <v>11010.980469</v>
      </c>
      <c r="P3847" s="11">
        <f t="shared" si="242"/>
        <v>1590</v>
      </c>
      <c r="Q3847" s="15">
        <f t="shared" si="243"/>
        <v>0.53689556403938909</v>
      </c>
    </row>
    <row r="3848" spans="1:17" ht="19.5" customHeight="1" x14ac:dyDescent="0.2">
      <c r="A3848" s="12">
        <v>5472</v>
      </c>
      <c r="B3848" s="6" t="s">
        <v>1213</v>
      </c>
      <c r="C3848" s="12">
        <v>1</v>
      </c>
      <c r="D3848" s="6" t="s">
        <v>3293</v>
      </c>
      <c r="E3848" s="13">
        <v>42375</v>
      </c>
      <c r="F3848" s="13">
        <v>44415</v>
      </c>
      <c r="H3848" s="6" t="s">
        <v>7944</v>
      </c>
      <c r="I3848" s="6" t="s">
        <v>8102</v>
      </c>
      <c r="J3848" s="14">
        <v>0.3962</v>
      </c>
      <c r="K3848" s="14">
        <v>0.1434</v>
      </c>
      <c r="L3848" s="15">
        <f t="shared" si="240"/>
        <v>0.25280000000000002</v>
      </c>
      <c r="M3848" s="11">
        <f t="shared" si="241"/>
        <v>1</v>
      </c>
      <c r="N3848" s="11">
        <f>VLOOKUP(E3848,Nasdaq!$A$2:$F$3174,5,1)</f>
        <v>4835.7597660000001</v>
      </c>
      <c r="O3848" s="11">
        <f>VLOOKUP(F3848,Nasdaq!$A$2:$F$3174,5,1)</f>
        <v>11010.980469</v>
      </c>
      <c r="P3848" s="11">
        <f t="shared" si="242"/>
        <v>2040</v>
      </c>
      <c r="Q3848" s="15">
        <f t="shared" si="243"/>
        <v>0.43917661316336964</v>
      </c>
    </row>
    <row r="3849" spans="1:17" ht="19.5" customHeight="1" x14ac:dyDescent="0.2">
      <c r="A3849" s="12">
        <v>5472</v>
      </c>
      <c r="B3849" s="6" t="s">
        <v>1213</v>
      </c>
      <c r="C3849" s="12">
        <v>30496</v>
      </c>
      <c r="D3849" s="6" t="s">
        <v>4358</v>
      </c>
      <c r="E3849" s="13">
        <v>43551</v>
      </c>
      <c r="F3849" s="13">
        <v>44415</v>
      </c>
      <c r="H3849" s="6" t="s">
        <v>7949</v>
      </c>
      <c r="I3849" s="6" t="s">
        <v>7973</v>
      </c>
      <c r="J3849" s="14">
        <v>0.39579999999999999</v>
      </c>
      <c r="K3849" s="14">
        <v>0.16260000000000002</v>
      </c>
      <c r="L3849" s="15">
        <f t="shared" si="240"/>
        <v>0.23319999999999996</v>
      </c>
      <c r="M3849" s="11">
        <f t="shared" si="241"/>
        <v>1</v>
      </c>
      <c r="N3849" s="11">
        <f>VLOOKUP(E3849,Nasdaq!$A$2:$F$3174,5,1)</f>
        <v>7643.3798829999996</v>
      </c>
      <c r="O3849" s="11">
        <f>VLOOKUP(F3849,Nasdaq!$A$2:$F$3174,5,1)</f>
        <v>11010.980469</v>
      </c>
      <c r="P3849" s="11">
        <f t="shared" si="242"/>
        <v>864</v>
      </c>
      <c r="Q3849" s="15">
        <f t="shared" si="243"/>
        <v>0.69416059290229437</v>
      </c>
    </row>
    <row r="3850" spans="1:17" ht="19.5" customHeight="1" x14ac:dyDescent="0.2">
      <c r="A3850" s="12">
        <v>5472</v>
      </c>
      <c r="B3850" s="6" t="s">
        <v>1213</v>
      </c>
      <c r="C3850" s="12">
        <v>1014</v>
      </c>
      <c r="D3850" s="6" t="s">
        <v>1398</v>
      </c>
      <c r="E3850" s="13">
        <v>43636</v>
      </c>
      <c r="F3850" s="13">
        <v>44043</v>
      </c>
      <c r="H3850" s="6" t="s">
        <v>7947</v>
      </c>
      <c r="I3850" s="6" t="s">
        <v>8004</v>
      </c>
      <c r="J3850" s="14">
        <v>0.38590000000000002</v>
      </c>
      <c r="K3850" s="14">
        <v>0.11689999999999999</v>
      </c>
      <c r="L3850" s="15">
        <f t="shared" si="240"/>
        <v>0.26900000000000002</v>
      </c>
      <c r="M3850" s="11">
        <f t="shared" si="241"/>
        <v>1</v>
      </c>
      <c r="N3850" s="11">
        <f>VLOOKUP(E3850,Nasdaq!$A$2:$F$3174,5,1)</f>
        <v>8051.3398440000001</v>
      </c>
      <c r="O3850" s="11">
        <f>VLOOKUP(F3850,Nasdaq!$A$2:$F$3174,5,1)</f>
        <v>10745.269531</v>
      </c>
      <c r="P3850" s="11">
        <f t="shared" si="242"/>
        <v>407</v>
      </c>
      <c r="Q3850" s="15">
        <f t="shared" si="243"/>
        <v>0.74929302273087695</v>
      </c>
    </row>
    <row r="3851" spans="1:17" ht="19.5" customHeight="1" x14ac:dyDescent="0.2">
      <c r="A3851" s="12">
        <v>5472</v>
      </c>
      <c r="B3851" s="6" t="s">
        <v>1213</v>
      </c>
      <c r="C3851" s="12">
        <v>3498</v>
      </c>
      <c r="D3851" s="6" t="s">
        <v>4359</v>
      </c>
      <c r="E3851" s="13">
        <v>42853</v>
      </c>
      <c r="F3851" s="13">
        <v>43021</v>
      </c>
      <c r="H3851" s="6" t="s">
        <v>7946</v>
      </c>
      <c r="I3851" s="6" t="s">
        <v>8008</v>
      </c>
      <c r="J3851" s="14">
        <v>0.37680000000000002</v>
      </c>
      <c r="K3851" s="14">
        <v>0.18489999999999998</v>
      </c>
      <c r="L3851" s="15">
        <f t="shared" si="240"/>
        <v>0.19190000000000004</v>
      </c>
      <c r="M3851" s="11">
        <f t="shared" si="241"/>
        <v>1</v>
      </c>
      <c r="N3851" s="11">
        <f>VLOOKUP(E3851,Nasdaq!$A$2:$F$3174,5,1)</f>
        <v>6047.6098629999997</v>
      </c>
      <c r="O3851" s="11">
        <f>VLOOKUP(F3851,Nasdaq!$A$2:$F$3174,5,1)</f>
        <v>6605.7998049999997</v>
      </c>
      <c r="P3851" s="11">
        <f t="shared" si="242"/>
        <v>168</v>
      </c>
      <c r="Q3851" s="15">
        <f t="shared" si="243"/>
        <v>0.91550133950744383</v>
      </c>
    </row>
    <row r="3852" spans="1:17" ht="19.5" customHeight="1" x14ac:dyDescent="0.2">
      <c r="A3852" s="12">
        <v>5472</v>
      </c>
      <c r="B3852" s="6" t="s">
        <v>1213</v>
      </c>
      <c r="C3852" s="12">
        <v>662</v>
      </c>
      <c r="D3852" s="6" t="s">
        <v>3723</v>
      </c>
      <c r="E3852" s="13">
        <v>43623</v>
      </c>
      <c r="F3852" s="13">
        <v>44415</v>
      </c>
      <c r="H3852" s="6" t="s">
        <v>7949</v>
      </c>
      <c r="I3852" s="6" t="s">
        <v>8070</v>
      </c>
      <c r="J3852" s="14">
        <v>0.37130000000000002</v>
      </c>
      <c r="K3852" s="14">
        <v>0.1641</v>
      </c>
      <c r="L3852" s="15">
        <f t="shared" si="240"/>
        <v>0.20720000000000002</v>
      </c>
      <c r="M3852" s="11">
        <f t="shared" si="241"/>
        <v>1</v>
      </c>
      <c r="N3852" s="11">
        <f>VLOOKUP(E3852,Nasdaq!$A$2:$F$3174,5,1)</f>
        <v>7742.1000979999999</v>
      </c>
      <c r="O3852" s="11">
        <f>VLOOKUP(F3852,Nasdaq!$A$2:$F$3174,5,1)</f>
        <v>11010.980469</v>
      </c>
      <c r="P3852" s="11">
        <f t="shared" si="242"/>
        <v>792</v>
      </c>
      <c r="Q3852" s="15">
        <f t="shared" si="243"/>
        <v>0.7031262613633622</v>
      </c>
    </row>
    <row r="3853" spans="1:17" ht="19.5" customHeight="1" x14ac:dyDescent="0.2">
      <c r="A3853" s="12">
        <v>5472</v>
      </c>
      <c r="B3853" s="6" t="s">
        <v>1213</v>
      </c>
      <c r="C3853" s="12">
        <v>2472</v>
      </c>
      <c r="D3853" s="6" t="s">
        <v>4360</v>
      </c>
      <c r="E3853" s="13">
        <v>43189</v>
      </c>
      <c r="F3853" s="13">
        <v>44415</v>
      </c>
      <c r="H3853" s="6" t="s">
        <v>7950</v>
      </c>
      <c r="I3853" s="6" t="s">
        <v>8092</v>
      </c>
      <c r="J3853" s="14">
        <v>0.36969999999999997</v>
      </c>
      <c r="K3853" s="14">
        <v>0.1399</v>
      </c>
      <c r="L3853" s="15">
        <f t="shared" si="240"/>
        <v>0.22979999999999998</v>
      </c>
      <c r="M3853" s="11">
        <f t="shared" si="241"/>
        <v>1</v>
      </c>
      <c r="N3853" s="11">
        <f>VLOOKUP(E3853,Nasdaq!$A$2:$F$3174,5,1)</f>
        <v>7063.4501950000003</v>
      </c>
      <c r="O3853" s="11">
        <f>VLOOKUP(F3853,Nasdaq!$A$2:$F$3174,5,1)</f>
        <v>11010.980469</v>
      </c>
      <c r="P3853" s="11">
        <f t="shared" si="242"/>
        <v>1226</v>
      </c>
      <c r="Q3853" s="15">
        <f t="shared" si="243"/>
        <v>0.64149211985348309</v>
      </c>
    </row>
    <row r="3854" spans="1:17" ht="19.5" customHeight="1" x14ac:dyDescent="0.2">
      <c r="A3854" s="12">
        <v>5472</v>
      </c>
      <c r="B3854" s="6" t="s">
        <v>1213</v>
      </c>
      <c r="C3854" s="12">
        <v>290</v>
      </c>
      <c r="D3854" s="6" t="s">
        <v>2828</v>
      </c>
      <c r="E3854" s="13">
        <v>41753</v>
      </c>
      <c r="F3854" s="13">
        <v>44415</v>
      </c>
      <c r="H3854" s="6" t="s">
        <v>7951</v>
      </c>
      <c r="I3854" s="6" t="s">
        <v>8018</v>
      </c>
      <c r="J3854" s="14">
        <v>0.35630000000000001</v>
      </c>
      <c r="K3854" s="14">
        <v>0.1193</v>
      </c>
      <c r="L3854" s="15">
        <f t="shared" si="240"/>
        <v>0.23699999999999999</v>
      </c>
      <c r="M3854" s="11">
        <f t="shared" si="241"/>
        <v>1</v>
      </c>
      <c r="N3854" s="11">
        <f>VLOOKUP(E3854,Nasdaq!$A$2:$F$3174,5,1)</f>
        <v>4148.3398440000001</v>
      </c>
      <c r="O3854" s="11">
        <f>VLOOKUP(F3854,Nasdaq!$A$2:$F$3174,5,1)</f>
        <v>11010.980469</v>
      </c>
      <c r="P3854" s="11">
        <f t="shared" si="242"/>
        <v>2662</v>
      </c>
      <c r="Q3854" s="15">
        <f t="shared" si="243"/>
        <v>0.37674610571397804</v>
      </c>
    </row>
    <row r="3855" spans="1:17" ht="19.5" customHeight="1" x14ac:dyDescent="0.2">
      <c r="A3855" s="12">
        <v>5472</v>
      </c>
      <c r="B3855" s="6" t="s">
        <v>1213</v>
      </c>
      <c r="C3855" s="12">
        <v>12</v>
      </c>
      <c r="D3855" s="6" t="s">
        <v>4361</v>
      </c>
      <c r="E3855" s="13">
        <v>43899</v>
      </c>
      <c r="F3855" s="13">
        <v>44415</v>
      </c>
      <c r="H3855" s="6" t="s">
        <v>7949</v>
      </c>
      <c r="I3855" s="6" t="s">
        <v>8068</v>
      </c>
      <c r="J3855" s="14">
        <v>0.34799999999999998</v>
      </c>
      <c r="K3855" s="14">
        <v>0.64340000000000008</v>
      </c>
      <c r="L3855" s="15">
        <f t="shared" si="240"/>
        <v>-0.29540000000000011</v>
      </c>
      <c r="M3855" s="11">
        <f t="shared" si="241"/>
        <v>0</v>
      </c>
      <c r="N3855" s="11">
        <f>VLOOKUP(E3855,Nasdaq!$A$2:$F$3174,5,1)</f>
        <v>7950.6801759999998</v>
      </c>
      <c r="O3855" s="11">
        <f>VLOOKUP(F3855,Nasdaq!$A$2:$F$3174,5,1)</f>
        <v>11010.980469</v>
      </c>
      <c r="P3855" s="11">
        <f t="shared" si="242"/>
        <v>516</v>
      </c>
      <c r="Q3855" s="15">
        <f t="shared" si="243"/>
        <v>0.72206956909411957</v>
      </c>
    </row>
    <row r="3856" spans="1:17" ht="19.5" customHeight="1" x14ac:dyDescent="0.2">
      <c r="A3856" s="12">
        <v>5472</v>
      </c>
      <c r="B3856" s="6" t="s">
        <v>1213</v>
      </c>
      <c r="C3856" s="12">
        <v>26279</v>
      </c>
      <c r="D3856" s="6" t="s">
        <v>3925</v>
      </c>
      <c r="E3856" s="13">
        <v>42832</v>
      </c>
      <c r="F3856" s="13">
        <v>44415</v>
      </c>
      <c r="H3856" s="6" t="s">
        <v>7949</v>
      </c>
      <c r="I3856" s="6" t="s">
        <v>7962</v>
      </c>
      <c r="J3856" s="14">
        <v>0.3337</v>
      </c>
      <c r="K3856" s="14">
        <v>0.13400000000000001</v>
      </c>
      <c r="L3856" s="15">
        <f t="shared" si="240"/>
        <v>0.19969999999999999</v>
      </c>
      <c r="M3856" s="11">
        <f t="shared" si="241"/>
        <v>1</v>
      </c>
      <c r="N3856" s="11">
        <f>VLOOKUP(E3856,Nasdaq!$A$2:$F$3174,5,1)</f>
        <v>5877.8100590000004</v>
      </c>
      <c r="O3856" s="11">
        <f>VLOOKUP(F3856,Nasdaq!$A$2:$F$3174,5,1)</f>
        <v>11010.980469</v>
      </c>
      <c r="P3856" s="11">
        <f t="shared" si="242"/>
        <v>1583</v>
      </c>
      <c r="Q3856" s="15">
        <f t="shared" si="243"/>
        <v>0.53381408323498469</v>
      </c>
    </row>
    <row r="3857" spans="1:17" ht="19.5" customHeight="1" x14ac:dyDescent="0.2">
      <c r="A3857" s="12">
        <v>5472</v>
      </c>
      <c r="B3857" s="6" t="s">
        <v>1213</v>
      </c>
      <c r="C3857" s="12">
        <v>990</v>
      </c>
      <c r="D3857" s="6" t="s">
        <v>4362</v>
      </c>
      <c r="E3857" s="13">
        <v>41663</v>
      </c>
      <c r="F3857" s="13">
        <v>42641</v>
      </c>
      <c r="H3857" s="6" t="s">
        <v>7946</v>
      </c>
      <c r="I3857" s="6" t="s">
        <v>8005</v>
      </c>
      <c r="J3857" s="14">
        <v>0.32500000000000001</v>
      </c>
      <c r="K3857" s="14">
        <v>9.7799999999999998E-2</v>
      </c>
      <c r="L3857" s="15">
        <f t="shared" si="240"/>
        <v>0.22720000000000001</v>
      </c>
      <c r="M3857" s="11">
        <f t="shared" si="241"/>
        <v>1</v>
      </c>
      <c r="N3857" s="11">
        <f>VLOOKUP(E3857,Nasdaq!$A$2:$F$3174,5,1)</f>
        <v>4128.169922</v>
      </c>
      <c r="O3857" s="11">
        <f>VLOOKUP(F3857,Nasdaq!$A$2:$F$3174,5,1)</f>
        <v>5318.5498049999997</v>
      </c>
      <c r="P3857" s="11">
        <f t="shared" si="242"/>
        <v>978</v>
      </c>
      <c r="Q3857" s="15">
        <f t="shared" si="243"/>
        <v>0.77618392295019278</v>
      </c>
    </row>
    <row r="3858" spans="1:17" ht="19.5" customHeight="1" x14ac:dyDescent="0.2">
      <c r="A3858" s="12">
        <v>5472</v>
      </c>
      <c r="B3858" s="6" t="s">
        <v>1213</v>
      </c>
      <c r="C3858" s="12">
        <v>213</v>
      </c>
      <c r="D3858" s="6" t="s">
        <v>4301</v>
      </c>
      <c r="E3858" s="13">
        <v>42851</v>
      </c>
      <c r="F3858" s="13">
        <v>44415</v>
      </c>
      <c r="H3858" s="6" t="s">
        <v>7949</v>
      </c>
      <c r="I3858" s="6" t="s">
        <v>7973</v>
      </c>
      <c r="J3858" s="14">
        <v>0.2913</v>
      </c>
      <c r="K3858" s="14">
        <v>0.13150000000000001</v>
      </c>
      <c r="L3858" s="15">
        <f t="shared" si="240"/>
        <v>0.1598</v>
      </c>
      <c r="M3858" s="11">
        <f t="shared" si="241"/>
        <v>1</v>
      </c>
      <c r="N3858" s="11">
        <f>VLOOKUP(E3858,Nasdaq!$A$2:$F$3174,5,1)</f>
        <v>6025.2299800000001</v>
      </c>
      <c r="O3858" s="11">
        <f>VLOOKUP(F3858,Nasdaq!$A$2:$F$3174,5,1)</f>
        <v>11010.980469</v>
      </c>
      <c r="P3858" s="11">
        <f t="shared" si="242"/>
        <v>1564</v>
      </c>
      <c r="Q3858" s="15">
        <f t="shared" si="243"/>
        <v>0.54720252758253074</v>
      </c>
    </row>
    <row r="3859" spans="1:17" ht="19.5" customHeight="1" x14ac:dyDescent="0.2">
      <c r="A3859" s="12">
        <v>5472</v>
      </c>
      <c r="B3859" s="6" t="s">
        <v>1213</v>
      </c>
      <c r="C3859" s="12">
        <v>145</v>
      </c>
      <c r="D3859" s="6" t="s">
        <v>272</v>
      </c>
      <c r="E3859" s="13">
        <v>43567</v>
      </c>
      <c r="F3859" s="13">
        <v>44415</v>
      </c>
      <c r="H3859" s="6" t="s">
        <v>7947</v>
      </c>
      <c r="I3859" s="6" t="s">
        <v>8004</v>
      </c>
      <c r="J3859" s="14">
        <v>0.24440000000000001</v>
      </c>
      <c r="K3859" s="14">
        <v>0.1366</v>
      </c>
      <c r="L3859" s="15">
        <f t="shared" si="240"/>
        <v>0.10780000000000001</v>
      </c>
      <c r="M3859" s="11">
        <f t="shared" si="241"/>
        <v>1</v>
      </c>
      <c r="N3859" s="11">
        <f>VLOOKUP(E3859,Nasdaq!$A$2:$F$3174,5,1)</f>
        <v>7984.1601559999999</v>
      </c>
      <c r="O3859" s="11">
        <f>VLOOKUP(F3859,Nasdaq!$A$2:$F$3174,5,1)</f>
        <v>11010.980469</v>
      </c>
      <c r="P3859" s="11">
        <f t="shared" si="242"/>
        <v>848</v>
      </c>
      <c r="Q3859" s="15">
        <f t="shared" si="243"/>
        <v>0.72510967301709139</v>
      </c>
    </row>
    <row r="3860" spans="1:17" ht="19.5" customHeight="1" x14ac:dyDescent="0.2">
      <c r="A3860" s="12">
        <v>5472</v>
      </c>
      <c r="B3860" s="6" t="s">
        <v>1213</v>
      </c>
      <c r="C3860" s="12">
        <v>42</v>
      </c>
      <c r="D3860" s="6" t="s">
        <v>3085</v>
      </c>
      <c r="E3860" s="13">
        <v>42390</v>
      </c>
      <c r="F3860" s="13">
        <v>44415</v>
      </c>
      <c r="H3860" s="6" t="s">
        <v>7949</v>
      </c>
      <c r="I3860" s="6" t="s">
        <v>7961</v>
      </c>
      <c r="J3860" s="14">
        <v>0.22670000000000001</v>
      </c>
      <c r="K3860" s="14">
        <v>0.16059999999999999</v>
      </c>
      <c r="L3860" s="15">
        <f t="shared" ref="L3860:L3923" si="244">J3860-K3860</f>
        <v>6.610000000000002E-2</v>
      </c>
      <c r="M3860" s="11">
        <f t="shared" ref="M3860:M3923" si="245">IF(L3860&gt;0,1,0)</f>
        <v>1</v>
      </c>
      <c r="N3860" s="11">
        <f>VLOOKUP(E3860,Nasdaq!$A$2:$F$3174,5,1)</f>
        <v>4472.0600590000004</v>
      </c>
      <c r="O3860" s="11">
        <f>VLOOKUP(F3860,Nasdaq!$A$2:$F$3174,5,1)</f>
        <v>11010.980469</v>
      </c>
      <c r="P3860" s="11">
        <f t="shared" ref="P3860:P3923" si="246">_xlfn.DAYS(F3860,E3860)</f>
        <v>2025</v>
      </c>
      <c r="Q3860" s="15">
        <f t="shared" ref="Q3860:Q3923" si="247">(O3860/N3860)^(1/P3860/365-1)</f>
        <v>0.40614598521361106</v>
      </c>
    </row>
    <row r="3861" spans="1:17" ht="19.5" customHeight="1" x14ac:dyDescent="0.2">
      <c r="A3861" s="12">
        <v>5472</v>
      </c>
      <c r="B3861" s="6" t="s">
        <v>1213</v>
      </c>
      <c r="C3861" s="12">
        <v>499</v>
      </c>
      <c r="D3861" s="6" t="s">
        <v>4363</v>
      </c>
      <c r="E3861" s="13">
        <v>42465</v>
      </c>
      <c r="F3861" s="13">
        <v>44415</v>
      </c>
      <c r="H3861" s="6" t="s">
        <v>7944</v>
      </c>
      <c r="I3861" s="6" t="s">
        <v>8073</v>
      </c>
      <c r="J3861" s="14">
        <v>0.2021</v>
      </c>
      <c r="K3861" s="14">
        <v>0.14360000000000001</v>
      </c>
      <c r="L3861" s="15">
        <f t="shared" si="244"/>
        <v>5.8499999999999996E-2</v>
      </c>
      <c r="M3861" s="11">
        <f t="shared" si="245"/>
        <v>1</v>
      </c>
      <c r="N3861" s="11">
        <f>VLOOKUP(E3861,Nasdaq!$A$2:$F$3174,5,1)</f>
        <v>4843.9301759999998</v>
      </c>
      <c r="O3861" s="11">
        <f>VLOOKUP(F3861,Nasdaq!$A$2:$F$3174,5,1)</f>
        <v>11010.980469</v>
      </c>
      <c r="P3861" s="11">
        <f t="shared" si="246"/>
        <v>1950</v>
      </c>
      <c r="Q3861" s="15">
        <f t="shared" si="247"/>
        <v>0.43991865921688206</v>
      </c>
    </row>
    <row r="3862" spans="1:17" ht="19.5" customHeight="1" x14ac:dyDescent="0.2">
      <c r="A3862" s="12">
        <v>5472</v>
      </c>
      <c r="B3862" s="6" t="s">
        <v>1213</v>
      </c>
      <c r="C3862" s="12">
        <v>131</v>
      </c>
      <c r="D3862" s="6" t="s">
        <v>4364</v>
      </c>
      <c r="E3862" s="13">
        <v>41625</v>
      </c>
      <c r="F3862" s="13">
        <v>44415</v>
      </c>
      <c r="H3862" s="6" t="s">
        <v>7944</v>
      </c>
      <c r="I3862" s="6" t="s">
        <v>8120</v>
      </c>
      <c r="J3862" s="14">
        <v>0.18719999999999998</v>
      </c>
      <c r="K3862" s="14">
        <v>0.12269999999999999</v>
      </c>
      <c r="L3862" s="15">
        <f t="shared" si="244"/>
        <v>6.4499999999999988E-2</v>
      </c>
      <c r="M3862" s="11">
        <f t="shared" si="245"/>
        <v>1</v>
      </c>
      <c r="N3862" s="11">
        <f>VLOOKUP(E3862,Nasdaq!$A$2:$F$3174,5,1)</f>
        <v>4023.679932</v>
      </c>
      <c r="O3862" s="11">
        <f>VLOOKUP(F3862,Nasdaq!$A$2:$F$3174,5,1)</f>
        <v>11010.980469</v>
      </c>
      <c r="P3862" s="11">
        <f t="shared" si="246"/>
        <v>2790</v>
      </c>
      <c r="Q3862" s="15">
        <f t="shared" si="247"/>
        <v>0.36542467048810878</v>
      </c>
    </row>
    <row r="3863" spans="1:17" ht="19.5" customHeight="1" x14ac:dyDescent="0.2">
      <c r="A3863" s="12">
        <v>5472</v>
      </c>
      <c r="B3863" s="6" t="s">
        <v>1213</v>
      </c>
      <c r="C3863" s="12">
        <v>56</v>
      </c>
      <c r="D3863" s="6" t="s">
        <v>4063</v>
      </c>
      <c r="E3863" s="13">
        <v>40988</v>
      </c>
      <c r="F3863" s="13">
        <v>44415</v>
      </c>
      <c r="H3863" s="6" t="s">
        <v>7946</v>
      </c>
      <c r="I3863" s="6" t="s">
        <v>8005</v>
      </c>
      <c r="J3863" s="14">
        <v>0.16149999999999998</v>
      </c>
      <c r="K3863" s="14">
        <v>0.1326</v>
      </c>
      <c r="L3863" s="15">
        <f t="shared" si="244"/>
        <v>2.8899999999999981E-2</v>
      </c>
      <c r="M3863" s="11">
        <f t="shared" si="245"/>
        <v>1</v>
      </c>
      <c r="N3863" s="11">
        <f>VLOOKUP(E3863,Nasdaq!$A$2:$F$3174,5,1)</f>
        <v>3074.1499020000001</v>
      </c>
      <c r="O3863" s="11">
        <f>VLOOKUP(F3863,Nasdaq!$A$2:$F$3174,5,1)</f>
        <v>11010.980469</v>
      </c>
      <c r="P3863" s="11">
        <f t="shared" si="246"/>
        <v>3427</v>
      </c>
      <c r="Q3863" s="15">
        <f t="shared" si="247"/>
        <v>0.27918976391529593</v>
      </c>
    </row>
    <row r="3864" spans="1:17" ht="19.5" customHeight="1" x14ac:dyDescent="0.2">
      <c r="A3864" s="12">
        <v>5472</v>
      </c>
      <c r="B3864" s="6" t="s">
        <v>1213</v>
      </c>
      <c r="C3864" s="12">
        <v>35</v>
      </c>
      <c r="D3864" s="6" t="s">
        <v>4365</v>
      </c>
      <c r="E3864" s="13">
        <v>40834</v>
      </c>
      <c r="F3864" s="13">
        <v>44415</v>
      </c>
      <c r="H3864" s="6" t="s">
        <v>7949</v>
      </c>
      <c r="I3864" s="6" t="s">
        <v>7961</v>
      </c>
      <c r="J3864" s="14">
        <v>0.14449999999999999</v>
      </c>
      <c r="K3864" s="14">
        <v>0.1447</v>
      </c>
      <c r="L3864" s="15">
        <f t="shared" si="244"/>
        <v>-2.0000000000000573E-4</v>
      </c>
      <c r="M3864" s="11">
        <f t="shared" si="245"/>
        <v>0</v>
      </c>
      <c r="N3864" s="11">
        <f>VLOOKUP(E3864,Nasdaq!$A$2:$F$3174,5,1)</f>
        <v>2657.429932</v>
      </c>
      <c r="O3864" s="11">
        <f>VLOOKUP(F3864,Nasdaq!$A$2:$F$3174,5,1)</f>
        <v>11010.980469</v>
      </c>
      <c r="P3864" s="11">
        <f t="shared" si="246"/>
        <v>3581</v>
      </c>
      <c r="Q3864" s="15">
        <f t="shared" si="247"/>
        <v>0.24134388664499967</v>
      </c>
    </row>
    <row r="3865" spans="1:17" ht="19.5" customHeight="1" x14ac:dyDescent="0.2">
      <c r="A3865" s="12">
        <v>5472</v>
      </c>
      <c r="B3865" s="6" t="s">
        <v>1213</v>
      </c>
      <c r="C3865" s="12">
        <v>111</v>
      </c>
      <c r="D3865" s="6" t="s">
        <v>4366</v>
      </c>
      <c r="E3865" s="13">
        <v>42762</v>
      </c>
      <c r="F3865" s="13">
        <v>44415</v>
      </c>
      <c r="H3865" s="6" t="s">
        <v>7951</v>
      </c>
      <c r="I3865" s="6" t="s">
        <v>8048</v>
      </c>
      <c r="J3865" s="14">
        <v>0.1229</v>
      </c>
      <c r="K3865" s="14">
        <v>0.13619999999999999</v>
      </c>
      <c r="L3865" s="15">
        <f t="shared" si="244"/>
        <v>-1.3299999999999992E-2</v>
      </c>
      <c r="M3865" s="11">
        <f t="shared" si="245"/>
        <v>0</v>
      </c>
      <c r="N3865" s="11">
        <f>VLOOKUP(E3865,Nasdaq!$A$2:$F$3174,5,1)</f>
        <v>5660.7797849999997</v>
      </c>
      <c r="O3865" s="11">
        <f>VLOOKUP(F3865,Nasdaq!$A$2:$F$3174,5,1)</f>
        <v>11010.980469</v>
      </c>
      <c r="P3865" s="11">
        <f t="shared" si="246"/>
        <v>1653</v>
      </c>
      <c r="Q3865" s="15">
        <f t="shared" si="247"/>
        <v>0.51410372067197585</v>
      </c>
    </row>
    <row r="3866" spans="1:17" ht="19.5" customHeight="1" x14ac:dyDescent="0.2">
      <c r="A3866" s="12">
        <v>5472</v>
      </c>
      <c r="B3866" s="6" t="s">
        <v>1213</v>
      </c>
      <c r="C3866" s="12">
        <v>73</v>
      </c>
      <c r="D3866" s="6" t="s">
        <v>3827</v>
      </c>
      <c r="E3866" s="13">
        <v>40989</v>
      </c>
      <c r="F3866" s="13">
        <v>44415</v>
      </c>
      <c r="H3866" s="6" t="s">
        <v>7950</v>
      </c>
      <c r="I3866" s="6" t="s">
        <v>8022</v>
      </c>
      <c r="J3866" s="14">
        <v>0.1009</v>
      </c>
      <c r="K3866" s="14">
        <v>0.13289999999999999</v>
      </c>
      <c r="L3866" s="15">
        <f t="shared" si="244"/>
        <v>-3.1999999999999987E-2</v>
      </c>
      <c r="M3866" s="11">
        <f t="shared" si="245"/>
        <v>0</v>
      </c>
      <c r="N3866" s="11">
        <f>VLOOKUP(E3866,Nasdaq!$A$2:$F$3174,5,1)</f>
        <v>3075.320068</v>
      </c>
      <c r="O3866" s="11">
        <f>VLOOKUP(F3866,Nasdaq!$A$2:$F$3174,5,1)</f>
        <v>11010.980469</v>
      </c>
      <c r="P3866" s="11">
        <f t="shared" si="246"/>
        <v>3426</v>
      </c>
      <c r="Q3866" s="15">
        <f t="shared" si="247"/>
        <v>0.27929603666516617</v>
      </c>
    </row>
    <row r="3867" spans="1:17" ht="19.5" customHeight="1" x14ac:dyDescent="0.2">
      <c r="A3867" s="12">
        <v>5472</v>
      </c>
      <c r="B3867" s="6" t="s">
        <v>1213</v>
      </c>
      <c r="C3867" s="12">
        <v>80</v>
      </c>
      <c r="D3867" s="6" t="s">
        <v>4367</v>
      </c>
      <c r="E3867" s="13">
        <v>39899</v>
      </c>
      <c r="F3867" s="13">
        <v>44415</v>
      </c>
      <c r="H3867" s="6" t="s">
        <v>7947</v>
      </c>
      <c r="I3867" s="6" t="s">
        <v>8063</v>
      </c>
      <c r="J3867" s="14">
        <v>7.22E-2</v>
      </c>
      <c r="K3867" s="14">
        <v>0.15620000000000001</v>
      </c>
      <c r="L3867" s="15">
        <f t="shared" si="244"/>
        <v>-8.4000000000000005E-2</v>
      </c>
      <c r="M3867" s="11">
        <f t="shared" si="245"/>
        <v>0</v>
      </c>
      <c r="N3867" s="11">
        <f>VLOOKUP(E3867,Nasdaq!$A$2:$F$3174,5,1)</f>
        <v>1545.1999510000001</v>
      </c>
      <c r="O3867" s="11">
        <f>VLOOKUP(F3867,Nasdaq!$A$2:$F$3174,5,1)</f>
        <v>11010.980469</v>
      </c>
      <c r="P3867" s="11">
        <f t="shared" si="246"/>
        <v>4516</v>
      </c>
      <c r="Q3867" s="15">
        <f t="shared" si="247"/>
        <v>0.14033280653033875</v>
      </c>
    </row>
    <row r="3868" spans="1:17" ht="19.5" customHeight="1" x14ac:dyDescent="0.2">
      <c r="A3868" s="12">
        <v>5472</v>
      </c>
      <c r="B3868" s="6" t="s">
        <v>1213</v>
      </c>
      <c r="C3868" s="12">
        <v>1066</v>
      </c>
      <c r="D3868" s="6" t="s">
        <v>4368</v>
      </c>
      <c r="E3868" s="13">
        <v>43584</v>
      </c>
      <c r="F3868" s="13">
        <v>44415</v>
      </c>
      <c r="H3868" s="6" t="s">
        <v>7946</v>
      </c>
      <c r="I3868" s="6" t="s">
        <v>8005</v>
      </c>
      <c r="J3868" s="14">
        <v>6.8400000000000002E-2</v>
      </c>
      <c r="K3868" s="14">
        <v>0.1308</v>
      </c>
      <c r="L3868" s="15">
        <f t="shared" si="244"/>
        <v>-6.2399999999999997E-2</v>
      </c>
      <c r="M3868" s="11">
        <f t="shared" si="245"/>
        <v>0</v>
      </c>
      <c r="N3868" s="11">
        <f>VLOOKUP(E3868,Nasdaq!$A$2:$F$3174,5,1)</f>
        <v>8161.8500979999999</v>
      </c>
      <c r="O3868" s="11">
        <f>VLOOKUP(F3868,Nasdaq!$A$2:$F$3174,5,1)</f>
        <v>11010.980469</v>
      </c>
      <c r="P3868" s="11">
        <f t="shared" si="246"/>
        <v>831</v>
      </c>
      <c r="Q3868" s="15">
        <f t="shared" si="247"/>
        <v>0.74124717395332218</v>
      </c>
    </row>
    <row r="3869" spans="1:17" ht="19.5" customHeight="1" x14ac:dyDescent="0.2">
      <c r="A3869" s="12">
        <v>5472</v>
      </c>
      <c r="B3869" s="6" t="s">
        <v>1213</v>
      </c>
      <c r="C3869" s="12">
        <v>3478</v>
      </c>
      <c r="D3869" s="6" t="s">
        <v>4369</v>
      </c>
      <c r="E3869" s="13">
        <v>43103</v>
      </c>
      <c r="F3869" s="13">
        <v>44415</v>
      </c>
      <c r="H3869" s="6" t="s">
        <v>7948</v>
      </c>
      <c r="I3869" s="6" t="s">
        <v>8054</v>
      </c>
      <c r="J3869" s="14">
        <v>6.4100000000000004E-2</v>
      </c>
      <c r="K3869" s="14">
        <v>0.1072</v>
      </c>
      <c r="L3869" s="15">
        <f t="shared" si="244"/>
        <v>-4.3099999999999999E-2</v>
      </c>
      <c r="M3869" s="11">
        <f t="shared" si="245"/>
        <v>0</v>
      </c>
      <c r="N3869" s="11">
        <f>VLOOKUP(E3869,Nasdaq!$A$2:$F$3174,5,1)</f>
        <v>7065.5297849999997</v>
      </c>
      <c r="O3869" s="11">
        <f>VLOOKUP(F3869,Nasdaq!$A$2:$F$3174,5,1)</f>
        <v>11010.980469</v>
      </c>
      <c r="P3869" s="11">
        <f t="shared" si="246"/>
        <v>1312</v>
      </c>
      <c r="Q3869" s="15">
        <f t="shared" si="247"/>
        <v>0.64168094302345957</v>
      </c>
    </row>
    <row r="3870" spans="1:17" ht="19.5" customHeight="1" x14ac:dyDescent="0.2">
      <c r="A3870" s="12">
        <v>5472</v>
      </c>
      <c r="B3870" s="6" t="s">
        <v>1213</v>
      </c>
      <c r="C3870" s="12">
        <v>108</v>
      </c>
      <c r="D3870" s="6" t="s">
        <v>3288</v>
      </c>
      <c r="E3870" s="13">
        <v>41394</v>
      </c>
      <c r="F3870" s="13">
        <v>44415</v>
      </c>
      <c r="H3870" s="6" t="s">
        <v>7946</v>
      </c>
      <c r="I3870" s="6" t="s">
        <v>8005</v>
      </c>
      <c r="J3870" s="14">
        <v>5.4699999999999999E-2</v>
      </c>
      <c r="K3870" s="14">
        <v>0.13039999999999999</v>
      </c>
      <c r="L3870" s="15">
        <f t="shared" si="244"/>
        <v>-7.569999999999999E-2</v>
      </c>
      <c r="M3870" s="11">
        <f t="shared" si="245"/>
        <v>0</v>
      </c>
      <c r="N3870" s="11">
        <f>VLOOKUP(E3870,Nasdaq!$A$2:$F$3174,5,1)</f>
        <v>3328.790039</v>
      </c>
      <c r="O3870" s="11">
        <f>VLOOKUP(F3870,Nasdaq!$A$2:$F$3174,5,1)</f>
        <v>11010.980469</v>
      </c>
      <c r="P3870" s="11">
        <f t="shared" si="246"/>
        <v>3021</v>
      </c>
      <c r="Q3870" s="15">
        <f t="shared" si="247"/>
        <v>0.30231582553312858</v>
      </c>
    </row>
    <row r="3871" spans="1:17" ht="19.5" customHeight="1" x14ac:dyDescent="0.2">
      <c r="A3871" s="12">
        <v>5472</v>
      </c>
      <c r="B3871" s="6" t="s">
        <v>1213</v>
      </c>
      <c r="C3871" s="12">
        <v>118</v>
      </c>
      <c r="D3871" s="6" t="s">
        <v>3546</v>
      </c>
      <c r="E3871" s="13">
        <v>41719</v>
      </c>
      <c r="F3871" s="13">
        <v>42620</v>
      </c>
      <c r="H3871" s="6" t="s">
        <v>7949</v>
      </c>
      <c r="I3871" s="6" t="s">
        <v>8046</v>
      </c>
      <c r="J3871" s="14">
        <v>3.5299999999999998E-2</v>
      </c>
      <c r="K3871" s="14">
        <v>8.8900000000000007E-2</v>
      </c>
      <c r="L3871" s="15">
        <f t="shared" si="244"/>
        <v>-5.3600000000000009E-2</v>
      </c>
      <c r="M3871" s="11">
        <f t="shared" si="245"/>
        <v>0</v>
      </c>
      <c r="N3871" s="11">
        <f>VLOOKUP(E3871,Nasdaq!$A$2:$F$3174,5,1)</f>
        <v>4276.7900390000004</v>
      </c>
      <c r="O3871" s="11">
        <f>VLOOKUP(F3871,Nasdaq!$A$2:$F$3174,5,1)</f>
        <v>5283.9301759999998</v>
      </c>
      <c r="P3871" s="11">
        <f t="shared" si="246"/>
        <v>901</v>
      </c>
      <c r="Q3871" s="15">
        <f t="shared" si="247"/>
        <v>0.80939615903641982</v>
      </c>
    </row>
    <row r="3872" spans="1:17" ht="19.5" customHeight="1" x14ac:dyDescent="0.2">
      <c r="A3872" s="12">
        <v>5472</v>
      </c>
      <c r="B3872" s="6" t="s">
        <v>1213</v>
      </c>
      <c r="C3872" s="12">
        <v>78</v>
      </c>
      <c r="D3872" s="6" t="s">
        <v>4370</v>
      </c>
      <c r="E3872" s="13">
        <v>42452</v>
      </c>
      <c r="F3872" s="13">
        <v>44415</v>
      </c>
      <c r="H3872" s="6" t="s">
        <v>7946</v>
      </c>
      <c r="I3872" s="6" t="s">
        <v>8098</v>
      </c>
      <c r="J3872" s="14">
        <v>2.9700000000000001E-2</v>
      </c>
      <c r="K3872" s="14">
        <v>0.14360000000000001</v>
      </c>
      <c r="L3872" s="15">
        <f t="shared" si="244"/>
        <v>-0.1139</v>
      </c>
      <c r="M3872" s="11">
        <f t="shared" si="245"/>
        <v>0</v>
      </c>
      <c r="N3872" s="11">
        <f>VLOOKUP(E3872,Nasdaq!$A$2:$F$3174,5,1)</f>
        <v>4768.8598629999997</v>
      </c>
      <c r="O3872" s="11">
        <f>VLOOKUP(F3872,Nasdaq!$A$2:$F$3174,5,1)</f>
        <v>11010.980469</v>
      </c>
      <c r="P3872" s="11">
        <f t="shared" si="246"/>
        <v>1963</v>
      </c>
      <c r="Q3872" s="15">
        <f t="shared" si="247"/>
        <v>0.43310088923710977</v>
      </c>
    </row>
    <row r="3873" spans="1:17" ht="19.5" customHeight="1" x14ac:dyDescent="0.2">
      <c r="A3873" s="12">
        <v>5472</v>
      </c>
      <c r="B3873" s="6" t="s">
        <v>1213</v>
      </c>
      <c r="C3873" s="12">
        <v>261</v>
      </c>
      <c r="D3873" s="6" t="s">
        <v>3887</v>
      </c>
      <c r="E3873" s="13">
        <v>42117</v>
      </c>
      <c r="F3873" s="13">
        <v>44415</v>
      </c>
      <c r="H3873" s="6" t="s">
        <v>7949</v>
      </c>
      <c r="I3873" s="6" t="s">
        <v>8058</v>
      </c>
      <c r="J3873" s="14">
        <v>2.63E-2</v>
      </c>
      <c r="K3873" s="14">
        <v>0.1139</v>
      </c>
      <c r="L3873" s="15">
        <f t="shared" si="244"/>
        <v>-8.7599999999999997E-2</v>
      </c>
      <c r="M3873" s="11">
        <f t="shared" si="245"/>
        <v>0</v>
      </c>
      <c r="N3873" s="11">
        <f>VLOOKUP(E3873,Nasdaq!$A$2:$F$3174,5,1)</f>
        <v>5056.0600590000004</v>
      </c>
      <c r="O3873" s="11">
        <f>VLOOKUP(F3873,Nasdaq!$A$2:$F$3174,5,1)</f>
        <v>11010.980469</v>
      </c>
      <c r="P3873" s="11">
        <f t="shared" si="246"/>
        <v>2298</v>
      </c>
      <c r="Q3873" s="15">
        <f t="shared" si="247"/>
        <v>0.4591838814735883</v>
      </c>
    </row>
    <row r="3874" spans="1:17" ht="19.5" customHeight="1" x14ac:dyDescent="0.2">
      <c r="A3874" s="12">
        <v>5472</v>
      </c>
      <c r="B3874" s="6" t="s">
        <v>1213</v>
      </c>
      <c r="C3874" s="12">
        <v>2059</v>
      </c>
      <c r="D3874" s="6" t="s">
        <v>4371</v>
      </c>
      <c r="E3874" s="13">
        <v>42837</v>
      </c>
      <c r="F3874" s="13">
        <v>44415</v>
      </c>
      <c r="H3874" s="6" t="s">
        <v>7949</v>
      </c>
      <c r="I3874" s="6" t="s">
        <v>7961</v>
      </c>
      <c r="J3874" s="14">
        <v>1.41E-2</v>
      </c>
      <c r="K3874" s="14">
        <v>0.1361</v>
      </c>
      <c r="L3874" s="15">
        <f t="shared" si="244"/>
        <v>-0.122</v>
      </c>
      <c r="M3874" s="11">
        <f t="shared" si="245"/>
        <v>0</v>
      </c>
      <c r="N3874" s="11">
        <f>VLOOKUP(E3874,Nasdaq!$A$2:$F$3174,5,1)</f>
        <v>5836.1601559999999</v>
      </c>
      <c r="O3874" s="11">
        <f>VLOOKUP(F3874,Nasdaq!$A$2:$F$3174,5,1)</f>
        <v>11010.980469</v>
      </c>
      <c r="P3874" s="11">
        <f t="shared" si="246"/>
        <v>1578</v>
      </c>
      <c r="Q3874" s="15">
        <f t="shared" si="247"/>
        <v>0.53003150853879744</v>
      </c>
    </row>
    <row r="3875" spans="1:17" ht="19.5" customHeight="1" x14ac:dyDescent="0.2">
      <c r="A3875" s="12">
        <v>5472</v>
      </c>
      <c r="B3875" s="6" t="s">
        <v>1213</v>
      </c>
      <c r="C3875" s="12">
        <v>465</v>
      </c>
      <c r="D3875" s="6" t="s">
        <v>4372</v>
      </c>
      <c r="E3875" s="13">
        <v>43536</v>
      </c>
      <c r="F3875" s="13">
        <v>44415</v>
      </c>
      <c r="H3875" s="6" t="s">
        <v>7947</v>
      </c>
      <c r="I3875" s="6" t="s">
        <v>7994</v>
      </c>
      <c r="J3875" s="14">
        <v>-2.2000000000000001E-3</v>
      </c>
      <c r="K3875" s="14">
        <v>0.1646</v>
      </c>
      <c r="L3875" s="15">
        <f t="shared" si="244"/>
        <v>-0.1668</v>
      </c>
      <c r="M3875" s="11">
        <f t="shared" si="245"/>
        <v>0</v>
      </c>
      <c r="N3875" s="11">
        <f>VLOOKUP(E3875,Nasdaq!$A$2:$F$3174,5,1)</f>
        <v>7591.0297849999997</v>
      </c>
      <c r="O3875" s="11">
        <f>VLOOKUP(F3875,Nasdaq!$A$2:$F$3174,5,1)</f>
        <v>11010.980469</v>
      </c>
      <c r="P3875" s="11">
        <f t="shared" si="246"/>
        <v>879</v>
      </c>
      <c r="Q3875" s="15">
        <f t="shared" si="247"/>
        <v>0.68940623464233131</v>
      </c>
    </row>
    <row r="3876" spans="1:17" ht="19.5" customHeight="1" x14ac:dyDescent="0.2">
      <c r="A3876" s="12">
        <v>5472</v>
      </c>
      <c r="B3876" s="6" t="s">
        <v>1213</v>
      </c>
      <c r="C3876" s="12">
        <v>304</v>
      </c>
      <c r="D3876" s="6" t="s">
        <v>4373</v>
      </c>
      <c r="E3876" s="13">
        <v>41949</v>
      </c>
      <c r="F3876" s="13">
        <v>42975</v>
      </c>
      <c r="H3876" s="6" t="s">
        <v>7951</v>
      </c>
      <c r="I3876" s="6" t="s">
        <v>7991</v>
      </c>
      <c r="J3876" s="14">
        <v>-1.0700000000000001E-2</v>
      </c>
      <c r="K3876" s="14">
        <v>9.0899999999999995E-2</v>
      </c>
      <c r="L3876" s="15">
        <f t="shared" si="244"/>
        <v>-0.1016</v>
      </c>
      <c r="M3876" s="11">
        <f t="shared" si="245"/>
        <v>0</v>
      </c>
      <c r="N3876" s="11">
        <f>VLOOKUP(E3876,Nasdaq!$A$2:$F$3174,5,1)</f>
        <v>4638.4702150000003</v>
      </c>
      <c r="O3876" s="11">
        <f>VLOOKUP(F3876,Nasdaq!$A$2:$F$3174,5,1)</f>
        <v>6283.0200199999999</v>
      </c>
      <c r="P3876" s="11">
        <f t="shared" si="246"/>
        <v>1026</v>
      </c>
      <c r="Q3876" s="15">
        <f t="shared" si="247"/>
        <v>0.73825548207678848</v>
      </c>
    </row>
    <row r="3877" spans="1:17" ht="19.5" customHeight="1" x14ac:dyDescent="0.2">
      <c r="A3877" s="12">
        <v>5472</v>
      </c>
      <c r="B3877" s="6" t="s">
        <v>1213</v>
      </c>
      <c r="C3877" s="12">
        <v>202</v>
      </c>
      <c r="D3877" s="6" t="s">
        <v>945</v>
      </c>
      <c r="E3877" s="13">
        <v>42369</v>
      </c>
      <c r="F3877" s="13">
        <v>44415</v>
      </c>
      <c r="H3877" s="6" t="s">
        <v>7947</v>
      </c>
      <c r="I3877" s="6" t="s">
        <v>7994</v>
      </c>
      <c r="J3877" s="14">
        <v>-4.0800000000000003E-2</v>
      </c>
      <c r="K3877" s="14">
        <v>0.13650000000000001</v>
      </c>
      <c r="L3877" s="15">
        <f t="shared" si="244"/>
        <v>-0.17730000000000001</v>
      </c>
      <c r="M3877" s="11">
        <f t="shared" si="245"/>
        <v>0</v>
      </c>
      <c r="N3877" s="11">
        <f>VLOOKUP(E3877,Nasdaq!$A$2:$F$3174,5,1)</f>
        <v>5007.4101559999999</v>
      </c>
      <c r="O3877" s="11">
        <f>VLOOKUP(F3877,Nasdaq!$A$2:$F$3174,5,1)</f>
        <v>11010.980469</v>
      </c>
      <c r="P3877" s="11">
        <f t="shared" si="246"/>
        <v>2046</v>
      </c>
      <c r="Q3877" s="15">
        <f t="shared" si="247"/>
        <v>0.45476562724459701</v>
      </c>
    </row>
    <row r="3878" spans="1:17" ht="19.5" customHeight="1" x14ac:dyDescent="0.2">
      <c r="A3878" s="12">
        <v>5472</v>
      </c>
      <c r="B3878" s="6" t="s">
        <v>1213</v>
      </c>
      <c r="C3878" s="12">
        <v>33674</v>
      </c>
      <c r="D3878" s="6" t="s">
        <v>4374</v>
      </c>
      <c r="E3878" s="13">
        <v>43581</v>
      </c>
      <c r="F3878" s="13">
        <v>44415</v>
      </c>
      <c r="H3878" s="6" t="s">
        <v>7949</v>
      </c>
      <c r="I3878" s="6" t="s">
        <v>8000</v>
      </c>
      <c r="J3878" s="14">
        <v>-0.13320000000000001</v>
      </c>
      <c r="K3878" s="14">
        <v>0.13089999999999999</v>
      </c>
      <c r="L3878" s="15">
        <f t="shared" si="244"/>
        <v>-0.2641</v>
      </c>
      <c r="M3878" s="11">
        <f t="shared" si="245"/>
        <v>0</v>
      </c>
      <c r="N3878" s="11">
        <f>VLOOKUP(E3878,Nasdaq!$A$2:$F$3174,5,1)</f>
        <v>8146.3999020000001</v>
      </c>
      <c r="O3878" s="11">
        <f>VLOOKUP(F3878,Nasdaq!$A$2:$F$3174,5,1)</f>
        <v>11010.980469</v>
      </c>
      <c r="P3878" s="11">
        <f t="shared" si="246"/>
        <v>834</v>
      </c>
      <c r="Q3878" s="15">
        <f t="shared" si="247"/>
        <v>0.73984401194459859</v>
      </c>
    </row>
    <row r="3879" spans="1:17" ht="19.5" customHeight="1" x14ac:dyDescent="0.2">
      <c r="A3879" s="12">
        <v>5472</v>
      </c>
      <c r="B3879" s="6" t="s">
        <v>1213</v>
      </c>
      <c r="C3879" s="12">
        <v>1198</v>
      </c>
      <c r="D3879" s="6" t="s">
        <v>4314</v>
      </c>
      <c r="E3879" s="13">
        <v>42678</v>
      </c>
      <c r="F3879" s="13">
        <v>44415</v>
      </c>
      <c r="H3879" s="6" t="s">
        <v>7944</v>
      </c>
      <c r="I3879" s="6" t="s">
        <v>7996</v>
      </c>
      <c r="J3879" s="14">
        <v>-0.16769999999999999</v>
      </c>
      <c r="K3879" s="14">
        <v>0.1578</v>
      </c>
      <c r="L3879" s="15">
        <f t="shared" si="244"/>
        <v>-0.32550000000000001</v>
      </c>
      <c r="M3879" s="11">
        <f t="shared" si="245"/>
        <v>0</v>
      </c>
      <c r="N3879" s="11">
        <f>VLOOKUP(E3879,Nasdaq!$A$2:$F$3174,5,1)</f>
        <v>5046.3701170000004</v>
      </c>
      <c r="O3879" s="11">
        <f>VLOOKUP(F3879,Nasdaq!$A$2:$F$3174,5,1)</f>
        <v>11010.980469</v>
      </c>
      <c r="P3879" s="11">
        <f t="shared" si="246"/>
        <v>1737</v>
      </c>
      <c r="Q3879" s="15">
        <f t="shared" si="247"/>
        <v>0.45830399403682659</v>
      </c>
    </row>
    <row r="3880" spans="1:17" ht="19.5" customHeight="1" x14ac:dyDescent="0.2">
      <c r="A3880" s="12">
        <v>5472</v>
      </c>
      <c r="B3880" s="6" t="s">
        <v>1213</v>
      </c>
      <c r="C3880" s="12">
        <v>438</v>
      </c>
      <c r="D3880" s="6" t="s">
        <v>4375</v>
      </c>
      <c r="E3880" s="13">
        <v>43186</v>
      </c>
      <c r="F3880" s="13">
        <v>44415</v>
      </c>
      <c r="H3880" s="6" t="s">
        <v>7947</v>
      </c>
      <c r="I3880" s="6" t="s">
        <v>7994</v>
      </c>
      <c r="J3880" s="14">
        <v>-0.28449999999999998</v>
      </c>
      <c r="K3880" s="14">
        <v>0.1338</v>
      </c>
      <c r="L3880" s="15">
        <f t="shared" si="244"/>
        <v>-0.41830000000000001</v>
      </c>
      <c r="M3880" s="11">
        <f t="shared" si="245"/>
        <v>0</v>
      </c>
      <c r="N3880" s="11">
        <f>VLOOKUP(E3880,Nasdaq!$A$2:$F$3174,5,1)</f>
        <v>7008.8100590000004</v>
      </c>
      <c r="O3880" s="11">
        <f>VLOOKUP(F3880,Nasdaq!$A$2:$F$3174,5,1)</f>
        <v>11010.980469</v>
      </c>
      <c r="P3880" s="11">
        <f t="shared" si="246"/>
        <v>1229</v>
      </c>
      <c r="Q3880" s="15">
        <f t="shared" si="247"/>
        <v>0.6365297928379029</v>
      </c>
    </row>
    <row r="3881" spans="1:17" ht="19.5" customHeight="1" x14ac:dyDescent="0.2">
      <c r="A3881" s="12">
        <v>5472</v>
      </c>
      <c r="B3881" s="6" t="s">
        <v>1213</v>
      </c>
      <c r="C3881" s="12">
        <v>1281</v>
      </c>
      <c r="D3881" s="6" t="s">
        <v>3945</v>
      </c>
      <c r="E3881" s="13">
        <v>42481</v>
      </c>
      <c r="F3881" s="13">
        <v>42695</v>
      </c>
      <c r="H3881" s="6" t="s">
        <v>7949</v>
      </c>
      <c r="I3881" s="6" t="s">
        <v>8007</v>
      </c>
      <c r="J3881" s="14">
        <v>-0.58090000000000008</v>
      </c>
      <c r="K3881" s="14">
        <v>0.11289999999999999</v>
      </c>
      <c r="L3881" s="15">
        <f t="shared" si="244"/>
        <v>-0.69380000000000008</v>
      </c>
      <c r="M3881" s="11">
        <f t="shared" si="245"/>
        <v>0</v>
      </c>
      <c r="N3881" s="11">
        <f>VLOOKUP(E3881,Nasdaq!$A$2:$F$3174,5,1)</f>
        <v>4945.8901370000003</v>
      </c>
      <c r="O3881" s="11">
        <f>VLOOKUP(F3881,Nasdaq!$A$2:$F$3174,5,1)</f>
        <v>5368.8598629999997</v>
      </c>
      <c r="P3881" s="11">
        <f t="shared" si="246"/>
        <v>214</v>
      </c>
      <c r="Q3881" s="15">
        <f t="shared" si="247"/>
        <v>0.92121892899503832</v>
      </c>
    </row>
    <row r="3882" spans="1:17" ht="19.5" customHeight="1" x14ac:dyDescent="0.2">
      <c r="A3882" s="12">
        <v>5468</v>
      </c>
      <c r="B3882" s="6" t="s">
        <v>1214</v>
      </c>
      <c r="C3882" s="12">
        <v>44294</v>
      </c>
      <c r="D3882" s="6" t="s">
        <v>4376</v>
      </c>
      <c r="E3882" s="13">
        <v>43368</v>
      </c>
      <c r="F3882" s="13">
        <v>44415</v>
      </c>
      <c r="H3882" s="6" t="s">
        <v>7944</v>
      </c>
      <c r="I3882" s="6" t="s">
        <v>8003</v>
      </c>
      <c r="J3882" s="14">
        <v>1.5042</v>
      </c>
      <c r="K3882" s="14">
        <v>0.10009999999999999</v>
      </c>
      <c r="L3882" s="15">
        <f t="shared" si="244"/>
        <v>1.4040999999999999</v>
      </c>
      <c r="M3882" s="11">
        <f t="shared" si="245"/>
        <v>1</v>
      </c>
      <c r="N3882" s="11">
        <f>VLOOKUP(E3882,Nasdaq!$A$2:$F$3174,5,1)</f>
        <v>8007.4702150000003</v>
      </c>
      <c r="O3882" s="11">
        <f>VLOOKUP(F3882,Nasdaq!$A$2:$F$3174,5,1)</f>
        <v>11010.980469</v>
      </c>
      <c r="P3882" s="11">
        <f t="shared" si="246"/>
        <v>1047</v>
      </c>
      <c r="Q3882" s="15">
        <f t="shared" si="247"/>
        <v>0.7272265091745469</v>
      </c>
    </row>
    <row r="3883" spans="1:17" ht="19.5" customHeight="1" x14ac:dyDescent="0.2">
      <c r="A3883" s="12">
        <v>7991</v>
      </c>
      <c r="B3883" s="6" t="s">
        <v>1215</v>
      </c>
      <c r="C3883" s="12">
        <v>17455</v>
      </c>
      <c r="D3883" s="6" t="s">
        <v>2788</v>
      </c>
      <c r="E3883" s="13">
        <v>43612</v>
      </c>
      <c r="F3883" s="13">
        <v>44415</v>
      </c>
      <c r="H3883" s="6" t="s">
        <v>7944</v>
      </c>
      <c r="I3883" s="6" t="s">
        <v>8015</v>
      </c>
      <c r="J3883" s="14">
        <v>-0.50070000000000003</v>
      </c>
      <c r="K3883" s="14">
        <v>0.17660000000000001</v>
      </c>
      <c r="L3883" s="15">
        <f t="shared" si="244"/>
        <v>-0.67730000000000001</v>
      </c>
      <c r="M3883" s="11">
        <f t="shared" si="245"/>
        <v>0</v>
      </c>
      <c r="N3883" s="11">
        <f>VLOOKUP(E3883,Nasdaq!$A$2:$F$3174,5,1)</f>
        <v>7637.0097660000001</v>
      </c>
      <c r="O3883" s="11">
        <f>VLOOKUP(F3883,Nasdaq!$A$2:$F$3174,5,1)</f>
        <v>11010.980469</v>
      </c>
      <c r="P3883" s="11">
        <f t="shared" si="246"/>
        <v>803</v>
      </c>
      <c r="Q3883" s="15">
        <f t="shared" si="247"/>
        <v>0.69358213114744804</v>
      </c>
    </row>
    <row r="3884" spans="1:17" ht="19.5" customHeight="1" x14ac:dyDescent="0.2">
      <c r="A3884" s="12">
        <v>5547</v>
      </c>
      <c r="B3884" s="6" t="s">
        <v>1216</v>
      </c>
      <c r="C3884" s="12">
        <v>40802</v>
      </c>
      <c r="D3884" s="6" t="s">
        <v>2685</v>
      </c>
      <c r="E3884" s="13">
        <v>42487</v>
      </c>
      <c r="F3884" s="13">
        <v>42894</v>
      </c>
      <c r="H3884" s="6" t="s">
        <v>7947</v>
      </c>
      <c r="I3884" s="6" t="s">
        <v>8055</v>
      </c>
      <c r="J3884" s="14">
        <v>0.74569999999999992</v>
      </c>
      <c r="K3884" s="14">
        <v>0.16889999999999999</v>
      </c>
      <c r="L3884" s="15">
        <f t="shared" si="244"/>
        <v>0.57679999999999998</v>
      </c>
      <c r="M3884" s="11">
        <f t="shared" si="245"/>
        <v>1</v>
      </c>
      <c r="N3884" s="11">
        <f>VLOOKUP(E3884,Nasdaq!$A$2:$F$3174,5,1)</f>
        <v>4863.1401370000003</v>
      </c>
      <c r="O3884" s="11">
        <f>VLOOKUP(F3884,Nasdaq!$A$2:$F$3174,5,1)</f>
        <v>6321.7597660000001</v>
      </c>
      <c r="P3884" s="11">
        <f t="shared" si="246"/>
        <v>407</v>
      </c>
      <c r="Q3884" s="15">
        <f t="shared" si="247"/>
        <v>0.76927135863766172</v>
      </c>
    </row>
    <row r="3885" spans="1:17" ht="19.5" customHeight="1" x14ac:dyDescent="0.2">
      <c r="A3885" s="12">
        <v>8875</v>
      </c>
      <c r="B3885" s="6" t="s">
        <v>1217</v>
      </c>
      <c r="C3885" s="12">
        <v>25169</v>
      </c>
      <c r="D3885" s="6" t="s">
        <v>4377</v>
      </c>
      <c r="E3885" s="13">
        <v>41746</v>
      </c>
      <c r="F3885" s="13">
        <v>44415</v>
      </c>
      <c r="G3885" s="13">
        <v>43434</v>
      </c>
      <c r="H3885" s="6" t="s">
        <v>7951</v>
      </c>
      <c r="I3885" s="6" t="s">
        <v>8043</v>
      </c>
      <c r="J3885" s="14">
        <v>0.48719999999999997</v>
      </c>
      <c r="K3885" s="14">
        <v>0.1202</v>
      </c>
      <c r="L3885" s="15">
        <f t="shared" si="244"/>
        <v>0.36699999999999999</v>
      </c>
      <c r="M3885" s="11">
        <f t="shared" si="245"/>
        <v>1</v>
      </c>
      <c r="N3885" s="11">
        <f>VLOOKUP(E3885,Nasdaq!$A$2:$F$3174,5,1)</f>
        <v>4095.5200199999999</v>
      </c>
      <c r="O3885" s="11">
        <f>VLOOKUP(F3885,Nasdaq!$A$2:$F$3174,5,1)</f>
        <v>11010.980469</v>
      </c>
      <c r="P3885" s="11">
        <f t="shared" si="246"/>
        <v>2669</v>
      </c>
      <c r="Q3885" s="15">
        <f t="shared" si="247"/>
        <v>0.37194909112159247</v>
      </c>
    </row>
    <row r="3886" spans="1:17" ht="19.5" customHeight="1" x14ac:dyDescent="0.2">
      <c r="A3886" s="12">
        <v>4969</v>
      </c>
      <c r="B3886" s="6" t="s">
        <v>1218</v>
      </c>
      <c r="C3886" s="12">
        <v>30253</v>
      </c>
      <c r="D3886" s="6" t="s">
        <v>3794</v>
      </c>
      <c r="E3886" s="13">
        <v>41857</v>
      </c>
      <c r="F3886" s="13">
        <v>43822</v>
      </c>
      <c r="H3886" s="6" t="s">
        <v>7947</v>
      </c>
      <c r="I3886" s="6" t="s">
        <v>8061</v>
      </c>
      <c r="J3886" s="14">
        <v>0.52700000000000002</v>
      </c>
      <c r="K3886" s="14">
        <v>0.12390000000000001</v>
      </c>
      <c r="L3886" s="15">
        <f t="shared" si="244"/>
        <v>0.40310000000000001</v>
      </c>
      <c r="M3886" s="11">
        <f t="shared" si="245"/>
        <v>1</v>
      </c>
      <c r="N3886" s="11">
        <f>VLOOKUP(E3886,Nasdaq!$A$2:$F$3174,5,1)</f>
        <v>4355.0498049999997</v>
      </c>
      <c r="O3886" s="11">
        <f>VLOOKUP(F3886,Nasdaq!$A$2:$F$3174,5,1)</f>
        <v>8945.6503909999992</v>
      </c>
      <c r="P3886" s="11">
        <f t="shared" si="246"/>
        <v>1965</v>
      </c>
      <c r="Q3886" s="15">
        <f t="shared" si="247"/>
        <v>0.48683482871850825</v>
      </c>
    </row>
    <row r="3887" spans="1:17" ht="19.5" customHeight="1" x14ac:dyDescent="0.2">
      <c r="A3887" s="12">
        <v>7499</v>
      </c>
      <c r="B3887" s="6" t="s">
        <v>1219</v>
      </c>
      <c r="C3887" s="12">
        <v>42802</v>
      </c>
      <c r="D3887" s="6" t="s">
        <v>4378</v>
      </c>
      <c r="E3887" s="13">
        <v>42013</v>
      </c>
      <c r="F3887" s="13">
        <v>44415</v>
      </c>
      <c r="H3887" s="6" t="s">
        <v>7950</v>
      </c>
      <c r="I3887" s="6" t="s">
        <v>8010</v>
      </c>
      <c r="J3887" s="14">
        <v>0.47989999999999999</v>
      </c>
      <c r="K3887" s="14">
        <v>0.11539999999999999</v>
      </c>
      <c r="L3887" s="15">
        <f t="shared" si="244"/>
        <v>0.36449999999999999</v>
      </c>
      <c r="M3887" s="11">
        <f t="shared" si="245"/>
        <v>1</v>
      </c>
      <c r="N3887" s="11">
        <f>VLOOKUP(E3887,Nasdaq!$A$2:$F$3174,5,1)</f>
        <v>4704.0698240000002</v>
      </c>
      <c r="O3887" s="11">
        <f>VLOOKUP(F3887,Nasdaq!$A$2:$F$3174,5,1)</f>
        <v>11010.980469</v>
      </c>
      <c r="P3887" s="11">
        <f t="shared" si="246"/>
        <v>2402</v>
      </c>
      <c r="Q3887" s="15">
        <f t="shared" si="247"/>
        <v>0.42721666797896446</v>
      </c>
    </row>
    <row r="3888" spans="1:17" ht="19.5" customHeight="1" x14ac:dyDescent="0.2">
      <c r="A3888" s="12">
        <v>5877</v>
      </c>
      <c r="B3888" s="6" t="s">
        <v>1220</v>
      </c>
      <c r="C3888" s="12">
        <v>697</v>
      </c>
      <c r="D3888" s="6" t="s">
        <v>4379</v>
      </c>
      <c r="E3888" s="13">
        <v>41534</v>
      </c>
      <c r="F3888" s="13">
        <v>41704</v>
      </c>
      <c r="G3888" s="13">
        <v>41534</v>
      </c>
      <c r="H3888" s="6" t="s">
        <v>7951</v>
      </c>
      <c r="I3888" s="6" t="s">
        <v>7991</v>
      </c>
      <c r="J3888" s="14">
        <v>1.2146999999999999</v>
      </c>
      <c r="K3888" s="14">
        <v>0.25619999999999998</v>
      </c>
      <c r="L3888" s="15">
        <f t="shared" si="244"/>
        <v>0.95849999999999991</v>
      </c>
      <c r="M3888" s="11">
        <f t="shared" si="245"/>
        <v>1</v>
      </c>
      <c r="N3888" s="11">
        <f>VLOOKUP(E3888,Nasdaq!$A$2:$F$3174,5,1)</f>
        <v>3745.6999510000001</v>
      </c>
      <c r="O3888" s="11">
        <f>VLOOKUP(F3888,Nasdaq!$A$2:$F$3174,5,1)</f>
        <v>4352.1298829999996</v>
      </c>
      <c r="P3888" s="11">
        <f t="shared" si="246"/>
        <v>170</v>
      </c>
      <c r="Q3888" s="15">
        <f t="shared" si="247"/>
        <v>0.86066112685401397</v>
      </c>
    </row>
    <row r="3889" spans="1:17" ht="19.5" customHeight="1" x14ac:dyDescent="0.2">
      <c r="A3889" s="12">
        <v>5877</v>
      </c>
      <c r="B3889" s="6" t="s">
        <v>1220</v>
      </c>
      <c r="C3889" s="12">
        <v>304</v>
      </c>
      <c r="D3889" s="6" t="s">
        <v>4373</v>
      </c>
      <c r="E3889" s="13">
        <v>42780</v>
      </c>
      <c r="F3889" s="13">
        <v>42935</v>
      </c>
      <c r="G3889" s="13">
        <v>42835</v>
      </c>
      <c r="H3889" s="6" t="s">
        <v>7951</v>
      </c>
      <c r="I3889" s="6" t="s">
        <v>7991</v>
      </c>
      <c r="J3889" s="14">
        <v>1.1536999999999999</v>
      </c>
      <c r="K3889" s="14">
        <v>0.16570000000000001</v>
      </c>
      <c r="L3889" s="15">
        <f t="shared" si="244"/>
        <v>0.98799999999999999</v>
      </c>
      <c r="M3889" s="11">
        <f t="shared" si="245"/>
        <v>1</v>
      </c>
      <c r="N3889" s="11">
        <f>VLOOKUP(E3889,Nasdaq!$A$2:$F$3174,5,1)</f>
        <v>5782.5698240000002</v>
      </c>
      <c r="O3889" s="11">
        <f>VLOOKUP(F3889,Nasdaq!$A$2:$F$3174,5,1)</f>
        <v>6385.0400390000004</v>
      </c>
      <c r="P3889" s="11">
        <f t="shared" si="246"/>
        <v>155</v>
      </c>
      <c r="Q3889" s="15">
        <f t="shared" si="247"/>
        <v>0.90564505762631586</v>
      </c>
    </row>
    <row r="3890" spans="1:17" ht="19.5" customHeight="1" x14ac:dyDescent="0.2">
      <c r="A3890" s="12">
        <v>5877</v>
      </c>
      <c r="B3890" s="6" t="s">
        <v>1220</v>
      </c>
      <c r="C3890" s="12">
        <v>837</v>
      </c>
      <c r="D3890" s="6" t="s">
        <v>2871</v>
      </c>
      <c r="E3890" s="13">
        <v>41393</v>
      </c>
      <c r="F3890" s="13">
        <v>41866</v>
      </c>
      <c r="G3890" s="13">
        <v>41393</v>
      </c>
      <c r="H3890" s="6" t="s">
        <v>7948</v>
      </c>
      <c r="I3890" s="6" t="s">
        <v>8117</v>
      </c>
      <c r="J3890" s="14">
        <v>1.0044999999999999</v>
      </c>
      <c r="K3890" s="14">
        <v>0.1961</v>
      </c>
      <c r="L3890" s="15">
        <f t="shared" si="244"/>
        <v>0.80840000000000001</v>
      </c>
      <c r="M3890" s="11">
        <f t="shared" si="245"/>
        <v>1</v>
      </c>
      <c r="N3890" s="11">
        <f>VLOOKUP(E3890,Nasdaq!$A$2:$F$3174,5,1)</f>
        <v>3307.0200199999999</v>
      </c>
      <c r="O3890" s="11">
        <f>VLOOKUP(F3890,Nasdaq!$A$2:$F$3174,5,1)</f>
        <v>4464.9301759999998</v>
      </c>
      <c r="P3890" s="11">
        <f t="shared" si="246"/>
        <v>473</v>
      </c>
      <c r="Q3890" s="15">
        <f t="shared" si="247"/>
        <v>0.7406668503434608</v>
      </c>
    </row>
    <row r="3891" spans="1:17" ht="19.5" customHeight="1" x14ac:dyDescent="0.2">
      <c r="A3891" s="12">
        <v>5877</v>
      </c>
      <c r="B3891" s="6" t="s">
        <v>1220</v>
      </c>
      <c r="C3891" s="12">
        <v>352</v>
      </c>
      <c r="D3891" s="6" t="s">
        <v>3204</v>
      </c>
      <c r="E3891" s="13">
        <v>40862</v>
      </c>
      <c r="F3891" s="13">
        <v>41320</v>
      </c>
      <c r="H3891" s="6" t="s">
        <v>7944</v>
      </c>
      <c r="I3891" s="6" t="s">
        <v>8130</v>
      </c>
      <c r="J3891" s="14">
        <v>0.87209999999999999</v>
      </c>
      <c r="K3891" s="14">
        <v>0.18940000000000001</v>
      </c>
      <c r="L3891" s="15">
        <f t="shared" si="244"/>
        <v>0.68269999999999997</v>
      </c>
      <c r="M3891" s="11">
        <f t="shared" si="245"/>
        <v>1</v>
      </c>
      <c r="N3891" s="11">
        <f>VLOOKUP(E3891,Nasdaq!$A$2:$F$3174,5,1)</f>
        <v>2686.1999510000001</v>
      </c>
      <c r="O3891" s="11">
        <f>VLOOKUP(F3891,Nasdaq!$A$2:$F$3174,5,1)</f>
        <v>3192.030029</v>
      </c>
      <c r="P3891" s="11">
        <f t="shared" si="246"/>
        <v>458</v>
      </c>
      <c r="Q3891" s="15">
        <f t="shared" si="247"/>
        <v>0.84153428975220701</v>
      </c>
    </row>
    <row r="3892" spans="1:17" ht="19.5" customHeight="1" x14ac:dyDescent="0.2">
      <c r="A3892" s="12">
        <v>5877</v>
      </c>
      <c r="B3892" s="6" t="s">
        <v>1220</v>
      </c>
      <c r="C3892" s="12">
        <v>792</v>
      </c>
      <c r="D3892" s="6" t="s">
        <v>4380</v>
      </c>
      <c r="E3892" s="13">
        <v>42505</v>
      </c>
      <c r="F3892" s="13">
        <v>42781</v>
      </c>
      <c r="H3892" s="6" t="s">
        <v>7944</v>
      </c>
      <c r="I3892" s="6" t="s">
        <v>8086</v>
      </c>
      <c r="J3892" s="14">
        <v>0.58009999999999995</v>
      </c>
      <c r="K3892" s="14">
        <v>0.21050000000000002</v>
      </c>
      <c r="L3892" s="15">
        <f t="shared" si="244"/>
        <v>0.36959999999999993</v>
      </c>
      <c r="M3892" s="11">
        <f t="shared" si="245"/>
        <v>1</v>
      </c>
      <c r="N3892" s="11">
        <f>VLOOKUP(E3892,Nasdaq!$A$2:$F$3174,5,1)</f>
        <v>4717.6801759999998</v>
      </c>
      <c r="O3892" s="11">
        <f>VLOOKUP(F3892,Nasdaq!$A$2:$F$3174,5,1)</f>
        <v>5819.4399409999996</v>
      </c>
      <c r="P3892" s="11">
        <f t="shared" si="246"/>
        <v>276</v>
      </c>
      <c r="Q3892" s="15">
        <f t="shared" si="247"/>
        <v>0.81067766879543224</v>
      </c>
    </row>
    <row r="3893" spans="1:17" ht="19.5" customHeight="1" x14ac:dyDescent="0.2">
      <c r="A3893" s="12">
        <v>5877</v>
      </c>
      <c r="B3893" s="6" t="s">
        <v>1220</v>
      </c>
      <c r="C3893" s="12">
        <v>31211</v>
      </c>
      <c r="D3893" s="6" t="s">
        <v>4381</v>
      </c>
      <c r="E3893" s="13">
        <v>42506</v>
      </c>
      <c r="F3893" s="13">
        <v>42781</v>
      </c>
      <c r="H3893" s="6" t="s">
        <v>7944</v>
      </c>
      <c r="I3893" s="6" t="s">
        <v>8002</v>
      </c>
      <c r="J3893" s="14">
        <v>0.56420000000000003</v>
      </c>
      <c r="K3893" s="14">
        <v>0.2114</v>
      </c>
      <c r="L3893" s="15">
        <f t="shared" si="244"/>
        <v>0.3528</v>
      </c>
      <c r="M3893" s="11">
        <f t="shared" si="245"/>
        <v>1</v>
      </c>
      <c r="N3893" s="11">
        <f>VLOOKUP(E3893,Nasdaq!$A$2:$F$3174,5,1)</f>
        <v>4775.4599609999996</v>
      </c>
      <c r="O3893" s="11">
        <f>VLOOKUP(F3893,Nasdaq!$A$2:$F$3174,5,1)</f>
        <v>5819.4399409999996</v>
      </c>
      <c r="P3893" s="11">
        <f t="shared" si="246"/>
        <v>275</v>
      </c>
      <c r="Q3893" s="15">
        <f t="shared" si="247"/>
        <v>0.8206063497331092</v>
      </c>
    </row>
    <row r="3894" spans="1:17" ht="19.5" customHeight="1" x14ac:dyDescent="0.2">
      <c r="A3894" s="12">
        <v>5877</v>
      </c>
      <c r="B3894" s="6" t="s">
        <v>1220</v>
      </c>
      <c r="C3894" s="12">
        <v>695</v>
      </c>
      <c r="D3894" s="6" t="s">
        <v>4382</v>
      </c>
      <c r="E3894" s="13">
        <v>41775</v>
      </c>
      <c r="F3894" s="13">
        <v>42044</v>
      </c>
      <c r="G3894" s="13">
        <v>41823</v>
      </c>
      <c r="H3894" s="6" t="s">
        <v>7951</v>
      </c>
      <c r="I3894" s="6" t="s">
        <v>7988</v>
      </c>
      <c r="J3894" s="14">
        <v>0.40310000000000001</v>
      </c>
      <c r="K3894" s="14">
        <v>0.1462</v>
      </c>
      <c r="L3894" s="15">
        <f t="shared" si="244"/>
        <v>0.25690000000000002</v>
      </c>
      <c r="M3894" s="11">
        <f t="shared" si="245"/>
        <v>1</v>
      </c>
      <c r="N3894" s="11">
        <f>VLOOKUP(E3894,Nasdaq!$A$2:$F$3174,5,1)</f>
        <v>4090.5900879999999</v>
      </c>
      <c r="O3894" s="11">
        <f>VLOOKUP(F3894,Nasdaq!$A$2:$F$3174,5,1)</f>
        <v>4726.0097660000001</v>
      </c>
      <c r="P3894" s="11">
        <f t="shared" si="246"/>
        <v>269</v>
      </c>
      <c r="Q3894" s="15">
        <f t="shared" si="247"/>
        <v>0.86554965101908055</v>
      </c>
    </row>
    <row r="3895" spans="1:17" ht="19.5" customHeight="1" x14ac:dyDescent="0.2">
      <c r="A3895" s="12">
        <v>5877</v>
      </c>
      <c r="B3895" s="6" t="s">
        <v>1220</v>
      </c>
      <c r="C3895" s="12">
        <v>1036</v>
      </c>
      <c r="D3895" s="6" t="s">
        <v>4383</v>
      </c>
      <c r="E3895" s="13">
        <v>41697</v>
      </c>
      <c r="F3895" s="13">
        <v>41929</v>
      </c>
      <c r="G3895" s="13">
        <v>41697</v>
      </c>
      <c r="H3895" s="6" t="s">
        <v>7944</v>
      </c>
      <c r="I3895" s="6" t="s">
        <v>7998</v>
      </c>
      <c r="J3895" s="14">
        <v>0.33829999999999999</v>
      </c>
      <c r="K3895" s="14">
        <v>4.82E-2</v>
      </c>
      <c r="L3895" s="15">
        <f t="shared" si="244"/>
        <v>0.29009999999999997</v>
      </c>
      <c r="M3895" s="11">
        <f t="shared" si="245"/>
        <v>1</v>
      </c>
      <c r="N3895" s="11">
        <f>VLOOKUP(E3895,Nasdaq!$A$2:$F$3174,5,1)</f>
        <v>4318.9301759999998</v>
      </c>
      <c r="O3895" s="11">
        <f>VLOOKUP(F3895,Nasdaq!$A$2:$F$3174,5,1)</f>
        <v>4258.4399409999996</v>
      </c>
      <c r="P3895" s="11">
        <f t="shared" si="246"/>
        <v>232</v>
      </c>
      <c r="Q3895" s="15">
        <f t="shared" si="247"/>
        <v>1.0142046186982483</v>
      </c>
    </row>
    <row r="3896" spans="1:17" ht="19.5" customHeight="1" x14ac:dyDescent="0.2">
      <c r="A3896" s="12">
        <v>5877</v>
      </c>
      <c r="B3896" s="6" t="s">
        <v>1220</v>
      </c>
      <c r="C3896" s="12">
        <v>19131</v>
      </c>
      <c r="D3896" s="6" t="s">
        <v>6921</v>
      </c>
      <c r="E3896" s="13">
        <v>43054</v>
      </c>
      <c r="F3896" s="13">
        <v>43511</v>
      </c>
      <c r="H3896" s="6" t="s">
        <v>7949</v>
      </c>
      <c r="I3896" s="6" t="s">
        <v>8000</v>
      </c>
      <c r="J3896" s="14">
        <v>0.3367</v>
      </c>
      <c r="K3896" s="14">
        <v>8.6400000000000005E-2</v>
      </c>
      <c r="L3896" s="15">
        <f t="shared" si="244"/>
        <v>0.25029999999999997</v>
      </c>
      <c r="M3896" s="11">
        <f t="shared" si="245"/>
        <v>1</v>
      </c>
      <c r="N3896" s="11">
        <f>VLOOKUP(E3896,Nasdaq!$A$2:$F$3174,5,1)</f>
        <v>6706.2099609999996</v>
      </c>
      <c r="O3896" s="11">
        <f>VLOOKUP(F3896,Nasdaq!$A$2:$F$3174,5,1)</f>
        <v>7472.4101559999999</v>
      </c>
      <c r="P3896" s="11">
        <f t="shared" si="246"/>
        <v>457</v>
      </c>
      <c r="Q3896" s="15">
        <f t="shared" si="247"/>
        <v>0.89746335792604248</v>
      </c>
    </row>
    <row r="3897" spans="1:17" ht="19.5" customHeight="1" x14ac:dyDescent="0.2">
      <c r="A3897" s="12">
        <v>5877</v>
      </c>
      <c r="B3897" s="6" t="s">
        <v>1220</v>
      </c>
      <c r="C3897" s="12">
        <v>10990</v>
      </c>
      <c r="D3897" s="6" t="s">
        <v>2985</v>
      </c>
      <c r="E3897" s="13">
        <v>43054</v>
      </c>
      <c r="F3897" s="13">
        <v>43511</v>
      </c>
      <c r="H3897" s="6" t="s">
        <v>7946</v>
      </c>
      <c r="I3897" s="6" t="s">
        <v>8008</v>
      </c>
      <c r="J3897" s="14">
        <v>0.33340000000000003</v>
      </c>
      <c r="K3897" s="14">
        <v>8.6400000000000005E-2</v>
      </c>
      <c r="L3897" s="15">
        <f t="shared" si="244"/>
        <v>0.24700000000000003</v>
      </c>
      <c r="M3897" s="11">
        <f t="shared" si="245"/>
        <v>1</v>
      </c>
      <c r="N3897" s="11">
        <f>VLOOKUP(E3897,Nasdaq!$A$2:$F$3174,5,1)</f>
        <v>6706.2099609999996</v>
      </c>
      <c r="O3897" s="11">
        <f>VLOOKUP(F3897,Nasdaq!$A$2:$F$3174,5,1)</f>
        <v>7472.4101559999999</v>
      </c>
      <c r="P3897" s="11">
        <f t="shared" si="246"/>
        <v>457</v>
      </c>
      <c r="Q3897" s="15">
        <f t="shared" si="247"/>
        <v>0.89746335792604248</v>
      </c>
    </row>
    <row r="3898" spans="1:17" ht="19.5" customHeight="1" x14ac:dyDescent="0.2">
      <c r="A3898" s="12">
        <v>5877</v>
      </c>
      <c r="B3898" s="6" t="s">
        <v>1220</v>
      </c>
      <c r="C3898" s="12">
        <v>26157</v>
      </c>
      <c r="D3898" s="6" t="s">
        <v>4384</v>
      </c>
      <c r="E3898" s="13">
        <v>42814</v>
      </c>
      <c r="F3898" s="13">
        <v>42962</v>
      </c>
      <c r="H3898" s="6" t="s">
        <v>7947</v>
      </c>
      <c r="I3898" s="6" t="s">
        <v>8028</v>
      </c>
      <c r="J3898" s="14">
        <v>0.31090000000000001</v>
      </c>
      <c r="K3898" s="14">
        <v>0.1193</v>
      </c>
      <c r="L3898" s="15">
        <f t="shared" si="244"/>
        <v>0.19159999999999999</v>
      </c>
      <c r="M3898" s="11">
        <f t="shared" si="245"/>
        <v>1</v>
      </c>
      <c r="N3898" s="11">
        <f>VLOOKUP(E3898,Nasdaq!$A$2:$F$3174,5,1)</f>
        <v>5901.5297849999997</v>
      </c>
      <c r="O3898" s="11">
        <f>VLOOKUP(F3898,Nasdaq!$A$2:$F$3174,5,1)</f>
        <v>6333.0097660000001</v>
      </c>
      <c r="P3898" s="11">
        <f t="shared" si="246"/>
        <v>148</v>
      </c>
      <c r="Q3898" s="15">
        <f t="shared" si="247"/>
        <v>0.93186931837725584</v>
      </c>
    </row>
    <row r="3899" spans="1:17" ht="19.5" customHeight="1" x14ac:dyDescent="0.2">
      <c r="A3899" s="12">
        <v>5877</v>
      </c>
      <c r="B3899" s="6" t="s">
        <v>1220</v>
      </c>
      <c r="C3899" s="12">
        <v>893</v>
      </c>
      <c r="D3899" s="6" t="s">
        <v>3208</v>
      </c>
      <c r="E3899" s="13">
        <v>41044</v>
      </c>
      <c r="F3899" s="13">
        <v>41958</v>
      </c>
      <c r="H3899" s="6" t="s">
        <v>7948</v>
      </c>
      <c r="I3899" s="6" t="s">
        <v>7981</v>
      </c>
      <c r="J3899" s="14">
        <v>0.22829999999999998</v>
      </c>
      <c r="K3899" s="14">
        <v>0.2122</v>
      </c>
      <c r="L3899" s="15">
        <f t="shared" si="244"/>
        <v>1.6099999999999975E-2</v>
      </c>
      <c r="M3899" s="11">
        <f t="shared" si="245"/>
        <v>1</v>
      </c>
      <c r="N3899" s="11">
        <f>VLOOKUP(E3899,Nasdaq!$A$2:$F$3174,5,1)</f>
        <v>2893.76001</v>
      </c>
      <c r="O3899" s="11">
        <f>VLOOKUP(F3899,Nasdaq!$A$2:$F$3174,5,1)</f>
        <v>4688.5400390000004</v>
      </c>
      <c r="P3899" s="11">
        <f t="shared" si="246"/>
        <v>914</v>
      </c>
      <c r="Q3899" s="15">
        <f t="shared" si="247"/>
        <v>0.61719942065887645</v>
      </c>
    </row>
    <row r="3900" spans="1:17" ht="19.5" customHeight="1" x14ac:dyDescent="0.2">
      <c r="A3900" s="12">
        <v>5877</v>
      </c>
      <c r="B3900" s="6" t="s">
        <v>1220</v>
      </c>
      <c r="C3900" s="12">
        <v>607</v>
      </c>
      <c r="D3900" s="6" t="s">
        <v>3948</v>
      </c>
      <c r="E3900" s="13">
        <v>43054</v>
      </c>
      <c r="F3900" s="13">
        <v>43511</v>
      </c>
      <c r="H3900" s="6" t="s">
        <v>7949</v>
      </c>
      <c r="I3900" s="6" t="s">
        <v>7973</v>
      </c>
      <c r="J3900" s="14">
        <v>0.2278</v>
      </c>
      <c r="K3900" s="14">
        <v>8.6400000000000005E-2</v>
      </c>
      <c r="L3900" s="15">
        <f t="shared" si="244"/>
        <v>0.1414</v>
      </c>
      <c r="M3900" s="11">
        <f t="shared" si="245"/>
        <v>1</v>
      </c>
      <c r="N3900" s="11">
        <f>VLOOKUP(E3900,Nasdaq!$A$2:$F$3174,5,1)</f>
        <v>6706.2099609999996</v>
      </c>
      <c r="O3900" s="11">
        <f>VLOOKUP(F3900,Nasdaq!$A$2:$F$3174,5,1)</f>
        <v>7472.4101559999999</v>
      </c>
      <c r="P3900" s="11">
        <f t="shared" si="246"/>
        <v>457</v>
      </c>
      <c r="Q3900" s="15">
        <f t="shared" si="247"/>
        <v>0.89746335792604248</v>
      </c>
    </row>
    <row r="3901" spans="1:17" ht="19.5" customHeight="1" x14ac:dyDescent="0.2">
      <c r="A3901" s="12">
        <v>5877</v>
      </c>
      <c r="B3901" s="6" t="s">
        <v>1220</v>
      </c>
      <c r="C3901" s="12">
        <v>318</v>
      </c>
      <c r="D3901" s="6" t="s">
        <v>3934</v>
      </c>
      <c r="E3901" s="13">
        <v>40848</v>
      </c>
      <c r="F3901" s="13">
        <v>42689</v>
      </c>
      <c r="G3901" s="13">
        <v>40927</v>
      </c>
      <c r="H3901" s="6" t="s">
        <v>7948</v>
      </c>
      <c r="I3901" s="6" t="s">
        <v>8052</v>
      </c>
      <c r="J3901" s="14">
        <v>0.21840000000000001</v>
      </c>
      <c r="K3901" s="14">
        <v>0.1469</v>
      </c>
      <c r="L3901" s="15">
        <f t="shared" si="244"/>
        <v>7.1500000000000008E-2</v>
      </c>
      <c r="M3901" s="11">
        <f t="shared" si="245"/>
        <v>1</v>
      </c>
      <c r="N3901" s="11">
        <f>VLOOKUP(E3901,Nasdaq!$A$2:$F$3174,5,1)</f>
        <v>2606.959961</v>
      </c>
      <c r="O3901" s="11">
        <f>VLOOKUP(F3901,Nasdaq!$A$2:$F$3174,5,1)</f>
        <v>5275.6201170000004</v>
      </c>
      <c r="P3901" s="11">
        <f t="shared" si="246"/>
        <v>1841</v>
      </c>
      <c r="Q3901" s="15">
        <f t="shared" si="247"/>
        <v>0.49415284610430565</v>
      </c>
    </row>
    <row r="3902" spans="1:17" ht="19.5" customHeight="1" x14ac:dyDescent="0.2">
      <c r="A3902" s="12">
        <v>5877</v>
      </c>
      <c r="B3902" s="6" t="s">
        <v>1220</v>
      </c>
      <c r="C3902" s="12">
        <v>4</v>
      </c>
      <c r="D3902" s="6" t="s">
        <v>4385</v>
      </c>
      <c r="E3902" s="13">
        <v>43235</v>
      </c>
      <c r="F3902" s="13">
        <v>43511</v>
      </c>
      <c r="H3902" s="6" t="s">
        <v>7944</v>
      </c>
      <c r="I3902" s="6" t="s">
        <v>7977</v>
      </c>
      <c r="J3902" s="14">
        <v>0.16899999999999998</v>
      </c>
      <c r="K3902" s="14">
        <v>5.2499999999999998E-2</v>
      </c>
      <c r="L3902" s="15">
        <f t="shared" si="244"/>
        <v>0.11649999999999999</v>
      </c>
      <c r="M3902" s="11">
        <f t="shared" si="245"/>
        <v>1</v>
      </c>
      <c r="N3902" s="11">
        <f>VLOOKUP(E3902,Nasdaq!$A$2:$F$3174,5,1)</f>
        <v>7351.6298829999996</v>
      </c>
      <c r="O3902" s="11">
        <f>VLOOKUP(F3902,Nasdaq!$A$2:$F$3174,5,1)</f>
        <v>7472.4101559999999</v>
      </c>
      <c r="P3902" s="11">
        <f t="shared" si="246"/>
        <v>276</v>
      </c>
      <c r="Q3902" s="15">
        <f t="shared" si="247"/>
        <v>0.98383666296551364</v>
      </c>
    </row>
    <row r="3903" spans="1:17" ht="19.5" customHeight="1" x14ac:dyDescent="0.2">
      <c r="A3903" s="12">
        <v>5877</v>
      </c>
      <c r="B3903" s="6" t="s">
        <v>1220</v>
      </c>
      <c r="C3903" s="12">
        <v>26279</v>
      </c>
      <c r="D3903" s="6" t="s">
        <v>3925</v>
      </c>
      <c r="E3903" s="13">
        <v>42597</v>
      </c>
      <c r="F3903" s="13">
        <v>44415</v>
      </c>
      <c r="H3903" s="6" t="s">
        <v>7949</v>
      </c>
      <c r="I3903" s="6" t="s">
        <v>7962</v>
      </c>
      <c r="J3903" s="14">
        <v>0.15789999999999998</v>
      </c>
      <c r="K3903" s="14">
        <v>0.1356</v>
      </c>
      <c r="L3903" s="15">
        <f t="shared" si="244"/>
        <v>2.2299999999999986E-2</v>
      </c>
      <c r="M3903" s="11">
        <f t="shared" si="245"/>
        <v>1</v>
      </c>
      <c r="N3903" s="11">
        <f>VLOOKUP(E3903,Nasdaq!$A$2:$F$3174,5,1)</f>
        <v>5262.0200199999999</v>
      </c>
      <c r="O3903" s="11">
        <f>VLOOKUP(F3903,Nasdaq!$A$2:$F$3174,5,1)</f>
        <v>11010.980469</v>
      </c>
      <c r="P3903" s="11">
        <f t="shared" si="246"/>
        <v>1818</v>
      </c>
      <c r="Q3903" s="15">
        <f t="shared" si="247"/>
        <v>0.47788894822356798</v>
      </c>
    </row>
    <row r="3904" spans="1:17" ht="19.5" customHeight="1" x14ac:dyDescent="0.2">
      <c r="A3904" s="12">
        <v>5877</v>
      </c>
      <c r="B3904" s="6" t="s">
        <v>1220</v>
      </c>
      <c r="C3904" s="12">
        <v>295</v>
      </c>
      <c r="D3904" s="6" t="s">
        <v>6922</v>
      </c>
      <c r="E3904" s="13">
        <v>43054</v>
      </c>
      <c r="F3904" s="13">
        <v>43235</v>
      </c>
      <c r="H3904" s="6" t="s">
        <v>7950</v>
      </c>
      <c r="I3904" s="6" t="s">
        <v>8092</v>
      </c>
      <c r="J3904" s="14">
        <v>0.15439999999999998</v>
      </c>
      <c r="K3904" s="14">
        <v>0.14019999999999999</v>
      </c>
      <c r="L3904" s="15">
        <f t="shared" si="244"/>
        <v>1.419999999999999E-2</v>
      </c>
      <c r="M3904" s="11">
        <f t="shared" si="245"/>
        <v>1</v>
      </c>
      <c r="N3904" s="11">
        <f>VLOOKUP(E3904,Nasdaq!$A$2:$F$3174,5,1)</f>
        <v>6706.2099609999996</v>
      </c>
      <c r="O3904" s="11">
        <f>VLOOKUP(F3904,Nasdaq!$A$2:$F$3174,5,1)</f>
        <v>7351.6298829999996</v>
      </c>
      <c r="P3904" s="11">
        <f t="shared" si="246"/>
        <v>181</v>
      </c>
      <c r="Q3904" s="15">
        <f t="shared" si="247"/>
        <v>0.91220850277112808</v>
      </c>
    </row>
    <row r="3905" spans="1:17" ht="19.5" customHeight="1" x14ac:dyDescent="0.2">
      <c r="A3905" s="12">
        <v>5877</v>
      </c>
      <c r="B3905" s="6" t="s">
        <v>1220</v>
      </c>
      <c r="C3905" s="12">
        <v>470</v>
      </c>
      <c r="D3905" s="6" t="s">
        <v>4386</v>
      </c>
      <c r="E3905" s="13">
        <v>41061</v>
      </c>
      <c r="F3905" s="13">
        <v>41593</v>
      </c>
      <c r="G3905" s="13">
        <v>41232</v>
      </c>
      <c r="H3905" s="6" t="s">
        <v>7948</v>
      </c>
      <c r="I3905" s="6" t="s">
        <v>8054</v>
      </c>
      <c r="J3905" s="14">
        <v>0.15109999999999998</v>
      </c>
      <c r="K3905" s="14">
        <v>0.29210000000000003</v>
      </c>
      <c r="L3905" s="15">
        <f t="shared" si="244"/>
        <v>-0.14100000000000004</v>
      </c>
      <c r="M3905" s="11">
        <f t="shared" si="245"/>
        <v>0</v>
      </c>
      <c r="N3905" s="11">
        <f>VLOOKUP(E3905,Nasdaq!$A$2:$F$3174,5,1)</f>
        <v>2747.4799800000001</v>
      </c>
      <c r="O3905" s="11">
        <f>VLOOKUP(F3905,Nasdaq!$A$2:$F$3174,5,1)</f>
        <v>3985.969971</v>
      </c>
      <c r="P3905" s="11">
        <f t="shared" si="246"/>
        <v>532</v>
      </c>
      <c r="Q3905" s="15">
        <f t="shared" si="247"/>
        <v>0.68928899736847093</v>
      </c>
    </row>
    <row r="3906" spans="1:17" ht="19.5" customHeight="1" x14ac:dyDescent="0.2">
      <c r="A3906" s="12">
        <v>5877</v>
      </c>
      <c r="B3906" s="6" t="s">
        <v>1220</v>
      </c>
      <c r="C3906" s="12">
        <v>1973</v>
      </c>
      <c r="D3906" s="6" t="s">
        <v>3955</v>
      </c>
      <c r="E3906" s="13">
        <v>41502</v>
      </c>
      <c r="F3906" s="13">
        <v>41774</v>
      </c>
      <c r="G3906" s="13">
        <v>41551</v>
      </c>
      <c r="H3906" s="6" t="s">
        <v>7944</v>
      </c>
      <c r="I3906" s="6" t="s">
        <v>7980</v>
      </c>
      <c r="J3906" s="14">
        <v>0.14000000000000001</v>
      </c>
      <c r="K3906" s="14">
        <v>0.2029</v>
      </c>
      <c r="L3906" s="15">
        <f t="shared" si="244"/>
        <v>-6.2899999999999984E-2</v>
      </c>
      <c r="M3906" s="11">
        <f t="shared" si="245"/>
        <v>0</v>
      </c>
      <c r="N3906" s="11">
        <f>VLOOKUP(E3906,Nasdaq!$A$2:$F$3174,5,1)</f>
        <v>3602.780029</v>
      </c>
      <c r="O3906" s="11">
        <f>VLOOKUP(F3906,Nasdaq!$A$2:$F$3174,5,1)</f>
        <v>4069.290039</v>
      </c>
      <c r="P3906" s="11">
        <f t="shared" si="246"/>
        <v>272</v>
      </c>
      <c r="Q3906" s="15">
        <f t="shared" si="247"/>
        <v>0.88535946396859344</v>
      </c>
    </row>
    <row r="3907" spans="1:17" ht="19.5" customHeight="1" x14ac:dyDescent="0.2">
      <c r="A3907" s="12">
        <v>5877</v>
      </c>
      <c r="B3907" s="6" t="s">
        <v>1220</v>
      </c>
      <c r="C3907" s="12">
        <v>475</v>
      </c>
      <c r="D3907" s="6" t="s">
        <v>4387</v>
      </c>
      <c r="E3907" s="13">
        <v>42173</v>
      </c>
      <c r="F3907" s="13">
        <v>44415</v>
      </c>
      <c r="G3907" s="13">
        <v>42173</v>
      </c>
      <c r="H3907" s="6" t="s">
        <v>7947</v>
      </c>
      <c r="I3907" s="6" t="s">
        <v>8061</v>
      </c>
      <c r="J3907" s="14">
        <v>0.1244</v>
      </c>
      <c r="K3907" s="14">
        <v>0.1158</v>
      </c>
      <c r="L3907" s="15">
        <f t="shared" si="244"/>
        <v>8.5999999999999965E-3</v>
      </c>
      <c r="M3907" s="11">
        <f t="shared" si="245"/>
        <v>1</v>
      </c>
      <c r="N3907" s="11">
        <f>VLOOKUP(E3907,Nasdaq!$A$2:$F$3174,5,1)</f>
        <v>5132.9501950000003</v>
      </c>
      <c r="O3907" s="11">
        <f>VLOOKUP(F3907,Nasdaq!$A$2:$F$3174,5,1)</f>
        <v>11010.980469</v>
      </c>
      <c r="P3907" s="11">
        <f t="shared" si="246"/>
        <v>2242</v>
      </c>
      <c r="Q3907" s="15">
        <f t="shared" si="247"/>
        <v>0.46616693188042962</v>
      </c>
    </row>
    <row r="3908" spans="1:17" ht="19.5" customHeight="1" x14ac:dyDescent="0.2">
      <c r="A3908" s="12">
        <v>5877</v>
      </c>
      <c r="B3908" s="6" t="s">
        <v>1220</v>
      </c>
      <c r="C3908" s="12">
        <v>446</v>
      </c>
      <c r="D3908" s="6" t="s">
        <v>6923</v>
      </c>
      <c r="E3908" s="13">
        <v>42871</v>
      </c>
      <c r="F3908" s="13">
        <v>43876</v>
      </c>
      <c r="H3908" s="6" t="s">
        <v>7946</v>
      </c>
      <c r="I3908" s="6" t="s">
        <v>8019</v>
      </c>
      <c r="J3908" s="14">
        <v>0.1168</v>
      </c>
      <c r="K3908" s="14">
        <v>0.1537</v>
      </c>
      <c r="L3908" s="15">
        <f t="shared" si="244"/>
        <v>-3.6900000000000002E-2</v>
      </c>
      <c r="M3908" s="11">
        <f t="shared" si="245"/>
        <v>0</v>
      </c>
      <c r="N3908" s="11">
        <f>VLOOKUP(E3908,Nasdaq!$A$2:$F$3174,5,1)</f>
        <v>6169.8701170000004</v>
      </c>
      <c r="O3908" s="11">
        <f>VLOOKUP(F3908,Nasdaq!$A$2:$F$3174,5,1)</f>
        <v>9731.1796880000002</v>
      </c>
      <c r="P3908" s="11">
        <f t="shared" si="246"/>
        <v>1005</v>
      </c>
      <c r="Q3908" s="15">
        <f t="shared" si="247"/>
        <v>0.63403184185496897</v>
      </c>
    </row>
    <row r="3909" spans="1:17" ht="19.5" customHeight="1" x14ac:dyDescent="0.2">
      <c r="A3909" s="12">
        <v>5877</v>
      </c>
      <c r="B3909" s="6" t="s">
        <v>1220</v>
      </c>
      <c r="C3909" s="12">
        <v>26506</v>
      </c>
      <c r="D3909" s="6" t="s">
        <v>4388</v>
      </c>
      <c r="E3909" s="13">
        <v>42962</v>
      </c>
      <c r="F3909" s="13">
        <v>43399</v>
      </c>
      <c r="G3909" s="13">
        <v>43209</v>
      </c>
      <c r="H3909" s="6" t="s">
        <v>7951</v>
      </c>
      <c r="I3909" s="6" t="s">
        <v>7991</v>
      </c>
      <c r="J3909" s="14">
        <v>0.11380000000000001</v>
      </c>
      <c r="K3909" s="14">
        <v>8.5699999999999998E-2</v>
      </c>
      <c r="L3909" s="15">
        <f t="shared" si="244"/>
        <v>2.8100000000000014E-2</v>
      </c>
      <c r="M3909" s="11">
        <f t="shared" si="245"/>
        <v>1</v>
      </c>
      <c r="N3909" s="11">
        <f>VLOOKUP(E3909,Nasdaq!$A$2:$F$3174,5,1)</f>
        <v>6333.0097660000001</v>
      </c>
      <c r="O3909" s="11">
        <f>VLOOKUP(F3909,Nasdaq!$A$2:$F$3174,5,1)</f>
        <v>7167.2099609999996</v>
      </c>
      <c r="P3909" s="11">
        <f t="shared" si="246"/>
        <v>437</v>
      </c>
      <c r="Q3909" s="15">
        <f t="shared" si="247"/>
        <v>0.88360948172127185</v>
      </c>
    </row>
    <row r="3910" spans="1:17" ht="19.5" customHeight="1" x14ac:dyDescent="0.2">
      <c r="A3910" s="12">
        <v>5877</v>
      </c>
      <c r="B3910" s="6" t="s">
        <v>1220</v>
      </c>
      <c r="C3910" s="12">
        <v>25942</v>
      </c>
      <c r="D3910" s="6" t="s">
        <v>4389</v>
      </c>
      <c r="E3910" s="13">
        <v>42414</v>
      </c>
      <c r="F3910" s="13">
        <v>44415</v>
      </c>
      <c r="G3910" s="13">
        <v>42670</v>
      </c>
      <c r="H3910" s="6" t="s">
        <v>7944</v>
      </c>
      <c r="I3910" s="6" t="s">
        <v>7977</v>
      </c>
      <c r="J3910" s="14">
        <v>0.10630000000000001</v>
      </c>
      <c r="K3910" s="14">
        <v>0.159</v>
      </c>
      <c r="L3910" s="15">
        <f t="shared" si="244"/>
        <v>-5.2699999999999997E-2</v>
      </c>
      <c r="M3910" s="11">
        <f t="shared" si="245"/>
        <v>0</v>
      </c>
      <c r="N3910" s="11">
        <f>VLOOKUP(E3910,Nasdaq!$A$2:$F$3174,5,1)</f>
        <v>4337.5097660000001</v>
      </c>
      <c r="O3910" s="11">
        <f>VLOOKUP(F3910,Nasdaq!$A$2:$F$3174,5,1)</f>
        <v>11010.980469</v>
      </c>
      <c r="P3910" s="11">
        <f t="shared" si="246"/>
        <v>2001</v>
      </c>
      <c r="Q3910" s="15">
        <f t="shared" si="247"/>
        <v>0.39392634568560764</v>
      </c>
    </row>
    <row r="3911" spans="1:17" ht="19.5" customHeight="1" x14ac:dyDescent="0.2">
      <c r="A3911" s="12">
        <v>5877</v>
      </c>
      <c r="B3911" s="6" t="s">
        <v>1220</v>
      </c>
      <c r="C3911" s="12">
        <v>1599</v>
      </c>
      <c r="D3911" s="6" t="s">
        <v>6721</v>
      </c>
      <c r="E3911" s="13">
        <v>39652</v>
      </c>
      <c r="F3911" s="13">
        <v>41957</v>
      </c>
      <c r="G3911" s="13">
        <v>39654</v>
      </c>
      <c r="H3911" s="6" t="s">
        <v>7944</v>
      </c>
      <c r="I3911" s="6" t="s">
        <v>7968</v>
      </c>
      <c r="J3911" s="14">
        <v>8.8300000000000003E-2</v>
      </c>
      <c r="K3911" s="14">
        <v>0.1003</v>
      </c>
      <c r="L3911" s="15">
        <f t="shared" si="244"/>
        <v>-1.1999999999999997E-2</v>
      </c>
      <c r="M3911" s="11">
        <f t="shared" si="245"/>
        <v>0</v>
      </c>
      <c r="N3911" s="11">
        <f>VLOOKUP(E3911,Nasdaq!$A$2:$F$3174,5,1)</f>
        <v>2325.8798830000001</v>
      </c>
      <c r="O3911" s="11">
        <f>VLOOKUP(F3911,Nasdaq!$A$2:$F$3174,5,1)</f>
        <v>4688.5400390000004</v>
      </c>
      <c r="P3911" s="11">
        <f t="shared" si="246"/>
        <v>2305</v>
      </c>
      <c r="Q3911" s="15">
        <f t="shared" si="247"/>
        <v>0.49607805450356401</v>
      </c>
    </row>
    <row r="3912" spans="1:17" ht="19.5" customHeight="1" x14ac:dyDescent="0.2">
      <c r="A3912" s="12">
        <v>5877</v>
      </c>
      <c r="B3912" s="6" t="s">
        <v>1220</v>
      </c>
      <c r="C3912" s="12">
        <v>430</v>
      </c>
      <c r="D3912" s="6" t="s">
        <v>4390</v>
      </c>
      <c r="E3912" s="13">
        <v>41593</v>
      </c>
      <c r="F3912" s="13">
        <v>41957</v>
      </c>
      <c r="H3912" s="6" t="s">
        <v>7948</v>
      </c>
      <c r="I3912" s="6" t="s">
        <v>8117</v>
      </c>
      <c r="J3912" s="14">
        <v>7.8299999999999995E-2</v>
      </c>
      <c r="K3912" s="14">
        <v>0.1583</v>
      </c>
      <c r="L3912" s="15">
        <f t="shared" si="244"/>
        <v>-0.08</v>
      </c>
      <c r="M3912" s="11">
        <f t="shared" si="245"/>
        <v>0</v>
      </c>
      <c r="N3912" s="11">
        <f>VLOOKUP(E3912,Nasdaq!$A$2:$F$3174,5,1)</f>
        <v>3985.969971</v>
      </c>
      <c r="O3912" s="11">
        <f>VLOOKUP(F3912,Nasdaq!$A$2:$F$3174,5,1)</f>
        <v>4688.5400390000004</v>
      </c>
      <c r="P3912" s="11">
        <f t="shared" si="246"/>
        <v>364</v>
      </c>
      <c r="Q3912" s="15">
        <f t="shared" si="247"/>
        <v>0.85015267189174315</v>
      </c>
    </row>
    <row r="3913" spans="1:17" ht="19.5" customHeight="1" x14ac:dyDescent="0.2">
      <c r="A3913" s="12">
        <v>5877</v>
      </c>
      <c r="B3913" s="6" t="s">
        <v>1220</v>
      </c>
      <c r="C3913" s="12">
        <v>567</v>
      </c>
      <c r="D3913" s="6" t="s">
        <v>4391</v>
      </c>
      <c r="E3913" s="13">
        <v>42787</v>
      </c>
      <c r="F3913" s="13">
        <v>43600</v>
      </c>
      <c r="G3913" s="13">
        <v>42788</v>
      </c>
      <c r="H3913" s="6" t="s">
        <v>7944</v>
      </c>
      <c r="I3913" s="6" t="s">
        <v>7993</v>
      </c>
      <c r="J3913" s="14">
        <v>7.0999999999999994E-2</v>
      </c>
      <c r="K3913" s="14">
        <v>0.10929999999999999</v>
      </c>
      <c r="L3913" s="15">
        <f t="shared" si="244"/>
        <v>-3.8300000000000001E-2</v>
      </c>
      <c r="M3913" s="11">
        <f t="shared" si="245"/>
        <v>0</v>
      </c>
      <c r="N3913" s="11">
        <f>VLOOKUP(E3913,Nasdaq!$A$2:$F$3174,5,1)</f>
        <v>5865.9501950000003</v>
      </c>
      <c r="O3913" s="11">
        <f>VLOOKUP(F3913,Nasdaq!$A$2:$F$3174,5,1)</f>
        <v>7822.1499020000001</v>
      </c>
      <c r="P3913" s="11">
        <f t="shared" si="246"/>
        <v>813</v>
      </c>
      <c r="Q3913" s="15">
        <f t="shared" si="247"/>
        <v>0.74991606623799201</v>
      </c>
    </row>
    <row r="3914" spans="1:17" ht="19.5" customHeight="1" x14ac:dyDescent="0.2">
      <c r="A3914" s="12">
        <v>5877</v>
      </c>
      <c r="B3914" s="6" t="s">
        <v>1220</v>
      </c>
      <c r="C3914" s="12">
        <v>9225</v>
      </c>
      <c r="D3914" s="6" t="s">
        <v>5632</v>
      </c>
      <c r="E3914" s="13">
        <v>41681</v>
      </c>
      <c r="F3914" s="13">
        <v>44415</v>
      </c>
      <c r="H3914" s="6" t="s">
        <v>7950</v>
      </c>
      <c r="I3914" s="6" t="s">
        <v>8092</v>
      </c>
      <c r="J3914" s="14">
        <v>6.3200000000000006E-2</v>
      </c>
      <c r="K3914" s="14">
        <v>0.1216</v>
      </c>
      <c r="L3914" s="15">
        <f t="shared" si="244"/>
        <v>-5.8399999999999994E-2</v>
      </c>
      <c r="M3914" s="11">
        <f t="shared" si="245"/>
        <v>0</v>
      </c>
      <c r="N3914" s="11">
        <f>VLOOKUP(E3914,Nasdaq!$A$2:$F$3174,5,1)</f>
        <v>4191.0498049999997</v>
      </c>
      <c r="O3914" s="11">
        <f>VLOOKUP(F3914,Nasdaq!$A$2:$F$3174,5,1)</f>
        <v>11010.980469</v>
      </c>
      <c r="P3914" s="11">
        <f t="shared" si="246"/>
        <v>2734</v>
      </c>
      <c r="Q3914" s="15">
        <f t="shared" si="247"/>
        <v>0.38062494739591929</v>
      </c>
    </row>
    <row r="3915" spans="1:17" ht="19.5" customHeight="1" x14ac:dyDescent="0.2">
      <c r="A3915" s="12">
        <v>5877</v>
      </c>
      <c r="B3915" s="6" t="s">
        <v>1220</v>
      </c>
      <c r="C3915" s="12">
        <v>362</v>
      </c>
      <c r="D3915" s="6" t="s">
        <v>4392</v>
      </c>
      <c r="E3915" s="13">
        <v>40756</v>
      </c>
      <c r="F3915" s="13">
        <v>41319</v>
      </c>
      <c r="G3915" s="13">
        <v>40756</v>
      </c>
      <c r="H3915" s="6" t="s">
        <v>7944</v>
      </c>
      <c r="I3915" s="6" t="s">
        <v>8040</v>
      </c>
      <c r="J3915" s="14">
        <v>5.33E-2</v>
      </c>
      <c r="K3915" s="14">
        <v>0.14050000000000001</v>
      </c>
      <c r="L3915" s="15">
        <f t="shared" si="244"/>
        <v>-8.7200000000000014E-2</v>
      </c>
      <c r="M3915" s="11">
        <f t="shared" si="245"/>
        <v>0</v>
      </c>
      <c r="N3915" s="11">
        <f>VLOOKUP(E3915,Nasdaq!$A$2:$F$3174,5,1)</f>
        <v>2744.610107</v>
      </c>
      <c r="O3915" s="11">
        <f>VLOOKUP(F3915,Nasdaq!$A$2:$F$3174,5,1)</f>
        <v>3198.6599120000001</v>
      </c>
      <c r="P3915" s="11">
        <f t="shared" si="246"/>
        <v>563</v>
      </c>
      <c r="Q3915" s="15">
        <f t="shared" si="247"/>
        <v>0.85805062971128243</v>
      </c>
    </row>
    <row r="3916" spans="1:17" ht="19.5" customHeight="1" x14ac:dyDescent="0.2">
      <c r="A3916" s="12">
        <v>5877</v>
      </c>
      <c r="B3916" s="6" t="s">
        <v>1220</v>
      </c>
      <c r="C3916" s="12">
        <v>1483</v>
      </c>
      <c r="D3916" s="6" t="s">
        <v>4393</v>
      </c>
      <c r="E3916" s="13">
        <v>40336</v>
      </c>
      <c r="F3916" s="13">
        <v>40759</v>
      </c>
      <c r="G3916" s="13">
        <v>40336</v>
      </c>
      <c r="H3916" s="6" t="s">
        <v>7946</v>
      </c>
      <c r="I3916" s="6" t="s">
        <v>8005</v>
      </c>
      <c r="J3916" s="14">
        <v>4.2900000000000001E-2</v>
      </c>
      <c r="K3916" s="14">
        <v>0.1439</v>
      </c>
      <c r="L3916" s="15">
        <f t="shared" si="244"/>
        <v>-0.10100000000000001</v>
      </c>
      <c r="M3916" s="11">
        <f t="shared" si="245"/>
        <v>0</v>
      </c>
      <c r="N3916" s="11">
        <f>VLOOKUP(E3916,Nasdaq!$A$2:$F$3174,5,1)</f>
        <v>2173.8999020000001</v>
      </c>
      <c r="O3916" s="11">
        <f>VLOOKUP(F3916,Nasdaq!$A$2:$F$3174,5,1)</f>
        <v>2556.389893</v>
      </c>
      <c r="P3916" s="11">
        <f t="shared" si="246"/>
        <v>423</v>
      </c>
      <c r="Q3916" s="15">
        <f t="shared" si="247"/>
        <v>0.85037974448476139</v>
      </c>
    </row>
    <row r="3917" spans="1:17" ht="19.5" customHeight="1" x14ac:dyDescent="0.2">
      <c r="A3917" s="12">
        <v>5877</v>
      </c>
      <c r="B3917" s="6" t="s">
        <v>1220</v>
      </c>
      <c r="C3917" s="12">
        <v>349</v>
      </c>
      <c r="D3917" s="6" t="s">
        <v>808</v>
      </c>
      <c r="E3917" s="13">
        <v>41883</v>
      </c>
      <c r="F3917" s="13">
        <v>41957</v>
      </c>
      <c r="H3917" s="6" t="s">
        <v>7944</v>
      </c>
      <c r="I3917" s="6" t="s">
        <v>8120</v>
      </c>
      <c r="J3917" s="14">
        <v>2.2400000000000003E-2</v>
      </c>
      <c r="K3917" s="14">
        <v>0.1182</v>
      </c>
      <c r="L3917" s="15">
        <f t="shared" si="244"/>
        <v>-9.5799999999999996E-2</v>
      </c>
      <c r="M3917" s="11">
        <f t="shared" si="245"/>
        <v>0</v>
      </c>
      <c r="N3917" s="11">
        <f>VLOOKUP(E3917,Nasdaq!$A$2:$F$3174,5,1)</f>
        <v>4580.2700199999999</v>
      </c>
      <c r="O3917" s="11">
        <f>VLOOKUP(F3917,Nasdaq!$A$2:$F$3174,5,1)</f>
        <v>4688.5400390000004</v>
      </c>
      <c r="P3917" s="11">
        <f t="shared" si="246"/>
        <v>74</v>
      </c>
      <c r="Q3917" s="15">
        <f t="shared" si="247"/>
        <v>0.97690836460276098</v>
      </c>
    </row>
    <row r="3918" spans="1:17" ht="19.5" customHeight="1" x14ac:dyDescent="0.2">
      <c r="A3918" s="12">
        <v>5877</v>
      </c>
      <c r="B3918" s="6" t="s">
        <v>1220</v>
      </c>
      <c r="C3918" s="12">
        <v>2851</v>
      </c>
      <c r="D3918" s="6" t="s">
        <v>6924</v>
      </c>
      <c r="E3918" s="13">
        <v>43629</v>
      </c>
      <c r="F3918" s="13">
        <v>44415</v>
      </c>
      <c r="G3918" s="13">
        <v>43629</v>
      </c>
      <c r="H3918" s="6" t="s">
        <v>7951</v>
      </c>
      <c r="I3918" s="6" t="s">
        <v>8114</v>
      </c>
      <c r="J3918" s="14">
        <v>2.1299999999999999E-2</v>
      </c>
      <c r="K3918" s="14">
        <v>0.1598</v>
      </c>
      <c r="L3918" s="15">
        <f t="shared" si="244"/>
        <v>-0.13850000000000001</v>
      </c>
      <c r="M3918" s="11">
        <f t="shared" si="245"/>
        <v>0</v>
      </c>
      <c r="N3918" s="11">
        <f>VLOOKUP(E3918,Nasdaq!$A$2:$F$3174,5,1)</f>
        <v>7837.1298829999996</v>
      </c>
      <c r="O3918" s="11">
        <f>VLOOKUP(F3918,Nasdaq!$A$2:$F$3174,5,1)</f>
        <v>11010.980469</v>
      </c>
      <c r="P3918" s="11">
        <f t="shared" si="246"/>
        <v>786</v>
      </c>
      <c r="Q3918" s="15">
        <f t="shared" si="247"/>
        <v>0.71175670446329431</v>
      </c>
    </row>
    <row r="3919" spans="1:17" ht="19.5" customHeight="1" x14ac:dyDescent="0.2">
      <c r="A3919" s="12">
        <v>5877</v>
      </c>
      <c r="B3919" s="6" t="s">
        <v>1220</v>
      </c>
      <c r="C3919" s="12">
        <v>611</v>
      </c>
      <c r="D3919" s="6" t="s">
        <v>4443</v>
      </c>
      <c r="E3919" s="13">
        <v>41410</v>
      </c>
      <c r="F3919" s="13">
        <v>41957</v>
      </c>
      <c r="H3919" s="6" t="s">
        <v>7949</v>
      </c>
      <c r="I3919" s="6" t="s">
        <v>8106</v>
      </c>
      <c r="J3919" s="14">
        <v>5.1000000000000004E-3</v>
      </c>
      <c r="K3919" s="14">
        <v>0.17579999999999998</v>
      </c>
      <c r="L3919" s="15">
        <f t="shared" si="244"/>
        <v>-0.17069999999999999</v>
      </c>
      <c r="M3919" s="11">
        <f t="shared" si="245"/>
        <v>0</v>
      </c>
      <c r="N3919" s="11">
        <f>VLOOKUP(E3919,Nasdaq!$A$2:$F$3174,5,1)</f>
        <v>3465.23999</v>
      </c>
      <c r="O3919" s="11">
        <f>VLOOKUP(F3919,Nasdaq!$A$2:$F$3174,5,1)</f>
        <v>4688.5400390000004</v>
      </c>
      <c r="P3919" s="11">
        <f t="shared" si="246"/>
        <v>547</v>
      </c>
      <c r="Q3919" s="15">
        <f t="shared" si="247"/>
        <v>0.73908833210837566</v>
      </c>
    </row>
    <row r="3920" spans="1:17" ht="19.5" customHeight="1" x14ac:dyDescent="0.2">
      <c r="A3920" s="12">
        <v>5877</v>
      </c>
      <c r="B3920" s="6" t="s">
        <v>1220</v>
      </c>
      <c r="C3920" s="12">
        <v>1</v>
      </c>
      <c r="D3920" s="6" t="s">
        <v>3293</v>
      </c>
      <c r="E3920" s="13">
        <v>43106</v>
      </c>
      <c r="F3920" s="13">
        <v>43511</v>
      </c>
      <c r="H3920" s="6" t="s">
        <v>7944</v>
      </c>
      <c r="I3920" s="6" t="s">
        <v>8102</v>
      </c>
      <c r="J3920" s="14">
        <v>-2E-3</v>
      </c>
      <c r="K3920" s="14">
        <v>2.9300000000000003E-2</v>
      </c>
      <c r="L3920" s="15">
        <f t="shared" si="244"/>
        <v>-3.1300000000000001E-2</v>
      </c>
      <c r="M3920" s="11">
        <f t="shared" si="245"/>
        <v>0</v>
      </c>
      <c r="N3920" s="11">
        <f>VLOOKUP(E3920,Nasdaq!$A$2:$F$3174,5,1)</f>
        <v>7136.5600590000004</v>
      </c>
      <c r="O3920" s="11">
        <f>VLOOKUP(F3920,Nasdaq!$A$2:$F$3174,5,1)</f>
        <v>7472.4101559999999</v>
      </c>
      <c r="P3920" s="11">
        <f t="shared" si="246"/>
        <v>405</v>
      </c>
      <c r="Q3920" s="15">
        <f t="shared" si="247"/>
        <v>0.9550549461440635</v>
      </c>
    </row>
    <row r="3921" spans="1:17" ht="19.5" customHeight="1" x14ac:dyDescent="0.2">
      <c r="A3921" s="12">
        <v>5877</v>
      </c>
      <c r="B3921" s="6" t="s">
        <v>1220</v>
      </c>
      <c r="C3921" s="12">
        <v>1372</v>
      </c>
      <c r="D3921" s="6" t="s">
        <v>4394</v>
      </c>
      <c r="E3921" s="13">
        <v>42425</v>
      </c>
      <c r="F3921" s="13">
        <v>42773</v>
      </c>
      <c r="G3921" s="13">
        <v>42425</v>
      </c>
      <c r="H3921" s="6" t="s">
        <v>7944</v>
      </c>
      <c r="I3921" s="6" t="s">
        <v>8039</v>
      </c>
      <c r="J3921" s="14">
        <v>-2.4E-2</v>
      </c>
      <c r="K3921" s="14">
        <v>0.20879999999999999</v>
      </c>
      <c r="L3921" s="15">
        <f t="shared" si="244"/>
        <v>-0.23279999999999998</v>
      </c>
      <c r="M3921" s="11">
        <f t="shared" si="245"/>
        <v>0</v>
      </c>
      <c r="N3921" s="11">
        <f>VLOOKUP(E3921,Nasdaq!$A$2:$F$3174,5,1)</f>
        <v>4582.2001950000003</v>
      </c>
      <c r="O3921" s="11">
        <f>VLOOKUP(F3921,Nasdaq!$A$2:$F$3174,5,1)</f>
        <v>5674.2202150000003</v>
      </c>
      <c r="P3921" s="11">
        <f t="shared" si="246"/>
        <v>348</v>
      </c>
      <c r="Q3921" s="15">
        <f t="shared" si="247"/>
        <v>0.80754847934633844</v>
      </c>
    </row>
    <row r="3922" spans="1:17" ht="19.5" customHeight="1" x14ac:dyDescent="0.2">
      <c r="A3922" s="12">
        <v>5877</v>
      </c>
      <c r="B3922" s="6" t="s">
        <v>1220</v>
      </c>
      <c r="C3922" s="12">
        <v>78</v>
      </c>
      <c r="D3922" s="6" t="s">
        <v>4370</v>
      </c>
      <c r="E3922" s="13">
        <v>42689</v>
      </c>
      <c r="F3922" s="13">
        <v>42870</v>
      </c>
      <c r="H3922" s="6" t="s">
        <v>7946</v>
      </c>
      <c r="I3922" s="6" t="s">
        <v>8098</v>
      </c>
      <c r="J3922" s="14">
        <v>-2.86E-2</v>
      </c>
      <c r="K3922" s="14">
        <v>0.24109999999999998</v>
      </c>
      <c r="L3922" s="15">
        <f t="shared" si="244"/>
        <v>-0.2697</v>
      </c>
      <c r="M3922" s="11">
        <f t="shared" si="245"/>
        <v>0</v>
      </c>
      <c r="N3922" s="11">
        <f>VLOOKUP(E3922,Nasdaq!$A$2:$F$3174,5,1)</f>
        <v>5275.6201170000004</v>
      </c>
      <c r="O3922" s="11">
        <f>VLOOKUP(F3922,Nasdaq!$A$2:$F$3174,5,1)</f>
        <v>6149.669922</v>
      </c>
      <c r="P3922" s="11">
        <f t="shared" si="246"/>
        <v>181</v>
      </c>
      <c r="Q3922" s="15">
        <f t="shared" si="247"/>
        <v>0.85787244289086972</v>
      </c>
    </row>
    <row r="3923" spans="1:17" ht="19.5" customHeight="1" x14ac:dyDescent="0.2">
      <c r="A3923" s="12">
        <v>5877</v>
      </c>
      <c r="B3923" s="6" t="s">
        <v>1220</v>
      </c>
      <c r="C3923" s="12">
        <v>1699</v>
      </c>
      <c r="D3923" s="6" t="s">
        <v>4395</v>
      </c>
      <c r="E3923" s="13">
        <v>42962</v>
      </c>
      <c r="F3923" s="13">
        <v>44415</v>
      </c>
      <c r="G3923" s="13">
        <v>43146</v>
      </c>
      <c r="H3923" s="6" t="s">
        <v>7944</v>
      </c>
      <c r="I3923" s="6" t="s">
        <v>8016</v>
      </c>
      <c r="J3923" s="14">
        <v>-4.6100000000000002E-2</v>
      </c>
      <c r="K3923" s="14">
        <v>0.13119999999999998</v>
      </c>
      <c r="L3923" s="15">
        <f t="shared" si="244"/>
        <v>-0.17729999999999999</v>
      </c>
      <c r="M3923" s="11">
        <f t="shared" si="245"/>
        <v>0</v>
      </c>
      <c r="N3923" s="11">
        <f>VLOOKUP(E3923,Nasdaq!$A$2:$F$3174,5,1)</f>
        <v>6333.0097660000001</v>
      </c>
      <c r="O3923" s="11">
        <f>VLOOKUP(F3923,Nasdaq!$A$2:$F$3174,5,1)</f>
        <v>11010.980469</v>
      </c>
      <c r="P3923" s="11">
        <f t="shared" si="246"/>
        <v>1453</v>
      </c>
      <c r="Q3923" s="15">
        <f t="shared" si="247"/>
        <v>0.57515462758063229</v>
      </c>
    </row>
    <row r="3924" spans="1:17" ht="19.5" customHeight="1" x14ac:dyDescent="0.2">
      <c r="A3924" s="12">
        <v>5877</v>
      </c>
      <c r="B3924" s="6" t="s">
        <v>1220</v>
      </c>
      <c r="C3924" s="12">
        <v>455</v>
      </c>
      <c r="D3924" s="6" t="s">
        <v>3367</v>
      </c>
      <c r="E3924" s="13">
        <v>42871</v>
      </c>
      <c r="F3924" s="13">
        <v>43146</v>
      </c>
      <c r="G3924" s="13">
        <v>42919</v>
      </c>
      <c r="H3924" s="6" t="s">
        <v>7948</v>
      </c>
      <c r="I3924" s="6" t="s">
        <v>8117</v>
      </c>
      <c r="J3924" s="14">
        <v>-6.4000000000000001E-2</v>
      </c>
      <c r="K3924" s="14">
        <v>0.21030000000000001</v>
      </c>
      <c r="L3924" s="15">
        <f t="shared" ref="L3924:L3987" si="248">J3924-K3924</f>
        <v>-0.27429999999999999</v>
      </c>
      <c r="M3924" s="11">
        <f t="shared" ref="M3924:M3987" si="249">IF(L3924&gt;0,1,0)</f>
        <v>0</v>
      </c>
      <c r="N3924" s="11">
        <f>VLOOKUP(E3924,Nasdaq!$A$2:$F$3174,5,1)</f>
        <v>6169.8701170000004</v>
      </c>
      <c r="O3924" s="11">
        <f>VLOOKUP(F3924,Nasdaq!$A$2:$F$3174,5,1)</f>
        <v>7256.4301759999998</v>
      </c>
      <c r="P3924" s="11">
        <f t="shared" ref="P3924:P3987" si="250">_xlfn.DAYS(F3924,E3924)</f>
        <v>275</v>
      </c>
      <c r="Q3924" s="15">
        <f t="shared" ref="Q3924:Q3987" si="251">(O3924/N3924)^(1/P3924/365-1)</f>
        <v>0.85026382644502774</v>
      </c>
    </row>
    <row r="3925" spans="1:17" ht="19.5" customHeight="1" x14ac:dyDescent="0.2">
      <c r="A3925" s="12">
        <v>5877</v>
      </c>
      <c r="B3925" s="6" t="s">
        <v>1220</v>
      </c>
      <c r="C3925" s="12">
        <v>898</v>
      </c>
      <c r="D3925" s="6" t="s">
        <v>2635</v>
      </c>
      <c r="E3925" s="13">
        <v>41137</v>
      </c>
      <c r="F3925" s="13">
        <v>41927</v>
      </c>
      <c r="G3925" s="13">
        <v>41568</v>
      </c>
      <c r="H3925" s="6" t="s">
        <v>7948</v>
      </c>
      <c r="I3925" s="6" t="s">
        <v>7978</v>
      </c>
      <c r="J3925" s="14">
        <v>-8.3400000000000002E-2</v>
      </c>
      <c r="K3925" s="14">
        <v>0.1595</v>
      </c>
      <c r="L3925" s="15">
        <f t="shared" si="248"/>
        <v>-0.2429</v>
      </c>
      <c r="M3925" s="11">
        <f t="shared" si="249"/>
        <v>0</v>
      </c>
      <c r="N3925" s="11">
        <f>VLOOKUP(E3925,Nasdaq!$A$2:$F$3174,5,1)</f>
        <v>3062.389893</v>
      </c>
      <c r="O3925" s="11">
        <f>VLOOKUP(F3925,Nasdaq!$A$2:$F$3174,5,1)</f>
        <v>4215.3198240000002</v>
      </c>
      <c r="P3925" s="11">
        <f t="shared" si="250"/>
        <v>790</v>
      </c>
      <c r="Q3925" s="15">
        <f t="shared" si="251"/>
        <v>0.72649132554501183</v>
      </c>
    </row>
    <row r="3926" spans="1:17" ht="19.5" customHeight="1" x14ac:dyDescent="0.2">
      <c r="A3926" s="12">
        <v>5877</v>
      </c>
      <c r="B3926" s="6" t="s">
        <v>1220</v>
      </c>
      <c r="C3926" s="12">
        <v>705</v>
      </c>
      <c r="D3926" s="6" t="s">
        <v>6261</v>
      </c>
      <c r="E3926" s="13">
        <v>41866</v>
      </c>
      <c r="F3926" s="13">
        <v>42324</v>
      </c>
      <c r="H3926" s="6" t="s">
        <v>7949</v>
      </c>
      <c r="I3926" s="6" t="s">
        <v>8068</v>
      </c>
      <c r="J3926" s="14">
        <v>-0.1043</v>
      </c>
      <c r="K3926" s="14">
        <v>6.1500000000000006E-2</v>
      </c>
      <c r="L3926" s="15">
        <f t="shared" si="248"/>
        <v>-0.1658</v>
      </c>
      <c r="M3926" s="11">
        <f t="shared" si="249"/>
        <v>0</v>
      </c>
      <c r="N3926" s="11">
        <f>VLOOKUP(E3926,Nasdaq!$A$2:$F$3174,5,1)</f>
        <v>4464.9301759999998</v>
      </c>
      <c r="O3926" s="11">
        <f>VLOOKUP(F3926,Nasdaq!$A$2:$F$3174,5,1)</f>
        <v>4984.6201170000004</v>
      </c>
      <c r="P3926" s="11">
        <f t="shared" si="250"/>
        <v>458</v>
      </c>
      <c r="Q3926" s="15">
        <f t="shared" si="251"/>
        <v>0.89574190448779112</v>
      </c>
    </row>
    <row r="3927" spans="1:17" ht="19.5" customHeight="1" x14ac:dyDescent="0.2">
      <c r="A3927" s="12">
        <v>5877</v>
      </c>
      <c r="B3927" s="6" t="s">
        <v>1220</v>
      </c>
      <c r="C3927" s="12">
        <v>11068</v>
      </c>
      <c r="D3927" s="6" t="s">
        <v>6925</v>
      </c>
      <c r="E3927" s="13">
        <v>40149</v>
      </c>
      <c r="F3927" s="13">
        <v>44415</v>
      </c>
      <c r="H3927" s="6" t="s">
        <v>7944</v>
      </c>
      <c r="I3927" s="6" t="s">
        <v>8107</v>
      </c>
      <c r="J3927" s="14">
        <v>-0.13170000000000001</v>
      </c>
      <c r="K3927" s="14">
        <v>0.1323</v>
      </c>
      <c r="L3927" s="15">
        <f t="shared" si="248"/>
        <v>-0.26400000000000001</v>
      </c>
      <c r="M3927" s="11">
        <f t="shared" si="249"/>
        <v>0</v>
      </c>
      <c r="N3927" s="11">
        <f>VLOOKUP(E3927,Nasdaq!$A$2:$F$3174,5,1)</f>
        <v>2185.030029</v>
      </c>
      <c r="O3927" s="11">
        <f>VLOOKUP(F3927,Nasdaq!$A$2:$F$3174,5,1)</f>
        <v>11010.980469</v>
      </c>
      <c r="P3927" s="11">
        <f t="shared" si="250"/>
        <v>4266</v>
      </c>
      <c r="Q3927" s="15">
        <f t="shared" si="251"/>
        <v>0.19844121099142156</v>
      </c>
    </row>
    <row r="3928" spans="1:17" ht="19.5" customHeight="1" x14ac:dyDescent="0.2">
      <c r="A3928" s="12">
        <v>5877</v>
      </c>
      <c r="B3928" s="6" t="s">
        <v>1220</v>
      </c>
      <c r="C3928" s="12">
        <v>1300</v>
      </c>
      <c r="D3928" s="6" t="s">
        <v>2953</v>
      </c>
      <c r="E3928" s="13">
        <v>43059</v>
      </c>
      <c r="F3928" s="13">
        <v>44415</v>
      </c>
      <c r="G3928" s="13">
        <v>43059</v>
      </c>
      <c r="H3928" s="6" t="s">
        <v>7944</v>
      </c>
      <c r="I3928" s="6" t="s">
        <v>8016</v>
      </c>
      <c r="J3928" s="14">
        <v>-0.1426</v>
      </c>
      <c r="K3928" s="14">
        <v>0.12330000000000001</v>
      </c>
      <c r="L3928" s="15">
        <f t="shared" si="248"/>
        <v>-0.26590000000000003</v>
      </c>
      <c r="M3928" s="11">
        <f t="shared" si="249"/>
        <v>0</v>
      </c>
      <c r="N3928" s="11">
        <f>VLOOKUP(E3928,Nasdaq!$A$2:$F$3174,5,1)</f>
        <v>6790.7099609999996</v>
      </c>
      <c r="O3928" s="11">
        <f>VLOOKUP(F3928,Nasdaq!$A$2:$F$3174,5,1)</f>
        <v>11010.980469</v>
      </c>
      <c r="P3928" s="11">
        <f t="shared" si="250"/>
        <v>1356</v>
      </c>
      <c r="Q3928" s="15">
        <f t="shared" si="251"/>
        <v>0.61672224482117766</v>
      </c>
    </row>
    <row r="3929" spans="1:17" ht="19.5" customHeight="1" x14ac:dyDescent="0.2">
      <c r="A3929" s="12">
        <v>5877</v>
      </c>
      <c r="B3929" s="6" t="s">
        <v>1220</v>
      </c>
      <c r="C3929" s="12">
        <v>168</v>
      </c>
      <c r="D3929" s="6" t="s">
        <v>4544</v>
      </c>
      <c r="E3929" s="13">
        <v>42232</v>
      </c>
      <c r="F3929" s="13">
        <v>42416</v>
      </c>
      <c r="H3929" s="6" t="s">
        <v>7946</v>
      </c>
      <c r="I3929" s="6" t="s">
        <v>7965</v>
      </c>
      <c r="J3929" s="14">
        <v>-0.14610000000000001</v>
      </c>
      <c r="K3929" s="14">
        <v>-0.16739999999999999</v>
      </c>
      <c r="L3929" s="15">
        <f t="shared" si="248"/>
        <v>2.1299999999999986E-2</v>
      </c>
      <c r="M3929" s="11">
        <f t="shared" si="249"/>
        <v>1</v>
      </c>
      <c r="N3929" s="11">
        <f>VLOOKUP(E3929,Nasdaq!$A$2:$F$3174,5,1)</f>
        <v>5048.2402339999999</v>
      </c>
      <c r="O3929" s="11">
        <f>VLOOKUP(F3929,Nasdaq!$A$2:$F$3174,5,1)</f>
        <v>4435.9599609999996</v>
      </c>
      <c r="P3929" s="11">
        <f t="shared" si="250"/>
        <v>184</v>
      </c>
      <c r="Q3929" s="15">
        <f t="shared" si="251"/>
        <v>1.1380243644165966</v>
      </c>
    </row>
    <row r="3930" spans="1:17" ht="19.5" customHeight="1" x14ac:dyDescent="0.2">
      <c r="A3930" s="12">
        <v>5877</v>
      </c>
      <c r="B3930" s="6" t="s">
        <v>1220</v>
      </c>
      <c r="C3930" s="12">
        <v>42</v>
      </c>
      <c r="D3930" s="6" t="s">
        <v>3085</v>
      </c>
      <c r="E3930" s="13">
        <v>41957</v>
      </c>
      <c r="F3930" s="13">
        <v>42416</v>
      </c>
      <c r="H3930" s="6" t="s">
        <v>7949</v>
      </c>
      <c r="I3930" s="6" t="s">
        <v>7961</v>
      </c>
      <c r="J3930" s="14">
        <v>-0.254</v>
      </c>
      <c r="K3930" s="14">
        <v>-3.6400000000000002E-2</v>
      </c>
      <c r="L3930" s="15">
        <f t="shared" si="248"/>
        <v>-0.21760000000000002</v>
      </c>
      <c r="M3930" s="11">
        <f t="shared" si="249"/>
        <v>0</v>
      </c>
      <c r="N3930" s="11">
        <f>VLOOKUP(E3930,Nasdaq!$A$2:$F$3174,5,1)</f>
        <v>4688.5400390000004</v>
      </c>
      <c r="O3930" s="11">
        <f>VLOOKUP(F3930,Nasdaq!$A$2:$F$3174,5,1)</f>
        <v>4435.9599609999996</v>
      </c>
      <c r="P3930" s="11">
        <f t="shared" si="250"/>
        <v>459</v>
      </c>
      <c r="Q3930" s="15">
        <f t="shared" si="251"/>
        <v>1.0569388656493368</v>
      </c>
    </row>
    <row r="3931" spans="1:17" ht="19.5" customHeight="1" x14ac:dyDescent="0.2">
      <c r="A3931" s="12">
        <v>5877</v>
      </c>
      <c r="B3931" s="6" t="s">
        <v>1220</v>
      </c>
      <c r="C3931" s="12">
        <v>196</v>
      </c>
      <c r="D3931" s="6" t="s">
        <v>4396</v>
      </c>
      <c r="E3931" s="13">
        <v>41775</v>
      </c>
      <c r="F3931" s="13">
        <v>41957</v>
      </c>
      <c r="H3931" s="6" t="s">
        <v>7948</v>
      </c>
      <c r="I3931" s="6" t="s">
        <v>7986</v>
      </c>
      <c r="J3931" s="14">
        <v>-0.30879999999999996</v>
      </c>
      <c r="K3931" s="14">
        <v>0.20430000000000001</v>
      </c>
      <c r="L3931" s="15">
        <f t="shared" si="248"/>
        <v>-0.5131</v>
      </c>
      <c r="M3931" s="11">
        <f t="shared" si="249"/>
        <v>0</v>
      </c>
      <c r="N3931" s="11">
        <f>VLOOKUP(E3931,Nasdaq!$A$2:$F$3174,5,1)</f>
        <v>4090.5900879999999</v>
      </c>
      <c r="O3931" s="11">
        <f>VLOOKUP(F3931,Nasdaq!$A$2:$F$3174,5,1)</f>
        <v>4688.5400390000004</v>
      </c>
      <c r="P3931" s="11">
        <f t="shared" si="250"/>
        <v>182</v>
      </c>
      <c r="Q3931" s="15">
        <f t="shared" si="251"/>
        <v>0.87246743231744039</v>
      </c>
    </row>
    <row r="3932" spans="1:17" ht="19.5" customHeight="1" x14ac:dyDescent="0.2">
      <c r="A3932" s="12">
        <v>5877</v>
      </c>
      <c r="B3932" s="6" t="s">
        <v>1220</v>
      </c>
      <c r="C3932" s="12">
        <v>551</v>
      </c>
      <c r="D3932" s="6" t="s">
        <v>3905</v>
      </c>
      <c r="E3932" s="13">
        <v>41663</v>
      </c>
      <c r="F3932" s="13">
        <v>41774</v>
      </c>
      <c r="H3932" s="6" t="s">
        <v>7949</v>
      </c>
      <c r="I3932" s="6" t="s">
        <v>8143</v>
      </c>
      <c r="J3932" s="14">
        <v>-0.31480000000000002</v>
      </c>
      <c r="K3932" s="14">
        <v>0.18280000000000002</v>
      </c>
      <c r="L3932" s="15">
        <f t="shared" si="248"/>
        <v>-0.49760000000000004</v>
      </c>
      <c r="M3932" s="11">
        <f t="shared" si="249"/>
        <v>0</v>
      </c>
      <c r="N3932" s="11">
        <f>VLOOKUP(E3932,Nasdaq!$A$2:$F$3174,5,1)</f>
        <v>4128.169922</v>
      </c>
      <c r="O3932" s="11">
        <f>VLOOKUP(F3932,Nasdaq!$A$2:$F$3174,5,1)</f>
        <v>4069.290039</v>
      </c>
      <c r="P3932" s="11">
        <f t="shared" si="250"/>
        <v>111</v>
      </c>
      <c r="Q3932" s="15">
        <f t="shared" si="251"/>
        <v>1.0144689660078945</v>
      </c>
    </row>
    <row r="3933" spans="1:17" ht="19.5" customHeight="1" x14ac:dyDescent="0.2">
      <c r="A3933" s="12">
        <v>5877</v>
      </c>
      <c r="B3933" s="6" t="s">
        <v>1220</v>
      </c>
      <c r="C3933" s="12">
        <v>573</v>
      </c>
      <c r="D3933" s="6" t="s">
        <v>4312</v>
      </c>
      <c r="E3933" s="13">
        <v>42416</v>
      </c>
      <c r="F3933" s="13">
        <v>42597</v>
      </c>
      <c r="H3933" s="6" t="s">
        <v>7950</v>
      </c>
      <c r="I3933" s="6" t="s">
        <v>8108</v>
      </c>
      <c r="J3933" s="14">
        <v>-0.37020000000000003</v>
      </c>
      <c r="K3933" s="14">
        <v>0.36719999999999997</v>
      </c>
      <c r="L3933" s="15">
        <f t="shared" si="248"/>
        <v>-0.73740000000000006</v>
      </c>
      <c r="M3933" s="11">
        <f t="shared" si="249"/>
        <v>0</v>
      </c>
      <c r="N3933" s="11">
        <f>VLOOKUP(E3933,Nasdaq!$A$2:$F$3174,5,1)</f>
        <v>4435.9599609999996</v>
      </c>
      <c r="O3933" s="11">
        <f>VLOOKUP(F3933,Nasdaq!$A$2:$F$3174,5,1)</f>
        <v>5262.0200199999999</v>
      </c>
      <c r="P3933" s="11">
        <f t="shared" si="250"/>
        <v>181</v>
      </c>
      <c r="Q3933" s="15">
        <f t="shared" si="251"/>
        <v>0.84301682825901592</v>
      </c>
    </row>
    <row r="3934" spans="1:17" ht="19.5" customHeight="1" x14ac:dyDescent="0.2">
      <c r="A3934" s="12">
        <v>5877</v>
      </c>
      <c r="B3934" s="6" t="s">
        <v>1220</v>
      </c>
      <c r="C3934" s="12">
        <v>807</v>
      </c>
      <c r="D3934" s="6" t="s">
        <v>3303</v>
      </c>
      <c r="E3934" s="13">
        <v>42962</v>
      </c>
      <c r="F3934" s="13">
        <v>43054</v>
      </c>
      <c r="H3934" s="6" t="s">
        <v>7949</v>
      </c>
      <c r="I3934" s="6" t="s">
        <v>7973</v>
      </c>
      <c r="J3934" s="14">
        <v>-0.40590000000000004</v>
      </c>
      <c r="K3934" s="14">
        <v>0.1938</v>
      </c>
      <c r="L3934" s="15">
        <f t="shared" si="248"/>
        <v>-0.59970000000000001</v>
      </c>
      <c r="M3934" s="11">
        <f t="shared" si="249"/>
        <v>0</v>
      </c>
      <c r="N3934" s="11">
        <f>VLOOKUP(E3934,Nasdaq!$A$2:$F$3174,5,1)</f>
        <v>6333.0097660000001</v>
      </c>
      <c r="O3934" s="11">
        <f>VLOOKUP(F3934,Nasdaq!$A$2:$F$3174,5,1)</f>
        <v>6706.2099609999996</v>
      </c>
      <c r="P3934" s="11">
        <f t="shared" si="250"/>
        <v>92</v>
      </c>
      <c r="Q3934" s="15">
        <f t="shared" si="251"/>
        <v>0.94435166829866757</v>
      </c>
    </row>
    <row r="3935" spans="1:17" ht="19.5" customHeight="1" x14ac:dyDescent="0.2">
      <c r="A3935" s="12">
        <v>5877</v>
      </c>
      <c r="B3935" s="6" t="s">
        <v>1220</v>
      </c>
      <c r="C3935" s="12">
        <v>30674</v>
      </c>
      <c r="D3935" s="6" t="s">
        <v>4166</v>
      </c>
      <c r="E3935" s="13">
        <v>41799</v>
      </c>
      <c r="F3935" s="13">
        <v>42004</v>
      </c>
      <c r="G3935" s="13">
        <v>41799</v>
      </c>
      <c r="H3935" s="6" t="s">
        <v>7947</v>
      </c>
      <c r="I3935" s="6" t="s">
        <v>8033</v>
      </c>
      <c r="J3935" s="14">
        <v>-0.94790000000000008</v>
      </c>
      <c r="K3935" s="14">
        <v>0.1226</v>
      </c>
      <c r="L3935" s="15">
        <f t="shared" si="248"/>
        <v>-1.0705</v>
      </c>
      <c r="M3935" s="11">
        <f t="shared" si="249"/>
        <v>0</v>
      </c>
      <c r="N3935" s="11">
        <f>VLOOKUP(E3935,Nasdaq!$A$2:$F$3174,5,1)</f>
        <v>4336.2402339999999</v>
      </c>
      <c r="O3935" s="11">
        <f>VLOOKUP(F3935,Nasdaq!$A$2:$F$3174,5,1)</f>
        <v>4736.0498049999997</v>
      </c>
      <c r="P3935" s="11">
        <f t="shared" si="250"/>
        <v>205</v>
      </c>
      <c r="Q3935" s="15">
        <f t="shared" si="251"/>
        <v>0.91558271632270372</v>
      </c>
    </row>
    <row r="3936" spans="1:17" ht="19.5" customHeight="1" x14ac:dyDescent="0.2">
      <c r="A3936" s="12">
        <v>5518</v>
      </c>
      <c r="B3936" s="6" t="s">
        <v>1221</v>
      </c>
      <c r="C3936" s="12">
        <v>30253</v>
      </c>
      <c r="D3936" s="6" t="s">
        <v>3794</v>
      </c>
      <c r="E3936" s="13">
        <v>42829</v>
      </c>
      <c r="F3936" s="13">
        <v>43822</v>
      </c>
      <c r="H3936" s="6" t="s">
        <v>7947</v>
      </c>
      <c r="I3936" s="6" t="s">
        <v>8061</v>
      </c>
      <c r="J3936" s="14">
        <v>0.49009999999999998</v>
      </c>
      <c r="K3936" s="14">
        <v>0.1439</v>
      </c>
      <c r="L3936" s="15">
        <f t="shared" si="248"/>
        <v>0.34619999999999995</v>
      </c>
      <c r="M3936" s="11">
        <f t="shared" si="249"/>
        <v>1</v>
      </c>
      <c r="N3936" s="11">
        <f>VLOOKUP(E3936,Nasdaq!$A$2:$F$3174,5,1)</f>
        <v>5898.6098629999997</v>
      </c>
      <c r="O3936" s="11">
        <f>VLOOKUP(F3936,Nasdaq!$A$2:$F$3174,5,1)</f>
        <v>8945.6503909999992</v>
      </c>
      <c r="P3936" s="11">
        <f t="shared" si="250"/>
        <v>993</v>
      </c>
      <c r="Q3936" s="15">
        <f t="shared" si="251"/>
        <v>0.65938376559674972</v>
      </c>
    </row>
    <row r="3937" spans="1:17" ht="19.5" customHeight="1" x14ac:dyDescent="0.2">
      <c r="A3937" s="12">
        <v>5518</v>
      </c>
      <c r="B3937" s="6" t="s">
        <v>1221</v>
      </c>
      <c r="C3937" s="12">
        <v>30161</v>
      </c>
      <c r="D3937" s="6" t="s">
        <v>4397</v>
      </c>
      <c r="E3937" s="13">
        <v>42309</v>
      </c>
      <c r="F3937" s="13">
        <v>44415</v>
      </c>
      <c r="H3937" s="6" t="s">
        <v>7947</v>
      </c>
      <c r="I3937" s="6" t="s">
        <v>8079</v>
      </c>
      <c r="J3937" s="14">
        <v>7.0800000000000002E-2</v>
      </c>
      <c r="K3937" s="14">
        <v>0.12560000000000002</v>
      </c>
      <c r="L3937" s="15">
        <f t="shared" si="248"/>
        <v>-5.4800000000000015E-2</v>
      </c>
      <c r="M3937" s="11">
        <f t="shared" si="249"/>
        <v>0</v>
      </c>
      <c r="N3937" s="11">
        <f>VLOOKUP(E3937,Nasdaq!$A$2:$F$3174,5,1)</f>
        <v>5053.75</v>
      </c>
      <c r="O3937" s="11">
        <f>VLOOKUP(F3937,Nasdaq!$A$2:$F$3174,5,1)</f>
        <v>11010.980469</v>
      </c>
      <c r="P3937" s="11">
        <f t="shared" si="250"/>
        <v>2106</v>
      </c>
      <c r="Q3937" s="15">
        <f t="shared" si="251"/>
        <v>0.45897412443897534</v>
      </c>
    </row>
    <row r="3938" spans="1:17" ht="19.5" customHeight="1" x14ac:dyDescent="0.2">
      <c r="A3938" s="12">
        <v>5518</v>
      </c>
      <c r="B3938" s="6" t="s">
        <v>1221</v>
      </c>
      <c r="C3938" s="12">
        <v>27350</v>
      </c>
      <c r="D3938" s="6" t="s">
        <v>4165</v>
      </c>
      <c r="E3938" s="13">
        <v>42895</v>
      </c>
      <c r="F3938" s="13">
        <v>44415</v>
      </c>
      <c r="H3938" s="6" t="s">
        <v>7949</v>
      </c>
      <c r="I3938" s="6" t="s">
        <v>7961</v>
      </c>
      <c r="J3938" s="14">
        <v>-6.6699999999999995E-2</v>
      </c>
      <c r="K3938" s="14">
        <v>0.12920000000000001</v>
      </c>
      <c r="L3938" s="15">
        <f t="shared" si="248"/>
        <v>-0.19590000000000002</v>
      </c>
      <c r="M3938" s="11">
        <f t="shared" si="249"/>
        <v>0</v>
      </c>
      <c r="N3938" s="11">
        <f>VLOOKUP(E3938,Nasdaq!$A$2:$F$3174,5,1)</f>
        <v>6207.919922</v>
      </c>
      <c r="O3938" s="11">
        <f>VLOOKUP(F3938,Nasdaq!$A$2:$F$3174,5,1)</f>
        <v>11010.980469</v>
      </c>
      <c r="P3938" s="11">
        <f t="shared" si="250"/>
        <v>1520</v>
      </c>
      <c r="Q3938" s="15">
        <f t="shared" si="251"/>
        <v>0.56379414637963088</v>
      </c>
    </row>
    <row r="3939" spans="1:17" ht="19.5" customHeight="1" x14ac:dyDescent="0.2">
      <c r="A3939" s="12">
        <v>4489</v>
      </c>
      <c r="B3939" s="6" t="s">
        <v>1222</v>
      </c>
      <c r="C3939" s="12">
        <v>1025</v>
      </c>
      <c r="D3939" s="6" t="s">
        <v>3410</v>
      </c>
      <c r="E3939" s="13">
        <v>42871</v>
      </c>
      <c r="F3939" s="13">
        <v>43507</v>
      </c>
      <c r="G3939" s="13">
        <v>43238</v>
      </c>
      <c r="H3939" s="6" t="s">
        <v>7949</v>
      </c>
      <c r="I3939" s="6" t="s">
        <v>8142</v>
      </c>
      <c r="J3939" s="14">
        <v>0.12619999999999998</v>
      </c>
      <c r="K3939" s="14">
        <v>9.3100000000000002E-2</v>
      </c>
      <c r="L3939" s="15">
        <f t="shared" si="248"/>
        <v>3.3099999999999977E-2</v>
      </c>
      <c r="M3939" s="11">
        <f t="shared" si="249"/>
        <v>1</v>
      </c>
      <c r="N3939" s="11">
        <f>VLOOKUP(E3939,Nasdaq!$A$2:$F$3174,5,1)</f>
        <v>6169.8701170000004</v>
      </c>
      <c r="O3939" s="11">
        <f>VLOOKUP(F3939,Nasdaq!$A$2:$F$3174,5,1)</f>
        <v>7307.8999020000001</v>
      </c>
      <c r="P3939" s="11">
        <f t="shared" si="250"/>
        <v>636</v>
      </c>
      <c r="Q3939" s="15">
        <f t="shared" si="251"/>
        <v>0.84427464782689088</v>
      </c>
    </row>
    <row r="3940" spans="1:17" ht="19.5" customHeight="1" x14ac:dyDescent="0.2">
      <c r="A3940" s="12">
        <v>4489</v>
      </c>
      <c r="B3940" s="6" t="s">
        <v>1222</v>
      </c>
      <c r="C3940" s="12">
        <v>6787</v>
      </c>
      <c r="D3940" s="6" t="s">
        <v>3618</v>
      </c>
      <c r="E3940" s="13">
        <v>43153</v>
      </c>
      <c r="F3940" s="13">
        <v>44415</v>
      </c>
      <c r="H3940" s="6" t="s">
        <v>7951</v>
      </c>
      <c r="I3940" s="6" t="s">
        <v>8051</v>
      </c>
      <c r="J3940" s="14">
        <v>2.52E-2</v>
      </c>
      <c r="K3940" s="14">
        <v>0.11380000000000001</v>
      </c>
      <c r="L3940" s="15">
        <f t="shared" si="248"/>
        <v>-8.8600000000000012E-2</v>
      </c>
      <c r="M3940" s="11">
        <f t="shared" si="249"/>
        <v>0</v>
      </c>
      <c r="N3940" s="11">
        <f>VLOOKUP(E3940,Nasdaq!$A$2:$F$3174,5,1)</f>
        <v>7210.0898440000001</v>
      </c>
      <c r="O3940" s="11">
        <f>VLOOKUP(F3940,Nasdaq!$A$2:$F$3174,5,1)</f>
        <v>11010.980469</v>
      </c>
      <c r="P3940" s="11">
        <f t="shared" si="250"/>
        <v>1262</v>
      </c>
      <c r="Q3940" s="15">
        <f t="shared" si="251"/>
        <v>0.65480966856897227</v>
      </c>
    </row>
    <row r="3941" spans="1:17" ht="19.5" customHeight="1" x14ac:dyDescent="0.2">
      <c r="A3941" s="12">
        <v>4854</v>
      </c>
      <c r="B3941" s="6" t="s">
        <v>5903</v>
      </c>
      <c r="C3941" s="12">
        <v>9026</v>
      </c>
      <c r="D3941" s="6" t="s">
        <v>4953</v>
      </c>
      <c r="E3941" s="13">
        <v>42783</v>
      </c>
      <c r="F3941" s="13">
        <v>44415</v>
      </c>
      <c r="H3941" s="6" t="s">
        <v>7951</v>
      </c>
      <c r="I3941" s="6" t="s">
        <v>8020</v>
      </c>
      <c r="J3941" s="14">
        <v>-0.2722</v>
      </c>
      <c r="K3941" s="14">
        <v>0.13009999999999999</v>
      </c>
      <c r="L3941" s="15">
        <f t="shared" si="248"/>
        <v>-0.40229999999999999</v>
      </c>
      <c r="M3941" s="11">
        <f t="shared" si="249"/>
        <v>0</v>
      </c>
      <c r="N3941" s="11">
        <f>VLOOKUP(E3941,Nasdaq!$A$2:$F$3174,5,1)</f>
        <v>5838.580078</v>
      </c>
      <c r="O3941" s="11">
        <f>VLOOKUP(F3941,Nasdaq!$A$2:$F$3174,5,1)</f>
        <v>11010.980469</v>
      </c>
      <c r="P3941" s="11">
        <f t="shared" si="250"/>
        <v>1632</v>
      </c>
      <c r="Q3941" s="15">
        <f t="shared" si="251"/>
        <v>0.53025126260003386</v>
      </c>
    </row>
    <row r="3942" spans="1:17" ht="19.5" customHeight="1" x14ac:dyDescent="0.2">
      <c r="A3942" s="12">
        <v>7741</v>
      </c>
      <c r="B3942" s="6" t="s">
        <v>1223</v>
      </c>
      <c r="C3942" s="12">
        <v>39892</v>
      </c>
      <c r="D3942" s="6" t="s">
        <v>4398</v>
      </c>
      <c r="E3942" s="13">
        <v>43475</v>
      </c>
      <c r="F3942" s="13">
        <v>44415</v>
      </c>
      <c r="H3942" s="6" t="s">
        <v>7948</v>
      </c>
      <c r="I3942" s="6" t="s">
        <v>8117</v>
      </c>
      <c r="J3942" s="14">
        <v>-0.76969999999999994</v>
      </c>
      <c r="K3942" s="14">
        <v>0.20010000000000003</v>
      </c>
      <c r="L3942" s="15">
        <f t="shared" si="248"/>
        <v>-0.9698</v>
      </c>
      <c r="M3942" s="11">
        <f t="shared" si="249"/>
        <v>0</v>
      </c>
      <c r="N3942" s="11">
        <f>VLOOKUP(E3942,Nasdaq!$A$2:$F$3174,5,1)</f>
        <v>6986.0698240000002</v>
      </c>
      <c r="O3942" s="11">
        <f>VLOOKUP(F3942,Nasdaq!$A$2:$F$3174,5,1)</f>
        <v>11010.980469</v>
      </c>
      <c r="P3942" s="11">
        <f t="shared" si="250"/>
        <v>940</v>
      </c>
      <c r="Q3942" s="15">
        <f t="shared" si="251"/>
        <v>0.63446476067204671</v>
      </c>
    </row>
    <row r="3943" spans="1:17" ht="19.5" customHeight="1" x14ac:dyDescent="0.2">
      <c r="A3943" s="12">
        <v>7684</v>
      </c>
      <c r="B3943" s="6" t="s">
        <v>1224</v>
      </c>
      <c r="C3943" s="12">
        <v>40957</v>
      </c>
      <c r="D3943" s="6" t="s">
        <v>3050</v>
      </c>
      <c r="E3943" s="13">
        <v>43231</v>
      </c>
      <c r="F3943" s="13">
        <v>44415</v>
      </c>
      <c r="H3943" s="6" t="s">
        <v>7944</v>
      </c>
      <c r="I3943" s="6" t="s">
        <v>8067</v>
      </c>
      <c r="J3943" s="14">
        <v>-0.41920000000000002</v>
      </c>
      <c r="K3943" s="14">
        <v>0.11890000000000001</v>
      </c>
      <c r="L3943" s="15">
        <f t="shared" si="248"/>
        <v>-0.53810000000000002</v>
      </c>
      <c r="M3943" s="11">
        <f t="shared" si="249"/>
        <v>0</v>
      </c>
      <c r="N3943" s="11">
        <f>VLOOKUP(E3943,Nasdaq!$A$2:$F$3174,5,1)</f>
        <v>7402.8798829999996</v>
      </c>
      <c r="O3943" s="11">
        <f>VLOOKUP(F3943,Nasdaq!$A$2:$F$3174,5,1)</f>
        <v>11010.980469</v>
      </c>
      <c r="P3943" s="11">
        <f t="shared" si="250"/>
        <v>1184</v>
      </c>
      <c r="Q3943" s="15">
        <f t="shared" si="251"/>
        <v>0.67231857370424142</v>
      </c>
    </row>
    <row r="3944" spans="1:17" ht="19.5" customHeight="1" x14ac:dyDescent="0.2">
      <c r="A3944" s="12">
        <v>7807</v>
      </c>
      <c r="B3944" s="6" t="s">
        <v>1225</v>
      </c>
      <c r="C3944" s="12">
        <v>4951</v>
      </c>
      <c r="D3944" s="6" t="s">
        <v>4399</v>
      </c>
      <c r="E3944" s="13">
        <v>41688</v>
      </c>
      <c r="F3944" s="13">
        <v>44415</v>
      </c>
      <c r="G3944" s="13">
        <v>43509</v>
      </c>
      <c r="H3944" s="6" t="s">
        <v>7948</v>
      </c>
      <c r="I3944" s="6" t="s">
        <v>7981</v>
      </c>
      <c r="J3944" s="14">
        <v>-0.2132</v>
      </c>
      <c r="K3944" s="14">
        <v>0.11990000000000001</v>
      </c>
      <c r="L3944" s="15">
        <f t="shared" si="248"/>
        <v>-0.33310000000000001</v>
      </c>
      <c r="M3944" s="11">
        <f t="shared" si="249"/>
        <v>0</v>
      </c>
      <c r="N3944" s="11">
        <f>VLOOKUP(E3944,Nasdaq!$A$2:$F$3174,5,1)</f>
        <v>4272.7797849999997</v>
      </c>
      <c r="O3944" s="11">
        <f>VLOOKUP(F3944,Nasdaq!$A$2:$F$3174,5,1)</f>
        <v>11010.980469</v>
      </c>
      <c r="P3944" s="11">
        <f t="shared" si="250"/>
        <v>2727</v>
      </c>
      <c r="Q3944" s="15">
        <f t="shared" si="251"/>
        <v>0.388047536787617</v>
      </c>
    </row>
    <row r="3945" spans="1:17" ht="19.5" customHeight="1" x14ac:dyDescent="0.2">
      <c r="A3945" s="12">
        <v>6424</v>
      </c>
      <c r="B3945" s="6" t="s">
        <v>1226</v>
      </c>
      <c r="C3945" s="12">
        <v>3624</v>
      </c>
      <c r="D3945" s="6" t="s">
        <v>4232</v>
      </c>
      <c r="E3945" s="13">
        <v>40036</v>
      </c>
      <c r="F3945" s="13">
        <v>44415</v>
      </c>
      <c r="H3945" s="6" t="s">
        <v>7946</v>
      </c>
      <c r="I3945" s="6" t="s">
        <v>7964</v>
      </c>
      <c r="J3945" s="14">
        <v>0.19059999999999999</v>
      </c>
      <c r="K3945" s="14">
        <v>0.1404</v>
      </c>
      <c r="L3945" s="15">
        <f t="shared" si="248"/>
        <v>5.0199999999999995E-2</v>
      </c>
      <c r="M3945" s="11">
        <f t="shared" si="249"/>
        <v>1</v>
      </c>
      <c r="N3945" s="11">
        <f>VLOOKUP(E3945,Nasdaq!$A$2:$F$3174,5,1)</f>
        <v>1969.7299800000001</v>
      </c>
      <c r="O3945" s="11">
        <f>VLOOKUP(F3945,Nasdaq!$A$2:$F$3174,5,1)</f>
        <v>11010.980469</v>
      </c>
      <c r="P3945" s="11">
        <f t="shared" si="250"/>
        <v>4379</v>
      </c>
      <c r="Q3945" s="15">
        <f t="shared" si="251"/>
        <v>0.17888798426627536</v>
      </c>
    </row>
    <row r="3946" spans="1:17" ht="19.5" customHeight="1" x14ac:dyDescent="0.2">
      <c r="A3946" s="12">
        <v>9273</v>
      </c>
      <c r="B3946" s="6" t="s">
        <v>1227</v>
      </c>
      <c r="C3946" s="12">
        <v>3125</v>
      </c>
      <c r="D3946" s="6" t="s">
        <v>4400</v>
      </c>
      <c r="E3946" s="13">
        <v>43943</v>
      </c>
      <c r="F3946" s="13">
        <v>44043</v>
      </c>
      <c r="G3946" s="13">
        <v>43943</v>
      </c>
      <c r="H3946" s="6" t="s">
        <v>7947</v>
      </c>
      <c r="I3946" s="6" t="s">
        <v>8042</v>
      </c>
      <c r="J3946" s="14">
        <v>0.1143</v>
      </c>
      <c r="K3946" s="14">
        <v>0.79900000000000004</v>
      </c>
      <c r="L3946" s="15">
        <f t="shared" si="248"/>
        <v>-0.68470000000000009</v>
      </c>
      <c r="M3946" s="11">
        <f t="shared" si="249"/>
        <v>0</v>
      </c>
      <c r="N3946" s="11">
        <f>VLOOKUP(E3946,Nasdaq!$A$2:$F$3174,5,1)</f>
        <v>8495.3798829999996</v>
      </c>
      <c r="O3946" s="11">
        <f>VLOOKUP(F3946,Nasdaq!$A$2:$F$3174,5,1)</f>
        <v>10745.269531</v>
      </c>
      <c r="P3946" s="11">
        <f t="shared" si="250"/>
        <v>100</v>
      </c>
      <c r="Q3946" s="15">
        <f t="shared" si="251"/>
        <v>0.79062089058951679</v>
      </c>
    </row>
    <row r="3947" spans="1:17" ht="19.5" customHeight="1" x14ac:dyDescent="0.2">
      <c r="A3947" s="12">
        <v>6976</v>
      </c>
      <c r="B3947" s="6" t="s">
        <v>1228</v>
      </c>
      <c r="C3947" s="12">
        <v>18421</v>
      </c>
      <c r="D3947" s="6" t="s">
        <v>4062</v>
      </c>
      <c r="E3947" s="13">
        <v>43008</v>
      </c>
      <c r="F3947" s="13">
        <v>44415</v>
      </c>
      <c r="H3947" s="6" t="s">
        <v>7944</v>
      </c>
      <c r="I3947" s="6" t="s">
        <v>8102</v>
      </c>
      <c r="J3947" s="14">
        <v>-0.11539999999999999</v>
      </c>
      <c r="K3947" s="14">
        <v>0.12509999999999999</v>
      </c>
      <c r="L3947" s="15">
        <f t="shared" si="248"/>
        <v>-0.24049999999999999</v>
      </c>
      <c r="M3947" s="11">
        <f t="shared" si="249"/>
        <v>0</v>
      </c>
      <c r="N3947" s="11">
        <f>VLOOKUP(E3947,Nasdaq!$A$2:$F$3174,5,1)</f>
        <v>6495.9599609999996</v>
      </c>
      <c r="O3947" s="11">
        <f>VLOOKUP(F3947,Nasdaq!$A$2:$F$3174,5,1)</f>
        <v>11010.980469</v>
      </c>
      <c r="P3947" s="11">
        <f t="shared" si="250"/>
        <v>1407</v>
      </c>
      <c r="Q3947" s="15">
        <f t="shared" si="251"/>
        <v>0.5899535154322546</v>
      </c>
    </row>
    <row r="3948" spans="1:17" ht="19.5" customHeight="1" x14ac:dyDescent="0.2">
      <c r="A3948" s="12">
        <v>5364</v>
      </c>
      <c r="B3948" s="6" t="s">
        <v>1229</v>
      </c>
      <c r="C3948" s="12">
        <v>1961</v>
      </c>
      <c r="D3948" s="6" t="s">
        <v>4401</v>
      </c>
      <c r="E3948" s="13">
        <v>43922</v>
      </c>
      <c r="F3948" s="13">
        <v>44415</v>
      </c>
      <c r="H3948" s="6" t="s">
        <v>7944</v>
      </c>
      <c r="I3948" s="6" t="s">
        <v>8016</v>
      </c>
      <c r="J3948" s="14">
        <v>9.1844999999999999</v>
      </c>
      <c r="K3948" s="14">
        <v>1.3996000000000002</v>
      </c>
      <c r="L3948" s="15">
        <f t="shared" si="248"/>
        <v>7.7848999999999995</v>
      </c>
      <c r="M3948" s="11">
        <f t="shared" si="249"/>
        <v>1</v>
      </c>
      <c r="N3948" s="11">
        <f>VLOOKUP(E3948,Nasdaq!$A$2:$F$3174,5,1)</f>
        <v>7360.580078</v>
      </c>
      <c r="O3948" s="11">
        <f>VLOOKUP(F3948,Nasdaq!$A$2:$F$3174,5,1)</f>
        <v>11010.980469</v>
      </c>
      <c r="P3948" s="11">
        <f t="shared" si="250"/>
        <v>493</v>
      </c>
      <c r="Q3948" s="15">
        <f t="shared" si="251"/>
        <v>0.66847785020117312</v>
      </c>
    </row>
    <row r="3949" spans="1:17" ht="19.5" customHeight="1" x14ac:dyDescent="0.2">
      <c r="A3949" s="12">
        <v>5364</v>
      </c>
      <c r="B3949" s="6" t="s">
        <v>1229</v>
      </c>
      <c r="C3949" s="12">
        <v>3509</v>
      </c>
      <c r="D3949" s="6" t="s">
        <v>4402</v>
      </c>
      <c r="E3949" s="13">
        <v>41662</v>
      </c>
      <c r="F3949" s="13">
        <v>41991</v>
      </c>
      <c r="H3949" s="6" t="s">
        <v>7944</v>
      </c>
      <c r="I3949" s="6" t="s">
        <v>7980</v>
      </c>
      <c r="J3949" s="14">
        <v>1.4897999999999998</v>
      </c>
      <c r="K3949" s="14">
        <v>0.1666</v>
      </c>
      <c r="L3949" s="15">
        <f t="shared" si="248"/>
        <v>1.3231999999999997</v>
      </c>
      <c r="M3949" s="11">
        <f t="shared" si="249"/>
        <v>1</v>
      </c>
      <c r="N3949" s="11">
        <f>VLOOKUP(E3949,Nasdaq!$A$2:$F$3174,5,1)</f>
        <v>4218.8798829999996</v>
      </c>
      <c r="O3949" s="11">
        <f>VLOOKUP(F3949,Nasdaq!$A$2:$F$3174,5,1)</f>
        <v>4748.3999020000001</v>
      </c>
      <c r="P3949" s="11">
        <f t="shared" si="250"/>
        <v>329</v>
      </c>
      <c r="Q3949" s="15">
        <f t="shared" si="251"/>
        <v>0.88848541067836417</v>
      </c>
    </row>
    <row r="3950" spans="1:17" ht="19.5" customHeight="1" x14ac:dyDescent="0.2">
      <c r="A3950" s="12">
        <v>5364</v>
      </c>
      <c r="B3950" s="6" t="s">
        <v>1229</v>
      </c>
      <c r="C3950" s="12">
        <v>3735</v>
      </c>
      <c r="D3950" s="6" t="s">
        <v>3044</v>
      </c>
      <c r="E3950" s="13">
        <v>42122</v>
      </c>
      <c r="F3950" s="13">
        <v>44415</v>
      </c>
      <c r="G3950" s="13">
        <v>42122</v>
      </c>
      <c r="H3950" s="6" t="s">
        <v>7950</v>
      </c>
      <c r="I3950" s="6" t="s">
        <v>8108</v>
      </c>
      <c r="J3950" s="14">
        <v>0.54830000000000001</v>
      </c>
      <c r="K3950" s="14">
        <v>0.114</v>
      </c>
      <c r="L3950" s="15">
        <f t="shared" si="248"/>
        <v>0.43430000000000002</v>
      </c>
      <c r="M3950" s="11">
        <f t="shared" si="249"/>
        <v>1</v>
      </c>
      <c r="N3950" s="11">
        <f>VLOOKUP(E3950,Nasdaq!$A$2:$F$3174,5,1)</f>
        <v>5055.419922</v>
      </c>
      <c r="O3950" s="11">
        <f>VLOOKUP(F3950,Nasdaq!$A$2:$F$3174,5,1)</f>
        <v>11010.980469</v>
      </c>
      <c r="P3950" s="11">
        <f t="shared" si="250"/>
        <v>2293</v>
      </c>
      <c r="Q3950" s="15">
        <f t="shared" si="251"/>
        <v>0.45912574617836655</v>
      </c>
    </row>
    <row r="3951" spans="1:17" ht="19.5" customHeight="1" x14ac:dyDescent="0.2">
      <c r="A3951" s="12">
        <v>5364</v>
      </c>
      <c r="B3951" s="6" t="s">
        <v>1229</v>
      </c>
      <c r="C3951" s="12">
        <v>4958</v>
      </c>
      <c r="D3951" s="6" t="s">
        <v>4403</v>
      </c>
      <c r="E3951" s="13">
        <v>42409</v>
      </c>
      <c r="F3951" s="13">
        <v>43214</v>
      </c>
      <c r="G3951" s="13">
        <v>42409</v>
      </c>
      <c r="H3951" s="6" t="s">
        <v>7945</v>
      </c>
      <c r="I3951" s="6" t="s">
        <v>8145</v>
      </c>
      <c r="J3951" s="14">
        <v>0.23530000000000001</v>
      </c>
      <c r="K3951" s="14">
        <v>0.19769999999999999</v>
      </c>
      <c r="L3951" s="15">
        <f t="shared" si="248"/>
        <v>3.7600000000000022E-2</v>
      </c>
      <c r="M3951" s="11">
        <f t="shared" si="249"/>
        <v>1</v>
      </c>
      <c r="N3951" s="11">
        <f>VLOOKUP(E3951,Nasdaq!$A$2:$F$3174,5,1)</f>
        <v>4268.7597660000001</v>
      </c>
      <c r="O3951" s="11">
        <f>VLOOKUP(F3951,Nasdaq!$A$2:$F$3174,5,1)</f>
        <v>7007.3500979999999</v>
      </c>
      <c r="P3951" s="11">
        <f t="shared" si="250"/>
        <v>805</v>
      </c>
      <c r="Q3951" s="15">
        <f t="shared" si="251"/>
        <v>0.60918420045070643</v>
      </c>
    </row>
    <row r="3952" spans="1:17" ht="19.5" customHeight="1" x14ac:dyDescent="0.2">
      <c r="A3952" s="12">
        <v>5364</v>
      </c>
      <c r="B3952" s="6" t="s">
        <v>1229</v>
      </c>
      <c r="C3952" s="12">
        <v>28955</v>
      </c>
      <c r="D3952" s="6" t="s">
        <v>4404</v>
      </c>
      <c r="E3952" s="13">
        <v>43185</v>
      </c>
      <c r="F3952" s="13">
        <v>43661</v>
      </c>
      <c r="H3952" s="6" t="s">
        <v>7945</v>
      </c>
      <c r="I3952" s="6" t="s">
        <v>8145</v>
      </c>
      <c r="J3952" s="14">
        <v>0.1827</v>
      </c>
      <c r="K3952" s="14">
        <v>0.12330000000000001</v>
      </c>
      <c r="L3952" s="15">
        <f t="shared" si="248"/>
        <v>5.9399999999999994E-2</v>
      </c>
      <c r="M3952" s="11">
        <f t="shared" si="249"/>
        <v>1</v>
      </c>
      <c r="N3952" s="11">
        <f>VLOOKUP(E3952,Nasdaq!$A$2:$F$3174,5,1)</f>
        <v>7220.5400390000004</v>
      </c>
      <c r="O3952" s="11">
        <f>VLOOKUP(F3952,Nasdaq!$A$2:$F$3174,5,1)</f>
        <v>8258.1904300000006</v>
      </c>
      <c r="P3952" s="11">
        <f t="shared" si="250"/>
        <v>476</v>
      </c>
      <c r="Q3952" s="15">
        <f t="shared" si="251"/>
        <v>0.87434961455944082</v>
      </c>
    </row>
    <row r="3953" spans="1:17" ht="19.5" customHeight="1" x14ac:dyDescent="0.2">
      <c r="A3953" s="12">
        <v>5364</v>
      </c>
      <c r="B3953" s="6" t="s">
        <v>1229</v>
      </c>
      <c r="C3953" s="12">
        <v>1327</v>
      </c>
      <c r="D3953" s="6" t="s">
        <v>3057</v>
      </c>
      <c r="E3953" s="13">
        <v>43103</v>
      </c>
      <c r="F3953" s="13">
        <v>44415</v>
      </c>
      <c r="H3953" s="6" t="s">
        <v>7947</v>
      </c>
      <c r="I3953" s="6" t="s">
        <v>8149</v>
      </c>
      <c r="J3953" s="14">
        <v>0.15839999999999999</v>
      </c>
      <c r="K3953" s="14">
        <v>0.1072</v>
      </c>
      <c r="L3953" s="15">
        <f t="shared" si="248"/>
        <v>5.1199999999999982E-2</v>
      </c>
      <c r="M3953" s="11">
        <f t="shared" si="249"/>
        <v>1</v>
      </c>
      <c r="N3953" s="11">
        <f>VLOOKUP(E3953,Nasdaq!$A$2:$F$3174,5,1)</f>
        <v>7065.5297849999997</v>
      </c>
      <c r="O3953" s="11">
        <f>VLOOKUP(F3953,Nasdaq!$A$2:$F$3174,5,1)</f>
        <v>11010.980469</v>
      </c>
      <c r="P3953" s="11">
        <f t="shared" si="250"/>
        <v>1312</v>
      </c>
      <c r="Q3953" s="15">
        <f t="shared" si="251"/>
        <v>0.64168094302345957</v>
      </c>
    </row>
    <row r="3954" spans="1:17" ht="19.5" customHeight="1" x14ac:dyDescent="0.2">
      <c r="A3954" s="12">
        <v>5364</v>
      </c>
      <c r="B3954" s="6" t="s">
        <v>1229</v>
      </c>
      <c r="C3954" s="12">
        <v>26177</v>
      </c>
      <c r="D3954" s="6" t="s">
        <v>3987</v>
      </c>
      <c r="E3954" s="13">
        <v>42360</v>
      </c>
      <c r="F3954" s="13">
        <v>42914</v>
      </c>
      <c r="H3954" s="6" t="s">
        <v>7944</v>
      </c>
      <c r="I3954" s="6" t="s">
        <v>7980</v>
      </c>
      <c r="J3954" s="14">
        <v>0.15770000000000001</v>
      </c>
      <c r="K3954" s="14">
        <v>0</v>
      </c>
      <c r="L3954" s="15">
        <f t="shared" si="248"/>
        <v>0.15770000000000001</v>
      </c>
      <c r="M3954" s="11">
        <f t="shared" si="249"/>
        <v>1</v>
      </c>
      <c r="N3954" s="11">
        <f>VLOOKUP(E3954,Nasdaq!$A$2:$F$3174,5,1)</f>
        <v>5001.1098629999997</v>
      </c>
      <c r="O3954" s="11">
        <f>VLOOKUP(F3954,Nasdaq!$A$2:$F$3174,5,1)</f>
        <v>6234.4101559999999</v>
      </c>
      <c r="P3954" s="11">
        <f t="shared" si="250"/>
        <v>554</v>
      </c>
      <c r="Q3954" s="15">
        <f t="shared" si="251"/>
        <v>0.80217938657370458</v>
      </c>
    </row>
    <row r="3955" spans="1:17" ht="19.5" customHeight="1" x14ac:dyDescent="0.2">
      <c r="A3955" s="12">
        <v>5364</v>
      </c>
      <c r="B3955" s="6" t="s">
        <v>1229</v>
      </c>
      <c r="C3955" s="12">
        <v>34651</v>
      </c>
      <c r="D3955" s="6" t="s">
        <v>3464</v>
      </c>
      <c r="E3955" s="13">
        <v>41726</v>
      </c>
      <c r="F3955" s="13">
        <v>42954</v>
      </c>
      <c r="G3955" s="13">
        <v>41726</v>
      </c>
      <c r="H3955" s="6" t="s">
        <v>7945</v>
      </c>
      <c r="I3955" s="6" t="s">
        <v>8072</v>
      </c>
      <c r="J3955" s="14">
        <v>0.11699999999999999</v>
      </c>
      <c r="K3955" s="14">
        <v>0.11269999999999999</v>
      </c>
      <c r="L3955" s="15">
        <f t="shared" si="248"/>
        <v>4.2999999999999983E-3</v>
      </c>
      <c r="M3955" s="11">
        <f t="shared" si="249"/>
        <v>1</v>
      </c>
      <c r="N3955" s="11">
        <f>VLOOKUP(E3955,Nasdaq!$A$2:$F$3174,5,1)</f>
        <v>4155.7597660000001</v>
      </c>
      <c r="O3955" s="11">
        <f>VLOOKUP(F3955,Nasdaq!$A$2:$F$3174,5,1)</f>
        <v>6383.7700199999999</v>
      </c>
      <c r="P3955" s="11">
        <f t="shared" si="250"/>
        <v>1228</v>
      </c>
      <c r="Q3955" s="15">
        <f t="shared" si="251"/>
        <v>0.65098895057052597</v>
      </c>
    </row>
    <row r="3956" spans="1:17" ht="19.5" customHeight="1" x14ac:dyDescent="0.2">
      <c r="A3956" s="12">
        <v>5364</v>
      </c>
      <c r="B3956" s="6" t="s">
        <v>1229</v>
      </c>
      <c r="C3956" s="12">
        <v>2504</v>
      </c>
      <c r="D3956" s="6" t="s">
        <v>5476</v>
      </c>
      <c r="E3956" s="13">
        <v>42276</v>
      </c>
      <c r="F3956" s="13">
        <v>43014</v>
      </c>
      <c r="G3956" s="13">
        <v>42276</v>
      </c>
      <c r="H3956" s="6" t="s">
        <v>7944</v>
      </c>
      <c r="I3956" s="6" t="s">
        <v>7995</v>
      </c>
      <c r="J3956" s="14">
        <v>0.11</v>
      </c>
      <c r="K3956" s="14">
        <v>0.18640000000000001</v>
      </c>
      <c r="L3956" s="15">
        <f t="shared" si="248"/>
        <v>-7.640000000000001E-2</v>
      </c>
      <c r="M3956" s="11">
        <f t="shared" si="249"/>
        <v>0</v>
      </c>
      <c r="N3956" s="11">
        <f>VLOOKUP(E3956,Nasdaq!$A$2:$F$3174,5,1)</f>
        <v>4517.3198240000002</v>
      </c>
      <c r="O3956" s="11">
        <f>VLOOKUP(F3956,Nasdaq!$A$2:$F$3174,5,1)</f>
        <v>6590.1801759999998</v>
      </c>
      <c r="P3956" s="11">
        <f t="shared" si="250"/>
        <v>738</v>
      </c>
      <c r="Q3956" s="15">
        <f t="shared" si="251"/>
        <v>0.68546322509107038</v>
      </c>
    </row>
    <row r="3957" spans="1:17" ht="19.5" customHeight="1" x14ac:dyDescent="0.2">
      <c r="A3957" s="12">
        <v>5364</v>
      </c>
      <c r="B3957" s="6" t="s">
        <v>1229</v>
      </c>
      <c r="C3957" s="12">
        <v>38571</v>
      </c>
      <c r="D3957" s="6" t="s">
        <v>6926</v>
      </c>
      <c r="E3957" s="13">
        <v>41389</v>
      </c>
      <c r="F3957" s="13">
        <v>44415</v>
      </c>
      <c r="G3957" s="13">
        <v>41389</v>
      </c>
      <c r="H3957" s="6" t="s">
        <v>7944</v>
      </c>
      <c r="I3957" s="6" t="s">
        <v>8053</v>
      </c>
      <c r="J3957" s="14">
        <v>7.6799999999999993E-2</v>
      </c>
      <c r="K3957" s="14">
        <v>0.13140000000000002</v>
      </c>
      <c r="L3957" s="15">
        <f t="shared" si="248"/>
        <v>-5.4600000000000024E-2</v>
      </c>
      <c r="M3957" s="11">
        <f t="shared" si="249"/>
        <v>0</v>
      </c>
      <c r="N3957" s="11">
        <f>VLOOKUP(E3957,Nasdaq!$A$2:$F$3174,5,1)</f>
        <v>3289.98999</v>
      </c>
      <c r="O3957" s="11">
        <f>VLOOKUP(F3957,Nasdaq!$A$2:$F$3174,5,1)</f>
        <v>11010.980469</v>
      </c>
      <c r="P3957" s="11">
        <f t="shared" si="250"/>
        <v>3026</v>
      </c>
      <c r="Q3957" s="15">
        <f t="shared" si="251"/>
        <v>0.29879206466756308</v>
      </c>
    </row>
    <row r="3958" spans="1:17" ht="19.5" customHeight="1" x14ac:dyDescent="0.2">
      <c r="A3958" s="12">
        <v>5364</v>
      </c>
      <c r="B3958" s="6" t="s">
        <v>1229</v>
      </c>
      <c r="C3958" s="12">
        <v>3697</v>
      </c>
      <c r="D3958" s="6" t="s">
        <v>3963</v>
      </c>
      <c r="E3958" s="13">
        <v>41977</v>
      </c>
      <c r="F3958" s="13">
        <v>43356</v>
      </c>
      <c r="H3958" s="6" t="s">
        <v>7944</v>
      </c>
      <c r="I3958" s="6" t="s">
        <v>8016</v>
      </c>
      <c r="J3958" s="14">
        <v>5.7999999999999996E-3</v>
      </c>
      <c r="K3958" s="14">
        <v>0.11630000000000001</v>
      </c>
      <c r="L3958" s="15">
        <f t="shared" si="248"/>
        <v>-0.11050000000000001</v>
      </c>
      <c r="M3958" s="11">
        <f t="shared" si="249"/>
        <v>0</v>
      </c>
      <c r="N3958" s="11">
        <f>VLOOKUP(E3958,Nasdaq!$A$2:$F$3174,5,1)</f>
        <v>4769.4399409999996</v>
      </c>
      <c r="O3958" s="11">
        <f>VLOOKUP(F3958,Nasdaq!$A$2:$F$3174,5,1)</f>
        <v>8013.7099609999996</v>
      </c>
      <c r="P3958" s="11">
        <f t="shared" si="250"/>
        <v>1379</v>
      </c>
      <c r="Q3958" s="15">
        <f t="shared" si="251"/>
        <v>0.59516065360225534</v>
      </c>
    </row>
    <row r="3959" spans="1:17" ht="19.5" customHeight="1" x14ac:dyDescent="0.2">
      <c r="A3959" s="12">
        <v>5364</v>
      </c>
      <c r="B3959" s="6" t="s">
        <v>1229</v>
      </c>
      <c r="C3959" s="12">
        <v>2870</v>
      </c>
      <c r="D3959" s="6" t="s">
        <v>4405</v>
      </c>
      <c r="E3959" s="13">
        <v>42058</v>
      </c>
      <c r="F3959" s="13">
        <v>44415</v>
      </c>
      <c r="H3959" s="6" t="s">
        <v>7944</v>
      </c>
      <c r="I3959" s="6" t="s">
        <v>7968</v>
      </c>
      <c r="J3959" s="14">
        <v>-4.4199999999999996E-2</v>
      </c>
      <c r="K3959" s="14">
        <v>0.11119999999999999</v>
      </c>
      <c r="L3959" s="15">
        <f t="shared" si="248"/>
        <v>-0.15539999999999998</v>
      </c>
      <c r="M3959" s="11">
        <f t="shared" si="249"/>
        <v>0</v>
      </c>
      <c r="N3959" s="11">
        <f>VLOOKUP(E3959,Nasdaq!$A$2:$F$3174,5,1)</f>
        <v>4960.9702150000003</v>
      </c>
      <c r="O3959" s="11">
        <f>VLOOKUP(F3959,Nasdaq!$A$2:$F$3174,5,1)</f>
        <v>11010.980469</v>
      </c>
      <c r="P3959" s="11">
        <f t="shared" si="250"/>
        <v>2357</v>
      </c>
      <c r="Q3959" s="15">
        <f t="shared" si="251"/>
        <v>0.45054796224290794</v>
      </c>
    </row>
    <row r="3960" spans="1:17" ht="19.5" customHeight="1" x14ac:dyDescent="0.2">
      <c r="A3960" s="12">
        <v>5364</v>
      </c>
      <c r="B3960" s="6" t="s">
        <v>1229</v>
      </c>
      <c r="C3960" s="12">
        <v>5358</v>
      </c>
      <c r="D3960" s="6" t="s">
        <v>4406</v>
      </c>
      <c r="E3960" s="13">
        <v>42072</v>
      </c>
      <c r="F3960" s="13">
        <v>44415</v>
      </c>
      <c r="G3960" s="13">
        <v>42114</v>
      </c>
      <c r="H3960" s="6" t="s">
        <v>7947</v>
      </c>
      <c r="I3960" s="6" t="s">
        <v>8033</v>
      </c>
      <c r="J3960" s="14">
        <v>-9.0999999999999998E-2</v>
      </c>
      <c r="K3960" s="14">
        <v>0.1148</v>
      </c>
      <c r="L3960" s="15">
        <f t="shared" si="248"/>
        <v>-0.20579999999999998</v>
      </c>
      <c r="M3960" s="11">
        <f t="shared" si="249"/>
        <v>0</v>
      </c>
      <c r="N3960" s="11">
        <f>VLOOKUP(E3960,Nasdaq!$A$2:$F$3174,5,1)</f>
        <v>4942.4399409999996</v>
      </c>
      <c r="O3960" s="11">
        <f>VLOOKUP(F3960,Nasdaq!$A$2:$F$3174,5,1)</f>
        <v>11010.980469</v>
      </c>
      <c r="P3960" s="11">
        <f t="shared" si="250"/>
        <v>2343</v>
      </c>
      <c r="Q3960" s="15">
        <f t="shared" si="251"/>
        <v>0.44886507467185222</v>
      </c>
    </row>
    <row r="3961" spans="1:17" ht="19.5" customHeight="1" x14ac:dyDescent="0.2">
      <c r="A3961" s="12">
        <v>5364</v>
      </c>
      <c r="B3961" s="6" t="s">
        <v>1229</v>
      </c>
      <c r="C3961" s="12">
        <v>28107</v>
      </c>
      <c r="D3961" s="6" t="s">
        <v>3761</v>
      </c>
      <c r="E3961" s="13">
        <v>43241</v>
      </c>
      <c r="F3961" s="13">
        <v>44415</v>
      </c>
      <c r="G3961" s="13">
        <v>43241</v>
      </c>
      <c r="H3961" s="6" t="s">
        <v>7947</v>
      </c>
      <c r="I3961" s="6" t="s">
        <v>8148</v>
      </c>
      <c r="J3961" s="14">
        <v>-0.20610000000000001</v>
      </c>
      <c r="K3961" s="14">
        <v>0.11900000000000001</v>
      </c>
      <c r="L3961" s="15">
        <f t="shared" si="248"/>
        <v>-0.3251</v>
      </c>
      <c r="M3961" s="11">
        <f t="shared" si="249"/>
        <v>0</v>
      </c>
      <c r="N3961" s="11">
        <f>VLOOKUP(E3961,Nasdaq!$A$2:$F$3174,5,1)</f>
        <v>7394.0400390000004</v>
      </c>
      <c r="O3961" s="11">
        <f>VLOOKUP(F3961,Nasdaq!$A$2:$F$3174,5,1)</f>
        <v>11010.980469</v>
      </c>
      <c r="P3961" s="11">
        <f t="shared" si="250"/>
        <v>1174</v>
      </c>
      <c r="Q3961" s="15">
        <f t="shared" si="251"/>
        <v>0.67151575930746421</v>
      </c>
    </row>
    <row r="3962" spans="1:17" ht="19.5" customHeight="1" x14ac:dyDescent="0.2">
      <c r="A3962" s="12">
        <v>5364</v>
      </c>
      <c r="B3962" s="6" t="s">
        <v>1229</v>
      </c>
      <c r="C3962" s="12">
        <v>4566</v>
      </c>
      <c r="D3962" s="6" t="s">
        <v>2933</v>
      </c>
      <c r="E3962" s="13">
        <v>42817</v>
      </c>
      <c r="F3962" s="13">
        <v>44415</v>
      </c>
      <c r="G3962" s="13">
        <v>42817</v>
      </c>
      <c r="H3962" s="6" t="s">
        <v>7951</v>
      </c>
      <c r="I3962" s="6" t="s">
        <v>8128</v>
      </c>
      <c r="J3962" s="14">
        <v>-0.23149999999999998</v>
      </c>
      <c r="K3962" s="14">
        <v>0.13400000000000001</v>
      </c>
      <c r="L3962" s="15">
        <f t="shared" si="248"/>
        <v>-0.36549999999999999</v>
      </c>
      <c r="M3962" s="11">
        <f t="shared" si="249"/>
        <v>0</v>
      </c>
      <c r="N3962" s="11">
        <f>VLOOKUP(E3962,Nasdaq!$A$2:$F$3174,5,1)</f>
        <v>5817.6899409999996</v>
      </c>
      <c r="O3962" s="11">
        <f>VLOOKUP(F3962,Nasdaq!$A$2:$F$3174,5,1)</f>
        <v>11010.980469</v>
      </c>
      <c r="P3962" s="11">
        <f t="shared" si="250"/>
        <v>1598</v>
      </c>
      <c r="Q3962" s="15">
        <f t="shared" si="251"/>
        <v>0.52835406627607406</v>
      </c>
    </row>
    <row r="3963" spans="1:17" ht="19.5" customHeight="1" x14ac:dyDescent="0.2">
      <c r="A3963" s="12">
        <v>5364</v>
      </c>
      <c r="B3963" s="6" t="s">
        <v>1229</v>
      </c>
      <c r="C3963" s="12">
        <v>2363</v>
      </c>
      <c r="D3963" s="6" t="s">
        <v>2813</v>
      </c>
      <c r="E3963" s="13">
        <v>42632</v>
      </c>
      <c r="F3963" s="13">
        <v>44415</v>
      </c>
      <c r="G3963" s="13">
        <v>42632</v>
      </c>
      <c r="H3963" s="6" t="s">
        <v>7944</v>
      </c>
      <c r="I3963" s="6" t="s">
        <v>8016</v>
      </c>
      <c r="J3963" s="14">
        <v>-0.23269999999999999</v>
      </c>
      <c r="K3963" s="14">
        <v>0.14550000000000002</v>
      </c>
      <c r="L3963" s="15">
        <f t="shared" si="248"/>
        <v>-0.37819999999999998</v>
      </c>
      <c r="M3963" s="11">
        <f t="shared" si="249"/>
        <v>0</v>
      </c>
      <c r="N3963" s="11">
        <f>VLOOKUP(E3963,Nasdaq!$A$2:$F$3174,5,1)</f>
        <v>5235.0297849999997</v>
      </c>
      <c r="O3963" s="11">
        <f>VLOOKUP(F3963,Nasdaq!$A$2:$F$3174,5,1)</f>
        <v>11010.980469</v>
      </c>
      <c r="P3963" s="11">
        <f t="shared" si="250"/>
        <v>1783</v>
      </c>
      <c r="Q3963" s="15">
        <f t="shared" si="251"/>
        <v>0.47543774876909234</v>
      </c>
    </row>
    <row r="3964" spans="1:17" ht="19.5" customHeight="1" x14ac:dyDescent="0.2">
      <c r="A3964" s="12">
        <v>5364</v>
      </c>
      <c r="B3964" s="6" t="s">
        <v>1229</v>
      </c>
      <c r="C3964" s="12">
        <v>40805</v>
      </c>
      <c r="D3964" s="6" t="s">
        <v>3800</v>
      </c>
      <c r="E3964" s="13">
        <v>43434</v>
      </c>
      <c r="F3964" s="13">
        <v>44415</v>
      </c>
      <c r="G3964" s="13">
        <v>43434</v>
      </c>
      <c r="H3964" s="6" t="s">
        <v>7944</v>
      </c>
      <c r="I3964" s="6" t="s">
        <v>7996</v>
      </c>
      <c r="J3964" s="14">
        <v>-0.34889999999999999</v>
      </c>
      <c r="K3964" s="14">
        <v>0.1452</v>
      </c>
      <c r="L3964" s="15">
        <f t="shared" si="248"/>
        <v>-0.49409999999999998</v>
      </c>
      <c r="M3964" s="11">
        <f t="shared" si="249"/>
        <v>0</v>
      </c>
      <c r="N3964" s="11">
        <f>VLOOKUP(E3964,Nasdaq!$A$2:$F$3174,5,1)</f>
        <v>7330.5400390000004</v>
      </c>
      <c r="O3964" s="11">
        <f>VLOOKUP(F3964,Nasdaq!$A$2:$F$3174,5,1)</f>
        <v>11010.980469</v>
      </c>
      <c r="P3964" s="11">
        <f t="shared" si="250"/>
        <v>981</v>
      </c>
      <c r="Q3964" s="15">
        <f t="shared" si="251"/>
        <v>0.66574892116234308</v>
      </c>
    </row>
    <row r="3965" spans="1:17" ht="19.5" customHeight="1" x14ac:dyDescent="0.2">
      <c r="A3965" s="12">
        <v>5364</v>
      </c>
      <c r="B3965" s="6" t="s">
        <v>1229</v>
      </c>
      <c r="C3965" s="12">
        <v>28895</v>
      </c>
      <c r="D3965" s="6" t="s">
        <v>6927</v>
      </c>
      <c r="E3965" s="13">
        <v>42865</v>
      </c>
      <c r="F3965" s="13">
        <v>43346</v>
      </c>
      <c r="H3965" s="6" t="s">
        <v>7949</v>
      </c>
      <c r="I3965" s="6" t="s">
        <v>8000</v>
      </c>
      <c r="J3965" s="14">
        <v>-0.70140000000000002</v>
      </c>
      <c r="K3965" s="14">
        <v>0.17800000000000002</v>
      </c>
      <c r="L3965" s="15">
        <f t="shared" si="248"/>
        <v>-0.87940000000000007</v>
      </c>
      <c r="M3965" s="11">
        <f t="shared" si="249"/>
        <v>0</v>
      </c>
      <c r="N3965" s="11">
        <f>VLOOKUP(E3965,Nasdaq!$A$2:$F$3174,5,1)</f>
        <v>6129.1401370000003</v>
      </c>
      <c r="O3965" s="11">
        <f>VLOOKUP(F3965,Nasdaq!$A$2:$F$3174,5,1)</f>
        <v>8109.5400390000004</v>
      </c>
      <c r="P3965" s="11">
        <f t="shared" si="250"/>
        <v>481</v>
      </c>
      <c r="Q3965" s="15">
        <f t="shared" si="251"/>
        <v>0.75579501206376476</v>
      </c>
    </row>
    <row r="3966" spans="1:17" ht="19.5" customHeight="1" x14ac:dyDescent="0.2">
      <c r="A3966" s="12">
        <v>7233</v>
      </c>
      <c r="B3966" s="6" t="s">
        <v>1230</v>
      </c>
      <c r="C3966" s="12">
        <v>42184</v>
      </c>
      <c r="D3966" s="6" t="s">
        <v>4407</v>
      </c>
      <c r="E3966" s="13">
        <v>42853</v>
      </c>
      <c r="F3966" s="13">
        <v>44415</v>
      </c>
      <c r="H3966" s="6" t="s">
        <v>7944</v>
      </c>
      <c r="I3966" s="6" t="s">
        <v>7995</v>
      </c>
      <c r="J3966" s="14">
        <v>-0.25730000000000003</v>
      </c>
      <c r="K3966" s="14">
        <v>0.13089999999999999</v>
      </c>
      <c r="L3966" s="15">
        <f t="shared" si="248"/>
        <v>-0.38819999999999999</v>
      </c>
      <c r="M3966" s="11">
        <f t="shared" si="249"/>
        <v>0</v>
      </c>
      <c r="N3966" s="11">
        <f>VLOOKUP(E3966,Nasdaq!$A$2:$F$3174,5,1)</f>
        <v>6047.6098629999997</v>
      </c>
      <c r="O3966" s="11">
        <f>VLOOKUP(F3966,Nasdaq!$A$2:$F$3174,5,1)</f>
        <v>11010.980469</v>
      </c>
      <c r="P3966" s="11">
        <f t="shared" si="250"/>
        <v>1562</v>
      </c>
      <c r="Q3966" s="15">
        <f t="shared" si="251"/>
        <v>0.54923503282147323</v>
      </c>
    </row>
    <row r="3967" spans="1:17" ht="19.5" customHeight="1" x14ac:dyDescent="0.2">
      <c r="A3967" s="12">
        <v>8681</v>
      </c>
      <c r="B3967" s="6" t="s">
        <v>1231</v>
      </c>
      <c r="C3967" s="12">
        <v>3572</v>
      </c>
      <c r="D3967" s="6" t="s">
        <v>4408</v>
      </c>
      <c r="E3967" s="13">
        <v>43199</v>
      </c>
      <c r="F3967" s="13">
        <v>44415</v>
      </c>
      <c r="G3967" s="13">
        <v>43199</v>
      </c>
      <c r="H3967" s="6" t="s">
        <v>7951</v>
      </c>
      <c r="I3967" s="6" t="s">
        <v>8048</v>
      </c>
      <c r="J3967" s="14">
        <v>-0.48299999999999998</v>
      </c>
      <c r="K3967" s="14">
        <v>0.13550000000000001</v>
      </c>
      <c r="L3967" s="15">
        <f t="shared" si="248"/>
        <v>-0.61850000000000005</v>
      </c>
      <c r="M3967" s="11">
        <f t="shared" si="249"/>
        <v>0</v>
      </c>
      <c r="N3967" s="11">
        <f>VLOOKUP(E3967,Nasdaq!$A$2:$F$3174,5,1)</f>
        <v>6950.3398440000001</v>
      </c>
      <c r="O3967" s="11">
        <f>VLOOKUP(F3967,Nasdaq!$A$2:$F$3174,5,1)</f>
        <v>11010.980469</v>
      </c>
      <c r="P3967" s="11">
        <f t="shared" si="250"/>
        <v>1216</v>
      </c>
      <c r="Q3967" s="15">
        <f t="shared" si="251"/>
        <v>0.63121963285414129</v>
      </c>
    </row>
    <row r="3968" spans="1:17" ht="19.5" customHeight="1" x14ac:dyDescent="0.2">
      <c r="A3968" s="12">
        <v>7877</v>
      </c>
      <c r="B3968" s="6" t="s">
        <v>1232</v>
      </c>
      <c r="C3968" s="12">
        <v>9206</v>
      </c>
      <c r="D3968" s="6" t="s">
        <v>2832</v>
      </c>
      <c r="E3968" s="13">
        <v>43475</v>
      </c>
      <c r="F3968" s="13">
        <v>44415</v>
      </c>
      <c r="H3968" s="6" t="s">
        <v>7951</v>
      </c>
      <c r="I3968" s="6" t="s">
        <v>7987</v>
      </c>
      <c r="J3968" s="14">
        <v>-0.43130000000000002</v>
      </c>
      <c r="K3968" s="14">
        <v>0.20010000000000003</v>
      </c>
      <c r="L3968" s="15">
        <f t="shared" si="248"/>
        <v>-0.63140000000000007</v>
      </c>
      <c r="M3968" s="11">
        <f t="shared" si="249"/>
        <v>0</v>
      </c>
      <c r="N3968" s="11">
        <f>VLOOKUP(E3968,Nasdaq!$A$2:$F$3174,5,1)</f>
        <v>6986.0698240000002</v>
      </c>
      <c r="O3968" s="11">
        <f>VLOOKUP(F3968,Nasdaq!$A$2:$F$3174,5,1)</f>
        <v>11010.980469</v>
      </c>
      <c r="P3968" s="11">
        <f t="shared" si="250"/>
        <v>940</v>
      </c>
      <c r="Q3968" s="15">
        <f t="shared" si="251"/>
        <v>0.63446476067204671</v>
      </c>
    </row>
    <row r="3969" spans="1:17" ht="19.5" customHeight="1" x14ac:dyDescent="0.2">
      <c r="A3969" s="12">
        <v>6672</v>
      </c>
      <c r="B3969" s="6" t="s">
        <v>1233</v>
      </c>
      <c r="C3969" s="12">
        <v>40892</v>
      </c>
      <c r="D3969" s="6" t="s">
        <v>4409</v>
      </c>
      <c r="E3969" s="13">
        <v>40890</v>
      </c>
      <c r="F3969" s="13">
        <v>41117</v>
      </c>
      <c r="H3969" s="6" t="s">
        <v>7949</v>
      </c>
      <c r="I3969" s="6" t="s">
        <v>8009</v>
      </c>
      <c r="J3969" s="14">
        <v>1.9417</v>
      </c>
      <c r="K3969" s="14">
        <v>0.24420000000000003</v>
      </c>
      <c r="L3969" s="15">
        <f t="shared" si="248"/>
        <v>1.6975</v>
      </c>
      <c r="M3969" s="11">
        <f t="shared" si="249"/>
        <v>1</v>
      </c>
      <c r="N3969" s="11">
        <f>VLOOKUP(E3969,Nasdaq!$A$2:$F$3174,5,1)</f>
        <v>2579.2700199999999</v>
      </c>
      <c r="O3969" s="11">
        <f>VLOOKUP(F3969,Nasdaq!$A$2:$F$3174,5,1)</f>
        <v>2958.0900879999999</v>
      </c>
      <c r="P3969" s="11">
        <f t="shared" si="250"/>
        <v>227</v>
      </c>
      <c r="Q3969" s="15">
        <f t="shared" si="251"/>
        <v>0.87193905839138475</v>
      </c>
    </row>
    <row r="3970" spans="1:17" ht="19.5" customHeight="1" x14ac:dyDescent="0.2">
      <c r="A3970" s="12">
        <v>6672</v>
      </c>
      <c r="B3970" s="6" t="s">
        <v>1233</v>
      </c>
      <c r="C3970" s="12">
        <v>3343</v>
      </c>
      <c r="D3970" s="6" t="s">
        <v>6632</v>
      </c>
      <c r="E3970" s="13">
        <v>40140</v>
      </c>
      <c r="F3970" s="13">
        <v>41047</v>
      </c>
      <c r="H3970" s="6" t="s">
        <v>7949</v>
      </c>
      <c r="I3970" s="6" t="s">
        <v>8091</v>
      </c>
      <c r="J3970" s="14">
        <v>1.1286</v>
      </c>
      <c r="K3970" s="14">
        <v>8.7799999999999989E-2</v>
      </c>
      <c r="L3970" s="15">
        <f t="shared" si="248"/>
        <v>1.0407999999999999</v>
      </c>
      <c r="M3970" s="11">
        <f t="shared" si="249"/>
        <v>1</v>
      </c>
      <c r="N3970" s="11">
        <f>VLOOKUP(E3970,Nasdaq!$A$2:$F$3174,5,1)</f>
        <v>2176.01001</v>
      </c>
      <c r="O3970" s="11">
        <f>VLOOKUP(F3970,Nasdaq!$A$2:$F$3174,5,1)</f>
        <v>2778.790039</v>
      </c>
      <c r="P3970" s="11">
        <f t="shared" si="250"/>
        <v>907</v>
      </c>
      <c r="Q3970" s="15">
        <f t="shared" si="251"/>
        <v>0.78307881729000384</v>
      </c>
    </row>
    <row r="3971" spans="1:17" ht="19.5" customHeight="1" x14ac:dyDescent="0.2">
      <c r="A3971" s="12">
        <v>6672</v>
      </c>
      <c r="B3971" s="6" t="s">
        <v>1233</v>
      </c>
      <c r="C3971" s="12">
        <v>32609</v>
      </c>
      <c r="D3971" s="6" t="s">
        <v>3053</v>
      </c>
      <c r="E3971" s="13">
        <v>42655</v>
      </c>
      <c r="F3971" s="13">
        <v>44415</v>
      </c>
      <c r="H3971" s="6" t="s">
        <v>7949</v>
      </c>
      <c r="I3971" s="6" t="s">
        <v>8091</v>
      </c>
      <c r="J3971" s="14">
        <v>0.2676</v>
      </c>
      <c r="K3971" s="14">
        <v>0.1477</v>
      </c>
      <c r="L3971" s="15">
        <f t="shared" si="248"/>
        <v>0.11990000000000001</v>
      </c>
      <c r="M3971" s="11">
        <f t="shared" si="249"/>
        <v>1</v>
      </c>
      <c r="N3971" s="11">
        <f>VLOOKUP(E3971,Nasdaq!$A$2:$F$3174,5,1)</f>
        <v>5239.0200199999999</v>
      </c>
      <c r="O3971" s="11">
        <f>VLOOKUP(F3971,Nasdaq!$A$2:$F$3174,5,1)</f>
        <v>11010.980469</v>
      </c>
      <c r="P3971" s="11">
        <f t="shared" si="250"/>
        <v>1760</v>
      </c>
      <c r="Q3971" s="15">
        <f t="shared" si="251"/>
        <v>0.47580014261545073</v>
      </c>
    </row>
    <row r="3972" spans="1:17" ht="19.5" customHeight="1" x14ac:dyDescent="0.2">
      <c r="A3972" s="12">
        <v>6672</v>
      </c>
      <c r="B3972" s="6" t="s">
        <v>1233</v>
      </c>
      <c r="C3972" s="12">
        <v>7095</v>
      </c>
      <c r="D3972" s="6" t="s">
        <v>4410</v>
      </c>
      <c r="E3972" s="13">
        <v>41320</v>
      </c>
      <c r="F3972" s="13">
        <v>42893</v>
      </c>
      <c r="H3972" s="6" t="s">
        <v>7948</v>
      </c>
      <c r="I3972" s="6" t="s">
        <v>7986</v>
      </c>
      <c r="J3972" s="14">
        <v>-4.2300000000000004E-2</v>
      </c>
      <c r="K3972" s="14">
        <v>0.13919999999999999</v>
      </c>
      <c r="L3972" s="15">
        <f t="shared" si="248"/>
        <v>-0.18149999999999999</v>
      </c>
      <c r="M3972" s="11">
        <f t="shared" si="249"/>
        <v>0</v>
      </c>
      <c r="N3972" s="11">
        <f>VLOOKUP(E3972,Nasdaq!$A$2:$F$3174,5,1)</f>
        <v>3192.030029</v>
      </c>
      <c r="O3972" s="11">
        <f>VLOOKUP(F3972,Nasdaq!$A$2:$F$3174,5,1)</f>
        <v>6297.3798829999996</v>
      </c>
      <c r="P3972" s="11">
        <f t="shared" si="250"/>
        <v>1573</v>
      </c>
      <c r="Q3972" s="15">
        <f t="shared" si="251"/>
        <v>0.50688284110874959</v>
      </c>
    </row>
    <row r="3973" spans="1:17" ht="19.5" customHeight="1" x14ac:dyDescent="0.2">
      <c r="A3973" s="12">
        <v>6672</v>
      </c>
      <c r="B3973" s="6" t="s">
        <v>1233</v>
      </c>
      <c r="C3973" s="12">
        <v>4646</v>
      </c>
      <c r="D3973" s="6" t="s">
        <v>2547</v>
      </c>
      <c r="E3973" s="13">
        <v>41807</v>
      </c>
      <c r="F3973" s="13">
        <v>44415</v>
      </c>
      <c r="G3973" s="13">
        <v>41807</v>
      </c>
      <c r="H3973" s="6" t="s">
        <v>7949</v>
      </c>
      <c r="I3973" s="6" t="s">
        <v>7962</v>
      </c>
      <c r="J3973" s="14">
        <v>-6.3799999999999996E-2</v>
      </c>
      <c r="K3973" s="14">
        <v>0.11560000000000001</v>
      </c>
      <c r="L3973" s="15">
        <f t="shared" si="248"/>
        <v>-0.1794</v>
      </c>
      <c r="M3973" s="11">
        <f t="shared" si="249"/>
        <v>0</v>
      </c>
      <c r="N3973" s="11">
        <f>VLOOKUP(E3973,Nasdaq!$A$2:$F$3174,5,1)</f>
        <v>4337.2299800000001</v>
      </c>
      <c r="O3973" s="11">
        <f>VLOOKUP(F3973,Nasdaq!$A$2:$F$3174,5,1)</f>
        <v>11010.980469</v>
      </c>
      <c r="P3973" s="11">
        <f t="shared" si="250"/>
        <v>2608</v>
      </c>
      <c r="Q3973" s="15">
        <f t="shared" si="251"/>
        <v>0.39390081901600282</v>
      </c>
    </row>
    <row r="3974" spans="1:17" ht="19.5" customHeight="1" x14ac:dyDescent="0.2">
      <c r="A3974" s="12">
        <v>5576</v>
      </c>
      <c r="B3974" s="6" t="s">
        <v>1234</v>
      </c>
      <c r="C3974" s="12">
        <v>2641</v>
      </c>
      <c r="D3974" s="6" t="s">
        <v>4411</v>
      </c>
      <c r="E3974" s="13">
        <v>43003</v>
      </c>
      <c r="F3974" s="13">
        <v>44415</v>
      </c>
      <c r="H3974" s="6" t="s">
        <v>7951</v>
      </c>
      <c r="I3974" s="6" t="s">
        <v>8041</v>
      </c>
      <c r="J3974" s="14">
        <v>-0.59</v>
      </c>
      <c r="K3974" s="14">
        <v>0.13070000000000001</v>
      </c>
      <c r="L3974" s="15">
        <f t="shared" si="248"/>
        <v>-0.72070000000000001</v>
      </c>
      <c r="M3974" s="11">
        <f t="shared" si="249"/>
        <v>0</v>
      </c>
      <c r="N3974" s="11">
        <f>VLOOKUP(E3974,Nasdaq!$A$2:$F$3174,5,1)</f>
        <v>6370.5898440000001</v>
      </c>
      <c r="O3974" s="11">
        <f>VLOOKUP(F3974,Nasdaq!$A$2:$F$3174,5,1)</f>
        <v>11010.980469</v>
      </c>
      <c r="P3974" s="11">
        <f t="shared" si="250"/>
        <v>1412</v>
      </c>
      <c r="Q3974" s="15">
        <f t="shared" si="251"/>
        <v>0.57856760584275413</v>
      </c>
    </row>
    <row r="3975" spans="1:17" ht="19.5" customHeight="1" x14ac:dyDescent="0.2">
      <c r="A3975" s="12">
        <v>8725</v>
      </c>
      <c r="B3975" s="6" t="s">
        <v>1235</v>
      </c>
      <c r="C3975" s="12">
        <v>318</v>
      </c>
      <c r="D3975" s="6" t="s">
        <v>3934</v>
      </c>
      <c r="E3975" s="13">
        <v>43735</v>
      </c>
      <c r="F3975" s="13">
        <v>44415</v>
      </c>
      <c r="H3975" s="6" t="s">
        <v>7948</v>
      </c>
      <c r="I3975" s="6" t="s">
        <v>8052</v>
      </c>
      <c r="J3975" s="14">
        <v>-0.40029999999999999</v>
      </c>
      <c r="K3975" s="14">
        <v>0.17809999999999998</v>
      </c>
      <c r="L3975" s="15">
        <f t="shared" si="248"/>
        <v>-0.57840000000000003</v>
      </c>
      <c r="M3975" s="11">
        <f t="shared" si="249"/>
        <v>0</v>
      </c>
      <c r="N3975" s="11">
        <f>VLOOKUP(E3975,Nasdaq!$A$2:$F$3174,5,1)</f>
        <v>7939.6298829999996</v>
      </c>
      <c r="O3975" s="11">
        <f>VLOOKUP(F3975,Nasdaq!$A$2:$F$3174,5,1)</f>
        <v>11010.980469</v>
      </c>
      <c r="P3975" s="11">
        <f t="shared" si="250"/>
        <v>680</v>
      </c>
      <c r="Q3975" s="15">
        <f t="shared" si="251"/>
        <v>0.7210657004208576</v>
      </c>
    </row>
    <row r="3976" spans="1:17" ht="19.5" customHeight="1" x14ac:dyDescent="0.2">
      <c r="A3976" s="12">
        <v>7061</v>
      </c>
      <c r="B3976" s="6" t="s">
        <v>1236</v>
      </c>
      <c r="C3976" s="12">
        <v>25291</v>
      </c>
      <c r="D3976" s="6" t="s">
        <v>4412</v>
      </c>
      <c r="E3976" s="13">
        <v>41698</v>
      </c>
      <c r="F3976" s="13">
        <v>43647</v>
      </c>
      <c r="G3976" s="13">
        <v>41698</v>
      </c>
      <c r="H3976" s="6" t="s">
        <v>7944</v>
      </c>
      <c r="I3976" s="6" t="s">
        <v>7995</v>
      </c>
      <c r="J3976" s="14">
        <v>1.9E-3</v>
      </c>
      <c r="K3976" s="14">
        <v>0.1139</v>
      </c>
      <c r="L3976" s="15">
        <f t="shared" si="248"/>
        <v>-0.112</v>
      </c>
      <c r="M3976" s="11">
        <f t="shared" si="249"/>
        <v>0</v>
      </c>
      <c r="N3976" s="11">
        <f>VLOOKUP(E3976,Nasdaq!$A$2:$F$3174,5,1)</f>
        <v>4308.1201170000004</v>
      </c>
      <c r="O3976" s="11">
        <f>VLOOKUP(F3976,Nasdaq!$A$2:$F$3174,5,1)</f>
        <v>8091.1601559999999</v>
      </c>
      <c r="P3976" s="11">
        <f t="shared" si="250"/>
        <v>1949</v>
      </c>
      <c r="Q3976" s="15">
        <f t="shared" si="251"/>
        <v>0.53244823373082661</v>
      </c>
    </row>
    <row r="3977" spans="1:17" ht="19.5" customHeight="1" x14ac:dyDescent="0.2">
      <c r="A3977" s="12">
        <v>7061</v>
      </c>
      <c r="B3977" s="6" t="s">
        <v>1236</v>
      </c>
      <c r="C3977" s="12">
        <v>2363</v>
      </c>
      <c r="D3977" s="6" t="s">
        <v>2813</v>
      </c>
      <c r="E3977" s="13">
        <v>42781</v>
      </c>
      <c r="F3977" s="13">
        <v>44415</v>
      </c>
      <c r="G3977" s="13">
        <v>42905</v>
      </c>
      <c r="H3977" s="6" t="s">
        <v>7944</v>
      </c>
      <c r="I3977" s="6" t="s">
        <v>8016</v>
      </c>
      <c r="J3977" s="14">
        <v>-0.27449999999999997</v>
      </c>
      <c r="K3977" s="14">
        <v>0.13009999999999999</v>
      </c>
      <c r="L3977" s="15">
        <f t="shared" si="248"/>
        <v>-0.40459999999999996</v>
      </c>
      <c r="M3977" s="11">
        <f t="shared" si="249"/>
        <v>0</v>
      </c>
      <c r="N3977" s="11">
        <f>VLOOKUP(E3977,Nasdaq!$A$2:$F$3174,5,1)</f>
        <v>5819.4399409999996</v>
      </c>
      <c r="O3977" s="11">
        <f>VLOOKUP(F3977,Nasdaq!$A$2:$F$3174,5,1)</f>
        <v>11010.980469</v>
      </c>
      <c r="P3977" s="11">
        <f t="shared" si="250"/>
        <v>1634</v>
      </c>
      <c r="Q3977" s="15">
        <f t="shared" si="251"/>
        <v>0.52851298570591621</v>
      </c>
    </row>
    <row r="3978" spans="1:17" ht="19.5" customHeight="1" x14ac:dyDescent="0.2">
      <c r="A3978" s="12">
        <v>7061</v>
      </c>
      <c r="B3978" s="6" t="s">
        <v>1236</v>
      </c>
      <c r="C3978" s="12">
        <v>40863</v>
      </c>
      <c r="D3978" s="6" t="s">
        <v>6928</v>
      </c>
      <c r="E3978" s="13">
        <v>42591</v>
      </c>
      <c r="F3978" s="13">
        <v>44415</v>
      </c>
      <c r="G3978" s="13">
        <v>42733</v>
      </c>
      <c r="H3978" s="6" t="s">
        <v>7948</v>
      </c>
      <c r="I3978" s="6" t="s">
        <v>7986</v>
      </c>
      <c r="J3978" s="14">
        <v>-0.54280000000000006</v>
      </c>
      <c r="K3978" s="14">
        <v>0.1363</v>
      </c>
      <c r="L3978" s="15">
        <f t="shared" si="248"/>
        <v>-0.67910000000000004</v>
      </c>
      <c r="M3978" s="11">
        <f t="shared" si="249"/>
        <v>0</v>
      </c>
      <c r="N3978" s="11">
        <f>VLOOKUP(E3978,Nasdaq!$A$2:$F$3174,5,1)</f>
        <v>5225.4799800000001</v>
      </c>
      <c r="O3978" s="11">
        <f>VLOOKUP(F3978,Nasdaq!$A$2:$F$3174,5,1)</f>
        <v>11010.980469</v>
      </c>
      <c r="P3978" s="11">
        <f t="shared" si="250"/>
        <v>1824</v>
      </c>
      <c r="Q3978" s="15">
        <f t="shared" si="251"/>
        <v>0.47457043855992204</v>
      </c>
    </row>
    <row r="3979" spans="1:17" ht="19.5" customHeight="1" x14ac:dyDescent="0.2">
      <c r="A3979" s="12">
        <v>8922</v>
      </c>
      <c r="B3979" s="6" t="s">
        <v>1237</v>
      </c>
      <c r="C3979" s="12">
        <v>765</v>
      </c>
      <c r="D3979" s="6" t="s">
        <v>4413</v>
      </c>
      <c r="E3979" s="13">
        <v>43580</v>
      </c>
      <c r="F3979" s="13">
        <v>44415</v>
      </c>
      <c r="H3979" s="6" t="s">
        <v>7947</v>
      </c>
      <c r="I3979" s="6" t="s">
        <v>7989</v>
      </c>
      <c r="J3979" s="14">
        <v>5.7300000000000004E-2</v>
      </c>
      <c r="K3979" s="14">
        <v>0.13470000000000001</v>
      </c>
      <c r="L3979" s="15">
        <f t="shared" si="248"/>
        <v>-7.740000000000001E-2</v>
      </c>
      <c r="M3979" s="11">
        <f t="shared" si="249"/>
        <v>0</v>
      </c>
      <c r="N3979" s="11">
        <f>VLOOKUP(E3979,Nasdaq!$A$2:$F$3174,5,1)</f>
        <v>8118.6801759999998</v>
      </c>
      <c r="O3979" s="11">
        <f>VLOOKUP(F3979,Nasdaq!$A$2:$F$3174,5,1)</f>
        <v>11010.980469</v>
      </c>
      <c r="P3979" s="11">
        <f t="shared" si="250"/>
        <v>835</v>
      </c>
      <c r="Q3979" s="15">
        <f t="shared" si="251"/>
        <v>0.73732655472598951</v>
      </c>
    </row>
    <row r="3980" spans="1:17" ht="19.5" customHeight="1" x14ac:dyDescent="0.2">
      <c r="A3980" s="12">
        <v>8922</v>
      </c>
      <c r="B3980" s="6" t="s">
        <v>1237</v>
      </c>
      <c r="C3980" s="12">
        <v>1026</v>
      </c>
      <c r="D3980" s="6" t="s">
        <v>2625</v>
      </c>
      <c r="E3980" s="13">
        <v>43551</v>
      </c>
      <c r="F3980" s="13">
        <v>44415</v>
      </c>
      <c r="H3980" s="6" t="s">
        <v>7948</v>
      </c>
      <c r="I3980" s="6" t="s">
        <v>7981</v>
      </c>
      <c r="J3980" s="14">
        <v>-0.88919999999999999</v>
      </c>
      <c r="K3980" s="14">
        <v>0.16260000000000002</v>
      </c>
      <c r="L3980" s="15">
        <f t="shared" si="248"/>
        <v>-1.0518000000000001</v>
      </c>
      <c r="M3980" s="11">
        <f t="shared" si="249"/>
        <v>0</v>
      </c>
      <c r="N3980" s="11">
        <f>VLOOKUP(E3980,Nasdaq!$A$2:$F$3174,5,1)</f>
        <v>7643.3798829999996</v>
      </c>
      <c r="O3980" s="11">
        <f>VLOOKUP(F3980,Nasdaq!$A$2:$F$3174,5,1)</f>
        <v>11010.980469</v>
      </c>
      <c r="P3980" s="11">
        <f t="shared" si="250"/>
        <v>864</v>
      </c>
      <c r="Q3980" s="15">
        <f t="shared" si="251"/>
        <v>0.69416059290229437</v>
      </c>
    </row>
    <row r="3981" spans="1:17" ht="19.5" customHeight="1" x14ac:dyDescent="0.2">
      <c r="A3981" s="12">
        <v>6799</v>
      </c>
      <c r="B3981" s="6" t="s">
        <v>1238</v>
      </c>
      <c r="C3981" s="12">
        <v>4727</v>
      </c>
      <c r="D3981" s="6" t="s">
        <v>6929</v>
      </c>
      <c r="E3981" s="13">
        <v>41206</v>
      </c>
      <c r="F3981" s="13">
        <v>41799</v>
      </c>
      <c r="G3981" s="13">
        <v>41206</v>
      </c>
      <c r="H3981" s="6" t="s">
        <v>7948</v>
      </c>
      <c r="I3981" s="6" t="s">
        <v>7981</v>
      </c>
      <c r="J3981" s="14">
        <v>0.31609999999999999</v>
      </c>
      <c r="K3981" s="14">
        <v>0</v>
      </c>
      <c r="L3981" s="15">
        <f t="shared" si="248"/>
        <v>0.31609999999999999</v>
      </c>
      <c r="M3981" s="11">
        <f t="shared" si="249"/>
        <v>1</v>
      </c>
      <c r="N3981" s="11">
        <f>VLOOKUP(E3981,Nasdaq!$A$2:$F$3174,5,1)</f>
        <v>2981.6999510000001</v>
      </c>
      <c r="O3981" s="11">
        <f>VLOOKUP(F3981,Nasdaq!$A$2:$F$3174,5,1)</f>
        <v>4336.2402339999999</v>
      </c>
      <c r="P3981" s="11">
        <f t="shared" si="250"/>
        <v>593</v>
      </c>
      <c r="Q3981" s="15">
        <f t="shared" si="251"/>
        <v>0.68762452016631992</v>
      </c>
    </row>
    <row r="3982" spans="1:17" ht="19.5" customHeight="1" x14ac:dyDescent="0.2">
      <c r="A3982" s="12">
        <v>6799</v>
      </c>
      <c r="B3982" s="6" t="s">
        <v>1238</v>
      </c>
      <c r="C3982" s="12">
        <v>5483</v>
      </c>
      <c r="D3982" s="6" t="s">
        <v>4414</v>
      </c>
      <c r="E3982" s="13">
        <v>41135</v>
      </c>
      <c r="F3982" s="13">
        <v>43719</v>
      </c>
      <c r="G3982" s="13">
        <v>41135</v>
      </c>
      <c r="H3982" s="6" t="s">
        <v>7944</v>
      </c>
      <c r="I3982" s="6" t="s">
        <v>7999</v>
      </c>
      <c r="J3982" s="14">
        <v>-0.42420000000000002</v>
      </c>
      <c r="K3982" s="14">
        <v>0.13669999999999999</v>
      </c>
      <c r="L3982" s="15">
        <f t="shared" si="248"/>
        <v>-0.56089999999999995</v>
      </c>
      <c r="M3982" s="11">
        <f t="shared" si="249"/>
        <v>0</v>
      </c>
      <c r="N3982" s="11">
        <f>VLOOKUP(E3982,Nasdaq!$A$2:$F$3174,5,1)</f>
        <v>3016.9799800000001</v>
      </c>
      <c r="O3982" s="11">
        <f>VLOOKUP(F3982,Nasdaq!$A$2:$F$3174,5,1)</f>
        <v>8169.6801759999998</v>
      </c>
      <c r="P3982" s="11">
        <f t="shared" si="250"/>
        <v>2584</v>
      </c>
      <c r="Q3982" s="15">
        <f t="shared" si="251"/>
        <v>0.36929024166992486</v>
      </c>
    </row>
    <row r="3983" spans="1:17" ht="19.5" customHeight="1" x14ac:dyDescent="0.2">
      <c r="A3983" s="12">
        <v>6525</v>
      </c>
      <c r="B3983" s="6" t="s">
        <v>1239</v>
      </c>
      <c r="C3983" s="12">
        <v>4135</v>
      </c>
      <c r="D3983" s="6" t="s">
        <v>4415</v>
      </c>
      <c r="E3983" s="13">
        <v>42143</v>
      </c>
      <c r="F3983" s="13">
        <v>42405</v>
      </c>
      <c r="H3983" s="6" t="s">
        <v>7951</v>
      </c>
      <c r="I3983" s="6" t="s">
        <v>8075</v>
      </c>
      <c r="J3983" s="14">
        <v>-0.99780000000000002</v>
      </c>
      <c r="K3983" s="14">
        <v>-0.14069999999999999</v>
      </c>
      <c r="L3983" s="15">
        <f t="shared" si="248"/>
        <v>-0.85709999999999997</v>
      </c>
      <c r="M3983" s="11">
        <f t="shared" si="249"/>
        <v>0</v>
      </c>
      <c r="N3983" s="11">
        <f>VLOOKUP(E3983,Nasdaq!$A$2:$F$3174,5,1)</f>
        <v>5070.0297849999997</v>
      </c>
      <c r="O3983" s="11">
        <f>VLOOKUP(F3983,Nasdaq!$A$2:$F$3174,5,1)</f>
        <v>4363.1401370000003</v>
      </c>
      <c r="P3983" s="11">
        <f t="shared" si="250"/>
        <v>262</v>
      </c>
      <c r="Q3983" s="15">
        <f t="shared" si="251"/>
        <v>1.1620121437858635</v>
      </c>
    </row>
    <row r="3984" spans="1:17" ht="19.5" customHeight="1" x14ac:dyDescent="0.2">
      <c r="A3984" s="12">
        <v>5964</v>
      </c>
      <c r="B3984" s="6" t="s">
        <v>1240</v>
      </c>
      <c r="C3984" s="12">
        <v>41045</v>
      </c>
      <c r="D3984" s="6" t="s">
        <v>4416</v>
      </c>
      <c r="E3984" s="13">
        <v>41061</v>
      </c>
      <c r="F3984" s="13">
        <v>44415</v>
      </c>
      <c r="G3984" s="13">
        <v>41793</v>
      </c>
      <c r="H3984" s="6" t="s">
        <v>7949</v>
      </c>
      <c r="I3984" s="6" t="s">
        <v>8118</v>
      </c>
      <c r="J3984" s="14">
        <v>-2.92E-2</v>
      </c>
      <c r="K3984" s="14">
        <v>0.14859999999999998</v>
      </c>
      <c r="L3984" s="15">
        <f t="shared" si="248"/>
        <v>-0.17779999999999999</v>
      </c>
      <c r="M3984" s="11">
        <f t="shared" si="249"/>
        <v>0</v>
      </c>
      <c r="N3984" s="11">
        <f>VLOOKUP(E3984,Nasdaq!$A$2:$F$3174,5,1)</f>
        <v>2747.4799800000001</v>
      </c>
      <c r="O3984" s="11">
        <f>VLOOKUP(F3984,Nasdaq!$A$2:$F$3174,5,1)</f>
        <v>11010.980469</v>
      </c>
      <c r="P3984" s="11">
        <f t="shared" si="250"/>
        <v>3354</v>
      </c>
      <c r="Q3984" s="15">
        <f t="shared" si="251"/>
        <v>0.24952211143028272</v>
      </c>
    </row>
    <row r="3985" spans="1:17" ht="19.5" customHeight="1" x14ac:dyDescent="0.2">
      <c r="A3985" s="12">
        <v>6296</v>
      </c>
      <c r="B3985" s="6" t="s">
        <v>1241</v>
      </c>
      <c r="C3985" s="12">
        <v>21651</v>
      </c>
      <c r="D3985" s="6" t="s">
        <v>4417</v>
      </c>
      <c r="E3985" s="13">
        <v>41337</v>
      </c>
      <c r="F3985" s="13">
        <v>44415</v>
      </c>
      <c r="H3985" s="6" t="s">
        <v>7947</v>
      </c>
      <c r="I3985" s="6" t="s">
        <v>7989</v>
      </c>
      <c r="J3985" s="14">
        <v>-0.12770000000000001</v>
      </c>
      <c r="K3985" s="14">
        <v>0.13489999999999999</v>
      </c>
      <c r="L3985" s="15">
        <f t="shared" si="248"/>
        <v>-0.2626</v>
      </c>
      <c r="M3985" s="11">
        <f t="shared" si="249"/>
        <v>0</v>
      </c>
      <c r="N3985" s="11">
        <f>VLOOKUP(E3985,Nasdaq!$A$2:$F$3174,5,1)</f>
        <v>3182.030029</v>
      </c>
      <c r="O3985" s="11">
        <f>VLOOKUP(F3985,Nasdaq!$A$2:$F$3174,5,1)</f>
        <v>11010.980469</v>
      </c>
      <c r="P3985" s="11">
        <f t="shared" si="250"/>
        <v>3078</v>
      </c>
      <c r="Q3985" s="15">
        <f t="shared" si="251"/>
        <v>0.28898730262320949</v>
      </c>
    </row>
    <row r="3986" spans="1:17" ht="19.5" customHeight="1" x14ac:dyDescent="0.2">
      <c r="A3986" s="12">
        <v>7942</v>
      </c>
      <c r="B3986" s="6" t="s">
        <v>1242</v>
      </c>
      <c r="C3986" s="12">
        <v>45491</v>
      </c>
      <c r="D3986" s="6" t="s">
        <v>4418</v>
      </c>
      <c r="E3986" s="13">
        <v>43395</v>
      </c>
      <c r="F3986" s="13">
        <v>44415</v>
      </c>
      <c r="H3986" s="6" t="s">
        <v>7944</v>
      </c>
      <c r="I3986" s="6" t="s">
        <v>8036</v>
      </c>
      <c r="J3986" s="14">
        <v>-0.20010000000000003</v>
      </c>
      <c r="K3986" s="14">
        <v>0.13699999999999998</v>
      </c>
      <c r="L3986" s="15">
        <f t="shared" si="248"/>
        <v>-0.33710000000000001</v>
      </c>
      <c r="M3986" s="11">
        <f t="shared" si="249"/>
        <v>0</v>
      </c>
      <c r="N3986" s="11">
        <f>VLOOKUP(E3986,Nasdaq!$A$2:$F$3174,5,1)</f>
        <v>7468.6298829999996</v>
      </c>
      <c r="O3986" s="11">
        <f>VLOOKUP(F3986,Nasdaq!$A$2:$F$3174,5,1)</f>
        <v>11010.980469</v>
      </c>
      <c r="P3986" s="11">
        <f t="shared" si="250"/>
        <v>1020</v>
      </c>
      <c r="Q3986" s="15">
        <f t="shared" si="251"/>
        <v>0.67828997528920587</v>
      </c>
    </row>
    <row r="3987" spans="1:17" ht="19.5" customHeight="1" x14ac:dyDescent="0.2">
      <c r="A3987" s="12">
        <v>6584</v>
      </c>
      <c r="B3987" s="6" t="s">
        <v>5977</v>
      </c>
      <c r="C3987" s="12">
        <v>139</v>
      </c>
      <c r="D3987" s="6" t="s">
        <v>3350</v>
      </c>
      <c r="E3987" s="13">
        <v>43213</v>
      </c>
      <c r="F3987" s="13">
        <v>44415</v>
      </c>
      <c r="H3987" s="6" t="s">
        <v>7947</v>
      </c>
      <c r="I3987" s="6" t="s">
        <v>8025</v>
      </c>
      <c r="J3987" s="14">
        <v>-0.14249999999999999</v>
      </c>
      <c r="K3987" s="14">
        <v>0.12710000000000002</v>
      </c>
      <c r="L3987" s="15">
        <f t="shared" si="248"/>
        <v>-0.26960000000000001</v>
      </c>
      <c r="M3987" s="11">
        <f t="shared" si="249"/>
        <v>0</v>
      </c>
      <c r="N3987" s="11">
        <f>VLOOKUP(E3987,Nasdaq!$A$2:$F$3174,5,1)</f>
        <v>7128.6000979999999</v>
      </c>
      <c r="O3987" s="11">
        <f>VLOOKUP(F3987,Nasdaq!$A$2:$F$3174,5,1)</f>
        <v>11010.980469</v>
      </c>
      <c r="P3987" s="11">
        <f t="shared" si="250"/>
        <v>1202</v>
      </c>
      <c r="Q3987" s="15">
        <f t="shared" si="251"/>
        <v>0.64740893714798209</v>
      </c>
    </row>
    <row r="3988" spans="1:17" ht="19.5" customHeight="1" x14ac:dyDescent="0.2">
      <c r="A3988" s="12">
        <v>9425</v>
      </c>
      <c r="B3988" s="6" t="s">
        <v>1243</v>
      </c>
      <c r="C3988" s="12">
        <v>4616</v>
      </c>
      <c r="D3988" s="6" t="s">
        <v>2737</v>
      </c>
      <c r="E3988" s="13">
        <v>44018</v>
      </c>
      <c r="F3988" s="13">
        <v>44415</v>
      </c>
      <c r="H3988" s="6" t="s">
        <v>7946</v>
      </c>
      <c r="I3988" s="6" t="s">
        <v>8005</v>
      </c>
      <c r="J3988" s="14">
        <v>-0.52790000000000004</v>
      </c>
      <c r="K3988" s="14">
        <v>0.80469999999999997</v>
      </c>
      <c r="L3988" s="15">
        <f t="shared" ref="L3988:L4051" si="252">J3988-K3988</f>
        <v>-1.3326</v>
      </c>
      <c r="M3988" s="11">
        <f t="shared" ref="M3988:M4051" si="253">IF(L3988&gt;0,1,0)</f>
        <v>0</v>
      </c>
      <c r="N3988" s="11">
        <f>VLOOKUP(E3988,Nasdaq!$A$2:$F$3174,5,1)</f>
        <v>10433.650390999999</v>
      </c>
      <c r="O3988" s="11">
        <f>VLOOKUP(F3988,Nasdaq!$A$2:$F$3174,5,1)</f>
        <v>11010.980469</v>
      </c>
      <c r="P3988" s="11">
        <f t="shared" ref="P3988:P4051" si="254">_xlfn.DAYS(F3988,E3988)</f>
        <v>397</v>
      </c>
      <c r="Q3988" s="15">
        <f t="shared" ref="Q3988:Q4051" si="255">(O3988/N3988)^(1/P3988/365-1)</f>
        <v>0.9475681387545225</v>
      </c>
    </row>
    <row r="3989" spans="1:17" ht="19.5" customHeight="1" x14ac:dyDescent="0.2">
      <c r="A3989" s="12">
        <v>8782</v>
      </c>
      <c r="B3989" s="6" t="s">
        <v>1244</v>
      </c>
      <c r="C3989" s="12">
        <v>25789</v>
      </c>
      <c r="D3989" s="6" t="s">
        <v>4419</v>
      </c>
      <c r="E3989" s="13">
        <v>43591</v>
      </c>
      <c r="F3989" s="13">
        <v>44415</v>
      </c>
      <c r="G3989" s="13">
        <v>43598</v>
      </c>
      <c r="H3989" s="6" t="s">
        <v>7949</v>
      </c>
      <c r="I3989" s="6" t="s">
        <v>8132</v>
      </c>
      <c r="J3989" s="14">
        <v>0.75749999999999995</v>
      </c>
      <c r="K3989" s="14">
        <v>0.13589999999999999</v>
      </c>
      <c r="L3989" s="15">
        <f t="shared" si="252"/>
        <v>0.62159999999999993</v>
      </c>
      <c r="M3989" s="11">
        <f t="shared" si="253"/>
        <v>1</v>
      </c>
      <c r="N3989" s="11">
        <f>VLOOKUP(E3989,Nasdaq!$A$2:$F$3174,5,1)</f>
        <v>8123.2900390000004</v>
      </c>
      <c r="O3989" s="11">
        <f>VLOOKUP(F3989,Nasdaq!$A$2:$F$3174,5,1)</f>
        <v>11010.980469</v>
      </c>
      <c r="P3989" s="11">
        <f t="shared" si="254"/>
        <v>824</v>
      </c>
      <c r="Q3989" s="15">
        <f t="shared" si="255"/>
        <v>0.73774522413647359</v>
      </c>
    </row>
    <row r="3990" spans="1:17" ht="19.5" customHeight="1" x14ac:dyDescent="0.2">
      <c r="A3990" s="12">
        <v>5759</v>
      </c>
      <c r="B3990" s="6" t="s">
        <v>1245</v>
      </c>
      <c r="C3990" s="12">
        <v>171</v>
      </c>
      <c r="D3990" s="6" t="s">
        <v>3545</v>
      </c>
      <c r="E3990" s="13">
        <v>43054</v>
      </c>
      <c r="F3990" s="13">
        <v>43692</v>
      </c>
      <c r="H3990" s="6" t="s">
        <v>7949</v>
      </c>
      <c r="I3990" s="6" t="s">
        <v>8000</v>
      </c>
      <c r="J3990" s="14">
        <v>0.2102</v>
      </c>
      <c r="K3990" s="14">
        <v>8.3100000000000007E-2</v>
      </c>
      <c r="L3990" s="15">
        <f t="shared" si="252"/>
        <v>0.12709999999999999</v>
      </c>
      <c r="M3990" s="11">
        <f t="shared" si="253"/>
        <v>1</v>
      </c>
      <c r="N3990" s="11">
        <f>VLOOKUP(E3990,Nasdaq!$A$2:$F$3174,5,1)</f>
        <v>6706.2099609999996</v>
      </c>
      <c r="O3990" s="11">
        <f>VLOOKUP(F3990,Nasdaq!$A$2:$F$3174,5,1)</f>
        <v>7766.6201170000004</v>
      </c>
      <c r="P3990" s="11">
        <f t="shared" si="254"/>
        <v>638</v>
      </c>
      <c r="Q3990" s="15">
        <f t="shared" si="255"/>
        <v>0.86346622952673047</v>
      </c>
    </row>
    <row r="3991" spans="1:17" ht="19.5" customHeight="1" x14ac:dyDescent="0.2">
      <c r="A3991" s="12">
        <v>5759</v>
      </c>
      <c r="B3991" s="6" t="s">
        <v>1245</v>
      </c>
      <c r="C3991" s="12">
        <v>42220</v>
      </c>
      <c r="D3991" s="6" t="s">
        <v>6521</v>
      </c>
      <c r="E3991" s="13">
        <v>43235</v>
      </c>
      <c r="F3991" s="13">
        <v>44415</v>
      </c>
      <c r="G3991" s="13">
        <v>43759</v>
      </c>
      <c r="H3991" s="6" t="s">
        <v>7944</v>
      </c>
      <c r="I3991" s="6" t="s">
        <v>7997</v>
      </c>
      <c r="J3991" s="14">
        <v>-2.1400000000000002E-2</v>
      </c>
      <c r="K3991" s="14">
        <v>0.12240000000000001</v>
      </c>
      <c r="L3991" s="15">
        <f t="shared" si="252"/>
        <v>-0.14380000000000001</v>
      </c>
      <c r="M3991" s="11">
        <f t="shared" si="253"/>
        <v>0</v>
      </c>
      <c r="N3991" s="11">
        <f>VLOOKUP(E3991,Nasdaq!$A$2:$F$3174,5,1)</f>
        <v>7351.6298829999996</v>
      </c>
      <c r="O3991" s="11">
        <f>VLOOKUP(F3991,Nasdaq!$A$2:$F$3174,5,1)</f>
        <v>11010.980469</v>
      </c>
      <c r="P3991" s="11">
        <f t="shared" si="254"/>
        <v>1180</v>
      </c>
      <c r="Q3991" s="15">
        <f t="shared" si="255"/>
        <v>0.66766413754814713</v>
      </c>
    </row>
    <row r="3992" spans="1:17" ht="19.5" customHeight="1" x14ac:dyDescent="0.2">
      <c r="A3992" s="12">
        <v>8081</v>
      </c>
      <c r="B3992" s="6" t="s">
        <v>1246</v>
      </c>
      <c r="C3992" s="12">
        <v>4866</v>
      </c>
      <c r="D3992" s="6" t="s">
        <v>4420</v>
      </c>
      <c r="E3992" s="13">
        <v>40751</v>
      </c>
      <c r="F3992" s="13">
        <v>44415</v>
      </c>
      <c r="G3992" s="13">
        <v>43655</v>
      </c>
      <c r="H3992" s="6" t="s">
        <v>7951</v>
      </c>
      <c r="I3992" s="6" t="s">
        <v>8121</v>
      </c>
      <c r="J3992" s="14">
        <v>-0.15109999999999998</v>
      </c>
      <c r="K3992" s="14">
        <v>0.1336</v>
      </c>
      <c r="L3992" s="15">
        <f t="shared" si="252"/>
        <v>-0.28469999999999995</v>
      </c>
      <c r="M3992" s="11">
        <f t="shared" si="253"/>
        <v>0</v>
      </c>
      <c r="N3992" s="11">
        <f>VLOOKUP(E3992,Nasdaq!$A$2:$F$3174,5,1)</f>
        <v>2764.790039</v>
      </c>
      <c r="O3992" s="11">
        <f>VLOOKUP(F3992,Nasdaq!$A$2:$F$3174,5,1)</f>
        <v>11010.980469</v>
      </c>
      <c r="P3992" s="11">
        <f t="shared" si="254"/>
        <v>3664</v>
      </c>
      <c r="Q3992" s="15">
        <f t="shared" si="255"/>
        <v>0.25109416038959248</v>
      </c>
    </row>
    <row r="3993" spans="1:17" ht="19.5" customHeight="1" x14ac:dyDescent="0.2">
      <c r="A3993" s="12">
        <v>6196</v>
      </c>
      <c r="B3993" s="6" t="s">
        <v>1247</v>
      </c>
      <c r="C3993" s="12">
        <v>41029</v>
      </c>
      <c r="D3993" s="6" t="s">
        <v>4421</v>
      </c>
      <c r="E3993" s="13">
        <v>40928</v>
      </c>
      <c r="F3993" s="13">
        <v>41831</v>
      </c>
      <c r="H3993" s="6" t="s">
        <v>7948</v>
      </c>
      <c r="I3993" s="6" t="s">
        <v>7992</v>
      </c>
      <c r="J3993" s="14">
        <v>-0.23879999999999998</v>
      </c>
      <c r="K3993" s="14">
        <v>0.2026</v>
      </c>
      <c r="L3993" s="15">
        <f t="shared" si="252"/>
        <v>-0.44140000000000001</v>
      </c>
      <c r="M3993" s="11">
        <f t="shared" si="253"/>
        <v>0</v>
      </c>
      <c r="N3993" s="11">
        <f>VLOOKUP(E3993,Nasdaq!$A$2:$F$3174,5,1)</f>
        <v>2786.6999510000001</v>
      </c>
      <c r="O3993" s="11">
        <f>VLOOKUP(F3993,Nasdaq!$A$2:$F$3174,5,1)</f>
        <v>4415.4902339999999</v>
      </c>
      <c r="P3993" s="11">
        <f t="shared" si="254"/>
        <v>903</v>
      </c>
      <c r="Q3993" s="15">
        <f t="shared" si="255"/>
        <v>0.63111991982533988</v>
      </c>
    </row>
    <row r="3994" spans="1:17" ht="19.5" customHeight="1" x14ac:dyDescent="0.2">
      <c r="A3994" s="12">
        <v>5946</v>
      </c>
      <c r="B3994" s="6" t="s">
        <v>1248</v>
      </c>
      <c r="C3994" s="12">
        <v>40976</v>
      </c>
      <c r="D3994" s="6" t="s">
        <v>4422</v>
      </c>
      <c r="E3994" s="13">
        <v>43004</v>
      </c>
      <c r="F3994" s="13">
        <v>44415</v>
      </c>
      <c r="H3994" s="6" t="s">
        <v>7950</v>
      </c>
      <c r="I3994" s="6" t="s">
        <v>8034</v>
      </c>
      <c r="J3994" s="14">
        <v>0.1963</v>
      </c>
      <c r="K3994" s="14">
        <v>0.1308</v>
      </c>
      <c r="L3994" s="15">
        <f t="shared" si="252"/>
        <v>6.5500000000000003E-2</v>
      </c>
      <c r="M3994" s="11">
        <f t="shared" si="253"/>
        <v>1</v>
      </c>
      <c r="N3994" s="11">
        <f>VLOOKUP(E3994,Nasdaq!$A$2:$F$3174,5,1)</f>
        <v>6380.1601559999999</v>
      </c>
      <c r="O3994" s="11">
        <f>VLOOKUP(F3994,Nasdaq!$A$2:$F$3174,5,1)</f>
        <v>11010.980469</v>
      </c>
      <c r="P3994" s="11">
        <f t="shared" si="254"/>
        <v>1411</v>
      </c>
      <c r="Q3994" s="15">
        <f t="shared" si="255"/>
        <v>0.5794367662588058</v>
      </c>
    </row>
    <row r="3995" spans="1:17" ht="19.5" customHeight="1" x14ac:dyDescent="0.2">
      <c r="A3995" s="12">
        <v>8954</v>
      </c>
      <c r="B3995" s="6" t="s">
        <v>1249</v>
      </c>
      <c r="C3995" s="12">
        <v>7707</v>
      </c>
      <c r="D3995" s="6" t="s">
        <v>4423</v>
      </c>
      <c r="E3995" s="13">
        <v>43697</v>
      </c>
      <c r="F3995" s="13">
        <v>44415</v>
      </c>
      <c r="H3995" s="6" t="s">
        <v>7948</v>
      </c>
      <c r="I3995" s="6" t="s">
        <v>8017</v>
      </c>
      <c r="J3995" s="14">
        <v>-0.60170000000000001</v>
      </c>
      <c r="K3995" s="14">
        <v>0.18510000000000001</v>
      </c>
      <c r="L3995" s="15">
        <f t="shared" si="252"/>
        <v>-0.78680000000000005</v>
      </c>
      <c r="M3995" s="11">
        <f t="shared" si="253"/>
        <v>0</v>
      </c>
      <c r="N3995" s="11">
        <f>VLOOKUP(E3995,Nasdaq!$A$2:$F$3174,5,1)</f>
        <v>7948.5600590000004</v>
      </c>
      <c r="O3995" s="11">
        <f>VLOOKUP(F3995,Nasdaq!$A$2:$F$3174,5,1)</f>
        <v>11010.980469</v>
      </c>
      <c r="P3995" s="11">
        <f t="shared" si="254"/>
        <v>718</v>
      </c>
      <c r="Q3995" s="15">
        <f t="shared" si="255"/>
        <v>0.72187667265142763</v>
      </c>
    </row>
    <row r="3996" spans="1:17" ht="19.5" customHeight="1" x14ac:dyDescent="0.2">
      <c r="A3996" s="12">
        <v>5306</v>
      </c>
      <c r="B3996" s="6" t="s">
        <v>1250</v>
      </c>
      <c r="C3996" s="12">
        <v>2080</v>
      </c>
      <c r="D3996" s="6" t="s">
        <v>4424</v>
      </c>
      <c r="E3996" s="13">
        <v>42055</v>
      </c>
      <c r="F3996" s="13">
        <v>42324</v>
      </c>
      <c r="G3996" s="13">
        <v>42055</v>
      </c>
      <c r="H3996" s="6" t="s">
        <v>7948</v>
      </c>
      <c r="I3996" s="6" t="s">
        <v>8124</v>
      </c>
      <c r="J3996" s="14">
        <v>-0.8538</v>
      </c>
      <c r="K3996" s="14">
        <v>-1.6500000000000001E-2</v>
      </c>
      <c r="L3996" s="15">
        <f t="shared" si="252"/>
        <v>-0.83730000000000004</v>
      </c>
      <c r="M3996" s="11">
        <f t="shared" si="253"/>
        <v>0</v>
      </c>
      <c r="N3996" s="11">
        <f>VLOOKUP(E3996,Nasdaq!$A$2:$F$3174,5,1)</f>
        <v>4955.9702150000003</v>
      </c>
      <c r="O3996" s="11">
        <f>VLOOKUP(F3996,Nasdaq!$A$2:$F$3174,5,1)</f>
        <v>4984.6201170000004</v>
      </c>
      <c r="P3996" s="11">
        <f t="shared" si="254"/>
        <v>269</v>
      </c>
      <c r="Q3996" s="15">
        <f t="shared" si="255"/>
        <v>0.99425239830265844</v>
      </c>
    </row>
    <row r="3997" spans="1:17" ht="19.5" customHeight="1" x14ac:dyDescent="0.2">
      <c r="A3997" s="12">
        <v>6980</v>
      </c>
      <c r="B3997" s="6" t="s">
        <v>1251</v>
      </c>
      <c r="C3997" s="12">
        <v>3141</v>
      </c>
      <c r="D3997" s="6" t="s">
        <v>4425</v>
      </c>
      <c r="E3997" s="13">
        <v>43406</v>
      </c>
      <c r="F3997" s="13">
        <v>44415</v>
      </c>
      <c r="G3997" s="13">
        <v>43406</v>
      </c>
      <c r="H3997" s="6" t="s">
        <v>7946</v>
      </c>
      <c r="I3997" s="6" t="s">
        <v>8005</v>
      </c>
      <c r="J3997" s="14">
        <v>0.14779999999999999</v>
      </c>
      <c r="K3997" s="14">
        <v>0.14880000000000002</v>
      </c>
      <c r="L3997" s="15">
        <f t="shared" si="252"/>
        <v>-1.0000000000000286E-3</v>
      </c>
      <c r="M3997" s="11">
        <f t="shared" si="253"/>
        <v>0</v>
      </c>
      <c r="N3997" s="11">
        <f>VLOOKUP(E3997,Nasdaq!$A$2:$F$3174,5,1)</f>
        <v>7356.9902339999999</v>
      </c>
      <c r="O3997" s="11">
        <f>VLOOKUP(F3997,Nasdaq!$A$2:$F$3174,5,1)</f>
        <v>11010.980469</v>
      </c>
      <c r="P3997" s="11">
        <f t="shared" si="254"/>
        <v>1009</v>
      </c>
      <c r="Q3997" s="15">
        <f t="shared" si="255"/>
        <v>0.66815106157188497</v>
      </c>
    </row>
    <row r="3998" spans="1:17" ht="19.5" customHeight="1" x14ac:dyDescent="0.2">
      <c r="A3998" s="12">
        <v>4813</v>
      </c>
      <c r="B3998" s="6" t="s">
        <v>5900</v>
      </c>
      <c r="C3998" s="12">
        <v>1672</v>
      </c>
      <c r="D3998" s="6" t="s">
        <v>6930</v>
      </c>
      <c r="E3998" s="13">
        <v>41775</v>
      </c>
      <c r="F3998" s="13">
        <v>42597</v>
      </c>
      <c r="G3998" s="13">
        <v>41946</v>
      </c>
      <c r="H3998" s="6" t="s">
        <v>7949</v>
      </c>
      <c r="I3998" s="6" t="s">
        <v>7973</v>
      </c>
      <c r="J3998" s="14">
        <v>0.12119999999999999</v>
      </c>
      <c r="K3998" s="14">
        <v>9.3399999999999997E-2</v>
      </c>
      <c r="L3998" s="15">
        <f t="shared" si="252"/>
        <v>2.7799999999999991E-2</v>
      </c>
      <c r="M3998" s="11">
        <f t="shared" si="253"/>
        <v>1</v>
      </c>
      <c r="N3998" s="11">
        <f>VLOOKUP(E3998,Nasdaq!$A$2:$F$3174,5,1)</f>
        <v>4090.5900879999999</v>
      </c>
      <c r="O3998" s="11">
        <f>VLOOKUP(F3998,Nasdaq!$A$2:$F$3174,5,1)</f>
        <v>5262.0200199999999</v>
      </c>
      <c r="P3998" s="11">
        <f t="shared" si="254"/>
        <v>822</v>
      </c>
      <c r="Q3998" s="15">
        <f t="shared" si="255"/>
        <v>0.77738083584445394</v>
      </c>
    </row>
    <row r="3999" spans="1:17" ht="19.5" customHeight="1" x14ac:dyDescent="0.2">
      <c r="A3999" s="12">
        <v>4813</v>
      </c>
      <c r="B3999" s="6" t="s">
        <v>5900</v>
      </c>
      <c r="C3999" s="12">
        <v>2092</v>
      </c>
      <c r="D3999" s="6" t="s">
        <v>6931</v>
      </c>
      <c r="E3999" s="13">
        <v>41137</v>
      </c>
      <c r="F3999" s="13">
        <v>42597</v>
      </c>
      <c r="G3999" s="13">
        <v>42318</v>
      </c>
      <c r="H3999" s="6" t="s">
        <v>7949</v>
      </c>
      <c r="I3999" s="6" t="s">
        <v>8068</v>
      </c>
      <c r="J3999" s="14">
        <v>-0.1555</v>
      </c>
      <c r="K3999" s="14">
        <v>0.13930000000000001</v>
      </c>
      <c r="L3999" s="15">
        <f t="shared" si="252"/>
        <v>-0.29480000000000001</v>
      </c>
      <c r="M3999" s="11">
        <f t="shared" si="253"/>
        <v>0</v>
      </c>
      <c r="N3999" s="11">
        <f>VLOOKUP(E3999,Nasdaq!$A$2:$F$3174,5,1)</f>
        <v>3062.389893</v>
      </c>
      <c r="O3999" s="11">
        <f>VLOOKUP(F3999,Nasdaq!$A$2:$F$3174,5,1)</f>
        <v>5262.0200199999999</v>
      </c>
      <c r="P3999" s="11">
        <f t="shared" si="254"/>
        <v>1460</v>
      </c>
      <c r="Q3999" s="15">
        <f t="shared" si="255"/>
        <v>0.5819804926881712</v>
      </c>
    </row>
    <row r="4000" spans="1:17" ht="19.5" customHeight="1" x14ac:dyDescent="0.2">
      <c r="A4000" s="12">
        <v>7472</v>
      </c>
      <c r="B4000" s="6" t="s">
        <v>1252</v>
      </c>
      <c r="C4000" s="12">
        <v>40652</v>
      </c>
      <c r="D4000" s="6" t="s">
        <v>4154</v>
      </c>
      <c r="E4000" s="13">
        <v>42382</v>
      </c>
      <c r="F4000" s="13">
        <v>44415</v>
      </c>
      <c r="H4000" s="6" t="s">
        <v>7947</v>
      </c>
      <c r="I4000" s="6" t="s">
        <v>7994</v>
      </c>
      <c r="J4000" s="14">
        <v>0.61780000000000002</v>
      </c>
      <c r="K4000" s="14">
        <v>0.157</v>
      </c>
      <c r="L4000" s="15">
        <f t="shared" si="252"/>
        <v>0.46079999999999999</v>
      </c>
      <c r="M4000" s="11">
        <f t="shared" si="253"/>
        <v>1</v>
      </c>
      <c r="N4000" s="11">
        <f>VLOOKUP(E4000,Nasdaq!$A$2:$F$3174,5,1)</f>
        <v>4526.0600590000004</v>
      </c>
      <c r="O4000" s="11">
        <f>VLOOKUP(F4000,Nasdaq!$A$2:$F$3174,5,1)</f>
        <v>11010.980469</v>
      </c>
      <c r="P4000" s="11">
        <f t="shared" si="254"/>
        <v>2033</v>
      </c>
      <c r="Q4000" s="15">
        <f t="shared" si="255"/>
        <v>0.41105017799282068</v>
      </c>
    </row>
    <row r="4001" spans="1:17" ht="19.5" customHeight="1" x14ac:dyDescent="0.2">
      <c r="A4001" s="12">
        <v>7088</v>
      </c>
      <c r="B4001" s="6" t="s">
        <v>1253</v>
      </c>
      <c r="C4001" s="12">
        <v>5311</v>
      </c>
      <c r="D4001" s="6" t="s">
        <v>4426</v>
      </c>
      <c r="E4001" s="13">
        <v>42632</v>
      </c>
      <c r="F4001" s="13">
        <v>44415</v>
      </c>
      <c r="G4001" s="13">
        <v>42632</v>
      </c>
      <c r="J4001" s="14">
        <v>-0.64170000000000005</v>
      </c>
      <c r="K4001" s="14">
        <v>0.14550000000000002</v>
      </c>
      <c r="L4001" s="15">
        <f t="shared" si="252"/>
        <v>-0.78720000000000012</v>
      </c>
      <c r="M4001" s="11">
        <f t="shared" si="253"/>
        <v>0</v>
      </c>
      <c r="N4001" s="11">
        <f>VLOOKUP(E4001,Nasdaq!$A$2:$F$3174,5,1)</f>
        <v>5235.0297849999997</v>
      </c>
      <c r="O4001" s="11">
        <f>VLOOKUP(F4001,Nasdaq!$A$2:$F$3174,5,1)</f>
        <v>11010.980469</v>
      </c>
      <c r="P4001" s="11">
        <f t="shared" si="254"/>
        <v>1783</v>
      </c>
      <c r="Q4001" s="15">
        <f t="shared" si="255"/>
        <v>0.47543774876909234</v>
      </c>
    </row>
    <row r="4002" spans="1:17" ht="19.5" customHeight="1" x14ac:dyDescent="0.2">
      <c r="A4002" s="12">
        <v>7736</v>
      </c>
      <c r="B4002" s="6" t="s">
        <v>1254</v>
      </c>
      <c r="C4002" s="12">
        <v>14123</v>
      </c>
      <c r="D4002" s="6" t="s">
        <v>4427</v>
      </c>
      <c r="E4002" s="13">
        <v>43473</v>
      </c>
      <c r="F4002" s="13">
        <v>44415</v>
      </c>
      <c r="H4002" s="6" t="s">
        <v>7948</v>
      </c>
      <c r="I4002" s="6" t="s">
        <v>8030</v>
      </c>
      <c r="J4002" s="14">
        <v>-0.1249</v>
      </c>
      <c r="K4002" s="14">
        <v>0.20610000000000001</v>
      </c>
      <c r="L4002" s="15">
        <f t="shared" si="252"/>
        <v>-0.33100000000000002</v>
      </c>
      <c r="M4002" s="11">
        <f t="shared" si="253"/>
        <v>0</v>
      </c>
      <c r="N4002" s="11">
        <f>VLOOKUP(E4002,Nasdaq!$A$2:$F$3174,5,1)</f>
        <v>6897</v>
      </c>
      <c r="O4002" s="11">
        <f>VLOOKUP(F4002,Nasdaq!$A$2:$F$3174,5,1)</f>
        <v>11010.980469</v>
      </c>
      <c r="P4002" s="11">
        <f t="shared" si="254"/>
        <v>942</v>
      </c>
      <c r="Q4002" s="15">
        <f t="shared" si="255"/>
        <v>0.62637558964971862</v>
      </c>
    </row>
    <row r="4003" spans="1:17" ht="19.5" customHeight="1" x14ac:dyDescent="0.2">
      <c r="A4003" s="12">
        <v>5683</v>
      </c>
      <c r="B4003" s="6" t="s">
        <v>1255</v>
      </c>
      <c r="C4003" s="12">
        <v>28344</v>
      </c>
      <c r="D4003" s="6" t="s">
        <v>4428</v>
      </c>
      <c r="E4003" s="13">
        <v>41726</v>
      </c>
      <c r="F4003" s="13">
        <v>42544</v>
      </c>
      <c r="H4003" s="6" t="s">
        <v>7948</v>
      </c>
      <c r="I4003" s="6" t="s">
        <v>7992</v>
      </c>
      <c r="J4003" s="14">
        <v>0.15590000000000001</v>
      </c>
      <c r="K4003" s="14">
        <v>8.1799999999999998E-2</v>
      </c>
      <c r="L4003" s="15">
        <f t="shared" si="252"/>
        <v>7.4100000000000013E-2</v>
      </c>
      <c r="M4003" s="11">
        <f t="shared" si="253"/>
        <v>1</v>
      </c>
      <c r="N4003" s="11">
        <f>VLOOKUP(E4003,Nasdaq!$A$2:$F$3174,5,1)</f>
        <v>4155.7597660000001</v>
      </c>
      <c r="O4003" s="11">
        <f>VLOOKUP(F4003,Nasdaq!$A$2:$F$3174,5,1)</f>
        <v>4910.0400390000004</v>
      </c>
      <c r="P4003" s="11">
        <f t="shared" si="254"/>
        <v>818</v>
      </c>
      <c r="Q4003" s="15">
        <f t="shared" si="255"/>
        <v>0.84638048864724835</v>
      </c>
    </row>
    <row r="4004" spans="1:17" ht="19.5" customHeight="1" x14ac:dyDescent="0.2">
      <c r="A4004" s="12">
        <v>5387</v>
      </c>
      <c r="B4004" s="6" t="s">
        <v>1256</v>
      </c>
      <c r="C4004" s="12">
        <v>290</v>
      </c>
      <c r="D4004" s="6" t="s">
        <v>2828</v>
      </c>
      <c r="E4004" s="13">
        <v>43216</v>
      </c>
      <c r="F4004" s="13">
        <v>44415</v>
      </c>
      <c r="H4004" s="6" t="s">
        <v>7951</v>
      </c>
      <c r="I4004" s="6" t="s">
        <v>8018</v>
      </c>
      <c r="J4004" s="14">
        <v>1.012</v>
      </c>
      <c r="K4004" s="14">
        <v>0.12820000000000001</v>
      </c>
      <c r="L4004" s="15">
        <f t="shared" si="252"/>
        <v>0.88380000000000003</v>
      </c>
      <c r="M4004" s="11">
        <f t="shared" si="253"/>
        <v>1</v>
      </c>
      <c r="N4004" s="11">
        <f>VLOOKUP(E4004,Nasdaq!$A$2:$F$3174,5,1)</f>
        <v>7118.6801759999998</v>
      </c>
      <c r="O4004" s="11">
        <f>VLOOKUP(F4004,Nasdaq!$A$2:$F$3174,5,1)</f>
        <v>11010.980469</v>
      </c>
      <c r="P4004" s="11">
        <f t="shared" si="254"/>
        <v>1199</v>
      </c>
      <c r="Q4004" s="15">
        <f t="shared" si="255"/>
        <v>0.64650802813665287</v>
      </c>
    </row>
    <row r="4005" spans="1:17" ht="19.5" customHeight="1" x14ac:dyDescent="0.2">
      <c r="A4005" s="12">
        <v>5387</v>
      </c>
      <c r="B4005" s="6" t="s">
        <v>1256</v>
      </c>
      <c r="C4005" s="12">
        <v>1332</v>
      </c>
      <c r="D4005" s="6" t="s">
        <v>4429</v>
      </c>
      <c r="E4005" s="13">
        <v>41759</v>
      </c>
      <c r="F4005" s="13">
        <v>44415</v>
      </c>
      <c r="H4005" s="6" t="s">
        <v>7949</v>
      </c>
      <c r="I4005" s="6" t="s">
        <v>7962</v>
      </c>
      <c r="J4005" s="14">
        <v>-0.14779999999999999</v>
      </c>
      <c r="K4005" s="14">
        <v>0.1191</v>
      </c>
      <c r="L4005" s="15">
        <f t="shared" si="252"/>
        <v>-0.26689999999999997</v>
      </c>
      <c r="M4005" s="11">
        <f t="shared" si="253"/>
        <v>0</v>
      </c>
      <c r="N4005" s="11">
        <f>VLOOKUP(E4005,Nasdaq!$A$2:$F$3174,5,1)</f>
        <v>4114.5600590000004</v>
      </c>
      <c r="O4005" s="11">
        <f>VLOOKUP(F4005,Nasdaq!$A$2:$F$3174,5,1)</f>
        <v>11010.980469</v>
      </c>
      <c r="P4005" s="11">
        <f t="shared" si="254"/>
        <v>2656</v>
      </c>
      <c r="Q4005" s="15">
        <f t="shared" si="255"/>
        <v>0.37367827946614135</v>
      </c>
    </row>
    <row r="4006" spans="1:17" ht="19.5" customHeight="1" x14ac:dyDescent="0.2">
      <c r="A4006" s="12">
        <v>5387</v>
      </c>
      <c r="B4006" s="6" t="s">
        <v>1256</v>
      </c>
      <c r="C4006" s="12">
        <v>353</v>
      </c>
      <c r="D4006" s="6" t="s">
        <v>2575</v>
      </c>
      <c r="E4006" s="13">
        <v>43581</v>
      </c>
      <c r="F4006" s="13">
        <v>44415</v>
      </c>
      <c r="H4006" s="6" t="s">
        <v>7944</v>
      </c>
      <c r="I4006" s="6" t="s">
        <v>7960</v>
      </c>
      <c r="J4006" s="14">
        <v>-0.51719999999999999</v>
      </c>
      <c r="K4006" s="14">
        <v>0.13089999999999999</v>
      </c>
      <c r="L4006" s="15">
        <f t="shared" si="252"/>
        <v>-0.64810000000000001</v>
      </c>
      <c r="M4006" s="11">
        <f t="shared" si="253"/>
        <v>0</v>
      </c>
      <c r="N4006" s="11">
        <f>VLOOKUP(E4006,Nasdaq!$A$2:$F$3174,5,1)</f>
        <v>8146.3999020000001</v>
      </c>
      <c r="O4006" s="11">
        <f>VLOOKUP(F4006,Nasdaq!$A$2:$F$3174,5,1)</f>
        <v>11010.980469</v>
      </c>
      <c r="P4006" s="11">
        <f t="shared" si="254"/>
        <v>834</v>
      </c>
      <c r="Q4006" s="15">
        <f t="shared" si="255"/>
        <v>0.73984401194459859</v>
      </c>
    </row>
    <row r="4007" spans="1:17" ht="19.5" customHeight="1" x14ac:dyDescent="0.2">
      <c r="A4007" s="12">
        <v>8076</v>
      </c>
      <c r="B4007" s="6" t="s">
        <v>6032</v>
      </c>
      <c r="C4007" s="12">
        <v>9006</v>
      </c>
      <c r="D4007" s="6" t="s">
        <v>4239</v>
      </c>
      <c r="E4007" s="13">
        <v>43535</v>
      </c>
      <c r="F4007" s="13">
        <v>44415</v>
      </c>
      <c r="H4007" s="6" t="s">
        <v>7949</v>
      </c>
      <c r="I4007" s="6" t="s">
        <v>8001</v>
      </c>
      <c r="J4007" s="14">
        <v>8.1500000000000003E-2</v>
      </c>
      <c r="K4007" s="14">
        <v>0.1643</v>
      </c>
      <c r="L4007" s="15">
        <f t="shared" si="252"/>
        <v>-8.2799999999999999E-2</v>
      </c>
      <c r="M4007" s="11">
        <f t="shared" si="253"/>
        <v>0</v>
      </c>
      <c r="N4007" s="11">
        <f>VLOOKUP(E4007,Nasdaq!$A$2:$F$3174,5,1)</f>
        <v>7558.0600590000004</v>
      </c>
      <c r="O4007" s="11">
        <f>VLOOKUP(F4007,Nasdaq!$A$2:$F$3174,5,1)</f>
        <v>11010.980469</v>
      </c>
      <c r="P4007" s="11">
        <f t="shared" si="254"/>
        <v>880</v>
      </c>
      <c r="Q4007" s="15">
        <f t="shared" si="255"/>
        <v>0.68641198069311993</v>
      </c>
    </row>
    <row r="4008" spans="1:17" ht="19.5" customHeight="1" x14ac:dyDescent="0.2">
      <c r="A4008" s="12">
        <v>7225</v>
      </c>
      <c r="B4008" s="6" t="s">
        <v>1257</v>
      </c>
      <c r="C4008" s="12">
        <v>15219</v>
      </c>
      <c r="D4008" s="6" t="s">
        <v>3619</v>
      </c>
      <c r="E4008" s="13">
        <v>43146</v>
      </c>
      <c r="F4008" s="13">
        <v>44415</v>
      </c>
      <c r="H4008" s="6" t="s">
        <v>7947</v>
      </c>
      <c r="I4008" s="6" t="s">
        <v>7989</v>
      </c>
      <c r="J4008" s="14">
        <v>-7.1300000000000002E-2</v>
      </c>
      <c r="K4008" s="14">
        <v>0.1085</v>
      </c>
      <c r="L4008" s="15">
        <f t="shared" si="252"/>
        <v>-0.17980000000000002</v>
      </c>
      <c r="M4008" s="11">
        <f t="shared" si="253"/>
        <v>0</v>
      </c>
      <c r="N4008" s="11">
        <f>VLOOKUP(E4008,Nasdaq!$A$2:$F$3174,5,1)</f>
        <v>7256.4301759999998</v>
      </c>
      <c r="O4008" s="11">
        <f>VLOOKUP(F4008,Nasdaq!$A$2:$F$3174,5,1)</f>
        <v>11010.980469</v>
      </c>
      <c r="P4008" s="11">
        <f t="shared" si="254"/>
        <v>1269</v>
      </c>
      <c r="Q4008" s="15">
        <f t="shared" si="255"/>
        <v>0.65901821635135027</v>
      </c>
    </row>
    <row r="4009" spans="1:17" ht="19.5" customHeight="1" x14ac:dyDescent="0.2">
      <c r="A4009" s="12">
        <v>5706</v>
      </c>
      <c r="B4009" s="6" t="s">
        <v>1258</v>
      </c>
      <c r="C4009" s="12">
        <v>30239</v>
      </c>
      <c r="D4009" s="6" t="s">
        <v>4430</v>
      </c>
      <c r="E4009" s="13">
        <v>41927</v>
      </c>
      <c r="F4009" s="13">
        <v>42979</v>
      </c>
      <c r="H4009" s="6" t="s">
        <v>7944</v>
      </c>
      <c r="I4009" s="6" t="s">
        <v>7997</v>
      </c>
      <c r="J4009" s="14">
        <v>-0.22190000000000001</v>
      </c>
      <c r="K4009" s="14">
        <v>0.12759999999999999</v>
      </c>
      <c r="L4009" s="15">
        <f t="shared" si="252"/>
        <v>-0.34950000000000003</v>
      </c>
      <c r="M4009" s="11">
        <f t="shared" si="253"/>
        <v>0</v>
      </c>
      <c r="N4009" s="11">
        <f>VLOOKUP(E4009,Nasdaq!$A$2:$F$3174,5,1)</f>
        <v>4215.3198240000002</v>
      </c>
      <c r="O4009" s="11">
        <f>VLOOKUP(F4009,Nasdaq!$A$2:$F$3174,5,1)</f>
        <v>6435.330078</v>
      </c>
      <c r="P4009" s="11">
        <f t="shared" si="254"/>
        <v>1052</v>
      </c>
      <c r="Q4009" s="15">
        <f t="shared" si="255"/>
        <v>0.65502847832870637</v>
      </c>
    </row>
    <row r="4010" spans="1:17" ht="19.5" customHeight="1" x14ac:dyDescent="0.2">
      <c r="A4010" s="12">
        <v>6895</v>
      </c>
      <c r="B4010" s="6" t="s">
        <v>1259</v>
      </c>
      <c r="C4010" s="12">
        <v>7414</v>
      </c>
      <c r="D4010" s="6" t="s">
        <v>4431</v>
      </c>
      <c r="E4010" s="13">
        <v>40842</v>
      </c>
      <c r="F4010" s="13">
        <v>43311</v>
      </c>
      <c r="H4010" s="6" t="s">
        <v>7948</v>
      </c>
      <c r="I4010" s="6" t="s">
        <v>7986</v>
      </c>
      <c r="J4010" s="14">
        <v>-0.41670000000000001</v>
      </c>
      <c r="K4010" s="14">
        <v>0.15190000000000001</v>
      </c>
      <c r="L4010" s="15">
        <f t="shared" si="252"/>
        <v>-0.56859999999999999</v>
      </c>
      <c r="M4010" s="11">
        <f t="shared" si="253"/>
        <v>0</v>
      </c>
      <c r="N4010" s="11">
        <f>VLOOKUP(E4010,Nasdaq!$A$2:$F$3174,5,1)</f>
        <v>2650.669922</v>
      </c>
      <c r="O4010" s="11">
        <f>VLOOKUP(F4010,Nasdaq!$A$2:$F$3174,5,1)</f>
        <v>7630</v>
      </c>
      <c r="P4010" s="11">
        <f t="shared" si="254"/>
        <v>2469</v>
      </c>
      <c r="Q4010" s="15">
        <f t="shared" si="255"/>
        <v>0.34740144584312654</v>
      </c>
    </row>
    <row r="4011" spans="1:17" ht="19.5" customHeight="1" x14ac:dyDescent="0.2">
      <c r="A4011" s="12">
        <v>6000</v>
      </c>
      <c r="B4011" s="6" t="s">
        <v>1260</v>
      </c>
      <c r="C4011" s="12">
        <v>1072</v>
      </c>
      <c r="D4011" s="6" t="s">
        <v>4432</v>
      </c>
      <c r="E4011" s="13">
        <v>43910</v>
      </c>
      <c r="F4011" s="13">
        <v>44415</v>
      </c>
      <c r="H4011" s="6" t="s">
        <v>7944</v>
      </c>
      <c r="I4011" s="6" t="s">
        <v>7997</v>
      </c>
      <c r="J4011" s="14">
        <v>4.4710000000000001</v>
      </c>
      <c r="K4011" s="14">
        <v>1.6643999999999999</v>
      </c>
      <c r="L4011" s="15">
        <f t="shared" si="252"/>
        <v>2.8066000000000004</v>
      </c>
      <c r="M4011" s="11">
        <f t="shared" si="253"/>
        <v>1</v>
      </c>
      <c r="N4011" s="11">
        <f>VLOOKUP(E4011,Nasdaq!$A$2:$F$3174,5,1)</f>
        <v>6879.5200199999999</v>
      </c>
      <c r="O4011" s="11">
        <f>VLOOKUP(F4011,Nasdaq!$A$2:$F$3174,5,1)</f>
        <v>11010.980469</v>
      </c>
      <c r="P4011" s="11">
        <f t="shared" si="254"/>
        <v>505</v>
      </c>
      <c r="Q4011" s="15">
        <f t="shared" si="255"/>
        <v>0.6247888272926444</v>
      </c>
    </row>
    <row r="4012" spans="1:17" ht="19.5" customHeight="1" x14ac:dyDescent="0.2">
      <c r="A4012" s="12">
        <v>6000</v>
      </c>
      <c r="B4012" s="6" t="s">
        <v>1260</v>
      </c>
      <c r="C4012" s="12">
        <v>527</v>
      </c>
      <c r="D4012" s="6" t="s">
        <v>2836</v>
      </c>
      <c r="E4012" s="13">
        <v>43929</v>
      </c>
      <c r="F4012" s="13">
        <v>44415</v>
      </c>
      <c r="H4012" s="6" t="s">
        <v>7947</v>
      </c>
      <c r="I4012" s="6" t="s">
        <v>7969</v>
      </c>
      <c r="J4012" s="14">
        <v>1.6434</v>
      </c>
      <c r="K4012" s="14">
        <v>0.83599999999999997</v>
      </c>
      <c r="L4012" s="15">
        <f t="shared" si="252"/>
        <v>0.80740000000000001</v>
      </c>
      <c r="M4012" s="11">
        <f t="shared" si="253"/>
        <v>1</v>
      </c>
      <c r="N4012" s="11">
        <f>VLOOKUP(E4012,Nasdaq!$A$2:$F$3174,5,1)</f>
        <v>8090.8999020000001</v>
      </c>
      <c r="O4012" s="11">
        <f>VLOOKUP(F4012,Nasdaq!$A$2:$F$3174,5,1)</f>
        <v>11010.980469</v>
      </c>
      <c r="P4012" s="11">
        <f t="shared" si="254"/>
        <v>486</v>
      </c>
      <c r="Q4012" s="15">
        <f t="shared" si="255"/>
        <v>0.73480413301048753</v>
      </c>
    </row>
    <row r="4013" spans="1:17" ht="19.5" customHeight="1" x14ac:dyDescent="0.2">
      <c r="A4013" s="12">
        <v>6000</v>
      </c>
      <c r="B4013" s="6" t="s">
        <v>1260</v>
      </c>
      <c r="C4013" s="12">
        <v>1324</v>
      </c>
      <c r="D4013" s="6" t="s">
        <v>4433</v>
      </c>
      <c r="E4013" s="13">
        <v>43927</v>
      </c>
      <c r="F4013" s="13">
        <v>44415</v>
      </c>
      <c r="H4013" s="6" t="s">
        <v>7949</v>
      </c>
      <c r="I4013" s="6" t="s">
        <v>8070</v>
      </c>
      <c r="J4013" s="14">
        <v>1.5992</v>
      </c>
      <c r="K4013" s="14">
        <v>0.99569999999999992</v>
      </c>
      <c r="L4013" s="15">
        <f t="shared" si="252"/>
        <v>0.60350000000000004</v>
      </c>
      <c r="M4013" s="11">
        <f t="shared" si="253"/>
        <v>1</v>
      </c>
      <c r="N4013" s="11">
        <f>VLOOKUP(E4013,Nasdaq!$A$2:$F$3174,5,1)</f>
        <v>7913.2402339999999</v>
      </c>
      <c r="O4013" s="11">
        <f>VLOOKUP(F4013,Nasdaq!$A$2:$F$3174,5,1)</f>
        <v>11010.980469</v>
      </c>
      <c r="P4013" s="11">
        <f t="shared" si="254"/>
        <v>488</v>
      </c>
      <c r="Q4013" s="15">
        <f t="shared" si="255"/>
        <v>0.7186694166630776</v>
      </c>
    </row>
    <row r="4014" spans="1:17" ht="19.5" customHeight="1" x14ac:dyDescent="0.2">
      <c r="A4014" s="12">
        <v>6000</v>
      </c>
      <c r="B4014" s="6" t="s">
        <v>1260</v>
      </c>
      <c r="C4014" s="12">
        <v>531</v>
      </c>
      <c r="D4014" s="6" t="s">
        <v>4434</v>
      </c>
      <c r="E4014" s="13">
        <v>43945</v>
      </c>
      <c r="F4014" s="13">
        <v>44415</v>
      </c>
      <c r="H4014" s="6" t="s">
        <v>7947</v>
      </c>
      <c r="I4014" s="6" t="s">
        <v>7957</v>
      </c>
      <c r="J4014" s="14">
        <v>1.5778999999999999</v>
      </c>
      <c r="K4014" s="14">
        <v>0.80540000000000012</v>
      </c>
      <c r="L4014" s="15">
        <f t="shared" si="252"/>
        <v>0.77249999999999974</v>
      </c>
      <c r="M4014" s="11">
        <f t="shared" si="253"/>
        <v>1</v>
      </c>
      <c r="N4014" s="11">
        <f>VLOOKUP(E4014,Nasdaq!$A$2:$F$3174,5,1)</f>
        <v>8634.5195309999999</v>
      </c>
      <c r="O4014" s="11">
        <f>VLOOKUP(F4014,Nasdaq!$A$2:$F$3174,5,1)</f>
        <v>11010.980469</v>
      </c>
      <c r="P4014" s="11">
        <f t="shared" si="254"/>
        <v>470</v>
      </c>
      <c r="Q4014" s="15">
        <f t="shared" si="255"/>
        <v>0.78417465114702112</v>
      </c>
    </row>
    <row r="4015" spans="1:17" ht="19.5" customHeight="1" x14ac:dyDescent="0.2">
      <c r="A4015" s="12">
        <v>6000</v>
      </c>
      <c r="B4015" s="6" t="s">
        <v>1260</v>
      </c>
      <c r="C4015" s="12">
        <v>500</v>
      </c>
      <c r="D4015" s="6" t="s">
        <v>4435</v>
      </c>
      <c r="E4015" s="13">
        <v>43970</v>
      </c>
      <c r="F4015" s="13">
        <v>44415</v>
      </c>
      <c r="H4015" s="6" t="s">
        <v>7949</v>
      </c>
      <c r="I4015" s="6" t="s">
        <v>8000</v>
      </c>
      <c r="J4015" s="14">
        <v>1.3873</v>
      </c>
      <c r="K4015" s="14">
        <v>0.87769999999999992</v>
      </c>
      <c r="L4015" s="15">
        <f t="shared" si="252"/>
        <v>0.50960000000000005</v>
      </c>
      <c r="M4015" s="11">
        <f t="shared" si="253"/>
        <v>1</v>
      </c>
      <c r="N4015" s="11">
        <f>VLOOKUP(E4015,Nasdaq!$A$2:$F$3174,5,1)</f>
        <v>9185.0996090000008</v>
      </c>
      <c r="O4015" s="11">
        <f>VLOOKUP(F4015,Nasdaq!$A$2:$F$3174,5,1)</f>
        <v>11010.980469</v>
      </c>
      <c r="P4015" s="11">
        <f t="shared" si="254"/>
        <v>445</v>
      </c>
      <c r="Q4015" s="15">
        <f t="shared" si="255"/>
        <v>0.83417729128956908</v>
      </c>
    </row>
    <row r="4016" spans="1:17" ht="19.5" customHeight="1" x14ac:dyDescent="0.2">
      <c r="A4016" s="12">
        <v>6000</v>
      </c>
      <c r="B4016" s="6" t="s">
        <v>1260</v>
      </c>
      <c r="C4016" s="12">
        <v>1163</v>
      </c>
      <c r="D4016" s="6" t="s">
        <v>4436</v>
      </c>
      <c r="E4016" s="13">
        <v>43949</v>
      </c>
      <c r="F4016" s="13">
        <v>44415</v>
      </c>
      <c r="H4016" s="6" t="s">
        <v>7949</v>
      </c>
      <c r="I4016" s="6" t="s">
        <v>7973</v>
      </c>
      <c r="J4016" s="14">
        <v>0.91480000000000006</v>
      </c>
      <c r="K4016" s="14">
        <v>0.78709999999999991</v>
      </c>
      <c r="L4016" s="15">
        <f t="shared" si="252"/>
        <v>0.12770000000000015</v>
      </c>
      <c r="M4016" s="11">
        <f t="shared" si="253"/>
        <v>1</v>
      </c>
      <c r="N4016" s="11">
        <f>VLOOKUP(E4016,Nasdaq!$A$2:$F$3174,5,1)</f>
        <v>8607.7304690000001</v>
      </c>
      <c r="O4016" s="11">
        <f>VLOOKUP(F4016,Nasdaq!$A$2:$F$3174,5,1)</f>
        <v>11010.980469</v>
      </c>
      <c r="P4016" s="11">
        <f t="shared" si="254"/>
        <v>466</v>
      </c>
      <c r="Q4016" s="15">
        <f t="shared" si="255"/>
        <v>0.78174173083867782</v>
      </c>
    </row>
    <row r="4017" spans="1:17" ht="19.5" customHeight="1" x14ac:dyDescent="0.2">
      <c r="A4017" s="12">
        <v>6000</v>
      </c>
      <c r="B4017" s="6" t="s">
        <v>1260</v>
      </c>
      <c r="C4017" s="12">
        <v>48659</v>
      </c>
      <c r="D4017" s="6" t="s">
        <v>4437</v>
      </c>
      <c r="E4017" s="13">
        <v>42839</v>
      </c>
      <c r="F4017" s="13">
        <v>42988</v>
      </c>
      <c r="H4017" s="6" t="s">
        <v>7944</v>
      </c>
      <c r="I4017" s="6" t="s">
        <v>8031</v>
      </c>
      <c r="J4017" s="14">
        <v>0.84430000000000005</v>
      </c>
      <c r="K4017" s="14">
        <v>0.14429999999999998</v>
      </c>
      <c r="L4017" s="15">
        <f t="shared" si="252"/>
        <v>0.70000000000000007</v>
      </c>
      <c r="M4017" s="11">
        <f t="shared" si="253"/>
        <v>1</v>
      </c>
      <c r="N4017" s="11">
        <f>VLOOKUP(E4017,Nasdaq!$A$2:$F$3174,5,1)</f>
        <v>5805.1499020000001</v>
      </c>
      <c r="O4017" s="11">
        <f>VLOOKUP(F4017,Nasdaq!$A$2:$F$3174,5,1)</f>
        <v>6360.1899409999996</v>
      </c>
      <c r="P4017" s="11">
        <f t="shared" si="254"/>
        <v>149</v>
      </c>
      <c r="Q4017" s="15">
        <f t="shared" si="255"/>
        <v>0.91273369235002277</v>
      </c>
    </row>
    <row r="4018" spans="1:17" ht="19.5" customHeight="1" x14ac:dyDescent="0.2">
      <c r="A4018" s="12">
        <v>6000</v>
      </c>
      <c r="B4018" s="6" t="s">
        <v>1260</v>
      </c>
      <c r="C4018" s="12">
        <v>106</v>
      </c>
      <c r="D4018" s="6" t="s">
        <v>3770</v>
      </c>
      <c r="E4018" s="13">
        <v>43187</v>
      </c>
      <c r="F4018" s="13">
        <v>44415</v>
      </c>
      <c r="H4018" s="6" t="s">
        <v>7946</v>
      </c>
      <c r="I4018" s="6" t="s">
        <v>8027</v>
      </c>
      <c r="J4018" s="14">
        <v>0.77229999999999999</v>
      </c>
      <c r="K4018" s="14">
        <v>0.1353</v>
      </c>
      <c r="L4018" s="15">
        <f t="shared" si="252"/>
        <v>0.63700000000000001</v>
      </c>
      <c r="M4018" s="11">
        <f t="shared" si="253"/>
        <v>1</v>
      </c>
      <c r="N4018" s="11">
        <f>VLOOKUP(E4018,Nasdaq!$A$2:$F$3174,5,1)</f>
        <v>6949.2299800000001</v>
      </c>
      <c r="O4018" s="11">
        <f>VLOOKUP(F4018,Nasdaq!$A$2:$F$3174,5,1)</f>
        <v>11010.980469</v>
      </c>
      <c r="P4018" s="11">
        <f t="shared" si="254"/>
        <v>1228</v>
      </c>
      <c r="Q4018" s="15">
        <f t="shared" si="255"/>
        <v>0.63111883047112805</v>
      </c>
    </row>
    <row r="4019" spans="1:17" ht="19.5" customHeight="1" x14ac:dyDescent="0.2">
      <c r="A4019" s="12">
        <v>6000</v>
      </c>
      <c r="B4019" s="6" t="s">
        <v>1260</v>
      </c>
      <c r="C4019" s="12">
        <v>4129</v>
      </c>
      <c r="D4019" s="6" t="s">
        <v>4438</v>
      </c>
      <c r="E4019" s="13">
        <v>43038</v>
      </c>
      <c r="F4019" s="13">
        <v>44415</v>
      </c>
      <c r="H4019" s="6" t="s">
        <v>7944</v>
      </c>
      <c r="I4019" s="6" t="s">
        <v>7980</v>
      </c>
      <c r="J4019" s="14">
        <v>0.5081</v>
      </c>
      <c r="K4019" s="14">
        <v>0.12279999999999999</v>
      </c>
      <c r="L4019" s="15">
        <f t="shared" si="252"/>
        <v>0.38529999999999998</v>
      </c>
      <c r="M4019" s="11">
        <f t="shared" si="253"/>
        <v>1</v>
      </c>
      <c r="N4019" s="11">
        <f>VLOOKUP(E4019,Nasdaq!$A$2:$F$3174,5,1)</f>
        <v>6698.9599609999996</v>
      </c>
      <c r="O4019" s="11">
        <f>VLOOKUP(F4019,Nasdaq!$A$2:$F$3174,5,1)</f>
        <v>11010.980469</v>
      </c>
      <c r="P4019" s="11">
        <f t="shared" si="254"/>
        <v>1377</v>
      </c>
      <c r="Q4019" s="15">
        <f t="shared" si="255"/>
        <v>0.60838965279495394</v>
      </c>
    </row>
    <row r="4020" spans="1:17" ht="19.5" customHeight="1" x14ac:dyDescent="0.2">
      <c r="A4020" s="12">
        <v>6000</v>
      </c>
      <c r="B4020" s="6" t="s">
        <v>1260</v>
      </c>
      <c r="C4020" s="12">
        <v>352</v>
      </c>
      <c r="D4020" s="6" t="s">
        <v>3204</v>
      </c>
      <c r="E4020" s="13">
        <v>41432</v>
      </c>
      <c r="F4020" s="13">
        <v>44415</v>
      </c>
      <c r="H4020" s="6" t="s">
        <v>7944</v>
      </c>
      <c r="I4020" s="6" t="s">
        <v>8130</v>
      </c>
      <c r="J4020" s="14">
        <v>0.46299999999999997</v>
      </c>
      <c r="K4020" s="14">
        <v>0.1275</v>
      </c>
      <c r="L4020" s="15">
        <f t="shared" si="252"/>
        <v>0.33549999999999996</v>
      </c>
      <c r="M4020" s="11">
        <f t="shared" si="253"/>
        <v>1</v>
      </c>
      <c r="N4020" s="11">
        <f>VLOOKUP(E4020,Nasdaq!$A$2:$F$3174,5,1)</f>
        <v>3469.219971</v>
      </c>
      <c r="O4020" s="11">
        <f>VLOOKUP(F4020,Nasdaq!$A$2:$F$3174,5,1)</f>
        <v>11010.980469</v>
      </c>
      <c r="P4020" s="11">
        <f t="shared" si="254"/>
        <v>2983</v>
      </c>
      <c r="Q4020" s="15">
        <f t="shared" si="255"/>
        <v>0.3150694582394753</v>
      </c>
    </row>
    <row r="4021" spans="1:17" ht="19.5" customHeight="1" x14ac:dyDescent="0.2">
      <c r="A4021" s="12">
        <v>6000</v>
      </c>
      <c r="B4021" s="6" t="s">
        <v>1260</v>
      </c>
      <c r="C4021" s="12">
        <v>2697</v>
      </c>
      <c r="D4021" s="6" t="s">
        <v>4439</v>
      </c>
      <c r="E4021" s="13">
        <v>41376</v>
      </c>
      <c r="F4021" s="13">
        <v>42010</v>
      </c>
      <c r="H4021" s="6" t="s">
        <v>7951</v>
      </c>
      <c r="I4021" s="6" t="s">
        <v>7975</v>
      </c>
      <c r="J4021" s="14">
        <v>0.44069999999999998</v>
      </c>
      <c r="K4021" s="14">
        <v>0.1663</v>
      </c>
      <c r="L4021" s="15">
        <f t="shared" si="252"/>
        <v>0.27439999999999998</v>
      </c>
      <c r="M4021" s="11">
        <f t="shared" si="253"/>
        <v>1</v>
      </c>
      <c r="N4021" s="11">
        <f>VLOOKUP(E4021,Nasdaq!$A$2:$F$3174,5,1)</f>
        <v>3294.9499510000001</v>
      </c>
      <c r="O4021" s="11">
        <f>VLOOKUP(F4021,Nasdaq!$A$2:$F$3174,5,1)</f>
        <v>4592.7402339999999</v>
      </c>
      <c r="P4021" s="11">
        <f t="shared" si="254"/>
        <v>634</v>
      </c>
      <c r="Q4021" s="15">
        <f t="shared" si="255"/>
        <v>0.71742674559347097</v>
      </c>
    </row>
    <row r="4022" spans="1:17" ht="19.5" customHeight="1" x14ac:dyDescent="0.2">
      <c r="A4022" s="12">
        <v>6000</v>
      </c>
      <c r="B4022" s="6" t="s">
        <v>1260</v>
      </c>
      <c r="C4022" s="12">
        <v>439</v>
      </c>
      <c r="D4022" s="6" t="s">
        <v>4440</v>
      </c>
      <c r="E4022" s="13">
        <v>43894</v>
      </c>
      <c r="F4022" s="13">
        <v>44415</v>
      </c>
      <c r="H4022" s="6" t="s">
        <v>7950</v>
      </c>
      <c r="I4022" s="6" t="s">
        <v>8113</v>
      </c>
      <c r="J4022" s="14">
        <v>0.42450000000000004</v>
      </c>
      <c r="K4022" s="14">
        <v>0.19949999999999998</v>
      </c>
      <c r="L4022" s="15">
        <f t="shared" si="252"/>
        <v>0.22500000000000006</v>
      </c>
      <c r="M4022" s="11">
        <f t="shared" si="253"/>
        <v>1</v>
      </c>
      <c r="N4022" s="11">
        <f>VLOOKUP(E4022,Nasdaq!$A$2:$F$3174,5,1)</f>
        <v>9018.0898440000001</v>
      </c>
      <c r="O4022" s="11">
        <f>VLOOKUP(F4022,Nasdaq!$A$2:$F$3174,5,1)</f>
        <v>11010.980469</v>
      </c>
      <c r="P4022" s="11">
        <f t="shared" si="254"/>
        <v>521</v>
      </c>
      <c r="Q4022" s="15">
        <f t="shared" si="255"/>
        <v>0.81900965475162857</v>
      </c>
    </row>
    <row r="4023" spans="1:17" ht="19.5" customHeight="1" x14ac:dyDescent="0.2">
      <c r="A4023" s="12">
        <v>6000</v>
      </c>
      <c r="B4023" s="6" t="s">
        <v>1260</v>
      </c>
      <c r="C4023" s="12">
        <v>267</v>
      </c>
      <c r="D4023" s="6" t="s">
        <v>4441</v>
      </c>
      <c r="E4023" s="13">
        <v>43304</v>
      </c>
      <c r="F4023" s="13">
        <v>43922</v>
      </c>
      <c r="H4023" s="6" t="s">
        <v>7948</v>
      </c>
      <c r="I4023" s="6" t="s">
        <v>7981</v>
      </c>
      <c r="J4023" s="14">
        <v>0.41609999999999997</v>
      </c>
      <c r="K4023" s="14">
        <v>-5.3800000000000001E-2</v>
      </c>
      <c r="L4023" s="15">
        <f t="shared" si="252"/>
        <v>0.46989999999999998</v>
      </c>
      <c r="M4023" s="11">
        <f t="shared" si="253"/>
        <v>1</v>
      </c>
      <c r="N4023" s="11">
        <f>VLOOKUP(E4023,Nasdaq!$A$2:$F$3174,5,1)</f>
        <v>7841.8701170000004</v>
      </c>
      <c r="O4023" s="11">
        <f>VLOOKUP(F4023,Nasdaq!$A$2:$F$3174,5,1)</f>
        <v>7360.580078</v>
      </c>
      <c r="P4023" s="11">
        <f t="shared" si="254"/>
        <v>618</v>
      </c>
      <c r="Q4023" s="15">
        <f t="shared" si="255"/>
        <v>1.0653872156750843</v>
      </c>
    </row>
    <row r="4024" spans="1:17" ht="19.5" customHeight="1" x14ac:dyDescent="0.2">
      <c r="A4024" s="12">
        <v>6000</v>
      </c>
      <c r="B4024" s="6" t="s">
        <v>1260</v>
      </c>
      <c r="C4024" s="12">
        <v>240</v>
      </c>
      <c r="D4024" s="6" t="s">
        <v>4343</v>
      </c>
      <c r="E4024" s="13">
        <v>41327</v>
      </c>
      <c r="F4024" s="13">
        <v>42080</v>
      </c>
      <c r="H4024" s="6" t="s">
        <v>7946</v>
      </c>
      <c r="I4024" s="6" t="s">
        <v>8008</v>
      </c>
      <c r="J4024" s="14">
        <v>0.40920000000000001</v>
      </c>
      <c r="K4024" s="14">
        <v>0.1888</v>
      </c>
      <c r="L4024" s="15">
        <f t="shared" si="252"/>
        <v>0.22040000000000001</v>
      </c>
      <c r="M4024" s="11">
        <f t="shared" si="253"/>
        <v>1</v>
      </c>
      <c r="N4024" s="11">
        <f>VLOOKUP(E4024,Nasdaq!$A$2:$F$3174,5,1)</f>
        <v>3161.820068</v>
      </c>
      <c r="O4024" s="11">
        <f>VLOOKUP(F4024,Nasdaq!$A$2:$F$3174,5,1)</f>
        <v>4937.4301759999998</v>
      </c>
      <c r="P4024" s="11">
        <f t="shared" si="254"/>
        <v>753</v>
      </c>
      <c r="Q4024" s="15">
        <f t="shared" si="255"/>
        <v>0.64037871576969285</v>
      </c>
    </row>
    <row r="4025" spans="1:17" ht="19.5" customHeight="1" x14ac:dyDescent="0.2">
      <c r="A4025" s="12">
        <v>6000</v>
      </c>
      <c r="B4025" s="6" t="s">
        <v>1260</v>
      </c>
      <c r="C4025" s="12">
        <v>30496</v>
      </c>
      <c r="D4025" s="6" t="s">
        <v>4358</v>
      </c>
      <c r="E4025" s="13">
        <v>43551</v>
      </c>
      <c r="F4025" s="13">
        <v>44415</v>
      </c>
      <c r="H4025" s="6" t="s">
        <v>7949</v>
      </c>
      <c r="I4025" s="6" t="s">
        <v>7973</v>
      </c>
      <c r="J4025" s="14">
        <v>0.39579999999999999</v>
      </c>
      <c r="K4025" s="14">
        <v>0.16260000000000002</v>
      </c>
      <c r="L4025" s="15">
        <f t="shared" si="252"/>
        <v>0.23319999999999996</v>
      </c>
      <c r="M4025" s="11">
        <f t="shared" si="253"/>
        <v>1</v>
      </c>
      <c r="N4025" s="11">
        <f>VLOOKUP(E4025,Nasdaq!$A$2:$F$3174,5,1)</f>
        <v>7643.3798829999996</v>
      </c>
      <c r="O4025" s="11">
        <f>VLOOKUP(F4025,Nasdaq!$A$2:$F$3174,5,1)</f>
        <v>11010.980469</v>
      </c>
      <c r="P4025" s="11">
        <f t="shared" si="254"/>
        <v>864</v>
      </c>
      <c r="Q4025" s="15">
        <f t="shared" si="255"/>
        <v>0.69416059290229437</v>
      </c>
    </row>
    <row r="4026" spans="1:17" ht="19.5" customHeight="1" x14ac:dyDescent="0.2">
      <c r="A4026" s="12">
        <v>6000</v>
      </c>
      <c r="B4026" s="6" t="s">
        <v>1260</v>
      </c>
      <c r="C4026" s="12">
        <v>26500</v>
      </c>
      <c r="D4026" s="6" t="s">
        <v>6932</v>
      </c>
      <c r="E4026" s="13">
        <v>43538</v>
      </c>
      <c r="F4026" s="13">
        <v>44415</v>
      </c>
      <c r="H4026" s="6" t="s">
        <v>7949</v>
      </c>
      <c r="I4026" s="6" t="s">
        <v>8068</v>
      </c>
      <c r="J4026" s="14">
        <v>0.3664</v>
      </c>
      <c r="K4026" s="14">
        <v>0.1575</v>
      </c>
      <c r="L4026" s="15">
        <f t="shared" si="252"/>
        <v>0.2089</v>
      </c>
      <c r="M4026" s="11">
        <f t="shared" si="253"/>
        <v>1</v>
      </c>
      <c r="N4026" s="11">
        <f>VLOOKUP(E4026,Nasdaq!$A$2:$F$3174,5,1)</f>
        <v>7630.9101559999999</v>
      </c>
      <c r="O4026" s="11">
        <f>VLOOKUP(F4026,Nasdaq!$A$2:$F$3174,5,1)</f>
        <v>11010.980469</v>
      </c>
      <c r="P4026" s="11">
        <f t="shared" si="254"/>
        <v>877</v>
      </c>
      <c r="Q4026" s="15">
        <f t="shared" si="255"/>
        <v>0.6930281021594662</v>
      </c>
    </row>
    <row r="4027" spans="1:17" ht="19.5" customHeight="1" x14ac:dyDescent="0.2">
      <c r="A4027" s="12">
        <v>6000</v>
      </c>
      <c r="B4027" s="6" t="s">
        <v>1260</v>
      </c>
      <c r="C4027" s="12">
        <v>2003</v>
      </c>
      <c r="D4027" s="6" t="s">
        <v>4442</v>
      </c>
      <c r="E4027" s="13">
        <v>42825</v>
      </c>
      <c r="F4027" s="13">
        <v>44415</v>
      </c>
      <c r="H4027" s="6" t="s">
        <v>7946</v>
      </c>
      <c r="I4027" s="6" t="s">
        <v>8098</v>
      </c>
      <c r="J4027" s="14">
        <v>0.35820000000000002</v>
      </c>
      <c r="K4027" s="14">
        <v>0.13239999999999999</v>
      </c>
      <c r="L4027" s="15">
        <f t="shared" si="252"/>
        <v>0.22580000000000003</v>
      </c>
      <c r="M4027" s="11">
        <f t="shared" si="253"/>
        <v>1</v>
      </c>
      <c r="N4027" s="11">
        <f>VLOOKUP(E4027,Nasdaq!$A$2:$F$3174,5,1)</f>
        <v>5911.7402339999999</v>
      </c>
      <c r="O4027" s="11">
        <f>VLOOKUP(F4027,Nasdaq!$A$2:$F$3174,5,1)</f>
        <v>11010.980469</v>
      </c>
      <c r="P4027" s="11">
        <f t="shared" si="254"/>
        <v>1590</v>
      </c>
      <c r="Q4027" s="15">
        <f t="shared" si="255"/>
        <v>0.53689556403938909</v>
      </c>
    </row>
    <row r="4028" spans="1:17" ht="19.5" customHeight="1" x14ac:dyDescent="0.2">
      <c r="A4028" s="12">
        <v>6000</v>
      </c>
      <c r="B4028" s="6" t="s">
        <v>1260</v>
      </c>
      <c r="C4028" s="12">
        <v>444</v>
      </c>
      <c r="D4028" s="6" t="s">
        <v>4310</v>
      </c>
      <c r="E4028" s="13">
        <v>43854</v>
      </c>
      <c r="F4028" s="13">
        <v>44415</v>
      </c>
      <c r="H4028" s="6" t="s">
        <v>7944</v>
      </c>
      <c r="I4028" s="6" t="s">
        <v>8109</v>
      </c>
      <c r="J4028" s="14">
        <v>0.34979999999999994</v>
      </c>
      <c r="K4028" s="14">
        <v>5.67E-2</v>
      </c>
      <c r="L4028" s="15">
        <f t="shared" si="252"/>
        <v>0.29309999999999992</v>
      </c>
      <c r="M4028" s="11">
        <f t="shared" si="253"/>
        <v>1</v>
      </c>
      <c r="N4028" s="11">
        <f>VLOOKUP(E4028,Nasdaq!$A$2:$F$3174,5,1)</f>
        <v>9314.9101559999999</v>
      </c>
      <c r="O4028" s="11">
        <f>VLOOKUP(F4028,Nasdaq!$A$2:$F$3174,5,1)</f>
        <v>11010.980469</v>
      </c>
      <c r="P4028" s="11">
        <f t="shared" si="254"/>
        <v>561</v>
      </c>
      <c r="Q4028" s="15">
        <f t="shared" si="255"/>
        <v>0.84596624176795365</v>
      </c>
    </row>
    <row r="4029" spans="1:17" ht="19.5" customHeight="1" x14ac:dyDescent="0.2">
      <c r="A4029" s="12">
        <v>6000</v>
      </c>
      <c r="B4029" s="6" t="s">
        <v>1260</v>
      </c>
      <c r="C4029" s="12">
        <v>611</v>
      </c>
      <c r="D4029" s="6" t="s">
        <v>4443</v>
      </c>
      <c r="E4029" s="13">
        <v>43214</v>
      </c>
      <c r="F4029" s="13">
        <v>44415</v>
      </c>
      <c r="H4029" s="6" t="s">
        <v>7949</v>
      </c>
      <c r="I4029" s="6" t="s">
        <v>8106</v>
      </c>
      <c r="J4029" s="14">
        <v>0.34549999999999997</v>
      </c>
      <c r="K4029" s="14">
        <v>0.13390000000000002</v>
      </c>
      <c r="L4029" s="15">
        <f t="shared" si="252"/>
        <v>0.21159999999999995</v>
      </c>
      <c r="M4029" s="11">
        <f t="shared" si="253"/>
        <v>1</v>
      </c>
      <c r="N4029" s="11">
        <f>VLOOKUP(E4029,Nasdaq!$A$2:$F$3174,5,1)</f>
        <v>7007.3500979999999</v>
      </c>
      <c r="O4029" s="11">
        <f>VLOOKUP(F4029,Nasdaq!$A$2:$F$3174,5,1)</f>
        <v>11010.980469</v>
      </c>
      <c r="P4029" s="11">
        <f t="shared" si="254"/>
        <v>1201</v>
      </c>
      <c r="Q4029" s="15">
        <f t="shared" si="255"/>
        <v>0.63639721657625792</v>
      </c>
    </row>
    <row r="4030" spans="1:17" ht="19.5" customHeight="1" x14ac:dyDescent="0.2">
      <c r="A4030" s="12">
        <v>6000</v>
      </c>
      <c r="B4030" s="6" t="s">
        <v>1260</v>
      </c>
      <c r="C4030" s="12">
        <v>1021</v>
      </c>
      <c r="D4030" s="6" t="s">
        <v>3301</v>
      </c>
      <c r="E4030" s="13">
        <v>43455</v>
      </c>
      <c r="F4030" s="13">
        <v>44415</v>
      </c>
      <c r="H4030" s="6" t="s">
        <v>7951</v>
      </c>
      <c r="I4030" s="6" t="s">
        <v>8038</v>
      </c>
      <c r="J4030" s="14">
        <v>0.2525</v>
      </c>
      <c r="K4030" s="14">
        <v>0.24710000000000001</v>
      </c>
      <c r="L4030" s="15">
        <f t="shared" si="252"/>
        <v>5.3999999999999881E-3</v>
      </c>
      <c r="M4030" s="11">
        <f t="shared" si="253"/>
        <v>1</v>
      </c>
      <c r="N4030" s="11">
        <f>VLOOKUP(E4030,Nasdaq!$A$2:$F$3174,5,1)</f>
        <v>6332.9902339999999</v>
      </c>
      <c r="O4030" s="11">
        <f>VLOOKUP(F4030,Nasdaq!$A$2:$F$3174,5,1)</f>
        <v>11010.980469</v>
      </c>
      <c r="P4030" s="11">
        <f t="shared" si="254"/>
        <v>960</v>
      </c>
      <c r="Q4030" s="15">
        <f t="shared" si="255"/>
        <v>0.57515316176586351</v>
      </c>
    </row>
    <row r="4031" spans="1:17" ht="19.5" customHeight="1" x14ac:dyDescent="0.2">
      <c r="A4031" s="12">
        <v>6000</v>
      </c>
      <c r="B4031" s="6" t="s">
        <v>1260</v>
      </c>
      <c r="C4031" s="12">
        <v>130</v>
      </c>
      <c r="D4031" s="6" t="s">
        <v>4444</v>
      </c>
      <c r="E4031" s="13">
        <v>39567</v>
      </c>
      <c r="F4031" s="13">
        <v>44415</v>
      </c>
      <c r="H4031" s="6" t="s">
        <v>7951</v>
      </c>
      <c r="I4031" s="6" t="s">
        <v>7971</v>
      </c>
      <c r="J4031" s="14">
        <v>0.24100000000000002</v>
      </c>
      <c r="K4031" s="14">
        <v>9.7500000000000003E-2</v>
      </c>
      <c r="L4031" s="15">
        <f t="shared" si="252"/>
        <v>0.14350000000000002</v>
      </c>
      <c r="M4031" s="11">
        <f t="shared" si="253"/>
        <v>1</v>
      </c>
      <c r="N4031" s="11">
        <f>VLOOKUP(E4031,Nasdaq!$A$2:$F$3174,5,1)</f>
        <v>2426.1000979999999</v>
      </c>
      <c r="O4031" s="11">
        <f>VLOOKUP(F4031,Nasdaq!$A$2:$F$3174,5,1)</f>
        <v>11010.980469</v>
      </c>
      <c r="P4031" s="11">
        <f t="shared" si="254"/>
        <v>4848</v>
      </c>
      <c r="Q4031" s="15">
        <f t="shared" si="255"/>
        <v>0.22033479931166086</v>
      </c>
    </row>
    <row r="4032" spans="1:17" ht="19.5" customHeight="1" x14ac:dyDescent="0.2">
      <c r="A4032" s="12">
        <v>6000</v>
      </c>
      <c r="B4032" s="6" t="s">
        <v>1260</v>
      </c>
      <c r="C4032" s="12">
        <v>49</v>
      </c>
      <c r="D4032" s="6" t="s">
        <v>2846</v>
      </c>
      <c r="E4032" s="13">
        <v>42828</v>
      </c>
      <c r="F4032" s="13">
        <v>44415</v>
      </c>
      <c r="H4032" s="6" t="s">
        <v>7944</v>
      </c>
      <c r="I4032" s="6" t="s">
        <v>7997</v>
      </c>
      <c r="J4032" s="14">
        <v>0.23079999999999998</v>
      </c>
      <c r="K4032" s="14">
        <v>0.1333</v>
      </c>
      <c r="L4032" s="15">
        <f t="shared" si="252"/>
        <v>9.7499999999999976E-2</v>
      </c>
      <c r="M4032" s="11">
        <f t="shared" si="253"/>
        <v>1</v>
      </c>
      <c r="N4032" s="11">
        <f>VLOOKUP(E4032,Nasdaq!$A$2:$F$3174,5,1)</f>
        <v>5894.6801759999998</v>
      </c>
      <c r="O4032" s="11">
        <f>VLOOKUP(F4032,Nasdaq!$A$2:$F$3174,5,1)</f>
        <v>11010.980469</v>
      </c>
      <c r="P4032" s="11">
        <f t="shared" si="254"/>
        <v>1587</v>
      </c>
      <c r="Q4032" s="15">
        <f t="shared" si="255"/>
        <v>0.53534619838753206</v>
      </c>
    </row>
    <row r="4033" spans="1:17" ht="19.5" customHeight="1" x14ac:dyDescent="0.2">
      <c r="A4033" s="12">
        <v>6000</v>
      </c>
      <c r="B4033" s="6" t="s">
        <v>1260</v>
      </c>
      <c r="C4033" s="12">
        <v>461</v>
      </c>
      <c r="D4033" s="6" t="s">
        <v>3174</v>
      </c>
      <c r="E4033" s="13">
        <v>41709</v>
      </c>
      <c r="F4033" s="13">
        <v>44415</v>
      </c>
      <c r="H4033" s="6" t="s">
        <v>7944</v>
      </c>
      <c r="I4033" s="6" t="s">
        <v>8112</v>
      </c>
      <c r="J4033" s="14">
        <v>0.19170000000000001</v>
      </c>
      <c r="K4033" s="14">
        <v>0.1182</v>
      </c>
      <c r="L4033" s="15">
        <f t="shared" si="252"/>
        <v>7.350000000000001E-2</v>
      </c>
      <c r="M4033" s="11">
        <f t="shared" si="253"/>
        <v>1</v>
      </c>
      <c r="N4033" s="11">
        <f>VLOOKUP(E4033,Nasdaq!$A$2:$F$3174,5,1)</f>
        <v>4307.1899409999996</v>
      </c>
      <c r="O4033" s="11">
        <f>VLOOKUP(F4033,Nasdaq!$A$2:$F$3174,5,1)</f>
        <v>11010.980469</v>
      </c>
      <c r="P4033" s="11">
        <f t="shared" si="254"/>
        <v>2706</v>
      </c>
      <c r="Q4033" s="15">
        <f t="shared" si="255"/>
        <v>0.39117261594231534</v>
      </c>
    </row>
    <row r="4034" spans="1:17" ht="19.5" customHeight="1" x14ac:dyDescent="0.2">
      <c r="A4034" s="12">
        <v>6000</v>
      </c>
      <c r="B4034" s="6" t="s">
        <v>1260</v>
      </c>
      <c r="C4034" s="12">
        <v>229</v>
      </c>
      <c r="D4034" s="6" t="s">
        <v>4445</v>
      </c>
      <c r="E4034" s="13">
        <v>41026</v>
      </c>
      <c r="F4034" s="13">
        <v>44415</v>
      </c>
      <c r="H4034" s="6" t="s">
        <v>7947</v>
      </c>
      <c r="I4034" s="6" t="s">
        <v>7969</v>
      </c>
      <c r="J4034" s="14">
        <v>0.1905</v>
      </c>
      <c r="K4034" s="14">
        <v>0.1343</v>
      </c>
      <c r="L4034" s="15">
        <f t="shared" si="252"/>
        <v>5.62E-2</v>
      </c>
      <c r="M4034" s="11">
        <f t="shared" si="253"/>
        <v>1</v>
      </c>
      <c r="N4034" s="11">
        <f>VLOOKUP(E4034,Nasdaq!$A$2:$F$3174,5,1)</f>
        <v>3069.1999510000001</v>
      </c>
      <c r="O4034" s="11">
        <f>VLOOKUP(F4034,Nasdaq!$A$2:$F$3174,5,1)</f>
        <v>11010.980469</v>
      </c>
      <c r="P4034" s="11">
        <f t="shared" si="254"/>
        <v>3389</v>
      </c>
      <c r="Q4034" s="15">
        <f t="shared" si="255"/>
        <v>0.27874022021097494</v>
      </c>
    </row>
    <row r="4035" spans="1:17" ht="19.5" customHeight="1" x14ac:dyDescent="0.2">
      <c r="A4035" s="12">
        <v>6000</v>
      </c>
      <c r="B4035" s="6" t="s">
        <v>1260</v>
      </c>
      <c r="C4035" s="12">
        <v>428</v>
      </c>
      <c r="D4035" s="6" t="s">
        <v>4446</v>
      </c>
      <c r="E4035" s="13">
        <v>43532</v>
      </c>
      <c r="F4035" s="13">
        <v>44415</v>
      </c>
      <c r="H4035" s="6" t="s">
        <v>7946</v>
      </c>
      <c r="I4035" s="6" t="s">
        <v>8019</v>
      </c>
      <c r="J4035" s="14">
        <v>0.1885</v>
      </c>
      <c r="K4035" s="14">
        <v>0.17519999999999999</v>
      </c>
      <c r="L4035" s="15">
        <f t="shared" si="252"/>
        <v>1.3300000000000006E-2</v>
      </c>
      <c r="M4035" s="11">
        <f t="shared" si="253"/>
        <v>1</v>
      </c>
      <c r="N4035" s="11">
        <f>VLOOKUP(E4035,Nasdaq!$A$2:$F$3174,5,1)</f>
        <v>7408.1401370000003</v>
      </c>
      <c r="O4035" s="11">
        <f>VLOOKUP(F4035,Nasdaq!$A$2:$F$3174,5,1)</f>
        <v>11010.980469</v>
      </c>
      <c r="P4035" s="11">
        <f t="shared" si="254"/>
        <v>883</v>
      </c>
      <c r="Q4035" s="15">
        <f t="shared" si="255"/>
        <v>0.67279651138816798</v>
      </c>
    </row>
    <row r="4036" spans="1:17" ht="19.5" customHeight="1" x14ac:dyDescent="0.2">
      <c r="A4036" s="12">
        <v>6000</v>
      </c>
      <c r="B4036" s="6" t="s">
        <v>1260</v>
      </c>
      <c r="C4036" s="12">
        <v>119</v>
      </c>
      <c r="D4036" s="6" t="s">
        <v>3731</v>
      </c>
      <c r="E4036" s="13">
        <v>42485</v>
      </c>
      <c r="F4036" s="13">
        <v>44415</v>
      </c>
      <c r="H4036" s="6" t="s">
        <v>7952</v>
      </c>
      <c r="I4036" s="6" t="s">
        <v>7952</v>
      </c>
      <c r="J4036" s="14">
        <v>0.188</v>
      </c>
      <c r="K4036" s="14">
        <v>0.13980000000000001</v>
      </c>
      <c r="L4036" s="15">
        <f t="shared" si="252"/>
        <v>4.8199999999999993E-2</v>
      </c>
      <c r="M4036" s="11">
        <f t="shared" si="253"/>
        <v>1</v>
      </c>
      <c r="N4036" s="11">
        <f>VLOOKUP(E4036,Nasdaq!$A$2:$F$3174,5,1)</f>
        <v>4895.7900390000004</v>
      </c>
      <c r="O4036" s="11">
        <f>VLOOKUP(F4036,Nasdaq!$A$2:$F$3174,5,1)</f>
        <v>11010.980469</v>
      </c>
      <c r="P4036" s="11">
        <f t="shared" si="254"/>
        <v>1930</v>
      </c>
      <c r="Q4036" s="15">
        <f t="shared" si="255"/>
        <v>0.44462849477610772</v>
      </c>
    </row>
    <row r="4037" spans="1:17" ht="19.5" customHeight="1" x14ac:dyDescent="0.2">
      <c r="A4037" s="12">
        <v>6000</v>
      </c>
      <c r="B4037" s="6" t="s">
        <v>1260</v>
      </c>
      <c r="C4037" s="12">
        <v>84</v>
      </c>
      <c r="D4037" s="6" t="s">
        <v>4447</v>
      </c>
      <c r="E4037" s="13">
        <v>40263</v>
      </c>
      <c r="F4037" s="13">
        <v>44415</v>
      </c>
      <c r="H4037" s="6" t="s">
        <v>7944</v>
      </c>
      <c r="I4037" s="6" t="s">
        <v>8073</v>
      </c>
      <c r="J4037" s="14">
        <v>0.18489999999999998</v>
      </c>
      <c r="K4037" s="14">
        <v>0.13039999999999999</v>
      </c>
      <c r="L4037" s="15">
        <f t="shared" si="252"/>
        <v>5.4499999999999993E-2</v>
      </c>
      <c r="M4037" s="11">
        <f t="shared" si="253"/>
        <v>1</v>
      </c>
      <c r="N4037" s="11">
        <f>VLOOKUP(E4037,Nasdaq!$A$2:$F$3174,5,1)</f>
        <v>2395.1298830000001</v>
      </c>
      <c r="O4037" s="11">
        <f>VLOOKUP(F4037,Nasdaq!$A$2:$F$3174,5,1)</f>
        <v>11010.980469</v>
      </c>
      <c r="P4037" s="11">
        <f t="shared" si="254"/>
        <v>4152</v>
      </c>
      <c r="Q4037" s="15">
        <f t="shared" si="255"/>
        <v>0.21752216350215633</v>
      </c>
    </row>
    <row r="4038" spans="1:17" ht="19.5" customHeight="1" x14ac:dyDescent="0.2">
      <c r="A4038" s="12">
        <v>6000</v>
      </c>
      <c r="B4038" s="6" t="s">
        <v>1260</v>
      </c>
      <c r="C4038" s="12">
        <v>904</v>
      </c>
      <c r="D4038" s="6" t="s">
        <v>4448</v>
      </c>
      <c r="E4038" s="13">
        <v>42444</v>
      </c>
      <c r="F4038" s="13">
        <v>44415</v>
      </c>
      <c r="H4038" s="6" t="s">
        <v>7948</v>
      </c>
      <c r="I4038" s="6" t="s">
        <v>7981</v>
      </c>
      <c r="J4038" s="14">
        <v>0.1623</v>
      </c>
      <c r="K4038" s="14">
        <v>0.14550000000000002</v>
      </c>
      <c r="L4038" s="15">
        <f t="shared" si="252"/>
        <v>1.6799999999999982E-2</v>
      </c>
      <c r="M4038" s="11">
        <f t="shared" si="253"/>
        <v>1</v>
      </c>
      <c r="N4038" s="11">
        <f>VLOOKUP(E4038,Nasdaq!$A$2:$F$3174,5,1)</f>
        <v>4728.669922</v>
      </c>
      <c r="O4038" s="11">
        <f>VLOOKUP(F4038,Nasdaq!$A$2:$F$3174,5,1)</f>
        <v>11010.980469</v>
      </c>
      <c r="P4038" s="11">
        <f t="shared" si="254"/>
        <v>1971</v>
      </c>
      <c r="Q4038" s="15">
        <f t="shared" si="255"/>
        <v>0.4294509004975024</v>
      </c>
    </row>
    <row r="4039" spans="1:17" ht="19.5" customHeight="1" x14ac:dyDescent="0.2">
      <c r="A4039" s="12">
        <v>6000</v>
      </c>
      <c r="B4039" s="6" t="s">
        <v>1260</v>
      </c>
      <c r="C4039" s="12">
        <v>100</v>
      </c>
      <c r="D4039" s="6" t="s">
        <v>3336</v>
      </c>
      <c r="E4039" s="13">
        <v>40248</v>
      </c>
      <c r="F4039" s="13">
        <v>44415</v>
      </c>
      <c r="H4039" s="6" t="s">
        <v>7950</v>
      </c>
      <c r="I4039" s="6" t="s">
        <v>8022</v>
      </c>
      <c r="J4039" s="14">
        <v>0.15939999999999999</v>
      </c>
      <c r="K4039" s="14">
        <v>0.13140000000000002</v>
      </c>
      <c r="L4039" s="15">
        <f t="shared" si="252"/>
        <v>2.7999999999999969E-2</v>
      </c>
      <c r="M4039" s="11">
        <f t="shared" si="253"/>
        <v>1</v>
      </c>
      <c r="N4039" s="11">
        <f>VLOOKUP(E4039,Nasdaq!$A$2:$F$3174,5,1)</f>
        <v>2368.459961</v>
      </c>
      <c r="O4039" s="11">
        <f>VLOOKUP(F4039,Nasdaq!$A$2:$F$3174,5,1)</f>
        <v>11010.980469</v>
      </c>
      <c r="P4039" s="11">
        <f t="shared" si="254"/>
        <v>4167</v>
      </c>
      <c r="Q4039" s="15">
        <f t="shared" si="255"/>
        <v>0.21510004132462035</v>
      </c>
    </row>
    <row r="4040" spans="1:17" ht="19.5" customHeight="1" x14ac:dyDescent="0.2">
      <c r="A4040" s="12">
        <v>6000</v>
      </c>
      <c r="B4040" s="6" t="s">
        <v>1260</v>
      </c>
      <c r="C4040" s="12">
        <v>19</v>
      </c>
      <c r="D4040" s="6" t="s">
        <v>2826</v>
      </c>
      <c r="E4040" s="13">
        <v>43942</v>
      </c>
      <c r="F4040" s="13">
        <v>44415</v>
      </c>
      <c r="H4040" s="6" t="s">
        <v>7949</v>
      </c>
      <c r="I4040" s="6" t="s">
        <v>7966</v>
      </c>
      <c r="J4040" s="14">
        <v>0.15890000000000001</v>
      </c>
      <c r="K4040" s="14">
        <v>1.0006999999999999</v>
      </c>
      <c r="L4040" s="15">
        <f t="shared" si="252"/>
        <v>-0.84179999999999988</v>
      </c>
      <c r="M4040" s="11">
        <f t="shared" si="253"/>
        <v>0</v>
      </c>
      <c r="N4040" s="11">
        <f>VLOOKUP(E4040,Nasdaq!$A$2:$F$3174,5,1)</f>
        <v>8263.2304690000001</v>
      </c>
      <c r="O4040" s="11">
        <f>VLOOKUP(F4040,Nasdaq!$A$2:$F$3174,5,1)</f>
        <v>11010.980469</v>
      </c>
      <c r="P4040" s="11">
        <f t="shared" si="254"/>
        <v>473</v>
      </c>
      <c r="Q4040" s="15">
        <f t="shared" si="255"/>
        <v>0.75045489659457176</v>
      </c>
    </row>
    <row r="4041" spans="1:17" ht="19.5" customHeight="1" x14ac:dyDescent="0.2">
      <c r="A4041" s="12">
        <v>6000</v>
      </c>
      <c r="B4041" s="6" t="s">
        <v>1260</v>
      </c>
      <c r="C4041" s="12">
        <v>195</v>
      </c>
      <c r="D4041" s="6" t="s">
        <v>2619</v>
      </c>
      <c r="E4041" s="13">
        <v>42069</v>
      </c>
      <c r="F4041" s="13">
        <v>44415</v>
      </c>
      <c r="H4041" s="6" t="s">
        <v>7950</v>
      </c>
      <c r="I4041" s="6" t="s">
        <v>8022</v>
      </c>
      <c r="J4041" s="14">
        <v>0.15770000000000001</v>
      </c>
      <c r="K4041" s="14">
        <v>0.11550000000000001</v>
      </c>
      <c r="L4041" s="15">
        <f t="shared" si="252"/>
        <v>4.2200000000000001E-2</v>
      </c>
      <c r="M4041" s="11">
        <f t="shared" si="253"/>
        <v>1</v>
      </c>
      <c r="N4041" s="11">
        <f>VLOOKUP(E4041,Nasdaq!$A$2:$F$3174,5,1)</f>
        <v>4927.3701170000004</v>
      </c>
      <c r="O4041" s="11">
        <f>VLOOKUP(F4041,Nasdaq!$A$2:$F$3174,5,1)</f>
        <v>11010.980469</v>
      </c>
      <c r="P4041" s="11">
        <f t="shared" si="254"/>
        <v>2346</v>
      </c>
      <c r="Q4041" s="15">
        <f t="shared" si="255"/>
        <v>0.44749645663754894</v>
      </c>
    </row>
    <row r="4042" spans="1:17" ht="19.5" customHeight="1" x14ac:dyDescent="0.2">
      <c r="A4042" s="12">
        <v>6000</v>
      </c>
      <c r="B4042" s="6" t="s">
        <v>1260</v>
      </c>
      <c r="C4042" s="12">
        <v>43</v>
      </c>
      <c r="D4042" s="6" t="s">
        <v>4449</v>
      </c>
      <c r="E4042" s="13">
        <v>41367</v>
      </c>
      <c r="F4042" s="13">
        <v>44415</v>
      </c>
      <c r="H4042" s="6" t="s">
        <v>7949</v>
      </c>
      <c r="I4042" s="6" t="s">
        <v>8104</v>
      </c>
      <c r="J4042" s="14">
        <v>0.14810000000000001</v>
      </c>
      <c r="K4042" s="14">
        <v>0.13339999999999999</v>
      </c>
      <c r="L4042" s="15">
        <f t="shared" si="252"/>
        <v>1.4700000000000019E-2</v>
      </c>
      <c r="M4042" s="11">
        <f t="shared" si="253"/>
        <v>1</v>
      </c>
      <c r="N4042" s="11">
        <f>VLOOKUP(E4042,Nasdaq!$A$2:$F$3174,5,1)</f>
        <v>3218.6000979999999</v>
      </c>
      <c r="O4042" s="11">
        <f>VLOOKUP(F4042,Nasdaq!$A$2:$F$3174,5,1)</f>
        <v>11010.980469</v>
      </c>
      <c r="P4042" s="11">
        <f t="shared" si="254"/>
        <v>3048</v>
      </c>
      <c r="Q4042" s="15">
        <f t="shared" si="255"/>
        <v>0.29230854285745683</v>
      </c>
    </row>
    <row r="4043" spans="1:17" ht="19.5" customHeight="1" x14ac:dyDescent="0.2">
      <c r="A4043" s="12">
        <v>6000</v>
      </c>
      <c r="B4043" s="6" t="s">
        <v>1260</v>
      </c>
      <c r="C4043" s="12">
        <v>272</v>
      </c>
      <c r="D4043" s="6" t="s">
        <v>4450</v>
      </c>
      <c r="E4043" s="13">
        <v>41717</v>
      </c>
      <c r="F4043" s="13">
        <v>44415</v>
      </c>
      <c r="H4043" s="6" t="s">
        <v>7944</v>
      </c>
      <c r="I4043" s="6" t="s">
        <v>8073</v>
      </c>
      <c r="J4043" s="14">
        <v>0.14119999999999999</v>
      </c>
      <c r="K4043" s="14">
        <v>0.1192</v>
      </c>
      <c r="L4043" s="15">
        <f t="shared" si="252"/>
        <v>2.1999999999999992E-2</v>
      </c>
      <c r="M4043" s="11">
        <f t="shared" si="253"/>
        <v>1</v>
      </c>
      <c r="N4043" s="11">
        <f>VLOOKUP(E4043,Nasdaq!$A$2:$F$3174,5,1)</f>
        <v>4307.6000979999999</v>
      </c>
      <c r="O4043" s="11">
        <f>VLOOKUP(F4043,Nasdaq!$A$2:$F$3174,5,1)</f>
        <v>11010.980469</v>
      </c>
      <c r="P4043" s="11">
        <f t="shared" si="254"/>
        <v>2698</v>
      </c>
      <c r="Q4043" s="15">
        <f t="shared" si="255"/>
        <v>0.39120986685856285</v>
      </c>
    </row>
    <row r="4044" spans="1:17" ht="19.5" customHeight="1" x14ac:dyDescent="0.2">
      <c r="A4044" s="12">
        <v>6000</v>
      </c>
      <c r="B4044" s="6" t="s">
        <v>1260</v>
      </c>
      <c r="C4044" s="12">
        <v>359</v>
      </c>
      <c r="D4044" s="6" t="s">
        <v>4451</v>
      </c>
      <c r="E4044" s="13">
        <v>41341</v>
      </c>
      <c r="F4044" s="13">
        <v>44415</v>
      </c>
      <c r="H4044" s="6" t="s">
        <v>7947</v>
      </c>
      <c r="I4044" s="6" t="s">
        <v>7994</v>
      </c>
      <c r="J4044" s="14">
        <v>0.13900000000000001</v>
      </c>
      <c r="K4044" s="14">
        <v>0.13250000000000001</v>
      </c>
      <c r="L4044" s="15">
        <f t="shared" si="252"/>
        <v>6.5000000000000058E-3</v>
      </c>
      <c r="M4044" s="11">
        <f t="shared" si="253"/>
        <v>1</v>
      </c>
      <c r="N4044" s="11">
        <f>VLOOKUP(E4044,Nasdaq!$A$2:$F$3174,5,1)</f>
        <v>3244.3701169999999</v>
      </c>
      <c r="O4044" s="11">
        <f>VLOOKUP(F4044,Nasdaq!$A$2:$F$3174,5,1)</f>
        <v>11010.980469</v>
      </c>
      <c r="P4044" s="11">
        <f t="shared" si="254"/>
        <v>3074</v>
      </c>
      <c r="Q4044" s="15">
        <f t="shared" si="255"/>
        <v>0.29464893335816933</v>
      </c>
    </row>
    <row r="4045" spans="1:17" ht="19.5" customHeight="1" x14ac:dyDescent="0.2">
      <c r="A4045" s="12">
        <v>6000</v>
      </c>
      <c r="B4045" s="6" t="s">
        <v>1260</v>
      </c>
      <c r="C4045" s="12">
        <v>1042</v>
      </c>
      <c r="D4045" s="6" t="s">
        <v>4453</v>
      </c>
      <c r="E4045" s="13">
        <v>42458</v>
      </c>
      <c r="F4045" s="13">
        <v>44415</v>
      </c>
      <c r="H4045" s="6" t="s">
        <v>7947</v>
      </c>
      <c r="I4045" s="6" t="s">
        <v>8137</v>
      </c>
      <c r="J4045" s="14">
        <v>0.13819999999999999</v>
      </c>
      <c r="K4045" s="14">
        <v>0.14169999999999999</v>
      </c>
      <c r="L4045" s="15">
        <f t="shared" si="252"/>
        <v>-3.5000000000000031E-3</v>
      </c>
      <c r="M4045" s="11">
        <f t="shared" si="253"/>
        <v>0</v>
      </c>
      <c r="N4045" s="11">
        <f>VLOOKUP(E4045,Nasdaq!$A$2:$F$3174,5,1)</f>
        <v>4846.6201170000004</v>
      </c>
      <c r="O4045" s="11">
        <f>VLOOKUP(F4045,Nasdaq!$A$2:$F$3174,5,1)</f>
        <v>11010.980469</v>
      </c>
      <c r="P4045" s="11">
        <f t="shared" si="254"/>
        <v>1957</v>
      </c>
      <c r="Q4045" s="15">
        <f t="shared" si="255"/>
        <v>0.44016295356861834</v>
      </c>
    </row>
    <row r="4046" spans="1:17" ht="19.5" customHeight="1" x14ac:dyDescent="0.2">
      <c r="A4046" s="12">
        <v>6000</v>
      </c>
      <c r="B4046" s="6" t="s">
        <v>1260</v>
      </c>
      <c r="C4046" s="12">
        <v>227</v>
      </c>
      <c r="D4046" s="6" t="s">
        <v>4452</v>
      </c>
      <c r="E4046" s="13">
        <v>41348</v>
      </c>
      <c r="F4046" s="13">
        <v>44415</v>
      </c>
      <c r="H4046" s="6" t="s">
        <v>7951</v>
      </c>
      <c r="I4046" s="6" t="s">
        <v>8154</v>
      </c>
      <c r="J4046" s="14">
        <v>0.13819999999999999</v>
      </c>
      <c r="K4046" s="14">
        <v>0.13189999999999999</v>
      </c>
      <c r="L4046" s="15">
        <f t="shared" si="252"/>
        <v>6.3E-3</v>
      </c>
      <c r="M4046" s="11">
        <f t="shared" si="253"/>
        <v>1</v>
      </c>
      <c r="N4046" s="11">
        <f>VLOOKUP(E4046,Nasdaq!$A$2:$F$3174,5,1)</f>
        <v>3249.070068</v>
      </c>
      <c r="O4046" s="11">
        <f>VLOOKUP(F4046,Nasdaq!$A$2:$F$3174,5,1)</f>
        <v>11010.980469</v>
      </c>
      <c r="P4046" s="11">
        <f t="shared" si="254"/>
        <v>3067</v>
      </c>
      <c r="Q4046" s="15">
        <f t="shared" si="255"/>
        <v>0.29507577636335536</v>
      </c>
    </row>
    <row r="4047" spans="1:17" ht="19.5" customHeight="1" x14ac:dyDescent="0.2">
      <c r="A4047" s="12">
        <v>6000</v>
      </c>
      <c r="B4047" s="6" t="s">
        <v>1260</v>
      </c>
      <c r="C4047" s="12">
        <v>344</v>
      </c>
      <c r="D4047" s="6" t="s">
        <v>4454</v>
      </c>
      <c r="E4047" s="13">
        <v>42800</v>
      </c>
      <c r="F4047" s="13">
        <v>44415</v>
      </c>
      <c r="H4047" s="6" t="s">
        <v>7946</v>
      </c>
      <c r="I4047" s="6" t="s">
        <v>8095</v>
      </c>
      <c r="J4047" s="14">
        <v>0.13780000000000001</v>
      </c>
      <c r="K4047" s="14">
        <v>0.1283</v>
      </c>
      <c r="L4047" s="15">
        <f t="shared" si="252"/>
        <v>9.5000000000000084E-3</v>
      </c>
      <c r="M4047" s="11">
        <f t="shared" si="253"/>
        <v>1</v>
      </c>
      <c r="N4047" s="11">
        <f>VLOOKUP(E4047,Nasdaq!$A$2:$F$3174,5,1)</f>
        <v>5849.1801759999998</v>
      </c>
      <c r="O4047" s="11">
        <f>VLOOKUP(F4047,Nasdaq!$A$2:$F$3174,5,1)</f>
        <v>11010.980469</v>
      </c>
      <c r="P4047" s="11">
        <f t="shared" si="254"/>
        <v>1615</v>
      </c>
      <c r="Q4047" s="15">
        <f t="shared" si="255"/>
        <v>0.53121395224366352</v>
      </c>
    </row>
    <row r="4048" spans="1:17" ht="19.5" customHeight="1" x14ac:dyDescent="0.2">
      <c r="A4048" s="12">
        <v>6000</v>
      </c>
      <c r="B4048" s="6" t="s">
        <v>1260</v>
      </c>
      <c r="C4048" s="12">
        <v>504</v>
      </c>
      <c r="D4048" s="6" t="s">
        <v>3167</v>
      </c>
      <c r="E4048" s="13">
        <v>40260</v>
      </c>
      <c r="F4048" s="13">
        <v>42366</v>
      </c>
      <c r="H4048" s="6" t="s">
        <v>7949</v>
      </c>
      <c r="I4048" s="6" t="s">
        <v>8007</v>
      </c>
      <c r="J4048" s="14">
        <v>0.1376</v>
      </c>
      <c r="K4048" s="14">
        <v>0.1255</v>
      </c>
      <c r="L4048" s="15">
        <f t="shared" si="252"/>
        <v>1.21E-2</v>
      </c>
      <c r="M4048" s="11">
        <f t="shared" si="253"/>
        <v>1</v>
      </c>
      <c r="N4048" s="11">
        <f>VLOOKUP(E4048,Nasdaq!$A$2:$F$3174,5,1)</f>
        <v>2415.23999</v>
      </c>
      <c r="O4048" s="11">
        <f>VLOOKUP(F4048,Nasdaq!$A$2:$F$3174,5,1)</f>
        <v>5040.9902339999999</v>
      </c>
      <c r="P4048" s="11">
        <f t="shared" si="254"/>
        <v>2106</v>
      </c>
      <c r="Q4048" s="15">
        <f t="shared" si="255"/>
        <v>0.47912060722159799</v>
      </c>
    </row>
    <row r="4049" spans="1:17" ht="19.5" customHeight="1" x14ac:dyDescent="0.2">
      <c r="A4049" s="12">
        <v>6000</v>
      </c>
      <c r="B4049" s="6" t="s">
        <v>1260</v>
      </c>
      <c r="C4049" s="12">
        <v>815</v>
      </c>
      <c r="D4049" s="6" t="s">
        <v>4455</v>
      </c>
      <c r="E4049" s="13">
        <v>40256</v>
      </c>
      <c r="F4049" s="13">
        <v>44415</v>
      </c>
      <c r="H4049" s="6" t="s">
        <v>7944</v>
      </c>
      <c r="I4049" s="6" t="s">
        <v>8112</v>
      </c>
      <c r="J4049" s="14">
        <v>0.13159999999999999</v>
      </c>
      <c r="K4049" s="14">
        <v>0.1308</v>
      </c>
      <c r="L4049" s="15">
        <f t="shared" si="252"/>
        <v>7.9999999999999516E-4</v>
      </c>
      <c r="M4049" s="11">
        <f t="shared" si="253"/>
        <v>1</v>
      </c>
      <c r="N4049" s="11">
        <f>VLOOKUP(E4049,Nasdaq!$A$2:$F$3174,5,1)</f>
        <v>2374.4099120000001</v>
      </c>
      <c r="O4049" s="11">
        <f>VLOOKUP(F4049,Nasdaq!$A$2:$F$3174,5,1)</f>
        <v>11010.980469</v>
      </c>
      <c r="P4049" s="11">
        <f t="shared" si="254"/>
        <v>4159</v>
      </c>
      <c r="Q4049" s="15">
        <f t="shared" si="255"/>
        <v>0.21564040716380242</v>
      </c>
    </row>
    <row r="4050" spans="1:17" ht="19.5" customHeight="1" x14ac:dyDescent="0.2">
      <c r="A4050" s="12">
        <v>6000</v>
      </c>
      <c r="B4050" s="6" t="s">
        <v>1260</v>
      </c>
      <c r="C4050" s="12">
        <v>309</v>
      </c>
      <c r="D4050" s="6" t="s">
        <v>3031</v>
      </c>
      <c r="E4050" s="13">
        <v>43182</v>
      </c>
      <c r="F4050" s="13">
        <v>44415</v>
      </c>
      <c r="H4050" s="6" t="s">
        <v>7945</v>
      </c>
      <c r="I4050" s="6" t="s">
        <v>8145</v>
      </c>
      <c r="J4050" s="14">
        <v>0.13140000000000002</v>
      </c>
      <c r="K4050" s="14">
        <v>0.1376</v>
      </c>
      <c r="L4050" s="15">
        <f t="shared" si="252"/>
        <v>-6.1999999999999833E-3</v>
      </c>
      <c r="M4050" s="11">
        <f t="shared" si="253"/>
        <v>0</v>
      </c>
      <c r="N4050" s="11">
        <f>VLOOKUP(E4050,Nasdaq!$A$2:$F$3174,5,1)</f>
        <v>6992.669922</v>
      </c>
      <c r="O4050" s="11">
        <f>VLOOKUP(F4050,Nasdaq!$A$2:$F$3174,5,1)</f>
        <v>11010.980469</v>
      </c>
      <c r="P4050" s="11">
        <f t="shared" si="254"/>
        <v>1233</v>
      </c>
      <c r="Q4050" s="15">
        <f t="shared" si="255"/>
        <v>0.63506397057799169</v>
      </c>
    </row>
    <row r="4051" spans="1:17" ht="19.5" customHeight="1" x14ac:dyDescent="0.2">
      <c r="A4051" s="12">
        <v>6000</v>
      </c>
      <c r="B4051" s="6" t="s">
        <v>1260</v>
      </c>
      <c r="C4051" s="12">
        <v>57</v>
      </c>
      <c r="D4051" s="6" t="s">
        <v>4140</v>
      </c>
      <c r="E4051" s="13">
        <v>40277</v>
      </c>
      <c r="F4051" s="13">
        <v>44415</v>
      </c>
      <c r="H4051" s="6" t="s">
        <v>7944</v>
      </c>
      <c r="I4051" s="6" t="s">
        <v>8016</v>
      </c>
      <c r="J4051" s="14">
        <v>0.1293</v>
      </c>
      <c r="K4051" s="14">
        <v>0.1283</v>
      </c>
      <c r="L4051" s="15">
        <f t="shared" si="252"/>
        <v>1.0000000000000009E-3</v>
      </c>
      <c r="M4051" s="11">
        <f t="shared" si="253"/>
        <v>1</v>
      </c>
      <c r="N4051" s="11">
        <f>VLOOKUP(E4051,Nasdaq!$A$2:$F$3174,5,1)</f>
        <v>2454.0500489999999</v>
      </c>
      <c r="O4051" s="11">
        <f>VLOOKUP(F4051,Nasdaq!$A$2:$F$3174,5,1)</f>
        <v>11010.980469</v>
      </c>
      <c r="P4051" s="11">
        <f t="shared" si="254"/>
        <v>4138</v>
      </c>
      <c r="Q4051" s="15">
        <f t="shared" si="255"/>
        <v>0.22287320325242277</v>
      </c>
    </row>
    <row r="4052" spans="1:17" ht="19.5" customHeight="1" x14ac:dyDescent="0.2">
      <c r="A4052" s="12">
        <v>6000</v>
      </c>
      <c r="B4052" s="6" t="s">
        <v>1260</v>
      </c>
      <c r="C4052" s="12">
        <v>595</v>
      </c>
      <c r="D4052" s="6" t="s">
        <v>4456</v>
      </c>
      <c r="E4052" s="13">
        <v>41362</v>
      </c>
      <c r="F4052" s="13">
        <v>44415</v>
      </c>
      <c r="H4052" s="6" t="s">
        <v>7946</v>
      </c>
      <c r="I4052" s="6" t="s">
        <v>7964</v>
      </c>
      <c r="J4052" s="14">
        <v>0.12689999999999999</v>
      </c>
      <c r="K4052" s="14">
        <v>0.13239999999999999</v>
      </c>
      <c r="L4052" s="15">
        <f t="shared" ref="L4052:L4115" si="256">J4052-K4052</f>
        <v>-5.5000000000000049E-3</v>
      </c>
      <c r="M4052" s="11">
        <f t="shared" ref="M4052:M4115" si="257">IF(L4052&gt;0,1,0)</f>
        <v>0</v>
      </c>
      <c r="N4052" s="11">
        <f>VLOOKUP(E4052,Nasdaq!$A$2:$F$3174,5,1)</f>
        <v>3267.5200199999999</v>
      </c>
      <c r="O4052" s="11">
        <f>VLOOKUP(F4052,Nasdaq!$A$2:$F$3174,5,1)</f>
        <v>11010.980469</v>
      </c>
      <c r="P4052" s="11">
        <f t="shared" ref="P4052:P4115" si="258">_xlfn.DAYS(F4052,E4052)</f>
        <v>3053</v>
      </c>
      <c r="Q4052" s="15">
        <f t="shared" ref="Q4052:Q4115" si="259">(O4052/N4052)^(1/P4052/365-1)</f>
        <v>0.29675137390895678</v>
      </c>
    </row>
    <row r="4053" spans="1:17" ht="19.5" customHeight="1" x14ac:dyDescent="0.2">
      <c r="A4053" s="12">
        <v>6000</v>
      </c>
      <c r="B4053" s="6" t="s">
        <v>1260</v>
      </c>
      <c r="C4053" s="12">
        <v>56</v>
      </c>
      <c r="D4053" s="6" t="s">
        <v>4063</v>
      </c>
      <c r="E4053" s="13">
        <v>40259</v>
      </c>
      <c r="F4053" s="13">
        <v>44415</v>
      </c>
      <c r="H4053" s="6" t="s">
        <v>7946</v>
      </c>
      <c r="I4053" s="6" t="s">
        <v>8005</v>
      </c>
      <c r="J4053" s="14">
        <v>0.1258</v>
      </c>
      <c r="K4053" s="14">
        <v>0.1303</v>
      </c>
      <c r="L4053" s="15">
        <f t="shared" si="256"/>
        <v>-4.500000000000004E-3</v>
      </c>
      <c r="M4053" s="11">
        <f t="shared" si="257"/>
        <v>0</v>
      </c>
      <c r="N4053" s="11">
        <f>VLOOKUP(E4053,Nasdaq!$A$2:$F$3174,5,1)</f>
        <v>2395.3999020000001</v>
      </c>
      <c r="O4053" s="11">
        <f>VLOOKUP(F4053,Nasdaq!$A$2:$F$3174,5,1)</f>
        <v>11010.980469</v>
      </c>
      <c r="P4053" s="11">
        <f t="shared" si="258"/>
        <v>4156</v>
      </c>
      <c r="Q4053" s="15">
        <f t="shared" si="259"/>
        <v>0.21754668600257124</v>
      </c>
    </row>
    <row r="4054" spans="1:17" ht="19.5" customHeight="1" x14ac:dyDescent="0.2">
      <c r="A4054" s="12">
        <v>6000</v>
      </c>
      <c r="B4054" s="6" t="s">
        <v>1260</v>
      </c>
      <c r="C4054" s="12">
        <v>677</v>
      </c>
      <c r="D4054" s="6" t="s">
        <v>4457</v>
      </c>
      <c r="E4054" s="13">
        <v>42445</v>
      </c>
      <c r="F4054" s="13">
        <v>44415</v>
      </c>
      <c r="H4054" s="6" t="s">
        <v>7947</v>
      </c>
      <c r="I4054" s="6" t="s">
        <v>8097</v>
      </c>
      <c r="J4054" s="14">
        <v>0.12269999999999999</v>
      </c>
      <c r="K4054" s="14">
        <v>0.14410000000000001</v>
      </c>
      <c r="L4054" s="15">
        <f t="shared" si="256"/>
        <v>-2.1400000000000016E-2</v>
      </c>
      <c r="M4054" s="11">
        <f t="shared" si="257"/>
        <v>0</v>
      </c>
      <c r="N4054" s="11">
        <f>VLOOKUP(E4054,Nasdaq!$A$2:$F$3174,5,1)</f>
        <v>4763.9702150000003</v>
      </c>
      <c r="O4054" s="11">
        <f>VLOOKUP(F4054,Nasdaq!$A$2:$F$3174,5,1)</f>
        <v>11010.980469</v>
      </c>
      <c r="P4054" s="11">
        <f t="shared" si="258"/>
        <v>1970</v>
      </c>
      <c r="Q4054" s="15">
        <f t="shared" si="259"/>
        <v>0.43265681736744593</v>
      </c>
    </row>
    <row r="4055" spans="1:17" ht="19.5" customHeight="1" x14ac:dyDescent="0.2">
      <c r="A4055" s="12">
        <v>6000</v>
      </c>
      <c r="B4055" s="6" t="s">
        <v>1260</v>
      </c>
      <c r="C4055" s="12">
        <v>70</v>
      </c>
      <c r="D4055" s="6" t="s">
        <v>4458</v>
      </c>
      <c r="E4055" s="13">
        <v>42087</v>
      </c>
      <c r="F4055" s="13">
        <v>44415</v>
      </c>
      <c r="H4055" s="6" t="s">
        <v>7944</v>
      </c>
      <c r="I4055" s="6" t="s">
        <v>8107</v>
      </c>
      <c r="J4055" s="14">
        <v>0.11869999999999999</v>
      </c>
      <c r="K4055" s="14">
        <v>0.1144</v>
      </c>
      <c r="L4055" s="15">
        <f t="shared" si="256"/>
        <v>4.2999999999999844E-3</v>
      </c>
      <c r="M4055" s="11">
        <f t="shared" si="257"/>
        <v>1</v>
      </c>
      <c r="N4055" s="11">
        <f>VLOOKUP(E4055,Nasdaq!$A$2:$F$3174,5,1)</f>
        <v>4994.7299800000001</v>
      </c>
      <c r="O4055" s="11">
        <f>VLOOKUP(F4055,Nasdaq!$A$2:$F$3174,5,1)</f>
        <v>11010.980469</v>
      </c>
      <c r="P4055" s="11">
        <f t="shared" si="258"/>
        <v>2328</v>
      </c>
      <c r="Q4055" s="15">
        <f t="shared" si="259"/>
        <v>0.45361397568095185</v>
      </c>
    </row>
    <row r="4056" spans="1:17" ht="19.5" customHeight="1" x14ac:dyDescent="0.2">
      <c r="A4056" s="12">
        <v>6000</v>
      </c>
      <c r="B4056" s="6" t="s">
        <v>1260</v>
      </c>
      <c r="C4056" s="12">
        <v>510</v>
      </c>
      <c r="D4056" s="6" t="s">
        <v>4459</v>
      </c>
      <c r="E4056" s="13">
        <v>42075</v>
      </c>
      <c r="F4056" s="13">
        <v>44415</v>
      </c>
      <c r="H4056" s="6" t="s">
        <v>7945</v>
      </c>
      <c r="I4056" s="6" t="s">
        <v>7955</v>
      </c>
      <c r="J4056" s="14">
        <v>0.1183</v>
      </c>
      <c r="K4056" s="14">
        <v>0.11630000000000001</v>
      </c>
      <c r="L4056" s="15">
        <f t="shared" si="256"/>
        <v>1.9999999999999879E-3</v>
      </c>
      <c r="M4056" s="11">
        <f t="shared" si="257"/>
        <v>1</v>
      </c>
      <c r="N4056" s="11">
        <f>VLOOKUP(E4056,Nasdaq!$A$2:$F$3174,5,1)</f>
        <v>4893.2900390000004</v>
      </c>
      <c r="O4056" s="11">
        <f>VLOOKUP(F4056,Nasdaq!$A$2:$F$3174,5,1)</f>
        <v>11010.980469</v>
      </c>
      <c r="P4056" s="11">
        <f t="shared" si="258"/>
        <v>2340</v>
      </c>
      <c r="Q4056" s="15">
        <f t="shared" si="259"/>
        <v>0.44440135910714063</v>
      </c>
    </row>
    <row r="4057" spans="1:17" ht="19.5" customHeight="1" x14ac:dyDescent="0.2">
      <c r="A4057" s="12">
        <v>6000</v>
      </c>
      <c r="B4057" s="6" t="s">
        <v>1260</v>
      </c>
      <c r="C4057" s="12">
        <v>1361</v>
      </c>
      <c r="D4057" s="6" t="s">
        <v>4460</v>
      </c>
      <c r="E4057" s="13">
        <v>42291</v>
      </c>
      <c r="F4057" s="13">
        <v>44415</v>
      </c>
      <c r="H4057" s="6" t="s">
        <v>7950</v>
      </c>
      <c r="I4057" s="6" t="s">
        <v>7985</v>
      </c>
      <c r="J4057" s="14">
        <v>0.11720000000000001</v>
      </c>
      <c r="K4057" s="14">
        <v>0.13689999999999999</v>
      </c>
      <c r="L4057" s="15">
        <f t="shared" si="256"/>
        <v>-1.9699999999999981E-2</v>
      </c>
      <c r="M4057" s="11">
        <f t="shared" si="257"/>
        <v>0</v>
      </c>
      <c r="N4057" s="11">
        <f>VLOOKUP(E4057,Nasdaq!$A$2:$F$3174,5,1)</f>
        <v>4782.8500979999999</v>
      </c>
      <c r="O4057" s="11">
        <f>VLOOKUP(F4057,Nasdaq!$A$2:$F$3174,5,1)</f>
        <v>11010.980469</v>
      </c>
      <c r="P4057" s="11">
        <f t="shared" si="258"/>
        <v>2124</v>
      </c>
      <c r="Q4057" s="15">
        <f t="shared" si="259"/>
        <v>0.43437142185656541</v>
      </c>
    </row>
    <row r="4058" spans="1:17" ht="19.5" customHeight="1" x14ac:dyDescent="0.2">
      <c r="A4058" s="12">
        <v>6000</v>
      </c>
      <c r="B4058" s="6" t="s">
        <v>1260</v>
      </c>
      <c r="C4058" s="12">
        <v>257</v>
      </c>
      <c r="D4058" s="6" t="s">
        <v>4461</v>
      </c>
      <c r="E4058" s="13">
        <v>41365</v>
      </c>
      <c r="F4058" s="13">
        <v>44415</v>
      </c>
      <c r="H4058" s="6" t="s">
        <v>7950</v>
      </c>
      <c r="I4058" s="6" t="s">
        <v>8022</v>
      </c>
      <c r="J4058" s="14">
        <v>0.10869999999999999</v>
      </c>
      <c r="K4058" s="14">
        <v>0.13250000000000001</v>
      </c>
      <c r="L4058" s="15">
        <f t="shared" si="256"/>
        <v>-2.3800000000000016E-2</v>
      </c>
      <c r="M4058" s="11">
        <f t="shared" si="257"/>
        <v>0</v>
      </c>
      <c r="N4058" s="11">
        <f>VLOOKUP(E4058,Nasdaq!$A$2:$F$3174,5,1)</f>
        <v>3239.169922</v>
      </c>
      <c r="O4058" s="11">
        <f>VLOOKUP(F4058,Nasdaq!$A$2:$F$3174,5,1)</f>
        <v>11010.980469</v>
      </c>
      <c r="P4058" s="11">
        <f t="shared" si="258"/>
        <v>3050</v>
      </c>
      <c r="Q4058" s="15">
        <f t="shared" si="259"/>
        <v>0.29417666222379668</v>
      </c>
    </row>
    <row r="4059" spans="1:17" ht="19.5" customHeight="1" x14ac:dyDescent="0.2">
      <c r="A4059" s="12">
        <v>6000</v>
      </c>
      <c r="B4059" s="6" t="s">
        <v>1260</v>
      </c>
      <c r="C4059" s="12">
        <v>45951</v>
      </c>
      <c r="D4059" s="6" t="s">
        <v>4462</v>
      </c>
      <c r="E4059" s="13">
        <v>42005</v>
      </c>
      <c r="F4059" s="13">
        <v>44415</v>
      </c>
      <c r="H4059" s="6" t="s">
        <v>7946</v>
      </c>
      <c r="I4059" s="6" t="s">
        <v>8100</v>
      </c>
      <c r="J4059" s="14">
        <v>0.1085</v>
      </c>
      <c r="K4059" s="14">
        <v>0.1137</v>
      </c>
      <c r="L4059" s="15">
        <f t="shared" si="256"/>
        <v>-5.1999999999999963E-3</v>
      </c>
      <c r="M4059" s="11">
        <f t="shared" si="257"/>
        <v>0</v>
      </c>
      <c r="N4059" s="11">
        <f>VLOOKUP(E4059,Nasdaq!$A$2:$F$3174,5,1)</f>
        <v>4736.0498049999997</v>
      </c>
      <c r="O4059" s="11">
        <f>VLOOKUP(F4059,Nasdaq!$A$2:$F$3174,5,1)</f>
        <v>11010.980469</v>
      </c>
      <c r="P4059" s="11">
        <f t="shared" si="258"/>
        <v>2410</v>
      </c>
      <c r="Q4059" s="15">
        <f t="shared" si="259"/>
        <v>0.43012103788343664</v>
      </c>
    </row>
    <row r="4060" spans="1:17" ht="19.5" customHeight="1" x14ac:dyDescent="0.2">
      <c r="A4060" s="12">
        <v>6000</v>
      </c>
      <c r="B4060" s="6" t="s">
        <v>1260</v>
      </c>
      <c r="C4060" s="12">
        <v>80</v>
      </c>
      <c r="D4060" s="6" t="s">
        <v>4367</v>
      </c>
      <c r="E4060" s="13">
        <v>43546</v>
      </c>
      <c r="F4060" s="13">
        <v>44415</v>
      </c>
      <c r="H4060" s="6" t="s">
        <v>7947</v>
      </c>
      <c r="I4060" s="6" t="s">
        <v>8063</v>
      </c>
      <c r="J4060" s="14">
        <v>0.1074</v>
      </c>
      <c r="K4060" s="14">
        <v>0.1623</v>
      </c>
      <c r="L4060" s="15">
        <f t="shared" si="256"/>
        <v>-5.4900000000000004E-2</v>
      </c>
      <c r="M4060" s="11">
        <f t="shared" si="257"/>
        <v>0</v>
      </c>
      <c r="N4060" s="11">
        <f>VLOOKUP(E4060,Nasdaq!$A$2:$F$3174,5,1)</f>
        <v>7642.669922</v>
      </c>
      <c r="O4060" s="11">
        <f>VLOOKUP(F4060,Nasdaq!$A$2:$F$3174,5,1)</f>
        <v>11010.980469</v>
      </c>
      <c r="P4060" s="11">
        <f t="shared" si="258"/>
        <v>869</v>
      </c>
      <c r="Q4060" s="15">
        <f t="shared" si="259"/>
        <v>0.69409611086194956</v>
      </c>
    </row>
    <row r="4061" spans="1:17" ht="19.5" customHeight="1" x14ac:dyDescent="0.2">
      <c r="A4061" s="12">
        <v>6000</v>
      </c>
      <c r="B4061" s="6" t="s">
        <v>1260</v>
      </c>
      <c r="C4061" s="12">
        <v>1554</v>
      </c>
      <c r="D4061" s="6" t="s">
        <v>4463</v>
      </c>
      <c r="E4061" s="13">
        <v>42852</v>
      </c>
      <c r="F4061" s="13">
        <v>44415</v>
      </c>
      <c r="H4061" s="6" t="s">
        <v>7948</v>
      </c>
      <c r="I4061" s="6" t="s">
        <v>8119</v>
      </c>
      <c r="J4061" s="14">
        <v>0.1036</v>
      </c>
      <c r="K4061" s="14">
        <v>0.13140000000000002</v>
      </c>
      <c r="L4061" s="15">
        <f t="shared" si="256"/>
        <v>-2.7800000000000019E-2</v>
      </c>
      <c r="M4061" s="11">
        <f t="shared" si="257"/>
        <v>0</v>
      </c>
      <c r="N4061" s="11">
        <f>VLOOKUP(E4061,Nasdaq!$A$2:$F$3174,5,1)</f>
        <v>6048.9399409999996</v>
      </c>
      <c r="O4061" s="11">
        <f>VLOOKUP(F4061,Nasdaq!$A$2:$F$3174,5,1)</f>
        <v>11010.980469</v>
      </c>
      <c r="P4061" s="11">
        <f t="shared" si="258"/>
        <v>1563</v>
      </c>
      <c r="Q4061" s="15">
        <f t="shared" si="259"/>
        <v>0.54935582796795346</v>
      </c>
    </row>
    <row r="4062" spans="1:17" ht="19.5" customHeight="1" x14ac:dyDescent="0.2">
      <c r="A4062" s="12">
        <v>6000</v>
      </c>
      <c r="B4062" s="6" t="s">
        <v>1260</v>
      </c>
      <c r="C4062" s="12">
        <v>575</v>
      </c>
      <c r="D4062" s="6" t="s">
        <v>4464</v>
      </c>
      <c r="E4062" s="13">
        <v>42072</v>
      </c>
      <c r="F4062" s="13">
        <v>44415</v>
      </c>
      <c r="H4062" s="6" t="s">
        <v>7945</v>
      </c>
      <c r="I4062" s="6" t="s">
        <v>7955</v>
      </c>
      <c r="J4062" s="14">
        <v>0.1018</v>
      </c>
      <c r="K4062" s="14">
        <v>0.1148</v>
      </c>
      <c r="L4062" s="15">
        <f t="shared" si="256"/>
        <v>-1.2999999999999998E-2</v>
      </c>
      <c r="M4062" s="11">
        <f t="shared" si="257"/>
        <v>0</v>
      </c>
      <c r="N4062" s="11">
        <f>VLOOKUP(E4062,Nasdaq!$A$2:$F$3174,5,1)</f>
        <v>4942.4399409999996</v>
      </c>
      <c r="O4062" s="11">
        <f>VLOOKUP(F4062,Nasdaq!$A$2:$F$3174,5,1)</f>
        <v>11010.980469</v>
      </c>
      <c r="P4062" s="11">
        <f t="shared" si="258"/>
        <v>2343</v>
      </c>
      <c r="Q4062" s="15">
        <f t="shared" si="259"/>
        <v>0.44886507467185222</v>
      </c>
    </row>
    <row r="4063" spans="1:17" ht="19.5" customHeight="1" x14ac:dyDescent="0.2">
      <c r="A4063" s="12">
        <v>6000</v>
      </c>
      <c r="B4063" s="6" t="s">
        <v>1260</v>
      </c>
      <c r="C4063" s="12">
        <v>72</v>
      </c>
      <c r="D4063" s="6" t="s">
        <v>4465</v>
      </c>
      <c r="E4063" s="13">
        <v>42814</v>
      </c>
      <c r="F4063" s="13">
        <v>44415</v>
      </c>
      <c r="H4063" s="6" t="s">
        <v>7947</v>
      </c>
      <c r="I4063" s="6" t="s">
        <v>8028</v>
      </c>
      <c r="J4063" s="14">
        <v>9.9100000000000008E-2</v>
      </c>
      <c r="K4063" s="14">
        <v>0.1298</v>
      </c>
      <c r="L4063" s="15">
        <f t="shared" si="256"/>
        <v>-3.0699999999999991E-2</v>
      </c>
      <c r="M4063" s="11">
        <f t="shared" si="257"/>
        <v>0</v>
      </c>
      <c r="N4063" s="11">
        <f>VLOOKUP(E4063,Nasdaq!$A$2:$F$3174,5,1)</f>
        <v>5901.5297849999997</v>
      </c>
      <c r="O4063" s="11">
        <f>VLOOKUP(F4063,Nasdaq!$A$2:$F$3174,5,1)</f>
        <v>11010.980469</v>
      </c>
      <c r="P4063" s="11">
        <f t="shared" si="258"/>
        <v>1601</v>
      </c>
      <c r="Q4063" s="15">
        <f t="shared" si="259"/>
        <v>0.53596826369879691</v>
      </c>
    </row>
    <row r="4064" spans="1:17" ht="19.5" customHeight="1" x14ac:dyDescent="0.2">
      <c r="A4064" s="12">
        <v>6000</v>
      </c>
      <c r="B4064" s="6" t="s">
        <v>1260</v>
      </c>
      <c r="C4064" s="12">
        <v>261</v>
      </c>
      <c r="D4064" s="6" t="s">
        <v>3887</v>
      </c>
      <c r="E4064" s="13">
        <v>41369</v>
      </c>
      <c r="F4064" s="13">
        <v>44415</v>
      </c>
      <c r="H4064" s="6" t="s">
        <v>7949</v>
      </c>
      <c r="I4064" s="6" t="s">
        <v>8058</v>
      </c>
      <c r="J4064" s="14">
        <v>9.1799999999999993E-2</v>
      </c>
      <c r="K4064" s="14">
        <v>0.1336</v>
      </c>
      <c r="L4064" s="15">
        <f t="shared" si="256"/>
        <v>-4.1800000000000004E-2</v>
      </c>
      <c r="M4064" s="11">
        <f t="shared" si="257"/>
        <v>0</v>
      </c>
      <c r="N4064" s="11">
        <f>VLOOKUP(E4064,Nasdaq!$A$2:$F$3174,5,1)</f>
        <v>3203.860107</v>
      </c>
      <c r="O4064" s="11">
        <f>VLOOKUP(F4064,Nasdaq!$A$2:$F$3174,5,1)</f>
        <v>11010.980469</v>
      </c>
      <c r="P4064" s="11">
        <f t="shared" si="258"/>
        <v>3046</v>
      </c>
      <c r="Q4064" s="15">
        <f t="shared" si="259"/>
        <v>0.29096987989423484</v>
      </c>
    </row>
    <row r="4065" spans="1:17" ht="19.5" customHeight="1" x14ac:dyDescent="0.2">
      <c r="A4065" s="12">
        <v>6000</v>
      </c>
      <c r="B4065" s="6" t="s">
        <v>1260</v>
      </c>
      <c r="C4065" s="12">
        <v>15332</v>
      </c>
      <c r="D4065" s="6" t="s">
        <v>4466</v>
      </c>
      <c r="E4065" s="13">
        <v>40262</v>
      </c>
      <c r="F4065" s="13">
        <v>43504</v>
      </c>
      <c r="H4065" s="6" t="s">
        <v>7950</v>
      </c>
      <c r="I4065" s="6" t="s">
        <v>7967</v>
      </c>
      <c r="J4065" s="14">
        <v>9.1199999999999989E-2</v>
      </c>
      <c r="K4065" s="14">
        <v>0.12269999999999999</v>
      </c>
      <c r="L4065" s="15">
        <f t="shared" si="256"/>
        <v>-3.15E-2</v>
      </c>
      <c r="M4065" s="11">
        <f t="shared" si="257"/>
        <v>0</v>
      </c>
      <c r="N4065" s="11">
        <f>VLOOKUP(E4065,Nasdaq!$A$2:$F$3174,5,1)</f>
        <v>2397.4099120000001</v>
      </c>
      <c r="O4065" s="11">
        <f>VLOOKUP(F4065,Nasdaq!$A$2:$F$3174,5,1)</f>
        <v>7298.2001950000003</v>
      </c>
      <c r="P4065" s="11">
        <f t="shared" si="258"/>
        <v>3242</v>
      </c>
      <c r="Q4065" s="15">
        <f t="shared" si="259"/>
        <v>0.32849361532308929</v>
      </c>
    </row>
    <row r="4066" spans="1:17" ht="19.5" customHeight="1" x14ac:dyDescent="0.2">
      <c r="A4066" s="12">
        <v>6000</v>
      </c>
      <c r="B4066" s="6" t="s">
        <v>1260</v>
      </c>
      <c r="C4066" s="12">
        <v>15</v>
      </c>
      <c r="D4066" s="6" t="s">
        <v>2960</v>
      </c>
      <c r="E4066" s="13">
        <v>42830</v>
      </c>
      <c r="F4066" s="13">
        <v>44415</v>
      </c>
      <c r="H4066" s="6" t="s">
        <v>7947</v>
      </c>
      <c r="I4066" s="6" t="s">
        <v>7989</v>
      </c>
      <c r="J4066" s="14">
        <v>8.6400000000000005E-2</v>
      </c>
      <c r="K4066" s="14">
        <v>0.1343</v>
      </c>
      <c r="L4066" s="15">
        <f t="shared" si="256"/>
        <v>-4.7899999999999998E-2</v>
      </c>
      <c r="M4066" s="11">
        <f t="shared" si="257"/>
        <v>0</v>
      </c>
      <c r="N4066" s="11">
        <f>VLOOKUP(E4066,Nasdaq!$A$2:$F$3174,5,1)</f>
        <v>5864.4799800000001</v>
      </c>
      <c r="O4066" s="11">
        <f>VLOOKUP(F4066,Nasdaq!$A$2:$F$3174,5,1)</f>
        <v>11010.980469</v>
      </c>
      <c r="P4066" s="11">
        <f t="shared" si="258"/>
        <v>1585</v>
      </c>
      <c r="Q4066" s="15">
        <f t="shared" si="259"/>
        <v>0.53260346638364886</v>
      </c>
    </row>
    <row r="4067" spans="1:17" ht="19.5" customHeight="1" x14ac:dyDescent="0.2">
      <c r="A4067" s="12">
        <v>6000</v>
      </c>
      <c r="B4067" s="6" t="s">
        <v>1260</v>
      </c>
      <c r="C4067" s="12">
        <v>115</v>
      </c>
      <c r="D4067" s="6" t="s">
        <v>4467</v>
      </c>
      <c r="E4067" s="13">
        <v>40249</v>
      </c>
      <c r="F4067" s="13">
        <v>44415</v>
      </c>
      <c r="H4067" s="6" t="s">
        <v>7951</v>
      </c>
      <c r="I4067" s="6" t="s">
        <v>7972</v>
      </c>
      <c r="J4067" s="14">
        <v>7.980000000000001E-2</v>
      </c>
      <c r="K4067" s="14">
        <v>0.13150000000000001</v>
      </c>
      <c r="L4067" s="15">
        <f t="shared" si="256"/>
        <v>-5.1699999999999996E-2</v>
      </c>
      <c r="M4067" s="11">
        <f t="shared" si="257"/>
        <v>0</v>
      </c>
      <c r="N4067" s="11">
        <f>VLOOKUP(E4067,Nasdaq!$A$2:$F$3174,5,1)</f>
        <v>2367.6599120000001</v>
      </c>
      <c r="O4067" s="11">
        <f>VLOOKUP(F4067,Nasdaq!$A$2:$F$3174,5,1)</f>
        <v>11010.980469</v>
      </c>
      <c r="P4067" s="11">
        <f t="shared" si="258"/>
        <v>4166</v>
      </c>
      <c r="Q4067" s="15">
        <f t="shared" si="259"/>
        <v>0.21502738215404896</v>
      </c>
    </row>
    <row r="4068" spans="1:17" ht="19.5" customHeight="1" x14ac:dyDescent="0.2">
      <c r="A4068" s="12">
        <v>6000</v>
      </c>
      <c r="B4068" s="6" t="s">
        <v>1260</v>
      </c>
      <c r="C4068" s="12">
        <v>118</v>
      </c>
      <c r="D4068" s="6" t="s">
        <v>3546</v>
      </c>
      <c r="E4068" s="13">
        <v>40255</v>
      </c>
      <c r="F4068" s="13">
        <v>42620</v>
      </c>
      <c r="H4068" s="6" t="s">
        <v>7949</v>
      </c>
      <c r="I4068" s="6" t="s">
        <v>8046</v>
      </c>
      <c r="J4068" s="14">
        <v>7.8899999999999998E-2</v>
      </c>
      <c r="K4068" s="14">
        <v>0.1255</v>
      </c>
      <c r="L4068" s="15">
        <f t="shared" si="256"/>
        <v>-4.6600000000000003E-2</v>
      </c>
      <c r="M4068" s="11">
        <f t="shared" si="257"/>
        <v>0</v>
      </c>
      <c r="N4068" s="11">
        <f>VLOOKUP(E4068,Nasdaq!$A$2:$F$3174,5,1)</f>
        <v>2391.280029</v>
      </c>
      <c r="O4068" s="11">
        <f>VLOOKUP(F4068,Nasdaq!$A$2:$F$3174,5,1)</f>
        <v>5283.9301759999998</v>
      </c>
      <c r="P4068" s="11">
        <f t="shared" si="258"/>
        <v>2365</v>
      </c>
      <c r="Q4068" s="15">
        <f t="shared" si="259"/>
        <v>0.45255749899342029</v>
      </c>
    </row>
    <row r="4069" spans="1:17" ht="19.5" customHeight="1" x14ac:dyDescent="0.2">
      <c r="A4069" s="12">
        <v>6000</v>
      </c>
      <c r="B4069" s="6" t="s">
        <v>1260</v>
      </c>
      <c r="C4069" s="12">
        <v>224</v>
      </c>
      <c r="D4069" s="6" t="s">
        <v>2848</v>
      </c>
      <c r="E4069" s="13">
        <v>41075</v>
      </c>
      <c r="F4069" s="13">
        <v>44415</v>
      </c>
      <c r="H4069" s="6" t="s">
        <v>7944</v>
      </c>
      <c r="I4069" s="6" t="s">
        <v>8109</v>
      </c>
      <c r="J4069" s="14">
        <v>7.3800000000000004E-2</v>
      </c>
      <c r="K4069" s="14">
        <v>0.14230000000000001</v>
      </c>
      <c r="L4069" s="15">
        <f t="shared" si="256"/>
        <v>-6.8500000000000005E-2</v>
      </c>
      <c r="M4069" s="11">
        <f t="shared" si="257"/>
        <v>0</v>
      </c>
      <c r="N4069" s="11">
        <f>VLOOKUP(E4069,Nasdaq!$A$2:$F$3174,5,1)</f>
        <v>2872.8000489999999</v>
      </c>
      <c r="O4069" s="11">
        <f>VLOOKUP(F4069,Nasdaq!$A$2:$F$3174,5,1)</f>
        <v>11010.980469</v>
      </c>
      <c r="P4069" s="11">
        <f t="shared" si="258"/>
        <v>3340</v>
      </c>
      <c r="Q4069" s="15">
        <f t="shared" si="259"/>
        <v>0.26090348841202954</v>
      </c>
    </row>
    <row r="4070" spans="1:17" ht="19.5" customHeight="1" x14ac:dyDescent="0.2">
      <c r="A4070" s="12">
        <v>6000</v>
      </c>
      <c r="B4070" s="6" t="s">
        <v>1260</v>
      </c>
      <c r="C4070" s="12">
        <v>318</v>
      </c>
      <c r="D4070" s="6" t="s">
        <v>3934</v>
      </c>
      <c r="E4070" s="13">
        <v>42444</v>
      </c>
      <c r="F4070" s="13">
        <v>44415</v>
      </c>
      <c r="H4070" s="6" t="s">
        <v>7948</v>
      </c>
      <c r="I4070" s="6" t="s">
        <v>8052</v>
      </c>
      <c r="J4070" s="14">
        <v>5.2900000000000003E-2</v>
      </c>
      <c r="K4070" s="14">
        <v>0.14550000000000002</v>
      </c>
      <c r="L4070" s="15">
        <f t="shared" si="256"/>
        <v>-9.2600000000000016E-2</v>
      </c>
      <c r="M4070" s="11">
        <f t="shared" si="257"/>
        <v>0</v>
      </c>
      <c r="N4070" s="11">
        <f>VLOOKUP(E4070,Nasdaq!$A$2:$F$3174,5,1)</f>
        <v>4728.669922</v>
      </c>
      <c r="O4070" s="11">
        <f>VLOOKUP(F4070,Nasdaq!$A$2:$F$3174,5,1)</f>
        <v>11010.980469</v>
      </c>
      <c r="P4070" s="11">
        <f t="shared" si="258"/>
        <v>1971</v>
      </c>
      <c r="Q4070" s="15">
        <f t="shared" si="259"/>
        <v>0.4294509004975024</v>
      </c>
    </row>
    <row r="4071" spans="1:17" ht="19.5" customHeight="1" x14ac:dyDescent="0.2">
      <c r="A4071" s="12">
        <v>6000</v>
      </c>
      <c r="B4071" s="6" t="s">
        <v>1260</v>
      </c>
      <c r="C4071" s="12">
        <v>180</v>
      </c>
      <c r="D4071" s="6" t="s">
        <v>4468</v>
      </c>
      <c r="E4071" s="13">
        <v>40624</v>
      </c>
      <c r="F4071" s="13">
        <v>44415</v>
      </c>
      <c r="H4071" s="6" t="s">
        <v>7947</v>
      </c>
      <c r="I4071" s="6" t="s">
        <v>7957</v>
      </c>
      <c r="J4071" s="14">
        <v>5.1200000000000002E-2</v>
      </c>
      <c r="K4071" s="14">
        <v>0.13019999999999998</v>
      </c>
      <c r="L4071" s="15">
        <f t="shared" si="256"/>
        <v>-7.8999999999999987E-2</v>
      </c>
      <c r="M4071" s="11">
        <f t="shared" si="257"/>
        <v>0</v>
      </c>
      <c r="N4071" s="11">
        <f>VLOOKUP(E4071,Nasdaq!$A$2:$F$3174,5,1)</f>
        <v>2683.8701169999999</v>
      </c>
      <c r="O4071" s="11">
        <f>VLOOKUP(F4071,Nasdaq!$A$2:$F$3174,5,1)</f>
        <v>11010.980469</v>
      </c>
      <c r="P4071" s="11">
        <f t="shared" si="258"/>
        <v>3791</v>
      </c>
      <c r="Q4071" s="15">
        <f t="shared" si="259"/>
        <v>0.2437451290171691</v>
      </c>
    </row>
    <row r="4072" spans="1:17" ht="19.5" customHeight="1" x14ac:dyDescent="0.2">
      <c r="A4072" s="12">
        <v>6000</v>
      </c>
      <c r="B4072" s="6" t="s">
        <v>1260</v>
      </c>
      <c r="C4072" s="12">
        <v>1202</v>
      </c>
      <c r="D4072" s="6" t="s">
        <v>4469</v>
      </c>
      <c r="E4072" s="13">
        <v>41746</v>
      </c>
      <c r="F4072" s="13">
        <v>42955</v>
      </c>
      <c r="H4072" s="6" t="s">
        <v>7949</v>
      </c>
      <c r="I4072" s="6" t="s">
        <v>8126</v>
      </c>
      <c r="J4072" s="14">
        <v>4.1700000000000001E-2</v>
      </c>
      <c r="K4072" s="14">
        <v>0.11220000000000001</v>
      </c>
      <c r="L4072" s="15">
        <f t="shared" si="256"/>
        <v>-7.0500000000000007E-2</v>
      </c>
      <c r="M4072" s="11">
        <f t="shared" si="257"/>
        <v>0</v>
      </c>
      <c r="N4072" s="11">
        <f>VLOOKUP(E4072,Nasdaq!$A$2:$F$3174,5,1)</f>
        <v>4095.5200199999999</v>
      </c>
      <c r="O4072" s="11">
        <f>VLOOKUP(F4072,Nasdaq!$A$2:$F$3174,5,1)</f>
        <v>6370.4599609999996</v>
      </c>
      <c r="P4072" s="11">
        <f t="shared" si="258"/>
        <v>1209</v>
      </c>
      <c r="Q4072" s="15">
        <f t="shared" si="259"/>
        <v>0.64289300068914323</v>
      </c>
    </row>
    <row r="4073" spans="1:17" ht="19.5" customHeight="1" x14ac:dyDescent="0.2">
      <c r="A4073" s="12">
        <v>6000</v>
      </c>
      <c r="B4073" s="6" t="s">
        <v>1260</v>
      </c>
      <c r="C4073" s="12">
        <v>502</v>
      </c>
      <c r="D4073" s="6" t="s">
        <v>4470</v>
      </c>
      <c r="E4073" s="13">
        <v>42452</v>
      </c>
      <c r="F4073" s="13">
        <v>44415</v>
      </c>
      <c r="H4073" s="6" t="s">
        <v>7948</v>
      </c>
      <c r="I4073" s="6" t="s">
        <v>8105</v>
      </c>
      <c r="J4073" s="14">
        <v>4.07E-2</v>
      </c>
      <c r="K4073" s="14">
        <v>0.14360000000000001</v>
      </c>
      <c r="L4073" s="15">
        <f t="shared" si="256"/>
        <v>-0.10290000000000001</v>
      </c>
      <c r="M4073" s="11">
        <f t="shared" si="257"/>
        <v>0</v>
      </c>
      <c r="N4073" s="11">
        <f>VLOOKUP(E4073,Nasdaq!$A$2:$F$3174,5,1)</f>
        <v>4768.8598629999997</v>
      </c>
      <c r="O4073" s="11">
        <f>VLOOKUP(F4073,Nasdaq!$A$2:$F$3174,5,1)</f>
        <v>11010.980469</v>
      </c>
      <c r="P4073" s="11">
        <f t="shared" si="258"/>
        <v>1963</v>
      </c>
      <c r="Q4073" s="15">
        <f t="shared" si="259"/>
        <v>0.43310088923710977</v>
      </c>
    </row>
    <row r="4074" spans="1:17" ht="19.5" customHeight="1" x14ac:dyDescent="0.2">
      <c r="A4074" s="12">
        <v>6000</v>
      </c>
      <c r="B4074" s="6" t="s">
        <v>1260</v>
      </c>
      <c r="C4074" s="12">
        <v>133</v>
      </c>
      <c r="D4074" s="6" t="s">
        <v>2800</v>
      </c>
      <c r="E4074" s="13">
        <v>41389</v>
      </c>
      <c r="F4074" s="13">
        <v>44415</v>
      </c>
      <c r="H4074" s="6" t="s">
        <v>7951</v>
      </c>
      <c r="I4074" s="6" t="s">
        <v>8018</v>
      </c>
      <c r="J4074" s="14">
        <v>2.8900000000000002E-2</v>
      </c>
      <c r="K4074" s="14">
        <v>0.13140000000000002</v>
      </c>
      <c r="L4074" s="15">
        <f t="shared" si="256"/>
        <v>-0.10250000000000001</v>
      </c>
      <c r="M4074" s="11">
        <f t="shared" si="257"/>
        <v>0</v>
      </c>
      <c r="N4074" s="11">
        <f>VLOOKUP(E4074,Nasdaq!$A$2:$F$3174,5,1)</f>
        <v>3289.98999</v>
      </c>
      <c r="O4074" s="11">
        <f>VLOOKUP(F4074,Nasdaq!$A$2:$F$3174,5,1)</f>
        <v>11010.980469</v>
      </c>
      <c r="P4074" s="11">
        <f t="shared" si="258"/>
        <v>3026</v>
      </c>
      <c r="Q4074" s="15">
        <f t="shared" si="259"/>
        <v>0.29879206466756308</v>
      </c>
    </row>
    <row r="4075" spans="1:17" ht="19.5" customHeight="1" x14ac:dyDescent="0.2">
      <c r="A4075" s="12">
        <v>6000</v>
      </c>
      <c r="B4075" s="6" t="s">
        <v>1260</v>
      </c>
      <c r="C4075" s="12">
        <v>416</v>
      </c>
      <c r="D4075" s="6" t="s">
        <v>4471</v>
      </c>
      <c r="E4075" s="13">
        <v>42095</v>
      </c>
      <c r="F4075" s="13">
        <v>44415</v>
      </c>
      <c r="H4075" s="6" t="s">
        <v>7945</v>
      </c>
      <c r="I4075" s="6" t="s">
        <v>7955</v>
      </c>
      <c r="J4075" s="14">
        <v>2.4799999999999999E-2</v>
      </c>
      <c r="K4075" s="14">
        <v>0.11800000000000001</v>
      </c>
      <c r="L4075" s="15">
        <f t="shared" si="256"/>
        <v>-9.3200000000000005E-2</v>
      </c>
      <c r="M4075" s="11">
        <f t="shared" si="257"/>
        <v>0</v>
      </c>
      <c r="N4075" s="11">
        <f>VLOOKUP(E4075,Nasdaq!$A$2:$F$3174,5,1)</f>
        <v>4880.2299800000001</v>
      </c>
      <c r="O4075" s="11">
        <f>VLOOKUP(F4075,Nasdaq!$A$2:$F$3174,5,1)</f>
        <v>11010.980469</v>
      </c>
      <c r="P4075" s="11">
        <f t="shared" si="258"/>
        <v>2320</v>
      </c>
      <c r="Q4075" s="15">
        <f t="shared" si="259"/>
        <v>0.44321526890503715</v>
      </c>
    </row>
    <row r="4076" spans="1:17" ht="19.5" customHeight="1" x14ac:dyDescent="0.2">
      <c r="A4076" s="12">
        <v>6000</v>
      </c>
      <c r="B4076" s="6" t="s">
        <v>1260</v>
      </c>
      <c r="C4076" s="12">
        <v>1608</v>
      </c>
      <c r="D4076" s="6" t="s">
        <v>4472</v>
      </c>
      <c r="E4076" s="13">
        <v>42447</v>
      </c>
      <c r="F4076" s="13">
        <v>44415</v>
      </c>
      <c r="H4076" s="6" t="s">
        <v>7947</v>
      </c>
      <c r="I4076" s="6" t="s">
        <v>8115</v>
      </c>
      <c r="J4076" s="14">
        <v>1.9099999999999999E-2</v>
      </c>
      <c r="K4076" s="14">
        <v>0.14150000000000001</v>
      </c>
      <c r="L4076" s="15">
        <f t="shared" si="256"/>
        <v>-0.12240000000000001</v>
      </c>
      <c r="M4076" s="11">
        <f t="shared" si="257"/>
        <v>0</v>
      </c>
      <c r="N4076" s="11">
        <f>VLOOKUP(E4076,Nasdaq!$A$2:$F$3174,5,1)</f>
        <v>4795.6499020000001</v>
      </c>
      <c r="O4076" s="11">
        <f>VLOOKUP(F4076,Nasdaq!$A$2:$F$3174,5,1)</f>
        <v>11010.980469</v>
      </c>
      <c r="P4076" s="11">
        <f t="shared" si="258"/>
        <v>1968</v>
      </c>
      <c r="Q4076" s="15">
        <f t="shared" si="259"/>
        <v>0.43553391677117387</v>
      </c>
    </row>
    <row r="4077" spans="1:17" ht="19.5" customHeight="1" x14ac:dyDescent="0.2">
      <c r="A4077" s="12">
        <v>6000</v>
      </c>
      <c r="B4077" s="6" t="s">
        <v>1260</v>
      </c>
      <c r="C4077" s="12">
        <v>163</v>
      </c>
      <c r="D4077" s="6" t="s">
        <v>2633</v>
      </c>
      <c r="E4077" s="13">
        <v>41701</v>
      </c>
      <c r="F4077" s="13">
        <v>44415</v>
      </c>
      <c r="H4077" s="6" t="s">
        <v>7947</v>
      </c>
      <c r="I4077" s="6" t="s">
        <v>8028</v>
      </c>
      <c r="J4077" s="14">
        <v>1.3999999999999999E-2</v>
      </c>
      <c r="K4077" s="14">
        <v>0.12</v>
      </c>
      <c r="L4077" s="15">
        <f t="shared" si="256"/>
        <v>-0.106</v>
      </c>
      <c r="M4077" s="11">
        <f t="shared" si="257"/>
        <v>0</v>
      </c>
      <c r="N4077" s="11">
        <f>VLOOKUP(E4077,Nasdaq!$A$2:$F$3174,5,1)</f>
        <v>4277.2998049999997</v>
      </c>
      <c r="O4077" s="11">
        <f>VLOOKUP(F4077,Nasdaq!$A$2:$F$3174,5,1)</f>
        <v>11010.980469</v>
      </c>
      <c r="P4077" s="11">
        <f t="shared" si="258"/>
        <v>2714</v>
      </c>
      <c r="Q4077" s="15">
        <f t="shared" si="259"/>
        <v>0.38845803966984466</v>
      </c>
    </row>
    <row r="4078" spans="1:17" ht="19.5" customHeight="1" x14ac:dyDescent="0.2">
      <c r="A4078" s="12">
        <v>6000</v>
      </c>
      <c r="B4078" s="6" t="s">
        <v>1260</v>
      </c>
      <c r="C4078" s="12">
        <v>506</v>
      </c>
      <c r="D4078" s="6" t="s">
        <v>4473</v>
      </c>
      <c r="E4078" s="13">
        <v>41338</v>
      </c>
      <c r="F4078" s="13">
        <v>44415</v>
      </c>
      <c r="H4078" s="6" t="s">
        <v>7948</v>
      </c>
      <c r="I4078" s="6" t="s">
        <v>8054</v>
      </c>
      <c r="J4078" s="14">
        <v>1.11E-2</v>
      </c>
      <c r="K4078" s="14">
        <v>0.13350000000000001</v>
      </c>
      <c r="L4078" s="15">
        <f t="shared" si="256"/>
        <v>-0.12240000000000001</v>
      </c>
      <c r="M4078" s="11">
        <f t="shared" si="257"/>
        <v>0</v>
      </c>
      <c r="N4078" s="11">
        <f>VLOOKUP(E4078,Nasdaq!$A$2:$F$3174,5,1)</f>
        <v>3224.1298830000001</v>
      </c>
      <c r="O4078" s="11">
        <f>VLOOKUP(F4078,Nasdaq!$A$2:$F$3174,5,1)</f>
        <v>11010.980469</v>
      </c>
      <c r="P4078" s="11">
        <f t="shared" si="258"/>
        <v>3077</v>
      </c>
      <c r="Q4078" s="15">
        <f t="shared" si="259"/>
        <v>0.29281074632672294</v>
      </c>
    </row>
    <row r="4079" spans="1:17" ht="19.5" customHeight="1" x14ac:dyDescent="0.2">
      <c r="A4079" s="12">
        <v>6000</v>
      </c>
      <c r="B4079" s="6" t="s">
        <v>1260</v>
      </c>
      <c r="C4079" s="12">
        <v>1237</v>
      </c>
      <c r="D4079" s="6" t="s">
        <v>3989</v>
      </c>
      <c r="E4079" s="13">
        <v>43118</v>
      </c>
      <c r="F4079" s="13">
        <v>44415</v>
      </c>
      <c r="H4079" s="6" t="s">
        <v>7944</v>
      </c>
      <c r="I4079" s="6" t="s">
        <v>7998</v>
      </c>
      <c r="J4079" s="14">
        <v>5.0000000000000001E-4</v>
      </c>
      <c r="K4079" s="14">
        <v>9.5399999999999985E-2</v>
      </c>
      <c r="L4079" s="15">
        <f t="shared" si="256"/>
        <v>-9.4899999999999984E-2</v>
      </c>
      <c r="M4079" s="11">
        <f t="shared" si="257"/>
        <v>0</v>
      </c>
      <c r="N4079" s="11">
        <f>VLOOKUP(E4079,Nasdaq!$A$2:$F$3174,5,1)</f>
        <v>7296.0498049999997</v>
      </c>
      <c r="O4079" s="11">
        <f>VLOOKUP(F4079,Nasdaq!$A$2:$F$3174,5,1)</f>
        <v>11010.980469</v>
      </c>
      <c r="P4079" s="11">
        <f t="shared" si="258"/>
        <v>1297</v>
      </c>
      <c r="Q4079" s="15">
        <f t="shared" si="259"/>
        <v>0.66261639174151588</v>
      </c>
    </row>
    <row r="4080" spans="1:17" ht="19.5" customHeight="1" x14ac:dyDescent="0.2">
      <c r="A4080" s="12">
        <v>6000</v>
      </c>
      <c r="B4080" s="6" t="s">
        <v>1260</v>
      </c>
      <c r="C4080" s="12">
        <v>1225</v>
      </c>
      <c r="D4080" s="6" t="s">
        <v>4474</v>
      </c>
      <c r="E4080" s="13">
        <v>41337</v>
      </c>
      <c r="F4080" s="13">
        <v>44415</v>
      </c>
      <c r="H4080" s="6" t="s">
        <v>7944</v>
      </c>
      <c r="I4080" s="6" t="s">
        <v>8053</v>
      </c>
      <c r="J4080" s="14">
        <v>-5.1999999999999998E-3</v>
      </c>
      <c r="K4080" s="14">
        <v>0.13489999999999999</v>
      </c>
      <c r="L4080" s="15">
        <f t="shared" si="256"/>
        <v>-0.1401</v>
      </c>
      <c r="M4080" s="11">
        <f t="shared" si="257"/>
        <v>0</v>
      </c>
      <c r="N4080" s="11">
        <f>VLOOKUP(E4080,Nasdaq!$A$2:$F$3174,5,1)</f>
        <v>3182.030029</v>
      </c>
      <c r="O4080" s="11">
        <f>VLOOKUP(F4080,Nasdaq!$A$2:$F$3174,5,1)</f>
        <v>11010.980469</v>
      </c>
      <c r="P4080" s="11">
        <f t="shared" si="258"/>
        <v>3078</v>
      </c>
      <c r="Q4080" s="15">
        <f t="shared" si="259"/>
        <v>0.28898730262320949</v>
      </c>
    </row>
    <row r="4081" spans="1:17" ht="19.5" customHeight="1" x14ac:dyDescent="0.2">
      <c r="A4081" s="12">
        <v>6000</v>
      </c>
      <c r="B4081" s="6" t="s">
        <v>1260</v>
      </c>
      <c r="C4081" s="12">
        <v>88</v>
      </c>
      <c r="D4081" s="6" t="s">
        <v>3407</v>
      </c>
      <c r="E4081" s="13">
        <v>42825</v>
      </c>
      <c r="F4081" s="13">
        <v>44415</v>
      </c>
      <c r="H4081" s="6" t="s">
        <v>7946</v>
      </c>
      <c r="I4081" s="6" t="s">
        <v>7965</v>
      </c>
      <c r="J4081" s="14">
        <v>-1.46E-2</v>
      </c>
      <c r="K4081" s="14">
        <v>0.13239999999999999</v>
      </c>
      <c r="L4081" s="15">
        <f t="shared" si="256"/>
        <v>-0.14699999999999999</v>
      </c>
      <c r="M4081" s="11">
        <f t="shared" si="257"/>
        <v>0</v>
      </c>
      <c r="N4081" s="11">
        <f>VLOOKUP(E4081,Nasdaq!$A$2:$F$3174,5,1)</f>
        <v>5911.7402339999999</v>
      </c>
      <c r="O4081" s="11">
        <f>VLOOKUP(F4081,Nasdaq!$A$2:$F$3174,5,1)</f>
        <v>11010.980469</v>
      </c>
      <c r="P4081" s="11">
        <f t="shared" si="258"/>
        <v>1590</v>
      </c>
      <c r="Q4081" s="15">
        <f t="shared" si="259"/>
        <v>0.53689556403938909</v>
      </c>
    </row>
    <row r="4082" spans="1:17" ht="19.5" customHeight="1" x14ac:dyDescent="0.2">
      <c r="A4082" s="12">
        <v>6000</v>
      </c>
      <c r="B4082" s="6" t="s">
        <v>1260</v>
      </c>
      <c r="C4082" s="12">
        <v>85</v>
      </c>
      <c r="D4082" s="6" t="s">
        <v>3317</v>
      </c>
      <c r="E4082" s="13">
        <v>41355</v>
      </c>
      <c r="F4082" s="13">
        <v>44415</v>
      </c>
      <c r="H4082" s="6" t="s">
        <v>7948</v>
      </c>
      <c r="I4082" s="6" t="s">
        <v>7959</v>
      </c>
      <c r="J4082" s="14">
        <v>-1.66E-2</v>
      </c>
      <c r="K4082" s="14">
        <v>0.1326</v>
      </c>
      <c r="L4082" s="15">
        <f t="shared" si="256"/>
        <v>-0.1492</v>
      </c>
      <c r="M4082" s="11">
        <f t="shared" si="257"/>
        <v>0</v>
      </c>
      <c r="N4082" s="11">
        <f>VLOOKUP(E4082,Nasdaq!$A$2:$F$3174,5,1)</f>
        <v>3245</v>
      </c>
      <c r="O4082" s="11">
        <f>VLOOKUP(F4082,Nasdaq!$A$2:$F$3174,5,1)</f>
        <v>11010.980469</v>
      </c>
      <c r="P4082" s="11">
        <f t="shared" si="258"/>
        <v>3060</v>
      </c>
      <c r="Q4082" s="15">
        <f t="shared" si="259"/>
        <v>0.2947061398251935</v>
      </c>
    </row>
    <row r="4083" spans="1:17" ht="19.5" customHeight="1" x14ac:dyDescent="0.2">
      <c r="A4083" s="12">
        <v>6000</v>
      </c>
      <c r="B4083" s="6" t="s">
        <v>1260</v>
      </c>
      <c r="C4083" s="12">
        <v>1196</v>
      </c>
      <c r="D4083" s="6" t="s">
        <v>4475</v>
      </c>
      <c r="E4083" s="13">
        <v>41347</v>
      </c>
      <c r="F4083" s="13">
        <v>44415</v>
      </c>
      <c r="H4083" s="6" t="s">
        <v>7951</v>
      </c>
      <c r="I4083" s="6" t="s">
        <v>8020</v>
      </c>
      <c r="J4083" s="14">
        <v>-1.67E-2</v>
      </c>
      <c r="K4083" s="14">
        <v>0.13159999999999999</v>
      </c>
      <c r="L4083" s="15">
        <f t="shared" si="256"/>
        <v>-0.14829999999999999</v>
      </c>
      <c r="M4083" s="11">
        <f t="shared" si="257"/>
        <v>0</v>
      </c>
      <c r="N4083" s="11">
        <f>VLOOKUP(E4083,Nasdaq!$A$2:$F$3174,5,1)</f>
        <v>3258.929932</v>
      </c>
      <c r="O4083" s="11">
        <f>VLOOKUP(F4083,Nasdaq!$A$2:$F$3174,5,1)</f>
        <v>11010.980469</v>
      </c>
      <c r="P4083" s="11">
        <f t="shared" si="258"/>
        <v>3068</v>
      </c>
      <c r="Q4083" s="15">
        <f t="shared" si="259"/>
        <v>0.29597123383886909</v>
      </c>
    </row>
    <row r="4084" spans="1:17" ht="19.5" customHeight="1" x14ac:dyDescent="0.2">
      <c r="A4084" s="12">
        <v>6000</v>
      </c>
      <c r="B4084" s="6" t="s">
        <v>1260</v>
      </c>
      <c r="C4084" s="12">
        <v>1152</v>
      </c>
      <c r="D4084" s="6" t="s">
        <v>4476</v>
      </c>
      <c r="E4084" s="13">
        <v>41724</v>
      </c>
      <c r="F4084" s="13">
        <v>44415</v>
      </c>
      <c r="H4084" s="6" t="s">
        <v>7950</v>
      </c>
      <c r="I4084" s="6" t="s">
        <v>7984</v>
      </c>
      <c r="J4084" s="14">
        <v>-2.0400000000000001E-2</v>
      </c>
      <c r="K4084" s="14">
        <v>0.12039999999999999</v>
      </c>
      <c r="L4084" s="15">
        <f t="shared" si="256"/>
        <v>-0.14079999999999998</v>
      </c>
      <c r="M4084" s="11">
        <f t="shared" si="257"/>
        <v>0</v>
      </c>
      <c r="N4084" s="11">
        <f>VLOOKUP(E4084,Nasdaq!$A$2:$F$3174,5,1)</f>
        <v>4173.580078</v>
      </c>
      <c r="O4084" s="11">
        <f>VLOOKUP(F4084,Nasdaq!$A$2:$F$3174,5,1)</f>
        <v>11010.980469</v>
      </c>
      <c r="P4084" s="11">
        <f t="shared" si="258"/>
        <v>2691</v>
      </c>
      <c r="Q4084" s="15">
        <f t="shared" si="259"/>
        <v>0.37903838009101187</v>
      </c>
    </row>
    <row r="4085" spans="1:17" ht="19.5" customHeight="1" x14ac:dyDescent="0.2">
      <c r="A4085" s="12">
        <v>6000</v>
      </c>
      <c r="B4085" s="6" t="s">
        <v>1260</v>
      </c>
      <c r="C4085" s="12">
        <v>292</v>
      </c>
      <c r="D4085" s="6" t="s">
        <v>3924</v>
      </c>
      <c r="E4085" s="13">
        <v>41548</v>
      </c>
      <c r="F4085" s="13">
        <v>44415</v>
      </c>
      <c r="H4085" s="6" t="s">
        <v>7946</v>
      </c>
      <c r="I4085" s="6" t="s">
        <v>7956</v>
      </c>
      <c r="J4085" s="14">
        <v>-2.0400000000000001E-2</v>
      </c>
      <c r="K4085" s="14">
        <v>0.12759999999999999</v>
      </c>
      <c r="L4085" s="15">
        <f t="shared" si="256"/>
        <v>-0.14799999999999999</v>
      </c>
      <c r="M4085" s="11">
        <f t="shared" si="257"/>
        <v>0</v>
      </c>
      <c r="N4085" s="11">
        <f>VLOOKUP(E4085,Nasdaq!$A$2:$F$3174,5,1)</f>
        <v>3817.9799800000001</v>
      </c>
      <c r="O4085" s="11">
        <f>VLOOKUP(F4085,Nasdaq!$A$2:$F$3174,5,1)</f>
        <v>11010.980469</v>
      </c>
      <c r="P4085" s="11">
        <f t="shared" si="258"/>
        <v>2867</v>
      </c>
      <c r="Q4085" s="15">
        <f t="shared" si="259"/>
        <v>0.34674331274377052</v>
      </c>
    </row>
    <row r="4086" spans="1:17" ht="19.5" customHeight="1" x14ac:dyDescent="0.2">
      <c r="A4086" s="12">
        <v>6000</v>
      </c>
      <c r="B4086" s="6" t="s">
        <v>1260</v>
      </c>
      <c r="C4086" s="12">
        <v>360</v>
      </c>
      <c r="D4086" s="6" t="s">
        <v>4311</v>
      </c>
      <c r="E4086" s="13">
        <v>42999</v>
      </c>
      <c r="F4086" s="13">
        <v>44415</v>
      </c>
      <c r="H4086" s="6" t="s">
        <v>7944</v>
      </c>
      <c r="I4086" s="6" t="s">
        <v>8065</v>
      </c>
      <c r="J4086" s="14">
        <v>-3.5200000000000002E-2</v>
      </c>
      <c r="K4086" s="14">
        <v>0.12960000000000002</v>
      </c>
      <c r="L4086" s="15">
        <f t="shared" si="256"/>
        <v>-0.16480000000000003</v>
      </c>
      <c r="M4086" s="11">
        <f t="shared" si="257"/>
        <v>0</v>
      </c>
      <c r="N4086" s="11">
        <f>VLOOKUP(E4086,Nasdaq!$A$2:$F$3174,5,1)</f>
        <v>6422.6899409999996</v>
      </c>
      <c r="O4086" s="11">
        <f>VLOOKUP(F4086,Nasdaq!$A$2:$F$3174,5,1)</f>
        <v>11010.980469</v>
      </c>
      <c r="P4086" s="11">
        <f t="shared" si="258"/>
        <v>1416</v>
      </c>
      <c r="Q4086" s="15">
        <f t="shared" si="259"/>
        <v>0.58329924913137088</v>
      </c>
    </row>
    <row r="4087" spans="1:17" ht="19.5" customHeight="1" x14ac:dyDescent="0.2">
      <c r="A4087" s="12">
        <v>6000</v>
      </c>
      <c r="B4087" s="6" t="s">
        <v>1260</v>
      </c>
      <c r="C4087" s="12">
        <v>3367</v>
      </c>
      <c r="D4087" s="6" t="s">
        <v>4477</v>
      </c>
      <c r="E4087" s="13">
        <v>43585</v>
      </c>
      <c r="F4087" s="13">
        <v>43875</v>
      </c>
      <c r="H4087" s="6" t="s">
        <v>7947</v>
      </c>
      <c r="I4087" s="6" t="s">
        <v>8042</v>
      </c>
      <c r="J4087" s="14">
        <v>-3.5900000000000001E-2</v>
      </c>
      <c r="K4087" s="14">
        <v>0.21340000000000001</v>
      </c>
      <c r="L4087" s="15">
        <f t="shared" si="256"/>
        <v>-0.24930000000000002</v>
      </c>
      <c r="M4087" s="11">
        <f t="shared" si="257"/>
        <v>0</v>
      </c>
      <c r="N4087" s="11">
        <f>VLOOKUP(E4087,Nasdaq!$A$2:$F$3174,5,1)</f>
        <v>8095.3901370000003</v>
      </c>
      <c r="O4087" s="11">
        <f>VLOOKUP(F4087,Nasdaq!$A$2:$F$3174,5,1)</f>
        <v>9731.1796880000002</v>
      </c>
      <c r="P4087" s="11">
        <f t="shared" si="258"/>
        <v>290</v>
      </c>
      <c r="Q4087" s="15">
        <f t="shared" si="259"/>
        <v>0.83190368197290854</v>
      </c>
    </row>
    <row r="4088" spans="1:17" ht="19.5" customHeight="1" x14ac:dyDescent="0.2">
      <c r="A4088" s="12">
        <v>6000</v>
      </c>
      <c r="B4088" s="6" t="s">
        <v>1260</v>
      </c>
      <c r="C4088" s="12">
        <v>801</v>
      </c>
      <c r="D4088" s="6" t="s">
        <v>4478</v>
      </c>
      <c r="E4088" s="13">
        <v>43552</v>
      </c>
      <c r="F4088" s="13">
        <v>44415</v>
      </c>
      <c r="H4088" s="6" t="s">
        <v>7945</v>
      </c>
      <c r="I4088" s="6" t="s">
        <v>7955</v>
      </c>
      <c r="J4088" s="14">
        <v>-3.6699999999999997E-2</v>
      </c>
      <c r="K4088" s="14">
        <v>0.1598</v>
      </c>
      <c r="L4088" s="15">
        <f t="shared" si="256"/>
        <v>-0.19650000000000001</v>
      </c>
      <c r="M4088" s="11">
        <f t="shared" si="257"/>
        <v>0</v>
      </c>
      <c r="N4088" s="11">
        <f>VLOOKUP(E4088,Nasdaq!$A$2:$F$3174,5,1)</f>
        <v>7669.169922</v>
      </c>
      <c r="O4088" s="11">
        <f>VLOOKUP(F4088,Nasdaq!$A$2:$F$3174,5,1)</f>
        <v>11010.980469</v>
      </c>
      <c r="P4088" s="11">
        <f t="shared" si="258"/>
        <v>863</v>
      </c>
      <c r="Q4088" s="15">
        <f t="shared" si="259"/>
        <v>0.69650280004733589</v>
      </c>
    </row>
    <row r="4089" spans="1:17" ht="19.5" customHeight="1" x14ac:dyDescent="0.2">
      <c r="A4089" s="12">
        <v>6000</v>
      </c>
      <c r="B4089" s="6" t="s">
        <v>1260</v>
      </c>
      <c r="C4089" s="12">
        <v>1179</v>
      </c>
      <c r="D4089" s="6" t="s">
        <v>4288</v>
      </c>
      <c r="E4089" s="13">
        <v>42816</v>
      </c>
      <c r="F4089" s="13">
        <v>44415</v>
      </c>
      <c r="H4089" s="6" t="s">
        <v>7950</v>
      </c>
      <c r="I4089" s="6" t="s">
        <v>7984</v>
      </c>
      <c r="J4089" s="14">
        <v>-3.85E-2</v>
      </c>
      <c r="K4089" s="14">
        <v>0.13350000000000001</v>
      </c>
      <c r="L4089" s="15">
        <f t="shared" si="256"/>
        <v>-0.17200000000000001</v>
      </c>
      <c r="M4089" s="11">
        <f t="shared" si="257"/>
        <v>0</v>
      </c>
      <c r="N4089" s="11">
        <f>VLOOKUP(E4089,Nasdaq!$A$2:$F$3174,5,1)</f>
        <v>5821.6401370000003</v>
      </c>
      <c r="O4089" s="11">
        <f>VLOOKUP(F4089,Nasdaq!$A$2:$F$3174,5,1)</f>
        <v>11010.980469</v>
      </c>
      <c r="P4089" s="11">
        <f t="shared" si="258"/>
        <v>1599</v>
      </c>
      <c r="Q4089" s="15">
        <f t="shared" si="259"/>
        <v>0.52871281630555356</v>
      </c>
    </row>
    <row r="4090" spans="1:17" ht="19.5" customHeight="1" x14ac:dyDescent="0.2">
      <c r="A4090" s="12">
        <v>6000</v>
      </c>
      <c r="B4090" s="6" t="s">
        <v>1260</v>
      </c>
      <c r="C4090" s="12">
        <v>518</v>
      </c>
      <c r="D4090" s="6" t="s">
        <v>4479</v>
      </c>
      <c r="E4090" s="13">
        <v>41719</v>
      </c>
      <c r="F4090" s="13">
        <v>44415</v>
      </c>
      <c r="H4090" s="6" t="s">
        <v>7951</v>
      </c>
      <c r="I4090" s="6" t="s">
        <v>8020</v>
      </c>
      <c r="J4090" s="14">
        <v>-5.0199999999999995E-2</v>
      </c>
      <c r="K4090" s="14">
        <v>0.1188</v>
      </c>
      <c r="L4090" s="15">
        <f t="shared" si="256"/>
        <v>-0.16899999999999998</v>
      </c>
      <c r="M4090" s="11">
        <f t="shared" si="257"/>
        <v>0</v>
      </c>
      <c r="N4090" s="11">
        <f>VLOOKUP(E4090,Nasdaq!$A$2:$F$3174,5,1)</f>
        <v>4276.7900390000004</v>
      </c>
      <c r="O4090" s="11">
        <f>VLOOKUP(F4090,Nasdaq!$A$2:$F$3174,5,1)</f>
        <v>11010.980469</v>
      </c>
      <c r="P4090" s="11">
        <f t="shared" si="258"/>
        <v>2696</v>
      </c>
      <c r="Q4090" s="15">
        <f t="shared" si="259"/>
        <v>0.3884117459983592</v>
      </c>
    </row>
    <row r="4091" spans="1:17" ht="19.5" customHeight="1" x14ac:dyDescent="0.2">
      <c r="A4091" s="12">
        <v>6000</v>
      </c>
      <c r="B4091" s="6" t="s">
        <v>1260</v>
      </c>
      <c r="C4091" s="12">
        <v>1326</v>
      </c>
      <c r="D4091" s="6" t="s">
        <v>4480</v>
      </c>
      <c r="E4091" s="13">
        <v>43768</v>
      </c>
      <c r="F4091" s="13">
        <v>44415</v>
      </c>
      <c r="H4091" s="6" t="s">
        <v>7949</v>
      </c>
      <c r="I4091" s="6" t="s">
        <v>8106</v>
      </c>
      <c r="J4091" s="14">
        <v>-5.8200000000000002E-2</v>
      </c>
      <c r="K4091" s="14">
        <v>0.15620000000000001</v>
      </c>
      <c r="L4091" s="15">
        <f t="shared" si="256"/>
        <v>-0.21440000000000001</v>
      </c>
      <c r="M4091" s="11">
        <f t="shared" si="257"/>
        <v>0</v>
      </c>
      <c r="N4091" s="11">
        <f>VLOOKUP(E4091,Nasdaq!$A$2:$F$3174,5,1)</f>
        <v>8303.9804690000001</v>
      </c>
      <c r="O4091" s="11">
        <f>VLOOKUP(F4091,Nasdaq!$A$2:$F$3174,5,1)</f>
        <v>11010.980469</v>
      </c>
      <c r="P4091" s="11">
        <f t="shared" si="258"/>
        <v>647</v>
      </c>
      <c r="Q4091" s="15">
        <f t="shared" si="259"/>
        <v>0.75415540096376499</v>
      </c>
    </row>
    <row r="4092" spans="1:17" ht="19.5" customHeight="1" x14ac:dyDescent="0.2">
      <c r="A4092" s="12">
        <v>6000</v>
      </c>
      <c r="B4092" s="6" t="s">
        <v>1260</v>
      </c>
      <c r="C4092" s="12">
        <v>363</v>
      </c>
      <c r="D4092" s="6" t="s">
        <v>2799</v>
      </c>
      <c r="E4092" s="13">
        <v>42454</v>
      </c>
      <c r="F4092" s="13">
        <v>43959</v>
      </c>
      <c r="H4092" s="6" t="s">
        <v>7946</v>
      </c>
      <c r="I4092" s="6" t="s">
        <v>8098</v>
      </c>
      <c r="J4092" s="14">
        <v>-7.4299999999999991E-2</v>
      </c>
      <c r="K4092" s="14">
        <v>0.1144</v>
      </c>
      <c r="L4092" s="15">
        <f t="shared" si="256"/>
        <v>-0.18869999999999998</v>
      </c>
      <c r="M4092" s="11">
        <f t="shared" si="257"/>
        <v>0</v>
      </c>
      <c r="N4092" s="11">
        <f>VLOOKUP(E4092,Nasdaq!$A$2:$F$3174,5,1)</f>
        <v>4773.5</v>
      </c>
      <c r="O4092" s="11">
        <f>VLOOKUP(F4092,Nasdaq!$A$2:$F$3174,5,1)</f>
        <v>9121.3203130000002</v>
      </c>
      <c r="P4092" s="11">
        <f t="shared" si="258"/>
        <v>1505</v>
      </c>
      <c r="Q4092" s="15">
        <f t="shared" si="259"/>
        <v>0.52333494089873334</v>
      </c>
    </row>
    <row r="4093" spans="1:17" ht="19.5" customHeight="1" x14ac:dyDescent="0.2">
      <c r="A4093" s="12">
        <v>6000</v>
      </c>
      <c r="B4093" s="6" t="s">
        <v>1260</v>
      </c>
      <c r="C4093" s="12">
        <v>552</v>
      </c>
      <c r="D4093" s="6" t="s">
        <v>4129</v>
      </c>
      <c r="E4093" s="13">
        <v>43182</v>
      </c>
      <c r="F4093" s="13">
        <v>44415</v>
      </c>
      <c r="H4093" s="6" t="s">
        <v>7947</v>
      </c>
      <c r="I4093" s="6" t="s">
        <v>8085</v>
      </c>
      <c r="J4093" s="14">
        <v>-0.1048</v>
      </c>
      <c r="K4093" s="14">
        <v>0.1376</v>
      </c>
      <c r="L4093" s="15">
        <f t="shared" si="256"/>
        <v>-0.2424</v>
      </c>
      <c r="M4093" s="11">
        <f t="shared" si="257"/>
        <v>0</v>
      </c>
      <c r="N4093" s="11">
        <f>VLOOKUP(E4093,Nasdaq!$A$2:$F$3174,5,1)</f>
        <v>6992.669922</v>
      </c>
      <c r="O4093" s="11">
        <f>VLOOKUP(F4093,Nasdaq!$A$2:$F$3174,5,1)</f>
        <v>11010.980469</v>
      </c>
      <c r="P4093" s="11">
        <f t="shared" si="258"/>
        <v>1233</v>
      </c>
      <c r="Q4093" s="15">
        <f t="shared" si="259"/>
        <v>0.63506397057799169</v>
      </c>
    </row>
    <row r="4094" spans="1:17" ht="19.5" customHeight="1" x14ac:dyDescent="0.2">
      <c r="A4094" s="12">
        <v>6000</v>
      </c>
      <c r="B4094" s="6" t="s">
        <v>1260</v>
      </c>
      <c r="C4094" s="12">
        <v>860</v>
      </c>
      <c r="D4094" s="6" t="s">
        <v>4481</v>
      </c>
      <c r="E4094" s="13">
        <v>41712</v>
      </c>
      <c r="F4094" s="13">
        <v>44415</v>
      </c>
      <c r="H4094" s="6" t="s">
        <v>7951</v>
      </c>
      <c r="I4094" s="6" t="s">
        <v>8021</v>
      </c>
      <c r="J4094" s="14">
        <v>-0.11210000000000001</v>
      </c>
      <c r="K4094" s="14">
        <v>0.1208</v>
      </c>
      <c r="L4094" s="15">
        <f t="shared" si="256"/>
        <v>-0.2329</v>
      </c>
      <c r="M4094" s="11">
        <f t="shared" si="257"/>
        <v>0</v>
      </c>
      <c r="N4094" s="11">
        <f>VLOOKUP(E4094,Nasdaq!$A$2:$F$3174,5,1)</f>
        <v>4245.3999020000001</v>
      </c>
      <c r="O4094" s="11">
        <f>VLOOKUP(F4094,Nasdaq!$A$2:$F$3174,5,1)</f>
        <v>11010.980469</v>
      </c>
      <c r="P4094" s="11">
        <f t="shared" si="258"/>
        <v>2703</v>
      </c>
      <c r="Q4094" s="15">
        <f t="shared" si="259"/>
        <v>0.38556094210114994</v>
      </c>
    </row>
    <row r="4095" spans="1:17" ht="19.5" customHeight="1" x14ac:dyDescent="0.2">
      <c r="A4095" s="12">
        <v>6000</v>
      </c>
      <c r="B4095" s="6" t="s">
        <v>1260</v>
      </c>
      <c r="C4095" s="12">
        <v>1363</v>
      </c>
      <c r="D4095" s="6" t="s">
        <v>3312</v>
      </c>
      <c r="E4095" s="13">
        <v>42447</v>
      </c>
      <c r="F4095" s="13">
        <v>44415</v>
      </c>
      <c r="H4095" s="6" t="s">
        <v>7950</v>
      </c>
      <c r="I4095" s="6" t="s">
        <v>7967</v>
      </c>
      <c r="J4095" s="14">
        <v>-0.12130000000000001</v>
      </c>
      <c r="K4095" s="14">
        <v>0.14150000000000001</v>
      </c>
      <c r="L4095" s="15">
        <f t="shared" si="256"/>
        <v>-0.26280000000000003</v>
      </c>
      <c r="M4095" s="11">
        <f t="shared" si="257"/>
        <v>0</v>
      </c>
      <c r="N4095" s="11">
        <f>VLOOKUP(E4095,Nasdaq!$A$2:$F$3174,5,1)</f>
        <v>4795.6499020000001</v>
      </c>
      <c r="O4095" s="11">
        <f>VLOOKUP(F4095,Nasdaq!$A$2:$F$3174,5,1)</f>
        <v>11010.980469</v>
      </c>
      <c r="P4095" s="11">
        <f t="shared" si="258"/>
        <v>1968</v>
      </c>
      <c r="Q4095" s="15">
        <f t="shared" si="259"/>
        <v>0.43553391677117387</v>
      </c>
    </row>
    <row r="4096" spans="1:17" ht="19.5" customHeight="1" x14ac:dyDescent="0.2">
      <c r="A4096" s="12">
        <v>6000</v>
      </c>
      <c r="B4096" s="6" t="s">
        <v>1260</v>
      </c>
      <c r="C4096" s="12">
        <v>573</v>
      </c>
      <c r="D4096" s="6" t="s">
        <v>4312</v>
      </c>
      <c r="E4096" s="13">
        <v>42111</v>
      </c>
      <c r="F4096" s="13">
        <v>44415</v>
      </c>
      <c r="H4096" s="6" t="s">
        <v>7950</v>
      </c>
      <c r="I4096" s="6" t="s">
        <v>8108</v>
      </c>
      <c r="J4096" s="14">
        <v>-0.13150000000000001</v>
      </c>
      <c r="K4096" s="14">
        <v>0.1167</v>
      </c>
      <c r="L4096" s="15">
        <f t="shared" si="256"/>
        <v>-0.2482</v>
      </c>
      <c r="M4096" s="11">
        <f t="shared" si="257"/>
        <v>0</v>
      </c>
      <c r="N4096" s="11">
        <f>VLOOKUP(E4096,Nasdaq!$A$2:$F$3174,5,1)</f>
        <v>4931.8100590000004</v>
      </c>
      <c r="O4096" s="11">
        <f>VLOOKUP(F4096,Nasdaq!$A$2:$F$3174,5,1)</f>
        <v>11010.980469</v>
      </c>
      <c r="P4096" s="11">
        <f t="shared" si="258"/>
        <v>2304</v>
      </c>
      <c r="Q4096" s="15">
        <f t="shared" si="259"/>
        <v>0.44789969278185582</v>
      </c>
    </row>
    <row r="4097" spans="1:17" ht="19.5" customHeight="1" x14ac:dyDescent="0.2">
      <c r="A4097" s="12">
        <v>6000</v>
      </c>
      <c r="B4097" s="6" t="s">
        <v>1260</v>
      </c>
      <c r="C4097" s="12">
        <v>30733</v>
      </c>
      <c r="D4097" s="6" t="s">
        <v>4482</v>
      </c>
      <c r="E4097" s="13">
        <v>43068</v>
      </c>
      <c r="F4097" s="13">
        <v>44415</v>
      </c>
      <c r="H4097" s="6" t="s">
        <v>7947</v>
      </c>
      <c r="I4097" s="6" t="s">
        <v>8028</v>
      </c>
      <c r="J4097" s="14">
        <v>-0.1321</v>
      </c>
      <c r="K4097" s="14">
        <v>0.1173</v>
      </c>
      <c r="L4097" s="15">
        <f t="shared" si="256"/>
        <v>-0.24940000000000001</v>
      </c>
      <c r="M4097" s="11">
        <f t="shared" si="257"/>
        <v>0</v>
      </c>
      <c r="N4097" s="11">
        <f>VLOOKUP(E4097,Nasdaq!$A$2:$F$3174,5,1)</f>
        <v>6824.3901370000003</v>
      </c>
      <c r="O4097" s="11">
        <f>VLOOKUP(F4097,Nasdaq!$A$2:$F$3174,5,1)</f>
        <v>11010.980469</v>
      </c>
      <c r="P4097" s="11">
        <f t="shared" si="258"/>
        <v>1347</v>
      </c>
      <c r="Q4097" s="15">
        <f t="shared" si="259"/>
        <v>0.61978102644744015</v>
      </c>
    </row>
    <row r="4098" spans="1:17" ht="19.5" customHeight="1" x14ac:dyDescent="0.2">
      <c r="A4098" s="12">
        <v>6000</v>
      </c>
      <c r="B4098" s="6" t="s">
        <v>1260</v>
      </c>
      <c r="C4098" s="12">
        <v>33674</v>
      </c>
      <c r="D4098" s="6" t="s">
        <v>4374</v>
      </c>
      <c r="E4098" s="13">
        <v>43581</v>
      </c>
      <c r="F4098" s="13">
        <v>44415</v>
      </c>
      <c r="H4098" s="6" t="s">
        <v>7949</v>
      </c>
      <c r="I4098" s="6" t="s">
        <v>8000</v>
      </c>
      <c r="J4098" s="14">
        <v>-0.13320000000000001</v>
      </c>
      <c r="K4098" s="14">
        <v>0.13089999999999999</v>
      </c>
      <c r="L4098" s="15">
        <f t="shared" si="256"/>
        <v>-0.2641</v>
      </c>
      <c r="M4098" s="11">
        <f t="shared" si="257"/>
        <v>0</v>
      </c>
      <c r="N4098" s="11">
        <f>VLOOKUP(E4098,Nasdaq!$A$2:$F$3174,5,1)</f>
        <v>8146.3999020000001</v>
      </c>
      <c r="O4098" s="11">
        <f>VLOOKUP(F4098,Nasdaq!$A$2:$F$3174,5,1)</f>
        <v>11010.980469</v>
      </c>
      <c r="P4098" s="11">
        <f t="shared" si="258"/>
        <v>834</v>
      </c>
      <c r="Q4098" s="15">
        <f t="shared" si="259"/>
        <v>0.73984401194459859</v>
      </c>
    </row>
    <row r="4099" spans="1:17" ht="19.5" customHeight="1" x14ac:dyDescent="0.2">
      <c r="A4099" s="12">
        <v>6000</v>
      </c>
      <c r="B4099" s="6" t="s">
        <v>1260</v>
      </c>
      <c r="C4099" s="12">
        <v>1198</v>
      </c>
      <c r="D4099" s="6" t="s">
        <v>4314</v>
      </c>
      <c r="E4099" s="13">
        <v>42678</v>
      </c>
      <c r="F4099" s="13">
        <v>44415</v>
      </c>
      <c r="H4099" s="6" t="s">
        <v>7944</v>
      </c>
      <c r="I4099" s="6" t="s">
        <v>7996</v>
      </c>
      <c r="J4099" s="14">
        <v>-0.16769999999999999</v>
      </c>
      <c r="K4099" s="14">
        <v>0.1578</v>
      </c>
      <c r="L4099" s="15">
        <f t="shared" si="256"/>
        <v>-0.32550000000000001</v>
      </c>
      <c r="M4099" s="11">
        <f t="shared" si="257"/>
        <v>0</v>
      </c>
      <c r="N4099" s="11">
        <f>VLOOKUP(E4099,Nasdaq!$A$2:$F$3174,5,1)</f>
        <v>5046.3701170000004</v>
      </c>
      <c r="O4099" s="11">
        <f>VLOOKUP(F4099,Nasdaq!$A$2:$F$3174,5,1)</f>
        <v>11010.980469</v>
      </c>
      <c r="P4099" s="11">
        <f t="shared" si="258"/>
        <v>1737</v>
      </c>
      <c r="Q4099" s="15">
        <f t="shared" si="259"/>
        <v>0.45830399403682659</v>
      </c>
    </row>
    <row r="4100" spans="1:17" ht="19.5" customHeight="1" x14ac:dyDescent="0.2">
      <c r="A4100" s="12">
        <v>6000</v>
      </c>
      <c r="B4100" s="6" t="s">
        <v>1260</v>
      </c>
      <c r="C4100" s="12">
        <v>792</v>
      </c>
      <c r="D4100" s="6" t="s">
        <v>4380</v>
      </c>
      <c r="E4100" s="13">
        <v>43892</v>
      </c>
      <c r="F4100" s="13">
        <v>44415</v>
      </c>
      <c r="H4100" s="6" t="s">
        <v>7944</v>
      </c>
      <c r="I4100" s="6" t="s">
        <v>8086</v>
      </c>
      <c r="J4100" s="14">
        <v>-0.21359999999999998</v>
      </c>
      <c r="K4100" s="14">
        <v>0.23230000000000001</v>
      </c>
      <c r="L4100" s="15">
        <f t="shared" si="256"/>
        <v>-0.44589999999999996</v>
      </c>
      <c r="M4100" s="11">
        <f t="shared" si="257"/>
        <v>0</v>
      </c>
      <c r="N4100" s="11">
        <f>VLOOKUP(E4100,Nasdaq!$A$2:$F$3174,5,1)</f>
        <v>8952.1699219999991</v>
      </c>
      <c r="O4100" s="11">
        <f>VLOOKUP(F4100,Nasdaq!$A$2:$F$3174,5,1)</f>
        <v>11010.980469</v>
      </c>
      <c r="P4100" s="11">
        <f t="shared" si="258"/>
        <v>523</v>
      </c>
      <c r="Q4100" s="15">
        <f t="shared" si="259"/>
        <v>0.81302293238072232</v>
      </c>
    </row>
    <row r="4101" spans="1:17" ht="19.5" customHeight="1" x14ac:dyDescent="0.2">
      <c r="A4101" s="12">
        <v>6000</v>
      </c>
      <c r="B4101" s="6" t="s">
        <v>1260</v>
      </c>
      <c r="C4101" s="12">
        <v>10</v>
      </c>
      <c r="D4101" s="6" t="s">
        <v>2963</v>
      </c>
      <c r="E4101" s="13">
        <v>43173</v>
      </c>
      <c r="F4101" s="13">
        <v>44415</v>
      </c>
      <c r="H4101" s="6" t="s">
        <v>7947</v>
      </c>
      <c r="I4101" s="6" t="s">
        <v>7989</v>
      </c>
      <c r="J4101" s="14">
        <v>-0.22510000000000002</v>
      </c>
      <c r="K4101" s="14">
        <v>0.1081</v>
      </c>
      <c r="L4101" s="15">
        <f t="shared" si="256"/>
        <v>-0.33320000000000005</v>
      </c>
      <c r="M4101" s="11">
        <f t="shared" si="257"/>
        <v>0</v>
      </c>
      <c r="N4101" s="11">
        <f>VLOOKUP(E4101,Nasdaq!$A$2:$F$3174,5,1)</f>
        <v>7496.8100590000004</v>
      </c>
      <c r="O4101" s="11">
        <f>VLOOKUP(F4101,Nasdaq!$A$2:$F$3174,5,1)</f>
        <v>11010.980469</v>
      </c>
      <c r="P4101" s="11">
        <f t="shared" si="258"/>
        <v>1242</v>
      </c>
      <c r="Q4101" s="15">
        <f t="shared" si="259"/>
        <v>0.68084912485897942</v>
      </c>
    </row>
    <row r="4102" spans="1:17" ht="19.5" customHeight="1" x14ac:dyDescent="0.2">
      <c r="A4102" s="12">
        <v>6000</v>
      </c>
      <c r="B4102" s="6" t="s">
        <v>1260</v>
      </c>
      <c r="C4102" s="12">
        <v>434</v>
      </c>
      <c r="D4102" s="6" t="s">
        <v>3183</v>
      </c>
      <c r="E4102" s="13">
        <v>43326</v>
      </c>
      <c r="F4102" s="13">
        <v>44415</v>
      </c>
      <c r="H4102" s="6" t="s">
        <v>7949</v>
      </c>
      <c r="I4102" s="6" t="s">
        <v>8046</v>
      </c>
      <c r="J4102" s="14">
        <v>-0.22519999999999998</v>
      </c>
      <c r="K4102" s="14">
        <v>0.1099</v>
      </c>
      <c r="L4102" s="15">
        <f t="shared" si="256"/>
        <v>-0.33509999999999995</v>
      </c>
      <c r="M4102" s="11">
        <f t="shared" si="257"/>
        <v>0</v>
      </c>
      <c r="N4102" s="11">
        <f>VLOOKUP(E4102,Nasdaq!$A$2:$F$3174,5,1)</f>
        <v>7870.8901370000003</v>
      </c>
      <c r="O4102" s="11">
        <f>VLOOKUP(F4102,Nasdaq!$A$2:$F$3174,5,1)</f>
        <v>11010.980469</v>
      </c>
      <c r="P4102" s="11">
        <f t="shared" si="258"/>
        <v>1089</v>
      </c>
      <c r="Q4102" s="15">
        <f t="shared" si="259"/>
        <v>0.7148225180341633</v>
      </c>
    </row>
    <row r="4103" spans="1:17" ht="19.5" customHeight="1" x14ac:dyDescent="0.2">
      <c r="A4103" s="12">
        <v>6000</v>
      </c>
      <c r="B4103" s="6" t="s">
        <v>1260</v>
      </c>
      <c r="C4103" s="12">
        <v>1628</v>
      </c>
      <c r="D4103" s="6" t="s">
        <v>4308</v>
      </c>
      <c r="E4103" s="13">
        <v>43558</v>
      </c>
      <c r="F4103" s="13">
        <v>44415</v>
      </c>
      <c r="H4103" s="6" t="s">
        <v>7950</v>
      </c>
      <c r="I4103" s="6" t="s">
        <v>7984</v>
      </c>
      <c r="J4103" s="14">
        <v>-0.2336</v>
      </c>
      <c r="K4103" s="14">
        <v>0.1444</v>
      </c>
      <c r="L4103" s="15">
        <f t="shared" si="256"/>
        <v>-0.378</v>
      </c>
      <c r="M4103" s="11">
        <f t="shared" si="257"/>
        <v>0</v>
      </c>
      <c r="N4103" s="11">
        <f>VLOOKUP(E4103,Nasdaq!$A$2:$F$3174,5,1)</f>
        <v>7895.5498049999997</v>
      </c>
      <c r="O4103" s="11">
        <f>VLOOKUP(F4103,Nasdaq!$A$2:$F$3174,5,1)</f>
        <v>11010.980469</v>
      </c>
      <c r="P4103" s="11">
        <f t="shared" si="258"/>
        <v>857</v>
      </c>
      <c r="Q4103" s="15">
        <f t="shared" si="259"/>
        <v>0.71706222913323592</v>
      </c>
    </row>
    <row r="4104" spans="1:17" ht="19.5" customHeight="1" x14ac:dyDescent="0.2">
      <c r="A4104" s="12">
        <v>6000</v>
      </c>
      <c r="B4104" s="6" t="s">
        <v>1260</v>
      </c>
      <c r="C4104" s="12">
        <v>477</v>
      </c>
      <c r="D4104" s="6" t="s">
        <v>4483</v>
      </c>
      <c r="E4104" s="13">
        <v>41004</v>
      </c>
      <c r="F4104" s="13">
        <v>44415</v>
      </c>
      <c r="H4104" s="6" t="s">
        <v>7948</v>
      </c>
      <c r="I4104" s="6" t="s">
        <v>8017</v>
      </c>
      <c r="J4104" s="14">
        <v>-0.23579999999999998</v>
      </c>
      <c r="K4104" s="14">
        <v>0.13390000000000002</v>
      </c>
      <c r="L4104" s="15">
        <f t="shared" si="256"/>
        <v>-0.36970000000000003</v>
      </c>
      <c r="M4104" s="11">
        <f t="shared" si="257"/>
        <v>0</v>
      </c>
      <c r="N4104" s="11">
        <f>VLOOKUP(E4104,Nasdaq!$A$2:$F$3174,5,1)</f>
        <v>3080.5</v>
      </c>
      <c r="O4104" s="11">
        <f>VLOOKUP(F4104,Nasdaq!$A$2:$F$3174,5,1)</f>
        <v>11010.980469</v>
      </c>
      <c r="P4104" s="11">
        <f t="shared" si="258"/>
        <v>3411</v>
      </c>
      <c r="Q4104" s="15">
        <f t="shared" si="259"/>
        <v>0.27976647133275973</v>
      </c>
    </row>
    <row r="4105" spans="1:17" ht="19.5" customHeight="1" x14ac:dyDescent="0.2">
      <c r="A4105" s="12">
        <v>6000</v>
      </c>
      <c r="B4105" s="6" t="s">
        <v>1260</v>
      </c>
      <c r="C4105" s="12">
        <v>2104</v>
      </c>
      <c r="D4105" s="6" t="s">
        <v>3988</v>
      </c>
      <c r="E4105" s="13">
        <v>43955</v>
      </c>
      <c r="F4105" s="13">
        <v>44415</v>
      </c>
      <c r="H4105" s="6" t="s">
        <v>7946</v>
      </c>
      <c r="I4105" s="6" t="s">
        <v>8005</v>
      </c>
      <c r="J4105" s="14">
        <v>-0.25379999999999997</v>
      </c>
      <c r="K4105" s="14">
        <v>0.90110000000000001</v>
      </c>
      <c r="L4105" s="15">
        <f t="shared" si="256"/>
        <v>-1.1549</v>
      </c>
      <c r="M4105" s="11">
        <f t="shared" si="257"/>
        <v>0</v>
      </c>
      <c r="N4105" s="11">
        <f>VLOOKUP(E4105,Nasdaq!$A$2:$F$3174,5,1)</f>
        <v>8710.7099610000005</v>
      </c>
      <c r="O4105" s="11">
        <f>VLOOKUP(F4105,Nasdaq!$A$2:$F$3174,5,1)</f>
        <v>11010.980469</v>
      </c>
      <c r="P4105" s="11">
        <f t="shared" si="258"/>
        <v>460</v>
      </c>
      <c r="Q4105" s="15">
        <f t="shared" si="259"/>
        <v>0.79109413945079432</v>
      </c>
    </row>
    <row r="4106" spans="1:17" ht="19.5" customHeight="1" x14ac:dyDescent="0.2">
      <c r="A4106" s="12">
        <v>6000</v>
      </c>
      <c r="B4106" s="6" t="s">
        <v>1260</v>
      </c>
      <c r="C4106" s="12">
        <v>2961</v>
      </c>
      <c r="D4106" s="6" t="s">
        <v>4484</v>
      </c>
      <c r="E4106" s="13">
        <v>43003</v>
      </c>
      <c r="F4106" s="13">
        <v>44415</v>
      </c>
      <c r="H4106" s="6" t="s">
        <v>7949</v>
      </c>
      <c r="I4106" s="6" t="s">
        <v>8143</v>
      </c>
      <c r="J4106" s="14">
        <v>-0.2641</v>
      </c>
      <c r="K4106" s="14">
        <v>0.13070000000000001</v>
      </c>
      <c r="L4106" s="15">
        <f t="shared" si="256"/>
        <v>-0.39480000000000004</v>
      </c>
      <c r="M4106" s="11">
        <f t="shared" si="257"/>
        <v>0</v>
      </c>
      <c r="N4106" s="11">
        <f>VLOOKUP(E4106,Nasdaq!$A$2:$F$3174,5,1)</f>
        <v>6370.5898440000001</v>
      </c>
      <c r="O4106" s="11">
        <f>VLOOKUP(F4106,Nasdaq!$A$2:$F$3174,5,1)</f>
        <v>11010.980469</v>
      </c>
      <c r="P4106" s="11">
        <f t="shared" si="258"/>
        <v>1412</v>
      </c>
      <c r="Q4106" s="15">
        <f t="shared" si="259"/>
        <v>0.57856760584275413</v>
      </c>
    </row>
    <row r="4107" spans="1:17" ht="19.5" customHeight="1" x14ac:dyDescent="0.2">
      <c r="A4107" s="12">
        <v>6000</v>
      </c>
      <c r="B4107" s="6" t="s">
        <v>1260</v>
      </c>
      <c r="C4107" s="12">
        <v>1895</v>
      </c>
      <c r="D4107" s="6" t="s">
        <v>4485</v>
      </c>
      <c r="E4107" s="13">
        <v>43266</v>
      </c>
      <c r="F4107" s="13">
        <v>44415</v>
      </c>
      <c r="H4107" s="6" t="s">
        <v>7947</v>
      </c>
      <c r="I4107" s="6" t="s">
        <v>8042</v>
      </c>
      <c r="J4107" s="14">
        <v>-0.29719999999999996</v>
      </c>
      <c r="K4107" s="14">
        <v>0.11349999999999999</v>
      </c>
      <c r="L4107" s="15">
        <f t="shared" si="256"/>
        <v>-0.41069999999999995</v>
      </c>
      <c r="M4107" s="11">
        <f t="shared" si="257"/>
        <v>0</v>
      </c>
      <c r="N4107" s="11">
        <f>VLOOKUP(E4107,Nasdaq!$A$2:$F$3174,5,1)</f>
        <v>7746.3798829999996</v>
      </c>
      <c r="O4107" s="11">
        <f>VLOOKUP(F4107,Nasdaq!$A$2:$F$3174,5,1)</f>
        <v>11010.980469</v>
      </c>
      <c r="P4107" s="11">
        <f t="shared" si="258"/>
        <v>1149</v>
      </c>
      <c r="Q4107" s="15">
        <f t="shared" si="259"/>
        <v>0.70351467795191691</v>
      </c>
    </row>
    <row r="4108" spans="1:17" ht="19.5" customHeight="1" x14ac:dyDescent="0.2">
      <c r="A4108" s="12">
        <v>6000</v>
      </c>
      <c r="B4108" s="6" t="s">
        <v>1260</v>
      </c>
      <c r="C4108" s="12">
        <v>291</v>
      </c>
      <c r="D4108" s="6" t="s">
        <v>3289</v>
      </c>
      <c r="E4108" s="13">
        <v>42811</v>
      </c>
      <c r="F4108" s="13">
        <v>43454</v>
      </c>
      <c r="H4108" s="6" t="s">
        <v>7946</v>
      </c>
      <c r="I4108" s="6" t="s">
        <v>8100</v>
      </c>
      <c r="J4108" s="14">
        <v>-0.47520000000000001</v>
      </c>
      <c r="K4108" s="14">
        <v>4.1299999999999996E-2</v>
      </c>
      <c r="L4108" s="15">
        <f t="shared" si="256"/>
        <v>-0.51649999999999996</v>
      </c>
      <c r="M4108" s="11">
        <f t="shared" si="257"/>
        <v>0</v>
      </c>
      <c r="N4108" s="11">
        <f>VLOOKUP(E4108,Nasdaq!$A$2:$F$3174,5,1)</f>
        <v>5901</v>
      </c>
      <c r="O4108" s="11">
        <f>VLOOKUP(F4108,Nasdaq!$A$2:$F$3174,5,1)</f>
        <v>6528.4101559999999</v>
      </c>
      <c r="P4108" s="11">
        <f t="shared" si="258"/>
        <v>643</v>
      </c>
      <c r="Q4108" s="15">
        <f t="shared" si="259"/>
        <v>0.90389580303773631</v>
      </c>
    </row>
    <row r="4109" spans="1:17" ht="19.5" customHeight="1" x14ac:dyDescent="0.2">
      <c r="A4109" s="12">
        <v>6602</v>
      </c>
      <c r="B4109" s="6" t="s">
        <v>1261</v>
      </c>
      <c r="C4109" s="12">
        <v>11041</v>
      </c>
      <c r="D4109" s="6" t="s">
        <v>3539</v>
      </c>
      <c r="E4109" s="13">
        <v>42402</v>
      </c>
      <c r="F4109" s="13">
        <v>42832</v>
      </c>
      <c r="H4109" s="6" t="s">
        <v>7947</v>
      </c>
      <c r="I4109" s="6" t="s">
        <v>7994</v>
      </c>
      <c r="J4109" s="14">
        <v>4.5899999999999996E-2</v>
      </c>
      <c r="K4109" s="14">
        <v>0.22559999999999999</v>
      </c>
      <c r="L4109" s="15">
        <f t="shared" si="256"/>
        <v>-0.1797</v>
      </c>
      <c r="M4109" s="11">
        <f t="shared" si="257"/>
        <v>0</v>
      </c>
      <c r="N4109" s="11">
        <f>VLOOKUP(E4109,Nasdaq!$A$2:$F$3174,5,1)</f>
        <v>4516.9501950000003</v>
      </c>
      <c r="O4109" s="11">
        <f>VLOOKUP(F4109,Nasdaq!$A$2:$F$3174,5,1)</f>
        <v>5877.8100590000004</v>
      </c>
      <c r="P4109" s="11">
        <f t="shared" si="258"/>
        <v>430</v>
      </c>
      <c r="Q4109" s="15">
        <f t="shared" si="259"/>
        <v>0.76847630812845813</v>
      </c>
    </row>
    <row r="4110" spans="1:17" ht="19.5" customHeight="1" x14ac:dyDescent="0.2">
      <c r="A4110" s="12">
        <v>5293</v>
      </c>
      <c r="B4110" s="6" t="s">
        <v>1262</v>
      </c>
      <c r="C4110" s="12">
        <v>530</v>
      </c>
      <c r="D4110" s="6" t="s">
        <v>4486</v>
      </c>
      <c r="E4110" s="13">
        <v>39499</v>
      </c>
      <c r="F4110" s="13">
        <v>42342</v>
      </c>
      <c r="G4110" s="13">
        <v>39510</v>
      </c>
      <c r="H4110" s="6" t="s">
        <v>7948</v>
      </c>
      <c r="I4110" s="6" t="s">
        <v>7978</v>
      </c>
      <c r="J4110" s="14">
        <v>0.1173</v>
      </c>
      <c r="K4110" s="14">
        <v>8.1900000000000001E-2</v>
      </c>
      <c r="L4110" s="15">
        <f t="shared" si="256"/>
        <v>3.5400000000000001E-2</v>
      </c>
      <c r="M4110" s="11">
        <f t="shared" si="257"/>
        <v>1</v>
      </c>
      <c r="N4110" s="11">
        <f>VLOOKUP(E4110,Nasdaq!$A$2:$F$3174,5,1)</f>
        <v>2299.780029</v>
      </c>
      <c r="O4110" s="11">
        <f>VLOOKUP(F4110,Nasdaq!$A$2:$F$3174,5,1)</f>
        <v>5142.2700199999999</v>
      </c>
      <c r="P4110" s="11">
        <f t="shared" si="258"/>
        <v>2843</v>
      </c>
      <c r="Q4110" s="15">
        <f t="shared" si="259"/>
        <v>0.44723085396560752</v>
      </c>
    </row>
    <row r="4111" spans="1:17" ht="19.5" customHeight="1" x14ac:dyDescent="0.2">
      <c r="A4111" s="12">
        <v>5293</v>
      </c>
      <c r="B4111" s="6" t="s">
        <v>1262</v>
      </c>
      <c r="C4111" s="12">
        <v>318</v>
      </c>
      <c r="D4111" s="6" t="s">
        <v>3934</v>
      </c>
      <c r="E4111" s="13">
        <v>42342</v>
      </c>
      <c r="F4111" s="13">
        <v>44415</v>
      </c>
      <c r="H4111" s="6" t="s">
        <v>7948</v>
      </c>
      <c r="I4111" s="6" t="s">
        <v>8052</v>
      </c>
      <c r="J4111" s="14">
        <v>-3.8399999999999997E-2</v>
      </c>
      <c r="K4111" s="14">
        <v>0.12890000000000001</v>
      </c>
      <c r="L4111" s="15">
        <f t="shared" si="256"/>
        <v>-0.1673</v>
      </c>
      <c r="M4111" s="11">
        <f t="shared" si="257"/>
        <v>0</v>
      </c>
      <c r="N4111" s="11">
        <f>VLOOKUP(E4111,Nasdaq!$A$2:$F$3174,5,1)</f>
        <v>5142.2700199999999</v>
      </c>
      <c r="O4111" s="11">
        <f>VLOOKUP(F4111,Nasdaq!$A$2:$F$3174,5,1)</f>
        <v>11010.980469</v>
      </c>
      <c r="P4111" s="11">
        <f t="shared" si="258"/>
        <v>2073</v>
      </c>
      <c r="Q4111" s="15">
        <f t="shared" si="259"/>
        <v>0.46701337896790374</v>
      </c>
    </row>
    <row r="4112" spans="1:17" ht="19.5" customHeight="1" x14ac:dyDescent="0.2">
      <c r="A4112" s="12">
        <v>6590</v>
      </c>
      <c r="B4112" s="6" t="s">
        <v>1263</v>
      </c>
      <c r="C4112" s="12">
        <v>41736</v>
      </c>
      <c r="D4112" s="6" t="s">
        <v>4487</v>
      </c>
      <c r="E4112" s="13">
        <v>42296</v>
      </c>
      <c r="F4112" s="13">
        <v>44415</v>
      </c>
      <c r="H4112" s="6" t="s">
        <v>7948</v>
      </c>
      <c r="I4112" s="6" t="s">
        <v>7992</v>
      </c>
      <c r="J4112" s="14">
        <v>4.0500000000000001E-2</v>
      </c>
      <c r="K4112" s="14">
        <v>0.13269999999999998</v>
      </c>
      <c r="L4112" s="15">
        <f t="shared" si="256"/>
        <v>-9.2199999999999976E-2</v>
      </c>
      <c r="M4112" s="11">
        <f t="shared" si="257"/>
        <v>0</v>
      </c>
      <c r="N4112" s="11">
        <f>VLOOKUP(E4112,Nasdaq!$A$2:$F$3174,5,1)</f>
        <v>4905.4702150000003</v>
      </c>
      <c r="O4112" s="11">
        <f>VLOOKUP(F4112,Nasdaq!$A$2:$F$3174,5,1)</f>
        <v>11010.980469</v>
      </c>
      <c r="P4112" s="11">
        <f t="shared" si="258"/>
        <v>2119</v>
      </c>
      <c r="Q4112" s="15">
        <f t="shared" si="259"/>
        <v>0.44550758735320617</v>
      </c>
    </row>
    <row r="4113" spans="1:17" ht="19.5" customHeight="1" x14ac:dyDescent="0.2">
      <c r="A4113" s="12">
        <v>8701</v>
      </c>
      <c r="B4113" s="6" t="s">
        <v>1264</v>
      </c>
      <c r="C4113" s="12">
        <v>47393</v>
      </c>
      <c r="D4113" s="6" t="s">
        <v>4488</v>
      </c>
      <c r="E4113" s="13">
        <v>43724</v>
      </c>
      <c r="F4113" s="13">
        <v>43937</v>
      </c>
      <c r="H4113" s="6" t="s">
        <v>7947</v>
      </c>
      <c r="I4113" s="6" t="s">
        <v>8004</v>
      </c>
      <c r="J4113" s="14">
        <v>0</v>
      </c>
      <c r="K4113" s="14">
        <v>-9.3299999999999994E-2</v>
      </c>
      <c r="L4113" s="15">
        <f t="shared" si="256"/>
        <v>9.3299999999999994E-2</v>
      </c>
      <c r="M4113" s="11">
        <f t="shared" si="257"/>
        <v>1</v>
      </c>
      <c r="N4113" s="11">
        <f>VLOOKUP(E4113,Nasdaq!$A$2:$F$3174,5,1)</f>
        <v>8153.5400390000004</v>
      </c>
      <c r="O4113" s="11">
        <f>VLOOKUP(F4113,Nasdaq!$A$2:$F$3174,5,1)</f>
        <v>8532.3603519999997</v>
      </c>
      <c r="P4113" s="11">
        <f t="shared" si="258"/>
        <v>213</v>
      </c>
      <c r="Q4113" s="15">
        <f t="shared" si="259"/>
        <v>0.95560249045109624</v>
      </c>
    </row>
    <row r="4114" spans="1:17" ht="19.5" customHeight="1" x14ac:dyDescent="0.2">
      <c r="A4114" s="12">
        <v>6405</v>
      </c>
      <c r="B4114" s="6" t="s">
        <v>1265</v>
      </c>
      <c r="C4114" s="12">
        <v>20024</v>
      </c>
      <c r="D4114" s="6" t="s">
        <v>4489</v>
      </c>
      <c r="E4114" s="13">
        <v>43108</v>
      </c>
      <c r="F4114" s="13">
        <v>43706</v>
      </c>
      <c r="H4114" s="6" t="s">
        <v>7950</v>
      </c>
      <c r="I4114" s="6" t="s">
        <v>8133</v>
      </c>
      <c r="J4114" s="14">
        <v>0</v>
      </c>
      <c r="K4114" s="14">
        <v>5.9800000000000006E-2</v>
      </c>
      <c r="L4114" s="15">
        <f t="shared" si="256"/>
        <v>-5.9800000000000006E-2</v>
      </c>
      <c r="M4114" s="11">
        <f t="shared" si="257"/>
        <v>0</v>
      </c>
      <c r="N4114" s="11">
        <f>VLOOKUP(E4114,Nasdaq!$A$2:$F$3174,5,1)</f>
        <v>7157.3901370000003</v>
      </c>
      <c r="O4114" s="11">
        <f>VLOOKUP(F4114,Nasdaq!$A$2:$F$3174,5,1)</f>
        <v>7973.3901370000003</v>
      </c>
      <c r="P4114" s="11">
        <f t="shared" si="258"/>
        <v>598</v>
      </c>
      <c r="Q4114" s="15">
        <f t="shared" si="259"/>
        <v>0.89766003598587363</v>
      </c>
    </row>
    <row r="4115" spans="1:17" ht="19.5" customHeight="1" x14ac:dyDescent="0.2">
      <c r="A4115" s="12">
        <v>5982</v>
      </c>
      <c r="B4115" s="6" t="s">
        <v>1266</v>
      </c>
      <c r="C4115" s="12">
        <v>16579</v>
      </c>
      <c r="D4115" s="6" t="s">
        <v>3049</v>
      </c>
      <c r="E4115" s="13">
        <v>43118</v>
      </c>
      <c r="F4115" s="13">
        <v>44415</v>
      </c>
      <c r="H4115" s="6" t="s">
        <v>7949</v>
      </c>
      <c r="I4115" s="6" t="s">
        <v>8091</v>
      </c>
      <c r="J4115" s="14">
        <v>1.0449999999999999</v>
      </c>
      <c r="K4115" s="14">
        <v>9.5399999999999985E-2</v>
      </c>
      <c r="L4115" s="15">
        <f t="shared" si="256"/>
        <v>0.9496</v>
      </c>
      <c r="M4115" s="11">
        <f t="shared" si="257"/>
        <v>1</v>
      </c>
      <c r="N4115" s="11">
        <f>VLOOKUP(E4115,Nasdaq!$A$2:$F$3174,5,1)</f>
        <v>7296.0498049999997</v>
      </c>
      <c r="O4115" s="11">
        <f>VLOOKUP(F4115,Nasdaq!$A$2:$F$3174,5,1)</f>
        <v>11010.980469</v>
      </c>
      <c r="P4115" s="11">
        <f t="shared" si="258"/>
        <v>1297</v>
      </c>
      <c r="Q4115" s="15">
        <f t="shared" si="259"/>
        <v>0.66261639174151588</v>
      </c>
    </row>
    <row r="4116" spans="1:17" ht="19.5" customHeight="1" x14ac:dyDescent="0.2">
      <c r="A4116" s="12">
        <v>5996</v>
      </c>
      <c r="B4116" s="6" t="s">
        <v>1267</v>
      </c>
      <c r="C4116" s="12">
        <v>11370</v>
      </c>
      <c r="D4116" s="6" t="s">
        <v>4490</v>
      </c>
      <c r="E4116" s="13">
        <v>41432</v>
      </c>
      <c r="F4116" s="13">
        <v>42613</v>
      </c>
      <c r="H4116" s="6" t="s">
        <v>7948</v>
      </c>
      <c r="I4116" s="6" t="s">
        <v>8105</v>
      </c>
      <c r="J4116" s="14">
        <v>-6.4899999999999999E-2</v>
      </c>
      <c r="K4116" s="14">
        <v>0</v>
      </c>
      <c r="L4116" s="15">
        <f t="shared" ref="L4116:L4179" si="260">J4116-K4116</f>
        <v>-6.4899999999999999E-2</v>
      </c>
      <c r="M4116" s="11">
        <f t="shared" ref="M4116:M4179" si="261">IF(L4116&gt;0,1,0)</f>
        <v>0</v>
      </c>
      <c r="N4116" s="11">
        <f>VLOOKUP(E4116,Nasdaq!$A$2:$F$3174,5,1)</f>
        <v>3469.219971</v>
      </c>
      <c r="O4116" s="11">
        <f>VLOOKUP(F4116,Nasdaq!$A$2:$F$3174,5,1)</f>
        <v>5213.2202150000003</v>
      </c>
      <c r="P4116" s="11">
        <f t="shared" ref="P4116:P4179" si="262">_xlfn.DAYS(F4116,E4116)</f>
        <v>1181</v>
      </c>
      <c r="Q4116" s="15">
        <f t="shared" ref="Q4116:Q4179" si="263">(O4116/N4116)^(1/P4116/365-1)</f>
        <v>0.66546646902053952</v>
      </c>
    </row>
    <row r="4117" spans="1:17" ht="19.5" customHeight="1" x14ac:dyDescent="0.2">
      <c r="A4117" s="12">
        <v>7527</v>
      </c>
      <c r="B4117" s="6" t="s">
        <v>1268</v>
      </c>
      <c r="C4117" s="12">
        <v>41788</v>
      </c>
      <c r="D4117" s="6" t="s">
        <v>2809</v>
      </c>
      <c r="E4117" s="13">
        <v>42916</v>
      </c>
      <c r="F4117" s="13">
        <v>44415</v>
      </c>
      <c r="H4117" s="6" t="s">
        <v>7944</v>
      </c>
      <c r="I4117" s="6" t="s">
        <v>8036</v>
      </c>
      <c r="J4117" s="14">
        <v>-0.1943</v>
      </c>
      <c r="K4117" s="14">
        <v>0.1326</v>
      </c>
      <c r="L4117" s="15">
        <f t="shared" si="260"/>
        <v>-0.32689999999999997</v>
      </c>
      <c r="M4117" s="11">
        <f t="shared" si="261"/>
        <v>0</v>
      </c>
      <c r="N4117" s="11">
        <f>VLOOKUP(E4117,Nasdaq!$A$2:$F$3174,5,1)</f>
        <v>6140.419922</v>
      </c>
      <c r="O4117" s="11">
        <f>VLOOKUP(F4117,Nasdaq!$A$2:$F$3174,5,1)</f>
        <v>11010.980469</v>
      </c>
      <c r="P4117" s="11">
        <f t="shared" si="262"/>
        <v>1499</v>
      </c>
      <c r="Q4117" s="15">
        <f t="shared" si="263"/>
        <v>0.55766391498380063</v>
      </c>
    </row>
    <row r="4118" spans="1:17" ht="19.5" customHeight="1" x14ac:dyDescent="0.2">
      <c r="A4118" s="12">
        <v>8818</v>
      </c>
      <c r="B4118" s="6" t="s">
        <v>1269</v>
      </c>
      <c r="C4118" s="12">
        <v>4901</v>
      </c>
      <c r="D4118" s="6" t="s">
        <v>3837</v>
      </c>
      <c r="E4118" s="13">
        <v>43777</v>
      </c>
      <c r="F4118" s="13">
        <v>44415</v>
      </c>
      <c r="H4118" s="6" t="s">
        <v>7947</v>
      </c>
      <c r="I4118" s="6" t="s">
        <v>8083</v>
      </c>
      <c r="J4118" s="14">
        <v>-0.58640000000000003</v>
      </c>
      <c r="K4118" s="14">
        <v>0.13739999999999999</v>
      </c>
      <c r="L4118" s="15">
        <f t="shared" si="260"/>
        <v>-0.7238</v>
      </c>
      <c r="M4118" s="11">
        <f t="shared" si="261"/>
        <v>0</v>
      </c>
      <c r="N4118" s="11">
        <f>VLOOKUP(E4118,Nasdaq!$A$2:$F$3174,5,1)</f>
        <v>8475.3095699999994</v>
      </c>
      <c r="O4118" s="11">
        <f>VLOOKUP(F4118,Nasdaq!$A$2:$F$3174,5,1)</f>
        <v>11010.980469</v>
      </c>
      <c r="P4118" s="11">
        <f t="shared" si="262"/>
        <v>638</v>
      </c>
      <c r="Q4118" s="15">
        <f t="shared" si="263"/>
        <v>0.76971520563026363</v>
      </c>
    </row>
    <row r="4119" spans="1:17" ht="19.5" customHeight="1" x14ac:dyDescent="0.2">
      <c r="A4119" s="12">
        <v>5539</v>
      </c>
      <c r="B4119" s="6" t="s">
        <v>1270</v>
      </c>
      <c r="C4119" s="12">
        <v>43441</v>
      </c>
      <c r="D4119" s="6" t="s">
        <v>3394</v>
      </c>
      <c r="E4119" s="13">
        <v>42873</v>
      </c>
      <c r="F4119" s="13">
        <v>44415</v>
      </c>
      <c r="H4119" s="6" t="s">
        <v>7950</v>
      </c>
      <c r="I4119" s="6" t="s">
        <v>7984</v>
      </c>
      <c r="J4119" s="14">
        <v>-0.39740000000000003</v>
      </c>
      <c r="K4119" s="14">
        <v>0.13669999999999999</v>
      </c>
      <c r="L4119" s="15">
        <f t="shared" si="260"/>
        <v>-0.53410000000000002</v>
      </c>
      <c r="M4119" s="11">
        <f t="shared" si="261"/>
        <v>0</v>
      </c>
      <c r="N4119" s="11">
        <f>VLOOKUP(E4119,Nasdaq!$A$2:$F$3174,5,1)</f>
        <v>6055.1298829999996</v>
      </c>
      <c r="O4119" s="11">
        <f>VLOOKUP(F4119,Nasdaq!$A$2:$F$3174,5,1)</f>
        <v>11010.980469</v>
      </c>
      <c r="P4119" s="11">
        <f t="shared" si="262"/>
        <v>1542</v>
      </c>
      <c r="Q4119" s="15">
        <f t="shared" si="263"/>
        <v>0.54991799625967952</v>
      </c>
    </row>
    <row r="4120" spans="1:17" ht="19.5" customHeight="1" x14ac:dyDescent="0.2">
      <c r="A4120" s="12">
        <v>11057</v>
      </c>
      <c r="B4120" s="6" t="s">
        <v>1271</v>
      </c>
      <c r="C4120" s="12">
        <v>4641</v>
      </c>
      <c r="D4120" s="6" t="s">
        <v>3287</v>
      </c>
      <c r="E4120" s="13">
        <v>42879</v>
      </c>
      <c r="F4120" s="13">
        <v>44415</v>
      </c>
      <c r="G4120" s="13">
        <v>43937</v>
      </c>
      <c r="H4120" s="6" t="s">
        <v>7946</v>
      </c>
      <c r="I4120" s="6" t="s">
        <v>8005</v>
      </c>
      <c r="J4120" s="14">
        <v>0.82579999999999998</v>
      </c>
      <c r="K4120" s="14">
        <v>0.13170000000000001</v>
      </c>
      <c r="L4120" s="15">
        <f t="shared" si="260"/>
        <v>0.69409999999999994</v>
      </c>
      <c r="M4120" s="11">
        <f t="shared" si="261"/>
        <v>1</v>
      </c>
      <c r="N4120" s="11">
        <f>VLOOKUP(E4120,Nasdaq!$A$2:$F$3174,5,1)</f>
        <v>6163.0200199999999</v>
      </c>
      <c r="O4120" s="11">
        <f>VLOOKUP(F4120,Nasdaq!$A$2:$F$3174,5,1)</f>
        <v>11010.980469</v>
      </c>
      <c r="P4120" s="11">
        <f t="shared" si="262"/>
        <v>1536</v>
      </c>
      <c r="Q4120" s="15">
        <f t="shared" si="263"/>
        <v>0.55971640461812133</v>
      </c>
    </row>
    <row r="4121" spans="1:17" ht="19.5" customHeight="1" x14ac:dyDescent="0.2">
      <c r="A4121" s="12">
        <v>6358</v>
      </c>
      <c r="B4121" s="6" t="s">
        <v>1272</v>
      </c>
      <c r="C4121" s="12">
        <v>583</v>
      </c>
      <c r="D4121" s="6" t="s">
        <v>4491</v>
      </c>
      <c r="E4121" s="13">
        <v>42447</v>
      </c>
      <c r="F4121" s="13">
        <v>44415</v>
      </c>
      <c r="H4121" s="6" t="s">
        <v>7948</v>
      </c>
      <c r="I4121" s="6" t="s">
        <v>8030</v>
      </c>
      <c r="J4121" s="14">
        <v>0.33979999999999999</v>
      </c>
      <c r="K4121" s="14">
        <v>0.14150000000000001</v>
      </c>
      <c r="L4121" s="15">
        <f t="shared" si="260"/>
        <v>0.19829999999999998</v>
      </c>
      <c r="M4121" s="11">
        <f t="shared" si="261"/>
        <v>1</v>
      </c>
      <c r="N4121" s="11">
        <f>VLOOKUP(E4121,Nasdaq!$A$2:$F$3174,5,1)</f>
        <v>4795.6499020000001</v>
      </c>
      <c r="O4121" s="11">
        <f>VLOOKUP(F4121,Nasdaq!$A$2:$F$3174,5,1)</f>
        <v>11010.980469</v>
      </c>
      <c r="P4121" s="11">
        <f t="shared" si="262"/>
        <v>1968</v>
      </c>
      <c r="Q4121" s="15">
        <f t="shared" si="263"/>
        <v>0.43553391677117387</v>
      </c>
    </row>
    <row r="4122" spans="1:17" ht="19.5" customHeight="1" x14ac:dyDescent="0.2">
      <c r="A4122" s="12">
        <v>6358</v>
      </c>
      <c r="B4122" s="6" t="s">
        <v>1272</v>
      </c>
      <c r="C4122" s="12">
        <v>567</v>
      </c>
      <c r="D4122" s="6" t="s">
        <v>4391</v>
      </c>
      <c r="E4122" s="13">
        <v>42468</v>
      </c>
      <c r="F4122" s="13">
        <v>44415</v>
      </c>
      <c r="H4122" s="6" t="s">
        <v>7944</v>
      </c>
      <c r="I4122" s="6" t="s">
        <v>7993</v>
      </c>
      <c r="J4122" s="14">
        <v>0.1636</v>
      </c>
      <c r="K4122" s="14">
        <v>0.1434</v>
      </c>
      <c r="L4122" s="15">
        <f t="shared" si="260"/>
        <v>2.0199999999999996E-2</v>
      </c>
      <c r="M4122" s="11">
        <f t="shared" si="261"/>
        <v>1</v>
      </c>
      <c r="N4122" s="11">
        <f>VLOOKUP(E4122,Nasdaq!$A$2:$F$3174,5,1)</f>
        <v>4850.6899409999996</v>
      </c>
      <c r="O4122" s="11">
        <f>VLOOKUP(F4122,Nasdaq!$A$2:$F$3174,5,1)</f>
        <v>11010.980469</v>
      </c>
      <c r="P4122" s="11">
        <f t="shared" si="262"/>
        <v>1947</v>
      </c>
      <c r="Q4122" s="15">
        <f t="shared" si="263"/>
        <v>0.44053257111350203</v>
      </c>
    </row>
    <row r="4123" spans="1:17" ht="19.5" customHeight="1" x14ac:dyDescent="0.2">
      <c r="A4123" s="12">
        <v>6358</v>
      </c>
      <c r="B4123" s="6" t="s">
        <v>1272</v>
      </c>
      <c r="C4123" s="12">
        <v>1210</v>
      </c>
      <c r="D4123" s="6" t="s">
        <v>4492</v>
      </c>
      <c r="E4123" s="13">
        <v>42457</v>
      </c>
      <c r="F4123" s="13">
        <v>44415</v>
      </c>
      <c r="H4123" s="6" t="s">
        <v>7950</v>
      </c>
      <c r="I4123" s="6" t="s">
        <v>8022</v>
      </c>
      <c r="J4123" s="14">
        <v>0.14550000000000002</v>
      </c>
      <c r="K4123" s="14">
        <v>0.14400000000000002</v>
      </c>
      <c r="L4123" s="15">
        <f t="shared" si="260"/>
        <v>1.5000000000000013E-3</v>
      </c>
      <c r="M4123" s="11">
        <f t="shared" si="261"/>
        <v>1</v>
      </c>
      <c r="N4123" s="11">
        <f>VLOOKUP(E4123,Nasdaq!$A$2:$F$3174,5,1)</f>
        <v>4766.7900390000004</v>
      </c>
      <c r="O4123" s="11">
        <f>VLOOKUP(F4123,Nasdaq!$A$2:$F$3174,5,1)</f>
        <v>11010.980469</v>
      </c>
      <c r="P4123" s="11">
        <f t="shared" si="262"/>
        <v>1958</v>
      </c>
      <c r="Q4123" s="15">
        <f t="shared" si="263"/>
        <v>0.43291291239786894</v>
      </c>
    </row>
    <row r="4124" spans="1:17" ht="19.5" customHeight="1" x14ac:dyDescent="0.2">
      <c r="A4124" s="12">
        <v>6358</v>
      </c>
      <c r="B4124" s="6" t="s">
        <v>1272</v>
      </c>
      <c r="C4124" s="12">
        <v>5</v>
      </c>
      <c r="D4124" s="6" t="s">
        <v>2630</v>
      </c>
      <c r="E4124" s="13">
        <v>42445</v>
      </c>
      <c r="F4124" s="13">
        <v>44415</v>
      </c>
      <c r="H4124" s="6" t="s">
        <v>7946</v>
      </c>
      <c r="I4124" s="6" t="s">
        <v>8027</v>
      </c>
      <c r="J4124" s="14">
        <v>0.10369999999999999</v>
      </c>
      <c r="K4124" s="14">
        <v>0.14410000000000001</v>
      </c>
      <c r="L4124" s="15">
        <f t="shared" si="260"/>
        <v>-4.0400000000000019E-2</v>
      </c>
      <c r="M4124" s="11">
        <f t="shared" si="261"/>
        <v>0</v>
      </c>
      <c r="N4124" s="11">
        <f>VLOOKUP(E4124,Nasdaq!$A$2:$F$3174,5,1)</f>
        <v>4763.9702150000003</v>
      </c>
      <c r="O4124" s="11">
        <f>VLOOKUP(F4124,Nasdaq!$A$2:$F$3174,5,1)</f>
        <v>11010.980469</v>
      </c>
      <c r="P4124" s="11">
        <f t="shared" si="262"/>
        <v>1970</v>
      </c>
      <c r="Q4124" s="15">
        <f t="shared" si="263"/>
        <v>0.43265681736744593</v>
      </c>
    </row>
    <row r="4125" spans="1:17" ht="19.5" customHeight="1" x14ac:dyDescent="0.2">
      <c r="A4125" s="12">
        <v>6358</v>
      </c>
      <c r="B4125" s="6" t="s">
        <v>1272</v>
      </c>
      <c r="C4125" s="12">
        <v>220</v>
      </c>
      <c r="D4125" s="6" t="s">
        <v>4493</v>
      </c>
      <c r="E4125" s="13">
        <v>42447</v>
      </c>
      <c r="F4125" s="13">
        <v>44415</v>
      </c>
      <c r="H4125" s="6" t="s">
        <v>7950</v>
      </c>
      <c r="I4125" s="6" t="s">
        <v>7984</v>
      </c>
      <c r="J4125" s="14">
        <v>6.4100000000000004E-2</v>
      </c>
      <c r="K4125" s="14">
        <v>0.14150000000000001</v>
      </c>
      <c r="L4125" s="15">
        <f t="shared" si="260"/>
        <v>-7.740000000000001E-2</v>
      </c>
      <c r="M4125" s="11">
        <f t="shared" si="261"/>
        <v>0</v>
      </c>
      <c r="N4125" s="11">
        <f>VLOOKUP(E4125,Nasdaq!$A$2:$F$3174,5,1)</f>
        <v>4795.6499020000001</v>
      </c>
      <c r="O4125" s="11">
        <f>VLOOKUP(F4125,Nasdaq!$A$2:$F$3174,5,1)</f>
        <v>11010.980469</v>
      </c>
      <c r="P4125" s="11">
        <f t="shared" si="262"/>
        <v>1968</v>
      </c>
      <c r="Q4125" s="15">
        <f t="shared" si="263"/>
        <v>0.43553391677117387</v>
      </c>
    </row>
    <row r="4126" spans="1:17" ht="19.5" customHeight="1" x14ac:dyDescent="0.2">
      <c r="A4126" s="12">
        <v>6358</v>
      </c>
      <c r="B4126" s="6" t="s">
        <v>1272</v>
      </c>
      <c r="C4126" s="12">
        <v>278</v>
      </c>
      <c r="D4126" s="6" t="s">
        <v>4494</v>
      </c>
      <c r="E4126" s="13">
        <v>42439</v>
      </c>
      <c r="F4126" s="13">
        <v>44415</v>
      </c>
      <c r="H4126" s="6" t="s">
        <v>7948</v>
      </c>
      <c r="I4126" s="6" t="s">
        <v>7981</v>
      </c>
      <c r="J4126" s="14">
        <v>4.7E-2</v>
      </c>
      <c r="K4126" s="14">
        <v>0.14849999999999999</v>
      </c>
      <c r="L4126" s="15">
        <f t="shared" si="260"/>
        <v>-0.10149999999999999</v>
      </c>
      <c r="M4126" s="11">
        <f t="shared" si="261"/>
        <v>0</v>
      </c>
      <c r="N4126" s="11">
        <f>VLOOKUP(E4126,Nasdaq!$A$2:$F$3174,5,1)</f>
        <v>4662.1601559999999</v>
      </c>
      <c r="O4126" s="11">
        <f>VLOOKUP(F4126,Nasdaq!$A$2:$F$3174,5,1)</f>
        <v>11010.980469</v>
      </c>
      <c r="P4126" s="11">
        <f t="shared" si="262"/>
        <v>1976</v>
      </c>
      <c r="Q4126" s="15">
        <f t="shared" si="263"/>
        <v>0.42341058768190787</v>
      </c>
    </row>
    <row r="4127" spans="1:17" ht="19.5" customHeight="1" x14ac:dyDescent="0.2">
      <c r="A4127" s="12">
        <v>6373</v>
      </c>
      <c r="B4127" s="6" t="s">
        <v>1273</v>
      </c>
      <c r="C4127" s="12">
        <v>40565</v>
      </c>
      <c r="D4127" s="6" t="s">
        <v>4495</v>
      </c>
      <c r="E4127" s="13">
        <v>43031</v>
      </c>
      <c r="F4127" s="13">
        <v>44415</v>
      </c>
      <c r="H4127" s="6" t="s">
        <v>7948</v>
      </c>
      <c r="I4127" s="6" t="s">
        <v>8017</v>
      </c>
      <c r="J4127" s="14">
        <v>-0.35659999999999997</v>
      </c>
      <c r="K4127" s="14">
        <v>0.1231</v>
      </c>
      <c r="L4127" s="15">
        <f t="shared" si="260"/>
        <v>-0.47969999999999996</v>
      </c>
      <c r="M4127" s="11">
        <f t="shared" si="261"/>
        <v>0</v>
      </c>
      <c r="N4127" s="11">
        <f>VLOOKUP(E4127,Nasdaq!$A$2:$F$3174,5,1)</f>
        <v>6586.830078</v>
      </c>
      <c r="O4127" s="11">
        <f>VLOOKUP(F4127,Nasdaq!$A$2:$F$3174,5,1)</f>
        <v>11010.980469</v>
      </c>
      <c r="P4127" s="11">
        <f t="shared" si="262"/>
        <v>1384</v>
      </c>
      <c r="Q4127" s="15">
        <f t="shared" si="263"/>
        <v>0.59820619937586039</v>
      </c>
    </row>
    <row r="4128" spans="1:17" ht="19.5" customHeight="1" x14ac:dyDescent="0.2">
      <c r="A4128" s="12">
        <v>7740</v>
      </c>
      <c r="B4128" s="6" t="s">
        <v>1274</v>
      </c>
      <c r="C4128" s="12">
        <v>39892</v>
      </c>
      <c r="D4128" s="6" t="s">
        <v>4398</v>
      </c>
      <c r="E4128" s="13">
        <v>42688</v>
      </c>
      <c r="F4128" s="13">
        <v>44415</v>
      </c>
      <c r="H4128" s="6" t="s">
        <v>7948</v>
      </c>
      <c r="I4128" s="6" t="s">
        <v>8117</v>
      </c>
      <c r="J4128" s="14">
        <v>-0.41119999999999995</v>
      </c>
      <c r="K4128" s="14">
        <v>0.1474</v>
      </c>
      <c r="L4128" s="15">
        <f t="shared" si="260"/>
        <v>-0.55859999999999999</v>
      </c>
      <c r="M4128" s="11">
        <f t="shared" si="261"/>
        <v>0</v>
      </c>
      <c r="N4128" s="11">
        <f>VLOOKUP(E4128,Nasdaq!$A$2:$F$3174,5,1)</f>
        <v>5218.3999020000001</v>
      </c>
      <c r="O4128" s="11">
        <f>VLOOKUP(F4128,Nasdaq!$A$2:$F$3174,5,1)</f>
        <v>11010.980469</v>
      </c>
      <c r="P4128" s="11">
        <f t="shared" si="262"/>
        <v>1727</v>
      </c>
      <c r="Q4128" s="15">
        <f t="shared" si="263"/>
        <v>0.4739274670658557</v>
      </c>
    </row>
    <row r="4129" spans="1:17" ht="19.5" customHeight="1" x14ac:dyDescent="0.2">
      <c r="A4129" s="12">
        <v>6958</v>
      </c>
      <c r="B4129" s="6" t="s">
        <v>1275</v>
      </c>
      <c r="C4129" s="12">
        <v>41788</v>
      </c>
      <c r="D4129" s="6" t="s">
        <v>2809</v>
      </c>
      <c r="E4129" s="13">
        <v>43185</v>
      </c>
      <c r="F4129" s="13">
        <v>43238</v>
      </c>
      <c r="H4129" s="6" t="s">
        <v>7944</v>
      </c>
      <c r="I4129" s="6" t="s">
        <v>8036</v>
      </c>
      <c r="J4129" s="14">
        <v>-0.32539999999999997</v>
      </c>
      <c r="K4129" s="14">
        <v>0.1744</v>
      </c>
      <c r="L4129" s="15">
        <f t="shared" si="260"/>
        <v>-0.49979999999999997</v>
      </c>
      <c r="M4129" s="11">
        <f t="shared" si="261"/>
        <v>0</v>
      </c>
      <c r="N4129" s="11">
        <f>VLOOKUP(E4129,Nasdaq!$A$2:$F$3174,5,1)</f>
        <v>7220.5400390000004</v>
      </c>
      <c r="O4129" s="11">
        <f>VLOOKUP(F4129,Nasdaq!$A$2:$F$3174,5,1)</f>
        <v>7354.3398440000001</v>
      </c>
      <c r="P4129" s="11">
        <f t="shared" si="262"/>
        <v>53</v>
      </c>
      <c r="Q4129" s="15">
        <f t="shared" si="263"/>
        <v>0.98180761908871683</v>
      </c>
    </row>
    <row r="4130" spans="1:17" ht="19.5" customHeight="1" x14ac:dyDescent="0.2">
      <c r="A4130" s="12">
        <v>7572</v>
      </c>
      <c r="B4130" s="6" t="s">
        <v>1276</v>
      </c>
      <c r="C4130" s="12">
        <v>10739</v>
      </c>
      <c r="D4130" s="6" t="s">
        <v>2711</v>
      </c>
      <c r="E4130" s="13">
        <v>41688</v>
      </c>
      <c r="F4130" s="13">
        <v>44415</v>
      </c>
      <c r="H4130" s="6" t="s">
        <v>7947</v>
      </c>
      <c r="I4130" s="6" t="s">
        <v>8069</v>
      </c>
      <c r="J4130" s="14">
        <v>1.6500000000000001E-2</v>
      </c>
      <c r="K4130" s="14">
        <v>0.11990000000000001</v>
      </c>
      <c r="L4130" s="15">
        <f t="shared" si="260"/>
        <v>-0.10340000000000001</v>
      </c>
      <c r="M4130" s="11">
        <f t="shared" si="261"/>
        <v>0</v>
      </c>
      <c r="N4130" s="11">
        <f>VLOOKUP(E4130,Nasdaq!$A$2:$F$3174,5,1)</f>
        <v>4272.7797849999997</v>
      </c>
      <c r="O4130" s="11">
        <f>VLOOKUP(F4130,Nasdaq!$A$2:$F$3174,5,1)</f>
        <v>11010.980469</v>
      </c>
      <c r="P4130" s="11">
        <f t="shared" si="262"/>
        <v>2727</v>
      </c>
      <c r="Q4130" s="15">
        <f t="shared" si="263"/>
        <v>0.388047536787617</v>
      </c>
    </row>
    <row r="4131" spans="1:17" ht="19.5" customHeight="1" x14ac:dyDescent="0.2">
      <c r="A4131" s="12">
        <v>7882</v>
      </c>
      <c r="B4131" s="6" t="s">
        <v>1277</v>
      </c>
      <c r="C4131" s="12">
        <v>10750</v>
      </c>
      <c r="D4131" s="6" t="s">
        <v>4496</v>
      </c>
      <c r="E4131" s="13">
        <v>43522</v>
      </c>
      <c r="F4131" s="13">
        <v>44415</v>
      </c>
      <c r="H4131" s="6" t="s">
        <v>7947</v>
      </c>
      <c r="I4131" s="6" t="s">
        <v>7989</v>
      </c>
      <c r="J4131" s="14">
        <v>-0.10060000000000001</v>
      </c>
      <c r="K4131" s="14">
        <v>0.15770000000000001</v>
      </c>
      <c r="L4131" s="15">
        <f t="shared" si="260"/>
        <v>-0.25830000000000003</v>
      </c>
      <c r="M4131" s="11">
        <f t="shared" si="261"/>
        <v>0</v>
      </c>
      <c r="N4131" s="11">
        <f>VLOOKUP(E4131,Nasdaq!$A$2:$F$3174,5,1)</f>
        <v>7549.2998049999997</v>
      </c>
      <c r="O4131" s="11">
        <f>VLOOKUP(F4131,Nasdaq!$A$2:$F$3174,5,1)</f>
        <v>11010.980469</v>
      </c>
      <c r="P4131" s="11">
        <f t="shared" si="262"/>
        <v>893</v>
      </c>
      <c r="Q4131" s="15">
        <f t="shared" si="263"/>
        <v>0.68561637796074548</v>
      </c>
    </row>
    <row r="4132" spans="1:17" ht="19.5" customHeight="1" x14ac:dyDescent="0.2">
      <c r="A4132" s="12">
        <v>7157</v>
      </c>
      <c r="B4132" s="6" t="s">
        <v>1278</v>
      </c>
      <c r="C4132" s="12">
        <v>3038</v>
      </c>
      <c r="D4132" s="6" t="s">
        <v>4281</v>
      </c>
      <c r="E4132" s="13">
        <v>42837</v>
      </c>
      <c r="F4132" s="13">
        <v>44415</v>
      </c>
      <c r="H4132" s="6" t="s">
        <v>7944</v>
      </c>
      <c r="I4132" s="6" t="s">
        <v>8086</v>
      </c>
      <c r="J4132" s="14">
        <v>0.28800000000000003</v>
      </c>
      <c r="K4132" s="14">
        <v>0.1361</v>
      </c>
      <c r="L4132" s="15">
        <f t="shared" si="260"/>
        <v>0.15190000000000003</v>
      </c>
      <c r="M4132" s="11">
        <f t="shared" si="261"/>
        <v>1</v>
      </c>
      <c r="N4132" s="11">
        <f>VLOOKUP(E4132,Nasdaq!$A$2:$F$3174,5,1)</f>
        <v>5836.1601559999999</v>
      </c>
      <c r="O4132" s="11">
        <f>VLOOKUP(F4132,Nasdaq!$A$2:$F$3174,5,1)</f>
        <v>11010.980469</v>
      </c>
      <c r="P4132" s="11">
        <f t="shared" si="262"/>
        <v>1578</v>
      </c>
      <c r="Q4132" s="15">
        <f t="shared" si="263"/>
        <v>0.53003150853879744</v>
      </c>
    </row>
    <row r="4133" spans="1:17" ht="19.5" customHeight="1" x14ac:dyDescent="0.2">
      <c r="A4133" s="12">
        <v>5847</v>
      </c>
      <c r="B4133" s="6" t="s">
        <v>1279</v>
      </c>
      <c r="C4133" s="12">
        <v>25986</v>
      </c>
      <c r="D4133" s="6" t="s">
        <v>3095</v>
      </c>
      <c r="E4133" s="13">
        <v>43137</v>
      </c>
      <c r="F4133" s="13">
        <v>44415</v>
      </c>
      <c r="G4133" s="13">
        <v>43137</v>
      </c>
      <c r="H4133" s="6" t="s">
        <v>7946</v>
      </c>
      <c r="I4133" s="6" t="s">
        <v>8005</v>
      </c>
      <c r="J4133" s="14">
        <v>1.3543000000000001</v>
      </c>
      <c r="K4133" s="14">
        <v>0.11380000000000001</v>
      </c>
      <c r="L4133" s="15">
        <f t="shared" si="260"/>
        <v>1.2404999999999999</v>
      </c>
      <c r="M4133" s="11">
        <f t="shared" si="261"/>
        <v>1</v>
      </c>
      <c r="N4133" s="11">
        <f>VLOOKUP(E4133,Nasdaq!$A$2:$F$3174,5,1)</f>
        <v>7115.8798829999996</v>
      </c>
      <c r="O4133" s="11">
        <f>VLOOKUP(F4133,Nasdaq!$A$2:$F$3174,5,1)</f>
        <v>11010.980469</v>
      </c>
      <c r="P4133" s="11">
        <f t="shared" si="262"/>
        <v>1278</v>
      </c>
      <c r="Q4133" s="15">
        <f t="shared" si="263"/>
        <v>0.64625367038931691</v>
      </c>
    </row>
    <row r="4134" spans="1:17" ht="19.5" customHeight="1" x14ac:dyDescent="0.2">
      <c r="A4134" s="12">
        <v>6897</v>
      </c>
      <c r="B4134" s="6" t="s">
        <v>5988</v>
      </c>
      <c r="C4134" s="12">
        <v>2329</v>
      </c>
      <c r="D4134" s="6" t="s">
        <v>3260</v>
      </c>
      <c r="E4134" s="13">
        <v>42549</v>
      </c>
      <c r="F4134" s="13">
        <v>44415</v>
      </c>
      <c r="H4134" s="6" t="s">
        <v>7947</v>
      </c>
      <c r="I4134" s="6" t="s">
        <v>8148</v>
      </c>
      <c r="J4134" s="14">
        <v>-1.4800000000000001E-2</v>
      </c>
      <c r="K4134" s="14">
        <v>0.152</v>
      </c>
      <c r="L4134" s="15">
        <f t="shared" si="260"/>
        <v>-0.1668</v>
      </c>
      <c r="M4134" s="11">
        <f t="shared" si="261"/>
        <v>0</v>
      </c>
      <c r="N4134" s="11">
        <f>VLOOKUP(E4134,Nasdaq!$A$2:$F$3174,5,1)</f>
        <v>4691.8701170000004</v>
      </c>
      <c r="O4134" s="11">
        <f>VLOOKUP(F4134,Nasdaq!$A$2:$F$3174,5,1)</f>
        <v>11010.980469</v>
      </c>
      <c r="P4134" s="11">
        <f t="shared" si="262"/>
        <v>1866</v>
      </c>
      <c r="Q4134" s="15">
        <f t="shared" si="263"/>
        <v>0.42610882897816799</v>
      </c>
    </row>
    <row r="4135" spans="1:17" ht="19.5" customHeight="1" x14ac:dyDescent="0.2">
      <c r="A4135" s="12">
        <v>7115</v>
      </c>
      <c r="B4135" s="6" t="s">
        <v>1280</v>
      </c>
      <c r="C4135" s="12">
        <v>40670</v>
      </c>
      <c r="D4135" s="6" t="s">
        <v>4497</v>
      </c>
      <c r="E4135" s="13">
        <v>42496</v>
      </c>
      <c r="F4135" s="13">
        <v>43340</v>
      </c>
      <c r="H4135" s="6" t="s">
        <v>7948</v>
      </c>
      <c r="I4135" s="6" t="s">
        <v>7992</v>
      </c>
      <c r="J4135" s="14">
        <v>0</v>
      </c>
      <c r="K4135" s="14">
        <v>0.18350000000000002</v>
      </c>
      <c r="L4135" s="15">
        <f t="shared" si="260"/>
        <v>-0.18350000000000002</v>
      </c>
      <c r="M4135" s="11">
        <f t="shared" si="261"/>
        <v>0</v>
      </c>
      <c r="N4135" s="11">
        <f>VLOOKUP(E4135,Nasdaq!$A$2:$F$3174,5,1)</f>
        <v>4736.1601559999999</v>
      </c>
      <c r="O4135" s="11">
        <f>VLOOKUP(F4135,Nasdaq!$A$2:$F$3174,5,1)</f>
        <v>8030.0400390000004</v>
      </c>
      <c r="P4135" s="11">
        <f t="shared" si="262"/>
        <v>844</v>
      </c>
      <c r="Q4135" s="15">
        <f t="shared" si="263"/>
        <v>0.58980630855922911</v>
      </c>
    </row>
    <row r="4136" spans="1:17" ht="19.5" customHeight="1" x14ac:dyDescent="0.2">
      <c r="A4136" s="12">
        <v>7673</v>
      </c>
      <c r="B4136" s="6" t="s">
        <v>1281</v>
      </c>
      <c r="C4136" s="12">
        <v>1327</v>
      </c>
      <c r="D4136" s="6" t="s">
        <v>3057</v>
      </c>
      <c r="E4136" s="13">
        <v>43103</v>
      </c>
      <c r="F4136" s="13">
        <v>44415</v>
      </c>
      <c r="H4136" s="6" t="s">
        <v>7947</v>
      </c>
      <c r="I4136" s="6" t="s">
        <v>8149</v>
      </c>
      <c r="J4136" s="14">
        <v>0.15839999999999999</v>
      </c>
      <c r="K4136" s="14">
        <v>0.1072</v>
      </c>
      <c r="L4136" s="15">
        <f t="shared" si="260"/>
        <v>5.1199999999999982E-2</v>
      </c>
      <c r="M4136" s="11">
        <f t="shared" si="261"/>
        <v>1</v>
      </c>
      <c r="N4136" s="11">
        <f>VLOOKUP(E4136,Nasdaq!$A$2:$F$3174,5,1)</f>
        <v>7065.5297849999997</v>
      </c>
      <c r="O4136" s="11">
        <f>VLOOKUP(F4136,Nasdaq!$A$2:$F$3174,5,1)</f>
        <v>11010.980469</v>
      </c>
      <c r="P4136" s="11">
        <f t="shared" si="262"/>
        <v>1312</v>
      </c>
      <c r="Q4136" s="15">
        <f t="shared" si="263"/>
        <v>0.64168094302345957</v>
      </c>
    </row>
    <row r="4137" spans="1:17" ht="19.5" customHeight="1" x14ac:dyDescent="0.2">
      <c r="A4137" s="12">
        <v>7673</v>
      </c>
      <c r="B4137" s="6" t="s">
        <v>1281</v>
      </c>
      <c r="C4137" s="12">
        <v>3826</v>
      </c>
      <c r="D4137" s="6" t="s">
        <v>3051</v>
      </c>
      <c r="E4137" s="13">
        <v>42228</v>
      </c>
      <c r="F4137" s="13">
        <v>43088</v>
      </c>
      <c r="G4137" s="13">
        <v>42228</v>
      </c>
      <c r="H4137" s="6" t="s">
        <v>7951</v>
      </c>
      <c r="I4137" s="6" t="s">
        <v>8048</v>
      </c>
      <c r="J4137" s="14">
        <v>0.1191</v>
      </c>
      <c r="K4137" s="14">
        <v>0.1363</v>
      </c>
      <c r="L4137" s="15">
        <f t="shared" si="260"/>
        <v>-1.7200000000000007E-2</v>
      </c>
      <c r="M4137" s="11">
        <f t="shared" si="261"/>
        <v>0</v>
      </c>
      <c r="N4137" s="11">
        <f>VLOOKUP(E4137,Nasdaq!$A$2:$F$3174,5,1)</f>
        <v>5044.3901370000003</v>
      </c>
      <c r="O4137" s="11">
        <f>VLOOKUP(F4137,Nasdaq!$A$2:$F$3174,5,1)</f>
        <v>6963.8500979999999</v>
      </c>
      <c r="P4137" s="11">
        <f t="shared" si="262"/>
        <v>860</v>
      </c>
      <c r="Q4137" s="15">
        <f t="shared" si="263"/>
        <v>0.72436873969080084</v>
      </c>
    </row>
    <row r="4138" spans="1:17" ht="19.5" customHeight="1" x14ac:dyDescent="0.2">
      <c r="A4138" s="12">
        <v>7673</v>
      </c>
      <c r="B4138" s="6" t="s">
        <v>1281</v>
      </c>
      <c r="C4138" s="12">
        <v>2908</v>
      </c>
      <c r="D4138" s="6" t="s">
        <v>2698</v>
      </c>
      <c r="E4138" s="13">
        <v>42389</v>
      </c>
      <c r="F4138" s="13">
        <v>44415</v>
      </c>
      <c r="H4138" s="6" t="s">
        <v>7944</v>
      </c>
      <c r="I4138" s="6" t="s">
        <v>7968</v>
      </c>
      <c r="J4138" s="14">
        <v>3.4099999999999998E-2</v>
      </c>
      <c r="K4138" s="14">
        <v>0.16190000000000002</v>
      </c>
      <c r="L4138" s="15">
        <f t="shared" si="260"/>
        <v>-0.12780000000000002</v>
      </c>
      <c r="M4138" s="11">
        <f t="shared" si="261"/>
        <v>0</v>
      </c>
      <c r="N4138" s="11">
        <f>VLOOKUP(E4138,Nasdaq!$A$2:$F$3174,5,1)</f>
        <v>4471.6899409999996</v>
      </c>
      <c r="O4138" s="11">
        <f>VLOOKUP(F4138,Nasdaq!$A$2:$F$3174,5,1)</f>
        <v>11010.980469</v>
      </c>
      <c r="P4138" s="11">
        <f t="shared" si="262"/>
        <v>2026</v>
      </c>
      <c r="Q4138" s="15">
        <f t="shared" si="263"/>
        <v>0.40611237143666995</v>
      </c>
    </row>
    <row r="4139" spans="1:17" ht="19.5" customHeight="1" x14ac:dyDescent="0.2">
      <c r="A4139" s="12">
        <v>7673</v>
      </c>
      <c r="B4139" s="6" t="s">
        <v>1281</v>
      </c>
      <c r="C4139" s="12">
        <v>1741</v>
      </c>
      <c r="D4139" s="6" t="s">
        <v>3060</v>
      </c>
      <c r="E4139" s="13">
        <v>42305</v>
      </c>
      <c r="F4139" s="13">
        <v>44415</v>
      </c>
      <c r="G4139" s="13">
        <v>42305</v>
      </c>
      <c r="H4139" s="6" t="s">
        <v>7947</v>
      </c>
      <c r="I4139" s="6" t="s">
        <v>7969</v>
      </c>
      <c r="J4139" s="14">
        <v>-0.20030000000000001</v>
      </c>
      <c r="K4139" s="14">
        <v>0.12689999999999999</v>
      </c>
      <c r="L4139" s="15">
        <f t="shared" si="260"/>
        <v>-0.32719999999999999</v>
      </c>
      <c r="M4139" s="11">
        <f t="shared" si="261"/>
        <v>0</v>
      </c>
      <c r="N4139" s="11">
        <f>VLOOKUP(E4139,Nasdaq!$A$2:$F$3174,5,1)</f>
        <v>5095.6899409999996</v>
      </c>
      <c r="O4139" s="11">
        <f>VLOOKUP(F4139,Nasdaq!$A$2:$F$3174,5,1)</f>
        <v>11010.980469</v>
      </c>
      <c r="P4139" s="11">
        <f t="shared" si="262"/>
        <v>2110</v>
      </c>
      <c r="Q4139" s="15">
        <f t="shared" si="263"/>
        <v>0.46278304219509042</v>
      </c>
    </row>
    <row r="4140" spans="1:17" ht="19.5" customHeight="1" x14ac:dyDescent="0.2">
      <c r="A4140" s="12">
        <v>7907</v>
      </c>
      <c r="B4140" s="6" t="s">
        <v>1282</v>
      </c>
      <c r="C4140" s="12">
        <v>37</v>
      </c>
      <c r="D4140" s="6" t="s">
        <v>3342</v>
      </c>
      <c r="E4140" s="13">
        <v>43532</v>
      </c>
      <c r="F4140" s="13">
        <v>44415</v>
      </c>
      <c r="H4140" s="6" t="s">
        <v>7951</v>
      </c>
      <c r="I4140" s="6" t="s">
        <v>8075</v>
      </c>
      <c r="J4140" s="14">
        <v>0.17300000000000001</v>
      </c>
      <c r="K4140" s="14">
        <v>0.17519999999999999</v>
      </c>
      <c r="L4140" s="15">
        <f t="shared" si="260"/>
        <v>-2.1999999999999797E-3</v>
      </c>
      <c r="M4140" s="11">
        <f t="shared" si="261"/>
        <v>0</v>
      </c>
      <c r="N4140" s="11">
        <f>VLOOKUP(E4140,Nasdaq!$A$2:$F$3174,5,1)</f>
        <v>7408.1401370000003</v>
      </c>
      <c r="O4140" s="11">
        <f>VLOOKUP(F4140,Nasdaq!$A$2:$F$3174,5,1)</f>
        <v>11010.980469</v>
      </c>
      <c r="P4140" s="11">
        <f t="shared" si="262"/>
        <v>883</v>
      </c>
      <c r="Q4140" s="15">
        <f t="shared" si="263"/>
        <v>0.67279651138816798</v>
      </c>
    </row>
    <row r="4141" spans="1:17" ht="19.5" customHeight="1" x14ac:dyDescent="0.2">
      <c r="A4141" s="12">
        <v>6934</v>
      </c>
      <c r="B4141" s="6" t="s">
        <v>1283</v>
      </c>
      <c r="C4141" s="12">
        <v>6790</v>
      </c>
      <c r="D4141" s="6" t="s">
        <v>4498</v>
      </c>
      <c r="E4141" s="13">
        <v>40261</v>
      </c>
      <c r="F4141" s="13">
        <v>44415</v>
      </c>
      <c r="H4141" s="6" t="s">
        <v>7948</v>
      </c>
      <c r="I4141" s="6" t="s">
        <v>8119</v>
      </c>
      <c r="J4141" s="14">
        <v>-5.7500000000000002E-2</v>
      </c>
      <c r="K4141" s="14">
        <v>0.13019999999999998</v>
      </c>
      <c r="L4141" s="15">
        <f t="shared" si="260"/>
        <v>-0.18769999999999998</v>
      </c>
      <c r="M4141" s="11">
        <f t="shared" si="261"/>
        <v>0</v>
      </c>
      <c r="N4141" s="11">
        <f>VLOOKUP(E4141,Nasdaq!$A$2:$F$3174,5,1)</f>
        <v>2398.76001</v>
      </c>
      <c r="O4141" s="11">
        <f>VLOOKUP(F4141,Nasdaq!$A$2:$F$3174,5,1)</f>
        <v>11010.980469</v>
      </c>
      <c r="P4141" s="11">
        <f t="shared" si="262"/>
        <v>4154</v>
      </c>
      <c r="Q4141" s="15">
        <f t="shared" si="263"/>
        <v>0.21785184595919974</v>
      </c>
    </row>
    <row r="4142" spans="1:17" ht="19.5" customHeight="1" x14ac:dyDescent="0.2">
      <c r="A4142" s="12">
        <v>7436</v>
      </c>
      <c r="B4142" s="6" t="s">
        <v>1284</v>
      </c>
      <c r="C4142" s="12">
        <v>41497</v>
      </c>
      <c r="D4142" s="6" t="s">
        <v>4499</v>
      </c>
      <c r="E4142" s="13">
        <v>41850</v>
      </c>
      <c r="F4142" s="13">
        <v>44415</v>
      </c>
      <c r="H4142" s="6" t="s">
        <v>7948</v>
      </c>
      <c r="I4142" s="6" t="s">
        <v>8029</v>
      </c>
      <c r="J4142" s="14">
        <v>-0.5383</v>
      </c>
      <c r="K4142" s="14">
        <v>0.115</v>
      </c>
      <c r="L4142" s="15">
        <f t="shared" si="260"/>
        <v>-0.65329999999999999</v>
      </c>
      <c r="M4142" s="11">
        <f t="shared" si="261"/>
        <v>0</v>
      </c>
      <c r="N4142" s="11">
        <f>VLOOKUP(E4142,Nasdaq!$A$2:$F$3174,5,1)</f>
        <v>4462.8999020000001</v>
      </c>
      <c r="O4142" s="11">
        <f>VLOOKUP(F4142,Nasdaq!$A$2:$F$3174,5,1)</f>
        <v>11010.980469</v>
      </c>
      <c r="P4142" s="11">
        <f t="shared" si="262"/>
        <v>2565</v>
      </c>
      <c r="Q4142" s="15">
        <f t="shared" si="263"/>
        <v>0.4053139699534829</v>
      </c>
    </row>
    <row r="4143" spans="1:17" ht="19.5" customHeight="1" x14ac:dyDescent="0.2">
      <c r="A4143" s="12">
        <v>6894</v>
      </c>
      <c r="B4143" s="6" t="s">
        <v>1285</v>
      </c>
      <c r="C4143" s="12">
        <v>3434</v>
      </c>
      <c r="D4143" s="6" t="s">
        <v>4500</v>
      </c>
      <c r="E4143" s="13">
        <v>43698</v>
      </c>
      <c r="F4143" s="13">
        <v>44415</v>
      </c>
      <c r="G4143" s="13">
        <v>43698</v>
      </c>
      <c r="H4143" s="6" t="s">
        <v>7949</v>
      </c>
      <c r="I4143" s="6" t="s">
        <v>8106</v>
      </c>
      <c r="J4143" s="14">
        <v>1.1431</v>
      </c>
      <c r="K4143" s="14">
        <v>0.1757</v>
      </c>
      <c r="L4143" s="15">
        <f t="shared" si="260"/>
        <v>0.96740000000000004</v>
      </c>
      <c r="M4143" s="11">
        <f t="shared" si="261"/>
        <v>1</v>
      </c>
      <c r="N4143" s="11">
        <f>VLOOKUP(E4143,Nasdaq!$A$2:$F$3174,5,1)</f>
        <v>8020.2099609999996</v>
      </c>
      <c r="O4143" s="11">
        <f>VLOOKUP(F4143,Nasdaq!$A$2:$F$3174,5,1)</f>
        <v>11010.980469</v>
      </c>
      <c r="P4143" s="11">
        <f t="shared" si="262"/>
        <v>717</v>
      </c>
      <c r="Q4143" s="15">
        <f t="shared" si="263"/>
        <v>0.72838378890705413</v>
      </c>
    </row>
    <row r="4144" spans="1:17" ht="19.5" customHeight="1" x14ac:dyDescent="0.2">
      <c r="A4144" s="12">
        <v>6894</v>
      </c>
      <c r="B4144" s="6" t="s">
        <v>1285</v>
      </c>
      <c r="C4144" s="12">
        <v>4058</v>
      </c>
      <c r="D4144" s="6" t="s">
        <v>4501</v>
      </c>
      <c r="E4144" s="13">
        <v>42457</v>
      </c>
      <c r="F4144" s="13">
        <v>44415</v>
      </c>
      <c r="G4144" s="13">
        <v>42627</v>
      </c>
      <c r="H4144" s="6" t="s">
        <v>7949</v>
      </c>
      <c r="I4144" s="6" t="s">
        <v>7961</v>
      </c>
      <c r="J4144" s="14">
        <v>0.23879999999999998</v>
      </c>
      <c r="K4144" s="14">
        <v>0.14400000000000002</v>
      </c>
      <c r="L4144" s="15">
        <f t="shared" si="260"/>
        <v>9.4799999999999968E-2</v>
      </c>
      <c r="M4144" s="11">
        <f t="shared" si="261"/>
        <v>1</v>
      </c>
      <c r="N4144" s="11">
        <f>VLOOKUP(E4144,Nasdaq!$A$2:$F$3174,5,1)</f>
        <v>4766.7900390000004</v>
      </c>
      <c r="O4144" s="11">
        <f>VLOOKUP(F4144,Nasdaq!$A$2:$F$3174,5,1)</f>
        <v>11010.980469</v>
      </c>
      <c r="P4144" s="11">
        <f t="shared" si="262"/>
        <v>1958</v>
      </c>
      <c r="Q4144" s="15">
        <f t="shared" si="263"/>
        <v>0.43291291239786894</v>
      </c>
    </row>
    <row r="4145" spans="1:17" ht="19.5" customHeight="1" x14ac:dyDescent="0.2">
      <c r="A4145" s="12">
        <v>6894</v>
      </c>
      <c r="B4145" s="6" t="s">
        <v>1285</v>
      </c>
      <c r="C4145" s="12">
        <v>4695</v>
      </c>
      <c r="D4145" s="6" t="s">
        <v>4502</v>
      </c>
      <c r="E4145" s="13">
        <v>42361</v>
      </c>
      <c r="F4145" s="13">
        <v>44415</v>
      </c>
      <c r="G4145" s="13">
        <v>42416</v>
      </c>
      <c r="H4145" s="6" t="s">
        <v>7949</v>
      </c>
      <c r="I4145" s="6" t="s">
        <v>8093</v>
      </c>
      <c r="J4145" s="14">
        <v>-1.3500000000000002E-2</v>
      </c>
      <c r="K4145" s="14">
        <v>0.13339999999999999</v>
      </c>
      <c r="L4145" s="15">
        <f t="shared" si="260"/>
        <v>-0.1469</v>
      </c>
      <c r="M4145" s="11">
        <f t="shared" si="261"/>
        <v>0</v>
      </c>
      <c r="N4145" s="11">
        <f>VLOOKUP(E4145,Nasdaq!$A$2:$F$3174,5,1)</f>
        <v>5045.9301759999998</v>
      </c>
      <c r="O4145" s="11">
        <f>VLOOKUP(F4145,Nasdaq!$A$2:$F$3174,5,1)</f>
        <v>11010.980469</v>
      </c>
      <c r="P4145" s="11">
        <f t="shared" si="262"/>
        <v>2054</v>
      </c>
      <c r="Q4145" s="15">
        <f t="shared" si="263"/>
        <v>0.45826395225196509</v>
      </c>
    </row>
    <row r="4146" spans="1:17" ht="19.5" customHeight="1" x14ac:dyDescent="0.2">
      <c r="A4146" s="12">
        <v>6894</v>
      </c>
      <c r="B4146" s="6" t="s">
        <v>1285</v>
      </c>
      <c r="C4146" s="12">
        <v>3940</v>
      </c>
      <c r="D4146" s="6" t="s">
        <v>4503</v>
      </c>
      <c r="E4146" s="13">
        <v>43669</v>
      </c>
      <c r="F4146" s="13">
        <v>44415</v>
      </c>
      <c r="G4146" s="13">
        <v>43669</v>
      </c>
      <c r="H4146" s="6" t="s">
        <v>7946</v>
      </c>
      <c r="I4146" s="6" t="s">
        <v>8005</v>
      </c>
      <c r="J4146" s="14">
        <v>-0.31679999999999997</v>
      </c>
      <c r="K4146" s="14">
        <v>0.1338</v>
      </c>
      <c r="L4146" s="15">
        <f t="shared" si="260"/>
        <v>-0.4506</v>
      </c>
      <c r="M4146" s="11">
        <f t="shared" si="261"/>
        <v>0</v>
      </c>
      <c r="N4146" s="11">
        <f>VLOOKUP(E4146,Nasdaq!$A$2:$F$3174,5,1)</f>
        <v>8251.4003909999992</v>
      </c>
      <c r="O4146" s="11">
        <f>VLOOKUP(F4146,Nasdaq!$A$2:$F$3174,5,1)</f>
        <v>11010.980469</v>
      </c>
      <c r="P4146" s="11">
        <f t="shared" si="262"/>
        <v>746</v>
      </c>
      <c r="Q4146" s="15">
        <f t="shared" si="263"/>
        <v>0.74938005358962023</v>
      </c>
    </row>
    <row r="4147" spans="1:17" ht="19.5" customHeight="1" x14ac:dyDescent="0.2">
      <c r="A4147" s="12">
        <v>6894</v>
      </c>
      <c r="B4147" s="6" t="s">
        <v>1285</v>
      </c>
      <c r="C4147" s="12">
        <v>32035</v>
      </c>
      <c r="D4147" s="6" t="s">
        <v>4504</v>
      </c>
      <c r="E4147" s="13">
        <v>42928</v>
      </c>
      <c r="F4147" s="13">
        <v>44415</v>
      </c>
      <c r="H4147" s="6" t="s">
        <v>7948</v>
      </c>
      <c r="I4147" s="6" t="s">
        <v>7981</v>
      </c>
      <c r="J4147" s="14">
        <v>-0.6653</v>
      </c>
      <c r="K4147" s="14">
        <v>0.1308</v>
      </c>
      <c r="L4147" s="15">
        <f t="shared" si="260"/>
        <v>-0.79610000000000003</v>
      </c>
      <c r="M4147" s="11">
        <f t="shared" si="261"/>
        <v>0</v>
      </c>
      <c r="N4147" s="11">
        <f>VLOOKUP(E4147,Nasdaq!$A$2:$F$3174,5,1)</f>
        <v>6261.169922</v>
      </c>
      <c r="O4147" s="11">
        <f>VLOOKUP(F4147,Nasdaq!$A$2:$F$3174,5,1)</f>
        <v>11010.980469</v>
      </c>
      <c r="P4147" s="11">
        <f t="shared" si="262"/>
        <v>1487</v>
      </c>
      <c r="Q4147" s="15">
        <f t="shared" si="263"/>
        <v>0.56863023705730587</v>
      </c>
    </row>
    <row r="4148" spans="1:17" ht="19.5" customHeight="1" x14ac:dyDescent="0.2">
      <c r="A4148" s="12">
        <v>7475</v>
      </c>
      <c r="B4148" s="6" t="s">
        <v>1286</v>
      </c>
      <c r="C4148" s="12">
        <v>10739</v>
      </c>
      <c r="D4148" s="6" t="s">
        <v>2711</v>
      </c>
      <c r="E4148" s="13">
        <v>41323</v>
      </c>
      <c r="F4148" s="13">
        <v>44415</v>
      </c>
      <c r="H4148" s="6" t="s">
        <v>7947</v>
      </c>
      <c r="I4148" s="6" t="s">
        <v>8069</v>
      </c>
      <c r="J4148" s="14">
        <v>4.9599999999999998E-2</v>
      </c>
      <c r="K4148" s="14">
        <v>0.13489999999999999</v>
      </c>
      <c r="L4148" s="15">
        <f t="shared" si="260"/>
        <v>-8.5299999999999987E-2</v>
      </c>
      <c r="M4148" s="11">
        <f t="shared" si="261"/>
        <v>0</v>
      </c>
      <c r="N4148" s="11">
        <f>VLOOKUP(E4148,Nasdaq!$A$2:$F$3174,5,1)</f>
        <v>3192.030029</v>
      </c>
      <c r="O4148" s="11">
        <f>VLOOKUP(F4148,Nasdaq!$A$2:$F$3174,5,1)</f>
        <v>11010.980469</v>
      </c>
      <c r="P4148" s="11">
        <f t="shared" si="262"/>
        <v>3092</v>
      </c>
      <c r="Q4148" s="15">
        <f t="shared" si="263"/>
        <v>0.28989548570765861</v>
      </c>
    </row>
    <row r="4149" spans="1:17" ht="19.5" customHeight="1" x14ac:dyDescent="0.2">
      <c r="A4149" s="12">
        <v>7365</v>
      </c>
      <c r="B4149" s="6" t="s">
        <v>1287</v>
      </c>
      <c r="C4149" s="12">
        <v>100</v>
      </c>
      <c r="D4149" s="6" t="s">
        <v>3336</v>
      </c>
      <c r="E4149" s="13">
        <v>41340</v>
      </c>
      <c r="F4149" s="13">
        <v>44415</v>
      </c>
      <c r="H4149" s="6" t="s">
        <v>7950</v>
      </c>
      <c r="I4149" s="6" t="s">
        <v>8022</v>
      </c>
      <c r="J4149" s="14">
        <v>0.1431</v>
      </c>
      <c r="K4149" s="14">
        <v>0.1331</v>
      </c>
      <c r="L4149" s="15">
        <f t="shared" si="260"/>
        <v>1.0000000000000009E-2</v>
      </c>
      <c r="M4149" s="11">
        <f t="shared" si="261"/>
        <v>1</v>
      </c>
      <c r="N4149" s="11">
        <f>VLOOKUP(E4149,Nasdaq!$A$2:$F$3174,5,1)</f>
        <v>3232.0900879999999</v>
      </c>
      <c r="O4149" s="11">
        <f>VLOOKUP(F4149,Nasdaq!$A$2:$F$3174,5,1)</f>
        <v>11010.980469</v>
      </c>
      <c r="P4149" s="11">
        <f t="shared" si="262"/>
        <v>3075</v>
      </c>
      <c r="Q4149" s="15">
        <f t="shared" si="263"/>
        <v>0.2935336800314563</v>
      </c>
    </row>
    <row r="4150" spans="1:17" ht="19.5" customHeight="1" x14ac:dyDescent="0.2">
      <c r="A4150" s="12">
        <v>5461</v>
      </c>
      <c r="B4150" s="6" t="s">
        <v>1288</v>
      </c>
      <c r="C4150" s="12">
        <v>3947</v>
      </c>
      <c r="D4150" s="6" t="s">
        <v>4137</v>
      </c>
      <c r="E4150" s="13">
        <v>42473</v>
      </c>
      <c r="F4150" s="13">
        <v>42913</v>
      </c>
      <c r="G4150" s="13">
        <v>42473</v>
      </c>
      <c r="H4150" s="6" t="s">
        <v>7950</v>
      </c>
      <c r="I4150" s="6" t="s">
        <v>8092</v>
      </c>
      <c r="J4150" s="14">
        <v>0.52170000000000005</v>
      </c>
      <c r="K4150" s="14">
        <v>0.15640000000000001</v>
      </c>
      <c r="L4150" s="15">
        <f t="shared" si="260"/>
        <v>0.36530000000000007</v>
      </c>
      <c r="M4150" s="11">
        <f t="shared" si="261"/>
        <v>1</v>
      </c>
      <c r="N4150" s="11">
        <f>VLOOKUP(E4150,Nasdaq!$A$2:$F$3174,5,1)</f>
        <v>4947.419922</v>
      </c>
      <c r="O4150" s="11">
        <f>VLOOKUP(F4150,Nasdaq!$A$2:$F$3174,5,1)</f>
        <v>6146.6201170000004</v>
      </c>
      <c r="P4150" s="11">
        <f t="shared" si="262"/>
        <v>440</v>
      </c>
      <c r="Q4150" s="15">
        <f t="shared" si="263"/>
        <v>0.80490196462680708</v>
      </c>
    </row>
    <row r="4151" spans="1:17" ht="19.5" customHeight="1" x14ac:dyDescent="0.2">
      <c r="A4151" s="12">
        <v>5461</v>
      </c>
      <c r="B4151" s="6" t="s">
        <v>1288</v>
      </c>
      <c r="C4151" s="12">
        <v>4662</v>
      </c>
      <c r="D4151" s="6" t="s">
        <v>4505</v>
      </c>
      <c r="E4151" s="13">
        <v>41334</v>
      </c>
      <c r="F4151" s="13">
        <v>44415</v>
      </c>
      <c r="G4151" s="13">
        <v>41334</v>
      </c>
      <c r="H4151" s="6" t="s">
        <v>7950</v>
      </c>
      <c r="I4151" s="6" t="s">
        <v>8034</v>
      </c>
      <c r="J4151" s="14">
        <v>0.2833</v>
      </c>
      <c r="K4151" s="14">
        <v>0.13550000000000001</v>
      </c>
      <c r="L4151" s="15">
        <f t="shared" si="260"/>
        <v>0.14779999999999999</v>
      </c>
      <c r="M4151" s="11">
        <f t="shared" si="261"/>
        <v>1</v>
      </c>
      <c r="N4151" s="11">
        <f>VLOOKUP(E4151,Nasdaq!$A$2:$F$3174,5,1)</f>
        <v>3169.73999</v>
      </c>
      <c r="O4151" s="11">
        <f>VLOOKUP(F4151,Nasdaq!$A$2:$F$3174,5,1)</f>
        <v>11010.980469</v>
      </c>
      <c r="P4151" s="11">
        <f t="shared" si="262"/>
        <v>3081</v>
      </c>
      <c r="Q4151" s="15">
        <f t="shared" si="263"/>
        <v>0.28787113997836883</v>
      </c>
    </row>
    <row r="4152" spans="1:17" ht="19.5" customHeight="1" x14ac:dyDescent="0.2">
      <c r="A4152" s="12">
        <v>5461</v>
      </c>
      <c r="B4152" s="6" t="s">
        <v>1288</v>
      </c>
      <c r="C4152" s="12">
        <v>4309</v>
      </c>
      <c r="D4152" s="6" t="s">
        <v>5602</v>
      </c>
      <c r="E4152" s="13">
        <v>42880</v>
      </c>
      <c r="F4152" s="13">
        <v>44415</v>
      </c>
      <c r="G4152" s="13">
        <v>42880</v>
      </c>
      <c r="H4152" s="6" t="s">
        <v>7951</v>
      </c>
      <c r="I4152" s="6" t="s">
        <v>8038</v>
      </c>
      <c r="J4152" s="14">
        <v>0.17730000000000001</v>
      </c>
      <c r="K4152" s="14">
        <v>0.13019999999999998</v>
      </c>
      <c r="L4152" s="15">
        <f t="shared" si="260"/>
        <v>4.7100000000000031E-2</v>
      </c>
      <c r="M4152" s="11">
        <f t="shared" si="261"/>
        <v>1</v>
      </c>
      <c r="N4152" s="11">
        <f>VLOOKUP(E4152,Nasdaq!$A$2:$F$3174,5,1)</f>
        <v>6205.2597660000001</v>
      </c>
      <c r="O4152" s="11">
        <f>VLOOKUP(F4152,Nasdaq!$A$2:$F$3174,5,1)</f>
        <v>11010.980469</v>
      </c>
      <c r="P4152" s="11">
        <f t="shared" si="262"/>
        <v>1535</v>
      </c>
      <c r="Q4152" s="15">
        <f t="shared" si="263"/>
        <v>0.56355254967145263</v>
      </c>
    </row>
    <row r="4153" spans="1:17" ht="19.5" customHeight="1" x14ac:dyDescent="0.2">
      <c r="A4153" s="12">
        <v>5461</v>
      </c>
      <c r="B4153" s="6" t="s">
        <v>1288</v>
      </c>
      <c r="C4153" s="12">
        <v>3481</v>
      </c>
      <c r="D4153" s="6" t="s">
        <v>6933</v>
      </c>
      <c r="E4153" s="13">
        <v>43692</v>
      </c>
      <c r="F4153" s="13">
        <v>44415</v>
      </c>
      <c r="G4153" s="13">
        <v>43956</v>
      </c>
      <c r="H4153" s="6" t="s">
        <v>7950</v>
      </c>
      <c r="I4153" s="6" t="s">
        <v>8034</v>
      </c>
      <c r="J4153" s="14">
        <v>0.10060000000000001</v>
      </c>
      <c r="K4153" s="14">
        <v>0.20489999999999997</v>
      </c>
      <c r="L4153" s="15">
        <f t="shared" si="260"/>
        <v>-0.10429999999999996</v>
      </c>
      <c r="M4153" s="11">
        <f t="shared" si="261"/>
        <v>0</v>
      </c>
      <c r="N4153" s="11">
        <f>VLOOKUP(E4153,Nasdaq!$A$2:$F$3174,5,1)</f>
        <v>7766.6201170000004</v>
      </c>
      <c r="O4153" s="11">
        <f>VLOOKUP(F4153,Nasdaq!$A$2:$F$3174,5,1)</f>
        <v>11010.980469</v>
      </c>
      <c r="P4153" s="11">
        <f t="shared" si="262"/>
        <v>723</v>
      </c>
      <c r="Q4153" s="15">
        <f t="shared" si="263"/>
        <v>0.70535320736414242</v>
      </c>
    </row>
    <row r="4154" spans="1:17" ht="19.5" customHeight="1" x14ac:dyDescent="0.2">
      <c r="A4154" s="12">
        <v>5461</v>
      </c>
      <c r="B4154" s="6" t="s">
        <v>1288</v>
      </c>
      <c r="C4154" s="12">
        <v>16316</v>
      </c>
      <c r="D4154" s="6" t="s">
        <v>4097</v>
      </c>
      <c r="E4154" s="13">
        <v>41547</v>
      </c>
      <c r="F4154" s="13">
        <v>42359</v>
      </c>
      <c r="G4154" s="13">
        <v>41547</v>
      </c>
      <c r="H4154" s="6" t="s">
        <v>7949</v>
      </c>
      <c r="I4154" s="6" t="s">
        <v>7966</v>
      </c>
      <c r="J4154" s="14">
        <v>-2.7699999999999999E-2</v>
      </c>
      <c r="K4154" s="14">
        <v>0.1091</v>
      </c>
      <c r="L4154" s="15">
        <f t="shared" si="260"/>
        <v>-0.1368</v>
      </c>
      <c r="M4154" s="11">
        <f t="shared" si="261"/>
        <v>0</v>
      </c>
      <c r="N4154" s="11">
        <f>VLOOKUP(E4154,Nasdaq!$A$2:$F$3174,5,1)</f>
        <v>3771.4799800000001</v>
      </c>
      <c r="O4154" s="11">
        <f>VLOOKUP(F4154,Nasdaq!$A$2:$F$3174,5,1)</f>
        <v>4968.919922</v>
      </c>
      <c r="P4154" s="11">
        <f t="shared" si="262"/>
        <v>812</v>
      </c>
      <c r="Q4154" s="15">
        <f t="shared" si="263"/>
        <v>0.75901474525130241</v>
      </c>
    </row>
    <row r="4155" spans="1:17" ht="19.5" customHeight="1" x14ac:dyDescent="0.2">
      <c r="A4155" s="12">
        <v>579</v>
      </c>
      <c r="B4155" s="6" t="s">
        <v>1289</v>
      </c>
      <c r="C4155" s="12">
        <v>12797</v>
      </c>
      <c r="D4155" s="6" t="s">
        <v>3850</v>
      </c>
      <c r="E4155" s="13">
        <v>42615</v>
      </c>
      <c r="F4155" s="13">
        <v>44415</v>
      </c>
      <c r="H4155" s="6" t="s">
        <v>7946</v>
      </c>
      <c r="I4155" s="6" t="s">
        <v>8095</v>
      </c>
      <c r="J4155" s="14">
        <v>-6.0700000000000004E-2</v>
      </c>
      <c r="K4155" s="14">
        <v>0.1384</v>
      </c>
      <c r="L4155" s="15">
        <f t="shared" si="260"/>
        <v>-0.1991</v>
      </c>
      <c r="M4155" s="11">
        <f t="shared" si="261"/>
        <v>0</v>
      </c>
      <c r="N4155" s="11">
        <f>VLOOKUP(E4155,Nasdaq!$A$2:$F$3174,5,1)</f>
        <v>5249.8999020000001</v>
      </c>
      <c r="O4155" s="11">
        <f>VLOOKUP(F4155,Nasdaq!$A$2:$F$3174,5,1)</f>
        <v>11010.980469</v>
      </c>
      <c r="P4155" s="11">
        <f t="shared" si="262"/>
        <v>1800</v>
      </c>
      <c r="Q4155" s="15">
        <f t="shared" si="263"/>
        <v>0.47678822384424346</v>
      </c>
    </row>
    <row r="4156" spans="1:17" ht="19.5" customHeight="1" x14ac:dyDescent="0.2">
      <c r="A4156" s="12">
        <v>7782</v>
      </c>
      <c r="B4156" s="6" t="s">
        <v>1290</v>
      </c>
      <c r="C4156" s="12">
        <v>43053</v>
      </c>
      <c r="D4156" s="6" t="s">
        <v>3393</v>
      </c>
      <c r="E4156" s="13">
        <v>43496</v>
      </c>
      <c r="F4156" s="13">
        <v>44415</v>
      </c>
      <c r="H4156" s="6" t="s">
        <v>7947</v>
      </c>
      <c r="I4156" s="6" t="s">
        <v>8028</v>
      </c>
      <c r="J4156" s="14">
        <v>-2.0999999999999999E-3</v>
      </c>
      <c r="K4156" s="14">
        <v>0.17610000000000001</v>
      </c>
      <c r="L4156" s="15">
        <f t="shared" si="260"/>
        <v>-0.1782</v>
      </c>
      <c r="M4156" s="11">
        <f t="shared" si="261"/>
        <v>0</v>
      </c>
      <c r="N4156" s="11">
        <f>VLOOKUP(E4156,Nasdaq!$A$2:$F$3174,5,1)</f>
        <v>7281.7402339999999</v>
      </c>
      <c r="O4156" s="11">
        <f>VLOOKUP(F4156,Nasdaq!$A$2:$F$3174,5,1)</f>
        <v>11010.980469</v>
      </c>
      <c r="P4156" s="11">
        <f t="shared" si="262"/>
        <v>919</v>
      </c>
      <c r="Q4156" s="15">
        <f t="shared" si="263"/>
        <v>0.66131705813218511</v>
      </c>
    </row>
    <row r="4157" spans="1:17" ht="19.5" customHeight="1" x14ac:dyDescent="0.2">
      <c r="A4157" s="12">
        <v>7229</v>
      </c>
      <c r="B4157" s="6" t="s">
        <v>1291</v>
      </c>
      <c r="C4157" s="12">
        <v>40716</v>
      </c>
      <c r="D4157" s="6" t="s">
        <v>4506</v>
      </c>
      <c r="E4157" s="13">
        <v>42724</v>
      </c>
      <c r="F4157" s="13">
        <v>44415</v>
      </c>
      <c r="H4157" s="6" t="s">
        <v>7949</v>
      </c>
      <c r="I4157" s="6" t="s">
        <v>8001</v>
      </c>
      <c r="J4157" s="14">
        <v>0.39030000000000004</v>
      </c>
      <c r="K4157" s="14">
        <v>0.13470000000000001</v>
      </c>
      <c r="L4157" s="15">
        <f t="shared" si="260"/>
        <v>0.25560000000000005</v>
      </c>
      <c r="M4157" s="11">
        <f t="shared" si="261"/>
        <v>1</v>
      </c>
      <c r="N4157" s="11">
        <f>VLOOKUP(E4157,Nasdaq!$A$2:$F$3174,5,1)</f>
        <v>5483.9399409999996</v>
      </c>
      <c r="O4157" s="11">
        <f>VLOOKUP(F4157,Nasdaq!$A$2:$F$3174,5,1)</f>
        <v>11010.980469</v>
      </c>
      <c r="P4157" s="11">
        <f t="shared" si="262"/>
        <v>1691</v>
      </c>
      <c r="Q4157" s="15">
        <f t="shared" si="263"/>
        <v>0.49804339857701796</v>
      </c>
    </row>
    <row r="4158" spans="1:17" ht="19.5" customHeight="1" x14ac:dyDescent="0.2">
      <c r="A4158" s="12">
        <v>7980</v>
      </c>
      <c r="B4158" s="6" t="s">
        <v>1292</v>
      </c>
      <c r="C4158" s="12">
        <v>46298</v>
      </c>
      <c r="D4158" s="6" t="s">
        <v>4507</v>
      </c>
      <c r="E4158" s="13">
        <v>43599</v>
      </c>
      <c r="F4158" s="13">
        <v>44415</v>
      </c>
      <c r="H4158" s="6" t="s">
        <v>7944</v>
      </c>
      <c r="I4158" s="6" t="s">
        <v>8065</v>
      </c>
      <c r="J4158" s="14">
        <v>-0.59130000000000005</v>
      </c>
      <c r="K4158" s="14">
        <v>0.16579999999999998</v>
      </c>
      <c r="L4158" s="15">
        <f t="shared" si="260"/>
        <v>-0.7571</v>
      </c>
      <c r="M4158" s="11">
        <f t="shared" si="261"/>
        <v>0</v>
      </c>
      <c r="N4158" s="11">
        <f>VLOOKUP(E4158,Nasdaq!$A$2:$F$3174,5,1)</f>
        <v>7734.4902339999999</v>
      </c>
      <c r="O4158" s="11">
        <f>VLOOKUP(F4158,Nasdaq!$A$2:$F$3174,5,1)</f>
        <v>11010.980469</v>
      </c>
      <c r="P4158" s="11">
        <f t="shared" si="262"/>
        <v>816</v>
      </c>
      <c r="Q4158" s="15">
        <f t="shared" si="263"/>
        <v>0.70243512173889977</v>
      </c>
    </row>
    <row r="4159" spans="1:17" ht="19.5" customHeight="1" x14ac:dyDescent="0.2">
      <c r="A4159" s="12">
        <v>7371</v>
      </c>
      <c r="B4159" s="6" t="s">
        <v>1293</v>
      </c>
      <c r="C4159" s="12">
        <v>40826</v>
      </c>
      <c r="D4159" s="6" t="s">
        <v>4508</v>
      </c>
      <c r="E4159" s="13">
        <v>40653</v>
      </c>
      <c r="F4159" s="13">
        <v>43913</v>
      </c>
      <c r="H4159" s="6" t="s">
        <v>7948</v>
      </c>
      <c r="I4159" s="6" t="s">
        <v>8052</v>
      </c>
      <c r="J4159" s="14">
        <v>-0.13239999999999999</v>
      </c>
      <c r="K4159" s="14">
        <v>8.2299999999999998E-2</v>
      </c>
      <c r="L4159" s="15">
        <f t="shared" si="260"/>
        <v>-0.2147</v>
      </c>
      <c r="M4159" s="11">
        <f t="shared" si="261"/>
        <v>0</v>
      </c>
      <c r="N4159" s="11">
        <f>VLOOKUP(E4159,Nasdaq!$A$2:$F$3174,5,1)</f>
        <v>2802.51001</v>
      </c>
      <c r="O4159" s="11">
        <f>VLOOKUP(F4159,Nasdaq!$A$2:$F$3174,5,1)</f>
        <v>6860.669922</v>
      </c>
      <c r="P4159" s="11">
        <f t="shared" si="262"/>
        <v>3260</v>
      </c>
      <c r="Q4159" s="15">
        <f t="shared" si="263"/>
        <v>0.40848957178999118</v>
      </c>
    </row>
    <row r="4160" spans="1:17" ht="19.5" customHeight="1" x14ac:dyDescent="0.2">
      <c r="A4160" s="12">
        <v>5853</v>
      </c>
      <c r="B4160" s="6" t="s">
        <v>1294</v>
      </c>
      <c r="C4160" s="12">
        <v>17605</v>
      </c>
      <c r="D4160" s="6" t="s">
        <v>2605</v>
      </c>
      <c r="E4160" s="13">
        <v>41255</v>
      </c>
      <c r="F4160" s="13">
        <v>43528</v>
      </c>
      <c r="H4160" s="6" t="s">
        <v>7948</v>
      </c>
      <c r="I4160" s="6" t="s">
        <v>8017</v>
      </c>
      <c r="J4160" s="14">
        <v>-7.8799999999999995E-2</v>
      </c>
      <c r="K4160" s="14">
        <v>0.13699999999999998</v>
      </c>
      <c r="L4160" s="15">
        <f t="shared" si="260"/>
        <v>-0.21579999999999999</v>
      </c>
      <c r="M4160" s="11">
        <f t="shared" si="261"/>
        <v>0</v>
      </c>
      <c r="N4160" s="11">
        <f>VLOOKUP(E4160,Nasdaq!$A$2:$F$3174,5,1)</f>
        <v>3013.8100589999999</v>
      </c>
      <c r="O4160" s="11">
        <f>VLOOKUP(F4160,Nasdaq!$A$2:$F$3174,5,1)</f>
        <v>7577.5698240000002</v>
      </c>
      <c r="P4160" s="11">
        <f t="shared" si="262"/>
        <v>2273</v>
      </c>
      <c r="Q4160" s="15">
        <f t="shared" si="263"/>
        <v>0.39772822662937629</v>
      </c>
    </row>
    <row r="4161" spans="1:17" ht="19.5" customHeight="1" x14ac:dyDescent="0.2">
      <c r="A4161" s="12">
        <v>5292</v>
      </c>
      <c r="B4161" s="6" t="s">
        <v>1295</v>
      </c>
      <c r="C4161" s="12">
        <v>2143</v>
      </c>
      <c r="D4161" s="6" t="s">
        <v>4509</v>
      </c>
      <c r="E4161" s="13">
        <v>42359</v>
      </c>
      <c r="F4161" s="13">
        <v>43040</v>
      </c>
      <c r="G4161" s="13">
        <v>42359</v>
      </c>
      <c r="H4161" s="6" t="s">
        <v>7948</v>
      </c>
      <c r="I4161" s="6" t="s">
        <v>7992</v>
      </c>
      <c r="J4161" s="14">
        <v>0.373</v>
      </c>
      <c r="K4161" s="14">
        <v>0.16350000000000001</v>
      </c>
      <c r="L4161" s="15">
        <f t="shared" si="260"/>
        <v>0.20949999999999999</v>
      </c>
      <c r="M4161" s="11">
        <f t="shared" si="261"/>
        <v>1</v>
      </c>
      <c r="N4161" s="11">
        <f>VLOOKUP(E4161,Nasdaq!$A$2:$F$3174,5,1)</f>
        <v>4968.919922</v>
      </c>
      <c r="O4161" s="11">
        <f>VLOOKUP(F4161,Nasdaq!$A$2:$F$3174,5,1)</f>
        <v>6716.5297849999997</v>
      </c>
      <c r="P4161" s="11">
        <f t="shared" si="262"/>
        <v>681</v>
      </c>
      <c r="Q4161" s="15">
        <f t="shared" si="263"/>
        <v>0.73980554029515455</v>
      </c>
    </row>
    <row r="4162" spans="1:17" ht="19.5" customHeight="1" x14ac:dyDescent="0.2">
      <c r="A4162" s="12">
        <v>5292</v>
      </c>
      <c r="B4162" s="6" t="s">
        <v>1295</v>
      </c>
      <c r="C4162" s="12">
        <v>29486</v>
      </c>
      <c r="D4162" s="6" t="s">
        <v>4510</v>
      </c>
      <c r="E4162" s="13">
        <v>43214</v>
      </c>
      <c r="F4162" s="13">
        <v>43735</v>
      </c>
      <c r="H4162" s="6" t="s">
        <v>7947</v>
      </c>
      <c r="I4162" s="6" t="s">
        <v>8013</v>
      </c>
      <c r="J4162" s="14">
        <v>8.9099999999999999E-2</v>
      </c>
      <c r="K4162" s="14">
        <v>0.10769999999999999</v>
      </c>
      <c r="L4162" s="15">
        <f t="shared" si="260"/>
        <v>-1.8599999999999992E-2</v>
      </c>
      <c r="M4162" s="11">
        <f t="shared" si="261"/>
        <v>0</v>
      </c>
      <c r="N4162" s="11">
        <f>VLOOKUP(E4162,Nasdaq!$A$2:$F$3174,5,1)</f>
        <v>7007.3500979999999</v>
      </c>
      <c r="O4162" s="11">
        <f>VLOOKUP(F4162,Nasdaq!$A$2:$F$3174,5,1)</f>
        <v>7939.6298829999996</v>
      </c>
      <c r="P4162" s="11">
        <f t="shared" si="262"/>
        <v>521</v>
      </c>
      <c r="Q4162" s="15">
        <f t="shared" si="263"/>
        <v>0.88257951616597408</v>
      </c>
    </row>
    <row r="4163" spans="1:17" ht="19.5" customHeight="1" x14ac:dyDescent="0.2">
      <c r="A4163" s="12">
        <v>5292</v>
      </c>
      <c r="B4163" s="6" t="s">
        <v>1295</v>
      </c>
      <c r="C4163" s="12">
        <v>18506</v>
      </c>
      <c r="D4163" s="6" t="s">
        <v>4511</v>
      </c>
      <c r="E4163" s="13">
        <v>40707</v>
      </c>
      <c r="F4163" s="13">
        <v>43301</v>
      </c>
      <c r="H4163" s="6" t="s">
        <v>7948</v>
      </c>
      <c r="I4163" s="6" t="s">
        <v>7992</v>
      </c>
      <c r="J4163" s="14">
        <v>1.8000000000000002E-2</v>
      </c>
      <c r="K4163" s="14">
        <v>0.1414</v>
      </c>
      <c r="L4163" s="15">
        <f t="shared" si="260"/>
        <v>-0.1234</v>
      </c>
      <c r="M4163" s="11">
        <f t="shared" si="261"/>
        <v>0</v>
      </c>
      <c r="N4163" s="11">
        <f>VLOOKUP(E4163,Nasdaq!$A$2:$F$3174,5,1)</f>
        <v>2639.6899410000001</v>
      </c>
      <c r="O4163" s="11">
        <f>VLOOKUP(F4163,Nasdaq!$A$2:$F$3174,5,1)</f>
        <v>7820.2001950000003</v>
      </c>
      <c r="P4163" s="11">
        <f t="shared" si="262"/>
        <v>2594</v>
      </c>
      <c r="Q4163" s="15">
        <f t="shared" si="263"/>
        <v>0.33754800427928744</v>
      </c>
    </row>
    <row r="4164" spans="1:17" ht="19.5" customHeight="1" x14ac:dyDescent="0.2">
      <c r="A4164" s="12">
        <v>5292</v>
      </c>
      <c r="B4164" s="6" t="s">
        <v>1295</v>
      </c>
      <c r="C4164" s="12">
        <v>15619</v>
      </c>
      <c r="D4164" s="6" t="s">
        <v>4512</v>
      </c>
      <c r="E4164" s="13">
        <v>42493</v>
      </c>
      <c r="F4164" s="13">
        <v>44415</v>
      </c>
      <c r="H4164" s="6" t="s">
        <v>7948</v>
      </c>
      <c r="I4164" s="6" t="s">
        <v>7992</v>
      </c>
      <c r="J4164" s="14">
        <v>-0.1363</v>
      </c>
      <c r="K4164" s="14">
        <v>0.14369999999999999</v>
      </c>
      <c r="L4164" s="15">
        <f t="shared" si="260"/>
        <v>-0.28000000000000003</v>
      </c>
      <c r="M4164" s="11">
        <f t="shared" si="261"/>
        <v>0</v>
      </c>
      <c r="N4164" s="11">
        <f>VLOOKUP(E4164,Nasdaq!$A$2:$F$3174,5,1)</f>
        <v>4763.2202150000003</v>
      </c>
      <c r="O4164" s="11">
        <f>VLOOKUP(F4164,Nasdaq!$A$2:$F$3174,5,1)</f>
        <v>11010.980469</v>
      </c>
      <c r="P4164" s="11">
        <f t="shared" si="262"/>
        <v>1922</v>
      </c>
      <c r="Q4164" s="15">
        <f t="shared" si="263"/>
        <v>0.4325887161476859</v>
      </c>
    </row>
    <row r="4165" spans="1:17" ht="19.5" customHeight="1" x14ac:dyDescent="0.2">
      <c r="A4165" s="12">
        <v>5292</v>
      </c>
      <c r="B4165" s="6" t="s">
        <v>1295</v>
      </c>
      <c r="C4165" s="12">
        <v>36263</v>
      </c>
      <c r="D4165" s="6" t="s">
        <v>4513</v>
      </c>
      <c r="E4165" s="13">
        <v>42359</v>
      </c>
      <c r="F4165" s="13">
        <v>44415</v>
      </c>
      <c r="H4165" s="6" t="s">
        <v>7946</v>
      </c>
      <c r="I4165" s="6" t="s">
        <v>7964</v>
      </c>
      <c r="J4165" s="14">
        <v>-0.16210000000000002</v>
      </c>
      <c r="K4165" s="14">
        <v>0.13849999999999998</v>
      </c>
      <c r="L4165" s="15">
        <f t="shared" si="260"/>
        <v>-0.30059999999999998</v>
      </c>
      <c r="M4165" s="11">
        <f t="shared" si="261"/>
        <v>0</v>
      </c>
      <c r="N4165" s="11">
        <f>VLOOKUP(E4165,Nasdaq!$A$2:$F$3174,5,1)</f>
        <v>4968.919922</v>
      </c>
      <c r="O4165" s="11">
        <f>VLOOKUP(F4165,Nasdaq!$A$2:$F$3174,5,1)</f>
        <v>11010.980469</v>
      </c>
      <c r="P4165" s="11">
        <f t="shared" si="262"/>
        <v>2056</v>
      </c>
      <c r="Q4165" s="15">
        <f t="shared" si="263"/>
        <v>0.45127000311472171</v>
      </c>
    </row>
    <row r="4166" spans="1:17" ht="19.5" customHeight="1" x14ac:dyDescent="0.2">
      <c r="A4166" s="12">
        <v>5292</v>
      </c>
      <c r="B4166" s="6" t="s">
        <v>1295</v>
      </c>
      <c r="C4166" s="12">
        <v>14464</v>
      </c>
      <c r="D4166" s="6" t="s">
        <v>4075</v>
      </c>
      <c r="E4166" s="13">
        <v>43438</v>
      </c>
      <c r="F4166" s="13">
        <v>44415</v>
      </c>
      <c r="H4166" s="6" t="s">
        <v>7944</v>
      </c>
      <c r="I4166" s="6" t="s">
        <v>8074</v>
      </c>
      <c r="J4166" s="14">
        <v>-0.16320000000000001</v>
      </c>
      <c r="K4166" s="14">
        <v>0.1613</v>
      </c>
      <c r="L4166" s="15">
        <f t="shared" si="260"/>
        <v>-0.32450000000000001</v>
      </c>
      <c r="M4166" s="11">
        <f t="shared" si="261"/>
        <v>0</v>
      </c>
      <c r="N4166" s="11">
        <f>VLOOKUP(E4166,Nasdaq!$A$2:$F$3174,5,1)</f>
        <v>7158.4301759999998</v>
      </c>
      <c r="O4166" s="11">
        <f>VLOOKUP(F4166,Nasdaq!$A$2:$F$3174,5,1)</f>
        <v>11010.980469</v>
      </c>
      <c r="P4166" s="11">
        <f t="shared" si="262"/>
        <v>977</v>
      </c>
      <c r="Q4166" s="15">
        <f t="shared" si="263"/>
        <v>0.65011820155330691</v>
      </c>
    </row>
    <row r="4167" spans="1:17" ht="19.5" customHeight="1" x14ac:dyDescent="0.2">
      <c r="A4167" s="12">
        <v>7132</v>
      </c>
      <c r="B4167" s="6" t="s">
        <v>1296</v>
      </c>
      <c r="C4167" s="12">
        <v>15619</v>
      </c>
      <c r="D4167" s="6" t="s">
        <v>4512</v>
      </c>
      <c r="E4167" s="13">
        <v>42495</v>
      </c>
      <c r="F4167" s="13">
        <v>44415</v>
      </c>
      <c r="H4167" s="6" t="s">
        <v>7948</v>
      </c>
      <c r="I4167" s="6" t="s">
        <v>7992</v>
      </c>
      <c r="J4167" s="14">
        <v>-0.15410000000000001</v>
      </c>
      <c r="K4167" s="14">
        <v>0.1454</v>
      </c>
      <c r="L4167" s="15">
        <f t="shared" si="260"/>
        <v>-0.29949999999999999</v>
      </c>
      <c r="M4167" s="11">
        <f t="shared" si="261"/>
        <v>0</v>
      </c>
      <c r="N4167" s="11">
        <f>VLOOKUP(E4167,Nasdaq!$A$2:$F$3174,5,1)</f>
        <v>4717.0898440000001</v>
      </c>
      <c r="O4167" s="11">
        <f>VLOOKUP(F4167,Nasdaq!$A$2:$F$3174,5,1)</f>
        <v>11010.980469</v>
      </c>
      <c r="P4167" s="11">
        <f t="shared" si="262"/>
        <v>1920</v>
      </c>
      <c r="Q4167" s="15">
        <f t="shared" si="263"/>
        <v>0.4283992295840513</v>
      </c>
    </row>
    <row r="4168" spans="1:17" ht="19.5" customHeight="1" x14ac:dyDescent="0.2">
      <c r="A4168" s="12">
        <v>5761</v>
      </c>
      <c r="B4168" s="6" t="s">
        <v>5940</v>
      </c>
      <c r="C4168" s="12">
        <v>7133</v>
      </c>
      <c r="D4168" s="6" t="s">
        <v>6849</v>
      </c>
      <c r="E4168" s="13">
        <v>41593</v>
      </c>
      <c r="F4168" s="13">
        <v>42342</v>
      </c>
      <c r="H4168" s="6" t="s">
        <v>7949</v>
      </c>
      <c r="I4168" s="6" t="s">
        <v>8058</v>
      </c>
      <c r="J4168" s="14">
        <v>0.1149</v>
      </c>
      <c r="K4168" s="14">
        <v>0</v>
      </c>
      <c r="L4168" s="15">
        <f t="shared" si="260"/>
        <v>0.1149</v>
      </c>
      <c r="M4168" s="11">
        <f t="shared" si="261"/>
        <v>1</v>
      </c>
      <c r="N4168" s="11">
        <f>VLOOKUP(E4168,Nasdaq!$A$2:$F$3174,5,1)</f>
        <v>3985.969971</v>
      </c>
      <c r="O4168" s="11">
        <f>VLOOKUP(F4168,Nasdaq!$A$2:$F$3174,5,1)</f>
        <v>5142.2700199999999</v>
      </c>
      <c r="P4168" s="11">
        <f t="shared" si="262"/>
        <v>749</v>
      </c>
      <c r="Q4168" s="15">
        <f t="shared" si="263"/>
        <v>0.77513893071418116</v>
      </c>
    </row>
    <row r="4169" spans="1:17" ht="19.5" customHeight="1" x14ac:dyDescent="0.2">
      <c r="A4169" s="12">
        <v>5761</v>
      </c>
      <c r="B4169" s="6" t="s">
        <v>5940</v>
      </c>
      <c r="C4169" s="12">
        <v>29157</v>
      </c>
      <c r="D4169" s="6" t="s">
        <v>4158</v>
      </c>
      <c r="E4169" s="13">
        <v>41761</v>
      </c>
      <c r="F4169" s="13">
        <v>42409</v>
      </c>
      <c r="H4169" s="6" t="s">
        <v>7944</v>
      </c>
      <c r="I4169" s="6" t="s">
        <v>7968</v>
      </c>
      <c r="J4169" s="14">
        <v>-0.78029999999999999</v>
      </c>
      <c r="K4169" s="14">
        <v>1.24E-2</v>
      </c>
      <c r="L4169" s="15">
        <f t="shared" si="260"/>
        <v>-0.79269999999999996</v>
      </c>
      <c r="M4169" s="11">
        <f t="shared" si="261"/>
        <v>0</v>
      </c>
      <c r="N4169" s="11">
        <f>VLOOKUP(E4169,Nasdaq!$A$2:$F$3174,5,1)</f>
        <v>4123.8999020000001</v>
      </c>
      <c r="O4169" s="11">
        <f>VLOOKUP(F4169,Nasdaq!$A$2:$F$3174,5,1)</f>
        <v>4268.7597660000001</v>
      </c>
      <c r="P4169" s="11">
        <f t="shared" si="262"/>
        <v>648</v>
      </c>
      <c r="Q4169" s="15">
        <f t="shared" si="263"/>
        <v>0.96606525782927055</v>
      </c>
    </row>
    <row r="4170" spans="1:17" ht="19.5" customHeight="1" x14ac:dyDescent="0.2">
      <c r="A4170" s="12">
        <v>5701</v>
      </c>
      <c r="B4170" s="6" t="s">
        <v>1297</v>
      </c>
      <c r="C4170" s="12">
        <v>40832</v>
      </c>
      <c r="D4170" s="6" t="s">
        <v>3043</v>
      </c>
      <c r="E4170" s="13">
        <v>42646</v>
      </c>
      <c r="F4170" s="13">
        <v>44415</v>
      </c>
      <c r="H4170" s="6" t="s">
        <v>7948</v>
      </c>
      <c r="I4170" s="6" t="s">
        <v>7992</v>
      </c>
      <c r="J4170" s="14">
        <v>-0.1376</v>
      </c>
      <c r="K4170" s="14">
        <v>0.14380000000000001</v>
      </c>
      <c r="L4170" s="15">
        <f t="shared" si="260"/>
        <v>-0.28139999999999998</v>
      </c>
      <c r="M4170" s="11">
        <f t="shared" si="261"/>
        <v>0</v>
      </c>
      <c r="N4170" s="11">
        <f>VLOOKUP(E4170,Nasdaq!$A$2:$F$3174,5,1)</f>
        <v>5300.8701170000004</v>
      </c>
      <c r="O4170" s="11">
        <f>VLOOKUP(F4170,Nasdaq!$A$2:$F$3174,5,1)</f>
        <v>11010.980469</v>
      </c>
      <c r="P4170" s="11">
        <f t="shared" si="262"/>
        <v>1769</v>
      </c>
      <c r="Q4170" s="15">
        <f t="shared" si="263"/>
        <v>0.48141726646300492</v>
      </c>
    </row>
    <row r="4171" spans="1:17" ht="19.5" customHeight="1" x14ac:dyDescent="0.2">
      <c r="A4171" s="12">
        <v>5713</v>
      </c>
      <c r="B4171" s="6" t="s">
        <v>1298</v>
      </c>
      <c r="C4171" s="12">
        <v>35208</v>
      </c>
      <c r="D4171" s="6" t="s">
        <v>4514</v>
      </c>
      <c r="E4171" s="13">
        <v>42191</v>
      </c>
      <c r="F4171" s="13">
        <v>44415</v>
      </c>
      <c r="H4171" s="6" t="s">
        <v>7947</v>
      </c>
      <c r="I4171" s="6" t="s">
        <v>8063</v>
      </c>
      <c r="J4171" s="14">
        <v>-0.36320000000000002</v>
      </c>
      <c r="K4171" s="14">
        <v>0.12230000000000001</v>
      </c>
      <c r="L4171" s="15">
        <f t="shared" si="260"/>
        <v>-0.48550000000000004</v>
      </c>
      <c r="M4171" s="11">
        <f t="shared" si="261"/>
        <v>0</v>
      </c>
      <c r="N4171" s="11">
        <f>VLOOKUP(E4171,Nasdaq!$A$2:$F$3174,5,1)</f>
        <v>4991.9399409999996</v>
      </c>
      <c r="O4171" s="11">
        <f>VLOOKUP(F4171,Nasdaq!$A$2:$F$3174,5,1)</f>
        <v>11010.980469</v>
      </c>
      <c r="P4171" s="11">
        <f t="shared" si="262"/>
        <v>2224</v>
      </c>
      <c r="Q4171" s="15">
        <f t="shared" si="263"/>
        <v>0.45336060850829185</v>
      </c>
    </row>
    <row r="4172" spans="1:17" ht="19.5" customHeight="1" x14ac:dyDescent="0.2">
      <c r="A4172" s="12">
        <v>6192</v>
      </c>
      <c r="B4172" s="6" t="s">
        <v>1299</v>
      </c>
      <c r="C4172" s="12">
        <v>5034</v>
      </c>
      <c r="D4172" s="6" t="s">
        <v>3242</v>
      </c>
      <c r="E4172" s="13">
        <v>43396</v>
      </c>
      <c r="F4172" s="13">
        <v>44415</v>
      </c>
      <c r="G4172" s="13">
        <v>43396</v>
      </c>
      <c r="H4172" s="6" t="s">
        <v>7951</v>
      </c>
      <c r="I4172" s="6" t="s">
        <v>7988</v>
      </c>
      <c r="J4172" s="14">
        <v>2.4703999999999997</v>
      </c>
      <c r="K4172" s="14">
        <v>0.1424</v>
      </c>
      <c r="L4172" s="15">
        <f t="shared" si="260"/>
        <v>2.3279999999999998</v>
      </c>
      <c r="M4172" s="11">
        <f t="shared" si="261"/>
        <v>1</v>
      </c>
      <c r="N4172" s="11">
        <f>VLOOKUP(E4172,Nasdaq!$A$2:$F$3174,5,1)</f>
        <v>7437.5400390000004</v>
      </c>
      <c r="O4172" s="11">
        <f>VLOOKUP(F4172,Nasdaq!$A$2:$F$3174,5,1)</f>
        <v>11010.980469</v>
      </c>
      <c r="P4172" s="11">
        <f t="shared" si="262"/>
        <v>1019</v>
      </c>
      <c r="Q4172" s="15">
        <f t="shared" si="263"/>
        <v>0.67546644967510949</v>
      </c>
    </row>
    <row r="4173" spans="1:17" ht="19.5" customHeight="1" x14ac:dyDescent="0.2">
      <c r="A4173" s="12">
        <v>6192</v>
      </c>
      <c r="B4173" s="6" t="s">
        <v>1299</v>
      </c>
      <c r="C4173" s="12">
        <v>5407</v>
      </c>
      <c r="D4173" s="6" t="s">
        <v>4515</v>
      </c>
      <c r="E4173" s="13">
        <v>43199</v>
      </c>
      <c r="F4173" s="13">
        <v>43809</v>
      </c>
      <c r="G4173" s="13">
        <v>43199</v>
      </c>
      <c r="H4173" s="6" t="s">
        <v>7944</v>
      </c>
      <c r="I4173" s="6" t="s">
        <v>7997</v>
      </c>
      <c r="J4173" s="14">
        <v>0.89939999999999998</v>
      </c>
      <c r="K4173" s="14">
        <v>0.1371</v>
      </c>
      <c r="L4173" s="15">
        <f t="shared" si="260"/>
        <v>0.76229999999999998</v>
      </c>
      <c r="M4173" s="11">
        <f t="shared" si="261"/>
        <v>1</v>
      </c>
      <c r="N4173" s="11">
        <f>VLOOKUP(E4173,Nasdaq!$A$2:$F$3174,5,1)</f>
        <v>6950.3398440000001</v>
      </c>
      <c r="O4173" s="11">
        <f>VLOOKUP(F4173,Nasdaq!$A$2:$F$3174,5,1)</f>
        <v>8616.1796880000002</v>
      </c>
      <c r="P4173" s="11">
        <f t="shared" si="262"/>
        <v>610</v>
      </c>
      <c r="Q4173" s="15">
        <f t="shared" si="263"/>
        <v>0.80666221023378348</v>
      </c>
    </row>
    <row r="4174" spans="1:17" ht="19.5" customHeight="1" x14ac:dyDescent="0.2">
      <c r="A4174" s="12">
        <v>6192</v>
      </c>
      <c r="B4174" s="6" t="s">
        <v>1299</v>
      </c>
      <c r="C4174" s="12">
        <v>3632</v>
      </c>
      <c r="D4174" s="6" t="s">
        <v>3326</v>
      </c>
      <c r="E4174" s="13">
        <v>42601</v>
      </c>
      <c r="F4174" s="13">
        <v>43419</v>
      </c>
      <c r="G4174" s="13">
        <v>42601</v>
      </c>
      <c r="H4174" s="6" t="s">
        <v>7949</v>
      </c>
      <c r="I4174" s="6" t="s">
        <v>7966</v>
      </c>
      <c r="J4174" s="14">
        <v>0.19889999999999999</v>
      </c>
      <c r="K4174" s="14">
        <v>0</v>
      </c>
      <c r="L4174" s="15">
        <f t="shared" si="260"/>
        <v>0.19889999999999999</v>
      </c>
      <c r="M4174" s="11">
        <f t="shared" si="261"/>
        <v>1</v>
      </c>
      <c r="N4174" s="11">
        <f>VLOOKUP(E4174,Nasdaq!$A$2:$F$3174,5,1)</f>
        <v>5238.3798829999996</v>
      </c>
      <c r="O4174" s="11">
        <f>VLOOKUP(F4174,Nasdaq!$A$2:$F$3174,5,1)</f>
        <v>7259.0297849999997</v>
      </c>
      <c r="P4174" s="11">
        <f t="shared" si="262"/>
        <v>818</v>
      </c>
      <c r="Q4174" s="15">
        <f t="shared" si="263"/>
        <v>0.72163715563863362</v>
      </c>
    </row>
    <row r="4175" spans="1:17" ht="19.5" customHeight="1" x14ac:dyDescent="0.2">
      <c r="A4175" s="12">
        <v>6192</v>
      </c>
      <c r="B4175" s="6" t="s">
        <v>1299</v>
      </c>
      <c r="C4175" s="12">
        <v>32366</v>
      </c>
      <c r="D4175" s="6" t="s">
        <v>2820</v>
      </c>
      <c r="E4175" s="13">
        <v>42838</v>
      </c>
      <c r="F4175" s="13">
        <v>44415</v>
      </c>
      <c r="G4175" s="13">
        <v>42838</v>
      </c>
      <c r="H4175" s="6" t="s">
        <v>7944</v>
      </c>
      <c r="I4175" s="6" t="s">
        <v>8016</v>
      </c>
      <c r="J4175" s="14">
        <v>-0.1007</v>
      </c>
      <c r="K4175" s="14">
        <v>0.13849999999999998</v>
      </c>
      <c r="L4175" s="15">
        <f t="shared" si="260"/>
        <v>-0.23919999999999997</v>
      </c>
      <c r="M4175" s="11">
        <f t="shared" si="261"/>
        <v>0</v>
      </c>
      <c r="N4175" s="11">
        <f>VLOOKUP(E4175,Nasdaq!$A$2:$F$3174,5,1)</f>
        <v>5805.1499020000001</v>
      </c>
      <c r="O4175" s="11">
        <f>VLOOKUP(F4175,Nasdaq!$A$2:$F$3174,5,1)</f>
        <v>11010.980469</v>
      </c>
      <c r="P4175" s="11">
        <f t="shared" si="262"/>
        <v>1577</v>
      </c>
      <c r="Q4175" s="15">
        <f t="shared" si="263"/>
        <v>0.52721520798518806</v>
      </c>
    </row>
    <row r="4176" spans="1:17" ht="19.5" customHeight="1" x14ac:dyDescent="0.2">
      <c r="A4176" s="12">
        <v>6192</v>
      </c>
      <c r="B4176" s="6" t="s">
        <v>1299</v>
      </c>
      <c r="C4176" s="12">
        <v>4248</v>
      </c>
      <c r="D4176" s="6" t="s">
        <v>3013</v>
      </c>
      <c r="E4176" s="13">
        <v>43145</v>
      </c>
      <c r="F4176" s="13">
        <v>44415</v>
      </c>
      <c r="H4176" s="6" t="s">
        <v>7944</v>
      </c>
      <c r="I4176" s="6" t="s">
        <v>8016</v>
      </c>
      <c r="J4176" s="14">
        <v>-0.2432</v>
      </c>
      <c r="K4176" s="14">
        <v>0.11380000000000001</v>
      </c>
      <c r="L4176" s="15">
        <f t="shared" si="260"/>
        <v>-0.35699999999999998</v>
      </c>
      <c r="M4176" s="11">
        <f t="shared" si="261"/>
        <v>0</v>
      </c>
      <c r="N4176" s="11">
        <f>VLOOKUP(E4176,Nasdaq!$A$2:$F$3174,5,1)</f>
        <v>7143.6201170000004</v>
      </c>
      <c r="O4176" s="11">
        <f>VLOOKUP(F4176,Nasdaq!$A$2:$F$3174,5,1)</f>
        <v>11010.980469</v>
      </c>
      <c r="P4176" s="11">
        <f t="shared" si="262"/>
        <v>1270</v>
      </c>
      <c r="Q4176" s="15">
        <f t="shared" si="263"/>
        <v>0.64877299572956171</v>
      </c>
    </row>
    <row r="4177" spans="1:17" ht="19.5" customHeight="1" x14ac:dyDescent="0.2">
      <c r="A4177" s="12">
        <v>6192</v>
      </c>
      <c r="B4177" s="6" t="s">
        <v>1299</v>
      </c>
      <c r="C4177" s="12">
        <v>4012</v>
      </c>
      <c r="D4177" s="6" t="s">
        <v>4516</v>
      </c>
      <c r="E4177" s="13">
        <v>42956</v>
      </c>
      <c r="F4177" s="13">
        <v>43902</v>
      </c>
      <c r="G4177" s="13">
        <v>42956</v>
      </c>
      <c r="H4177" s="6" t="s">
        <v>7951</v>
      </c>
      <c r="I4177" s="6" t="s">
        <v>8048</v>
      </c>
      <c r="J4177" s="14">
        <v>-0.24559999999999998</v>
      </c>
      <c r="K4177" s="14">
        <v>0</v>
      </c>
      <c r="L4177" s="15">
        <f t="shared" si="260"/>
        <v>-0.24559999999999998</v>
      </c>
      <c r="M4177" s="11">
        <f t="shared" si="261"/>
        <v>0</v>
      </c>
      <c r="N4177" s="11">
        <f>VLOOKUP(E4177,Nasdaq!$A$2:$F$3174,5,1)</f>
        <v>6352.330078</v>
      </c>
      <c r="O4177" s="11">
        <f>VLOOKUP(F4177,Nasdaq!$A$2:$F$3174,5,1)</f>
        <v>7201.7998049999997</v>
      </c>
      <c r="P4177" s="11">
        <f t="shared" si="262"/>
        <v>946</v>
      </c>
      <c r="Q4177" s="15">
        <f t="shared" si="263"/>
        <v>0.88204789899815084</v>
      </c>
    </row>
    <row r="4178" spans="1:17" ht="19.5" customHeight="1" x14ac:dyDescent="0.2">
      <c r="A4178" s="12">
        <v>6192</v>
      </c>
      <c r="B4178" s="6" t="s">
        <v>1299</v>
      </c>
      <c r="C4178" s="12">
        <v>36148</v>
      </c>
      <c r="D4178" s="6" t="s">
        <v>4517</v>
      </c>
      <c r="E4178" s="13">
        <v>43153</v>
      </c>
      <c r="F4178" s="13">
        <v>44415</v>
      </c>
      <c r="G4178" s="13">
        <v>43153</v>
      </c>
      <c r="H4178" s="6" t="s">
        <v>7950</v>
      </c>
      <c r="I4178" s="6" t="s">
        <v>8108</v>
      </c>
      <c r="J4178" s="14">
        <v>-0.30449999999999999</v>
      </c>
      <c r="K4178" s="14">
        <v>0.11380000000000001</v>
      </c>
      <c r="L4178" s="15">
        <f t="shared" si="260"/>
        <v>-0.41830000000000001</v>
      </c>
      <c r="M4178" s="11">
        <f t="shared" si="261"/>
        <v>0</v>
      </c>
      <c r="N4178" s="11">
        <f>VLOOKUP(E4178,Nasdaq!$A$2:$F$3174,5,1)</f>
        <v>7210.0898440000001</v>
      </c>
      <c r="O4178" s="11">
        <f>VLOOKUP(F4178,Nasdaq!$A$2:$F$3174,5,1)</f>
        <v>11010.980469</v>
      </c>
      <c r="P4178" s="11">
        <f t="shared" si="262"/>
        <v>1262</v>
      </c>
      <c r="Q4178" s="15">
        <f t="shared" si="263"/>
        <v>0.65480966856897227</v>
      </c>
    </row>
    <row r="4179" spans="1:17" ht="19.5" customHeight="1" x14ac:dyDescent="0.2">
      <c r="A4179" s="12">
        <v>6192</v>
      </c>
      <c r="B4179" s="6" t="s">
        <v>1299</v>
      </c>
      <c r="C4179" s="12">
        <v>4266</v>
      </c>
      <c r="D4179" s="6" t="s">
        <v>3255</v>
      </c>
      <c r="E4179" s="13">
        <v>43550</v>
      </c>
      <c r="F4179" s="13">
        <v>44415</v>
      </c>
      <c r="G4179" s="13">
        <v>43550</v>
      </c>
      <c r="H4179" s="6" t="s">
        <v>7944</v>
      </c>
      <c r="I4179" s="6" t="s">
        <v>7980</v>
      </c>
      <c r="J4179" s="14">
        <v>-0.48070000000000002</v>
      </c>
      <c r="K4179" s="14">
        <v>0.1583</v>
      </c>
      <c r="L4179" s="15">
        <f t="shared" si="260"/>
        <v>-0.63900000000000001</v>
      </c>
      <c r="M4179" s="11">
        <f t="shared" si="261"/>
        <v>0</v>
      </c>
      <c r="N4179" s="11">
        <f>VLOOKUP(E4179,Nasdaq!$A$2:$F$3174,5,1)</f>
        <v>7691.5200199999999</v>
      </c>
      <c r="O4179" s="11">
        <f>VLOOKUP(F4179,Nasdaq!$A$2:$F$3174,5,1)</f>
        <v>11010.980469</v>
      </c>
      <c r="P4179" s="11">
        <f t="shared" si="262"/>
        <v>865</v>
      </c>
      <c r="Q4179" s="15">
        <f t="shared" si="263"/>
        <v>0.69853259497913878</v>
      </c>
    </row>
    <row r="4180" spans="1:17" ht="19.5" customHeight="1" x14ac:dyDescent="0.2">
      <c r="A4180" s="12">
        <v>6192</v>
      </c>
      <c r="B4180" s="6" t="s">
        <v>1299</v>
      </c>
      <c r="C4180" s="12">
        <v>3220</v>
      </c>
      <c r="D4180" s="6" t="s">
        <v>4518</v>
      </c>
      <c r="E4180" s="13">
        <v>42851</v>
      </c>
      <c r="F4180" s="13">
        <v>44415</v>
      </c>
      <c r="G4180" s="13">
        <v>42851</v>
      </c>
      <c r="H4180" s="6" t="s">
        <v>7952</v>
      </c>
      <c r="I4180" s="6" t="s">
        <v>7952</v>
      </c>
      <c r="J4180" s="14">
        <v>-0.64459999999999995</v>
      </c>
      <c r="K4180" s="14">
        <v>0.13150000000000001</v>
      </c>
      <c r="L4180" s="15">
        <f t="shared" ref="L4180:L4243" si="264">J4180-K4180</f>
        <v>-0.77610000000000001</v>
      </c>
      <c r="M4180" s="11">
        <f t="shared" ref="M4180:M4243" si="265">IF(L4180&gt;0,1,0)</f>
        <v>0</v>
      </c>
      <c r="N4180" s="11">
        <f>VLOOKUP(E4180,Nasdaq!$A$2:$F$3174,5,1)</f>
        <v>6025.2299800000001</v>
      </c>
      <c r="O4180" s="11">
        <f>VLOOKUP(F4180,Nasdaq!$A$2:$F$3174,5,1)</f>
        <v>11010.980469</v>
      </c>
      <c r="P4180" s="11">
        <f t="shared" ref="P4180:P4243" si="266">_xlfn.DAYS(F4180,E4180)</f>
        <v>1564</v>
      </c>
      <c r="Q4180" s="15">
        <f t="shared" ref="Q4180:Q4243" si="267">(O4180/N4180)^(1/P4180/365-1)</f>
        <v>0.54720252758253074</v>
      </c>
    </row>
    <row r="4181" spans="1:17" ht="19.5" customHeight="1" x14ac:dyDescent="0.2">
      <c r="A4181" s="12">
        <v>6921</v>
      </c>
      <c r="B4181" s="6" t="s">
        <v>1300</v>
      </c>
      <c r="C4181" s="12">
        <v>15914</v>
      </c>
      <c r="D4181" s="6" t="s">
        <v>4519</v>
      </c>
      <c r="E4181" s="13">
        <v>41403</v>
      </c>
      <c r="F4181" s="13">
        <v>44415</v>
      </c>
      <c r="G4181" s="13">
        <v>41403</v>
      </c>
      <c r="H4181" s="6" t="s">
        <v>7951</v>
      </c>
      <c r="I4181" s="6" t="s">
        <v>8048</v>
      </c>
      <c r="J4181" s="14">
        <v>0.3397</v>
      </c>
      <c r="K4181" s="14">
        <v>0.12789999999999999</v>
      </c>
      <c r="L4181" s="15">
        <f t="shared" si="264"/>
        <v>0.21180000000000002</v>
      </c>
      <c r="M4181" s="11">
        <f t="shared" si="265"/>
        <v>1</v>
      </c>
      <c r="N4181" s="11">
        <f>VLOOKUP(E4181,Nasdaq!$A$2:$F$3174,5,1)</f>
        <v>3409.169922</v>
      </c>
      <c r="O4181" s="11">
        <f>VLOOKUP(F4181,Nasdaq!$A$2:$F$3174,5,1)</f>
        <v>11010.980469</v>
      </c>
      <c r="P4181" s="11">
        <f t="shared" si="266"/>
        <v>3012</v>
      </c>
      <c r="Q4181" s="15">
        <f t="shared" si="267"/>
        <v>0.30961580281423645</v>
      </c>
    </row>
    <row r="4182" spans="1:17" ht="19.5" customHeight="1" x14ac:dyDescent="0.2">
      <c r="A4182" s="12">
        <v>5881</v>
      </c>
      <c r="B4182" s="6" t="s">
        <v>1301</v>
      </c>
      <c r="C4182" s="12">
        <v>4274</v>
      </c>
      <c r="D4182" s="6" t="s">
        <v>2550</v>
      </c>
      <c r="E4182" s="13">
        <v>43076</v>
      </c>
      <c r="F4182" s="13">
        <v>44415</v>
      </c>
      <c r="G4182" s="13">
        <v>43084</v>
      </c>
      <c r="H4182" s="6" t="s">
        <v>7949</v>
      </c>
      <c r="I4182" s="6" t="s">
        <v>7966</v>
      </c>
      <c r="J4182" s="14">
        <v>5.7999999999999996E-2</v>
      </c>
      <c r="K4182" s="14">
        <v>0.11630000000000001</v>
      </c>
      <c r="L4182" s="15">
        <f t="shared" si="264"/>
        <v>-5.8300000000000018E-2</v>
      </c>
      <c r="M4182" s="11">
        <f t="shared" si="265"/>
        <v>0</v>
      </c>
      <c r="N4182" s="11">
        <f>VLOOKUP(E4182,Nasdaq!$A$2:$F$3174,5,1)</f>
        <v>6812.8398440000001</v>
      </c>
      <c r="O4182" s="11">
        <f>VLOOKUP(F4182,Nasdaq!$A$2:$F$3174,5,1)</f>
        <v>11010.980469</v>
      </c>
      <c r="P4182" s="11">
        <f t="shared" si="266"/>
        <v>1339</v>
      </c>
      <c r="Q4182" s="15">
        <f t="shared" si="267"/>
        <v>0.61873205164885103</v>
      </c>
    </row>
    <row r="4183" spans="1:17" ht="19.5" customHeight="1" x14ac:dyDescent="0.2">
      <c r="A4183" s="12">
        <v>5881</v>
      </c>
      <c r="B4183" s="6" t="s">
        <v>1301</v>
      </c>
      <c r="C4183" s="12">
        <v>3161</v>
      </c>
      <c r="D4183" s="6" t="s">
        <v>4520</v>
      </c>
      <c r="E4183" s="13">
        <v>43388</v>
      </c>
      <c r="F4183" s="13">
        <v>44415</v>
      </c>
      <c r="G4183" s="13">
        <v>43487</v>
      </c>
      <c r="H4183" s="6" t="s">
        <v>7949</v>
      </c>
      <c r="I4183" s="6" t="s">
        <v>7973</v>
      </c>
      <c r="J4183" s="14">
        <v>-7.3200000000000001E-2</v>
      </c>
      <c r="K4183" s="14">
        <v>0.13849999999999998</v>
      </c>
      <c r="L4183" s="15">
        <f t="shared" si="264"/>
        <v>-0.2117</v>
      </c>
      <c r="M4183" s="11">
        <f t="shared" si="265"/>
        <v>0</v>
      </c>
      <c r="N4183" s="11">
        <f>VLOOKUP(E4183,Nasdaq!$A$2:$F$3174,5,1)</f>
        <v>7430.7402339999999</v>
      </c>
      <c r="O4183" s="11">
        <f>VLOOKUP(F4183,Nasdaq!$A$2:$F$3174,5,1)</f>
        <v>11010.980469</v>
      </c>
      <c r="P4183" s="11">
        <f t="shared" si="266"/>
        <v>1027</v>
      </c>
      <c r="Q4183" s="15">
        <f t="shared" si="267"/>
        <v>0.67484889748514842</v>
      </c>
    </row>
    <row r="4184" spans="1:17" ht="19.5" customHeight="1" x14ac:dyDescent="0.2">
      <c r="A4184" s="12">
        <v>5881</v>
      </c>
      <c r="B4184" s="6" t="s">
        <v>1301</v>
      </c>
      <c r="C4184" s="12">
        <v>32035</v>
      </c>
      <c r="D4184" s="6" t="s">
        <v>4504</v>
      </c>
      <c r="E4184" s="13">
        <v>42796</v>
      </c>
      <c r="F4184" s="13">
        <v>44415</v>
      </c>
      <c r="G4184" s="13">
        <v>42828</v>
      </c>
      <c r="H4184" s="6" t="s">
        <v>7948</v>
      </c>
      <c r="I4184" s="6" t="s">
        <v>7981</v>
      </c>
      <c r="J4184" s="14">
        <v>-0.51670000000000005</v>
      </c>
      <c r="K4184" s="14">
        <v>0.12689999999999999</v>
      </c>
      <c r="L4184" s="15">
        <f t="shared" si="264"/>
        <v>-0.64360000000000006</v>
      </c>
      <c r="M4184" s="11">
        <f t="shared" si="265"/>
        <v>0</v>
      </c>
      <c r="N4184" s="11">
        <f>VLOOKUP(E4184,Nasdaq!$A$2:$F$3174,5,1)</f>
        <v>5861.2202150000003</v>
      </c>
      <c r="O4184" s="11">
        <f>VLOOKUP(F4184,Nasdaq!$A$2:$F$3174,5,1)</f>
        <v>11010.980469</v>
      </c>
      <c r="P4184" s="11">
        <f t="shared" si="266"/>
        <v>1619</v>
      </c>
      <c r="Q4184" s="15">
        <f t="shared" si="267"/>
        <v>0.53230740763746409</v>
      </c>
    </row>
    <row r="4185" spans="1:17" ht="19.5" customHeight="1" x14ac:dyDescent="0.2">
      <c r="A4185" s="12">
        <v>5365</v>
      </c>
      <c r="B4185" s="6" t="s">
        <v>1302</v>
      </c>
      <c r="C4185" s="12">
        <v>2173</v>
      </c>
      <c r="D4185" s="6" t="s">
        <v>5534</v>
      </c>
      <c r="E4185" s="13">
        <v>40766</v>
      </c>
      <c r="F4185" s="13">
        <v>43235</v>
      </c>
      <c r="G4185" s="13">
        <v>40766</v>
      </c>
      <c r="H4185" s="6" t="s">
        <v>7947</v>
      </c>
      <c r="I4185" s="6" t="s">
        <v>8055</v>
      </c>
      <c r="J4185" s="14">
        <v>0.34520000000000001</v>
      </c>
      <c r="K4185" s="14">
        <v>0.15609999999999999</v>
      </c>
      <c r="L4185" s="15">
        <f t="shared" si="264"/>
        <v>0.18910000000000002</v>
      </c>
      <c r="M4185" s="11">
        <f t="shared" si="265"/>
        <v>1</v>
      </c>
      <c r="N4185" s="11">
        <f>VLOOKUP(E4185,Nasdaq!$A$2:$F$3174,5,1)</f>
        <v>2492.679932</v>
      </c>
      <c r="O4185" s="11">
        <f>VLOOKUP(F4185,Nasdaq!$A$2:$F$3174,5,1)</f>
        <v>7351.6298829999996</v>
      </c>
      <c r="P4185" s="11">
        <f t="shared" si="266"/>
        <v>2469</v>
      </c>
      <c r="Q4185" s="15">
        <f t="shared" si="267"/>
        <v>0.3390653451384405</v>
      </c>
    </row>
    <row r="4186" spans="1:17" ht="19.5" customHeight="1" x14ac:dyDescent="0.2">
      <c r="A4186" s="12">
        <v>5365</v>
      </c>
      <c r="B4186" s="6" t="s">
        <v>1302</v>
      </c>
      <c r="C4186" s="12">
        <v>2872</v>
      </c>
      <c r="D4186" s="6" t="s">
        <v>6373</v>
      </c>
      <c r="E4186" s="13">
        <v>43419</v>
      </c>
      <c r="F4186" s="13">
        <v>43511</v>
      </c>
      <c r="G4186" s="13">
        <v>40395</v>
      </c>
      <c r="H4186" s="6" t="s">
        <v>7947</v>
      </c>
      <c r="I4186" s="6" t="s">
        <v>8149</v>
      </c>
      <c r="J4186" s="14">
        <v>0.30420000000000003</v>
      </c>
      <c r="K4186" s="14">
        <v>0.09</v>
      </c>
      <c r="L4186" s="15">
        <f t="shared" si="264"/>
        <v>0.21420000000000003</v>
      </c>
      <c r="M4186" s="11">
        <f t="shared" si="265"/>
        <v>1</v>
      </c>
      <c r="N4186" s="11">
        <f>VLOOKUP(E4186,Nasdaq!$A$2:$F$3174,5,1)</f>
        <v>7259.0297849999997</v>
      </c>
      <c r="O4186" s="11">
        <f>VLOOKUP(F4186,Nasdaq!$A$2:$F$3174,5,1)</f>
        <v>7472.4101559999999</v>
      </c>
      <c r="P4186" s="11">
        <f t="shared" si="266"/>
        <v>92</v>
      </c>
      <c r="Q4186" s="15">
        <f t="shared" si="267"/>
        <v>0.97144507544989844</v>
      </c>
    </row>
    <row r="4187" spans="1:17" ht="19.5" customHeight="1" x14ac:dyDescent="0.2">
      <c r="A4187" s="12">
        <v>5365</v>
      </c>
      <c r="B4187" s="6" t="s">
        <v>1302</v>
      </c>
      <c r="C4187" s="12">
        <v>3175</v>
      </c>
      <c r="D4187" s="6" t="s">
        <v>6375</v>
      </c>
      <c r="E4187" s="13">
        <v>43419</v>
      </c>
      <c r="F4187" s="13">
        <v>43511</v>
      </c>
      <c r="G4187" s="13">
        <v>41806</v>
      </c>
      <c r="H4187" s="6" t="s">
        <v>7947</v>
      </c>
      <c r="I4187" s="6" t="s">
        <v>8004</v>
      </c>
      <c r="J4187" s="14">
        <v>0.2843</v>
      </c>
      <c r="K4187" s="14">
        <v>0.09</v>
      </c>
      <c r="L4187" s="15">
        <f t="shared" si="264"/>
        <v>0.1943</v>
      </c>
      <c r="M4187" s="11">
        <f t="shared" si="265"/>
        <v>1</v>
      </c>
      <c r="N4187" s="11">
        <f>VLOOKUP(E4187,Nasdaq!$A$2:$F$3174,5,1)</f>
        <v>7259.0297849999997</v>
      </c>
      <c r="O4187" s="11">
        <f>VLOOKUP(F4187,Nasdaq!$A$2:$F$3174,5,1)</f>
        <v>7472.4101559999999</v>
      </c>
      <c r="P4187" s="11">
        <f t="shared" si="266"/>
        <v>92</v>
      </c>
      <c r="Q4187" s="15">
        <f t="shared" si="267"/>
        <v>0.97144507544989844</v>
      </c>
    </row>
    <row r="4188" spans="1:17" ht="19.5" customHeight="1" x14ac:dyDescent="0.2">
      <c r="A4188" s="12">
        <v>5365</v>
      </c>
      <c r="B4188" s="6" t="s">
        <v>1302</v>
      </c>
      <c r="C4188" s="12">
        <v>3083</v>
      </c>
      <c r="D4188" s="6" t="s">
        <v>6934</v>
      </c>
      <c r="E4188" s="13">
        <v>39948</v>
      </c>
      <c r="F4188" s="13">
        <v>41685</v>
      </c>
      <c r="G4188" s="13">
        <v>40717</v>
      </c>
      <c r="H4188" s="6" t="s">
        <v>7947</v>
      </c>
      <c r="I4188" s="6" t="s">
        <v>8149</v>
      </c>
      <c r="J4188" s="14">
        <v>0.18030000000000002</v>
      </c>
      <c r="K4188" s="14">
        <v>0.192</v>
      </c>
      <c r="L4188" s="15">
        <f t="shared" si="264"/>
        <v>-1.1699999999999988E-2</v>
      </c>
      <c r="M4188" s="11">
        <f t="shared" si="265"/>
        <v>0</v>
      </c>
      <c r="N4188" s="11">
        <f>VLOOKUP(E4188,Nasdaq!$A$2:$F$3174,5,1)</f>
        <v>1680.1400149999999</v>
      </c>
      <c r="O4188" s="11">
        <f>VLOOKUP(F4188,Nasdaq!$A$2:$F$3174,5,1)</f>
        <v>4244.0200199999999</v>
      </c>
      <c r="P4188" s="11">
        <f t="shared" si="266"/>
        <v>1737</v>
      </c>
      <c r="Q4188" s="15">
        <f t="shared" si="267"/>
        <v>0.39588467130286964</v>
      </c>
    </row>
    <row r="4189" spans="1:17" ht="19.5" customHeight="1" x14ac:dyDescent="0.2">
      <c r="A4189" s="12">
        <v>5365</v>
      </c>
      <c r="B4189" s="6" t="s">
        <v>1302</v>
      </c>
      <c r="C4189" s="12">
        <v>1185</v>
      </c>
      <c r="D4189" s="6" t="s">
        <v>6935</v>
      </c>
      <c r="E4189" s="13">
        <v>40170</v>
      </c>
      <c r="F4189" s="13">
        <v>41684</v>
      </c>
      <c r="H4189" s="6" t="s">
        <v>7947</v>
      </c>
      <c r="I4189" s="6" t="s">
        <v>7994</v>
      </c>
      <c r="J4189" s="14">
        <v>0.16170000000000001</v>
      </c>
      <c r="K4189" s="14">
        <v>0.15090000000000001</v>
      </c>
      <c r="L4189" s="15">
        <f t="shared" si="264"/>
        <v>1.0800000000000004E-2</v>
      </c>
      <c r="M4189" s="11">
        <f t="shared" si="265"/>
        <v>1</v>
      </c>
      <c r="N4189" s="11">
        <f>VLOOKUP(E4189,Nasdaq!$A$2:$F$3174,5,1)</f>
        <v>2269.639893</v>
      </c>
      <c r="O4189" s="11">
        <f>VLOOKUP(F4189,Nasdaq!$A$2:$F$3174,5,1)</f>
        <v>4244.0200199999999</v>
      </c>
      <c r="P4189" s="11">
        <f t="shared" si="266"/>
        <v>1514</v>
      </c>
      <c r="Q4189" s="15">
        <f t="shared" si="267"/>
        <v>0.53478599368404345</v>
      </c>
    </row>
    <row r="4190" spans="1:17" ht="19.5" customHeight="1" x14ac:dyDescent="0.2">
      <c r="A4190" s="12">
        <v>5365</v>
      </c>
      <c r="B4190" s="6" t="s">
        <v>1302</v>
      </c>
      <c r="C4190" s="12">
        <v>4790</v>
      </c>
      <c r="D4190" s="6" t="s">
        <v>3145</v>
      </c>
      <c r="E4190" s="13">
        <v>40771</v>
      </c>
      <c r="F4190" s="13">
        <v>43054</v>
      </c>
      <c r="G4190" s="13">
        <v>42550</v>
      </c>
      <c r="H4190" s="6" t="s">
        <v>7947</v>
      </c>
      <c r="I4190" s="6" t="s">
        <v>8055</v>
      </c>
      <c r="J4190" s="14">
        <v>0.1472</v>
      </c>
      <c r="K4190" s="14">
        <v>0.15460000000000002</v>
      </c>
      <c r="L4190" s="15">
        <f t="shared" si="264"/>
        <v>-7.4000000000000177E-3</v>
      </c>
      <c r="M4190" s="11">
        <f t="shared" si="265"/>
        <v>0</v>
      </c>
      <c r="N4190" s="11">
        <f>VLOOKUP(E4190,Nasdaq!$A$2:$F$3174,5,1)</f>
        <v>2523.4499510000001</v>
      </c>
      <c r="O4190" s="11">
        <f>VLOOKUP(F4190,Nasdaq!$A$2:$F$3174,5,1)</f>
        <v>6706.2099609999996</v>
      </c>
      <c r="P4190" s="11">
        <f t="shared" si="266"/>
        <v>2283</v>
      </c>
      <c r="Q4190" s="15">
        <f t="shared" si="267"/>
        <v>0.37628599843102267</v>
      </c>
    </row>
    <row r="4191" spans="1:17" ht="19.5" customHeight="1" x14ac:dyDescent="0.2">
      <c r="A4191" s="12">
        <v>5365</v>
      </c>
      <c r="B4191" s="6" t="s">
        <v>1302</v>
      </c>
      <c r="C4191" s="12">
        <v>2753</v>
      </c>
      <c r="D4191" s="6" t="s">
        <v>6936</v>
      </c>
      <c r="E4191" s="13">
        <v>41810</v>
      </c>
      <c r="F4191" s="13">
        <v>42597</v>
      </c>
      <c r="G4191" s="13">
        <v>41810</v>
      </c>
      <c r="H4191" s="6" t="s">
        <v>7947</v>
      </c>
      <c r="I4191" s="6" t="s">
        <v>7994</v>
      </c>
      <c r="J4191" s="14">
        <v>0.1234</v>
      </c>
      <c r="K4191" s="14">
        <v>7.4499999999999997E-2</v>
      </c>
      <c r="L4191" s="15">
        <f t="shared" si="264"/>
        <v>4.8899999999999999E-2</v>
      </c>
      <c r="M4191" s="11">
        <f t="shared" si="265"/>
        <v>1</v>
      </c>
      <c r="N4191" s="11">
        <f>VLOOKUP(E4191,Nasdaq!$A$2:$F$3174,5,1)</f>
        <v>4368.0400390000004</v>
      </c>
      <c r="O4191" s="11">
        <f>VLOOKUP(F4191,Nasdaq!$A$2:$F$3174,5,1)</f>
        <v>5262.0200199999999</v>
      </c>
      <c r="P4191" s="11">
        <f t="shared" si="266"/>
        <v>787</v>
      </c>
      <c r="Q4191" s="15">
        <f t="shared" si="267"/>
        <v>0.8301076114859085</v>
      </c>
    </row>
    <row r="4192" spans="1:17" ht="19.5" customHeight="1" x14ac:dyDescent="0.2">
      <c r="A4192" s="12">
        <v>5365</v>
      </c>
      <c r="B4192" s="6" t="s">
        <v>1302</v>
      </c>
      <c r="C4192" s="12">
        <v>2318</v>
      </c>
      <c r="D4192" s="6" t="s">
        <v>6937</v>
      </c>
      <c r="E4192" s="13">
        <v>41810</v>
      </c>
      <c r="F4192" s="13">
        <v>42506</v>
      </c>
      <c r="G4192" s="13">
        <v>41810</v>
      </c>
      <c r="H4192" s="6" t="s">
        <v>7947</v>
      </c>
      <c r="I4192" s="6" t="s">
        <v>8149</v>
      </c>
      <c r="J4192" s="14">
        <v>0.1226</v>
      </c>
      <c r="K4192" s="14">
        <v>4.9200000000000001E-2</v>
      </c>
      <c r="L4192" s="15">
        <f t="shared" si="264"/>
        <v>7.3399999999999993E-2</v>
      </c>
      <c r="M4192" s="11">
        <f t="shared" si="265"/>
        <v>1</v>
      </c>
      <c r="N4192" s="11">
        <f>VLOOKUP(E4192,Nasdaq!$A$2:$F$3174,5,1)</f>
        <v>4368.0400390000004</v>
      </c>
      <c r="O4192" s="11">
        <f>VLOOKUP(F4192,Nasdaq!$A$2:$F$3174,5,1)</f>
        <v>4775.4599609999996</v>
      </c>
      <c r="P4192" s="11">
        <f t="shared" si="266"/>
        <v>696</v>
      </c>
      <c r="Q4192" s="15">
        <f t="shared" si="267"/>
        <v>0.91468499537008741</v>
      </c>
    </row>
    <row r="4193" spans="1:17" ht="19.5" customHeight="1" x14ac:dyDescent="0.2">
      <c r="A4193" s="12">
        <v>5365</v>
      </c>
      <c r="B4193" s="6" t="s">
        <v>1302</v>
      </c>
      <c r="C4193" s="12">
        <v>2571</v>
      </c>
      <c r="D4193" s="6" t="s">
        <v>6398</v>
      </c>
      <c r="E4193" s="13">
        <v>41810</v>
      </c>
      <c r="F4193" s="13">
        <v>42471</v>
      </c>
      <c r="G4193" s="13">
        <v>41810</v>
      </c>
      <c r="H4193" s="6" t="s">
        <v>7947</v>
      </c>
      <c r="I4193" s="6" t="s">
        <v>7994</v>
      </c>
      <c r="J4193" s="14">
        <v>0.1164</v>
      </c>
      <c r="K4193" s="14">
        <v>4.3700000000000003E-2</v>
      </c>
      <c r="L4193" s="15">
        <f t="shared" si="264"/>
        <v>7.2700000000000001E-2</v>
      </c>
      <c r="M4193" s="11">
        <f t="shared" si="265"/>
        <v>1</v>
      </c>
      <c r="N4193" s="11">
        <f>VLOOKUP(E4193,Nasdaq!$A$2:$F$3174,5,1)</f>
        <v>4368.0400390000004</v>
      </c>
      <c r="O4193" s="11">
        <f>VLOOKUP(F4193,Nasdaq!$A$2:$F$3174,5,1)</f>
        <v>4833.3999020000001</v>
      </c>
      <c r="P4193" s="11">
        <f t="shared" si="266"/>
        <v>661</v>
      </c>
      <c r="Q4193" s="15">
        <f t="shared" si="267"/>
        <v>0.90372035428714814</v>
      </c>
    </row>
    <row r="4194" spans="1:17" ht="19.5" customHeight="1" x14ac:dyDescent="0.2">
      <c r="A4194" s="12">
        <v>5365</v>
      </c>
      <c r="B4194" s="6" t="s">
        <v>1302</v>
      </c>
      <c r="C4194" s="12">
        <v>2963</v>
      </c>
      <c r="D4194" s="6" t="s">
        <v>6938</v>
      </c>
      <c r="E4194" s="13">
        <v>41810</v>
      </c>
      <c r="F4194" s="13">
        <v>42471</v>
      </c>
      <c r="G4194" s="13">
        <v>41810</v>
      </c>
      <c r="H4194" s="6" t="s">
        <v>7947</v>
      </c>
      <c r="I4194" s="6" t="s">
        <v>8149</v>
      </c>
      <c r="J4194" s="14">
        <v>0.1134</v>
      </c>
      <c r="K4194" s="14">
        <v>4.3700000000000003E-2</v>
      </c>
      <c r="L4194" s="15">
        <f t="shared" si="264"/>
        <v>6.9699999999999998E-2</v>
      </c>
      <c r="M4194" s="11">
        <f t="shared" si="265"/>
        <v>1</v>
      </c>
      <c r="N4194" s="11">
        <f>VLOOKUP(E4194,Nasdaq!$A$2:$F$3174,5,1)</f>
        <v>4368.0400390000004</v>
      </c>
      <c r="O4194" s="11">
        <f>VLOOKUP(F4194,Nasdaq!$A$2:$F$3174,5,1)</f>
        <v>4833.3999020000001</v>
      </c>
      <c r="P4194" s="11">
        <f t="shared" si="266"/>
        <v>661</v>
      </c>
      <c r="Q4194" s="15">
        <f t="shared" si="267"/>
        <v>0.90372035428714814</v>
      </c>
    </row>
    <row r="4195" spans="1:17" ht="19.5" customHeight="1" x14ac:dyDescent="0.2">
      <c r="A4195" s="12">
        <v>5365</v>
      </c>
      <c r="B4195" s="6" t="s">
        <v>1302</v>
      </c>
      <c r="C4195" s="12">
        <v>2789</v>
      </c>
      <c r="D4195" s="6" t="s">
        <v>6391</v>
      </c>
      <c r="E4195" s="13">
        <v>41810</v>
      </c>
      <c r="F4195" s="13">
        <v>42471</v>
      </c>
      <c r="G4195" s="13">
        <v>41810</v>
      </c>
      <c r="H4195" s="6" t="s">
        <v>7947</v>
      </c>
      <c r="I4195" s="6" t="s">
        <v>7994</v>
      </c>
      <c r="J4195" s="14">
        <v>0.1108</v>
      </c>
      <c r="K4195" s="14">
        <v>4.3700000000000003E-2</v>
      </c>
      <c r="L4195" s="15">
        <f t="shared" si="264"/>
        <v>6.7099999999999993E-2</v>
      </c>
      <c r="M4195" s="11">
        <f t="shared" si="265"/>
        <v>1</v>
      </c>
      <c r="N4195" s="11">
        <f>VLOOKUP(E4195,Nasdaq!$A$2:$F$3174,5,1)</f>
        <v>4368.0400390000004</v>
      </c>
      <c r="O4195" s="11">
        <f>VLOOKUP(F4195,Nasdaq!$A$2:$F$3174,5,1)</f>
        <v>4833.3999020000001</v>
      </c>
      <c r="P4195" s="11">
        <f t="shared" si="266"/>
        <v>661</v>
      </c>
      <c r="Q4195" s="15">
        <f t="shared" si="267"/>
        <v>0.90372035428714814</v>
      </c>
    </row>
    <row r="4196" spans="1:17" ht="19.5" customHeight="1" x14ac:dyDescent="0.2">
      <c r="A4196" s="12">
        <v>5365</v>
      </c>
      <c r="B4196" s="6" t="s">
        <v>1302</v>
      </c>
      <c r="C4196" s="12">
        <v>1720</v>
      </c>
      <c r="D4196" s="6" t="s">
        <v>4521</v>
      </c>
      <c r="E4196" s="13">
        <v>41628</v>
      </c>
      <c r="F4196" s="13">
        <v>42478</v>
      </c>
      <c r="G4196" s="13">
        <v>41628</v>
      </c>
      <c r="H4196" s="6" t="s">
        <v>7947</v>
      </c>
      <c r="I4196" s="6" t="s">
        <v>8149</v>
      </c>
      <c r="J4196" s="14">
        <v>0.1072</v>
      </c>
      <c r="K4196" s="14">
        <v>8.5000000000000006E-2</v>
      </c>
      <c r="L4196" s="15">
        <f t="shared" si="264"/>
        <v>2.2199999999999998E-2</v>
      </c>
      <c r="M4196" s="11">
        <f t="shared" si="265"/>
        <v>1</v>
      </c>
      <c r="N4196" s="11">
        <f>VLOOKUP(E4196,Nasdaq!$A$2:$F$3174,5,1)</f>
        <v>4104.7402339999999</v>
      </c>
      <c r="O4196" s="11">
        <f>VLOOKUP(F4196,Nasdaq!$A$2:$F$3174,5,1)</f>
        <v>4960.0200199999999</v>
      </c>
      <c r="P4196" s="11">
        <f t="shared" si="266"/>
        <v>850</v>
      </c>
      <c r="Q4196" s="15">
        <f t="shared" si="267"/>
        <v>0.82756576012536642</v>
      </c>
    </row>
    <row r="4197" spans="1:17" ht="19.5" customHeight="1" x14ac:dyDescent="0.2">
      <c r="A4197" s="12">
        <v>5365</v>
      </c>
      <c r="B4197" s="6" t="s">
        <v>1302</v>
      </c>
      <c r="C4197" s="12">
        <v>4292</v>
      </c>
      <c r="D4197" s="6" t="s">
        <v>6418</v>
      </c>
      <c r="E4197" s="13">
        <v>40392</v>
      </c>
      <c r="F4197" s="13">
        <v>41866</v>
      </c>
      <c r="G4197" s="13">
        <v>41123</v>
      </c>
      <c r="H4197" s="6" t="s">
        <v>7947</v>
      </c>
      <c r="I4197" s="6" t="s">
        <v>8063</v>
      </c>
      <c r="J4197" s="14">
        <v>0.1061</v>
      </c>
      <c r="K4197" s="14">
        <v>0.17129999999999998</v>
      </c>
      <c r="L4197" s="15">
        <f t="shared" si="264"/>
        <v>-6.519999999999998E-2</v>
      </c>
      <c r="M4197" s="11">
        <f t="shared" si="265"/>
        <v>0</v>
      </c>
      <c r="N4197" s="11">
        <f>VLOOKUP(E4197,Nasdaq!$A$2:$F$3174,5,1)</f>
        <v>2295.360107</v>
      </c>
      <c r="O4197" s="11">
        <f>VLOOKUP(F4197,Nasdaq!$A$2:$F$3174,5,1)</f>
        <v>4464.9301759999998</v>
      </c>
      <c r="P4197" s="11">
        <f t="shared" si="266"/>
        <v>1474</v>
      </c>
      <c r="Q4197" s="15">
        <f t="shared" si="267"/>
        <v>0.51408708652175428</v>
      </c>
    </row>
    <row r="4198" spans="1:17" ht="19.5" customHeight="1" x14ac:dyDescent="0.2">
      <c r="A4198" s="12">
        <v>5365</v>
      </c>
      <c r="B4198" s="6" t="s">
        <v>1302</v>
      </c>
      <c r="C4198" s="12">
        <v>3005</v>
      </c>
      <c r="D4198" s="6" t="s">
        <v>6939</v>
      </c>
      <c r="E4198" s="13">
        <v>41810</v>
      </c>
      <c r="F4198" s="13">
        <v>42625</v>
      </c>
      <c r="G4198" s="13">
        <v>41810</v>
      </c>
      <c r="H4198" s="6" t="s">
        <v>7947</v>
      </c>
      <c r="I4198" s="6" t="s">
        <v>7994</v>
      </c>
      <c r="J4198" s="14">
        <v>0.1052</v>
      </c>
      <c r="K4198" s="14">
        <v>6.5799999999999997E-2</v>
      </c>
      <c r="L4198" s="15">
        <f t="shared" si="264"/>
        <v>3.9400000000000004E-2</v>
      </c>
      <c r="M4198" s="11">
        <f t="shared" si="265"/>
        <v>1</v>
      </c>
      <c r="N4198" s="11">
        <f>VLOOKUP(E4198,Nasdaq!$A$2:$F$3174,5,1)</f>
        <v>4368.0400390000004</v>
      </c>
      <c r="O4198" s="11">
        <f>VLOOKUP(F4198,Nasdaq!$A$2:$F$3174,5,1)</f>
        <v>5211.8901370000003</v>
      </c>
      <c r="P4198" s="11">
        <f t="shared" si="266"/>
        <v>815</v>
      </c>
      <c r="Q4198" s="15">
        <f t="shared" si="267"/>
        <v>0.83809184724564678</v>
      </c>
    </row>
    <row r="4199" spans="1:17" ht="19.5" customHeight="1" x14ac:dyDescent="0.2">
      <c r="A4199" s="12">
        <v>5365</v>
      </c>
      <c r="B4199" s="6" t="s">
        <v>1302</v>
      </c>
      <c r="C4199" s="12">
        <v>4714</v>
      </c>
      <c r="D4199" s="6" t="s">
        <v>2762</v>
      </c>
      <c r="E4199" s="13">
        <v>42231</v>
      </c>
      <c r="F4199" s="13">
        <v>43381</v>
      </c>
      <c r="G4199" s="13">
        <v>42774</v>
      </c>
      <c r="H4199" s="6" t="s">
        <v>7947</v>
      </c>
      <c r="I4199" s="6" t="s">
        <v>8035</v>
      </c>
      <c r="J4199" s="14">
        <v>8.48E-2</v>
      </c>
      <c r="K4199" s="14">
        <v>0.1285</v>
      </c>
      <c r="L4199" s="15">
        <f t="shared" si="264"/>
        <v>-4.3700000000000003E-2</v>
      </c>
      <c r="M4199" s="11">
        <f t="shared" si="265"/>
        <v>0</v>
      </c>
      <c r="N4199" s="11">
        <f>VLOOKUP(E4199,Nasdaq!$A$2:$F$3174,5,1)</f>
        <v>5048.2402339999999</v>
      </c>
      <c r="O4199" s="11">
        <f>VLOOKUP(F4199,Nasdaq!$A$2:$F$3174,5,1)</f>
        <v>7735.9501950000003</v>
      </c>
      <c r="P4199" s="11">
        <f t="shared" si="266"/>
        <v>1150</v>
      </c>
      <c r="Q4199" s="15">
        <f t="shared" si="267"/>
        <v>0.65256952801464319</v>
      </c>
    </row>
    <row r="4200" spans="1:17" ht="19.5" customHeight="1" x14ac:dyDescent="0.2">
      <c r="A4200" s="12">
        <v>5365</v>
      </c>
      <c r="B4200" s="6" t="s">
        <v>1302</v>
      </c>
      <c r="C4200" s="12">
        <v>4318</v>
      </c>
      <c r="D4200" s="6" t="s">
        <v>6940</v>
      </c>
      <c r="E4200" s="13">
        <v>40591</v>
      </c>
      <c r="F4200" s="13">
        <v>42415</v>
      </c>
      <c r="G4200" s="13">
        <v>40591</v>
      </c>
      <c r="H4200" s="6" t="s">
        <v>7947</v>
      </c>
      <c r="I4200" s="6" t="s">
        <v>8149</v>
      </c>
      <c r="J4200" s="14">
        <v>8.2400000000000001E-2</v>
      </c>
      <c r="K4200" s="14">
        <v>9.5000000000000001E-2</v>
      </c>
      <c r="L4200" s="15">
        <f t="shared" si="264"/>
        <v>-1.26E-2</v>
      </c>
      <c r="M4200" s="11">
        <f t="shared" si="265"/>
        <v>0</v>
      </c>
      <c r="N4200" s="11">
        <f>VLOOKUP(E4200,Nasdaq!$A$2:$F$3174,5,1)</f>
        <v>2831.580078</v>
      </c>
      <c r="O4200" s="11">
        <f>VLOOKUP(F4200,Nasdaq!$A$2:$F$3174,5,1)</f>
        <v>4337.5097660000001</v>
      </c>
      <c r="P4200" s="11">
        <f t="shared" si="266"/>
        <v>1824</v>
      </c>
      <c r="Q4200" s="15">
        <f t="shared" si="267"/>
        <v>0.65281279918258106</v>
      </c>
    </row>
    <row r="4201" spans="1:17" ht="19.5" customHeight="1" x14ac:dyDescent="0.2">
      <c r="A4201" s="12">
        <v>5365</v>
      </c>
      <c r="B4201" s="6" t="s">
        <v>1302</v>
      </c>
      <c r="C4201" s="12">
        <v>4078</v>
      </c>
      <c r="D4201" s="6" t="s">
        <v>6941</v>
      </c>
      <c r="E4201" s="13">
        <v>40311</v>
      </c>
      <c r="F4201" s="13">
        <v>42050</v>
      </c>
      <c r="G4201" s="13">
        <v>40324</v>
      </c>
      <c r="H4201" s="6" t="s">
        <v>7946</v>
      </c>
      <c r="I4201" s="6" t="s">
        <v>8008</v>
      </c>
      <c r="J4201" s="14">
        <v>8.09E-2</v>
      </c>
      <c r="K4201" s="14">
        <v>0.1575</v>
      </c>
      <c r="L4201" s="15">
        <f t="shared" si="264"/>
        <v>-7.6600000000000001E-2</v>
      </c>
      <c r="M4201" s="11">
        <f t="shared" si="265"/>
        <v>0</v>
      </c>
      <c r="N4201" s="11">
        <f>VLOOKUP(E4201,Nasdaq!$A$2:$F$3174,5,1)</f>
        <v>2394.360107</v>
      </c>
      <c r="O4201" s="11">
        <f>VLOOKUP(F4201,Nasdaq!$A$2:$F$3174,5,1)</f>
        <v>4893.8398440000001</v>
      </c>
      <c r="P4201" s="11">
        <f t="shared" si="266"/>
        <v>1739</v>
      </c>
      <c r="Q4201" s="15">
        <f t="shared" si="267"/>
        <v>0.48926055611544689</v>
      </c>
    </row>
    <row r="4202" spans="1:17" ht="19.5" customHeight="1" x14ac:dyDescent="0.2">
      <c r="A4202" s="12">
        <v>5365</v>
      </c>
      <c r="B4202" s="6" t="s">
        <v>1302</v>
      </c>
      <c r="C4202" s="12">
        <v>2970</v>
      </c>
      <c r="D4202" s="6" t="s">
        <v>3116</v>
      </c>
      <c r="E4202" s="13">
        <v>43146</v>
      </c>
      <c r="F4202" s="13">
        <v>43600</v>
      </c>
      <c r="G4202" s="13">
        <v>40260</v>
      </c>
      <c r="H4202" s="6" t="s">
        <v>7947</v>
      </c>
      <c r="I4202" s="6" t="s">
        <v>8149</v>
      </c>
      <c r="J4202" s="14">
        <v>7.6200000000000004E-2</v>
      </c>
      <c r="K4202" s="14">
        <v>5.5800000000000002E-2</v>
      </c>
      <c r="L4202" s="15">
        <f t="shared" si="264"/>
        <v>2.0400000000000001E-2</v>
      </c>
      <c r="M4202" s="11">
        <f t="shared" si="265"/>
        <v>1</v>
      </c>
      <c r="N4202" s="11">
        <f>VLOOKUP(E4202,Nasdaq!$A$2:$F$3174,5,1)</f>
        <v>7256.4301759999998</v>
      </c>
      <c r="O4202" s="11">
        <f>VLOOKUP(F4202,Nasdaq!$A$2:$F$3174,5,1)</f>
        <v>7822.1499020000001</v>
      </c>
      <c r="P4202" s="11">
        <f t="shared" si="266"/>
        <v>454</v>
      </c>
      <c r="Q4202" s="15">
        <f t="shared" si="267"/>
        <v>0.92767762754317085</v>
      </c>
    </row>
    <row r="4203" spans="1:17" ht="19.5" customHeight="1" x14ac:dyDescent="0.2">
      <c r="A4203" s="12">
        <v>5365</v>
      </c>
      <c r="B4203" s="6" t="s">
        <v>1302</v>
      </c>
      <c r="C4203" s="12">
        <v>2447</v>
      </c>
      <c r="D4203" s="6" t="s">
        <v>6942</v>
      </c>
      <c r="E4203" s="13">
        <v>41593</v>
      </c>
      <c r="F4203" s="13">
        <v>44415</v>
      </c>
      <c r="G4203" s="13">
        <v>43525</v>
      </c>
      <c r="H4203" s="6" t="s">
        <v>7946</v>
      </c>
      <c r="I4203" s="6" t="s">
        <v>8008</v>
      </c>
      <c r="J4203" s="14">
        <v>7.4400000000000008E-2</v>
      </c>
      <c r="K4203" s="14">
        <v>0.1198</v>
      </c>
      <c r="L4203" s="15">
        <f t="shared" si="264"/>
        <v>-4.5399999999999996E-2</v>
      </c>
      <c r="M4203" s="11">
        <f t="shared" si="265"/>
        <v>0</v>
      </c>
      <c r="N4203" s="11">
        <f>VLOOKUP(E4203,Nasdaq!$A$2:$F$3174,5,1)</f>
        <v>3985.969971</v>
      </c>
      <c r="O4203" s="11">
        <f>VLOOKUP(F4203,Nasdaq!$A$2:$F$3174,5,1)</f>
        <v>11010.980469</v>
      </c>
      <c r="P4203" s="11">
        <f t="shared" si="266"/>
        <v>2822</v>
      </c>
      <c r="Q4203" s="15">
        <f t="shared" si="267"/>
        <v>0.36199990675996363</v>
      </c>
    </row>
    <row r="4204" spans="1:17" ht="19.5" customHeight="1" x14ac:dyDescent="0.2">
      <c r="A4204" s="12">
        <v>5365</v>
      </c>
      <c r="B4204" s="6" t="s">
        <v>1302</v>
      </c>
      <c r="C4204" s="12">
        <v>26381</v>
      </c>
      <c r="D4204" s="6" t="s">
        <v>4522</v>
      </c>
      <c r="E4204" s="13">
        <v>42140</v>
      </c>
      <c r="F4204" s="13">
        <v>43315</v>
      </c>
      <c r="G4204" s="13">
        <v>43171</v>
      </c>
      <c r="H4204" s="6" t="s">
        <v>7947</v>
      </c>
      <c r="I4204" s="6" t="s">
        <v>8055</v>
      </c>
      <c r="J4204" s="14">
        <v>7.1099999999999997E-2</v>
      </c>
      <c r="K4204" s="14">
        <v>0.1164</v>
      </c>
      <c r="L4204" s="15">
        <f t="shared" si="264"/>
        <v>-4.5300000000000007E-2</v>
      </c>
      <c r="M4204" s="11">
        <f t="shared" si="265"/>
        <v>0</v>
      </c>
      <c r="N4204" s="11">
        <f>VLOOKUP(E4204,Nasdaq!$A$2:$F$3174,5,1)</f>
        <v>5048.2900390000004</v>
      </c>
      <c r="O4204" s="11">
        <f>VLOOKUP(F4204,Nasdaq!$A$2:$F$3174,5,1)</f>
        <v>7812.0097660000001</v>
      </c>
      <c r="P4204" s="11">
        <f t="shared" si="266"/>
        <v>1175</v>
      </c>
      <c r="Q4204" s="15">
        <f t="shared" si="267"/>
        <v>0.64622233325213296</v>
      </c>
    </row>
    <row r="4205" spans="1:17" ht="19.5" customHeight="1" x14ac:dyDescent="0.2">
      <c r="A4205" s="12">
        <v>5365</v>
      </c>
      <c r="B4205" s="6" t="s">
        <v>1302</v>
      </c>
      <c r="C4205" s="12">
        <v>2895</v>
      </c>
      <c r="D4205" s="6" t="s">
        <v>6943</v>
      </c>
      <c r="E4205" s="13">
        <v>40395</v>
      </c>
      <c r="F4205" s="13">
        <v>42506</v>
      </c>
      <c r="G4205" s="13">
        <v>40395</v>
      </c>
      <c r="H4205" s="6" t="s">
        <v>7947</v>
      </c>
      <c r="I4205" s="6" t="s">
        <v>8149</v>
      </c>
      <c r="J4205" s="14">
        <v>7.0499999999999993E-2</v>
      </c>
      <c r="K4205" s="14">
        <v>0.13470000000000001</v>
      </c>
      <c r="L4205" s="15">
        <f t="shared" si="264"/>
        <v>-6.4200000000000021E-2</v>
      </c>
      <c r="M4205" s="11">
        <f t="shared" si="265"/>
        <v>0</v>
      </c>
      <c r="N4205" s="11">
        <f>VLOOKUP(E4205,Nasdaq!$A$2:$F$3174,5,1)</f>
        <v>2293.0600589999999</v>
      </c>
      <c r="O4205" s="11">
        <f>VLOOKUP(F4205,Nasdaq!$A$2:$F$3174,5,1)</f>
        <v>4775.4599609999996</v>
      </c>
      <c r="P4205" s="11">
        <f t="shared" si="266"/>
        <v>2111</v>
      </c>
      <c r="Q4205" s="15">
        <f t="shared" si="267"/>
        <v>0.48017620521118415</v>
      </c>
    </row>
    <row r="4206" spans="1:17" ht="19.5" customHeight="1" x14ac:dyDescent="0.2">
      <c r="A4206" s="12">
        <v>5365</v>
      </c>
      <c r="B4206" s="6" t="s">
        <v>1302</v>
      </c>
      <c r="C4206" s="12">
        <v>2243</v>
      </c>
      <c r="D4206" s="6" t="s">
        <v>6944</v>
      </c>
      <c r="E4206" s="13">
        <v>41810</v>
      </c>
      <c r="F4206" s="13">
        <v>44415</v>
      </c>
      <c r="G4206" s="13">
        <v>41810</v>
      </c>
      <c r="H4206" s="6" t="s">
        <v>7947</v>
      </c>
      <c r="I4206" s="6" t="s">
        <v>7994</v>
      </c>
      <c r="J4206" s="14">
        <v>6.7500000000000004E-2</v>
      </c>
      <c r="K4206" s="14">
        <v>0.11380000000000001</v>
      </c>
      <c r="L4206" s="15">
        <f t="shared" si="264"/>
        <v>-4.6300000000000008E-2</v>
      </c>
      <c r="M4206" s="11">
        <f t="shared" si="265"/>
        <v>0</v>
      </c>
      <c r="N4206" s="11">
        <f>VLOOKUP(E4206,Nasdaq!$A$2:$F$3174,5,1)</f>
        <v>4368.0400390000004</v>
      </c>
      <c r="O4206" s="11">
        <f>VLOOKUP(F4206,Nasdaq!$A$2:$F$3174,5,1)</f>
        <v>11010.980469</v>
      </c>
      <c r="P4206" s="11">
        <f t="shared" si="266"/>
        <v>2605</v>
      </c>
      <c r="Q4206" s="15">
        <f t="shared" si="267"/>
        <v>0.39669894054985977</v>
      </c>
    </row>
    <row r="4207" spans="1:17" ht="19.5" customHeight="1" x14ac:dyDescent="0.2">
      <c r="A4207" s="12">
        <v>5365</v>
      </c>
      <c r="B4207" s="6" t="s">
        <v>1302</v>
      </c>
      <c r="C4207" s="12">
        <v>3886</v>
      </c>
      <c r="D4207" s="6" t="s">
        <v>6945</v>
      </c>
      <c r="E4207" s="13">
        <v>40638</v>
      </c>
      <c r="F4207" s="13">
        <v>41593</v>
      </c>
      <c r="G4207" s="13">
        <v>40638</v>
      </c>
      <c r="H4207" s="6" t="s">
        <v>7947</v>
      </c>
      <c r="I4207" s="6" t="s">
        <v>8149</v>
      </c>
      <c r="J4207" s="14">
        <v>6.4299999999999996E-2</v>
      </c>
      <c r="K4207" s="14">
        <v>0.1462</v>
      </c>
      <c r="L4207" s="15">
        <f t="shared" si="264"/>
        <v>-8.1900000000000001E-2</v>
      </c>
      <c r="M4207" s="11">
        <f t="shared" si="265"/>
        <v>0</v>
      </c>
      <c r="N4207" s="11">
        <f>VLOOKUP(E4207,Nasdaq!$A$2:$F$3174,5,1)</f>
        <v>2791.1899410000001</v>
      </c>
      <c r="O4207" s="11">
        <f>VLOOKUP(F4207,Nasdaq!$A$2:$F$3174,5,1)</f>
        <v>3985.969971</v>
      </c>
      <c r="P4207" s="11">
        <f t="shared" si="266"/>
        <v>955</v>
      </c>
      <c r="Q4207" s="15">
        <f t="shared" si="267"/>
        <v>0.70025434573208434</v>
      </c>
    </row>
    <row r="4208" spans="1:17" ht="19.5" customHeight="1" x14ac:dyDescent="0.2">
      <c r="A4208" s="12">
        <v>5365</v>
      </c>
      <c r="B4208" s="6" t="s">
        <v>1302</v>
      </c>
      <c r="C4208" s="12">
        <v>26308</v>
      </c>
      <c r="D4208" s="6" t="s">
        <v>6946</v>
      </c>
      <c r="E4208" s="13">
        <v>40591</v>
      </c>
      <c r="F4208" s="13">
        <v>43511</v>
      </c>
      <c r="G4208" s="13">
        <v>40591</v>
      </c>
      <c r="H4208" s="6" t="s">
        <v>7946</v>
      </c>
      <c r="I4208" s="6" t="s">
        <v>8008</v>
      </c>
      <c r="J4208" s="14">
        <v>6.3799999999999996E-2</v>
      </c>
      <c r="K4208" s="14">
        <v>0.11849999999999999</v>
      </c>
      <c r="L4208" s="15">
        <f t="shared" si="264"/>
        <v>-5.4699999999999999E-2</v>
      </c>
      <c r="M4208" s="11">
        <f t="shared" si="265"/>
        <v>0</v>
      </c>
      <c r="N4208" s="11">
        <f>VLOOKUP(E4208,Nasdaq!$A$2:$F$3174,5,1)</f>
        <v>2831.580078</v>
      </c>
      <c r="O4208" s="11">
        <f>VLOOKUP(F4208,Nasdaq!$A$2:$F$3174,5,1)</f>
        <v>7472.4101559999999</v>
      </c>
      <c r="P4208" s="11">
        <f t="shared" si="266"/>
        <v>2920</v>
      </c>
      <c r="Q4208" s="15">
        <f t="shared" si="267"/>
        <v>0.37893833408037642</v>
      </c>
    </row>
    <row r="4209" spans="1:17" ht="19.5" customHeight="1" x14ac:dyDescent="0.2">
      <c r="A4209" s="12">
        <v>5365</v>
      </c>
      <c r="B4209" s="6" t="s">
        <v>1302</v>
      </c>
      <c r="C4209" s="12">
        <v>28155</v>
      </c>
      <c r="D4209" s="6" t="s">
        <v>3130</v>
      </c>
      <c r="E4209" s="13">
        <v>40771</v>
      </c>
      <c r="F4209" s="13">
        <v>42256</v>
      </c>
      <c r="G4209" s="13">
        <v>42118</v>
      </c>
      <c r="H4209" s="6" t="s">
        <v>7946</v>
      </c>
      <c r="I4209" s="6" t="s">
        <v>8008</v>
      </c>
      <c r="J4209" s="14">
        <v>6.2400000000000004E-2</v>
      </c>
      <c r="K4209" s="14">
        <v>0.15179999999999999</v>
      </c>
      <c r="L4209" s="15">
        <f t="shared" si="264"/>
        <v>-8.9399999999999979E-2</v>
      </c>
      <c r="M4209" s="11">
        <f t="shared" si="265"/>
        <v>0</v>
      </c>
      <c r="N4209" s="11">
        <f>VLOOKUP(E4209,Nasdaq!$A$2:$F$3174,5,1)</f>
        <v>2523.4499510000001</v>
      </c>
      <c r="O4209" s="11">
        <f>VLOOKUP(F4209,Nasdaq!$A$2:$F$3174,5,1)</f>
        <v>4756.5297849999997</v>
      </c>
      <c r="P4209" s="11">
        <f t="shared" si="266"/>
        <v>1485</v>
      </c>
      <c r="Q4209" s="15">
        <f t="shared" si="267"/>
        <v>0.53052393576980017</v>
      </c>
    </row>
    <row r="4210" spans="1:17" ht="19.5" customHeight="1" x14ac:dyDescent="0.2">
      <c r="A4210" s="12">
        <v>5365</v>
      </c>
      <c r="B4210" s="6" t="s">
        <v>1302</v>
      </c>
      <c r="C4210" s="12">
        <v>26305</v>
      </c>
      <c r="D4210" s="6" t="s">
        <v>6947</v>
      </c>
      <c r="E4210" s="13">
        <v>39486</v>
      </c>
      <c r="F4210" s="13">
        <v>41233</v>
      </c>
      <c r="G4210" s="13">
        <v>40297</v>
      </c>
      <c r="H4210" s="6" t="s">
        <v>7946</v>
      </c>
      <c r="I4210" s="6" t="s">
        <v>8008</v>
      </c>
      <c r="J4210" s="14">
        <v>6.2E-2</v>
      </c>
      <c r="K4210" s="14">
        <v>3.15E-2</v>
      </c>
      <c r="L4210" s="15">
        <f t="shared" si="264"/>
        <v>3.0499999999999999E-2</v>
      </c>
      <c r="M4210" s="11">
        <f t="shared" si="265"/>
        <v>1</v>
      </c>
      <c r="N4210" s="11">
        <f>VLOOKUP(E4210,Nasdaq!$A$2:$F$3174,5,1)</f>
        <v>2304.8500979999999</v>
      </c>
      <c r="O4210" s="11">
        <f>VLOOKUP(F4210,Nasdaq!$A$2:$F$3174,5,1)</f>
        <v>2916.679932</v>
      </c>
      <c r="P4210" s="11">
        <f t="shared" si="266"/>
        <v>1747</v>
      </c>
      <c r="Q4210" s="15">
        <f t="shared" si="267"/>
        <v>0.7902310170179021</v>
      </c>
    </row>
    <row r="4211" spans="1:17" ht="19.5" customHeight="1" x14ac:dyDescent="0.2">
      <c r="A4211" s="12">
        <v>5365</v>
      </c>
      <c r="B4211" s="6" t="s">
        <v>1302</v>
      </c>
      <c r="C4211" s="12">
        <v>41114</v>
      </c>
      <c r="D4211" s="6" t="s">
        <v>6948</v>
      </c>
      <c r="E4211" s="13">
        <v>40584</v>
      </c>
      <c r="F4211" s="13">
        <v>40862</v>
      </c>
      <c r="G4211" s="13">
        <v>40584</v>
      </c>
      <c r="H4211" s="6" t="s">
        <v>7947</v>
      </c>
      <c r="I4211" s="6" t="s">
        <v>8055</v>
      </c>
      <c r="J4211" s="14">
        <v>5.8899999999999994E-2</v>
      </c>
      <c r="K4211" s="14">
        <v>-4.3200000000000002E-2</v>
      </c>
      <c r="L4211" s="15">
        <f t="shared" si="264"/>
        <v>0.1021</v>
      </c>
      <c r="M4211" s="11">
        <f t="shared" si="265"/>
        <v>1</v>
      </c>
      <c r="N4211" s="11">
        <f>VLOOKUP(E4211,Nasdaq!$A$2:$F$3174,5,1)</f>
        <v>2790.4499510000001</v>
      </c>
      <c r="O4211" s="11">
        <f>VLOOKUP(F4211,Nasdaq!$A$2:$F$3174,5,1)</f>
        <v>2686.1999510000001</v>
      </c>
      <c r="P4211" s="11">
        <f t="shared" si="266"/>
        <v>278</v>
      </c>
      <c r="Q4211" s="15">
        <f t="shared" si="267"/>
        <v>1.0388090815357103</v>
      </c>
    </row>
    <row r="4212" spans="1:17" ht="19.5" customHeight="1" x14ac:dyDescent="0.2">
      <c r="A4212" s="12">
        <v>5365</v>
      </c>
      <c r="B4212" s="6" t="s">
        <v>1302</v>
      </c>
      <c r="C4212" s="12">
        <v>28440</v>
      </c>
      <c r="D4212" s="6" t="s">
        <v>6949</v>
      </c>
      <c r="E4212" s="13">
        <v>41501</v>
      </c>
      <c r="F4212" s="13">
        <v>43483</v>
      </c>
      <c r="G4212" s="13">
        <v>42144</v>
      </c>
      <c r="H4212" s="6" t="s">
        <v>7947</v>
      </c>
      <c r="I4212" s="6" t="s">
        <v>7994</v>
      </c>
      <c r="J4212" s="14">
        <v>5.5899999999999998E-2</v>
      </c>
      <c r="K4212" s="14">
        <v>0.114</v>
      </c>
      <c r="L4212" s="15">
        <f t="shared" si="264"/>
        <v>-5.8100000000000006E-2</v>
      </c>
      <c r="M4212" s="11">
        <f t="shared" si="265"/>
        <v>0</v>
      </c>
      <c r="N4212" s="11">
        <f>VLOOKUP(E4212,Nasdaq!$A$2:$F$3174,5,1)</f>
        <v>3606.1201169999999</v>
      </c>
      <c r="O4212" s="11">
        <f>VLOOKUP(F4212,Nasdaq!$A$2:$F$3174,5,1)</f>
        <v>7157.2299800000001</v>
      </c>
      <c r="P4212" s="11">
        <f t="shared" si="266"/>
        <v>1982</v>
      </c>
      <c r="Q4212" s="15">
        <f t="shared" si="267"/>
        <v>0.50384346235625244</v>
      </c>
    </row>
    <row r="4213" spans="1:17" ht="19.5" customHeight="1" x14ac:dyDescent="0.2">
      <c r="A4213" s="12">
        <v>5365</v>
      </c>
      <c r="B4213" s="6" t="s">
        <v>1302</v>
      </c>
      <c r="C4213" s="12">
        <v>3910</v>
      </c>
      <c r="D4213" s="6" t="s">
        <v>6308</v>
      </c>
      <c r="E4213" s="13">
        <v>41410</v>
      </c>
      <c r="F4213" s="13">
        <v>44415</v>
      </c>
      <c r="G4213" s="13">
        <v>41920</v>
      </c>
      <c r="H4213" s="6" t="s">
        <v>7946</v>
      </c>
      <c r="I4213" s="6" t="s">
        <v>8008</v>
      </c>
      <c r="J4213" s="14">
        <v>5.5E-2</v>
      </c>
      <c r="K4213" s="14">
        <v>0.12590000000000001</v>
      </c>
      <c r="L4213" s="15">
        <f t="shared" si="264"/>
        <v>-7.0900000000000019E-2</v>
      </c>
      <c r="M4213" s="11">
        <f t="shared" si="265"/>
        <v>0</v>
      </c>
      <c r="N4213" s="11">
        <f>VLOOKUP(E4213,Nasdaq!$A$2:$F$3174,5,1)</f>
        <v>3465.23999</v>
      </c>
      <c r="O4213" s="11">
        <f>VLOOKUP(F4213,Nasdaq!$A$2:$F$3174,5,1)</f>
        <v>11010.980469</v>
      </c>
      <c r="P4213" s="11">
        <f t="shared" si="266"/>
        <v>3005</v>
      </c>
      <c r="Q4213" s="15">
        <f t="shared" si="267"/>
        <v>0.31470800010068745</v>
      </c>
    </row>
    <row r="4214" spans="1:17" ht="19.5" customHeight="1" x14ac:dyDescent="0.2">
      <c r="A4214" s="12">
        <v>5365</v>
      </c>
      <c r="B4214" s="6" t="s">
        <v>1302</v>
      </c>
      <c r="C4214" s="12">
        <v>40622</v>
      </c>
      <c r="D4214" s="6" t="s">
        <v>6950</v>
      </c>
      <c r="E4214" s="13">
        <v>40766</v>
      </c>
      <c r="F4214" s="13">
        <v>41297</v>
      </c>
      <c r="G4214" s="13">
        <v>40766</v>
      </c>
      <c r="H4214" s="6" t="s">
        <v>7946</v>
      </c>
      <c r="I4214" s="6" t="s">
        <v>8008</v>
      </c>
      <c r="J4214" s="14">
        <v>5.2400000000000002E-2</v>
      </c>
      <c r="K4214" s="14">
        <v>0.20829999999999999</v>
      </c>
      <c r="L4214" s="15">
        <f t="shared" si="264"/>
        <v>-0.15589999999999998</v>
      </c>
      <c r="M4214" s="11">
        <f t="shared" si="265"/>
        <v>0</v>
      </c>
      <c r="N4214" s="11">
        <f>VLOOKUP(E4214,Nasdaq!$A$2:$F$3174,5,1)</f>
        <v>2492.679932</v>
      </c>
      <c r="O4214" s="11">
        <f>VLOOKUP(F4214,Nasdaq!$A$2:$F$3174,5,1)</f>
        <v>3153.669922</v>
      </c>
      <c r="P4214" s="11">
        <f t="shared" si="266"/>
        <v>531</v>
      </c>
      <c r="Q4214" s="15">
        <f t="shared" si="267"/>
        <v>0.79040705549397183</v>
      </c>
    </row>
    <row r="4215" spans="1:17" ht="19.5" customHeight="1" x14ac:dyDescent="0.2">
      <c r="A4215" s="12">
        <v>5365</v>
      </c>
      <c r="B4215" s="6" t="s">
        <v>1302</v>
      </c>
      <c r="C4215" s="12">
        <v>4522</v>
      </c>
      <c r="D4215" s="6" t="s">
        <v>6951</v>
      </c>
      <c r="E4215" s="13">
        <v>40308</v>
      </c>
      <c r="F4215" s="13">
        <v>44415</v>
      </c>
      <c r="G4215" s="13">
        <v>40591</v>
      </c>
      <c r="H4215" s="6" t="s">
        <v>7947</v>
      </c>
      <c r="I4215" s="6" t="s">
        <v>8149</v>
      </c>
      <c r="J4215" s="14">
        <v>5.2400000000000002E-2</v>
      </c>
      <c r="K4215" s="14">
        <v>0.13250000000000001</v>
      </c>
      <c r="L4215" s="15">
        <f t="shared" si="264"/>
        <v>-8.0100000000000005E-2</v>
      </c>
      <c r="M4215" s="11">
        <f t="shared" si="265"/>
        <v>0</v>
      </c>
      <c r="N4215" s="11">
        <f>VLOOKUP(E4215,Nasdaq!$A$2:$F$3174,5,1)</f>
        <v>2374.669922</v>
      </c>
      <c r="O4215" s="11">
        <f>VLOOKUP(F4215,Nasdaq!$A$2:$F$3174,5,1)</f>
        <v>11010.980469</v>
      </c>
      <c r="P4215" s="11">
        <f t="shared" si="266"/>
        <v>4107</v>
      </c>
      <c r="Q4215" s="15">
        <f t="shared" si="267"/>
        <v>0.21566402363243239</v>
      </c>
    </row>
    <row r="4216" spans="1:17" ht="19.5" customHeight="1" x14ac:dyDescent="0.2">
      <c r="A4216" s="12">
        <v>5365</v>
      </c>
      <c r="B4216" s="6" t="s">
        <v>1302</v>
      </c>
      <c r="C4216" s="12">
        <v>2866</v>
      </c>
      <c r="D4216" s="6" t="s">
        <v>6952</v>
      </c>
      <c r="E4216" s="13">
        <v>40395</v>
      </c>
      <c r="F4216" s="13">
        <v>44415</v>
      </c>
      <c r="G4216" s="13">
        <v>40395</v>
      </c>
      <c r="H4216" s="6" t="s">
        <v>7947</v>
      </c>
      <c r="I4216" s="6" t="s">
        <v>8149</v>
      </c>
      <c r="J4216" s="14">
        <v>5.0700000000000002E-2</v>
      </c>
      <c r="K4216" s="14">
        <v>0.13869999999999999</v>
      </c>
      <c r="L4216" s="15">
        <f t="shared" si="264"/>
        <v>-8.7999999999999995E-2</v>
      </c>
      <c r="M4216" s="11">
        <f t="shared" si="265"/>
        <v>0</v>
      </c>
      <c r="N4216" s="11">
        <f>VLOOKUP(E4216,Nasdaq!$A$2:$F$3174,5,1)</f>
        <v>2293.0600589999999</v>
      </c>
      <c r="O4216" s="11">
        <f>VLOOKUP(F4216,Nasdaq!$A$2:$F$3174,5,1)</f>
        <v>11010.980469</v>
      </c>
      <c r="P4216" s="11">
        <f t="shared" si="266"/>
        <v>4020</v>
      </c>
      <c r="Q4216" s="15">
        <f t="shared" si="267"/>
        <v>0.20825234568896933</v>
      </c>
    </row>
    <row r="4217" spans="1:17" ht="19.5" customHeight="1" x14ac:dyDescent="0.2">
      <c r="A4217" s="12">
        <v>5365</v>
      </c>
      <c r="B4217" s="6" t="s">
        <v>1302</v>
      </c>
      <c r="C4217" s="12">
        <v>3409</v>
      </c>
      <c r="D4217" s="6" t="s">
        <v>4523</v>
      </c>
      <c r="E4217" s="13">
        <v>41684</v>
      </c>
      <c r="F4217" s="13">
        <v>42870</v>
      </c>
      <c r="G4217" s="13">
        <v>42367</v>
      </c>
      <c r="H4217" s="6" t="s">
        <v>7946</v>
      </c>
      <c r="I4217" s="6" t="s">
        <v>8008</v>
      </c>
      <c r="J4217" s="14">
        <v>4.9699999999999994E-2</v>
      </c>
      <c r="K4217" s="14">
        <v>0.10880000000000001</v>
      </c>
      <c r="L4217" s="15">
        <f t="shared" si="264"/>
        <v>-5.9100000000000014E-2</v>
      </c>
      <c r="M4217" s="11">
        <f t="shared" si="265"/>
        <v>0</v>
      </c>
      <c r="N4217" s="11">
        <f>VLOOKUP(E4217,Nasdaq!$A$2:$F$3174,5,1)</f>
        <v>4244.0200199999999</v>
      </c>
      <c r="O4217" s="11">
        <f>VLOOKUP(F4217,Nasdaq!$A$2:$F$3174,5,1)</f>
        <v>6149.669922</v>
      </c>
      <c r="P4217" s="11">
        <f t="shared" si="266"/>
        <v>1186</v>
      </c>
      <c r="Q4217" s="15">
        <f t="shared" si="267"/>
        <v>0.69012218704143791</v>
      </c>
    </row>
    <row r="4218" spans="1:17" ht="19.5" customHeight="1" x14ac:dyDescent="0.2">
      <c r="A4218" s="12">
        <v>5365</v>
      </c>
      <c r="B4218" s="6" t="s">
        <v>1302</v>
      </c>
      <c r="C4218" s="12">
        <v>32171</v>
      </c>
      <c r="D4218" s="6" t="s">
        <v>6953</v>
      </c>
      <c r="E4218" s="13">
        <v>40308</v>
      </c>
      <c r="F4218" s="13">
        <v>40718</v>
      </c>
      <c r="G4218" s="13">
        <v>40591</v>
      </c>
      <c r="H4218" s="6" t="s">
        <v>7947</v>
      </c>
      <c r="I4218" s="6" t="s">
        <v>8149</v>
      </c>
      <c r="J4218" s="14">
        <v>4.9400000000000006E-2</v>
      </c>
      <c r="K4218" s="14">
        <v>0.10529999999999999</v>
      </c>
      <c r="L4218" s="15">
        <f t="shared" si="264"/>
        <v>-5.5899999999999984E-2</v>
      </c>
      <c r="M4218" s="11">
        <f t="shared" si="265"/>
        <v>0</v>
      </c>
      <c r="N4218" s="11">
        <f>VLOOKUP(E4218,Nasdaq!$A$2:$F$3174,5,1)</f>
        <v>2374.669922</v>
      </c>
      <c r="O4218" s="11">
        <f>VLOOKUP(F4218,Nasdaq!$A$2:$F$3174,5,1)</f>
        <v>2652.889893</v>
      </c>
      <c r="P4218" s="11">
        <f t="shared" si="266"/>
        <v>410</v>
      </c>
      <c r="Q4218" s="15">
        <f t="shared" si="267"/>
        <v>0.89512636250665778</v>
      </c>
    </row>
    <row r="4219" spans="1:17" ht="19.5" customHeight="1" x14ac:dyDescent="0.2">
      <c r="A4219" s="12">
        <v>5365</v>
      </c>
      <c r="B4219" s="6" t="s">
        <v>1302</v>
      </c>
      <c r="C4219" s="12">
        <v>5921</v>
      </c>
      <c r="D4219" s="6" t="s">
        <v>4524</v>
      </c>
      <c r="E4219" s="13">
        <v>42232</v>
      </c>
      <c r="F4219" s="13">
        <v>43600</v>
      </c>
      <c r="G4219" s="13">
        <v>42774</v>
      </c>
      <c r="H4219" s="6" t="s">
        <v>7947</v>
      </c>
      <c r="I4219" s="6" t="s">
        <v>8055</v>
      </c>
      <c r="J4219" s="14">
        <v>4.9400000000000006E-2</v>
      </c>
      <c r="K4219" s="14">
        <v>0.1072</v>
      </c>
      <c r="L4219" s="15">
        <f t="shared" si="264"/>
        <v>-5.7799999999999997E-2</v>
      </c>
      <c r="M4219" s="11">
        <f t="shared" si="265"/>
        <v>0</v>
      </c>
      <c r="N4219" s="11">
        <f>VLOOKUP(E4219,Nasdaq!$A$2:$F$3174,5,1)</f>
        <v>5048.2402339999999</v>
      </c>
      <c r="O4219" s="11">
        <f>VLOOKUP(F4219,Nasdaq!$A$2:$F$3174,5,1)</f>
        <v>7822.1499020000001</v>
      </c>
      <c r="P4219" s="11">
        <f t="shared" si="266"/>
        <v>1368</v>
      </c>
      <c r="Q4219" s="15">
        <f t="shared" si="267"/>
        <v>0.64537815366853368</v>
      </c>
    </row>
    <row r="4220" spans="1:17" ht="19.5" customHeight="1" x14ac:dyDescent="0.2">
      <c r="A4220" s="12">
        <v>5365</v>
      </c>
      <c r="B4220" s="6" t="s">
        <v>1302</v>
      </c>
      <c r="C4220" s="12">
        <v>27632</v>
      </c>
      <c r="D4220" s="6" t="s">
        <v>6954</v>
      </c>
      <c r="E4220" s="13">
        <v>40227</v>
      </c>
      <c r="F4220" s="13">
        <v>41439</v>
      </c>
      <c r="H4220" s="6" t="s">
        <v>7947</v>
      </c>
      <c r="I4220" s="6" t="s">
        <v>7994</v>
      </c>
      <c r="J4220" s="14">
        <v>4.7899999999999998E-2</v>
      </c>
      <c r="K4220" s="14">
        <v>0.1472</v>
      </c>
      <c r="L4220" s="15">
        <f t="shared" si="264"/>
        <v>-9.9299999999999999E-2</v>
      </c>
      <c r="M4220" s="11">
        <f t="shared" si="265"/>
        <v>0</v>
      </c>
      <c r="N4220" s="11">
        <f>VLOOKUP(E4220,Nasdaq!$A$2:$F$3174,5,1)</f>
        <v>2241.709961</v>
      </c>
      <c r="O4220" s="11">
        <f>VLOOKUP(F4220,Nasdaq!$A$2:$F$3174,5,1)</f>
        <v>3423.5600589999999</v>
      </c>
      <c r="P4220" s="11">
        <f t="shared" si="266"/>
        <v>1212</v>
      </c>
      <c r="Q4220" s="15">
        <f t="shared" si="267"/>
        <v>0.65478977091457724</v>
      </c>
    </row>
    <row r="4221" spans="1:17" ht="19.5" customHeight="1" x14ac:dyDescent="0.2">
      <c r="A4221" s="12">
        <v>5365</v>
      </c>
      <c r="B4221" s="6" t="s">
        <v>1302</v>
      </c>
      <c r="C4221" s="12">
        <v>28435</v>
      </c>
      <c r="D4221" s="6" t="s">
        <v>6301</v>
      </c>
      <c r="E4221" s="13">
        <v>42144</v>
      </c>
      <c r="F4221" s="13">
        <v>44415</v>
      </c>
      <c r="G4221" s="13">
        <v>42144</v>
      </c>
      <c r="H4221" s="6" t="s">
        <v>7946</v>
      </c>
      <c r="I4221" s="6" t="s">
        <v>8008</v>
      </c>
      <c r="J4221" s="14">
        <v>4.6799999999999994E-2</v>
      </c>
      <c r="K4221" s="14">
        <v>0.1139</v>
      </c>
      <c r="L4221" s="15">
        <f t="shared" si="264"/>
        <v>-6.7100000000000007E-2</v>
      </c>
      <c r="M4221" s="11">
        <f t="shared" si="265"/>
        <v>0</v>
      </c>
      <c r="N4221" s="11">
        <f>VLOOKUP(E4221,Nasdaq!$A$2:$F$3174,5,1)</f>
        <v>5071.7402339999999</v>
      </c>
      <c r="O4221" s="11">
        <f>VLOOKUP(F4221,Nasdaq!$A$2:$F$3174,5,1)</f>
        <v>11010.980469</v>
      </c>
      <c r="P4221" s="11">
        <f t="shared" si="266"/>
        <v>2271</v>
      </c>
      <c r="Q4221" s="15">
        <f t="shared" si="267"/>
        <v>0.46060793508984865</v>
      </c>
    </row>
    <row r="4222" spans="1:17" ht="19.5" customHeight="1" x14ac:dyDescent="0.2">
      <c r="A4222" s="12">
        <v>5365</v>
      </c>
      <c r="B4222" s="6" t="s">
        <v>1302</v>
      </c>
      <c r="C4222" s="12">
        <v>31227</v>
      </c>
      <c r="D4222" s="6" t="s">
        <v>6955</v>
      </c>
      <c r="E4222" s="13">
        <v>40311</v>
      </c>
      <c r="F4222" s="13">
        <v>44415</v>
      </c>
      <c r="G4222" s="13">
        <v>40324</v>
      </c>
      <c r="H4222" s="6" t="s">
        <v>7947</v>
      </c>
      <c r="I4222" s="6" t="s">
        <v>7994</v>
      </c>
      <c r="J4222" s="14">
        <v>4.6100000000000002E-2</v>
      </c>
      <c r="K4222" s="14">
        <v>0.1328</v>
      </c>
      <c r="L4222" s="15">
        <f t="shared" si="264"/>
        <v>-8.6699999999999999E-2</v>
      </c>
      <c r="M4222" s="11">
        <f t="shared" si="265"/>
        <v>0</v>
      </c>
      <c r="N4222" s="11">
        <f>VLOOKUP(E4222,Nasdaq!$A$2:$F$3174,5,1)</f>
        <v>2394.360107</v>
      </c>
      <c r="O4222" s="11">
        <f>VLOOKUP(F4222,Nasdaq!$A$2:$F$3174,5,1)</f>
        <v>11010.980469</v>
      </c>
      <c r="P4222" s="11">
        <f t="shared" si="266"/>
        <v>4104</v>
      </c>
      <c r="Q4222" s="15">
        <f t="shared" si="267"/>
        <v>0.21745225618785008</v>
      </c>
    </row>
    <row r="4223" spans="1:17" ht="19.5" customHeight="1" x14ac:dyDescent="0.2">
      <c r="A4223" s="12">
        <v>5365</v>
      </c>
      <c r="B4223" s="6" t="s">
        <v>1302</v>
      </c>
      <c r="C4223" s="12">
        <v>27630</v>
      </c>
      <c r="D4223" s="6" t="s">
        <v>4525</v>
      </c>
      <c r="E4223" s="13">
        <v>41409</v>
      </c>
      <c r="F4223" s="13">
        <v>44415</v>
      </c>
      <c r="G4223" s="13">
        <v>42837</v>
      </c>
      <c r="H4223" s="6" t="s">
        <v>7947</v>
      </c>
      <c r="I4223" s="6" t="s">
        <v>8063</v>
      </c>
      <c r="J4223" s="14">
        <v>4.4199999999999996E-2</v>
      </c>
      <c r="K4223" s="14">
        <v>0.125</v>
      </c>
      <c r="L4223" s="15">
        <f t="shared" si="264"/>
        <v>-8.0800000000000011E-2</v>
      </c>
      <c r="M4223" s="11">
        <f t="shared" si="265"/>
        <v>0</v>
      </c>
      <c r="N4223" s="11">
        <f>VLOOKUP(E4223,Nasdaq!$A$2:$F$3174,5,1)</f>
        <v>3471.6201169999999</v>
      </c>
      <c r="O4223" s="11">
        <f>VLOOKUP(F4223,Nasdaq!$A$2:$F$3174,5,1)</f>
        <v>11010.980469</v>
      </c>
      <c r="P4223" s="11">
        <f t="shared" si="266"/>
        <v>3006</v>
      </c>
      <c r="Q4223" s="15">
        <f t="shared" si="267"/>
        <v>0.31528743321341568</v>
      </c>
    </row>
    <row r="4224" spans="1:17" ht="19.5" customHeight="1" x14ac:dyDescent="0.2">
      <c r="A4224" s="12">
        <v>5365</v>
      </c>
      <c r="B4224" s="6" t="s">
        <v>1302</v>
      </c>
      <c r="C4224" s="12">
        <v>3486</v>
      </c>
      <c r="D4224" s="6" t="s">
        <v>4526</v>
      </c>
      <c r="E4224" s="13">
        <v>41866</v>
      </c>
      <c r="F4224" s="13">
        <v>44415</v>
      </c>
      <c r="G4224" s="13">
        <v>43711</v>
      </c>
      <c r="H4224" s="6" t="s">
        <v>7946</v>
      </c>
      <c r="I4224" s="6" t="s">
        <v>8008</v>
      </c>
      <c r="J4224" s="14">
        <v>4.36E-2</v>
      </c>
      <c r="K4224" s="14">
        <v>0.11710000000000001</v>
      </c>
      <c r="L4224" s="15">
        <f t="shared" si="264"/>
        <v>-7.350000000000001E-2</v>
      </c>
      <c r="M4224" s="11">
        <f t="shared" si="265"/>
        <v>0</v>
      </c>
      <c r="N4224" s="11">
        <f>VLOOKUP(E4224,Nasdaq!$A$2:$F$3174,5,1)</f>
        <v>4464.9301759999998</v>
      </c>
      <c r="O4224" s="11">
        <f>VLOOKUP(F4224,Nasdaq!$A$2:$F$3174,5,1)</f>
        <v>11010.980469</v>
      </c>
      <c r="P4224" s="11">
        <f t="shared" si="266"/>
        <v>2549</v>
      </c>
      <c r="Q4224" s="15">
        <f t="shared" si="267"/>
        <v>0.40549835869306355</v>
      </c>
    </row>
    <row r="4225" spans="1:17" ht="19.5" customHeight="1" x14ac:dyDescent="0.2">
      <c r="A4225" s="12">
        <v>5365</v>
      </c>
      <c r="B4225" s="6" t="s">
        <v>1302</v>
      </c>
      <c r="C4225" s="12">
        <v>4304</v>
      </c>
      <c r="D4225" s="6" t="s">
        <v>3120</v>
      </c>
      <c r="E4225" s="13">
        <v>40766</v>
      </c>
      <c r="F4225" s="13">
        <v>41121</v>
      </c>
      <c r="G4225" s="13">
        <v>40766</v>
      </c>
      <c r="H4225" s="6" t="s">
        <v>7947</v>
      </c>
      <c r="I4225" s="6" t="s">
        <v>8055</v>
      </c>
      <c r="J4225" s="14">
        <v>4.36E-2</v>
      </c>
      <c r="K4225" s="14">
        <v>0.20739999999999997</v>
      </c>
      <c r="L4225" s="15">
        <f t="shared" si="264"/>
        <v>-0.16379999999999997</v>
      </c>
      <c r="M4225" s="11">
        <f t="shared" si="265"/>
        <v>0</v>
      </c>
      <c r="N4225" s="11">
        <f>VLOOKUP(E4225,Nasdaq!$A$2:$F$3174,5,1)</f>
        <v>2492.679932</v>
      </c>
      <c r="O4225" s="11">
        <f>VLOOKUP(F4225,Nasdaq!$A$2:$F$3174,5,1)</f>
        <v>2939.5200199999999</v>
      </c>
      <c r="P4225" s="11">
        <f t="shared" si="266"/>
        <v>355</v>
      </c>
      <c r="Q4225" s="15">
        <f t="shared" si="267"/>
        <v>0.84798983747307455</v>
      </c>
    </row>
    <row r="4226" spans="1:17" ht="19.5" customHeight="1" x14ac:dyDescent="0.2">
      <c r="A4226" s="12">
        <v>5365</v>
      </c>
      <c r="B4226" s="6" t="s">
        <v>1302</v>
      </c>
      <c r="C4226" s="12">
        <v>2153</v>
      </c>
      <c r="D4226" s="6" t="s">
        <v>6956</v>
      </c>
      <c r="E4226" s="13">
        <v>40287</v>
      </c>
      <c r="F4226" s="13">
        <v>44415</v>
      </c>
      <c r="G4226" s="13">
        <v>40287</v>
      </c>
      <c r="H4226" s="6" t="s">
        <v>7947</v>
      </c>
      <c r="I4226" s="6" t="s">
        <v>7994</v>
      </c>
      <c r="J4226" s="14">
        <v>4.0500000000000001E-2</v>
      </c>
      <c r="K4226" s="14">
        <v>0.1283</v>
      </c>
      <c r="L4226" s="15">
        <f t="shared" si="264"/>
        <v>-8.7799999999999989E-2</v>
      </c>
      <c r="M4226" s="11">
        <f t="shared" si="265"/>
        <v>0</v>
      </c>
      <c r="N4226" s="11">
        <f>VLOOKUP(E4226,Nasdaq!$A$2:$F$3174,5,1)</f>
        <v>2480.110107</v>
      </c>
      <c r="O4226" s="11">
        <f>VLOOKUP(F4226,Nasdaq!$A$2:$F$3174,5,1)</f>
        <v>11010.980469</v>
      </c>
      <c r="P4226" s="11">
        <f t="shared" si="266"/>
        <v>4128</v>
      </c>
      <c r="Q4226" s="15">
        <f t="shared" si="267"/>
        <v>0.22523993821833793</v>
      </c>
    </row>
    <row r="4227" spans="1:17" ht="19.5" customHeight="1" x14ac:dyDescent="0.2">
      <c r="A4227" s="12">
        <v>5365</v>
      </c>
      <c r="B4227" s="6" t="s">
        <v>1302</v>
      </c>
      <c r="C4227" s="12">
        <v>394</v>
      </c>
      <c r="D4227" s="6" t="s">
        <v>6957</v>
      </c>
      <c r="E4227" s="13">
        <v>40297</v>
      </c>
      <c r="F4227" s="13">
        <v>43262</v>
      </c>
      <c r="G4227" s="13">
        <v>40297</v>
      </c>
      <c r="H4227" s="6" t="s">
        <v>7946</v>
      </c>
      <c r="I4227" s="6" t="s">
        <v>8008</v>
      </c>
      <c r="J4227" s="14">
        <v>3.9E-2</v>
      </c>
      <c r="K4227" s="14">
        <v>0.13189999999999999</v>
      </c>
      <c r="L4227" s="15">
        <f t="shared" si="264"/>
        <v>-9.2899999999999983E-2</v>
      </c>
      <c r="M4227" s="11">
        <f t="shared" si="265"/>
        <v>0</v>
      </c>
      <c r="N4227" s="11">
        <f>VLOOKUP(E4227,Nasdaq!$A$2:$F$3174,5,1)</f>
        <v>2511.919922</v>
      </c>
      <c r="O4227" s="11">
        <f>VLOOKUP(F4227,Nasdaq!$A$2:$F$3174,5,1)</f>
        <v>7659.9301759999998</v>
      </c>
      <c r="P4227" s="11">
        <f t="shared" si="266"/>
        <v>2965</v>
      </c>
      <c r="Q4227" s="15">
        <f t="shared" si="267"/>
        <v>0.32793020982898208</v>
      </c>
    </row>
    <row r="4228" spans="1:17" ht="19.5" customHeight="1" x14ac:dyDescent="0.2">
      <c r="A4228" s="12">
        <v>5365</v>
      </c>
      <c r="B4228" s="6" t="s">
        <v>1302</v>
      </c>
      <c r="C4228" s="12">
        <v>44834</v>
      </c>
      <c r="D4228" s="6" t="s">
        <v>4527</v>
      </c>
      <c r="E4228" s="13">
        <v>42139</v>
      </c>
      <c r="F4228" s="13">
        <v>43546</v>
      </c>
      <c r="G4228" s="13">
        <v>43490</v>
      </c>
      <c r="H4228" s="6" t="s">
        <v>7947</v>
      </c>
      <c r="I4228" s="6" t="s">
        <v>7994</v>
      </c>
      <c r="J4228" s="14">
        <v>3.3799999999999997E-2</v>
      </c>
      <c r="K4228" s="14">
        <v>9.6999999999999989E-2</v>
      </c>
      <c r="L4228" s="15">
        <f t="shared" si="264"/>
        <v>-6.3199999999999992E-2</v>
      </c>
      <c r="M4228" s="11">
        <f t="shared" si="265"/>
        <v>0</v>
      </c>
      <c r="N4228" s="11">
        <f>VLOOKUP(E4228,Nasdaq!$A$2:$F$3174,5,1)</f>
        <v>5048.2900390000004</v>
      </c>
      <c r="O4228" s="11">
        <f>VLOOKUP(F4228,Nasdaq!$A$2:$F$3174,5,1)</f>
        <v>7642.669922</v>
      </c>
      <c r="P4228" s="11">
        <f t="shared" si="266"/>
        <v>1407</v>
      </c>
      <c r="Q4228" s="15">
        <f t="shared" si="267"/>
        <v>0.66054064443910088</v>
      </c>
    </row>
    <row r="4229" spans="1:17" ht="19.5" customHeight="1" x14ac:dyDescent="0.2">
      <c r="A4229" s="12">
        <v>5365</v>
      </c>
      <c r="B4229" s="6" t="s">
        <v>1302</v>
      </c>
      <c r="C4229" s="12">
        <v>3493</v>
      </c>
      <c r="D4229" s="6" t="s">
        <v>6958</v>
      </c>
      <c r="E4229" s="13">
        <v>40704</v>
      </c>
      <c r="F4229" s="13">
        <v>41593</v>
      </c>
      <c r="G4229" s="13">
        <v>40704</v>
      </c>
      <c r="H4229" s="6" t="s">
        <v>7947</v>
      </c>
      <c r="I4229" s="6" t="s">
        <v>8149</v>
      </c>
      <c r="J4229" s="14">
        <v>3.2500000000000001E-2</v>
      </c>
      <c r="K4229" s="14">
        <v>0.17879999999999999</v>
      </c>
      <c r="L4229" s="15">
        <f t="shared" si="264"/>
        <v>-0.14629999999999999</v>
      </c>
      <c r="M4229" s="11">
        <f t="shared" si="265"/>
        <v>0</v>
      </c>
      <c r="N4229" s="11">
        <f>VLOOKUP(E4229,Nasdaq!$A$2:$F$3174,5,1)</f>
        <v>2643.7299800000001</v>
      </c>
      <c r="O4229" s="11">
        <f>VLOOKUP(F4229,Nasdaq!$A$2:$F$3174,5,1)</f>
        <v>3985.969971</v>
      </c>
      <c r="P4229" s="11">
        <f t="shared" si="266"/>
        <v>889</v>
      </c>
      <c r="Q4229" s="15">
        <f t="shared" si="267"/>
        <v>0.66325971959227215</v>
      </c>
    </row>
    <row r="4230" spans="1:17" ht="19.5" customHeight="1" x14ac:dyDescent="0.2">
      <c r="A4230" s="12">
        <v>5365</v>
      </c>
      <c r="B4230" s="6" t="s">
        <v>1302</v>
      </c>
      <c r="C4230" s="12">
        <v>40619</v>
      </c>
      <c r="D4230" s="6" t="s">
        <v>6368</v>
      </c>
      <c r="E4230" s="13">
        <v>40448</v>
      </c>
      <c r="F4230" s="13">
        <v>41253</v>
      </c>
      <c r="G4230" s="13">
        <v>40448</v>
      </c>
      <c r="H4230" s="6" t="s">
        <v>7946</v>
      </c>
      <c r="I4230" s="6" t="s">
        <v>8008</v>
      </c>
      <c r="J4230" s="14">
        <v>3.0099999999999998E-2</v>
      </c>
      <c r="K4230" s="14">
        <v>0.1273</v>
      </c>
      <c r="L4230" s="15">
        <f t="shared" si="264"/>
        <v>-9.7199999999999995E-2</v>
      </c>
      <c r="M4230" s="11">
        <f t="shared" si="265"/>
        <v>0</v>
      </c>
      <c r="N4230" s="11">
        <f>VLOOKUP(E4230,Nasdaq!$A$2:$F$3174,5,1)</f>
        <v>2369.7700199999999</v>
      </c>
      <c r="O4230" s="11">
        <f>VLOOKUP(F4230,Nasdaq!$A$2:$F$3174,5,1)</f>
        <v>2986.959961</v>
      </c>
      <c r="P4230" s="11">
        <f t="shared" si="266"/>
        <v>805</v>
      </c>
      <c r="Q4230" s="15">
        <f t="shared" si="267"/>
        <v>0.79337249837607215</v>
      </c>
    </row>
    <row r="4231" spans="1:17" ht="19.5" customHeight="1" x14ac:dyDescent="0.2">
      <c r="A4231" s="12">
        <v>5365</v>
      </c>
      <c r="B4231" s="6" t="s">
        <v>1302</v>
      </c>
      <c r="C4231" s="12">
        <v>39567</v>
      </c>
      <c r="D4231" s="6" t="s">
        <v>6959</v>
      </c>
      <c r="E4231" s="13">
        <v>40256</v>
      </c>
      <c r="F4231" s="13">
        <v>44415</v>
      </c>
      <c r="G4231" s="13">
        <v>40256</v>
      </c>
      <c r="H4231" s="6" t="s">
        <v>7947</v>
      </c>
      <c r="I4231" s="6" t="s">
        <v>8149</v>
      </c>
      <c r="J4231" s="14">
        <v>2.75E-2</v>
      </c>
      <c r="K4231" s="14">
        <v>0.1308</v>
      </c>
      <c r="L4231" s="15">
        <f t="shared" si="264"/>
        <v>-0.1033</v>
      </c>
      <c r="M4231" s="11">
        <f t="shared" si="265"/>
        <v>0</v>
      </c>
      <c r="N4231" s="11">
        <f>VLOOKUP(E4231,Nasdaq!$A$2:$F$3174,5,1)</f>
        <v>2374.4099120000001</v>
      </c>
      <c r="O4231" s="11">
        <f>VLOOKUP(F4231,Nasdaq!$A$2:$F$3174,5,1)</f>
        <v>11010.980469</v>
      </c>
      <c r="P4231" s="11">
        <f t="shared" si="266"/>
        <v>4159</v>
      </c>
      <c r="Q4231" s="15">
        <f t="shared" si="267"/>
        <v>0.21564040716380242</v>
      </c>
    </row>
    <row r="4232" spans="1:17" ht="19.5" customHeight="1" x14ac:dyDescent="0.2">
      <c r="A4232" s="12">
        <v>5365</v>
      </c>
      <c r="B4232" s="6" t="s">
        <v>1302</v>
      </c>
      <c r="C4232" s="12">
        <v>28438</v>
      </c>
      <c r="D4232" s="6" t="s">
        <v>6960</v>
      </c>
      <c r="E4232" s="13">
        <v>42144</v>
      </c>
      <c r="F4232" s="13">
        <v>43448</v>
      </c>
      <c r="G4232" s="13">
        <v>42144</v>
      </c>
      <c r="H4232" s="6" t="s">
        <v>7947</v>
      </c>
      <c r="I4232" s="6" t="s">
        <v>7994</v>
      </c>
      <c r="J4232" s="14">
        <v>6.7000000000000002E-3</v>
      </c>
      <c r="K4232" s="14">
        <v>8.0100000000000005E-2</v>
      </c>
      <c r="L4232" s="15">
        <f t="shared" si="264"/>
        <v>-7.3400000000000007E-2</v>
      </c>
      <c r="M4232" s="11">
        <f t="shared" si="265"/>
        <v>0</v>
      </c>
      <c r="N4232" s="11">
        <f>VLOOKUP(E4232,Nasdaq!$A$2:$F$3174,5,1)</f>
        <v>5071.7402339999999</v>
      </c>
      <c r="O4232" s="11">
        <f>VLOOKUP(F4232,Nasdaq!$A$2:$F$3174,5,1)</f>
        <v>6910.6601559999999</v>
      </c>
      <c r="P4232" s="11">
        <f t="shared" si="266"/>
        <v>1304</v>
      </c>
      <c r="Q4232" s="15">
        <f t="shared" si="267"/>
        <v>0.73390145314919164</v>
      </c>
    </row>
    <row r="4233" spans="1:17" ht="19.5" customHeight="1" x14ac:dyDescent="0.2">
      <c r="A4233" s="12">
        <v>5365</v>
      </c>
      <c r="B4233" s="6" t="s">
        <v>1302</v>
      </c>
      <c r="C4233" s="12">
        <v>4476</v>
      </c>
      <c r="D4233" s="6" t="s">
        <v>6389</v>
      </c>
      <c r="E4233" s="13">
        <v>42139</v>
      </c>
      <c r="F4233" s="13">
        <v>43784</v>
      </c>
      <c r="G4233" s="13">
        <v>43516</v>
      </c>
      <c r="H4233" s="6" t="s">
        <v>7946</v>
      </c>
      <c r="I4233" s="6" t="s">
        <v>8008</v>
      </c>
      <c r="J4233" s="14">
        <v>6.5000000000000006E-3</v>
      </c>
      <c r="K4233" s="14">
        <v>0.1118</v>
      </c>
      <c r="L4233" s="15">
        <f t="shared" si="264"/>
        <v>-0.10529999999999999</v>
      </c>
      <c r="M4233" s="11">
        <f t="shared" si="265"/>
        <v>0</v>
      </c>
      <c r="N4233" s="11">
        <f>VLOOKUP(E4233,Nasdaq!$A$2:$F$3174,5,1)</f>
        <v>5048.2900390000004</v>
      </c>
      <c r="O4233" s="11">
        <f>VLOOKUP(F4233,Nasdaq!$A$2:$F$3174,5,1)</f>
        <v>8540.8300780000009</v>
      </c>
      <c r="P4233" s="11">
        <f t="shared" si="266"/>
        <v>1645</v>
      </c>
      <c r="Q4233" s="15">
        <f t="shared" si="267"/>
        <v>0.59107773059805258</v>
      </c>
    </row>
    <row r="4234" spans="1:17" ht="19.5" customHeight="1" x14ac:dyDescent="0.2">
      <c r="A4234" s="12">
        <v>5365</v>
      </c>
      <c r="B4234" s="6" t="s">
        <v>1302</v>
      </c>
      <c r="C4234" s="12">
        <v>2407</v>
      </c>
      <c r="D4234" s="6" t="s">
        <v>6961</v>
      </c>
      <c r="E4234" s="13">
        <v>40395</v>
      </c>
      <c r="F4234" s="13">
        <v>40770</v>
      </c>
      <c r="G4234" s="13">
        <v>40395</v>
      </c>
      <c r="H4234" s="6" t="s">
        <v>7947</v>
      </c>
      <c r="I4234" s="6" t="s">
        <v>8149</v>
      </c>
      <c r="J4234" s="14">
        <v>-2.7699999999999999E-2</v>
      </c>
      <c r="K4234" s="14">
        <v>8.9600000000000013E-2</v>
      </c>
      <c r="L4234" s="15">
        <f t="shared" si="264"/>
        <v>-0.11730000000000002</v>
      </c>
      <c r="M4234" s="11">
        <f t="shared" si="265"/>
        <v>0</v>
      </c>
      <c r="N4234" s="11">
        <f>VLOOKUP(E4234,Nasdaq!$A$2:$F$3174,5,1)</f>
        <v>2293.0600589999999</v>
      </c>
      <c r="O4234" s="11">
        <f>VLOOKUP(F4234,Nasdaq!$A$2:$F$3174,5,1)</f>
        <v>2555.1999510000001</v>
      </c>
      <c r="P4234" s="11">
        <f t="shared" si="266"/>
        <v>375</v>
      </c>
      <c r="Q4234" s="15">
        <f t="shared" si="267"/>
        <v>0.89740995474645502</v>
      </c>
    </row>
    <row r="4235" spans="1:17" ht="19.5" customHeight="1" x14ac:dyDescent="0.2">
      <c r="A4235" s="12">
        <v>5365</v>
      </c>
      <c r="B4235" s="6" t="s">
        <v>1302</v>
      </c>
      <c r="C4235" s="12">
        <v>2561</v>
      </c>
      <c r="D4235" s="6" t="s">
        <v>6962</v>
      </c>
      <c r="E4235" s="13">
        <v>41957</v>
      </c>
      <c r="F4235" s="13">
        <v>42139</v>
      </c>
      <c r="H4235" s="6" t="s">
        <v>7947</v>
      </c>
      <c r="I4235" s="6" t="s">
        <v>7994</v>
      </c>
      <c r="J4235" s="14">
        <v>-0.10289999999999999</v>
      </c>
      <c r="K4235" s="14">
        <v>0.10550000000000001</v>
      </c>
      <c r="L4235" s="15">
        <f t="shared" si="264"/>
        <v>-0.2084</v>
      </c>
      <c r="M4235" s="11">
        <f t="shared" si="265"/>
        <v>0</v>
      </c>
      <c r="N4235" s="11">
        <f>VLOOKUP(E4235,Nasdaq!$A$2:$F$3174,5,1)</f>
        <v>4688.5400390000004</v>
      </c>
      <c r="O4235" s="11">
        <f>VLOOKUP(F4235,Nasdaq!$A$2:$F$3174,5,1)</f>
        <v>5048.2900390000004</v>
      </c>
      <c r="P4235" s="11">
        <f t="shared" si="266"/>
        <v>182</v>
      </c>
      <c r="Q4235" s="15">
        <f t="shared" si="267"/>
        <v>0.92873928014134077</v>
      </c>
    </row>
    <row r="4236" spans="1:17" ht="19.5" customHeight="1" x14ac:dyDescent="0.2">
      <c r="A4236" s="12">
        <v>5365</v>
      </c>
      <c r="B4236" s="6" t="s">
        <v>1302</v>
      </c>
      <c r="C4236" s="12">
        <v>4839</v>
      </c>
      <c r="D4236" s="6" t="s">
        <v>6963</v>
      </c>
      <c r="E4236" s="13">
        <v>42144</v>
      </c>
      <c r="F4236" s="13">
        <v>42185</v>
      </c>
      <c r="G4236" s="13">
        <v>42144</v>
      </c>
      <c r="H4236" s="6" t="s">
        <v>7946</v>
      </c>
      <c r="I4236" s="6" t="s">
        <v>8008</v>
      </c>
      <c r="J4236" s="14">
        <v>-0.29070000000000001</v>
      </c>
      <c r="K4236" s="14">
        <v>-0.21879999999999999</v>
      </c>
      <c r="L4236" s="15">
        <f t="shared" si="264"/>
        <v>-7.1900000000000019E-2</v>
      </c>
      <c r="M4236" s="11">
        <f t="shared" si="265"/>
        <v>0</v>
      </c>
      <c r="N4236" s="11">
        <f>VLOOKUP(E4236,Nasdaq!$A$2:$F$3174,5,1)</f>
        <v>5071.7402339999999</v>
      </c>
      <c r="O4236" s="11">
        <f>VLOOKUP(F4236,Nasdaq!$A$2:$F$3174,5,1)</f>
        <v>4986.8701170000004</v>
      </c>
      <c r="P4236" s="11">
        <f t="shared" si="266"/>
        <v>41</v>
      </c>
      <c r="Q4236" s="15">
        <f t="shared" si="267"/>
        <v>1.0170175672885642</v>
      </c>
    </row>
    <row r="4237" spans="1:17" ht="19.5" customHeight="1" x14ac:dyDescent="0.2">
      <c r="A4237" s="12">
        <v>5365</v>
      </c>
      <c r="B4237" s="6" t="s">
        <v>1302</v>
      </c>
      <c r="C4237" s="12">
        <v>32189</v>
      </c>
      <c r="D4237" s="6" t="s">
        <v>6964</v>
      </c>
      <c r="E4237" s="13">
        <v>42144</v>
      </c>
      <c r="F4237" s="13">
        <v>42185</v>
      </c>
      <c r="G4237" s="13">
        <v>42144</v>
      </c>
      <c r="H4237" s="6" t="s">
        <v>7946</v>
      </c>
      <c r="I4237" s="6" t="s">
        <v>8008</v>
      </c>
      <c r="J4237" s="14">
        <v>-0.3347</v>
      </c>
      <c r="K4237" s="14">
        <v>-0.21879999999999999</v>
      </c>
      <c r="L4237" s="15">
        <f t="shared" si="264"/>
        <v>-0.1159</v>
      </c>
      <c r="M4237" s="11">
        <f t="shared" si="265"/>
        <v>0</v>
      </c>
      <c r="N4237" s="11">
        <f>VLOOKUP(E4237,Nasdaq!$A$2:$F$3174,5,1)</f>
        <v>5071.7402339999999</v>
      </c>
      <c r="O4237" s="11">
        <f>VLOOKUP(F4237,Nasdaq!$A$2:$F$3174,5,1)</f>
        <v>4986.8701170000004</v>
      </c>
      <c r="P4237" s="11">
        <f t="shared" si="266"/>
        <v>41</v>
      </c>
      <c r="Q4237" s="15">
        <f t="shared" si="267"/>
        <v>1.0170175672885642</v>
      </c>
    </row>
    <row r="4238" spans="1:17" ht="19.5" customHeight="1" x14ac:dyDescent="0.2">
      <c r="A4238" s="12">
        <v>7204</v>
      </c>
      <c r="B4238" s="6" t="s">
        <v>1303</v>
      </c>
      <c r="C4238" s="12">
        <v>12030</v>
      </c>
      <c r="D4238" s="6" t="s">
        <v>4528</v>
      </c>
      <c r="E4238" s="13">
        <v>41697</v>
      </c>
      <c r="F4238" s="13">
        <v>44415</v>
      </c>
      <c r="H4238" s="6" t="s">
        <v>7949</v>
      </c>
      <c r="I4238" s="6" t="s">
        <v>7966</v>
      </c>
      <c r="J4238" s="14">
        <v>6.2899999999999998E-2</v>
      </c>
      <c r="K4238" s="14">
        <v>0.11900000000000001</v>
      </c>
      <c r="L4238" s="15">
        <f t="shared" si="264"/>
        <v>-5.6100000000000011E-2</v>
      </c>
      <c r="M4238" s="11">
        <f t="shared" si="265"/>
        <v>0</v>
      </c>
      <c r="N4238" s="11">
        <f>VLOOKUP(E4238,Nasdaq!$A$2:$F$3174,5,1)</f>
        <v>4318.9301759999998</v>
      </c>
      <c r="O4238" s="11">
        <f>VLOOKUP(F4238,Nasdaq!$A$2:$F$3174,5,1)</f>
        <v>11010.980469</v>
      </c>
      <c r="P4238" s="11">
        <f t="shared" si="266"/>
        <v>2718</v>
      </c>
      <c r="Q4238" s="15">
        <f t="shared" si="267"/>
        <v>0.39223884398795605</v>
      </c>
    </row>
    <row r="4239" spans="1:17" ht="19.5" customHeight="1" x14ac:dyDescent="0.2">
      <c r="A4239" s="12">
        <v>7180</v>
      </c>
      <c r="B4239" s="6" t="s">
        <v>1304</v>
      </c>
      <c r="C4239" s="12">
        <v>21102</v>
      </c>
      <c r="D4239" s="6" t="s">
        <v>2911</v>
      </c>
      <c r="E4239" s="13">
        <v>42215</v>
      </c>
      <c r="F4239" s="13">
        <v>44415</v>
      </c>
      <c r="H4239" s="6" t="s">
        <v>7949</v>
      </c>
      <c r="I4239" s="6" t="s">
        <v>8068</v>
      </c>
      <c r="J4239" s="14">
        <v>0.251</v>
      </c>
      <c r="K4239" s="14">
        <v>0.1188</v>
      </c>
      <c r="L4239" s="15">
        <f t="shared" si="264"/>
        <v>0.13219999999999998</v>
      </c>
      <c r="M4239" s="11">
        <f t="shared" si="265"/>
        <v>1</v>
      </c>
      <c r="N4239" s="11">
        <f>VLOOKUP(E4239,Nasdaq!$A$2:$F$3174,5,1)</f>
        <v>5128.7797849999997</v>
      </c>
      <c r="O4239" s="11">
        <f>VLOOKUP(F4239,Nasdaq!$A$2:$F$3174,5,1)</f>
        <v>11010.980469</v>
      </c>
      <c r="P4239" s="11">
        <f t="shared" si="266"/>
        <v>2200</v>
      </c>
      <c r="Q4239" s="15">
        <f t="shared" si="267"/>
        <v>0.46578819018785422</v>
      </c>
    </row>
    <row r="4240" spans="1:17" ht="19.5" customHeight="1" x14ac:dyDescent="0.2">
      <c r="A4240" s="12">
        <v>7773</v>
      </c>
      <c r="B4240" s="6" t="s">
        <v>1305</v>
      </c>
      <c r="C4240" s="12">
        <v>22774</v>
      </c>
      <c r="D4240" s="6" t="s">
        <v>4529</v>
      </c>
      <c r="E4240" s="13">
        <v>43494</v>
      </c>
      <c r="F4240" s="13">
        <v>44415</v>
      </c>
      <c r="H4240" s="6" t="s">
        <v>7948</v>
      </c>
      <c r="I4240" s="6" t="s">
        <v>7992</v>
      </c>
      <c r="J4240" s="14">
        <v>0.7712</v>
      </c>
      <c r="K4240" s="14">
        <v>0.19420000000000001</v>
      </c>
      <c r="L4240" s="15">
        <f t="shared" si="264"/>
        <v>0.57699999999999996</v>
      </c>
      <c r="M4240" s="11">
        <f t="shared" si="265"/>
        <v>1</v>
      </c>
      <c r="N4240" s="11">
        <f>VLOOKUP(E4240,Nasdaq!$A$2:$F$3174,5,1)</f>
        <v>7028.2900390000004</v>
      </c>
      <c r="O4240" s="11">
        <f>VLOOKUP(F4240,Nasdaq!$A$2:$F$3174,5,1)</f>
        <v>11010.980469</v>
      </c>
      <c r="P4240" s="11">
        <f t="shared" si="266"/>
        <v>921</v>
      </c>
      <c r="Q4240" s="15">
        <f t="shared" si="267"/>
        <v>0.63829914557564127</v>
      </c>
    </row>
    <row r="4241" spans="1:17" ht="19.5" customHeight="1" x14ac:dyDescent="0.2">
      <c r="A4241" s="12">
        <v>5273</v>
      </c>
      <c r="B4241" s="6" t="s">
        <v>1306</v>
      </c>
      <c r="C4241" s="12">
        <v>36442</v>
      </c>
      <c r="D4241" s="6" t="s">
        <v>4107</v>
      </c>
      <c r="E4241" s="13">
        <v>43279</v>
      </c>
      <c r="F4241" s="13">
        <v>44415</v>
      </c>
      <c r="H4241" s="6" t="s">
        <v>7947</v>
      </c>
      <c r="I4241" s="6" t="s">
        <v>7957</v>
      </c>
      <c r="J4241" s="14">
        <v>0.82269999999999999</v>
      </c>
      <c r="K4241" s="14">
        <v>0.1275</v>
      </c>
      <c r="L4241" s="15">
        <f t="shared" si="264"/>
        <v>0.69520000000000004</v>
      </c>
      <c r="M4241" s="11">
        <f t="shared" si="265"/>
        <v>1</v>
      </c>
      <c r="N4241" s="11">
        <f>VLOOKUP(E4241,Nasdaq!$A$2:$F$3174,5,1)</f>
        <v>7503.6801759999998</v>
      </c>
      <c r="O4241" s="11">
        <f>VLOOKUP(F4241,Nasdaq!$A$2:$F$3174,5,1)</f>
        <v>11010.980469</v>
      </c>
      <c r="P4241" s="11">
        <f t="shared" si="266"/>
        <v>1136</v>
      </c>
      <c r="Q4241" s="15">
        <f t="shared" si="267"/>
        <v>0.68147311106965236</v>
      </c>
    </row>
    <row r="4242" spans="1:17" ht="19.5" customHeight="1" x14ac:dyDescent="0.2">
      <c r="A4242" s="12">
        <v>1869</v>
      </c>
      <c r="B4242" s="6" t="s">
        <v>1307</v>
      </c>
      <c r="C4242" s="12">
        <v>43055</v>
      </c>
      <c r="D4242" s="6" t="s">
        <v>4530</v>
      </c>
      <c r="E4242" s="13">
        <v>43311</v>
      </c>
      <c r="F4242" s="13">
        <v>44415</v>
      </c>
      <c r="H4242" s="6" t="s">
        <v>7949</v>
      </c>
      <c r="I4242" s="6" t="s">
        <v>8000</v>
      </c>
      <c r="J4242" s="14">
        <v>-0.21390000000000001</v>
      </c>
      <c r="K4242" s="14">
        <v>0.11539999999999999</v>
      </c>
      <c r="L4242" s="15">
        <f t="shared" si="264"/>
        <v>-0.32929999999999998</v>
      </c>
      <c r="M4242" s="11">
        <f t="shared" si="265"/>
        <v>0</v>
      </c>
      <c r="N4242" s="11">
        <f>VLOOKUP(E4242,Nasdaq!$A$2:$F$3174,5,1)</f>
        <v>7630</v>
      </c>
      <c r="O4242" s="11">
        <f>VLOOKUP(F4242,Nasdaq!$A$2:$F$3174,5,1)</f>
        <v>11010.980469</v>
      </c>
      <c r="P4242" s="11">
        <f t="shared" si="266"/>
        <v>1104</v>
      </c>
      <c r="Q4242" s="15">
        <f t="shared" si="267"/>
        <v>0.69294528011349465</v>
      </c>
    </row>
    <row r="4243" spans="1:17" ht="19.5" customHeight="1" x14ac:dyDescent="0.2">
      <c r="A4243" s="12">
        <v>1869</v>
      </c>
      <c r="B4243" s="6" t="s">
        <v>1307</v>
      </c>
      <c r="C4243" s="12">
        <v>45038</v>
      </c>
      <c r="D4243" s="6" t="s">
        <v>4531</v>
      </c>
      <c r="E4243" s="13">
        <v>43448</v>
      </c>
      <c r="F4243" s="13">
        <v>44415</v>
      </c>
      <c r="H4243" s="6" t="s">
        <v>7951</v>
      </c>
      <c r="I4243" s="6" t="s">
        <v>8021</v>
      </c>
      <c r="J4243" s="14">
        <v>-0.27550000000000002</v>
      </c>
      <c r="K4243" s="14">
        <v>0.19039999999999999</v>
      </c>
      <c r="L4243" s="15">
        <f t="shared" si="264"/>
        <v>-0.46589999999999998</v>
      </c>
      <c r="M4243" s="11">
        <f t="shared" si="265"/>
        <v>0</v>
      </c>
      <c r="N4243" s="11">
        <f>VLOOKUP(E4243,Nasdaq!$A$2:$F$3174,5,1)</f>
        <v>6910.6601559999999</v>
      </c>
      <c r="O4243" s="11">
        <f>VLOOKUP(F4243,Nasdaq!$A$2:$F$3174,5,1)</f>
        <v>11010.980469</v>
      </c>
      <c r="P4243" s="11">
        <f t="shared" si="266"/>
        <v>967</v>
      </c>
      <c r="Q4243" s="15">
        <f t="shared" si="267"/>
        <v>0.62761615971517937</v>
      </c>
    </row>
    <row r="4244" spans="1:17" ht="19.5" customHeight="1" x14ac:dyDescent="0.2">
      <c r="A4244" s="12">
        <v>6950</v>
      </c>
      <c r="B4244" s="6" t="s">
        <v>1308</v>
      </c>
      <c r="C4244" s="12">
        <v>26209</v>
      </c>
      <c r="D4244" s="6" t="s">
        <v>4532</v>
      </c>
      <c r="E4244" s="13">
        <v>43419</v>
      </c>
      <c r="F4244" s="13">
        <v>44415</v>
      </c>
      <c r="H4244" s="6" t="s">
        <v>7950</v>
      </c>
      <c r="I4244" s="6" t="s">
        <v>8113</v>
      </c>
      <c r="J4244" s="14">
        <v>1.0014000000000001</v>
      </c>
      <c r="K4244" s="14">
        <v>0.14940000000000001</v>
      </c>
      <c r="L4244" s="15">
        <f t="shared" ref="L4244:L4307" si="268">J4244-K4244</f>
        <v>0.85200000000000009</v>
      </c>
      <c r="M4244" s="11">
        <f t="shared" ref="M4244:M4307" si="269">IF(L4244&gt;0,1,0)</f>
        <v>1</v>
      </c>
      <c r="N4244" s="11">
        <f>VLOOKUP(E4244,Nasdaq!$A$2:$F$3174,5,1)</f>
        <v>7259.0297849999997</v>
      </c>
      <c r="O4244" s="11">
        <f>VLOOKUP(F4244,Nasdaq!$A$2:$F$3174,5,1)</f>
        <v>11010.980469</v>
      </c>
      <c r="P4244" s="11">
        <f t="shared" ref="P4244:P4307" si="270">_xlfn.DAYS(F4244,E4244)</f>
        <v>996</v>
      </c>
      <c r="Q4244" s="15">
        <f t="shared" ref="Q4244:Q4307" si="271">(O4244/N4244)^(1/P4244/365-1)</f>
        <v>0.65925447101539936</v>
      </c>
    </row>
    <row r="4245" spans="1:17" ht="19.5" customHeight="1" x14ac:dyDescent="0.2">
      <c r="A4245" s="12">
        <v>9013</v>
      </c>
      <c r="B4245" s="6" t="s">
        <v>1309</v>
      </c>
      <c r="C4245" s="12">
        <v>31926</v>
      </c>
      <c r="D4245" s="6" t="s">
        <v>4533</v>
      </c>
      <c r="E4245" s="13">
        <v>42592</v>
      </c>
      <c r="F4245" s="13">
        <v>43509</v>
      </c>
      <c r="H4245" s="6" t="s">
        <v>7945</v>
      </c>
      <c r="I4245" s="6" t="s">
        <v>7955</v>
      </c>
      <c r="J4245" s="14">
        <v>-0.99860000000000004</v>
      </c>
      <c r="K4245" s="14">
        <v>0.12039999999999999</v>
      </c>
      <c r="L4245" s="15">
        <f t="shared" si="268"/>
        <v>-1.119</v>
      </c>
      <c r="M4245" s="11">
        <f t="shared" si="269"/>
        <v>0</v>
      </c>
      <c r="N4245" s="11">
        <f>VLOOKUP(E4245,Nasdaq!$A$2:$F$3174,5,1)</f>
        <v>5204.580078</v>
      </c>
      <c r="O4245" s="11">
        <f>VLOOKUP(F4245,Nasdaq!$A$2:$F$3174,5,1)</f>
        <v>7420.3798829999996</v>
      </c>
      <c r="P4245" s="11">
        <f t="shared" si="270"/>
        <v>917</v>
      </c>
      <c r="Q4245" s="15">
        <f t="shared" si="271"/>
        <v>0.70139072061358965</v>
      </c>
    </row>
    <row r="4246" spans="1:17" ht="19.5" customHeight="1" x14ac:dyDescent="0.2">
      <c r="A4246" s="12">
        <v>5357</v>
      </c>
      <c r="B4246" s="6" t="s">
        <v>1310</v>
      </c>
      <c r="C4246" s="12">
        <v>40957</v>
      </c>
      <c r="D4246" s="6" t="s">
        <v>3050</v>
      </c>
      <c r="E4246" s="13">
        <v>43231</v>
      </c>
      <c r="F4246" s="13">
        <v>44415</v>
      </c>
      <c r="H4246" s="6" t="s">
        <v>7944</v>
      </c>
      <c r="I4246" s="6" t="s">
        <v>8067</v>
      </c>
      <c r="J4246" s="14">
        <v>-0.41920000000000002</v>
      </c>
      <c r="K4246" s="14">
        <v>0.11890000000000001</v>
      </c>
      <c r="L4246" s="15">
        <f t="shared" si="268"/>
        <v>-0.53810000000000002</v>
      </c>
      <c r="M4246" s="11">
        <f t="shared" si="269"/>
        <v>0</v>
      </c>
      <c r="N4246" s="11">
        <f>VLOOKUP(E4246,Nasdaq!$A$2:$F$3174,5,1)</f>
        <v>7402.8798829999996</v>
      </c>
      <c r="O4246" s="11">
        <f>VLOOKUP(F4246,Nasdaq!$A$2:$F$3174,5,1)</f>
        <v>11010.980469</v>
      </c>
      <c r="P4246" s="11">
        <f t="shared" si="270"/>
        <v>1184</v>
      </c>
      <c r="Q4246" s="15">
        <f t="shared" si="271"/>
        <v>0.67231857370424142</v>
      </c>
    </row>
    <row r="4247" spans="1:17" ht="19.5" customHeight="1" x14ac:dyDescent="0.2">
      <c r="A4247" s="12">
        <v>7917</v>
      </c>
      <c r="B4247" s="6" t="s">
        <v>1311</v>
      </c>
      <c r="C4247" s="12">
        <v>45890</v>
      </c>
      <c r="D4247" s="6" t="s">
        <v>3823</v>
      </c>
      <c r="E4247" s="13">
        <v>43038</v>
      </c>
      <c r="F4247" s="13">
        <v>43864</v>
      </c>
      <c r="H4247" s="6" t="s">
        <v>7947</v>
      </c>
      <c r="I4247" s="6" t="s">
        <v>8004</v>
      </c>
      <c r="J4247" s="14">
        <v>0</v>
      </c>
      <c r="K4247" s="14">
        <v>0.13070000000000001</v>
      </c>
      <c r="L4247" s="15">
        <f t="shared" si="268"/>
        <v>-0.13070000000000001</v>
      </c>
      <c r="M4247" s="11">
        <f t="shared" si="269"/>
        <v>0</v>
      </c>
      <c r="N4247" s="11">
        <f>VLOOKUP(E4247,Nasdaq!$A$2:$F$3174,5,1)</f>
        <v>6698.9599609999996</v>
      </c>
      <c r="O4247" s="11">
        <f>VLOOKUP(F4247,Nasdaq!$A$2:$F$3174,5,1)</f>
        <v>9273.4003909999992</v>
      </c>
      <c r="P4247" s="11">
        <f t="shared" si="270"/>
        <v>826</v>
      </c>
      <c r="Q4247" s="15">
        <f t="shared" si="271"/>
        <v>0.72238519898720244</v>
      </c>
    </row>
    <row r="4248" spans="1:17" ht="19.5" customHeight="1" x14ac:dyDescent="0.2">
      <c r="A4248" s="12">
        <v>6678</v>
      </c>
      <c r="B4248" s="6" t="s">
        <v>1312</v>
      </c>
      <c r="C4248" s="12">
        <v>41788</v>
      </c>
      <c r="D4248" s="6" t="s">
        <v>2809</v>
      </c>
      <c r="E4248" s="13">
        <v>43185</v>
      </c>
      <c r="F4248" s="13">
        <v>43238</v>
      </c>
      <c r="H4248" s="6" t="s">
        <v>7944</v>
      </c>
      <c r="I4248" s="6" t="s">
        <v>8036</v>
      </c>
      <c r="J4248" s="14">
        <v>-0.32539999999999997</v>
      </c>
      <c r="K4248" s="14">
        <v>0.1744</v>
      </c>
      <c r="L4248" s="15">
        <f t="shared" si="268"/>
        <v>-0.49979999999999997</v>
      </c>
      <c r="M4248" s="11">
        <f t="shared" si="269"/>
        <v>0</v>
      </c>
      <c r="N4248" s="11">
        <f>VLOOKUP(E4248,Nasdaq!$A$2:$F$3174,5,1)</f>
        <v>7220.5400390000004</v>
      </c>
      <c r="O4248" s="11">
        <f>VLOOKUP(F4248,Nasdaq!$A$2:$F$3174,5,1)</f>
        <v>7354.3398440000001</v>
      </c>
      <c r="P4248" s="11">
        <f t="shared" si="270"/>
        <v>53</v>
      </c>
      <c r="Q4248" s="15">
        <f t="shared" si="271"/>
        <v>0.98180761908871683</v>
      </c>
    </row>
    <row r="4249" spans="1:17" ht="19.5" customHeight="1" x14ac:dyDescent="0.2">
      <c r="A4249" s="12">
        <v>5843</v>
      </c>
      <c r="B4249" s="6" t="s">
        <v>1313</v>
      </c>
      <c r="C4249" s="12">
        <v>30467</v>
      </c>
      <c r="D4249" s="6" t="s">
        <v>2888</v>
      </c>
      <c r="E4249" s="13">
        <v>41281</v>
      </c>
      <c r="F4249" s="13">
        <v>44415</v>
      </c>
      <c r="H4249" s="6" t="s">
        <v>7952</v>
      </c>
      <c r="I4249" s="6" t="s">
        <v>7952</v>
      </c>
      <c r="J4249" s="14">
        <v>-0.18489999999999998</v>
      </c>
      <c r="K4249" s="14">
        <v>0.1389</v>
      </c>
      <c r="L4249" s="15">
        <f t="shared" si="268"/>
        <v>-0.32379999999999998</v>
      </c>
      <c r="M4249" s="11">
        <f t="shared" si="269"/>
        <v>0</v>
      </c>
      <c r="N4249" s="11">
        <f>VLOOKUP(E4249,Nasdaq!$A$2:$F$3174,5,1)</f>
        <v>3098.8100589999999</v>
      </c>
      <c r="O4249" s="11">
        <f>VLOOKUP(F4249,Nasdaq!$A$2:$F$3174,5,1)</f>
        <v>11010.980469</v>
      </c>
      <c r="P4249" s="11">
        <f t="shared" si="270"/>
        <v>3134</v>
      </c>
      <c r="Q4249" s="15">
        <f t="shared" si="271"/>
        <v>0.28142938790531757</v>
      </c>
    </row>
    <row r="4250" spans="1:17" ht="19.5" customHeight="1" x14ac:dyDescent="0.2">
      <c r="A4250" s="12">
        <v>7887</v>
      </c>
      <c r="B4250" s="6" t="s">
        <v>1314</v>
      </c>
      <c r="C4250" s="12">
        <v>17498</v>
      </c>
      <c r="D4250" s="6" t="s">
        <v>4534</v>
      </c>
      <c r="E4250" s="13">
        <v>42625</v>
      </c>
      <c r="F4250" s="13">
        <v>43970</v>
      </c>
      <c r="H4250" s="6" t="s">
        <v>7948</v>
      </c>
      <c r="I4250" s="6" t="s">
        <v>7992</v>
      </c>
      <c r="J4250" s="14">
        <v>0.18870000000000001</v>
      </c>
      <c r="K4250" s="14">
        <v>0.1076</v>
      </c>
      <c r="L4250" s="15">
        <f t="shared" si="268"/>
        <v>8.1100000000000005E-2</v>
      </c>
      <c r="M4250" s="11">
        <f t="shared" si="269"/>
        <v>1</v>
      </c>
      <c r="N4250" s="11">
        <f>VLOOKUP(E4250,Nasdaq!$A$2:$F$3174,5,1)</f>
        <v>5211.8901370000003</v>
      </c>
      <c r="O4250" s="11">
        <f>VLOOKUP(F4250,Nasdaq!$A$2:$F$3174,5,1)</f>
        <v>9185.0996090000008</v>
      </c>
      <c r="P4250" s="11">
        <f t="shared" si="270"/>
        <v>1345</v>
      </c>
      <c r="Q4250" s="15">
        <f t="shared" si="271"/>
        <v>0.56742946452235854</v>
      </c>
    </row>
    <row r="4251" spans="1:17" ht="19.5" customHeight="1" x14ac:dyDescent="0.2">
      <c r="A4251" s="12">
        <v>6031</v>
      </c>
      <c r="B4251" s="6" t="s">
        <v>1315</v>
      </c>
      <c r="C4251" s="12">
        <v>40879</v>
      </c>
      <c r="D4251" s="6" t="s">
        <v>4535</v>
      </c>
      <c r="E4251" s="13">
        <v>42523</v>
      </c>
      <c r="F4251" s="13">
        <v>43633</v>
      </c>
      <c r="H4251" s="6" t="s">
        <v>7944</v>
      </c>
      <c r="I4251" s="6" t="s">
        <v>8003</v>
      </c>
      <c r="J4251" s="14">
        <v>-0.38100000000000001</v>
      </c>
      <c r="K4251" s="14">
        <v>0.13239999999999999</v>
      </c>
      <c r="L4251" s="15">
        <f t="shared" si="268"/>
        <v>-0.51339999999999997</v>
      </c>
      <c r="M4251" s="11">
        <f t="shared" si="269"/>
        <v>0</v>
      </c>
      <c r="N4251" s="11">
        <f>VLOOKUP(E4251,Nasdaq!$A$2:$F$3174,5,1)</f>
        <v>4971.3598629999997</v>
      </c>
      <c r="O4251" s="11">
        <f>VLOOKUP(F4251,Nasdaq!$A$2:$F$3174,5,1)</f>
        <v>7845.0200199999999</v>
      </c>
      <c r="P4251" s="11">
        <f t="shared" si="270"/>
        <v>1110</v>
      </c>
      <c r="Q4251" s="15">
        <f t="shared" si="271"/>
        <v>0.63369697565031746</v>
      </c>
    </row>
    <row r="4252" spans="1:17" ht="19.5" customHeight="1" x14ac:dyDescent="0.2">
      <c r="A4252" s="12">
        <v>7938</v>
      </c>
      <c r="B4252" s="6" t="s">
        <v>1316</v>
      </c>
      <c r="C4252" s="12">
        <v>25002</v>
      </c>
      <c r="D4252" s="6" t="s">
        <v>3781</v>
      </c>
      <c r="E4252" s="13">
        <v>43567</v>
      </c>
      <c r="F4252" s="13">
        <v>44415</v>
      </c>
      <c r="H4252" s="6" t="s">
        <v>7948</v>
      </c>
      <c r="I4252" s="6" t="s">
        <v>7959</v>
      </c>
      <c r="J4252" s="14">
        <v>-0.63519999999999999</v>
      </c>
      <c r="K4252" s="14">
        <v>0.1366</v>
      </c>
      <c r="L4252" s="15">
        <f t="shared" si="268"/>
        <v>-0.77180000000000004</v>
      </c>
      <c r="M4252" s="11">
        <f t="shared" si="269"/>
        <v>0</v>
      </c>
      <c r="N4252" s="11">
        <f>VLOOKUP(E4252,Nasdaq!$A$2:$F$3174,5,1)</f>
        <v>7984.1601559999999</v>
      </c>
      <c r="O4252" s="11">
        <f>VLOOKUP(F4252,Nasdaq!$A$2:$F$3174,5,1)</f>
        <v>11010.980469</v>
      </c>
      <c r="P4252" s="11">
        <f t="shared" si="270"/>
        <v>848</v>
      </c>
      <c r="Q4252" s="15">
        <f t="shared" si="271"/>
        <v>0.72510967301709139</v>
      </c>
    </row>
    <row r="4253" spans="1:17" ht="19.5" customHeight="1" x14ac:dyDescent="0.2">
      <c r="A4253" s="12">
        <v>5568</v>
      </c>
      <c r="B4253" s="6" t="s">
        <v>1317</v>
      </c>
      <c r="C4253" s="12">
        <v>40550</v>
      </c>
      <c r="D4253" s="6" t="s">
        <v>4536</v>
      </c>
      <c r="E4253" s="13">
        <v>42468</v>
      </c>
      <c r="F4253" s="13">
        <v>44415</v>
      </c>
      <c r="H4253" s="6" t="s">
        <v>7944</v>
      </c>
      <c r="I4253" s="6" t="s">
        <v>7960</v>
      </c>
      <c r="J4253" s="14">
        <v>-5.6999999999999993E-3</v>
      </c>
      <c r="K4253" s="14">
        <v>0.14249999999999999</v>
      </c>
      <c r="L4253" s="15">
        <f t="shared" si="268"/>
        <v>-0.1482</v>
      </c>
      <c r="M4253" s="11">
        <f t="shared" si="269"/>
        <v>0</v>
      </c>
      <c r="N4253" s="11">
        <f>VLOOKUP(E4253,Nasdaq!$A$2:$F$3174,5,1)</f>
        <v>4850.6899409999996</v>
      </c>
      <c r="O4253" s="11">
        <f>VLOOKUP(F4253,Nasdaq!$A$2:$F$3174,5,1)</f>
        <v>11010.980469</v>
      </c>
      <c r="P4253" s="11">
        <f t="shared" si="270"/>
        <v>1947</v>
      </c>
      <c r="Q4253" s="15">
        <f t="shared" si="271"/>
        <v>0.44053257111350203</v>
      </c>
    </row>
    <row r="4254" spans="1:17" ht="19.5" customHeight="1" x14ac:dyDescent="0.2">
      <c r="A4254" s="12">
        <v>7687</v>
      </c>
      <c r="B4254" s="6" t="s">
        <v>1318</v>
      </c>
      <c r="C4254" s="12">
        <v>6580</v>
      </c>
      <c r="D4254" s="6" t="s">
        <v>4537</v>
      </c>
      <c r="E4254" s="13">
        <v>43096</v>
      </c>
      <c r="F4254" s="13">
        <v>43662</v>
      </c>
      <c r="H4254" s="6" t="s">
        <v>7948</v>
      </c>
      <c r="I4254" s="6" t="s">
        <v>7992</v>
      </c>
      <c r="J4254" s="14">
        <v>0.19760000000000003</v>
      </c>
      <c r="K4254" s="14">
        <v>9.7299999999999998E-2</v>
      </c>
      <c r="L4254" s="15">
        <f t="shared" si="268"/>
        <v>0.10030000000000003</v>
      </c>
      <c r="M4254" s="11">
        <f t="shared" si="269"/>
        <v>1</v>
      </c>
      <c r="N4254" s="11">
        <f>VLOOKUP(E4254,Nasdaq!$A$2:$F$3174,5,1)</f>
        <v>6939.3398440000001</v>
      </c>
      <c r="O4254" s="11">
        <f>VLOOKUP(F4254,Nasdaq!$A$2:$F$3174,5,1)</f>
        <v>8222.7998050000006</v>
      </c>
      <c r="P4254" s="11">
        <f t="shared" si="270"/>
        <v>566</v>
      </c>
      <c r="Q4254" s="15">
        <f t="shared" si="271"/>
        <v>0.84391517596341503</v>
      </c>
    </row>
    <row r="4255" spans="1:17" ht="19.5" customHeight="1" x14ac:dyDescent="0.2">
      <c r="A4255" s="12">
        <v>5802</v>
      </c>
      <c r="B4255" s="6" t="s">
        <v>1319</v>
      </c>
      <c r="C4255" s="12">
        <v>337</v>
      </c>
      <c r="D4255" s="6" t="s">
        <v>4538</v>
      </c>
      <c r="E4255" s="13">
        <v>43929</v>
      </c>
      <c r="F4255" s="13">
        <v>44415</v>
      </c>
      <c r="H4255" s="6" t="s">
        <v>7948</v>
      </c>
      <c r="I4255" s="6" t="s">
        <v>7981</v>
      </c>
      <c r="J4255" s="14">
        <v>2.7569999999999997</v>
      </c>
      <c r="K4255" s="14">
        <v>0.83599999999999997</v>
      </c>
      <c r="L4255" s="15">
        <f t="shared" si="268"/>
        <v>1.9209999999999998</v>
      </c>
      <c r="M4255" s="11">
        <f t="shared" si="269"/>
        <v>1</v>
      </c>
      <c r="N4255" s="11">
        <f>VLOOKUP(E4255,Nasdaq!$A$2:$F$3174,5,1)</f>
        <v>8090.8999020000001</v>
      </c>
      <c r="O4255" s="11">
        <f>VLOOKUP(F4255,Nasdaq!$A$2:$F$3174,5,1)</f>
        <v>11010.980469</v>
      </c>
      <c r="P4255" s="11">
        <f t="shared" si="270"/>
        <v>486</v>
      </c>
      <c r="Q4255" s="15">
        <f t="shared" si="271"/>
        <v>0.73480413301048753</v>
      </c>
    </row>
    <row r="4256" spans="1:17" ht="19.5" customHeight="1" x14ac:dyDescent="0.2">
      <c r="A4256" s="12">
        <v>5802</v>
      </c>
      <c r="B4256" s="6" t="s">
        <v>1319</v>
      </c>
      <c r="C4256" s="12">
        <v>39858</v>
      </c>
      <c r="D4256" s="6" t="s">
        <v>4539</v>
      </c>
      <c r="E4256" s="13">
        <v>43930</v>
      </c>
      <c r="F4256" s="13">
        <v>44415</v>
      </c>
      <c r="H4256" s="6" t="s">
        <v>7948</v>
      </c>
      <c r="I4256" s="6" t="s">
        <v>8105</v>
      </c>
      <c r="J4256" s="14">
        <v>1.9727000000000001</v>
      </c>
      <c r="K4256" s="14">
        <v>0.76730000000000009</v>
      </c>
      <c r="L4256" s="15">
        <f t="shared" si="268"/>
        <v>1.2054</v>
      </c>
      <c r="M4256" s="11">
        <f t="shared" si="269"/>
        <v>1</v>
      </c>
      <c r="N4256" s="11">
        <f>VLOOKUP(E4256,Nasdaq!$A$2:$F$3174,5,1)</f>
        <v>8153.580078</v>
      </c>
      <c r="O4256" s="11">
        <f>VLOOKUP(F4256,Nasdaq!$A$2:$F$3174,5,1)</f>
        <v>11010.980469</v>
      </c>
      <c r="P4256" s="11">
        <f t="shared" si="270"/>
        <v>485</v>
      </c>
      <c r="Q4256" s="15">
        <f t="shared" si="271"/>
        <v>0.74049662868076105</v>
      </c>
    </row>
    <row r="4257" spans="1:17" ht="19.5" customHeight="1" x14ac:dyDescent="0.2">
      <c r="A4257" s="12">
        <v>5802</v>
      </c>
      <c r="B4257" s="6" t="s">
        <v>1319</v>
      </c>
      <c r="C4257" s="12">
        <v>1300</v>
      </c>
      <c r="D4257" s="6" t="s">
        <v>2953</v>
      </c>
      <c r="E4257" s="13">
        <v>43930</v>
      </c>
      <c r="F4257" s="13">
        <v>44415</v>
      </c>
      <c r="H4257" s="6" t="s">
        <v>7944</v>
      </c>
      <c r="I4257" s="6" t="s">
        <v>8016</v>
      </c>
      <c r="J4257" s="14">
        <v>1.4003000000000001</v>
      </c>
      <c r="K4257" s="14">
        <v>0.76730000000000009</v>
      </c>
      <c r="L4257" s="15">
        <f t="shared" si="268"/>
        <v>0.63300000000000001</v>
      </c>
      <c r="M4257" s="11">
        <f t="shared" si="269"/>
        <v>1</v>
      </c>
      <c r="N4257" s="11">
        <f>VLOOKUP(E4257,Nasdaq!$A$2:$F$3174,5,1)</f>
        <v>8153.580078</v>
      </c>
      <c r="O4257" s="11">
        <f>VLOOKUP(F4257,Nasdaq!$A$2:$F$3174,5,1)</f>
        <v>11010.980469</v>
      </c>
      <c r="P4257" s="11">
        <f t="shared" si="270"/>
        <v>485</v>
      </c>
      <c r="Q4257" s="15">
        <f t="shared" si="271"/>
        <v>0.74049662868076105</v>
      </c>
    </row>
    <row r="4258" spans="1:17" ht="19.5" customHeight="1" x14ac:dyDescent="0.2">
      <c r="A4258" s="12">
        <v>5802</v>
      </c>
      <c r="B4258" s="6" t="s">
        <v>1319</v>
      </c>
      <c r="C4258" s="12">
        <v>1215</v>
      </c>
      <c r="D4258" s="6" t="s">
        <v>4540</v>
      </c>
      <c r="E4258" s="13">
        <v>43553</v>
      </c>
      <c r="F4258" s="13">
        <v>43741</v>
      </c>
      <c r="H4258" s="6" t="s">
        <v>7944</v>
      </c>
      <c r="I4258" s="6" t="s">
        <v>7980</v>
      </c>
      <c r="J4258" s="14">
        <v>1.2544999999999999</v>
      </c>
      <c r="K4258" s="14">
        <v>5.0300000000000004E-2</v>
      </c>
      <c r="L4258" s="15">
        <f t="shared" si="268"/>
        <v>1.2041999999999999</v>
      </c>
      <c r="M4258" s="11">
        <f t="shared" si="269"/>
        <v>1</v>
      </c>
      <c r="N4258" s="11">
        <f>VLOOKUP(E4258,Nasdaq!$A$2:$F$3174,5,1)</f>
        <v>7729.3198240000002</v>
      </c>
      <c r="O4258" s="11">
        <f>VLOOKUP(F4258,Nasdaq!$A$2:$F$3174,5,1)</f>
        <v>7872.2597660000001</v>
      </c>
      <c r="P4258" s="11">
        <f t="shared" si="270"/>
        <v>188</v>
      </c>
      <c r="Q4258" s="15">
        <f t="shared" si="271"/>
        <v>0.98184284027582369</v>
      </c>
    </row>
    <row r="4259" spans="1:17" ht="19.5" customHeight="1" x14ac:dyDescent="0.2">
      <c r="A4259" s="12">
        <v>5802</v>
      </c>
      <c r="B4259" s="6" t="s">
        <v>1319</v>
      </c>
      <c r="C4259" s="12">
        <v>115</v>
      </c>
      <c r="D4259" s="6" t="s">
        <v>4467</v>
      </c>
      <c r="E4259" s="13">
        <v>43915</v>
      </c>
      <c r="F4259" s="13">
        <v>44415</v>
      </c>
      <c r="H4259" s="6" t="s">
        <v>7951</v>
      </c>
      <c r="I4259" s="6" t="s">
        <v>7972</v>
      </c>
      <c r="J4259" s="14">
        <v>1.0393999999999999</v>
      </c>
      <c r="K4259" s="14">
        <v>1.2849000000000002</v>
      </c>
      <c r="L4259" s="15">
        <f t="shared" si="268"/>
        <v>-0.24550000000000027</v>
      </c>
      <c r="M4259" s="11">
        <f t="shared" si="269"/>
        <v>0</v>
      </c>
      <c r="N4259" s="11">
        <f>VLOOKUP(E4259,Nasdaq!$A$2:$F$3174,5,1)</f>
        <v>7384.2998049999997</v>
      </c>
      <c r="O4259" s="11">
        <f>VLOOKUP(F4259,Nasdaq!$A$2:$F$3174,5,1)</f>
        <v>11010.980469</v>
      </c>
      <c r="P4259" s="11">
        <f t="shared" si="270"/>
        <v>500</v>
      </c>
      <c r="Q4259" s="15">
        <f t="shared" si="271"/>
        <v>0.67063201064029765</v>
      </c>
    </row>
    <row r="4260" spans="1:17" ht="19.5" customHeight="1" x14ac:dyDescent="0.2">
      <c r="A4260" s="12">
        <v>5802</v>
      </c>
      <c r="B4260" s="6" t="s">
        <v>1319</v>
      </c>
      <c r="C4260" s="12">
        <v>88</v>
      </c>
      <c r="D4260" s="6" t="s">
        <v>3407</v>
      </c>
      <c r="E4260" s="13">
        <v>43924</v>
      </c>
      <c r="F4260" s="13">
        <v>44415</v>
      </c>
      <c r="H4260" s="6" t="s">
        <v>7946</v>
      </c>
      <c r="I4260" s="6" t="s">
        <v>7965</v>
      </c>
      <c r="J4260" s="14">
        <v>0.73580000000000001</v>
      </c>
      <c r="K4260" s="14">
        <v>1.3805000000000001</v>
      </c>
      <c r="L4260" s="15">
        <f t="shared" si="268"/>
        <v>-0.64470000000000005</v>
      </c>
      <c r="M4260" s="11">
        <f t="shared" si="269"/>
        <v>0</v>
      </c>
      <c r="N4260" s="11">
        <f>VLOOKUP(E4260,Nasdaq!$A$2:$F$3174,5,1)</f>
        <v>7373.080078</v>
      </c>
      <c r="O4260" s="11">
        <f>VLOOKUP(F4260,Nasdaq!$A$2:$F$3174,5,1)</f>
        <v>11010.980469</v>
      </c>
      <c r="P4260" s="11">
        <f t="shared" si="270"/>
        <v>491</v>
      </c>
      <c r="Q4260" s="15">
        <f t="shared" si="271"/>
        <v>0.66961308292862065</v>
      </c>
    </row>
    <row r="4261" spans="1:17" ht="19.5" customHeight="1" x14ac:dyDescent="0.2">
      <c r="A4261" s="12">
        <v>5802</v>
      </c>
      <c r="B4261" s="6" t="s">
        <v>1319</v>
      </c>
      <c r="C4261" s="12">
        <v>4712</v>
      </c>
      <c r="D4261" s="6" t="s">
        <v>3246</v>
      </c>
      <c r="E4261" s="13">
        <v>42839</v>
      </c>
      <c r="F4261" s="13">
        <v>43684</v>
      </c>
      <c r="H4261" s="6" t="s">
        <v>7949</v>
      </c>
      <c r="I4261" s="6" t="s">
        <v>7962</v>
      </c>
      <c r="J4261" s="14">
        <v>0.6762999999999999</v>
      </c>
      <c r="K4261" s="14">
        <v>0.1143</v>
      </c>
      <c r="L4261" s="15">
        <f t="shared" si="268"/>
        <v>0.56199999999999994</v>
      </c>
      <c r="M4261" s="11">
        <f t="shared" si="269"/>
        <v>1</v>
      </c>
      <c r="N4261" s="11">
        <f>VLOOKUP(E4261,Nasdaq!$A$2:$F$3174,5,1)</f>
        <v>5805.1499020000001</v>
      </c>
      <c r="O4261" s="11">
        <f>VLOOKUP(F4261,Nasdaq!$A$2:$F$3174,5,1)</f>
        <v>7862.830078</v>
      </c>
      <c r="P4261" s="11">
        <f t="shared" si="270"/>
        <v>845</v>
      </c>
      <c r="Q4261" s="15">
        <f t="shared" si="271"/>
        <v>0.73830358217166314</v>
      </c>
    </row>
    <row r="4262" spans="1:17" ht="19.5" customHeight="1" x14ac:dyDescent="0.2">
      <c r="A4262" s="12">
        <v>5802</v>
      </c>
      <c r="B4262" s="6" t="s">
        <v>1319</v>
      </c>
      <c r="C4262" s="12">
        <v>1324</v>
      </c>
      <c r="D4262" s="6" t="s">
        <v>4433</v>
      </c>
      <c r="E4262" s="13">
        <v>43721</v>
      </c>
      <c r="F4262" s="13">
        <v>44415</v>
      </c>
      <c r="H4262" s="6" t="s">
        <v>7949</v>
      </c>
      <c r="I4262" s="6" t="s">
        <v>8070</v>
      </c>
      <c r="J4262" s="14">
        <v>0.67610000000000003</v>
      </c>
      <c r="K4262" s="14">
        <v>0.151</v>
      </c>
      <c r="L4262" s="15">
        <f t="shared" si="268"/>
        <v>0.52510000000000001</v>
      </c>
      <c r="M4262" s="11">
        <f t="shared" si="269"/>
        <v>1</v>
      </c>
      <c r="N4262" s="11">
        <f>VLOOKUP(E4262,Nasdaq!$A$2:$F$3174,5,1)</f>
        <v>8176.7099609999996</v>
      </c>
      <c r="O4262" s="11">
        <f>VLOOKUP(F4262,Nasdaq!$A$2:$F$3174,5,1)</f>
        <v>11010.980469</v>
      </c>
      <c r="P4262" s="11">
        <f t="shared" si="270"/>
        <v>694</v>
      </c>
      <c r="Q4262" s="15">
        <f t="shared" si="271"/>
        <v>0.74259686414798154</v>
      </c>
    </row>
    <row r="4263" spans="1:17" ht="19.5" customHeight="1" x14ac:dyDescent="0.2">
      <c r="A4263" s="12">
        <v>5802</v>
      </c>
      <c r="B4263" s="6" t="s">
        <v>1319</v>
      </c>
      <c r="C4263" s="12">
        <v>4129</v>
      </c>
      <c r="D4263" s="6" t="s">
        <v>4438</v>
      </c>
      <c r="E4263" s="13">
        <v>43038</v>
      </c>
      <c r="F4263" s="13">
        <v>44415</v>
      </c>
      <c r="H4263" s="6" t="s">
        <v>7944</v>
      </c>
      <c r="I4263" s="6" t="s">
        <v>7980</v>
      </c>
      <c r="J4263" s="14">
        <v>0.5081</v>
      </c>
      <c r="K4263" s="14">
        <v>0.12279999999999999</v>
      </c>
      <c r="L4263" s="15">
        <f t="shared" si="268"/>
        <v>0.38529999999999998</v>
      </c>
      <c r="M4263" s="11">
        <f t="shared" si="269"/>
        <v>1</v>
      </c>
      <c r="N4263" s="11">
        <f>VLOOKUP(E4263,Nasdaq!$A$2:$F$3174,5,1)</f>
        <v>6698.9599609999996</v>
      </c>
      <c r="O4263" s="11">
        <f>VLOOKUP(F4263,Nasdaq!$A$2:$F$3174,5,1)</f>
        <v>11010.980469</v>
      </c>
      <c r="P4263" s="11">
        <f t="shared" si="270"/>
        <v>1377</v>
      </c>
      <c r="Q4263" s="15">
        <f t="shared" si="271"/>
        <v>0.60838965279495394</v>
      </c>
    </row>
    <row r="4264" spans="1:17" ht="19.5" customHeight="1" x14ac:dyDescent="0.2">
      <c r="A4264" s="12">
        <v>5802</v>
      </c>
      <c r="B4264" s="6" t="s">
        <v>1319</v>
      </c>
      <c r="C4264" s="12">
        <v>3143</v>
      </c>
      <c r="D4264" s="6" t="s">
        <v>4541</v>
      </c>
      <c r="E4264" s="13">
        <v>42856</v>
      </c>
      <c r="F4264" s="13">
        <v>43076</v>
      </c>
      <c r="H4264" s="6" t="s">
        <v>7944</v>
      </c>
      <c r="I4264" s="6" t="s">
        <v>8141</v>
      </c>
      <c r="J4264" s="14">
        <v>0.43280000000000002</v>
      </c>
      <c r="K4264" s="14">
        <v>0.2039</v>
      </c>
      <c r="L4264" s="15">
        <f t="shared" si="268"/>
        <v>0.22890000000000002</v>
      </c>
      <c r="M4264" s="11">
        <f t="shared" si="269"/>
        <v>1</v>
      </c>
      <c r="N4264" s="11">
        <f>VLOOKUP(E4264,Nasdaq!$A$2:$F$3174,5,1)</f>
        <v>6091.6000979999999</v>
      </c>
      <c r="O4264" s="11">
        <f>VLOOKUP(F4264,Nasdaq!$A$2:$F$3174,5,1)</f>
        <v>6812.8398440000001</v>
      </c>
      <c r="P4264" s="11">
        <f t="shared" si="270"/>
        <v>220</v>
      </c>
      <c r="Q4264" s="15">
        <f t="shared" si="271"/>
        <v>0.89413647262397078</v>
      </c>
    </row>
    <row r="4265" spans="1:17" ht="19.5" customHeight="1" x14ac:dyDescent="0.2">
      <c r="A4265" s="12">
        <v>5802</v>
      </c>
      <c r="B4265" s="6" t="s">
        <v>1319</v>
      </c>
      <c r="C4265" s="12">
        <v>661</v>
      </c>
      <c r="D4265" s="6" t="s">
        <v>4542</v>
      </c>
      <c r="E4265" s="13">
        <v>41333</v>
      </c>
      <c r="F4265" s="13">
        <v>42080</v>
      </c>
      <c r="H4265" s="6" t="s">
        <v>7946</v>
      </c>
      <c r="I4265" s="6" t="s">
        <v>7965</v>
      </c>
      <c r="J4265" s="14">
        <v>0.34350000000000003</v>
      </c>
      <c r="K4265" s="14">
        <v>0.1905</v>
      </c>
      <c r="L4265" s="15">
        <f t="shared" si="268"/>
        <v>0.15300000000000002</v>
      </c>
      <c r="M4265" s="11">
        <f t="shared" si="269"/>
        <v>1</v>
      </c>
      <c r="N4265" s="11">
        <f>VLOOKUP(E4265,Nasdaq!$A$2:$F$3174,5,1)</f>
        <v>3160.1899410000001</v>
      </c>
      <c r="O4265" s="11">
        <f>VLOOKUP(F4265,Nasdaq!$A$2:$F$3174,5,1)</f>
        <v>4937.4301759999998</v>
      </c>
      <c r="P4265" s="11">
        <f t="shared" si="270"/>
        <v>747</v>
      </c>
      <c r="Q4265" s="15">
        <f t="shared" si="271"/>
        <v>0.64004856780887798</v>
      </c>
    </row>
    <row r="4266" spans="1:17" ht="19.5" customHeight="1" x14ac:dyDescent="0.2">
      <c r="A4266" s="12">
        <v>5802</v>
      </c>
      <c r="B4266" s="6" t="s">
        <v>1319</v>
      </c>
      <c r="C4266" s="12">
        <v>78</v>
      </c>
      <c r="D4266" s="6" t="s">
        <v>4370</v>
      </c>
      <c r="E4266" s="13">
        <v>43585</v>
      </c>
      <c r="F4266" s="13">
        <v>44415</v>
      </c>
      <c r="H4266" s="6" t="s">
        <v>7946</v>
      </c>
      <c r="I4266" s="6" t="s">
        <v>8098</v>
      </c>
      <c r="J4266" s="14">
        <v>0.31170000000000003</v>
      </c>
      <c r="K4266" s="14">
        <v>0.13019999999999998</v>
      </c>
      <c r="L4266" s="15">
        <f t="shared" si="268"/>
        <v>0.18150000000000005</v>
      </c>
      <c r="M4266" s="11">
        <f t="shared" si="269"/>
        <v>1</v>
      </c>
      <c r="N4266" s="11">
        <f>VLOOKUP(E4266,Nasdaq!$A$2:$F$3174,5,1)</f>
        <v>8095.3901370000003</v>
      </c>
      <c r="O4266" s="11">
        <f>VLOOKUP(F4266,Nasdaq!$A$2:$F$3174,5,1)</f>
        <v>11010.980469</v>
      </c>
      <c r="P4266" s="11">
        <f t="shared" si="270"/>
        <v>830</v>
      </c>
      <c r="Q4266" s="15">
        <f t="shared" si="271"/>
        <v>0.73521139914787326</v>
      </c>
    </row>
    <row r="4267" spans="1:17" ht="19.5" customHeight="1" x14ac:dyDescent="0.2">
      <c r="A4267" s="12">
        <v>5802</v>
      </c>
      <c r="B4267" s="6" t="s">
        <v>1319</v>
      </c>
      <c r="C4267" s="12">
        <v>807</v>
      </c>
      <c r="D4267" s="6" t="s">
        <v>3303</v>
      </c>
      <c r="E4267" s="13">
        <v>42720</v>
      </c>
      <c r="F4267" s="13">
        <v>44415</v>
      </c>
      <c r="H4267" s="6" t="s">
        <v>7949</v>
      </c>
      <c r="I4267" s="6" t="s">
        <v>7973</v>
      </c>
      <c r="J4267" s="14">
        <v>0.24390000000000001</v>
      </c>
      <c r="K4267" s="14">
        <v>0.13720000000000002</v>
      </c>
      <c r="L4267" s="15">
        <f t="shared" si="268"/>
        <v>0.10669999999999999</v>
      </c>
      <c r="M4267" s="11">
        <f t="shared" si="269"/>
        <v>1</v>
      </c>
      <c r="N4267" s="11">
        <f>VLOOKUP(E4267,Nasdaq!$A$2:$F$3174,5,1)</f>
        <v>5437.1601559999999</v>
      </c>
      <c r="O4267" s="11">
        <f>VLOOKUP(F4267,Nasdaq!$A$2:$F$3174,5,1)</f>
        <v>11010.980469</v>
      </c>
      <c r="P4267" s="11">
        <f t="shared" si="270"/>
        <v>1695</v>
      </c>
      <c r="Q4267" s="15">
        <f t="shared" si="271"/>
        <v>0.49379493249668888</v>
      </c>
    </row>
    <row r="4268" spans="1:17" ht="19.5" customHeight="1" x14ac:dyDescent="0.2">
      <c r="A4268" s="12">
        <v>5802</v>
      </c>
      <c r="B4268" s="6" t="s">
        <v>1319</v>
      </c>
      <c r="C4268" s="12">
        <v>334</v>
      </c>
      <c r="D4268" s="6" t="s">
        <v>4543</v>
      </c>
      <c r="E4268" s="13">
        <v>41660</v>
      </c>
      <c r="F4268" s="13">
        <v>44415</v>
      </c>
      <c r="H4268" s="6" t="s">
        <v>7949</v>
      </c>
      <c r="I4268" s="6" t="s">
        <v>8089</v>
      </c>
      <c r="J4268" s="14">
        <v>0.23219999999999999</v>
      </c>
      <c r="K4268" s="14">
        <v>0.11849999999999999</v>
      </c>
      <c r="L4268" s="15">
        <f t="shared" si="268"/>
        <v>0.1137</v>
      </c>
      <c r="M4268" s="11">
        <f t="shared" si="269"/>
        <v>1</v>
      </c>
      <c r="N4268" s="11">
        <f>VLOOKUP(E4268,Nasdaq!$A$2:$F$3174,5,1)</f>
        <v>4225.7597660000001</v>
      </c>
      <c r="O4268" s="11">
        <f>VLOOKUP(F4268,Nasdaq!$A$2:$F$3174,5,1)</f>
        <v>11010.980469</v>
      </c>
      <c r="P4268" s="11">
        <f t="shared" si="270"/>
        <v>2755</v>
      </c>
      <c r="Q4268" s="15">
        <f t="shared" si="271"/>
        <v>0.38377724876060121</v>
      </c>
    </row>
    <row r="4269" spans="1:17" ht="19.5" customHeight="1" x14ac:dyDescent="0.2">
      <c r="A4269" s="12">
        <v>5802</v>
      </c>
      <c r="B4269" s="6" t="s">
        <v>1319</v>
      </c>
      <c r="C4269" s="12">
        <v>168</v>
      </c>
      <c r="D4269" s="6" t="s">
        <v>4544</v>
      </c>
      <c r="E4269" s="13">
        <v>41719</v>
      </c>
      <c r="F4269" s="13">
        <v>44415</v>
      </c>
      <c r="H4269" s="6" t="s">
        <v>7946</v>
      </c>
      <c r="I4269" s="6" t="s">
        <v>7965</v>
      </c>
      <c r="J4269" s="14">
        <v>0.2021</v>
      </c>
      <c r="K4269" s="14">
        <v>0.1188</v>
      </c>
      <c r="L4269" s="15">
        <f t="shared" si="268"/>
        <v>8.3299999999999999E-2</v>
      </c>
      <c r="M4269" s="11">
        <f t="shared" si="269"/>
        <v>1</v>
      </c>
      <c r="N4269" s="11">
        <f>VLOOKUP(E4269,Nasdaq!$A$2:$F$3174,5,1)</f>
        <v>4276.7900390000004</v>
      </c>
      <c r="O4269" s="11">
        <f>VLOOKUP(F4269,Nasdaq!$A$2:$F$3174,5,1)</f>
        <v>11010.980469</v>
      </c>
      <c r="P4269" s="11">
        <f t="shared" si="270"/>
        <v>2696</v>
      </c>
      <c r="Q4269" s="15">
        <f t="shared" si="271"/>
        <v>0.3884117459983592</v>
      </c>
    </row>
    <row r="4270" spans="1:17" ht="19.5" customHeight="1" x14ac:dyDescent="0.2">
      <c r="A4270" s="12">
        <v>5802</v>
      </c>
      <c r="B4270" s="6" t="s">
        <v>1319</v>
      </c>
      <c r="C4270" s="12">
        <v>35</v>
      </c>
      <c r="D4270" s="6" t="s">
        <v>4365</v>
      </c>
      <c r="E4270" s="13">
        <v>41178</v>
      </c>
      <c r="F4270" s="13">
        <v>44415</v>
      </c>
      <c r="H4270" s="6" t="s">
        <v>7949</v>
      </c>
      <c r="I4270" s="6" t="s">
        <v>7961</v>
      </c>
      <c r="J4270" s="14">
        <v>0.15380000000000002</v>
      </c>
      <c r="K4270" s="14">
        <v>0.13739999999999999</v>
      </c>
      <c r="L4270" s="15">
        <f t="shared" si="268"/>
        <v>1.6400000000000026E-2</v>
      </c>
      <c r="M4270" s="11">
        <f t="shared" si="269"/>
        <v>1</v>
      </c>
      <c r="N4270" s="11">
        <f>VLOOKUP(E4270,Nasdaq!$A$2:$F$3174,5,1)</f>
        <v>3093.6999510000001</v>
      </c>
      <c r="O4270" s="11">
        <f>VLOOKUP(F4270,Nasdaq!$A$2:$F$3174,5,1)</f>
        <v>11010.980469</v>
      </c>
      <c r="P4270" s="11">
        <f t="shared" si="270"/>
        <v>3237</v>
      </c>
      <c r="Q4270" s="15">
        <f t="shared" si="271"/>
        <v>0.28096528586962349</v>
      </c>
    </row>
    <row r="4271" spans="1:17" ht="19.5" customHeight="1" x14ac:dyDescent="0.2">
      <c r="A4271" s="12">
        <v>5802</v>
      </c>
      <c r="B4271" s="6" t="s">
        <v>1319</v>
      </c>
      <c r="C4271" s="12">
        <v>126</v>
      </c>
      <c r="D4271" s="6" t="s">
        <v>4545</v>
      </c>
      <c r="E4271" s="13">
        <v>41103</v>
      </c>
      <c r="F4271" s="13">
        <v>44415</v>
      </c>
      <c r="H4271" s="6" t="s">
        <v>7946</v>
      </c>
      <c r="I4271" s="6" t="s">
        <v>7964</v>
      </c>
      <c r="J4271" s="14">
        <v>0.14749999999999999</v>
      </c>
      <c r="K4271" s="14">
        <v>0.1421</v>
      </c>
      <c r="L4271" s="15">
        <f t="shared" si="268"/>
        <v>5.3999999999999881E-3</v>
      </c>
      <c r="M4271" s="11">
        <f t="shared" si="269"/>
        <v>1</v>
      </c>
      <c r="N4271" s="11">
        <f>VLOOKUP(E4271,Nasdaq!$A$2:$F$3174,5,1)</f>
        <v>2908.469971</v>
      </c>
      <c r="O4271" s="11">
        <f>VLOOKUP(F4271,Nasdaq!$A$2:$F$3174,5,1)</f>
        <v>11010.980469</v>
      </c>
      <c r="P4271" s="11">
        <f t="shared" si="270"/>
        <v>3312</v>
      </c>
      <c r="Q4271" s="15">
        <f t="shared" si="271"/>
        <v>0.26414297819443494</v>
      </c>
    </row>
    <row r="4272" spans="1:17" ht="19.5" customHeight="1" x14ac:dyDescent="0.2">
      <c r="A4272" s="12">
        <v>5802</v>
      </c>
      <c r="B4272" s="6" t="s">
        <v>1319</v>
      </c>
      <c r="C4272" s="12">
        <v>275</v>
      </c>
      <c r="D4272" s="6" t="s">
        <v>4546</v>
      </c>
      <c r="E4272" s="13">
        <v>40611</v>
      </c>
      <c r="F4272" s="13">
        <v>44415</v>
      </c>
      <c r="H4272" s="6" t="s">
        <v>7947</v>
      </c>
      <c r="I4272" s="6" t="s">
        <v>8079</v>
      </c>
      <c r="J4272" s="14">
        <v>0.1411</v>
      </c>
      <c r="K4272" s="14">
        <v>0.1273</v>
      </c>
      <c r="L4272" s="15">
        <f t="shared" si="268"/>
        <v>1.3800000000000007E-2</v>
      </c>
      <c r="M4272" s="11">
        <f t="shared" si="269"/>
        <v>1</v>
      </c>
      <c r="N4272" s="11">
        <f>VLOOKUP(E4272,Nasdaq!$A$2:$F$3174,5,1)</f>
        <v>2751.719971</v>
      </c>
      <c r="O4272" s="11">
        <f>VLOOKUP(F4272,Nasdaq!$A$2:$F$3174,5,1)</f>
        <v>11010.980469</v>
      </c>
      <c r="P4272" s="11">
        <f t="shared" si="270"/>
        <v>3804</v>
      </c>
      <c r="Q4272" s="15">
        <f t="shared" si="271"/>
        <v>0.24990714740750733</v>
      </c>
    </row>
    <row r="4273" spans="1:17" ht="19.5" customHeight="1" x14ac:dyDescent="0.2">
      <c r="A4273" s="12">
        <v>5802</v>
      </c>
      <c r="B4273" s="6" t="s">
        <v>1319</v>
      </c>
      <c r="C4273" s="12">
        <v>31</v>
      </c>
      <c r="D4273" s="6" t="s">
        <v>4547</v>
      </c>
      <c r="E4273" s="13">
        <v>39930</v>
      </c>
      <c r="F4273" s="13">
        <v>44415</v>
      </c>
      <c r="H4273" s="6" t="s">
        <v>7946</v>
      </c>
      <c r="I4273" s="6" t="s">
        <v>8027</v>
      </c>
      <c r="J4273" s="14">
        <v>0.14069999999999999</v>
      </c>
      <c r="K4273" s="14">
        <v>0.1522</v>
      </c>
      <c r="L4273" s="15">
        <f t="shared" si="268"/>
        <v>-1.150000000000001E-2</v>
      </c>
      <c r="M4273" s="11">
        <f t="shared" si="269"/>
        <v>0</v>
      </c>
      <c r="N4273" s="11">
        <f>VLOOKUP(E4273,Nasdaq!$A$2:$F$3174,5,1)</f>
        <v>1679.410034</v>
      </c>
      <c r="O4273" s="11">
        <f>VLOOKUP(F4273,Nasdaq!$A$2:$F$3174,5,1)</f>
        <v>11010.980469</v>
      </c>
      <c r="P4273" s="11">
        <f t="shared" si="270"/>
        <v>4485</v>
      </c>
      <c r="Q4273" s="15">
        <f t="shared" si="271"/>
        <v>0.15252156407573317</v>
      </c>
    </row>
    <row r="4274" spans="1:17" ht="19.5" customHeight="1" x14ac:dyDescent="0.2">
      <c r="A4274" s="12">
        <v>5802</v>
      </c>
      <c r="B4274" s="6" t="s">
        <v>1319</v>
      </c>
      <c r="C4274" s="12">
        <v>359</v>
      </c>
      <c r="D4274" s="6" t="s">
        <v>4451</v>
      </c>
      <c r="E4274" s="13">
        <v>41341</v>
      </c>
      <c r="F4274" s="13">
        <v>44415</v>
      </c>
      <c r="H4274" s="6" t="s">
        <v>7947</v>
      </c>
      <c r="I4274" s="6" t="s">
        <v>7994</v>
      </c>
      <c r="J4274" s="14">
        <v>0.13900000000000001</v>
      </c>
      <c r="K4274" s="14">
        <v>0.13250000000000001</v>
      </c>
      <c r="L4274" s="15">
        <f t="shared" si="268"/>
        <v>6.5000000000000058E-3</v>
      </c>
      <c r="M4274" s="11">
        <f t="shared" si="269"/>
        <v>1</v>
      </c>
      <c r="N4274" s="11">
        <f>VLOOKUP(E4274,Nasdaq!$A$2:$F$3174,5,1)</f>
        <v>3244.3701169999999</v>
      </c>
      <c r="O4274" s="11">
        <f>VLOOKUP(F4274,Nasdaq!$A$2:$F$3174,5,1)</f>
        <v>11010.980469</v>
      </c>
      <c r="P4274" s="11">
        <f t="shared" si="270"/>
        <v>3074</v>
      </c>
      <c r="Q4274" s="15">
        <f t="shared" si="271"/>
        <v>0.29464893335816933</v>
      </c>
    </row>
    <row r="4275" spans="1:17" ht="19.5" customHeight="1" x14ac:dyDescent="0.2">
      <c r="A4275" s="12">
        <v>5802</v>
      </c>
      <c r="B4275" s="6" t="s">
        <v>1319</v>
      </c>
      <c r="C4275" s="12">
        <v>322</v>
      </c>
      <c r="D4275" s="6" t="s">
        <v>4548</v>
      </c>
      <c r="E4275" s="13">
        <v>40534</v>
      </c>
      <c r="F4275" s="13">
        <v>44415</v>
      </c>
      <c r="H4275" s="6" t="s">
        <v>7946</v>
      </c>
      <c r="I4275" s="6" t="s">
        <v>7965</v>
      </c>
      <c r="J4275" s="14">
        <v>0.13339999999999999</v>
      </c>
      <c r="K4275" s="14">
        <v>0.13039999999999999</v>
      </c>
      <c r="L4275" s="15">
        <f t="shared" si="268"/>
        <v>3.0000000000000027E-3</v>
      </c>
      <c r="M4275" s="11">
        <f t="shared" si="269"/>
        <v>1</v>
      </c>
      <c r="N4275" s="11">
        <f>VLOOKUP(E4275,Nasdaq!$A$2:$F$3174,5,1)</f>
        <v>2671.4799800000001</v>
      </c>
      <c r="O4275" s="11">
        <f>VLOOKUP(F4275,Nasdaq!$A$2:$F$3174,5,1)</f>
        <v>11010.980469</v>
      </c>
      <c r="P4275" s="11">
        <f t="shared" si="270"/>
        <v>3881</v>
      </c>
      <c r="Q4275" s="15">
        <f t="shared" si="271"/>
        <v>0.24261987008587058</v>
      </c>
    </row>
    <row r="4276" spans="1:17" ht="19.5" customHeight="1" x14ac:dyDescent="0.2">
      <c r="A4276" s="12">
        <v>5802</v>
      </c>
      <c r="B4276" s="6" t="s">
        <v>1319</v>
      </c>
      <c r="C4276" s="12">
        <v>5</v>
      </c>
      <c r="D4276" s="6" t="s">
        <v>2630</v>
      </c>
      <c r="E4276" s="13">
        <v>41346</v>
      </c>
      <c r="F4276" s="13">
        <v>44415</v>
      </c>
      <c r="H4276" s="6" t="s">
        <v>7946</v>
      </c>
      <c r="I4276" s="6" t="s">
        <v>8027</v>
      </c>
      <c r="J4276" s="14">
        <v>0.11349999999999999</v>
      </c>
      <c r="K4276" s="14">
        <v>0.13239999999999999</v>
      </c>
      <c r="L4276" s="15">
        <f t="shared" si="268"/>
        <v>-1.89E-2</v>
      </c>
      <c r="M4276" s="11">
        <f t="shared" si="269"/>
        <v>0</v>
      </c>
      <c r="N4276" s="11">
        <f>VLOOKUP(E4276,Nasdaq!$A$2:$F$3174,5,1)</f>
        <v>3245.1201169999999</v>
      </c>
      <c r="O4276" s="11">
        <f>VLOOKUP(F4276,Nasdaq!$A$2:$F$3174,5,1)</f>
        <v>11010.980469</v>
      </c>
      <c r="P4276" s="11">
        <f t="shared" si="270"/>
        <v>3069</v>
      </c>
      <c r="Q4276" s="15">
        <f t="shared" si="271"/>
        <v>0.29471704771976354</v>
      </c>
    </row>
    <row r="4277" spans="1:17" ht="19.5" customHeight="1" x14ac:dyDescent="0.2">
      <c r="A4277" s="12">
        <v>5802</v>
      </c>
      <c r="B4277" s="6" t="s">
        <v>1319</v>
      </c>
      <c r="C4277" s="12">
        <v>37</v>
      </c>
      <c r="D4277" s="6" t="s">
        <v>3342</v>
      </c>
      <c r="E4277" s="13">
        <v>41719</v>
      </c>
      <c r="F4277" s="13">
        <v>44415</v>
      </c>
      <c r="H4277" s="6" t="s">
        <v>7951</v>
      </c>
      <c r="I4277" s="6" t="s">
        <v>8075</v>
      </c>
      <c r="J4277" s="14">
        <v>0.1101</v>
      </c>
      <c r="K4277" s="14">
        <v>0.1188</v>
      </c>
      <c r="L4277" s="15">
        <f t="shared" si="268"/>
        <v>-8.6999999999999994E-3</v>
      </c>
      <c r="M4277" s="11">
        <f t="shared" si="269"/>
        <v>0</v>
      </c>
      <c r="N4277" s="11">
        <f>VLOOKUP(E4277,Nasdaq!$A$2:$F$3174,5,1)</f>
        <v>4276.7900390000004</v>
      </c>
      <c r="O4277" s="11">
        <f>VLOOKUP(F4277,Nasdaq!$A$2:$F$3174,5,1)</f>
        <v>11010.980469</v>
      </c>
      <c r="P4277" s="11">
        <f t="shared" si="270"/>
        <v>2696</v>
      </c>
      <c r="Q4277" s="15">
        <f t="shared" si="271"/>
        <v>0.3884117459983592</v>
      </c>
    </row>
    <row r="4278" spans="1:17" ht="19.5" customHeight="1" x14ac:dyDescent="0.2">
      <c r="A4278" s="12">
        <v>5802</v>
      </c>
      <c r="B4278" s="6" t="s">
        <v>1319</v>
      </c>
      <c r="C4278" s="12">
        <v>32</v>
      </c>
      <c r="D4278" s="6" t="s">
        <v>4307</v>
      </c>
      <c r="E4278" s="13">
        <v>39870</v>
      </c>
      <c r="F4278" s="13">
        <v>44415</v>
      </c>
      <c r="H4278" s="6" t="s">
        <v>7949</v>
      </c>
      <c r="I4278" s="6" t="s">
        <v>7966</v>
      </c>
      <c r="J4278" s="14">
        <v>0.1017</v>
      </c>
      <c r="K4278" s="14">
        <v>0.16339999999999999</v>
      </c>
      <c r="L4278" s="15">
        <f t="shared" si="268"/>
        <v>-6.1699999999999991E-2</v>
      </c>
      <c r="M4278" s="11">
        <f t="shared" si="269"/>
        <v>0</v>
      </c>
      <c r="N4278" s="11">
        <f>VLOOKUP(E4278,Nasdaq!$A$2:$F$3174,5,1)</f>
        <v>1391.469971</v>
      </c>
      <c r="O4278" s="11">
        <f>VLOOKUP(F4278,Nasdaq!$A$2:$F$3174,5,1)</f>
        <v>11010.980469</v>
      </c>
      <c r="P4278" s="11">
        <f t="shared" si="270"/>
        <v>4545</v>
      </c>
      <c r="Q4278" s="15">
        <f t="shared" si="271"/>
        <v>0.12637128091891359</v>
      </c>
    </row>
    <row r="4279" spans="1:17" ht="19.5" customHeight="1" x14ac:dyDescent="0.2">
      <c r="A4279" s="12">
        <v>5802</v>
      </c>
      <c r="B4279" s="6" t="s">
        <v>1319</v>
      </c>
      <c r="C4279" s="12">
        <v>1133</v>
      </c>
      <c r="D4279" s="6" t="s">
        <v>3014</v>
      </c>
      <c r="E4279" s="13">
        <v>41694</v>
      </c>
      <c r="F4279" s="13">
        <v>43056</v>
      </c>
      <c r="H4279" s="6" t="s">
        <v>7944</v>
      </c>
      <c r="I4279" s="6" t="s">
        <v>8141</v>
      </c>
      <c r="J4279" s="14">
        <v>9.3800000000000008E-2</v>
      </c>
      <c r="K4279" s="14">
        <v>0.1166</v>
      </c>
      <c r="L4279" s="15">
        <f t="shared" si="268"/>
        <v>-2.2799999999999987E-2</v>
      </c>
      <c r="M4279" s="11">
        <f t="shared" si="269"/>
        <v>0</v>
      </c>
      <c r="N4279" s="11">
        <f>VLOOKUP(E4279,Nasdaq!$A$2:$F$3174,5,1)</f>
        <v>4292.9702150000003</v>
      </c>
      <c r="O4279" s="11">
        <f>VLOOKUP(F4279,Nasdaq!$A$2:$F$3174,5,1)</f>
        <v>6782.7900390000004</v>
      </c>
      <c r="P4279" s="11">
        <f t="shared" si="270"/>
        <v>1362</v>
      </c>
      <c r="Q4279" s="15">
        <f t="shared" si="271"/>
        <v>0.63292157656110659</v>
      </c>
    </row>
    <row r="4280" spans="1:17" ht="19.5" customHeight="1" x14ac:dyDescent="0.2">
      <c r="A4280" s="12">
        <v>5802</v>
      </c>
      <c r="B4280" s="6" t="s">
        <v>1319</v>
      </c>
      <c r="C4280" s="12">
        <v>19</v>
      </c>
      <c r="D4280" s="6" t="s">
        <v>2826</v>
      </c>
      <c r="E4280" s="13">
        <v>41709</v>
      </c>
      <c r="F4280" s="13">
        <v>44415</v>
      </c>
      <c r="H4280" s="6" t="s">
        <v>7949</v>
      </c>
      <c r="I4280" s="6" t="s">
        <v>7966</v>
      </c>
      <c r="J4280" s="14">
        <v>8.2400000000000001E-2</v>
      </c>
      <c r="K4280" s="14">
        <v>0.1182</v>
      </c>
      <c r="L4280" s="15">
        <f t="shared" si="268"/>
        <v>-3.5799999999999998E-2</v>
      </c>
      <c r="M4280" s="11">
        <f t="shared" si="269"/>
        <v>0</v>
      </c>
      <c r="N4280" s="11">
        <f>VLOOKUP(E4280,Nasdaq!$A$2:$F$3174,5,1)</f>
        <v>4307.1899409999996</v>
      </c>
      <c r="O4280" s="11">
        <f>VLOOKUP(F4280,Nasdaq!$A$2:$F$3174,5,1)</f>
        <v>11010.980469</v>
      </c>
      <c r="P4280" s="11">
        <f t="shared" si="270"/>
        <v>2706</v>
      </c>
      <c r="Q4280" s="15">
        <f t="shared" si="271"/>
        <v>0.39117261594231534</v>
      </c>
    </row>
    <row r="4281" spans="1:17" ht="19.5" customHeight="1" x14ac:dyDescent="0.2">
      <c r="A4281" s="12">
        <v>5802</v>
      </c>
      <c r="B4281" s="6" t="s">
        <v>1319</v>
      </c>
      <c r="C4281" s="12">
        <v>33899</v>
      </c>
      <c r="D4281" s="6" t="s">
        <v>4549</v>
      </c>
      <c r="E4281" s="13">
        <v>43566</v>
      </c>
      <c r="F4281" s="13">
        <v>44415</v>
      </c>
      <c r="H4281" s="6" t="s">
        <v>7949</v>
      </c>
      <c r="I4281" s="6" t="s">
        <v>8091</v>
      </c>
      <c r="J4281" s="14">
        <v>7.2800000000000004E-2</v>
      </c>
      <c r="K4281" s="14">
        <v>0.14199999999999999</v>
      </c>
      <c r="L4281" s="15">
        <f t="shared" si="268"/>
        <v>-6.9199999999999984E-2</v>
      </c>
      <c r="M4281" s="11">
        <f t="shared" si="269"/>
        <v>0</v>
      </c>
      <c r="N4281" s="11">
        <f>VLOOKUP(E4281,Nasdaq!$A$2:$F$3174,5,1)</f>
        <v>7947.3598629999997</v>
      </c>
      <c r="O4281" s="11">
        <f>VLOOKUP(F4281,Nasdaq!$A$2:$F$3174,5,1)</f>
        <v>11010.980469</v>
      </c>
      <c r="P4281" s="11">
        <f t="shared" si="270"/>
        <v>849</v>
      </c>
      <c r="Q4281" s="15">
        <f t="shared" si="271"/>
        <v>0.72176753445269959</v>
      </c>
    </row>
    <row r="4282" spans="1:17" ht="19.5" customHeight="1" x14ac:dyDescent="0.2">
      <c r="A4282" s="12">
        <v>5802</v>
      </c>
      <c r="B4282" s="6" t="s">
        <v>1319</v>
      </c>
      <c r="C4282" s="12">
        <v>267</v>
      </c>
      <c r="D4282" s="6" t="s">
        <v>4441</v>
      </c>
      <c r="E4282" s="13">
        <v>39534</v>
      </c>
      <c r="F4282" s="13">
        <v>43922</v>
      </c>
      <c r="H4282" s="6" t="s">
        <v>7948</v>
      </c>
      <c r="I4282" s="6" t="s">
        <v>7981</v>
      </c>
      <c r="J4282" s="14">
        <v>4.2000000000000003E-2</v>
      </c>
      <c r="K4282" s="14">
        <v>7.5800000000000006E-2</v>
      </c>
      <c r="L4282" s="15">
        <f t="shared" si="268"/>
        <v>-3.3800000000000004E-2</v>
      </c>
      <c r="M4282" s="11">
        <f t="shared" si="269"/>
        <v>0</v>
      </c>
      <c r="N4282" s="11">
        <f>VLOOKUP(E4282,Nasdaq!$A$2:$F$3174,5,1)</f>
        <v>2280.830078</v>
      </c>
      <c r="O4282" s="11">
        <f>VLOOKUP(F4282,Nasdaq!$A$2:$F$3174,5,1)</f>
        <v>7360.580078</v>
      </c>
      <c r="P4282" s="11">
        <f t="shared" si="270"/>
        <v>4388</v>
      </c>
      <c r="Q4282" s="15">
        <f t="shared" si="271"/>
        <v>0.30987119524251877</v>
      </c>
    </row>
    <row r="4283" spans="1:17" ht="19.5" customHeight="1" x14ac:dyDescent="0.2">
      <c r="A4283" s="12">
        <v>5802</v>
      </c>
      <c r="B4283" s="6" t="s">
        <v>1319</v>
      </c>
      <c r="C4283" s="12">
        <v>185</v>
      </c>
      <c r="D4283" s="6" t="s">
        <v>4550</v>
      </c>
      <c r="E4283" s="13">
        <v>42440</v>
      </c>
      <c r="F4283" s="13">
        <v>44415</v>
      </c>
      <c r="H4283" s="6" t="s">
        <v>7947</v>
      </c>
      <c r="I4283" s="6" t="s">
        <v>7994</v>
      </c>
      <c r="J4283" s="14">
        <v>3.39E-2</v>
      </c>
      <c r="K4283" s="14">
        <v>0.14429999999999998</v>
      </c>
      <c r="L4283" s="15">
        <f t="shared" si="268"/>
        <v>-0.11039999999999998</v>
      </c>
      <c r="M4283" s="11">
        <f t="shared" si="269"/>
        <v>0</v>
      </c>
      <c r="N4283" s="11">
        <f>VLOOKUP(E4283,Nasdaq!$A$2:$F$3174,5,1)</f>
        <v>4748.4702150000003</v>
      </c>
      <c r="O4283" s="11">
        <f>VLOOKUP(F4283,Nasdaq!$A$2:$F$3174,5,1)</f>
        <v>11010.980469</v>
      </c>
      <c r="P4283" s="11">
        <f t="shared" si="270"/>
        <v>1975</v>
      </c>
      <c r="Q4283" s="15">
        <f t="shared" si="271"/>
        <v>0.43124913068195753</v>
      </c>
    </row>
    <row r="4284" spans="1:17" ht="19.5" customHeight="1" x14ac:dyDescent="0.2">
      <c r="A4284" s="12">
        <v>5802</v>
      </c>
      <c r="B4284" s="6" t="s">
        <v>1319</v>
      </c>
      <c r="C4284" s="12">
        <v>444</v>
      </c>
      <c r="D4284" s="6" t="s">
        <v>4310</v>
      </c>
      <c r="E4284" s="13">
        <v>43119</v>
      </c>
      <c r="F4284" s="13">
        <v>44415</v>
      </c>
      <c r="H4284" s="6" t="s">
        <v>7944</v>
      </c>
      <c r="I4284" s="6" t="s">
        <v>8109</v>
      </c>
      <c r="J4284" s="14">
        <v>3.39E-2</v>
      </c>
      <c r="K4284" s="14">
        <v>9.3699999999999992E-2</v>
      </c>
      <c r="L4284" s="15">
        <f t="shared" si="268"/>
        <v>-5.9799999999999992E-2</v>
      </c>
      <c r="M4284" s="11">
        <f t="shared" si="269"/>
        <v>0</v>
      </c>
      <c r="N4284" s="11">
        <f>VLOOKUP(E4284,Nasdaq!$A$2:$F$3174,5,1)</f>
        <v>7336.3798829999996</v>
      </c>
      <c r="O4284" s="11">
        <f>VLOOKUP(F4284,Nasdaq!$A$2:$F$3174,5,1)</f>
        <v>11010.980469</v>
      </c>
      <c r="P4284" s="11">
        <f t="shared" si="270"/>
        <v>1296</v>
      </c>
      <c r="Q4284" s="15">
        <f t="shared" si="271"/>
        <v>0.66627910212445884</v>
      </c>
    </row>
    <row r="4285" spans="1:17" ht="19.5" customHeight="1" x14ac:dyDescent="0.2">
      <c r="A4285" s="12">
        <v>5802</v>
      </c>
      <c r="B4285" s="6" t="s">
        <v>1319</v>
      </c>
      <c r="C4285" s="12">
        <v>3029</v>
      </c>
      <c r="D4285" s="6" t="s">
        <v>3132</v>
      </c>
      <c r="E4285" s="13">
        <v>40665</v>
      </c>
      <c r="F4285" s="13">
        <v>44415</v>
      </c>
      <c r="H4285" s="6" t="s">
        <v>7947</v>
      </c>
      <c r="I4285" s="6" t="s">
        <v>7994</v>
      </c>
      <c r="J4285" s="14">
        <v>3.1300000000000001E-2</v>
      </c>
      <c r="K4285" s="14">
        <v>0.1255</v>
      </c>
      <c r="L4285" s="15">
        <f t="shared" si="268"/>
        <v>-9.4200000000000006E-2</v>
      </c>
      <c r="M4285" s="11">
        <f t="shared" si="269"/>
        <v>0</v>
      </c>
      <c r="N4285" s="11">
        <f>VLOOKUP(E4285,Nasdaq!$A$2:$F$3174,5,1)</f>
        <v>2864.080078</v>
      </c>
      <c r="O4285" s="11">
        <f>VLOOKUP(F4285,Nasdaq!$A$2:$F$3174,5,1)</f>
        <v>11010.980469</v>
      </c>
      <c r="P4285" s="11">
        <f t="shared" si="270"/>
        <v>3750</v>
      </c>
      <c r="Q4285" s="15">
        <f t="shared" si="271"/>
        <v>0.26011152266524634</v>
      </c>
    </row>
    <row r="4286" spans="1:17" ht="19.5" customHeight="1" x14ac:dyDescent="0.2">
      <c r="A4286" s="12">
        <v>5802</v>
      </c>
      <c r="B4286" s="6" t="s">
        <v>1319</v>
      </c>
      <c r="C4286" s="12">
        <v>531</v>
      </c>
      <c r="D4286" s="6" t="s">
        <v>4434</v>
      </c>
      <c r="E4286" s="13">
        <v>42517</v>
      </c>
      <c r="F4286" s="13">
        <v>44415</v>
      </c>
      <c r="H4286" s="6" t="s">
        <v>7947</v>
      </c>
      <c r="I4286" s="6" t="s">
        <v>7957</v>
      </c>
      <c r="J4286" s="14">
        <v>2.2700000000000001E-2</v>
      </c>
      <c r="K4286" s="14">
        <v>0.14080000000000001</v>
      </c>
      <c r="L4286" s="15">
        <f t="shared" si="268"/>
        <v>-0.11810000000000001</v>
      </c>
      <c r="M4286" s="11">
        <f t="shared" si="269"/>
        <v>0</v>
      </c>
      <c r="N4286" s="11">
        <f>VLOOKUP(E4286,Nasdaq!$A$2:$F$3174,5,1)</f>
        <v>4933.5</v>
      </c>
      <c r="O4286" s="11">
        <f>VLOOKUP(F4286,Nasdaq!$A$2:$F$3174,5,1)</f>
        <v>11010.980469</v>
      </c>
      <c r="P4286" s="11">
        <f t="shared" si="270"/>
        <v>1898</v>
      </c>
      <c r="Q4286" s="15">
        <f t="shared" si="271"/>
        <v>0.44805326203942347</v>
      </c>
    </row>
    <row r="4287" spans="1:17" ht="19.5" customHeight="1" x14ac:dyDescent="0.2">
      <c r="A4287" s="12">
        <v>5802</v>
      </c>
      <c r="B4287" s="6" t="s">
        <v>1319</v>
      </c>
      <c r="C4287" s="12">
        <v>1608</v>
      </c>
      <c r="D4287" s="6" t="s">
        <v>4472</v>
      </c>
      <c r="E4287" s="13">
        <v>42447</v>
      </c>
      <c r="F4287" s="13">
        <v>44415</v>
      </c>
      <c r="H4287" s="6" t="s">
        <v>7947</v>
      </c>
      <c r="I4287" s="6" t="s">
        <v>8115</v>
      </c>
      <c r="J4287" s="14">
        <v>1.9099999999999999E-2</v>
      </c>
      <c r="K4287" s="14">
        <v>0.14150000000000001</v>
      </c>
      <c r="L4287" s="15">
        <f t="shared" si="268"/>
        <v>-0.12240000000000001</v>
      </c>
      <c r="M4287" s="11">
        <f t="shared" si="269"/>
        <v>0</v>
      </c>
      <c r="N4287" s="11">
        <f>VLOOKUP(E4287,Nasdaq!$A$2:$F$3174,5,1)</f>
        <v>4795.6499020000001</v>
      </c>
      <c r="O4287" s="11">
        <f>VLOOKUP(F4287,Nasdaq!$A$2:$F$3174,5,1)</f>
        <v>11010.980469</v>
      </c>
      <c r="P4287" s="11">
        <f t="shared" si="270"/>
        <v>1968</v>
      </c>
      <c r="Q4287" s="15">
        <f t="shared" si="271"/>
        <v>0.43553391677117387</v>
      </c>
    </row>
    <row r="4288" spans="1:17" ht="19.5" customHeight="1" x14ac:dyDescent="0.2">
      <c r="A4288" s="12">
        <v>5802</v>
      </c>
      <c r="B4288" s="6" t="s">
        <v>1319</v>
      </c>
      <c r="C4288" s="12">
        <v>17</v>
      </c>
      <c r="D4288" s="6" t="s">
        <v>4551</v>
      </c>
      <c r="E4288" s="13">
        <v>43538</v>
      </c>
      <c r="F4288" s="13">
        <v>44415</v>
      </c>
      <c r="H4288" s="6" t="s">
        <v>7946</v>
      </c>
      <c r="I4288" s="6" t="s">
        <v>8027</v>
      </c>
      <c r="J4288" s="14">
        <v>9.300000000000001E-3</v>
      </c>
      <c r="K4288" s="14">
        <v>0.1575</v>
      </c>
      <c r="L4288" s="15">
        <f t="shared" si="268"/>
        <v>-0.1482</v>
      </c>
      <c r="M4288" s="11">
        <f t="shared" si="269"/>
        <v>0</v>
      </c>
      <c r="N4288" s="11">
        <f>VLOOKUP(E4288,Nasdaq!$A$2:$F$3174,5,1)</f>
        <v>7630.9101559999999</v>
      </c>
      <c r="O4288" s="11">
        <f>VLOOKUP(F4288,Nasdaq!$A$2:$F$3174,5,1)</f>
        <v>11010.980469</v>
      </c>
      <c r="P4288" s="11">
        <f t="shared" si="270"/>
        <v>877</v>
      </c>
      <c r="Q4288" s="15">
        <f t="shared" si="271"/>
        <v>0.6930281021594662</v>
      </c>
    </row>
    <row r="4289" spans="1:17" ht="19.5" customHeight="1" x14ac:dyDescent="0.2">
      <c r="A4289" s="12">
        <v>5802</v>
      </c>
      <c r="B4289" s="6" t="s">
        <v>1319</v>
      </c>
      <c r="C4289" s="12">
        <v>713</v>
      </c>
      <c r="D4289" s="6" t="s">
        <v>3908</v>
      </c>
      <c r="E4289" s="13">
        <v>42468</v>
      </c>
      <c r="F4289" s="13">
        <v>44415</v>
      </c>
      <c r="H4289" s="6" t="s">
        <v>7944</v>
      </c>
      <c r="I4289" s="6" t="s">
        <v>8164</v>
      </c>
      <c r="J4289" s="14">
        <v>3.2000000000000002E-3</v>
      </c>
      <c r="K4289" s="14">
        <v>0.1434</v>
      </c>
      <c r="L4289" s="15">
        <f t="shared" si="268"/>
        <v>-0.14019999999999999</v>
      </c>
      <c r="M4289" s="11">
        <f t="shared" si="269"/>
        <v>0</v>
      </c>
      <c r="N4289" s="11">
        <f>VLOOKUP(E4289,Nasdaq!$A$2:$F$3174,5,1)</f>
        <v>4850.6899409999996</v>
      </c>
      <c r="O4289" s="11">
        <f>VLOOKUP(F4289,Nasdaq!$A$2:$F$3174,5,1)</f>
        <v>11010.980469</v>
      </c>
      <c r="P4289" s="11">
        <f t="shared" si="270"/>
        <v>1947</v>
      </c>
      <c r="Q4289" s="15">
        <f t="shared" si="271"/>
        <v>0.44053257111350203</v>
      </c>
    </row>
    <row r="4290" spans="1:17" ht="19.5" customHeight="1" x14ac:dyDescent="0.2">
      <c r="A4290" s="12">
        <v>5802</v>
      </c>
      <c r="B4290" s="6" t="s">
        <v>1319</v>
      </c>
      <c r="C4290" s="12">
        <v>3595</v>
      </c>
      <c r="D4290" s="6" t="s">
        <v>4552</v>
      </c>
      <c r="E4290" s="13">
        <v>43378</v>
      </c>
      <c r="F4290" s="13">
        <v>44415</v>
      </c>
      <c r="H4290" s="6" t="s">
        <v>7947</v>
      </c>
      <c r="I4290" s="6" t="s">
        <v>8061</v>
      </c>
      <c r="J4290" s="14">
        <v>7.000000000000001E-4</v>
      </c>
      <c r="K4290" s="14">
        <v>0.1075</v>
      </c>
      <c r="L4290" s="15">
        <f t="shared" si="268"/>
        <v>-0.10679999999999999</v>
      </c>
      <c r="M4290" s="11">
        <f t="shared" si="269"/>
        <v>0</v>
      </c>
      <c r="N4290" s="11">
        <f>VLOOKUP(E4290,Nasdaq!$A$2:$F$3174,5,1)</f>
        <v>7788.4501950000003</v>
      </c>
      <c r="O4290" s="11">
        <f>VLOOKUP(F4290,Nasdaq!$A$2:$F$3174,5,1)</f>
        <v>11010.980469</v>
      </c>
      <c r="P4290" s="11">
        <f t="shared" si="270"/>
        <v>1037</v>
      </c>
      <c r="Q4290" s="15">
        <f t="shared" si="271"/>
        <v>0.7073354949358529</v>
      </c>
    </row>
    <row r="4291" spans="1:17" ht="19.5" customHeight="1" x14ac:dyDescent="0.2">
      <c r="A4291" s="12">
        <v>5802</v>
      </c>
      <c r="B4291" s="6" t="s">
        <v>1319</v>
      </c>
      <c r="C4291" s="12">
        <v>2450</v>
      </c>
      <c r="D4291" s="6" t="s">
        <v>3984</v>
      </c>
      <c r="E4291" s="13">
        <v>41712</v>
      </c>
      <c r="F4291" s="13">
        <v>44415</v>
      </c>
      <c r="H4291" s="6" t="s">
        <v>7948</v>
      </c>
      <c r="I4291" s="6" t="s">
        <v>7981</v>
      </c>
      <c r="J4291" s="14">
        <v>-3.0000000000000001E-3</v>
      </c>
      <c r="K4291" s="14">
        <v>0.1208</v>
      </c>
      <c r="L4291" s="15">
        <f t="shared" si="268"/>
        <v>-0.12380000000000001</v>
      </c>
      <c r="M4291" s="11">
        <f t="shared" si="269"/>
        <v>0</v>
      </c>
      <c r="N4291" s="11">
        <f>VLOOKUP(E4291,Nasdaq!$A$2:$F$3174,5,1)</f>
        <v>4245.3999020000001</v>
      </c>
      <c r="O4291" s="11">
        <f>VLOOKUP(F4291,Nasdaq!$A$2:$F$3174,5,1)</f>
        <v>11010.980469</v>
      </c>
      <c r="P4291" s="11">
        <f t="shared" si="270"/>
        <v>2703</v>
      </c>
      <c r="Q4291" s="15">
        <f t="shared" si="271"/>
        <v>0.38556094210114994</v>
      </c>
    </row>
    <row r="4292" spans="1:17" ht="19.5" customHeight="1" x14ac:dyDescent="0.2">
      <c r="A4292" s="12">
        <v>5802</v>
      </c>
      <c r="B4292" s="6" t="s">
        <v>1319</v>
      </c>
      <c r="C4292" s="12">
        <v>264</v>
      </c>
      <c r="D4292" s="6" t="s">
        <v>4553</v>
      </c>
      <c r="E4292" s="13">
        <v>42809</v>
      </c>
      <c r="F4292" s="13">
        <v>44415</v>
      </c>
      <c r="H4292" s="6" t="s">
        <v>7947</v>
      </c>
      <c r="I4292" s="6" t="s">
        <v>8087</v>
      </c>
      <c r="J4292" s="14">
        <v>-6.9999999999999993E-3</v>
      </c>
      <c r="K4292" s="14">
        <v>0.12759999999999999</v>
      </c>
      <c r="L4292" s="15">
        <f t="shared" si="268"/>
        <v>-0.1346</v>
      </c>
      <c r="M4292" s="11">
        <f t="shared" si="269"/>
        <v>0</v>
      </c>
      <c r="N4292" s="11">
        <f>VLOOKUP(E4292,Nasdaq!$A$2:$F$3174,5,1)</f>
        <v>5900.0498049999997</v>
      </c>
      <c r="O4292" s="11">
        <f>VLOOKUP(F4292,Nasdaq!$A$2:$F$3174,5,1)</f>
        <v>11010.980469</v>
      </c>
      <c r="P4292" s="11">
        <f t="shared" si="270"/>
        <v>1606</v>
      </c>
      <c r="Q4292" s="15">
        <f t="shared" si="271"/>
        <v>0.53583385253859683</v>
      </c>
    </row>
    <row r="4293" spans="1:17" ht="19.5" customHeight="1" x14ac:dyDescent="0.2">
      <c r="A4293" s="12">
        <v>5802</v>
      </c>
      <c r="B4293" s="6" t="s">
        <v>1319</v>
      </c>
      <c r="C4293" s="12">
        <v>6212</v>
      </c>
      <c r="D4293" s="6" t="s">
        <v>4554</v>
      </c>
      <c r="E4293" s="13">
        <v>40291</v>
      </c>
      <c r="F4293" s="13">
        <v>44415</v>
      </c>
      <c r="H4293" s="6" t="s">
        <v>7949</v>
      </c>
      <c r="I4293" s="6" t="s">
        <v>8080</v>
      </c>
      <c r="J4293" s="14">
        <v>-1.7299999999999999E-2</v>
      </c>
      <c r="K4293" s="14">
        <v>0.12670000000000001</v>
      </c>
      <c r="L4293" s="15">
        <f t="shared" si="268"/>
        <v>-0.14400000000000002</v>
      </c>
      <c r="M4293" s="11">
        <f t="shared" si="269"/>
        <v>0</v>
      </c>
      <c r="N4293" s="11">
        <f>VLOOKUP(E4293,Nasdaq!$A$2:$F$3174,5,1)</f>
        <v>2530.1499020000001</v>
      </c>
      <c r="O4293" s="11">
        <f>VLOOKUP(F4293,Nasdaq!$A$2:$F$3174,5,1)</f>
        <v>11010.980469</v>
      </c>
      <c r="P4293" s="11">
        <f t="shared" si="270"/>
        <v>4124</v>
      </c>
      <c r="Q4293" s="15">
        <f t="shared" si="271"/>
        <v>0.22978447569130456</v>
      </c>
    </row>
    <row r="4294" spans="1:17" ht="19.5" customHeight="1" x14ac:dyDescent="0.2">
      <c r="A4294" s="12">
        <v>5802</v>
      </c>
      <c r="B4294" s="6" t="s">
        <v>1319</v>
      </c>
      <c r="C4294" s="12">
        <v>12</v>
      </c>
      <c r="D4294" s="6" t="s">
        <v>4361</v>
      </c>
      <c r="E4294" s="13">
        <v>41344</v>
      </c>
      <c r="F4294" s="13">
        <v>44415</v>
      </c>
      <c r="H4294" s="6" t="s">
        <v>7949</v>
      </c>
      <c r="I4294" s="6" t="s">
        <v>8068</v>
      </c>
      <c r="J4294" s="14">
        <v>-2.46E-2</v>
      </c>
      <c r="K4294" s="14">
        <v>0.1321</v>
      </c>
      <c r="L4294" s="15">
        <f t="shared" si="268"/>
        <v>-0.15670000000000001</v>
      </c>
      <c r="M4294" s="11">
        <f t="shared" si="269"/>
        <v>0</v>
      </c>
      <c r="N4294" s="11">
        <f>VLOOKUP(E4294,Nasdaq!$A$2:$F$3174,5,1)</f>
        <v>3252.8701169999999</v>
      </c>
      <c r="O4294" s="11">
        <f>VLOOKUP(F4294,Nasdaq!$A$2:$F$3174,5,1)</f>
        <v>11010.980469</v>
      </c>
      <c r="P4294" s="11">
        <f t="shared" si="270"/>
        <v>3071</v>
      </c>
      <c r="Q4294" s="15">
        <f t="shared" si="271"/>
        <v>0.29542089051030168</v>
      </c>
    </row>
    <row r="4295" spans="1:17" ht="19.5" customHeight="1" x14ac:dyDescent="0.2">
      <c r="A4295" s="12">
        <v>5802</v>
      </c>
      <c r="B4295" s="6" t="s">
        <v>1319</v>
      </c>
      <c r="C4295" s="12">
        <v>3367</v>
      </c>
      <c r="D4295" s="6" t="s">
        <v>4477</v>
      </c>
      <c r="E4295" s="13">
        <v>43585</v>
      </c>
      <c r="F4295" s="13">
        <v>43875</v>
      </c>
      <c r="H4295" s="6" t="s">
        <v>7947</v>
      </c>
      <c r="I4295" s="6" t="s">
        <v>8042</v>
      </c>
      <c r="J4295" s="14">
        <v>-3.5900000000000001E-2</v>
      </c>
      <c r="K4295" s="14">
        <v>0.21340000000000001</v>
      </c>
      <c r="L4295" s="15">
        <f t="shared" si="268"/>
        <v>-0.24930000000000002</v>
      </c>
      <c r="M4295" s="11">
        <f t="shared" si="269"/>
        <v>0</v>
      </c>
      <c r="N4295" s="11">
        <f>VLOOKUP(E4295,Nasdaq!$A$2:$F$3174,5,1)</f>
        <v>8095.3901370000003</v>
      </c>
      <c r="O4295" s="11">
        <f>VLOOKUP(F4295,Nasdaq!$A$2:$F$3174,5,1)</f>
        <v>9731.1796880000002</v>
      </c>
      <c r="P4295" s="11">
        <f t="shared" si="270"/>
        <v>290</v>
      </c>
      <c r="Q4295" s="15">
        <f t="shared" si="271"/>
        <v>0.83190368197290854</v>
      </c>
    </row>
    <row r="4296" spans="1:17" ht="19.5" customHeight="1" x14ac:dyDescent="0.2">
      <c r="A4296" s="12">
        <v>5802</v>
      </c>
      <c r="B4296" s="6" t="s">
        <v>1319</v>
      </c>
      <c r="C4296" s="12">
        <v>566</v>
      </c>
      <c r="D4296" s="6" t="s">
        <v>4555</v>
      </c>
      <c r="E4296" s="13">
        <v>42468</v>
      </c>
      <c r="F4296" s="13">
        <v>44415</v>
      </c>
      <c r="H4296" s="6" t="s">
        <v>7944</v>
      </c>
      <c r="I4296" s="6" t="s">
        <v>8062</v>
      </c>
      <c r="J4296" s="14">
        <v>-3.9100000000000003E-2</v>
      </c>
      <c r="K4296" s="14">
        <v>0.1434</v>
      </c>
      <c r="L4296" s="15">
        <f t="shared" si="268"/>
        <v>-0.1825</v>
      </c>
      <c r="M4296" s="11">
        <f t="shared" si="269"/>
        <v>0</v>
      </c>
      <c r="N4296" s="11">
        <f>VLOOKUP(E4296,Nasdaq!$A$2:$F$3174,5,1)</f>
        <v>4850.6899409999996</v>
      </c>
      <c r="O4296" s="11">
        <f>VLOOKUP(F4296,Nasdaq!$A$2:$F$3174,5,1)</f>
        <v>11010.980469</v>
      </c>
      <c r="P4296" s="11">
        <f t="shared" si="270"/>
        <v>1947</v>
      </c>
      <c r="Q4296" s="15">
        <f t="shared" si="271"/>
        <v>0.44053257111350203</v>
      </c>
    </row>
    <row r="4297" spans="1:17" ht="19.5" customHeight="1" x14ac:dyDescent="0.2">
      <c r="A4297" s="12">
        <v>5802</v>
      </c>
      <c r="B4297" s="6" t="s">
        <v>1319</v>
      </c>
      <c r="C4297" s="12">
        <v>1804</v>
      </c>
      <c r="D4297" s="6" t="s">
        <v>4556</v>
      </c>
      <c r="E4297" s="13">
        <v>42454</v>
      </c>
      <c r="F4297" s="13">
        <v>44415</v>
      </c>
      <c r="H4297" s="6" t="s">
        <v>7951</v>
      </c>
      <c r="I4297" s="6" t="s">
        <v>8014</v>
      </c>
      <c r="J4297" s="14">
        <v>-4.1500000000000002E-2</v>
      </c>
      <c r="K4297" s="14">
        <v>0.14369999999999999</v>
      </c>
      <c r="L4297" s="15">
        <f t="shared" si="268"/>
        <v>-0.1852</v>
      </c>
      <c r="M4297" s="11">
        <f t="shared" si="269"/>
        <v>0</v>
      </c>
      <c r="N4297" s="11">
        <f>VLOOKUP(E4297,Nasdaq!$A$2:$F$3174,5,1)</f>
        <v>4773.5</v>
      </c>
      <c r="O4297" s="11">
        <f>VLOOKUP(F4297,Nasdaq!$A$2:$F$3174,5,1)</f>
        <v>11010.980469</v>
      </c>
      <c r="P4297" s="11">
        <f t="shared" si="270"/>
        <v>1961</v>
      </c>
      <c r="Q4297" s="15">
        <f t="shared" si="271"/>
        <v>0.43352229963122413</v>
      </c>
    </row>
    <row r="4298" spans="1:17" ht="19.5" customHeight="1" x14ac:dyDescent="0.2">
      <c r="A4298" s="12">
        <v>5802</v>
      </c>
      <c r="B4298" s="6" t="s">
        <v>1319</v>
      </c>
      <c r="C4298" s="12">
        <v>625</v>
      </c>
      <c r="D4298" s="6" t="s">
        <v>2674</v>
      </c>
      <c r="E4298" s="13">
        <v>41716</v>
      </c>
      <c r="F4298" s="13">
        <v>44415</v>
      </c>
      <c r="H4298" s="6" t="s">
        <v>7948</v>
      </c>
      <c r="I4298" s="6" t="s">
        <v>8050</v>
      </c>
      <c r="J4298" s="14">
        <v>-4.7899999999999998E-2</v>
      </c>
      <c r="K4298" s="14">
        <v>0.11810000000000001</v>
      </c>
      <c r="L4298" s="15">
        <f t="shared" si="268"/>
        <v>-0.16600000000000001</v>
      </c>
      <c r="M4298" s="11">
        <f t="shared" si="269"/>
        <v>0</v>
      </c>
      <c r="N4298" s="11">
        <f>VLOOKUP(E4298,Nasdaq!$A$2:$F$3174,5,1)</f>
        <v>4333.3100590000004</v>
      </c>
      <c r="O4298" s="11">
        <f>VLOOKUP(F4298,Nasdaq!$A$2:$F$3174,5,1)</f>
        <v>11010.980469</v>
      </c>
      <c r="P4298" s="11">
        <f t="shared" si="270"/>
        <v>2699</v>
      </c>
      <c r="Q4298" s="15">
        <f t="shared" si="271"/>
        <v>0.39354480495684624</v>
      </c>
    </row>
    <row r="4299" spans="1:17" ht="19.5" customHeight="1" x14ac:dyDescent="0.2">
      <c r="A4299" s="12">
        <v>5802</v>
      </c>
      <c r="B4299" s="6" t="s">
        <v>1319</v>
      </c>
      <c r="C4299" s="12">
        <v>552</v>
      </c>
      <c r="D4299" s="6" t="s">
        <v>4129</v>
      </c>
      <c r="E4299" s="13">
        <v>43182</v>
      </c>
      <c r="F4299" s="13">
        <v>44415</v>
      </c>
      <c r="H4299" s="6" t="s">
        <v>7947</v>
      </c>
      <c r="I4299" s="6" t="s">
        <v>8085</v>
      </c>
      <c r="J4299" s="14">
        <v>-0.1048</v>
      </c>
      <c r="K4299" s="14">
        <v>0.1376</v>
      </c>
      <c r="L4299" s="15">
        <f t="shared" si="268"/>
        <v>-0.2424</v>
      </c>
      <c r="M4299" s="11">
        <f t="shared" si="269"/>
        <v>0</v>
      </c>
      <c r="N4299" s="11">
        <f>VLOOKUP(E4299,Nasdaq!$A$2:$F$3174,5,1)</f>
        <v>6992.669922</v>
      </c>
      <c r="O4299" s="11">
        <f>VLOOKUP(F4299,Nasdaq!$A$2:$F$3174,5,1)</f>
        <v>11010.980469</v>
      </c>
      <c r="P4299" s="11">
        <f t="shared" si="270"/>
        <v>1233</v>
      </c>
      <c r="Q4299" s="15">
        <f t="shared" si="271"/>
        <v>0.63506397057799169</v>
      </c>
    </row>
    <row r="4300" spans="1:17" ht="19.5" customHeight="1" x14ac:dyDescent="0.2">
      <c r="A4300" s="12">
        <v>5802</v>
      </c>
      <c r="B4300" s="6" t="s">
        <v>1319</v>
      </c>
      <c r="C4300" s="12">
        <v>667</v>
      </c>
      <c r="D4300" s="6" t="s">
        <v>4557</v>
      </c>
      <c r="E4300" s="13">
        <v>43165</v>
      </c>
      <c r="F4300" s="13">
        <v>44415</v>
      </c>
      <c r="H4300" s="6" t="s">
        <v>7950</v>
      </c>
      <c r="I4300" s="6" t="s">
        <v>8092</v>
      </c>
      <c r="J4300" s="14">
        <v>-0.15279999999999999</v>
      </c>
      <c r="K4300" s="14">
        <v>0.111</v>
      </c>
      <c r="L4300" s="15">
        <f t="shared" si="268"/>
        <v>-0.26379999999999998</v>
      </c>
      <c r="M4300" s="11">
        <f t="shared" si="269"/>
        <v>0</v>
      </c>
      <c r="N4300" s="11">
        <f>VLOOKUP(E4300,Nasdaq!$A$2:$F$3174,5,1)</f>
        <v>7372.0097660000001</v>
      </c>
      <c r="O4300" s="11">
        <f>VLOOKUP(F4300,Nasdaq!$A$2:$F$3174,5,1)</f>
        <v>11010.980469</v>
      </c>
      <c r="P4300" s="11">
        <f t="shared" si="270"/>
        <v>1250</v>
      </c>
      <c r="Q4300" s="15">
        <f t="shared" si="271"/>
        <v>0.66951496910939334</v>
      </c>
    </row>
    <row r="4301" spans="1:17" ht="19.5" customHeight="1" x14ac:dyDescent="0.2">
      <c r="A4301" s="12">
        <v>5802</v>
      </c>
      <c r="B4301" s="6" t="s">
        <v>1319</v>
      </c>
      <c r="C4301" s="12">
        <v>3870</v>
      </c>
      <c r="D4301" s="6" t="s">
        <v>4558</v>
      </c>
      <c r="E4301" s="13">
        <v>40660</v>
      </c>
      <c r="F4301" s="13">
        <v>43041</v>
      </c>
      <c r="H4301" s="6" t="s">
        <v>7944</v>
      </c>
      <c r="I4301" s="6" t="s">
        <v>8102</v>
      </c>
      <c r="J4301" s="14">
        <v>-0.16620000000000001</v>
      </c>
      <c r="K4301" s="14">
        <v>0.12740000000000001</v>
      </c>
      <c r="L4301" s="15">
        <f t="shared" si="268"/>
        <v>-0.29360000000000003</v>
      </c>
      <c r="M4301" s="11">
        <f t="shared" si="269"/>
        <v>0</v>
      </c>
      <c r="N4301" s="11">
        <f>VLOOKUP(E4301,Nasdaq!$A$2:$F$3174,5,1)</f>
        <v>2869.8798830000001</v>
      </c>
      <c r="O4301" s="11">
        <f>VLOOKUP(F4301,Nasdaq!$A$2:$F$3174,5,1)</f>
        <v>6714.9399409999996</v>
      </c>
      <c r="P4301" s="11">
        <f t="shared" si="270"/>
        <v>2381</v>
      </c>
      <c r="Q4301" s="15">
        <f t="shared" si="271"/>
        <v>0.42738769301783824</v>
      </c>
    </row>
    <row r="4302" spans="1:17" ht="19.5" customHeight="1" x14ac:dyDescent="0.2">
      <c r="A4302" s="12">
        <v>5802</v>
      </c>
      <c r="B4302" s="6" t="s">
        <v>1319</v>
      </c>
      <c r="C4302" s="12">
        <v>2961</v>
      </c>
      <c r="D4302" s="6" t="s">
        <v>4484</v>
      </c>
      <c r="E4302" s="13">
        <v>43003</v>
      </c>
      <c r="F4302" s="13">
        <v>44415</v>
      </c>
      <c r="H4302" s="6" t="s">
        <v>7949</v>
      </c>
      <c r="I4302" s="6" t="s">
        <v>8143</v>
      </c>
      <c r="J4302" s="14">
        <v>-0.2641</v>
      </c>
      <c r="K4302" s="14">
        <v>0.13070000000000001</v>
      </c>
      <c r="L4302" s="15">
        <f t="shared" si="268"/>
        <v>-0.39480000000000004</v>
      </c>
      <c r="M4302" s="11">
        <f t="shared" si="269"/>
        <v>0</v>
      </c>
      <c r="N4302" s="11">
        <f>VLOOKUP(E4302,Nasdaq!$A$2:$F$3174,5,1)</f>
        <v>6370.5898440000001</v>
      </c>
      <c r="O4302" s="11">
        <f>VLOOKUP(F4302,Nasdaq!$A$2:$F$3174,5,1)</f>
        <v>11010.980469</v>
      </c>
      <c r="P4302" s="11">
        <f t="shared" si="270"/>
        <v>1412</v>
      </c>
      <c r="Q4302" s="15">
        <f t="shared" si="271"/>
        <v>0.57856760584275413</v>
      </c>
    </row>
    <row r="4303" spans="1:17" ht="19.5" customHeight="1" x14ac:dyDescent="0.2">
      <c r="A4303" s="12">
        <v>5802</v>
      </c>
      <c r="B4303" s="6" t="s">
        <v>1319</v>
      </c>
      <c r="C4303" s="12">
        <v>1132</v>
      </c>
      <c r="D4303" s="6" t="s">
        <v>4559</v>
      </c>
      <c r="E4303" s="13">
        <v>43984</v>
      </c>
      <c r="F4303" s="13">
        <v>44415</v>
      </c>
      <c r="H4303" s="6" t="s">
        <v>7950</v>
      </c>
      <c r="I4303" s="6" t="s">
        <v>7984</v>
      </c>
      <c r="J4303" s="14">
        <v>-0.27829999999999999</v>
      </c>
      <c r="K4303" s="14">
        <v>0.60850000000000004</v>
      </c>
      <c r="L4303" s="15">
        <f t="shared" si="268"/>
        <v>-0.88680000000000003</v>
      </c>
      <c r="M4303" s="11">
        <f t="shared" si="269"/>
        <v>0</v>
      </c>
      <c r="N4303" s="11">
        <f>VLOOKUP(E4303,Nasdaq!$A$2:$F$3174,5,1)</f>
        <v>9608.3798829999996</v>
      </c>
      <c r="O4303" s="11">
        <f>VLOOKUP(F4303,Nasdaq!$A$2:$F$3174,5,1)</f>
        <v>11010.980469</v>
      </c>
      <c r="P4303" s="11">
        <f t="shared" si="270"/>
        <v>431</v>
      </c>
      <c r="Q4303" s="15">
        <f t="shared" si="271"/>
        <v>0.87261876744685263</v>
      </c>
    </row>
    <row r="4304" spans="1:17" ht="19.5" customHeight="1" x14ac:dyDescent="0.2">
      <c r="A4304" s="12">
        <v>5802</v>
      </c>
      <c r="B4304" s="6" t="s">
        <v>1319</v>
      </c>
      <c r="C4304" s="12">
        <v>1895</v>
      </c>
      <c r="D4304" s="6" t="s">
        <v>4485</v>
      </c>
      <c r="E4304" s="13">
        <v>43266</v>
      </c>
      <c r="F4304" s="13">
        <v>44415</v>
      </c>
      <c r="H4304" s="6" t="s">
        <v>7947</v>
      </c>
      <c r="I4304" s="6" t="s">
        <v>8042</v>
      </c>
      <c r="J4304" s="14">
        <v>-0.29719999999999996</v>
      </c>
      <c r="K4304" s="14">
        <v>0.11349999999999999</v>
      </c>
      <c r="L4304" s="15">
        <f t="shared" si="268"/>
        <v>-0.41069999999999995</v>
      </c>
      <c r="M4304" s="11">
        <f t="shared" si="269"/>
        <v>0</v>
      </c>
      <c r="N4304" s="11">
        <f>VLOOKUP(E4304,Nasdaq!$A$2:$F$3174,5,1)</f>
        <v>7746.3798829999996</v>
      </c>
      <c r="O4304" s="11">
        <f>VLOOKUP(F4304,Nasdaq!$A$2:$F$3174,5,1)</f>
        <v>11010.980469</v>
      </c>
      <c r="P4304" s="11">
        <f t="shared" si="270"/>
        <v>1149</v>
      </c>
      <c r="Q4304" s="15">
        <f t="shared" si="271"/>
        <v>0.70351467795191691</v>
      </c>
    </row>
    <row r="4305" spans="1:17" ht="19.5" customHeight="1" x14ac:dyDescent="0.2">
      <c r="A4305" s="12">
        <v>5802</v>
      </c>
      <c r="B4305" s="6" t="s">
        <v>1319</v>
      </c>
      <c r="C4305" s="12">
        <v>3592</v>
      </c>
      <c r="D4305" s="6" t="s">
        <v>3033</v>
      </c>
      <c r="E4305" s="13">
        <v>43560</v>
      </c>
      <c r="F4305" s="13">
        <v>44415</v>
      </c>
      <c r="H4305" s="6" t="s">
        <v>7951</v>
      </c>
      <c r="I4305" s="6" t="s">
        <v>8023</v>
      </c>
      <c r="J4305" s="14">
        <v>-0.92370000000000008</v>
      </c>
      <c r="K4305" s="14">
        <v>0.13919999999999999</v>
      </c>
      <c r="L4305" s="15">
        <f t="shared" si="268"/>
        <v>-1.0629</v>
      </c>
      <c r="M4305" s="11">
        <f t="shared" si="269"/>
        <v>0</v>
      </c>
      <c r="N4305" s="11">
        <f>VLOOKUP(E4305,Nasdaq!$A$2:$F$3174,5,1)</f>
        <v>7938.6899409999996</v>
      </c>
      <c r="O4305" s="11">
        <f>VLOOKUP(F4305,Nasdaq!$A$2:$F$3174,5,1)</f>
        <v>11010.980469</v>
      </c>
      <c r="P4305" s="11">
        <f t="shared" si="270"/>
        <v>855</v>
      </c>
      <c r="Q4305" s="15">
        <f t="shared" si="271"/>
        <v>0.72098014208585981</v>
      </c>
    </row>
    <row r="4306" spans="1:17" ht="19.5" customHeight="1" x14ac:dyDescent="0.2">
      <c r="A4306" s="12">
        <v>5802</v>
      </c>
      <c r="B4306" s="6" t="s">
        <v>1319</v>
      </c>
      <c r="C4306" s="12">
        <v>1678</v>
      </c>
      <c r="D4306" s="6" t="s">
        <v>2624</v>
      </c>
      <c r="E4306" s="13">
        <v>43550</v>
      </c>
      <c r="F4306" s="13">
        <v>44415</v>
      </c>
      <c r="H4306" s="6" t="s">
        <v>7951</v>
      </c>
      <c r="I4306" s="6" t="s">
        <v>8024</v>
      </c>
      <c r="J4306" s="14">
        <v>-0.95750000000000002</v>
      </c>
      <c r="K4306" s="14">
        <v>0.1583</v>
      </c>
      <c r="L4306" s="15">
        <f t="shared" si="268"/>
        <v>-1.1158000000000001</v>
      </c>
      <c r="M4306" s="11">
        <f t="shared" si="269"/>
        <v>0</v>
      </c>
      <c r="N4306" s="11">
        <f>VLOOKUP(E4306,Nasdaq!$A$2:$F$3174,5,1)</f>
        <v>7691.5200199999999</v>
      </c>
      <c r="O4306" s="11">
        <f>VLOOKUP(F4306,Nasdaq!$A$2:$F$3174,5,1)</f>
        <v>11010.980469</v>
      </c>
      <c r="P4306" s="11">
        <f t="shared" si="270"/>
        <v>865</v>
      </c>
      <c r="Q4306" s="15">
        <f t="shared" si="271"/>
        <v>0.69853259497913878</v>
      </c>
    </row>
    <row r="4307" spans="1:17" ht="19.5" customHeight="1" x14ac:dyDescent="0.2">
      <c r="A4307" s="12">
        <v>6992</v>
      </c>
      <c r="B4307" s="6" t="s">
        <v>1320</v>
      </c>
      <c r="C4307" s="12">
        <v>3008</v>
      </c>
      <c r="D4307" s="6" t="s">
        <v>3414</v>
      </c>
      <c r="E4307" s="13">
        <v>42724</v>
      </c>
      <c r="F4307" s="13">
        <v>44415</v>
      </c>
      <c r="H4307" s="6" t="s">
        <v>7950</v>
      </c>
      <c r="I4307" s="6" t="s">
        <v>8022</v>
      </c>
      <c r="J4307" s="14">
        <v>0.22210000000000002</v>
      </c>
      <c r="K4307" s="14">
        <v>0.1358</v>
      </c>
      <c r="L4307" s="15">
        <f t="shared" si="268"/>
        <v>8.6300000000000016E-2</v>
      </c>
      <c r="M4307" s="11">
        <f t="shared" si="269"/>
        <v>1</v>
      </c>
      <c r="N4307" s="11">
        <f>VLOOKUP(E4307,Nasdaq!$A$2:$F$3174,5,1)</f>
        <v>5483.9399409999996</v>
      </c>
      <c r="O4307" s="11">
        <f>VLOOKUP(F4307,Nasdaq!$A$2:$F$3174,5,1)</f>
        <v>11010.980469</v>
      </c>
      <c r="P4307" s="11">
        <f t="shared" si="270"/>
        <v>1691</v>
      </c>
      <c r="Q4307" s="15">
        <f t="shared" si="271"/>
        <v>0.49804339857701796</v>
      </c>
    </row>
    <row r="4308" spans="1:17" ht="19.5" customHeight="1" x14ac:dyDescent="0.2">
      <c r="A4308" s="12">
        <v>4949</v>
      </c>
      <c r="B4308" s="6" t="s">
        <v>1321</v>
      </c>
      <c r="C4308" s="12">
        <v>3040</v>
      </c>
      <c r="D4308" s="6" t="s">
        <v>4183</v>
      </c>
      <c r="E4308" s="13">
        <v>43185</v>
      </c>
      <c r="F4308" s="13">
        <v>44415</v>
      </c>
      <c r="H4308" s="6" t="s">
        <v>7944</v>
      </c>
      <c r="I4308" s="6" t="s">
        <v>7982</v>
      </c>
      <c r="J4308" s="14">
        <v>-0.84560000000000002</v>
      </c>
      <c r="K4308" s="14">
        <v>0.12539999999999998</v>
      </c>
      <c r="L4308" s="15">
        <f t="shared" ref="L4308:L4371" si="272">J4308-K4308</f>
        <v>-0.97099999999999997</v>
      </c>
      <c r="M4308" s="11">
        <f t="shared" ref="M4308:M4371" si="273">IF(L4308&gt;0,1,0)</f>
        <v>0</v>
      </c>
      <c r="N4308" s="11">
        <f>VLOOKUP(E4308,Nasdaq!$A$2:$F$3174,5,1)</f>
        <v>7220.5400390000004</v>
      </c>
      <c r="O4308" s="11">
        <f>VLOOKUP(F4308,Nasdaq!$A$2:$F$3174,5,1)</f>
        <v>11010.980469</v>
      </c>
      <c r="P4308" s="11">
        <f t="shared" ref="P4308:P4371" si="274">_xlfn.DAYS(F4308,E4308)</f>
        <v>1230</v>
      </c>
      <c r="Q4308" s="15">
        <f t="shared" ref="Q4308:Q4371" si="275">(O4308/N4308)^(1/P4308/365-1)</f>
        <v>0.65575875334982514</v>
      </c>
    </row>
    <row r="4309" spans="1:17" ht="19.5" customHeight="1" x14ac:dyDescent="0.2">
      <c r="A4309" s="12">
        <v>6694</v>
      </c>
      <c r="B4309" s="6" t="s">
        <v>1322</v>
      </c>
      <c r="C4309" s="12">
        <v>14564</v>
      </c>
      <c r="D4309" s="6" t="s">
        <v>4080</v>
      </c>
      <c r="E4309" s="13">
        <v>43024</v>
      </c>
      <c r="F4309" s="13">
        <v>44415</v>
      </c>
      <c r="G4309" s="13">
        <v>43024</v>
      </c>
      <c r="H4309" s="6" t="s">
        <v>7947</v>
      </c>
      <c r="I4309" s="6" t="s">
        <v>7957</v>
      </c>
      <c r="J4309" s="14">
        <v>-0.63770000000000004</v>
      </c>
      <c r="K4309" s="14">
        <v>0.1235</v>
      </c>
      <c r="L4309" s="15">
        <f t="shared" si="272"/>
        <v>-0.7612000000000001</v>
      </c>
      <c r="M4309" s="11">
        <f t="shared" si="273"/>
        <v>0</v>
      </c>
      <c r="N4309" s="11">
        <f>VLOOKUP(E4309,Nasdaq!$A$2:$F$3174,5,1)</f>
        <v>6624</v>
      </c>
      <c r="O4309" s="11">
        <f>VLOOKUP(F4309,Nasdaq!$A$2:$F$3174,5,1)</f>
        <v>11010.980469</v>
      </c>
      <c r="P4309" s="11">
        <f t="shared" si="274"/>
        <v>1391</v>
      </c>
      <c r="Q4309" s="15">
        <f t="shared" si="275"/>
        <v>0.60158190716042703</v>
      </c>
    </row>
    <row r="4310" spans="1:17" ht="19.5" customHeight="1" x14ac:dyDescent="0.2">
      <c r="A4310" s="12">
        <v>6679</v>
      </c>
      <c r="B4310" s="6" t="s">
        <v>1323</v>
      </c>
      <c r="C4310" s="12">
        <v>46950</v>
      </c>
      <c r="D4310" s="6" t="s">
        <v>3267</v>
      </c>
      <c r="E4310" s="13">
        <v>41534</v>
      </c>
      <c r="F4310" s="13">
        <v>41660</v>
      </c>
      <c r="H4310" s="6" t="s">
        <v>7944</v>
      </c>
      <c r="I4310" s="6" t="s">
        <v>8074</v>
      </c>
      <c r="J4310" s="14">
        <v>3.7100000000000001E-2</v>
      </c>
      <c r="K4310" s="14">
        <v>0.27949999999999997</v>
      </c>
      <c r="L4310" s="15">
        <f t="shared" si="272"/>
        <v>-0.24239999999999998</v>
      </c>
      <c r="M4310" s="11">
        <f t="shared" si="273"/>
        <v>0</v>
      </c>
      <c r="N4310" s="11">
        <f>VLOOKUP(E4310,Nasdaq!$A$2:$F$3174,5,1)</f>
        <v>3745.6999510000001</v>
      </c>
      <c r="O4310" s="11">
        <f>VLOOKUP(F4310,Nasdaq!$A$2:$F$3174,5,1)</f>
        <v>4225.7597660000001</v>
      </c>
      <c r="P4310" s="11">
        <f t="shared" si="274"/>
        <v>126</v>
      </c>
      <c r="Q4310" s="15">
        <f t="shared" si="275"/>
        <v>0.88639912821493805</v>
      </c>
    </row>
    <row r="4311" spans="1:17" ht="19.5" customHeight="1" x14ac:dyDescent="0.2">
      <c r="A4311" s="12">
        <v>6679</v>
      </c>
      <c r="B4311" s="6" t="s">
        <v>1323</v>
      </c>
      <c r="C4311" s="12">
        <v>2138</v>
      </c>
      <c r="D4311" s="6" t="s">
        <v>4560</v>
      </c>
      <c r="E4311" s="13">
        <v>41572</v>
      </c>
      <c r="F4311" s="13">
        <v>42416</v>
      </c>
      <c r="H4311" s="6" t="s">
        <v>7950</v>
      </c>
      <c r="I4311" s="6" t="s">
        <v>8010</v>
      </c>
      <c r="J4311" s="14">
        <v>3.4999999999999996E-3</v>
      </c>
      <c r="K4311" s="14">
        <v>5.4699999999999999E-2</v>
      </c>
      <c r="L4311" s="15">
        <f t="shared" si="272"/>
        <v>-5.1199999999999996E-2</v>
      </c>
      <c r="M4311" s="11">
        <f t="shared" si="273"/>
        <v>0</v>
      </c>
      <c r="N4311" s="11">
        <f>VLOOKUP(E4311,Nasdaq!$A$2:$F$3174,5,1)</f>
        <v>3943.360107</v>
      </c>
      <c r="O4311" s="11">
        <f>VLOOKUP(F4311,Nasdaq!$A$2:$F$3174,5,1)</f>
        <v>4435.9599609999996</v>
      </c>
      <c r="P4311" s="11">
        <f t="shared" si="274"/>
        <v>844</v>
      </c>
      <c r="Q4311" s="15">
        <f t="shared" si="275"/>
        <v>0.88895338290740711</v>
      </c>
    </row>
    <row r="4312" spans="1:17" ht="19.5" customHeight="1" x14ac:dyDescent="0.2">
      <c r="A4312" s="12">
        <v>6679</v>
      </c>
      <c r="B4312" s="6" t="s">
        <v>1323</v>
      </c>
      <c r="C4312" s="12">
        <v>1477</v>
      </c>
      <c r="D4312" s="6" t="s">
        <v>4561</v>
      </c>
      <c r="E4312" s="13">
        <v>42065</v>
      </c>
      <c r="F4312" s="13">
        <v>42416</v>
      </c>
      <c r="H4312" s="6" t="s">
        <v>7947</v>
      </c>
      <c r="I4312" s="6" t="s">
        <v>8115</v>
      </c>
      <c r="J4312" s="14">
        <v>-1.4499999999999999E-2</v>
      </c>
      <c r="K4312" s="14">
        <v>-8.9399999999999993E-2</v>
      </c>
      <c r="L4312" s="15">
        <f t="shared" si="272"/>
        <v>7.4899999999999994E-2</v>
      </c>
      <c r="M4312" s="11">
        <f t="shared" si="273"/>
        <v>1</v>
      </c>
      <c r="N4312" s="11">
        <f>VLOOKUP(E4312,Nasdaq!$A$2:$F$3174,5,1)</f>
        <v>5008.1000979999999</v>
      </c>
      <c r="O4312" s="11">
        <f>VLOOKUP(F4312,Nasdaq!$A$2:$F$3174,5,1)</f>
        <v>4435.9599609999996</v>
      </c>
      <c r="P4312" s="11">
        <f t="shared" si="274"/>
        <v>351</v>
      </c>
      <c r="Q4312" s="15">
        <f t="shared" si="275"/>
        <v>1.1289766814496582</v>
      </c>
    </row>
    <row r="4313" spans="1:17" ht="19.5" customHeight="1" x14ac:dyDescent="0.2">
      <c r="A4313" s="12">
        <v>6679</v>
      </c>
      <c r="B4313" s="6" t="s">
        <v>1323</v>
      </c>
      <c r="C4313" s="12">
        <v>3777</v>
      </c>
      <c r="D4313" s="6" t="s">
        <v>4562</v>
      </c>
      <c r="E4313" s="13">
        <v>41274</v>
      </c>
      <c r="F4313" s="13">
        <v>42416</v>
      </c>
      <c r="H4313" s="6" t="s">
        <v>7944</v>
      </c>
      <c r="I4313" s="6" t="s">
        <v>8152</v>
      </c>
      <c r="J4313" s="14">
        <v>-0.38670000000000004</v>
      </c>
      <c r="K4313" s="14">
        <v>0.11849999999999999</v>
      </c>
      <c r="L4313" s="15">
        <f t="shared" si="272"/>
        <v>-0.50520000000000009</v>
      </c>
      <c r="M4313" s="11">
        <f t="shared" si="273"/>
        <v>0</v>
      </c>
      <c r="N4313" s="11">
        <f>VLOOKUP(E4313,Nasdaq!$A$2:$F$3174,5,1)</f>
        <v>3019.51001</v>
      </c>
      <c r="O4313" s="11">
        <f>VLOOKUP(F4313,Nasdaq!$A$2:$F$3174,5,1)</f>
        <v>4435.9599609999996</v>
      </c>
      <c r="P4313" s="11">
        <f t="shared" si="274"/>
        <v>1142</v>
      </c>
      <c r="Q4313" s="15">
        <f t="shared" si="275"/>
        <v>0.68068982203242789</v>
      </c>
    </row>
    <row r="4314" spans="1:17" ht="19.5" customHeight="1" x14ac:dyDescent="0.2">
      <c r="A4314" s="12">
        <v>6303</v>
      </c>
      <c r="B4314" s="6" t="s">
        <v>5967</v>
      </c>
      <c r="C4314" s="12">
        <v>3335</v>
      </c>
      <c r="D4314" s="6" t="s">
        <v>6445</v>
      </c>
      <c r="E4314" s="13">
        <v>43265</v>
      </c>
      <c r="F4314" s="13">
        <v>44415</v>
      </c>
      <c r="G4314" s="13">
        <v>43265</v>
      </c>
      <c r="H4314" s="6" t="s">
        <v>7947</v>
      </c>
      <c r="I4314" s="6" t="s">
        <v>8028</v>
      </c>
      <c r="J4314" s="14">
        <v>-0.22510000000000002</v>
      </c>
      <c r="K4314" s="14">
        <v>0.1128</v>
      </c>
      <c r="L4314" s="15">
        <f t="shared" si="272"/>
        <v>-0.33790000000000003</v>
      </c>
      <c r="M4314" s="11">
        <f t="shared" si="273"/>
        <v>0</v>
      </c>
      <c r="N4314" s="11">
        <f>VLOOKUP(E4314,Nasdaq!$A$2:$F$3174,5,1)</f>
        <v>7761.0400390000004</v>
      </c>
      <c r="O4314" s="11">
        <f>VLOOKUP(F4314,Nasdaq!$A$2:$F$3174,5,1)</f>
        <v>11010.980469</v>
      </c>
      <c r="P4314" s="11">
        <f t="shared" si="274"/>
        <v>1150</v>
      </c>
      <c r="Q4314" s="15">
        <f t="shared" si="275"/>
        <v>0.7048460877856072</v>
      </c>
    </row>
    <row r="4315" spans="1:17" ht="19.5" customHeight="1" x14ac:dyDescent="0.2">
      <c r="A4315" s="12">
        <v>4987</v>
      </c>
      <c r="B4315" s="6" t="s">
        <v>1324</v>
      </c>
      <c r="C4315" s="12">
        <v>23263</v>
      </c>
      <c r="D4315" s="6" t="s">
        <v>4563</v>
      </c>
      <c r="E4315" s="13">
        <v>42325</v>
      </c>
      <c r="F4315" s="13">
        <v>44415</v>
      </c>
      <c r="H4315" s="6" t="s">
        <v>7948</v>
      </c>
      <c r="I4315" s="6" t="s">
        <v>8017</v>
      </c>
      <c r="J4315" s="14">
        <v>-1.1599999999999999E-2</v>
      </c>
      <c r="K4315" s="14">
        <v>0.1326</v>
      </c>
      <c r="L4315" s="15">
        <f t="shared" si="272"/>
        <v>-0.14419999999999999</v>
      </c>
      <c r="M4315" s="11">
        <f t="shared" si="273"/>
        <v>0</v>
      </c>
      <c r="N4315" s="11">
        <f>VLOOKUP(E4315,Nasdaq!$A$2:$F$3174,5,1)</f>
        <v>4986.0200199999999</v>
      </c>
      <c r="O4315" s="11">
        <f>VLOOKUP(F4315,Nasdaq!$A$2:$F$3174,5,1)</f>
        <v>11010.980469</v>
      </c>
      <c r="P4315" s="11">
        <f t="shared" si="274"/>
        <v>2090</v>
      </c>
      <c r="Q4315" s="15">
        <f t="shared" si="275"/>
        <v>0.45282299902833767</v>
      </c>
    </row>
    <row r="4316" spans="1:17" ht="19.5" customHeight="1" x14ac:dyDescent="0.2">
      <c r="A4316" s="12">
        <v>4987</v>
      </c>
      <c r="B4316" s="6" t="s">
        <v>1324</v>
      </c>
      <c r="C4316" s="12">
        <v>30467</v>
      </c>
      <c r="D4316" s="6" t="s">
        <v>2888</v>
      </c>
      <c r="E4316" s="13">
        <v>43119</v>
      </c>
      <c r="F4316" s="13">
        <v>44415</v>
      </c>
      <c r="H4316" s="6" t="s">
        <v>7952</v>
      </c>
      <c r="I4316" s="6" t="s">
        <v>7952</v>
      </c>
      <c r="J4316" s="14">
        <v>-0.43479999999999996</v>
      </c>
      <c r="K4316" s="14">
        <v>9.3699999999999992E-2</v>
      </c>
      <c r="L4316" s="15">
        <f t="shared" si="272"/>
        <v>-0.52849999999999997</v>
      </c>
      <c r="M4316" s="11">
        <f t="shared" si="273"/>
        <v>0</v>
      </c>
      <c r="N4316" s="11">
        <f>VLOOKUP(E4316,Nasdaq!$A$2:$F$3174,5,1)</f>
        <v>7336.3798829999996</v>
      </c>
      <c r="O4316" s="11">
        <f>VLOOKUP(F4316,Nasdaq!$A$2:$F$3174,5,1)</f>
        <v>11010.980469</v>
      </c>
      <c r="P4316" s="11">
        <f t="shared" si="274"/>
        <v>1296</v>
      </c>
      <c r="Q4316" s="15">
        <f t="shared" si="275"/>
        <v>0.66627910212445884</v>
      </c>
    </row>
    <row r="4317" spans="1:17" ht="19.5" customHeight="1" x14ac:dyDescent="0.2">
      <c r="A4317" s="12">
        <v>6012</v>
      </c>
      <c r="B4317" s="6" t="s">
        <v>1325</v>
      </c>
      <c r="C4317" s="12">
        <v>10650</v>
      </c>
      <c r="D4317" s="6" t="s">
        <v>4564</v>
      </c>
      <c r="E4317" s="13">
        <v>41558</v>
      </c>
      <c r="F4317" s="13">
        <v>42457</v>
      </c>
      <c r="H4317" s="6" t="s">
        <v>7948</v>
      </c>
      <c r="I4317" s="6" t="s">
        <v>7992</v>
      </c>
      <c r="J4317" s="14">
        <v>-8.7300000000000003E-2</v>
      </c>
      <c r="K4317" s="14">
        <v>9.8000000000000004E-2</v>
      </c>
      <c r="L4317" s="15">
        <f t="shared" si="272"/>
        <v>-0.18530000000000002</v>
      </c>
      <c r="M4317" s="11">
        <f t="shared" si="273"/>
        <v>0</v>
      </c>
      <c r="N4317" s="11">
        <f>VLOOKUP(E4317,Nasdaq!$A$2:$F$3174,5,1)</f>
        <v>3791.8701169999999</v>
      </c>
      <c r="O4317" s="11">
        <f>VLOOKUP(F4317,Nasdaq!$A$2:$F$3174,5,1)</f>
        <v>4766.7900390000004</v>
      </c>
      <c r="P4317" s="11">
        <f t="shared" si="274"/>
        <v>899</v>
      </c>
      <c r="Q4317" s="15">
        <f t="shared" si="275"/>
        <v>0.79547719327034816</v>
      </c>
    </row>
    <row r="4318" spans="1:17" ht="19.5" customHeight="1" x14ac:dyDescent="0.2">
      <c r="A4318" s="12">
        <v>7176</v>
      </c>
      <c r="B4318" s="6" t="s">
        <v>1326</v>
      </c>
      <c r="C4318" s="12">
        <v>31442</v>
      </c>
      <c r="D4318" s="6" t="s">
        <v>3745</v>
      </c>
      <c r="E4318" s="13">
        <v>43503</v>
      </c>
      <c r="F4318" s="13">
        <v>44415</v>
      </c>
      <c r="G4318" s="13">
        <v>43503</v>
      </c>
      <c r="H4318" s="6" t="s">
        <v>7949</v>
      </c>
      <c r="I4318" s="6" t="s">
        <v>8068</v>
      </c>
      <c r="J4318" s="14">
        <v>2.69E-2</v>
      </c>
      <c r="K4318" s="14">
        <v>0.17760000000000001</v>
      </c>
      <c r="L4318" s="15">
        <f t="shared" si="272"/>
        <v>-0.1507</v>
      </c>
      <c r="M4318" s="11">
        <f t="shared" si="273"/>
        <v>0</v>
      </c>
      <c r="N4318" s="11">
        <f>VLOOKUP(E4318,Nasdaq!$A$2:$F$3174,5,1)</f>
        <v>7288.3500979999999</v>
      </c>
      <c r="O4318" s="11">
        <f>VLOOKUP(F4318,Nasdaq!$A$2:$F$3174,5,1)</f>
        <v>11010.980469</v>
      </c>
      <c r="P4318" s="11">
        <f t="shared" si="274"/>
        <v>912</v>
      </c>
      <c r="Q4318" s="15">
        <f t="shared" si="275"/>
        <v>0.66191736082692787</v>
      </c>
    </row>
    <row r="4319" spans="1:17" ht="19.5" customHeight="1" x14ac:dyDescent="0.2">
      <c r="A4319" s="12">
        <v>7176</v>
      </c>
      <c r="B4319" s="6" t="s">
        <v>1326</v>
      </c>
      <c r="C4319" s="12">
        <v>42000</v>
      </c>
      <c r="D4319" s="6" t="s">
        <v>4565</v>
      </c>
      <c r="E4319" s="13">
        <v>43321</v>
      </c>
      <c r="F4319" s="13">
        <v>44415</v>
      </c>
      <c r="G4319" s="13">
        <v>43321</v>
      </c>
      <c r="H4319" s="6" t="s">
        <v>7946</v>
      </c>
      <c r="I4319" s="6" t="s">
        <v>7965</v>
      </c>
      <c r="J4319" s="14">
        <v>-0.27660000000000001</v>
      </c>
      <c r="K4319" s="14">
        <v>0.1067</v>
      </c>
      <c r="L4319" s="15">
        <f t="shared" si="272"/>
        <v>-0.38330000000000003</v>
      </c>
      <c r="M4319" s="11">
        <f t="shared" si="273"/>
        <v>0</v>
      </c>
      <c r="N4319" s="11">
        <f>VLOOKUP(E4319,Nasdaq!$A$2:$F$3174,5,1)</f>
        <v>7891.7797849999997</v>
      </c>
      <c r="O4319" s="11">
        <f>VLOOKUP(F4319,Nasdaq!$A$2:$F$3174,5,1)</f>
        <v>11010.980469</v>
      </c>
      <c r="P4319" s="11">
        <f t="shared" si="274"/>
        <v>1094</v>
      </c>
      <c r="Q4319" s="15">
        <f t="shared" si="275"/>
        <v>0.71671967722491547</v>
      </c>
    </row>
    <row r="4320" spans="1:17" ht="19.5" customHeight="1" x14ac:dyDescent="0.2">
      <c r="A4320" s="12">
        <v>7176</v>
      </c>
      <c r="B4320" s="6" t="s">
        <v>1326</v>
      </c>
      <c r="C4320" s="12">
        <v>42079</v>
      </c>
      <c r="D4320" s="6" t="s">
        <v>4566</v>
      </c>
      <c r="E4320" s="13">
        <v>43984</v>
      </c>
      <c r="F4320" s="13">
        <v>44415</v>
      </c>
      <c r="G4320" s="13">
        <v>43984</v>
      </c>
      <c r="H4320" s="6" t="s">
        <v>7946</v>
      </c>
      <c r="I4320" s="6" t="s">
        <v>7956</v>
      </c>
      <c r="J4320" s="14">
        <v>-0.8861</v>
      </c>
      <c r="K4320" s="14">
        <v>0.58530000000000004</v>
      </c>
      <c r="L4320" s="15">
        <f t="shared" si="272"/>
        <v>-1.4714</v>
      </c>
      <c r="M4320" s="11">
        <f t="shared" si="273"/>
        <v>0</v>
      </c>
      <c r="N4320" s="11">
        <f>VLOOKUP(E4320,Nasdaq!$A$2:$F$3174,5,1)</f>
        <v>9608.3798829999996</v>
      </c>
      <c r="O4320" s="11">
        <f>VLOOKUP(F4320,Nasdaq!$A$2:$F$3174,5,1)</f>
        <v>11010.980469</v>
      </c>
      <c r="P4320" s="11">
        <f t="shared" si="274"/>
        <v>431</v>
      </c>
      <c r="Q4320" s="15">
        <f t="shared" si="275"/>
        <v>0.87261876744685263</v>
      </c>
    </row>
    <row r="4321" spans="1:17" ht="19.5" customHeight="1" x14ac:dyDescent="0.2">
      <c r="A4321" s="12">
        <v>9043</v>
      </c>
      <c r="B4321" s="6" t="s">
        <v>1327</v>
      </c>
      <c r="C4321" s="12">
        <v>25957</v>
      </c>
      <c r="D4321" s="6" t="s">
        <v>2767</v>
      </c>
      <c r="E4321" s="13">
        <v>43817</v>
      </c>
      <c r="F4321" s="13">
        <v>44415</v>
      </c>
      <c r="G4321" s="13">
        <v>43817</v>
      </c>
      <c r="H4321" s="6" t="s">
        <v>7944</v>
      </c>
      <c r="I4321" s="6" t="s">
        <v>7963</v>
      </c>
      <c r="J4321" s="14">
        <v>2.2599999999999999E-2</v>
      </c>
      <c r="K4321" s="14">
        <v>0.10349999999999999</v>
      </c>
      <c r="L4321" s="15">
        <f t="shared" si="272"/>
        <v>-8.09E-2</v>
      </c>
      <c r="M4321" s="11">
        <f t="shared" si="273"/>
        <v>0</v>
      </c>
      <c r="N4321" s="11">
        <f>VLOOKUP(E4321,Nasdaq!$A$2:$F$3174,5,1)</f>
        <v>8827.7402340000008</v>
      </c>
      <c r="O4321" s="11">
        <f>VLOOKUP(F4321,Nasdaq!$A$2:$F$3174,5,1)</f>
        <v>11010.980469</v>
      </c>
      <c r="P4321" s="11">
        <f t="shared" si="274"/>
        <v>598</v>
      </c>
      <c r="Q4321" s="15">
        <f t="shared" si="275"/>
        <v>0.80172235313334717</v>
      </c>
    </row>
    <row r="4322" spans="1:17" ht="19.5" customHeight="1" x14ac:dyDescent="0.2">
      <c r="A4322" s="12">
        <v>7523</v>
      </c>
      <c r="B4322" s="6" t="s">
        <v>1328</v>
      </c>
      <c r="C4322" s="12">
        <v>44813</v>
      </c>
      <c r="D4322" s="6" t="s">
        <v>3067</v>
      </c>
      <c r="E4322" s="13">
        <v>41165</v>
      </c>
      <c r="F4322" s="13">
        <v>43426</v>
      </c>
      <c r="H4322" s="6" t="s">
        <v>7948</v>
      </c>
      <c r="I4322" s="6" t="s">
        <v>7986</v>
      </c>
      <c r="J4322" s="14">
        <v>-0.3201</v>
      </c>
      <c r="K4322" s="14">
        <v>0.1242</v>
      </c>
      <c r="L4322" s="15">
        <f t="shared" si="272"/>
        <v>-0.44430000000000003</v>
      </c>
      <c r="M4322" s="11">
        <f t="shared" si="273"/>
        <v>0</v>
      </c>
      <c r="N4322" s="11">
        <f>VLOOKUP(E4322,Nasdaq!$A$2:$F$3174,5,1)</f>
        <v>3155.830078</v>
      </c>
      <c r="O4322" s="11">
        <f>VLOOKUP(F4322,Nasdaq!$A$2:$F$3174,5,1)</f>
        <v>6972.25</v>
      </c>
      <c r="P4322" s="11">
        <f t="shared" si="274"/>
        <v>2261</v>
      </c>
      <c r="Q4322" s="15">
        <f t="shared" si="275"/>
        <v>0.45262764663493121</v>
      </c>
    </row>
    <row r="4323" spans="1:17" ht="19.5" customHeight="1" x14ac:dyDescent="0.2">
      <c r="A4323" s="12">
        <v>6724</v>
      </c>
      <c r="B4323" s="6" t="s">
        <v>1329</v>
      </c>
      <c r="C4323" s="12">
        <v>23135</v>
      </c>
      <c r="D4323" s="6" t="s">
        <v>4567</v>
      </c>
      <c r="E4323" s="13">
        <v>41956</v>
      </c>
      <c r="F4323" s="13">
        <v>42034</v>
      </c>
      <c r="H4323" s="6" t="s">
        <v>7948</v>
      </c>
      <c r="I4323" s="6" t="s">
        <v>7992</v>
      </c>
      <c r="J4323" s="14">
        <v>-0.90839999999999999</v>
      </c>
      <c r="K4323" s="14">
        <v>-8.1799999999999998E-2</v>
      </c>
      <c r="L4323" s="15">
        <f t="shared" si="272"/>
        <v>-0.8266</v>
      </c>
      <c r="M4323" s="11">
        <f t="shared" si="273"/>
        <v>0</v>
      </c>
      <c r="N4323" s="11">
        <f>VLOOKUP(E4323,Nasdaq!$A$2:$F$3174,5,1)</f>
        <v>4680.1401370000003</v>
      </c>
      <c r="O4323" s="11">
        <f>VLOOKUP(F4323,Nasdaq!$A$2:$F$3174,5,1)</f>
        <v>4635.2402339999999</v>
      </c>
      <c r="P4323" s="11">
        <f t="shared" si="274"/>
        <v>78</v>
      </c>
      <c r="Q4323" s="15">
        <f t="shared" si="275"/>
        <v>1.0096862980179127</v>
      </c>
    </row>
    <row r="4324" spans="1:17" ht="19.5" customHeight="1" x14ac:dyDescent="0.2">
      <c r="A4324" s="12">
        <v>5006</v>
      </c>
      <c r="B4324" s="6" t="s">
        <v>1330</v>
      </c>
      <c r="C4324" s="12">
        <v>44722</v>
      </c>
      <c r="D4324" s="6" t="s">
        <v>3037</v>
      </c>
      <c r="E4324" s="13">
        <v>41144</v>
      </c>
      <c r="F4324" s="13">
        <v>44415</v>
      </c>
      <c r="H4324" s="6" t="s">
        <v>7948</v>
      </c>
      <c r="I4324" s="6" t="s">
        <v>7992</v>
      </c>
      <c r="J4324" s="14">
        <v>-7.0699999999999999E-2</v>
      </c>
      <c r="K4324" s="14">
        <v>0.13919999999999999</v>
      </c>
      <c r="L4324" s="15">
        <f t="shared" si="272"/>
        <v>-0.20989999999999998</v>
      </c>
      <c r="M4324" s="11">
        <f t="shared" si="273"/>
        <v>0</v>
      </c>
      <c r="N4324" s="11">
        <f>VLOOKUP(E4324,Nasdaq!$A$2:$F$3174,5,1)</f>
        <v>3053.3999020000001</v>
      </c>
      <c r="O4324" s="11">
        <f>VLOOKUP(F4324,Nasdaq!$A$2:$F$3174,5,1)</f>
        <v>11010.980469</v>
      </c>
      <c r="P4324" s="11">
        <f t="shared" si="274"/>
        <v>3271</v>
      </c>
      <c r="Q4324" s="15">
        <f t="shared" si="275"/>
        <v>0.2773052945559778</v>
      </c>
    </row>
    <row r="4325" spans="1:17" ht="19.5" customHeight="1" x14ac:dyDescent="0.2">
      <c r="A4325" s="12">
        <v>6977</v>
      </c>
      <c r="B4325" s="6" t="s">
        <v>1331</v>
      </c>
      <c r="C4325" s="12">
        <v>1852</v>
      </c>
      <c r="D4325" s="6" t="s">
        <v>4568</v>
      </c>
      <c r="E4325" s="13">
        <v>43195</v>
      </c>
      <c r="F4325" s="13">
        <v>43273</v>
      </c>
      <c r="G4325" s="13">
        <v>43195</v>
      </c>
      <c r="H4325" s="6" t="s">
        <v>7947</v>
      </c>
      <c r="I4325" s="6" t="s">
        <v>7957</v>
      </c>
      <c r="J4325" s="14">
        <v>8.7653999999999996</v>
      </c>
      <c r="K4325" s="14">
        <v>0.1966</v>
      </c>
      <c r="L4325" s="15">
        <f t="shared" si="272"/>
        <v>8.5687999999999995</v>
      </c>
      <c r="M4325" s="11">
        <f t="shared" si="273"/>
        <v>1</v>
      </c>
      <c r="N4325" s="11">
        <f>VLOOKUP(E4325,Nasdaq!$A$2:$F$3174,5,1)</f>
        <v>7076.5498049999997</v>
      </c>
      <c r="O4325" s="11">
        <f>VLOOKUP(F4325,Nasdaq!$A$2:$F$3174,5,1)</f>
        <v>7692.8198240000002</v>
      </c>
      <c r="P4325" s="11">
        <f t="shared" si="274"/>
        <v>78</v>
      </c>
      <c r="Q4325" s="15">
        <f t="shared" si="275"/>
        <v>0.91989292899866182</v>
      </c>
    </row>
    <row r="4326" spans="1:17" ht="19.5" customHeight="1" x14ac:dyDescent="0.2">
      <c r="A4326" s="12">
        <v>6977</v>
      </c>
      <c r="B4326" s="6" t="s">
        <v>1331</v>
      </c>
      <c r="C4326" s="12">
        <v>2585</v>
      </c>
      <c r="D4326" s="6" t="s">
        <v>4032</v>
      </c>
      <c r="E4326" s="13">
        <v>43265</v>
      </c>
      <c r="F4326" s="13">
        <v>43525</v>
      </c>
      <c r="G4326" s="13">
        <v>43265</v>
      </c>
      <c r="H4326" s="6" t="s">
        <v>7948</v>
      </c>
      <c r="I4326" s="6" t="s">
        <v>8017</v>
      </c>
      <c r="J4326" s="14">
        <v>1.4000000000000002E-3</v>
      </c>
      <c r="K4326" s="14">
        <v>3.1099999999999999E-2</v>
      </c>
      <c r="L4326" s="15">
        <f t="shared" si="272"/>
        <v>-2.9699999999999997E-2</v>
      </c>
      <c r="M4326" s="11">
        <f t="shared" si="273"/>
        <v>0</v>
      </c>
      <c r="N4326" s="11">
        <f>VLOOKUP(E4326,Nasdaq!$A$2:$F$3174,5,1)</f>
        <v>7761.0400390000004</v>
      </c>
      <c r="O4326" s="11">
        <f>VLOOKUP(F4326,Nasdaq!$A$2:$F$3174,5,1)</f>
        <v>7595.3500979999999</v>
      </c>
      <c r="P4326" s="11">
        <f t="shared" si="274"/>
        <v>260</v>
      </c>
      <c r="Q4326" s="15">
        <f t="shared" si="275"/>
        <v>1.0218144225102637</v>
      </c>
    </row>
    <row r="4327" spans="1:17" ht="19.5" customHeight="1" x14ac:dyDescent="0.2">
      <c r="A4327" s="12">
        <v>6977</v>
      </c>
      <c r="B4327" s="6" t="s">
        <v>1331</v>
      </c>
      <c r="C4327" s="12">
        <v>1664</v>
      </c>
      <c r="D4327" s="6" t="s">
        <v>4569</v>
      </c>
      <c r="E4327" s="13">
        <v>43518</v>
      </c>
      <c r="F4327" s="13">
        <v>43692</v>
      </c>
      <c r="G4327" s="13">
        <v>43518</v>
      </c>
      <c r="H4327" s="6" t="s">
        <v>7948</v>
      </c>
      <c r="I4327" s="6" t="s">
        <v>8017</v>
      </c>
      <c r="J4327" s="14">
        <v>-0.56079999999999997</v>
      </c>
      <c r="K4327" s="14">
        <v>6.3200000000000006E-2</v>
      </c>
      <c r="L4327" s="15">
        <f t="shared" si="272"/>
        <v>-0.624</v>
      </c>
      <c r="M4327" s="11">
        <f t="shared" si="273"/>
        <v>0</v>
      </c>
      <c r="N4327" s="11">
        <f>VLOOKUP(E4327,Nasdaq!$A$2:$F$3174,5,1)</f>
        <v>7527.5400390000004</v>
      </c>
      <c r="O4327" s="11">
        <f>VLOOKUP(F4327,Nasdaq!$A$2:$F$3174,5,1)</f>
        <v>7766.6201170000004</v>
      </c>
      <c r="P4327" s="11">
        <f t="shared" si="274"/>
        <v>174</v>
      </c>
      <c r="Q4327" s="15">
        <f t="shared" si="275"/>
        <v>0.96921744999830584</v>
      </c>
    </row>
    <row r="4328" spans="1:17" ht="19.5" customHeight="1" x14ac:dyDescent="0.2">
      <c r="A4328" s="12">
        <v>5270</v>
      </c>
      <c r="B4328" s="6" t="s">
        <v>1332</v>
      </c>
      <c r="C4328" s="12">
        <v>40961</v>
      </c>
      <c r="D4328" s="6" t="s">
        <v>4570</v>
      </c>
      <c r="E4328" s="13">
        <v>42104</v>
      </c>
      <c r="F4328" s="13">
        <v>44415</v>
      </c>
      <c r="H4328" s="6" t="s">
        <v>7948</v>
      </c>
      <c r="I4328" s="6" t="s">
        <v>8017</v>
      </c>
      <c r="J4328" s="14">
        <v>0.59609999999999996</v>
      </c>
      <c r="K4328" s="14">
        <v>0.1142</v>
      </c>
      <c r="L4328" s="15">
        <f t="shared" si="272"/>
        <v>0.4819</v>
      </c>
      <c r="M4328" s="11">
        <f t="shared" si="273"/>
        <v>1</v>
      </c>
      <c r="N4328" s="11">
        <f>VLOOKUP(E4328,Nasdaq!$A$2:$F$3174,5,1)</f>
        <v>4995.9799800000001</v>
      </c>
      <c r="O4328" s="11">
        <f>VLOOKUP(F4328,Nasdaq!$A$2:$F$3174,5,1)</f>
        <v>11010.980469</v>
      </c>
      <c r="P4328" s="11">
        <f t="shared" si="274"/>
        <v>2311</v>
      </c>
      <c r="Q4328" s="15">
        <f t="shared" si="275"/>
        <v>0.45372750179922239</v>
      </c>
    </row>
    <row r="4329" spans="1:17" ht="19.5" customHeight="1" x14ac:dyDescent="0.2">
      <c r="A4329" s="12">
        <v>5448</v>
      </c>
      <c r="B4329" s="6" t="s">
        <v>1333</v>
      </c>
      <c r="C4329" s="12">
        <v>40819</v>
      </c>
      <c r="D4329" s="6" t="s">
        <v>4571</v>
      </c>
      <c r="E4329" s="13">
        <v>42047</v>
      </c>
      <c r="F4329" s="13">
        <v>44415</v>
      </c>
      <c r="G4329" s="13">
        <v>42047</v>
      </c>
      <c r="H4329" s="6" t="s">
        <v>7949</v>
      </c>
      <c r="I4329" s="6" t="s">
        <v>8106</v>
      </c>
      <c r="J4329" s="14">
        <v>6.0499999999999998E-2</v>
      </c>
      <c r="K4329" s="14">
        <v>0.11269999999999999</v>
      </c>
      <c r="L4329" s="15">
        <f t="shared" si="272"/>
        <v>-5.2199999999999996E-2</v>
      </c>
      <c r="M4329" s="11">
        <f t="shared" si="273"/>
        <v>0</v>
      </c>
      <c r="N4329" s="11">
        <f>VLOOKUP(E4329,Nasdaq!$A$2:$F$3174,5,1)</f>
        <v>4857.6098629999997</v>
      </c>
      <c r="O4329" s="11">
        <f>VLOOKUP(F4329,Nasdaq!$A$2:$F$3174,5,1)</f>
        <v>11010.980469</v>
      </c>
      <c r="P4329" s="11">
        <f t="shared" si="274"/>
        <v>2368</v>
      </c>
      <c r="Q4329" s="15">
        <f t="shared" si="275"/>
        <v>0.44116093711271714</v>
      </c>
    </row>
    <row r="4330" spans="1:17" ht="19.5" customHeight="1" x14ac:dyDescent="0.2">
      <c r="A4330" s="12">
        <v>5448</v>
      </c>
      <c r="B4330" s="6" t="s">
        <v>1333</v>
      </c>
      <c r="C4330" s="12">
        <v>22804</v>
      </c>
      <c r="D4330" s="6" t="s">
        <v>4572</v>
      </c>
      <c r="E4330" s="13">
        <v>41836</v>
      </c>
      <c r="F4330" s="13">
        <v>44415</v>
      </c>
      <c r="H4330" s="6" t="s">
        <v>7946</v>
      </c>
      <c r="I4330" s="6" t="s">
        <v>8125</v>
      </c>
      <c r="J4330" s="14">
        <v>-0.1225</v>
      </c>
      <c r="K4330" s="14">
        <v>0.1133</v>
      </c>
      <c r="L4330" s="15">
        <f t="shared" si="272"/>
        <v>-0.23580000000000001</v>
      </c>
      <c r="M4330" s="11">
        <f t="shared" si="273"/>
        <v>0</v>
      </c>
      <c r="N4330" s="11">
        <f>VLOOKUP(E4330,Nasdaq!$A$2:$F$3174,5,1)</f>
        <v>4425.9702150000003</v>
      </c>
      <c r="O4330" s="11">
        <f>VLOOKUP(F4330,Nasdaq!$A$2:$F$3174,5,1)</f>
        <v>11010.980469</v>
      </c>
      <c r="P4330" s="11">
        <f t="shared" si="274"/>
        <v>2579</v>
      </c>
      <c r="Q4330" s="15">
        <f t="shared" si="275"/>
        <v>0.40196007183020838</v>
      </c>
    </row>
    <row r="4331" spans="1:17" ht="19.5" customHeight="1" x14ac:dyDescent="0.2">
      <c r="A4331" s="12">
        <v>5448</v>
      </c>
      <c r="B4331" s="6" t="s">
        <v>1333</v>
      </c>
      <c r="C4331" s="12">
        <v>26232</v>
      </c>
      <c r="D4331" s="6" t="s">
        <v>4573</v>
      </c>
      <c r="E4331" s="13">
        <v>43237</v>
      </c>
      <c r="F4331" s="13">
        <v>44415</v>
      </c>
      <c r="G4331" s="13">
        <v>43237</v>
      </c>
      <c r="H4331" s="6" t="s">
        <v>7949</v>
      </c>
      <c r="I4331" s="6" t="s">
        <v>7973</v>
      </c>
      <c r="J4331" s="14">
        <v>-0.44789999999999996</v>
      </c>
      <c r="K4331" s="14">
        <v>0.1208</v>
      </c>
      <c r="L4331" s="15">
        <f t="shared" si="272"/>
        <v>-0.56869999999999998</v>
      </c>
      <c r="M4331" s="11">
        <f t="shared" si="273"/>
        <v>0</v>
      </c>
      <c r="N4331" s="11">
        <f>VLOOKUP(E4331,Nasdaq!$A$2:$F$3174,5,1)</f>
        <v>7382.4702150000003</v>
      </c>
      <c r="O4331" s="11">
        <f>VLOOKUP(F4331,Nasdaq!$A$2:$F$3174,5,1)</f>
        <v>11010.980469</v>
      </c>
      <c r="P4331" s="11">
        <f t="shared" si="274"/>
        <v>1178</v>
      </c>
      <c r="Q4331" s="15">
        <f t="shared" si="275"/>
        <v>0.67046500536298825</v>
      </c>
    </row>
    <row r="4332" spans="1:17" ht="19.5" customHeight="1" x14ac:dyDescent="0.2">
      <c r="A4332" s="12">
        <v>5610</v>
      </c>
      <c r="B4332" s="6" t="s">
        <v>1334</v>
      </c>
      <c r="C4332" s="12">
        <v>10624</v>
      </c>
      <c r="D4332" s="6" t="s">
        <v>2553</v>
      </c>
      <c r="E4332" s="13">
        <v>42954</v>
      </c>
      <c r="F4332" s="13">
        <v>44415</v>
      </c>
      <c r="H4332" s="6" t="s">
        <v>7951</v>
      </c>
      <c r="I4332" s="6" t="s">
        <v>7971</v>
      </c>
      <c r="J4332" s="14">
        <v>8.2799999999999999E-2</v>
      </c>
      <c r="K4332" s="14">
        <v>0.127</v>
      </c>
      <c r="L4332" s="15">
        <f t="shared" si="272"/>
        <v>-4.4200000000000003E-2</v>
      </c>
      <c r="M4332" s="11">
        <f t="shared" si="273"/>
        <v>0</v>
      </c>
      <c r="N4332" s="11">
        <f>VLOOKUP(E4332,Nasdaq!$A$2:$F$3174,5,1)</f>
        <v>6383.7700199999999</v>
      </c>
      <c r="O4332" s="11">
        <f>VLOOKUP(F4332,Nasdaq!$A$2:$F$3174,5,1)</f>
        <v>11010.980469</v>
      </c>
      <c r="P4332" s="11">
        <f t="shared" si="274"/>
        <v>1461</v>
      </c>
      <c r="Q4332" s="15">
        <f t="shared" si="275"/>
        <v>0.57976458716215518</v>
      </c>
    </row>
    <row r="4333" spans="1:17" ht="19.5" customHeight="1" x14ac:dyDescent="0.2">
      <c r="A4333" s="12">
        <v>6689</v>
      </c>
      <c r="B4333" s="6" t="s">
        <v>1335</v>
      </c>
      <c r="C4333" s="12">
        <v>14513</v>
      </c>
      <c r="D4333" s="6" t="s">
        <v>4574</v>
      </c>
      <c r="E4333" s="13">
        <v>43333</v>
      </c>
      <c r="F4333" s="13">
        <v>44415</v>
      </c>
      <c r="H4333" s="6" t="s">
        <v>7947</v>
      </c>
      <c r="I4333" s="6" t="s">
        <v>8004</v>
      </c>
      <c r="J4333" s="14">
        <v>0.27449999999999997</v>
      </c>
      <c r="K4333" s="14">
        <v>0.1061</v>
      </c>
      <c r="L4333" s="15">
        <f t="shared" si="272"/>
        <v>0.16839999999999997</v>
      </c>
      <c r="M4333" s="11">
        <f t="shared" si="273"/>
        <v>1</v>
      </c>
      <c r="N4333" s="11">
        <f>VLOOKUP(E4333,Nasdaq!$A$2:$F$3174,5,1)</f>
        <v>7859.169922</v>
      </c>
      <c r="O4333" s="11">
        <f>VLOOKUP(F4333,Nasdaq!$A$2:$F$3174,5,1)</f>
        <v>11010.980469</v>
      </c>
      <c r="P4333" s="11">
        <f t="shared" si="274"/>
        <v>1082</v>
      </c>
      <c r="Q4333" s="15">
        <f t="shared" si="275"/>
        <v>0.71375811215922313</v>
      </c>
    </row>
    <row r="4334" spans="1:17" ht="19.5" customHeight="1" x14ac:dyDescent="0.2">
      <c r="A4334" s="12">
        <v>1083</v>
      </c>
      <c r="B4334" s="6" t="s">
        <v>1336</v>
      </c>
      <c r="C4334" s="12">
        <v>2080</v>
      </c>
      <c r="D4334" s="6" t="s">
        <v>4424</v>
      </c>
      <c r="E4334" s="13">
        <v>42416</v>
      </c>
      <c r="F4334" s="13">
        <v>42689</v>
      </c>
      <c r="H4334" s="6" t="s">
        <v>7948</v>
      </c>
      <c r="I4334" s="6" t="s">
        <v>8124</v>
      </c>
      <c r="J4334" s="14">
        <v>4.9081999999999999</v>
      </c>
      <c r="K4334" s="14">
        <v>0.23199999999999998</v>
      </c>
      <c r="L4334" s="15">
        <f t="shared" si="272"/>
        <v>4.6761999999999997</v>
      </c>
      <c r="M4334" s="11">
        <f t="shared" si="273"/>
        <v>1</v>
      </c>
      <c r="N4334" s="11">
        <f>VLOOKUP(E4334,Nasdaq!$A$2:$F$3174,5,1)</f>
        <v>4435.9599609999996</v>
      </c>
      <c r="O4334" s="11">
        <f>VLOOKUP(F4334,Nasdaq!$A$2:$F$3174,5,1)</f>
        <v>5275.6201170000004</v>
      </c>
      <c r="P4334" s="11">
        <f t="shared" si="274"/>
        <v>273</v>
      </c>
      <c r="Q4334" s="15">
        <f t="shared" si="275"/>
        <v>0.84084289237243226</v>
      </c>
    </row>
    <row r="4335" spans="1:17" ht="19.5" customHeight="1" x14ac:dyDescent="0.2">
      <c r="A4335" s="12">
        <v>1083</v>
      </c>
      <c r="B4335" s="6" t="s">
        <v>1336</v>
      </c>
      <c r="C4335" s="12">
        <v>2204</v>
      </c>
      <c r="D4335" s="6" t="s">
        <v>6752</v>
      </c>
      <c r="E4335" s="13">
        <v>41684</v>
      </c>
      <c r="F4335" s="13">
        <v>43146</v>
      </c>
      <c r="G4335" s="13">
        <v>42303</v>
      </c>
      <c r="H4335" s="6" t="s">
        <v>7950</v>
      </c>
      <c r="I4335" s="6" t="s">
        <v>8092</v>
      </c>
      <c r="J4335" s="14">
        <v>0.10050000000000001</v>
      </c>
      <c r="K4335" s="14">
        <v>0.127</v>
      </c>
      <c r="L4335" s="15">
        <f t="shared" si="272"/>
        <v>-2.6499999999999996E-2</v>
      </c>
      <c r="M4335" s="11">
        <f t="shared" si="273"/>
        <v>0</v>
      </c>
      <c r="N4335" s="11">
        <f>VLOOKUP(E4335,Nasdaq!$A$2:$F$3174,5,1)</f>
        <v>4244.0200199999999</v>
      </c>
      <c r="O4335" s="11">
        <f>VLOOKUP(F4335,Nasdaq!$A$2:$F$3174,5,1)</f>
        <v>7256.4301759999998</v>
      </c>
      <c r="P4335" s="11">
        <f t="shared" si="274"/>
        <v>1462</v>
      </c>
      <c r="Q4335" s="15">
        <f t="shared" si="275"/>
        <v>0.58486393211727816</v>
      </c>
    </row>
    <row r="4336" spans="1:17" ht="19.5" customHeight="1" x14ac:dyDescent="0.2">
      <c r="A4336" s="12">
        <v>1083</v>
      </c>
      <c r="B4336" s="6" t="s">
        <v>1336</v>
      </c>
      <c r="C4336" s="12">
        <v>46343</v>
      </c>
      <c r="D4336" s="6" t="s">
        <v>4575</v>
      </c>
      <c r="E4336" s="13">
        <v>39461</v>
      </c>
      <c r="F4336" s="13">
        <v>44415</v>
      </c>
      <c r="H4336" s="6" t="s">
        <v>7944</v>
      </c>
      <c r="I4336" s="6" t="s">
        <v>8084</v>
      </c>
      <c r="J4336" s="14">
        <v>-0.3508</v>
      </c>
      <c r="K4336" s="14">
        <v>9.4E-2</v>
      </c>
      <c r="L4336" s="15">
        <f t="shared" si="272"/>
        <v>-0.44479999999999997</v>
      </c>
      <c r="M4336" s="11">
        <f t="shared" si="273"/>
        <v>0</v>
      </c>
      <c r="N4336" s="11">
        <f>VLOOKUP(E4336,Nasdaq!$A$2:$F$3174,5,1)</f>
        <v>2478.3000489999999</v>
      </c>
      <c r="O4336" s="11">
        <f>VLOOKUP(F4336,Nasdaq!$A$2:$F$3174,5,1)</f>
        <v>11010.980469</v>
      </c>
      <c r="P4336" s="11">
        <f t="shared" si="274"/>
        <v>4954</v>
      </c>
      <c r="Q4336" s="15">
        <f t="shared" si="275"/>
        <v>0.22507551438808721</v>
      </c>
    </row>
    <row r="4337" spans="1:17" ht="19.5" customHeight="1" x14ac:dyDescent="0.2">
      <c r="A4337" s="12">
        <v>1083</v>
      </c>
      <c r="B4337" s="6" t="s">
        <v>1336</v>
      </c>
      <c r="C4337" s="12">
        <v>687</v>
      </c>
      <c r="D4337" s="6" t="s">
        <v>6965</v>
      </c>
      <c r="E4337" s="13">
        <v>41684</v>
      </c>
      <c r="F4337" s="13">
        <v>42870</v>
      </c>
      <c r="H4337" s="6" t="s">
        <v>7947</v>
      </c>
      <c r="I4337" s="6" t="s">
        <v>8004</v>
      </c>
      <c r="J4337" s="14">
        <v>-0.56140000000000001</v>
      </c>
      <c r="K4337" s="14">
        <v>0.10880000000000001</v>
      </c>
      <c r="L4337" s="15">
        <f t="shared" si="272"/>
        <v>-0.67020000000000002</v>
      </c>
      <c r="M4337" s="11">
        <f t="shared" si="273"/>
        <v>0</v>
      </c>
      <c r="N4337" s="11">
        <f>VLOOKUP(E4337,Nasdaq!$A$2:$F$3174,5,1)</f>
        <v>4244.0200199999999</v>
      </c>
      <c r="O4337" s="11">
        <f>VLOOKUP(F4337,Nasdaq!$A$2:$F$3174,5,1)</f>
        <v>6149.669922</v>
      </c>
      <c r="P4337" s="11">
        <f t="shared" si="274"/>
        <v>1186</v>
      </c>
      <c r="Q4337" s="15">
        <f t="shared" si="275"/>
        <v>0.69012218704143791</v>
      </c>
    </row>
    <row r="4338" spans="1:17" ht="19.5" customHeight="1" x14ac:dyDescent="0.2">
      <c r="A4338" s="12">
        <v>4971</v>
      </c>
      <c r="B4338" s="6" t="s">
        <v>1337</v>
      </c>
      <c r="C4338" s="12">
        <v>32704</v>
      </c>
      <c r="D4338" s="6" t="s">
        <v>4084</v>
      </c>
      <c r="E4338" s="13">
        <v>42256</v>
      </c>
      <c r="F4338" s="13">
        <v>44415</v>
      </c>
      <c r="H4338" s="6" t="s">
        <v>7948</v>
      </c>
      <c r="I4338" s="6" t="s">
        <v>7959</v>
      </c>
      <c r="J4338" s="14">
        <v>4.5499999999999999E-2</v>
      </c>
      <c r="K4338" s="14">
        <v>0.14069999999999999</v>
      </c>
      <c r="L4338" s="15">
        <f t="shared" si="272"/>
        <v>-9.5199999999999993E-2</v>
      </c>
      <c r="M4338" s="11">
        <f t="shared" si="273"/>
        <v>0</v>
      </c>
      <c r="N4338" s="11">
        <f>VLOOKUP(E4338,Nasdaq!$A$2:$F$3174,5,1)</f>
        <v>4756.5297849999997</v>
      </c>
      <c r="O4338" s="11">
        <f>VLOOKUP(F4338,Nasdaq!$A$2:$F$3174,5,1)</f>
        <v>11010.980469</v>
      </c>
      <c r="P4338" s="11">
        <f t="shared" si="274"/>
        <v>2159</v>
      </c>
      <c r="Q4338" s="15">
        <f t="shared" si="275"/>
        <v>0.43198104517637659</v>
      </c>
    </row>
    <row r="4339" spans="1:17" ht="19.5" customHeight="1" x14ac:dyDescent="0.2">
      <c r="A4339" s="12">
        <v>4971</v>
      </c>
      <c r="B4339" s="6" t="s">
        <v>1337</v>
      </c>
      <c r="C4339" s="12">
        <v>36393</v>
      </c>
      <c r="D4339" s="6" t="s">
        <v>3759</v>
      </c>
      <c r="E4339" s="13">
        <v>42859</v>
      </c>
      <c r="F4339" s="13">
        <v>44415</v>
      </c>
      <c r="H4339" s="6" t="s">
        <v>7947</v>
      </c>
      <c r="I4339" s="6" t="s">
        <v>7957</v>
      </c>
      <c r="J4339" s="14">
        <v>-0.4012</v>
      </c>
      <c r="K4339" s="14">
        <v>0.13200000000000001</v>
      </c>
      <c r="L4339" s="15">
        <f t="shared" si="272"/>
        <v>-0.53320000000000001</v>
      </c>
      <c r="M4339" s="11">
        <f t="shared" si="273"/>
        <v>0</v>
      </c>
      <c r="N4339" s="11">
        <f>VLOOKUP(E4339,Nasdaq!$A$2:$F$3174,5,1)</f>
        <v>6075.3398440000001</v>
      </c>
      <c r="O4339" s="11">
        <f>VLOOKUP(F4339,Nasdaq!$A$2:$F$3174,5,1)</f>
        <v>11010.980469</v>
      </c>
      <c r="P4339" s="11">
        <f t="shared" si="274"/>
        <v>1556</v>
      </c>
      <c r="Q4339" s="15">
        <f t="shared" si="275"/>
        <v>0.55175342670188787</v>
      </c>
    </row>
    <row r="4340" spans="1:17" ht="19.5" customHeight="1" x14ac:dyDescent="0.2">
      <c r="A4340" s="12">
        <v>8927</v>
      </c>
      <c r="B4340" s="6" t="s">
        <v>1338</v>
      </c>
      <c r="C4340" s="12">
        <v>9906</v>
      </c>
      <c r="D4340" s="6" t="s">
        <v>4296</v>
      </c>
      <c r="E4340" s="13">
        <v>42649</v>
      </c>
      <c r="F4340" s="13">
        <v>44415</v>
      </c>
      <c r="H4340" s="6" t="s">
        <v>7951</v>
      </c>
      <c r="I4340" s="6" t="s">
        <v>8043</v>
      </c>
      <c r="J4340" s="14">
        <v>-6.5299999999999997E-2</v>
      </c>
      <c r="K4340" s="14">
        <v>0.14319999999999999</v>
      </c>
      <c r="L4340" s="15">
        <f t="shared" si="272"/>
        <v>-0.20849999999999999</v>
      </c>
      <c r="M4340" s="11">
        <f t="shared" si="273"/>
        <v>0</v>
      </c>
      <c r="N4340" s="11">
        <f>VLOOKUP(E4340,Nasdaq!$A$2:$F$3174,5,1)</f>
        <v>5306.8500979999999</v>
      </c>
      <c r="O4340" s="11">
        <f>VLOOKUP(F4340,Nasdaq!$A$2:$F$3174,5,1)</f>
        <v>11010.980469</v>
      </c>
      <c r="P4340" s="11">
        <f t="shared" si="274"/>
        <v>1766</v>
      </c>
      <c r="Q4340" s="15">
        <f t="shared" si="275"/>
        <v>0.48196035966994116</v>
      </c>
    </row>
    <row r="4341" spans="1:17" ht="19.5" customHeight="1" x14ac:dyDescent="0.2">
      <c r="A4341" s="12">
        <v>6844</v>
      </c>
      <c r="B4341" s="6" t="s">
        <v>1339</v>
      </c>
      <c r="C4341" s="12">
        <v>24200</v>
      </c>
      <c r="D4341" s="6" t="s">
        <v>4576</v>
      </c>
      <c r="E4341" s="13">
        <v>41726</v>
      </c>
      <c r="F4341" s="13">
        <v>41842</v>
      </c>
      <c r="H4341" s="6" t="s">
        <v>7946</v>
      </c>
      <c r="I4341" s="6" t="s">
        <v>8005</v>
      </c>
      <c r="J4341" s="14">
        <v>1.3807</v>
      </c>
      <c r="K4341" s="14">
        <v>0.25329999999999997</v>
      </c>
      <c r="L4341" s="15">
        <f t="shared" si="272"/>
        <v>1.1274000000000002</v>
      </c>
      <c r="M4341" s="11">
        <f t="shared" si="273"/>
        <v>1</v>
      </c>
      <c r="N4341" s="11">
        <f>VLOOKUP(E4341,Nasdaq!$A$2:$F$3174,5,1)</f>
        <v>4155.7597660000001</v>
      </c>
      <c r="O4341" s="11">
        <f>VLOOKUP(F4341,Nasdaq!$A$2:$F$3174,5,1)</f>
        <v>4456.0200199999999</v>
      </c>
      <c r="P4341" s="11">
        <f t="shared" si="274"/>
        <v>116</v>
      </c>
      <c r="Q4341" s="15">
        <f t="shared" si="275"/>
        <v>0.93261847893747751</v>
      </c>
    </row>
    <row r="4342" spans="1:17" ht="19.5" customHeight="1" x14ac:dyDescent="0.2">
      <c r="A4342" s="12">
        <v>6844</v>
      </c>
      <c r="B4342" s="6" t="s">
        <v>1339</v>
      </c>
      <c r="C4342" s="12">
        <v>10741</v>
      </c>
      <c r="D4342" s="6" t="s">
        <v>4577</v>
      </c>
      <c r="E4342" s="13">
        <v>41683</v>
      </c>
      <c r="F4342" s="13">
        <v>44415</v>
      </c>
      <c r="H4342" s="6" t="s">
        <v>7944</v>
      </c>
      <c r="I4342" s="6" t="s">
        <v>8056</v>
      </c>
      <c r="J4342" s="14">
        <v>0.29980000000000001</v>
      </c>
      <c r="K4342" s="14">
        <v>0.1207</v>
      </c>
      <c r="L4342" s="15">
        <f t="shared" si="272"/>
        <v>0.17910000000000001</v>
      </c>
      <c r="M4342" s="11">
        <f t="shared" si="273"/>
        <v>1</v>
      </c>
      <c r="N4342" s="11">
        <f>VLOOKUP(E4342,Nasdaq!$A$2:$F$3174,5,1)</f>
        <v>4240.669922</v>
      </c>
      <c r="O4342" s="11">
        <f>VLOOKUP(F4342,Nasdaq!$A$2:$F$3174,5,1)</f>
        <v>11010.980469</v>
      </c>
      <c r="P4342" s="11">
        <f t="shared" si="274"/>
        <v>2732</v>
      </c>
      <c r="Q4342" s="15">
        <f t="shared" si="275"/>
        <v>0.38513136879239168</v>
      </c>
    </row>
    <row r="4343" spans="1:17" ht="19.5" customHeight="1" x14ac:dyDescent="0.2">
      <c r="A4343" s="12">
        <v>6844</v>
      </c>
      <c r="B4343" s="6" t="s">
        <v>1339</v>
      </c>
      <c r="C4343" s="12">
        <v>10766</v>
      </c>
      <c r="D4343" s="6" t="s">
        <v>4578</v>
      </c>
      <c r="E4343" s="13">
        <v>41698</v>
      </c>
      <c r="F4343" s="13">
        <v>44415</v>
      </c>
      <c r="H4343" s="6" t="s">
        <v>7945</v>
      </c>
      <c r="I4343" s="6" t="s">
        <v>7955</v>
      </c>
      <c r="J4343" s="14">
        <v>0.26530000000000004</v>
      </c>
      <c r="K4343" s="14">
        <v>0.11849999999999999</v>
      </c>
      <c r="L4343" s="15">
        <f t="shared" si="272"/>
        <v>0.14680000000000004</v>
      </c>
      <c r="M4343" s="11">
        <f t="shared" si="273"/>
        <v>1</v>
      </c>
      <c r="N4343" s="11">
        <f>VLOOKUP(E4343,Nasdaq!$A$2:$F$3174,5,1)</f>
        <v>4308.1201170000004</v>
      </c>
      <c r="O4343" s="11">
        <f>VLOOKUP(F4343,Nasdaq!$A$2:$F$3174,5,1)</f>
        <v>11010.980469</v>
      </c>
      <c r="P4343" s="11">
        <f t="shared" si="274"/>
        <v>2717</v>
      </c>
      <c r="Q4343" s="15">
        <f t="shared" si="275"/>
        <v>0.39125709155949356</v>
      </c>
    </row>
    <row r="4344" spans="1:17" ht="19.5" customHeight="1" x14ac:dyDescent="0.2">
      <c r="A4344" s="12">
        <v>6844</v>
      </c>
      <c r="B4344" s="6" t="s">
        <v>1339</v>
      </c>
      <c r="C4344" s="12">
        <v>10746</v>
      </c>
      <c r="D4344" s="6" t="s">
        <v>4579</v>
      </c>
      <c r="E4344" s="13">
        <v>41697</v>
      </c>
      <c r="F4344" s="13">
        <v>44415</v>
      </c>
      <c r="H4344" s="6" t="s">
        <v>7949</v>
      </c>
      <c r="I4344" s="6" t="s">
        <v>8080</v>
      </c>
      <c r="J4344" s="14">
        <v>0.18940000000000001</v>
      </c>
      <c r="K4344" s="14">
        <v>0.11900000000000001</v>
      </c>
      <c r="L4344" s="15">
        <f t="shared" si="272"/>
        <v>7.0400000000000004E-2</v>
      </c>
      <c r="M4344" s="11">
        <f t="shared" si="273"/>
        <v>1</v>
      </c>
      <c r="N4344" s="11">
        <f>VLOOKUP(E4344,Nasdaq!$A$2:$F$3174,5,1)</f>
        <v>4318.9301759999998</v>
      </c>
      <c r="O4344" s="11">
        <f>VLOOKUP(F4344,Nasdaq!$A$2:$F$3174,5,1)</f>
        <v>11010.980469</v>
      </c>
      <c r="P4344" s="11">
        <f t="shared" si="274"/>
        <v>2718</v>
      </c>
      <c r="Q4344" s="15">
        <f t="shared" si="275"/>
        <v>0.39223884398795605</v>
      </c>
    </row>
    <row r="4345" spans="1:17" ht="19.5" customHeight="1" x14ac:dyDescent="0.2">
      <c r="A4345" s="12">
        <v>6844</v>
      </c>
      <c r="B4345" s="6" t="s">
        <v>1339</v>
      </c>
      <c r="C4345" s="12">
        <v>18915</v>
      </c>
      <c r="D4345" s="6" t="s">
        <v>4580</v>
      </c>
      <c r="E4345" s="13">
        <v>43196</v>
      </c>
      <c r="F4345" s="13">
        <v>44415</v>
      </c>
      <c r="H4345" s="6" t="s">
        <v>7946</v>
      </c>
      <c r="I4345" s="6" t="s">
        <v>7956</v>
      </c>
      <c r="J4345" s="14">
        <v>0.17190000000000003</v>
      </c>
      <c r="K4345" s="14">
        <v>0.13500000000000001</v>
      </c>
      <c r="L4345" s="15">
        <f t="shared" si="272"/>
        <v>3.6900000000000016E-2</v>
      </c>
      <c r="M4345" s="11">
        <f t="shared" si="273"/>
        <v>1</v>
      </c>
      <c r="N4345" s="11">
        <f>VLOOKUP(E4345,Nasdaq!$A$2:$F$3174,5,1)</f>
        <v>6915.1098629999997</v>
      </c>
      <c r="O4345" s="11">
        <f>VLOOKUP(F4345,Nasdaq!$A$2:$F$3174,5,1)</f>
        <v>11010.980469</v>
      </c>
      <c r="P4345" s="11">
        <f t="shared" si="274"/>
        <v>1219</v>
      </c>
      <c r="Q4345" s="15">
        <f t="shared" si="275"/>
        <v>0.62802010341325387</v>
      </c>
    </row>
    <row r="4346" spans="1:17" ht="19.5" customHeight="1" x14ac:dyDescent="0.2">
      <c r="A4346" s="12">
        <v>6844</v>
      </c>
      <c r="B4346" s="6" t="s">
        <v>1339</v>
      </c>
      <c r="C4346" s="12">
        <v>10753</v>
      </c>
      <c r="D4346" s="6" t="s">
        <v>4581</v>
      </c>
      <c r="E4346" s="13">
        <v>41691</v>
      </c>
      <c r="F4346" s="13">
        <v>44415</v>
      </c>
      <c r="H4346" s="6" t="s">
        <v>7946</v>
      </c>
      <c r="I4346" s="6" t="s">
        <v>8005</v>
      </c>
      <c r="J4346" s="14">
        <v>0.1024</v>
      </c>
      <c r="K4346" s="14">
        <v>0.12039999999999999</v>
      </c>
      <c r="L4346" s="15">
        <f t="shared" si="272"/>
        <v>-1.7999999999999988E-2</v>
      </c>
      <c r="M4346" s="11">
        <f t="shared" si="273"/>
        <v>0</v>
      </c>
      <c r="N4346" s="11">
        <f>VLOOKUP(E4346,Nasdaq!$A$2:$F$3174,5,1)</f>
        <v>4263.4101559999999</v>
      </c>
      <c r="O4346" s="11">
        <f>VLOOKUP(F4346,Nasdaq!$A$2:$F$3174,5,1)</f>
        <v>11010.980469</v>
      </c>
      <c r="P4346" s="11">
        <f t="shared" si="274"/>
        <v>2724</v>
      </c>
      <c r="Q4346" s="15">
        <f t="shared" si="275"/>
        <v>0.38719660220841129</v>
      </c>
    </row>
    <row r="4347" spans="1:17" ht="19.5" customHeight="1" x14ac:dyDescent="0.2">
      <c r="A4347" s="12">
        <v>6844</v>
      </c>
      <c r="B4347" s="6" t="s">
        <v>1339</v>
      </c>
      <c r="C4347" s="12">
        <v>10754</v>
      </c>
      <c r="D4347" s="6" t="s">
        <v>4582</v>
      </c>
      <c r="E4347" s="13">
        <v>41668</v>
      </c>
      <c r="F4347" s="13">
        <v>44415</v>
      </c>
      <c r="H4347" s="6" t="s">
        <v>7946</v>
      </c>
      <c r="I4347" s="6" t="s">
        <v>8005</v>
      </c>
      <c r="J4347" s="14">
        <v>9.1700000000000004E-2</v>
      </c>
      <c r="K4347" s="14">
        <v>0.12539999999999998</v>
      </c>
      <c r="L4347" s="15">
        <f t="shared" si="272"/>
        <v>-3.369999999999998E-2</v>
      </c>
      <c r="M4347" s="11">
        <f t="shared" si="273"/>
        <v>0</v>
      </c>
      <c r="N4347" s="11">
        <f>VLOOKUP(E4347,Nasdaq!$A$2:$F$3174,5,1)</f>
        <v>4051.429932</v>
      </c>
      <c r="O4347" s="11">
        <f>VLOOKUP(F4347,Nasdaq!$A$2:$F$3174,5,1)</f>
        <v>11010.980469</v>
      </c>
      <c r="P4347" s="11">
        <f t="shared" si="274"/>
        <v>2747</v>
      </c>
      <c r="Q4347" s="15">
        <f t="shared" si="275"/>
        <v>0.36794488768692474</v>
      </c>
    </row>
    <row r="4348" spans="1:17" ht="19.5" customHeight="1" x14ac:dyDescent="0.2">
      <c r="A4348" s="12">
        <v>6844</v>
      </c>
      <c r="B4348" s="6" t="s">
        <v>1339</v>
      </c>
      <c r="C4348" s="12">
        <v>10744</v>
      </c>
      <c r="D4348" s="6" t="s">
        <v>4583</v>
      </c>
      <c r="E4348" s="13">
        <v>41696</v>
      </c>
      <c r="F4348" s="13">
        <v>44415</v>
      </c>
      <c r="H4348" s="6" t="s">
        <v>7951</v>
      </c>
      <c r="I4348" s="6" t="s">
        <v>7987</v>
      </c>
      <c r="J4348" s="14">
        <v>8.9200000000000002E-2</v>
      </c>
      <c r="K4348" s="14">
        <v>0.1198</v>
      </c>
      <c r="L4348" s="15">
        <f t="shared" si="272"/>
        <v>-3.0600000000000002E-2</v>
      </c>
      <c r="M4348" s="11">
        <f t="shared" si="273"/>
        <v>0</v>
      </c>
      <c r="N4348" s="11">
        <f>VLOOKUP(E4348,Nasdaq!$A$2:$F$3174,5,1)</f>
        <v>4292.0600590000004</v>
      </c>
      <c r="O4348" s="11">
        <f>VLOOKUP(F4348,Nasdaq!$A$2:$F$3174,5,1)</f>
        <v>11010.980469</v>
      </c>
      <c r="P4348" s="11">
        <f t="shared" si="274"/>
        <v>2719</v>
      </c>
      <c r="Q4348" s="15">
        <f t="shared" si="275"/>
        <v>0.38979854206183789</v>
      </c>
    </row>
    <row r="4349" spans="1:17" ht="19.5" customHeight="1" x14ac:dyDescent="0.2">
      <c r="A4349" s="12">
        <v>6844</v>
      </c>
      <c r="B4349" s="6" t="s">
        <v>1339</v>
      </c>
      <c r="C4349" s="12">
        <v>10749</v>
      </c>
      <c r="D4349" s="6" t="s">
        <v>4584</v>
      </c>
      <c r="E4349" s="13">
        <v>41702</v>
      </c>
      <c r="F4349" s="13">
        <v>44415</v>
      </c>
      <c r="H4349" s="6" t="s">
        <v>7946</v>
      </c>
      <c r="I4349" s="6" t="s">
        <v>8008</v>
      </c>
      <c r="J4349" s="14">
        <v>7.9299999999999995E-2</v>
      </c>
      <c r="K4349" s="14">
        <v>0.1174</v>
      </c>
      <c r="L4349" s="15">
        <f t="shared" si="272"/>
        <v>-3.8100000000000009E-2</v>
      </c>
      <c r="M4349" s="11">
        <f t="shared" si="273"/>
        <v>0</v>
      </c>
      <c r="N4349" s="11">
        <f>VLOOKUP(E4349,Nasdaq!$A$2:$F$3174,5,1)</f>
        <v>4351.9702150000003</v>
      </c>
      <c r="O4349" s="11">
        <f>VLOOKUP(F4349,Nasdaq!$A$2:$F$3174,5,1)</f>
        <v>11010.980469</v>
      </c>
      <c r="P4349" s="11">
        <f t="shared" si="274"/>
        <v>2713</v>
      </c>
      <c r="Q4349" s="15">
        <f t="shared" si="275"/>
        <v>0.39523948905633999</v>
      </c>
    </row>
    <row r="4350" spans="1:17" ht="19.5" customHeight="1" x14ac:dyDescent="0.2">
      <c r="A4350" s="12">
        <v>6844</v>
      </c>
      <c r="B4350" s="6" t="s">
        <v>1339</v>
      </c>
      <c r="C4350" s="12">
        <v>10755</v>
      </c>
      <c r="D4350" s="6" t="s">
        <v>4585</v>
      </c>
      <c r="E4350" s="13">
        <v>41694</v>
      </c>
      <c r="F4350" s="13">
        <v>44415</v>
      </c>
      <c r="H4350" s="6" t="s">
        <v>7944</v>
      </c>
      <c r="I4350" s="6" t="s">
        <v>7993</v>
      </c>
      <c r="J4350" s="14">
        <v>7.0499999999999993E-2</v>
      </c>
      <c r="K4350" s="14">
        <v>0.1195</v>
      </c>
      <c r="L4350" s="15">
        <f t="shared" si="272"/>
        <v>-4.9000000000000002E-2</v>
      </c>
      <c r="M4350" s="11">
        <f t="shared" si="273"/>
        <v>0</v>
      </c>
      <c r="N4350" s="11">
        <f>VLOOKUP(E4350,Nasdaq!$A$2:$F$3174,5,1)</f>
        <v>4292.9702150000003</v>
      </c>
      <c r="O4350" s="11">
        <f>VLOOKUP(F4350,Nasdaq!$A$2:$F$3174,5,1)</f>
        <v>11010.980469</v>
      </c>
      <c r="P4350" s="11">
        <f t="shared" si="274"/>
        <v>2721</v>
      </c>
      <c r="Q4350" s="15">
        <f t="shared" si="275"/>
        <v>0.3898812007273928</v>
      </c>
    </row>
    <row r="4351" spans="1:17" ht="19.5" customHeight="1" x14ac:dyDescent="0.2">
      <c r="A4351" s="12">
        <v>6844</v>
      </c>
      <c r="B4351" s="6" t="s">
        <v>1339</v>
      </c>
      <c r="C4351" s="12">
        <v>10739</v>
      </c>
      <c r="D4351" s="6" t="s">
        <v>2711</v>
      </c>
      <c r="E4351" s="13">
        <v>41688</v>
      </c>
      <c r="F4351" s="13">
        <v>44415</v>
      </c>
      <c r="H4351" s="6" t="s">
        <v>7947</v>
      </c>
      <c r="I4351" s="6" t="s">
        <v>8069</v>
      </c>
      <c r="J4351" s="14">
        <v>1.6500000000000001E-2</v>
      </c>
      <c r="K4351" s="14">
        <v>0.11990000000000001</v>
      </c>
      <c r="L4351" s="15">
        <f t="shared" si="272"/>
        <v>-0.10340000000000001</v>
      </c>
      <c r="M4351" s="11">
        <f t="shared" si="273"/>
        <v>0</v>
      </c>
      <c r="N4351" s="11">
        <f>VLOOKUP(E4351,Nasdaq!$A$2:$F$3174,5,1)</f>
        <v>4272.7797849999997</v>
      </c>
      <c r="O4351" s="11">
        <f>VLOOKUP(F4351,Nasdaq!$A$2:$F$3174,5,1)</f>
        <v>11010.980469</v>
      </c>
      <c r="P4351" s="11">
        <f t="shared" si="274"/>
        <v>2727</v>
      </c>
      <c r="Q4351" s="15">
        <f t="shared" si="275"/>
        <v>0.388047536787617</v>
      </c>
    </row>
    <row r="4352" spans="1:17" ht="19.5" customHeight="1" x14ac:dyDescent="0.2">
      <c r="A4352" s="12">
        <v>6844</v>
      </c>
      <c r="B4352" s="6" t="s">
        <v>1339</v>
      </c>
      <c r="C4352" s="12">
        <v>10760</v>
      </c>
      <c r="D4352" s="6" t="s">
        <v>4586</v>
      </c>
      <c r="E4352" s="13">
        <v>41701</v>
      </c>
      <c r="F4352" s="13">
        <v>44415</v>
      </c>
      <c r="H4352" s="6" t="s">
        <v>7944</v>
      </c>
      <c r="I4352" s="6" t="s">
        <v>7977</v>
      </c>
      <c r="J4352" s="14">
        <v>-3.0099999999999998E-2</v>
      </c>
      <c r="K4352" s="14">
        <v>0.12</v>
      </c>
      <c r="L4352" s="15">
        <f t="shared" si="272"/>
        <v>-0.15009999999999998</v>
      </c>
      <c r="M4352" s="11">
        <f t="shared" si="273"/>
        <v>0</v>
      </c>
      <c r="N4352" s="11">
        <f>VLOOKUP(E4352,Nasdaq!$A$2:$F$3174,5,1)</f>
        <v>4277.2998049999997</v>
      </c>
      <c r="O4352" s="11">
        <f>VLOOKUP(F4352,Nasdaq!$A$2:$F$3174,5,1)</f>
        <v>11010.980469</v>
      </c>
      <c r="P4352" s="11">
        <f t="shared" si="274"/>
        <v>2714</v>
      </c>
      <c r="Q4352" s="15">
        <f t="shared" si="275"/>
        <v>0.38845803966984466</v>
      </c>
    </row>
    <row r="4353" spans="1:17" ht="19.5" customHeight="1" x14ac:dyDescent="0.2">
      <c r="A4353" s="12">
        <v>6844</v>
      </c>
      <c r="B4353" s="6" t="s">
        <v>1339</v>
      </c>
      <c r="C4353" s="12">
        <v>10752</v>
      </c>
      <c r="D4353" s="6" t="s">
        <v>4587</v>
      </c>
      <c r="E4353" s="13">
        <v>41698</v>
      </c>
      <c r="F4353" s="13">
        <v>44415</v>
      </c>
      <c r="H4353" s="6" t="s">
        <v>7944</v>
      </c>
      <c r="I4353" s="6" t="s">
        <v>8065</v>
      </c>
      <c r="J4353" s="14">
        <v>-9.2399999999999996E-2</v>
      </c>
      <c r="K4353" s="14">
        <v>0.11849999999999999</v>
      </c>
      <c r="L4353" s="15">
        <f t="shared" si="272"/>
        <v>-0.21089999999999998</v>
      </c>
      <c r="M4353" s="11">
        <f t="shared" si="273"/>
        <v>0</v>
      </c>
      <c r="N4353" s="11">
        <f>VLOOKUP(E4353,Nasdaq!$A$2:$F$3174,5,1)</f>
        <v>4308.1201170000004</v>
      </c>
      <c r="O4353" s="11">
        <f>VLOOKUP(F4353,Nasdaq!$A$2:$F$3174,5,1)</f>
        <v>11010.980469</v>
      </c>
      <c r="P4353" s="11">
        <f t="shared" si="274"/>
        <v>2717</v>
      </c>
      <c r="Q4353" s="15">
        <f t="shared" si="275"/>
        <v>0.39125709155949356</v>
      </c>
    </row>
    <row r="4354" spans="1:17" ht="19.5" customHeight="1" x14ac:dyDescent="0.2">
      <c r="A4354" s="12">
        <v>6844</v>
      </c>
      <c r="B4354" s="6" t="s">
        <v>1339</v>
      </c>
      <c r="C4354" s="12">
        <v>10738</v>
      </c>
      <c r="D4354" s="6" t="s">
        <v>4588</v>
      </c>
      <c r="E4354" s="13">
        <v>41724</v>
      </c>
      <c r="F4354" s="13">
        <v>44415</v>
      </c>
      <c r="H4354" s="6" t="s">
        <v>7950</v>
      </c>
      <c r="I4354" s="6" t="s">
        <v>8111</v>
      </c>
      <c r="J4354" s="14">
        <v>-0.11070000000000001</v>
      </c>
      <c r="K4354" s="14">
        <v>0.12039999999999999</v>
      </c>
      <c r="L4354" s="15">
        <f t="shared" si="272"/>
        <v>-0.2311</v>
      </c>
      <c r="M4354" s="11">
        <f t="shared" si="273"/>
        <v>0</v>
      </c>
      <c r="N4354" s="11">
        <f>VLOOKUP(E4354,Nasdaq!$A$2:$F$3174,5,1)</f>
        <v>4173.580078</v>
      </c>
      <c r="O4354" s="11">
        <f>VLOOKUP(F4354,Nasdaq!$A$2:$F$3174,5,1)</f>
        <v>11010.980469</v>
      </c>
      <c r="P4354" s="11">
        <f t="shared" si="274"/>
        <v>2691</v>
      </c>
      <c r="Q4354" s="15">
        <f t="shared" si="275"/>
        <v>0.37903838009101187</v>
      </c>
    </row>
    <row r="4355" spans="1:17" ht="19.5" customHeight="1" x14ac:dyDescent="0.2">
      <c r="A4355" s="12">
        <v>816</v>
      </c>
      <c r="B4355" s="6" t="s">
        <v>1340</v>
      </c>
      <c r="C4355" s="12">
        <v>37330</v>
      </c>
      <c r="D4355" s="6" t="s">
        <v>4589</v>
      </c>
      <c r="E4355" s="13">
        <v>43942</v>
      </c>
      <c r="F4355" s="13">
        <v>44415</v>
      </c>
      <c r="G4355" s="13">
        <v>43972</v>
      </c>
      <c r="H4355" s="6" t="s">
        <v>7951</v>
      </c>
      <c r="I4355" s="6" t="s">
        <v>7991</v>
      </c>
      <c r="J4355" s="14">
        <v>1.8256000000000001</v>
      </c>
      <c r="K4355" s="14">
        <v>1.0006999999999999</v>
      </c>
      <c r="L4355" s="15">
        <f t="shared" si="272"/>
        <v>0.82490000000000019</v>
      </c>
      <c r="M4355" s="11">
        <f t="shared" si="273"/>
        <v>1</v>
      </c>
      <c r="N4355" s="11">
        <f>VLOOKUP(E4355,Nasdaq!$A$2:$F$3174,5,1)</f>
        <v>8263.2304690000001</v>
      </c>
      <c r="O4355" s="11">
        <f>VLOOKUP(F4355,Nasdaq!$A$2:$F$3174,5,1)</f>
        <v>11010.980469</v>
      </c>
      <c r="P4355" s="11">
        <f t="shared" si="274"/>
        <v>473</v>
      </c>
      <c r="Q4355" s="15">
        <f t="shared" si="275"/>
        <v>0.75045489659457176</v>
      </c>
    </row>
    <row r="4356" spans="1:17" ht="19.5" customHeight="1" x14ac:dyDescent="0.2">
      <c r="A4356" s="12">
        <v>816</v>
      </c>
      <c r="B4356" s="6" t="s">
        <v>1340</v>
      </c>
      <c r="C4356" s="12">
        <v>2754</v>
      </c>
      <c r="D4356" s="6" t="s">
        <v>4590</v>
      </c>
      <c r="E4356" s="13">
        <v>41494</v>
      </c>
      <c r="F4356" s="13">
        <v>43511</v>
      </c>
      <c r="G4356" s="13">
        <v>41494</v>
      </c>
      <c r="H4356" s="6" t="s">
        <v>7946</v>
      </c>
      <c r="I4356" s="6" t="s">
        <v>8098</v>
      </c>
      <c r="J4356" s="14">
        <v>0.49759999999999999</v>
      </c>
      <c r="K4356" s="14">
        <v>0.1159</v>
      </c>
      <c r="L4356" s="15">
        <f t="shared" si="272"/>
        <v>0.38169999999999998</v>
      </c>
      <c r="M4356" s="11">
        <f t="shared" si="273"/>
        <v>1</v>
      </c>
      <c r="N4356" s="11">
        <f>VLOOKUP(E4356,Nasdaq!$A$2:$F$3174,5,1)</f>
        <v>3669.1201169999999</v>
      </c>
      <c r="O4356" s="11">
        <f>VLOOKUP(F4356,Nasdaq!$A$2:$F$3174,5,1)</f>
        <v>7472.4101559999999</v>
      </c>
      <c r="P4356" s="11">
        <f t="shared" si="274"/>
        <v>2017</v>
      </c>
      <c r="Q4356" s="15">
        <f t="shared" si="275"/>
        <v>0.49102278719035775</v>
      </c>
    </row>
    <row r="4357" spans="1:17" ht="19.5" customHeight="1" x14ac:dyDescent="0.2">
      <c r="A4357" s="12">
        <v>816</v>
      </c>
      <c r="B4357" s="6" t="s">
        <v>1340</v>
      </c>
      <c r="C4357" s="12">
        <v>46855</v>
      </c>
      <c r="D4357" s="6" t="s">
        <v>4591</v>
      </c>
      <c r="E4357" s="13">
        <v>43643</v>
      </c>
      <c r="F4357" s="13">
        <v>44415</v>
      </c>
      <c r="G4357" s="13">
        <v>43656</v>
      </c>
      <c r="H4357" s="6" t="s">
        <v>7946</v>
      </c>
      <c r="I4357" s="6" t="s">
        <v>8005</v>
      </c>
      <c r="J4357" s="14">
        <v>0.03</v>
      </c>
      <c r="K4357" s="14">
        <v>0.15340000000000001</v>
      </c>
      <c r="L4357" s="15">
        <f t="shared" si="272"/>
        <v>-0.12340000000000001</v>
      </c>
      <c r="M4357" s="11">
        <f t="shared" si="273"/>
        <v>0</v>
      </c>
      <c r="N4357" s="11">
        <f>VLOOKUP(E4357,Nasdaq!$A$2:$F$3174,5,1)</f>
        <v>7967.7597660000001</v>
      </c>
      <c r="O4357" s="11">
        <f>VLOOKUP(F4357,Nasdaq!$A$2:$F$3174,5,1)</f>
        <v>11010.980469</v>
      </c>
      <c r="P4357" s="11">
        <f t="shared" si="274"/>
        <v>772</v>
      </c>
      <c r="Q4357" s="15">
        <f t="shared" si="275"/>
        <v>0.7236202929975859</v>
      </c>
    </row>
    <row r="4358" spans="1:17" ht="19.5" customHeight="1" x14ac:dyDescent="0.2">
      <c r="A4358" s="12">
        <v>816</v>
      </c>
      <c r="B4358" s="6" t="s">
        <v>1340</v>
      </c>
      <c r="C4358" s="12">
        <v>30913</v>
      </c>
      <c r="D4358" s="6" t="s">
        <v>4592</v>
      </c>
      <c r="E4358" s="13">
        <v>43327</v>
      </c>
      <c r="F4358" s="13">
        <v>44415</v>
      </c>
      <c r="G4358" s="13">
        <v>43847</v>
      </c>
      <c r="H4358" s="6" t="s">
        <v>7944</v>
      </c>
      <c r="I4358" s="6" t="s">
        <v>8016</v>
      </c>
      <c r="J4358" s="14">
        <v>-0.44429999999999997</v>
      </c>
      <c r="K4358" s="14">
        <v>0.1142</v>
      </c>
      <c r="L4358" s="15">
        <f t="shared" si="272"/>
        <v>-0.5585</v>
      </c>
      <c r="M4358" s="11">
        <f t="shared" si="273"/>
        <v>0</v>
      </c>
      <c r="N4358" s="11">
        <f>VLOOKUP(E4358,Nasdaq!$A$2:$F$3174,5,1)</f>
        <v>7774.1201170000004</v>
      </c>
      <c r="O4358" s="11">
        <f>VLOOKUP(F4358,Nasdaq!$A$2:$F$3174,5,1)</f>
        <v>11010.980469</v>
      </c>
      <c r="P4358" s="11">
        <f t="shared" si="274"/>
        <v>1088</v>
      </c>
      <c r="Q4358" s="15">
        <f t="shared" si="275"/>
        <v>0.70603403150517108</v>
      </c>
    </row>
    <row r="4359" spans="1:17" ht="19.5" customHeight="1" x14ac:dyDescent="0.2">
      <c r="A4359" s="12">
        <v>5378</v>
      </c>
      <c r="B4359" s="6" t="s">
        <v>1341</v>
      </c>
      <c r="C4359" s="12">
        <v>14151</v>
      </c>
      <c r="D4359" s="6" t="s">
        <v>4593</v>
      </c>
      <c r="E4359" s="13">
        <v>41815</v>
      </c>
      <c r="F4359" s="13">
        <v>42745</v>
      </c>
      <c r="H4359" s="6" t="s">
        <v>7951</v>
      </c>
      <c r="I4359" s="6" t="s">
        <v>8018</v>
      </c>
      <c r="J4359" s="14">
        <v>5.1500000000000004E-2</v>
      </c>
      <c r="K4359" s="14">
        <v>8.1900000000000001E-2</v>
      </c>
      <c r="L4359" s="15">
        <f t="shared" si="272"/>
        <v>-3.0399999999999996E-2</v>
      </c>
      <c r="M4359" s="11">
        <f t="shared" si="273"/>
        <v>0</v>
      </c>
      <c r="N4359" s="11">
        <f>VLOOKUP(E4359,Nasdaq!$A$2:$F$3174,5,1)</f>
        <v>4379.7597660000001</v>
      </c>
      <c r="O4359" s="11">
        <f>VLOOKUP(F4359,Nasdaq!$A$2:$F$3174,5,1)</f>
        <v>5551.8198240000002</v>
      </c>
      <c r="P4359" s="11">
        <f t="shared" si="274"/>
        <v>930</v>
      </c>
      <c r="Q4359" s="15">
        <f t="shared" si="275"/>
        <v>0.7888877817443446</v>
      </c>
    </row>
    <row r="4360" spans="1:17" ht="19.5" customHeight="1" x14ac:dyDescent="0.2">
      <c r="A4360" s="12">
        <v>5378</v>
      </c>
      <c r="B4360" s="6" t="s">
        <v>1341</v>
      </c>
      <c r="C4360" s="12">
        <v>6749</v>
      </c>
      <c r="D4360" s="6" t="s">
        <v>3753</v>
      </c>
      <c r="E4360" s="13">
        <v>42163</v>
      </c>
      <c r="F4360" s="13">
        <v>42745</v>
      </c>
      <c r="H4360" s="6" t="s">
        <v>7951</v>
      </c>
      <c r="I4360" s="6" t="s">
        <v>8078</v>
      </c>
      <c r="J4360" s="14">
        <v>-0.3569</v>
      </c>
      <c r="K4360" s="14">
        <v>7.9299999999999995E-2</v>
      </c>
      <c r="L4360" s="15">
        <f t="shared" si="272"/>
        <v>-0.43619999999999998</v>
      </c>
      <c r="M4360" s="11">
        <f t="shared" si="273"/>
        <v>0</v>
      </c>
      <c r="N4360" s="11">
        <f>VLOOKUP(E4360,Nasdaq!$A$2:$F$3174,5,1)</f>
        <v>5021.6298829999996</v>
      </c>
      <c r="O4360" s="11">
        <f>VLOOKUP(F4360,Nasdaq!$A$2:$F$3174,5,1)</f>
        <v>5551.8198240000002</v>
      </c>
      <c r="P4360" s="11">
        <f t="shared" si="274"/>
        <v>582</v>
      </c>
      <c r="Q4360" s="15">
        <f t="shared" si="275"/>
        <v>0.90450202183547312</v>
      </c>
    </row>
    <row r="4361" spans="1:17" ht="19.5" customHeight="1" x14ac:dyDescent="0.2">
      <c r="A4361" s="12">
        <v>5890</v>
      </c>
      <c r="B4361" s="6" t="s">
        <v>1342</v>
      </c>
      <c r="C4361" s="12">
        <v>6579</v>
      </c>
      <c r="D4361" s="6" t="s">
        <v>5435</v>
      </c>
      <c r="E4361" s="13">
        <v>39769</v>
      </c>
      <c r="F4361" s="13">
        <v>40039</v>
      </c>
      <c r="H4361" s="6" t="s">
        <v>7947</v>
      </c>
      <c r="I4361" s="6" t="s">
        <v>8097</v>
      </c>
      <c r="J4361" s="14">
        <v>2.1383999999999999</v>
      </c>
      <c r="K4361" s="14">
        <v>0.28559999999999997</v>
      </c>
      <c r="L4361" s="15">
        <f t="shared" si="272"/>
        <v>1.8527999999999998</v>
      </c>
      <c r="M4361" s="11">
        <f t="shared" si="273"/>
        <v>1</v>
      </c>
      <c r="N4361" s="11">
        <f>VLOOKUP(E4361,Nasdaq!$A$2:$F$3174,5,1)</f>
        <v>1482.0500489999999</v>
      </c>
      <c r="O4361" s="11">
        <f>VLOOKUP(F4361,Nasdaq!$A$2:$F$3174,5,1)</f>
        <v>1985.5200199999999</v>
      </c>
      <c r="P4361" s="11">
        <f t="shared" si="274"/>
        <v>270</v>
      </c>
      <c r="Q4361" s="15">
        <f t="shared" si="275"/>
        <v>0.74643137927252634</v>
      </c>
    </row>
    <row r="4362" spans="1:17" ht="19.5" customHeight="1" x14ac:dyDescent="0.2">
      <c r="A4362" s="12">
        <v>5890</v>
      </c>
      <c r="B4362" s="6" t="s">
        <v>1342</v>
      </c>
      <c r="C4362" s="12">
        <v>9016</v>
      </c>
      <c r="D4362" s="6" t="s">
        <v>4594</v>
      </c>
      <c r="E4362" s="13">
        <v>42417</v>
      </c>
      <c r="F4362" s="13">
        <v>44415</v>
      </c>
      <c r="H4362" s="6" t="s">
        <v>7945</v>
      </c>
      <c r="I4362" s="6" t="s">
        <v>8145</v>
      </c>
      <c r="J4362" s="14">
        <v>8.7400000000000005E-2</v>
      </c>
      <c r="K4362" s="14">
        <v>0.155</v>
      </c>
      <c r="L4362" s="15">
        <f t="shared" si="272"/>
        <v>-6.7599999999999993E-2</v>
      </c>
      <c r="M4362" s="11">
        <f t="shared" si="273"/>
        <v>0</v>
      </c>
      <c r="N4362" s="11">
        <f>VLOOKUP(E4362,Nasdaq!$A$2:$F$3174,5,1)</f>
        <v>4534.0600590000004</v>
      </c>
      <c r="O4362" s="11">
        <f>VLOOKUP(F4362,Nasdaq!$A$2:$F$3174,5,1)</f>
        <v>11010.980469</v>
      </c>
      <c r="P4362" s="11">
        <f t="shared" si="274"/>
        <v>1998</v>
      </c>
      <c r="Q4362" s="15">
        <f t="shared" si="275"/>
        <v>0.41177673397820136</v>
      </c>
    </row>
    <row r="4363" spans="1:17" ht="19.5" customHeight="1" x14ac:dyDescent="0.2">
      <c r="A4363" s="12">
        <v>5890</v>
      </c>
      <c r="B4363" s="6" t="s">
        <v>1342</v>
      </c>
      <c r="C4363" s="12">
        <v>7078</v>
      </c>
      <c r="D4363" s="6" t="s">
        <v>4595</v>
      </c>
      <c r="E4363" s="13">
        <v>40352</v>
      </c>
      <c r="F4363" s="13">
        <v>42486</v>
      </c>
      <c r="H4363" s="6" t="s">
        <v>7944</v>
      </c>
      <c r="I4363" s="6" t="s">
        <v>7980</v>
      </c>
      <c r="J4363" s="14">
        <v>8.43E-2</v>
      </c>
      <c r="K4363" s="14">
        <v>0.1414</v>
      </c>
      <c r="L4363" s="15">
        <f t="shared" si="272"/>
        <v>-5.7099999999999998E-2</v>
      </c>
      <c r="M4363" s="11">
        <f t="shared" si="273"/>
        <v>0</v>
      </c>
      <c r="N4363" s="11">
        <f>VLOOKUP(E4363,Nasdaq!$A$2:$F$3174,5,1)</f>
        <v>2254.2299800000001</v>
      </c>
      <c r="O4363" s="11">
        <f>VLOOKUP(F4363,Nasdaq!$A$2:$F$3174,5,1)</f>
        <v>4888.2797849999997</v>
      </c>
      <c r="P4363" s="11">
        <f t="shared" si="274"/>
        <v>2134</v>
      </c>
      <c r="Q4363" s="15">
        <f t="shared" si="275"/>
        <v>0.46115040858157569</v>
      </c>
    </row>
    <row r="4364" spans="1:17" ht="19.5" customHeight="1" x14ac:dyDescent="0.2">
      <c r="A4364" s="12">
        <v>5890</v>
      </c>
      <c r="B4364" s="6" t="s">
        <v>1342</v>
      </c>
      <c r="C4364" s="12">
        <v>11898</v>
      </c>
      <c r="D4364" s="6" t="s">
        <v>4596</v>
      </c>
      <c r="E4364" s="13">
        <v>40058</v>
      </c>
      <c r="F4364" s="13">
        <v>41719</v>
      </c>
      <c r="H4364" s="6" t="s">
        <v>7948</v>
      </c>
      <c r="I4364" s="6" t="s">
        <v>7959</v>
      </c>
      <c r="J4364" s="14">
        <v>7.7899999999999997E-2</v>
      </c>
      <c r="K4364" s="14">
        <v>0.17280000000000001</v>
      </c>
      <c r="L4364" s="15">
        <f t="shared" si="272"/>
        <v>-9.4900000000000012E-2</v>
      </c>
      <c r="M4364" s="11">
        <f t="shared" si="273"/>
        <v>0</v>
      </c>
      <c r="N4364" s="11">
        <f>VLOOKUP(E4364,Nasdaq!$A$2:$F$3174,5,1)</f>
        <v>1967.0699460000001</v>
      </c>
      <c r="O4364" s="11">
        <f>VLOOKUP(F4364,Nasdaq!$A$2:$F$3174,5,1)</f>
        <v>4276.7900390000004</v>
      </c>
      <c r="P4364" s="11">
        <f t="shared" si="274"/>
        <v>1661</v>
      </c>
      <c r="Q4364" s="15">
        <f t="shared" si="275"/>
        <v>0.45994132234336815</v>
      </c>
    </row>
    <row r="4365" spans="1:17" ht="19.5" customHeight="1" x14ac:dyDescent="0.2">
      <c r="A4365" s="12">
        <v>5890</v>
      </c>
      <c r="B4365" s="6" t="s">
        <v>1342</v>
      </c>
      <c r="C4365" s="12">
        <v>37671</v>
      </c>
      <c r="D4365" s="6" t="s">
        <v>3661</v>
      </c>
      <c r="E4365" s="13">
        <v>43089</v>
      </c>
      <c r="F4365" s="13">
        <v>43927</v>
      </c>
      <c r="H4365" s="6" t="s">
        <v>7945</v>
      </c>
      <c r="I4365" s="6" t="s">
        <v>7955</v>
      </c>
      <c r="J4365" s="14">
        <v>-3.8199999999999998E-2</v>
      </c>
      <c r="K4365" s="14">
        <v>1.7399999999999999E-2</v>
      </c>
      <c r="L4365" s="15">
        <f t="shared" si="272"/>
        <v>-5.5599999999999997E-2</v>
      </c>
      <c r="M4365" s="11">
        <f t="shared" si="273"/>
        <v>0</v>
      </c>
      <c r="N4365" s="11">
        <f>VLOOKUP(E4365,Nasdaq!$A$2:$F$3174,5,1)</f>
        <v>6960.9599609999996</v>
      </c>
      <c r="O4365" s="11">
        <f>VLOOKUP(F4365,Nasdaq!$A$2:$F$3174,5,1)</f>
        <v>7913.2402339999999</v>
      </c>
      <c r="P4365" s="11">
        <f t="shared" si="274"/>
        <v>838</v>
      </c>
      <c r="Q4365" s="15">
        <f t="shared" si="275"/>
        <v>0.87966024955356625</v>
      </c>
    </row>
    <row r="4366" spans="1:17" ht="19.5" customHeight="1" x14ac:dyDescent="0.2">
      <c r="A4366" s="12">
        <v>5890</v>
      </c>
      <c r="B4366" s="6" t="s">
        <v>1342</v>
      </c>
      <c r="C4366" s="12">
        <v>15311</v>
      </c>
      <c r="D4366" s="6" t="s">
        <v>4597</v>
      </c>
      <c r="E4366" s="13">
        <v>40252</v>
      </c>
      <c r="F4366" s="13">
        <v>41396</v>
      </c>
      <c r="H4366" s="6" t="s">
        <v>7948</v>
      </c>
      <c r="I4366" s="6" t="s">
        <v>7992</v>
      </c>
      <c r="J4366" s="14">
        <v>-4.9699999999999994E-2</v>
      </c>
      <c r="K4366" s="14">
        <v>0.13400000000000001</v>
      </c>
      <c r="L4366" s="15">
        <f t="shared" si="272"/>
        <v>-0.1837</v>
      </c>
      <c r="M4366" s="11">
        <f t="shared" si="273"/>
        <v>0</v>
      </c>
      <c r="N4366" s="11">
        <f>VLOOKUP(E4366,Nasdaq!$A$2:$F$3174,5,1)</f>
        <v>2362.209961</v>
      </c>
      <c r="O4366" s="11">
        <f>VLOOKUP(F4366,Nasdaq!$A$2:$F$3174,5,1)</f>
        <v>3340.6201169999999</v>
      </c>
      <c r="P4366" s="11">
        <f t="shared" si="274"/>
        <v>1144</v>
      </c>
      <c r="Q4366" s="15">
        <f t="shared" si="275"/>
        <v>0.70711779214997794</v>
      </c>
    </row>
    <row r="4367" spans="1:17" ht="19.5" customHeight="1" x14ac:dyDescent="0.2">
      <c r="A4367" s="12">
        <v>5890</v>
      </c>
      <c r="B4367" s="6" t="s">
        <v>1342</v>
      </c>
      <c r="C4367" s="12">
        <v>9220</v>
      </c>
      <c r="D4367" s="6" t="s">
        <v>2570</v>
      </c>
      <c r="E4367" s="13">
        <v>40611</v>
      </c>
      <c r="F4367" s="13">
        <v>44415</v>
      </c>
      <c r="H4367" s="6" t="s">
        <v>7944</v>
      </c>
      <c r="I4367" s="6" t="s">
        <v>7954</v>
      </c>
      <c r="J4367" s="14">
        <v>-6.2100000000000002E-2</v>
      </c>
      <c r="K4367" s="14">
        <v>0.1273</v>
      </c>
      <c r="L4367" s="15">
        <f t="shared" si="272"/>
        <v>-0.18940000000000001</v>
      </c>
      <c r="M4367" s="11">
        <f t="shared" si="273"/>
        <v>0</v>
      </c>
      <c r="N4367" s="11">
        <f>VLOOKUP(E4367,Nasdaq!$A$2:$F$3174,5,1)</f>
        <v>2751.719971</v>
      </c>
      <c r="O4367" s="11">
        <f>VLOOKUP(F4367,Nasdaq!$A$2:$F$3174,5,1)</f>
        <v>11010.980469</v>
      </c>
      <c r="P4367" s="11">
        <f t="shared" si="274"/>
        <v>3804</v>
      </c>
      <c r="Q4367" s="15">
        <f t="shared" si="275"/>
        <v>0.24990714740750733</v>
      </c>
    </row>
    <row r="4368" spans="1:17" ht="19.5" customHeight="1" x14ac:dyDescent="0.2">
      <c r="A4368" s="12">
        <v>5890</v>
      </c>
      <c r="B4368" s="6" t="s">
        <v>1342</v>
      </c>
      <c r="C4368" s="12">
        <v>26618</v>
      </c>
      <c r="D4368" s="6" t="s">
        <v>5784</v>
      </c>
      <c r="E4368" s="13">
        <v>42629</v>
      </c>
      <c r="F4368" s="13">
        <v>44415</v>
      </c>
      <c r="H4368" s="6" t="s">
        <v>7951</v>
      </c>
      <c r="I4368" s="6" t="s">
        <v>7988</v>
      </c>
      <c r="J4368" s="14">
        <v>-0.16390000000000002</v>
      </c>
      <c r="K4368" s="14">
        <v>0.14510000000000001</v>
      </c>
      <c r="L4368" s="15">
        <f t="shared" si="272"/>
        <v>-0.30900000000000005</v>
      </c>
      <c r="M4368" s="11">
        <f t="shared" si="273"/>
        <v>0</v>
      </c>
      <c r="N4368" s="11">
        <f>VLOOKUP(E4368,Nasdaq!$A$2:$F$3174,5,1)</f>
        <v>5244.5698240000002</v>
      </c>
      <c r="O4368" s="11">
        <f>VLOOKUP(F4368,Nasdaq!$A$2:$F$3174,5,1)</f>
        <v>11010.980469</v>
      </c>
      <c r="P4368" s="11">
        <f t="shared" si="274"/>
        <v>1786</v>
      </c>
      <c r="Q4368" s="15">
        <f t="shared" si="275"/>
        <v>0.47630415891428723</v>
      </c>
    </row>
    <row r="4369" spans="1:17" ht="19.5" customHeight="1" x14ac:dyDescent="0.2">
      <c r="A4369" s="12">
        <v>7076</v>
      </c>
      <c r="B4369" s="6" t="s">
        <v>1343</v>
      </c>
      <c r="C4369" s="12">
        <v>33078</v>
      </c>
      <c r="D4369" s="6" t="s">
        <v>3092</v>
      </c>
      <c r="E4369" s="13">
        <v>42731</v>
      </c>
      <c r="F4369" s="13">
        <v>43097</v>
      </c>
      <c r="G4369" s="13">
        <v>42731</v>
      </c>
      <c r="H4369" s="6" t="s">
        <v>7945</v>
      </c>
      <c r="I4369" s="6" t="s">
        <v>8145</v>
      </c>
      <c r="J4369" s="14">
        <v>0.29020000000000001</v>
      </c>
      <c r="K4369" s="14">
        <v>0.20809999999999998</v>
      </c>
      <c r="L4369" s="15">
        <f t="shared" si="272"/>
        <v>8.2100000000000034E-2</v>
      </c>
      <c r="M4369" s="11">
        <f t="shared" si="273"/>
        <v>1</v>
      </c>
      <c r="N4369" s="11">
        <f>VLOOKUP(E4369,Nasdaq!$A$2:$F$3174,5,1)</f>
        <v>5487.4399409999996</v>
      </c>
      <c r="O4369" s="11">
        <f>VLOOKUP(F4369,Nasdaq!$A$2:$F$3174,5,1)</f>
        <v>6950.1601559999999</v>
      </c>
      <c r="P4369" s="11">
        <f t="shared" si="274"/>
        <v>366</v>
      </c>
      <c r="Q4369" s="15">
        <f t="shared" si="275"/>
        <v>0.78954290611846711</v>
      </c>
    </row>
    <row r="4370" spans="1:17" ht="19.5" customHeight="1" x14ac:dyDescent="0.2">
      <c r="A4370" s="12">
        <v>7076</v>
      </c>
      <c r="B4370" s="6" t="s">
        <v>1343</v>
      </c>
      <c r="C4370" s="12">
        <v>353</v>
      </c>
      <c r="D4370" s="6" t="s">
        <v>2575</v>
      </c>
      <c r="E4370" s="13">
        <v>43146</v>
      </c>
      <c r="F4370" s="13">
        <v>44415</v>
      </c>
      <c r="G4370" s="13">
        <v>43539</v>
      </c>
      <c r="H4370" s="6" t="s">
        <v>7944</v>
      </c>
      <c r="I4370" s="6" t="s">
        <v>7960</v>
      </c>
      <c r="J4370" s="14">
        <v>-0.44789999999999996</v>
      </c>
      <c r="K4370" s="14">
        <v>0.1085</v>
      </c>
      <c r="L4370" s="15">
        <f t="shared" si="272"/>
        <v>-0.55640000000000001</v>
      </c>
      <c r="M4370" s="11">
        <f t="shared" si="273"/>
        <v>0</v>
      </c>
      <c r="N4370" s="11">
        <f>VLOOKUP(E4370,Nasdaq!$A$2:$F$3174,5,1)</f>
        <v>7256.4301759999998</v>
      </c>
      <c r="O4370" s="11">
        <f>VLOOKUP(F4370,Nasdaq!$A$2:$F$3174,5,1)</f>
        <v>11010.980469</v>
      </c>
      <c r="P4370" s="11">
        <f t="shared" si="274"/>
        <v>1269</v>
      </c>
      <c r="Q4370" s="15">
        <f t="shared" si="275"/>
        <v>0.65901821635135027</v>
      </c>
    </row>
    <row r="4371" spans="1:17" ht="19.5" customHeight="1" x14ac:dyDescent="0.2">
      <c r="A4371" s="12">
        <v>5583</v>
      </c>
      <c r="B4371" s="6" t="s">
        <v>1344</v>
      </c>
      <c r="C4371" s="12">
        <v>27261</v>
      </c>
      <c r="D4371" s="6" t="s">
        <v>4598</v>
      </c>
      <c r="E4371" s="13">
        <v>40773</v>
      </c>
      <c r="F4371" s="13">
        <v>41982</v>
      </c>
      <c r="H4371" s="6" t="s">
        <v>7949</v>
      </c>
      <c r="I4371" s="6" t="s">
        <v>8068</v>
      </c>
      <c r="J4371" s="14">
        <v>-0.3407</v>
      </c>
      <c r="K4371" s="14">
        <v>0.22070000000000001</v>
      </c>
      <c r="L4371" s="15">
        <f t="shared" si="272"/>
        <v>-0.56140000000000001</v>
      </c>
      <c r="M4371" s="11">
        <f t="shared" si="273"/>
        <v>0</v>
      </c>
      <c r="N4371" s="11">
        <f>VLOOKUP(E4371,Nasdaq!$A$2:$F$3174,5,1)</f>
        <v>2380.429932</v>
      </c>
      <c r="O4371" s="11">
        <f>VLOOKUP(F4371,Nasdaq!$A$2:$F$3174,5,1)</f>
        <v>4766.4702150000003</v>
      </c>
      <c r="P4371" s="11">
        <f t="shared" si="274"/>
        <v>1209</v>
      </c>
      <c r="Q4371" s="15">
        <f t="shared" si="275"/>
        <v>0.49941226317087173</v>
      </c>
    </row>
    <row r="4372" spans="1:17" ht="19.5" customHeight="1" x14ac:dyDescent="0.2">
      <c r="A4372" s="12">
        <v>6547</v>
      </c>
      <c r="B4372" s="6" t="s">
        <v>1345</v>
      </c>
      <c r="C4372" s="12">
        <v>40733</v>
      </c>
      <c r="D4372" s="6" t="s">
        <v>4150</v>
      </c>
      <c r="E4372" s="13">
        <v>41954</v>
      </c>
      <c r="F4372" s="13">
        <v>43353</v>
      </c>
      <c r="H4372" s="6" t="s">
        <v>7949</v>
      </c>
      <c r="I4372" s="6" t="s">
        <v>8166</v>
      </c>
      <c r="J4372" s="14">
        <v>-0.4929</v>
      </c>
      <c r="K4372" s="14">
        <v>0.1168</v>
      </c>
      <c r="L4372" s="15">
        <f t="shared" ref="L4372:L4435" si="276">J4372-K4372</f>
        <v>-0.60970000000000002</v>
      </c>
      <c r="M4372" s="11">
        <f t="shared" ref="M4372:M4435" si="277">IF(L4372&gt;0,1,0)</f>
        <v>0</v>
      </c>
      <c r="N4372" s="11">
        <f>VLOOKUP(E4372,Nasdaq!$A$2:$F$3174,5,1)</f>
        <v>4660.5600590000004</v>
      </c>
      <c r="O4372" s="11">
        <f>VLOOKUP(F4372,Nasdaq!$A$2:$F$3174,5,1)</f>
        <v>7924.1601559999999</v>
      </c>
      <c r="P4372" s="11">
        <f t="shared" ref="P4372:P4435" si="278">_xlfn.DAYS(F4372,E4372)</f>
        <v>1399</v>
      </c>
      <c r="Q4372" s="15">
        <f t="shared" ref="Q4372:Q4435" si="279">(O4372/N4372)^(1/P4372/365-1)</f>
        <v>0.58814622769877001</v>
      </c>
    </row>
    <row r="4373" spans="1:17" ht="19.5" customHeight="1" x14ac:dyDescent="0.2">
      <c r="A4373" s="12">
        <v>5947</v>
      </c>
      <c r="B4373" s="6" t="s">
        <v>5953</v>
      </c>
      <c r="C4373" s="12">
        <v>4684</v>
      </c>
      <c r="D4373" s="6" t="s">
        <v>6841</v>
      </c>
      <c r="E4373" s="13">
        <v>41360</v>
      </c>
      <c r="F4373" s="13">
        <v>44415</v>
      </c>
      <c r="G4373" s="13">
        <v>42394</v>
      </c>
      <c r="H4373" s="6" t="s">
        <v>7949</v>
      </c>
      <c r="I4373" s="6" t="s">
        <v>8089</v>
      </c>
      <c r="J4373" s="14">
        <v>4.9200000000000001E-2</v>
      </c>
      <c r="K4373" s="14">
        <v>0.13220000000000001</v>
      </c>
      <c r="L4373" s="15">
        <f t="shared" si="276"/>
        <v>-8.3000000000000018E-2</v>
      </c>
      <c r="M4373" s="11">
        <f t="shared" si="277"/>
        <v>0</v>
      </c>
      <c r="N4373" s="11">
        <f>VLOOKUP(E4373,Nasdaq!$A$2:$F$3174,5,1)</f>
        <v>3256.5200199999999</v>
      </c>
      <c r="O4373" s="11">
        <f>VLOOKUP(F4373,Nasdaq!$A$2:$F$3174,5,1)</f>
        <v>11010.980469</v>
      </c>
      <c r="P4373" s="11">
        <f t="shared" si="278"/>
        <v>3055</v>
      </c>
      <c r="Q4373" s="15">
        <f t="shared" si="279"/>
        <v>0.29575237073215116</v>
      </c>
    </row>
    <row r="4374" spans="1:17" ht="19.5" customHeight="1" x14ac:dyDescent="0.2">
      <c r="A4374" s="12">
        <v>5947</v>
      </c>
      <c r="B4374" s="6" t="s">
        <v>5953</v>
      </c>
      <c r="C4374" s="12">
        <v>41124</v>
      </c>
      <c r="D4374" s="6" t="s">
        <v>6966</v>
      </c>
      <c r="E4374" s="13">
        <v>41872</v>
      </c>
      <c r="F4374" s="13">
        <v>43475</v>
      </c>
      <c r="G4374" s="13">
        <v>42734</v>
      </c>
      <c r="H4374" s="6" t="s">
        <v>7944</v>
      </c>
      <c r="I4374" s="6" t="s">
        <v>7983</v>
      </c>
      <c r="J4374" s="14">
        <v>-0.46270000000000006</v>
      </c>
      <c r="K4374" s="14">
        <v>8.43E-2</v>
      </c>
      <c r="L4374" s="15">
        <f t="shared" si="276"/>
        <v>-0.54700000000000004</v>
      </c>
      <c r="M4374" s="11">
        <f t="shared" si="277"/>
        <v>0</v>
      </c>
      <c r="N4374" s="11">
        <f>VLOOKUP(E4374,Nasdaq!$A$2:$F$3174,5,1)</f>
        <v>4532.1000979999999</v>
      </c>
      <c r="O4374" s="11">
        <f>VLOOKUP(F4374,Nasdaq!$A$2:$F$3174,5,1)</f>
        <v>6986.0698240000002</v>
      </c>
      <c r="P4374" s="11">
        <f t="shared" si="278"/>
        <v>1603</v>
      </c>
      <c r="Q4374" s="15">
        <f t="shared" si="279"/>
        <v>0.64873434765071258</v>
      </c>
    </row>
    <row r="4375" spans="1:17" ht="19.5" customHeight="1" x14ac:dyDescent="0.2">
      <c r="A4375" s="12">
        <v>6900</v>
      </c>
      <c r="B4375" s="6" t="s">
        <v>1346</v>
      </c>
      <c r="C4375" s="12">
        <v>11045</v>
      </c>
      <c r="D4375" s="6" t="s">
        <v>4599</v>
      </c>
      <c r="E4375" s="13">
        <v>41950</v>
      </c>
      <c r="F4375" s="13">
        <v>42794</v>
      </c>
      <c r="H4375" s="6" t="s">
        <v>7948</v>
      </c>
      <c r="I4375" s="6" t="s">
        <v>8117</v>
      </c>
      <c r="J4375" s="14">
        <v>2.8900000000000002E-2</v>
      </c>
      <c r="K4375" s="14">
        <v>9.0700000000000003E-2</v>
      </c>
      <c r="L4375" s="15">
        <f t="shared" si="276"/>
        <v>-6.1800000000000001E-2</v>
      </c>
      <c r="M4375" s="11">
        <f t="shared" si="277"/>
        <v>0</v>
      </c>
      <c r="N4375" s="11">
        <f>VLOOKUP(E4375,Nasdaq!$A$2:$F$3174,5,1)</f>
        <v>4632.5297849999997</v>
      </c>
      <c r="O4375" s="11">
        <f>VLOOKUP(F4375,Nasdaq!$A$2:$F$3174,5,1)</f>
        <v>5825.4399409999996</v>
      </c>
      <c r="P4375" s="11">
        <f t="shared" si="278"/>
        <v>844</v>
      </c>
      <c r="Q4375" s="15">
        <f t="shared" si="279"/>
        <v>0.79522461437090497</v>
      </c>
    </row>
    <row r="4376" spans="1:17" ht="19.5" customHeight="1" x14ac:dyDescent="0.2">
      <c r="A4376" s="12">
        <v>9009</v>
      </c>
      <c r="B4376" s="6" t="s">
        <v>1347</v>
      </c>
      <c r="C4376" s="12">
        <v>15878</v>
      </c>
      <c r="D4376" s="6" t="s">
        <v>4600</v>
      </c>
      <c r="E4376" s="13">
        <v>42487</v>
      </c>
      <c r="F4376" s="13">
        <v>44415</v>
      </c>
      <c r="H4376" s="6" t="s">
        <v>7948</v>
      </c>
      <c r="I4376" s="6" t="s">
        <v>7959</v>
      </c>
      <c r="J4376" s="14">
        <v>-0.14429999999999998</v>
      </c>
      <c r="K4376" s="14">
        <v>0.1391</v>
      </c>
      <c r="L4376" s="15">
        <f t="shared" si="276"/>
        <v>-0.28339999999999999</v>
      </c>
      <c r="M4376" s="11">
        <f t="shared" si="277"/>
        <v>0</v>
      </c>
      <c r="N4376" s="11">
        <f>VLOOKUP(E4376,Nasdaq!$A$2:$F$3174,5,1)</f>
        <v>4863.1401370000003</v>
      </c>
      <c r="O4376" s="11">
        <f>VLOOKUP(F4376,Nasdaq!$A$2:$F$3174,5,1)</f>
        <v>11010.980469</v>
      </c>
      <c r="P4376" s="11">
        <f t="shared" si="278"/>
        <v>1928</v>
      </c>
      <c r="Q4376" s="15">
        <f t="shared" si="279"/>
        <v>0.44166328313011743</v>
      </c>
    </row>
    <row r="4377" spans="1:17" ht="19.5" customHeight="1" x14ac:dyDescent="0.2">
      <c r="A4377" s="12">
        <v>9395</v>
      </c>
      <c r="B4377" s="6" t="s">
        <v>1348</v>
      </c>
      <c r="C4377" s="12">
        <v>30926</v>
      </c>
      <c r="D4377" s="6" t="s">
        <v>4601</v>
      </c>
      <c r="E4377" s="13">
        <v>43882</v>
      </c>
      <c r="F4377" s="13">
        <v>44415</v>
      </c>
      <c r="H4377" s="6" t="s">
        <v>7944</v>
      </c>
      <c r="I4377" s="6" t="s">
        <v>7983</v>
      </c>
      <c r="J4377" s="14">
        <v>0.55079999999999996</v>
      </c>
      <c r="K4377" s="14">
        <v>3.39E-2</v>
      </c>
      <c r="L4377" s="15">
        <f t="shared" si="276"/>
        <v>0.51689999999999992</v>
      </c>
      <c r="M4377" s="11">
        <f t="shared" si="277"/>
        <v>1</v>
      </c>
      <c r="N4377" s="11">
        <f>VLOOKUP(E4377,Nasdaq!$A$2:$F$3174,5,1)</f>
        <v>9576.5898440000001</v>
      </c>
      <c r="O4377" s="11">
        <f>VLOOKUP(F4377,Nasdaq!$A$2:$F$3174,5,1)</f>
        <v>11010.980469</v>
      </c>
      <c r="P4377" s="11">
        <f t="shared" si="278"/>
        <v>533</v>
      </c>
      <c r="Q4377" s="15">
        <f t="shared" si="279"/>
        <v>0.86973151405078153</v>
      </c>
    </row>
    <row r="4378" spans="1:17" ht="19.5" customHeight="1" x14ac:dyDescent="0.2">
      <c r="A4378" s="12">
        <v>9395</v>
      </c>
      <c r="B4378" s="6" t="s">
        <v>1348</v>
      </c>
      <c r="C4378" s="12">
        <v>3400</v>
      </c>
      <c r="D4378" s="6" t="s">
        <v>4602</v>
      </c>
      <c r="E4378" s="13">
        <v>43568</v>
      </c>
      <c r="F4378" s="13">
        <v>44415</v>
      </c>
      <c r="H4378" s="6" t="s">
        <v>7950</v>
      </c>
      <c r="I4378" s="6" t="s">
        <v>8071</v>
      </c>
      <c r="J4378" s="14">
        <v>-0.02</v>
      </c>
      <c r="K4378" s="14">
        <v>0.13739999999999999</v>
      </c>
      <c r="L4378" s="15">
        <f t="shared" si="276"/>
        <v>-0.15739999999999998</v>
      </c>
      <c r="M4378" s="11">
        <f t="shared" si="277"/>
        <v>0</v>
      </c>
      <c r="N4378" s="11">
        <f>VLOOKUP(E4378,Nasdaq!$A$2:$F$3174,5,1)</f>
        <v>7984.1601559999999</v>
      </c>
      <c r="O4378" s="11">
        <f>VLOOKUP(F4378,Nasdaq!$A$2:$F$3174,5,1)</f>
        <v>11010.980469</v>
      </c>
      <c r="P4378" s="11">
        <f t="shared" si="278"/>
        <v>847</v>
      </c>
      <c r="Q4378" s="15">
        <f t="shared" si="279"/>
        <v>0.72510967390613401</v>
      </c>
    </row>
    <row r="4379" spans="1:17" ht="19.5" customHeight="1" x14ac:dyDescent="0.2">
      <c r="A4379" s="12">
        <v>5552</v>
      </c>
      <c r="B4379" s="6" t="s">
        <v>1349</v>
      </c>
      <c r="C4379" s="12">
        <v>40553</v>
      </c>
      <c r="D4379" s="6" t="s">
        <v>3364</v>
      </c>
      <c r="E4379" s="13">
        <v>42838</v>
      </c>
      <c r="F4379" s="13">
        <v>44415</v>
      </c>
      <c r="H4379" s="6" t="s">
        <v>7950</v>
      </c>
      <c r="I4379" s="6" t="s">
        <v>7985</v>
      </c>
      <c r="J4379" s="14">
        <v>-0.64590000000000003</v>
      </c>
      <c r="K4379" s="14">
        <v>0.13849999999999998</v>
      </c>
      <c r="L4379" s="15">
        <f t="shared" si="276"/>
        <v>-0.78439999999999999</v>
      </c>
      <c r="M4379" s="11">
        <f t="shared" si="277"/>
        <v>0</v>
      </c>
      <c r="N4379" s="11">
        <f>VLOOKUP(E4379,Nasdaq!$A$2:$F$3174,5,1)</f>
        <v>5805.1499020000001</v>
      </c>
      <c r="O4379" s="11">
        <f>VLOOKUP(F4379,Nasdaq!$A$2:$F$3174,5,1)</f>
        <v>11010.980469</v>
      </c>
      <c r="P4379" s="11">
        <f t="shared" si="278"/>
        <v>1577</v>
      </c>
      <c r="Q4379" s="15">
        <f t="shared" si="279"/>
        <v>0.52721520798518806</v>
      </c>
    </row>
    <row r="4380" spans="1:17" ht="19.5" customHeight="1" x14ac:dyDescent="0.2">
      <c r="A4380" s="12">
        <v>7070</v>
      </c>
      <c r="B4380" s="6" t="s">
        <v>1350</v>
      </c>
      <c r="C4380" s="12">
        <v>18421</v>
      </c>
      <c r="D4380" s="6" t="s">
        <v>4062</v>
      </c>
      <c r="E4380" s="13">
        <v>43213</v>
      </c>
      <c r="F4380" s="13">
        <v>44415</v>
      </c>
      <c r="H4380" s="6" t="s">
        <v>7944</v>
      </c>
      <c r="I4380" s="6" t="s">
        <v>8102</v>
      </c>
      <c r="J4380" s="14">
        <v>-6.9500000000000006E-2</v>
      </c>
      <c r="K4380" s="14">
        <v>0.12570000000000001</v>
      </c>
      <c r="L4380" s="15">
        <f t="shared" si="276"/>
        <v>-0.19520000000000001</v>
      </c>
      <c r="M4380" s="11">
        <f t="shared" si="277"/>
        <v>0</v>
      </c>
      <c r="N4380" s="11">
        <f>VLOOKUP(E4380,Nasdaq!$A$2:$F$3174,5,1)</f>
        <v>7128.6000979999999</v>
      </c>
      <c r="O4380" s="11">
        <f>VLOOKUP(F4380,Nasdaq!$A$2:$F$3174,5,1)</f>
        <v>11010.980469</v>
      </c>
      <c r="P4380" s="11">
        <f t="shared" si="278"/>
        <v>1202</v>
      </c>
      <c r="Q4380" s="15">
        <f t="shared" si="279"/>
        <v>0.64740893714798209</v>
      </c>
    </row>
    <row r="4381" spans="1:17" ht="19.5" customHeight="1" x14ac:dyDescent="0.2">
      <c r="A4381" s="12">
        <v>5325</v>
      </c>
      <c r="B4381" s="6" t="s">
        <v>1351</v>
      </c>
      <c r="C4381" s="12">
        <v>31419</v>
      </c>
      <c r="D4381" s="6" t="s">
        <v>4603</v>
      </c>
      <c r="E4381" s="13">
        <v>42837</v>
      </c>
      <c r="F4381" s="13">
        <v>43326</v>
      </c>
      <c r="H4381" s="6" t="s">
        <v>7946</v>
      </c>
      <c r="I4381" s="6" t="s">
        <v>8008</v>
      </c>
      <c r="J4381" s="14">
        <v>1.1476999999999999</v>
      </c>
      <c r="K4381" s="14">
        <v>0.17620000000000002</v>
      </c>
      <c r="L4381" s="15">
        <f t="shared" si="276"/>
        <v>0.97149999999999992</v>
      </c>
      <c r="M4381" s="11">
        <f t="shared" si="277"/>
        <v>1</v>
      </c>
      <c r="N4381" s="11">
        <f>VLOOKUP(E4381,Nasdaq!$A$2:$F$3174,5,1)</f>
        <v>5836.1601559999999</v>
      </c>
      <c r="O4381" s="11">
        <f>VLOOKUP(F4381,Nasdaq!$A$2:$F$3174,5,1)</f>
        <v>7870.8901370000003</v>
      </c>
      <c r="P4381" s="11">
        <f t="shared" si="278"/>
        <v>489</v>
      </c>
      <c r="Q4381" s="15">
        <f t="shared" si="279"/>
        <v>0.74148791743121811</v>
      </c>
    </row>
    <row r="4382" spans="1:17" ht="19.5" customHeight="1" x14ac:dyDescent="0.2">
      <c r="A4382" s="12">
        <v>5325</v>
      </c>
      <c r="B4382" s="6" t="s">
        <v>1351</v>
      </c>
      <c r="C4382" s="12">
        <v>46050</v>
      </c>
      <c r="D4382" s="6" t="s">
        <v>6803</v>
      </c>
      <c r="E4382" s="13">
        <v>43511</v>
      </c>
      <c r="F4382" s="13">
        <v>44415</v>
      </c>
      <c r="H4382" s="6" t="s">
        <v>7946</v>
      </c>
      <c r="I4382" s="6" t="s">
        <v>7965</v>
      </c>
      <c r="J4382" s="14">
        <v>-0.31090000000000001</v>
      </c>
      <c r="K4382" s="14">
        <v>0.1598</v>
      </c>
      <c r="L4382" s="15">
        <f t="shared" si="276"/>
        <v>-0.47070000000000001</v>
      </c>
      <c r="M4382" s="11">
        <f t="shared" si="277"/>
        <v>0</v>
      </c>
      <c r="N4382" s="11">
        <f>VLOOKUP(E4382,Nasdaq!$A$2:$F$3174,5,1)</f>
        <v>7472.4101559999999</v>
      </c>
      <c r="O4382" s="11">
        <f>VLOOKUP(F4382,Nasdaq!$A$2:$F$3174,5,1)</f>
        <v>11010.980469</v>
      </c>
      <c r="P4382" s="11">
        <f t="shared" si="278"/>
        <v>904</v>
      </c>
      <c r="Q4382" s="15">
        <f t="shared" si="279"/>
        <v>0.67863338387529204</v>
      </c>
    </row>
    <row r="4383" spans="1:17" ht="19.5" customHeight="1" x14ac:dyDescent="0.2">
      <c r="A4383" s="12">
        <v>7916</v>
      </c>
      <c r="B4383" s="6" t="s">
        <v>1352</v>
      </c>
      <c r="C4383" s="12">
        <v>10760</v>
      </c>
      <c r="D4383" s="6" t="s">
        <v>4586</v>
      </c>
      <c r="E4383" s="13">
        <v>43515</v>
      </c>
      <c r="F4383" s="13">
        <v>44415</v>
      </c>
      <c r="H4383" s="6" t="s">
        <v>7944</v>
      </c>
      <c r="I4383" s="6" t="s">
        <v>7977</v>
      </c>
      <c r="J4383" s="14">
        <v>-0.24909999999999999</v>
      </c>
      <c r="K4383" s="14">
        <v>0.1598</v>
      </c>
      <c r="L4383" s="15">
        <f t="shared" si="276"/>
        <v>-0.40889999999999999</v>
      </c>
      <c r="M4383" s="11">
        <f t="shared" si="277"/>
        <v>0</v>
      </c>
      <c r="N4383" s="11">
        <f>VLOOKUP(E4383,Nasdaq!$A$2:$F$3174,5,1)</f>
        <v>7486.7700199999999</v>
      </c>
      <c r="O4383" s="11">
        <f>VLOOKUP(F4383,Nasdaq!$A$2:$F$3174,5,1)</f>
        <v>11010.980469</v>
      </c>
      <c r="P4383" s="11">
        <f t="shared" si="278"/>
        <v>900</v>
      </c>
      <c r="Q4383" s="15">
        <f t="shared" si="279"/>
        <v>0.67993752534130003</v>
      </c>
    </row>
    <row r="4384" spans="1:17" ht="19.5" customHeight="1" x14ac:dyDescent="0.2">
      <c r="A4384" s="12">
        <v>6848</v>
      </c>
      <c r="B4384" s="6" t="s">
        <v>1353</v>
      </c>
      <c r="C4384" s="12">
        <v>1472</v>
      </c>
      <c r="D4384" s="6" t="s">
        <v>2877</v>
      </c>
      <c r="E4384" s="13">
        <v>43452</v>
      </c>
      <c r="F4384" s="13">
        <v>44415</v>
      </c>
      <c r="H4384" s="6" t="s">
        <v>7949</v>
      </c>
      <c r="I4384" s="6" t="s">
        <v>8122</v>
      </c>
      <c r="J4384" s="14">
        <v>0.89510000000000001</v>
      </c>
      <c r="K4384" s="14">
        <v>0.2069</v>
      </c>
      <c r="L4384" s="15">
        <f t="shared" si="276"/>
        <v>0.68820000000000003</v>
      </c>
      <c r="M4384" s="11">
        <f t="shared" si="277"/>
        <v>1</v>
      </c>
      <c r="N4384" s="11">
        <f>VLOOKUP(E4384,Nasdaq!$A$2:$F$3174,5,1)</f>
        <v>6783.9101559999999</v>
      </c>
      <c r="O4384" s="11">
        <f>VLOOKUP(F4384,Nasdaq!$A$2:$F$3174,5,1)</f>
        <v>11010.980469</v>
      </c>
      <c r="P4384" s="11">
        <f t="shared" si="278"/>
        <v>963</v>
      </c>
      <c r="Q4384" s="15">
        <f t="shared" si="279"/>
        <v>0.61610494387244719</v>
      </c>
    </row>
    <row r="4385" spans="1:17" ht="19.5" customHeight="1" x14ac:dyDescent="0.2">
      <c r="A4385" s="12">
        <v>6848</v>
      </c>
      <c r="B4385" s="6" t="s">
        <v>1353</v>
      </c>
      <c r="C4385" s="12">
        <v>38301</v>
      </c>
      <c r="D4385" s="6" t="s">
        <v>3281</v>
      </c>
      <c r="E4385" s="13">
        <v>43689</v>
      </c>
      <c r="F4385" s="13">
        <v>44415</v>
      </c>
      <c r="H4385" s="6" t="s">
        <v>7949</v>
      </c>
      <c r="I4385" s="6" t="s">
        <v>7973</v>
      </c>
      <c r="J4385" s="14">
        <v>0.68700000000000006</v>
      </c>
      <c r="K4385" s="14">
        <v>0.18899999999999997</v>
      </c>
      <c r="L4385" s="15">
        <f t="shared" si="276"/>
        <v>0.49800000000000011</v>
      </c>
      <c r="M4385" s="11">
        <f t="shared" si="277"/>
        <v>1</v>
      </c>
      <c r="N4385" s="11">
        <f>VLOOKUP(E4385,Nasdaq!$A$2:$F$3174,5,1)</f>
        <v>7863.4101559999999</v>
      </c>
      <c r="O4385" s="11">
        <f>VLOOKUP(F4385,Nasdaq!$A$2:$F$3174,5,1)</f>
        <v>11010.980469</v>
      </c>
      <c r="P4385" s="11">
        <f t="shared" si="278"/>
        <v>726</v>
      </c>
      <c r="Q4385" s="15">
        <f t="shared" si="279"/>
        <v>0.71414350145215255</v>
      </c>
    </row>
    <row r="4386" spans="1:17" ht="19.5" customHeight="1" x14ac:dyDescent="0.2">
      <c r="A4386" s="12">
        <v>6848</v>
      </c>
      <c r="B4386" s="6" t="s">
        <v>1353</v>
      </c>
      <c r="C4386" s="12">
        <v>25871</v>
      </c>
      <c r="D4386" s="6" t="s">
        <v>4604</v>
      </c>
      <c r="E4386" s="13">
        <v>43699</v>
      </c>
      <c r="F4386" s="13">
        <v>44415</v>
      </c>
      <c r="H4386" s="6" t="s">
        <v>7944</v>
      </c>
      <c r="I4386" s="6" t="s">
        <v>8109</v>
      </c>
      <c r="J4386" s="14">
        <v>0.19989999999999999</v>
      </c>
      <c r="K4386" s="14">
        <v>0.17679999999999998</v>
      </c>
      <c r="L4386" s="15">
        <f t="shared" si="276"/>
        <v>2.3100000000000009E-2</v>
      </c>
      <c r="M4386" s="11">
        <f t="shared" si="277"/>
        <v>1</v>
      </c>
      <c r="N4386" s="11">
        <f>VLOOKUP(E4386,Nasdaq!$A$2:$F$3174,5,1)</f>
        <v>7991.3901370000003</v>
      </c>
      <c r="O4386" s="11">
        <f>VLOOKUP(F4386,Nasdaq!$A$2:$F$3174,5,1)</f>
        <v>11010.980469</v>
      </c>
      <c r="P4386" s="11">
        <f t="shared" si="278"/>
        <v>716</v>
      </c>
      <c r="Q4386" s="15">
        <f t="shared" si="279"/>
        <v>0.72576642568611804</v>
      </c>
    </row>
    <row r="4387" spans="1:17" ht="19.5" customHeight="1" x14ac:dyDescent="0.2">
      <c r="A4387" s="12">
        <v>6848</v>
      </c>
      <c r="B4387" s="6" t="s">
        <v>1353</v>
      </c>
      <c r="C4387" s="12">
        <v>37438</v>
      </c>
      <c r="D4387" s="6" t="s">
        <v>3851</v>
      </c>
      <c r="E4387" s="13">
        <v>42594</v>
      </c>
      <c r="F4387" s="13">
        <v>44415</v>
      </c>
      <c r="H4387" s="6" t="s">
        <v>7947</v>
      </c>
      <c r="I4387" s="6" t="s">
        <v>7989</v>
      </c>
      <c r="J4387" s="14">
        <v>2.2200000000000001E-2</v>
      </c>
      <c r="K4387" s="14">
        <v>0.13619999999999999</v>
      </c>
      <c r="L4387" s="15">
        <f t="shared" si="276"/>
        <v>-0.11399999999999999</v>
      </c>
      <c r="M4387" s="11">
        <f t="shared" si="277"/>
        <v>0</v>
      </c>
      <c r="N4387" s="11">
        <f>VLOOKUP(E4387,Nasdaq!$A$2:$F$3174,5,1)</f>
        <v>5232.8901370000003</v>
      </c>
      <c r="O4387" s="11">
        <f>VLOOKUP(F4387,Nasdaq!$A$2:$F$3174,5,1)</f>
        <v>11010.980469</v>
      </c>
      <c r="P4387" s="11">
        <f t="shared" si="278"/>
        <v>1821</v>
      </c>
      <c r="Q4387" s="15">
        <f t="shared" si="279"/>
        <v>0.47524341802907144</v>
      </c>
    </row>
    <row r="4388" spans="1:17" ht="19.5" customHeight="1" x14ac:dyDescent="0.2">
      <c r="A4388" s="12">
        <v>6848</v>
      </c>
      <c r="B4388" s="6" t="s">
        <v>1353</v>
      </c>
      <c r="C4388" s="12">
        <v>1305</v>
      </c>
      <c r="D4388" s="6" t="s">
        <v>3215</v>
      </c>
      <c r="E4388" s="13">
        <v>42826</v>
      </c>
      <c r="F4388" s="13">
        <v>43433</v>
      </c>
      <c r="H4388" s="6" t="s">
        <v>7947</v>
      </c>
      <c r="I4388" s="6" t="s">
        <v>8148</v>
      </c>
      <c r="J4388" s="14">
        <v>-9.6600000000000005E-2</v>
      </c>
      <c r="K4388" s="14">
        <v>0.1167</v>
      </c>
      <c r="L4388" s="15">
        <f t="shared" si="276"/>
        <v>-0.21329999999999999</v>
      </c>
      <c r="M4388" s="11">
        <f t="shared" si="277"/>
        <v>0</v>
      </c>
      <c r="N4388" s="11">
        <f>VLOOKUP(E4388,Nasdaq!$A$2:$F$3174,5,1)</f>
        <v>5911.7402339999999</v>
      </c>
      <c r="O4388" s="11">
        <f>VLOOKUP(F4388,Nasdaq!$A$2:$F$3174,5,1)</f>
        <v>7273.080078</v>
      </c>
      <c r="P4388" s="11">
        <f t="shared" si="278"/>
        <v>607</v>
      </c>
      <c r="Q4388" s="15">
        <f t="shared" si="279"/>
        <v>0.81282561175816892</v>
      </c>
    </row>
    <row r="4389" spans="1:17" ht="19.5" customHeight="1" x14ac:dyDescent="0.2">
      <c r="A4389" s="12">
        <v>6848</v>
      </c>
      <c r="B4389" s="6" t="s">
        <v>1353</v>
      </c>
      <c r="C4389" s="12">
        <v>206</v>
      </c>
      <c r="D4389" s="6" t="s">
        <v>4605</v>
      </c>
      <c r="E4389" s="13">
        <v>43347</v>
      </c>
      <c r="F4389" s="13">
        <v>44415</v>
      </c>
      <c r="H4389" s="6" t="s">
        <v>7951</v>
      </c>
      <c r="I4389" s="6" t="s">
        <v>7991</v>
      </c>
      <c r="J4389" s="14">
        <v>-0.1754</v>
      </c>
      <c r="K4389" s="14">
        <v>0.1013</v>
      </c>
      <c r="L4389" s="15">
        <f t="shared" si="276"/>
        <v>-0.2767</v>
      </c>
      <c r="M4389" s="11">
        <f t="shared" si="277"/>
        <v>0</v>
      </c>
      <c r="N4389" s="11">
        <f>VLOOKUP(E4389,Nasdaq!$A$2:$F$3174,5,1)</f>
        <v>8091.25</v>
      </c>
      <c r="O4389" s="11">
        <f>VLOOKUP(F4389,Nasdaq!$A$2:$F$3174,5,1)</f>
        <v>11010.980469</v>
      </c>
      <c r="P4389" s="11">
        <f t="shared" si="278"/>
        <v>1068</v>
      </c>
      <c r="Q4389" s="15">
        <f t="shared" si="279"/>
        <v>0.73483523270468365</v>
      </c>
    </row>
    <row r="4390" spans="1:17" ht="19.5" customHeight="1" x14ac:dyDescent="0.2">
      <c r="A4390" s="12">
        <v>6848</v>
      </c>
      <c r="B4390" s="6" t="s">
        <v>1353</v>
      </c>
      <c r="C4390" s="12">
        <v>33332</v>
      </c>
      <c r="D4390" s="6" t="s">
        <v>4606</v>
      </c>
      <c r="E4390" s="13">
        <v>43024</v>
      </c>
      <c r="F4390" s="13">
        <v>44415</v>
      </c>
      <c r="H4390" s="6" t="s">
        <v>7948</v>
      </c>
      <c r="I4390" s="6" t="s">
        <v>7959</v>
      </c>
      <c r="J4390" s="14">
        <v>-0.2918</v>
      </c>
      <c r="K4390" s="14">
        <v>0.1235</v>
      </c>
      <c r="L4390" s="15">
        <f t="shared" si="276"/>
        <v>-0.4153</v>
      </c>
      <c r="M4390" s="11">
        <f t="shared" si="277"/>
        <v>0</v>
      </c>
      <c r="N4390" s="11">
        <f>VLOOKUP(E4390,Nasdaq!$A$2:$F$3174,5,1)</f>
        <v>6624</v>
      </c>
      <c r="O4390" s="11">
        <f>VLOOKUP(F4390,Nasdaq!$A$2:$F$3174,5,1)</f>
        <v>11010.980469</v>
      </c>
      <c r="P4390" s="11">
        <f t="shared" si="278"/>
        <v>1391</v>
      </c>
      <c r="Q4390" s="15">
        <f t="shared" si="279"/>
        <v>0.60158190716042703</v>
      </c>
    </row>
    <row r="4391" spans="1:17" ht="19.5" customHeight="1" x14ac:dyDescent="0.2">
      <c r="A4391" s="12">
        <v>6848</v>
      </c>
      <c r="B4391" s="6" t="s">
        <v>1353</v>
      </c>
      <c r="C4391" s="12">
        <v>9429</v>
      </c>
      <c r="D4391" s="6" t="s">
        <v>965</v>
      </c>
      <c r="E4391" s="13">
        <v>43636</v>
      </c>
      <c r="F4391" s="13">
        <v>44415</v>
      </c>
      <c r="H4391" s="6" t="s">
        <v>7947</v>
      </c>
      <c r="I4391" s="6" t="s">
        <v>8004</v>
      </c>
      <c r="J4391" s="14">
        <v>-0.4919</v>
      </c>
      <c r="K4391" s="14">
        <v>0.1409</v>
      </c>
      <c r="L4391" s="15">
        <f t="shared" si="276"/>
        <v>-0.63280000000000003</v>
      </c>
      <c r="M4391" s="11">
        <f t="shared" si="277"/>
        <v>0</v>
      </c>
      <c r="N4391" s="11">
        <f>VLOOKUP(E4391,Nasdaq!$A$2:$F$3174,5,1)</f>
        <v>8051.3398440000001</v>
      </c>
      <c r="O4391" s="11">
        <f>VLOOKUP(F4391,Nasdaq!$A$2:$F$3174,5,1)</f>
        <v>11010.980469</v>
      </c>
      <c r="P4391" s="11">
        <f t="shared" si="278"/>
        <v>779</v>
      </c>
      <c r="Q4391" s="15">
        <f t="shared" si="279"/>
        <v>0.73121087910783333</v>
      </c>
    </row>
    <row r="4392" spans="1:17" ht="19.5" customHeight="1" x14ac:dyDescent="0.2">
      <c r="A4392" s="12">
        <v>6848</v>
      </c>
      <c r="B4392" s="6" t="s">
        <v>1353</v>
      </c>
      <c r="C4392" s="12">
        <v>646</v>
      </c>
      <c r="D4392" s="6" t="s">
        <v>4607</v>
      </c>
      <c r="E4392" s="13">
        <v>43718</v>
      </c>
      <c r="F4392" s="13">
        <v>43832</v>
      </c>
      <c r="H4392" s="6" t="s">
        <v>7944</v>
      </c>
      <c r="I4392" s="6" t="s">
        <v>7996</v>
      </c>
      <c r="J4392" s="14">
        <v>-0.52479999999999993</v>
      </c>
      <c r="K4392" s="14">
        <v>0.35710000000000003</v>
      </c>
      <c r="L4392" s="15">
        <f t="shared" si="276"/>
        <v>-0.88189999999999991</v>
      </c>
      <c r="M4392" s="11">
        <f t="shared" si="277"/>
        <v>0</v>
      </c>
      <c r="N4392" s="11">
        <f>VLOOKUP(E4392,Nasdaq!$A$2:$F$3174,5,1)</f>
        <v>8084.1601559999999</v>
      </c>
      <c r="O4392" s="11">
        <f>VLOOKUP(F4392,Nasdaq!$A$2:$F$3174,5,1)</f>
        <v>9092.1904300000006</v>
      </c>
      <c r="P4392" s="11">
        <f t="shared" si="278"/>
        <v>114</v>
      </c>
      <c r="Q4392" s="15">
        <f t="shared" si="279"/>
        <v>0.88913480733218697</v>
      </c>
    </row>
    <row r="4393" spans="1:17" ht="19.5" customHeight="1" x14ac:dyDescent="0.2">
      <c r="A4393" s="12">
        <v>6848</v>
      </c>
      <c r="B4393" s="6" t="s">
        <v>1353</v>
      </c>
      <c r="C4393" s="12">
        <v>85</v>
      </c>
      <c r="D4393" s="6" t="s">
        <v>3317</v>
      </c>
      <c r="E4393" s="13">
        <v>43774</v>
      </c>
      <c r="F4393" s="13">
        <v>44415</v>
      </c>
      <c r="H4393" s="6" t="s">
        <v>7948</v>
      </c>
      <c r="I4393" s="6" t="s">
        <v>7959</v>
      </c>
      <c r="J4393" s="14">
        <v>-0.66709999999999992</v>
      </c>
      <c r="K4393" s="14">
        <v>0.14580000000000001</v>
      </c>
      <c r="L4393" s="15">
        <f t="shared" si="276"/>
        <v>-0.81289999999999996</v>
      </c>
      <c r="M4393" s="11">
        <f t="shared" si="277"/>
        <v>0</v>
      </c>
      <c r="N4393" s="11">
        <f>VLOOKUP(E4393,Nasdaq!$A$2:$F$3174,5,1)</f>
        <v>8434.6796880000002</v>
      </c>
      <c r="O4393" s="11">
        <f>VLOOKUP(F4393,Nasdaq!$A$2:$F$3174,5,1)</f>
        <v>11010.980469</v>
      </c>
      <c r="P4393" s="11">
        <f t="shared" si="278"/>
        <v>641</v>
      </c>
      <c r="Q4393" s="15">
        <f t="shared" si="279"/>
        <v>0.76602527094110018</v>
      </c>
    </row>
    <row r="4394" spans="1:17" ht="19.5" customHeight="1" x14ac:dyDescent="0.2">
      <c r="A4394" s="12">
        <v>6848</v>
      </c>
      <c r="B4394" s="6" t="s">
        <v>1353</v>
      </c>
      <c r="C4394" s="12">
        <v>9141</v>
      </c>
      <c r="D4394" s="6" t="s">
        <v>4608</v>
      </c>
      <c r="E4394" s="13">
        <v>43613</v>
      </c>
      <c r="F4394" s="13">
        <v>44415</v>
      </c>
      <c r="H4394" s="6" t="s">
        <v>7951</v>
      </c>
      <c r="I4394" s="6" t="s">
        <v>8041</v>
      </c>
      <c r="J4394" s="14">
        <v>-0.74690000000000001</v>
      </c>
      <c r="K4394" s="14">
        <v>0.1852</v>
      </c>
      <c r="L4394" s="15">
        <f t="shared" si="276"/>
        <v>-0.93210000000000004</v>
      </c>
      <c r="M4394" s="11">
        <f t="shared" si="277"/>
        <v>0</v>
      </c>
      <c r="N4394" s="11">
        <f>VLOOKUP(E4394,Nasdaq!$A$2:$F$3174,5,1)</f>
        <v>7607.3500979999999</v>
      </c>
      <c r="O4394" s="11">
        <f>VLOOKUP(F4394,Nasdaq!$A$2:$F$3174,5,1)</f>
        <v>11010.980469</v>
      </c>
      <c r="P4394" s="11">
        <f t="shared" si="278"/>
        <v>802</v>
      </c>
      <c r="Q4394" s="15">
        <f t="shared" si="279"/>
        <v>0.69088849345150816</v>
      </c>
    </row>
    <row r="4395" spans="1:17" ht="19.5" customHeight="1" x14ac:dyDescent="0.2">
      <c r="A4395" s="12">
        <v>6848</v>
      </c>
      <c r="B4395" s="6" t="s">
        <v>1353</v>
      </c>
      <c r="C4395" s="12">
        <v>7010</v>
      </c>
      <c r="D4395" s="6" t="s">
        <v>6967</v>
      </c>
      <c r="E4395" s="13">
        <v>43826</v>
      </c>
      <c r="F4395" s="13">
        <v>43949</v>
      </c>
      <c r="H4395" s="6" t="s">
        <v>7946</v>
      </c>
      <c r="I4395" s="6" t="s">
        <v>7965</v>
      </c>
      <c r="J4395" s="14">
        <v>-1</v>
      </c>
      <c r="K4395" s="14">
        <v>-0.29380000000000001</v>
      </c>
      <c r="L4395" s="15">
        <f t="shared" si="276"/>
        <v>-0.70619999999999994</v>
      </c>
      <c r="M4395" s="11">
        <f t="shared" si="277"/>
        <v>0</v>
      </c>
      <c r="N4395" s="11">
        <f>VLOOKUP(E4395,Nasdaq!$A$2:$F$3174,5,1)</f>
        <v>9006.6201170000004</v>
      </c>
      <c r="O4395" s="11">
        <f>VLOOKUP(F4395,Nasdaq!$A$2:$F$3174,5,1)</f>
        <v>8607.7304690000001</v>
      </c>
      <c r="P4395" s="11">
        <f t="shared" si="278"/>
        <v>123</v>
      </c>
      <c r="Q4395" s="15">
        <f t="shared" si="279"/>
        <v>1.0463398060308104</v>
      </c>
    </row>
    <row r="4396" spans="1:17" ht="19.5" customHeight="1" x14ac:dyDescent="0.2">
      <c r="A4396" s="12">
        <v>5255</v>
      </c>
      <c r="B4396" s="6" t="s">
        <v>1354</v>
      </c>
      <c r="C4396" s="12">
        <v>3093</v>
      </c>
      <c r="D4396" s="6" t="s">
        <v>4609</v>
      </c>
      <c r="E4396" s="13">
        <v>39792</v>
      </c>
      <c r="F4396" s="13">
        <v>42755</v>
      </c>
      <c r="G4396" s="13">
        <v>39792</v>
      </c>
      <c r="H4396" s="6" t="s">
        <v>7951</v>
      </c>
      <c r="I4396" s="6" t="s">
        <v>8021</v>
      </c>
      <c r="J4396" s="14">
        <v>0.2429</v>
      </c>
      <c r="K4396" s="14">
        <v>0.14529999999999998</v>
      </c>
      <c r="L4396" s="15">
        <f t="shared" si="276"/>
        <v>9.760000000000002E-2</v>
      </c>
      <c r="M4396" s="11">
        <f t="shared" si="277"/>
        <v>1</v>
      </c>
      <c r="N4396" s="11">
        <f>VLOOKUP(E4396,Nasdaq!$A$2:$F$3174,5,1)</f>
        <v>1565.4799800000001</v>
      </c>
      <c r="O4396" s="11">
        <f>VLOOKUP(F4396,Nasdaq!$A$2:$F$3174,5,1)</f>
        <v>5555.330078</v>
      </c>
      <c r="P4396" s="11">
        <f t="shared" si="278"/>
        <v>2963</v>
      </c>
      <c r="Q4396" s="15">
        <f t="shared" si="279"/>
        <v>0.28179816345615588</v>
      </c>
    </row>
    <row r="4397" spans="1:17" ht="19.5" customHeight="1" x14ac:dyDescent="0.2">
      <c r="A4397" s="12">
        <v>6871</v>
      </c>
      <c r="B4397" s="6" t="s">
        <v>1355</v>
      </c>
      <c r="C4397" s="12">
        <v>40960</v>
      </c>
      <c r="D4397" s="6" t="s">
        <v>4610</v>
      </c>
      <c r="E4397" s="13">
        <v>42688</v>
      </c>
      <c r="F4397" s="13">
        <v>44415</v>
      </c>
      <c r="H4397" s="6" t="s">
        <v>7944</v>
      </c>
      <c r="I4397" s="6" t="s">
        <v>8107</v>
      </c>
      <c r="J4397" s="14">
        <v>-0.1512</v>
      </c>
      <c r="K4397" s="14">
        <v>0.14630000000000001</v>
      </c>
      <c r="L4397" s="15">
        <f t="shared" si="276"/>
        <v>-0.29749999999999999</v>
      </c>
      <c r="M4397" s="11">
        <f t="shared" si="277"/>
        <v>0</v>
      </c>
      <c r="N4397" s="11">
        <f>VLOOKUP(E4397,Nasdaq!$A$2:$F$3174,5,1)</f>
        <v>5218.3999020000001</v>
      </c>
      <c r="O4397" s="11">
        <f>VLOOKUP(F4397,Nasdaq!$A$2:$F$3174,5,1)</f>
        <v>11010.980469</v>
      </c>
      <c r="P4397" s="11">
        <f t="shared" si="278"/>
        <v>1727</v>
      </c>
      <c r="Q4397" s="15">
        <f t="shared" si="279"/>
        <v>0.4739274670658557</v>
      </c>
    </row>
    <row r="4398" spans="1:17" ht="19.5" customHeight="1" x14ac:dyDescent="0.2">
      <c r="A4398" s="12">
        <v>7330</v>
      </c>
      <c r="B4398" s="6" t="s">
        <v>1356</v>
      </c>
      <c r="C4398" s="12">
        <v>40873</v>
      </c>
      <c r="D4398" s="6" t="s">
        <v>4611</v>
      </c>
      <c r="E4398" s="13">
        <v>42060</v>
      </c>
      <c r="F4398" s="13">
        <v>43255</v>
      </c>
      <c r="H4398" s="6" t="s">
        <v>7950</v>
      </c>
      <c r="I4398" s="6" t="s">
        <v>7984</v>
      </c>
      <c r="J4398" s="14">
        <v>-0.7612000000000001</v>
      </c>
      <c r="K4398" s="14">
        <v>0.106</v>
      </c>
      <c r="L4398" s="15">
        <f t="shared" si="276"/>
        <v>-0.86720000000000008</v>
      </c>
      <c r="M4398" s="11">
        <f t="shared" si="277"/>
        <v>0</v>
      </c>
      <c r="N4398" s="11">
        <f>VLOOKUP(E4398,Nasdaq!$A$2:$F$3174,5,1)</f>
        <v>4967.1401370000003</v>
      </c>
      <c r="O4398" s="11">
        <f>VLOOKUP(F4398,Nasdaq!$A$2:$F$3174,5,1)</f>
        <v>7606.4599609999996</v>
      </c>
      <c r="P4398" s="11">
        <f t="shared" si="278"/>
        <v>1195</v>
      </c>
      <c r="Q4398" s="15">
        <f t="shared" si="279"/>
        <v>0.65301664841296658</v>
      </c>
    </row>
    <row r="4399" spans="1:17" ht="19.5" customHeight="1" x14ac:dyDescent="0.2">
      <c r="A4399" s="12">
        <v>7074</v>
      </c>
      <c r="B4399" s="6" t="s">
        <v>1357</v>
      </c>
      <c r="C4399" s="12">
        <v>12026</v>
      </c>
      <c r="D4399" s="6" t="s">
        <v>4612</v>
      </c>
      <c r="E4399" s="13">
        <v>41799</v>
      </c>
      <c r="F4399" s="13">
        <v>44415</v>
      </c>
      <c r="H4399" s="6" t="s">
        <v>7948</v>
      </c>
      <c r="I4399" s="6" t="s">
        <v>8030</v>
      </c>
      <c r="J4399" s="14">
        <v>2.9700000000000001E-2</v>
      </c>
      <c r="K4399" s="14">
        <v>0.1144</v>
      </c>
      <c r="L4399" s="15">
        <f t="shared" si="276"/>
        <v>-8.4699999999999998E-2</v>
      </c>
      <c r="M4399" s="11">
        <f t="shared" si="277"/>
        <v>0</v>
      </c>
      <c r="N4399" s="11">
        <f>VLOOKUP(E4399,Nasdaq!$A$2:$F$3174,5,1)</f>
        <v>4336.2402339999999</v>
      </c>
      <c r="O4399" s="11">
        <f>VLOOKUP(F4399,Nasdaq!$A$2:$F$3174,5,1)</f>
        <v>11010.980469</v>
      </c>
      <c r="P4399" s="11">
        <f t="shared" si="278"/>
        <v>2616</v>
      </c>
      <c r="Q4399" s="15">
        <f t="shared" si="279"/>
        <v>0.39381093066196926</v>
      </c>
    </row>
    <row r="4400" spans="1:17" ht="19.5" customHeight="1" x14ac:dyDescent="0.2">
      <c r="A4400" s="12">
        <v>7521</v>
      </c>
      <c r="B4400" s="6" t="s">
        <v>1358</v>
      </c>
      <c r="C4400" s="12">
        <v>18421</v>
      </c>
      <c r="D4400" s="6" t="s">
        <v>4062</v>
      </c>
      <c r="E4400" s="13">
        <v>43213</v>
      </c>
      <c r="F4400" s="13">
        <v>44415</v>
      </c>
      <c r="H4400" s="6" t="s">
        <v>7944</v>
      </c>
      <c r="I4400" s="6" t="s">
        <v>8102</v>
      </c>
      <c r="J4400" s="14">
        <v>-6.9500000000000006E-2</v>
      </c>
      <c r="K4400" s="14">
        <v>0.12570000000000001</v>
      </c>
      <c r="L4400" s="15">
        <f t="shared" si="276"/>
        <v>-0.19520000000000001</v>
      </c>
      <c r="M4400" s="11">
        <f t="shared" si="277"/>
        <v>0</v>
      </c>
      <c r="N4400" s="11">
        <f>VLOOKUP(E4400,Nasdaq!$A$2:$F$3174,5,1)</f>
        <v>7128.6000979999999</v>
      </c>
      <c r="O4400" s="11">
        <f>VLOOKUP(F4400,Nasdaq!$A$2:$F$3174,5,1)</f>
        <v>11010.980469</v>
      </c>
      <c r="P4400" s="11">
        <f t="shared" si="278"/>
        <v>1202</v>
      </c>
      <c r="Q4400" s="15">
        <f t="shared" si="279"/>
        <v>0.64740893714798209</v>
      </c>
    </row>
    <row r="4401" spans="1:17" ht="19.5" customHeight="1" x14ac:dyDescent="0.2">
      <c r="A4401" s="12">
        <v>9201</v>
      </c>
      <c r="B4401" s="6" t="s">
        <v>6050</v>
      </c>
      <c r="C4401" s="12">
        <v>4757</v>
      </c>
      <c r="D4401" s="6" t="s">
        <v>2551</v>
      </c>
      <c r="E4401" s="13">
        <v>43896</v>
      </c>
      <c r="F4401" s="13">
        <v>44415</v>
      </c>
      <c r="H4401" s="6" t="s">
        <v>7950</v>
      </c>
      <c r="I4401" s="6" t="s">
        <v>7967</v>
      </c>
      <c r="J4401" s="14">
        <v>-7.980000000000001E-2</v>
      </c>
      <c r="K4401" s="14">
        <v>0.35499999999999998</v>
      </c>
      <c r="L4401" s="15">
        <f t="shared" si="276"/>
        <v>-0.43479999999999996</v>
      </c>
      <c r="M4401" s="11">
        <f t="shared" si="277"/>
        <v>0</v>
      </c>
      <c r="N4401" s="11">
        <f>VLOOKUP(E4401,Nasdaq!$A$2:$F$3174,5,1)</f>
        <v>8575.6201170000004</v>
      </c>
      <c r="O4401" s="11">
        <f>VLOOKUP(F4401,Nasdaq!$A$2:$F$3174,5,1)</f>
        <v>11010.980469</v>
      </c>
      <c r="P4401" s="11">
        <f t="shared" si="278"/>
        <v>519</v>
      </c>
      <c r="Q4401" s="15">
        <f t="shared" si="279"/>
        <v>0.77882541497044511</v>
      </c>
    </row>
    <row r="4402" spans="1:17" ht="19.5" customHeight="1" x14ac:dyDescent="0.2">
      <c r="A4402" s="12">
        <v>6800</v>
      </c>
      <c r="B4402" s="6" t="s">
        <v>1359</v>
      </c>
      <c r="C4402" s="12">
        <v>28091</v>
      </c>
      <c r="D4402" s="6" t="s">
        <v>4613</v>
      </c>
      <c r="E4402" s="13">
        <v>41313</v>
      </c>
      <c r="F4402" s="13">
        <v>42135</v>
      </c>
      <c r="H4402" s="6" t="s">
        <v>7947</v>
      </c>
      <c r="I4402" s="6" t="s">
        <v>7994</v>
      </c>
      <c r="J4402" s="14">
        <v>0</v>
      </c>
      <c r="K4402" s="14">
        <v>0.18059999999999998</v>
      </c>
      <c r="L4402" s="15">
        <f t="shared" si="276"/>
        <v>-0.18059999999999998</v>
      </c>
      <c r="M4402" s="11">
        <f t="shared" si="277"/>
        <v>0</v>
      </c>
      <c r="N4402" s="11">
        <f>VLOOKUP(E4402,Nasdaq!$A$2:$F$3174,5,1)</f>
        <v>3193.8701169999999</v>
      </c>
      <c r="O4402" s="11">
        <f>VLOOKUP(F4402,Nasdaq!$A$2:$F$3174,5,1)</f>
        <v>4993.5698240000002</v>
      </c>
      <c r="P4402" s="11">
        <f t="shared" si="278"/>
        <v>822</v>
      </c>
      <c r="Q4402" s="15">
        <f t="shared" si="279"/>
        <v>0.63959751982787361</v>
      </c>
    </row>
    <row r="4403" spans="1:17" ht="19.5" customHeight="1" x14ac:dyDescent="0.2">
      <c r="A4403" s="12">
        <v>6222</v>
      </c>
      <c r="B4403" s="6" t="s">
        <v>1360</v>
      </c>
      <c r="C4403" s="12">
        <v>5383</v>
      </c>
      <c r="D4403" s="6" t="s">
        <v>4614</v>
      </c>
      <c r="E4403" s="13">
        <v>42179</v>
      </c>
      <c r="F4403" s="13">
        <v>44415</v>
      </c>
      <c r="G4403" s="13">
        <v>42179</v>
      </c>
      <c r="H4403" s="6" t="s">
        <v>7949</v>
      </c>
      <c r="I4403" s="6" t="s">
        <v>8009</v>
      </c>
      <c r="J4403" s="14">
        <v>1.2800000000000001E-2</v>
      </c>
      <c r="K4403" s="14">
        <v>0.11749999999999999</v>
      </c>
      <c r="L4403" s="15">
        <f t="shared" si="276"/>
        <v>-0.10469999999999999</v>
      </c>
      <c r="M4403" s="11">
        <f t="shared" si="277"/>
        <v>0</v>
      </c>
      <c r="N4403" s="11">
        <f>VLOOKUP(E4403,Nasdaq!$A$2:$F$3174,5,1)</f>
        <v>5122.4101559999999</v>
      </c>
      <c r="O4403" s="11">
        <f>VLOOKUP(F4403,Nasdaq!$A$2:$F$3174,5,1)</f>
        <v>11010.980469</v>
      </c>
      <c r="P4403" s="11">
        <f t="shared" si="278"/>
        <v>2236</v>
      </c>
      <c r="Q4403" s="15">
        <f t="shared" si="279"/>
        <v>0.46520970349018209</v>
      </c>
    </row>
    <row r="4404" spans="1:17" ht="19.5" customHeight="1" x14ac:dyDescent="0.2">
      <c r="A4404" s="12">
        <v>8079</v>
      </c>
      <c r="B4404" s="6" t="s">
        <v>6033</v>
      </c>
      <c r="C4404" s="12">
        <v>3797</v>
      </c>
      <c r="D4404" s="6" t="s">
        <v>6968</v>
      </c>
      <c r="E4404" s="13">
        <v>43175</v>
      </c>
      <c r="F4404" s="13">
        <v>44415</v>
      </c>
      <c r="G4404" s="13">
        <v>43175</v>
      </c>
      <c r="H4404" s="6" t="s">
        <v>7946</v>
      </c>
      <c r="I4404" s="6" t="s">
        <v>8047</v>
      </c>
      <c r="J4404" s="14">
        <v>0.32630000000000003</v>
      </c>
      <c r="K4404" s="14">
        <v>0.1079</v>
      </c>
      <c r="L4404" s="15">
        <f t="shared" si="276"/>
        <v>0.21840000000000004</v>
      </c>
      <c r="M4404" s="11">
        <f t="shared" si="277"/>
        <v>1</v>
      </c>
      <c r="N4404" s="11">
        <f>VLOOKUP(E4404,Nasdaq!$A$2:$F$3174,5,1)</f>
        <v>7481.9902339999999</v>
      </c>
      <c r="O4404" s="11">
        <f>VLOOKUP(F4404,Nasdaq!$A$2:$F$3174,5,1)</f>
        <v>11010.980469</v>
      </c>
      <c r="P4404" s="11">
        <f t="shared" si="278"/>
        <v>1240</v>
      </c>
      <c r="Q4404" s="15">
        <f t="shared" si="279"/>
        <v>0.67950321432321481</v>
      </c>
    </row>
    <row r="4405" spans="1:17" ht="19.5" customHeight="1" x14ac:dyDescent="0.2">
      <c r="A4405" s="12">
        <v>7014</v>
      </c>
      <c r="B4405" s="6" t="s">
        <v>1361</v>
      </c>
      <c r="C4405" s="12">
        <v>6580</v>
      </c>
      <c r="D4405" s="6" t="s">
        <v>4537</v>
      </c>
      <c r="E4405" s="13">
        <v>43179</v>
      </c>
      <c r="F4405" s="13">
        <v>44415</v>
      </c>
      <c r="H4405" s="6" t="s">
        <v>7948</v>
      </c>
      <c r="I4405" s="6" t="s">
        <v>7992</v>
      </c>
      <c r="J4405" s="14">
        <v>0.8861</v>
      </c>
      <c r="K4405" s="14">
        <v>0.1144</v>
      </c>
      <c r="L4405" s="15">
        <f t="shared" si="276"/>
        <v>0.77170000000000005</v>
      </c>
      <c r="M4405" s="11">
        <f t="shared" si="277"/>
        <v>1</v>
      </c>
      <c r="N4405" s="11">
        <f>VLOOKUP(E4405,Nasdaq!$A$2:$F$3174,5,1)</f>
        <v>7364.2998049999997</v>
      </c>
      <c r="O4405" s="11">
        <f>VLOOKUP(F4405,Nasdaq!$A$2:$F$3174,5,1)</f>
        <v>11010.980469</v>
      </c>
      <c r="P4405" s="11">
        <f t="shared" si="278"/>
        <v>1236</v>
      </c>
      <c r="Q4405" s="15">
        <f t="shared" si="279"/>
        <v>0.66881477012438439</v>
      </c>
    </row>
    <row r="4406" spans="1:17" ht="19.5" customHeight="1" x14ac:dyDescent="0.2">
      <c r="A4406" s="12">
        <v>6374</v>
      </c>
      <c r="B4406" s="6" t="s">
        <v>1362</v>
      </c>
      <c r="C4406" s="12">
        <v>6801</v>
      </c>
      <c r="D4406" s="6" t="s">
        <v>3902</v>
      </c>
      <c r="E4406" s="13">
        <v>40541</v>
      </c>
      <c r="F4406" s="13">
        <v>44415</v>
      </c>
      <c r="H4406" s="6" t="s">
        <v>7947</v>
      </c>
      <c r="I4406" s="6" t="s">
        <v>7994</v>
      </c>
      <c r="J4406" s="14">
        <v>9.7699999999999995E-2</v>
      </c>
      <c r="K4406" s="14">
        <v>0.1305</v>
      </c>
      <c r="L4406" s="15">
        <f t="shared" si="276"/>
        <v>-3.280000000000001E-2</v>
      </c>
      <c r="M4406" s="11">
        <f t="shared" si="277"/>
        <v>0</v>
      </c>
      <c r="N4406" s="11">
        <f>VLOOKUP(E4406,Nasdaq!$A$2:$F$3174,5,1)</f>
        <v>2666.929932</v>
      </c>
      <c r="O4406" s="11">
        <f>VLOOKUP(F4406,Nasdaq!$A$2:$F$3174,5,1)</f>
        <v>11010.980469</v>
      </c>
      <c r="P4406" s="11">
        <f t="shared" si="278"/>
        <v>3874</v>
      </c>
      <c r="Q4406" s="15">
        <f t="shared" si="279"/>
        <v>0.24220664216952872</v>
      </c>
    </row>
    <row r="4407" spans="1:17" ht="19.5" customHeight="1" x14ac:dyDescent="0.2">
      <c r="A4407" s="12">
        <v>6626</v>
      </c>
      <c r="B4407" s="6" t="s">
        <v>1363</v>
      </c>
      <c r="C4407" s="12">
        <v>40992</v>
      </c>
      <c r="D4407" s="6" t="s">
        <v>4615</v>
      </c>
      <c r="E4407" s="13">
        <v>42299</v>
      </c>
      <c r="F4407" s="13">
        <v>44415</v>
      </c>
      <c r="G4407" s="13">
        <v>42299</v>
      </c>
      <c r="H4407" s="6" t="s">
        <v>7946</v>
      </c>
      <c r="I4407" s="6" t="s">
        <v>7956</v>
      </c>
      <c r="J4407" s="14">
        <v>0.58689999999999998</v>
      </c>
      <c r="K4407" s="14">
        <v>0.1308</v>
      </c>
      <c r="L4407" s="15">
        <f t="shared" si="276"/>
        <v>0.45609999999999995</v>
      </c>
      <c r="M4407" s="11">
        <f t="shared" si="277"/>
        <v>1</v>
      </c>
      <c r="N4407" s="11">
        <f>VLOOKUP(E4407,Nasdaq!$A$2:$F$3174,5,1)</f>
        <v>4920.0498049999997</v>
      </c>
      <c r="O4407" s="11">
        <f>VLOOKUP(F4407,Nasdaq!$A$2:$F$3174,5,1)</f>
        <v>11010.980469</v>
      </c>
      <c r="P4407" s="11">
        <f t="shared" si="278"/>
        <v>2116</v>
      </c>
      <c r="Q4407" s="15">
        <f t="shared" si="279"/>
        <v>0.44683168321091354</v>
      </c>
    </row>
    <row r="4408" spans="1:17" ht="19.5" customHeight="1" x14ac:dyDescent="0.2">
      <c r="A4408" s="12">
        <v>6739</v>
      </c>
      <c r="B4408" s="6" t="s">
        <v>1364</v>
      </c>
      <c r="C4408" s="12">
        <v>14808</v>
      </c>
      <c r="D4408" s="6" t="s">
        <v>4616</v>
      </c>
      <c r="E4408" s="13">
        <v>41956</v>
      </c>
      <c r="F4408" s="13">
        <v>44415</v>
      </c>
      <c r="H4408" s="6" t="s">
        <v>7947</v>
      </c>
      <c r="I4408" s="6" t="s">
        <v>7957</v>
      </c>
      <c r="J4408" s="14">
        <v>-0.32850000000000001</v>
      </c>
      <c r="K4408" s="14">
        <v>0.11320000000000001</v>
      </c>
      <c r="L4408" s="15">
        <f t="shared" si="276"/>
        <v>-0.44170000000000004</v>
      </c>
      <c r="M4408" s="11">
        <f t="shared" si="277"/>
        <v>0</v>
      </c>
      <c r="N4408" s="11">
        <f>VLOOKUP(E4408,Nasdaq!$A$2:$F$3174,5,1)</f>
        <v>4680.1401370000003</v>
      </c>
      <c r="O4408" s="11">
        <f>VLOOKUP(F4408,Nasdaq!$A$2:$F$3174,5,1)</f>
        <v>11010.980469</v>
      </c>
      <c r="P4408" s="11">
        <f t="shared" si="278"/>
        <v>2459</v>
      </c>
      <c r="Q4408" s="15">
        <f t="shared" si="279"/>
        <v>0.42504340203566676</v>
      </c>
    </row>
    <row r="4409" spans="1:17" ht="19.5" customHeight="1" x14ac:dyDescent="0.2">
      <c r="A4409" s="12">
        <v>5140</v>
      </c>
      <c r="B4409" s="6" t="s">
        <v>5913</v>
      </c>
      <c r="C4409" s="12">
        <v>4252</v>
      </c>
      <c r="D4409" s="6" t="s">
        <v>4937</v>
      </c>
      <c r="E4409" s="13">
        <v>40772</v>
      </c>
      <c r="F4409" s="13">
        <v>41312</v>
      </c>
      <c r="H4409" s="6" t="s">
        <v>7951</v>
      </c>
      <c r="I4409" s="6" t="s">
        <v>8038</v>
      </c>
      <c r="J4409" s="14">
        <v>-5.0900000000000001E-2</v>
      </c>
      <c r="K4409" s="14">
        <v>0.19820000000000002</v>
      </c>
      <c r="L4409" s="15">
        <f t="shared" si="276"/>
        <v>-0.24910000000000002</v>
      </c>
      <c r="M4409" s="11">
        <f t="shared" si="277"/>
        <v>0</v>
      </c>
      <c r="N4409" s="11">
        <f>VLOOKUP(E4409,Nasdaq!$A$2:$F$3174,5,1)</f>
        <v>2511.4799800000001</v>
      </c>
      <c r="O4409" s="11">
        <f>VLOOKUP(F4409,Nasdaq!$A$2:$F$3174,5,1)</f>
        <v>3165.1298830000001</v>
      </c>
      <c r="P4409" s="11">
        <f t="shared" si="278"/>
        <v>540</v>
      </c>
      <c r="Q4409" s="15">
        <f t="shared" si="279"/>
        <v>0.79348495018534826</v>
      </c>
    </row>
    <row r="4410" spans="1:17" ht="19.5" customHeight="1" x14ac:dyDescent="0.2">
      <c r="A4410" s="12">
        <v>5140</v>
      </c>
      <c r="B4410" s="6" t="s">
        <v>5913</v>
      </c>
      <c r="C4410" s="12">
        <v>4965</v>
      </c>
      <c r="D4410" s="6" t="s">
        <v>6501</v>
      </c>
      <c r="E4410" s="13">
        <v>41022</v>
      </c>
      <c r="F4410" s="13">
        <v>43648</v>
      </c>
      <c r="G4410" s="13">
        <v>41022</v>
      </c>
      <c r="H4410" s="6" t="s">
        <v>7944</v>
      </c>
      <c r="I4410" s="6" t="s">
        <v>7997</v>
      </c>
      <c r="J4410" s="14">
        <v>-7.5399999999999995E-2</v>
      </c>
      <c r="K4410" s="14">
        <v>0.1376</v>
      </c>
      <c r="L4410" s="15">
        <f t="shared" si="276"/>
        <v>-0.21299999999999999</v>
      </c>
      <c r="M4410" s="11">
        <f t="shared" si="277"/>
        <v>0</v>
      </c>
      <c r="N4410" s="11">
        <f>VLOOKUP(E4410,Nasdaq!$A$2:$F$3174,5,1)</f>
        <v>2970.4499510000001</v>
      </c>
      <c r="O4410" s="11">
        <f>VLOOKUP(F4410,Nasdaq!$A$2:$F$3174,5,1)</f>
        <v>8109.0898440000001</v>
      </c>
      <c r="P4410" s="11">
        <f t="shared" si="278"/>
        <v>2626</v>
      </c>
      <c r="Q4410" s="15">
        <f t="shared" si="279"/>
        <v>0.36631152453351429</v>
      </c>
    </row>
    <row r="4411" spans="1:17" ht="19.5" customHeight="1" x14ac:dyDescent="0.2">
      <c r="A4411" s="12">
        <v>7015</v>
      </c>
      <c r="B4411" s="6" t="s">
        <v>1365</v>
      </c>
      <c r="C4411" s="12">
        <v>7043</v>
      </c>
      <c r="D4411" s="6" t="s">
        <v>4617</v>
      </c>
      <c r="E4411" s="13">
        <v>42090</v>
      </c>
      <c r="F4411" s="13">
        <v>44415</v>
      </c>
      <c r="H4411" s="6" t="s">
        <v>7944</v>
      </c>
      <c r="I4411" s="6" t="s">
        <v>7968</v>
      </c>
      <c r="J4411" s="14">
        <v>-0.1074</v>
      </c>
      <c r="K4411" s="14">
        <v>0.1176</v>
      </c>
      <c r="L4411" s="15">
        <f t="shared" si="276"/>
        <v>-0.22499999999999998</v>
      </c>
      <c r="M4411" s="11">
        <f t="shared" si="277"/>
        <v>0</v>
      </c>
      <c r="N4411" s="11">
        <f>VLOOKUP(E4411,Nasdaq!$A$2:$F$3174,5,1)</f>
        <v>4891.2202150000003</v>
      </c>
      <c r="O4411" s="11">
        <f>VLOOKUP(F4411,Nasdaq!$A$2:$F$3174,5,1)</f>
        <v>11010.980469</v>
      </c>
      <c r="P4411" s="11">
        <f t="shared" si="278"/>
        <v>2325</v>
      </c>
      <c r="Q4411" s="15">
        <f t="shared" si="279"/>
        <v>0.44421338369769958</v>
      </c>
    </row>
    <row r="4412" spans="1:17" ht="19.5" customHeight="1" x14ac:dyDescent="0.2">
      <c r="A4412" s="12">
        <v>11058</v>
      </c>
      <c r="B4412" s="6" t="s">
        <v>1366</v>
      </c>
      <c r="C4412" s="12">
        <v>3546</v>
      </c>
      <c r="D4412" s="6" t="s">
        <v>4618</v>
      </c>
      <c r="E4412" s="13">
        <v>43909</v>
      </c>
      <c r="F4412" s="13">
        <v>44415</v>
      </c>
      <c r="G4412" s="13">
        <v>43902</v>
      </c>
      <c r="H4412" s="6" t="s">
        <v>7944</v>
      </c>
      <c r="I4412" s="6" t="s">
        <v>8065</v>
      </c>
      <c r="J4412" s="14">
        <v>0.66430000000000011</v>
      </c>
      <c r="K4412" s="14">
        <v>1.3661000000000001</v>
      </c>
      <c r="L4412" s="15">
        <f t="shared" si="276"/>
        <v>-0.70179999999999998</v>
      </c>
      <c r="M4412" s="11">
        <f t="shared" si="277"/>
        <v>0</v>
      </c>
      <c r="N4412" s="11">
        <f>VLOOKUP(E4412,Nasdaq!$A$2:$F$3174,5,1)</f>
        <v>7150.580078</v>
      </c>
      <c r="O4412" s="11">
        <f>VLOOKUP(F4412,Nasdaq!$A$2:$F$3174,5,1)</f>
        <v>11010.980469</v>
      </c>
      <c r="P4412" s="11">
        <f t="shared" si="278"/>
        <v>506</v>
      </c>
      <c r="Q4412" s="15">
        <f t="shared" si="279"/>
        <v>0.64940600086566691</v>
      </c>
    </row>
    <row r="4413" spans="1:17" ht="19.5" customHeight="1" x14ac:dyDescent="0.2">
      <c r="A4413" s="12">
        <v>7606</v>
      </c>
      <c r="B4413" s="6" t="s">
        <v>1367</v>
      </c>
      <c r="C4413" s="12">
        <v>15164</v>
      </c>
      <c r="D4413" s="6" t="s">
        <v>4619</v>
      </c>
      <c r="E4413" s="13">
        <v>41981</v>
      </c>
      <c r="F4413" s="13">
        <v>42068</v>
      </c>
      <c r="G4413" s="13">
        <v>41981</v>
      </c>
      <c r="H4413" s="6" t="s">
        <v>7947</v>
      </c>
      <c r="I4413" s="6" t="s">
        <v>8013</v>
      </c>
      <c r="J4413" s="14">
        <v>7.8399999999999997E-2</v>
      </c>
      <c r="K4413" s="14">
        <v>0.1084</v>
      </c>
      <c r="L4413" s="15">
        <f t="shared" si="276"/>
        <v>-0.03</v>
      </c>
      <c r="M4413" s="11">
        <f t="shared" si="277"/>
        <v>0</v>
      </c>
      <c r="N4413" s="11">
        <f>VLOOKUP(E4413,Nasdaq!$A$2:$F$3174,5,1)</f>
        <v>4740.6899409999996</v>
      </c>
      <c r="O4413" s="11">
        <f>VLOOKUP(F4413,Nasdaq!$A$2:$F$3174,5,1)</f>
        <v>4982.8100590000004</v>
      </c>
      <c r="P4413" s="11">
        <f t="shared" si="278"/>
        <v>87</v>
      </c>
      <c r="Q4413" s="15">
        <f t="shared" si="279"/>
        <v>0.95141041323718534</v>
      </c>
    </row>
    <row r="4414" spans="1:17" ht="19.5" customHeight="1" x14ac:dyDescent="0.2">
      <c r="A4414" s="12">
        <v>7798</v>
      </c>
      <c r="B4414" s="6" t="s">
        <v>6022</v>
      </c>
      <c r="C4414" s="12">
        <v>4591</v>
      </c>
      <c r="D4414" s="6" t="s">
        <v>4265</v>
      </c>
      <c r="E4414" s="13">
        <v>40479</v>
      </c>
      <c r="F4414" s="13">
        <v>44415</v>
      </c>
      <c r="G4414" s="13">
        <v>40479</v>
      </c>
      <c r="H4414" s="6" t="s">
        <v>7944</v>
      </c>
      <c r="I4414" s="6" t="s">
        <v>7968</v>
      </c>
      <c r="J4414" s="14">
        <v>-4.3E-3</v>
      </c>
      <c r="K4414" s="14">
        <v>0.1358</v>
      </c>
      <c r="L4414" s="15">
        <f t="shared" si="276"/>
        <v>-0.1401</v>
      </c>
      <c r="M4414" s="11">
        <f t="shared" si="277"/>
        <v>0</v>
      </c>
      <c r="N4414" s="11">
        <f>VLOOKUP(E4414,Nasdaq!$A$2:$F$3174,5,1)</f>
        <v>2507.3701169999999</v>
      </c>
      <c r="O4414" s="11">
        <f>VLOOKUP(F4414,Nasdaq!$A$2:$F$3174,5,1)</f>
        <v>11010.980469</v>
      </c>
      <c r="P4414" s="11">
        <f t="shared" si="278"/>
        <v>3936</v>
      </c>
      <c r="Q4414" s="15">
        <f t="shared" si="279"/>
        <v>0.22771566133560858</v>
      </c>
    </row>
    <row r="4415" spans="1:17" ht="19.5" customHeight="1" x14ac:dyDescent="0.2">
      <c r="A4415" s="12">
        <v>5987</v>
      </c>
      <c r="B4415" s="6" t="s">
        <v>1368</v>
      </c>
      <c r="C4415" s="12">
        <v>37990</v>
      </c>
      <c r="D4415" s="6" t="s">
        <v>4620</v>
      </c>
      <c r="E4415" s="13">
        <v>41274</v>
      </c>
      <c r="F4415" s="13">
        <v>44415</v>
      </c>
      <c r="H4415" s="6" t="s">
        <v>7947</v>
      </c>
      <c r="I4415" s="6" t="s">
        <v>8088</v>
      </c>
      <c r="J4415" s="14">
        <v>8.5800000000000001E-2</v>
      </c>
      <c r="K4415" s="14">
        <v>0.14230000000000001</v>
      </c>
      <c r="L4415" s="15">
        <f t="shared" si="276"/>
        <v>-5.6500000000000009E-2</v>
      </c>
      <c r="M4415" s="11">
        <f t="shared" si="277"/>
        <v>0</v>
      </c>
      <c r="N4415" s="11">
        <f>VLOOKUP(E4415,Nasdaq!$A$2:$F$3174,5,1)</f>
        <v>3019.51001</v>
      </c>
      <c r="O4415" s="11">
        <f>VLOOKUP(F4415,Nasdaq!$A$2:$F$3174,5,1)</f>
        <v>11010.980469</v>
      </c>
      <c r="P4415" s="11">
        <f t="shared" si="278"/>
        <v>3141</v>
      </c>
      <c r="Q4415" s="15">
        <f t="shared" si="279"/>
        <v>0.27422747920163959</v>
      </c>
    </row>
    <row r="4416" spans="1:17" ht="19.5" customHeight="1" x14ac:dyDescent="0.2">
      <c r="A4416" s="12">
        <v>5989</v>
      </c>
      <c r="B4416" s="6" t="s">
        <v>5956</v>
      </c>
      <c r="C4416" s="12">
        <v>4616</v>
      </c>
      <c r="D4416" s="6" t="s">
        <v>2737</v>
      </c>
      <c r="E4416" s="13">
        <v>43286</v>
      </c>
      <c r="F4416" s="13">
        <v>44415</v>
      </c>
      <c r="H4416" s="6" t="s">
        <v>7946</v>
      </c>
      <c r="I4416" s="6" t="s">
        <v>8005</v>
      </c>
      <c r="J4416" s="14">
        <v>-0.25109999999999999</v>
      </c>
      <c r="K4416" s="14">
        <v>0.1245</v>
      </c>
      <c r="L4416" s="15">
        <f t="shared" si="276"/>
        <v>-0.37559999999999999</v>
      </c>
      <c r="M4416" s="11">
        <f t="shared" si="277"/>
        <v>0</v>
      </c>
      <c r="N4416" s="11">
        <f>VLOOKUP(E4416,Nasdaq!$A$2:$F$3174,5,1)</f>
        <v>7586.4301759999998</v>
      </c>
      <c r="O4416" s="11">
        <f>VLOOKUP(F4416,Nasdaq!$A$2:$F$3174,5,1)</f>
        <v>11010.980469</v>
      </c>
      <c r="P4416" s="11">
        <f t="shared" si="278"/>
        <v>1129</v>
      </c>
      <c r="Q4416" s="15">
        <f t="shared" si="279"/>
        <v>0.68898832902516638</v>
      </c>
    </row>
    <row r="4417" spans="1:17" ht="19.5" customHeight="1" x14ac:dyDescent="0.2">
      <c r="A4417" s="12">
        <v>6611</v>
      </c>
      <c r="B4417" s="6" t="s">
        <v>1369</v>
      </c>
      <c r="C4417" s="12">
        <v>2456</v>
      </c>
      <c r="D4417" s="6" t="s">
        <v>4621</v>
      </c>
      <c r="E4417" s="13">
        <v>41774</v>
      </c>
      <c r="F4417" s="13">
        <v>42223</v>
      </c>
      <c r="H4417" s="6" t="s">
        <v>7947</v>
      </c>
      <c r="I4417" s="6" t="s">
        <v>8013</v>
      </c>
      <c r="J4417" s="14">
        <v>0.58590000000000009</v>
      </c>
      <c r="K4417" s="14">
        <v>0.111</v>
      </c>
      <c r="L4417" s="15">
        <f t="shared" si="276"/>
        <v>0.4749000000000001</v>
      </c>
      <c r="M4417" s="11">
        <f t="shared" si="277"/>
        <v>1</v>
      </c>
      <c r="N4417" s="11">
        <f>VLOOKUP(E4417,Nasdaq!$A$2:$F$3174,5,1)</f>
        <v>4069.290039</v>
      </c>
      <c r="O4417" s="11">
        <f>VLOOKUP(F4417,Nasdaq!$A$2:$F$3174,5,1)</f>
        <v>5043.5400390000004</v>
      </c>
      <c r="P4417" s="11">
        <f t="shared" si="278"/>
        <v>449</v>
      </c>
      <c r="Q4417" s="15">
        <f t="shared" si="279"/>
        <v>0.80683316422068085</v>
      </c>
    </row>
    <row r="4418" spans="1:17" ht="19.5" customHeight="1" x14ac:dyDescent="0.2">
      <c r="A4418" s="12">
        <v>6611</v>
      </c>
      <c r="B4418" s="6" t="s">
        <v>1369</v>
      </c>
      <c r="C4418" s="12">
        <v>27110</v>
      </c>
      <c r="D4418" s="6" t="s">
        <v>4622</v>
      </c>
      <c r="E4418" s="13">
        <v>43511</v>
      </c>
      <c r="F4418" s="13">
        <v>43876</v>
      </c>
      <c r="H4418" s="6" t="s">
        <v>7947</v>
      </c>
      <c r="I4418" s="6" t="s">
        <v>7969</v>
      </c>
      <c r="J4418" s="14">
        <v>0.44290000000000002</v>
      </c>
      <c r="K4418" s="14">
        <v>0.23850000000000002</v>
      </c>
      <c r="L4418" s="15">
        <f t="shared" si="276"/>
        <v>0.2044</v>
      </c>
      <c r="M4418" s="11">
        <f t="shared" si="277"/>
        <v>1</v>
      </c>
      <c r="N4418" s="11">
        <f>VLOOKUP(E4418,Nasdaq!$A$2:$F$3174,5,1)</f>
        <v>7472.4101559999999</v>
      </c>
      <c r="O4418" s="11">
        <f>VLOOKUP(F4418,Nasdaq!$A$2:$F$3174,5,1)</f>
        <v>9731.1796880000002</v>
      </c>
      <c r="P4418" s="11">
        <f t="shared" si="278"/>
        <v>365</v>
      </c>
      <c r="Q4418" s="15">
        <f t="shared" si="279"/>
        <v>0.76788480015686589</v>
      </c>
    </row>
    <row r="4419" spans="1:17" ht="19.5" customHeight="1" x14ac:dyDescent="0.2">
      <c r="A4419" s="12">
        <v>6611</v>
      </c>
      <c r="B4419" s="6" t="s">
        <v>1369</v>
      </c>
      <c r="C4419" s="12">
        <v>1447</v>
      </c>
      <c r="D4419" s="6" t="s">
        <v>4623</v>
      </c>
      <c r="E4419" s="13">
        <v>42962</v>
      </c>
      <c r="F4419" s="13">
        <v>43327</v>
      </c>
      <c r="H4419" s="6" t="s">
        <v>7949</v>
      </c>
      <c r="I4419" s="6" t="s">
        <v>8007</v>
      </c>
      <c r="J4419" s="14">
        <v>0.40970000000000001</v>
      </c>
      <c r="K4419" s="14">
        <v>0.16579999999999998</v>
      </c>
      <c r="L4419" s="15">
        <f t="shared" si="276"/>
        <v>0.24390000000000003</v>
      </c>
      <c r="M4419" s="11">
        <f t="shared" si="277"/>
        <v>1</v>
      </c>
      <c r="N4419" s="11">
        <f>VLOOKUP(E4419,Nasdaq!$A$2:$F$3174,5,1)</f>
        <v>6333.0097660000001</v>
      </c>
      <c r="O4419" s="11">
        <f>VLOOKUP(F4419,Nasdaq!$A$2:$F$3174,5,1)</f>
        <v>7774.1201170000004</v>
      </c>
      <c r="P4419" s="11">
        <f t="shared" si="278"/>
        <v>365</v>
      </c>
      <c r="Q4419" s="15">
        <f t="shared" si="279"/>
        <v>0.8146284617152304</v>
      </c>
    </row>
    <row r="4420" spans="1:17" ht="19.5" customHeight="1" x14ac:dyDescent="0.2">
      <c r="A4420" s="12">
        <v>6611</v>
      </c>
      <c r="B4420" s="6" t="s">
        <v>1369</v>
      </c>
      <c r="C4420" s="12">
        <v>30707</v>
      </c>
      <c r="D4420" s="6" t="s">
        <v>2573</v>
      </c>
      <c r="E4420" s="13">
        <v>42380</v>
      </c>
      <c r="F4420" s="13">
        <v>42745</v>
      </c>
      <c r="H4420" s="6" t="s">
        <v>7947</v>
      </c>
      <c r="I4420" s="6" t="s">
        <v>7994</v>
      </c>
      <c r="J4420" s="14">
        <v>0.4012</v>
      </c>
      <c r="K4420" s="14">
        <v>0.20550000000000002</v>
      </c>
      <c r="L4420" s="15">
        <f t="shared" si="276"/>
        <v>0.19569999999999999</v>
      </c>
      <c r="M4420" s="11">
        <f t="shared" si="277"/>
        <v>1</v>
      </c>
      <c r="N4420" s="11">
        <f>VLOOKUP(E4420,Nasdaq!$A$2:$F$3174,5,1)</f>
        <v>4637.9902339999999</v>
      </c>
      <c r="O4420" s="11">
        <f>VLOOKUP(F4420,Nasdaq!$A$2:$F$3174,5,1)</f>
        <v>5551.8198240000002</v>
      </c>
      <c r="P4420" s="11">
        <f t="shared" si="278"/>
        <v>365</v>
      </c>
      <c r="Q4420" s="15">
        <f t="shared" si="279"/>
        <v>0.83540111927338923</v>
      </c>
    </row>
    <row r="4421" spans="1:17" ht="19.5" customHeight="1" x14ac:dyDescent="0.2">
      <c r="A4421" s="12">
        <v>6611</v>
      </c>
      <c r="B4421" s="6" t="s">
        <v>1369</v>
      </c>
      <c r="C4421" s="12">
        <v>5758</v>
      </c>
      <c r="D4421" s="6" t="s">
        <v>4624</v>
      </c>
      <c r="E4421" s="13">
        <v>42689</v>
      </c>
      <c r="F4421" s="13">
        <v>42962</v>
      </c>
      <c r="H4421" s="6" t="s">
        <v>7944</v>
      </c>
      <c r="I4421" s="6" t="s">
        <v>7995</v>
      </c>
      <c r="J4421" s="14">
        <v>0.39600000000000002</v>
      </c>
      <c r="K4421" s="14">
        <v>0.20250000000000001</v>
      </c>
      <c r="L4421" s="15">
        <f t="shared" si="276"/>
        <v>0.19350000000000001</v>
      </c>
      <c r="M4421" s="11">
        <f t="shared" si="277"/>
        <v>1</v>
      </c>
      <c r="N4421" s="11">
        <f>VLOOKUP(E4421,Nasdaq!$A$2:$F$3174,5,1)</f>
        <v>5275.6201170000004</v>
      </c>
      <c r="O4421" s="11">
        <f>VLOOKUP(F4421,Nasdaq!$A$2:$F$3174,5,1)</f>
        <v>6333.0097660000001</v>
      </c>
      <c r="P4421" s="11">
        <f t="shared" si="278"/>
        <v>273</v>
      </c>
      <c r="Q4421" s="15">
        <f t="shared" si="279"/>
        <v>0.83303673667717748</v>
      </c>
    </row>
    <row r="4422" spans="1:17" ht="19.5" customHeight="1" x14ac:dyDescent="0.2">
      <c r="A4422" s="12">
        <v>6611</v>
      </c>
      <c r="B4422" s="6" t="s">
        <v>1369</v>
      </c>
      <c r="C4422" s="12">
        <v>474</v>
      </c>
      <c r="D4422" s="6" t="s">
        <v>4625</v>
      </c>
      <c r="E4422" s="13">
        <v>43784</v>
      </c>
      <c r="F4422" s="13">
        <v>43876</v>
      </c>
      <c r="H4422" s="6" t="s">
        <v>7944</v>
      </c>
      <c r="I4422" s="6" t="s">
        <v>8152</v>
      </c>
      <c r="J4422" s="14">
        <v>0.32280000000000003</v>
      </c>
      <c r="K4422" s="14">
        <v>0.38340000000000002</v>
      </c>
      <c r="L4422" s="15">
        <f t="shared" si="276"/>
        <v>-6.0599999999999987E-2</v>
      </c>
      <c r="M4422" s="11">
        <f t="shared" si="277"/>
        <v>0</v>
      </c>
      <c r="N4422" s="11">
        <f>VLOOKUP(E4422,Nasdaq!$A$2:$F$3174,5,1)</f>
        <v>8540.8300780000009</v>
      </c>
      <c r="O4422" s="11">
        <f>VLOOKUP(F4422,Nasdaq!$A$2:$F$3174,5,1)</f>
        <v>9731.1796880000002</v>
      </c>
      <c r="P4422" s="11">
        <f t="shared" si="278"/>
        <v>92</v>
      </c>
      <c r="Q4422" s="15">
        <f t="shared" si="279"/>
        <v>0.87768015161200985</v>
      </c>
    </row>
    <row r="4423" spans="1:17" ht="19.5" customHeight="1" x14ac:dyDescent="0.2">
      <c r="A4423" s="12">
        <v>6611</v>
      </c>
      <c r="B4423" s="6" t="s">
        <v>1369</v>
      </c>
      <c r="C4423" s="12">
        <v>1263</v>
      </c>
      <c r="D4423" s="6" t="s">
        <v>4626</v>
      </c>
      <c r="E4423" s="13">
        <v>42962</v>
      </c>
      <c r="F4423" s="13">
        <v>43235</v>
      </c>
      <c r="H4423" s="6" t="s">
        <v>7947</v>
      </c>
      <c r="I4423" s="6" t="s">
        <v>8033</v>
      </c>
      <c r="J4423" s="14">
        <v>0.16219999999999998</v>
      </c>
      <c r="K4423" s="14">
        <v>0.158</v>
      </c>
      <c r="L4423" s="15">
        <f t="shared" si="276"/>
        <v>4.1999999999999815E-3</v>
      </c>
      <c r="M4423" s="11">
        <f t="shared" si="277"/>
        <v>1</v>
      </c>
      <c r="N4423" s="11">
        <f>VLOOKUP(E4423,Nasdaq!$A$2:$F$3174,5,1)</f>
        <v>6333.0097660000001</v>
      </c>
      <c r="O4423" s="11">
        <f>VLOOKUP(F4423,Nasdaq!$A$2:$F$3174,5,1)</f>
        <v>7351.6298829999996</v>
      </c>
      <c r="P4423" s="11">
        <f t="shared" si="278"/>
        <v>273</v>
      </c>
      <c r="Q4423" s="15">
        <f t="shared" si="279"/>
        <v>0.86144424378071738</v>
      </c>
    </row>
    <row r="4424" spans="1:17" ht="19.5" customHeight="1" x14ac:dyDescent="0.2">
      <c r="A4424" s="12">
        <v>6611</v>
      </c>
      <c r="B4424" s="6" t="s">
        <v>1369</v>
      </c>
      <c r="C4424" s="12">
        <v>1064</v>
      </c>
      <c r="D4424" s="6" t="s">
        <v>4627</v>
      </c>
      <c r="E4424" s="13">
        <v>40954</v>
      </c>
      <c r="F4424" s="13">
        <v>41730</v>
      </c>
      <c r="H4424" s="6" t="s">
        <v>7947</v>
      </c>
      <c r="I4424" s="6" t="s">
        <v>8013</v>
      </c>
      <c r="J4424" s="14">
        <v>0.14859999999999998</v>
      </c>
      <c r="K4424" s="14">
        <v>0.19870000000000002</v>
      </c>
      <c r="L4424" s="15">
        <f t="shared" si="276"/>
        <v>-5.0100000000000033E-2</v>
      </c>
      <c r="M4424" s="11">
        <f t="shared" si="277"/>
        <v>0</v>
      </c>
      <c r="N4424" s="11">
        <f>VLOOKUP(E4424,Nasdaq!$A$2:$F$3174,5,1)</f>
        <v>2915.830078</v>
      </c>
      <c r="O4424" s="11">
        <f>VLOOKUP(F4424,Nasdaq!$A$2:$F$3174,5,1)</f>
        <v>4268.0400390000004</v>
      </c>
      <c r="P4424" s="11">
        <f t="shared" si="278"/>
        <v>776</v>
      </c>
      <c r="Q4424" s="15">
        <f t="shared" si="279"/>
        <v>0.68317868941864413</v>
      </c>
    </row>
    <row r="4425" spans="1:17" ht="19.5" customHeight="1" x14ac:dyDescent="0.2">
      <c r="A4425" s="12">
        <v>6611</v>
      </c>
      <c r="B4425" s="6" t="s">
        <v>1369</v>
      </c>
      <c r="C4425" s="12">
        <v>1252</v>
      </c>
      <c r="D4425" s="6" t="s">
        <v>4628</v>
      </c>
      <c r="E4425" s="13">
        <v>43784</v>
      </c>
      <c r="F4425" s="13">
        <v>44415</v>
      </c>
      <c r="H4425" s="6" t="s">
        <v>7947</v>
      </c>
      <c r="I4425" s="6" t="s">
        <v>8013</v>
      </c>
      <c r="J4425" s="14">
        <v>0.1285</v>
      </c>
      <c r="K4425" s="14">
        <v>0.1268</v>
      </c>
      <c r="L4425" s="15">
        <f t="shared" si="276"/>
        <v>1.7000000000000071E-3</v>
      </c>
      <c r="M4425" s="11">
        <f t="shared" si="277"/>
        <v>1</v>
      </c>
      <c r="N4425" s="11">
        <f>VLOOKUP(E4425,Nasdaq!$A$2:$F$3174,5,1)</f>
        <v>8540.8300780000009</v>
      </c>
      <c r="O4425" s="11">
        <f>VLOOKUP(F4425,Nasdaq!$A$2:$F$3174,5,1)</f>
        <v>11010.980469</v>
      </c>
      <c r="P4425" s="11">
        <f t="shared" si="278"/>
        <v>631</v>
      </c>
      <c r="Q4425" s="15">
        <f t="shared" si="279"/>
        <v>0.77566566596755193</v>
      </c>
    </row>
    <row r="4426" spans="1:17" ht="19.5" customHeight="1" x14ac:dyDescent="0.2">
      <c r="A4426" s="12">
        <v>6611</v>
      </c>
      <c r="B4426" s="6" t="s">
        <v>1369</v>
      </c>
      <c r="C4426" s="12">
        <v>1955</v>
      </c>
      <c r="D4426" s="6" t="s">
        <v>4629</v>
      </c>
      <c r="E4426" s="13">
        <v>41685</v>
      </c>
      <c r="F4426" s="13">
        <v>42230</v>
      </c>
      <c r="H4426" s="6" t="s">
        <v>7947</v>
      </c>
      <c r="I4426" s="6" t="s">
        <v>8148</v>
      </c>
      <c r="J4426" s="14">
        <v>0.1215</v>
      </c>
      <c r="K4426" s="14">
        <v>0.1116</v>
      </c>
      <c r="L4426" s="15">
        <f t="shared" si="276"/>
        <v>9.8999999999999921E-3</v>
      </c>
      <c r="M4426" s="11">
        <f t="shared" si="277"/>
        <v>1</v>
      </c>
      <c r="N4426" s="11">
        <f>VLOOKUP(E4426,Nasdaq!$A$2:$F$3174,5,1)</f>
        <v>4244.0200199999999</v>
      </c>
      <c r="O4426" s="11">
        <f>VLOOKUP(F4426,Nasdaq!$A$2:$F$3174,5,1)</f>
        <v>5048.2402339999999</v>
      </c>
      <c r="P4426" s="11">
        <f t="shared" si="278"/>
        <v>545</v>
      </c>
      <c r="Q4426" s="15">
        <f t="shared" si="279"/>
        <v>0.8406936923515127</v>
      </c>
    </row>
    <row r="4427" spans="1:17" ht="19.5" customHeight="1" x14ac:dyDescent="0.2">
      <c r="A4427" s="12">
        <v>6611</v>
      </c>
      <c r="B4427" s="6" t="s">
        <v>1369</v>
      </c>
      <c r="C4427" s="12">
        <v>2494</v>
      </c>
      <c r="D4427" s="6" t="s">
        <v>2853</v>
      </c>
      <c r="E4427" s="13">
        <v>42397</v>
      </c>
      <c r="F4427" s="13">
        <v>42979</v>
      </c>
      <c r="G4427" s="13">
        <v>42632</v>
      </c>
      <c r="H4427" s="6" t="s">
        <v>7947</v>
      </c>
      <c r="I4427" s="6" t="s">
        <v>8033</v>
      </c>
      <c r="J4427" s="14">
        <v>0.1166</v>
      </c>
      <c r="K4427" s="14">
        <v>0.2094</v>
      </c>
      <c r="L4427" s="15">
        <f t="shared" si="276"/>
        <v>-9.2800000000000007E-2</v>
      </c>
      <c r="M4427" s="11">
        <f t="shared" si="277"/>
        <v>0</v>
      </c>
      <c r="N4427" s="11">
        <f>VLOOKUP(E4427,Nasdaq!$A$2:$F$3174,5,1)</f>
        <v>4506.6801759999998</v>
      </c>
      <c r="O4427" s="11">
        <f>VLOOKUP(F4427,Nasdaq!$A$2:$F$3174,5,1)</f>
        <v>6435.330078</v>
      </c>
      <c r="P4427" s="11">
        <f t="shared" si="278"/>
        <v>582</v>
      </c>
      <c r="Q4427" s="15">
        <f t="shared" si="279"/>
        <v>0.70030405263239248</v>
      </c>
    </row>
    <row r="4428" spans="1:17" ht="19.5" customHeight="1" x14ac:dyDescent="0.2">
      <c r="A4428" s="12">
        <v>6611</v>
      </c>
      <c r="B4428" s="6" t="s">
        <v>1369</v>
      </c>
      <c r="C4428" s="12">
        <v>26256</v>
      </c>
      <c r="D4428" s="6" t="s">
        <v>4630</v>
      </c>
      <c r="E4428" s="13">
        <v>43047</v>
      </c>
      <c r="F4428" s="13">
        <v>44415</v>
      </c>
      <c r="H4428" s="6" t="s">
        <v>7947</v>
      </c>
      <c r="I4428" s="6" t="s">
        <v>7970</v>
      </c>
      <c r="J4428" s="14">
        <v>9.5899999999999999E-2</v>
      </c>
      <c r="K4428" s="14">
        <v>0.12039999999999999</v>
      </c>
      <c r="L4428" s="15">
        <f t="shared" si="276"/>
        <v>-2.4499999999999994E-2</v>
      </c>
      <c r="M4428" s="11">
        <f t="shared" si="277"/>
        <v>0</v>
      </c>
      <c r="N4428" s="11">
        <f>VLOOKUP(E4428,Nasdaq!$A$2:$F$3174,5,1)</f>
        <v>6789.1201170000004</v>
      </c>
      <c r="O4428" s="11">
        <f>VLOOKUP(F4428,Nasdaq!$A$2:$F$3174,5,1)</f>
        <v>11010.980469</v>
      </c>
      <c r="P4428" s="11">
        <f t="shared" si="278"/>
        <v>1368</v>
      </c>
      <c r="Q4428" s="15">
        <f t="shared" si="279"/>
        <v>0.61657785254556952</v>
      </c>
    </row>
    <row r="4429" spans="1:17" ht="19.5" customHeight="1" x14ac:dyDescent="0.2">
      <c r="A4429" s="12">
        <v>6611</v>
      </c>
      <c r="B4429" s="6" t="s">
        <v>1369</v>
      </c>
      <c r="C4429" s="12">
        <v>30955</v>
      </c>
      <c r="D4429" s="6" t="s">
        <v>4631</v>
      </c>
      <c r="E4429" s="13">
        <v>42139</v>
      </c>
      <c r="F4429" s="13">
        <v>42597</v>
      </c>
      <c r="H4429" s="6" t="s">
        <v>7947</v>
      </c>
      <c r="I4429" s="6" t="s">
        <v>7979</v>
      </c>
      <c r="J4429" s="14">
        <v>8.9800000000000005E-2</v>
      </c>
      <c r="K4429" s="14">
        <v>4.7699999999999992E-2</v>
      </c>
      <c r="L4429" s="15">
        <f t="shared" si="276"/>
        <v>4.2100000000000012E-2</v>
      </c>
      <c r="M4429" s="11">
        <f t="shared" si="277"/>
        <v>1</v>
      </c>
      <c r="N4429" s="11">
        <f>VLOOKUP(E4429,Nasdaq!$A$2:$F$3174,5,1)</f>
        <v>5048.2900390000004</v>
      </c>
      <c r="O4429" s="11">
        <f>VLOOKUP(F4429,Nasdaq!$A$2:$F$3174,5,1)</f>
        <v>5262.0200199999999</v>
      </c>
      <c r="P4429" s="11">
        <f t="shared" si="278"/>
        <v>458</v>
      </c>
      <c r="Q4429" s="15">
        <f t="shared" si="279"/>
        <v>0.95938276023414815</v>
      </c>
    </row>
    <row r="4430" spans="1:17" ht="19.5" customHeight="1" x14ac:dyDescent="0.2">
      <c r="A4430" s="12">
        <v>6611</v>
      </c>
      <c r="B4430" s="6" t="s">
        <v>1369</v>
      </c>
      <c r="C4430" s="12">
        <v>125</v>
      </c>
      <c r="D4430" s="6" t="s">
        <v>4632</v>
      </c>
      <c r="E4430" s="13">
        <v>41044</v>
      </c>
      <c r="F4430" s="13">
        <v>44415</v>
      </c>
      <c r="H4430" s="6" t="s">
        <v>7944</v>
      </c>
      <c r="I4430" s="6" t="s">
        <v>8015</v>
      </c>
      <c r="J4430" s="14">
        <v>4.8300000000000003E-2</v>
      </c>
      <c r="K4430" s="14">
        <v>0.14230000000000001</v>
      </c>
      <c r="L4430" s="15">
        <f t="shared" si="276"/>
        <v>-9.4E-2</v>
      </c>
      <c r="M4430" s="11">
        <f t="shared" si="277"/>
        <v>0</v>
      </c>
      <c r="N4430" s="11">
        <f>VLOOKUP(E4430,Nasdaq!$A$2:$F$3174,5,1)</f>
        <v>2893.76001</v>
      </c>
      <c r="O4430" s="11">
        <f>VLOOKUP(F4430,Nasdaq!$A$2:$F$3174,5,1)</f>
        <v>11010.980469</v>
      </c>
      <c r="P4430" s="11">
        <f t="shared" si="278"/>
        <v>3371</v>
      </c>
      <c r="Q4430" s="15">
        <f t="shared" si="279"/>
        <v>0.26280703712266845</v>
      </c>
    </row>
    <row r="4431" spans="1:17" ht="19.5" customHeight="1" x14ac:dyDescent="0.2">
      <c r="A4431" s="12">
        <v>6611</v>
      </c>
      <c r="B4431" s="6" t="s">
        <v>1369</v>
      </c>
      <c r="C4431" s="12">
        <v>14922</v>
      </c>
      <c r="D4431" s="6" t="s">
        <v>4633</v>
      </c>
      <c r="E4431" s="13">
        <v>42904</v>
      </c>
      <c r="F4431" s="13">
        <v>43893</v>
      </c>
      <c r="H4431" s="6" t="s">
        <v>7951</v>
      </c>
      <c r="I4431" s="6" t="s">
        <v>8134</v>
      </c>
      <c r="J4431" s="14">
        <v>3.2400000000000005E-2</v>
      </c>
      <c r="K4431" s="14">
        <v>9.8800000000000013E-2</v>
      </c>
      <c r="L4431" s="15">
        <f t="shared" si="276"/>
        <v>-6.6400000000000015E-2</v>
      </c>
      <c r="M4431" s="11">
        <f t="shared" si="277"/>
        <v>0</v>
      </c>
      <c r="N4431" s="11">
        <f>VLOOKUP(E4431,Nasdaq!$A$2:$F$3174,5,1)</f>
        <v>6151.7597660000001</v>
      </c>
      <c r="O4431" s="11">
        <f>VLOOKUP(F4431,Nasdaq!$A$2:$F$3174,5,1)</f>
        <v>8684.0898440000001</v>
      </c>
      <c r="P4431" s="11">
        <f t="shared" si="278"/>
        <v>989</v>
      </c>
      <c r="Q4431" s="15">
        <f t="shared" si="279"/>
        <v>0.70839497882647118</v>
      </c>
    </row>
    <row r="4432" spans="1:17" ht="19.5" customHeight="1" x14ac:dyDescent="0.2">
      <c r="A4432" s="12">
        <v>6611</v>
      </c>
      <c r="B4432" s="6" t="s">
        <v>1369</v>
      </c>
      <c r="C4432" s="12">
        <v>581</v>
      </c>
      <c r="D4432" s="6" t="s">
        <v>3678</v>
      </c>
      <c r="E4432" s="13">
        <v>42080</v>
      </c>
      <c r="F4432" s="13">
        <v>44415</v>
      </c>
      <c r="H4432" s="6" t="s">
        <v>7944</v>
      </c>
      <c r="I4432" s="6" t="s">
        <v>8015</v>
      </c>
      <c r="J4432" s="14">
        <v>1.78E-2</v>
      </c>
      <c r="K4432" s="14">
        <v>0.1157</v>
      </c>
      <c r="L4432" s="15">
        <f t="shared" si="276"/>
        <v>-9.7900000000000001E-2</v>
      </c>
      <c r="M4432" s="11">
        <f t="shared" si="277"/>
        <v>0</v>
      </c>
      <c r="N4432" s="11">
        <f>VLOOKUP(E4432,Nasdaq!$A$2:$F$3174,5,1)</f>
        <v>4937.4301759999998</v>
      </c>
      <c r="O4432" s="11">
        <f>VLOOKUP(F4432,Nasdaq!$A$2:$F$3174,5,1)</f>
        <v>11010.980469</v>
      </c>
      <c r="P4432" s="11">
        <f t="shared" si="278"/>
        <v>2335</v>
      </c>
      <c r="Q4432" s="15">
        <f t="shared" si="279"/>
        <v>0.44841009720762609</v>
      </c>
    </row>
    <row r="4433" spans="1:17" ht="19.5" customHeight="1" x14ac:dyDescent="0.2">
      <c r="A4433" s="12">
        <v>6611</v>
      </c>
      <c r="B4433" s="6" t="s">
        <v>1369</v>
      </c>
      <c r="C4433" s="12">
        <v>993</v>
      </c>
      <c r="D4433" s="6" t="s">
        <v>3889</v>
      </c>
      <c r="E4433" s="13">
        <v>42506</v>
      </c>
      <c r="F4433" s="13">
        <v>43876</v>
      </c>
      <c r="H4433" s="6" t="s">
        <v>7947</v>
      </c>
      <c r="I4433" s="6" t="s">
        <v>8148</v>
      </c>
      <c r="J4433" s="14">
        <v>-2.5099999999999997E-2</v>
      </c>
      <c r="K4433" s="14">
        <v>0.1623</v>
      </c>
      <c r="L4433" s="15">
        <f t="shared" si="276"/>
        <v>-0.18740000000000001</v>
      </c>
      <c r="M4433" s="11">
        <f t="shared" si="277"/>
        <v>0</v>
      </c>
      <c r="N4433" s="11">
        <f>VLOOKUP(E4433,Nasdaq!$A$2:$F$3174,5,1)</f>
        <v>4775.4599609999996</v>
      </c>
      <c r="O4433" s="11">
        <f>VLOOKUP(F4433,Nasdaq!$A$2:$F$3174,5,1)</f>
        <v>9731.1796880000002</v>
      </c>
      <c r="P4433" s="11">
        <f t="shared" si="278"/>
        <v>1370</v>
      </c>
      <c r="Q4433" s="15">
        <f t="shared" si="279"/>
        <v>0.49073872975410265</v>
      </c>
    </row>
    <row r="4434" spans="1:17" ht="19.5" customHeight="1" x14ac:dyDescent="0.2">
      <c r="A4434" s="12">
        <v>6611</v>
      </c>
      <c r="B4434" s="6" t="s">
        <v>1369</v>
      </c>
      <c r="C4434" s="12">
        <v>1611</v>
      </c>
      <c r="D4434" s="6" t="s">
        <v>3046</v>
      </c>
      <c r="E4434" s="13">
        <v>43600</v>
      </c>
      <c r="F4434" s="13">
        <v>43784</v>
      </c>
      <c r="H4434" s="6" t="s">
        <v>7947</v>
      </c>
      <c r="I4434" s="6" t="s">
        <v>7979</v>
      </c>
      <c r="J4434" s="14">
        <v>-8.9399999999999993E-2</v>
      </c>
      <c r="K4434" s="14">
        <v>0.22039999999999998</v>
      </c>
      <c r="L4434" s="15">
        <f t="shared" si="276"/>
        <v>-0.30979999999999996</v>
      </c>
      <c r="M4434" s="11">
        <f t="shared" si="277"/>
        <v>0</v>
      </c>
      <c r="N4434" s="11">
        <f>VLOOKUP(E4434,Nasdaq!$A$2:$F$3174,5,1)</f>
        <v>7822.1499020000001</v>
      </c>
      <c r="O4434" s="11">
        <f>VLOOKUP(F4434,Nasdaq!$A$2:$F$3174,5,1)</f>
        <v>8540.8300780000009</v>
      </c>
      <c r="P4434" s="11">
        <f t="shared" si="278"/>
        <v>184</v>
      </c>
      <c r="Q4434" s="15">
        <f t="shared" si="279"/>
        <v>0.91585479024534144</v>
      </c>
    </row>
    <row r="4435" spans="1:17" ht="19.5" customHeight="1" x14ac:dyDescent="0.2">
      <c r="A4435" s="12">
        <v>6611</v>
      </c>
      <c r="B4435" s="6" t="s">
        <v>1369</v>
      </c>
      <c r="C4435" s="12">
        <v>26149</v>
      </c>
      <c r="D4435" s="6" t="s">
        <v>4634</v>
      </c>
      <c r="E4435" s="13">
        <v>42052</v>
      </c>
      <c r="F4435" s="13">
        <v>42430</v>
      </c>
      <c r="G4435" s="13">
        <v>42335</v>
      </c>
      <c r="H4435" s="6" t="s">
        <v>7947</v>
      </c>
      <c r="I4435" s="6" t="s">
        <v>8013</v>
      </c>
      <c r="J4435" s="14">
        <v>-9.7799999999999998E-2</v>
      </c>
      <c r="K4435" s="14">
        <v>-3.5699999999999996E-2</v>
      </c>
      <c r="L4435" s="15">
        <f t="shared" si="276"/>
        <v>-6.2100000000000002E-2</v>
      </c>
      <c r="M4435" s="11">
        <f t="shared" si="277"/>
        <v>0</v>
      </c>
      <c r="N4435" s="11">
        <f>VLOOKUP(E4435,Nasdaq!$A$2:$F$3174,5,1)</f>
        <v>4899.2700199999999</v>
      </c>
      <c r="O4435" s="11">
        <f>VLOOKUP(F4435,Nasdaq!$A$2:$F$3174,5,1)</f>
        <v>4689.6000979999999</v>
      </c>
      <c r="P4435" s="11">
        <f t="shared" si="278"/>
        <v>378</v>
      </c>
      <c r="Q4435" s="15">
        <f t="shared" si="279"/>
        <v>1.0447092213545572</v>
      </c>
    </row>
    <row r="4436" spans="1:17" ht="19.5" customHeight="1" x14ac:dyDescent="0.2">
      <c r="A4436" s="12">
        <v>6611</v>
      </c>
      <c r="B4436" s="6" t="s">
        <v>1369</v>
      </c>
      <c r="C4436" s="12">
        <v>660</v>
      </c>
      <c r="D4436" s="6" t="s">
        <v>4635</v>
      </c>
      <c r="E4436" s="13">
        <v>43054</v>
      </c>
      <c r="F4436" s="13">
        <v>43327</v>
      </c>
      <c r="H4436" s="6" t="s">
        <v>7947</v>
      </c>
      <c r="I4436" s="6" t="s">
        <v>8148</v>
      </c>
      <c r="J4436" s="14">
        <v>-0.1061</v>
      </c>
      <c r="K4436" s="14">
        <v>0.1565</v>
      </c>
      <c r="L4436" s="15">
        <f t="shared" ref="L4436:L4498" si="280">J4436-K4436</f>
        <v>-0.2626</v>
      </c>
      <c r="M4436" s="11">
        <f t="shared" ref="M4436:M4498" si="281">IF(L4436&gt;0,1,0)</f>
        <v>0</v>
      </c>
      <c r="N4436" s="11">
        <f>VLOOKUP(E4436,Nasdaq!$A$2:$F$3174,5,1)</f>
        <v>6706.2099609999996</v>
      </c>
      <c r="O4436" s="11">
        <f>VLOOKUP(F4436,Nasdaq!$A$2:$F$3174,5,1)</f>
        <v>7774.1201170000004</v>
      </c>
      <c r="P4436" s="11">
        <f t="shared" ref="P4436:P4498" si="282">_xlfn.DAYS(F4436,E4436)</f>
        <v>273</v>
      </c>
      <c r="Q4436" s="15">
        <f t="shared" ref="Q4436:Q4498" si="283">(O4436/N4436)^(1/P4436/365-1)</f>
        <v>0.86263394505145674</v>
      </c>
    </row>
    <row r="4437" spans="1:17" ht="19.5" customHeight="1" x14ac:dyDescent="0.2">
      <c r="A4437" s="12">
        <v>6611</v>
      </c>
      <c r="B4437" s="6" t="s">
        <v>1369</v>
      </c>
      <c r="C4437" s="12">
        <v>1205</v>
      </c>
      <c r="D4437" s="6" t="s">
        <v>4142</v>
      </c>
      <c r="E4437" s="13">
        <v>42724</v>
      </c>
      <c r="F4437" s="13">
        <v>44415</v>
      </c>
      <c r="H4437" s="6" t="s">
        <v>7946</v>
      </c>
      <c r="I4437" s="6" t="s">
        <v>8100</v>
      </c>
      <c r="J4437" s="14">
        <v>-0.32450000000000001</v>
      </c>
      <c r="K4437" s="14">
        <v>0.1358</v>
      </c>
      <c r="L4437" s="15">
        <f t="shared" si="280"/>
        <v>-0.46030000000000004</v>
      </c>
      <c r="M4437" s="11">
        <f t="shared" si="281"/>
        <v>0</v>
      </c>
      <c r="N4437" s="11">
        <f>VLOOKUP(E4437,Nasdaq!$A$2:$F$3174,5,1)</f>
        <v>5483.9399409999996</v>
      </c>
      <c r="O4437" s="11">
        <f>VLOOKUP(F4437,Nasdaq!$A$2:$F$3174,5,1)</f>
        <v>11010.980469</v>
      </c>
      <c r="P4437" s="11">
        <f t="shared" si="282"/>
        <v>1691</v>
      </c>
      <c r="Q4437" s="15">
        <f t="shared" si="283"/>
        <v>0.49804339857701796</v>
      </c>
    </row>
    <row r="4438" spans="1:17" ht="19.5" customHeight="1" x14ac:dyDescent="0.2">
      <c r="A4438" s="12">
        <v>6611</v>
      </c>
      <c r="B4438" s="6" t="s">
        <v>1369</v>
      </c>
      <c r="C4438" s="12">
        <v>1810</v>
      </c>
      <c r="D4438" s="6" t="s">
        <v>4636</v>
      </c>
      <c r="E4438" s="13">
        <v>42459</v>
      </c>
      <c r="F4438" s="13">
        <v>42506</v>
      </c>
      <c r="H4438" s="6" t="s">
        <v>7944</v>
      </c>
      <c r="I4438" s="6" t="s">
        <v>8015</v>
      </c>
      <c r="J4438" s="14">
        <v>-0.53359999999999996</v>
      </c>
      <c r="K4438" s="14">
        <v>3.1099999999999999E-2</v>
      </c>
      <c r="L4438" s="15">
        <f t="shared" si="280"/>
        <v>-0.56469999999999998</v>
      </c>
      <c r="M4438" s="11">
        <f t="shared" si="281"/>
        <v>0</v>
      </c>
      <c r="N4438" s="11">
        <f>VLOOKUP(E4438,Nasdaq!$A$2:$F$3174,5,1)</f>
        <v>4869.2900390000004</v>
      </c>
      <c r="O4438" s="11">
        <f>VLOOKUP(F4438,Nasdaq!$A$2:$F$3174,5,1)</f>
        <v>4775.4599609999996</v>
      </c>
      <c r="P4438" s="11">
        <f t="shared" si="282"/>
        <v>47</v>
      </c>
      <c r="Q4438" s="15">
        <f t="shared" si="283"/>
        <v>1.0196472289239251</v>
      </c>
    </row>
    <row r="4439" spans="1:17" ht="19.5" customHeight="1" x14ac:dyDescent="0.2">
      <c r="A4439" s="12">
        <v>5078</v>
      </c>
      <c r="B4439" s="6" t="s">
        <v>1370</v>
      </c>
      <c r="C4439" s="12">
        <v>4780</v>
      </c>
      <c r="D4439" s="6" t="s">
        <v>2935</v>
      </c>
      <c r="E4439" s="13">
        <v>40819</v>
      </c>
      <c r="F4439" s="13">
        <v>42297</v>
      </c>
      <c r="G4439" s="13">
        <v>40854</v>
      </c>
      <c r="H4439" s="6" t="s">
        <v>7944</v>
      </c>
      <c r="I4439" s="6" t="s">
        <v>8084</v>
      </c>
      <c r="J4439" s="14">
        <v>-0.1217</v>
      </c>
      <c r="K4439" s="14">
        <v>0.1888</v>
      </c>
      <c r="L4439" s="15">
        <f t="shared" si="280"/>
        <v>-0.3105</v>
      </c>
      <c r="M4439" s="11">
        <f t="shared" si="281"/>
        <v>0</v>
      </c>
      <c r="N4439" s="11">
        <f>VLOOKUP(E4439,Nasdaq!$A$2:$F$3174,5,1)</f>
        <v>2335.830078</v>
      </c>
      <c r="O4439" s="11">
        <f>VLOOKUP(F4439,Nasdaq!$A$2:$F$3174,5,1)</f>
        <v>4880.9702150000003</v>
      </c>
      <c r="P4439" s="11">
        <f t="shared" si="282"/>
        <v>1478</v>
      </c>
      <c r="Q4439" s="15">
        <f t="shared" si="283"/>
        <v>0.47855921386907524</v>
      </c>
    </row>
    <row r="4440" spans="1:17" ht="19.5" customHeight="1" x14ac:dyDescent="0.2">
      <c r="A4440" s="12">
        <v>5078</v>
      </c>
      <c r="B4440" s="6" t="s">
        <v>1370</v>
      </c>
      <c r="C4440" s="12">
        <v>4879</v>
      </c>
      <c r="D4440" s="6" t="s">
        <v>4842</v>
      </c>
      <c r="E4440" s="13">
        <v>41345</v>
      </c>
      <c r="F4440" s="13">
        <v>41866</v>
      </c>
      <c r="H4440" s="6" t="s">
        <v>7944</v>
      </c>
      <c r="I4440" s="6" t="s">
        <v>8084</v>
      </c>
      <c r="J4440" s="14">
        <v>-0.26050000000000001</v>
      </c>
      <c r="K4440" s="14">
        <v>0.2</v>
      </c>
      <c r="L4440" s="15">
        <f t="shared" si="280"/>
        <v>-0.46050000000000002</v>
      </c>
      <c r="M4440" s="11">
        <f t="shared" si="281"/>
        <v>0</v>
      </c>
      <c r="N4440" s="11">
        <f>VLOOKUP(E4440,Nasdaq!$A$2:$F$3174,5,1)</f>
        <v>3242.320068</v>
      </c>
      <c r="O4440" s="11">
        <f>VLOOKUP(F4440,Nasdaq!$A$2:$F$3174,5,1)</f>
        <v>4464.9301759999998</v>
      </c>
      <c r="P4440" s="11">
        <f t="shared" si="282"/>
        <v>521</v>
      </c>
      <c r="Q4440" s="15">
        <f t="shared" si="283"/>
        <v>0.72617608688213231</v>
      </c>
    </row>
    <row r="4441" spans="1:17" ht="19.5" customHeight="1" x14ac:dyDescent="0.2">
      <c r="A4441" s="12">
        <v>5078</v>
      </c>
      <c r="B4441" s="6" t="s">
        <v>1370</v>
      </c>
      <c r="C4441" s="12">
        <v>4344</v>
      </c>
      <c r="D4441" s="6" t="s">
        <v>4637</v>
      </c>
      <c r="E4441" s="13">
        <v>41502</v>
      </c>
      <c r="F4441" s="13">
        <v>42013</v>
      </c>
      <c r="G4441" s="13">
        <v>41733</v>
      </c>
      <c r="H4441" s="6" t="s">
        <v>7944</v>
      </c>
      <c r="I4441" s="6" t="s">
        <v>7982</v>
      </c>
      <c r="J4441" s="14">
        <v>-0.92730000000000001</v>
      </c>
      <c r="K4441" s="14">
        <v>0.1867</v>
      </c>
      <c r="L4441" s="15">
        <f t="shared" si="280"/>
        <v>-1.1140000000000001</v>
      </c>
      <c r="M4441" s="11">
        <f t="shared" si="281"/>
        <v>0</v>
      </c>
      <c r="N4441" s="11">
        <f>VLOOKUP(E4441,Nasdaq!$A$2:$F$3174,5,1)</f>
        <v>3602.780029</v>
      </c>
      <c r="O4441" s="11">
        <f>VLOOKUP(F4441,Nasdaq!$A$2:$F$3174,5,1)</f>
        <v>4704.0698240000002</v>
      </c>
      <c r="P4441" s="11">
        <f t="shared" si="282"/>
        <v>511</v>
      </c>
      <c r="Q4441" s="15">
        <f t="shared" si="283"/>
        <v>0.76588684179609412</v>
      </c>
    </row>
    <row r="4442" spans="1:17" ht="19.5" customHeight="1" x14ac:dyDescent="0.2">
      <c r="A4442" s="12">
        <v>6011</v>
      </c>
      <c r="B4442" s="6" t="s">
        <v>1371</v>
      </c>
      <c r="C4442" s="12">
        <v>11695</v>
      </c>
      <c r="D4442" s="6" t="s">
        <v>4638</v>
      </c>
      <c r="E4442" s="13">
        <v>41395</v>
      </c>
      <c r="F4442" s="13">
        <v>41942</v>
      </c>
      <c r="H4442" s="6" t="s">
        <v>7951</v>
      </c>
      <c r="I4442" s="6" t="s">
        <v>7991</v>
      </c>
      <c r="J4442" s="14">
        <v>0.90410000000000001</v>
      </c>
      <c r="K4442" s="14">
        <v>0.184</v>
      </c>
      <c r="L4442" s="15">
        <f t="shared" si="280"/>
        <v>0.72009999999999996</v>
      </c>
      <c r="M4442" s="11">
        <f t="shared" si="281"/>
        <v>1</v>
      </c>
      <c r="N4442" s="11">
        <f>VLOOKUP(E4442,Nasdaq!$A$2:$F$3174,5,1)</f>
        <v>3299.1298830000001</v>
      </c>
      <c r="O4442" s="11">
        <f>VLOOKUP(F4442,Nasdaq!$A$2:$F$3174,5,1)</f>
        <v>4566.1401370000003</v>
      </c>
      <c r="P4442" s="11">
        <f t="shared" si="282"/>
        <v>547</v>
      </c>
      <c r="Q4442" s="15">
        <f t="shared" si="283"/>
        <v>0.72252168232367309</v>
      </c>
    </row>
    <row r="4443" spans="1:17" ht="19.5" customHeight="1" x14ac:dyDescent="0.2">
      <c r="A4443" s="12">
        <v>6011</v>
      </c>
      <c r="B4443" s="6" t="s">
        <v>1371</v>
      </c>
      <c r="C4443" s="12">
        <v>6760</v>
      </c>
      <c r="D4443" s="6" t="s">
        <v>1100</v>
      </c>
      <c r="E4443" s="13">
        <v>39822</v>
      </c>
      <c r="F4443" s="13">
        <v>40996</v>
      </c>
      <c r="H4443" s="6" t="s">
        <v>7947</v>
      </c>
      <c r="I4443" s="6" t="s">
        <v>7994</v>
      </c>
      <c r="J4443" s="14">
        <v>0.63049999999999995</v>
      </c>
      <c r="K4443" s="14">
        <v>0.1777</v>
      </c>
      <c r="L4443" s="15">
        <f t="shared" si="280"/>
        <v>0.45279999999999998</v>
      </c>
      <c r="M4443" s="11">
        <f t="shared" si="281"/>
        <v>1</v>
      </c>
      <c r="N4443" s="11">
        <f>VLOOKUP(E4443,Nasdaq!$A$2:$F$3174,5,1)</f>
        <v>1571.589966</v>
      </c>
      <c r="O4443" s="11">
        <f>VLOOKUP(F4443,Nasdaq!$A$2:$F$3174,5,1)</f>
        <v>3104.959961</v>
      </c>
      <c r="P4443" s="11">
        <f t="shared" si="282"/>
        <v>1174</v>
      </c>
      <c r="Q4443" s="15">
        <f t="shared" si="283"/>
        <v>0.50615546835946434</v>
      </c>
    </row>
    <row r="4444" spans="1:17" ht="19.5" customHeight="1" x14ac:dyDescent="0.2">
      <c r="A4444" s="12">
        <v>6011</v>
      </c>
      <c r="B4444" s="6" t="s">
        <v>1371</v>
      </c>
      <c r="C4444" s="12">
        <v>6690</v>
      </c>
      <c r="D4444" s="6" t="s">
        <v>6530</v>
      </c>
      <c r="E4444" s="13">
        <v>41271</v>
      </c>
      <c r="F4444" s="13">
        <v>44415</v>
      </c>
      <c r="H4444" s="6" t="s">
        <v>7944</v>
      </c>
      <c r="I4444" s="6" t="s">
        <v>7954</v>
      </c>
      <c r="J4444" s="14">
        <v>0.53670000000000007</v>
      </c>
      <c r="K4444" s="14">
        <v>0.14460000000000001</v>
      </c>
      <c r="L4444" s="15">
        <f t="shared" si="280"/>
        <v>0.39210000000000006</v>
      </c>
      <c r="M4444" s="11">
        <f t="shared" si="281"/>
        <v>1</v>
      </c>
      <c r="N4444" s="11">
        <f>VLOOKUP(E4444,Nasdaq!$A$2:$F$3174,5,1)</f>
        <v>2960.3100589999999</v>
      </c>
      <c r="O4444" s="11">
        <f>VLOOKUP(F4444,Nasdaq!$A$2:$F$3174,5,1)</f>
        <v>11010.980469</v>
      </c>
      <c r="P4444" s="11">
        <f t="shared" si="282"/>
        <v>3144</v>
      </c>
      <c r="Q4444" s="15">
        <f t="shared" si="283"/>
        <v>0.26885103065706561</v>
      </c>
    </row>
    <row r="4445" spans="1:17" ht="19.5" customHeight="1" x14ac:dyDescent="0.2">
      <c r="A4445" s="12">
        <v>6011</v>
      </c>
      <c r="B4445" s="6" t="s">
        <v>1371</v>
      </c>
      <c r="C4445" s="12">
        <v>7482</v>
      </c>
      <c r="D4445" s="6" t="s">
        <v>6969</v>
      </c>
      <c r="E4445" s="13">
        <v>41380</v>
      </c>
      <c r="F4445" s="13">
        <v>41718</v>
      </c>
      <c r="H4445" s="6" t="s">
        <v>7944</v>
      </c>
      <c r="I4445" s="6" t="s">
        <v>8144</v>
      </c>
      <c r="J4445" s="14">
        <v>0.46889999999999998</v>
      </c>
      <c r="K4445" s="14">
        <v>0.23149999999999998</v>
      </c>
      <c r="L4445" s="15">
        <f t="shared" si="280"/>
        <v>0.2374</v>
      </c>
      <c r="M4445" s="11">
        <f t="shared" si="281"/>
        <v>1</v>
      </c>
      <c r="N4445" s="11">
        <f>VLOOKUP(E4445,Nasdaq!$A$2:$F$3174,5,1)</f>
        <v>3264.6298830000001</v>
      </c>
      <c r="O4445" s="11">
        <f>VLOOKUP(F4445,Nasdaq!$A$2:$F$3174,5,1)</f>
        <v>4319.2900390000004</v>
      </c>
      <c r="P4445" s="11">
        <f t="shared" si="282"/>
        <v>338</v>
      </c>
      <c r="Q4445" s="15">
        <f t="shared" si="283"/>
        <v>0.75582729139645655</v>
      </c>
    </row>
    <row r="4446" spans="1:17" ht="19.5" customHeight="1" x14ac:dyDescent="0.2">
      <c r="A4446" s="12">
        <v>6011</v>
      </c>
      <c r="B4446" s="6" t="s">
        <v>1371</v>
      </c>
      <c r="C4446" s="12">
        <v>25939</v>
      </c>
      <c r="D4446" s="6" t="s">
        <v>6970</v>
      </c>
      <c r="E4446" s="13">
        <v>42034</v>
      </c>
      <c r="F4446" s="13">
        <v>44415</v>
      </c>
      <c r="H4446" s="6" t="s">
        <v>7947</v>
      </c>
      <c r="I4446" s="6" t="s">
        <v>8013</v>
      </c>
      <c r="J4446" s="14">
        <v>0.14480000000000001</v>
      </c>
      <c r="K4446" s="14">
        <v>0.1215</v>
      </c>
      <c r="L4446" s="15">
        <f t="shared" si="280"/>
        <v>2.3300000000000015E-2</v>
      </c>
      <c r="M4446" s="11">
        <f t="shared" si="281"/>
        <v>1</v>
      </c>
      <c r="N4446" s="11">
        <f>VLOOKUP(E4446,Nasdaq!$A$2:$F$3174,5,1)</f>
        <v>4635.2402339999999</v>
      </c>
      <c r="O4446" s="11">
        <f>VLOOKUP(F4446,Nasdaq!$A$2:$F$3174,5,1)</f>
        <v>11010.980469</v>
      </c>
      <c r="P4446" s="11">
        <f t="shared" si="282"/>
        <v>2381</v>
      </c>
      <c r="Q4446" s="15">
        <f t="shared" si="283"/>
        <v>0.42096567709884136</v>
      </c>
    </row>
    <row r="4447" spans="1:17" ht="19.5" customHeight="1" x14ac:dyDescent="0.2">
      <c r="A4447" s="12">
        <v>6011</v>
      </c>
      <c r="B4447" s="6" t="s">
        <v>1371</v>
      </c>
      <c r="C4447" s="12">
        <v>7339</v>
      </c>
      <c r="D4447" s="6" t="s">
        <v>6971</v>
      </c>
      <c r="E4447" s="13">
        <v>40455</v>
      </c>
      <c r="F4447" s="13">
        <v>44415</v>
      </c>
      <c r="H4447" s="6" t="s">
        <v>7950</v>
      </c>
      <c r="I4447" s="6" t="s">
        <v>8012</v>
      </c>
      <c r="J4447" s="14">
        <v>0.10980000000000001</v>
      </c>
      <c r="K4447" s="14">
        <v>0.1396</v>
      </c>
      <c r="L4447" s="15">
        <f t="shared" si="280"/>
        <v>-2.9799999999999993E-2</v>
      </c>
      <c r="M4447" s="11">
        <f t="shared" si="281"/>
        <v>0</v>
      </c>
      <c r="N4447" s="11">
        <f>VLOOKUP(E4447,Nasdaq!$A$2:$F$3174,5,1)</f>
        <v>2344.5200199999999</v>
      </c>
      <c r="O4447" s="11">
        <f>VLOOKUP(F4447,Nasdaq!$A$2:$F$3174,5,1)</f>
        <v>11010.980469</v>
      </c>
      <c r="P4447" s="11">
        <f t="shared" si="282"/>
        <v>3960</v>
      </c>
      <c r="Q4447" s="15">
        <f t="shared" si="283"/>
        <v>0.2129258639245174</v>
      </c>
    </row>
    <row r="4448" spans="1:17" ht="19.5" customHeight="1" x14ac:dyDescent="0.2">
      <c r="A4448" s="12">
        <v>6011</v>
      </c>
      <c r="B4448" s="6" t="s">
        <v>1371</v>
      </c>
      <c r="C4448" s="12">
        <v>6727</v>
      </c>
      <c r="D4448" s="6" t="s">
        <v>6972</v>
      </c>
      <c r="E4448" s="13">
        <v>40806</v>
      </c>
      <c r="F4448" s="13">
        <v>40928</v>
      </c>
      <c r="H4448" s="6" t="s">
        <v>7944</v>
      </c>
      <c r="I4448" s="6" t="s">
        <v>7960</v>
      </c>
      <c r="J4448" s="14">
        <v>-2.41E-2</v>
      </c>
      <c r="K4448" s="14">
        <v>0.3387</v>
      </c>
      <c r="L4448" s="15">
        <f t="shared" si="280"/>
        <v>-0.36280000000000001</v>
      </c>
      <c r="M4448" s="11">
        <f t="shared" si="281"/>
        <v>0</v>
      </c>
      <c r="N4448" s="11">
        <f>VLOOKUP(E4448,Nasdaq!$A$2:$F$3174,5,1)</f>
        <v>2590.23999</v>
      </c>
      <c r="O4448" s="11">
        <f>VLOOKUP(F4448,Nasdaq!$A$2:$F$3174,5,1)</f>
        <v>2786.6999510000001</v>
      </c>
      <c r="P4448" s="11">
        <f t="shared" si="282"/>
        <v>122</v>
      </c>
      <c r="Q4448" s="15">
        <f t="shared" si="283"/>
        <v>0.92950238206489266</v>
      </c>
    </row>
    <row r="4449" spans="1:17" ht="19.5" customHeight="1" x14ac:dyDescent="0.2">
      <c r="A4449" s="12">
        <v>6011</v>
      </c>
      <c r="B4449" s="6" t="s">
        <v>1371</v>
      </c>
      <c r="C4449" s="12">
        <v>27957</v>
      </c>
      <c r="D4449" s="6" t="s">
        <v>6973</v>
      </c>
      <c r="E4449" s="13">
        <v>40924</v>
      </c>
      <c r="F4449" s="13">
        <v>41099</v>
      </c>
      <c r="H4449" s="6" t="s">
        <v>7944</v>
      </c>
      <c r="I4449" s="6" t="s">
        <v>7995</v>
      </c>
      <c r="J4449" s="14">
        <v>-2.6200000000000001E-2</v>
      </c>
      <c r="K4449" s="14">
        <v>0.13009999999999999</v>
      </c>
      <c r="L4449" s="15">
        <f t="shared" si="280"/>
        <v>-0.15629999999999999</v>
      </c>
      <c r="M4449" s="11">
        <f t="shared" si="281"/>
        <v>0</v>
      </c>
      <c r="N4449" s="11">
        <f>VLOOKUP(E4449,Nasdaq!$A$2:$F$3174,5,1)</f>
        <v>2710.669922</v>
      </c>
      <c r="O4449" s="11">
        <f>VLOOKUP(F4449,Nasdaq!$A$2:$F$3174,5,1)</f>
        <v>2931.7700199999999</v>
      </c>
      <c r="P4449" s="11">
        <f t="shared" si="282"/>
        <v>175</v>
      </c>
      <c r="Q4449" s="15">
        <f t="shared" si="283"/>
        <v>0.92458590920373507</v>
      </c>
    </row>
    <row r="4450" spans="1:17" ht="19.5" customHeight="1" x14ac:dyDescent="0.2">
      <c r="A4450" s="12">
        <v>6011</v>
      </c>
      <c r="B4450" s="6" t="s">
        <v>1371</v>
      </c>
      <c r="C4450" s="12">
        <v>27277</v>
      </c>
      <c r="D4450" s="6" t="s">
        <v>6974</v>
      </c>
      <c r="E4450" s="13">
        <v>41558</v>
      </c>
      <c r="F4450" s="13">
        <v>44415</v>
      </c>
      <c r="H4450" s="6" t="s">
        <v>7950</v>
      </c>
      <c r="I4450" s="6" t="s">
        <v>8113</v>
      </c>
      <c r="J4450" s="14">
        <v>-4.6799999999999994E-2</v>
      </c>
      <c r="K4450" s="14">
        <v>0.12720000000000001</v>
      </c>
      <c r="L4450" s="15">
        <f t="shared" si="280"/>
        <v>-0.17399999999999999</v>
      </c>
      <c r="M4450" s="11">
        <f t="shared" si="281"/>
        <v>0</v>
      </c>
      <c r="N4450" s="11">
        <f>VLOOKUP(E4450,Nasdaq!$A$2:$F$3174,5,1)</f>
        <v>3791.8701169999999</v>
      </c>
      <c r="O4450" s="11">
        <f>VLOOKUP(F4450,Nasdaq!$A$2:$F$3174,5,1)</f>
        <v>11010.980469</v>
      </c>
      <c r="P4450" s="11">
        <f t="shared" si="282"/>
        <v>2857</v>
      </c>
      <c r="Q4450" s="15">
        <f t="shared" si="283"/>
        <v>0.34437205696733508</v>
      </c>
    </row>
    <row r="4451" spans="1:17" ht="19.5" customHeight="1" x14ac:dyDescent="0.2">
      <c r="A4451" s="12">
        <v>6011</v>
      </c>
      <c r="B4451" s="6" t="s">
        <v>1371</v>
      </c>
      <c r="C4451" s="12">
        <v>6925</v>
      </c>
      <c r="D4451" s="6" t="s">
        <v>4639</v>
      </c>
      <c r="E4451" s="13">
        <v>42662</v>
      </c>
      <c r="F4451" s="13">
        <v>44415</v>
      </c>
      <c r="H4451" s="6" t="s">
        <v>7948</v>
      </c>
      <c r="I4451" s="6" t="s">
        <v>7978</v>
      </c>
      <c r="J4451" s="14">
        <v>-8.7599999999999997E-2</v>
      </c>
      <c r="K4451" s="14">
        <v>0.1477</v>
      </c>
      <c r="L4451" s="15">
        <f t="shared" si="280"/>
        <v>-0.23530000000000001</v>
      </c>
      <c r="M4451" s="11">
        <f t="shared" si="281"/>
        <v>0</v>
      </c>
      <c r="N4451" s="11">
        <f>VLOOKUP(E4451,Nasdaq!$A$2:$F$3174,5,1)</f>
        <v>5246.4101559999999</v>
      </c>
      <c r="O4451" s="11">
        <f>VLOOKUP(F4451,Nasdaq!$A$2:$F$3174,5,1)</f>
        <v>11010.980469</v>
      </c>
      <c r="P4451" s="11">
        <f t="shared" si="282"/>
        <v>1753</v>
      </c>
      <c r="Q4451" s="15">
        <f t="shared" si="283"/>
        <v>0.47647130511819413</v>
      </c>
    </row>
    <row r="4452" spans="1:17" ht="19.5" customHeight="1" x14ac:dyDescent="0.2">
      <c r="A4452" s="12">
        <v>6011</v>
      </c>
      <c r="B4452" s="6" t="s">
        <v>1371</v>
      </c>
      <c r="C4452" s="12">
        <v>6821</v>
      </c>
      <c r="D4452" s="6" t="s">
        <v>6975</v>
      </c>
      <c r="E4452" s="13">
        <v>41396</v>
      </c>
      <c r="F4452" s="13">
        <v>44415</v>
      </c>
      <c r="H4452" s="6" t="s">
        <v>7947</v>
      </c>
      <c r="I4452" s="6" t="s">
        <v>8004</v>
      </c>
      <c r="J4452" s="14">
        <v>-9.4899999999999998E-2</v>
      </c>
      <c r="K4452" s="14">
        <v>0.1305</v>
      </c>
      <c r="L4452" s="15">
        <f t="shared" si="280"/>
        <v>-0.22539999999999999</v>
      </c>
      <c r="M4452" s="11">
        <f t="shared" si="281"/>
        <v>0</v>
      </c>
      <c r="N4452" s="11">
        <f>VLOOKUP(E4452,Nasdaq!$A$2:$F$3174,5,1)</f>
        <v>3340.6201169999999</v>
      </c>
      <c r="O4452" s="11">
        <f>VLOOKUP(F4452,Nasdaq!$A$2:$F$3174,5,1)</f>
        <v>11010.980469</v>
      </c>
      <c r="P4452" s="11">
        <f t="shared" si="282"/>
        <v>3019</v>
      </c>
      <c r="Q4452" s="15">
        <f t="shared" si="283"/>
        <v>0.30339021509489</v>
      </c>
    </row>
    <row r="4453" spans="1:17" ht="19.5" customHeight="1" x14ac:dyDescent="0.2">
      <c r="A4453" s="12">
        <v>6011</v>
      </c>
      <c r="B4453" s="6" t="s">
        <v>1371</v>
      </c>
      <c r="C4453" s="12">
        <v>28526</v>
      </c>
      <c r="D4453" s="6" t="s">
        <v>6872</v>
      </c>
      <c r="E4453" s="13">
        <v>41631</v>
      </c>
      <c r="F4453" s="13">
        <v>44415</v>
      </c>
      <c r="H4453" s="6" t="s">
        <v>7946</v>
      </c>
      <c r="I4453" s="6" t="s">
        <v>8047</v>
      </c>
      <c r="J4453" s="14">
        <v>-0.1139</v>
      </c>
      <c r="K4453" s="14">
        <v>0.1186</v>
      </c>
      <c r="L4453" s="15">
        <f t="shared" si="280"/>
        <v>-0.23249999999999998</v>
      </c>
      <c r="M4453" s="11">
        <f t="shared" si="281"/>
        <v>0</v>
      </c>
      <c r="N4453" s="11">
        <f>VLOOKUP(E4453,Nasdaq!$A$2:$F$3174,5,1)</f>
        <v>4148.8999020000001</v>
      </c>
      <c r="O4453" s="11">
        <f>VLOOKUP(F4453,Nasdaq!$A$2:$F$3174,5,1)</f>
        <v>11010.980469</v>
      </c>
      <c r="P4453" s="11">
        <f t="shared" si="282"/>
        <v>2784</v>
      </c>
      <c r="Q4453" s="15">
        <f t="shared" si="283"/>
        <v>0.37679695271603847</v>
      </c>
    </row>
    <row r="4454" spans="1:17" ht="19.5" customHeight="1" x14ac:dyDescent="0.2">
      <c r="A4454" s="12">
        <v>6011</v>
      </c>
      <c r="B4454" s="6" t="s">
        <v>1371</v>
      </c>
      <c r="C4454" s="12">
        <v>24942</v>
      </c>
      <c r="D4454" s="6" t="s">
        <v>6976</v>
      </c>
      <c r="E4454" s="13">
        <v>39639</v>
      </c>
      <c r="F4454" s="13">
        <v>44415</v>
      </c>
      <c r="H4454" s="6" t="s">
        <v>7948</v>
      </c>
      <c r="I4454" s="6" t="s">
        <v>8029</v>
      </c>
      <c r="J4454" s="14">
        <v>-0.2452</v>
      </c>
      <c r="K4454" s="14">
        <v>0.1082</v>
      </c>
      <c r="L4454" s="15">
        <f t="shared" si="280"/>
        <v>-0.35339999999999999</v>
      </c>
      <c r="M4454" s="11">
        <f t="shared" si="281"/>
        <v>0</v>
      </c>
      <c r="N4454" s="11">
        <f>VLOOKUP(E4454,Nasdaq!$A$2:$F$3174,5,1)</f>
        <v>2257.8500979999999</v>
      </c>
      <c r="O4454" s="11">
        <f>VLOOKUP(F4454,Nasdaq!$A$2:$F$3174,5,1)</f>
        <v>11010.980469</v>
      </c>
      <c r="P4454" s="11">
        <f t="shared" si="282"/>
        <v>4776</v>
      </c>
      <c r="Q4454" s="15">
        <f t="shared" si="283"/>
        <v>0.20505459587192593</v>
      </c>
    </row>
    <row r="4455" spans="1:17" ht="19.5" customHeight="1" x14ac:dyDescent="0.2">
      <c r="A4455" s="12">
        <v>6011</v>
      </c>
      <c r="B4455" s="6" t="s">
        <v>1371</v>
      </c>
      <c r="C4455" s="12">
        <v>4510</v>
      </c>
      <c r="D4455" s="6" t="s">
        <v>4640</v>
      </c>
      <c r="E4455" s="13">
        <v>41228</v>
      </c>
      <c r="F4455" s="13">
        <v>42542</v>
      </c>
      <c r="G4455" s="13">
        <v>42219</v>
      </c>
      <c r="H4455" s="6" t="s">
        <v>7946</v>
      </c>
      <c r="I4455" s="6" t="s">
        <v>8008</v>
      </c>
      <c r="J4455" s="14">
        <v>-0.3392</v>
      </c>
      <c r="K4455" s="14">
        <v>0.15240000000000001</v>
      </c>
      <c r="L4455" s="15">
        <f t="shared" si="280"/>
        <v>-0.49160000000000004</v>
      </c>
      <c r="M4455" s="11">
        <f t="shared" si="281"/>
        <v>0</v>
      </c>
      <c r="N4455" s="11">
        <f>VLOOKUP(E4455,Nasdaq!$A$2:$F$3174,5,1)</f>
        <v>2836.9399410000001</v>
      </c>
      <c r="O4455" s="11">
        <f>VLOOKUP(F4455,Nasdaq!$A$2:$F$3174,5,1)</f>
        <v>4843.7597660000001</v>
      </c>
      <c r="P4455" s="11">
        <f t="shared" si="282"/>
        <v>1314</v>
      </c>
      <c r="Q4455" s="15">
        <f t="shared" si="283"/>
        <v>0.58569029894646074</v>
      </c>
    </row>
    <row r="4456" spans="1:17" ht="19.5" customHeight="1" x14ac:dyDescent="0.2">
      <c r="A4456" s="12">
        <v>6011</v>
      </c>
      <c r="B4456" s="6" t="s">
        <v>1371</v>
      </c>
      <c r="C4456" s="12">
        <v>7800</v>
      </c>
      <c r="D4456" s="6" t="s">
        <v>3094</v>
      </c>
      <c r="E4456" s="13">
        <v>41221</v>
      </c>
      <c r="F4456" s="13">
        <v>44415</v>
      </c>
      <c r="H4456" s="6" t="s">
        <v>7947</v>
      </c>
      <c r="I4456" s="6" t="s">
        <v>8055</v>
      </c>
      <c r="J4456" s="14">
        <v>-0.44569999999999999</v>
      </c>
      <c r="K4456" s="14">
        <v>0.14510000000000001</v>
      </c>
      <c r="L4456" s="15">
        <f t="shared" si="280"/>
        <v>-0.59079999999999999</v>
      </c>
      <c r="M4456" s="11">
        <f t="shared" si="281"/>
        <v>0</v>
      </c>
      <c r="N4456" s="11">
        <f>VLOOKUP(E4456,Nasdaq!$A$2:$F$3174,5,1)</f>
        <v>2895.580078</v>
      </c>
      <c r="O4456" s="11">
        <f>VLOOKUP(F4456,Nasdaq!$A$2:$F$3174,5,1)</f>
        <v>11010.980469</v>
      </c>
      <c r="P4456" s="11">
        <f t="shared" si="282"/>
        <v>3194</v>
      </c>
      <c r="Q4456" s="15">
        <f t="shared" si="283"/>
        <v>0.26297234871291003</v>
      </c>
    </row>
    <row r="4457" spans="1:17" ht="19.5" customHeight="1" x14ac:dyDescent="0.2">
      <c r="A4457" s="12">
        <v>6011</v>
      </c>
      <c r="B4457" s="6" t="s">
        <v>1371</v>
      </c>
      <c r="C4457" s="12">
        <v>26990</v>
      </c>
      <c r="D4457" s="6" t="s">
        <v>6977</v>
      </c>
      <c r="E4457" s="13">
        <v>41487</v>
      </c>
      <c r="F4457" s="13">
        <v>44415</v>
      </c>
      <c r="H4457" s="6" t="s">
        <v>7948</v>
      </c>
      <c r="I4457" s="6" t="s">
        <v>7986</v>
      </c>
      <c r="J4457" s="14">
        <v>-0.6089</v>
      </c>
      <c r="K4457" s="14">
        <v>0.12390000000000001</v>
      </c>
      <c r="L4457" s="15">
        <f t="shared" si="280"/>
        <v>-0.73280000000000001</v>
      </c>
      <c r="M4457" s="11">
        <f t="shared" si="281"/>
        <v>0</v>
      </c>
      <c r="N4457" s="11">
        <f>VLOOKUP(E4457,Nasdaq!$A$2:$F$3174,5,1)</f>
        <v>3675.73999</v>
      </c>
      <c r="O4457" s="11">
        <f>VLOOKUP(F4457,Nasdaq!$A$2:$F$3174,5,1)</f>
        <v>11010.980469</v>
      </c>
      <c r="P4457" s="11">
        <f t="shared" si="282"/>
        <v>2928</v>
      </c>
      <c r="Q4457" s="15">
        <f t="shared" si="283"/>
        <v>0.33382529138370431</v>
      </c>
    </row>
    <row r="4458" spans="1:17" ht="19.5" customHeight="1" x14ac:dyDescent="0.2">
      <c r="A4458" s="12">
        <v>5993</v>
      </c>
      <c r="B4458" s="6" t="s">
        <v>1372</v>
      </c>
      <c r="C4458" s="12">
        <v>9397</v>
      </c>
      <c r="D4458" s="6" t="s">
        <v>3445</v>
      </c>
      <c r="E4458" s="13">
        <v>43356</v>
      </c>
      <c r="F4458" s="13">
        <v>43564</v>
      </c>
      <c r="H4458" s="6" t="s">
        <v>7951</v>
      </c>
      <c r="I4458" s="6" t="s">
        <v>7991</v>
      </c>
      <c r="J4458" s="14">
        <v>-0.16300000000000001</v>
      </c>
      <c r="K4458" s="14">
        <v>4.5000000000000005E-3</v>
      </c>
      <c r="L4458" s="15">
        <f t="shared" si="280"/>
        <v>-0.16750000000000001</v>
      </c>
      <c r="M4458" s="11">
        <f t="shared" si="281"/>
        <v>0</v>
      </c>
      <c r="N4458" s="11">
        <f>VLOOKUP(E4458,Nasdaq!$A$2:$F$3174,5,1)</f>
        <v>8013.7099609999996</v>
      </c>
      <c r="O4458" s="11">
        <f>VLOOKUP(F4458,Nasdaq!$A$2:$F$3174,5,1)</f>
        <v>7909.2797849999997</v>
      </c>
      <c r="P4458" s="11">
        <f t="shared" si="282"/>
        <v>208</v>
      </c>
      <c r="Q4458" s="15">
        <f t="shared" si="283"/>
        <v>1.013203324988931</v>
      </c>
    </row>
    <row r="4459" spans="1:17" ht="19.5" customHeight="1" x14ac:dyDescent="0.2">
      <c r="A4459" s="12">
        <v>7908</v>
      </c>
      <c r="B4459" s="6" t="s">
        <v>1373</v>
      </c>
      <c r="C4459" s="12">
        <v>37</v>
      </c>
      <c r="D4459" s="6" t="s">
        <v>3342</v>
      </c>
      <c r="E4459" s="13">
        <v>43532</v>
      </c>
      <c r="F4459" s="13">
        <v>44415</v>
      </c>
      <c r="H4459" s="6" t="s">
        <v>7951</v>
      </c>
      <c r="I4459" s="6" t="s">
        <v>8075</v>
      </c>
      <c r="J4459" s="14">
        <v>0.17300000000000001</v>
      </c>
      <c r="K4459" s="14">
        <v>0.17519999999999999</v>
      </c>
      <c r="L4459" s="15">
        <f t="shared" si="280"/>
        <v>-2.1999999999999797E-3</v>
      </c>
      <c r="M4459" s="11">
        <f t="shared" si="281"/>
        <v>0</v>
      </c>
      <c r="N4459" s="11">
        <f>VLOOKUP(E4459,Nasdaq!$A$2:$F$3174,5,1)</f>
        <v>7408.1401370000003</v>
      </c>
      <c r="O4459" s="11">
        <f>VLOOKUP(F4459,Nasdaq!$A$2:$F$3174,5,1)</f>
        <v>11010.980469</v>
      </c>
      <c r="P4459" s="11">
        <f t="shared" si="282"/>
        <v>883</v>
      </c>
      <c r="Q4459" s="15">
        <f t="shared" si="283"/>
        <v>0.67279651138816798</v>
      </c>
    </row>
    <row r="4460" spans="1:17" ht="19.5" customHeight="1" x14ac:dyDescent="0.2">
      <c r="A4460" s="12">
        <v>9222</v>
      </c>
      <c r="B4460" s="6" t="s">
        <v>6051</v>
      </c>
      <c r="C4460" s="12">
        <v>43432</v>
      </c>
      <c r="D4460" s="6" t="s">
        <v>6978</v>
      </c>
      <c r="E4460" s="13">
        <v>43906</v>
      </c>
      <c r="F4460" s="13">
        <v>44415</v>
      </c>
      <c r="G4460" s="13">
        <v>43906</v>
      </c>
      <c r="H4460" s="6" t="s">
        <v>7950</v>
      </c>
      <c r="I4460" s="6" t="s">
        <v>8032</v>
      </c>
      <c r="J4460" s="14">
        <v>4.4184999999999999</v>
      </c>
      <c r="K4460" s="14">
        <v>1.3822000000000001</v>
      </c>
      <c r="L4460" s="15">
        <f t="shared" si="280"/>
        <v>3.0362999999999998</v>
      </c>
      <c r="M4460" s="11">
        <f t="shared" si="281"/>
        <v>1</v>
      </c>
      <c r="N4460" s="11">
        <f>VLOOKUP(E4460,Nasdaq!$A$2:$F$3174,5,1)</f>
        <v>6904.5898440000001</v>
      </c>
      <c r="O4460" s="11">
        <f>VLOOKUP(F4460,Nasdaq!$A$2:$F$3174,5,1)</f>
        <v>11010.980469</v>
      </c>
      <c r="P4460" s="11">
        <f t="shared" si="282"/>
        <v>509</v>
      </c>
      <c r="Q4460" s="15">
        <f t="shared" si="283"/>
        <v>0.62706561040014619</v>
      </c>
    </row>
    <row r="4461" spans="1:17" ht="19.5" customHeight="1" x14ac:dyDescent="0.2">
      <c r="A4461" s="12">
        <v>6720</v>
      </c>
      <c r="B4461" s="6" t="s">
        <v>1374</v>
      </c>
      <c r="C4461" s="12">
        <v>31515</v>
      </c>
      <c r="D4461" s="6" t="s">
        <v>3524</v>
      </c>
      <c r="E4461" s="13">
        <v>42412</v>
      </c>
      <c r="F4461" s="13">
        <v>44415</v>
      </c>
      <c r="H4461" s="6" t="s">
        <v>7946</v>
      </c>
      <c r="I4461" s="6" t="s">
        <v>8005</v>
      </c>
      <c r="J4461" s="14">
        <v>-0.30280000000000001</v>
      </c>
      <c r="K4461" s="14">
        <v>0.16309999999999999</v>
      </c>
      <c r="L4461" s="15">
        <f t="shared" si="280"/>
        <v>-0.46589999999999998</v>
      </c>
      <c r="M4461" s="11">
        <f t="shared" si="281"/>
        <v>0</v>
      </c>
      <c r="N4461" s="11">
        <f>VLOOKUP(E4461,Nasdaq!$A$2:$F$3174,5,1)</f>
        <v>4337.5097660000001</v>
      </c>
      <c r="O4461" s="11">
        <f>VLOOKUP(F4461,Nasdaq!$A$2:$F$3174,5,1)</f>
        <v>11010.980469</v>
      </c>
      <c r="P4461" s="11">
        <f t="shared" si="282"/>
        <v>2003</v>
      </c>
      <c r="Q4461" s="15">
        <f t="shared" si="283"/>
        <v>0.39392634518390068</v>
      </c>
    </row>
    <row r="4462" spans="1:17" ht="19.5" customHeight="1" x14ac:dyDescent="0.2">
      <c r="A4462" s="12">
        <v>7651</v>
      </c>
      <c r="B4462" s="6" t="s">
        <v>1375</v>
      </c>
      <c r="C4462" s="12">
        <v>44732</v>
      </c>
      <c r="D4462" s="6" t="s">
        <v>4641</v>
      </c>
      <c r="E4462" s="13">
        <v>41653</v>
      </c>
      <c r="F4462" s="13">
        <v>42404</v>
      </c>
      <c r="H4462" s="6" t="s">
        <v>7947</v>
      </c>
      <c r="I4462" s="6" t="s">
        <v>8025</v>
      </c>
      <c r="J4462" s="14">
        <v>-0.32990000000000003</v>
      </c>
      <c r="K4462" s="14">
        <v>4.1399999999999999E-2</v>
      </c>
      <c r="L4462" s="15">
        <f t="shared" si="280"/>
        <v>-0.37130000000000002</v>
      </c>
      <c r="M4462" s="11">
        <f t="shared" si="281"/>
        <v>0</v>
      </c>
      <c r="N4462" s="11">
        <f>VLOOKUP(E4462,Nasdaq!$A$2:$F$3174,5,1)</f>
        <v>4183.0200199999999</v>
      </c>
      <c r="O4462" s="11">
        <f>VLOOKUP(F4462,Nasdaq!$A$2:$F$3174,5,1)</f>
        <v>4509.5600590000004</v>
      </c>
      <c r="P4462" s="11">
        <f t="shared" si="282"/>
        <v>751</v>
      </c>
      <c r="Q4462" s="15">
        <f t="shared" si="283"/>
        <v>0.92758963453513965</v>
      </c>
    </row>
    <row r="4463" spans="1:17" ht="19.5" customHeight="1" x14ac:dyDescent="0.2">
      <c r="A4463" s="12">
        <v>8070</v>
      </c>
      <c r="B4463" s="6" t="s">
        <v>1376</v>
      </c>
      <c r="C4463" s="12">
        <v>9006</v>
      </c>
      <c r="D4463" s="6" t="s">
        <v>4239</v>
      </c>
      <c r="E4463" s="13">
        <v>43222</v>
      </c>
      <c r="F4463" s="13">
        <v>44415</v>
      </c>
      <c r="H4463" s="6" t="s">
        <v>7949</v>
      </c>
      <c r="I4463" s="6" t="s">
        <v>8001</v>
      </c>
      <c r="J4463" s="14">
        <v>8.1500000000000003E-2</v>
      </c>
      <c r="K4463" s="14">
        <v>0.13500000000000001</v>
      </c>
      <c r="L4463" s="15">
        <f t="shared" si="280"/>
        <v>-5.3500000000000006E-2</v>
      </c>
      <c r="M4463" s="11">
        <f t="shared" si="281"/>
        <v>0</v>
      </c>
      <c r="N4463" s="11">
        <f>VLOOKUP(E4463,Nasdaq!$A$2:$F$3174,5,1)</f>
        <v>7100.8999020000001</v>
      </c>
      <c r="O4463" s="11">
        <f>VLOOKUP(F4463,Nasdaq!$A$2:$F$3174,5,1)</f>
        <v>11010.980469</v>
      </c>
      <c r="P4463" s="11">
        <f t="shared" si="282"/>
        <v>1193</v>
      </c>
      <c r="Q4463" s="15">
        <f t="shared" si="283"/>
        <v>0.64489325682758925</v>
      </c>
    </row>
    <row r="4464" spans="1:17" ht="19.5" customHeight="1" x14ac:dyDescent="0.2">
      <c r="A4464" s="12">
        <v>7043</v>
      </c>
      <c r="B4464" s="6" t="s">
        <v>5992</v>
      </c>
      <c r="C4464" s="12">
        <v>14647</v>
      </c>
      <c r="D4464" s="6" t="s">
        <v>6979</v>
      </c>
      <c r="E4464" s="13">
        <v>42461</v>
      </c>
      <c r="F4464" s="13">
        <v>44415</v>
      </c>
      <c r="H4464" s="6" t="s">
        <v>7951</v>
      </c>
      <c r="I4464" s="6" t="s">
        <v>7991</v>
      </c>
      <c r="J4464" s="14">
        <v>0.1125</v>
      </c>
      <c r="K4464" s="14">
        <v>0.13970000000000002</v>
      </c>
      <c r="L4464" s="15">
        <f t="shared" si="280"/>
        <v>-2.7200000000000016E-2</v>
      </c>
      <c r="M4464" s="11">
        <f t="shared" si="281"/>
        <v>0</v>
      </c>
      <c r="N4464" s="11">
        <f>VLOOKUP(E4464,Nasdaq!$A$2:$F$3174,5,1)</f>
        <v>4914.5400390000004</v>
      </c>
      <c r="O4464" s="11">
        <f>VLOOKUP(F4464,Nasdaq!$A$2:$F$3174,5,1)</f>
        <v>11010.980469</v>
      </c>
      <c r="P4464" s="11">
        <f t="shared" si="282"/>
        <v>1954</v>
      </c>
      <c r="Q4464" s="15">
        <f t="shared" si="283"/>
        <v>0.44633133366810762</v>
      </c>
    </row>
    <row r="4465" spans="1:17" ht="19.5" customHeight="1" x14ac:dyDescent="0.2">
      <c r="A4465" s="12">
        <v>1087</v>
      </c>
      <c r="B4465" s="6" t="s">
        <v>1377</v>
      </c>
      <c r="C4465" s="12">
        <v>33908</v>
      </c>
      <c r="D4465" s="6" t="s">
        <v>4642</v>
      </c>
      <c r="E4465" s="13">
        <v>43836</v>
      </c>
      <c r="F4465" s="13">
        <v>43914</v>
      </c>
      <c r="H4465" s="6" t="s">
        <v>7944</v>
      </c>
      <c r="I4465" s="6" t="s">
        <v>7997</v>
      </c>
      <c r="J4465" s="14">
        <v>7.8E-2</v>
      </c>
      <c r="K4465" s="14">
        <v>0</v>
      </c>
      <c r="L4465" s="15">
        <f t="shared" si="280"/>
        <v>7.8E-2</v>
      </c>
      <c r="M4465" s="11">
        <f t="shared" si="281"/>
        <v>1</v>
      </c>
      <c r="N4465" s="11">
        <f>VLOOKUP(E4465,Nasdaq!$A$2:$F$3174,5,1)</f>
        <v>9071.4697269999997</v>
      </c>
      <c r="O4465" s="11">
        <f>VLOOKUP(F4465,Nasdaq!$A$2:$F$3174,5,1)</f>
        <v>7417.8598629999997</v>
      </c>
      <c r="P4465" s="11">
        <f t="shared" si="282"/>
        <v>78</v>
      </c>
      <c r="Q4465" s="15">
        <f t="shared" si="283"/>
        <v>1.2229141250931264</v>
      </c>
    </row>
    <row r="4466" spans="1:17" ht="19.5" customHeight="1" x14ac:dyDescent="0.2">
      <c r="A4466" s="12">
        <v>8902</v>
      </c>
      <c r="B4466" s="6" t="s">
        <v>6043</v>
      </c>
      <c r="C4466" s="12">
        <v>45039</v>
      </c>
      <c r="D4466" s="6" t="s">
        <v>6980</v>
      </c>
      <c r="E4466" s="13">
        <v>42870</v>
      </c>
      <c r="F4466" s="13">
        <v>44415</v>
      </c>
      <c r="G4466" s="13">
        <v>42870</v>
      </c>
      <c r="H4466" s="6" t="s">
        <v>7949</v>
      </c>
      <c r="I4466" s="6" t="s">
        <v>7961</v>
      </c>
      <c r="J4466" s="14">
        <v>-0.54590000000000005</v>
      </c>
      <c r="K4466" s="14">
        <v>0.13109999999999999</v>
      </c>
      <c r="L4466" s="15">
        <f t="shared" si="280"/>
        <v>-0.67700000000000005</v>
      </c>
      <c r="M4466" s="11">
        <f t="shared" si="281"/>
        <v>0</v>
      </c>
      <c r="N4466" s="11">
        <f>VLOOKUP(E4466,Nasdaq!$A$2:$F$3174,5,1)</f>
        <v>6149.669922</v>
      </c>
      <c r="O4466" s="11">
        <f>VLOOKUP(F4466,Nasdaq!$A$2:$F$3174,5,1)</f>
        <v>11010.980469</v>
      </c>
      <c r="P4466" s="11">
        <f t="shared" si="282"/>
        <v>1545</v>
      </c>
      <c r="Q4466" s="15">
        <f t="shared" si="283"/>
        <v>0.55850396715264716</v>
      </c>
    </row>
    <row r="4467" spans="1:17" ht="19.5" customHeight="1" x14ac:dyDescent="0.2">
      <c r="A4467" s="12">
        <v>7119</v>
      </c>
      <c r="B4467" s="6" t="s">
        <v>1378</v>
      </c>
      <c r="C4467" s="12">
        <v>15978</v>
      </c>
      <c r="D4467" s="6" t="s">
        <v>4643</v>
      </c>
      <c r="E4467" s="13">
        <v>42321</v>
      </c>
      <c r="F4467" s="13">
        <v>42985</v>
      </c>
      <c r="H4467" s="6" t="s">
        <v>7948</v>
      </c>
      <c r="I4467" s="6" t="s">
        <v>8029</v>
      </c>
      <c r="J4467" s="14">
        <v>-0.37709999999999999</v>
      </c>
      <c r="K4467" s="14">
        <v>0.13880000000000001</v>
      </c>
      <c r="L4467" s="15">
        <f t="shared" si="280"/>
        <v>-0.51590000000000003</v>
      </c>
      <c r="M4467" s="11">
        <f t="shared" si="281"/>
        <v>0</v>
      </c>
      <c r="N4467" s="11">
        <f>VLOOKUP(E4467,Nasdaq!$A$2:$F$3174,5,1)</f>
        <v>4927.8798829999996</v>
      </c>
      <c r="O4467" s="11">
        <f>VLOOKUP(F4467,Nasdaq!$A$2:$F$3174,5,1)</f>
        <v>6397.8701170000004</v>
      </c>
      <c r="P4467" s="11">
        <f t="shared" si="282"/>
        <v>664</v>
      </c>
      <c r="Q4467" s="15">
        <f t="shared" si="283"/>
        <v>0.77023839198272115</v>
      </c>
    </row>
    <row r="4468" spans="1:17" ht="19.5" customHeight="1" x14ac:dyDescent="0.2">
      <c r="A4468" s="12">
        <v>7893</v>
      </c>
      <c r="B4468" s="6" t="s">
        <v>1379</v>
      </c>
      <c r="C4468" s="12">
        <v>20697</v>
      </c>
      <c r="D4468" s="6" t="s">
        <v>2549</v>
      </c>
      <c r="E4468" s="13">
        <v>43385</v>
      </c>
      <c r="F4468" s="13">
        <v>44415</v>
      </c>
      <c r="H4468" s="6" t="s">
        <v>7944</v>
      </c>
      <c r="I4468" s="6" t="s">
        <v>7960</v>
      </c>
      <c r="J4468" s="14">
        <v>-9.06E-2</v>
      </c>
      <c r="K4468" s="14">
        <v>0.1341</v>
      </c>
      <c r="L4468" s="15">
        <f t="shared" si="280"/>
        <v>-0.22470000000000001</v>
      </c>
      <c r="M4468" s="11">
        <f t="shared" si="281"/>
        <v>0</v>
      </c>
      <c r="N4468" s="11">
        <f>VLOOKUP(E4468,Nasdaq!$A$2:$F$3174,5,1)</f>
        <v>7496.8901370000003</v>
      </c>
      <c r="O4468" s="11">
        <f>VLOOKUP(F4468,Nasdaq!$A$2:$F$3174,5,1)</f>
        <v>11010.980469</v>
      </c>
      <c r="P4468" s="11">
        <f t="shared" si="282"/>
        <v>1030</v>
      </c>
      <c r="Q4468" s="15">
        <f t="shared" si="283"/>
        <v>0.68085651623828092</v>
      </c>
    </row>
    <row r="4469" spans="1:17" ht="19.5" customHeight="1" x14ac:dyDescent="0.2">
      <c r="A4469" s="12">
        <v>7893</v>
      </c>
      <c r="B4469" s="6" t="s">
        <v>1379</v>
      </c>
      <c r="C4469" s="12">
        <v>4815</v>
      </c>
      <c r="D4469" s="6" t="s">
        <v>3000</v>
      </c>
      <c r="E4469" s="13">
        <v>43044</v>
      </c>
      <c r="F4469" s="13">
        <v>44415</v>
      </c>
      <c r="H4469" s="6" t="s">
        <v>7949</v>
      </c>
      <c r="I4469" s="6" t="s">
        <v>7961</v>
      </c>
      <c r="J4469" s="14">
        <v>-0.1036</v>
      </c>
      <c r="K4469" s="14">
        <v>0.12050000000000001</v>
      </c>
      <c r="L4469" s="15">
        <f t="shared" si="280"/>
        <v>-0.22410000000000002</v>
      </c>
      <c r="M4469" s="11">
        <f t="shared" si="281"/>
        <v>0</v>
      </c>
      <c r="N4469" s="11">
        <f>VLOOKUP(E4469,Nasdaq!$A$2:$F$3174,5,1)</f>
        <v>6764.4399409999996</v>
      </c>
      <c r="O4469" s="11">
        <f>VLOOKUP(F4469,Nasdaq!$A$2:$F$3174,5,1)</f>
        <v>11010.980469</v>
      </c>
      <c r="P4469" s="11">
        <f t="shared" si="282"/>
        <v>1371</v>
      </c>
      <c r="Q4469" s="15">
        <f t="shared" si="283"/>
        <v>0.61433643861548703</v>
      </c>
    </row>
    <row r="4470" spans="1:17" ht="19.5" customHeight="1" x14ac:dyDescent="0.2">
      <c r="A4470" s="12">
        <v>5191</v>
      </c>
      <c r="B4470" s="6" t="s">
        <v>1380</v>
      </c>
      <c r="C4470" s="12">
        <v>41784</v>
      </c>
      <c r="D4470" s="6" t="s">
        <v>2626</v>
      </c>
      <c r="E4470" s="13">
        <v>43168</v>
      </c>
      <c r="F4470" s="13">
        <v>44415</v>
      </c>
      <c r="J4470" s="14">
        <v>-0.14069999999999999</v>
      </c>
      <c r="K4470" s="14">
        <v>0.1016</v>
      </c>
      <c r="L4470" s="15">
        <f t="shared" si="280"/>
        <v>-0.24229999999999999</v>
      </c>
      <c r="M4470" s="11">
        <f t="shared" si="281"/>
        <v>0</v>
      </c>
      <c r="N4470" s="11">
        <f>VLOOKUP(E4470,Nasdaq!$A$2:$F$3174,5,1)</f>
        <v>7560.8100590000004</v>
      </c>
      <c r="O4470" s="11">
        <f>VLOOKUP(F4470,Nasdaq!$A$2:$F$3174,5,1)</f>
        <v>11010.980469</v>
      </c>
      <c r="P4470" s="11">
        <f t="shared" si="282"/>
        <v>1247</v>
      </c>
      <c r="Q4470" s="15">
        <f t="shared" si="283"/>
        <v>0.68666149438715507</v>
      </c>
    </row>
    <row r="4471" spans="1:17" ht="19.5" customHeight="1" x14ac:dyDescent="0.2">
      <c r="A4471" s="12">
        <v>1981</v>
      </c>
      <c r="B4471" s="6" t="s">
        <v>1381</v>
      </c>
      <c r="C4471" s="12">
        <v>4016</v>
      </c>
      <c r="D4471" s="6" t="s">
        <v>4644</v>
      </c>
      <c r="E4471" s="13">
        <v>41367</v>
      </c>
      <c r="F4471" s="13">
        <v>41851</v>
      </c>
      <c r="H4471" s="6" t="s">
        <v>7948</v>
      </c>
      <c r="I4471" s="6" t="s">
        <v>8017</v>
      </c>
      <c r="J4471" s="14">
        <v>0.32899999999999996</v>
      </c>
      <c r="K4471" s="14">
        <v>0.20250000000000001</v>
      </c>
      <c r="L4471" s="15">
        <f t="shared" si="280"/>
        <v>0.12649999999999995</v>
      </c>
      <c r="M4471" s="11">
        <f t="shared" si="281"/>
        <v>1</v>
      </c>
      <c r="N4471" s="11">
        <f>VLOOKUP(E4471,Nasdaq!$A$2:$F$3174,5,1)</f>
        <v>3218.6000979999999</v>
      </c>
      <c r="O4471" s="11">
        <f>VLOOKUP(F4471,Nasdaq!$A$2:$F$3174,5,1)</f>
        <v>4369.7700199999999</v>
      </c>
      <c r="P4471" s="11">
        <f t="shared" si="282"/>
        <v>484</v>
      </c>
      <c r="Q4471" s="15">
        <f t="shared" si="283"/>
        <v>0.73656179937161781</v>
      </c>
    </row>
    <row r="4472" spans="1:17" ht="19.5" customHeight="1" x14ac:dyDescent="0.2">
      <c r="A4472" s="12">
        <v>1981</v>
      </c>
      <c r="B4472" s="6" t="s">
        <v>1381</v>
      </c>
      <c r="C4472" s="12">
        <v>5201</v>
      </c>
      <c r="D4472" s="6" t="s">
        <v>4645</v>
      </c>
      <c r="E4472" s="13">
        <v>40212</v>
      </c>
      <c r="F4472" s="13">
        <v>44415</v>
      </c>
      <c r="G4472" s="13">
        <v>40212</v>
      </c>
      <c r="H4472" s="6" t="s">
        <v>7950</v>
      </c>
      <c r="I4472" s="6" t="s">
        <v>8113</v>
      </c>
      <c r="J4472" s="14">
        <v>8.6699999999999999E-2</v>
      </c>
      <c r="K4472" s="14">
        <v>0.13550000000000001</v>
      </c>
      <c r="L4472" s="15">
        <f t="shared" si="280"/>
        <v>-4.880000000000001E-2</v>
      </c>
      <c r="M4472" s="11">
        <f t="shared" si="281"/>
        <v>0</v>
      </c>
      <c r="N4472" s="11">
        <f>VLOOKUP(E4472,Nasdaq!$A$2:$F$3174,5,1)</f>
        <v>2190.9099120000001</v>
      </c>
      <c r="O4472" s="11">
        <f>VLOOKUP(F4472,Nasdaq!$A$2:$F$3174,5,1)</f>
        <v>11010.980469</v>
      </c>
      <c r="P4472" s="11">
        <f t="shared" si="282"/>
        <v>4203</v>
      </c>
      <c r="Q4472" s="15">
        <f t="shared" si="283"/>
        <v>0.19897521605982013</v>
      </c>
    </row>
    <row r="4473" spans="1:17" ht="19.5" customHeight="1" x14ac:dyDescent="0.2">
      <c r="A4473" s="12">
        <v>1981</v>
      </c>
      <c r="B4473" s="6" t="s">
        <v>1381</v>
      </c>
      <c r="C4473" s="12">
        <v>23219</v>
      </c>
      <c r="D4473" s="6" t="s">
        <v>4646</v>
      </c>
      <c r="E4473" s="13">
        <v>40778</v>
      </c>
      <c r="F4473" s="13">
        <v>44415</v>
      </c>
      <c r="H4473" s="6" t="s">
        <v>7948</v>
      </c>
      <c r="I4473" s="6" t="s">
        <v>7981</v>
      </c>
      <c r="J4473" s="14">
        <v>7.7499999999999999E-2</v>
      </c>
      <c r="K4473" s="14">
        <v>0.14929999999999999</v>
      </c>
      <c r="L4473" s="15">
        <f t="shared" si="280"/>
        <v>-7.1799999999999989E-2</v>
      </c>
      <c r="M4473" s="11">
        <f t="shared" si="281"/>
        <v>0</v>
      </c>
      <c r="N4473" s="11">
        <f>VLOOKUP(E4473,Nasdaq!$A$2:$F$3174,5,1)</f>
        <v>2446.0600589999999</v>
      </c>
      <c r="O4473" s="11">
        <f>VLOOKUP(F4473,Nasdaq!$A$2:$F$3174,5,1)</f>
        <v>11010.980469</v>
      </c>
      <c r="P4473" s="11">
        <f t="shared" si="282"/>
        <v>3637</v>
      </c>
      <c r="Q4473" s="15">
        <f t="shared" si="283"/>
        <v>0.22214759511393145</v>
      </c>
    </row>
    <row r="4474" spans="1:17" ht="19.5" customHeight="1" x14ac:dyDescent="0.2">
      <c r="A4474" s="12">
        <v>1981</v>
      </c>
      <c r="B4474" s="6" t="s">
        <v>1381</v>
      </c>
      <c r="C4474" s="12">
        <v>2847</v>
      </c>
      <c r="D4474" s="6" t="s">
        <v>1824</v>
      </c>
      <c r="E4474" s="13">
        <v>42856</v>
      </c>
      <c r="F4474" s="13">
        <v>44415</v>
      </c>
      <c r="H4474" s="6" t="s">
        <v>7952</v>
      </c>
      <c r="I4474" s="6" t="s">
        <v>7952</v>
      </c>
      <c r="J4474" s="14">
        <v>-5.7200000000000001E-2</v>
      </c>
      <c r="K4474" s="14">
        <v>0.13189999999999999</v>
      </c>
      <c r="L4474" s="15">
        <f t="shared" si="280"/>
        <v>-0.18909999999999999</v>
      </c>
      <c r="M4474" s="11">
        <f t="shared" si="281"/>
        <v>0</v>
      </c>
      <c r="N4474" s="11">
        <f>VLOOKUP(E4474,Nasdaq!$A$2:$F$3174,5,1)</f>
        <v>6091.6000979999999</v>
      </c>
      <c r="O4474" s="11">
        <f>VLOOKUP(F4474,Nasdaq!$A$2:$F$3174,5,1)</f>
        <v>11010.980469</v>
      </c>
      <c r="P4474" s="11">
        <f t="shared" si="282"/>
        <v>1559</v>
      </c>
      <c r="Q4474" s="15">
        <f t="shared" si="283"/>
        <v>0.55323015533509101</v>
      </c>
    </row>
    <row r="4475" spans="1:17" ht="19.5" customHeight="1" x14ac:dyDescent="0.2">
      <c r="A4475" s="12">
        <v>1981</v>
      </c>
      <c r="B4475" s="6" t="s">
        <v>1381</v>
      </c>
      <c r="C4475" s="12">
        <v>4599</v>
      </c>
      <c r="D4475" s="6" t="s">
        <v>2642</v>
      </c>
      <c r="E4475" s="13">
        <v>41786</v>
      </c>
      <c r="F4475" s="13">
        <v>44415</v>
      </c>
      <c r="H4475" s="6" t="s">
        <v>7944</v>
      </c>
      <c r="I4475" s="6" t="s">
        <v>7999</v>
      </c>
      <c r="J4475" s="14">
        <v>-0.66949999999999998</v>
      </c>
      <c r="K4475" s="14">
        <v>0.11749999999999999</v>
      </c>
      <c r="L4475" s="15">
        <f t="shared" si="280"/>
        <v>-0.78699999999999992</v>
      </c>
      <c r="M4475" s="11">
        <f t="shared" si="281"/>
        <v>0</v>
      </c>
      <c r="N4475" s="11">
        <f>VLOOKUP(E4475,Nasdaq!$A$2:$F$3174,5,1)</f>
        <v>4237.0698240000002</v>
      </c>
      <c r="O4475" s="11">
        <f>VLOOKUP(F4475,Nasdaq!$A$2:$F$3174,5,1)</f>
        <v>11010.980469</v>
      </c>
      <c r="P4475" s="11">
        <f t="shared" si="282"/>
        <v>2629</v>
      </c>
      <c r="Q4475" s="15">
        <f t="shared" si="283"/>
        <v>0.38480442798428577</v>
      </c>
    </row>
    <row r="4476" spans="1:17" ht="19.5" customHeight="1" x14ac:dyDescent="0.2">
      <c r="A4476" s="12">
        <v>7760</v>
      </c>
      <c r="B4476" s="6" t="s">
        <v>1382</v>
      </c>
      <c r="C4476" s="12">
        <v>45421</v>
      </c>
      <c r="D4476" s="6" t="s">
        <v>2571</v>
      </c>
      <c r="E4476" s="13">
        <v>43489</v>
      </c>
      <c r="F4476" s="13">
        <v>44415</v>
      </c>
      <c r="H4476" s="6" t="s">
        <v>7948</v>
      </c>
      <c r="I4476" s="6" t="s">
        <v>7992</v>
      </c>
      <c r="J4476" s="14">
        <v>0.26869999999999999</v>
      </c>
      <c r="K4476" s="14">
        <v>0.19170000000000001</v>
      </c>
      <c r="L4476" s="15">
        <f t="shared" si="280"/>
        <v>7.6999999999999985E-2</v>
      </c>
      <c r="M4476" s="11">
        <f t="shared" si="281"/>
        <v>1</v>
      </c>
      <c r="N4476" s="11">
        <f>VLOOKUP(E4476,Nasdaq!$A$2:$F$3174,5,1)</f>
        <v>7073.4599609999996</v>
      </c>
      <c r="O4476" s="11">
        <f>VLOOKUP(F4476,Nasdaq!$A$2:$F$3174,5,1)</f>
        <v>11010.980469</v>
      </c>
      <c r="P4476" s="11">
        <f t="shared" si="282"/>
        <v>926</v>
      </c>
      <c r="Q4476" s="15">
        <f t="shared" si="283"/>
        <v>0.64240139581325795</v>
      </c>
    </row>
    <row r="4477" spans="1:17" ht="19.5" customHeight="1" x14ac:dyDescent="0.2">
      <c r="A4477" s="12">
        <v>5621</v>
      </c>
      <c r="B4477" s="6" t="s">
        <v>1383</v>
      </c>
      <c r="C4477" s="12">
        <v>29363</v>
      </c>
      <c r="D4477" s="6" t="s">
        <v>6981</v>
      </c>
      <c r="E4477" s="13">
        <v>42962</v>
      </c>
      <c r="F4477" s="13">
        <v>43203</v>
      </c>
      <c r="H4477" s="6" t="s">
        <v>7947</v>
      </c>
      <c r="I4477" s="6" t="s">
        <v>8087</v>
      </c>
      <c r="J4477" s="14">
        <v>1.1595</v>
      </c>
      <c r="K4477" s="14">
        <v>0.1421</v>
      </c>
      <c r="L4477" s="15">
        <f t="shared" si="280"/>
        <v>1.0173999999999999</v>
      </c>
      <c r="M4477" s="11">
        <f t="shared" si="281"/>
        <v>1</v>
      </c>
      <c r="N4477" s="11">
        <f>VLOOKUP(E4477,Nasdaq!$A$2:$F$3174,5,1)</f>
        <v>6333.0097660000001</v>
      </c>
      <c r="O4477" s="11">
        <f>VLOOKUP(F4477,Nasdaq!$A$2:$F$3174,5,1)</f>
        <v>7106.6499020000001</v>
      </c>
      <c r="P4477" s="11">
        <f t="shared" si="282"/>
        <v>241</v>
      </c>
      <c r="Q4477" s="15">
        <f t="shared" si="283"/>
        <v>0.89113972843834344</v>
      </c>
    </row>
    <row r="4478" spans="1:17" ht="19.5" customHeight="1" x14ac:dyDescent="0.2">
      <c r="A4478" s="12">
        <v>5621</v>
      </c>
      <c r="B4478" s="6" t="s">
        <v>1383</v>
      </c>
      <c r="C4478" s="12">
        <v>3319</v>
      </c>
      <c r="D4478" s="6" t="s">
        <v>6982</v>
      </c>
      <c r="E4478" s="13">
        <v>42597</v>
      </c>
      <c r="F4478" s="13">
        <v>42781</v>
      </c>
      <c r="H4478" s="6" t="s">
        <v>7947</v>
      </c>
      <c r="I4478" s="6" t="s">
        <v>8087</v>
      </c>
      <c r="J4478" s="14">
        <v>0.73170000000000002</v>
      </c>
      <c r="K4478" s="14">
        <v>0.17430000000000001</v>
      </c>
      <c r="L4478" s="15">
        <f t="shared" si="280"/>
        <v>0.55740000000000001</v>
      </c>
      <c r="M4478" s="11">
        <f t="shared" si="281"/>
        <v>1</v>
      </c>
      <c r="N4478" s="11">
        <f>VLOOKUP(E4478,Nasdaq!$A$2:$F$3174,5,1)</f>
        <v>5262.0200199999999</v>
      </c>
      <c r="O4478" s="11">
        <f>VLOOKUP(F4478,Nasdaq!$A$2:$F$3174,5,1)</f>
        <v>5819.4399409999996</v>
      </c>
      <c r="P4478" s="11">
        <f t="shared" si="282"/>
        <v>184</v>
      </c>
      <c r="Q4478" s="15">
        <f t="shared" si="283"/>
        <v>0.90421551943003153</v>
      </c>
    </row>
    <row r="4479" spans="1:17" ht="19.5" customHeight="1" x14ac:dyDescent="0.2">
      <c r="A4479" s="12">
        <v>5621</v>
      </c>
      <c r="B4479" s="6" t="s">
        <v>1383</v>
      </c>
      <c r="C4479" s="12">
        <v>27993</v>
      </c>
      <c r="D4479" s="6" t="s">
        <v>6983</v>
      </c>
      <c r="E4479" s="13">
        <v>42230</v>
      </c>
      <c r="F4479" s="13">
        <v>42324</v>
      </c>
      <c r="H4479" s="6" t="s">
        <v>7947</v>
      </c>
      <c r="I4479" s="6" t="s">
        <v>8088</v>
      </c>
      <c r="J4479" s="14">
        <v>0.66449999999999998</v>
      </c>
      <c r="K4479" s="14">
        <v>-4.8799999999999996E-2</v>
      </c>
      <c r="L4479" s="15">
        <f t="shared" si="280"/>
        <v>0.71329999999999993</v>
      </c>
      <c r="M4479" s="11">
        <f t="shared" si="281"/>
        <v>1</v>
      </c>
      <c r="N4479" s="11">
        <f>VLOOKUP(E4479,Nasdaq!$A$2:$F$3174,5,1)</f>
        <v>5048.2402339999999</v>
      </c>
      <c r="O4479" s="11">
        <f>VLOOKUP(F4479,Nasdaq!$A$2:$F$3174,5,1)</f>
        <v>4984.6201170000004</v>
      </c>
      <c r="P4479" s="11">
        <f t="shared" si="282"/>
        <v>94</v>
      </c>
      <c r="Q4479" s="15">
        <f t="shared" si="283"/>
        <v>1.0127629085969441</v>
      </c>
    </row>
    <row r="4480" spans="1:17" ht="19.5" customHeight="1" x14ac:dyDescent="0.2">
      <c r="A4480" s="12">
        <v>5621</v>
      </c>
      <c r="B4480" s="6" t="s">
        <v>1383</v>
      </c>
      <c r="C4480" s="12">
        <v>15731</v>
      </c>
      <c r="D4480" s="6" t="s">
        <v>3435</v>
      </c>
      <c r="E4480" s="13">
        <v>41774</v>
      </c>
      <c r="F4480" s="13">
        <v>41957</v>
      </c>
      <c r="H4480" s="6" t="s">
        <v>7947</v>
      </c>
      <c r="I4480" s="6" t="s">
        <v>8115</v>
      </c>
      <c r="J4480" s="14">
        <v>0.51519999999999999</v>
      </c>
      <c r="K4480" s="14">
        <v>0.21210000000000001</v>
      </c>
      <c r="L4480" s="15">
        <f t="shared" si="280"/>
        <v>0.30309999999999998</v>
      </c>
      <c r="M4480" s="11">
        <f t="shared" si="281"/>
        <v>1</v>
      </c>
      <c r="N4480" s="11">
        <f>VLOOKUP(E4480,Nasdaq!$A$2:$F$3174,5,1)</f>
        <v>4069.290039</v>
      </c>
      <c r="O4480" s="11">
        <f>VLOOKUP(F4480,Nasdaq!$A$2:$F$3174,5,1)</f>
        <v>4688.5400390000004</v>
      </c>
      <c r="P4480" s="11">
        <f t="shared" si="282"/>
        <v>183</v>
      </c>
      <c r="Q4480" s="15">
        <f t="shared" si="283"/>
        <v>0.86792447860875443</v>
      </c>
    </row>
    <row r="4481" spans="1:17" ht="19.5" customHeight="1" x14ac:dyDescent="0.2">
      <c r="A4481" s="12">
        <v>5621</v>
      </c>
      <c r="B4481" s="6" t="s">
        <v>1383</v>
      </c>
      <c r="C4481" s="12">
        <v>34247</v>
      </c>
      <c r="D4481" s="6" t="s">
        <v>6984</v>
      </c>
      <c r="E4481" s="13">
        <v>43018</v>
      </c>
      <c r="F4481" s="13">
        <v>43749</v>
      </c>
      <c r="G4481" s="13">
        <v>43018</v>
      </c>
      <c r="H4481" s="6" t="s">
        <v>7947</v>
      </c>
      <c r="I4481" s="6" t="s">
        <v>8115</v>
      </c>
      <c r="J4481" s="14">
        <v>0.44909999999999994</v>
      </c>
      <c r="K4481" s="14">
        <v>0.10060000000000001</v>
      </c>
      <c r="L4481" s="15">
        <f t="shared" si="280"/>
        <v>0.34849999999999992</v>
      </c>
      <c r="M4481" s="11">
        <f t="shared" si="281"/>
        <v>1</v>
      </c>
      <c r="N4481" s="11">
        <f>VLOOKUP(E4481,Nasdaq!$A$2:$F$3174,5,1)</f>
        <v>6587.25</v>
      </c>
      <c r="O4481" s="11">
        <f>VLOOKUP(F4481,Nasdaq!$A$2:$F$3174,5,1)</f>
        <v>8057.0400390000004</v>
      </c>
      <c r="P4481" s="11">
        <f t="shared" si="282"/>
        <v>731</v>
      </c>
      <c r="Q4481" s="15">
        <f t="shared" si="283"/>
        <v>0.81757753971992675</v>
      </c>
    </row>
    <row r="4482" spans="1:17" ht="19.5" customHeight="1" x14ac:dyDescent="0.2">
      <c r="A4482" s="12">
        <v>5621</v>
      </c>
      <c r="B4482" s="6" t="s">
        <v>1383</v>
      </c>
      <c r="C4482" s="12">
        <v>2233</v>
      </c>
      <c r="D4482" s="6" t="s">
        <v>6985</v>
      </c>
      <c r="E4482" s="13">
        <v>42139</v>
      </c>
      <c r="F4482" s="13">
        <v>42230</v>
      </c>
      <c r="H4482" s="6" t="s">
        <v>7947</v>
      </c>
      <c r="I4482" s="6" t="s">
        <v>8088</v>
      </c>
      <c r="J4482" s="14">
        <v>0.42340000000000005</v>
      </c>
      <c r="K4482" s="14">
        <v>-3.8199999999999998E-2</v>
      </c>
      <c r="L4482" s="15">
        <f t="shared" si="280"/>
        <v>0.46160000000000007</v>
      </c>
      <c r="M4482" s="11">
        <f t="shared" si="281"/>
        <v>1</v>
      </c>
      <c r="N4482" s="11">
        <f>VLOOKUP(E4482,Nasdaq!$A$2:$F$3174,5,1)</f>
        <v>5048.2900390000004</v>
      </c>
      <c r="O4482" s="11">
        <f>VLOOKUP(F4482,Nasdaq!$A$2:$F$3174,5,1)</f>
        <v>5048.2402339999999</v>
      </c>
      <c r="P4482" s="11">
        <f t="shared" si="282"/>
        <v>91</v>
      </c>
      <c r="Q4482" s="15">
        <f t="shared" si="283"/>
        <v>1.000009865517133</v>
      </c>
    </row>
    <row r="4483" spans="1:17" ht="19.5" customHeight="1" x14ac:dyDescent="0.2">
      <c r="A4483" s="12">
        <v>5621</v>
      </c>
      <c r="B4483" s="6" t="s">
        <v>1383</v>
      </c>
      <c r="C4483" s="12">
        <v>28090</v>
      </c>
      <c r="D4483" s="6" t="s">
        <v>3434</v>
      </c>
      <c r="E4483" s="13">
        <v>42506</v>
      </c>
      <c r="F4483" s="13">
        <v>43378</v>
      </c>
      <c r="G4483" s="13">
        <v>43136</v>
      </c>
      <c r="H4483" s="6" t="s">
        <v>7947</v>
      </c>
      <c r="I4483" s="6" t="s">
        <v>7989</v>
      </c>
      <c r="J4483" s="14">
        <v>0.40389999999999998</v>
      </c>
      <c r="K4483" s="14">
        <v>0.1734</v>
      </c>
      <c r="L4483" s="15">
        <f t="shared" si="280"/>
        <v>0.23049999999999998</v>
      </c>
      <c r="M4483" s="11">
        <f t="shared" si="281"/>
        <v>1</v>
      </c>
      <c r="N4483" s="11">
        <f>VLOOKUP(E4483,Nasdaq!$A$2:$F$3174,5,1)</f>
        <v>4775.4599609999996</v>
      </c>
      <c r="O4483" s="11">
        <f>VLOOKUP(F4483,Nasdaq!$A$2:$F$3174,5,1)</f>
        <v>7788.4501950000003</v>
      </c>
      <c r="P4483" s="11">
        <f t="shared" si="282"/>
        <v>872</v>
      </c>
      <c r="Q4483" s="15">
        <f t="shared" si="283"/>
        <v>0.61314731180815618</v>
      </c>
    </row>
    <row r="4484" spans="1:17" ht="19.5" customHeight="1" x14ac:dyDescent="0.2">
      <c r="A4484" s="12">
        <v>5621</v>
      </c>
      <c r="B4484" s="6" t="s">
        <v>1383</v>
      </c>
      <c r="C4484" s="12">
        <v>4876</v>
      </c>
      <c r="D4484" s="6" t="s">
        <v>5546</v>
      </c>
      <c r="E4484" s="13">
        <v>42781</v>
      </c>
      <c r="F4484" s="13">
        <v>43327</v>
      </c>
      <c r="H4484" s="6" t="s">
        <v>7947</v>
      </c>
      <c r="I4484" s="6" t="s">
        <v>8088</v>
      </c>
      <c r="J4484" s="14">
        <v>0.39880000000000004</v>
      </c>
      <c r="K4484" s="14">
        <v>0.1517</v>
      </c>
      <c r="L4484" s="15">
        <f t="shared" si="280"/>
        <v>0.24710000000000004</v>
      </c>
      <c r="M4484" s="11">
        <f t="shared" si="281"/>
        <v>1</v>
      </c>
      <c r="N4484" s="11">
        <f>VLOOKUP(E4484,Nasdaq!$A$2:$F$3174,5,1)</f>
        <v>5819.4399409999996</v>
      </c>
      <c r="O4484" s="11">
        <f>VLOOKUP(F4484,Nasdaq!$A$2:$F$3174,5,1)</f>
        <v>7774.1201170000004</v>
      </c>
      <c r="P4484" s="11">
        <f t="shared" si="282"/>
        <v>546</v>
      </c>
      <c r="Q4484" s="15">
        <f t="shared" si="283"/>
        <v>0.74856682298245547</v>
      </c>
    </row>
    <row r="4485" spans="1:17" ht="19.5" customHeight="1" x14ac:dyDescent="0.2">
      <c r="A4485" s="12">
        <v>5621</v>
      </c>
      <c r="B4485" s="6" t="s">
        <v>1383</v>
      </c>
      <c r="C4485" s="12">
        <v>4743</v>
      </c>
      <c r="D4485" s="6" t="s">
        <v>5144</v>
      </c>
      <c r="E4485" s="13">
        <v>43784</v>
      </c>
      <c r="F4485" s="13">
        <v>43876</v>
      </c>
      <c r="H4485" s="6" t="s">
        <v>7947</v>
      </c>
      <c r="I4485" s="6" t="s">
        <v>8083</v>
      </c>
      <c r="J4485" s="14">
        <v>0.38850000000000001</v>
      </c>
      <c r="K4485" s="14">
        <v>0.38340000000000002</v>
      </c>
      <c r="L4485" s="15">
        <f t="shared" si="280"/>
        <v>5.0999999999999934E-3</v>
      </c>
      <c r="M4485" s="11">
        <f t="shared" si="281"/>
        <v>1</v>
      </c>
      <c r="N4485" s="11">
        <f>VLOOKUP(E4485,Nasdaq!$A$2:$F$3174,5,1)</f>
        <v>8540.8300780000009</v>
      </c>
      <c r="O4485" s="11">
        <f>VLOOKUP(F4485,Nasdaq!$A$2:$F$3174,5,1)</f>
        <v>9731.1796880000002</v>
      </c>
      <c r="P4485" s="11">
        <f t="shared" si="282"/>
        <v>92</v>
      </c>
      <c r="Q4485" s="15">
        <f t="shared" si="283"/>
        <v>0.87768015161200985</v>
      </c>
    </row>
    <row r="4486" spans="1:17" ht="19.5" customHeight="1" x14ac:dyDescent="0.2">
      <c r="A4486" s="12">
        <v>5621</v>
      </c>
      <c r="B4486" s="6" t="s">
        <v>1383</v>
      </c>
      <c r="C4486" s="12">
        <v>4660</v>
      </c>
      <c r="D4486" s="6" t="s">
        <v>5142</v>
      </c>
      <c r="E4486" s="13">
        <v>41774</v>
      </c>
      <c r="F4486" s="13">
        <v>42286</v>
      </c>
      <c r="H4486" s="6" t="s">
        <v>7947</v>
      </c>
      <c r="I4486" s="6" t="s">
        <v>8115</v>
      </c>
      <c r="J4486" s="14">
        <v>0.29600000000000004</v>
      </c>
      <c r="K4486" s="14">
        <v>7.6100000000000001E-2</v>
      </c>
      <c r="L4486" s="15">
        <f t="shared" si="280"/>
        <v>0.21990000000000004</v>
      </c>
      <c r="M4486" s="11">
        <f t="shared" si="281"/>
        <v>1</v>
      </c>
      <c r="N4486" s="11">
        <f>VLOOKUP(E4486,Nasdaq!$A$2:$F$3174,5,1)</f>
        <v>4069.290039</v>
      </c>
      <c r="O4486" s="11">
        <f>VLOOKUP(F4486,Nasdaq!$A$2:$F$3174,5,1)</f>
        <v>4830.4702150000003</v>
      </c>
      <c r="P4486" s="11">
        <f t="shared" si="282"/>
        <v>512</v>
      </c>
      <c r="Q4486" s="15">
        <f t="shared" si="283"/>
        <v>0.84242187442109107</v>
      </c>
    </row>
    <row r="4487" spans="1:17" ht="19.5" customHeight="1" x14ac:dyDescent="0.2">
      <c r="A4487" s="12">
        <v>5621</v>
      </c>
      <c r="B4487" s="6" t="s">
        <v>1383</v>
      </c>
      <c r="C4487" s="12">
        <v>4311</v>
      </c>
      <c r="D4487" s="6" t="s">
        <v>6986</v>
      </c>
      <c r="E4487" s="13">
        <v>41774</v>
      </c>
      <c r="F4487" s="13">
        <v>42051</v>
      </c>
      <c r="H4487" s="6" t="s">
        <v>7947</v>
      </c>
      <c r="I4487" s="6" t="s">
        <v>7989</v>
      </c>
      <c r="J4487" s="14">
        <v>0.2858</v>
      </c>
      <c r="K4487" s="14">
        <v>0.18840000000000001</v>
      </c>
      <c r="L4487" s="15">
        <f t="shared" si="280"/>
        <v>9.7399999999999987E-2</v>
      </c>
      <c r="M4487" s="11">
        <f t="shared" si="281"/>
        <v>1</v>
      </c>
      <c r="N4487" s="11">
        <f>VLOOKUP(E4487,Nasdaq!$A$2:$F$3174,5,1)</f>
        <v>4069.290039</v>
      </c>
      <c r="O4487" s="11">
        <f>VLOOKUP(F4487,Nasdaq!$A$2:$F$3174,5,1)</f>
        <v>4893.8398440000001</v>
      </c>
      <c r="P4487" s="11">
        <f t="shared" si="282"/>
        <v>277</v>
      </c>
      <c r="Q4487" s="15">
        <f t="shared" si="283"/>
        <v>0.8315142290835138</v>
      </c>
    </row>
    <row r="4488" spans="1:17" ht="19.5" customHeight="1" x14ac:dyDescent="0.2">
      <c r="A4488" s="12">
        <v>5621</v>
      </c>
      <c r="B4488" s="6" t="s">
        <v>1383</v>
      </c>
      <c r="C4488" s="12">
        <v>2954</v>
      </c>
      <c r="D4488" s="6" t="s">
        <v>6987</v>
      </c>
      <c r="E4488" s="13">
        <v>43146</v>
      </c>
      <c r="F4488" s="13">
        <v>43235</v>
      </c>
      <c r="H4488" s="6" t="s">
        <v>7947</v>
      </c>
      <c r="I4488" s="6" t="s">
        <v>8083</v>
      </c>
      <c r="J4488" s="14">
        <v>0.2843</v>
      </c>
      <c r="K4488" s="14">
        <v>-1.1599999999999999E-2</v>
      </c>
      <c r="L4488" s="15">
        <f t="shared" si="280"/>
        <v>0.2959</v>
      </c>
      <c r="M4488" s="11">
        <f t="shared" si="281"/>
        <v>1</v>
      </c>
      <c r="N4488" s="11">
        <f>VLOOKUP(E4488,Nasdaq!$A$2:$F$3174,5,1)</f>
        <v>7256.4301759999998</v>
      </c>
      <c r="O4488" s="11">
        <f>VLOOKUP(F4488,Nasdaq!$A$2:$F$3174,5,1)</f>
        <v>7351.6298829999996</v>
      </c>
      <c r="P4488" s="11">
        <f t="shared" si="282"/>
        <v>89</v>
      </c>
      <c r="Q4488" s="15">
        <f t="shared" si="283"/>
        <v>0.98705092652959114</v>
      </c>
    </row>
    <row r="4489" spans="1:17" ht="19.5" customHeight="1" x14ac:dyDescent="0.2">
      <c r="A4489" s="12">
        <v>5621</v>
      </c>
      <c r="B4489" s="6" t="s">
        <v>1383</v>
      </c>
      <c r="C4489" s="12">
        <v>1840</v>
      </c>
      <c r="D4489" s="6" t="s">
        <v>6988</v>
      </c>
      <c r="E4489" s="13">
        <v>41957</v>
      </c>
      <c r="F4489" s="13">
        <v>42051</v>
      </c>
      <c r="H4489" s="6" t="s">
        <v>7947</v>
      </c>
      <c r="I4489" s="6" t="s">
        <v>8115</v>
      </c>
      <c r="J4489" s="14">
        <v>0.26170000000000004</v>
      </c>
      <c r="K4489" s="14">
        <v>0.14380000000000001</v>
      </c>
      <c r="L4489" s="15">
        <f t="shared" si="280"/>
        <v>0.11790000000000003</v>
      </c>
      <c r="M4489" s="11">
        <f t="shared" si="281"/>
        <v>1</v>
      </c>
      <c r="N4489" s="11">
        <f>VLOOKUP(E4489,Nasdaq!$A$2:$F$3174,5,1)</f>
        <v>4688.5400390000004</v>
      </c>
      <c r="O4489" s="11">
        <f>VLOOKUP(F4489,Nasdaq!$A$2:$F$3174,5,1)</f>
        <v>4893.8398440000001</v>
      </c>
      <c r="P4489" s="11">
        <f t="shared" si="282"/>
        <v>94</v>
      </c>
      <c r="Q4489" s="15">
        <f t="shared" si="283"/>
        <v>0.95805053798852202</v>
      </c>
    </row>
    <row r="4490" spans="1:17" ht="19.5" customHeight="1" x14ac:dyDescent="0.2">
      <c r="A4490" s="12">
        <v>5621</v>
      </c>
      <c r="B4490" s="6" t="s">
        <v>1383</v>
      </c>
      <c r="C4490" s="12">
        <v>24853</v>
      </c>
      <c r="D4490" s="6" t="s">
        <v>6989</v>
      </c>
      <c r="E4490" s="13">
        <v>41774</v>
      </c>
      <c r="F4490" s="13">
        <v>43004</v>
      </c>
      <c r="H4490" s="6" t="s">
        <v>7947</v>
      </c>
      <c r="I4490" s="6" t="s">
        <v>7989</v>
      </c>
      <c r="J4490" s="14">
        <v>0.25629999999999997</v>
      </c>
      <c r="K4490" s="14">
        <v>0.1124</v>
      </c>
      <c r="L4490" s="15">
        <f t="shared" si="280"/>
        <v>0.14389999999999997</v>
      </c>
      <c r="M4490" s="11">
        <f t="shared" si="281"/>
        <v>1</v>
      </c>
      <c r="N4490" s="11">
        <f>VLOOKUP(E4490,Nasdaq!$A$2:$F$3174,5,1)</f>
        <v>4069.290039</v>
      </c>
      <c r="O4490" s="11">
        <f>VLOOKUP(F4490,Nasdaq!$A$2:$F$3174,5,1)</f>
        <v>6380.1601559999999</v>
      </c>
      <c r="P4490" s="11">
        <f t="shared" si="282"/>
        <v>1230</v>
      </c>
      <c r="Q4490" s="15">
        <f t="shared" si="283"/>
        <v>0.63780438356029734</v>
      </c>
    </row>
    <row r="4491" spans="1:17" ht="19.5" customHeight="1" x14ac:dyDescent="0.2">
      <c r="A4491" s="12">
        <v>5621</v>
      </c>
      <c r="B4491" s="6" t="s">
        <v>1383</v>
      </c>
      <c r="C4491" s="12">
        <v>4472</v>
      </c>
      <c r="D4491" s="6" t="s">
        <v>4036</v>
      </c>
      <c r="E4491" s="13">
        <v>41593</v>
      </c>
      <c r="F4491" s="13">
        <v>43010</v>
      </c>
      <c r="G4491" s="13">
        <v>42095</v>
      </c>
      <c r="H4491" s="6" t="s">
        <v>7947</v>
      </c>
      <c r="I4491" s="6" t="s">
        <v>8083</v>
      </c>
      <c r="J4491" s="14">
        <v>0.25390000000000001</v>
      </c>
      <c r="K4491" s="14">
        <v>0</v>
      </c>
      <c r="L4491" s="15">
        <f t="shared" si="280"/>
        <v>0.25390000000000001</v>
      </c>
      <c r="M4491" s="11">
        <f t="shared" si="281"/>
        <v>1</v>
      </c>
      <c r="N4491" s="11">
        <f>VLOOKUP(E4491,Nasdaq!$A$2:$F$3174,5,1)</f>
        <v>3985.969971</v>
      </c>
      <c r="O4491" s="11">
        <f>VLOOKUP(F4491,Nasdaq!$A$2:$F$3174,5,1)</f>
        <v>6516.7202150000003</v>
      </c>
      <c r="P4491" s="11">
        <f t="shared" si="282"/>
        <v>1417</v>
      </c>
      <c r="Q4491" s="15">
        <f t="shared" si="283"/>
        <v>0.61165335138872656</v>
      </c>
    </row>
    <row r="4492" spans="1:17" ht="19.5" customHeight="1" x14ac:dyDescent="0.2">
      <c r="A4492" s="12">
        <v>5621</v>
      </c>
      <c r="B4492" s="6" t="s">
        <v>1383</v>
      </c>
      <c r="C4492" s="12">
        <v>4754</v>
      </c>
      <c r="D4492" s="6" t="s">
        <v>6990</v>
      </c>
      <c r="E4492" s="13">
        <v>41774</v>
      </c>
      <c r="F4492" s="13">
        <v>42569</v>
      </c>
      <c r="H4492" s="6" t="s">
        <v>7947</v>
      </c>
      <c r="I4492" s="6" t="s">
        <v>7989</v>
      </c>
      <c r="J4492" s="14">
        <v>0.25309999999999999</v>
      </c>
      <c r="K4492" s="14">
        <v>9.2399999999999996E-2</v>
      </c>
      <c r="L4492" s="15">
        <f t="shared" si="280"/>
        <v>0.16070000000000001</v>
      </c>
      <c r="M4492" s="11">
        <f t="shared" si="281"/>
        <v>1</v>
      </c>
      <c r="N4492" s="11">
        <f>VLOOKUP(E4492,Nasdaq!$A$2:$F$3174,5,1)</f>
        <v>4069.290039</v>
      </c>
      <c r="O4492" s="11">
        <f>VLOOKUP(F4492,Nasdaq!$A$2:$F$3174,5,1)</f>
        <v>5055.7797849999997</v>
      </c>
      <c r="P4492" s="11">
        <f t="shared" si="282"/>
        <v>795</v>
      </c>
      <c r="Q4492" s="15">
        <f t="shared" si="283"/>
        <v>0.80487941644150218</v>
      </c>
    </row>
    <row r="4493" spans="1:17" ht="19.5" customHeight="1" x14ac:dyDescent="0.2">
      <c r="A4493" s="12">
        <v>5621</v>
      </c>
      <c r="B4493" s="6" t="s">
        <v>1383</v>
      </c>
      <c r="C4493" s="12">
        <v>32757</v>
      </c>
      <c r="D4493" s="6" t="s">
        <v>6991</v>
      </c>
      <c r="E4493" s="13">
        <v>42885</v>
      </c>
      <c r="F4493" s="13">
        <v>43497</v>
      </c>
      <c r="G4493" s="13">
        <v>42885</v>
      </c>
      <c r="H4493" s="6" t="s">
        <v>7947</v>
      </c>
      <c r="I4493" s="6" t="s">
        <v>8087</v>
      </c>
      <c r="J4493" s="14">
        <v>0.21809999999999999</v>
      </c>
      <c r="K4493" s="14">
        <v>9.1899999999999996E-2</v>
      </c>
      <c r="L4493" s="15">
        <f t="shared" si="280"/>
        <v>0.12619999999999998</v>
      </c>
      <c r="M4493" s="11">
        <f t="shared" si="281"/>
        <v>1</v>
      </c>
      <c r="N4493" s="11">
        <f>VLOOKUP(E4493,Nasdaq!$A$2:$F$3174,5,1)</f>
        <v>6203.1899409999996</v>
      </c>
      <c r="O4493" s="11">
        <f>VLOOKUP(F4493,Nasdaq!$A$2:$F$3174,5,1)</f>
        <v>7263.8701170000004</v>
      </c>
      <c r="P4493" s="11">
        <f t="shared" si="282"/>
        <v>612</v>
      </c>
      <c r="Q4493" s="15">
        <f t="shared" si="283"/>
        <v>0.85397924584332929</v>
      </c>
    </row>
    <row r="4494" spans="1:17" ht="19.5" customHeight="1" x14ac:dyDescent="0.2">
      <c r="A4494" s="12">
        <v>5621</v>
      </c>
      <c r="B4494" s="6" t="s">
        <v>1383</v>
      </c>
      <c r="C4494" s="12">
        <v>3678</v>
      </c>
      <c r="D4494" s="6" t="s">
        <v>6992</v>
      </c>
      <c r="E4494" s="13">
        <v>40962</v>
      </c>
      <c r="F4494" s="13">
        <v>42006</v>
      </c>
      <c r="G4494" s="13">
        <v>40962</v>
      </c>
      <c r="H4494" s="6" t="s">
        <v>7947</v>
      </c>
      <c r="I4494" s="6" t="s">
        <v>8157</v>
      </c>
      <c r="J4494" s="14">
        <v>0.2165</v>
      </c>
      <c r="K4494" s="14">
        <v>0.17989999999999998</v>
      </c>
      <c r="L4494" s="15">
        <f t="shared" si="280"/>
        <v>3.6600000000000021E-2</v>
      </c>
      <c r="M4494" s="11">
        <f t="shared" si="281"/>
        <v>1</v>
      </c>
      <c r="N4494" s="11">
        <f>VLOOKUP(E4494,Nasdaq!$A$2:$F$3174,5,1)</f>
        <v>2956.9799800000001</v>
      </c>
      <c r="O4494" s="11">
        <f>VLOOKUP(F4494,Nasdaq!$A$2:$F$3174,5,1)</f>
        <v>4726.8100590000004</v>
      </c>
      <c r="P4494" s="11">
        <f t="shared" si="282"/>
        <v>1044</v>
      </c>
      <c r="Q4494" s="15">
        <f t="shared" si="283"/>
        <v>0.62557699232973685</v>
      </c>
    </row>
    <row r="4495" spans="1:17" ht="19.5" customHeight="1" x14ac:dyDescent="0.2">
      <c r="A4495" s="12">
        <v>5621</v>
      </c>
      <c r="B4495" s="6" t="s">
        <v>1383</v>
      </c>
      <c r="C4495" s="12">
        <v>31369</v>
      </c>
      <c r="D4495" s="6" t="s">
        <v>6993</v>
      </c>
      <c r="E4495" s="13">
        <v>41866</v>
      </c>
      <c r="F4495" s="13">
        <v>43102</v>
      </c>
      <c r="H4495" s="6" t="s">
        <v>7947</v>
      </c>
      <c r="I4495" s="6" t="s">
        <v>8087</v>
      </c>
      <c r="J4495" s="14">
        <v>0.21440000000000001</v>
      </c>
      <c r="K4495" s="14">
        <v>0.12269999999999999</v>
      </c>
      <c r="L4495" s="15">
        <f t="shared" si="280"/>
        <v>9.1700000000000018E-2</v>
      </c>
      <c r="M4495" s="11">
        <f t="shared" si="281"/>
        <v>1</v>
      </c>
      <c r="N4495" s="11">
        <f>VLOOKUP(E4495,Nasdaq!$A$2:$F$3174,5,1)</f>
        <v>4464.9301759999998</v>
      </c>
      <c r="O4495" s="11">
        <f>VLOOKUP(F4495,Nasdaq!$A$2:$F$3174,5,1)</f>
        <v>7006.8999020000001</v>
      </c>
      <c r="P4495" s="11">
        <f t="shared" si="282"/>
        <v>1236</v>
      </c>
      <c r="Q4495" s="15">
        <f t="shared" si="283"/>
        <v>0.63721969750519203</v>
      </c>
    </row>
    <row r="4496" spans="1:17" ht="19.5" customHeight="1" x14ac:dyDescent="0.2">
      <c r="A4496" s="12">
        <v>5621</v>
      </c>
      <c r="B4496" s="6" t="s">
        <v>1383</v>
      </c>
      <c r="C4496" s="12">
        <v>4605</v>
      </c>
      <c r="D4496" s="6" t="s">
        <v>4647</v>
      </c>
      <c r="E4496" s="13">
        <v>40324</v>
      </c>
      <c r="F4496" s="13">
        <v>41774</v>
      </c>
      <c r="G4496" s="13">
        <v>40324</v>
      </c>
      <c r="H4496" s="6" t="s">
        <v>7947</v>
      </c>
      <c r="I4496" s="6" t="s">
        <v>8083</v>
      </c>
      <c r="J4496" s="14">
        <v>0.21440000000000001</v>
      </c>
      <c r="K4496" s="14">
        <v>0.17649999999999999</v>
      </c>
      <c r="L4496" s="15">
        <f t="shared" si="280"/>
        <v>3.7900000000000017E-2</v>
      </c>
      <c r="M4496" s="11">
        <f t="shared" si="281"/>
        <v>1</v>
      </c>
      <c r="N4496" s="11">
        <f>VLOOKUP(E4496,Nasdaq!$A$2:$F$3174,5,1)</f>
        <v>2195.8798830000001</v>
      </c>
      <c r="O4496" s="11">
        <f>VLOOKUP(F4496,Nasdaq!$A$2:$F$3174,5,1)</f>
        <v>4069.290039</v>
      </c>
      <c r="P4496" s="11">
        <f t="shared" si="282"/>
        <v>1450</v>
      </c>
      <c r="Q4496" s="15">
        <f t="shared" si="283"/>
        <v>0.53962298618193183</v>
      </c>
    </row>
    <row r="4497" spans="1:17" ht="19.5" customHeight="1" x14ac:dyDescent="0.2">
      <c r="A4497" s="12">
        <v>5621</v>
      </c>
      <c r="B4497" s="6" t="s">
        <v>1383</v>
      </c>
      <c r="C4497" s="12">
        <v>4833</v>
      </c>
      <c r="D4497" s="6" t="s">
        <v>4648</v>
      </c>
      <c r="E4497" s="13">
        <v>41725</v>
      </c>
      <c r="F4497" s="13">
        <v>42387</v>
      </c>
      <c r="H4497" s="6" t="s">
        <v>7947</v>
      </c>
      <c r="I4497" s="6" t="s">
        <v>8088</v>
      </c>
      <c r="J4497" s="14">
        <v>0.21299999999999999</v>
      </c>
      <c r="K4497" s="14">
        <v>0</v>
      </c>
      <c r="L4497" s="15">
        <f t="shared" si="280"/>
        <v>0.21299999999999999</v>
      </c>
      <c r="M4497" s="11">
        <f t="shared" si="281"/>
        <v>1</v>
      </c>
      <c r="N4497" s="11">
        <f>VLOOKUP(E4497,Nasdaq!$A$2:$F$3174,5,1)</f>
        <v>4151.2299800000001</v>
      </c>
      <c r="O4497" s="11">
        <f>VLOOKUP(F4497,Nasdaq!$A$2:$F$3174,5,1)</f>
        <v>4488.419922</v>
      </c>
      <c r="P4497" s="11">
        <f t="shared" si="282"/>
        <v>662</v>
      </c>
      <c r="Q4497" s="15">
        <f t="shared" si="283"/>
        <v>0.92487587922685655</v>
      </c>
    </row>
    <row r="4498" spans="1:17" ht="19.5" customHeight="1" x14ac:dyDescent="0.2">
      <c r="A4498" s="12">
        <v>5621</v>
      </c>
      <c r="B4498" s="6" t="s">
        <v>1383</v>
      </c>
      <c r="C4498" s="12">
        <v>5217</v>
      </c>
      <c r="D4498" s="6" t="s">
        <v>5541</v>
      </c>
      <c r="E4498" s="13">
        <v>41774</v>
      </c>
      <c r="F4498" s="13">
        <v>42878</v>
      </c>
      <c r="H4498" s="6" t="s">
        <v>7947</v>
      </c>
      <c r="I4498" s="6" t="s">
        <v>8088</v>
      </c>
      <c r="J4498" s="14">
        <v>0.21079999999999999</v>
      </c>
      <c r="K4498" s="14">
        <v>0.10859999999999999</v>
      </c>
      <c r="L4498" s="15">
        <f t="shared" si="280"/>
        <v>0.1022</v>
      </c>
      <c r="M4498" s="11">
        <f t="shared" si="281"/>
        <v>1</v>
      </c>
      <c r="N4498" s="11">
        <f>VLOOKUP(E4498,Nasdaq!$A$2:$F$3174,5,1)</f>
        <v>4069.290039</v>
      </c>
      <c r="O4498" s="11">
        <f>VLOOKUP(F4498,Nasdaq!$A$2:$F$3174,5,1)</f>
        <v>6138.7099609999996</v>
      </c>
      <c r="P4498" s="11">
        <f t="shared" si="282"/>
        <v>1104</v>
      </c>
      <c r="Q4498" s="15">
        <f t="shared" si="283"/>
        <v>0.66289077294934728</v>
      </c>
    </row>
    <row r="4499" spans="1:17" ht="19.5" customHeight="1" x14ac:dyDescent="0.2">
      <c r="A4499" s="12">
        <v>5621</v>
      </c>
      <c r="B4499" s="6" t="s">
        <v>1383</v>
      </c>
      <c r="C4499" s="12">
        <v>4536</v>
      </c>
      <c r="D4499" s="6" t="s">
        <v>5551</v>
      </c>
      <c r="E4499" s="13">
        <v>40309</v>
      </c>
      <c r="F4499" s="13">
        <v>41936</v>
      </c>
      <c r="G4499" s="13">
        <v>40309</v>
      </c>
      <c r="H4499" s="6" t="s">
        <v>7947</v>
      </c>
      <c r="I4499" s="6" t="s">
        <v>8088</v>
      </c>
      <c r="J4499" s="14">
        <v>0.21</v>
      </c>
      <c r="K4499" s="14">
        <v>0.15049999999999999</v>
      </c>
      <c r="L4499" s="15">
        <f t="shared" ref="L4499:L4561" si="284">J4499-K4499</f>
        <v>5.9499999999999997E-2</v>
      </c>
      <c r="M4499" s="11">
        <f t="shared" ref="M4499:M4561" si="285">IF(L4499&gt;0,1,0)</f>
        <v>1</v>
      </c>
      <c r="N4499" s="11">
        <f>VLOOKUP(E4499,Nasdaq!$A$2:$F$3174,5,1)</f>
        <v>2375.3100589999999</v>
      </c>
      <c r="O4499" s="11">
        <f>VLOOKUP(F4499,Nasdaq!$A$2:$F$3174,5,1)</f>
        <v>4483.7202150000003</v>
      </c>
      <c r="P4499" s="11">
        <f t="shared" ref="P4499:P4561" si="286">_xlfn.DAYS(F4499,E4499)</f>
        <v>1627</v>
      </c>
      <c r="Q4499" s="15">
        <f t="shared" ref="Q4499:Q4561" si="287">(O4499/N4499)^(1/P4499/365-1)</f>
        <v>0.52976378682991665</v>
      </c>
    </row>
    <row r="4500" spans="1:17" ht="19.5" customHeight="1" x14ac:dyDescent="0.2">
      <c r="A4500" s="12">
        <v>5621</v>
      </c>
      <c r="B4500" s="6" t="s">
        <v>1383</v>
      </c>
      <c r="C4500" s="12">
        <v>5139</v>
      </c>
      <c r="D4500" s="6" t="s">
        <v>6994</v>
      </c>
      <c r="E4500" s="13">
        <v>42065</v>
      </c>
      <c r="F4500" s="13">
        <v>43692</v>
      </c>
      <c r="G4500" s="13">
        <v>42065</v>
      </c>
      <c r="H4500" s="6" t="s">
        <v>7947</v>
      </c>
      <c r="I4500" s="6" t="s">
        <v>8087</v>
      </c>
      <c r="J4500" s="14">
        <v>0.1993</v>
      </c>
      <c r="K4500" s="14">
        <v>9.0899999999999995E-2</v>
      </c>
      <c r="L4500" s="15">
        <f t="shared" si="284"/>
        <v>0.10840000000000001</v>
      </c>
      <c r="M4500" s="11">
        <f t="shared" si="285"/>
        <v>1</v>
      </c>
      <c r="N4500" s="11">
        <f>VLOOKUP(E4500,Nasdaq!$A$2:$F$3174,5,1)</f>
        <v>5008.1000979999999</v>
      </c>
      <c r="O4500" s="11">
        <f>VLOOKUP(F4500,Nasdaq!$A$2:$F$3174,5,1)</f>
        <v>7766.6201170000004</v>
      </c>
      <c r="P4500" s="11">
        <f t="shared" si="286"/>
        <v>1627</v>
      </c>
      <c r="Q4500" s="15">
        <f t="shared" si="287"/>
        <v>0.64482409630765936</v>
      </c>
    </row>
    <row r="4501" spans="1:17" ht="19.5" customHeight="1" x14ac:dyDescent="0.2">
      <c r="A4501" s="12">
        <v>5621</v>
      </c>
      <c r="B4501" s="6" t="s">
        <v>1383</v>
      </c>
      <c r="C4501" s="12">
        <v>4647</v>
      </c>
      <c r="D4501" s="6" t="s">
        <v>4649</v>
      </c>
      <c r="E4501" s="13">
        <v>41593</v>
      </c>
      <c r="F4501" s="13">
        <v>42510</v>
      </c>
      <c r="G4501" s="13">
        <v>41760</v>
      </c>
      <c r="H4501" s="6" t="s">
        <v>7947</v>
      </c>
      <c r="I4501" s="6" t="s">
        <v>7989</v>
      </c>
      <c r="J4501" s="14">
        <v>0.1898</v>
      </c>
      <c r="K4501" s="14">
        <v>7.6499999999999999E-2</v>
      </c>
      <c r="L4501" s="15">
        <f t="shared" si="284"/>
        <v>0.1133</v>
      </c>
      <c r="M4501" s="11">
        <f t="shared" si="285"/>
        <v>1</v>
      </c>
      <c r="N4501" s="11">
        <f>VLOOKUP(E4501,Nasdaq!$A$2:$F$3174,5,1)</f>
        <v>3985.969971</v>
      </c>
      <c r="O4501" s="11">
        <f>VLOOKUP(F4501,Nasdaq!$A$2:$F$3174,5,1)</f>
        <v>4769.5600590000004</v>
      </c>
      <c r="P4501" s="11">
        <f t="shared" si="286"/>
        <v>917</v>
      </c>
      <c r="Q4501" s="15">
        <f t="shared" si="287"/>
        <v>0.83571064396402528</v>
      </c>
    </row>
    <row r="4502" spans="1:17" ht="19.5" customHeight="1" x14ac:dyDescent="0.2">
      <c r="A4502" s="12">
        <v>5621</v>
      </c>
      <c r="B4502" s="6" t="s">
        <v>1383</v>
      </c>
      <c r="C4502" s="12">
        <v>3657</v>
      </c>
      <c r="D4502" s="6" t="s">
        <v>6995</v>
      </c>
      <c r="E4502" s="13">
        <v>41774</v>
      </c>
      <c r="F4502" s="13">
        <v>41957</v>
      </c>
      <c r="H4502" s="6" t="s">
        <v>7947</v>
      </c>
      <c r="I4502" s="6" t="s">
        <v>7989</v>
      </c>
      <c r="J4502" s="14">
        <v>0.18109999999999998</v>
      </c>
      <c r="K4502" s="14">
        <v>0.21210000000000001</v>
      </c>
      <c r="L4502" s="15">
        <f t="shared" si="284"/>
        <v>-3.1000000000000028E-2</v>
      </c>
      <c r="M4502" s="11">
        <f t="shared" si="285"/>
        <v>0</v>
      </c>
      <c r="N4502" s="11">
        <f>VLOOKUP(E4502,Nasdaq!$A$2:$F$3174,5,1)</f>
        <v>4069.290039</v>
      </c>
      <c r="O4502" s="11">
        <f>VLOOKUP(F4502,Nasdaq!$A$2:$F$3174,5,1)</f>
        <v>4688.5400390000004</v>
      </c>
      <c r="P4502" s="11">
        <f t="shared" si="286"/>
        <v>183</v>
      </c>
      <c r="Q4502" s="15">
        <f t="shared" si="287"/>
        <v>0.86792447860875443</v>
      </c>
    </row>
    <row r="4503" spans="1:17" ht="19.5" customHeight="1" x14ac:dyDescent="0.2">
      <c r="A4503" s="12">
        <v>5621</v>
      </c>
      <c r="B4503" s="6" t="s">
        <v>1383</v>
      </c>
      <c r="C4503" s="12">
        <v>45580</v>
      </c>
      <c r="D4503" s="6" t="s">
        <v>6996</v>
      </c>
      <c r="E4503" s="13">
        <v>42048</v>
      </c>
      <c r="F4503" s="13">
        <v>42597</v>
      </c>
      <c r="H4503" s="6" t="s">
        <v>7947</v>
      </c>
      <c r="I4503" s="6" t="s">
        <v>7989</v>
      </c>
      <c r="J4503" s="14">
        <v>0.17559999999999998</v>
      </c>
      <c r="K4503" s="14">
        <v>5.16E-2</v>
      </c>
      <c r="L4503" s="15">
        <f t="shared" si="284"/>
        <v>0.12399999999999997</v>
      </c>
      <c r="M4503" s="11">
        <f t="shared" si="285"/>
        <v>1</v>
      </c>
      <c r="N4503" s="11">
        <f>VLOOKUP(E4503,Nasdaq!$A$2:$F$3174,5,1)</f>
        <v>4893.8398440000001</v>
      </c>
      <c r="O4503" s="11">
        <f>VLOOKUP(F4503,Nasdaq!$A$2:$F$3174,5,1)</f>
        <v>5262.0200199999999</v>
      </c>
      <c r="P4503" s="11">
        <f t="shared" si="286"/>
        <v>549</v>
      </c>
      <c r="Q4503" s="15">
        <f t="shared" si="287"/>
        <v>0.93003097611375585</v>
      </c>
    </row>
    <row r="4504" spans="1:17" ht="19.5" customHeight="1" x14ac:dyDescent="0.2">
      <c r="A4504" s="12">
        <v>5621</v>
      </c>
      <c r="B4504" s="6" t="s">
        <v>1383</v>
      </c>
      <c r="C4504" s="12">
        <v>2538</v>
      </c>
      <c r="D4504" s="6" t="s">
        <v>6997</v>
      </c>
      <c r="E4504" s="13">
        <v>41774</v>
      </c>
      <c r="F4504" s="13">
        <v>42230</v>
      </c>
      <c r="H4504" s="6" t="s">
        <v>7947</v>
      </c>
      <c r="I4504" s="6" t="s">
        <v>7989</v>
      </c>
      <c r="J4504" s="14">
        <v>0.17489999999999997</v>
      </c>
      <c r="K4504" s="14">
        <v>0.1157</v>
      </c>
      <c r="L4504" s="15">
        <f t="shared" si="284"/>
        <v>5.9199999999999975E-2</v>
      </c>
      <c r="M4504" s="11">
        <f t="shared" si="285"/>
        <v>1</v>
      </c>
      <c r="N4504" s="11">
        <f>VLOOKUP(E4504,Nasdaq!$A$2:$F$3174,5,1)</f>
        <v>4069.290039</v>
      </c>
      <c r="O4504" s="11">
        <f>VLOOKUP(F4504,Nasdaq!$A$2:$F$3174,5,1)</f>
        <v>5048.2402339999999</v>
      </c>
      <c r="P4504" s="11">
        <f t="shared" si="286"/>
        <v>456</v>
      </c>
      <c r="Q4504" s="15">
        <f t="shared" si="287"/>
        <v>0.80608194556473933</v>
      </c>
    </row>
    <row r="4505" spans="1:17" ht="19.5" customHeight="1" x14ac:dyDescent="0.2">
      <c r="A4505" s="12">
        <v>5621</v>
      </c>
      <c r="B4505" s="6" t="s">
        <v>1383</v>
      </c>
      <c r="C4505" s="12">
        <v>3462</v>
      </c>
      <c r="D4505" s="6" t="s">
        <v>6998</v>
      </c>
      <c r="E4505" s="13">
        <v>42416</v>
      </c>
      <c r="F4505" s="13">
        <v>43511</v>
      </c>
      <c r="H4505" s="6" t="s">
        <v>7947</v>
      </c>
      <c r="I4505" s="6" t="s">
        <v>8088</v>
      </c>
      <c r="J4505" s="14">
        <v>0.1691</v>
      </c>
      <c r="K4505" s="14">
        <v>0.15890000000000001</v>
      </c>
      <c r="L4505" s="15">
        <f t="shared" si="284"/>
        <v>1.0199999999999987E-2</v>
      </c>
      <c r="M4505" s="11">
        <f t="shared" si="285"/>
        <v>1</v>
      </c>
      <c r="N4505" s="11">
        <f>VLOOKUP(E4505,Nasdaq!$A$2:$F$3174,5,1)</f>
        <v>4435.9599609999996</v>
      </c>
      <c r="O4505" s="11">
        <f>VLOOKUP(F4505,Nasdaq!$A$2:$F$3174,5,1)</f>
        <v>7472.4101559999999</v>
      </c>
      <c r="P4505" s="11">
        <f t="shared" si="286"/>
        <v>1095</v>
      </c>
      <c r="Q4505" s="15">
        <f t="shared" si="287"/>
        <v>0.59364591292327995</v>
      </c>
    </row>
    <row r="4506" spans="1:17" ht="19.5" customHeight="1" x14ac:dyDescent="0.2">
      <c r="A4506" s="12">
        <v>5621</v>
      </c>
      <c r="B4506" s="6" t="s">
        <v>1383</v>
      </c>
      <c r="C4506" s="12">
        <v>31588</v>
      </c>
      <c r="D4506" s="6" t="s">
        <v>6999</v>
      </c>
      <c r="E4506" s="13">
        <v>41866</v>
      </c>
      <c r="F4506" s="13">
        <v>43327</v>
      </c>
      <c r="H4506" s="6" t="s">
        <v>7947</v>
      </c>
      <c r="I4506" s="6" t="s">
        <v>7989</v>
      </c>
      <c r="J4506" s="14">
        <v>0.1661</v>
      </c>
      <c r="K4506" s="14">
        <v>0.11849999999999999</v>
      </c>
      <c r="L4506" s="15">
        <f t="shared" si="284"/>
        <v>4.7600000000000003E-2</v>
      </c>
      <c r="M4506" s="11">
        <f t="shared" si="285"/>
        <v>1</v>
      </c>
      <c r="N4506" s="11">
        <f>VLOOKUP(E4506,Nasdaq!$A$2:$F$3174,5,1)</f>
        <v>4464.9301759999998</v>
      </c>
      <c r="O4506" s="11">
        <f>VLOOKUP(F4506,Nasdaq!$A$2:$F$3174,5,1)</f>
        <v>7774.1201170000004</v>
      </c>
      <c r="P4506" s="11">
        <f t="shared" si="286"/>
        <v>1461</v>
      </c>
      <c r="Q4506" s="15">
        <f t="shared" si="287"/>
        <v>0.57433314020409376</v>
      </c>
    </row>
    <row r="4507" spans="1:17" ht="19.5" customHeight="1" x14ac:dyDescent="0.2">
      <c r="A4507" s="12">
        <v>5621</v>
      </c>
      <c r="B4507" s="6" t="s">
        <v>1383</v>
      </c>
      <c r="C4507" s="12">
        <v>15563</v>
      </c>
      <c r="D4507" s="6" t="s">
        <v>2967</v>
      </c>
      <c r="E4507" s="13">
        <v>42597</v>
      </c>
      <c r="F4507" s="13">
        <v>43600</v>
      </c>
      <c r="H4507" s="6" t="s">
        <v>7947</v>
      </c>
      <c r="I4507" s="6" t="s">
        <v>7989</v>
      </c>
      <c r="J4507" s="14">
        <v>0.1263</v>
      </c>
      <c r="K4507" s="14">
        <v>0.1231</v>
      </c>
      <c r="L4507" s="15">
        <f t="shared" si="284"/>
        <v>3.1999999999999945E-3</v>
      </c>
      <c r="M4507" s="11">
        <f t="shared" si="285"/>
        <v>1</v>
      </c>
      <c r="N4507" s="11">
        <f>VLOOKUP(E4507,Nasdaq!$A$2:$F$3174,5,1)</f>
        <v>5262.0200199999999</v>
      </c>
      <c r="O4507" s="11">
        <f>VLOOKUP(F4507,Nasdaq!$A$2:$F$3174,5,1)</f>
        <v>7822.1499020000001</v>
      </c>
      <c r="P4507" s="11">
        <f t="shared" si="286"/>
        <v>1003</v>
      </c>
      <c r="Q4507" s="15">
        <f t="shared" si="287"/>
        <v>0.67270837099423275</v>
      </c>
    </row>
    <row r="4508" spans="1:17" ht="19.5" customHeight="1" x14ac:dyDescent="0.2">
      <c r="A4508" s="12">
        <v>5621</v>
      </c>
      <c r="B4508" s="6" t="s">
        <v>1383</v>
      </c>
      <c r="C4508" s="12">
        <v>5078</v>
      </c>
      <c r="D4508" s="6" t="s">
        <v>4650</v>
      </c>
      <c r="E4508" s="13">
        <v>42209</v>
      </c>
      <c r="F4508" s="13">
        <v>44022</v>
      </c>
      <c r="G4508" s="13">
        <v>42209</v>
      </c>
      <c r="H4508" s="6" t="s">
        <v>7947</v>
      </c>
      <c r="I4508" s="6" t="s">
        <v>8087</v>
      </c>
      <c r="J4508" s="14">
        <v>0.12039999999999999</v>
      </c>
      <c r="K4508" s="14">
        <v>0.11220000000000001</v>
      </c>
      <c r="L4508" s="15">
        <f t="shared" si="284"/>
        <v>8.1999999999999851E-3</v>
      </c>
      <c r="M4508" s="11">
        <f t="shared" si="285"/>
        <v>1</v>
      </c>
      <c r="N4508" s="11">
        <f>VLOOKUP(E4508,Nasdaq!$A$2:$F$3174,5,1)</f>
        <v>5088.6298829999996</v>
      </c>
      <c r="O4508" s="11">
        <f>VLOOKUP(F4508,Nasdaq!$A$2:$F$3174,5,1)</f>
        <v>10617.440430000001</v>
      </c>
      <c r="P4508" s="11">
        <f t="shared" si="286"/>
        <v>1813</v>
      </c>
      <c r="Q4508" s="15">
        <f t="shared" si="287"/>
        <v>0.47927139994380413</v>
      </c>
    </row>
    <row r="4509" spans="1:17" ht="19.5" customHeight="1" x14ac:dyDescent="0.2">
      <c r="A4509" s="12">
        <v>5621</v>
      </c>
      <c r="B4509" s="6" t="s">
        <v>1383</v>
      </c>
      <c r="C4509" s="12">
        <v>3933</v>
      </c>
      <c r="D4509" s="6" t="s">
        <v>7000</v>
      </c>
      <c r="E4509" s="13">
        <v>41774</v>
      </c>
      <c r="F4509" s="13">
        <v>41957</v>
      </c>
      <c r="H4509" s="6" t="s">
        <v>7947</v>
      </c>
      <c r="I4509" s="6" t="s">
        <v>7989</v>
      </c>
      <c r="J4509" s="14">
        <v>0.10589999999999999</v>
      </c>
      <c r="K4509" s="14">
        <v>0.21210000000000001</v>
      </c>
      <c r="L4509" s="15">
        <f t="shared" si="284"/>
        <v>-0.10620000000000002</v>
      </c>
      <c r="M4509" s="11">
        <f t="shared" si="285"/>
        <v>0</v>
      </c>
      <c r="N4509" s="11">
        <f>VLOOKUP(E4509,Nasdaq!$A$2:$F$3174,5,1)</f>
        <v>4069.290039</v>
      </c>
      <c r="O4509" s="11">
        <f>VLOOKUP(F4509,Nasdaq!$A$2:$F$3174,5,1)</f>
        <v>4688.5400390000004</v>
      </c>
      <c r="P4509" s="11">
        <f t="shared" si="286"/>
        <v>183</v>
      </c>
      <c r="Q4509" s="15">
        <f t="shared" si="287"/>
        <v>0.86792447860875443</v>
      </c>
    </row>
    <row r="4510" spans="1:17" ht="19.5" customHeight="1" x14ac:dyDescent="0.2">
      <c r="A4510" s="12">
        <v>5621</v>
      </c>
      <c r="B4510" s="6" t="s">
        <v>1383</v>
      </c>
      <c r="C4510" s="12">
        <v>3816</v>
      </c>
      <c r="D4510" s="6" t="s">
        <v>7001</v>
      </c>
      <c r="E4510" s="13">
        <v>40624</v>
      </c>
      <c r="F4510" s="13">
        <v>42552</v>
      </c>
      <c r="G4510" s="13">
        <v>40624</v>
      </c>
      <c r="H4510" s="6" t="s">
        <v>7947</v>
      </c>
      <c r="I4510" s="6" t="s">
        <v>8088</v>
      </c>
      <c r="J4510" s="14">
        <v>0.1051</v>
      </c>
      <c r="K4510" s="14">
        <v>0.1201</v>
      </c>
      <c r="L4510" s="15">
        <f t="shared" si="284"/>
        <v>-1.4999999999999999E-2</v>
      </c>
      <c r="M4510" s="11">
        <f t="shared" si="285"/>
        <v>0</v>
      </c>
      <c r="N4510" s="11">
        <f>VLOOKUP(E4510,Nasdaq!$A$2:$F$3174,5,1)</f>
        <v>2683.8701169999999</v>
      </c>
      <c r="O4510" s="11">
        <f>VLOOKUP(F4510,Nasdaq!$A$2:$F$3174,5,1)</f>
        <v>4862.5698240000002</v>
      </c>
      <c r="P4510" s="11">
        <f t="shared" si="286"/>
        <v>1928</v>
      </c>
      <c r="Q4510" s="15">
        <f t="shared" si="287"/>
        <v>0.5519452636633555</v>
      </c>
    </row>
    <row r="4511" spans="1:17" ht="19.5" customHeight="1" x14ac:dyDescent="0.2">
      <c r="A4511" s="12">
        <v>5621</v>
      </c>
      <c r="B4511" s="6" t="s">
        <v>1383</v>
      </c>
      <c r="C4511" s="12">
        <v>4492</v>
      </c>
      <c r="D4511" s="6" t="s">
        <v>7002</v>
      </c>
      <c r="E4511" s="13">
        <v>42324</v>
      </c>
      <c r="F4511" s="13">
        <v>43511</v>
      </c>
      <c r="H4511" s="6" t="s">
        <v>7947</v>
      </c>
      <c r="I4511" s="6" t="s">
        <v>7989</v>
      </c>
      <c r="J4511" s="14">
        <v>9.6000000000000002E-2</v>
      </c>
      <c r="K4511" s="14">
        <v>0.11990000000000001</v>
      </c>
      <c r="L4511" s="15">
        <f t="shared" si="284"/>
        <v>-2.3900000000000005E-2</v>
      </c>
      <c r="M4511" s="11">
        <f t="shared" si="285"/>
        <v>0</v>
      </c>
      <c r="N4511" s="11">
        <f>VLOOKUP(E4511,Nasdaq!$A$2:$F$3174,5,1)</f>
        <v>4984.6201170000004</v>
      </c>
      <c r="O4511" s="11">
        <f>VLOOKUP(F4511,Nasdaq!$A$2:$F$3174,5,1)</f>
        <v>7472.4101559999999</v>
      </c>
      <c r="P4511" s="11">
        <f t="shared" si="286"/>
        <v>1187</v>
      </c>
      <c r="Q4511" s="15">
        <f t="shared" si="287"/>
        <v>0.66707055299133433</v>
      </c>
    </row>
    <row r="4512" spans="1:17" ht="19.5" customHeight="1" x14ac:dyDescent="0.2">
      <c r="A4512" s="12">
        <v>5621</v>
      </c>
      <c r="B4512" s="6" t="s">
        <v>1383</v>
      </c>
      <c r="C4512" s="12">
        <v>4412</v>
      </c>
      <c r="D4512" s="6" t="s">
        <v>7003</v>
      </c>
      <c r="E4512" s="13">
        <v>41774</v>
      </c>
      <c r="F4512" s="13">
        <v>41866</v>
      </c>
      <c r="H4512" s="6" t="s">
        <v>7947</v>
      </c>
      <c r="I4512" s="6" t="s">
        <v>7989</v>
      </c>
      <c r="J4512" s="14">
        <v>8.539999999999999E-2</v>
      </c>
      <c r="K4512" s="14">
        <v>0.21429999999999999</v>
      </c>
      <c r="L4512" s="15">
        <f t="shared" si="284"/>
        <v>-0.12890000000000001</v>
      </c>
      <c r="M4512" s="11">
        <f t="shared" si="285"/>
        <v>0</v>
      </c>
      <c r="N4512" s="11">
        <f>VLOOKUP(E4512,Nasdaq!$A$2:$F$3174,5,1)</f>
        <v>4069.290039</v>
      </c>
      <c r="O4512" s="11">
        <f>VLOOKUP(F4512,Nasdaq!$A$2:$F$3174,5,1)</f>
        <v>4464.9301759999998</v>
      </c>
      <c r="P4512" s="11">
        <f t="shared" si="286"/>
        <v>92</v>
      </c>
      <c r="Q4512" s="15">
        <f t="shared" si="287"/>
        <v>0.91139191935412123</v>
      </c>
    </row>
    <row r="4513" spans="1:17" ht="19.5" customHeight="1" x14ac:dyDescent="0.2">
      <c r="A4513" s="12">
        <v>5621</v>
      </c>
      <c r="B4513" s="6" t="s">
        <v>1383</v>
      </c>
      <c r="C4513" s="12">
        <v>32695</v>
      </c>
      <c r="D4513" s="6" t="s">
        <v>7004</v>
      </c>
      <c r="E4513" s="13">
        <v>42048</v>
      </c>
      <c r="F4513" s="13">
        <v>43600</v>
      </c>
      <c r="H4513" s="6" t="s">
        <v>7947</v>
      </c>
      <c r="I4513" s="6" t="s">
        <v>8087</v>
      </c>
      <c r="J4513" s="14">
        <v>8.1699999999999995E-2</v>
      </c>
      <c r="K4513" s="14">
        <v>9.7200000000000009E-2</v>
      </c>
      <c r="L4513" s="15">
        <f t="shared" si="284"/>
        <v>-1.5500000000000014E-2</v>
      </c>
      <c r="M4513" s="11">
        <f t="shared" si="285"/>
        <v>0</v>
      </c>
      <c r="N4513" s="11">
        <f>VLOOKUP(E4513,Nasdaq!$A$2:$F$3174,5,1)</f>
        <v>4893.8398440000001</v>
      </c>
      <c r="O4513" s="11">
        <f>VLOOKUP(F4513,Nasdaq!$A$2:$F$3174,5,1)</f>
        <v>7822.1499020000001</v>
      </c>
      <c r="P4513" s="11">
        <f t="shared" si="286"/>
        <v>1552</v>
      </c>
      <c r="Q4513" s="15">
        <f t="shared" si="287"/>
        <v>0.62563923689361467</v>
      </c>
    </row>
    <row r="4514" spans="1:17" ht="19.5" customHeight="1" x14ac:dyDescent="0.2">
      <c r="A4514" s="12">
        <v>5621</v>
      </c>
      <c r="B4514" s="6" t="s">
        <v>1383</v>
      </c>
      <c r="C4514" s="12">
        <v>38589</v>
      </c>
      <c r="D4514" s="6" t="s">
        <v>7005</v>
      </c>
      <c r="E4514" s="13">
        <v>42597</v>
      </c>
      <c r="F4514" s="13">
        <v>43784</v>
      </c>
      <c r="H4514" s="6" t="s">
        <v>7947</v>
      </c>
      <c r="I4514" s="6" t="s">
        <v>8063</v>
      </c>
      <c r="J4514" s="14">
        <v>7.2300000000000003E-2</v>
      </c>
      <c r="K4514" s="14">
        <v>0.1376</v>
      </c>
      <c r="L4514" s="15">
        <f t="shared" si="284"/>
        <v>-6.5299999999999997E-2</v>
      </c>
      <c r="M4514" s="11">
        <f t="shared" si="285"/>
        <v>0</v>
      </c>
      <c r="N4514" s="11">
        <f>VLOOKUP(E4514,Nasdaq!$A$2:$F$3174,5,1)</f>
        <v>5262.0200199999999</v>
      </c>
      <c r="O4514" s="11">
        <f>VLOOKUP(F4514,Nasdaq!$A$2:$F$3174,5,1)</f>
        <v>8540.8300780000009</v>
      </c>
      <c r="P4514" s="11">
        <f t="shared" si="286"/>
        <v>1187</v>
      </c>
      <c r="Q4514" s="15">
        <f t="shared" si="287"/>
        <v>0.61610239923402821</v>
      </c>
    </row>
    <row r="4515" spans="1:17" ht="19.5" customHeight="1" x14ac:dyDescent="0.2">
      <c r="A4515" s="12">
        <v>5621</v>
      </c>
      <c r="B4515" s="6" t="s">
        <v>1383</v>
      </c>
      <c r="C4515" s="12">
        <v>34506</v>
      </c>
      <c r="D4515" s="6" t="s">
        <v>7006</v>
      </c>
      <c r="E4515" s="13">
        <v>43054</v>
      </c>
      <c r="F4515" s="13">
        <v>43511</v>
      </c>
      <c r="H4515" s="6" t="s">
        <v>7947</v>
      </c>
      <c r="I4515" s="6" t="s">
        <v>8083</v>
      </c>
      <c r="J4515" s="14">
        <v>6.4600000000000005E-2</v>
      </c>
      <c r="K4515" s="14">
        <v>8.6400000000000005E-2</v>
      </c>
      <c r="L4515" s="15">
        <f t="shared" si="284"/>
        <v>-2.18E-2</v>
      </c>
      <c r="M4515" s="11">
        <f t="shared" si="285"/>
        <v>0</v>
      </c>
      <c r="N4515" s="11">
        <f>VLOOKUP(E4515,Nasdaq!$A$2:$F$3174,5,1)</f>
        <v>6706.2099609999996</v>
      </c>
      <c r="O4515" s="11">
        <f>VLOOKUP(F4515,Nasdaq!$A$2:$F$3174,5,1)</f>
        <v>7472.4101559999999</v>
      </c>
      <c r="P4515" s="11">
        <f t="shared" si="286"/>
        <v>457</v>
      </c>
      <c r="Q4515" s="15">
        <f t="shared" si="287"/>
        <v>0.89746335792604248</v>
      </c>
    </row>
    <row r="4516" spans="1:17" ht="19.5" customHeight="1" x14ac:dyDescent="0.2">
      <c r="A4516" s="12">
        <v>5621</v>
      </c>
      <c r="B4516" s="6" t="s">
        <v>1383</v>
      </c>
      <c r="C4516" s="12">
        <v>2528</v>
      </c>
      <c r="D4516" s="6" t="s">
        <v>7007</v>
      </c>
      <c r="E4516" s="13">
        <v>41774</v>
      </c>
      <c r="F4516" s="13">
        <v>41957</v>
      </c>
      <c r="H4516" s="6" t="s">
        <v>7947</v>
      </c>
      <c r="I4516" s="6" t="s">
        <v>8087</v>
      </c>
      <c r="J4516" s="14">
        <v>6.2899999999999998E-2</v>
      </c>
      <c r="K4516" s="14">
        <v>0.21210000000000001</v>
      </c>
      <c r="L4516" s="15">
        <f t="shared" si="284"/>
        <v>-0.1492</v>
      </c>
      <c r="M4516" s="11">
        <f t="shared" si="285"/>
        <v>0</v>
      </c>
      <c r="N4516" s="11">
        <f>VLOOKUP(E4516,Nasdaq!$A$2:$F$3174,5,1)</f>
        <v>4069.290039</v>
      </c>
      <c r="O4516" s="11">
        <f>VLOOKUP(F4516,Nasdaq!$A$2:$F$3174,5,1)</f>
        <v>4688.5400390000004</v>
      </c>
      <c r="P4516" s="11">
        <f t="shared" si="286"/>
        <v>183</v>
      </c>
      <c r="Q4516" s="15">
        <f t="shared" si="287"/>
        <v>0.86792447860875443</v>
      </c>
    </row>
    <row r="4517" spans="1:17" ht="19.5" customHeight="1" x14ac:dyDescent="0.2">
      <c r="A4517" s="12">
        <v>5621</v>
      </c>
      <c r="B4517" s="6" t="s">
        <v>1383</v>
      </c>
      <c r="C4517" s="12">
        <v>4279</v>
      </c>
      <c r="D4517" s="6" t="s">
        <v>4651</v>
      </c>
      <c r="E4517" s="13">
        <v>40723</v>
      </c>
      <c r="F4517" s="13">
        <v>43602</v>
      </c>
      <c r="G4517" s="13">
        <v>40723</v>
      </c>
      <c r="H4517" s="6" t="s">
        <v>7947</v>
      </c>
      <c r="I4517" s="6" t="s">
        <v>8088</v>
      </c>
      <c r="J4517" s="14">
        <v>6.13E-2</v>
      </c>
      <c r="K4517" s="14">
        <v>0.1278</v>
      </c>
      <c r="L4517" s="15">
        <f t="shared" si="284"/>
        <v>-6.6500000000000004E-2</v>
      </c>
      <c r="M4517" s="11">
        <f t="shared" si="285"/>
        <v>0</v>
      </c>
      <c r="N4517" s="11">
        <f>VLOOKUP(E4517,Nasdaq!$A$2:$F$3174,5,1)</f>
        <v>2740.48999</v>
      </c>
      <c r="O4517" s="11">
        <f>VLOOKUP(F4517,Nasdaq!$A$2:$F$3174,5,1)</f>
        <v>7816.2797849999997</v>
      </c>
      <c r="P4517" s="11">
        <f t="shared" si="286"/>
        <v>2879</v>
      </c>
      <c r="Q4517" s="15">
        <f t="shared" si="287"/>
        <v>0.35061343742387824</v>
      </c>
    </row>
    <row r="4518" spans="1:17" ht="19.5" customHeight="1" x14ac:dyDescent="0.2">
      <c r="A4518" s="12">
        <v>5621</v>
      </c>
      <c r="B4518" s="6" t="s">
        <v>1383</v>
      </c>
      <c r="C4518" s="12">
        <v>4810</v>
      </c>
      <c r="D4518" s="6" t="s">
        <v>4652</v>
      </c>
      <c r="E4518" s="13">
        <v>40534</v>
      </c>
      <c r="F4518" s="13">
        <v>42095</v>
      </c>
      <c r="G4518" s="13">
        <v>40534</v>
      </c>
      <c r="H4518" s="6" t="s">
        <v>7947</v>
      </c>
      <c r="I4518" s="6" t="s">
        <v>7989</v>
      </c>
      <c r="J4518" s="14">
        <v>5.21E-2</v>
      </c>
      <c r="K4518" s="14">
        <v>0.14610000000000001</v>
      </c>
      <c r="L4518" s="15">
        <f t="shared" si="284"/>
        <v>-9.4E-2</v>
      </c>
      <c r="M4518" s="11">
        <f t="shared" si="285"/>
        <v>0</v>
      </c>
      <c r="N4518" s="11">
        <f>VLOOKUP(E4518,Nasdaq!$A$2:$F$3174,5,1)</f>
        <v>2671.4799800000001</v>
      </c>
      <c r="O4518" s="11">
        <f>VLOOKUP(F4518,Nasdaq!$A$2:$F$3174,5,1)</f>
        <v>4880.2299800000001</v>
      </c>
      <c r="P4518" s="11">
        <f t="shared" si="286"/>
        <v>1561</v>
      </c>
      <c r="Q4518" s="15">
        <f t="shared" si="287"/>
        <v>0.54740920329484666</v>
      </c>
    </row>
    <row r="4519" spans="1:17" ht="19.5" customHeight="1" x14ac:dyDescent="0.2">
      <c r="A4519" s="12">
        <v>5621</v>
      </c>
      <c r="B4519" s="6" t="s">
        <v>1383</v>
      </c>
      <c r="C4519" s="12">
        <v>4367</v>
      </c>
      <c r="D4519" s="6" t="s">
        <v>4653</v>
      </c>
      <c r="E4519" s="13">
        <v>41593</v>
      </c>
      <c r="F4519" s="13">
        <v>44415</v>
      </c>
      <c r="G4519" s="13">
        <v>41873</v>
      </c>
      <c r="H4519" s="6" t="s">
        <v>7947</v>
      </c>
      <c r="I4519" s="6" t="s">
        <v>8088</v>
      </c>
      <c r="J4519" s="14">
        <v>5.1399999999999994E-2</v>
      </c>
      <c r="K4519" s="14">
        <v>0.1198</v>
      </c>
      <c r="L4519" s="15">
        <f t="shared" si="284"/>
        <v>-6.8400000000000016E-2</v>
      </c>
      <c r="M4519" s="11">
        <f t="shared" si="285"/>
        <v>0</v>
      </c>
      <c r="N4519" s="11">
        <f>VLOOKUP(E4519,Nasdaq!$A$2:$F$3174,5,1)</f>
        <v>3985.969971</v>
      </c>
      <c r="O4519" s="11">
        <f>VLOOKUP(F4519,Nasdaq!$A$2:$F$3174,5,1)</f>
        <v>11010.980469</v>
      </c>
      <c r="P4519" s="11">
        <f t="shared" si="286"/>
        <v>2822</v>
      </c>
      <c r="Q4519" s="15">
        <f t="shared" si="287"/>
        <v>0.36199990675996363</v>
      </c>
    </row>
    <row r="4520" spans="1:17" ht="19.5" customHeight="1" x14ac:dyDescent="0.2">
      <c r="A4520" s="12">
        <v>5621</v>
      </c>
      <c r="B4520" s="6" t="s">
        <v>1383</v>
      </c>
      <c r="C4520" s="12">
        <v>4442</v>
      </c>
      <c r="D4520" s="6" t="s">
        <v>3438</v>
      </c>
      <c r="E4520" s="13">
        <v>42416</v>
      </c>
      <c r="F4520" s="13">
        <v>42506</v>
      </c>
      <c r="H4520" s="6" t="s">
        <v>7947</v>
      </c>
      <c r="I4520" s="6" t="s">
        <v>8088</v>
      </c>
      <c r="J4520" s="14">
        <v>5.0799999999999998E-2</v>
      </c>
      <c r="K4520" s="14">
        <v>0.4501</v>
      </c>
      <c r="L4520" s="15">
        <f t="shared" si="284"/>
        <v>-0.39929999999999999</v>
      </c>
      <c r="M4520" s="11">
        <f t="shared" si="285"/>
        <v>0</v>
      </c>
      <c r="N4520" s="11">
        <f>VLOOKUP(E4520,Nasdaq!$A$2:$F$3174,5,1)</f>
        <v>4435.9599609999996</v>
      </c>
      <c r="O4520" s="11">
        <f>VLOOKUP(F4520,Nasdaq!$A$2:$F$3174,5,1)</f>
        <v>4775.4599609999996</v>
      </c>
      <c r="P4520" s="11">
        <f t="shared" si="286"/>
        <v>90</v>
      </c>
      <c r="Q4520" s="15">
        <f t="shared" si="287"/>
        <v>0.92890945703640038</v>
      </c>
    </row>
    <row r="4521" spans="1:17" ht="19.5" customHeight="1" x14ac:dyDescent="0.2">
      <c r="A4521" s="12">
        <v>5621</v>
      </c>
      <c r="B4521" s="6" t="s">
        <v>1383</v>
      </c>
      <c r="C4521" s="12">
        <v>28106</v>
      </c>
      <c r="D4521" s="6" t="s">
        <v>7008</v>
      </c>
      <c r="E4521" s="13">
        <v>42048</v>
      </c>
      <c r="F4521" s="13">
        <v>42139</v>
      </c>
      <c r="H4521" s="6" t="s">
        <v>7947</v>
      </c>
      <c r="I4521" s="6" t="s">
        <v>8087</v>
      </c>
      <c r="J4521" s="14">
        <v>4.6799999999999994E-2</v>
      </c>
      <c r="K4521" s="14">
        <v>7.1300000000000002E-2</v>
      </c>
      <c r="L4521" s="15">
        <f t="shared" si="284"/>
        <v>-2.4500000000000008E-2</v>
      </c>
      <c r="M4521" s="11">
        <f t="shared" si="285"/>
        <v>0</v>
      </c>
      <c r="N4521" s="11">
        <f>VLOOKUP(E4521,Nasdaq!$A$2:$F$3174,5,1)</f>
        <v>4893.8398440000001</v>
      </c>
      <c r="O4521" s="11">
        <f>VLOOKUP(F4521,Nasdaq!$A$2:$F$3174,5,1)</f>
        <v>5048.2900390000004</v>
      </c>
      <c r="P4521" s="11">
        <f t="shared" si="286"/>
        <v>91</v>
      </c>
      <c r="Q4521" s="15">
        <f t="shared" si="287"/>
        <v>0.96940635033633449</v>
      </c>
    </row>
    <row r="4522" spans="1:17" ht="19.5" customHeight="1" x14ac:dyDescent="0.2">
      <c r="A4522" s="12">
        <v>5621</v>
      </c>
      <c r="B4522" s="6" t="s">
        <v>1383</v>
      </c>
      <c r="C4522" s="12">
        <v>27354</v>
      </c>
      <c r="D4522" s="6" t="s">
        <v>7009</v>
      </c>
      <c r="E4522" s="13">
        <v>41593</v>
      </c>
      <c r="F4522" s="13">
        <v>44415</v>
      </c>
      <c r="G4522" s="13">
        <v>41799</v>
      </c>
      <c r="H4522" s="6" t="s">
        <v>7947</v>
      </c>
      <c r="I4522" s="6" t="s">
        <v>8115</v>
      </c>
      <c r="J4522" s="14">
        <v>4.4000000000000004E-2</v>
      </c>
      <c r="K4522" s="14">
        <v>0.1198</v>
      </c>
      <c r="L4522" s="15">
        <f t="shared" si="284"/>
        <v>-7.5800000000000006E-2</v>
      </c>
      <c r="M4522" s="11">
        <f t="shared" si="285"/>
        <v>0</v>
      </c>
      <c r="N4522" s="11">
        <f>VLOOKUP(E4522,Nasdaq!$A$2:$F$3174,5,1)</f>
        <v>3985.969971</v>
      </c>
      <c r="O4522" s="11">
        <f>VLOOKUP(F4522,Nasdaq!$A$2:$F$3174,5,1)</f>
        <v>11010.980469</v>
      </c>
      <c r="P4522" s="11">
        <f t="shared" si="286"/>
        <v>2822</v>
      </c>
      <c r="Q4522" s="15">
        <f t="shared" si="287"/>
        <v>0.36199990675996363</v>
      </c>
    </row>
    <row r="4523" spans="1:17" ht="19.5" customHeight="1" x14ac:dyDescent="0.2">
      <c r="A4523" s="12">
        <v>5621</v>
      </c>
      <c r="B4523" s="6" t="s">
        <v>1383</v>
      </c>
      <c r="C4523" s="12">
        <v>39546</v>
      </c>
      <c r="D4523" s="6" t="s">
        <v>5064</v>
      </c>
      <c r="E4523" s="13">
        <v>42230</v>
      </c>
      <c r="F4523" s="13">
        <v>44415</v>
      </c>
      <c r="H4523" s="6" t="s">
        <v>7947</v>
      </c>
      <c r="I4523" s="6" t="s">
        <v>8088</v>
      </c>
      <c r="J4523" s="14">
        <v>3.7000000000000005E-2</v>
      </c>
      <c r="K4523" s="14">
        <v>0.12210000000000001</v>
      </c>
      <c r="L4523" s="15">
        <f t="shared" si="284"/>
        <v>-8.5100000000000009E-2</v>
      </c>
      <c r="M4523" s="11">
        <f t="shared" si="285"/>
        <v>0</v>
      </c>
      <c r="N4523" s="11">
        <f>VLOOKUP(E4523,Nasdaq!$A$2:$F$3174,5,1)</f>
        <v>5048.2402339999999</v>
      </c>
      <c r="O4523" s="11">
        <f>VLOOKUP(F4523,Nasdaq!$A$2:$F$3174,5,1)</f>
        <v>11010.980469</v>
      </c>
      <c r="P4523" s="11">
        <f t="shared" si="286"/>
        <v>2185</v>
      </c>
      <c r="Q4523" s="15">
        <f t="shared" si="287"/>
        <v>0.45847371944718635</v>
      </c>
    </row>
    <row r="4524" spans="1:17" ht="19.5" customHeight="1" x14ac:dyDescent="0.2">
      <c r="A4524" s="12">
        <v>5621</v>
      </c>
      <c r="B4524" s="6" t="s">
        <v>1383</v>
      </c>
      <c r="C4524" s="12">
        <v>38864</v>
      </c>
      <c r="D4524" s="6" t="s">
        <v>7010</v>
      </c>
      <c r="E4524" s="13">
        <v>42870</v>
      </c>
      <c r="F4524" s="13">
        <v>43600</v>
      </c>
      <c r="H4524" s="6" t="s">
        <v>7947</v>
      </c>
      <c r="I4524" s="6" t="s">
        <v>8085</v>
      </c>
      <c r="J4524" s="14">
        <v>2.69E-2</v>
      </c>
      <c r="K4524" s="14">
        <v>0.11119999999999999</v>
      </c>
      <c r="L4524" s="15">
        <f t="shared" si="284"/>
        <v>-8.4299999999999986E-2</v>
      </c>
      <c r="M4524" s="11">
        <f t="shared" si="285"/>
        <v>0</v>
      </c>
      <c r="N4524" s="11">
        <f>VLOOKUP(E4524,Nasdaq!$A$2:$F$3174,5,1)</f>
        <v>6149.669922</v>
      </c>
      <c r="O4524" s="11">
        <f>VLOOKUP(F4524,Nasdaq!$A$2:$F$3174,5,1)</f>
        <v>7822.1499020000001</v>
      </c>
      <c r="P4524" s="11">
        <f t="shared" si="286"/>
        <v>730</v>
      </c>
      <c r="Q4524" s="15">
        <f t="shared" si="287"/>
        <v>0.78618737191194343</v>
      </c>
    </row>
    <row r="4525" spans="1:17" ht="19.5" customHeight="1" x14ac:dyDescent="0.2">
      <c r="A4525" s="12">
        <v>5621</v>
      </c>
      <c r="B4525" s="6" t="s">
        <v>1383</v>
      </c>
      <c r="C4525" s="12">
        <v>4559</v>
      </c>
      <c r="D4525" s="6" t="s">
        <v>4654</v>
      </c>
      <c r="E4525" s="13">
        <v>41866</v>
      </c>
      <c r="F4525" s="13">
        <v>44415</v>
      </c>
      <c r="G4525" s="13">
        <v>42388</v>
      </c>
      <c r="H4525" s="6" t="s">
        <v>7947</v>
      </c>
      <c r="I4525" s="6" t="s">
        <v>8088</v>
      </c>
      <c r="J4525" s="14">
        <v>1.8100000000000002E-2</v>
      </c>
      <c r="K4525" s="14">
        <v>0.11710000000000001</v>
      </c>
      <c r="L4525" s="15">
        <f t="shared" si="284"/>
        <v>-9.9000000000000005E-2</v>
      </c>
      <c r="M4525" s="11">
        <f t="shared" si="285"/>
        <v>0</v>
      </c>
      <c r="N4525" s="11">
        <f>VLOOKUP(E4525,Nasdaq!$A$2:$F$3174,5,1)</f>
        <v>4464.9301759999998</v>
      </c>
      <c r="O4525" s="11">
        <f>VLOOKUP(F4525,Nasdaq!$A$2:$F$3174,5,1)</f>
        <v>11010.980469</v>
      </c>
      <c r="P4525" s="11">
        <f t="shared" si="286"/>
        <v>2549</v>
      </c>
      <c r="Q4525" s="15">
        <f t="shared" si="287"/>
        <v>0.40549835869306355</v>
      </c>
    </row>
    <row r="4526" spans="1:17" ht="19.5" customHeight="1" x14ac:dyDescent="0.2">
      <c r="A4526" s="12">
        <v>5621</v>
      </c>
      <c r="B4526" s="6" t="s">
        <v>1383</v>
      </c>
      <c r="C4526" s="12">
        <v>15889</v>
      </c>
      <c r="D4526" s="6" t="s">
        <v>7011</v>
      </c>
      <c r="E4526" s="13">
        <v>41867</v>
      </c>
      <c r="F4526" s="13">
        <v>44415</v>
      </c>
      <c r="H4526" s="6" t="s">
        <v>7946</v>
      </c>
      <c r="I4526" s="6" t="s">
        <v>8140</v>
      </c>
      <c r="J4526" s="14">
        <v>1.7399999999999999E-2</v>
      </c>
      <c r="K4526" s="14">
        <v>0.11550000000000001</v>
      </c>
      <c r="L4526" s="15">
        <f t="shared" si="284"/>
        <v>-9.8100000000000007E-2</v>
      </c>
      <c r="M4526" s="11">
        <f t="shared" si="285"/>
        <v>0</v>
      </c>
      <c r="N4526" s="11">
        <f>VLOOKUP(E4526,Nasdaq!$A$2:$F$3174,5,1)</f>
        <v>4464.9301759999998</v>
      </c>
      <c r="O4526" s="11">
        <f>VLOOKUP(F4526,Nasdaq!$A$2:$F$3174,5,1)</f>
        <v>11010.980469</v>
      </c>
      <c r="P4526" s="11">
        <f t="shared" si="286"/>
        <v>2548</v>
      </c>
      <c r="Q4526" s="15">
        <f t="shared" si="287"/>
        <v>0.40549835884746144</v>
      </c>
    </row>
    <row r="4527" spans="1:17" ht="19.5" customHeight="1" x14ac:dyDescent="0.2">
      <c r="A4527" s="12">
        <v>5621</v>
      </c>
      <c r="B4527" s="6" t="s">
        <v>1383</v>
      </c>
      <c r="C4527" s="12">
        <v>5093</v>
      </c>
      <c r="D4527" s="6" t="s">
        <v>5147</v>
      </c>
      <c r="E4527" s="13">
        <v>41593</v>
      </c>
      <c r="F4527" s="13">
        <v>42416</v>
      </c>
      <c r="G4527" s="13">
        <v>41962</v>
      </c>
      <c r="H4527" s="6" t="s">
        <v>7947</v>
      </c>
      <c r="I4527" s="6" t="s">
        <v>8088</v>
      </c>
      <c r="J4527" s="14">
        <v>1.29E-2</v>
      </c>
      <c r="K4527" s="14">
        <v>4.53E-2</v>
      </c>
      <c r="L4527" s="15">
        <f t="shared" si="284"/>
        <v>-3.2399999999999998E-2</v>
      </c>
      <c r="M4527" s="11">
        <f t="shared" si="285"/>
        <v>0</v>
      </c>
      <c r="N4527" s="11">
        <f>VLOOKUP(E4527,Nasdaq!$A$2:$F$3174,5,1)</f>
        <v>3985.969971</v>
      </c>
      <c r="O4527" s="11">
        <f>VLOOKUP(F4527,Nasdaq!$A$2:$F$3174,5,1)</f>
        <v>4435.9599609999996</v>
      </c>
      <c r="P4527" s="11">
        <f t="shared" si="286"/>
        <v>823</v>
      </c>
      <c r="Q4527" s="15">
        <f t="shared" si="287"/>
        <v>0.89855891968165591</v>
      </c>
    </row>
    <row r="4528" spans="1:17" ht="19.5" customHeight="1" x14ac:dyDescent="0.2">
      <c r="A4528" s="12">
        <v>5621</v>
      </c>
      <c r="B4528" s="6" t="s">
        <v>1383</v>
      </c>
      <c r="C4528" s="12">
        <v>44801</v>
      </c>
      <c r="D4528" s="6" t="s">
        <v>7012</v>
      </c>
      <c r="E4528" s="13">
        <v>43327</v>
      </c>
      <c r="F4528" s="13">
        <v>44415</v>
      </c>
      <c r="H4528" s="6" t="s">
        <v>7947</v>
      </c>
      <c r="I4528" s="6" t="s">
        <v>8085</v>
      </c>
      <c r="J4528" s="14">
        <v>-1.3000000000000001E-2</v>
      </c>
      <c r="K4528" s="14">
        <v>0.1142</v>
      </c>
      <c r="L4528" s="15">
        <f t="shared" si="284"/>
        <v>-0.12720000000000001</v>
      </c>
      <c r="M4528" s="11">
        <f t="shared" si="285"/>
        <v>0</v>
      </c>
      <c r="N4528" s="11">
        <f>VLOOKUP(E4528,Nasdaq!$A$2:$F$3174,5,1)</f>
        <v>7774.1201170000004</v>
      </c>
      <c r="O4528" s="11">
        <f>VLOOKUP(F4528,Nasdaq!$A$2:$F$3174,5,1)</f>
        <v>11010.980469</v>
      </c>
      <c r="P4528" s="11">
        <f t="shared" si="286"/>
        <v>1088</v>
      </c>
      <c r="Q4528" s="15">
        <f t="shared" si="287"/>
        <v>0.70603403150517108</v>
      </c>
    </row>
    <row r="4529" spans="1:17" ht="19.5" customHeight="1" x14ac:dyDescent="0.2">
      <c r="A4529" s="12">
        <v>5621</v>
      </c>
      <c r="B4529" s="6" t="s">
        <v>1383</v>
      </c>
      <c r="C4529" s="12">
        <v>2622</v>
      </c>
      <c r="D4529" s="6" t="s">
        <v>6408</v>
      </c>
      <c r="E4529" s="13">
        <v>42139</v>
      </c>
      <c r="F4529" s="13">
        <v>43511</v>
      </c>
      <c r="H4529" s="6" t="s">
        <v>7946</v>
      </c>
      <c r="I4529" s="6" t="s">
        <v>8140</v>
      </c>
      <c r="J4529" s="14">
        <v>-1.5800000000000002E-2</v>
      </c>
      <c r="K4529" s="14">
        <v>9.6300000000000011E-2</v>
      </c>
      <c r="L4529" s="15">
        <f t="shared" si="284"/>
        <v>-0.11210000000000001</v>
      </c>
      <c r="M4529" s="11">
        <f t="shared" si="285"/>
        <v>0</v>
      </c>
      <c r="N4529" s="11">
        <f>VLOOKUP(E4529,Nasdaq!$A$2:$F$3174,5,1)</f>
        <v>5048.2900390000004</v>
      </c>
      <c r="O4529" s="11">
        <f>VLOOKUP(F4529,Nasdaq!$A$2:$F$3174,5,1)</f>
        <v>7472.4101559999999</v>
      </c>
      <c r="P4529" s="11">
        <f t="shared" si="286"/>
        <v>1372</v>
      </c>
      <c r="Q4529" s="15">
        <f t="shared" si="287"/>
        <v>0.67559112615578965</v>
      </c>
    </row>
    <row r="4530" spans="1:17" ht="19.5" customHeight="1" x14ac:dyDescent="0.2">
      <c r="A4530" s="12">
        <v>5621</v>
      </c>
      <c r="B4530" s="6" t="s">
        <v>1383</v>
      </c>
      <c r="C4530" s="12">
        <v>31640</v>
      </c>
      <c r="D4530" s="6" t="s">
        <v>4655</v>
      </c>
      <c r="E4530" s="13">
        <v>42323</v>
      </c>
      <c r="F4530" s="13">
        <v>44415</v>
      </c>
      <c r="G4530" s="13">
        <v>43447</v>
      </c>
      <c r="H4530" s="6" t="s">
        <v>7947</v>
      </c>
      <c r="I4530" s="6" t="s">
        <v>8115</v>
      </c>
      <c r="J4530" s="14">
        <v>-1.66E-2</v>
      </c>
      <c r="K4530" s="14">
        <v>0.13220000000000001</v>
      </c>
      <c r="L4530" s="15">
        <f t="shared" si="284"/>
        <v>-0.14880000000000002</v>
      </c>
      <c r="M4530" s="11">
        <f t="shared" si="285"/>
        <v>0</v>
      </c>
      <c r="N4530" s="11">
        <f>VLOOKUP(E4530,Nasdaq!$A$2:$F$3174,5,1)</f>
        <v>4927.8798829999996</v>
      </c>
      <c r="O4530" s="11">
        <f>VLOOKUP(F4530,Nasdaq!$A$2:$F$3174,5,1)</f>
        <v>11010.980469</v>
      </c>
      <c r="P4530" s="11">
        <f t="shared" si="286"/>
        <v>2092</v>
      </c>
      <c r="Q4530" s="15">
        <f t="shared" si="287"/>
        <v>0.44754280379578959</v>
      </c>
    </row>
    <row r="4531" spans="1:17" ht="19.5" customHeight="1" x14ac:dyDescent="0.2">
      <c r="A4531" s="12">
        <v>5621</v>
      </c>
      <c r="B4531" s="6" t="s">
        <v>1383</v>
      </c>
      <c r="C4531" s="12">
        <v>3455</v>
      </c>
      <c r="D4531" s="6" t="s">
        <v>7013</v>
      </c>
      <c r="E4531" s="13">
        <v>43146</v>
      </c>
      <c r="F4531" s="13">
        <v>43511</v>
      </c>
      <c r="H4531" s="6" t="s">
        <v>7947</v>
      </c>
      <c r="I4531" s="6" t="s">
        <v>8087</v>
      </c>
      <c r="J4531" s="14">
        <v>-1.84E-2</v>
      </c>
      <c r="K4531" s="14">
        <v>3.6499999999999998E-2</v>
      </c>
      <c r="L4531" s="15">
        <f t="shared" si="284"/>
        <v>-5.4899999999999997E-2</v>
      </c>
      <c r="M4531" s="11">
        <f t="shared" si="285"/>
        <v>0</v>
      </c>
      <c r="N4531" s="11">
        <f>VLOOKUP(E4531,Nasdaq!$A$2:$F$3174,5,1)</f>
        <v>7256.4301759999998</v>
      </c>
      <c r="O4531" s="11">
        <f>VLOOKUP(F4531,Nasdaq!$A$2:$F$3174,5,1)</f>
        <v>7472.4101559999999</v>
      </c>
      <c r="P4531" s="11">
        <f t="shared" si="286"/>
        <v>365</v>
      </c>
      <c r="Q4531" s="15">
        <f t="shared" si="287"/>
        <v>0.97109655680272999</v>
      </c>
    </row>
    <row r="4532" spans="1:17" ht="19.5" customHeight="1" x14ac:dyDescent="0.2">
      <c r="A4532" s="12">
        <v>5621</v>
      </c>
      <c r="B4532" s="6" t="s">
        <v>1383</v>
      </c>
      <c r="C4532" s="12">
        <v>40182</v>
      </c>
      <c r="D4532" s="6" t="s">
        <v>7014</v>
      </c>
      <c r="E4532" s="13">
        <v>42816</v>
      </c>
      <c r="F4532" s="13">
        <v>44415</v>
      </c>
      <c r="G4532" s="13">
        <v>42816</v>
      </c>
      <c r="H4532" s="6" t="s">
        <v>7947</v>
      </c>
      <c r="I4532" s="6" t="s">
        <v>8115</v>
      </c>
      <c r="J4532" s="14">
        <v>-2.76E-2</v>
      </c>
      <c r="K4532" s="14">
        <v>0.13350000000000001</v>
      </c>
      <c r="L4532" s="15">
        <f t="shared" si="284"/>
        <v>-0.16110000000000002</v>
      </c>
      <c r="M4532" s="11">
        <f t="shared" si="285"/>
        <v>0</v>
      </c>
      <c r="N4532" s="11">
        <f>VLOOKUP(E4532,Nasdaq!$A$2:$F$3174,5,1)</f>
        <v>5821.6401370000003</v>
      </c>
      <c r="O4532" s="11">
        <f>VLOOKUP(F4532,Nasdaq!$A$2:$F$3174,5,1)</f>
        <v>11010.980469</v>
      </c>
      <c r="P4532" s="11">
        <f t="shared" si="286"/>
        <v>1599</v>
      </c>
      <c r="Q4532" s="15">
        <f t="shared" si="287"/>
        <v>0.52871281630555356</v>
      </c>
    </row>
    <row r="4533" spans="1:17" ht="19.5" customHeight="1" x14ac:dyDescent="0.2">
      <c r="A4533" s="12">
        <v>5621</v>
      </c>
      <c r="B4533" s="6" t="s">
        <v>1383</v>
      </c>
      <c r="C4533" s="12">
        <v>40173</v>
      </c>
      <c r="D4533" s="6" t="s">
        <v>7015</v>
      </c>
      <c r="E4533" s="13">
        <v>42781</v>
      </c>
      <c r="F4533" s="13">
        <v>44415</v>
      </c>
      <c r="H4533" s="6" t="s">
        <v>7947</v>
      </c>
      <c r="I4533" s="6" t="s">
        <v>8157</v>
      </c>
      <c r="J4533" s="14">
        <v>-3.04E-2</v>
      </c>
      <c r="K4533" s="14">
        <v>0.13009999999999999</v>
      </c>
      <c r="L4533" s="15">
        <f t="shared" si="284"/>
        <v>-0.1605</v>
      </c>
      <c r="M4533" s="11">
        <f t="shared" si="285"/>
        <v>0</v>
      </c>
      <c r="N4533" s="11">
        <f>VLOOKUP(E4533,Nasdaq!$A$2:$F$3174,5,1)</f>
        <v>5819.4399409999996</v>
      </c>
      <c r="O4533" s="11">
        <f>VLOOKUP(F4533,Nasdaq!$A$2:$F$3174,5,1)</f>
        <v>11010.980469</v>
      </c>
      <c r="P4533" s="11">
        <f t="shared" si="286"/>
        <v>1634</v>
      </c>
      <c r="Q4533" s="15">
        <f t="shared" si="287"/>
        <v>0.52851298570591621</v>
      </c>
    </row>
    <row r="4534" spans="1:17" ht="19.5" customHeight="1" x14ac:dyDescent="0.2">
      <c r="A4534" s="12">
        <v>5621</v>
      </c>
      <c r="B4534" s="6" t="s">
        <v>1383</v>
      </c>
      <c r="C4534" s="12">
        <v>40747</v>
      </c>
      <c r="D4534" s="6" t="s">
        <v>4656</v>
      </c>
      <c r="E4534" s="13">
        <v>42963</v>
      </c>
      <c r="F4534" s="13">
        <v>43952</v>
      </c>
      <c r="G4534" s="13">
        <v>43067</v>
      </c>
      <c r="H4534" s="6" t="s">
        <v>7947</v>
      </c>
      <c r="I4534" s="6" t="s">
        <v>8087</v>
      </c>
      <c r="J4534" s="14">
        <v>-5.0900000000000001E-2</v>
      </c>
      <c r="K4534" s="14">
        <v>7.2700000000000001E-2</v>
      </c>
      <c r="L4534" s="15">
        <f t="shared" si="284"/>
        <v>-0.1236</v>
      </c>
      <c r="M4534" s="11">
        <f t="shared" si="285"/>
        <v>0</v>
      </c>
      <c r="N4534" s="11">
        <f>VLOOKUP(E4534,Nasdaq!$A$2:$F$3174,5,1)</f>
        <v>6345.1098629999997</v>
      </c>
      <c r="O4534" s="11">
        <f>VLOOKUP(F4534,Nasdaq!$A$2:$F$3174,5,1)</f>
        <v>8604.9501949999994</v>
      </c>
      <c r="P4534" s="11">
        <f t="shared" si="286"/>
        <v>989</v>
      </c>
      <c r="Q4534" s="15">
        <f t="shared" si="287"/>
        <v>0.73737965638005509</v>
      </c>
    </row>
    <row r="4535" spans="1:17" ht="19.5" customHeight="1" x14ac:dyDescent="0.2">
      <c r="A4535" s="12">
        <v>5621</v>
      </c>
      <c r="B4535" s="6" t="s">
        <v>1383</v>
      </c>
      <c r="C4535" s="12">
        <v>3342</v>
      </c>
      <c r="D4535" s="6" t="s">
        <v>7016</v>
      </c>
      <c r="E4535" s="13">
        <v>43876</v>
      </c>
      <c r="F4535" s="13">
        <v>44415</v>
      </c>
      <c r="H4535" s="6" t="s">
        <v>7947</v>
      </c>
      <c r="I4535" s="6" t="s">
        <v>7989</v>
      </c>
      <c r="J4535" s="14">
        <v>-6.7900000000000002E-2</v>
      </c>
      <c r="K4535" s="14">
        <v>1.2800000000000001E-2</v>
      </c>
      <c r="L4535" s="15">
        <f t="shared" si="284"/>
        <v>-8.0700000000000008E-2</v>
      </c>
      <c r="M4535" s="11">
        <f t="shared" si="285"/>
        <v>0</v>
      </c>
      <c r="N4535" s="11">
        <f>VLOOKUP(E4535,Nasdaq!$A$2:$F$3174,5,1)</f>
        <v>9731.1796880000002</v>
      </c>
      <c r="O4535" s="11">
        <f>VLOOKUP(F4535,Nasdaq!$A$2:$F$3174,5,1)</f>
        <v>11010.980469</v>
      </c>
      <c r="P4535" s="11">
        <f t="shared" si="286"/>
        <v>539</v>
      </c>
      <c r="Q4535" s="15">
        <f t="shared" si="287"/>
        <v>0.88377105263147337</v>
      </c>
    </row>
    <row r="4536" spans="1:17" ht="19.5" customHeight="1" x14ac:dyDescent="0.2">
      <c r="A4536" s="12">
        <v>5621</v>
      </c>
      <c r="B4536" s="6" t="s">
        <v>1383</v>
      </c>
      <c r="C4536" s="12">
        <v>46788</v>
      </c>
      <c r="D4536" s="6" t="s">
        <v>7017</v>
      </c>
      <c r="E4536" s="13">
        <v>43876</v>
      </c>
      <c r="F4536" s="13">
        <v>44415</v>
      </c>
      <c r="H4536" s="6" t="s">
        <v>7947</v>
      </c>
      <c r="I4536" s="6" t="s">
        <v>8087</v>
      </c>
      <c r="J4536" s="14">
        <v>-7.6799999999999993E-2</v>
      </c>
      <c r="K4536" s="14">
        <v>1.2800000000000001E-2</v>
      </c>
      <c r="L4536" s="15">
        <f t="shared" si="284"/>
        <v>-8.9599999999999999E-2</v>
      </c>
      <c r="M4536" s="11">
        <f t="shared" si="285"/>
        <v>0</v>
      </c>
      <c r="N4536" s="11">
        <f>VLOOKUP(E4536,Nasdaq!$A$2:$F$3174,5,1)</f>
        <v>9731.1796880000002</v>
      </c>
      <c r="O4536" s="11">
        <f>VLOOKUP(F4536,Nasdaq!$A$2:$F$3174,5,1)</f>
        <v>11010.980469</v>
      </c>
      <c r="P4536" s="11">
        <f t="shared" si="286"/>
        <v>539</v>
      </c>
      <c r="Q4536" s="15">
        <f t="shared" si="287"/>
        <v>0.88377105263147337</v>
      </c>
    </row>
    <row r="4537" spans="1:17" ht="19.5" customHeight="1" x14ac:dyDescent="0.2">
      <c r="A4537" s="12">
        <v>5621</v>
      </c>
      <c r="B4537" s="6" t="s">
        <v>1383</v>
      </c>
      <c r="C4537" s="12">
        <v>47451</v>
      </c>
      <c r="D4537" s="6" t="s">
        <v>7018</v>
      </c>
      <c r="E4537" s="13">
        <v>43692</v>
      </c>
      <c r="F4537" s="13">
        <v>44415</v>
      </c>
      <c r="H4537" s="6" t="s">
        <v>7947</v>
      </c>
      <c r="I4537" s="6" t="s">
        <v>8085</v>
      </c>
      <c r="J4537" s="14">
        <v>-0.11119999999999999</v>
      </c>
      <c r="K4537" s="14">
        <v>0.20489999999999997</v>
      </c>
      <c r="L4537" s="15">
        <f t="shared" si="284"/>
        <v>-0.31609999999999994</v>
      </c>
      <c r="M4537" s="11">
        <f t="shared" si="285"/>
        <v>0</v>
      </c>
      <c r="N4537" s="11">
        <f>VLOOKUP(E4537,Nasdaq!$A$2:$F$3174,5,1)</f>
        <v>7766.6201170000004</v>
      </c>
      <c r="O4537" s="11">
        <f>VLOOKUP(F4537,Nasdaq!$A$2:$F$3174,5,1)</f>
        <v>11010.980469</v>
      </c>
      <c r="P4537" s="11">
        <f t="shared" si="286"/>
        <v>723</v>
      </c>
      <c r="Q4537" s="15">
        <f t="shared" si="287"/>
        <v>0.70535320736414242</v>
      </c>
    </row>
    <row r="4538" spans="1:17" ht="19.5" customHeight="1" x14ac:dyDescent="0.2">
      <c r="A4538" s="12">
        <v>5621</v>
      </c>
      <c r="B4538" s="6" t="s">
        <v>1383</v>
      </c>
      <c r="C4538" s="12">
        <v>43236</v>
      </c>
      <c r="D4538" s="6" t="s">
        <v>7019</v>
      </c>
      <c r="E4538" s="13">
        <v>43235</v>
      </c>
      <c r="F4538" s="13">
        <v>44415</v>
      </c>
      <c r="H4538" s="6" t="s">
        <v>7947</v>
      </c>
      <c r="I4538" s="6" t="s">
        <v>8087</v>
      </c>
      <c r="J4538" s="14">
        <v>-0.1313</v>
      </c>
      <c r="K4538" s="14">
        <v>0.12240000000000001</v>
      </c>
      <c r="L4538" s="15">
        <f t="shared" si="284"/>
        <v>-0.25370000000000004</v>
      </c>
      <c r="M4538" s="11">
        <f t="shared" si="285"/>
        <v>0</v>
      </c>
      <c r="N4538" s="11">
        <f>VLOOKUP(E4538,Nasdaq!$A$2:$F$3174,5,1)</f>
        <v>7351.6298829999996</v>
      </c>
      <c r="O4538" s="11">
        <f>VLOOKUP(F4538,Nasdaq!$A$2:$F$3174,5,1)</f>
        <v>11010.980469</v>
      </c>
      <c r="P4538" s="11">
        <f t="shared" si="286"/>
        <v>1180</v>
      </c>
      <c r="Q4538" s="15">
        <f t="shared" si="287"/>
        <v>0.66766413754814713</v>
      </c>
    </row>
    <row r="4539" spans="1:17" ht="19.5" customHeight="1" x14ac:dyDescent="0.2">
      <c r="A4539" s="12">
        <v>5621</v>
      </c>
      <c r="B4539" s="6" t="s">
        <v>1383</v>
      </c>
      <c r="C4539" s="12">
        <v>3645</v>
      </c>
      <c r="D4539" s="6" t="s">
        <v>3226</v>
      </c>
      <c r="E4539" s="13">
        <v>43145</v>
      </c>
      <c r="F4539" s="13">
        <v>44415</v>
      </c>
      <c r="H4539" s="6" t="s">
        <v>7947</v>
      </c>
      <c r="I4539" s="6" t="s">
        <v>8069</v>
      </c>
      <c r="J4539" s="14">
        <v>-0.16219999999999998</v>
      </c>
      <c r="K4539" s="14">
        <v>0.11380000000000001</v>
      </c>
      <c r="L4539" s="15">
        <f t="shared" si="284"/>
        <v>-0.27600000000000002</v>
      </c>
      <c r="M4539" s="11">
        <f t="shared" si="285"/>
        <v>0</v>
      </c>
      <c r="N4539" s="11">
        <f>VLOOKUP(E4539,Nasdaq!$A$2:$F$3174,5,1)</f>
        <v>7143.6201170000004</v>
      </c>
      <c r="O4539" s="11">
        <f>VLOOKUP(F4539,Nasdaq!$A$2:$F$3174,5,1)</f>
        <v>11010.980469</v>
      </c>
      <c r="P4539" s="11">
        <f t="shared" si="286"/>
        <v>1270</v>
      </c>
      <c r="Q4539" s="15">
        <f t="shared" si="287"/>
        <v>0.64877299572956171</v>
      </c>
    </row>
    <row r="4540" spans="1:17" ht="19.5" customHeight="1" x14ac:dyDescent="0.2">
      <c r="A4540" s="12">
        <v>5621</v>
      </c>
      <c r="B4540" s="6" t="s">
        <v>1383</v>
      </c>
      <c r="C4540" s="12">
        <v>34230</v>
      </c>
      <c r="D4540" s="6" t="s">
        <v>3023</v>
      </c>
      <c r="E4540" s="13">
        <v>43504</v>
      </c>
      <c r="F4540" s="13">
        <v>44415</v>
      </c>
      <c r="H4540" s="6" t="s">
        <v>7947</v>
      </c>
      <c r="I4540" s="6" t="s">
        <v>8115</v>
      </c>
      <c r="J4540" s="14">
        <v>-0.21030000000000001</v>
      </c>
      <c r="K4540" s="14">
        <v>0.1772</v>
      </c>
      <c r="L4540" s="15">
        <f t="shared" si="284"/>
        <v>-0.38750000000000001</v>
      </c>
      <c r="M4540" s="11">
        <f t="shared" si="285"/>
        <v>0</v>
      </c>
      <c r="N4540" s="11">
        <f>VLOOKUP(E4540,Nasdaq!$A$2:$F$3174,5,1)</f>
        <v>7298.2001950000003</v>
      </c>
      <c r="O4540" s="11">
        <f>VLOOKUP(F4540,Nasdaq!$A$2:$F$3174,5,1)</f>
        <v>11010.980469</v>
      </c>
      <c r="P4540" s="11">
        <f t="shared" si="286"/>
        <v>911</v>
      </c>
      <c r="Q4540" s="15">
        <f t="shared" si="287"/>
        <v>0.66281193052708831</v>
      </c>
    </row>
    <row r="4541" spans="1:17" ht="19.5" customHeight="1" x14ac:dyDescent="0.2">
      <c r="A4541" s="12">
        <v>5621</v>
      </c>
      <c r="B4541" s="6" t="s">
        <v>1383</v>
      </c>
      <c r="C4541" s="12">
        <v>4055</v>
      </c>
      <c r="D4541" s="6" t="s">
        <v>7020</v>
      </c>
      <c r="E4541" s="13">
        <v>43419</v>
      </c>
      <c r="F4541" s="13">
        <v>44415</v>
      </c>
      <c r="H4541" s="6" t="s">
        <v>7947</v>
      </c>
      <c r="I4541" s="6" t="s">
        <v>8115</v>
      </c>
      <c r="J4541" s="14">
        <v>-0.21359999999999998</v>
      </c>
      <c r="K4541" s="14">
        <v>0.14940000000000001</v>
      </c>
      <c r="L4541" s="15">
        <f t="shared" si="284"/>
        <v>-0.36299999999999999</v>
      </c>
      <c r="M4541" s="11">
        <f t="shared" si="285"/>
        <v>0</v>
      </c>
      <c r="N4541" s="11">
        <f>VLOOKUP(E4541,Nasdaq!$A$2:$F$3174,5,1)</f>
        <v>7259.0297849999997</v>
      </c>
      <c r="O4541" s="11">
        <f>VLOOKUP(F4541,Nasdaq!$A$2:$F$3174,5,1)</f>
        <v>11010.980469</v>
      </c>
      <c r="P4541" s="11">
        <f t="shared" si="286"/>
        <v>996</v>
      </c>
      <c r="Q4541" s="15">
        <f t="shared" si="287"/>
        <v>0.65925447101539936</v>
      </c>
    </row>
    <row r="4542" spans="1:17" ht="19.5" customHeight="1" x14ac:dyDescent="0.2">
      <c r="A4542" s="12">
        <v>5621</v>
      </c>
      <c r="B4542" s="6" t="s">
        <v>1383</v>
      </c>
      <c r="C4542" s="12">
        <v>30055</v>
      </c>
      <c r="D4542" s="6" t="s">
        <v>7021</v>
      </c>
      <c r="E4542" s="13">
        <v>43327</v>
      </c>
      <c r="F4542" s="13">
        <v>44415</v>
      </c>
      <c r="H4542" s="6" t="s">
        <v>7947</v>
      </c>
      <c r="I4542" s="6" t="s">
        <v>8157</v>
      </c>
      <c r="J4542" s="14">
        <v>-0.2205</v>
      </c>
      <c r="K4542" s="14">
        <v>0.1142</v>
      </c>
      <c r="L4542" s="15">
        <f t="shared" si="284"/>
        <v>-0.3347</v>
      </c>
      <c r="M4542" s="11">
        <f t="shared" si="285"/>
        <v>0</v>
      </c>
      <c r="N4542" s="11">
        <f>VLOOKUP(E4542,Nasdaq!$A$2:$F$3174,5,1)</f>
        <v>7774.1201170000004</v>
      </c>
      <c r="O4542" s="11">
        <f>VLOOKUP(F4542,Nasdaq!$A$2:$F$3174,5,1)</f>
        <v>11010.980469</v>
      </c>
      <c r="P4542" s="11">
        <f t="shared" si="286"/>
        <v>1088</v>
      </c>
      <c r="Q4542" s="15">
        <f t="shared" si="287"/>
        <v>0.70603403150517108</v>
      </c>
    </row>
    <row r="4543" spans="1:17" ht="19.5" customHeight="1" x14ac:dyDescent="0.2">
      <c r="A4543" s="12">
        <v>5621</v>
      </c>
      <c r="B4543" s="6" t="s">
        <v>1383</v>
      </c>
      <c r="C4543" s="12">
        <v>16388</v>
      </c>
      <c r="D4543" s="6" t="s">
        <v>4657</v>
      </c>
      <c r="E4543" s="13">
        <v>40410</v>
      </c>
      <c r="F4543" s="13">
        <v>40819</v>
      </c>
      <c r="G4543" s="13">
        <v>40410</v>
      </c>
      <c r="H4543" s="6" t="s">
        <v>7947</v>
      </c>
      <c r="I4543" s="6" t="s">
        <v>8115</v>
      </c>
      <c r="J4543" s="14">
        <v>-0.24329999999999999</v>
      </c>
      <c r="K4543" s="14">
        <v>4.3400000000000001E-2</v>
      </c>
      <c r="L4543" s="15">
        <f t="shared" si="284"/>
        <v>-0.28670000000000001</v>
      </c>
      <c r="M4543" s="11">
        <f t="shared" si="285"/>
        <v>0</v>
      </c>
      <c r="N4543" s="11">
        <f>VLOOKUP(E4543,Nasdaq!$A$2:$F$3174,5,1)</f>
        <v>2179.76001</v>
      </c>
      <c r="O4543" s="11">
        <f>VLOOKUP(F4543,Nasdaq!$A$2:$F$3174,5,1)</f>
        <v>2335.830078</v>
      </c>
      <c r="P4543" s="11">
        <f t="shared" si="286"/>
        <v>409</v>
      </c>
      <c r="Q4543" s="15">
        <f t="shared" si="287"/>
        <v>0.93318475528230482</v>
      </c>
    </row>
    <row r="4544" spans="1:17" ht="19.5" customHeight="1" x14ac:dyDescent="0.2">
      <c r="A4544" s="12">
        <v>5621</v>
      </c>
      <c r="B4544" s="6" t="s">
        <v>1383</v>
      </c>
      <c r="C4544" s="12">
        <v>4217</v>
      </c>
      <c r="D4544" s="6" t="s">
        <v>7022</v>
      </c>
      <c r="E4544" s="13">
        <v>43235</v>
      </c>
      <c r="F4544" s="13">
        <v>43511</v>
      </c>
      <c r="H4544" s="6" t="s">
        <v>7947</v>
      </c>
      <c r="I4544" s="6" t="s">
        <v>8087</v>
      </c>
      <c r="J4544" s="14">
        <v>-0.26829999999999998</v>
      </c>
      <c r="K4544" s="14">
        <v>5.2499999999999998E-2</v>
      </c>
      <c r="L4544" s="15">
        <f t="shared" si="284"/>
        <v>-0.32079999999999997</v>
      </c>
      <c r="M4544" s="11">
        <f t="shared" si="285"/>
        <v>0</v>
      </c>
      <c r="N4544" s="11">
        <f>VLOOKUP(E4544,Nasdaq!$A$2:$F$3174,5,1)</f>
        <v>7351.6298829999996</v>
      </c>
      <c r="O4544" s="11">
        <f>VLOOKUP(F4544,Nasdaq!$A$2:$F$3174,5,1)</f>
        <v>7472.4101559999999</v>
      </c>
      <c r="P4544" s="11">
        <f t="shared" si="286"/>
        <v>276</v>
      </c>
      <c r="Q4544" s="15">
        <f t="shared" si="287"/>
        <v>0.98383666296551364</v>
      </c>
    </row>
    <row r="4545" spans="1:17" ht="19.5" customHeight="1" x14ac:dyDescent="0.2">
      <c r="A4545" s="12">
        <v>5621</v>
      </c>
      <c r="B4545" s="6" t="s">
        <v>1383</v>
      </c>
      <c r="C4545" s="12">
        <v>38169</v>
      </c>
      <c r="D4545" s="6" t="s">
        <v>7023</v>
      </c>
      <c r="E4545" s="13">
        <v>43235</v>
      </c>
      <c r="F4545" s="13">
        <v>43327</v>
      </c>
      <c r="H4545" s="6" t="s">
        <v>7947</v>
      </c>
      <c r="I4545" s="6" t="s">
        <v>8115</v>
      </c>
      <c r="J4545" s="14">
        <v>-0.2853</v>
      </c>
      <c r="K4545" s="14">
        <v>0.18920000000000001</v>
      </c>
      <c r="L4545" s="15">
        <f t="shared" si="284"/>
        <v>-0.47450000000000003</v>
      </c>
      <c r="M4545" s="11">
        <f t="shared" si="285"/>
        <v>0</v>
      </c>
      <c r="N4545" s="11">
        <f>VLOOKUP(E4545,Nasdaq!$A$2:$F$3174,5,1)</f>
        <v>7351.6298829999996</v>
      </c>
      <c r="O4545" s="11">
        <f>VLOOKUP(F4545,Nasdaq!$A$2:$F$3174,5,1)</f>
        <v>7774.1201170000004</v>
      </c>
      <c r="P4545" s="11">
        <f t="shared" si="286"/>
        <v>92</v>
      </c>
      <c r="Q4545" s="15">
        <f t="shared" si="287"/>
        <v>0.94565584345574893</v>
      </c>
    </row>
    <row r="4546" spans="1:17" ht="19.5" customHeight="1" x14ac:dyDescent="0.2">
      <c r="A4546" s="12">
        <v>5621</v>
      </c>
      <c r="B4546" s="6" t="s">
        <v>1383</v>
      </c>
      <c r="C4546" s="12">
        <v>47842</v>
      </c>
      <c r="D4546" s="6" t="s">
        <v>7024</v>
      </c>
      <c r="E4546" s="13">
        <v>43876</v>
      </c>
      <c r="F4546" s="13">
        <v>44415</v>
      </c>
      <c r="H4546" s="6" t="s">
        <v>7947</v>
      </c>
      <c r="I4546" s="6" t="s">
        <v>8087</v>
      </c>
      <c r="J4546" s="14">
        <v>-0.3075</v>
      </c>
      <c r="K4546" s="14">
        <v>1.2800000000000001E-2</v>
      </c>
      <c r="L4546" s="15">
        <f t="shared" si="284"/>
        <v>-0.32029999999999997</v>
      </c>
      <c r="M4546" s="11">
        <f t="shared" si="285"/>
        <v>0</v>
      </c>
      <c r="N4546" s="11">
        <f>VLOOKUP(E4546,Nasdaq!$A$2:$F$3174,5,1)</f>
        <v>9731.1796880000002</v>
      </c>
      <c r="O4546" s="11">
        <f>VLOOKUP(F4546,Nasdaq!$A$2:$F$3174,5,1)</f>
        <v>11010.980469</v>
      </c>
      <c r="P4546" s="11">
        <f t="shared" si="286"/>
        <v>539</v>
      </c>
      <c r="Q4546" s="15">
        <f t="shared" si="287"/>
        <v>0.88377105263147337</v>
      </c>
    </row>
    <row r="4547" spans="1:17" ht="19.5" customHeight="1" x14ac:dyDescent="0.2">
      <c r="A4547" s="12">
        <v>5621</v>
      </c>
      <c r="B4547" s="6" t="s">
        <v>1383</v>
      </c>
      <c r="C4547" s="12">
        <v>47448</v>
      </c>
      <c r="D4547" s="6" t="s">
        <v>7025</v>
      </c>
      <c r="E4547" s="13">
        <v>43692</v>
      </c>
      <c r="F4547" s="13">
        <v>44415</v>
      </c>
      <c r="H4547" s="6" t="s">
        <v>7947</v>
      </c>
      <c r="I4547" s="6" t="s">
        <v>8087</v>
      </c>
      <c r="J4547" s="14">
        <v>-0.37819999999999998</v>
      </c>
      <c r="K4547" s="14">
        <v>0.20489999999999997</v>
      </c>
      <c r="L4547" s="15">
        <f t="shared" si="284"/>
        <v>-0.58309999999999995</v>
      </c>
      <c r="M4547" s="11">
        <f t="shared" si="285"/>
        <v>0</v>
      </c>
      <c r="N4547" s="11">
        <f>VLOOKUP(E4547,Nasdaq!$A$2:$F$3174,5,1)</f>
        <v>7766.6201170000004</v>
      </c>
      <c r="O4547" s="11">
        <f>VLOOKUP(F4547,Nasdaq!$A$2:$F$3174,5,1)</f>
        <v>11010.980469</v>
      </c>
      <c r="P4547" s="11">
        <f t="shared" si="286"/>
        <v>723</v>
      </c>
      <c r="Q4547" s="15">
        <f t="shared" si="287"/>
        <v>0.70535320736414242</v>
      </c>
    </row>
    <row r="4548" spans="1:17" ht="19.5" customHeight="1" x14ac:dyDescent="0.2">
      <c r="A4548" s="12">
        <v>5621</v>
      </c>
      <c r="B4548" s="6" t="s">
        <v>1383</v>
      </c>
      <c r="C4548" s="12">
        <v>47841</v>
      </c>
      <c r="D4548" s="6" t="s">
        <v>7026</v>
      </c>
      <c r="E4548" s="13">
        <v>43784</v>
      </c>
      <c r="F4548" s="13">
        <v>44415</v>
      </c>
      <c r="H4548" s="6" t="s">
        <v>7947</v>
      </c>
      <c r="I4548" s="6" t="s">
        <v>8087</v>
      </c>
      <c r="J4548" s="14">
        <v>-0.38819999999999999</v>
      </c>
      <c r="K4548" s="14">
        <v>0.1268</v>
      </c>
      <c r="L4548" s="15">
        <f t="shared" si="284"/>
        <v>-0.51500000000000001</v>
      </c>
      <c r="M4548" s="11">
        <f t="shared" si="285"/>
        <v>0</v>
      </c>
      <c r="N4548" s="11">
        <f>VLOOKUP(E4548,Nasdaq!$A$2:$F$3174,5,1)</f>
        <v>8540.8300780000009</v>
      </c>
      <c r="O4548" s="11">
        <f>VLOOKUP(F4548,Nasdaq!$A$2:$F$3174,5,1)</f>
        <v>11010.980469</v>
      </c>
      <c r="P4548" s="11">
        <f t="shared" si="286"/>
        <v>631</v>
      </c>
      <c r="Q4548" s="15">
        <f t="shared" si="287"/>
        <v>0.77566566596755193</v>
      </c>
    </row>
    <row r="4549" spans="1:17" ht="19.5" customHeight="1" x14ac:dyDescent="0.2">
      <c r="A4549" s="12">
        <v>5621</v>
      </c>
      <c r="B4549" s="6" t="s">
        <v>1383</v>
      </c>
      <c r="C4549" s="12">
        <v>38841</v>
      </c>
      <c r="D4549" s="6" t="s">
        <v>7027</v>
      </c>
      <c r="E4549" s="13">
        <v>43600</v>
      </c>
      <c r="F4549" s="13">
        <v>43692</v>
      </c>
      <c r="H4549" s="6" t="s">
        <v>7947</v>
      </c>
      <c r="I4549" s="6" t="s">
        <v>8087</v>
      </c>
      <c r="J4549" s="14">
        <v>-0.39219999999999999</v>
      </c>
      <c r="K4549" s="14">
        <v>1.61E-2</v>
      </c>
      <c r="L4549" s="15">
        <f t="shared" si="284"/>
        <v>-0.4083</v>
      </c>
      <c r="M4549" s="11">
        <f t="shared" si="285"/>
        <v>0</v>
      </c>
      <c r="N4549" s="11">
        <f>VLOOKUP(E4549,Nasdaq!$A$2:$F$3174,5,1)</f>
        <v>7822.1499020000001</v>
      </c>
      <c r="O4549" s="11">
        <f>VLOOKUP(F4549,Nasdaq!$A$2:$F$3174,5,1)</f>
        <v>7766.6201170000004</v>
      </c>
      <c r="P4549" s="11">
        <f t="shared" si="286"/>
        <v>92</v>
      </c>
      <c r="Q4549" s="15">
        <f t="shared" si="287"/>
        <v>1.0071495869000366</v>
      </c>
    </row>
    <row r="4550" spans="1:17" ht="19.5" customHeight="1" x14ac:dyDescent="0.2">
      <c r="A4550" s="12">
        <v>5621</v>
      </c>
      <c r="B4550" s="6" t="s">
        <v>1383</v>
      </c>
      <c r="C4550" s="12">
        <v>24258</v>
      </c>
      <c r="D4550" s="6" t="s">
        <v>7028</v>
      </c>
      <c r="E4550" s="13">
        <v>43511</v>
      </c>
      <c r="F4550" s="13">
        <v>44415</v>
      </c>
      <c r="H4550" s="6" t="s">
        <v>7947</v>
      </c>
      <c r="I4550" s="6" t="s">
        <v>8157</v>
      </c>
      <c r="J4550" s="14">
        <v>-0.40869999999999995</v>
      </c>
      <c r="K4550" s="14">
        <v>0.1598</v>
      </c>
      <c r="L4550" s="15">
        <f t="shared" si="284"/>
        <v>-0.56850000000000001</v>
      </c>
      <c r="M4550" s="11">
        <f t="shared" si="285"/>
        <v>0</v>
      </c>
      <c r="N4550" s="11">
        <f>VLOOKUP(E4550,Nasdaq!$A$2:$F$3174,5,1)</f>
        <v>7472.4101559999999</v>
      </c>
      <c r="O4550" s="11">
        <f>VLOOKUP(F4550,Nasdaq!$A$2:$F$3174,5,1)</f>
        <v>11010.980469</v>
      </c>
      <c r="P4550" s="11">
        <f t="shared" si="286"/>
        <v>904</v>
      </c>
      <c r="Q4550" s="15">
        <f t="shared" si="287"/>
        <v>0.67863338387529204</v>
      </c>
    </row>
    <row r="4551" spans="1:17" ht="19.5" customHeight="1" x14ac:dyDescent="0.2">
      <c r="A4551" s="12">
        <v>5621</v>
      </c>
      <c r="B4551" s="6" t="s">
        <v>1383</v>
      </c>
      <c r="C4551" s="12">
        <v>1417</v>
      </c>
      <c r="D4551" s="6" t="s">
        <v>3018</v>
      </c>
      <c r="E4551" s="13">
        <v>43876</v>
      </c>
      <c r="F4551" s="13">
        <v>44415</v>
      </c>
      <c r="H4551" s="6" t="s">
        <v>7947</v>
      </c>
      <c r="I4551" s="6" t="s">
        <v>8088</v>
      </c>
      <c r="J4551" s="14">
        <v>-0.43430000000000002</v>
      </c>
      <c r="K4551" s="14">
        <v>1.2800000000000001E-2</v>
      </c>
      <c r="L4551" s="15">
        <f t="shared" si="284"/>
        <v>-0.4471</v>
      </c>
      <c r="M4551" s="11">
        <f t="shared" si="285"/>
        <v>0</v>
      </c>
      <c r="N4551" s="11">
        <f>VLOOKUP(E4551,Nasdaq!$A$2:$F$3174,5,1)</f>
        <v>9731.1796880000002</v>
      </c>
      <c r="O4551" s="11">
        <f>VLOOKUP(F4551,Nasdaq!$A$2:$F$3174,5,1)</f>
        <v>11010.980469</v>
      </c>
      <c r="P4551" s="11">
        <f t="shared" si="286"/>
        <v>539</v>
      </c>
      <c r="Q4551" s="15">
        <f t="shared" si="287"/>
        <v>0.88377105263147337</v>
      </c>
    </row>
    <row r="4552" spans="1:17" ht="19.5" customHeight="1" x14ac:dyDescent="0.2">
      <c r="A4552" s="12">
        <v>5621</v>
      </c>
      <c r="B4552" s="6" t="s">
        <v>1383</v>
      </c>
      <c r="C4552" s="12">
        <v>1754</v>
      </c>
      <c r="D4552" s="6" t="s">
        <v>7029</v>
      </c>
      <c r="E4552" s="13">
        <v>43876</v>
      </c>
      <c r="F4552" s="13">
        <v>44415</v>
      </c>
      <c r="H4552" s="6" t="s">
        <v>7947</v>
      </c>
      <c r="I4552" s="6" t="s">
        <v>8087</v>
      </c>
      <c r="J4552" s="14">
        <v>-0.4708</v>
      </c>
      <c r="K4552" s="14">
        <v>1.2800000000000001E-2</v>
      </c>
      <c r="L4552" s="15">
        <f t="shared" si="284"/>
        <v>-0.48359999999999997</v>
      </c>
      <c r="M4552" s="11">
        <f t="shared" si="285"/>
        <v>0</v>
      </c>
      <c r="N4552" s="11">
        <f>VLOOKUP(E4552,Nasdaq!$A$2:$F$3174,5,1)</f>
        <v>9731.1796880000002</v>
      </c>
      <c r="O4552" s="11">
        <f>VLOOKUP(F4552,Nasdaq!$A$2:$F$3174,5,1)</f>
        <v>11010.980469</v>
      </c>
      <c r="P4552" s="11">
        <f t="shared" si="286"/>
        <v>539</v>
      </c>
      <c r="Q4552" s="15">
        <f t="shared" si="287"/>
        <v>0.88377105263147337</v>
      </c>
    </row>
    <row r="4553" spans="1:17" ht="19.5" customHeight="1" x14ac:dyDescent="0.2">
      <c r="A4553" s="12">
        <v>5621</v>
      </c>
      <c r="B4553" s="6" t="s">
        <v>1383</v>
      </c>
      <c r="C4553" s="12">
        <v>30485</v>
      </c>
      <c r="D4553" s="6" t="s">
        <v>7030</v>
      </c>
      <c r="E4553" s="13">
        <v>43876</v>
      </c>
      <c r="F4553" s="13">
        <v>44415</v>
      </c>
      <c r="H4553" s="6" t="s">
        <v>7947</v>
      </c>
      <c r="I4553" s="6" t="s">
        <v>8135</v>
      </c>
      <c r="J4553" s="14">
        <v>-0.4879</v>
      </c>
      <c r="K4553" s="14">
        <v>1.2800000000000001E-2</v>
      </c>
      <c r="L4553" s="15">
        <f t="shared" si="284"/>
        <v>-0.50070000000000003</v>
      </c>
      <c r="M4553" s="11">
        <f t="shared" si="285"/>
        <v>0</v>
      </c>
      <c r="N4553" s="11">
        <f>VLOOKUP(E4553,Nasdaq!$A$2:$F$3174,5,1)</f>
        <v>9731.1796880000002</v>
      </c>
      <c r="O4553" s="11">
        <f>VLOOKUP(F4553,Nasdaq!$A$2:$F$3174,5,1)</f>
        <v>11010.980469</v>
      </c>
      <c r="P4553" s="11">
        <f t="shared" si="286"/>
        <v>539</v>
      </c>
      <c r="Q4553" s="15">
        <f t="shared" si="287"/>
        <v>0.88377105263147337</v>
      </c>
    </row>
    <row r="4554" spans="1:17" ht="19.5" customHeight="1" x14ac:dyDescent="0.2">
      <c r="A4554" s="12">
        <v>5621</v>
      </c>
      <c r="B4554" s="6" t="s">
        <v>1383</v>
      </c>
      <c r="C4554" s="12">
        <v>4869</v>
      </c>
      <c r="D4554" s="6" t="s">
        <v>7031</v>
      </c>
      <c r="E4554" s="13">
        <v>43876</v>
      </c>
      <c r="F4554" s="13">
        <v>44415</v>
      </c>
      <c r="H4554" s="6" t="s">
        <v>7947</v>
      </c>
      <c r="I4554" s="6" t="s">
        <v>8085</v>
      </c>
      <c r="J4554" s="14">
        <v>-0.54789999999999994</v>
      </c>
      <c r="K4554" s="14">
        <v>1.2800000000000001E-2</v>
      </c>
      <c r="L4554" s="15">
        <f t="shared" si="284"/>
        <v>-0.56069999999999998</v>
      </c>
      <c r="M4554" s="11">
        <f t="shared" si="285"/>
        <v>0</v>
      </c>
      <c r="N4554" s="11">
        <f>VLOOKUP(E4554,Nasdaq!$A$2:$F$3174,5,1)</f>
        <v>9731.1796880000002</v>
      </c>
      <c r="O4554" s="11">
        <f>VLOOKUP(F4554,Nasdaq!$A$2:$F$3174,5,1)</f>
        <v>11010.980469</v>
      </c>
      <c r="P4554" s="11">
        <f t="shared" si="286"/>
        <v>539</v>
      </c>
      <c r="Q4554" s="15">
        <f t="shared" si="287"/>
        <v>0.88377105263147337</v>
      </c>
    </row>
    <row r="4555" spans="1:17" ht="19.5" customHeight="1" x14ac:dyDescent="0.2">
      <c r="A4555" s="12">
        <v>5621</v>
      </c>
      <c r="B4555" s="6" t="s">
        <v>1383</v>
      </c>
      <c r="C4555" s="12">
        <v>3082</v>
      </c>
      <c r="D4555" s="6" t="s">
        <v>7032</v>
      </c>
      <c r="E4555" s="13">
        <v>43876</v>
      </c>
      <c r="F4555" s="13">
        <v>44415</v>
      </c>
      <c r="H4555" s="6" t="s">
        <v>7947</v>
      </c>
      <c r="I4555" s="6" t="s">
        <v>8115</v>
      </c>
      <c r="J4555" s="14">
        <v>-0.57930000000000004</v>
      </c>
      <c r="K4555" s="14">
        <v>1.2800000000000001E-2</v>
      </c>
      <c r="L4555" s="15">
        <f t="shared" si="284"/>
        <v>-0.59210000000000007</v>
      </c>
      <c r="M4555" s="11">
        <f t="shared" si="285"/>
        <v>0</v>
      </c>
      <c r="N4555" s="11">
        <f>VLOOKUP(E4555,Nasdaq!$A$2:$F$3174,5,1)</f>
        <v>9731.1796880000002</v>
      </c>
      <c r="O4555" s="11">
        <f>VLOOKUP(F4555,Nasdaq!$A$2:$F$3174,5,1)</f>
        <v>11010.980469</v>
      </c>
      <c r="P4555" s="11">
        <f t="shared" si="286"/>
        <v>539</v>
      </c>
      <c r="Q4555" s="15">
        <f t="shared" si="287"/>
        <v>0.88377105263147337</v>
      </c>
    </row>
    <row r="4556" spans="1:17" ht="19.5" customHeight="1" x14ac:dyDescent="0.2">
      <c r="A4556" s="12">
        <v>5621</v>
      </c>
      <c r="B4556" s="6" t="s">
        <v>1383</v>
      </c>
      <c r="C4556" s="12">
        <v>3677</v>
      </c>
      <c r="D4556" s="6" t="s">
        <v>7033</v>
      </c>
      <c r="E4556" s="13">
        <v>43876</v>
      </c>
      <c r="F4556" s="13">
        <v>44415</v>
      </c>
      <c r="H4556" s="6" t="s">
        <v>7947</v>
      </c>
      <c r="I4556" s="6" t="s">
        <v>8115</v>
      </c>
      <c r="J4556" s="14">
        <v>-0.58399999999999996</v>
      </c>
      <c r="K4556" s="14">
        <v>1.2800000000000001E-2</v>
      </c>
      <c r="L4556" s="15">
        <f t="shared" si="284"/>
        <v>-0.5968</v>
      </c>
      <c r="M4556" s="11">
        <f t="shared" si="285"/>
        <v>0</v>
      </c>
      <c r="N4556" s="11">
        <f>VLOOKUP(E4556,Nasdaq!$A$2:$F$3174,5,1)</f>
        <v>9731.1796880000002</v>
      </c>
      <c r="O4556" s="11">
        <f>VLOOKUP(F4556,Nasdaq!$A$2:$F$3174,5,1)</f>
        <v>11010.980469</v>
      </c>
      <c r="P4556" s="11">
        <f t="shared" si="286"/>
        <v>539</v>
      </c>
      <c r="Q4556" s="15">
        <f t="shared" si="287"/>
        <v>0.88377105263147337</v>
      </c>
    </row>
    <row r="4557" spans="1:17" ht="19.5" customHeight="1" x14ac:dyDescent="0.2">
      <c r="A4557" s="12">
        <v>5621</v>
      </c>
      <c r="B4557" s="6" t="s">
        <v>1383</v>
      </c>
      <c r="C4557" s="12">
        <v>4901</v>
      </c>
      <c r="D4557" s="6" t="s">
        <v>3837</v>
      </c>
      <c r="E4557" s="13">
        <v>43784</v>
      </c>
      <c r="F4557" s="13">
        <v>44415</v>
      </c>
      <c r="H4557" s="6" t="s">
        <v>7947</v>
      </c>
      <c r="I4557" s="6" t="s">
        <v>8083</v>
      </c>
      <c r="J4557" s="14">
        <v>-0.60760000000000003</v>
      </c>
      <c r="K4557" s="14">
        <v>0.1268</v>
      </c>
      <c r="L4557" s="15">
        <f t="shared" si="284"/>
        <v>-0.73440000000000005</v>
      </c>
      <c r="M4557" s="11">
        <f t="shared" si="285"/>
        <v>0</v>
      </c>
      <c r="N4557" s="11">
        <f>VLOOKUP(E4557,Nasdaq!$A$2:$F$3174,5,1)</f>
        <v>8540.8300780000009</v>
      </c>
      <c r="O4557" s="11">
        <f>VLOOKUP(F4557,Nasdaq!$A$2:$F$3174,5,1)</f>
        <v>11010.980469</v>
      </c>
      <c r="P4557" s="11">
        <f t="shared" si="286"/>
        <v>631</v>
      </c>
      <c r="Q4557" s="15">
        <f t="shared" si="287"/>
        <v>0.77566566596755193</v>
      </c>
    </row>
    <row r="4558" spans="1:17" ht="19.5" customHeight="1" x14ac:dyDescent="0.2">
      <c r="A4558" s="12">
        <v>6009</v>
      </c>
      <c r="B4558" s="6" t="s">
        <v>1384</v>
      </c>
      <c r="C4558" s="12">
        <v>46957</v>
      </c>
      <c r="D4558" s="6" t="s">
        <v>7034</v>
      </c>
      <c r="E4558" s="13">
        <v>39540</v>
      </c>
      <c r="F4558" s="13">
        <v>39650</v>
      </c>
      <c r="H4558" s="6" t="s">
        <v>7946</v>
      </c>
      <c r="I4558" s="6" t="s">
        <v>8005</v>
      </c>
      <c r="J4558" s="14">
        <v>2.4922999999999997</v>
      </c>
      <c r="K4558" s="14">
        <v>-0.2225</v>
      </c>
      <c r="L4558" s="15">
        <f t="shared" si="284"/>
        <v>2.7147999999999999</v>
      </c>
      <c r="M4558" s="11">
        <f t="shared" si="285"/>
        <v>1</v>
      </c>
      <c r="N4558" s="11">
        <f>VLOOKUP(E4558,Nasdaq!$A$2:$F$3174,5,1)</f>
        <v>2361.3999020000001</v>
      </c>
      <c r="O4558" s="11">
        <f>VLOOKUP(F4558,Nasdaq!$A$2:$F$3174,5,1)</f>
        <v>2279.530029</v>
      </c>
      <c r="P4558" s="11">
        <f t="shared" si="286"/>
        <v>110</v>
      </c>
      <c r="Q4558" s="15">
        <f t="shared" si="287"/>
        <v>1.0359143317580712</v>
      </c>
    </row>
    <row r="4559" spans="1:17" ht="19.5" customHeight="1" x14ac:dyDescent="0.2">
      <c r="A4559" s="12">
        <v>6009</v>
      </c>
      <c r="B4559" s="6" t="s">
        <v>1384</v>
      </c>
      <c r="C4559" s="12">
        <v>6522</v>
      </c>
      <c r="D4559" s="6" t="s">
        <v>3881</v>
      </c>
      <c r="E4559" s="13">
        <v>40533</v>
      </c>
      <c r="F4559" s="13">
        <v>41212</v>
      </c>
      <c r="H4559" s="6" t="s">
        <v>7947</v>
      </c>
      <c r="I4559" s="6" t="s">
        <v>8097</v>
      </c>
      <c r="J4559" s="14">
        <v>0.23569999999999999</v>
      </c>
      <c r="K4559" s="14">
        <v>8.8100000000000012E-2</v>
      </c>
      <c r="L4559" s="15">
        <f t="shared" si="284"/>
        <v>0.14759999999999998</v>
      </c>
      <c r="M4559" s="11">
        <f t="shared" si="285"/>
        <v>1</v>
      </c>
      <c r="N4559" s="11">
        <f>VLOOKUP(E4559,Nasdaq!$A$2:$F$3174,5,1)</f>
        <v>2667.610107</v>
      </c>
      <c r="O4559" s="11">
        <f>VLOOKUP(F4559,Nasdaq!$A$2:$F$3174,5,1)</f>
        <v>2987.9499510000001</v>
      </c>
      <c r="P4559" s="11">
        <f t="shared" si="286"/>
        <v>679</v>
      </c>
      <c r="Q4559" s="15">
        <f t="shared" si="287"/>
        <v>0.89278982961366049</v>
      </c>
    </row>
    <row r="4560" spans="1:17" ht="19.5" customHeight="1" x14ac:dyDescent="0.2">
      <c r="A4560" s="12">
        <v>6009</v>
      </c>
      <c r="B4560" s="6" t="s">
        <v>1384</v>
      </c>
      <c r="C4560" s="12">
        <v>21036</v>
      </c>
      <c r="D4560" s="6" t="s">
        <v>1093</v>
      </c>
      <c r="E4560" s="13">
        <v>42156</v>
      </c>
      <c r="F4560" s="13">
        <v>44415</v>
      </c>
      <c r="H4560" s="6" t="s">
        <v>7946</v>
      </c>
      <c r="I4560" s="6" t="s">
        <v>7956</v>
      </c>
      <c r="J4560" s="14">
        <v>0.22640000000000002</v>
      </c>
      <c r="K4560" s="14">
        <v>0.1159</v>
      </c>
      <c r="L4560" s="15">
        <f t="shared" si="284"/>
        <v>0.11050000000000001</v>
      </c>
      <c r="M4560" s="11">
        <f t="shared" si="285"/>
        <v>1</v>
      </c>
      <c r="N4560" s="11">
        <f>VLOOKUP(E4560,Nasdaq!$A$2:$F$3174,5,1)</f>
        <v>5082.9301759999998</v>
      </c>
      <c r="O4560" s="11">
        <f>VLOOKUP(F4560,Nasdaq!$A$2:$F$3174,5,1)</f>
        <v>11010.980469</v>
      </c>
      <c r="P4560" s="11">
        <f t="shared" si="286"/>
        <v>2259</v>
      </c>
      <c r="Q4560" s="15">
        <f t="shared" si="287"/>
        <v>0.46162419010563288</v>
      </c>
    </row>
    <row r="4561" spans="1:17" ht="19.5" customHeight="1" x14ac:dyDescent="0.2">
      <c r="A4561" s="12">
        <v>6009</v>
      </c>
      <c r="B4561" s="6" t="s">
        <v>1384</v>
      </c>
      <c r="C4561" s="12">
        <v>6671</v>
      </c>
      <c r="D4561" s="6" t="s">
        <v>4658</v>
      </c>
      <c r="E4561" s="13">
        <v>40848</v>
      </c>
      <c r="F4561" s="13">
        <v>44415</v>
      </c>
      <c r="H4561" s="6" t="s">
        <v>7947</v>
      </c>
      <c r="I4561" s="6" t="s">
        <v>7994</v>
      </c>
      <c r="J4561" s="14">
        <v>0.22089999999999999</v>
      </c>
      <c r="K4561" s="14">
        <v>0.14610000000000001</v>
      </c>
      <c r="L4561" s="15">
        <f t="shared" si="284"/>
        <v>7.4799999999999978E-2</v>
      </c>
      <c r="M4561" s="11">
        <f t="shared" si="285"/>
        <v>1</v>
      </c>
      <c r="N4561" s="11">
        <f>VLOOKUP(E4561,Nasdaq!$A$2:$F$3174,5,1)</f>
        <v>2606.959961</v>
      </c>
      <c r="O4561" s="11">
        <f>VLOOKUP(F4561,Nasdaq!$A$2:$F$3174,5,1)</f>
        <v>11010.980469</v>
      </c>
      <c r="P4561" s="11">
        <f t="shared" si="286"/>
        <v>3567</v>
      </c>
      <c r="Q4561" s="15">
        <f t="shared" si="287"/>
        <v>0.23676028244102468</v>
      </c>
    </row>
    <row r="4562" spans="1:17" ht="19.5" customHeight="1" x14ac:dyDescent="0.2">
      <c r="A4562" s="12">
        <v>6009</v>
      </c>
      <c r="B4562" s="6" t="s">
        <v>1384</v>
      </c>
      <c r="C4562" s="12">
        <v>29656</v>
      </c>
      <c r="D4562" s="6" t="s">
        <v>4659</v>
      </c>
      <c r="E4562" s="13">
        <v>40403</v>
      </c>
      <c r="F4562" s="13">
        <v>41246</v>
      </c>
      <c r="H4562" s="6" t="s">
        <v>7947</v>
      </c>
      <c r="I4562" s="6" t="s">
        <v>8097</v>
      </c>
      <c r="J4562" s="14">
        <v>0.17469999999999999</v>
      </c>
      <c r="K4562" s="14">
        <v>0.1467</v>
      </c>
      <c r="L4562" s="15">
        <f t="shared" ref="L4562:L4625" si="288">J4562-K4562</f>
        <v>2.7999999999999997E-2</v>
      </c>
      <c r="M4562" s="11">
        <f t="shared" ref="M4562:M4625" si="289">IF(L4562&gt;0,1,0)</f>
        <v>1</v>
      </c>
      <c r="N4562" s="11">
        <f>VLOOKUP(E4562,Nasdaq!$A$2:$F$3174,5,1)</f>
        <v>2173.4799800000001</v>
      </c>
      <c r="O4562" s="11">
        <f>VLOOKUP(F4562,Nasdaq!$A$2:$F$3174,5,1)</f>
        <v>3002.1999510000001</v>
      </c>
      <c r="P4562" s="11">
        <f t="shared" ref="P4562:P4625" si="290">_xlfn.DAYS(F4562,E4562)</f>
        <v>843</v>
      </c>
      <c r="Q4562" s="15">
        <f t="shared" ref="Q4562:Q4625" si="291">(O4562/N4562)^(1/P4562/365-1)</f>
        <v>0.72396319271783371</v>
      </c>
    </row>
    <row r="4563" spans="1:17" ht="19.5" customHeight="1" x14ac:dyDescent="0.2">
      <c r="A4563" s="12">
        <v>6009</v>
      </c>
      <c r="B4563" s="6" t="s">
        <v>1384</v>
      </c>
      <c r="C4563" s="12">
        <v>20811</v>
      </c>
      <c r="D4563" s="6" t="s">
        <v>2574</v>
      </c>
      <c r="E4563" s="13">
        <v>39840</v>
      </c>
      <c r="F4563" s="13">
        <v>44415</v>
      </c>
      <c r="H4563" s="6" t="s">
        <v>7947</v>
      </c>
      <c r="I4563" s="6" t="s">
        <v>7994</v>
      </c>
      <c r="J4563" s="14">
        <v>0.17280000000000001</v>
      </c>
      <c r="K4563" s="14">
        <v>0.15090000000000001</v>
      </c>
      <c r="L4563" s="15">
        <f t="shared" si="288"/>
        <v>2.1900000000000003E-2</v>
      </c>
      <c r="M4563" s="11">
        <f t="shared" si="289"/>
        <v>1</v>
      </c>
      <c r="N4563" s="11">
        <f>VLOOKUP(E4563,Nasdaq!$A$2:$F$3174,5,1)</f>
        <v>1504.900024</v>
      </c>
      <c r="O4563" s="11">
        <f>VLOOKUP(F4563,Nasdaq!$A$2:$F$3174,5,1)</f>
        <v>11010.980469</v>
      </c>
      <c r="P4563" s="11">
        <f t="shared" si="290"/>
        <v>4575</v>
      </c>
      <c r="Q4563" s="15">
        <f t="shared" si="291"/>
        <v>0.1366728259836936</v>
      </c>
    </row>
    <row r="4564" spans="1:17" ht="19.5" customHeight="1" x14ac:dyDescent="0.2">
      <c r="A4564" s="12">
        <v>6009</v>
      </c>
      <c r="B4564" s="6" t="s">
        <v>1384</v>
      </c>
      <c r="C4564" s="12">
        <v>41099</v>
      </c>
      <c r="D4564" s="6" t="s">
        <v>7035</v>
      </c>
      <c r="E4564" s="13">
        <v>39470</v>
      </c>
      <c r="F4564" s="13">
        <v>39510</v>
      </c>
      <c r="H4564" s="6" t="s">
        <v>7947</v>
      </c>
      <c r="I4564" s="6" t="s">
        <v>8063</v>
      </c>
      <c r="J4564" s="14">
        <v>0.15609999999999999</v>
      </c>
      <c r="K4564" s="14">
        <v>-2.46E-2</v>
      </c>
      <c r="L4564" s="15">
        <f t="shared" si="288"/>
        <v>0.1807</v>
      </c>
      <c r="M4564" s="11">
        <f t="shared" si="289"/>
        <v>1</v>
      </c>
      <c r="N4564" s="11">
        <f>VLOOKUP(E4564,Nasdaq!$A$2:$F$3174,5,1)</f>
        <v>2316.4099120000001</v>
      </c>
      <c r="O4564" s="11">
        <f>VLOOKUP(F4564,Nasdaq!$A$2:$F$3174,5,1)</f>
        <v>2258.6000979999999</v>
      </c>
      <c r="P4564" s="11">
        <f t="shared" si="290"/>
        <v>40</v>
      </c>
      <c r="Q4564" s="15">
        <f t="shared" si="291"/>
        <v>1.0255936428196113</v>
      </c>
    </row>
    <row r="4565" spans="1:17" ht="19.5" customHeight="1" x14ac:dyDescent="0.2">
      <c r="A4565" s="12">
        <v>6009</v>
      </c>
      <c r="B4565" s="6" t="s">
        <v>1384</v>
      </c>
      <c r="C4565" s="12">
        <v>46946</v>
      </c>
      <c r="D4565" s="6" t="s">
        <v>2689</v>
      </c>
      <c r="E4565" s="13">
        <v>40872</v>
      </c>
      <c r="F4565" s="13">
        <v>41053</v>
      </c>
      <c r="J4565" s="14">
        <v>0.13269999999999998</v>
      </c>
      <c r="K4565" s="14">
        <v>0.33110000000000001</v>
      </c>
      <c r="L4565" s="15">
        <f t="shared" si="288"/>
        <v>-0.19840000000000002</v>
      </c>
      <c r="M4565" s="11">
        <f t="shared" si="289"/>
        <v>0</v>
      </c>
      <c r="N4565" s="11">
        <f>VLOOKUP(E4565,Nasdaq!$A$2:$F$3174,5,1)</f>
        <v>2441.51001</v>
      </c>
      <c r="O4565" s="11">
        <f>VLOOKUP(F4565,Nasdaq!$A$2:$F$3174,5,1)</f>
        <v>2839.3798830000001</v>
      </c>
      <c r="P4565" s="11">
        <f t="shared" si="290"/>
        <v>181</v>
      </c>
      <c r="Q4565" s="15">
        <f t="shared" si="291"/>
        <v>0.85987634266931201</v>
      </c>
    </row>
    <row r="4566" spans="1:17" ht="19.5" customHeight="1" x14ac:dyDescent="0.2">
      <c r="A4566" s="12">
        <v>6009</v>
      </c>
      <c r="B4566" s="6" t="s">
        <v>1384</v>
      </c>
      <c r="C4566" s="12">
        <v>7495</v>
      </c>
      <c r="D4566" s="6" t="s">
        <v>7036</v>
      </c>
      <c r="E4566" s="13">
        <v>40520</v>
      </c>
      <c r="F4566" s="13">
        <v>44415</v>
      </c>
      <c r="H4566" s="6" t="s">
        <v>7947</v>
      </c>
      <c r="I4566" s="6" t="s">
        <v>8063</v>
      </c>
      <c r="J4566" s="14">
        <v>0.1308</v>
      </c>
      <c r="K4566" s="14">
        <v>0.1328</v>
      </c>
      <c r="L4566" s="15">
        <f t="shared" si="288"/>
        <v>-2.0000000000000018E-3</v>
      </c>
      <c r="M4566" s="11">
        <f t="shared" si="289"/>
        <v>0</v>
      </c>
      <c r="N4566" s="11">
        <f>VLOOKUP(E4566,Nasdaq!$A$2:$F$3174,5,1)</f>
        <v>2609.1599120000001</v>
      </c>
      <c r="O4566" s="11">
        <f>VLOOKUP(F4566,Nasdaq!$A$2:$F$3174,5,1)</f>
        <v>11010.980469</v>
      </c>
      <c r="P4566" s="11">
        <f t="shared" si="290"/>
        <v>3895</v>
      </c>
      <c r="Q4566" s="15">
        <f t="shared" si="291"/>
        <v>0.23696005654447019</v>
      </c>
    </row>
    <row r="4567" spans="1:17" ht="19.5" customHeight="1" x14ac:dyDescent="0.2">
      <c r="A4567" s="12">
        <v>6009</v>
      </c>
      <c r="B4567" s="6" t="s">
        <v>1384</v>
      </c>
      <c r="C4567" s="12">
        <v>31577</v>
      </c>
      <c r="D4567" s="6" t="s">
        <v>7037</v>
      </c>
      <c r="E4567" s="13">
        <v>42871</v>
      </c>
      <c r="F4567" s="13">
        <v>44415</v>
      </c>
      <c r="H4567" s="6" t="s">
        <v>7947</v>
      </c>
      <c r="I4567" s="6" t="s">
        <v>8063</v>
      </c>
      <c r="J4567" s="14">
        <v>9.7299999999999998E-2</v>
      </c>
      <c r="K4567" s="14">
        <v>0.13140000000000002</v>
      </c>
      <c r="L4567" s="15">
        <f t="shared" si="288"/>
        <v>-3.4100000000000019E-2</v>
      </c>
      <c r="M4567" s="11">
        <f t="shared" si="289"/>
        <v>0</v>
      </c>
      <c r="N4567" s="11">
        <f>VLOOKUP(E4567,Nasdaq!$A$2:$F$3174,5,1)</f>
        <v>6169.8701170000004</v>
      </c>
      <c r="O4567" s="11">
        <f>VLOOKUP(F4567,Nasdaq!$A$2:$F$3174,5,1)</f>
        <v>11010.980469</v>
      </c>
      <c r="P4567" s="11">
        <f t="shared" si="290"/>
        <v>1544</v>
      </c>
      <c r="Q4567" s="15">
        <f t="shared" si="291"/>
        <v>0.56033851623273323</v>
      </c>
    </row>
    <row r="4568" spans="1:17" ht="19.5" customHeight="1" x14ac:dyDescent="0.2">
      <c r="A4568" s="12">
        <v>6009</v>
      </c>
      <c r="B4568" s="6" t="s">
        <v>1384</v>
      </c>
      <c r="C4568" s="12">
        <v>7617</v>
      </c>
      <c r="D4568" s="6" t="s">
        <v>4660</v>
      </c>
      <c r="E4568" s="13">
        <v>40588</v>
      </c>
      <c r="F4568" s="13">
        <v>41885</v>
      </c>
      <c r="H4568" s="6" t="s">
        <v>7947</v>
      </c>
      <c r="I4568" s="6" t="s">
        <v>8055</v>
      </c>
      <c r="J4568" s="14">
        <v>6.4699999999999994E-2</v>
      </c>
      <c r="K4568" s="14">
        <v>0.14560000000000001</v>
      </c>
      <c r="L4568" s="15">
        <f t="shared" si="288"/>
        <v>-8.0900000000000014E-2</v>
      </c>
      <c r="M4568" s="11">
        <f t="shared" si="289"/>
        <v>0</v>
      </c>
      <c r="N4568" s="11">
        <f>VLOOKUP(E4568,Nasdaq!$A$2:$F$3174,5,1)</f>
        <v>2817.179932</v>
      </c>
      <c r="O4568" s="11">
        <f>VLOOKUP(F4568,Nasdaq!$A$2:$F$3174,5,1)</f>
        <v>4572.5600590000004</v>
      </c>
      <c r="P4568" s="11">
        <f t="shared" si="290"/>
        <v>1297</v>
      </c>
      <c r="Q4568" s="15">
        <f t="shared" si="291"/>
        <v>0.61610624636647748</v>
      </c>
    </row>
    <row r="4569" spans="1:17" ht="19.5" customHeight="1" x14ac:dyDescent="0.2">
      <c r="A4569" s="12">
        <v>6009</v>
      </c>
      <c r="B4569" s="6" t="s">
        <v>1384</v>
      </c>
      <c r="C4569" s="12">
        <v>7368</v>
      </c>
      <c r="D4569" s="6" t="s">
        <v>7038</v>
      </c>
      <c r="E4569" s="13">
        <v>39527</v>
      </c>
      <c r="F4569" s="13">
        <v>40549</v>
      </c>
      <c r="H4569" s="6" t="s">
        <v>7944</v>
      </c>
      <c r="I4569" s="6" t="s">
        <v>7996</v>
      </c>
      <c r="J4569" s="14">
        <v>5.3600000000000002E-2</v>
      </c>
      <c r="K4569" s="14">
        <v>7.4999999999999997E-3</v>
      </c>
      <c r="L4569" s="15">
        <f t="shared" si="288"/>
        <v>4.6100000000000002E-2</v>
      </c>
      <c r="M4569" s="11">
        <f t="shared" si="289"/>
        <v>1</v>
      </c>
      <c r="N4569" s="11">
        <f>VLOOKUP(E4569,Nasdaq!$A$2:$F$3174,5,1)</f>
        <v>2258.110107</v>
      </c>
      <c r="O4569" s="11">
        <f>VLOOKUP(F4569,Nasdaq!$A$2:$F$3174,5,1)</f>
        <v>2709.889893</v>
      </c>
      <c r="P4569" s="11">
        <f t="shared" si="290"/>
        <v>1022</v>
      </c>
      <c r="Q4569" s="15">
        <f t="shared" si="291"/>
        <v>0.83328522566767171</v>
      </c>
    </row>
    <row r="4570" spans="1:17" ht="19.5" customHeight="1" x14ac:dyDescent="0.2">
      <c r="A4570" s="12">
        <v>6009</v>
      </c>
      <c r="B4570" s="6" t="s">
        <v>1384</v>
      </c>
      <c r="C4570" s="12">
        <v>9439</v>
      </c>
      <c r="D4570" s="6" t="s">
        <v>5766</v>
      </c>
      <c r="E4570" s="13">
        <v>39988</v>
      </c>
      <c r="F4570" s="13">
        <v>40143</v>
      </c>
      <c r="H4570" s="6" t="s">
        <v>7950</v>
      </c>
      <c r="I4570" s="6" t="s">
        <v>8071</v>
      </c>
      <c r="J4570" s="14">
        <v>4.3299999999999998E-2</v>
      </c>
      <c r="K4570" s="14">
        <v>0.67209999999999992</v>
      </c>
      <c r="L4570" s="15">
        <f t="shared" si="288"/>
        <v>-0.62879999999999991</v>
      </c>
      <c r="M4570" s="11">
        <f t="shared" si="289"/>
        <v>0</v>
      </c>
      <c r="N4570" s="11">
        <f>VLOOKUP(E4570,Nasdaq!$A$2:$F$3174,5,1)</f>
        <v>1792.339966</v>
      </c>
      <c r="O4570" s="11">
        <f>VLOOKUP(F4570,Nasdaq!$A$2:$F$3174,5,1)</f>
        <v>2176.0500489999999</v>
      </c>
      <c r="P4570" s="11">
        <f t="shared" si="290"/>
        <v>155</v>
      </c>
      <c r="Q4570" s="15">
        <f t="shared" si="291"/>
        <v>0.82366952569248186</v>
      </c>
    </row>
    <row r="4571" spans="1:17" ht="19.5" customHeight="1" x14ac:dyDescent="0.2">
      <c r="A4571" s="12">
        <v>6009</v>
      </c>
      <c r="B4571" s="6" t="s">
        <v>1384</v>
      </c>
      <c r="C4571" s="12">
        <v>6618</v>
      </c>
      <c r="D4571" s="6" t="s">
        <v>7039</v>
      </c>
      <c r="E4571" s="13">
        <v>39946</v>
      </c>
      <c r="F4571" s="13">
        <v>44415</v>
      </c>
      <c r="H4571" s="6" t="s">
        <v>7947</v>
      </c>
      <c r="I4571" s="6" t="s">
        <v>8066</v>
      </c>
      <c r="J4571" s="14">
        <v>2.41E-2</v>
      </c>
      <c r="K4571" s="14">
        <v>0.14960000000000001</v>
      </c>
      <c r="L4571" s="15">
        <f t="shared" si="288"/>
        <v>-0.1255</v>
      </c>
      <c r="M4571" s="11">
        <f t="shared" si="289"/>
        <v>0</v>
      </c>
      <c r="N4571" s="11">
        <f>VLOOKUP(E4571,Nasdaq!$A$2:$F$3174,5,1)</f>
        <v>1664.1899410000001</v>
      </c>
      <c r="O4571" s="11">
        <f>VLOOKUP(F4571,Nasdaq!$A$2:$F$3174,5,1)</f>
        <v>11010.980469</v>
      </c>
      <c r="P4571" s="11">
        <f t="shared" si="290"/>
        <v>4469</v>
      </c>
      <c r="Q4571" s="15">
        <f t="shared" si="291"/>
        <v>0.15113929894559966</v>
      </c>
    </row>
    <row r="4572" spans="1:17" ht="19.5" customHeight="1" x14ac:dyDescent="0.2">
      <c r="A4572" s="12">
        <v>6009</v>
      </c>
      <c r="B4572" s="6" t="s">
        <v>1384</v>
      </c>
      <c r="C4572" s="12">
        <v>6801</v>
      </c>
      <c r="D4572" s="6" t="s">
        <v>3902</v>
      </c>
      <c r="E4572" s="13">
        <v>40518</v>
      </c>
      <c r="F4572" s="13">
        <v>41123</v>
      </c>
      <c r="H4572" s="6" t="s">
        <v>7947</v>
      </c>
      <c r="I4572" s="6" t="s">
        <v>7994</v>
      </c>
      <c r="J4572" s="14">
        <v>1.9199999999999998E-2</v>
      </c>
      <c r="K4572" s="14">
        <v>9.0899999999999995E-2</v>
      </c>
      <c r="L4572" s="15">
        <f t="shared" si="288"/>
        <v>-7.17E-2</v>
      </c>
      <c r="M4572" s="11">
        <f t="shared" si="289"/>
        <v>0</v>
      </c>
      <c r="N4572" s="11">
        <f>VLOOKUP(E4572,Nasdaq!$A$2:$F$3174,5,1)</f>
        <v>2594.919922</v>
      </c>
      <c r="O4572" s="11">
        <f>VLOOKUP(F4572,Nasdaq!$A$2:$F$3174,5,1)</f>
        <v>2909.7700199999999</v>
      </c>
      <c r="P4572" s="11">
        <f t="shared" si="290"/>
        <v>605</v>
      </c>
      <c r="Q4572" s="15">
        <f t="shared" si="291"/>
        <v>0.89179600101478729</v>
      </c>
    </row>
    <row r="4573" spans="1:17" ht="19.5" customHeight="1" x14ac:dyDescent="0.2">
      <c r="A4573" s="12">
        <v>6009</v>
      </c>
      <c r="B4573" s="6" t="s">
        <v>1384</v>
      </c>
      <c r="C4573" s="12">
        <v>37396</v>
      </c>
      <c r="D4573" s="6" t="s">
        <v>3406</v>
      </c>
      <c r="E4573" s="13">
        <v>41194</v>
      </c>
      <c r="F4573" s="13">
        <v>44415</v>
      </c>
      <c r="H4573" s="6" t="s">
        <v>7946</v>
      </c>
      <c r="I4573" s="6" t="s">
        <v>8008</v>
      </c>
      <c r="J4573" s="14">
        <v>-1.01E-2</v>
      </c>
      <c r="K4573" s="14">
        <v>0.1386</v>
      </c>
      <c r="L4573" s="15">
        <f t="shared" si="288"/>
        <v>-0.1487</v>
      </c>
      <c r="M4573" s="11">
        <f t="shared" si="289"/>
        <v>0</v>
      </c>
      <c r="N4573" s="11">
        <f>VLOOKUP(E4573,Nasdaq!$A$2:$F$3174,5,1)</f>
        <v>3044.110107</v>
      </c>
      <c r="O4573" s="11">
        <f>VLOOKUP(F4573,Nasdaq!$A$2:$F$3174,5,1)</f>
        <v>11010.980469</v>
      </c>
      <c r="P4573" s="11">
        <f t="shared" si="290"/>
        <v>3221</v>
      </c>
      <c r="Q4573" s="15">
        <f t="shared" si="291"/>
        <v>0.27646161434504074</v>
      </c>
    </row>
    <row r="4574" spans="1:17" ht="19.5" customHeight="1" x14ac:dyDescent="0.2">
      <c r="A4574" s="12">
        <v>6009</v>
      </c>
      <c r="B4574" s="6" t="s">
        <v>1384</v>
      </c>
      <c r="C4574" s="12">
        <v>7325</v>
      </c>
      <c r="D4574" s="6" t="s">
        <v>6213</v>
      </c>
      <c r="E4574" s="13">
        <v>39574</v>
      </c>
      <c r="F4574" s="13">
        <v>44415</v>
      </c>
      <c r="H4574" s="6" t="s">
        <v>7944</v>
      </c>
      <c r="I4574" s="6" t="s">
        <v>7995</v>
      </c>
      <c r="J4574" s="14">
        <v>-3.1300000000000001E-2</v>
      </c>
      <c r="K4574" s="14">
        <v>9.5899999999999999E-2</v>
      </c>
      <c r="L4574" s="15">
        <f t="shared" si="288"/>
        <v>-0.12720000000000001</v>
      </c>
      <c r="M4574" s="11">
        <f t="shared" si="289"/>
        <v>0</v>
      </c>
      <c r="N4574" s="11">
        <f>VLOOKUP(E4574,Nasdaq!$A$2:$F$3174,5,1)</f>
        <v>2483.3100589999999</v>
      </c>
      <c r="O4574" s="11">
        <f>VLOOKUP(F4574,Nasdaq!$A$2:$F$3174,5,1)</f>
        <v>11010.980469</v>
      </c>
      <c r="P4574" s="11">
        <f t="shared" si="290"/>
        <v>4841</v>
      </c>
      <c r="Q4574" s="15">
        <f t="shared" si="291"/>
        <v>0.2255305201085531</v>
      </c>
    </row>
    <row r="4575" spans="1:17" ht="19.5" customHeight="1" x14ac:dyDescent="0.2">
      <c r="A4575" s="12">
        <v>6009</v>
      </c>
      <c r="B4575" s="6" t="s">
        <v>1384</v>
      </c>
      <c r="C4575" s="12">
        <v>29608</v>
      </c>
      <c r="D4575" s="6" t="s">
        <v>7040</v>
      </c>
      <c r="E4575" s="13">
        <v>41299</v>
      </c>
      <c r="F4575" s="13">
        <v>44415</v>
      </c>
      <c r="H4575" s="6" t="s">
        <v>7947</v>
      </c>
      <c r="I4575" s="6" t="s">
        <v>8055</v>
      </c>
      <c r="J4575" s="14">
        <v>-5.5399999999999998E-2</v>
      </c>
      <c r="K4575" s="14">
        <v>0.1356</v>
      </c>
      <c r="L4575" s="15">
        <f t="shared" si="288"/>
        <v>-0.191</v>
      </c>
      <c r="M4575" s="11">
        <f t="shared" si="289"/>
        <v>0</v>
      </c>
      <c r="N4575" s="11">
        <f>VLOOKUP(E4575,Nasdaq!$A$2:$F$3174,5,1)</f>
        <v>3149.709961</v>
      </c>
      <c r="O4575" s="11">
        <f>VLOOKUP(F4575,Nasdaq!$A$2:$F$3174,5,1)</f>
        <v>11010.980469</v>
      </c>
      <c r="P4575" s="11">
        <f t="shared" si="290"/>
        <v>3116</v>
      </c>
      <c r="Q4575" s="15">
        <f t="shared" si="291"/>
        <v>0.28605204013930008</v>
      </c>
    </row>
    <row r="4576" spans="1:17" ht="19.5" customHeight="1" x14ac:dyDescent="0.2">
      <c r="A4576" s="12">
        <v>6009</v>
      </c>
      <c r="B4576" s="6" t="s">
        <v>1384</v>
      </c>
      <c r="C4576" s="12">
        <v>8589</v>
      </c>
      <c r="D4576" s="6" t="s">
        <v>7041</v>
      </c>
      <c r="E4576" s="13">
        <v>39527</v>
      </c>
      <c r="F4576" s="13">
        <v>41208</v>
      </c>
      <c r="H4576" s="6" t="s">
        <v>7946</v>
      </c>
      <c r="I4576" s="6" t="s">
        <v>8008</v>
      </c>
      <c r="J4576" s="14">
        <v>-6.5799999999999997E-2</v>
      </c>
      <c r="K4576" s="14">
        <v>3.5699999999999996E-2</v>
      </c>
      <c r="L4576" s="15">
        <f t="shared" si="288"/>
        <v>-0.10149999999999999</v>
      </c>
      <c r="M4576" s="11">
        <f t="shared" si="289"/>
        <v>0</v>
      </c>
      <c r="N4576" s="11">
        <f>VLOOKUP(E4576,Nasdaq!$A$2:$F$3174,5,1)</f>
        <v>2258.110107</v>
      </c>
      <c r="O4576" s="11">
        <f>VLOOKUP(F4576,Nasdaq!$A$2:$F$3174,5,1)</f>
        <v>2987.9499510000001</v>
      </c>
      <c r="P4576" s="11">
        <f t="shared" si="290"/>
        <v>1681</v>
      </c>
      <c r="Q4576" s="15">
        <f t="shared" si="291"/>
        <v>0.75573927767759963</v>
      </c>
    </row>
    <row r="4577" spans="1:17" ht="19.5" customHeight="1" x14ac:dyDescent="0.2">
      <c r="A4577" s="12">
        <v>6009</v>
      </c>
      <c r="B4577" s="6" t="s">
        <v>1384</v>
      </c>
      <c r="C4577" s="12">
        <v>24371</v>
      </c>
      <c r="D4577" s="6" t="s">
        <v>7042</v>
      </c>
      <c r="E4577" s="13">
        <v>40550</v>
      </c>
      <c r="F4577" s="13">
        <v>41099</v>
      </c>
      <c r="H4577" s="6" t="s">
        <v>7946</v>
      </c>
      <c r="I4577" s="6" t="s">
        <v>8008</v>
      </c>
      <c r="J4577" s="14">
        <v>-7.3300000000000004E-2</v>
      </c>
      <c r="K4577" s="14">
        <v>6.4199999999999993E-2</v>
      </c>
      <c r="L4577" s="15">
        <f t="shared" si="288"/>
        <v>-0.13750000000000001</v>
      </c>
      <c r="M4577" s="11">
        <f t="shared" si="289"/>
        <v>0</v>
      </c>
      <c r="N4577" s="11">
        <f>VLOOKUP(E4577,Nasdaq!$A$2:$F$3174,5,1)</f>
        <v>2703.169922</v>
      </c>
      <c r="O4577" s="11">
        <f>VLOOKUP(F4577,Nasdaq!$A$2:$F$3174,5,1)</f>
        <v>2931.7700199999999</v>
      </c>
      <c r="P4577" s="11">
        <f t="shared" si="290"/>
        <v>549</v>
      </c>
      <c r="Q4577" s="15">
        <f t="shared" si="291"/>
        <v>0.92202696619606583</v>
      </c>
    </row>
    <row r="4578" spans="1:17" ht="19.5" customHeight="1" x14ac:dyDescent="0.2">
      <c r="A4578" s="12">
        <v>6009</v>
      </c>
      <c r="B4578" s="6" t="s">
        <v>1384</v>
      </c>
      <c r="C4578" s="12">
        <v>18407</v>
      </c>
      <c r="D4578" s="6" t="s">
        <v>7043</v>
      </c>
      <c r="E4578" s="13">
        <v>40625</v>
      </c>
      <c r="F4578" s="13">
        <v>42612</v>
      </c>
      <c r="H4578" s="6" t="s">
        <v>7947</v>
      </c>
      <c r="I4578" s="6" t="s">
        <v>8066</v>
      </c>
      <c r="J4578" s="14">
        <v>-0.1003</v>
      </c>
      <c r="K4578" s="14">
        <v>0.1235</v>
      </c>
      <c r="L4578" s="15">
        <f t="shared" si="288"/>
        <v>-0.2238</v>
      </c>
      <c r="M4578" s="11">
        <f t="shared" si="289"/>
        <v>0</v>
      </c>
      <c r="N4578" s="11">
        <f>VLOOKUP(E4578,Nasdaq!$A$2:$F$3174,5,1)</f>
        <v>2698.3000489999999</v>
      </c>
      <c r="O4578" s="11">
        <f>VLOOKUP(F4578,Nasdaq!$A$2:$F$3174,5,1)</f>
        <v>5222.9902339999999</v>
      </c>
      <c r="P4578" s="11">
        <f t="shared" si="290"/>
        <v>1987</v>
      </c>
      <c r="Q4578" s="15">
        <f t="shared" si="291"/>
        <v>0.51662024727196842</v>
      </c>
    </row>
    <row r="4579" spans="1:17" ht="19.5" customHeight="1" x14ac:dyDescent="0.2">
      <c r="A4579" s="12">
        <v>6009</v>
      </c>
      <c r="B4579" s="6" t="s">
        <v>1384</v>
      </c>
      <c r="C4579" s="12">
        <v>29868</v>
      </c>
      <c r="D4579" s="6" t="s">
        <v>7044</v>
      </c>
      <c r="E4579" s="13">
        <v>40679</v>
      </c>
      <c r="F4579" s="13">
        <v>41173</v>
      </c>
      <c r="H4579" s="6" t="s">
        <v>7947</v>
      </c>
      <c r="I4579" s="6" t="s">
        <v>7969</v>
      </c>
      <c r="J4579" s="14">
        <v>-0.14029999999999998</v>
      </c>
      <c r="K4579" s="14">
        <v>9.5700000000000007E-2</v>
      </c>
      <c r="L4579" s="15">
        <f t="shared" si="288"/>
        <v>-0.23599999999999999</v>
      </c>
      <c r="M4579" s="11">
        <f t="shared" si="289"/>
        <v>0</v>
      </c>
      <c r="N4579" s="11">
        <f>VLOOKUP(E4579,Nasdaq!$A$2:$F$3174,5,1)</f>
        <v>2782.3100589999999</v>
      </c>
      <c r="O4579" s="11">
        <f>VLOOKUP(F4579,Nasdaq!$A$2:$F$3174,5,1)</f>
        <v>3179.959961</v>
      </c>
      <c r="P4579" s="11">
        <f t="shared" si="290"/>
        <v>494</v>
      </c>
      <c r="Q4579" s="15">
        <f t="shared" si="291"/>
        <v>0.87495193476214816</v>
      </c>
    </row>
    <row r="4580" spans="1:17" ht="19.5" customHeight="1" x14ac:dyDescent="0.2">
      <c r="A4580" s="12">
        <v>6009</v>
      </c>
      <c r="B4580" s="6" t="s">
        <v>1384</v>
      </c>
      <c r="C4580" s="12">
        <v>30699</v>
      </c>
      <c r="D4580" s="6" t="s">
        <v>7045</v>
      </c>
      <c r="E4580" s="13">
        <v>42376</v>
      </c>
      <c r="F4580" s="13">
        <v>44415</v>
      </c>
      <c r="H4580" s="6" t="s">
        <v>7944</v>
      </c>
      <c r="I4580" s="6" t="s">
        <v>7983</v>
      </c>
      <c r="J4580" s="14">
        <v>-0.14760000000000001</v>
      </c>
      <c r="K4580" s="14">
        <v>0.14949999999999999</v>
      </c>
      <c r="L4580" s="15">
        <f t="shared" si="288"/>
        <v>-0.29710000000000003</v>
      </c>
      <c r="M4580" s="11">
        <f t="shared" si="289"/>
        <v>0</v>
      </c>
      <c r="N4580" s="11">
        <f>VLOOKUP(E4580,Nasdaq!$A$2:$F$3174,5,1)</f>
        <v>4689.4301759999998</v>
      </c>
      <c r="O4580" s="11">
        <f>VLOOKUP(F4580,Nasdaq!$A$2:$F$3174,5,1)</f>
        <v>11010.980469</v>
      </c>
      <c r="P4580" s="11">
        <f t="shared" si="290"/>
        <v>2039</v>
      </c>
      <c r="Q4580" s="15">
        <f t="shared" si="291"/>
        <v>0.42588719211985876</v>
      </c>
    </row>
    <row r="4581" spans="1:17" ht="19.5" customHeight="1" x14ac:dyDescent="0.2">
      <c r="A4581" s="12">
        <v>6009</v>
      </c>
      <c r="B4581" s="6" t="s">
        <v>1384</v>
      </c>
      <c r="C4581" s="12">
        <v>7684</v>
      </c>
      <c r="D4581" s="6" t="s">
        <v>4661</v>
      </c>
      <c r="E4581" s="13">
        <v>39972</v>
      </c>
      <c r="F4581" s="13">
        <v>41383</v>
      </c>
      <c r="H4581" s="6" t="s">
        <v>7947</v>
      </c>
      <c r="I4581" s="6" t="s">
        <v>8055</v>
      </c>
      <c r="J4581" s="14">
        <v>-0.16699999999999998</v>
      </c>
      <c r="K4581" s="14">
        <v>0.1636</v>
      </c>
      <c r="L4581" s="15">
        <f t="shared" si="288"/>
        <v>-0.3306</v>
      </c>
      <c r="M4581" s="11">
        <f t="shared" si="289"/>
        <v>0</v>
      </c>
      <c r="N4581" s="11">
        <f>VLOOKUP(E4581,Nasdaq!$A$2:$F$3174,5,1)</f>
        <v>1842.400024</v>
      </c>
      <c r="O4581" s="11">
        <f>VLOOKUP(F4581,Nasdaq!$A$2:$F$3174,5,1)</f>
        <v>3206.0600589999999</v>
      </c>
      <c r="P4581" s="11">
        <f t="shared" si="290"/>
        <v>1411</v>
      </c>
      <c r="Q4581" s="15">
        <f t="shared" si="291"/>
        <v>0.57466234938390881</v>
      </c>
    </row>
    <row r="4582" spans="1:17" ht="19.5" customHeight="1" x14ac:dyDescent="0.2">
      <c r="A4582" s="12">
        <v>6009</v>
      </c>
      <c r="B4582" s="6" t="s">
        <v>1384</v>
      </c>
      <c r="C4582" s="12">
        <v>7579</v>
      </c>
      <c r="D4582" s="6" t="s">
        <v>7046</v>
      </c>
      <c r="E4582" s="13">
        <v>41444</v>
      </c>
      <c r="F4582" s="13">
        <v>43453</v>
      </c>
      <c r="H4582" s="6" t="s">
        <v>7946</v>
      </c>
      <c r="I4582" s="6" t="s">
        <v>8008</v>
      </c>
      <c r="J4582" s="14">
        <v>-0.17829999999999999</v>
      </c>
      <c r="K4582" s="14">
        <v>0.10400000000000001</v>
      </c>
      <c r="L4582" s="15">
        <f t="shared" si="288"/>
        <v>-0.2823</v>
      </c>
      <c r="M4582" s="11">
        <f t="shared" si="289"/>
        <v>0</v>
      </c>
      <c r="N4582" s="11">
        <f>VLOOKUP(E4582,Nasdaq!$A$2:$F$3174,5,1)</f>
        <v>3443.1999510000001</v>
      </c>
      <c r="O4582" s="11">
        <f>VLOOKUP(F4582,Nasdaq!$A$2:$F$3174,5,1)</f>
        <v>6636.830078</v>
      </c>
      <c r="P4582" s="11">
        <f t="shared" si="290"/>
        <v>2009</v>
      </c>
      <c r="Q4582" s="15">
        <f t="shared" si="291"/>
        <v>0.51880234870136244</v>
      </c>
    </row>
    <row r="4583" spans="1:17" ht="19.5" customHeight="1" x14ac:dyDescent="0.2">
      <c r="A4583" s="12">
        <v>6009</v>
      </c>
      <c r="B4583" s="6" t="s">
        <v>1384</v>
      </c>
      <c r="C4583" s="12">
        <v>17049</v>
      </c>
      <c r="D4583" s="6" t="s">
        <v>7047</v>
      </c>
      <c r="E4583" s="13">
        <v>40074</v>
      </c>
      <c r="F4583" s="13">
        <v>42695</v>
      </c>
      <c r="H4583" s="6" t="s">
        <v>7951</v>
      </c>
      <c r="I4583" s="6" t="s">
        <v>8075</v>
      </c>
      <c r="J4583" s="14">
        <v>-0.23579999999999998</v>
      </c>
      <c r="K4583" s="14">
        <v>0.1293</v>
      </c>
      <c r="L4583" s="15">
        <f t="shared" si="288"/>
        <v>-0.36509999999999998</v>
      </c>
      <c r="M4583" s="11">
        <f t="shared" si="289"/>
        <v>0</v>
      </c>
      <c r="N4583" s="11">
        <f>VLOOKUP(E4583,Nasdaq!$A$2:$F$3174,5,1)</f>
        <v>2132.860107</v>
      </c>
      <c r="O4583" s="11">
        <f>VLOOKUP(F4583,Nasdaq!$A$2:$F$3174,5,1)</f>
        <v>5368.8598629999997</v>
      </c>
      <c r="P4583" s="11">
        <f t="shared" si="290"/>
        <v>2621</v>
      </c>
      <c r="Q4583" s="15">
        <f t="shared" si="291"/>
        <v>0.39726538214247592</v>
      </c>
    </row>
    <row r="4584" spans="1:17" ht="19.5" customHeight="1" x14ac:dyDescent="0.2">
      <c r="A4584" s="12">
        <v>6009</v>
      </c>
      <c r="B4584" s="6" t="s">
        <v>1384</v>
      </c>
      <c r="C4584" s="12">
        <v>7275</v>
      </c>
      <c r="D4584" s="6" t="s">
        <v>7048</v>
      </c>
      <c r="E4584" s="13">
        <v>40998</v>
      </c>
      <c r="F4584" s="13">
        <v>41235</v>
      </c>
      <c r="H4584" s="6" t="s">
        <v>7944</v>
      </c>
      <c r="I4584" s="6" t="s">
        <v>8003</v>
      </c>
      <c r="J4584" s="14">
        <v>-0.25900000000000001</v>
      </c>
      <c r="K4584" s="14">
        <v>3.4000000000000002E-3</v>
      </c>
      <c r="L4584" s="15">
        <f t="shared" si="288"/>
        <v>-0.26240000000000002</v>
      </c>
      <c r="M4584" s="11">
        <f t="shared" si="289"/>
        <v>0</v>
      </c>
      <c r="N4584" s="11">
        <f>VLOOKUP(E4584,Nasdaq!$A$2:$F$3174,5,1)</f>
        <v>3091.570068</v>
      </c>
      <c r="O4584" s="11">
        <f>VLOOKUP(F4584,Nasdaq!$A$2:$F$3174,5,1)</f>
        <v>2926.5500489999999</v>
      </c>
      <c r="P4584" s="11">
        <f t="shared" si="290"/>
        <v>237</v>
      </c>
      <c r="Q4584" s="15">
        <f t="shared" si="291"/>
        <v>1.056386549282347</v>
      </c>
    </row>
    <row r="4585" spans="1:17" ht="19.5" customHeight="1" x14ac:dyDescent="0.2">
      <c r="A4585" s="12">
        <v>6009</v>
      </c>
      <c r="B4585" s="6" t="s">
        <v>1384</v>
      </c>
      <c r="C4585" s="12">
        <v>22264</v>
      </c>
      <c r="D4585" s="6" t="s">
        <v>7049</v>
      </c>
      <c r="E4585" s="13">
        <v>39475</v>
      </c>
      <c r="F4585" s="13">
        <v>41228</v>
      </c>
      <c r="H4585" s="6" t="s">
        <v>7948</v>
      </c>
      <c r="I4585" s="6" t="s">
        <v>8123</v>
      </c>
      <c r="J4585" s="14">
        <v>-0.38929999999999998</v>
      </c>
      <c r="K4585" s="14">
        <v>2.2599999999999999E-2</v>
      </c>
      <c r="L4585" s="15">
        <f t="shared" si="288"/>
        <v>-0.41189999999999999</v>
      </c>
      <c r="M4585" s="11">
        <f t="shared" si="289"/>
        <v>0</v>
      </c>
      <c r="N4585" s="11">
        <f>VLOOKUP(E4585,Nasdaq!$A$2:$F$3174,5,1)</f>
        <v>2349.9099120000001</v>
      </c>
      <c r="O4585" s="11">
        <f>VLOOKUP(F4585,Nasdaq!$A$2:$F$3174,5,1)</f>
        <v>2836.9399410000001</v>
      </c>
      <c r="P4585" s="11">
        <f t="shared" si="290"/>
        <v>1753</v>
      </c>
      <c r="Q4585" s="15">
        <f t="shared" si="291"/>
        <v>0.82832582028745871</v>
      </c>
    </row>
    <row r="4586" spans="1:17" ht="19.5" customHeight="1" x14ac:dyDescent="0.2">
      <c r="A4586" s="12">
        <v>6009</v>
      </c>
      <c r="B4586" s="6" t="s">
        <v>1384</v>
      </c>
      <c r="C4586" s="12">
        <v>6543</v>
      </c>
      <c r="D4586" s="6" t="s">
        <v>5355</v>
      </c>
      <c r="E4586" s="13">
        <v>39534</v>
      </c>
      <c r="F4586" s="13">
        <v>39975</v>
      </c>
      <c r="H4586" s="6" t="s">
        <v>7944</v>
      </c>
      <c r="I4586" s="6" t="s">
        <v>8074</v>
      </c>
      <c r="J4586" s="14">
        <v>-0.39539999999999997</v>
      </c>
      <c r="K4586" s="14">
        <v>-0.22450000000000001</v>
      </c>
      <c r="L4586" s="15">
        <f t="shared" si="288"/>
        <v>-0.17089999999999997</v>
      </c>
      <c r="M4586" s="11">
        <f t="shared" si="289"/>
        <v>0</v>
      </c>
      <c r="N4586" s="11">
        <f>VLOOKUP(E4586,Nasdaq!$A$2:$F$3174,5,1)</f>
        <v>2280.830078</v>
      </c>
      <c r="O4586" s="11">
        <f>VLOOKUP(F4586,Nasdaq!$A$2:$F$3174,5,1)</f>
        <v>1862.369995</v>
      </c>
      <c r="P4586" s="11">
        <f t="shared" si="290"/>
        <v>441</v>
      </c>
      <c r="Q4586" s="15">
        <f t="shared" si="291"/>
        <v>1.2246906963005764</v>
      </c>
    </row>
    <row r="4587" spans="1:17" ht="19.5" customHeight="1" x14ac:dyDescent="0.2">
      <c r="A4587" s="12">
        <v>6009</v>
      </c>
      <c r="B4587" s="6" t="s">
        <v>1384</v>
      </c>
      <c r="C4587" s="12">
        <v>26055</v>
      </c>
      <c r="D4587" s="6" t="s">
        <v>4662</v>
      </c>
      <c r="E4587" s="13">
        <v>41499</v>
      </c>
      <c r="F4587" s="13">
        <v>42004</v>
      </c>
      <c r="H4587" s="6" t="s">
        <v>7944</v>
      </c>
      <c r="I4587" s="6" t="s">
        <v>8162</v>
      </c>
      <c r="J4587" s="14">
        <v>-0.45319999999999999</v>
      </c>
      <c r="K4587" s="14">
        <v>0.17530000000000001</v>
      </c>
      <c r="L4587" s="15">
        <f t="shared" si="288"/>
        <v>-0.62850000000000006</v>
      </c>
      <c r="M4587" s="11">
        <f t="shared" si="289"/>
        <v>0</v>
      </c>
      <c r="N4587" s="11">
        <f>VLOOKUP(E4587,Nasdaq!$A$2:$F$3174,5,1)</f>
        <v>3684.4399410000001</v>
      </c>
      <c r="O4587" s="11">
        <f>VLOOKUP(F4587,Nasdaq!$A$2:$F$3174,5,1)</f>
        <v>4736.0498049999997</v>
      </c>
      <c r="P4587" s="11">
        <f t="shared" si="290"/>
        <v>505</v>
      </c>
      <c r="Q4587" s="15">
        <f t="shared" si="291"/>
        <v>0.77795739310112655</v>
      </c>
    </row>
    <row r="4588" spans="1:17" ht="19.5" customHeight="1" x14ac:dyDescent="0.2">
      <c r="A4588" s="12">
        <v>6009</v>
      </c>
      <c r="B4588" s="6" t="s">
        <v>1384</v>
      </c>
      <c r="C4588" s="12">
        <v>40986</v>
      </c>
      <c r="D4588" s="6" t="s">
        <v>7050</v>
      </c>
      <c r="E4588" s="13">
        <v>39532</v>
      </c>
      <c r="F4588" s="13">
        <v>39941</v>
      </c>
      <c r="H4588" s="6" t="s">
        <v>7944</v>
      </c>
      <c r="I4588" s="6" t="s">
        <v>8146</v>
      </c>
      <c r="J4588" s="14">
        <v>-0.55490000000000006</v>
      </c>
      <c r="K4588" s="14">
        <v>-0.26640000000000003</v>
      </c>
      <c r="L4588" s="15">
        <f t="shared" si="288"/>
        <v>-0.28850000000000003</v>
      </c>
      <c r="M4588" s="11">
        <f t="shared" si="289"/>
        <v>0</v>
      </c>
      <c r="N4588" s="11">
        <f>VLOOKUP(E4588,Nasdaq!$A$2:$F$3174,5,1)</f>
        <v>2341.0500489999999</v>
      </c>
      <c r="O4588" s="11">
        <f>VLOOKUP(F4588,Nasdaq!$A$2:$F$3174,5,1)</f>
        <v>1739</v>
      </c>
      <c r="P4588" s="11">
        <f t="shared" si="290"/>
        <v>409</v>
      </c>
      <c r="Q4588" s="15">
        <f t="shared" si="291"/>
        <v>1.3462020626726023</v>
      </c>
    </row>
    <row r="4589" spans="1:17" ht="19.5" customHeight="1" x14ac:dyDescent="0.2">
      <c r="A4589" s="12">
        <v>6009</v>
      </c>
      <c r="B4589" s="6" t="s">
        <v>1384</v>
      </c>
      <c r="C4589" s="12">
        <v>11435</v>
      </c>
      <c r="D4589" s="6" t="s">
        <v>2670</v>
      </c>
      <c r="E4589" s="13">
        <v>40009</v>
      </c>
      <c r="F4589" s="13">
        <v>40830</v>
      </c>
      <c r="H4589" s="6" t="s">
        <v>7948</v>
      </c>
      <c r="I4589" s="6" t="s">
        <v>7992</v>
      </c>
      <c r="J4589" s="14">
        <v>-0.56119999999999992</v>
      </c>
      <c r="K4589" s="14">
        <v>0.15190000000000001</v>
      </c>
      <c r="L4589" s="15">
        <f t="shared" si="288"/>
        <v>-0.71309999999999996</v>
      </c>
      <c r="M4589" s="11">
        <f t="shared" si="289"/>
        <v>0</v>
      </c>
      <c r="N4589" s="11">
        <f>VLOOKUP(E4589,Nasdaq!$A$2:$F$3174,5,1)</f>
        <v>1862.900024</v>
      </c>
      <c r="O4589" s="11">
        <f>VLOOKUP(F4589,Nasdaq!$A$2:$F$3174,5,1)</f>
        <v>2667.8500979999999</v>
      </c>
      <c r="P4589" s="11">
        <f t="shared" si="290"/>
        <v>821</v>
      </c>
      <c r="Q4589" s="15">
        <f t="shared" si="291"/>
        <v>0.69827845950620915</v>
      </c>
    </row>
    <row r="4590" spans="1:17" ht="19.5" customHeight="1" x14ac:dyDescent="0.2">
      <c r="A4590" s="12">
        <v>6009</v>
      </c>
      <c r="B4590" s="6" t="s">
        <v>1384</v>
      </c>
      <c r="C4590" s="12">
        <v>7394</v>
      </c>
      <c r="D4590" s="6" t="s">
        <v>7051</v>
      </c>
      <c r="E4590" s="13">
        <v>40766</v>
      </c>
      <c r="F4590" s="13">
        <v>41687</v>
      </c>
      <c r="H4590" s="6" t="s">
        <v>7946</v>
      </c>
      <c r="I4590" s="6" t="s">
        <v>8008</v>
      </c>
      <c r="J4590" s="14">
        <v>-0.69489999999999996</v>
      </c>
      <c r="K4590" s="14">
        <v>0.22170000000000001</v>
      </c>
      <c r="L4590" s="15">
        <f t="shared" si="288"/>
        <v>-0.91659999999999997</v>
      </c>
      <c r="M4590" s="11">
        <f t="shared" si="289"/>
        <v>0</v>
      </c>
      <c r="N4590" s="11">
        <f>VLOOKUP(E4590,Nasdaq!$A$2:$F$3174,5,1)</f>
        <v>2492.679932</v>
      </c>
      <c r="O4590" s="11">
        <f>VLOOKUP(F4590,Nasdaq!$A$2:$F$3174,5,1)</f>
        <v>4244.0200199999999</v>
      </c>
      <c r="P4590" s="11">
        <f t="shared" si="290"/>
        <v>921</v>
      </c>
      <c r="Q4590" s="15">
        <f t="shared" si="291"/>
        <v>0.58734027318282367</v>
      </c>
    </row>
    <row r="4591" spans="1:17" ht="19.5" customHeight="1" x14ac:dyDescent="0.2">
      <c r="A4591" s="12">
        <v>6009</v>
      </c>
      <c r="B4591" s="6" t="s">
        <v>1384</v>
      </c>
      <c r="C4591" s="12">
        <v>9471</v>
      </c>
      <c r="D4591" s="6" t="s">
        <v>7052</v>
      </c>
      <c r="E4591" s="13">
        <v>39493</v>
      </c>
      <c r="F4591" s="13">
        <v>39822</v>
      </c>
      <c r="H4591" s="6" t="s">
        <v>7944</v>
      </c>
      <c r="I4591" s="6" t="s">
        <v>8164</v>
      </c>
      <c r="J4591" s="14">
        <v>-0.70409999999999995</v>
      </c>
      <c r="K4591" s="14">
        <v>-0.35420000000000001</v>
      </c>
      <c r="L4591" s="15">
        <f t="shared" si="288"/>
        <v>-0.34989999999999993</v>
      </c>
      <c r="M4591" s="11">
        <f t="shared" si="289"/>
        <v>0</v>
      </c>
      <c r="N4591" s="11">
        <f>VLOOKUP(E4591,Nasdaq!$A$2:$F$3174,5,1)</f>
        <v>2321.8000489999999</v>
      </c>
      <c r="O4591" s="11">
        <f>VLOOKUP(F4591,Nasdaq!$A$2:$F$3174,5,1)</f>
        <v>1571.589966</v>
      </c>
      <c r="P4591" s="11">
        <f t="shared" si="290"/>
        <v>329</v>
      </c>
      <c r="Q4591" s="15">
        <f t="shared" si="291"/>
        <v>1.4773525880185256</v>
      </c>
    </row>
    <row r="4592" spans="1:17" ht="19.5" customHeight="1" x14ac:dyDescent="0.2">
      <c r="A4592" s="12">
        <v>288</v>
      </c>
      <c r="B4592" s="6" t="s">
        <v>5887</v>
      </c>
      <c r="C4592" s="12">
        <v>3562</v>
      </c>
      <c r="D4592" s="6" t="s">
        <v>6294</v>
      </c>
      <c r="E4592" s="13">
        <v>41958</v>
      </c>
      <c r="F4592" s="13">
        <v>44415</v>
      </c>
      <c r="G4592" s="13">
        <v>42199</v>
      </c>
      <c r="H4592" s="6" t="s">
        <v>7947</v>
      </c>
      <c r="I4592" s="6" t="s">
        <v>7994</v>
      </c>
      <c r="J4592" s="14">
        <v>0.14219999999999999</v>
      </c>
      <c r="K4592" s="14">
        <v>0.11310000000000001</v>
      </c>
      <c r="L4592" s="15">
        <f t="shared" si="288"/>
        <v>2.9099999999999987E-2</v>
      </c>
      <c r="M4592" s="11">
        <f t="shared" si="289"/>
        <v>1</v>
      </c>
      <c r="N4592" s="11">
        <f>VLOOKUP(E4592,Nasdaq!$A$2:$F$3174,5,1)</f>
        <v>4688.5400390000004</v>
      </c>
      <c r="O4592" s="11">
        <f>VLOOKUP(F4592,Nasdaq!$A$2:$F$3174,5,1)</f>
        <v>11010.980469</v>
      </c>
      <c r="P4592" s="11">
        <f t="shared" si="290"/>
        <v>2457</v>
      </c>
      <c r="Q4592" s="15">
        <f t="shared" si="291"/>
        <v>0.42580626818495221</v>
      </c>
    </row>
    <row r="4593" spans="1:17" ht="19.5" customHeight="1" x14ac:dyDescent="0.2">
      <c r="A4593" s="12">
        <v>288</v>
      </c>
      <c r="B4593" s="6" t="s">
        <v>5887</v>
      </c>
      <c r="C4593" s="12">
        <v>4444</v>
      </c>
      <c r="D4593" s="6" t="s">
        <v>3401</v>
      </c>
      <c r="E4593" s="13">
        <v>42004</v>
      </c>
      <c r="F4593" s="13">
        <v>42870</v>
      </c>
      <c r="H4593" s="6" t="s">
        <v>7947</v>
      </c>
      <c r="I4593" s="6" t="s">
        <v>8004</v>
      </c>
      <c r="J4593" s="14">
        <v>9.5299999999999996E-2</v>
      </c>
      <c r="K4593" s="14">
        <v>9.01E-2</v>
      </c>
      <c r="L4593" s="15">
        <f t="shared" si="288"/>
        <v>5.1999999999999963E-3</v>
      </c>
      <c r="M4593" s="11">
        <f t="shared" si="289"/>
        <v>1</v>
      </c>
      <c r="N4593" s="11">
        <f>VLOOKUP(E4593,Nasdaq!$A$2:$F$3174,5,1)</f>
        <v>4736.0498049999997</v>
      </c>
      <c r="O4593" s="11">
        <f>VLOOKUP(F4593,Nasdaq!$A$2:$F$3174,5,1)</f>
        <v>6149.669922</v>
      </c>
      <c r="P4593" s="11">
        <f t="shared" si="290"/>
        <v>866</v>
      </c>
      <c r="Q4593" s="15">
        <f t="shared" si="291"/>
        <v>0.77013136942585181</v>
      </c>
    </row>
    <row r="4594" spans="1:17" ht="19.5" customHeight="1" x14ac:dyDescent="0.2">
      <c r="A4594" s="12">
        <v>288</v>
      </c>
      <c r="B4594" s="6" t="s">
        <v>5887</v>
      </c>
      <c r="C4594" s="12">
        <v>4024</v>
      </c>
      <c r="D4594" s="6" t="s">
        <v>3403</v>
      </c>
      <c r="E4594" s="13">
        <v>41957</v>
      </c>
      <c r="F4594" s="13">
        <v>43217</v>
      </c>
      <c r="H4594" s="6" t="s">
        <v>7946</v>
      </c>
      <c r="I4594" s="6" t="s">
        <v>8008</v>
      </c>
      <c r="J4594" s="14">
        <v>8.1799999999999998E-2</v>
      </c>
      <c r="K4594" s="14">
        <v>0.10369999999999999</v>
      </c>
      <c r="L4594" s="15">
        <f t="shared" si="288"/>
        <v>-2.1899999999999989E-2</v>
      </c>
      <c r="M4594" s="11">
        <f t="shared" si="289"/>
        <v>0</v>
      </c>
      <c r="N4594" s="11">
        <f>VLOOKUP(E4594,Nasdaq!$A$2:$F$3174,5,1)</f>
        <v>4688.5400390000004</v>
      </c>
      <c r="O4594" s="11">
        <f>VLOOKUP(F4594,Nasdaq!$A$2:$F$3174,5,1)</f>
        <v>7119.7998049999997</v>
      </c>
      <c r="P4594" s="11">
        <f t="shared" si="290"/>
        <v>1260</v>
      </c>
      <c r="Q4594" s="15">
        <f t="shared" si="291"/>
        <v>0.65852192847167934</v>
      </c>
    </row>
    <row r="4595" spans="1:17" ht="19.5" customHeight="1" x14ac:dyDescent="0.2">
      <c r="A4595" s="12">
        <v>288</v>
      </c>
      <c r="B4595" s="6" t="s">
        <v>5887</v>
      </c>
      <c r="C4595" s="12">
        <v>4320</v>
      </c>
      <c r="D4595" s="6" t="s">
        <v>7053</v>
      </c>
      <c r="E4595" s="13">
        <v>41008</v>
      </c>
      <c r="F4595" s="13">
        <v>44415</v>
      </c>
      <c r="H4595" s="6" t="s">
        <v>7947</v>
      </c>
      <c r="I4595" s="6" t="s">
        <v>8063</v>
      </c>
      <c r="J4595" s="14">
        <v>2.0899999999999998E-2</v>
      </c>
      <c r="K4595" s="14">
        <v>0.1356</v>
      </c>
      <c r="L4595" s="15">
        <f t="shared" si="288"/>
        <v>-0.1147</v>
      </c>
      <c r="M4595" s="11">
        <f t="shared" si="289"/>
        <v>0</v>
      </c>
      <c r="N4595" s="11">
        <f>VLOOKUP(E4595,Nasdaq!$A$2:$F$3174,5,1)</f>
        <v>3047.080078</v>
      </c>
      <c r="O4595" s="11">
        <f>VLOOKUP(F4595,Nasdaq!$A$2:$F$3174,5,1)</f>
        <v>11010.980469</v>
      </c>
      <c r="P4595" s="11">
        <f t="shared" si="290"/>
        <v>3407</v>
      </c>
      <c r="Q4595" s="15">
        <f t="shared" si="291"/>
        <v>0.2767313260159226</v>
      </c>
    </row>
    <row r="4596" spans="1:17" ht="19.5" customHeight="1" x14ac:dyDescent="0.2">
      <c r="A4596" s="12">
        <v>288</v>
      </c>
      <c r="B4596" s="6" t="s">
        <v>5887</v>
      </c>
      <c r="C4596" s="12">
        <v>26157</v>
      </c>
      <c r="D4596" s="6" t="s">
        <v>4384</v>
      </c>
      <c r="E4596" s="13">
        <v>42067</v>
      </c>
      <c r="F4596" s="13">
        <v>43054</v>
      </c>
      <c r="G4596" s="13">
        <v>42067</v>
      </c>
      <c r="H4596" s="6" t="s">
        <v>7947</v>
      </c>
      <c r="I4596" s="6" t="s">
        <v>8028</v>
      </c>
      <c r="J4596" s="14">
        <v>-1.38E-2</v>
      </c>
      <c r="K4596" s="14">
        <v>9.98E-2</v>
      </c>
      <c r="L4596" s="15">
        <f t="shared" si="288"/>
        <v>-0.11360000000000001</v>
      </c>
      <c r="M4596" s="11">
        <f t="shared" si="289"/>
        <v>0</v>
      </c>
      <c r="N4596" s="11">
        <f>VLOOKUP(E4596,Nasdaq!$A$2:$F$3174,5,1)</f>
        <v>4967.1401370000003</v>
      </c>
      <c r="O4596" s="11">
        <f>VLOOKUP(F4596,Nasdaq!$A$2:$F$3174,5,1)</f>
        <v>6706.2099609999996</v>
      </c>
      <c r="P4596" s="11">
        <f t="shared" si="290"/>
        <v>987</v>
      </c>
      <c r="Q4596" s="15">
        <f t="shared" si="291"/>
        <v>0.74067831231908476</v>
      </c>
    </row>
    <row r="4597" spans="1:17" ht="19.5" customHeight="1" x14ac:dyDescent="0.2">
      <c r="A4597" s="12">
        <v>5075</v>
      </c>
      <c r="B4597" s="6" t="s">
        <v>1385</v>
      </c>
      <c r="C4597" s="12">
        <v>4143</v>
      </c>
      <c r="D4597" s="6" t="s">
        <v>3422</v>
      </c>
      <c r="E4597" s="13">
        <v>40458</v>
      </c>
      <c r="F4597" s="13">
        <v>44415</v>
      </c>
      <c r="G4597" s="13">
        <v>40458</v>
      </c>
      <c r="H4597" s="6" t="s">
        <v>7949</v>
      </c>
      <c r="I4597" s="6" t="s">
        <v>8106</v>
      </c>
      <c r="J4597" s="14">
        <v>-0.1298</v>
      </c>
      <c r="K4597" s="14">
        <v>0.13750000000000001</v>
      </c>
      <c r="L4597" s="15">
        <f t="shared" si="288"/>
        <v>-0.26729999999999998</v>
      </c>
      <c r="M4597" s="11">
        <f t="shared" si="289"/>
        <v>0</v>
      </c>
      <c r="N4597" s="11">
        <f>VLOOKUP(E4597,Nasdaq!$A$2:$F$3174,5,1)</f>
        <v>2383.669922</v>
      </c>
      <c r="O4597" s="11">
        <f>VLOOKUP(F4597,Nasdaq!$A$2:$F$3174,5,1)</f>
        <v>11010.980469</v>
      </c>
      <c r="P4597" s="11">
        <f t="shared" si="290"/>
        <v>3957</v>
      </c>
      <c r="Q4597" s="15">
        <f t="shared" si="291"/>
        <v>0.21648139820318316</v>
      </c>
    </row>
    <row r="4598" spans="1:17" ht="19.5" customHeight="1" x14ac:dyDescent="0.2">
      <c r="A4598" s="12">
        <v>6969</v>
      </c>
      <c r="B4598" s="6" t="s">
        <v>1386</v>
      </c>
      <c r="C4598" s="12">
        <v>29397</v>
      </c>
      <c r="D4598" s="6" t="s">
        <v>4663</v>
      </c>
      <c r="E4598" s="13">
        <v>42072</v>
      </c>
      <c r="F4598" s="13">
        <v>44415</v>
      </c>
      <c r="H4598" s="6" t="s">
        <v>7946</v>
      </c>
      <c r="I4598" s="6" t="s">
        <v>8008</v>
      </c>
      <c r="J4598" s="14">
        <v>3.4099999999999998E-2</v>
      </c>
      <c r="K4598" s="14">
        <v>0.1148</v>
      </c>
      <c r="L4598" s="15">
        <f t="shared" si="288"/>
        <v>-8.0699999999999994E-2</v>
      </c>
      <c r="M4598" s="11">
        <f t="shared" si="289"/>
        <v>0</v>
      </c>
      <c r="N4598" s="11">
        <f>VLOOKUP(E4598,Nasdaq!$A$2:$F$3174,5,1)</f>
        <v>4942.4399409999996</v>
      </c>
      <c r="O4598" s="11">
        <f>VLOOKUP(F4598,Nasdaq!$A$2:$F$3174,5,1)</f>
        <v>11010.980469</v>
      </c>
      <c r="P4598" s="11">
        <f t="shared" si="290"/>
        <v>2343</v>
      </c>
      <c r="Q4598" s="15">
        <f t="shared" si="291"/>
        <v>0.44886507467185222</v>
      </c>
    </row>
    <row r="4599" spans="1:17" ht="19.5" customHeight="1" x14ac:dyDescent="0.2">
      <c r="A4599" s="12">
        <v>6514</v>
      </c>
      <c r="B4599" s="6" t="s">
        <v>1387</v>
      </c>
      <c r="C4599" s="12">
        <v>15466</v>
      </c>
      <c r="D4599" s="6" t="s">
        <v>4664</v>
      </c>
      <c r="E4599" s="13">
        <v>42639</v>
      </c>
      <c r="F4599" s="13">
        <v>44415</v>
      </c>
      <c r="H4599" s="6" t="s">
        <v>7948</v>
      </c>
      <c r="I4599" s="6" t="s">
        <v>7992</v>
      </c>
      <c r="J4599" s="14">
        <v>-0.43290000000000001</v>
      </c>
      <c r="K4599" s="14">
        <v>0.1452</v>
      </c>
      <c r="L4599" s="15">
        <f t="shared" si="288"/>
        <v>-0.57810000000000006</v>
      </c>
      <c r="M4599" s="11">
        <f t="shared" si="289"/>
        <v>0</v>
      </c>
      <c r="N4599" s="11">
        <f>VLOOKUP(E4599,Nasdaq!$A$2:$F$3174,5,1)</f>
        <v>5257.4902339999999</v>
      </c>
      <c r="O4599" s="11">
        <f>VLOOKUP(F4599,Nasdaq!$A$2:$F$3174,5,1)</f>
        <v>11010.980469</v>
      </c>
      <c r="P4599" s="11">
        <f t="shared" si="290"/>
        <v>1776</v>
      </c>
      <c r="Q4599" s="15">
        <f t="shared" si="291"/>
        <v>0.47747757289518727</v>
      </c>
    </row>
    <row r="4600" spans="1:17" ht="19.5" customHeight="1" x14ac:dyDescent="0.2">
      <c r="A4600" s="12">
        <v>8804</v>
      </c>
      <c r="B4600" s="6" t="s">
        <v>1388</v>
      </c>
      <c r="C4600" s="12">
        <v>47692</v>
      </c>
      <c r="D4600" s="6" t="s">
        <v>4665</v>
      </c>
      <c r="E4600" s="13">
        <v>43517</v>
      </c>
      <c r="F4600" s="13">
        <v>44415</v>
      </c>
      <c r="H4600" s="6" t="s">
        <v>7951</v>
      </c>
      <c r="I4600" s="6" t="s">
        <v>8114</v>
      </c>
      <c r="J4600" s="14">
        <v>2.1043000000000003</v>
      </c>
      <c r="K4600" s="14">
        <v>0.16159999999999999</v>
      </c>
      <c r="L4600" s="15">
        <f t="shared" si="288"/>
        <v>1.9427000000000003</v>
      </c>
      <c r="M4600" s="11">
        <f t="shared" si="289"/>
        <v>1</v>
      </c>
      <c r="N4600" s="11">
        <f>VLOOKUP(E4600,Nasdaq!$A$2:$F$3174,5,1)</f>
        <v>7459.7099609999996</v>
      </c>
      <c r="O4600" s="11">
        <f>VLOOKUP(F4600,Nasdaq!$A$2:$F$3174,5,1)</f>
        <v>11010.980469</v>
      </c>
      <c r="P4600" s="11">
        <f t="shared" si="290"/>
        <v>898</v>
      </c>
      <c r="Q4600" s="15">
        <f t="shared" si="291"/>
        <v>0.67747997953653982</v>
      </c>
    </row>
    <row r="4601" spans="1:17" ht="19.5" customHeight="1" x14ac:dyDescent="0.2">
      <c r="A4601" s="12">
        <v>6777</v>
      </c>
      <c r="B4601" s="6" t="s">
        <v>1389</v>
      </c>
      <c r="C4601" s="12">
        <v>29393</v>
      </c>
      <c r="D4601" s="6" t="s">
        <v>4666</v>
      </c>
      <c r="E4601" s="13">
        <v>41939</v>
      </c>
      <c r="F4601" s="13">
        <v>42583</v>
      </c>
      <c r="G4601" s="13">
        <v>41939</v>
      </c>
      <c r="H4601" s="6" t="s">
        <v>7946</v>
      </c>
      <c r="I4601" s="6" t="s">
        <v>8094</v>
      </c>
      <c r="J4601" s="14">
        <v>-0.95469999999999999</v>
      </c>
      <c r="K4601" s="14">
        <v>8.1900000000000001E-2</v>
      </c>
      <c r="L4601" s="15">
        <f t="shared" si="288"/>
        <v>-1.0366</v>
      </c>
      <c r="M4601" s="11">
        <f t="shared" si="289"/>
        <v>0</v>
      </c>
      <c r="N4601" s="11">
        <f>VLOOKUP(E4601,Nasdaq!$A$2:$F$3174,5,1)</f>
        <v>4485.9301759999998</v>
      </c>
      <c r="O4601" s="11">
        <f>VLOOKUP(F4601,Nasdaq!$A$2:$F$3174,5,1)</f>
        <v>5184.2001950000003</v>
      </c>
      <c r="P4601" s="11">
        <f t="shared" si="290"/>
        <v>644</v>
      </c>
      <c r="Q4601" s="15">
        <f t="shared" si="291"/>
        <v>0.86530858534973687</v>
      </c>
    </row>
    <row r="4602" spans="1:17" ht="19.5" customHeight="1" x14ac:dyDescent="0.2">
      <c r="A4602" s="12">
        <v>5919</v>
      </c>
      <c r="B4602" s="6" t="s">
        <v>1390</v>
      </c>
      <c r="C4602" s="12">
        <v>11296</v>
      </c>
      <c r="D4602" s="6" t="s">
        <v>4043</v>
      </c>
      <c r="E4602" s="13">
        <v>43185</v>
      </c>
      <c r="F4602" s="13">
        <v>44415</v>
      </c>
      <c r="H4602" s="6" t="s">
        <v>7948</v>
      </c>
      <c r="I4602" s="6" t="s">
        <v>7986</v>
      </c>
      <c r="J4602" s="14">
        <v>-0.1696</v>
      </c>
      <c r="K4602" s="14">
        <v>0.12539999999999998</v>
      </c>
      <c r="L4602" s="15">
        <f t="shared" si="288"/>
        <v>-0.29499999999999998</v>
      </c>
      <c r="M4602" s="11">
        <f t="shared" si="289"/>
        <v>0</v>
      </c>
      <c r="N4602" s="11">
        <f>VLOOKUP(E4602,Nasdaq!$A$2:$F$3174,5,1)</f>
        <v>7220.5400390000004</v>
      </c>
      <c r="O4602" s="11">
        <f>VLOOKUP(F4602,Nasdaq!$A$2:$F$3174,5,1)</f>
        <v>11010.980469</v>
      </c>
      <c r="P4602" s="11">
        <f t="shared" si="290"/>
        <v>1230</v>
      </c>
      <c r="Q4602" s="15">
        <f t="shared" si="291"/>
        <v>0.65575875334982514</v>
      </c>
    </row>
    <row r="4603" spans="1:17" ht="19.5" customHeight="1" x14ac:dyDescent="0.2">
      <c r="A4603" s="12">
        <v>5311</v>
      </c>
      <c r="B4603" s="6" t="s">
        <v>1391</v>
      </c>
      <c r="C4603" s="12">
        <v>21778</v>
      </c>
      <c r="D4603" s="6" t="s">
        <v>2590</v>
      </c>
      <c r="E4603" s="13">
        <v>42920</v>
      </c>
      <c r="F4603" s="13">
        <v>44415</v>
      </c>
      <c r="H4603" s="6" t="s">
        <v>7949</v>
      </c>
      <c r="I4603" s="6" t="s">
        <v>8009</v>
      </c>
      <c r="J4603" s="14">
        <v>-0.36820000000000003</v>
      </c>
      <c r="K4603" s="14">
        <v>0.13220000000000001</v>
      </c>
      <c r="L4603" s="15">
        <f t="shared" si="288"/>
        <v>-0.50040000000000007</v>
      </c>
      <c r="M4603" s="11">
        <f t="shared" si="289"/>
        <v>0</v>
      </c>
      <c r="N4603" s="11">
        <f>VLOOKUP(E4603,Nasdaq!$A$2:$F$3174,5,1)</f>
        <v>6110.0600590000004</v>
      </c>
      <c r="O4603" s="11">
        <f>VLOOKUP(F4603,Nasdaq!$A$2:$F$3174,5,1)</f>
        <v>11010.980469</v>
      </c>
      <c r="P4603" s="11">
        <f t="shared" si="290"/>
        <v>1495</v>
      </c>
      <c r="Q4603" s="15">
        <f t="shared" si="291"/>
        <v>0.55490668346006022</v>
      </c>
    </row>
    <row r="4604" spans="1:17" ht="19.5" customHeight="1" x14ac:dyDescent="0.2">
      <c r="A4604" s="12">
        <v>6502</v>
      </c>
      <c r="B4604" s="6" t="s">
        <v>5973</v>
      </c>
      <c r="C4604" s="12">
        <v>9315</v>
      </c>
      <c r="D4604" s="6" t="s">
        <v>7054</v>
      </c>
      <c r="E4604" s="13">
        <v>42256</v>
      </c>
      <c r="F4604" s="13">
        <v>42604</v>
      </c>
      <c r="H4604" s="6" t="s">
        <v>7948</v>
      </c>
      <c r="I4604" s="6" t="s">
        <v>7986</v>
      </c>
      <c r="J4604" s="14">
        <v>-3.04E-2</v>
      </c>
      <c r="K4604" s="14">
        <v>0.15560000000000002</v>
      </c>
      <c r="L4604" s="15">
        <f t="shared" si="288"/>
        <v>-0.18600000000000003</v>
      </c>
      <c r="M4604" s="11">
        <f t="shared" si="289"/>
        <v>0</v>
      </c>
      <c r="N4604" s="11">
        <f>VLOOKUP(E4604,Nasdaq!$A$2:$F$3174,5,1)</f>
        <v>4756.5297849999997</v>
      </c>
      <c r="O4604" s="11">
        <f>VLOOKUP(F4604,Nasdaq!$A$2:$F$3174,5,1)</f>
        <v>5244.6000979999999</v>
      </c>
      <c r="P4604" s="11">
        <f t="shared" si="290"/>
        <v>348</v>
      </c>
      <c r="Q4604" s="15">
        <f t="shared" si="291"/>
        <v>0.90693920489207647</v>
      </c>
    </row>
    <row r="4605" spans="1:17" ht="19.5" customHeight="1" x14ac:dyDescent="0.2">
      <c r="A4605" s="12">
        <v>6913</v>
      </c>
      <c r="B4605" s="6" t="s">
        <v>1392</v>
      </c>
      <c r="C4605" s="12">
        <v>2847</v>
      </c>
      <c r="D4605" s="6" t="s">
        <v>1824</v>
      </c>
      <c r="E4605" s="13">
        <v>42180</v>
      </c>
      <c r="F4605" s="13">
        <v>44415</v>
      </c>
      <c r="H4605" s="6" t="s">
        <v>7952</v>
      </c>
      <c r="I4605" s="6" t="s">
        <v>7952</v>
      </c>
      <c r="J4605" s="14">
        <v>-1.66E-2</v>
      </c>
      <c r="K4605" s="14">
        <v>0.1182</v>
      </c>
      <c r="L4605" s="15">
        <f t="shared" si="288"/>
        <v>-0.1348</v>
      </c>
      <c r="M4605" s="11">
        <f t="shared" si="289"/>
        <v>0</v>
      </c>
      <c r="N4605" s="11">
        <f>VLOOKUP(E4605,Nasdaq!$A$2:$F$3174,5,1)</f>
        <v>5112.1899409999996</v>
      </c>
      <c r="O4605" s="11">
        <f>VLOOKUP(F4605,Nasdaq!$A$2:$F$3174,5,1)</f>
        <v>11010.980469</v>
      </c>
      <c r="P4605" s="11">
        <f t="shared" si="290"/>
        <v>2235</v>
      </c>
      <c r="Q4605" s="15">
        <f t="shared" si="291"/>
        <v>0.46428152003263734</v>
      </c>
    </row>
    <row r="4606" spans="1:17" ht="19.5" customHeight="1" x14ac:dyDescent="0.2">
      <c r="A4606" s="12">
        <v>5855</v>
      </c>
      <c r="B4606" s="6" t="s">
        <v>1393</v>
      </c>
      <c r="C4606" s="12">
        <v>5130</v>
      </c>
      <c r="D4606" s="6" t="s">
        <v>4667</v>
      </c>
      <c r="E4606" s="13">
        <v>41978</v>
      </c>
      <c r="F4606" s="13">
        <v>44415</v>
      </c>
      <c r="G4606" s="13">
        <v>41978</v>
      </c>
      <c r="H4606" s="6" t="s">
        <v>7944</v>
      </c>
      <c r="I4606" s="6" t="s">
        <v>8146</v>
      </c>
      <c r="J4606" s="14">
        <v>-0.18789999999999998</v>
      </c>
      <c r="K4606" s="14">
        <v>0.1108</v>
      </c>
      <c r="L4606" s="15">
        <f t="shared" si="288"/>
        <v>-0.29869999999999997</v>
      </c>
      <c r="M4606" s="11">
        <f t="shared" si="289"/>
        <v>0</v>
      </c>
      <c r="N4606" s="11">
        <f>VLOOKUP(E4606,Nasdaq!$A$2:$F$3174,5,1)</f>
        <v>4780.7597660000001</v>
      </c>
      <c r="O4606" s="11">
        <f>VLOOKUP(F4606,Nasdaq!$A$2:$F$3174,5,1)</f>
        <v>11010.980469</v>
      </c>
      <c r="P4606" s="11">
        <f t="shared" si="290"/>
        <v>2437</v>
      </c>
      <c r="Q4606" s="15">
        <f t="shared" si="291"/>
        <v>0.43418152120787451</v>
      </c>
    </row>
    <row r="4607" spans="1:17" ht="19.5" customHeight="1" x14ac:dyDescent="0.2">
      <c r="A4607" s="12">
        <v>7203</v>
      </c>
      <c r="B4607" s="6" t="s">
        <v>1394</v>
      </c>
      <c r="C4607" s="12">
        <v>41064</v>
      </c>
      <c r="D4607" s="6" t="s">
        <v>4668</v>
      </c>
      <c r="E4607" s="13">
        <v>41858</v>
      </c>
      <c r="F4607" s="13">
        <v>43601</v>
      </c>
      <c r="H4607" s="6" t="s">
        <v>7950</v>
      </c>
      <c r="I4607" s="6" t="s">
        <v>8026</v>
      </c>
      <c r="J4607" s="14">
        <v>-0.4985</v>
      </c>
      <c r="K4607" s="14">
        <v>0.11230000000000001</v>
      </c>
      <c r="L4607" s="15">
        <f t="shared" si="288"/>
        <v>-0.61080000000000001</v>
      </c>
      <c r="M4607" s="11">
        <f t="shared" si="289"/>
        <v>0</v>
      </c>
      <c r="N4607" s="11">
        <f>VLOOKUP(E4607,Nasdaq!$A$2:$F$3174,5,1)</f>
        <v>4334.9702150000003</v>
      </c>
      <c r="O4607" s="11">
        <f>VLOOKUP(F4607,Nasdaq!$A$2:$F$3174,5,1)</f>
        <v>7898.0498049999997</v>
      </c>
      <c r="P4607" s="11">
        <f t="shared" si="290"/>
        <v>1743</v>
      </c>
      <c r="Q4607" s="15">
        <f t="shared" si="291"/>
        <v>0.54886641762184674</v>
      </c>
    </row>
    <row r="4608" spans="1:17" ht="19.5" customHeight="1" x14ac:dyDescent="0.2">
      <c r="A4608" s="12">
        <v>5856</v>
      </c>
      <c r="B4608" s="6" t="s">
        <v>1395</v>
      </c>
      <c r="C4608" s="12">
        <v>4132</v>
      </c>
      <c r="D4608" s="6" t="s">
        <v>3614</v>
      </c>
      <c r="E4608" s="13">
        <v>42800</v>
      </c>
      <c r="F4608" s="13">
        <v>43406</v>
      </c>
      <c r="H4608" s="6" t="s">
        <v>7948</v>
      </c>
      <c r="I4608" s="6" t="s">
        <v>7981</v>
      </c>
      <c r="J4608" s="14">
        <v>0.22559999999999999</v>
      </c>
      <c r="K4608" s="14">
        <v>0.10679999999999999</v>
      </c>
      <c r="L4608" s="15">
        <f t="shared" si="288"/>
        <v>0.1188</v>
      </c>
      <c r="M4608" s="11">
        <f t="shared" si="289"/>
        <v>1</v>
      </c>
      <c r="N4608" s="11">
        <f>VLOOKUP(E4608,Nasdaq!$A$2:$F$3174,5,1)</f>
        <v>5849.1801759999998</v>
      </c>
      <c r="O4608" s="11">
        <f>VLOOKUP(F4608,Nasdaq!$A$2:$F$3174,5,1)</f>
        <v>7356.9902339999999</v>
      </c>
      <c r="P4608" s="11">
        <f t="shared" si="290"/>
        <v>606</v>
      </c>
      <c r="Q4608" s="15">
        <f t="shared" si="291"/>
        <v>0.79505151630078219</v>
      </c>
    </row>
    <row r="4609" spans="1:17" ht="19.5" customHeight="1" x14ac:dyDescent="0.2">
      <c r="A4609" s="12">
        <v>8966</v>
      </c>
      <c r="B4609" s="6" t="s">
        <v>1396</v>
      </c>
      <c r="C4609" s="12">
        <v>47709</v>
      </c>
      <c r="D4609" s="6" t="s">
        <v>3954</v>
      </c>
      <c r="E4609" s="13">
        <v>43755</v>
      </c>
      <c r="F4609" s="13">
        <v>43930</v>
      </c>
      <c r="H4609" s="6" t="s">
        <v>7944</v>
      </c>
      <c r="I4609" s="6" t="s">
        <v>7982</v>
      </c>
      <c r="J4609" s="14">
        <v>-0.82440000000000002</v>
      </c>
      <c r="K4609" s="14">
        <v>-0.1217</v>
      </c>
      <c r="L4609" s="15">
        <f t="shared" si="288"/>
        <v>-0.70269999999999999</v>
      </c>
      <c r="M4609" s="11">
        <f t="shared" si="289"/>
        <v>0</v>
      </c>
      <c r="N4609" s="11">
        <f>VLOOKUP(E4609,Nasdaq!$A$2:$F$3174,5,1)</f>
        <v>8156.8500979999999</v>
      </c>
      <c r="O4609" s="11">
        <f>VLOOKUP(F4609,Nasdaq!$A$2:$F$3174,5,1)</f>
        <v>8153.580078</v>
      </c>
      <c r="P4609" s="11">
        <f t="shared" si="290"/>
        <v>175</v>
      </c>
      <c r="Q4609" s="15">
        <f t="shared" si="291"/>
        <v>1.0004010469958478</v>
      </c>
    </row>
    <row r="4610" spans="1:17" ht="19.5" customHeight="1" x14ac:dyDescent="0.2">
      <c r="A4610" s="12">
        <v>580</v>
      </c>
      <c r="B4610" s="6" t="s">
        <v>1397</v>
      </c>
      <c r="C4610" s="12">
        <v>6711</v>
      </c>
      <c r="D4610" s="6" t="s">
        <v>4669</v>
      </c>
      <c r="E4610" s="13">
        <v>43653</v>
      </c>
      <c r="F4610" s="13">
        <v>43725</v>
      </c>
      <c r="H4610" s="6" t="s">
        <v>7948</v>
      </c>
      <c r="I4610" s="6" t="s">
        <v>8029</v>
      </c>
      <c r="J4610" s="14">
        <v>2.9451000000000001</v>
      </c>
      <c r="K4610" s="14">
        <v>7.4200000000000002E-2</v>
      </c>
      <c r="L4610" s="15">
        <f t="shared" si="288"/>
        <v>2.8709000000000002</v>
      </c>
      <c r="M4610" s="11">
        <f t="shared" si="289"/>
        <v>1</v>
      </c>
      <c r="N4610" s="11">
        <f>VLOOKUP(E4610,Nasdaq!$A$2:$F$3174,5,1)</f>
        <v>8161.7900390000004</v>
      </c>
      <c r="O4610" s="11">
        <f>VLOOKUP(F4610,Nasdaq!$A$2:$F$3174,5,1)</f>
        <v>8186.0200199999999</v>
      </c>
      <c r="P4610" s="11">
        <f t="shared" si="290"/>
        <v>72</v>
      </c>
      <c r="Q4610" s="15">
        <f t="shared" si="291"/>
        <v>0.9970401904327838</v>
      </c>
    </row>
    <row r="4611" spans="1:17" ht="19.5" customHeight="1" x14ac:dyDescent="0.2">
      <c r="A4611" s="12">
        <v>580</v>
      </c>
      <c r="B4611" s="6" t="s">
        <v>1397</v>
      </c>
      <c r="C4611" s="12">
        <v>6630</v>
      </c>
      <c r="D4611" s="6" t="s">
        <v>2899</v>
      </c>
      <c r="E4611" s="13">
        <v>43372</v>
      </c>
      <c r="F4611" s="13">
        <v>44415</v>
      </c>
      <c r="H4611" s="6" t="s">
        <v>7951</v>
      </c>
      <c r="I4611" s="6" t="s">
        <v>7972</v>
      </c>
      <c r="J4611" s="14">
        <v>7.0800000000000002E-2</v>
      </c>
      <c r="K4611" s="14">
        <v>9.8800000000000013E-2</v>
      </c>
      <c r="L4611" s="15">
        <f t="shared" si="288"/>
        <v>-2.8000000000000011E-2</v>
      </c>
      <c r="M4611" s="11">
        <f t="shared" si="289"/>
        <v>0</v>
      </c>
      <c r="N4611" s="11">
        <f>VLOOKUP(E4611,Nasdaq!$A$2:$F$3174,5,1)</f>
        <v>8046.3500979999999</v>
      </c>
      <c r="O4611" s="11">
        <f>VLOOKUP(F4611,Nasdaq!$A$2:$F$3174,5,1)</f>
        <v>11010.980469</v>
      </c>
      <c r="P4611" s="11">
        <f t="shared" si="290"/>
        <v>1043</v>
      </c>
      <c r="Q4611" s="15">
        <f t="shared" si="291"/>
        <v>0.73075751523332921</v>
      </c>
    </row>
    <row r="4612" spans="1:17" ht="19.5" customHeight="1" x14ac:dyDescent="0.2">
      <c r="A4612" s="12">
        <v>580</v>
      </c>
      <c r="B4612" s="6" t="s">
        <v>1397</v>
      </c>
      <c r="C4612" s="12">
        <v>6729</v>
      </c>
      <c r="D4612" s="6" t="s">
        <v>6229</v>
      </c>
      <c r="E4612" s="13">
        <v>40287</v>
      </c>
      <c r="F4612" s="13">
        <v>44415</v>
      </c>
      <c r="H4612" s="6" t="s">
        <v>7947</v>
      </c>
      <c r="I4612" s="6" t="s">
        <v>7979</v>
      </c>
      <c r="J4612" s="14">
        <v>-1.8000000000000002E-2</v>
      </c>
      <c r="K4612" s="14">
        <v>0.1283</v>
      </c>
      <c r="L4612" s="15">
        <f t="shared" si="288"/>
        <v>-0.14629999999999999</v>
      </c>
      <c r="M4612" s="11">
        <f t="shared" si="289"/>
        <v>0</v>
      </c>
      <c r="N4612" s="11">
        <f>VLOOKUP(E4612,Nasdaq!$A$2:$F$3174,5,1)</f>
        <v>2480.110107</v>
      </c>
      <c r="O4612" s="11">
        <f>VLOOKUP(F4612,Nasdaq!$A$2:$F$3174,5,1)</f>
        <v>11010.980469</v>
      </c>
      <c r="P4612" s="11">
        <f t="shared" si="290"/>
        <v>4128</v>
      </c>
      <c r="Q4612" s="15">
        <f t="shared" si="291"/>
        <v>0.22523993821833793</v>
      </c>
    </row>
    <row r="4613" spans="1:17" ht="19.5" customHeight="1" x14ac:dyDescent="0.2">
      <c r="A4613" s="12">
        <v>289</v>
      </c>
      <c r="B4613" s="6" t="s">
        <v>1398</v>
      </c>
      <c r="C4613" s="12">
        <v>11486</v>
      </c>
      <c r="D4613" s="6" t="s">
        <v>2789</v>
      </c>
      <c r="E4613" s="13">
        <v>42648</v>
      </c>
      <c r="F4613" s="13">
        <v>43441</v>
      </c>
      <c r="H4613" s="6" t="s">
        <v>7944</v>
      </c>
      <c r="I4613" s="6" t="s">
        <v>8040</v>
      </c>
      <c r="J4613" s="14">
        <v>6.3799999999999996E-2</v>
      </c>
      <c r="K4613" s="14">
        <v>0.1176</v>
      </c>
      <c r="L4613" s="15">
        <f t="shared" si="288"/>
        <v>-5.3800000000000001E-2</v>
      </c>
      <c r="M4613" s="11">
        <f t="shared" si="289"/>
        <v>0</v>
      </c>
      <c r="N4613" s="11">
        <f>VLOOKUP(E4613,Nasdaq!$A$2:$F$3174,5,1)</f>
        <v>5316.0200199999999</v>
      </c>
      <c r="O4613" s="11">
        <f>VLOOKUP(F4613,Nasdaq!$A$2:$F$3174,5,1)</f>
        <v>6969.25</v>
      </c>
      <c r="P4613" s="11">
        <f t="shared" si="290"/>
        <v>793</v>
      </c>
      <c r="Q4613" s="15">
        <f t="shared" si="291"/>
        <v>0.76278293837442723</v>
      </c>
    </row>
    <row r="4614" spans="1:17" ht="19.5" customHeight="1" x14ac:dyDescent="0.2">
      <c r="A4614" s="12">
        <v>5087</v>
      </c>
      <c r="B4614" s="6" t="s">
        <v>1399</v>
      </c>
      <c r="C4614" s="12">
        <v>2977</v>
      </c>
      <c r="D4614" s="6" t="s">
        <v>4670</v>
      </c>
      <c r="E4614" s="13">
        <v>43920</v>
      </c>
      <c r="F4614" s="13">
        <v>44415</v>
      </c>
      <c r="G4614" s="13">
        <v>42761</v>
      </c>
      <c r="H4614" s="6" t="s">
        <v>7944</v>
      </c>
      <c r="I4614" s="6" t="s">
        <v>7996</v>
      </c>
      <c r="J4614" s="14">
        <v>2.3416000000000001</v>
      </c>
      <c r="K4614" s="14">
        <v>1.0022</v>
      </c>
      <c r="L4614" s="15">
        <f t="shared" si="288"/>
        <v>1.3394000000000001</v>
      </c>
      <c r="M4614" s="11">
        <f t="shared" si="289"/>
        <v>1</v>
      </c>
      <c r="N4614" s="11">
        <f>VLOOKUP(E4614,Nasdaq!$A$2:$F$3174,5,1)</f>
        <v>7774.1499020000001</v>
      </c>
      <c r="O4614" s="11">
        <f>VLOOKUP(F4614,Nasdaq!$A$2:$F$3174,5,1)</f>
        <v>11010.980469</v>
      </c>
      <c r="P4614" s="11">
        <f t="shared" si="290"/>
        <v>495</v>
      </c>
      <c r="Q4614" s="15">
        <f t="shared" si="291"/>
        <v>0.70603747791554783</v>
      </c>
    </row>
    <row r="4615" spans="1:17" ht="19.5" customHeight="1" x14ac:dyDescent="0.2">
      <c r="A4615" s="12">
        <v>5087</v>
      </c>
      <c r="B4615" s="6" t="s">
        <v>1399</v>
      </c>
      <c r="C4615" s="12">
        <v>4547</v>
      </c>
      <c r="D4615" s="6" t="s">
        <v>6840</v>
      </c>
      <c r="E4615" s="13">
        <v>42689</v>
      </c>
      <c r="F4615" s="13">
        <v>42781</v>
      </c>
      <c r="H4615" s="6" t="s">
        <v>7950</v>
      </c>
      <c r="I4615" s="6" t="s">
        <v>8022</v>
      </c>
      <c r="J4615" s="14">
        <v>1.9584999999999999</v>
      </c>
      <c r="K4615" s="14">
        <v>0.37390000000000001</v>
      </c>
      <c r="L4615" s="15">
        <f t="shared" si="288"/>
        <v>1.5846</v>
      </c>
      <c r="M4615" s="11">
        <f t="shared" si="289"/>
        <v>1</v>
      </c>
      <c r="N4615" s="11">
        <f>VLOOKUP(E4615,Nasdaq!$A$2:$F$3174,5,1)</f>
        <v>5275.6201170000004</v>
      </c>
      <c r="O4615" s="11">
        <f>VLOOKUP(F4615,Nasdaq!$A$2:$F$3174,5,1)</f>
        <v>5819.4399409999996</v>
      </c>
      <c r="P4615" s="11">
        <f t="shared" si="290"/>
        <v>92</v>
      </c>
      <c r="Q4615" s="15">
        <f t="shared" si="291"/>
        <v>0.90655382370719306</v>
      </c>
    </row>
    <row r="4616" spans="1:17" ht="19.5" customHeight="1" x14ac:dyDescent="0.2">
      <c r="A4616" s="12">
        <v>5087</v>
      </c>
      <c r="B4616" s="6" t="s">
        <v>1399</v>
      </c>
      <c r="C4616" s="12">
        <v>3387</v>
      </c>
      <c r="D4616" s="6" t="s">
        <v>3901</v>
      </c>
      <c r="E4616" s="13">
        <v>43146</v>
      </c>
      <c r="F4616" s="13">
        <v>43235</v>
      </c>
      <c r="H4616" s="6" t="s">
        <v>7949</v>
      </c>
      <c r="I4616" s="6" t="s">
        <v>7961</v>
      </c>
      <c r="J4616" s="14">
        <v>1.4354</v>
      </c>
      <c r="K4616" s="14">
        <v>-1.1599999999999999E-2</v>
      </c>
      <c r="L4616" s="15">
        <f t="shared" si="288"/>
        <v>1.4470000000000001</v>
      </c>
      <c r="M4616" s="11">
        <f t="shared" si="289"/>
        <v>1</v>
      </c>
      <c r="N4616" s="11">
        <f>VLOOKUP(E4616,Nasdaq!$A$2:$F$3174,5,1)</f>
        <v>7256.4301759999998</v>
      </c>
      <c r="O4616" s="11">
        <f>VLOOKUP(F4616,Nasdaq!$A$2:$F$3174,5,1)</f>
        <v>7351.6298829999996</v>
      </c>
      <c r="P4616" s="11">
        <f t="shared" si="290"/>
        <v>89</v>
      </c>
      <c r="Q4616" s="15">
        <f t="shared" si="291"/>
        <v>0.98705092652959114</v>
      </c>
    </row>
    <row r="4617" spans="1:17" ht="19.5" customHeight="1" x14ac:dyDescent="0.2">
      <c r="A4617" s="12">
        <v>5087</v>
      </c>
      <c r="B4617" s="6" t="s">
        <v>1399</v>
      </c>
      <c r="C4617" s="12">
        <v>2149</v>
      </c>
      <c r="D4617" s="6" t="s">
        <v>2748</v>
      </c>
      <c r="E4617" s="13">
        <v>43175</v>
      </c>
      <c r="F4617" s="13">
        <v>43511</v>
      </c>
      <c r="H4617" s="6" t="s">
        <v>7949</v>
      </c>
      <c r="I4617" s="6" t="s">
        <v>7973</v>
      </c>
      <c r="J4617" s="14">
        <v>0.82129999999999992</v>
      </c>
      <c r="K4617" s="14">
        <v>2.92E-2</v>
      </c>
      <c r="L4617" s="15">
        <f t="shared" si="288"/>
        <v>0.79209999999999992</v>
      </c>
      <c r="M4617" s="11">
        <f t="shared" si="289"/>
        <v>1</v>
      </c>
      <c r="N4617" s="11">
        <f>VLOOKUP(E4617,Nasdaq!$A$2:$F$3174,5,1)</f>
        <v>7481.9902339999999</v>
      </c>
      <c r="O4617" s="11">
        <f>VLOOKUP(F4617,Nasdaq!$A$2:$F$3174,5,1)</f>
        <v>7472.4101559999999</v>
      </c>
      <c r="P4617" s="11">
        <f t="shared" si="290"/>
        <v>336</v>
      </c>
      <c r="Q4617" s="15">
        <f t="shared" si="291"/>
        <v>1.0012820495174253</v>
      </c>
    </row>
    <row r="4618" spans="1:17" ht="19.5" customHeight="1" x14ac:dyDescent="0.2">
      <c r="A4618" s="12">
        <v>5087</v>
      </c>
      <c r="B4618" s="6" t="s">
        <v>1399</v>
      </c>
      <c r="C4618" s="12">
        <v>2199</v>
      </c>
      <c r="D4618" s="6" t="s">
        <v>6754</v>
      </c>
      <c r="E4618" s="13">
        <v>42870</v>
      </c>
      <c r="F4618" s="13">
        <v>43133</v>
      </c>
      <c r="H4618" s="6" t="s">
        <v>7949</v>
      </c>
      <c r="I4618" s="6" t="s">
        <v>7973</v>
      </c>
      <c r="J4618" s="14">
        <v>0.70779999999999998</v>
      </c>
      <c r="K4618" s="14">
        <v>0.23719999999999999</v>
      </c>
      <c r="L4618" s="15">
        <f t="shared" si="288"/>
        <v>0.47060000000000002</v>
      </c>
      <c r="M4618" s="11">
        <f t="shared" si="289"/>
        <v>1</v>
      </c>
      <c r="N4618" s="11">
        <f>VLOOKUP(E4618,Nasdaq!$A$2:$F$3174,5,1)</f>
        <v>6149.669922</v>
      </c>
      <c r="O4618" s="11">
        <f>VLOOKUP(F4618,Nasdaq!$A$2:$F$3174,5,1)</f>
        <v>7240.9501950000003</v>
      </c>
      <c r="P4618" s="11">
        <f t="shared" si="290"/>
        <v>263</v>
      </c>
      <c r="Q4618" s="15">
        <f t="shared" si="291"/>
        <v>0.84929190524005516</v>
      </c>
    </row>
    <row r="4619" spans="1:17" ht="19.5" customHeight="1" x14ac:dyDescent="0.2">
      <c r="A4619" s="12">
        <v>5087</v>
      </c>
      <c r="B4619" s="6" t="s">
        <v>1399</v>
      </c>
      <c r="C4619" s="12">
        <v>3118</v>
      </c>
      <c r="D4619" s="6" t="s">
        <v>3430</v>
      </c>
      <c r="E4619" s="13">
        <v>43235</v>
      </c>
      <c r="F4619" s="13">
        <v>43465</v>
      </c>
      <c r="G4619" s="13">
        <v>43314</v>
      </c>
      <c r="H4619" s="6" t="s">
        <v>7946</v>
      </c>
      <c r="I4619" s="6" t="s">
        <v>8008</v>
      </c>
      <c r="J4619" s="14">
        <v>0.63159999999999994</v>
      </c>
      <c r="K4619" s="14">
        <v>-9.9199999999999997E-2</v>
      </c>
      <c r="L4619" s="15">
        <f t="shared" si="288"/>
        <v>0.73079999999999989</v>
      </c>
      <c r="M4619" s="11">
        <f t="shared" si="289"/>
        <v>1</v>
      </c>
      <c r="N4619" s="11">
        <f>VLOOKUP(E4619,Nasdaq!$A$2:$F$3174,5,1)</f>
        <v>7351.6298829999996</v>
      </c>
      <c r="O4619" s="11">
        <f>VLOOKUP(F4619,Nasdaq!$A$2:$F$3174,5,1)</f>
        <v>6635.2797849999997</v>
      </c>
      <c r="P4619" s="11">
        <f t="shared" si="290"/>
        <v>230</v>
      </c>
      <c r="Q4619" s="15">
        <f t="shared" si="291"/>
        <v>1.1079594445566618</v>
      </c>
    </row>
    <row r="4620" spans="1:17" ht="19.5" customHeight="1" x14ac:dyDescent="0.2">
      <c r="A4620" s="12">
        <v>5087</v>
      </c>
      <c r="B4620" s="6" t="s">
        <v>1399</v>
      </c>
      <c r="C4620" s="12">
        <v>31005</v>
      </c>
      <c r="D4620" s="6" t="s">
        <v>5194</v>
      </c>
      <c r="E4620" s="13">
        <v>42962</v>
      </c>
      <c r="F4620" s="13">
        <v>43146</v>
      </c>
      <c r="H4620" s="6" t="s">
        <v>7944</v>
      </c>
      <c r="I4620" s="6" t="s">
        <v>8016</v>
      </c>
      <c r="J4620" s="14">
        <v>0.55409999999999993</v>
      </c>
      <c r="K4620" s="14">
        <v>0.25009999999999999</v>
      </c>
      <c r="L4620" s="15">
        <f t="shared" si="288"/>
        <v>0.30399999999999994</v>
      </c>
      <c r="M4620" s="11">
        <f t="shared" si="289"/>
        <v>1</v>
      </c>
      <c r="N4620" s="11">
        <f>VLOOKUP(E4620,Nasdaq!$A$2:$F$3174,5,1)</f>
        <v>6333.0097660000001</v>
      </c>
      <c r="O4620" s="11">
        <f>VLOOKUP(F4620,Nasdaq!$A$2:$F$3174,5,1)</f>
        <v>7256.4301759999998</v>
      </c>
      <c r="P4620" s="11">
        <f t="shared" si="290"/>
        <v>184</v>
      </c>
      <c r="Q4620" s="15">
        <f t="shared" si="291"/>
        <v>0.87274630189328228</v>
      </c>
    </row>
    <row r="4621" spans="1:17" ht="19.5" customHeight="1" x14ac:dyDescent="0.2">
      <c r="A4621" s="12">
        <v>5087</v>
      </c>
      <c r="B4621" s="6" t="s">
        <v>1399</v>
      </c>
      <c r="C4621" s="12">
        <v>1809</v>
      </c>
      <c r="D4621" s="6" t="s">
        <v>2558</v>
      </c>
      <c r="E4621" s="13">
        <v>43116</v>
      </c>
      <c r="F4621" s="13">
        <v>43511</v>
      </c>
      <c r="G4621" s="13">
        <v>43116</v>
      </c>
      <c r="H4621" s="6" t="s">
        <v>7944</v>
      </c>
      <c r="I4621" s="6" t="s">
        <v>7982</v>
      </c>
      <c r="J4621" s="14">
        <v>0.31180000000000002</v>
      </c>
      <c r="K4621" s="14">
        <v>1.9799999999999998E-2</v>
      </c>
      <c r="L4621" s="15">
        <f t="shared" si="288"/>
        <v>0.29200000000000004</v>
      </c>
      <c r="M4621" s="11">
        <f t="shared" si="289"/>
        <v>1</v>
      </c>
      <c r="N4621" s="11">
        <f>VLOOKUP(E4621,Nasdaq!$A$2:$F$3174,5,1)</f>
        <v>7223.6899409999996</v>
      </c>
      <c r="O4621" s="11">
        <f>VLOOKUP(F4621,Nasdaq!$A$2:$F$3174,5,1)</f>
        <v>7472.4101559999999</v>
      </c>
      <c r="P4621" s="11">
        <f t="shared" si="290"/>
        <v>395</v>
      </c>
      <c r="Q4621" s="15">
        <f t="shared" si="291"/>
        <v>0.96671508740625145</v>
      </c>
    </row>
    <row r="4622" spans="1:17" ht="19.5" customHeight="1" x14ac:dyDescent="0.2">
      <c r="A4622" s="12">
        <v>5087</v>
      </c>
      <c r="B4622" s="6" t="s">
        <v>1399</v>
      </c>
      <c r="C4622" s="12">
        <v>1796</v>
      </c>
      <c r="D4622" s="6" t="s">
        <v>3211</v>
      </c>
      <c r="E4622" s="13">
        <v>43328</v>
      </c>
      <c r="F4622" s="13">
        <v>43784</v>
      </c>
      <c r="G4622" s="13">
        <v>43374</v>
      </c>
      <c r="H4622" s="6" t="s">
        <v>7944</v>
      </c>
      <c r="I4622" s="6" t="s">
        <v>8016</v>
      </c>
      <c r="J4622" s="14">
        <v>0.30640000000000001</v>
      </c>
      <c r="K4622" s="14">
        <v>9.9900000000000003E-2</v>
      </c>
      <c r="L4622" s="15">
        <f t="shared" si="288"/>
        <v>0.20650000000000002</v>
      </c>
      <c r="M4622" s="11">
        <f t="shared" si="289"/>
        <v>1</v>
      </c>
      <c r="N4622" s="11">
        <f>VLOOKUP(E4622,Nasdaq!$A$2:$F$3174,5,1)</f>
        <v>7806.5200199999999</v>
      </c>
      <c r="O4622" s="11">
        <f>VLOOKUP(F4622,Nasdaq!$A$2:$F$3174,5,1)</f>
        <v>8540.8300780000009</v>
      </c>
      <c r="P4622" s="11">
        <f t="shared" si="290"/>
        <v>456</v>
      </c>
      <c r="Q4622" s="15">
        <f t="shared" si="291"/>
        <v>0.91402406618887377</v>
      </c>
    </row>
    <row r="4623" spans="1:17" ht="19.5" customHeight="1" x14ac:dyDescent="0.2">
      <c r="A4623" s="12">
        <v>5087</v>
      </c>
      <c r="B4623" s="6" t="s">
        <v>1399</v>
      </c>
      <c r="C4623" s="12">
        <v>44994</v>
      </c>
      <c r="D4623" s="6" t="s">
        <v>7055</v>
      </c>
      <c r="E4623" s="13">
        <v>43600</v>
      </c>
      <c r="F4623" s="13">
        <v>44415</v>
      </c>
      <c r="H4623" s="6" t="s">
        <v>7949</v>
      </c>
      <c r="I4623" s="6" t="s">
        <v>7973</v>
      </c>
      <c r="J4623" s="14">
        <v>0.25009999999999999</v>
      </c>
      <c r="K4623" s="14">
        <v>0.16390000000000002</v>
      </c>
      <c r="L4623" s="15">
        <f t="shared" si="288"/>
        <v>8.6199999999999971E-2</v>
      </c>
      <c r="M4623" s="11">
        <f t="shared" si="289"/>
        <v>1</v>
      </c>
      <c r="N4623" s="11">
        <f>VLOOKUP(E4623,Nasdaq!$A$2:$F$3174,5,1)</f>
        <v>7822.1499020000001</v>
      </c>
      <c r="O4623" s="11">
        <f>VLOOKUP(F4623,Nasdaq!$A$2:$F$3174,5,1)</f>
        <v>11010.980469</v>
      </c>
      <c r="P4623" s="11">
        <f t="shared" si="290"/>
        <v>815</v>
      </c>
      <c r="Q4623" s="15">
        <f t="shared" si="291"/>
        <v>0.71039621904896255</v>
      </c>
    </row>
    <row r="4624" spans="1:17" ht="19.5" customHeight="1" x14ac:dyDescent="0.2">
      <c r="A4624" s="12">
        <v>5087</v>
      </c>
      <c r="B4624" s="6" t="s">
        <v>1399</v>
      </c>
      <c r="C4624" s="12">
        <v>3645</v>
      </c>
      <c r="D4624" s="6" t="s">
        <v>3226</v>
      </c>
      <c r="E4624" s="13">
        <v>42689</v>
      </c>
      <c r="F4624" s="13">
        <v>43235</v>
      </c>
      <c r="G4624" s="13">
        <v>42759</v>
      </c>
      <c r="H4624" s="6" t="s">
        <v>7947</v>
      </c>
      <c r="I4624" s="6" t="s">
        <v>8069</v>
      </c>
      <c r="J4624" s="14">
        <v>0.2016</v>
      </c>
      <c r="K4624" s="14">
        <v>0.18</v>
      </c>
      <c r="L4624" s="15">
        <f t="shared" si="288"/>
        <v>2.1600000000000008E-2</v>
      </c>
      <c r="M4624" s="11">
        <f t="shared" si="289"/>
        <v>1</v>
      </c>
      <c r="N4624" s="11">
        <f>VLOOKUP(E4624,Nasdaq!$A$2:$F$3174,5,1)</f>
        <v>5275.6201170000004</v>
      </c>
      <c r="O4624" s="11">
        <f>VLOOKUP(F4624,Nasdaq!$A$2:$F$3174,5,1)</f>
        <v>7351.6298829999996</v>
      </c>
      <c r="P4624" s="11">
        <f t="shared" si="290"/>
        <v>546</v>
      </c>
      <c r="Q4624" s="15">
        <f t="shared" si="291"/>
        <v>0.71761350681227698</v>
      </c>
    </row>
    <row r="4625" spans="1:17" ht="19.5" customHeight="1" x14ac:dyDescent="0.2">
      <c r="A4625" s="12">
        <v>5087</v>
      </c>
      <c r="B4625" s="6" t="s">
        <v>1399</v>
      </c>
      <c r="C4625" s="12">
        <v>2660</v>
      </c>
      <c r="D4625" s="6" t="s">
        <v>4671</v>
      </c>
      <c r="E4625" s="13">
        <v>42689</v>
      </c>
      <c r="F4625" s="13">
        <v>44415</v>
      </c>
      <c r="H4625" s="6" t="s">
        <v>7949</v>
      </c>
      <c r="I4625" s="6" t="s">
        <v>8126</v>
      </c>
      <c r="J4625" s="14">
        <v>0.17960000000000001</v>
      </c>
      <c r="K4625" s="14">
        <v>0.14510000000000001</v>
      </c>
      <c r="L4625" s="15">
        <f t="shared" si="288"/>
        <v>3.4500000000000003E-2</v>
      </c>
      <c r="M4625" s="11">
        <f t="shared" si="289"/>
        <v>1</v>
      </c>
      <c r="N4625" s="11">
        <f>VLOOKUP(E4625,Nasdaq!$A$2:$F$3174,5,1)</f>
        <v>5275.6201170000004</v>
      </c>
      <c r="O4625" s="11">
        <f>VLOOKUP(F4625,Nasdaq!$A$2:$F$3174,5,1)</f>
        <v>11010.980469</v>
      </c>
      <c r="P4625" s="11">
        <f t="shared" si="290"/>
        <v>1726</v>
      </c>
      <c r="Q4625" s="15">
        <f t="shared" si="291"/>
        <v>0.47912411556051093</v>
      </c>
    </row>
    <row r="4626" spans="1:17" ht="19.5" customHeight="1" x14ac:dyDescent="0.2">
      <c r="A4626" s="12">
        <v>5087</v>
      </c>
      <c r="B4626" s="6" t="s">
        <v>1399</v>
      </c>
      <c r="C4626" s="12">
        <v>3364</v>
      </c>
      <c r="D4626" s="6" t="s">
        <v>2759</v>
      </c>
      <c r="E4626" s="13">
        <v>43235</v>
      </c>
      <c r="F4626" s="13">
        <v>44415</v>
      </c>
      <c r="G4626" s="13">
        <v>43405</v>
      </c>
      <c r="H4626" s="6" t="s">
        <v>7949</v>
      </c>
      <c r="I4626" s="6" t="s">
        <v>7973</v>
      </c>
      <c r="J4626" s="14">
        <v>0.17600000000000002</v>
      </c>
      <c r="K4626" s="14">
        <v>0.12240000000000001</v>
      </c>
      <c r="L4626" s="15">
        <f t="shared" ref="L4626:L4688" si="292">J4626-K4626</f>
        <v>5.3600000000000009E-2</v>
      </c>
      <c r="M4626" s="11">
        <f t="shared" ref="M4626:M4688" si="293">IF(L4626&gt;0,1,0)</f>
        <v>1</v>
      </c>
      <c r="N4626" s="11">
        <f>VLOOKUP(E4626,Nasdaq!$A$2:$F$3174,5,1)</f>
        <v>7351.6298829999996</v>
      </c>
      <c r="O4626" s="11">
        <f>VLOOKUP(F4626,Nasdaq!$A$2:$F$3174,5,1)</f>
        <v>11010.980469</v>
      </c>
      <c r="P4626" s="11">
        <f t="shared" ref="P4626:P4688" si="294">_xlfn.DAYS(F4626,E4626)</f>
        <v>1180</v>
      </c>
      <c r="Q4626" s="15">
        <f t="shared" ref="Q4626:Q4688" si="295">(O4626/N4626)^(1/P4626/365-1)</f>
        <v>0.66766413754814713</v>
      </c>
    </row>
    <row r="4627" spans="1:17" ht="19.5" customHeight="1" x14ac:dyDescent="0.2">
      <c r="A4627" s="12">
        <v>5087</v>
      </c>
      <c r="B4627" s="6" t="s">
        <v>1399</v>
      </c>
      <c r="C4627" s="12">
        <v>4644</v>
      </c>
      <c r="D4627" s="6" t="s">
        <v>4672</v>
      </c>
      <c r="E4627" s="13">
        <v>41276</v>
      </c>
      <c r="F4627" s="13">
        <v>43054</v>
      </c>
      <c r="H4627" s="6" t="s">
        <v>7944</v>
      </c>
      <c r="I4627" s="6" t="s">
        <v>8039</v>
      </c>
      <c r="J4627" s="14">
        <v>0.1648</v>
      </c>
      <c r="K4627" s="14">
        <v>0.14599999999999999</v>
      </c>
      <c r="L4627" s="15">
        <f t="shared" si="292"/>
        <v>1.8800000000000011E-2</v>
      </c>
      <c r="M4627" s="11">
        <f t="shared" si="293"/>
        <v>1</v>
      </c>
      <c r="N4627" s="11">
        <f>VLOOKUP(E4627,Nasdaq!$A$2:$F$3174,5,1)</f>
        <v>3112.26001</v>
      </c>
      <c r="O4627" s="11">
        <f>VLOOKUP(F4627,Nasdaq!$A$2:$F$3174,5,1)</f>
        <v>6706.2099609999996</v>
      </c>
      <c r="P4627" s="11">
        <f t="shared" si="294"/>
        <v>1778</v>
      </c>
      <c r="Q4627" s="15">
        <f t="shared" si="295"/>
        <v>0.46408682544703567</v>
      </c>
    </row>
    <row r="4628" spans="1:17" ht="19.5" customHeight="1" x14ac:dyDescent="0.2">
      <c r="A4628" s="12">
        <v>5087</v>
      </c>
      <c r="B4628" s="6" t="s">
        <v>1399</v>
      </c>
      <c r="C4628" s="12">
        <v>4757</v>
      </c>
      <c r="D4628" s="6" t="s">
        <v>2551</v>
      </c>
      <c r="E4628" s="13">
        <v>42654</v>
      </c>
      <c r="F4628" s="13">
        <v>43692</v>
      </c>
      <c r="G4628" s="13">
        <v>42654</v>
      </c>
      <c r="H4628" s="6" t="s">
        <v>7950</v>
      </c>
      <c r="I4628" s="6" t="s">
        <v>7967</v>
      </c>
      <c r="J4628" s="14">
        <v>0.1246</v>
      </c>
      <c r="K4628" s="14">
        <v>0.12869999999999998</v>
      </c>
      <c r="L4628" s="15">
        <f t="shared" si="292"/>
        <v>-4.0999999999999787E-3</v>
      </c>
      <c r="M4628" s="11">
        <f t="shared" si="293"/>
        <v>0</v>
      </c>
      <c r="N4628" s="11">
        <f>VLOOKUP(E4628,Nasdaq!$A$2:$F$3174,5,1)</f>
        <v>5246.7900390000004</v>
      </c>
      <c r="O4628" s="11">
        <f>VLOOKUP(F4628,Nasdaq!$A$2:$F$3174,5,1)</f>
        <v>7766.6201170000004</v>
      </c>
      <c r="P4628" s="11">
        <f t="shared" si="294"/>
        <v>1038</v>
      </c>
      <c r="Q4628" s="15">
        <f t="shared" si="295"/>
        <v>0.67555711385534556</v>
      </c>
    </row>
    <row r="4629" spans="1:17" ht="19.5" customHeight="1" x14ac:dyDescent="0.2">
      <c r="A4629" s="12">
        <v>5087</v>
      </c>
      <c r="B4629" s="6" t="s">
        <v>1399</v>
      </c>
      <c r="C4629" s="12">
        <v>3394</v>
      </c>
      <c r="D4629" s="6" t="s">
        <v>3225</v>
      </c>
      <c r="E4629" s="13">
        <v>41837</v>
      </c>
      <c r="F4629" s="13">
        <v>42689</v>
      </c>
      <c r="G4629" s="13">
        <v>41837</v>
      </c>
      <c r="H4629" s="6" t="s">
        <v>7951</v>
      </c>
      <c r="I4629" s="6" t="s">
        <v>8075</v>
      </c>
      <c r="J4629" s="14">
        <v>9.9000000000000005E-2</v>
      </c>
      <c r="K4629" s="14">
        <v>6.9599999999999995E-2</v>
      </c>
      <c r="L4629" s="15">
        <f t="shared" si="292"/>
        <v>2.9400000000000009E-2</v>
      </c>
      <c r="M4629" s="11">
        <f t="shared" si="293"/>
        <v>1</v>
      </c>
      <c r="N4629" s="11">
        <f>VLOOKUP(E4629,Nasdaq!$A$2:$F$3174,5,1)</f>
        <v>4363.4501950000003</v>
      </c>
      <c r="O4629" s="11">
        <f>VLOOKUP(F4629,Nasdaq!$A$2:$F$3174,5,1)</f>
        <v>5275.6201170000004</v>
      </c>
      <c r="P4629" s="11">
        <f t="shared" si="294"/>
        <v>852</v>
      </c>
      <c r="Q4629" s="15">
        <f t="shared" si="295"/>
        <v>0.82709762299677347</v>
      </c>
    </row>
    <row r="4630" spans="1:17" ht="19.5" customHeight="1" x14ac:dyDescent="0.2">
      <c r="A4630" s="12">
        <v>5087</v>
      </c>
      <c r="B4630" s="6" t="s">
        <v>1399</v>
      </c>
      <c r="C4630" s="12">
        <v>4755</v>
      </c>
      <c r="D4630" s="6" t="s">
        <v>4673</v>
      </c>
      <c r="E4630" s="13">
        <v>43054</v>
      </c>
      <c r="F4630" s="13">
        <v>43892</v>
      </c>
      <c r="G4630" s="13">
        <v>43224</v>
      </c>
      <c r="H4630" s="6" t="s">
        <v>7951</v>
      </c>
      <c r="I4630" s="6" t="s">
        <v>8075</v>
      </c>
      <c r="J4630" s="14">
        <v>4.5499999999999999E-2</v>
      </c>
      <c r="K4630" s="14">
        <v>0.10619999999999999</v>
      </c>
      <c r="L4630" s="15">
        <f t="shared" si="292"/>
        <v>-6.069999999999999E-2</v>
      </c>
      <c r="M4630" s="11">
        <f t="shared" si="293"/>
        <v>0</v>
      </c>
      <c r="N4630" s="11">
        <f>VLOOKUP(E4630,Nasdaq!$A$2:$F$3174,5,1)</f>
        <v>6706.2099609999996</v>
      </c>
      <c r="O4630" s="11">
        <f>VLOOKUP(F4630,Nasdaq!$A$2:$F$3174,5,1)</f>
        <v>8952.1699219999991</v>
      </c>
      <c r="P4630" s="11">
        <f t="shared" si="294"/>
        <v>838</v>
      </c>
      <c r="Q4630" s="15">
        <f t="shared" si="295"/>
        <v>0.74911628719550127</v>
      </c>
    </row>
    <row r="4631" spans="1:17" ht="19.5" customHeight="1" x14ac:dyDescent="0.2">
      <c r="A4631" s="12">
        <v>5087</v>
      </c>
      <c r="B4631" s="6" t="s">
        <v>1399</v>
      </c>
      <c r="C4631" s="12">
        <v>3742</v>
      </c>
      <c r="D4631" s="6" t="s">
        <v>6630</v>
      </c>
      <c r="E4631" s="13">
        <v>42689</v>
      </c>
      <c r="F4631" s="13">
        <v>43235</v>
      </c>
      <c r="H4631" s="6" t="s">
        <v>7947</v>
      </c>
      <c r="I4631" s="6" t="s">
        <v>8069</v>
      </c>
      <c r="J4631" s="14">
        <v>2.76E-2</v>
      </c>
      <c r="K4631" s="14">
        <v>0.18</v>
      </c>
      <c r="L4631" s="15">
        <f t="shared" si="292"/>
        <v>-0.15239999999999998</v>
      </c>
      <c r="M4631" s="11">
        <f t="shared" si="293"/>
        <v>0</v>
      </c>
      <c r="N4631" s="11">
        <f>VLOOKUP(E4631,Nasdaq!$A$2:$F$3174,5,1)</f>
        <v>5275.6201170000004</v>
      </c>
      <c r="O4631" s="11">
        <f>VLOOKUP(F4631,Nasdaq!$A$2:$F$3174,5,1)</f>
        <v>7351.6298829999996</v>
      </c>
      <c r="P4631" s="11">
        <f t="shared" si="294"/>
        <v>546</v>
      </c>
      <c r="Q4631" s="15">
        <f t="shared" si="295"/>
        <v>0.71761350681227698</v>
      </c>
    </row>
    <row r="4632" spans="1:17" ht="19.5" customHeight="1" x14ac:dyDescent="0.2">
      <c r="A4632" s="12">
        <v>5087</v>
      </c>
      <c r="B4632" s="6" t="s">
        <v>1399</v>
      </c>
      <c r="C4632" s="12">
        <v>3246</v>
      </c>
      <c r="D4632" s="6" t="s">
        <v>4674</v>
      </c>
      <c r="E4632" s="13">
        <v>43692</v>
      </c>
      <c r="F4632" s="13">
        <v>44415</v>
      </c>
      <c r="G4632" s="13">
        <v>43846</v>
      </c>
      <c r="H4632" s="6" t="s">
        <v>7948</v>
      </c>
      <c r="I4632" s="6" t="s">
        <v>8030</v>
      </c>
      <c r="J4632" s="14">
        <v>2.6200000000000001E-2</v>
      </c>
      <c r="K4632" s="14">
        <v>0.20489999999999997</v>
      </c>
      <c r="L4632" s="15">
        <f t="shared" si="292"/>
        <v>-0.17869999999999997</v>
      </c>
      <c r="M4632" s="11">
        <f t="shared" si="293"/>
        <v>0</v>
      </c>
      <c r="N4632" s="11">
        <f>VLOOKUP(E4632,Nasdaq!$A$2:$F$3174,5,1)</f>
        <v>7766.6201170000004</v>
      </c>
      <c r="O4632" s="11">
        <f>VLOOKUP(F4632,Nasdaq!$A$2:$F$3174,5,1)</f>
        <v>11010.980469</v>
      </c>
      <c r="P4632" s="11">
        <f t="shared" si="294"/>
        <v>723</v>
      </c>
      <c r="Q4632" s="15">
        <f t="shared" si="295"/>
        <v>0.70535320736414242</v>
      </c>
    </row>
    <row r="4633" spans="1:17" ht="19.5" customHeight="1" x14ac:dyDescent="0.2">
      <c r="A4633" s="12">
        <v>5087</v>
      </c>
      <c r="B4633" s="6" t="s">
        <v>1399</v>
      </c>
      <c r="C4633" s="12">
        <v>2949</v>
      </c>
      <c r="D4633" s="6" t="s">
        <v>4675</v>
      </c>
      <c r="E4633" s="13">
        <v>42362</v>
      </c>
      <c r="F4633" s="13">
        <v>44415</v>
      </c>
      <c r="G4633" s="13">
        <v>42362</v>
      </c>
      <c r="H4633" s="6" t="s">
        <v>7944</v>
      </c>
      <c r="I4633" s="6" t="s">
        <v>8073</v>
      </c>
      <c r="J4633" s="14">
        <v>0.02</v>
      </c>
      <c r="K4633" s="14">
        <v>0.13390000000000002</v>
      </c>
      <c r="L4633" s="15">
        <f t="shared" si="292"/>
        <v>-0.11390000000000002</v>
      </c>
      <c r="M4633" s="11">
        <f t="shared" si="293"/>
        <v>0</v>
      </c>
      <c r="N4633" s="11">
        <f>VLOOKUP(E4633,Nasdaq!$A$2:$F$3174,5,1)</f>
        <v>5048.4902339999999</v>
      </c>
      <c r="O4633" s="11">
        <f>VLOOKUP(F4633,Nasdaq!$A$2:$F$3174,5,1)</f>
        <v>11010.980469</v>
      </c>
      <c r="P4633" s="11">
        <f t="shared" si="294"/>
        <v>2053</v>
      </c>
      <c r="Q4633" s="15">
        <f t="shared" si="295"/>
        <v>0.45849645287386259</v>
      </c>
    </row>
    <row r="4634" spans="1:17" ht="19.5" customHeight="1" x14ac:dyDescent="0.2">
      <c r="A4634" s="12">
        <v>5087</v>
      </c>
      <c r="B4634" s="6" t="s">
        <v>1399</v>
      </c>
      <c r="C4634" s="12">
        <v>2907</v>
      </c>
      <c r="D4634" s="6" t="s">
        <v>6238</v>
      </c>
      <c r="E4634" s="13">
        <v>42870</v>
      </c>
      <c r="F4634" s="13">
        <v>43235</v>
      </c>
      <c r="H4634" s="6" t="s">
        <v>7951</v>
      </c>
      <c r="I4634" s="6" t="s">
        <v>7971</v>
      </c>
      <c r="J4634" s="14">
        <v>2.5000000000000001E-3</v>
      </c>
      <c r="K4634" s="14">
        <v>0.15079999999999999</v>
      </c>
      <c r="L4634" s="15">
        <f t="shared" si="292"/>
        <v>-0.14829999999999999</v>
      </c>
      <c r="M4634" s="11">
        <f t="shared" si="293"/>
        <v>0</v>
      </c>
      <c r="N4634" s="11">
        <f>VLOOKUP(E4634,Nasdaq!$A$2:$F$3174,5,1)</f>
        <v>6149.669922</v>
      </c>
      <c r="O4634" s="11">
        <f>VLOOKUP(F4634,Nasdaq!$A$2:$F$3174,5,1)</f>
        <v>7351.6298829999996</v>
      </c>
      <c r="P4634" s="11">
        <f t="shared" si="294"/>
        <v>365</v>
      </c>
      <c r="Q4634" s="15">
        <f t="shared" si="295"/>
        <v>0.8365054090770041</v>
      </c>
    </row>
    <row r="4635" spans="1:17" ht="19.5" customHeight="1" x14ac:dyDescent="0.2">
      <c r="A4635" s="12">
        <v>5087</v>
      </c>
      <c r="B4635" s="6" t="s">
        <v>1399</v>
      </c>
      <c r="C4635" s="12">
        <v>3665</v>
      </c>
      <c r="D4635" s="6" t="s">
        <v>4283</v>
      </c>
      <c r="E4635" s="13">
        <v>43876</v>
      </c>
      <c r="F4635" s="13">
        <v>44415</v>
      </c>
      <c r="G4635" s="13">
        <v>42620</v>
      </c>
      <c r="H4635" s="6" t="s">
        <v>7949</v>
      </c>
      <c r="I4635" s="6" t="s">
        <v>8080</v>
      </c>
      <c r="J4635" s="14">
        <v>-3.95E-2</v>
      </c>
      <c r="K4635" s="14">
        <v>1.2800000000000001E-2</v>
      </c>
      <c r="L4635" s="15">
        <f t="shared" si="292"/>
        <v>-5.2299999999999999E-2</v>
      </c>
      <c r="M4635" s="11">
        <f t="shared" si="293"/>
        <v>0</v>
      </c>
      <c r="N4635" s="11">
        <f>VLOOKUP(E4635,Nasdaq!$A$2:$F$3174,5,1)</f>
        <v>9731.1796880000002</v>
      </c>
      <c r="O4635" s="11">
        <f>VLOOKUP(F4635,Nasdaq!$A$2:$F$3174,5,1)</f>
        <v>11010.980469</v>
      </c>
      <c r="P4635" s="11">
        <f t="shared" si="294"/>
        <v>539</v>
      </c>
      <c r="Q4635" s="15">
        <f t="shared" si="295"/>
        <v>0.88377105263147337</v>
      </c>
    </row>
    <row r="4636" spans="1:17" ht="19.5" customHeight="1" x14ac:dyDescent="0.2">
      <c r="A4636" s="12">
        <v>5087</v>
      </c>
      <c r="B4636" s="6" t="s">
        <v>1399</v>
      </c>
      <c r="C4636" s="12">
        <v>31023</v>
      </c>
      <c r="D4636" s="6" t="s">
        <v>4085</v>
      </c>
      <c r="E4636" s="13">
        <v>41810</v>
      </c>
      <c r="F4636" s="13">
        <v>42781</v>
      </c>
      <c r="G4636" s="13">
        <v>41810</v>
      </c>
      <c r="H4636" s="6" t="s">
        <v>7947</v>
      </c>
      <c r="I4636" s="6" t="s">
        <v>8079</v>
      </c>
      <c r="J4636" s="14">
        <v>-5.3699999999999998E-2</v>
      </c>
      <c r="K4636" s="14">
        <v>9.2799999999999994E-2</v>
      </c>
      <c r="L4636" s="15">
        <f t="shared" si="292"/>
        <v>-0.14649999999999999</v>
      </c>
      <c r="M4636" s="11">
        <f t="shared" si="293"/>
        <v>0</v>
      </c>
      <c r="N4636" s="11">
        <f>VLOOKUP(E4636,Nasdaq!$A$2:$F$3174,5,1)</f>
        <v>4368.0400390000004</v>
      </c>
      <c r="O4636" s="11">
        <f>VLOOKUP(F4636,Nasdaq!$A$2:$F$3174,5,1)</f>
        <v>5819.4399409999996</v>
      </c>
      <c r="P4636" s="11">
        <f t="shared" si="294"/>
        <v>971</v>
      </c>
      <c r="Q4636" s="15">
        <f t="shared" si="295"/>
        <v>0.75059518082497456</v>
      </c>
    </row>
    <row r="4637" spans="1:17" ht="19.5" customHeight="1" x14ac:dyDescent="0.2">
      <c r="A4637" s="12">
        <v>5087</v>
      </c>
      <c r="B4637" s="6" t="s">
        <v>1399</v>
      </c>
      <c r="C4637" s="12">
        <v>390</v>
      </c>
      <c r="D4637" s="6" t="s">
        <v>2764</v>
      </c>
      <c r="E4637" s="13">
        <v>43550</v>
      </c>
      <c r="F4637" s="13">
        <v>44415</v>
      </c>
      <c r="G4637" s="13">
        <v>43553</v>
      </c>
      <c r="H4637" s="6" t="s">
        <v>7944</v>
      </c>
      <c r="I4637" s="6" t="s">
        <v>8090</v>
      </c>
      <c r="J4637" s="14">
        <v>-0.13519999999999999</v>
      </c>
      <c r="K4637" s="14">
        <v>0.1583</v>
      </c>
      <c r="L4637" s="15">
        <f t="shared" si="292"/>
        <v>-0.29349999999999998</v>
      </c>
      <c r="M4637" s="11">
        <f t="shared" si="293"/>
        <v>0</v>
      </c>
      <c r="N4637" s="11">
        <f>VLOOKUP(E4637,Nasdaq!$A$2:$F$3174,5,1)</f>
        <v>7691.5200199999999</v>
      </c>
      <c r="O4637" s="11">
        <f>VLOOKUP(F4637,Nasdaq!$A$2:$F$3174,5,1)</f>
        <v>11010.980469</v>
      </c>
      <c r="P4637" s="11">
        <f t="shared" si="294"/>
        <v>865</v>
      </c>
      <c r="Q4637" s="15">
        <f t="shared" si="295"/>
        <v>0.69853259497913878</v>
      </c>
    </row>
    <row r="4638" spans="1:17" ht="19.5" customHeight="1" x14ac:dyDescent="0.2">
      <c r="A4638" s="12">
        <v>5087</v>
      </c>
      <c r="B4638" s="6" t="s">
        <v>1399</v>
      </c>
      <c r="C4638" s="12">
        <v>35406</v>
      </c>
      <c r="D4638" s="6" t="s">
        <v>3878</v>
      </c>
      <c r="E4638" s="13">
        <v>43146</v>
      </c>
      <c r="F4638" s="13">
        <v>43511</v>
      </c>
      <c r="H4638" s="6" t="s">
        <v>7951</v>
      </c>
      <c r="I4638" s="6" t="s">
        <v>7971</v>
      </c>
      <c r="J4638" s="14">
        <v>-0.17069999999999999</v>
      </c>
      <c r="K4638" s="14">
        <v>3.6499999999999998E-2</v>
      </c>
      <c r="L4638" s="15">
        <f t="shared" si="292"/>
        <v>-0.2072</v>
      </c>
      <c r="M4638" s="11">
        <f t="shared" si="293"/>
        <v>0</v>
      </c>
      <c r="N4638" s="11">
        <f>VLOOKUP(E4638,Nasdaq!$A$2:$F$3174,5,1)</f>
        <v>7256.4301759999998</v>
      </c>
      <c r="O4638" s="11">
        <f>VLOOKUP(F4638,Nasdaq!$A$2:$F$3174,5,1)</f>
        <v>7472.4101559999999</v>
      </c>
      <c r="P4638" s="11">
        <f t="shared" si="294"/>
        <v>365</v>
      </c>
      <c r="Q4638" s="15">
        <f t="shared" si="295"/>
        <v>0.97109655680272999</v>
      </c>
    </row>
    <row r="4639" spans="1:17" ht="19.5" customHeight="1" x14ac:dyDescent="0.2">
      <c r="A4639" s="12">
        <v>5087</v>
      </c>
      <c r="B4639" s="6" t="s">
        <v>1399</v>
      </c>
      <c r="C4639" s="12">
        <v>33673</v>
      </c>
      <c r="D4639" s="6" t="s">
        <v>7056</v>
      </c>
      <c r="E4639" s="13">
        <v>43511</v>
      </c>
      <c r="F4639" s="13">
        <v>44415</v>
      </c>
      <c r="H4639" s="6" t="s">
        <v>7948</v>
      </c>
      <c r="I4639" s="6" t="s">
        <v>8030</v>
      </c>
      <c r="J4639" s="14">
        <v>-0.17499999999999999</v>
      </c>
      <c r="K4639" s="14">
        <v>0.1598</v>
      </c>
      <c r="L4639" s="15">
        <f t="shared" si="292"/>
        <v>-0.33479999999999999</v>
      </c>
      <c r="M4639" s="11">
        <f t="shared" si="293"/>
        <v>0</v>
      </c>
      <c r="N4639" s="11">
        <f>VLOOKUP(E4639,Nasdaq!$A$2:$F$3174,5,1)</f>
        <v>7472.4101559999999</v>
      </c>
      <c r="O4639" s="11">
        <f>VLOOKUP(F4639,Nasdaq!$A$2:$F$3174,5,1)</f>
        <v>11010.980469</v>
      </c>
      <c r="P4639" s="11">
        <f t="shared" si="294"/>
        <v>904</v>
      </c>
      <c r="Q4639" s="15">
        <f t="shared" si="295"/>
        <v>0.67863338387529204</v>
      </c>
    </row>
    <row r="4640" spans="1:17" ht="19.5" customHeight="1" x14ac:dyDescent="0.2">
      <c r="A4640" s="12">
        <v>5087</v>
      </c>
      <c r="B4640" s="6" t="s">
        <v>1399</v>
      </c>
      <c r="C4640" s="12">
        <v>3216</v>
      </c>
      <c r="D4640" s="6" t="s">
        <v>2752</v>
      </c>
      <c r="E4640" s="13">
        <v>42586</v>
      </c>
      <c r="F4640" s="13">
        <v>42870</v>
      </c>
      <c r="H4640" s="6" t="s">
        <v>7949</v>
      </c>
      <c r="I4640" s="6" t="s">
        <v>7961</v>
      </c>
      <c r="J4640" s="14">
        <v>-0.23430000000000001</v>
      </c>
      <c r="K4640" s="14">
        <v>0.16789999999999999</v>
      </c>
      <c r="L4640" s="15">
        <f t="shared" si="292"/>
        <v>-0.4022</v>
      </c>
      <c r="M4640" s="11">
        <f t="shared" si="293"/>
        <v>0</v>
      </c>
      <c r="N4640" s="11">
        <f>VLOOKUP(E4640,Nasdaq!$A$2:$F$3174,5,1)</f>
        <v>5166.25</v>
      </c>
      <c r="O4640" s="11">
        <f>VLOOKUP(F4640,Nasdaq!$A$2:$F$3174,5,1)</f>
        <v>6149.669922</v>
      </c>
      <c r="P4640" s="11">
        <f t="shared" si="294"/>
        <v>284</v>
      </c>
      <c r="Q4640" s="15">
        <f t="shared" si="295"/>
        <v>0.84008715100869591</v>
      </c>
    </row>
    <row r="4641" spans="1:17" ht="19.5" customHeight="1" x14ac:dyDescent="0.2">
      <c r="A4641" s="12">
        <v>5087</v>
      </c>
      <c r="B4641" s="6" t="s">
        <v>1399</v>
      </c>
      <c r="C4641" s="12">
        <v>17862</v>
      </c>
      <c r="D4641" s="6" t="s">
        <v>4900</v>
      </c>
      <c r="E4641" s="13">
        <v>43511</v>
      </c>
      <c r="F4641" s="13">
        <v>44415</v>
      </c>
      <c r="H4641" s="6" t="s">
        <v>7949</v>
      </c>
      <c r="I4641" s="6" t="s">
        <v>8080</v>
      </c>
      <c r="J4641" s="14">
        <v>-0.29570000000000002</v>
      </c>
      <c r="K4641" s="14">
        <v>0.1598</v>
      </c>
      <c r="L4641" s="15">
        <f t="shared" si="292"/>
        <v>-0.45550000000000002</v>
      </c>
      <c r="M4641" s="11">
        <f t="shared" si="293"/>
        <v>0</v>
      </c>
      <c r="N4641" s="11">
        <f>VLOOKUP(E4641,Nasdaq!$A$2:$F$3174,5,1)</f>
        <v>7472.4101559999999</v>
      </c>
      <c r="O4641" s="11">
        <f>VLOOKUP(F4641,Nasdaq!$A$2:$F$3174,5,1)</f>
        <v>11010.980469</v>
      </c>
      <c r="P4641" s="11">
        <f t="shared" si="294"/>
        <v>904</v>
      </c>
      <c r="Q4641" s="15">
        <f t="shared" si="295"/>
        <v>0.67863338387529204</v>
      </c>
    </row>
    <row r="4642" spans="1:17" ht="19.5" customHeight="1" x14ac:dyDescent="0.2">
      <c r="A4642" s="12">
        <v>5087</v>
      </c>
      <c r="B4642" s="6" t="s">
        <v>1399</v>
      </c>
      <c r="C4642" s="12">
        <v>588</v>
      </c>
      <c r="D4642" s="6" t="s">
        <v>7057</v>
      </c>
      <c r="E4642" s="13">
        <v>43600</v>
      </c>
      <c r="F4642" s="13">
        <v>43692</v>
      </c>
      <c r="H4642" s="6" t="s">
        <v>7951</v>
      </c>
      <c r="I4642" s="6" t="s">
        <v>8020</v>
      </c>
      <c r="J4642" s="14">
        <v>-0.318</v>
      </c>
      <c r="K4642" s="14">
        <v>1.61E-2</v>
      </c>
      <c r="L4642" s="15">
        <f t="shared" si="292"/>
        <v>-0.33410000000000001</v>
      </c>
      <c r="M4642" s="11">
        <f t="shared" si="293"/>
        <v>0</v>
      </c>
      <c r="N4642" s="11">
        <f>VLOOKUP(E4642,Nasdaq!$A$2:$F$3174,5,1)</f>
        <v>7822.1499020000001</v>
      </c>
      <c r="O4642" s="11">
        <f>VLOOKUP(F4642,Nasdaq!$A$2:$F$3174,5,1)</f>
        <v>7766.6201170000004</v>
      </c>
      <c r="P4642" s="11">
        <f t="shared" si="294"/>
        <v>92</v>
      </c>
      <c r="Q4642" s="15">
        <f t="shared" si="295"/>
        <v>1.0071495869000366</v>
      </c>
    </row>
    <row r="4643" spans="1:17" ht="19.5" customHeight="1" x14ac:dyDescent="0.2">
      <c r="A4643" s="12">
        <v>5087</v>
      </c>
      <c r="B4643" s="6" t="s">
        <v>1399</v>
      </c>
      <c r="C4643" s="12">
        <v>30729</v>
      </c>
      <c r="D4643" s="6" t="s">
        <v>7058</v>
      </c>
      <c r="E4643" s="13">
        <v>42781</v>
      </c>
      <c r="F4643" s="13">
        <v>42870</v>
      </c>
      <c r="H4643" s="6" t="s">
        <v>7948</v>
      </c>
      <c r="I4643" s="6" t="s">
        <v>8030</v>
      </c>
      <c r="J4643" s="14">
        <v>-0.34850000000000003</v>
      </c>
      <c r="K4643" s="14">
        <v>0.1174</v>
      </c>
      <c r="L4643" s="15">
        <f t="shared" si="292"/>
        <v>-0.46590000000000004</v>
      </c>
      <c r="M4643" s="11">
        <f t="shared" si="293"/>
        <v>0</v>
      </c>
      <c r="N4643" s="11">
        <f>VLOOKUP(E4643,Nasdaq!$A$2:$F$3174,5,1)</f>
        <v>5819.4399409999996</v>
      </c>
      <c r="O4643" s="11">
        <f>VLOOKUP(F4643,Nasdaq!$A$2:$F$3174,5,1)</f>
        <v>6149.669922</v>
      </c>
      <c r="P4643" s="11">
        <f t="shared" si="294"/>
        <v>89</v>
      </c>
      <c r="Q4643" s="15">
        <f t="shared" si="295"/>
        <v>0.94630279388528604</v>
      </c>
    </row>
    <row r="4644" spans="1:17" ht="19.5" customHeight="1" x14ac:dyDescent="0.2">
      <c r="A4644" s="12">
        <v>5087</v>
      </c>
      <c r="B4644" s="6" t="s">
        <v>1399</v>
      </c>
      <c r="C4644" s="12">
        <v>3543</v>
      </c>
      <c r="D4644" s="6" t="s">
        <v>4676</v>
      </c>
      <c r="E4644" s="13">
        <v>43327</v>
      </c>
      <c r="F4644" s="13">
        <v>44415</v>
      </c>
      <c r="G4644" s="13">
        <v>43483</v>
      </c>
      <c r="H4644" s="6" t="s">
        <v>7950</v>
      </c>
      <c r="I4644" s="6" t="s">
        <v>8010</v>
      </c>
      <c r="J4644" s="14">
        <v>-0.40200000000000002</v>
      </c>
      <c r="K4644" s="14">
        <v>0.1142</v>
      </c>
      <c r="L4644" s="15">
        <f t="shared" si="292"/>
        <v>-0.51619999999999999</v>
      </c>
      <c r="M4644" s="11">
        <f t="shared" si="293"/>
        <v>0</v>
      </c>
      <c r="N4644" s="11">
        <f>VLOOKUP(E4644,Nasdaq!$A$2:$F$3174,5,1)</f>
        <v>7774.1201170000004</v>
      </c>
      <c r="O4644" s="11">
        <f>VLOOKUP(F4644,Nasdaq!$A$2:$F$3174,5,1)</f>
        <v>11010.980469</v>
      </c>
      <c r="P4644" s="11">
        <f t="shared" si="294"/>
        <v>1088</v>
      </c>
      <c r="Q4644" s="15">
        <f t="shared" si="295"/>
        <v>0.70603403150517108</v>
      </c>
    </row>
    <row r="4645" spans="1:17" ht="19.5" customHeight="1" x14ac:dyDescent="0.2">
      <c r="A4645" s="12">
        <v>5087</v>
      </c>
      <c r="B4645" s="6" t="s">
        <v>1399</v>
      </c>
      <c r="C4645" s="12">
        <v>429</v>
      </c>
      <c r="D4645" s="6" t="s">
        <v>4677</v>
      </c>
      <c r="E4645" s="13">
        <v>43054</v>
      </c>
      <c r="F4645" s="13">
        <v>43189</v>
      </c>
      <c r="H4645" s="6" t="s">
        <v>7951</v>
      </c>
      <c r="I4645" s="6" t="s">
        <v>8041</v>
      </c>
      <c r="J4645" s="14">
        <v>-0.59870000000000001</v>
      </c>
      <c r="K4645" s="14">
        <v>3.8199999999999998E-2</v>
      </c>
      <c r="L4645" s="15">
        <f t="shared" si="292"/>
        <v>-0.63690000000000002</v>
      </c>
      <c r="M4645" s="11">
        <f t="shared" si="293"/>
        <v>0</v>
      </c>
      <c r="N4645" s="11">
        <f>VLOOKUP(E4645,Nasdaq!$A$2:$F$3174,5,1)</f>
        <v>6706.2099609999996</v>
      </c>
      <c r="O4645" s="11">
        <f>VLOOKUP(F4645,Nasdaq!$A$2:$F$3174,5,1)</f>
        <v>7063.4501950000003</v>
      </c>
      <c r="P4645" s="11">
        <f t="shared" si="294"/>
        <v>135</v>
      </c>
      <c r="Q4645" s="15">
        <f t="shared" si="295"/>
        <v>0.94942511652057981</v>
      </c>
    </row>
    <row r="4646" spans="1:17" ht="19.5" customHeight="1" x14ac:dyDescent="0.2">
      <c r="A4646" s="12">
        <v>5087</v>
      </c>
      <c r="B4646" s="6" t="s">
        <v>1399</v>
      </c>
      <c r="C4646" s="12">
        <v>1236</v>
      </c>
      <c r="D4646" s="6" t="s">
        <v>7059</v>
      </c>
      <c r="E4646" s="13">
        <v>43876</v>
      </c>
      <c r="F4646" s="13">
        <v>44415</v>
      </c>
      <c r="H4646" s="6" t="s">
        <v>7944</v>
      </c>
      <c r="I4646" s="6" t="s">
        <v>8096</v>
      </c>
      <c r="J4646" s="14">
        <v>-0.71250000000000002</v>
      </c>
      <c r="K4646" s="14">
        <v>1.2800000000000001E-2</v>
      </c>
      <c r="L4646" s="15">
        <f t="shared" si="292"/>
        <v>-0.72530000000000006</v>
      </c>
      <c r="M4646" s="11">
        <f t="shared" si="293"/>
        <v>0</v>
      </c>
      <c r="N4646" s="11">
        <f>VLOOKUP(E4646,Nasdaq!$A$2:$F$3174,5,1)</f>
        <v>9731.1796880000002</v>
      </c>
      <c r="O4646" s="11">
        <f>VLOOKUP(F4646,Nasdaq!$A$2:$F$3174,5,1)</f>
        <v>11010.980469</v>
      </c>
      <c r="P4646" s="11">
        <f t="shared" si="294"/>
        <v>539</v>
      </c>
      <c r="Q4646" s="15">
        <f t="shared" si="295"/>
        <v>0.88377105263147337</v>
      </c>
    </row>
    <row r="4647" spans="1:17" ht="19.5" customHeight="1" x14ac:dyDescent="0.2">
      <c r="A4647" s="12">
        <v>5087</v>
      </c>
      <c r="B4647" s="6" t="s">
        <v>1399</v>
      </c>
      <c r="C4647" s="12">
        <v>1535</v>
      </c>
      <c r="D4647" s="6" t="s">
        <v>6267</v>
      </c>
      <c r="E4647" s="13">
        <v>43419</v>
      </c>
      <c r="F4647" s="13">
        <v>43511</v>
      </c>
      <c r="H4647" s="6" t="s">
        <v>7951</v>
      </c>
      <c r="I4647" s="6" t="s">
        <v>7976</v>
      </c>
      <c r="J4647" s="14">
        <v>-0.86580000000000001</v>
      </c>
      <c r="K4647" s="14">
        <v>0.09</v>
      </c>
      <c r="L4647" s="15">
        <f t="shared" si="292"/>
        <v>-0.95579999999999998</v>
      </c>
      <c r="M4647" s="11">
        <f t="shared" si="293"/>
        <v>0</v>
      </c>
      <c r="N4647" s="11">
        <f>VLOOKUP(E4647,Nasdaq!$A$2:$F$3174,5,1)</f>
        <v>7259.0297849999997</v>
      </c>
      <c r="O4647" s="11">
        <f>VLOOKUP(F4647,Nasdaq!$A$2:$F$3174,5,1)</f>
        <v>7472.4101559999999</v>
      </c>
      <c r="P4647" s="11">
        <f t="shared" si="294"/>
        <v>92</v>
      </c>
      <c r="Q4647" s="15">
        <f t="shared" si="295"/>
        <v>0.97144507544989844</v>
      </c>
    </row>
    <row r="4648" spans="1:17" ht="19.5" customHeight="1" x14ac:dyDescent="0.2">
      <c r="A4648" s="12">
        <v>5087</v>
      </c>
      <c r="B4648" s="6" t="s">
        <v>1399</v>
      </c>
      <c r="C4648" s="12">
        <v>3587</v>
      </c>
      <c r="D4648" s="6" t="s">
        <v>4678</v>
      </c>
      <c r="E4648" s="13">
        <v>42494</v>
      </c>
      <c r="F4648" s="13">
        <v>43725</v>
      </c>
      <c r="G4648" s="13">
        <v>42494</v>
      </c>
      <c r="H4648" s="6" t="s">
        <v>7944</v>
      </c>
      <c r="I4648" s="6" t="s">
        <v>8003</v>
      </c>
      <c r="J4648" s="14">
        <v>-0.8972</v>
      </c>
      <c r="K4648" s="14">
        <v>0.1431</v>
      </c>
      <c r="L4648" s="15">
        <f t="shared" si="292"/>
        <v>-1.0403</v>
      </c>
      <c r="M4648" s="11">
        <f t="shared" si="293"/>
        <v>0</v>
      </c>
      <c r="N4648" s="11">
        <f>VLOOKUP(E4648,Nasdaq!$A$2:$F$3174,5,1)</f>
        <v>4725.6401370000003</v>
      </c>
      <c r="O4648" s="11">
        <f>VLOOKUP(F4648,Nasdaq!$A$2:$F$3174,5,1)</f>
        <v>8186.0200199999999</v>
      </c>
      <c r="P4648" s="11">
        <f t="shared" si="294"/>
        <v>1231</v>
      </c>
      <c r="Q4648" s="15">
        <f t="shared" si="295"/>
        <v>0.57728247719844361</v>
      </c>
    </row>
    <row r="4649" spans="1:17" ht="19.5" customHeight="1" x14ac:dyDescent="0.2">
      <c r="A4649" s="12">
        <v>5087</v>
      </c>
      <c r="B4649" s="6" t="s">
        <v>1399</v>
      </c>
      <c r="C4649" s="12">
        <v>30913</v>
      </c>
      <c r="D4649" s="6" t="s">
        <v>4592</v>
      </c>
      <c r="E4649" s="13">
        <v>43876</v>
      </c>
      <c r="F4649" s="13">
        <v>44415</v>
      </c>
      <c r="H4649" s="6" t="s">
        <v>7944</v>
      </c>
      <c r="I4649" s="6" t="s">
        <v>8016</v>
      </c>
      <c r="J4649" s="14">
        <v>-0.90139999999999998</v>
      </c>
      <c r="K4649" s="14">
        <v>1.2800000000000001E-2</v>
      </c>
      <c r="L4649" s="15">
        <f t="shared" si="292"/>
        <v>-0.91420000000000001</v>
      </c>
      <c r="M4649" s="11">
        <f t="shared" si="293"/>
        <v>0</v>
      </c>
      <c r="N4649" s="11">
        <f>VLOOKUP(E4649,Nasdaq!$A$2:$F$3174,5,1)</f>
        <v>9731.1796880000002</v>
      </c>
      <c r="O4649" s="11">
        <f>VLOOKUP(F4649,Nasdaq!$A$2:$F$3174,5,1)</f>
        <v>11010.980469</v>
      </c>
      <c r="P4649" s="11">
        <f t="shared" si="294"/>
        <v>539</v>
      </c>
      <c r="Q4649" s="15">
        <f t="shared" si="295"/>
        <v>0.88377105263147337</v>
      </c>
    </row>
    <row r="4650" spans="1:17" ht="19.5" customHeight="1" x14ac:dyDescent="0.2">
      <c r="A4650" s="12">
        <v>7654</v>
      </c>
      <c r="B4650" s="6" t="s">
        <v>1400</v>
      </c>
      <c r="C4650" s="12">
        <v>40617</v>
      </c>
      <c r="D4650" s="6" t="s">
        <v>4679</v>
      </c>
      <c r="E4650" s="13">
        <v>41561</v>
      </c>
      <c r="F4650" s="13">
        <v>42369</v>
      </c>
      <c r="H4650" s="6" t="s">
        <v>7947</v>
      </c>
      <c r="I4650" s="6" t="s">
        <v>8004</v>
      </c>
      <c r="J4650" s="14">
        <v>-0.318</v>
      </c>
      <c r="K4650" s="14">
        <v>0.1066</v>
      </c>
      <c r="L4650" s="15">
        <f t="shared" si="292"/>
        <v>-0.42459999999999998</v>
      </c>
      <c r="M4650" s="11">
        <f t="shared" si="293"/>
        <v>0</v>
      </c>
      <c r="N4650" s="11">
        <f>VLOOKUP(E4650,Nasdaq!$A$2:$F$3174,5,1)</f>
        <v>3815.280029</v>
      </c>
      <c r="O4650" s="11">
        <f>VLOOKUP(F4650,Nasdaq!$A$2:$F$3174,5,1)</f>
        <v>5007.4101559999999</v>
      </c>
      <c r="P4650" s="11">
        <f t="shared" si="294"/>
        <v>808</v>
      </c>
      <c r="Q4650" s="15">
        <f t="shared" si="295"/>
        <v>0.76192750896788819</v>
      </c>
    </row>
    <row r="4651" spans="1:17" ht="19.5" customHeight="1" x14ac:dyDescent="0.2">
      <c r="A4651" s="12">
        <v>7654</v>
      </c>
      <c r="B4651" s="6" t="s">
        <v>1400</v>
      </c>
      <c r="C4651" s="12">
        <v>23459</v>
      </c>
      <c r="D4651" s="6" t="s">
        <v>4082</v>
      </c>
      <c r="E4651" s="13">
        <v>41355</v>
      </c>
      <c r="F4651" s="13">
        <v>41996</v>
      </c>
      <c r="H4651" s="6" t="s">
        <v>7944</v>
      </c>
      <c r="I4651" s="6" t="s">
        <v>8074</v>
      </c>
      <c r="J4651" s="14">
        <v>-0.56189999999999996</v>
      </c>
      <c r="K4651" s="14">
        <v>0.20480000000000001</v>
      </c>
      <c r="L4651" s="15">
        <f t="shared" si="292"/>
        <v>-0.76669999999999994</v>
      </c>
      <c r="M4651" s="11">
        <f t="shared" si="293"/>
        <v>0</v>
      </c>
      <c r="N4651" s="11">
        <f>VLOOKUP(E4651,Nasdaq!$A$2:$F$3174,5,1)</f>
        <v>3245</v>
      </c>
      <c r="O4651" s="11">
        <f>VLOOKUP(F4651,Nasdaq!$A$2:$F$3174,5,1)</f>
        <v>4765.419922</v>
      </c>
      <c r="P4651" s="11">
        <f t="shared" si="294"/>
        <v>641</v>
      </c>
      <c r="Q4651" s="15">
        <f t="shared" si="295"/>
        <v>0.68094845423745565</v>
      </c>
    </row>
    <row r="4652" spans="1:17" ht="19.5" customHeight="1" x14ac:dyDescent="0.2">
      <c r="A4652" s="12">
        <v>7461</v>
      </c>
      <c r="B4652" s="6" t="s">
        <v>1401</v>
      </c>
      <c r="C4652" s="12">
        <v>2519</v>
      </c>
      <c r="D4652" s="6" t="s">
        <v>4680</v>
      </c>
      <c r="E4652" s="13">
        <v>42062</v>
      </c>
      <c r="F4652" s="13">
        <v>44415</v>
      </c>
      <c r="H4652" s="6" t="s">
        <v>7944</v>
      </c>
      <c r="I4652" s="6" t="s">
        <v>8003</v>
      </c>
      <c r="J4652" s="14">
        <v>0.21340000000000001</v>
      </c>
      <c r="K4652" s="14">
        <v>0.1119</v>
      </c>
      <c r="L4652" s="15">
        <f t="shared" si="292"/>
        <v>0.10150000000000001</v>
      </c>
      <c r="M4652" s="11">
        <f t="shared" si="293"/>
        <v>1</v>
      </c>
      <c r="N4652" s="11">
        <f>VLOOKUP(E4652,Nasdaq!$A$2:$F$3174,5,1)</f>
        <v>4963.5297849999997</v>
      </c>
      <c r="O4652" s="11">
        <f>VLOOKUP(F4652,Nasdaq!$A$2:$F$3174,5,1)</f>
        <v>11010.980469</v>
      </c>
      <c r="P4652" s="11">
        <f t="shared" si="294"/>
        <v>2353</v>
      </c>
      <c r="Q4652" s="15">
        <f t="shared" si="295"/>
        <v>0.45078041903620159</v>
      </c>
    </row>
    <row r="4653" spans="1:17" ht="19.5" customHeight="1" x14ac:dyDescent="0.2">
      <c r="A4653" s="12">
        <v>7461</v>
      </c>
      <c r="B4653" s="6" t="s">
        <v>1401</v>
      </c>
      <c r="C4653" s="12">
        <v>2349</v>
      </c>
      <c r="D4653" s="6" t="s">
        <v>3071</v>
      </c>
      <c r="E4653" s="13">
        <v>41751</v>
      </c>
      <c r="F4653" s="13">
        <v>44415</v>
      </c>
      <c r="H4653" s="6" t="s">
        <v>7949</v>
      </c>
      <c r="I4653" s="6" t="s">
        <v>8089</v>
      </c>
      <c r="J4653" s="14">
        <v>0.1193</v>
      </c>
      <c r="K4653" s="14">
        <v>0.1191</v>
      </c>
      <c r="L4653" s="15">
        <f t="shared" si="292"/>
        <v>2.0000000000000573E-4</v>
      </c>
      <c r="M4653" s="11">
        <f t="shared" si="293"/>
        <v>1</v>
      </c>
      <c r="N4653" s="11">
        <f>VLOOKUP(E4653,Nasdaq!$A$2:$F$3174,5,1)</f>
        <v>4161.4599609999996</v>
      </c>
      <c r="O4653" s="11">
        <f>VLOOKUP(F4653,Nasdaq!$A$2:$F$3174,5,1)</f>
        <v>11010.980469</v>
      </c>
      <c r="P4653" s="11">
        <f t="shared" si="294"/>
        <v>2664</v>
      </c>
      <c r="Q4653" s="15">
        <f t="shared" si="295"/>
        <v>0.37793765387495271</v>
      </c>
    </row>
    <row r="4654" spans="1:17" ht="19.5" customHeight="1" x14ac:dyDescent="0.2">
      <c r="A4654" s="12">
        <v>7461</v>
      </c>
      <c r="B4654" s="6" t="s">
        <v>1401</v>
      </c>
      <c r="C4654" s="12">
        <v>2222</v>
      </c>
      <c r="D4654" s="6" t="s">
        <v>4681</v>
      </c>
      <c r="E4654" s="13">
        <v>42338</v>
      </c>
      <c r="F4654" s="13">
        <v>44415</v>
      </c>
      <c r="G4654" s="13">
        <v>43193</v>
      </c>
      <c r="H4654" s="6" t="s">
        <v>7948</v>
      </c>
      <c r="I4654" s="6" t="s">
        <v>8117</v>
      </c>
      <c r="J4654" s="14">
        <v>-0.107</v>
      </c>
      <c r="K4654" s="14">
        <v>0.13</v>
      </c>
      <c r="L4654" s="15">
        <f t="shared" si="292"/>
        <v>-0.23699999999999999</v>
      </c>
      <c r="M4654" s="11">
        <f t="shared" si="293"/>
        <v>0</v>
      </c>
      <c r="N4654" s="11">
        <f>VLOOKUP(E4654,Nasdaq!$A$2:$F$3174,5,1)</f>
        <v>5108.669922</v>
      </c>
      <c r="O4654" s="11">
        <f>VLOOKUP(F4654,Nasdaq!$A$2:$F$3174,5,1)</f>
        <v>11010.980469</v>
      </c>
      <c r="P4654" s="11">
        <f t="shared" si="294"/>
        <v>2077</v>
      </c>
      <c r="Q4654" s="15">
        <f t="shared" si="295"/>
        <v>0.46396187073663669</v>
      </c>
    </row>
    <row r="4655" spans="1:17" ht="19.5" customHeight="1" x14ac:dyDescent="0.2">
      <c r="A4655" s="12">
        <v>7647</v>
      </c>
      <c r="B4655" s="6" t="s">
        <v>1402</v>
      </c>
      <c r="C4655" s="12">
        <v>8182</v>
      </c>
      <c r="D4655" s="6" t="s">
        <v>4682</v>
      </c>
      <c r="E4655" s="13">
        <v>41669</v>
      </c>
      <c r="F4655" s="13">
        <v>44415</v>
      </c>
      <c r="H4655" s="6" t="s">
        <v>7948</v>
      </c>
      <c r="I4655" s="6" t="s">
        <v>8124</v>
      </c>
      <c r="J4655" s="14">
        <v>-0.15579999999999999</v>
      </c>
      <c r="K4655" s="14">
        <v>0.12359999999999999</v>
      </c>
      <c r="L4655" s="15">
        <f t="shared" si="292"/>
        <v>-0.27939999999999998</v>
      </c>
      <c r="M4655" s="11">
        <f t="shared" si="293"/>
        <v>0</v>
      </c>
      <c r="N4655" s="11">
        <f>VLOOKUP(E4655,Nasdaq!$A$2:$F$3174,5,1)</f>
        <v>4123.1298829999996</v>
      </c>
      <c r="O4655" s="11">
        <f>VLOOKUP(F4655,Nasdaq!$A$2:$F$3174,5,1)</f>
        <v>11010.980469</v>
      </c>
      <c r="P4655" s="11">
        <f t="shared" si="294"/>
        <v>2746</v>
      </c>
      <c r="Q4655" s="15">
        <f t="shared" si="295"/>
        <v>0.37445656501040175</v>
      </c>
    </row>
    <row r="4656" spans="1:17" ht="19.5" customHeight="1" x14ac:dyDescent="0.2">
      <c r="A4656" s="12">
        <v>4958</v>
      </c>
      <c r="B4656" s="6" t="s">
        <v>1403</v>
      </c>
      <c r="C4656" s="12">
        <v>41789</v>
      </c>
      <c r="D4656" s="6" t="s">
        <v>4683</v>
      </c>
      <c r="E4656" s="13">
        <v>39951</v>
      </c>
      <c r="F4656" s="13">
        <v>40618</v>
      </c>
      <c r="G4656" s="13">
        <v>39951</v>
      </c>
      <c r="H4656" s="6" t="s">
        <v>7947</v>
      </c>
      <c r="I4656" s="6" t="s">
        <v>8088</v>
      </c>
      <c r="J4656" s="14">
        <v>0.7743000000000001</v>
      </c>
      <c r="K4656" s="14">
        <v>0.21829999999999999</v>
      </c>
      <c r="L4656" s="15">
        <f t="shared" si="292"/>
        <v>0.55600000000000005</v>
      </c>
      <c r="M4656" s="11">
        <f t="shared" si="293"/>
        <v>1</v>
      </c>
      <c r="N4656" s="11">
        <f>VLOOKUP(E4656,Nasdaq!$A$2:$F$3174,5,1)</f>
        <v>1732.3599850000001</v>
      </c>
      <c r="O4656" s="11">
        <f>VLOOKUP(F4656,Nasdaq!$A$2:$F$3174,5,1)</f>
        <v>2616.820068</v>
      </c>
      <c r="P4656" s="11">
        <f t="shared" si="294"/>
        <v>667</v>
      </c>
      <c r="Q4656" s="15">
        <f t="shared" si="295"/>
        <v>0.66201071340330997</v>
      </c>
    </row>
    <row r="4657" spans="1:17" ht="19.5" customHeight="1" x14ac:dyDescent="0.2">
      <c r="A4657" s="12">
        <v>5833</v>
      </c>
      <c r="B4657" s="6" t="s">
        <v>5946</v>
      </c>
      <c r="C4657" s="12">
        <v>7262</v>
      </c>
      <c r="D4657" s="6" t="s">
        <v>7060</v>
      </c>
      <c r="E4657" s="13">
        <v>41680</v>
      </c>
      <c r="F4657" s="13">
        <v>43816</v>
      </c>
      <c r="H4657" s="6" t="s">
        <v>7947</v>
      </c>
      <c r="I4657" s="6" t="s">
        <v>7957</v>
      </c>
      <c r="J4657" s="14">
        <v>8.9499999999999996E-2</v>
      </c>
      <c r="K4657" s="14">
        <v>0.1258</v>
      </c>
      <c r="L4657" s="15">
        <f t="shared" si="292"/>
        <v>-3.6299999999999999E-2</v>
      </c>
      <c r="M4657" s="11">
        <f t="shared" si="293"/>
        <v>0</v>
      </c>
      <c r="N4657" s="11">
        <f>VLOOKUP(E4657,Nasdaq!$A$2:$F$3174,5,1)</f>
        <v>4148.169922</v>
      </c>
      <c r="O4657" s="11">
        <f>VLOOKUP(F4657,Nasdaq!$A$2:$F$3174,5,1)</f>
        <v>8823.3603519999997</v>
      </c>
      <c r="P4657" s="11">
        <f t="shared" si="294"/>
        <v>2136</v>
      </c>
      <c r="Q4657" s="15">
        <f t="shared" si="295"/>
        <v>0.47013538744616129</v>
      </c>
    </row>
    <row r="4658" spans="1:17" ht="19.5" customHeight="1" x14ac:dyDescent="0.2">
      <c r="A4658" s="12">
        <v>9073</v>
      </c>
      <c r="B4658" s="6" t="s">
        <v>6046</v>
      </c>
      <c r="C4658" s="12">
        <v>40825</v>
      </c>
      <c r="D4658" s="6" t="s">
        <v>4236</v>
      </c>
      <c r="E4658" s="13">
        <v>43843</v>
      </c>
      <c r="F4658" s="13">
        <v>43935</v>
      </c>
      <c r="H4658" s="6" t="s">
        <v>7951</v>
      </c>
      <c r="I4658" s="6" t="s">
        <v>7988</v>
      </c>
      <c r="J4658" s="14">
        <v>-0.9998999999999999</v>
      </c>
      <c r="K4658" s="14">
        <v>-0.42430000000000001</v>
      </c>
      <c r="L4658" s="15">
        <f t="shared" si="292"/>
        <v>-0.57559999999999989</v>
      </c>
      <c r="M4658" s="11">
        <f t="shared" si="293"/>
        <v>0</v>
      </c>
      <c r="N4658" s="11">
        <f>VLOOKUP(E4658,Nasdaq!$A$2:$F$3174,5,1)</f>
        <v>9273.9296880000002</v>
      </c>
      <c r="O4658" s="11">
        <f>VLOOKUP(F4658,Nasdaq!$A$2:$F$3174,5,1)</f>
        <v>8515.7402340000008</v>
      </c>
      <c r="P4658" s="11">
        <f t="shared" si="294"/>
        <v>92</v>
      </c>
      <c r="Q4658" s="15">
        <f t="shared" si="295"/>
        <v>1.0890311209634826</v>
      </c>
    </row>
    <row r="4659" spans="1:17" ht="19.5" customHeight="1" x14ac:dyDescent="0.2">
      <c r="A4659" s="12">
        <v>7556</v>
      </c>
      <c r="B4659" s="6" t="s">
        <v>1404</v>
      </c>
      <c r="C4659" s="12">
        <v>37140</v>
      </c>
      <c r="D4659" s="6" t="s">
        <v>4684</v>
      </c>
      <c r="E4659" s="13">
        <v>42678</v>
      </c>
      <c r="F4659" s="13">
        <v>44415</v>
      </c>
      <c r="H4659" s="6" t="s">
        <v>7950</v>
      </c>
      <c r="I4659" s="6" t="s">
        <v>8129</v>
      </c>
      <c r="J4659" s="14">
        <v>-0.75099999999999989</v>
      </c>
      <c r="K4659" s="14">
        <v>0.1578</v>
      </c>
      <c r="L4659" s="15">
        <f t="shared" si="292"/>
        <v>-0.90879999999999983</v>
      </c>
      <c r="M4659" s="11">
        <f t="shared" si="293"/>
        <v>0</v>
      </c>
      <c r="N4659" s="11">
        <f>VLOOKUP(E4659,Nasdaq!$A$2:$F$3174,5,1)</f>
        <v>5046.3701170000004</v>
      </c>
      <c r="O4659" s="11">
        <f>VLOOKUP(F4659,Nasdaq!$A$2:$F$3174,5,1)</f>
        <v>11010.980469</v>
      </c>
      <c r="P4659" s="11">
        <f t="shared" si="294"/>
        <v>1737</v>
      </c>
      <c r="Q4659" s="15">
        <f t="shared" si="295"/>
        <v>0.45830399403682659</v>
      </c>
    </row>
    <row r="4660" spans="1:17" ht="19.5" customHeight="1" x14ac:dyDescent="0.2">
      <c r="A4660" s="12">
        <v>8791</v>
      </c>
      <c r="B4660" s="6" t="s">
        <v>1405</v>
      </c>
      <c r="C4660" s="12">
        <v>11860</v>
      </c>
      <c r="D4660" s="6" t="s">
        <v>3024</v>
      </c>
      <c r="E4660" s="13">
        <v>43725</v>
      </c>
      <c r="F4660" s="13">
        <v>44415</v>
      </c>
      <c r="H4660" s="6" t="s">
        <v>7947</v>
      </c>
      <c r="I4660" s="6" t="s">
        <v>8069</v>
      </c>
      <c r="J4660" s="14">
        <v>-0.25609999999999999</v>
      </c>
      <c r="K4660" s="14">
        <v>0.1537</v>
      </c>
      <c r="L4660" s="15">
        <f t="shared" si="292"/>
        <v>-0.4098</v>
      </c>
      <c r="M4660" s="11">
        <f t="shared" si="293"/>
        <v>0</v>
      </c>
      <c r="N4660" s="11">
        <f>VLOOKUP(E4660,Nasdaq!$A$2:$F$3174,5,1)</f>
        <v>8186.0200199999999</v>
      </c>
      <c r="O4660" s="11">
        <f>VLOOKUP(F4660,Nasdaq!$A$2:$F$3174,5,1)</f>
        <v>11010.980469</v>
      </c>
      <c r="P4660" s="11">
        <f t="shared" si="294"/>
        <v>690</v>
      </c>
      <c r="Q4660" s="15">
        <f t="shared" si="295"/>
        <v>0.74344239182188787</v>
      </c>
    </row>
    <row r="4661" spans="1:17" ht="19.5" customHeight="1" x14ac:dyDescent="0.2">
      <c r="A4661" s="12">
        <v>5413</v>
      </c>
      <c r="B4661" s="6" t="s">
        <v>1406</v>
      </c>
      <c r="C4661" s="12">
        <v>40941</v>
      </c>
      <c r="D4661" s="6" t="s">
        <v>4685</v>
      </c>
      <c r="E4661" s="13">
        <v>42151</v>
      </c>
      <c r="F4661" s="13">
        <v>44415</v>
      </c>
      <c r="G4661" s="13">
        <v>42151</v>
      </c>
      <c r="H4661" s="6" t="s">
        <v>7946</v>
      </c>
      <c r="I4661" s="6" t="s">
        <v>8005</v>
      </c>
      <c r="J4661" s="14">
        <v>-0.20620000000000002</v>
      </c>
      <c r="K4661" s="14">
        <v>0.11449999999999999</v>
      </c>
      <c r="L4661" s="15">
        <f t="shared" si="292"/>
        <v>-0.32069999999999999</v>
      </c>
      <c r="M4661" s="11">
        <f t="shared" si="293"/>
        <v>0</v>
      </c>
      <c r="N4661" s="11">
        <f>VLOOKUP(E4661,Nasdaq!$A$2:$F$3174,5,1)</f>
        <v>5106.5898440000001</v>
      </c>
      <c r="O4661" s="11">
        <f>VLOOKUP(F4661,Nasdaq!$A$2:$F$3174,5,1)</f>
        <v>11010.980469</v>
      </c>
      <c r="P4661" s="11">
        <f t="shared" si="294"/>
        <v>2264</v>
      </c>
      <c r="Q4661" s="15">
        <f t="shared" si="295"/>
        <v>0.463772922543849</v>
      </c>
    </row>
    <row r="4662" spans="1:17" ht="19.5" customHeight="1" x14ac:dyDescent="0.2">
      <c r="A4662" s="12">
        <v>5385</v>
      </c>
      <c r="B4662" s="6" t="s">
        <v>1407</v>
      </c>
      <c r="C4662" s="12">
        <v>40733</v>
      </c>
      <c r="D4662" s="6" t="s">
        <v>4150</v>
      </c>
      <c r="E4662" s="13">
        <v>41954</v>
      </c>
      <c r="F4662" s="13">
        <v>43353</v>
      </c>
      <c r="H4662" s="6" t="s">
        <v>7949</v>
      </c>
      <c r="I4662" s="6" t="s">
        <v>8166</v>
      </c>
      <c r="J4662" s="14">
        <v>-0.4929</v>
      </c>
      <c r="K4662" s="14">
        <v>0.1168</v>
      </c>
      <c r="L4662" s="15">
        <f t="shared" si="292"/>
        <v>-0.60970000000000002</v>
      </c>
      <c r="M4662" s="11">
        <f t="shared" si="293"/>
        <v>0</v>
      </c>
      <c r="N4662" s="11">
        <f>VLOOKUP(E4662,Nasdaq!$A$2:$F$3174,5,1)</f>
        <v>4660.5600590000004</v>
      </c>
      <c r="O4662" s="11">
        <f>VLOOKUP(F4662,Nasdaq!$A$2:$F$3174,5,1)</f>
        <v>7924.1601559999999</v>
      </c>
      <c r="P4662" s="11">
        <f t="shared" si="294"/>
        <v>1399</v>
      </c>
      <c r="Q4662" s="15">
        <f t="shared" si="295"/>
        <v>0.58814622769877001</v>
      </c>
    </row>
    <row r="4663" spans="1:17" ht="19.5" customHeight="1" x14ac:dyDescent="0.2">
      <c r="A4663" s="12">
        <v>6493</v>
      </c>
      <c r="B4663" s="6" t="s">
        <v>1408</v>
      </c>
      <c r="C4663" s="12">
        <v>40957</v>
      </c>
      <c r="D4663" s="6" t="s">
        <v>3050</v>
      </c>
      <c r="E4663" s="13">
        <v>42761</v>
      </c>
      <c r="F4663" s="13">
        <v>44415</v>
      </c>
      <c r="H4663" s="6" t="s">
        <v>7944</v>
      </c>
      <c r="I4663" s="6" t="s">
        <v>8067</v>
      </c>
      <c r="J4663" s="14">
        <v>-0.25239999999999996</v>
      </c>
      <c r="K4663" s="14">
        <v>0.1358</v>
      </c>
      <c r="L4663" s="15">
        <f t="shared" si="292"/>
        <v>-0.38819999999999999</v>
      </c>
      <c r="M4663" s="11">
        <f t="shared" si="293"/>
        <v>0</v>
      </c>
      <c r="N4663" s="11">
        <f>VLOOKUP(E4663,Nasdaq!$A$2:$F$3174,5,1)</f>
        <v>5655.1801759999998</v>
      </c>
      <c r="O4663" s="11">
        <f>VLOOKUP(F4663,Nasdaq!$A$2:$F$3174,5,1)</f>
        <v>11010.980469</v>
      </c>
      <c r="P4663" s="11">
        <f t="shared" si="294"/>
        <v>1654</v>
      </c>
      <c r="Q4663" s="15">
        <f t="shared" si="295"/>
        <v>0.51359517289184997</v>
      </c>
    </row>
    <row r="4664" spans="1:17" ht="19.5" customHeight="1" x14ac:dyDescent="0.2">
      <c r="A4664" s="12">
        <v>6371</v>
      </c>
      <c r="B4664" s="6" t="s">
        <v>1409</v>
      </c>
      <c r="C4664" s="12">
        <v>41084</v>
      </c>
      <c r="D4664" s="6" t="s">
        <v>3505</v>
      </c>
      <c r="E4664" s="13">
        <v>43403</v>
      </c>
      <c r="F4664" s="13">
        <v>44415</v>
      </c>
      <c r="H4664" s="6" t="s">
        <v>7948</v>
      </c>
      <c r="I4664" s="6" t="s">
        <v>7992</v>
      </c>
      <c r="J4664" s="14">
        <v>2.6436999999999999</v>
      </c>
      <c r="K4664" s="14">
        <v>0.156</v>
      </c>
      <c r="L4664" s="15">
        <f t="shared" si="292"/>
        <v>2.4876999999999998</v>
      </c>
      <c r="M4664" s="11">
        <f t="shared" si="293"/>
        <v>1</v>
      </c>
      <c r="N4664" s="11">
        <f>VLOOKUP(E4664,Nasdaq!$A$2:$F$3174,5,1)</f>
        <v>7161.6499020000001</v>
      </c>
      <c r="O4664" s="11">
        <f>VLOOKUP(F4664,Nasdaq!$A$2:$F$3174,5,1)</f>
        <v>11010.980469</v>
      </c>
      <c r="P4664" s="11">
        <f t="shared" si="294"/>
        <v>1012</v>
      </c>
      <c r="Q4664" s="15">
        <f t="shared" si="295"/>
        <v>0.65041058442479804</v>
      </c>
    </row>
    <row r="4665" spans="1:17" ht="19.5" customHeight="1" x14ac:dyDescent="0.2">
      <c r="A4665" s="12">
        <v>8556</v>
      </c>
      <c r="B4665" s="6" t="s">
        <v>1410</v>
      </c>
      <c r="C4665" s="12">
        <v>14697</v>
      </c>
      <c r="D4665" s="6" t="s">
        <v>4282</v>
      </c>
      <c r="E4665" s="13">
        <v>43678</v>
      </c>
      <c r="F4665" s="13">
        <v>44415</v>
      </c>
      <c r="H4665" s="6" t="s">
        <v>7947</v>
      </c>
      <c r="I4665" s="6" t="s">
        <v>8148</v>
      </c>
      <c r="J4665" s="14">
        <v>-0.3594</v>
      </c>
      <c r="K4665" s="14">
        <v>0.15629999999999999</v>
      </c>
      <c r="L4665" s="15">
        <f t="shared" si="292"/>
        <v>-0.51570000000000005</v>
      </c>
      <c r="M4665" s="11">
        <f t="shared" si="293"/>
        <v>0</v>
      </c>
      <c r="N4665" s="11">
        <f>VLOOKUP(E4665,Nasdaq!$A$2:$F$3174,5,1)</f>
        <v>8111.1201170000004</v>
      </c>
      <c r="O4665" s="11">
        <f>VLOOKUP(F4665,Nasdaq!$A$2:$F$3174,5,1)</f>
        <v>11010.980469</v>
      </c>
      <c r="P4665" s="11">
        <f t="shared" si="294"/>
        <v>737</v>
      </c>
      <c r="Q4665" s="15">
        <f t="shared" si="295"/>
        <v>0.73664006180958597</v>
      </c>
    </row>
    <row r="4666" spans="1:17" ht="19.5" customHeight="1" x14ac:dyDescent="0.2">
      <c r="A4666" s="12">
        <v>8556</v>
      </c>
      <c r="B4666" s="6" t="s">
        <v>1410</v>
      </c>
      <c r="C4666" s="12">
        <v>14487</v>
      </c>
      <c r="D4666" s="6" t="s">
        <v>7061</v>
      </c>
      <c r="E4666" s="13">
        <v>43788</v>
      </c>
      <c r="F4666" s="13">
        <v>44415</v>
      </c>
      <c r="H4666" s="6" t="s">
        <v>7947</v>
      </c>
      <c r="I4666" s="6" t="s">
        <v>7957</v>
      </c>
      <c r="J4666" s="14">
        <v>-0.45950000000000002</v>
      </c>
      <c r="K4666" s="14">
        <v>0.12890000000000001</v>
      </c>
      <c r="L4666" s="15">
        <f t="shared" si="292"/>
        <v>-0.58840000000000003</v>
      </c>
      <c r="M4666" s="11">
        <f t="shared" si="293"/>
        <v>0</v>
      </c>
      <c r="N4666" s="11">
        <f>VLOOKUP(E4666,Nasdaq!$A$2:$F$3174,5,1)</f>
        <v>8570.6601559999999</v>
      </c>
      <c r="O4666" s="11">
        <f>VLOOKUP(F4666,Nasdaq!$A$2:$F$3174,5,1)</f>
        <v>11010.980469</v>
      </c>
      <c r="P4666" s="11">
        <f t="shared" si="294"/>
        <v>627</v>
      </c>
      <c r="Q4666" s="15">
        <f t="shared" si="295"/>
        <v>0.77837478353635525</v>
      </c>
    </row>
    <row r="4667" spans="1:17" ht="19.5" customHeight="1" x14ac:dyDescent="0.2">
      <c r="A4667" s="12">
        <v>8912</v>
      </c>
      <c r="B4667" s="6" t="s">
        <v>1411</v>
      </c>
      <c r="C4667" s="12">
        <v>9141</v>
      </c>
      <c r="D4667" s="6" t="s">
        <v>4608</v>
      </c>
      <c r="E4667" s="13">
        <v>42944</v>
      </c>
      <c r="F4667" s="13">
        <v>44415</v>
      </c>
      <c r="H4667" s="6" t="s">
        <v>7951</v>
      </c>
      <c r="I4667" s="6" t="s">
        <v>8041</v>
      </c>
      <c r="J4667" s="14">
        <v>-0.62690000000000001</v>
      </c>
      <c r="K4667" s="14">
        <v>0.1283</v>
      </c>
      <c r="L4667" s="15">
        <f t="shared" si="292"/>
        <v>-0.75519999999999998</v>
      </c>
      <c r="M4667" s="11">
        <f t="shared" si="293"/>
        <v>0</v>
      </c>
      <c r="N4667" s="11">
        <f>VLOOKUP(E4667,Nasdaq!$A$2:$F$3174,5,1)</f>
        <v>6374.6801759999998</v>
      </c>
      <c r="O4667" s="11">
        <f>VLOOKUP(F4667,Nasdaq!$A$2:$F$3174,5,1)</f>
        <v>11010.980469</v>
      </c>
      <c r="P4667" s="11">
        <f t="shared" si="294"/>
        <v>1471</v>
      </c>
      <c r="Q4667" s="15">
        <f t="shared" si="295"/>
        <v>0.57893905843650562</v>
      </c>
    </row>
    <row r="4668" spans="1:17" ht="19.5" customHeight="1" x14ac:dyDescent="0.2">
      <c r="A4668" s="12">
        <v>1092</v>
      </c>
      <c r="B4668" s="6" t="s">
        <v>1412</v>
      </c>
      <c r="C4668" s="12">
        <v>30840</v>
      </c>
      <c r="D4668" s="6" t="s">
        <v>3193</v>
      </c>
      <c r="E4668" s="13">
        <v>42216</v>
      </c>
      <c r="F4668" s="13">
        <v>43876</v>
      </c>
      <c r="G4668" s="13">
        <v>42216</v>
      </c>
      <c r="H4668" s="6" t="s">
        <v>7947</v>
      </c>
      <c r="I4668" s="6" t="s">
        <v>8013</v>
      </c>
      <c r="J4668" s="14">
        <v>-1.2E-2</v>
      </c>
      <c r="K4668" s="14">
        <v>0.13220000000000001</v>
      </c>
      <c r="L4668" s="15">
        <f t="shared" si="292"/>
        <v>-0.14420000000000002</v>
      </c>
      <c r="M4668" s="11">
        <f t="shared" si="293"/>
        <v>0</v>
      </c>
      <c r="N4668" s="11">
        <f>VLOOKUP(E4668,Nasdaq!$A$2:$F$3174,5,1)</f>
        <v>5128.2797849999997</v>
      </c>
      <c r="O4668" s="11">
        <f>VLOOKUP(F4668,Nasdaq!$A$2:$F$3174,5,1)</f>
        <v>9731.1796880000002</v>
      </c>
      <c r="P4668" s="11">
        <f t="shared" si="294"/>
        <v>1660</v>
      </c>
      <c r="Q4668" s="15">
        <f t="shared" si="295"/>
        <v>0.52699522268678278</v>
      </c>
    </row>
    <row r="4669" spans="1:17" ht="19.5" customHeight="1" x14ac:dyDescent="0.2">
      <c r="A4669" s="12">
        <v>6109</v>
      </c>
      <c r="B4669" s="6" t="s">
        <v>1413</v>
      </c>
      <c r="C4669" s="12">
        <v>5004</v>
      </c>
      <c r="D4669" s="6" t="s">
        <v>4686</v>
      </c>
      <c r="E4669" s="13">
        <v>42095</v>
      </c>
      <c r="F4669" s="13">
        <v>43211</v>
      </c>
      <c r="H4669" s="6" t="s">
        <v>7946</v>
      </c>
      <c r="I4669" s="6" t="s">
        <v>7964</v>
      </c>
      <c r="J4669" s="14">
        <v>0.33</v>
      </c>
      <c r="K4669" s="14">
        <v>0.1114</v>
      </c>
      <c r="L4669" s="15">
        <f t="shared" si="292"/>
        <v>0.21860000000000002</v>
      </c>
      <c r="M4669" s="11">
        <f t="shared" si="293"/>
        <v>1</v>
      </c>
      <c r="N4669" s="11">
        <f>VLOOKUP(E4669,Nasdaq!$A$2:$F$3174,5,1)</f>
        <v>4880.2299800000001</v>
      </c>
      <c r="O4669" s="11">
        <f>VLOOKUP(F4669,Nasdaq!$A$2:$F$3174,5,1)</f>
        <v>7146.1298829999996</v>
      </c>
      <c r="P4669" s="11">
        <f t="shared" si="294"/>
        <v>1116</v>
      </c>
      <c r="Q4669" s="15">
        <f t="shared" si="295"/>
        <v>0.68291993415976693</v>
      </c>
    </row>
    <row r="4670" spans="1:17" ht="19.5" customHeight="1" x14ac:dyDescent="0.2">
      <c r="A4670" s="12">
        <v>7544</v>
      </c>
      <c r="B4670" s="6" t="s">
        <v>6009</v>
      </c>
      <c r="C4670" s="12">
        <v>26522</v>
      </c>
      <c r="D4670" s="6" t="s">
        <v>3176</v>
      </c>
      <c r="E4670" s="13">
        <v>41228</v>
      </c>
      <c r="F4670" s="13">
        <v>44415</v>
      </c>
      <c r="G4670" s="13">
        <v>41228</v>
      </c>
      <c r="H4670" s="6" t="s">
        <v>7946</v>
      </c>
      <c r="I4670" s="6" t="s">
        <v>7956</v>
      </c>
      <c r="J4670" s="14">
        <v>0.32150000000000001</v>
      </c>
      <c r="K4670" s="14">
        <v>0.14800000000000002</v>
      </c>
      <c r="L4670" s="15">
        <f t="shared" si="292"/>
        <v>0.17349999999999999</v>
      </c>
      <c r="M4670" s="11">
        <f t="shared" si="293"/>
        <v>1</v>
      </c>
      <c r="N4670" s="11">
        <f>VLOOKUP(E4670,Nasdaq!$A$2:$F$3174,5,1)</f>
        <v>2836.9399410000001</v>
      </c>
      <c r="O4670" s="11">
        <f>VLOOKUP(F4670,Nasdaq!$A$2:$F$3174,5,1)</f>
        <v>11010.980469</v>
      </c>
      <c r="P4670" s="11">
        <f t="shared" si="294"/>
        <v>3187</v>
      </c>
      <c r="Q4670" s="15">
        <f t="shared" si="295"/>
        <v>0.25764674239516483</v>
      </c>
    </row>
    <row r="4671" spans="1:17" ht="19.5" customHeight="1" x14ac:dyDescent="0.2">
      <c r="A4671" s="12">
        <v>6362</v>
      </c>
      <c r="B4671" s="6" t="s">
        <v>1414</v>
      </c>
      <c r="C4671" s="12">
        <v>31802</v>
      </c>
      <c r="D4671" s="6" t="s">
        <v>4687</v>
      </c>
      <c r="E4671" s="13">
        <v>42488</v>
      </c>
      <c r="F4671" s="13">
        <v>44415</v>
      </c>
      <c r="G4671" s="13">
        <v>42489</v>
      </c>
      <c r="H4671" s="6" t="s">
        <v>7951</v>
      </c>
      <c r="I4671" s="6" t="s">
        <v>7991</v>
      </c>
      <c r="J4671" s="14">
        <v>-0.11749999999999999</v>
      </c>
      <c r="K4671" s="14">
        <v>0.1416</v>
      </c>
      <c r="L4671" s="15">
        <f t="shared" si="292"/>
        <v>-0.2591</v>
      </c>
      <c r="M4671" s="11">
        <f t="shared" si="293"/>
        <v>0</v>
      </c>
      <c r="N4671" s="11">
        <f>VLOOKUP(E4671,Nasdaq!$A$2:$F$3174,5,1)</f>
        <v>4805.2900390000004</v>
      </c>
      <c r="O4671" s="11">
        <f>VLOOKUP(F4671,Nasdaq!$A$2:$F$3174,5,1)</f>
        <v>11010.980469</v>
      </c>
      <c r="P4671" s="11">
        <f t="shared" si="294"/>
        <v>1927</v>
      </c>
      <c r="Q4671" s="15">
        <f t="shared" si="295"/>
        <v>0.43640942942572519</v>
      </c>
    </row>
    <row r="4672" spans="1:17" ht="19.5" customHeight="1" x14ac:dyDescent="0.2">
      <c r="A4672" s="12">
        <v>4847</v>
      </c>
      <c r="B4672" s="6" t="s">
        <v>1415</v>
      </c>
      <c r="C4672" s="12">
        <v>34796</v>
      </c>
      <c r="D4672" s="6" t="s">
        <v>2654</v>
      </c>
      <c r="E4672" s="13">
        <v>42963</v>
      </c>
      <c r="F4672" s="13">
        <v>44415</v>
      </c>
      <c r="H4672" s="6" t="s">
        <v>7944</v>
      </c>
      <c r="I4672" s="6" t="s">
        <v>7977</v>
      </c>
      <c r="J4672" s="14">
        <v>-0.57220000000000004</v>
      </c>
      <c r="K4672" s="14">
        <v>0.13070000000000001</v>
      </c>
      <c r="L4672" s="15">
        <f t="shared" si="292"/>
        <v>-0.70290000000000008</v>
      </c>
      <c r="M4672" s="11">
        <f t="shared" si="293"/>
        <v>0</v>
      </c>
      <c r="N4672" s="11">
        <f>VLOOKUP(E4672,Nasdaq!$A$2:$F$3174,5,1)</f>
        <v>6345.1098629999997</v>
      </c>
      <c r="O4672" s="11">
        <f>VLOOKUP(F4672,Nasdaq!$A$2:$F$3174,5,1)</f>
        <v>11010.980469</v>
      </c>
      <c r="P4672" s="11">
        <f t="shared" si="294"/>
        <v>1452</v>
      </c>
      <c r="Q4672" s="15">
        <f t="shared" si="295"/>
        <v>0.57625353892265441</v>
      </c>
    </row>
    <row r="4673" spans="1:17" ht="19.5" customHeight="1" x14ac:dyDescent="0.2">
      <c r="A4673" s="12">
        <v>7668</v>
      </c>
      <c r="B4673" s="6" t="s">
        <v>1416</v>
      </c>
      <c r="C4673" s="12">
        <v>40847</v>
      </c>
      <c r="D4673" s="6" t="s">
        <v>4116</v>
      </c>
      <c r="E4673" s="13">
        <v>42607</v>
      </c>
      <c r="F4673" s="13">
        <v>44415</v>
      </c>
      <c r="H4673" s="6" t="s">
        <v>7951</v>
      </c>
      <c r="I4673" s="6" t="s">
        <v>8075</v>
      </c>
      <c r="J4673" s="14">
        <v>-0.23100000000000001</v>
      </c>
      <c r="K4673" s="14">
        <v>0.13880000000000001</v>
      </c>
      <c r="L4673" s="15">
        <f t="shared" si="292"/>
        <v>-0.36980000000000002</v>
      </c>
      <c r="M4673" s="11">
        <f t="shared" si="293"/>
        <v>0</v>
      </c>
      <c r="N4673" s="11">
        <f>VLOOKUP(E4673,Nasdaq!$A$2:$F$3174,5,1)</f>
        <v>5212.2001950000003</v>
      </c>
      <c r="O4673" s="11">
        <f>VLOOKUP(F4673,Nasdaq!$A$2:$F$3174,5,1)</f>
        <v>11010.980469</v>
      </c>
      <c r="P4673" s="11">
        <f t="shared" si="294"/>
        <v>1808</v>
      </c>
      <c r="Q4673" s="15">
        <f t="shared" si="295"/>
        <v>0.47336439445084061</v>
      </c>
    </row>
    <row r="4674" spans="1:17" ht="19.5" customHeight="1" x14ac:dyDescent="0.2">
      <c r="A4674" s="12">
        <v>5126</v>
      </c>
      <c r="B4674" s="6" t="s">
        <v>1417</v>
      </c>
      <c r="C4674" s="12">
        <v>4065</v>
      </c>
      <c r="D4674" s="6" t="s">
        <v>4160</v>
      </c>
      <c r="E4674" s="13">
        <v>41795</v>
      </c>
      <c r="F4674" s="13">
        <v>43122</v>
      </c>
      <c r="H4674" s="6" t="s">
        <v>7948</v>
      </c>
      <c r="I4674" s="6" t="s">
        <v>7992</v>
      </c>
      <c r="J4674" s="14">
        <v>-0.60760000000000003</v>
      </c>
      <c r="K4674" s="14">
        <v>0.13289999999999999</v>
      </c>
      <c r="L4674" s="15">
        <f t="shared" si="292"/>
        <v>-0.74050000000000005</v>
      </c>
      <c r="M4674" s="11">
        <f t="shared" si="293"/>
        <v>0</v>
      </c>
      <c r="N4674" s="11">
        <f>VLOOKUP(E4674,Nasdaq!$A$2:$F$3174,5,1)</f>
        <v>4296.2299800000001</v>
      </c>
      <c r="O4674" s="11">
        <f>VLOOKUP(F4674,Nasdaq!$A$2:$F$3174,5,1)</f>
        <v>7408.0297849999997</v>
      </c>
      <c r="P4674" s="11">
        <f t="shared" si="294"/>
        <v>1327</v>
      </c>
      <c r="Q4674" s="15">
        <f t="shared" si="295"/>
        <v>0.57994297232920555</v>
      </c>
    </row>
    <row r="4675" spans="1:17" ht="19.5" customHeight="1" x14ac:dyDescent="0.2">
      <c r="A4675" s="12">
        <v>5013</v>
      </c>
      <c r="B4675" s="6" t="s">
        <v>1418</v>
      </c>
      <c r="C4675" s="12">
        <v>46943</v>
      </c>
      <c r="D4675" s="6" t="s">
        <v>4688</v>
      </c>
      <c r="E4675" s="13">
        <v>41981</v>
      </c>
      <c r="F4675" s="13">
        <v>42734</v>
      </c>
      <c r="H4675" s="6" t="s">
        <v>7947</v>
      </c>
      <c r="I4675" s="6" t="s">
        <v>8004</v>
      </c>
      <c r="J4675" s="14">
        <v>0.85230000000000006</v>
      </c>
      <c r="K4675" s="14">
        <v>6.3600000000000004E-2</v>
      </c>
      <c r="L4675" s="15">
        <f t="shared" si="292"/>
        <v>0.78870000000000007</v>
      </c>
      <c r="M4675" s="11">
        <f t="shared" si="293"/>
        <v>1</v>
      </c>
      <c r="N4675" s="11">
        <f>VLOOKUP(E4675,Nasdaq!$A$2:$F$3174,5,1)</f>
        <v>4740.6899409999996</v>
      </c>
      <c r="O4675" s="11">
        <f>VLOOKUP(F4675,Nasdaq!$A$2:$F$3174,5,1)</f>
        <v>5383.1201170000004</v>
      </c>
      <c r="P4675" s="11">
        <f t="shared" si="294"/>
        <v>753</v>
      </c>
      <c r="Q4675" s="15">
        <f t="shared" si="295"/>
        <v>0.88065880567573795</v>
      </c>
    </row>
    <row r="4676" spans="1:17" ht="19.5" customHeight="1" x14ac:dyDescent="0.2">
      <c r="A4676" s="12">
        <v>5013</v>
      </c>
      <c r="B4676" s="6" t="s">
        <v>1418</v>
      </c>
      <c r="C4676" s="12">
        <v>46666</v>
      </c>
      <c r="D4676" s="6" t="s">
        <v>4689</v>
      </c>
      <c r="E4676" s="13">
        <v>42928</v>
      </c>
      <c r="F4676" s="13">
        <v>44415</v>
      </c>
      <c r="H4676" s="6" t="s">
        <v>7947</v>
      </c>
      <c r="I4676" s="6" t="s">
        <v>8063</v>
      </c>
      <c r="J4676" s="14">
        <v>0.14019999999999999</v>
      </c>
      <c r="K4676" s="14">
        <v>0.1308</v>
      </c>
      <c r="L4676" s="15">
        <f t="shared" si="292"/>
        <v>9.3999999999999917E-3</v>
      </c>
      <c r="M4676" s="11">
        <f t="shared" si="293"/>
        <v>1</v>
      </c>
      <c r="N4676" s="11">
        <f>VLOOKUP(E4676,Nasdaq!$A$2:$F$3174,5,1)</f>
        <v>6261.169922</v>
      </c>
      <c r="O4676" s="11">
        <f>VLOOKUP(F4676,Nasdaq!$A$2:$F$3174,5,1)</f>
        <v>11010.980469</v>
      </c>
      <c r="P4676" s="11">
        <f t="shared" si="294"/>
        <v>1487</v>
      </c>
      <c r="Q4676" s="15">
        <f t="shared" si="295"/>
        <v>0.56863023705730587</v>
      </c>
    </row>
    <row r="4677" spans="1:17" ht="19.5" customHeight="1" x14ac:dyDescent="0.2">
      <c r="A4677" s="12">
        <v>5013</v>
      </c>
      <c r="B4677" s="6" t="s">
        <v>1418</v>
      </c>
      <c r="C4677" s="12">
        <v>24767</v>
      </c>
      <c r="D4677" s="6" t="s">
        <v>4690</v>
      </c>
      <c r="E4677" s="13">
        <v>41220</v>
      </c>
      <c r="F4677" s="13">
        <v>42303</v>
      </c>
      <c r="H4677" s="6" t="s">
        <v>7947</v>
      </c>
      <c r="I4677" s="6" t="s">
        <v>7994</v>
      </c>
      <c r="J4677" s="14">
        <v>0.1258</v>
      </c>
      <c r="K4677" s="14">
        <v>0.1668</v>
      </c>
      <c r="L4677" s="15">
        <f t="shared" si="292"/>
        <v>-4.1000000000000009E-2</v>
      </c>
      <c r="M4677" s="11">
        <f t="shared" si="293"/>
        <v>0</v>
      </c>
      <c r="N4677" s="11">
        <f>VLOOKUP(E4677,Nasdaq!$A$2:$F$3174,5,1)</f>
        <v>2937.290039</v>
      </c>
      <c r="O4677" s="11">
        <f>VLOOKUP(F4677,Nasdaq!$A$2:$F$3174,5,1)</f>
        <v>5034.7001950000003</v>
      </c>
      <c r="P4677" s="11">
        <f t="shared" si="294"/>
        <v>1083</v>
      </c>
      <c r="Q4677" s="15">
        <f t="shared" si="295"/>
        <v>0.58340992101908962</v>
      </c>
    </row>
    <row r="4678" spans="1:17" ht="19.5" customHeight="1" x14ac:dyDescent="0.2">
      <c r="A4678" s="12">
        <v>5013</v>
      </c>
      <c r="B4678" s="6" t="s">
        <v>1418</v>
      </c>
      <c r="C4678" s="12">
        <v>7379</v>
      </c>
      <c r="D4678" s="6" t="s">
        <v>4691</v>
      </c>
      <c r="E4678" s="13">
        <v>40605</v>
      </c>
      <c r="F4678" s="13">
        <v>42795</v>
      </c>
      <c r="H4678" s="6" t="s">
        <v>7947</v>
      </c>
      <c r="I4678" s="6" t="s">
        <v>8055</v>
      </c>
      <c r="J4678" s="14">
        <v>0.11699999999999999</v>
      </c>
      <c r="K4678" s="14">
        <v>0.1268</v>
      </c>
      <c r="L4678" s="15">
        <f t="shared" si="292"/>
        <v>-9.8000000000000032E-3</v>
      </c>
      <c r="M4678" s="11">
        <f t="shared" si="293"/>
        <v>0</v>
      </c>
      <c r="N4678" s="11">
        <f>VLOOKUP(E4678,Nasdaq!$A$2:$F$3174,5,1)</f>
        <v>2798.73999</v>
      </c>
      <c r="O4678" s="11">
        <f>VLOOKUP(F4678,Nasdaq!$A$2:$F$3174,5,1)</f>
        <v>5904.0297849999997</v>
      </c>
      <c r="P4678" s="11">
        <f t="shared" si="294"/>
        <v>2190</v>
      </c>
      <c r="Q4678" s="15">
        <f t="shared" si="295"/>
        <v>0.47403937742489372</v>
      </c>
    </row>
    <row r="4679" spans="1:17" ht="19.5" customHeight="1" x14ac:dyDescent="0.2">
      <c r="A4679" s="12">
        <v>4884</v>
      </c>
      <c r="B4679" s="6" t="s">
        <v>1419</v>
      </c>
      <c r="C4679" s="12">
        <v>11526</v>
      </c>
      <c r="D4679" s="6" t="s">
        <v>4692</v>
      </c>
      <c r="E4679" s="13">
        <v>43180</v>
      </c>
      <c r="F4679" s="13">
        <v>44415</v>
      </c>
      <c r="H4679" s="6" t="s">
        <v>7944</v>
      </c>
      <c r="I4679" s="6" t="s">
        <v>8059</v>
      </c>
      <c r="J4679" s="14">
        <v>0.12560000000000002</v>
      </c>
      <c r="K4679" s="14">
        <v>0.11539999999999999</v>
      </c>
      <c r="L4679" s="15">
        <f t="shared" si="292"/>
        <v>1.0200000000000028E-2</v>
      </c>
      <c r="M4679" s="11">
        <f t="shared" si="293"/>
        <v>1</v>
      </c>
      <c r="N4679" s="11">
        <f>VLOOKUP(E4679,Nasdaq!$A$2:$F$3174,5,1)</f>
        <v>7345.2900390000004</v>
      </c>
      <c r="O4679" s="11">
        <f>VLOOKUP(F4679,Nasdaq!$A$2:$F$3174,5,1)</f>
        <v>11010.980469</v>
      </c>
      <c r="P4679" s="11">
        <f t="shared" si="294"/>
        <v>1235</v>
      </c>
      <c r="Q4679" s="15">
        <f t="shared" si="295"/>
        <v>0.66708833571799775</v>
      </c>
    </row>
    <row r="4680" spans="1:17" ht="19.5" customHeight="1" x14ac:dyDescent="0.2">
      <c r="A4680" s="12">
        <v>6773</v>
      </c>
      <c r="B4680" s="6" t="s">
        <v>1420</v>
      </c>
      <c r="C4680" s="12">
        <v>18024</v>
      </c>
      <c r="D4680" s="6" t="s">
        <v>2850</v>
      </c>
      <c r="E4680" s="13">
        <v>42346</v>
      </c>
      <c r="F4680" s="13">
        <v>43642</v>
      </c>
      <c r="H4680" s="6" t="s">
        <v>7949</v>
      </c>
      <c r="I4680" s="6" t="s">
        <v>8089</v>
      </c>
      <c r="J4680" s="14">
        <v>-0.53439999999999999</v>
      </c>
      <c r="K4680" s="14">
        <v>0.12480000000000001</v>
      </c>
      <c r="L4680" s="15">
        <f t="shared" si="292"/>
        <v>-0.65920000000000001</v>
      </c>
      <c r="M4680" s="11">
        <f t="shared" si="293"/>
        <v>0</v>
      </c>
      <c r="N4680" s="11">
        <f>VLOOKUP(E4680,Nasdaq!$A$2:$F$3174,5,1)</f>
        <v>5098.2402339999999</v>
      </c>
      <c r="O4680" s="11">
        <f>VLOOKUP(F4680,Nasdaq!$A$2:$F$3174,5,1)</f>
        <v>7909.9702150000003</v>
      </c>
      <c r="P4680" s="11">
        <f t="shared" si="294"/>
        <v>1296</v>
      </c>
      <c r="Q4680" s="15">
        <f t="shared" si="295"/>
        <v>0.64453402848069397</v>
      </c>
    </row>
    <row r="4681" spans="1:17" ht="19.5" customHeight="1" x14ac:dyDescent="0.2">
      <c r="A4681" s="12">
        <v>8879</v>
      </c>
      <c r="B4681" s="6" t="s">
        <v>1421</v>
      </c>
      <c r="C4681" s="12">
        <v>44947</v>
      </c>
      <c r="D4681" s="6" t="s">
        <v>4693</v>
      </c>
      <c r="E4681" s="13">
        <v>43405</v>
      </c>
      <c r="F4681" s="13">
        <v>44415</v>
      </c>
      <c r="H4681" s="6" t="s">
        <v>7947</v>
      </c>
      <c r="I4681" s="6" t="s">
        <v>8135</v>
      </c>
      <c r="J4681" s="14">
        <v>9.8699999999999996E-2</v>
      </c>
      <c r="K4681" s="14">
        <v>0.14219999999999999</v>
      </c>
      <c r="L4681" s="15">
        <f t="shared" si="292"/>
        <v>-4.3499999999999997E-2</v>
      </c>
      <c r="M4681" s="11">
        <f t="shared" si="293"/>
        <v>0</v>
      </c>
      <c r="N4681" s="11">
        <f>VLOOKUP(E4681,Nasdaq!$A$2:$F$3174,5,1)</f>
        <v>7434.0600590000004</v>
      </c>
      <c r="O4681" s="11">
        <f>VLOOKUP(F4681,Nasdaq!$A$2:$F$3174,5,1)</f>
        <v>11010.980469</v>
      </c>
      <c r="P4681" s="11">
        <f t="shared" si="294"/>
        <v>1010</v>
      </c>
      <c r="Q4681" s="15">
        <f t="shared" si="295"/>
        <v>0.67515041021227562</v>
      </c>
    </row>
    <row r="4682" spans="1:17" ht="19.5" customHeight="1" x14ac:dyDescent="0.2">
      <c r="A4682" s="12">
        <v>5990</v>
      </c>
      <c r="B4682" s="6" t="s">
        <v>1422</v>
      </c>
      <c r="C4682" s="12">
        <v>14580</v>
      </c>
      <c r="D4682" s="6" t="s">
        <v>4694</v>
      </c>
      <c r="E4682" s="13">
        <v>43167</v>
      </c>
      <c r="F4682" s="13">
        <v>44415</v>
      </c>
      <c r="H4682" s="6" t="s">
        <v>7947</v>
      </c>
      <c r="I4682" s="6" t="s">
        <v>8097</v>
      </c>
      <c r="J4682" s="14">
        <v>1.9400000000000001E-2</v>
      </c>
      <c r="K4682" s="14">
        <v>0.10929999999999999</v>
      </c>
      <c r="L4682" s="15">
        <f t="shared" si="292"/>
        <v>-8.9899999999999994E-2</v>
      </c>
      <c r="M4682" s="11">
        <f t="shared" si="293"/>
        <v>0</v>
      </c>
      <c r="N4682" s="11">
        <f>VLOOKUP(E4682,Nasdaq!$A$2:$F$3174,5,1)</f>
        <v>7427.9501950000003</v>
      </c>
      <c r="O4682" s="11">
        <f>VLOOKUP(F4682,Nasdaq!$A$2:$F$3174,5,1)</f>
        <v>11010.980469</v>
      </c>
      <c r="P4682" s="11">
        <f t="shared" si="294"/>
        <v>1248</v>
      </c>
      <c r="Q4682" s="15">
        <f t="shared" si="295"/>
        <v>0.6745953854760991</v>
      </c>
    </row>
    <row r="4683" spans="1:17" ht="19.5" customHeight="1" x14ac:dyDescent="0.2">
      <c r="A4683" s="12">
        <v>5990</v>
      </c>
      <c r="B4683" s="6" t="s">
        <v>1422</v>
      </c>
      <c r="C4683" s="12">
        <v>205</v>
      </c>
      <c r="D4683" s="6" t="s">
        <v>4695</v>
      </c>
      <c r="E4683" s="13">
        <v>43168</v>
      </c>
      <c r="F4683" s="13">
        <v>44415</v>
      </c>
      <c r="H4683" s="6" t="s">
        <v>7947</v>
      </c>
      <c r="I4683" s="6" t="s">
        <v>8097</v>
      </c>
      <c r="J4683" s="14">
        <v>-2.8999999999999998E-2</v>
      </c>
      <c r="K4683" s="14">
        <v>0.1016</v>
      </c>
      <c r="L4683" s="15">
        <f t="shared" si="292"/>
        <v>-0.13059999999999999</v>
      </c>
      <c r="M4683" s="11">
        <f t="shared" si="293"/>
        <v>0</v>
      </c>
      <c r="N4683" s="11">
        <f>VLOOKUP(E4683,Nasdaq!$A$2:$F$3174,5,1)</f>
        <v>7560.8100590000004</v>
      </c>
      <c r="O4683" s="11">
        <f>VLOOKUP(F4683,Nasdaq!$A$2:$F$3174,5,1)</f>
        <v>11010.980469</v>
      </c>
      <c r="P4683" s="11">
        <f t="shared" si="294"/>
        <v>1247</v>
      </c>
      <c r="Q4683" s="15">
        <f t="shared" si="295"/>
        <v>0.68666149438715507</v>
      </c>
    </row>
    <row r="4684" spans="1:17" ht="19.5" customHeight="1" x14ac:dyDescent="0.2">
      <c r="A4684" s="12">
        <v>6225</v>
      </c>
      <c r="B4684" s="6" t="s">
        <v>1423</v>
      </c>
      <c r="C4684" s="12">
        <v>3123</v>
      </c>
      <c r="D4684" s="6" t="s">
        <v>3352</v>
      </c>
      <c r="E4684" s="13">
        <v>42997</v>
      </c>
      <c r="F4684" s="13">
        <v>43265</v>
      </c>
      <c r="G4684" s="13">
        <v>43230</v>
      </c>
      <c r="H4684" s="6" t="s">
        <v>7950</v>
      </c>
      <c r="I4684" s="6" t="s">
        <v>8071</v>
      </c>
      <c r="J4684" s="14">
        <v>0.35630000000000001</v>
      </c>
      <c r="K4684" s="14">
        <v>0.17550000000000002</v>
      </c>
      <c r="L4684" s="15">
        <f t="shared" si="292"/>
        <v>0.18079999999999999</v>
      </c>
      <c r="M4684" s="11">
        <f t="shared" si="293"/>
        <v>1</v>
      </c>
      <c r="N4684" s="11">
        <f>VLOOKUP(E4684,Nasdaq!$A$2:$F$3174,5,1)</f>
        <v>6461.3198240000002</v>
      </c>
      <c r="O4684" s="11">
        <f>VLOOKUP(F4684,Nasdaq!$A$2:$F$3174,5,1)</f>
        <v>7761.0400390000004</v>
      </c>
      <c r="P4684" s="11">
        <f t="shared" si="294"/>
        <v>268</v>
      </c>
      <c r="Q4684" s="15">
        <f t="shared" si="295"/>
        <v>0.83253428637741422</v>
      </c>
    </row>
    <row r="4685" spans="1:17" ht="19.5" customHeight="1" x14ac:dyDescent="0.2">
      <c r="A4685" s="12">
        <v>7789</v>
      </c>
      <c r="B4685" s="6" t="s">
        <v>1424</v>
      </c>
      <c r="C4685" s="12">
        <v>45499</v>
      </c>
      <c r="D4685" s="6" t="s">
        <v>4696</v>
      </c>
      <c r="E4685" s="13">
        <v>42549</v>
      </c>
      <c r="F4685" s="13">
        <v>44415</v>
      </c>
      <c r="H4685" s="6" t="s">
        <v>7944</v>
      </c>
      <c r="I4685" s="6" t="s">
        <v>7996</v>
      </c>
      <c r="J4685" s="14">
        <v>-0.36180000000000001</v>
      </c>
      <c r="K4685" s="14">
        <v>0.152</v>
      </c>
      <c r="L4685" s="15">
        <f t="shared" si="292"/>
        <v>-0.51380000000000003</v>
      </c>
      <c r="M4685" s="11">
        <f t="shared" si="293"/>
        <v>0</v>
      </c>
      <c r="N4685" s="11">
        <f>VLOOKUP(E4685,Nasdaq!$A$2:$F$3174,5,1)</f>
        <v>4691.8701170000004</v>
      </c>
      <c r="O4685" s="11">
        <f>VLOOKUP(F4685,Nasdaq!$A$2:$F$3174,5,1)</f>
        <v>11010.980469</v>
      </c>
      <c r="P4685" s="11">
        <f t="shared" si="294"/>
        <v>1866</v>
      </c>
      <c r="Q4685" s="15">
        <f t="shared" si="295"/>
        <v>0.42610882897816799</v>
      </c>
    </row>
    <row r="4686" spans="1:17" ht="19.5" customHeight="1" x14ac:dyDescent="0.2">
      <c r="A4686" s="12">
        <v>4992</v>
      </c>
      <c r="B4686" s="6" t="s">
        <v>1425</v>
      </c>
      <c r="C4686" s="12">
        <v>2129</v>
      </c>
      <c r="D4686" s="6" t="s">
        <v>4697</v>
      </c>
      <c r="E4686" s="13">
        <v>43383</v>
      </c>
      <c r="F4686" s="13">
        <v>43487</v>
      </c>
      <c r="H4686" s="6" t="s">
        <v>7949</v>
      </c>
      <c r="I4686" s="6" t="s">
        <v>7973</v>
      </c>
      <c r="J4686" s="14">
        <v>-0.99349999999999994</v>
      </c>
      <c r="K4686" s="14">
        <v>-0.16339999999999999</v>
      </c>
      <c r="L4686" s="15">
        <f t="shared" si="292"/>
        <v>-0.83009999999999995</v>
      </c>
      <c r="M4686" s="11">
        <f t="shared" si="293"/>
        <v>0</v>
      </c>
      <c r="N4686" s="11">
        <f>VLOOKUP(E4686,Nasdaq!$A$2:$F$3174,5,1)</f>
        <v>7422.0498049999997</v>
      </c>
      <c r="O4686" s="11">
        <f>VLOOKUP(F4686,Nasdaq!$A$2:$F$3174,5,1)</f>
        <v>7020.3598629999997</v>
      </c>
      <c r="P4686" s="11">
        <f t="shared" si="294"/>
        <v>104</v>
      </c>
      <c r="Q4686" s="15">
        <f t="shared" si="295"/>
        <v>1.0572163066846259</v>
      </c>
    </row>
    <row r="4687" spans="1:17" ht="19.5" customHeight="1" x14ac:dyDescent="0.2">
      <c r="A4687" s="12">
        <v>5746</v>
      </c>
      <c r="B4687" s="6" t="s">
        <v>1426</v>
      </c>
      <c r="C4687" s="12">
        <v>10766</v>
      </c>
      <c r="D4687" s="6" t="s">
        <v>4578</v>
      </c>
      <c r="E4687" s="13">
        <v>41330</v>
      </c>
      <c r="F4687" s="13">
        <v>44415</v>
      </c>
      <c r="H4687" s="6" t="s">
        <v>7945</v>
      </c>
      <c r="I4687" s="6" t="s">
        <v>7955</v>
      </c>
      <c r="J4687" s="14">
        <v>0.50990000000000002</v>
      </c>
      <c r="K4687" s="14">
        <v>0.1384</v>
      </c>
      <c r="L4687" s="15">
        <f t="shared" si="292"/>
        <v>0.37150000000000005</v>
      </c>
      <c r="M4687" s="11">
        <f t="shared" si="293"/>
        <v>1</v>
      </c>
      <c r="N4687" s="11">
        <f>VLOOKUP(E4687,Nasdaq!$A$2:$F$3174,5,1)</f>
        <v>3116.25</v>
      </c>
      <c r="O4687" s="11">
        <f>VLOOKUP(F4687,Nasdaq!$A$2:$F$3174,5,1)</f>
        <v>11010.980469</v>
      </c>
      <c r="P4687" s="11">
        <f t="shared" si="294"/>
        <v>3085</v>
      </c>
      <c r="Q4687" s="15">
        <f t="shared" si="295"/>
        <v>0.28301326135852489</v>
      </c>
    </row>
    <row r="4688" spans="1:17" ht="19.5" customHeight="1" x14ac:dyDescent="0.2">
      <c r="A4688" s="12">
        <v>5648</v>
      </c>
      <c r="B4688" s="6" t="s">
        <v>1427</v>
      </c>
      <c r="C4688" s="12">
        <v>15172</v>
      </c>
      <c r="D4688" s="6" t="s">
        <v>4698</v>
      </c>
      <c r="E4688" s="13">
        <v>43876</v>
      </c>
      <c r="F4688" s="13">
        <v>44415</v>
      </c>
      <c r="G4688" s="13">
        <v>43927</v>
      </c>
      <c r="H4688" s="6" t="s">
        <v>7944</v>
      </c>
      <c r="I4688" s="6" t="s">
        <v>8086</v>
      </c>
      <c r="J4688" s="14">
        <v>1.0407999999999999</v>
      </c>
      <c r="K4688" s="14">
        <v>1.2800000000000001E-2</v>
      </c>
      <c r="L4688" s="15">
        <f t="shared" si="292"/>
        <v>1.028</v>
      </c>
      <c r="M4688" s="11">
        <f t="shared" si="293"/>
        <v>1</v>
      </c>
      <c r="N4688" s="11">
        <f>VLOOKUP(E4688,Nasdaq!$A$2:$F$3174,5,1)</f>
        <v>9731.1796880000002</v>
      </c>
      <c r="O4688" s="11">
        <f>VLOOKUP(F4688,Nasdaq!$A$2:$F$3174,5,1)</f>
        <v>11010.980469</v>
      </c>
      <c r="P4688" s="11">
        <f t="shared" si="294"/>
        <v>539</v>
      </c>
      <c r="Q4688" s="15">
        <f t="shared" si="295"/>
        <v>0.88377105263147337</v>
      </c>
    </row>
    <row r="4689" spans="1:17" ht="19.5" customHeight="1" x14ac:dyDescent="0.2">
      <c r="A4689" s="12">
        <v>5648</v>
      </c>
      <c r="B4689" s="6" t="s">
        <v>1427</v>
      </c>
      <c r="C4689" s="12">
        <v>2758</v>
      </c>
      <c r="D4689" s="6" t="s">
        <v>4699</v>
      </c>
      <c r="E4689" s="13">
        <v>43054</v>
      </c>
      <c r="F4689" s="13">
        <v>44415</v>
      </c>
      <c r="G4689" s="13">
        <v>43136</v>
      </c>
      <c r="H4689" s="6" t="s">
        <v>7949</v>
      </c>
      <c r="I4689" s="6" t="s">
        <v>8089</v>
      </c>
      <c r="J4689" s="14">
        <v>0.77439999999999998</v>
      </c>
      <c r="K4689" s="14">
        <v>0.12560000000000002</v>
      </c>
      <c r="L4689" s="15">
        <f t="shared" ref="L4689:L4752" si="296">J4689-K4689</f>
        <v>0.64879999999999993</v>
      </c>
      <c r="M4689" s="11">
        <f t="shared" ref="M4689:M4752" si="297">IF(L4689&gt;0,1,0)</f>
        <v>1</v>
      </c>
      <c r="N4689" s="11">
        <f>VLOOKUP(E4689,Nasdaq!$A$2:$F$3174,5,1)</f>
        <v>6706.2099609999996</v>
      </c>
      <c r="O4689" s="11">
        <f>VLOOKUP(F4689,Nasdaq!$A$2:$F$3174,5,1)</f>
        <v>11010.980469</v>
      </c>
      <c r="P4689" s="11">
        <f t="shared" ref="P4689:P4752" si="298">_xlfn.DAYS(F4689,E4689)</f>
        <v>1361</v>
      </c>
      <c r="Q4689" s="15">
        <f t="shared" ref="Q4689:Q4752" si="299">(O4689/N4689)^(1/P4689/365-1)</f>
        <v>0.60904809284364625</v>
      </c>
    </row>
    <row r="4690" spans="1:17" ht="19.5" customHeight="1" x14ac:dyDescent="0.2">
      <c r="A4690" s="12">
        <v>5648</v>
      </c>
      <c r="B4690" s="6" t="s">
        <v>1427</v>
      </c>
      <c r="C4690" s="12">
        <v>14482</v>
      </c>
      <c r="D4690" s="6" t="s">
        <v>2749</v>
      </c>
      <c r="E4690" s="13">
        <v>43234</v>
      </c>
      <c r="F4690" s="13">
        <v>44415</v>
      </c>
      <c r="H4690" s="6" t="s">
        <v>7947</v>
      </c>
      <c r="I4690" s="6" t="s">
        <v>8028</v>
      </c>
      <c r="J4690" s="14">
        <v>0.4551</v>
      </c>
      <c r="K4690" s="14">
        <v>0.1188</v>
      </c>
      <c r="L4690" s="15">
        <f t="shared" si="296"/>
        <v>0.33629999999999999</v>
      </c>
      <c r="M4690" s="11">
        <f t="shared" si="297"/>
        <v>1</v>
      </c>
      <c r="N4690" s="11">
        <f>VLOOKUP(E4690,Nasdaq!$A$2:$F$3174,5,1)</f>
        <v>7411.3198240000002</v>
      </c>
      <c r="O4690" s="11">
        <f>VLOOKUP(F4690,Nasdaq!$A$2:$F$3174,5,1)</f>
        <v>11010.980469</v>
      </c>
      <c r="P4690" s="11">
        <f t="shared" si="298"/>
        <v>1181</v>
      </c>
      <c r="Q4690" s="15">
        <f t="shared" si="299"/>
        <v>0.67308507642239712</v>
      </c>
    </row>
    <row r="4691" spans="1:17" ht="19.5" customHeight="1" x14ac:dyDescent="0.2">
      <c r="A4691" s="12">
        <v>5648</v>
      </c>
      <c r="B4691" s="6" t="s">
        <v>1427</v>
      </c>
      <c r="C4691" s="12">
        <v>27372</v>
      </c>
      <c r="D4691" s="6" t="s">
        <v>4700</v>
      </c>
      <c r="E4691" s="13">
        <v>42373</v>
      </c>
      <c r="F4691" s="13">
        <v>43054</v>
      </c>
      <c r="H4691" s="6" t="s">
        <v>7947</v>
      </c>
      <c r="I4691" s="6" t="s">
        <v>8004</v>
      </c>
      <c r="J4691" s="14">
        <v>0.21420000000000003</v>
      </c>
      <c r="K4691" s="14">
        <v>0.16289999999999999</v>
      </c>
      <c r="L4691" s="15">
        <f t="shared" si="296"/>
        <v>5.130000000000004E-2</v>
      </c>
      <c r="M4691" s="11">
        <f t="shared" si="297"/>
        <v>1</v>
      </c>
      <c r="N4691" s="11">
        <f>VLOOKUP(E4691,Nasdaq!$A$2:$F$3174,5,1)</f>
        <v>4903.0898440000001</v>
      </c>
      <c r="O4691" s="11">
        <f>VLOOKUP(F4691,Nasdaq!$A$2:$F$3174,5,1)</f>
        <v>6706.2099609999996</v>
      </c>
      <c r="P4691" s="11">
        <f t="shared" si="298"/>
        <v>681</v>
      </c>
      <c r="Q4691" s="15">
        <f t="shared" si="299"/>
        <v>0.73112772340068932</v>
      </c>
    </row>
    <row r="4692" spans="1:17" ht="19.5" customHeight="1" x14ac:dyDescent="0.2">
      <c r="A4692" s="12">
        <v>5648</v>
      </c>
      <c r="B4692" s="6" t="s">
        <v>1427</v>
      </c>
      <c r="C4692" s="12">
        <v>2585</v>
      </c>
      <c r="D4692" s="6" t="s">
        <v>4032</v>
      </c>
      <c r="E4692" s="13">
        <v>43054</v>
      </c>
      <c r="F4692" s="13">
        <v>43525</v>
      </c>
      <c r="G4692" s="13">
        <v>43396</v>
      </c>
      <c r="H4692" s="6" t="s">
        <v>7948</v>
      </c>
      <c r="I4692" s="6" t="s">
        <v>8017</v>
      </c>
      <c r="J4692" s="14">
        <v>0.1234</v>
      </c>
      <c r="K4692" s="14">
        <v>9.3100000000000002E-2</v>
      </c>
      <c r="L4692" s="15">
        <f t="shared" si="296"/>
        <v>3.0299999999999994E-2</v>
      </c>
      <c r="M4692" s="11">
        <f t="shared" si="297"/>
        <v>1</v>
      </c>
      <c r="N4692" s="11">
        <f>VLOOKUP(E4692,Nasdaq!$A$2:$F$3174,5,1)</f>
        <v>6706.2099609999996</v>
      </c>
      <c r="O4692" s="11">
        <f>VLOOKUP(F4692,Nasdaq!$A$2:$F$3174,5,1)</f>
        <v>7595.3500979999999</v>
      </c>
      <c r="P4692" s="11">
        <f t="shared" si="298"/>
        <v>471</v>
      </c>
      <c r="Q4692" s="15">
        <f t="shared" si="299"/>
        <v>0.88293689312105594</v>
      </c>
    </row>
    <row r="4693" spans="1:17" ht="19.5" customHeight="1" x14ac:dyDescent="0.2">
      <c r="A4693" s="12">
        <v>5648</v>
      </c>
      <c r="B4693" s="6" t="s">
        <v>1427</v>
      </c>
      <c r="C4693" s="12">
        <v>2572</v>
      </c>
      <c r="D4693" s="6" t="s">
        <v>4701</v>
      </c>
      <c r="E4693" s="13">
        <v>42323</v>
      </c>
      <c r="F4693" s="13">
        <v>44415</v>
      </c>
      <c r="G4693" s="13">
        <v>43341</v>
      </c>
      <c r="H4693" s="6" t="s">
        <v>7949</v>
      </c>
      <c r="I4693" s="6" t="s">
        <v>8009</v>
      </c>
      <c r="J4693" s="14">
        <v>2.7200000000000002E-2</v>
      </c>
      <c r="K4693" s="14">
        <v>0.13220000000000001</v>
      </c>
      <c r="L4693" s="15">
        <f t="shared" si="296"/>
        <v>-0.10500000000000001</v>
      </c>
      <c r="M4693" s="11">
        <f t="shared" si="297"/>
        <v>0</v>
      </c>
      <c r="N4693" s="11">
        <f>VLOOKUP(E4693,Nasdaq!$A$2:$F$3174,5,1)</f>
        <v>4927.8798829999996</v>
      </c>
      <c r="O4693" s="11">
        <f>VLOOKUP(F4693,Nasdaq!$A$2:$F$3174,5,1)</f>
        <v>11010.980469</v>
      </c>
      <c r="P4693" s="11">
        <f t="shared" si="298"/>
        <v>2092</v>
      </c>
      <c r="Q4693" s="15">
        <f t="shared" si="299"/>
        <v>0.44754280379578959</v>
      </c>
    </row>
    <row r="4694" spans="1:17" ht="19.5" customHeight="1" x14ac:dyDescent="0.2">
      <c r="A4694" s="12">
        <v>5648</v>
      </c>
      <c r="B4694" s="6" t="s">
        <v>1427</v>
      </c>
      <c r="C4694" s="12">
        <v>625</v>
      </c>
      <c r="D4694" s="6" t="s">
        <v>2674</v>
      </c>
      <c r="E4694" s="13">
        <v>42689</v>
      </c>
      <c r="F4694" s="13">
        <v>44415</v>
      </c>
      <c r="H4694" s="6" t="s">
        <v>7948</v>
      </c>
      <c r="I4694" s="6" t="s">
        <v>8050</v>
      </c>
      <c r="J4694" s="14">
        <v>-1.8500000000000003E-2</v>
      </c>
      <c r="K4694" s="14">
        <v>0.14510000000000001</v>
      </c>
      <c r="L4694" s="15">
        <f t="shared" si="296"/>
        <v>-0.16360000000000002</v>
      </c>
      <c r="M4694" s="11">
        <f t="shared" si="297"/>
        <v>0</v>
      </c>
      <c r="N4694" s="11">
        <f>VLOOKUP(E4694,Nasdaq!$A$2:$F$3174,5,1)</f>
        <v>5275.6201170000004</v>
      </c>
      <c r="O4694" s="11">
        <f>VLOOKUP(F4694,Nasdaq!$A$2:$F$3174,5,1)</f>
        <v>11010.980469</v>
      </c>
      <c r="P4694" s="11">
        <f t="shared" si="298"/>
        <v>1726</v>
      </c>
      <c r="Q4694" s="15">
        <f t="shared" si="299"/>
        <v>0.47912411556051093</v>
      </c>
    </row>
    <row r="4695" spans="1:17" ht="19.5" customHeight="1" x14ac:dyDescent="0.2">
      <c r="A4695" s="12">
        <v>5648</v>
      </c>
      <c r="B4695" s="6" t="s">
        <v>1427</v>
      </c>
      <c r="C4695" s="12">
        <v>1852</v>
      </c>
      <c r="D4695" s="6" t="s">
        <v>4568</v>
      </c>
      <c r="E4695" s="13">
        <v>43054</v>
      </c>
      <c r="F4695" s="13">
        <v>43819</v>
      </c>
      <c r="G4695" s="13">
        <v>43591</v>
      </c>
      <c r="H4695" s="6" t="s">
        <v>7947</v>
      </c>
      <c r="I4695" s="6" t="s">
        <v>7957</v>
      </c>
      <c r="J4695" s="14">
        <v>-0.32919999999999999</v>
      </c>
      <c r="K4695" s="14">
        <v>0.13730000000000001</v>
      </c>
      <c r="L4695" s="15">
        <f t="shared" si="296"/>
        <v>-0.46650000000000003</v>
      </c>
      <c r="M4695" s="11">
        <f t="shared" si="297"/>
        <v>0</v>
      </c>
      <c r="N4695" s="11">
        <f>VLOOKUP(E4695,Nasdaq!$A$2:$F$3174,5,1)</f>
        <v>6706.2099609999996</v>
      </c>
      <c r="O4695" s="11">
        <f>VLOOKUP(F4695,Nasdaq!$A$2:$F$3174,5,1)</f>
        <v>8924.9599610000005</v>
      </c>
      <c r="P4695" s="11">
        <f t="shared" si="298"/>
        <v>765</v>
      </c>
      <c r="Q4695" s="15">
        <f t="shared" si="299"/>
        <v>0.75140021410301905</v>
      </c>
    </row>
    <row r="4696" spans="1:17" ht="19.5" customHeight="1" x14ac:dyDescent="0.2">
      <c r="A4696" s="12">
        <v>6605</v>
      </c>
      <c r="B4696" s="6" t="s">
        <v>1428</v>
      </c>
      <c r="C4696" s="12">
        <v>8048</v>
      </c>
      <c r="D4696" s="6" t="s">
        <v>4702</v>
      </c>
      <c r="E4696" s="13">
        <v>40198</v>
      </c>
      <c r="F4696" s="13">
        <v>42950</v>
      </c>
      <c r="H4696" s="6" t="s">
        <v>7948</v>
      </c>
      <c r="I4696" s="6" t="s">
        <v>7959</v>
      </c>
      <c r="J4696" s="14">
        <v>-0.28000000000000003</v>
      </c>
      <c r="K4696" s="14">
        <v>0.13200000000000001</v>
      </c>
      <c r="L4696" s="15">
        <f t="shared" si="296"/>
        <v>-0.41200000000000003</v>
      </c>
      <c r="M4696" s="11">
        <f t="shared" si="297"/>
        <v>0</v>
      </c>
      <c r="N4696" s="11">
        <f>VLOOKUP(E4696,Nasdaq!$A$2:$F$3174,5,1)</f>
        <v>2291.25</v>
      </c>
      <c r="O4696" s="11">
        <f>VLOOKUP(F4696,Nasdaq!$A$2:$F$3174,5,1)</f>
        <v>6340.3398440000001</v>
      </c>
      <c r="P4696" s="11">
        <f t="shared" si="298"/>
        <v>2752</v>
      </c>
      <c r="Q4696" s="15">
        <f t="shared" si="299"/>
        <v>0.3613768943130492</v>
      </c>
    </row>
    <row r="4697" spans="1:17" ht="19.5" customHeight="1" x14ac:dyDescent="0.2">
      <c r="A4697" s="12">
        <v>6723</v>
      </c>
      <c r="B4697" s="6" t="s">
        <v>1429</v>
      </c>
      <c r="C4697" s="12">
        <v>2661</v>
      </c>
      <c r="D4697" s="6" t="s">
        <v>4093</v>
      </c>
      <c r="E4697" s="13">
        <v>41276</v>
      </c>
      <c r="F4697" s="13">
        <v>42291</v>
      </c>
      <c r="G4697" s="13">
        <v>41799</v>
      </c>
      <c r="H4697" s="6" t="s">
        <v>7951</v>
      </c>
      <c r="I4697" s="6" t="s">
        <v>8051</v>
      </c>
      <c r="J4697" s="14">
        <v>0.11449999999999999</v>
      </c>
      <c r="K4697" s="14">
        <v>0.14150000000000001</v>
      </c>
      <c r="L4697" s="15">
        <f t="shared" si="296"/>
        <v>-2.7000000000000024E-2</v>
      </c>
      <c r="M4697" s="11">
        <f t="shared" si="297"/>
        <v>0</v>
      </c>
      <c r="N4697" s="11">
        <f>VLOOKUP(E4697,Nasdaq!$A$2:$F$3174,5,1)</f>
        <v>3112.26001</v>
      </c>
      <c r="O4697" s="11">
        <f>VLOOKUP(F4697,Nasdaq!$A$2:$F$3174,5,1)</f>
        <v>4782.8500979999999</v>
      </c>
      <c r="P4697" s="11">
        <f t="shared" si="298"/>
        <v>1015</v>
      </c>
      <c r="Q4697" s="15">
        <f t="shared" si="299"/>
        <v>0.65071318479988183</v>
      </c>
    </row>
    <row r="4698" spans="1:17" ht="19.5" customHeight="1" x14ac:dyDescent="0.2">
      <c r="A4698" s="12">
        <v>6723</v>
      </c>
      <c r="B4698" s="6" t="s">
        <v>1429</v>
      </c>
      <c r="C4698" s="12">
        <v>1747</v>
      </c>
      <c r="D4698" s="6" t="s">
        <v>4898</v>
      </c>
      <c r="E4698" s="13">
        <v>41904</v>
      </c>
      <c r="F4698" s="13">
        <v>42416</v>
      </c>
      <c r="G4698" s="13">
        <v>41904</v>
      </c>
      <c r="H4698" s="6" t="s">
        <v>7944</v>
      </c>
      <c r="I4698" s="6" t="s">
        <v>7995</v>
      </c>
      <c r="J4698" s="14">
        <v>-0.17469999999999999</v>
      </c>
      <c r="K4698" s="14">
        <v>-1.49E-2</v>
      </c>
      <c r="L4698" s="15">
        <f t="shared" si="296"/>
        <v>-0.1598</v>
      </c>
      <c r="M4698" s="11">
        <f t="shared" si="297"/>
        <v>0</v>
      </c>
      <c r="N4698" s="11">
        <f>VLOOKUP(E4698,Nasdaq!$A$2:$F$3174,5,1)</f>
        <v>4527.6899409999996</v>
      </c>
      <c r="O4698" s="11">
        <f>VLOOKUP(F4698,Nasdaq!$A$2:$F$3174,5,1)</f>
        <v>4435.9599609999996</v>
      </c>
      <c r="P4698" s="11">
        <f t="shared" si="298"/>
        <v>512</v>
      </c>
      <c r="Q4698" s="15">
        <f t="shared" si="299"/>
        <v>1.020678609571865</v>
      </c>
    </row>
    <row r="4699" spans="1:17" ht="19.5" customHeight="1" x14ac:dyDescent="0.2">
      <c r="A4699" s="12">
        <v>6723</v>
      </c>
      <c r="B4699" s="6" t="s">
        <v>1429</v>
      </c>
      <c r="C4699" s="12">
        <v>4248</v>
      </c>
      <c r="D4699" s="6" t="s">
        <v>3013</v>
      </c>
      <c r="E4699" s="13">
        <v>41775</v>
      </c>
      <c r="F4699" s="13">
        <v>42416</v>
      </c>
      <c r="G4699" s="13">
        <v>42016</v>
      </c>
      <c r="H4699" s="6" t="s">
        <v>7944</v>
      </c>
      <c r="I4699" s="6" t="s">
        <v>8016</v>
      </c>
      <c r="J4699" s="14">
        <v>-0.60130000000000006</v>
      </c>
      <c r="K4699" s="14">
        <v>2.6600000000000002E-2</v>
      </c>
      <c r="L4699" s="15">
        <f t="shared" si="296"/>
        <v>-0.62790000000000001</v>
      </c>
      <c r="M4699" s="11">
        <f t="shared" si="297"/>
        <v>0</v>
      </c>
      <c r="N4699" s="11">
        <f>VLOOKUP(E4699,Nasdaq!$A$2:$F$3174,5,1)</f>
        <v>4090.5900879999999</v>
      </c>
      <c r="O4699" s="11">
        <f>VLOOKUP(F4699,Nasdaq!$A$2:$F$3174,5,1)</f>
        <v>4435.9599609999996</v>
      </c>
      <c r="P4699" s="11">
        <f t="shared" si="298"/>
        <v>641</v>
      </c>
      <c r="Q4699" s="15">
        <f t="shared" si="299"/>
        <v>0.92214346863078289</v>
      </c>
    </row>
    <row r="4700" spans="1:17" ht="19.5" customHeight="1" x14ac:dyDescent="0.2">
      <c r="A4700" s="12">
        <v>4990</v>
      </c>
      <c r="B4700" s="6" t="s">
        <v>5910</v>
      </c>
      <c r="C4700" s="12">
        <v>43369</v>
      </c>
      <c r="D4700" s="6" t="s">
        <v>7062</v>
      </c>
      <c r="E4700" s="13">
        <v>43291</v>
      </c>
      <c r="F4700" s="13">
        <v>44415</v>
      </c>
      <c r="H4700" s="6" t="s">
        <v>7948</v>
      </c>
      <c r="I4700" s="6" t="s">
        <v>7959</v>
      </c>
      <c r="J4700" s="14">
        <v>0.4531</v>
      </c>
      <c r="K4700" s="14">
        <v>0.11410000000000001</v>
      </c>
      <c r="L4700" s="15">
        <f t="shared" si="296"/>
        <v>0.33899999999999997</v>
      </c>
      <c r="M4700" s="11">
        <f t="shared" si="297"/>
        <v>1</v>
      </c>
      <c r="N4700" s="11">
        <f>VLOOKUP(E4700,Nasdaq!$A$2:$F$3174,5,1)</f>
        <v>7759.2001950000003</v>
      </c>
      <c r="O4700" s="11">
        <f>VLOOKUP(F4700,Nasdaq!$A$2:$F$3174,5,1)</f>
        <v>11010.980469</v>
      </c>
      <c r="P4700" s="11">
        <f t="shared" si="298"/>
        <v>1124</v>
      </c>
      <c r="Q4700" s="15">
        <f t="shared" si="299"/>
        <v>0.70467900988630816</v>
      </c>
    </row>
    <row r="4701" spans="1:17" ht="19.5" customHeight="1" x14ac:dyDescent="0.2">
      <c r="A4701" s="12">
        <v>4990</v>
      </c>
      <c r="B4701" s="6" t="s">
        <v>5910</v>
      </c>
      <c r="C4701" s="12">
        <v>47389</v>
      </c>
      <c r="D4701" s="6" t="s">
        <v>7063</v>
      </c>
      <c r="E4701" s="13">
        <v>43727</v>
      </c>
      <c r="F4701" s="13">
        <v>44415</v>
      </c>
      <c r="H4701" s="6" t="s">
        <v>7948</v>
      </c>
      <c r="I4701" s="6" t="s">
        <v>7959</v>
      </c>
      <c r="J4701" s="14">
        <v>0.13750000000000001</v>
      </c>
      <c r="K4701" s="14">
        <v>0.15410000000000001</v>
      </c>
      <c r="L4701" s="15">
        <f t="shared" si="296"/>
        <v>-1.6600000000000004E-2</v>
      </c>
      <c r="M4701" s="11">
        <f t="shared" si="297"/>
        <v>0</v>
      </c>
      <c r="N4701" s="11">
        <f>VLOOKUP(E4701,Nasdaq!$A$2:$F$3174,5,1)</f>
        <v>8182.8798829999996</v>
      </c>
      <c r="O4701" s="11">
        <f>VLOOKUP(F4701,Nasdaq!$A$2:$F$3174,5,1)</f>
        <v>11010.980469</v>
      </c>
      <c r="P4701" s="11">
        <f t="shared" si="298"/>
        <v>688</v>
      </c>
      <c r="Q4701" s="15">
        <f t="shared" si="299"/>
        <v>0.74315721284062497</v>
      </c>
    </row>
    <row r="4702" spans="1:17" ht="19.5" customHeight="1" x14ac:dyDescent="0.2">
      <c r="A4702" s="12">
        <v>4990</v>
      </c>
      <c r="B4702" s="6" t="s">
        <v>5910</v>
      </c>
      <c r="C4702" s="12">
        <v>47378</v>
      </c>
      <c r="D4702" s="6" t="s">
        <v>7064</v>
      </c>
      <c r="E4702" s="13">
        <v>43726</v>
      </c>
      <c r="F4702" s="13">
        <v>44415</v>
      </c>
      <c r="H4702" s="6" t="s">
        <v>7948</v>
      </c>
      <c r="I4702" s="6" t="s">
        <v>7959</v>
      </c>
      <c r="J4702" s="14">
        <v>0</v>
      </c>
      <c r="K4702" s="14">
        <v>0.1537</v>
      </c>
      <c r="L4702" s="15">
        <f t="shared" si="296"/>
        <v>-0.1537</v>
      </c>
      <c r="M4702" s="11">
        <f t="shared" si="297"/>
        <v>0</v>
      </c>
      <c r="N4702" s="11">
        <f>VLOOKUP(E4702,Nasdaq!$A$2:$F$3174,5,1)</f>
        <v>8177.3901370000003</v>
      </c>
      <c r="O4702" s="11">
        <f>VLOOKUP(F4702,Nasdaq!$A$2:$F$3174,5,1)</f>
        <v>11010.980469</v>
      </c>
      <c r="P4702" s="11">
        <f t="shared" si="298"/>
        <v>689</v>
      </c>
      <c r="Q4702" s="15">
        <f t="shared" si="299"/>
        <v>0.74265864282566385</v>
      </c>
    </row>
    <row r="4703" spans="1:17" ht="19.5" customHeight="1" x14ac:dyDescent="0.2">
      <c r="A4703" s="12">
        <v>4990</v>
      </c>
      <c r="B4703" s="6" t="s">
        <v>5910</v>
      </c>
      <c r="C4703" s="12">
        <v>40822</v>
      </c>
      <c r="D4703" s="6" t="s">
        <v>3567</v>
      </c>
      <c r="E4703" s="13">
        <v>43082</v>
      </c>
      <c r="F4703" s="13">
        <v>44415</v>
      </c>
      <c r="H4703" s="6" t="s">
        <v>7948</v>
      </c>
      <c r="I4703" s="6" t="s">
        <v>8105</v>
      </c>
      <c r="J4703" s="14">
        <v>-0.26440000000000002</v>
      </c>
      <c r="K4703" s="14">
        <v>0.11289999999999999</v>
      </c>
      <c r="L4703" s="15">
        <f t="shared" si="296"/>
        <v>-0.37730000000000002</v>
      </c>
      <c r="M4703" s="11">
        <f t="shared" si="297"/>
        <v>0</v>
      </c>
      <c r="N4703" s="11">
        <f>VLOOKUP(E4703,Nasdaq!$A$2:$F$3174,5,1)</f>
        <v>6875.7998049999997</v>
      </c>
      <c r="O4703" s="11">
        <f>VLOOKUP(F4703,Nasdaq!$A$2:$F$3174,5,1)</f>
        <v>11010.980469</v>
      </c>
      <c r="P4703" s="11">
        <f t="shared" si="298"/>
        <v>1333</v>
      </c>
      <c r="Q4703" s="15">
        <f t="shared" si="299"/>
        <v>0.62444997326586704</v>
      </c>
    </row>
    <row r="4704" spans="1:17" ht="19.5" customHeight="1" x14ac:dyDescent="0.2">
      <c r="A4704" s="12">
        <v>4990</v>
      </c>
      <c r="B4704" s="6" t="s">
        <v>5910</v>
      </c>
      <c r="C4704" s="12">
        <v>46941</v>
      </c>
      <c r="D4704" s="6" t="s">
        <v>6190</v>
      </c>
      <c r="E4704" s="13">
        <v>43054</v>
      </c>
      <c r="F4704" s="13">
        <v>44415</v>
      </c>
      <c r="H4704" s="6" t="s">
        <v>7944</v>
      </c>
      <c r="I4704" s="6" t="s">
        <v>7958</v>
      </c>
      <c r="J4704" s="14">
        <v>-0.33759999999999996</v>
      </c>
      <c r="K4704" s="14">
        <v>0.12560000000000002</v>
      </c>
      <c r="L4704" s="15">
        <f t="shared" si="296"/>
        <v>-0.46319999999999995</v>
      </c>
      <c r="M4704" s="11">
        <f t="shared" si="297"/>
        <v>0</v>
      </c>
      <c r="N4704" s="11">
        <f>VLOOKUP(E4704,Nasdaq!$A$2:$F$3174,5,1)</f>
        <v>6706.2099609999996</v>
      </c>
      <c r="O4704" s="11">
        <f>VLOOKUP(F4704,Nasdaq!$A$2:$F$3174,5,1)</f>
        <v>11010.980469</v>
      </c>
      <c r="P4704" s="11">
        <f t="shared" si="298"/>
        <v>1361</v>
      </c>
      <c r="Q4704" s="15">
        <f t="shared" si="299"/>
        <v>0.60904809284364625</v>
      </c>
    </row>
    <row r="4705" spans="1:17" ht="19.5" customHeight="1" x14ac:dyDescent="0.2">
      <c r="A4705" s="12">
        <v>5790</v>
      </c>
      <c r="B4705" s="6" t="s">
        <v>1430</v>
      </c>
      <c r="C4705" s="12">
        <v>1016</v>
      </c>
      <c r="D4705" s="6" t="s">
        <v>4249</v>
      </c>
      <c r="E4705" s="13">
        <v>43370</v>
      </c>
      <c r="F4705" s="13">
        <v>44415</v>
      </c>
      <c r="H4705" s="6" t="s">
        <v>7944</v>
      </c>
      <c r="I4705" s="6" t="s">
        <v>8141</v>
      </c>
      <c r="J4705" s="14">
        <v>-0.222</v>
      </c>
      <c r="K4705" s="14">
        <v>0.10060000000000001</v>
      </c>
      <c r="L4705" s="15">
        <f t="shared" si="296"/>
        <v>-0.3226</v>
      </c>
      <c r="M4705" s="11">
        <f t="shared" si="297"/>
        <v>0</v>
      </c>
      <c r="N4705" s="11">
        <f>VLOOKUP(E4705,Nasdaq!$A$2:$F$3174,5,1)</f>
        <v>8041.9702150000003</v>
      </c>
      <c r="O4705" s="11">
        <f>VLOOKUP(F4705,Nasdaq!$A$2:$F$3174,5,1)</f>
        <v>11010.980469</v>
      </c>
      <c r="P4705" s="11">
        <f t="shared" si="298"/>
        <v>1045</v>
      </c>
      <c r="Q4705" s="15">
        <f t="shared" si="299"/>
        <v>0.73035974068245757</v>
      </c>
    </row>
    <row r="4706" spans="1:17" ht="19.5" customHeight="1" x14ac:dyDescent="0.2">
      <c r="A4706" s="12">
        <v>6533</v>
      </c>
      <c r="B4706" s="6" t="s">
        <v>1431</v>
      </c>
      <c r="C4706" s="12">
        <v>11865</v>
      </c>
      <c r="D4706" s="6" t="s">
        <v>4703</v>
      </c>
      <c r="E4706" s="13">
        <v>42376</v>
      </c>
      <c r="F4706" s="13">
        <v>42737</v>
      </c>
      <c r="H4706" s="6" t="s">
        <v>7947</v>
      </c>
      <c r="I4706" s="6" t="s">
        <v>7989</v>
      </c>
      <c r="J4706" s="14">
        <v>-0.55380000000000007</v>
      </c>
      <c r="K4706" s="14">
        <v>0.17910000000000001</v>
      </c>
      <c r="L4706" s="15">
        <f t="shared" si="296"/>
        <v>-0.73290000000000011</v>
      </c>
      <c r="M4706" s="11">
        <f t="shared" si="297"/>
        <v>0</v>
      </c>
      <c r="N4706" s="11">
        <f>VLOOKUP(E4706,Nasdaq!$A$2:$F$3174,5,1)</f>
        <v>4689.4301759999998</v>
      </c>
      <c r="O4706" s="11">
        <f>VLOOKUP(F4706,Nasdaq!$A$2:$F$3174,5,1)</f>
        <v>5383.1201170000004</v>
      </c>
      <c r="P4706" s="11">
        <f t="shared" si="298"/>
        <v>361</v>
      </c>
      <c r="Q4706" s="15">
        <f t="shared" si="299"/>
        <v>0.87113699562366331</v>
      </c>
    </row>
    <row r="4707" spans="1:17" ht="19.5" customHeight="1" x14ac:dyDescent="0.2">
      <c r="A4707" s="12">
        <v>6142</v>
      </c>
      <c r="B4707" s="6" t="s">
        <v>1432</v>
      </c>
      <c r="C4707" s="12">
        <v>11850</v>
      </c>
      <c r="D4707" s="6" t="s">
        <v>2720</v>
      </c>
      <c r="E4707" s="13">
        <v>42821</v>
      </c>
      <c r="F4707" s="13">
        <v>43486</v>
      </c>
      <c r="H4707" s="6" t="s">
        <v>7944</v>
      </c>
      <c r="I4707" s="6" t="s">
        <v>8073</v>
      </c>
      <c r="J4707" s="14">
        <v>1.8200000000000001E-2</v>
      </c>
      <c r="K4707" s="14">
        <v>9.6099999999999991E-2</v>
      </c>
      <c r="L4707" s="15">
        <f t="shared" si="296"/>
        <v>-7.7899999999999997E-2</v>
      </c>
      <c r="M4707" s="11">
        <f t="shared" si="297"/>
        <v>0</v>
      </c>
      <c r="N4707" s="11">
        <f>VLOOKUP(E4707,Nasdaq!$A$2:$F$3174,5,1)</f>
        <v>5840.3701170000004</v>
      </c>
      <c r="O4707" s="11">
        <f>VLOOKUP(F4707,Nasdaq!$A$2:$F$3174,5,1)</f>
        <v>7157.2299800000001</v>
      </c>
      <c r="P4707" s="11">
        <f t="shared" si="298"/>
        <v>665</v>
      </c>
      <c r="Q4707" s="15">
        <f t="shared" si="299"/>
        <v>0.81601052722286016</v>
      </c>
    </row>
    <row r="4708" spans="1:17" ht="19.5" customHeight="1" x14ac:dyDescent="0.2">
      <c r="A4708" s="12">
        <v>7220</v>
      </c>
      <c r="B4708" s="6" t="s">
        <v>1433</v>
      </c>
      <c r="C4708" s="12">
        <v>40857</v>
      </c>
      <c r="D4708" s="6" t="s">
        <v>4704</v>
      </c>
      <c r="E4708" s="13">
        <v>42773</v>
      </c>
      <c r="F4708" s="13">
        <v>43035</v>
      </c>
      <c r="H4708" s="6" t="s">
        <v>7948</v>
      </c>
      <c r="I4708" s="6" t="s">
        <v>7959</v>
      </c>
      <c r="J4708" s="14">
        <v>4.4443999999999999</v>
      </c>
      <c r="K4708" s="14">
        <v>0.2034</v>
      </c>
      <c r="L4708" s="15">
        <f t="shared" si="296"/>
        <v>4.2409999999999997</v>
      </c>
      <c r="M4708" s="11">
        <f t="shared" si="297"/>
        <v>1</v>
      </c>
      <c r="N4708" s="11">
        <f>VLOOKUP(E4708,Nasdaq!$A$2:$F$3174,5,1)</f>
        <v>5674.2202150000003</v>
      </c>
      <c r="O4708" s="11">
        <f>VLOOKUP(F4708,Nasdaq!$A$2:$F$3174,5,1)</f>
        <v>6701.2597660000001</v>
      </c>
      <c r="P4708" s="11">
        <f t="shared" si="298"/>
        <v>262</v>
      </c>
      <c r="Q4708" s="15">
        <f t="shared" si="299"/>
        <v>0.8467408046073106</v>
      </c>
    </row>
    <row r="4709" spans="1:17" ht="19.5" customHeight="1" x14ac:dyDescent="0.2">
      <c r="A4709" s="12">
        <v>7031</v>
      </c>
      <c r="B4709" s="6" t="s">
        <v>1434</v>
      </c>
      <c r="C4709" s="12">
        <v>40847</v>
      </c>
      <c r="D4709" s="6" t="s">
        <v>4116</v>
      </c>
      <c r="E4709" s="13">
        <v>42607</v>
      </c>
      <c r="F4709" s="13">
        <v>44415</v>
      </c>
      <c r="H4709" s="6" t="s">
        <v>7951</v>
      </c>
      <c r="I4709" s="6" t="s">
        <v>8075</v>
      </c>
      <c r="J4709" s="14">
        <v>-0.23100000000000001</v>
      </c>
      <c r="K4709" s="14">
        <v>0.13880000000000001</v>
      </c>
      <c r="L4709" s="15">
        <f t="shared" si="296"/>
        <v>-0.36980000000000002</v>
      </c>
      <c r="M4709" s="11">
        <f t="shared" si="297"/>
        <v>0</v>
      </c>
      <c r="N4709" s="11">
        <f>VLOOKUP(E4709,Nasdaq!$A$2:$F$3174,5,1)</f>
        <v>5212.2001950000003</v>
      </c>
      <c r="O4709" s="11">
        <f>VLOOKUP(F4709,Nasdaq!$A$2:$F$3174,5,1)</f>
        <v>11010.980469</v>
      </c>
      <c r="P4709" s="11">
        <f t="shared" si="298"/>
        <v>1808</v>
      </c>
      <c r="Q4709" s="15">
        <f t="shared" si="299"/>
        <v>0.47336439445084061</v>
      </c>
    </row>
    <row r="4710" spans="1:17" ht="19.5" customHeight="1" x14ac:dyDescent="0.2">
      <c r="A4710" s="12">
        <v>5824</v>
      </c>
      <c r="B4710" s="6" t="s">
        <v>1435</v>
      </c>
      <c r="C4710" s="12">
        <v>27351</v>
      </c>
      <c r="D4710" s="6" t="s">
        <v>4705</v>
      </c>
      <c r="E4710" s="13">
        <v>41962</v>
      </c>
      <c r="F4710" s="13">
        <v>44415</v>
      </c>
      <c r="H4710" s="6" t="s">
        <v>7944</v>
      </c>
      <c r="I4710" s="6" t="s">
        <v>8039</v>
      </c>
      <c r="J4710" s="14">
        <v>1.4221999999999999</v>
      </c>
      <c r="K4710" s="14">
        <v>0.11259999999999999</v>
      </c>
      <c r="L4710" s="15">
        <f t="shared" si="296"/>
        <v>1.3095999999999999</v>
      </c>
      <c r="M4710" s="11">
        <f t="shared" si="297"/>
        <v>1</v>
      </c>
      <c r="N4710" s="11">
        <f>VLOOKUP(E4710,Nasdaq!$A$2:$F$3174,5,1)</f>
        <v>4675.7099609999996</v>
      </c>
      <c r="O4710" s="11">
        <f>VLOOKUP(F4710,Nasdaq!$A$2:$F$3174,5,1)</f>
        <v>11010.980469</v>
      </c>
      <c r="P4710" s="11">
        <f t="shared" si="298"/>
        <v>2453</v>
      </c>
      <c r="Q4710" s="15">
        <f t="shared" si="299"/>
        <v>0.42464106144593533</v>
      </c>
    </row>
    <row r="4711" spans="1:17" ht="19.5" customHeight="1" x14ac:dyDescent="0.2">
      <c r="A4711" s="12">
        <v>5824</v>
      </c>
      <c r="B4711" s="6" t="s">
        <v>1435</v>
      </c>
      <c r="C4711" s="12">
        <v>14472</v>
      </c>
      <c r="D4711" s="6" t="s">
        <v>3441</v>
      </c>
      <c r="E4711" s="13">
        <v>43389</v>
      </c>
      <c r="F4711" s="13">
        <v>43861</v>
      </c>
      <c r="H4711" s="6" t="s">
        <v>7948</v>
      </c>
      <c r="I4711" s="6" t="s">
        <v>7992</v>
      </c>
      <c r="J4711" s="14">
        <v>1.0112999999999999</v>
      </c>
      <c r="K4711" s="14">
        <v>0.13489999999999999</v>
      </c>
      <c r="L4711" s="15">
        <f t="shared" si="296"/>
        <v>0.87639999999999985</v>
      </c>
      <c r="M4711" s="11">
        <f t="shared" si="297"/>
        <v>1</v>
      </c>
      <c r="N4711" s="11">
        <f>VLOOKUP(E4711,Nasdaq!$A$2:$F$3174,5,1)</f>
        <v>7645.4902339999999</v>
      </c>
      <c r="O4711" s="11">
        <f>VLOOKUP(F4711,Nasdaq!$A$2:$F$3174,5,1)</f>
        <v>9150.9404300000006</v>
      </c>
      <c r="P4711" s="11">
        <f t="shared" si="298"/>
        <v>472</v>
      </c>
      <c r="Q4711" s="15">
        <f t="shared" si="299"/>
        <v>0.83548770414048479</v>
      </c>
    </row>
    <row r="4712" spans="1:17" ht="19.5" customHeight="1" x14ac:dyDescent="0.2">
      <c r="A4712" s="12">
        <v>5824</v>
      </c>
      <c r="B4712" s="6" t="s">
        <v>1435</v>
      </c>
      <c r="C4712" s="12">
        <v>7008</v>
      </c>
      <c r="D4712" s="6" t="s">
        <v>3686</v>
      </c>
      <c r="E4712" s="13">
        <v>42389</v>
      </c>
      <c r="F4712" s="13">
        <v>43119</v>
      </c>
      <c r="H4712" s="6" t="s">
        <v>7951</v>
      </c>
      <c r="I4712" s="6" t="s">
        <v>8078</v>
      </c>
      <c r="J4712" s="14">
        <v>0.46009999999999995</v>
      </c>
      <c r="K4712" s="14">
        <v>0.25530000000000003</v>
      </c>
      <c r="L4712" s="15">
        <f t="shared" si="296"/>
        <v>0.20479999999999993</v>
      </c>
      <c r="M4712" s="11">
        <f t="shared" si="297"/>
        <v>1</v>
      </c>
      <c r="N4712" s="11">
        <f>VLOOKUP(E4712,Nasdaq!$A$2:$F$3174,5,1)</f>
        <v>4471.6899409999996</v>
      </c>
      <c r="O4712" s="11">
        <f>VLOOKUP(F4712,Nasdaq!$A$2:$F$3174,5,1)</f>
        <v>7336.3798829999996</v>
      </c>
      <c r="P4712" s="11">
        <f t="shared" si="298"/>
        <v>730</v>
      </c>
      <c r="Q4712" s="15">
        <f t="shared" si="299"/>
        <v>0.60952381432994718</v>
      </c>
    </row>
    <row r="4713" spans="1:17" ht="19.5" customHeight="1" x14ac:dyDescent="0.2">
      <c r="A4713" s="12">
        <v>5824</v>
      </c>
      <c r="B4713" s="6" t="s">
        <v>1435</v>
      </c>
      <c r="C4713" s="12">
        <v>6583</v>
      </c>
      <c r="D4713" s="6" t="s">
        <v>4706</v>
      </c>
      <c r="E4713" s="13">
        <v>42752</v>
      </c>
      <c r="F4713" s="13">
        <v>44415</v>
      </c>
      <c r="H4713" s="6" t="s">
        <v>7951</v>
      </c>
      <c r="I4713" s="6" t="s">
        <v>7991</v>
      </c>
      <c r="J4713" s="14">
        <v>-2.1499999999999998E-2</v>
      </c>
      <c r="K4713" s="14">
        <v>0.1389</v>
      </c>
      <c r="L4713" s="15">
        <f t="shared" si="296"/>
        <v>-0.16039999999999999</v>
      </c>
      <c r="M4713" s="11">
        <f t="shared" si="297"/>
        <v>0</v>
      </c>
      <c r="N4713" s="11">
        <f>VLOOKUP(E4713,Nasdaq!$A$2:$F$3174,5,1)</f>
        <v>5538.7299800000001</v>
      </c>
      <c r="O4713" s="11">
        <f>VLOOKUP(F4713,Nasdaq!$A$2:$F$3174,5,1)</f>
        <v>11010.980469</v>
      </c>
      <c r="P4713" s="11">
        <f t="shared" si="298"/>
        <v>1663</v>
      </c>
      <c r="Q4713" s="15">
        <f t="shared" si="299"/>
        <v>0.5030193510492128</v>
      </c>
    </row>
    <row r="4714" spans="1:17" ht="19.5" customHeight="1" x14ac:dyDescent="0.2">
      <c r="A4714" s="12">
        <v>5824</v>
      </c>
      <c r="B4714" s="6" t="s">
        <v>1435</v>
      </c>
      <c r="C4714" s="12">
        <v>85</v>
      </c>
      <c r="D4714" s="6" t="s">
        <v>3317</v>
      </c>
      <c r="E4714" s="13">
        <v>41320</v>
      </c>
      <c r="F4714" s="13">
        <v>44415</v>
      </c>
      <c r="H4714" s="6" t="s">
        <v>7948</v>
      </c>
      <c r="I4714" s="6" t="s">
        <v>7959</v>
      </c>
      <c r="J4714" s="14">
        <v>-2.4900000000000002E-2</v>
      </c>
      <c r="K4714" s="14">
        <v>0.13470000000000001</v>
      </c>
      <c r="L4714" s="15">
        <f t="shared" si="296"/>
        <v>-0.15960000000000002</v>
      </c>
      <c r="M4714" s="11">
        <f t="shared" si="297"/>
        <v>0</v>
      </c>
      <c r="N4714" s="11">
        <f>VLOOKUP(E4714,Nasdaq!$A$2:$F$3174,5,1)</f>
        <v>3192.030029</v>
      </c>
      <c r="O4714" s="11">
        <f>VLOOKUP(F4714,Nasdaq!$A$2:$F$3174,5,1)</f>
        <v>11010.980469</v>
      </c>
      <c r="P4714" s="11">
        <f t="shared" si="298"/>
        <v>3095</v>
      </c>
      <c r="Q4714" s="15">
        <f t="shared" si="299"/>
        <v>0.28989548539935889</v>
      </c>
    </row>
    <row r="4715" spans="1:17" ht="19.5" customHeight="1" x14ac:dyDescent="0.2">
      <c r="A4715" s="12">
        <v>5824</v>
      </c>
      <c r="B4715" s="6" t="s">
        <v>1435</v>
      </c>
      <c r="C4715" s="12">
        <v>16860</v>
      </c>
      <c r="D4715" s="6" t="s">
        <v>4707</v>
      </c>
      <c r="E4715" s="13">
        <v>42675</v>
      </c>
      <c r="F4715" s="13">
        <v>44415</v>
      </c>
      <c r="H4715" s="6" t="s">
        <v>7948</v>
      </c>
      <c r="I4715" s="6" t="s">
        <v>8017</v>
      </c>
      <c r="J4715" s="14">
        <v>-0.22059999999999999</v>
      </c>
      <c r="K4715" s="14">
        <v>0.15380000000000002</v>
      </c>
      <c r="L4715" s="15">
        <f t="shared" si="296"/>
        <v>-0.37440000000000001</v>
      </c>
      <c r="M4715" s="11">
        <f t="shared" si="297"/>
        <v>0</v>
      </c>
      <c r="N4715" s="11">
        <f>VLOOKUP(E4715,Nasdaq!$A$2:$F$3174,5,1)</f>
        <v>5153.580078</v>
      </c>
      <c r="O4715" s="11">
        <f>VLOOKUP(F4715,Nasdaq!$A$2:$F$3174,5,1)</f>
        <v>11010.980469</v>
      </c>
      <c r="P4715" s="11">
        <f t="shared" si="298"/>
        <v>1740</v>
      </c>
      <c r="Q4715" s="15">
        <f t="shared" si="299"/>
        <v>0.4680406302713454</v>
      </c>
    </row>
    <row r="4716" spans="1:17" ht="19.5" customHeight="1" x14ac:dyDescent="0.2">
      <c r="A4716" s="12">
        <v>5824</v>
      </c>
      <c r="B4716" s="6" t="s">
        <v>1435</v>
      </c>
      <c r="C4716" s="12">
        <v>16352</v>
      </c>
      <c r="D4716" s="6" t="s">
        <v>4708</v>
      </c>
      <c r="E4716" s="13">
        <v>42173</v>
      </c>
      <c r="F4716" s="13">
        <v>44415</v>
      </c>
      <c r="H4716" s="6" t="s">
        <v>7948</v>
      </c>
      <c r="I4716" s="6" t="s">
        <v>8017</v>
      </c>
      <c r="J4716" s="14">
        <v>-0.51170000000000004</v>
      </c>
      <c r="K4716" s="14">
        <v>0.1158</v>
      </c>
      <c r="L4716" s="15">
        <f t="shared" si="296"/>
        <v>-0.62750000000000006</v>
      </c>
      <c r="M4716" s="11">
        <f t="shared" si="297"/>
        <v>0</v>
      </c>
      <c r="N4716" s="11">
        <f>VLOOKUP(E4716,Nasdaq!$A$2:$F$3174,5,1)</f>
        <v>5132.9501950000003</v>
      </c>
      <c r="O4716" s="11">
        <f>VLOOKUP(F4716,Nasdaq!$A$2:$F$3174,5,1)</f>
        <v>11010.980469</v>
      </c>
      <c r="P4716" s="11">
        <f t="shared" si="298"/>
        <v>2242</v>
      </c>
      <c r="Q4716" s="15">
        <f t="shared" si="299"/>
        <v>0.46616693188042962</v>
      </c>
    </row>
    <row r="4717" spans="1:17" ht="19.5" customHeight="1" x14ac:dyDescent="0.2">
      <c r="A4717" s="12">
        <v>4850</v>
      </c>
      <c r="B4717" s="6" t="s">
        <v>1436</v>
      </c>
      <c r="C4717" s="12">
        <v>179</v>
      </c>
      <c r="D4717" s="6" t="s">
        <v>4709</v>
      </c>
      <c r="E4717" s="13">
        <v>42849</v>
      </c>
      <c r="F4717" s="13">
        <v>44415</v>
      </c>
      <c r="H4717" s="6" t="s">
        <v>7944</v>
      </c>
      <c r="I4717" s="6" t="s">
        <v>7960</v>
      </c>
      <c r="J4717" s="14">
        <v>8.3900000000000002E-2</v>
      </c>
      <c r="K4717" s="14">
        <v>0.13320000000000001</v>
      </c>
      <c r="L4717" s="15">
        <f t="shared" si="296"/>
        <v>-4.930000000000001E-2</v>
      </c>
      <c r="M4717" s="11">
        <f t="shared" si="297"/>
        <v>0</v>
      </c>
      <c r="N4717" s="11">
        <f>VLOOKUP(E4717,Nasdaq!$A$2:$F$3174,5,1)</f>
        <v>5983.8198240000002</v>
      </c>
      <c r="O4717" s="11">
        <f>VLOOKUP(F4717,Nasdaq!$A$2:$F$3174,5,1)</f>
        <v>11010.980469</v>
      </c>
      <c r="P4717" s="11">
        <f t="shared" si="298"/>
        <v>1566</v>
      </c>
      <c r="Q4717" s="15">
        <f t="shared" si="299"/>
        <v>0.54344172392590795</v>
      </c>
    </row>
    <row r="4718" spans="1:17" ht="19.5" customHeight="1" x14ac:dyDescent="0.2">
      <c r="A4718" s="12">
        <v>4850</v>
      </c>
      <c r="B4718" s="6" t="s">
        <v>1436</v>
      </c>
      <c r="C4718" s="12">
        <v>448</v>
      </c>
      <c r="D4718" s="6" t="s">
        <v>4710</v>
      </c>
      <c r="E4718" s="13">
        <v>43357</v>
      </c>
      <c r="F4718" s="13">
        <v>44415</v>
      </c>
      <c r="H4718" s="6" t="s">
        <v>7950</v>
      </c>
      <c r="I4718" s="6" t="s">
        <v>7984</v>
      </c>
      <c r="J4718" s="14">
        <v>-4.9299999999999997E-2</v>
      </c>
      <c r="K4718" s="14">
        <v>0.10060000000000001</v>
      </c>
      <c r="L4718" s="15">
        <f t="shared" si="296"/>
        <v>-0.14990000000000001</v>
      </c>
      <c r="M4718" s="11">
        <f t="shared" si="297"/>
        <v>0</v>
      </c>
      <c r="N4718" s="11">
        <f>VLOOKUP(E4718,Nasdaq!$A$2:$F$3174,5,1)</f>
        <v>8010.0400390000004</v>
      </c>
      <c r="O4718" s="11">
        <f>VLOOKUP(F4718,Nasdaq!$A$2:$F$3174,5,1)</f>
        <v>11010.980469</v>
      </c>
      <c r="P4718" s="11">
        <f t="shared" si="298"/>
        <v>1058</v>
      </c>
      <c r="Q4718" s="15">
        <f t="shared" si="299"/>
        <v>0.7274598898513247</v>
      </c>
    </row>
    <row r="4719" spans="1:17" ht="19.5" customHeight="1" x14ac:dyDescent="0.2">
      <c r="A4719" s="12">
        <v>4850</v>
      </c>
      <c r="B4719" s="6" t="s">
        <v>1436</v>
      </c>
      <c r="C4719" s="12">
        <v>6788</v>
      </c>
      <c r="D4719" s="6" t="s">
        <v>946</v>
      </c>
      <c r="E4719" s="13">
        <v>43355</v>
      </c>
      <c r="F4719" s="13">
        <v>44415</v>
      </c>
      <c r="H4719" s="6" t="s">
        <v>7951</v>
      </c>
      <c r="I4719" s="6" t="s">
        <v>7988</v>
      </c>
      <c r="J4719" s="14">
        <v>-0.11539999999999999</v>
      </c>
      <c r="K4719" s="14">
        <v>0.1038</v>
      </c>
      <c r="L4719" s="15">
        <f t="shared" si="296"/>
        <v>-0.21920000000000001</v>
      </c>
      <c r="M4719" s="11">
        <f t="shared" si="297"/>
        <v>0</v>
      </c>
      <c r="N4719" s="11">
        <f>VLOOKUP(E4719,Nasdaq!$A$2:$F$3174,5,1)</f>
        <v>7954.2299800000001</v>
      </c>
      <c r="O4719" s="11">
        <f>VLOOKUP(F4719,Nasdaq!$A$2:$F$3174,5,1)</f>
        <v>11010.980469</v>
      </c>
      <c r="P4719" s="11">
        <f t="shared" si="298"/>
        <v>1060</v>
      </c>
      <c r="Q4719" s="15">
        <f t="shared" si="299"/>
        <v>0.72239131546194724</v>
      </c>
    </row>
    <row r="4720" spans="1:17" ht="19.5" customHeight="1" x14ac:dyDescent="0.2">
      <c r="A4720" s="12">
        <v>4850</v>
      </c>
      <c r="B4720" s="6" t="s">
        <v>1436</v>
      </c>
      <c r="C4720" s="12">
        <v>6799</v>
      </c>
      <c r="D4720" s="6" t="s">
        <v>2497</v>
      </c>
      <c r="E4720" s="13">
        <v>42526</v>
      </c>
      <c r="F4720" s="13">
        <v>44415</v>
      </c>
      <c r="H4720" s="6" t="s">
        <v>7944</v>
      </c>
      <c r="I4720" s="6" t="s">
        <v>8164</v>
      </c>
      <c r="J4720" s="14">
        <v>-0.1391</v>
      </c>
      <c r="K4720" s="14">
        <v>0.14019999999999999</v>
      </c>
      <c r="L4720" s="15">
        <f t="shared" si="296"/>
        <v>-0.27929999999999999</v>
      </c>
      <c r="M4720" s="11">
        <f t="shared" si="297"/>
        <v>0</v>
      </c>
      <c r="N4720" s="11">
        <f>VLOOKUP(E4720,Nasdaq!$A$2:$F$3174,5,1)</f>
        <v>4942.5200199999999</v>
      </c>
      <c r="O4720" s="11">
        <f>VLOOKUP(F4720,Nasdaq!$A$2:$F$3174,5,1)</f>
        <v>11010.980469</v>
      </c>
      <c r="P4720" s="11">
        <f t="shared" si="298"/>
        <v>1889</v>
      </c>
      <c r="Q4720" s="15">
        <f t="shared" si="299"/>
        <v>0.44887244836658818</v>
      </c>
    </row>
    <row r="4721" spans="1:17" ht="19.5" customHeight="1" x14ac:dyDescent="0.2">
      <c r="A4721" s="12">
        <v>6124</v>
      </c>
      <c r="B4721" s="6" t="s">
        <v>1437</v>
      </c>
      <c r="C4721" s="12">
        <v>41256</v>
      </c>
      <c r="D4721" s="6" t="s">
        <v>4711</v>
      </c>
      <c r="E4721" s="13">
        <v>42933</v>
      </c>
      <c r="F4721" s="13">
        <v>43075</v>
      </c>
      <c r="H4721" s="6" t="s">
        <v>7947</v>
      </c>
      <c r="I4721" s="6" t="s">
        <v>7994</v>
      </c>
      <c r="J4721" s="14">
        <v>0.11220000000000001</v>
      </c>
      <c r="K4721" s="14">
        <v>0.21210000000000001</v>
      </c>
      <c r="L4721" s="15">
        <f t="shared" si="296"/>
        <v>-9.9900000000000003E-2</v>
      </c>
      <c r="M4721" s="11">
        <f t="shared" si="297"/>
        <v>0</v>
      </c>
      <c r="N4721" s="11">
        <f>VLOOKUP(E4721,Nasdaq!$A$2:$F$3174,5,1)</f>
        <v>6314.4301759999998</v>
      </c>
      <c r="O4721" s="11">
        <f>VLOOKUP(F4721,Nasdaq!$A$2:$F$3174,5,1)</f>
        <v>6776.3798829999996</v>
      </c>
      <c r="P4721" s="11">
        <f t="shared" si="298"/>
        <v>142</v>
      </c>
      <c r="Q4721" s="15">
        <f t="shared" si="299"/>
        <v>0.93183069527869833</v>
      </c>
    </row>
    <row r="4722" spans="1:17" ht="19.5" customHeight="1" x14ac:dyDescent="0.2">
      <c r="A4722" s="12">
        <v>7197</v>
      </c>
      <c r="B4722" s="6" t="s">
        <v>1438</v>
      </c>
      <c r="C4722" s="12">
        <v>17025</v>
      </c>
      <c r="D4722" s="6" t="s">
        <v>2785</v>
      </c>
      <c r="E4722" s="13">
        <v>42870</v>
      </c>
      <c r="F4722" s="13">
        <v>44415</v>
      </c>
      <c r="H4722" s="6" t="s">
        <v>7947</v>
      </c>
      <c r="I4722" s="6" t="s">
        <v>7957</v>
      </c>
      <c r="J4722" s="14">
        <v>-0.2059</v>
      </c>
      <c r="K4722" s="14">
        <v>0.13109999999999999</v>
      </c>
      <c r="L4722" s="15">
        <f t="shared" si="296"/>
        <v>-0.33699999999999997</v>
      </c>
      <c r="M4722" s="11">
        <f t="shared" si="297"/>
        <v>0</v>
      </c>
      <c r="N4722" s="11">
        <f>VLOOKUP(E4722,Nasdaq!$A$2:$F$3174,5,1)</f>
        <v>6149.669922</v>
      </c>
      <c r="O4722" s="11">
        <f>VLOOKUP(F4722,Nasdaq!$A$2:$F$3174,5,1)</f>
        <v>11010.980469</v>
      </c>
      <c r="P4722" s="11">
        <f t="shared" si="298"/>
        <v>1545</v>
      </c>
      <c r="Q4722" s="15">
        <f t="shared" si="299"/>
        <v>0.55850396715264716</v>
      </c>
    </row>
    <row r="4723" spans="1:17" ht="19.5" customHeight="1" x14ac:dyDescent="0.2">
      <c r="A4723" s="12">
        <v>7848</v>
      </c>
      <c r="B4723" s="6" t="s">
        <v>1439</v>
      </c>
      <c r="C4723" s="12">
        <v>10115</v>
      </c>
      <c r="D4723" s="6" t="s">
        <v>4712</v>
      </c>
      <c r="E4723" s="13">
        <v>43662</v>
      </c>
      <c r="F4723" s="13">
        <v>44415</v>
      </c>
      <c r="H4723" s="6" t="s">
        <v>7947</v>
      </c>
      <c r="I4723" s="6" t="s">
        <v>8061</v>
      </c>
      <c r="J4723" s="14">
        <v>4.5100000000000001E-2</v>
      </c>
      <c r="K4723" s="14">
        <v>0.129</v>
      </c>
      <c r="L4723" s="15">
        <f t="shared" si="296"/>
        <v>-8.3900000000000002E-2</v>
      </c>
      <c r="M4723" s="11">
        <f t="shared" si="297"/>
        <v>0</v>
      </c>
      <c r="N4723" s="11">
        <f>VLOOKUP(E4723,Nasdaq!$A$2:$F$3174,5,1)</f>
        <v>8222.7998050000006</v>
      </c>
      <c r="O4723" s="11">
        <f>VLOOKUP(F4723,Nasdaq!$A$2:$F$3174,5,1)</f>
        <v>11010.980469</v>
      </c>
      <c r="P4723" s="11">
        <f t="shared" si="298"/>
        <v>753</v>
      </c>
      <c r="Q4723" s="15">
        <f t="shared" si="299"/>
        <v>0.74678259249172496</v>
      </c>
    </row>
    <row r="4724" spans="1:17" ht="19.5" customHeight="1" x14ac:dyDescent="0.2">
      <c r="A4724" s="12">
        <v>7397</v>
      </c>
      <c r="B4724" s="6" t="s">
        <v>1440</v>
      </c>
      <c r="C4724" s="12">
        <v>3509</v>
      </c>
      <c r="D4724" s="6" t="s">
        <v>4402</v>
      </c>
      <c r="E4724" s="13">
        <v>41662</v>
      </c>
      <c r="F4724" s="13">
        <v>41991</v>
      </c>
      <c r="H4724" s="6" t="s">
        <v>7944</v>
      </c>
      <c r="I4724" s="6" t="s">
        <v>7980</v>
      </c>
      <c r="J4724" s="14">
        <v>1.4897999999999998</v>
      </c>
      <c r="K4724" s="14">
        <v>0.1666</v>
      </c>
      <c r="L4724" s="15">
        <f t="shared" si="296"/>
        <v>1.3231999999999997</v>
      </c>
      <c r="M4724" s="11">
        <f t="shared" si="297"/>
        <v>1</v>
      </c>
      <c r="N4724" s="11">
        <f>VLOOKUP(E4724,Nasdaq!$A$2:$F$3174,5,1)</f>
        <v>4218.8798829999996</v>
      </c>
      <c r="O4724" s="11">
        <f>VLOOKUP(F4724,Nasdaq!$A$2:$F$3174,5,1)</f>
        <v>4748.3999020000001</v>
      </c>
      <c r="P4724" s="11">
        <f t="shared" si="298"/>
        <v>329</v>
      </c>
      <c r="Q4724" s="15">
        <f t="shared" si="299"/>
        <v>0.88848541067836417</v>
      </c>
    </row>
    <row r="4725" spans="1:17" ht="19.5" customHeight="1" x14ac:dyDescent="0.2">
      <c r="A4725" s="12">
        <v>7397</v>
      </c>
      <c r="B4725" s="6" t="s">
        <v>1440</v>
      </c>
      <c r="C4725" s="12">
        <v>4407</v>
      </c>
      <c r="D4725" s="6" t="s">
        <v>4200</v>
      </c>
      <c r="E4725" s="13">
        <v>42139</v>
      </c>
      <c r="F4725" s="13">
        <v>42506</v>
      </c>
      <c r="H4725" s="6" t="s">
        <v>7946</v>
      </c>
      <c r="I4725" s="6" t="s">
        <v>7964</v>
      </c>
      <c r="J4725" s="14">
        <v>1.4241999999999999</v>
      </c>
      <c r="K4725" s="14">
        <v>-5.0000000000000001E-3</v>
      </c>
      <c r="L4725" s="15">
        <f t="shared" si="296"/>
        <v>1.4291999999999998</v>
      </c>
      <c r="M4725" s="11">
        <f t="shared" si="297"/>
        <v>1</v>
      </c>
      <c r="N4725" s="11">
        <f>VLOOKUP(E4725,Nasdaq!$A$2:$F$3174,5,1)</f>
        <v>5048.2900390000004</v>
      </c>
      <c r="O4725" s="11">
        <f>VLOOKUP(F4725,Nasdaq!$A$2:$F$3174,5,1)</f>
        <v>4775.4599609999996</v>
      </c>
      <c r="P4725" s="11">
        <f t="shared" si="298"/>
        <v>367</v>
      </c>
      <c r="Q4725" s="15">
        <f t="shared" si="299"/>
        <v>1.0571312473344379</v>
      </c>
    </row>
    <row r="4726" spans="1:17" ht="19.5" customHeight="1" x14ac:dyDescent="0.2">
      <c r="A4726" s="12">
        <v>7397</v>
      </c>
      <c r="B4726" s="6" t="s">
        <v>1440</v>
      </c>
      <c r="C4726" s="12">
        <v>3925</v>
      </c>
      <c r="D4726" s="6" t="s">
        <v>4294</v>
      </c>
      <c r="E4726" s="13">
        <v>42139</v>
      </c>
      <c r="F4726" s="13">
        <v>42324</v>
      </c>
      <c r="H4726" s="6" t="s">
        <v>7944</v>
      </c>
      <c r="I4726" s="6" t="s">
        <v>7977</v>
      </c>
      <c r="J4726" s="14">
        <v>1.1540999999999999</v>
      </c>
      <c r="K4726" s="14">
        <v>-4.36E-2</v>
      </c>
      <c r="L4726" s="15">
        <f t="shared" si="296"/>
        <v>1.1977</v>
      </c>
      <c r="M4726" s="11">
        <f t="shared" si="297"/>
        <v>1</v>
      </c>
      <c r="N4726" s="11">
        <f>VLOOKUP(E4726,Nasdaq!$A$2:$F$3174,5,1)</f>
        <v>5048.2900390000004</v>
      </c>
      <c r="O4726" s="11">
        <f>VLOOKUP(F4726,Nasdaq!$A$2:$F$3174,5,1)</f>
        <v>4984.6201170000004</v>
      </c>
      <c r="P4726" s="11">
        <f t="shared" si="298"/>
        <v>185</v>
      </c>
      <c r="Q4726" s="15">
        <f t="shared" si="299"/>
        <v>1.0127730843274354</v>
      </c>
    </row>
    <row r="4727" spans="1:17" ht="19.5" customHeight="1" x14ac:dyDescent="0.2">
      <c r="A4727" s="12">
        <v>7397</v>
      </c>
      <c r="B4727" s="6" t="s">
        <v>1440</v>
      </c>
      <c r="C4727" s="12">
        <v>4974</v>
      </c>
      <c r="D4727" s="6" t="s">
        <v>7065</v>
      </c>
      <c r="E4727" s="13">
        <v>42139</v>
      </c>
      <c r="F4727" s="13">
        <v>42597</v>
      </c>
      <c r="H4727" s="6" t="s">
        <v>7950</v>
      </c>
      <c r="I4727" s="6" t="s">
        <v>8071</v>
      </c>
      <c r="J4727" s="14">
        <v>0.76560000000000006</v>
      </c>
      <c r="K4727" s="14">
        <v>4.7699999999999992E-2</v>
      </c>
      <c r="L4727" s="15">
        <f t="shared" si="296"/>
        <v>0.71790000000000009</v>
      </c>
      <c r="M4727" s="11">
        <f t="shared" si="297"/>
        <v>1</v>
      </c>
      <c r="N4727" s="11">
        <f>VLOOKUP(E4727,Nasdaq!$A$2:$F$3174,5,1)</f>
        <v>5048.2900390000004</v>
      </c>
      <c r="O4727" s="11">
        <f>VLOOKUP(F4727,Nasdaq!$A$2:$F$3174,5,1)</f>
        <v>5262.0200199999999</v>
      </c>
      <c r="P4727" s="11">
        <f t="shared" si="298"/>
        <v>458</v>
      </c>
      <c r="Q4727" s="15">
        <f t="shared" si="299"/>
        <v>0.95938276023414815</v>
      </c>
    </row>
    <row r="4728" spans="1:17" ht="19.5" customHeight="1" x14ac:dyDescent="0.2">
      <c r="A4728" s="12">
        <v>7397</v>
      </c>
      <c r="B4728" s="6" t="s">
        <v>1440</v>
      </c>
      <c r="C4728" s="12">
        <v>4727</v>
      </c>
      <c r="D4728" s="6" t="s">
        <v>6929</v>
      </c>
      <c r="E4728" s="13">
        <v>41206</v>
      </c>
      <c r="F4728" s="13">
        <v>41799</v>
      </c>
      <c r="G4728" s="13">
        <v>41206</v>
      </c>
      <c r="H4728" s="6" t="s">
        <v>7948</v>
      </c>
      <c r="I4728" s="6" t="s">
        <v>7981</v>
      </c>
      <c r="J4728" s="14">
        <v>0.31609999999999999</v>
      </c>
      <c r="K4728" s="14">
        <v>0</v>
      </c>
      <c r="L4728" s="15">
        <f t="shared" si="296"/>
        <v>0.31609999999999999</v>
      </c>
      <c r="M4728" s="11">
        <f t="shared" si="297"/>
        <v>1</v>
      </c>
      <c r="N4728" s="11">
        <f>VLOOKUP(E4728,Nasdaq!$A$2:$F$3174,5,1)</f>
        <v>2981.6999510000001</v>
      </c>
      <c r="O4728" s="11">
        <f>VLOOKUP(F4728,Nasdaq!$A$2:$F$3174,5,1)</f>
        <v>4336.2402339999999</v>
      </c>
      <c r="P4728" s="11">
        <f t="shared" si="298"/>
        <v>593</v>
      </c>
      <c r="Q4728" s="15">
        <f t="shared" si="299"/>
        <v>0.68762452016631992</v>
      </c>
    </row>
    <row r="4729" spans="1:17" ht="19.5" customHeight="1" x14ac:dyDescent="0.2">
      <c r="A4729" s="12">
        <v>7397</v>
      </c>
      <c r="B4729" s="6" t="s">
        <v>1440</v>
      </c>
      <c r="C4729" s="12">
        <v>3404</v>
      </c>
      <c r="D4729" s="6" t="s">
        <v>5801</v>
      </c>
      <c r="E4729" s="13">
        <v>42506</v>
      </c>
      <c r="F4729" s="13">
        <v>42887</v>
      </c>
      <c r="H4729" s="6" t="s">
        <v>7947</v>
      </c>
      <c r="I4729" s="6" t="s">
        <v>8035</v>
      </c>
      <c r="J4729" s="14">
        <v>0.28309999999999996</v>
      </c>
      <c r="K4729" s="14">
        <v>0.19320000000000001</v>
      </c>
      <c r="L4729" s="15">
        <f t="shared" si="296"/>
        <v>8.9899999999999952E-2</v>
      </c>
      <c r="M4729" s="11">
        <f t="shared" si="297"/>
        <v>1</v>
      </c>
      <c r="N4729" s="11">
        <f>VLOOKUP(E4729,Nasdaq!$A$2:$F$3174,5,1)</f>
        <v>4775.4599609999996</v>
      </c>
      <c r="O4729" s="11">
        <f>VLOOKUP(F4729,Nasdaq!$A$2:$F$3174,5,1)</f>
        <v>6246.830078</v>
      </c>
      <c r="P4729" s="11">
        <f t="shared" si="298"/>
        <v>381</v>
      </c>
      <c r="Q4729" s="15">
        <f t="shared" si="299"/>
        <v>0.76446279544796192</v>
      </c>
    </row>
    <row r="4730" spans="1:17" ht="19.5" customHeight="1" x14ac:dyDescent="0.2">
      <c r="A4730" s="12">
        <v>7397</v>
      </c>
      <c r="B4730" s="6" t="s">
        <v>1440</v>
      </c>
      <c r="C4730" s="12">
        <v>44605</v>
      </c>
      <c r="D4730" s="6" t="s">
        <v>4713</v>
      </c>
      <c r="E4730" s="13">
        <v>41550</v>
      </c>
      <c r="F4730" s="13">
        <v>44415</v>
      </c>
      <c r="G4730" s="13">
        <v>41551</v>
      </c>
      <c r="H4730" s="6" t="s">
        <v>7947</v>
      </c>
      <c r="I4730" s="6" t="s">
        <v>8135</v>
      </c>
      <c r="J4730" s="14">
        <v>0.2346</v>
      </c>
      <c r="K4730" s="14">
        <v>0.1293</v>
      </c>
      <c r="L4730" s="15">
        <f t="shared" si="296"/>
        <v>0.1053</v>
      </c>
      <c r="M4730" s="11">
        <f t="shared" si="297"/>
        <v>1</v>
      </c>
      <c r="N4730" s="11">
        <f>VLOOKUP(E4730,Nasdaq!$A$2:$F$3174,5,1)</f>
        <v>3774.3400879999999</v>
      </c>
      <c r="O4730" s="11">
        <f>VLOOKUP(F4730,Nasdaq!$A$2:$F$3174,5,1)</f>
        <v>11010.980469</v>
      </c>
      <c r="P4730" s="11">
        <f t="shared" si="298"/>
        <v>2865</v>
      </c>
      <c r="Q4730" s="15">
        <f t="shared" si="299"/>
        <v>0.34278000610328224</v>
      </c>
    </row>
    <row r="4731" spans="1:17" ht="19.5" customHeight="1" x14ac:dyDescent="0.2">
      <c r="A4731" s="12">
        <v>7397</v>
      </c>
      <c r="B4731" s="6" t="s">
        <v>1440</v>
      </c>
      <c r="C4731" s="12">
        <v>40570</v>
      </c>
      <c r="D4731" s="6" t="s">
        <v>4714</v>
      </c>
      <c r="E4731" s="13">
        <v>41612</v>
      </c>
      <c r="F4731" s="13">
        <v>44415</v>
      </c>
      <c r="G4731" s="13">
        <v>41612</v>
      </c>
      <c r="H4731" s="6" t="s">
        <v>7944</v>
      </c>
      <c r="I4731" s="6" t="s">
        <v>7968</v>
      </c>
      <c r="J4731" s="14">
        <v>0.17399999999999999</v>
      </c>
      <c r="K4731" s="14">
        <v>0.121</v>
      </c>
      <c r="L4731" s="15">
        <f t="shared" si="296"/>
        <v>5.2999999999999992E-2</v>
      </c>
      <c r="M4731" s="11">
        <f t="shared" si="297"/>
        <v>1</v>
      </c>
      <c r="N4731" s="11">
        <f>VLOOKUP(E4731,Nasdaq!$A$2:$F$3174,5,1)</f>
        <v>4038</v>
      </c>
      <c r="O4731" s="11">
        <f>VLOOKUP(F4731,Nasdaq!$A$2:$F$3174,5,1)</f>
        <v>11010.980469</v>
      </c>
      <c r="P4731" s="11">
        <f t="shared" si="298"/>
        <v>2803</v>
      </c>
      <c r="Q4731" s="15">
        <f t="shared" si="299"/>
        <v>0.3667251949655902</v>
      </c>
    </row>
    <row r="4732" spans="1:17" ht="19.5" customHeight="1" x14ac:dyDescent="0.2">
      <c r="A4732" s="12">
        <v>7397</v>
      </c>
      <c r="B4732" s="6" t="s">
        <v>1440</v>
      </c>
      <c r="C4732" s="12">
        <v>26898</v>
      </c>
      <c r="D4732" s="6" t="s">
        <v>7066</v>
      </c>
      <c r="E4732" s="13">
        <v>42506</v>
      </c>
      <c r="F4732" s="13">
        <v>44415</v>
      </c>
      <c r="H4732" s="6" t="s">
        <v>7950</v>
      </c>
      <c r="I4732" s="6" t="s">
        <v>8082</v>
      </c>
      <c r="J4732" s="14">
        <v>0.12029999999999999</v>
      </c>
      <c r="K4732" s="14">
        <v>0.14419999999999999</v>
      </c>
      <c r="L4732" s="15">
        <f t="shared" si="296"/>
        <v>-2.3900000000000005E-2</v>
      </c>
      <c r="M4732" s="11">
        <f t="shared" si="297"/>
        <v>0</v>
      </c>
      <c r="N4732" s="11">
        <f>VLOOKUP(E4732,Nasdaq!$A$2:$F$3174,5,1)</f>
        <v>4775.4599609999996</v>
      </c>
      <c r="O4732" s="11">
        <f>VLOOKUP(F4732,Nasdaq!$A$2:$F$3174,5,1)</f>
        <v>11010.980469</v>
      </c>
      <c r="P4732" s="11">
        <f t="shared" si="298"/>
        <v>1909</v>
      </c>
      <c r="Q4732" s="15">
        <f t="shared" si="299"/>
        <v>0.43370031396688763</v>
      </c>
    </row>
    <row r="4733" spans="1:17" ht="19.5" customHeight="1" x14ac:dyDescent="0.2">
      <c r="A4733" s="12">
        <v>7397</v>
      </c>
      <c r="B4733" s="6" t="s">
        <v>1440</v>
      </c>
      <c r="C4733" s="12">
        <v>4485</v>
      </c>
      <c r="D4733" s="6" t="s">
        <v>4715</v>
      </c>
      <c r="E4733" s="13">
        <v>41968</v>
      </c>
      <c r="F4733" s="13">
        <v>42139</v>
      </c>
      <c r="G4733" s="13">
        <v>41968</v>
      </c>
      <c r="H4733" s="6" t="s">
        <v>7944</v>
      </c>
      <c r="I4733" s="6" t="s">
        <v>7999</v>
      </c>
      <c r="J4733" s="14">
        <v>0.1118</v>
      </c>
      <c r="K4733" s="14">
        <v>8.0199999999999994E-2</v>
      </c>
      <c r="L4733" s="15">
        <f t="shared" si="296"/>
        <v>3.1600000000000003E-2</v>
      </c>
      <c r="M4733" s="11">
        <f t="shared" si="297"/>
        <v>1</v>
      </c>
      <c r="N4733" s="11">
        <f>VLOOKUP(E4733,Nasdaq!$A$2:$F$3174,5,1)</f>
        <v>4758.25</v>
      </c>
      <c r="O4733" s="11">
        <f>VLOOKUP(F4733,Nasdaq!$A$2:$F$3174,5,1)</f>
        <v>5048.2900390000004</v>
      </c>
      <c r="P4733" s="11">
        <f t="shared" si="298"/>
        <v>171</v>
      </c>
      <c r="Q4733" s="15">
        <f t="shared" si="299"/>
        <v>0.94254776846803501</v>
      </c>
    </row>
    <row r="4734" spans="1:17" ht="19.5" customHeight="1" x14ac:dyDescent="0.2">
      <c r="A4734" s="12">
        <v>7397</v>
      </c>
      <c r="B4734" s="6" t="s">
        <v>1440</v>
      </c>
      <c r="C4734" s="12">
        <v>3824</v>
      </c>
      <c r="D4734" s="6" t="s">
        <v>4716</v>
      </c>
      <c r="E4734" s="13">
        <v>41564</v>
      </c>
      <c r="F4734" s="13">
        <v>44415</v>
      </c>
      <c r="G4734" s="13">
        <v>41564</v>
      </c>
      <c r="H4734" s="6" t="s">
        <v>7948</v>
      </c>
      <c r="I4734" s="6" t="s">
        <v>8017</v>
      </c>
      <c r="J4734" s="14">
        <v>7.3499999999999996E-2</v>
      </c>
      <c r="K4734" s="14">
        <v>0.1246</v>
      </c>
      <c r="L4734" s="15">
        <f t="shared" si="296"/>
        <v>-5.1100000000000007E-2</v>
      </c>
      <c r="M4734" s="11">
        <f t="shared" si="297"/>
        <v>0</v>
      </c>
      <c r="N4734" s="11">
        <f>VLOOKUP(E4734,Nasdaq!$A$2:$F$3174,5,1)</f>
        <v>3863.1499020000001</v>
      </c>
      <c r="O4734" s="11">
        <f>VLOOKUP(F4734,Nasdaq!$A$2:$F$3174,5,1)</f>
        <v>11010.980469</v>
      </c>
      <c r="P4734" s="11">
        <f t="shared" si="298"/>
        <v>2851</v>
      </c>
      <c r="Q4734" s="15">
        <f t="shared" si="299"/>
        <v>0.35084557649103598</v>
      </c>
    </row>
    <row r="4735" spans="1:17" ht="19.5" customHeight="1" x14ac:dyDescent="0.2">
      <c r="A4735" s="12">
        <v>7397</v>
      </c>
      <c r="B4735" s="6" t="s">
        <v>1440</v>
      </c>
      <c r="C4735" s="12">
        <v>5122</v>
      </c>
      <c r="D4735" s="6" t="s">
        <v>4227</v>
      </c>
      <c r="E4735" s="13">
        <v>42139</v>
      </c>
      <c r="F4735" s="13">
        <v>42230</v>
      </c>
      <c r="H4735" s="6" t="s">
        <v>7950</v>
      </c>
      <c r="I4735" s="6" t="s">
        <v>8108</v>
      </c>
      <c r="J4735" s="14">
        <v>6.7199999999999996E-2</v>
      </c>
      <c r="K4735" s="14">
        <v>-3.8199999999999998E-2</v>
      </c>
      <c r="L4735" s="15">
        <f t="shared" si="296"/>
        <v>0.10539999999999999</v>
      </c>
      <c r="M4735" s="11">
        <f t="shared" si="297"/>
        <v>1</v>
      </c>
      <c r="N4735" s="11">
        <f>VLOOKUP(E4735,Nasdaq!$A$2:$F$3174,5,1)</f>
        <v>5048.2900390000004</v>
      </c>
      <c r="O4735" s="11">
        <f>VLOOKUP(F4735,Nasdaq!$A$2:$F$3174,5,1)</f>
        <v>5048.2402339999999</v>
      </c>
      <c r="P4735" s="11">
        <f t="shared" si="298"/>
        <v>91</v>
      </c>
      <c r="Q4735" s="15">
        <f t="shared" si="299"/>
        <v>1.000009865517133</v>
      </c>
    </row>
    <row r="4736" spans="1:17" ht="19.5" customHeight="1" x14ac:dyDescent="0.2">
      <c r="A4736" s="12">
        <v>7397</v>
      </c>
      <c r="B4736" s="6" t="s">
        <v>1440</v>
      </c>
      <c r="C4736" s="12">
        <v>4464</v>
      </c>
      <c r="D4736" s="6" t="s">
        <v>16</v>
      </c>
      <c r="E4736" s="13">
        <v>42324</v>
      </c>
      <c r="F4736" s="13">
        <v>44415</v>
      </c>
      <c r="H4736" s="6" t="s">
        <v>7947</v>
      </c>
      <c r="I4736" s="6" t="s">
        <v>8004</v>
      </c>
      <c r="J4736" s="14">
        <v>-2.3799999999999998E-2</v>
      </c>
      <c r="K4736" s="14">
        <v>0.1323</v>
      </c>
      <c r="L4736" s="15">
        <f t="shared" si="296"/>
        <v>-0.15609999999999999</v>
      </c>
      <c r="M4736" s="11">
        <f t="shared" si="297"/>
        <v>0</v>
      </c>
      <c r="N4736" s="11">
        <f>VLOOKUP(E4736,Nasdaq!$A$2:$F$3174,5,1)</f>
        <v>4984.6201170000004</v>
      </c>
      <c r="O4736" s="11">
        <f>VLOOKUP(F4736,Nasdaq!$A$2:$F$3174,5,1)</f>
        <v>11010.980469</v>
      </c>
      <c r="P4736" s="11">
        <f t="shared" si="298"/>
        <v>2091</v>
      </c>
      <c r="Q4736" s="15">
        <f t="shared" si="299"/>
        <v>0.45269586184018457</v>
      </c>
    </row>
    <row r="4737" spans="1:17" ht="19.5" customHeight="1" x14ac:dyDescent="0.2">
      <c r="A4737" s="12">
        <v>7397</v>
      </c>
      <c r="B4737" s="6" t="s">
        <v>1440</v>
      </c>
      <c r="C4737" s="12">
        <v>3893</v>
      </c>
      <c r="D4737" s="6" t="s">
        <v>4717</v>
      </c>
      <c r="E4737" s="13">
        <v>41652</v>
      </c>
      <c r="F4737" s="13">
        <v>42006</v>
      </c>
      <c r="G4737" s="13">
        <v>41869</v>
      </c>
      <c r="H4737" s="6" t="s">
        <v>7947</v>
      </c>
      <c r="I4737" s="6" t="s">
        <v>8042</v>
      </c>
      <c r="J4737" s="14">
        <v>-8.2200000000000009E-2</v>
      </c>
      <c r="K4737" s="14">
        <v>0.1593</v>
      </c>
      <c r="L4737" s="15">
        <f t="shared" si="296"/>
        <v>-0.24149999999999999</v>
      </c>
      <c r="M4737" s="11">
        <f t="shared" si="297"/>
        <v>0</v>
      </c>
      <c r="N4737" s="11">
        <f>VLOOKUP(E4737,Nasdaq!$A$2:$F$3174,5,1)</f>
        <v>4113.2998049999997</v>
      </c>
      <c r="O4737" s="11">
        <f>VLOOKUP(F4737,Nasdaq!$A$2:$F$3174,5,1)</f>
        <v>4726.8100590000004</v>
      </c>
      <c r="P4737" s="11">
        <f t="shared" si="298"/>
        <v>354</v>
      </c>
      <c r="Q4737" s="15">
        <f t="shared" si="299"/>
        <v>0.87020721785147592</v>
      </c>
    </row>
    <row r="4738" spans="1:17" ht="19.5" customHeight="1" x14ac:dyDescent="0.2">
      <c r="A4738" s="12">
        <v>7397</v>
      </c>
      <c r="B4738" s="6" t="s">
        <v>1440</v>
      </c>
      <c r="C4738" s="12">
        <v>3379</v>
      </c>
      <c r="D4738" s="6" t="s">
        <v>3058</v>
      </c>
      <c r="E4738" s="13">
        <v>42139</v>
      </c>
      <c r="F4738" s="13">
        <v>44415</v>
      </c>
      <c r="G4738" s="13">
        <v>42492</v>
      </c>
      <c r="H4738" s="6" t="s">
        <v>7948</v>
      </c>
      <c r="I4738" s="6" t="s">
        <v>8017</v>
      </c>
      <c r="J4738" s="14">
        <v>-0.1293</v>
      </c>
      <c r="K4738" s="14">
        <v>0.1139</v>
      </c>
      <c r="L4738" s="15">
        <f t="shared" si="296"/>
        <v>-0.2432</v>
      </c>
      <c r="M4738" s="11">
        <f t="shared" si="297"/>
        <v>0</v>
      </c>
      <c r="N4738" s="11">
        <f>VLOOKUP(E4738,Nasdaq!$A$2:$F$3174,5,1)</f>
        <v>5048.2900390000004</v>
      </c>
      <c r="O4738" s="11">
        <f>VLOOKUP(F4738,Nasdaq!$A$2:$F$3174,5,1)</f>
        <v>11010.980469</v>
      </c>
      <c r="P4738" s="11">
        <f t="shared" si="298"/>
        <v>2276</v>
      </c>
      <c r="Q4738" s="15">
        <f t="shared" si="299"/>
        <v>0.45847822473336808</v>
      </c>
    </row>
    <row r="4739" spans="1:17" ht="19.5" customHeight="1" x14ac:dyDescent="0.2">
      <c r="A4739" s="12">
        <v>7397</v>
      </c>
      <c r="B4739" s="6" t="s">
        <v>1440</v>
      </c>
      <c r="C4739" s="12">
        <v>5379</v>
      </c>
      <c r="D4739" s="6" t="s">
        <v>7067</v>
      </c>
      <c r="E4739" s="13">
        <v>41582</v>
      </c>
      <c r="F4739" s="13">
        <v>44415</v>
      </c>
      <c r="G4739" s="13">
        <v>41582</v>
      </c>
      <c r="H4739" s="6" t="s">
        <v>7949</v>
      </c>
      <c r="I4739" s="6" t="s">
        <v>8046</v>
      </c>
      <c r="J4739" s="14">
        <v>-0.13289999999999999</v>
      </c>
      <c r="K4739" s="14">
        <v>0.1222</v>
      </c>
      <c r="L4739" s="15">
        <f t="shared" si="296"/>
        <v>-0.25509999999999999</v>
      </c>
      <c r="M4739" s="11">
        <f t="shared" si="297"/>
        <v>0</v>
      </c>
      <c r="N4739" s="11">
        <f>VLOOKUP(E4739,Nasdaq!$A$2:$F$3174,5,1)</f>
        <v>3936.5900879999999</v>
      </c>
      <c r="O4739" s="11">
        <f>VLOOKUP(F4739,Nasdaq!$A$2:$F$3174,5,1)</f>
        <v>11010.980469</v>
      </c>
      <c r="P4739" s="11">
        <f t="shared" si="298"/>
        <v>2833</v>
      </c>
      <c r="Q4739" s="15">
        <f t="shared" si="299"/>
        <v>0.35751530164481382</v>
      </c>
    </row>
    <row r="4740" spans="1:17" ht="19.5" customHeight="1" x14ac:dyDescent="0.2">
      <c r="A4740" s="12">
        <v>7397</v>
      </c>
      <c r="B4740" s="6" t="s">
        <v>1440</v>
      </c>
      <c r="C4740" s="12">
        <v>4911</v>
      </c>
      <c r="D4740" s="6" t="s">
        <v>800</v>
      </c>
      <c r="E4740" s="13">
        <v>41773</v>
      </c>
      <c r="F4740" s="13">
        <v>44415</v>
      </c>
      <c r="G4740" s="13">
        <v>41773</v>
      </c>
      <c r="H4740" s="6" t="s">
        <v>7946</v>
      </c>
      <c r="I4740" s="6" t="s">
        <v>8019</v>
      </c>
      <c r="J4740" s="14">
        <v>-0.15310000000000001</v>
      </c>
      <c r="K4740" s="14">
        <v>0.1191</v>
      </c>
      <c r="L4740" s="15">
        <f t="shared" si="296"/>
        <v>-0.2722</v>
      </c>
      <c r="M4740" s="11">
        <f t="shared" si="297"/>
        <v>0</v>
      </c>
      <c r="N4740" s="11">
        <f>VLOOKUP(E4740,Nasdaq!$A$2:$F$3174,5,1)</f>
        <v>4100.6298829999996</v>
      </c>
      <c r="O4740" s="11">
        <f>VLOOKUP(F4740,Nasdaq!$A$2:$F$3174,5,1)</f>
        <v>11010.980469</v>
      </c>
      <c r="P4740" s="11">
        <f t="shared" si="298"/>
        <v>2642</v>
      </c>
      <c r="Q4740" s="15">
        <f t="shared" si="299"/>
        <v>0.37241316472916952</v>
      </c>
    </row>
    <row r="4741" spans="1:17" ht="19.5" customHeight="1" x14ac:dyDescent="0.2">
      <c r="A4741" s="12">
        <v>7397</v>
      </c>
      <c r="B4741" s="6" t="s">
        <v>1440</v>
      </c>
      <c r="C4741" s="12">
        <v>4389</v>
      </c>
      <c r="D4741" s="6" t="s">
        <v>3249</v>
      </c>
      <c r="E4741" s="13">
        <v>41660</v>
      </c>
      <c r="F4741" s="13">
        <v>44415</v>
      </c>
      <c r="G4741" s="13">
        <v>41660</v>
      </c>
      <c r="H4741" s="6" t="s">
        <v>7950</v>
      </c>
      <c r="I4741" s="6" t="s">
        <v>8108</v>
      </c>
      <c r="J4741" s="14">
        <v>-0.1759</v>
      </c>
      <c r="K4741" s="14">
        <v>0.11849999999999999</v>
      </c>
      <c r="L4741" s="15">
        <f t="shared" si="296"/>
        <v>-0.2944</v>
      </c>
      <c r="M4741" s="11">
        <f t="shared" si="297"/>
        <v>0</v>
      </c>
      <c r="N4741" s="11">
        <f>VLOOKUP(E4741,Nasdaq!$A$2:$F$3174,5,1)</f>
        <v>4225.7597660000001</v>
      </c>
      <c r="O4741" s="11">
        <f>VLOOKUP(F4741,Nasdaq!$A$2:$F$3174,5,1)</f>
        <v>11010.980469</v>
      </c>
      <c r="P4741" s="11">
        <f t="shared" si="298"/>
        <v>2755</v>
      </c>
      <c r="Q4741" s="15">
        <f t="shared" si="299"/>
        <v>0.38377724876060121</v>
      </c>
    </row>
    <row r="4742" spans="1:17" ht="19.5" customHeight="1" x14ac:dyDescent="0.2">
      <c r="A4742" s="12">
        <v>7397</v>
      </c>
      <c r="B4742" s="6" t="s">
        <v>1440</v>
      </c>
      <c r="C4742" s="12">
        <v>28559</v>
      </c>
      <c r="D4742" s="6" t="s">
        <v>4718</v>
      </c>
      <c r="E4742" s="13">
        <v>42116</v>
      </c>
      <c r="F4742" s="13">
        <v>44415</v>
      </c>
      <c r="H4742" s="6" t="s">
        <v>7944</v>
      </c>
      <c r="I4742" s="6" t="s">
        <v>8102</v>
      </c>
      <c r="J4742" s="14">
        <v>-0.2107</v>
      </c>
      <c r="K4742" s="14">
        <v>0.1143</v>
      </c>
      <c r="L4742" s="15">
        <f t="shared" si="296"/>
        <v>-0.32500000000000001</v>
      </c>
      <c r="M4742" s="11">
        <f t="shared" si="297"/>
        <v>0</v>
      </c>
      <c r="N4742" s="11">
        <f>VLOOKUP(E4742,Nasdaq!$A$2:$F$3174,5,1)</f>
        <v>5035.169922</v>
      </c>
      <c r="O4742" s="11">
        <f>VLOOKUP(F4742,Nasdaq!$A$2:$F$3174,5,1)</f>
        <v>11010.980469</v>
      </c>
      <c r="P4742" s="11">
        <f t="shared" si="298"/>
        <v>2299</v>
      </c>
      <c r="Q4742" s="15">
        <f t="shared" si="299"/>
        <v>0.45728667226211478</v>
      </c>
    </row>
    <row r="4743" spans="1:17" ht="19.5" customHeight="1" x14ac:dyDescent="0.2">
      <c r="A4743" s="12">
        <v>7397</v>
      </c>
      <c r="B4743" s="6" t="s">
        <v>1440</v>
      </c>
      <c r="C4743" s="12">
        <v>31753</v>
      </c>
      <c r="D4743" s="6" t="s">
        <v>7068</v>
      </c>
      <c r="E4743" s="13">
        <v>42140</v>
      </c>
      <c r="F4743" s="13">
        <v>44415</v>
      </c>
      <c r="G4743" s="13">
        <v>42212</v>
      </c>
      <c r="H4743" s="6" t="s">
        <v>7948</v>
      </c>
      <c r="I4743" s="6" t="s">
        <v>8117</v>
      </c>
      <c r="J4743" s="14">
        <v>-0.26190000000000002</v>
      </c>
      <c r="K4743" s="14">
        <v>0.1133</v>
      </c>
      <c r="L4743" s="15">
        <f t="shared" si="296"/>
        <v>-0.37520000000000003</v>
      </c>
      <c r="M4743" s="11">
        <f t="shared" si="297"/>
        <v>0</v>
      </c>
      <c r="N4743" s="11">
        <f>VLOOKUP(E4743,Nasdaq!$A$2:$F$3174,5,1)</f>
        <v>5048.2900390000004</v>
      </c>
      <c r="O4743" s="11">
        <f>VLOOKUP(F4743,Nasdaq!$A$2:$F$3174,5,1)</f>
        <v>11010.980469</v>
      </c>
      <c r="P4743" s="11">
        <f t="shared" si="298"/>
        <v>2275</v>
      </c>
      <c r="Q4743" s="15">
        <f t="shared" si="299"/>
        <v>0.45847822492255008</v>
      </c>
    </row>
    <row r="4744" spans="1:17" ht="19.5" customHeight="1" x14ac:dyDescent="0.2">
      <c r="A4744" s="12">
        <v>7397</v>
      </c>
      <c r="B4744" s="6" t="s">
        <v>1440</v>
      </c>
      <c r="C4744" s="12">
        <v>3434</v>
      </c>
      <c r="D4744" s="6" t="s">
        <v>4500</v>
      </c>
      <c r="E4744" s="13">
        <v>42230</v>
      </c>
      <c r="F4744" s="13">
        <v>42324</v>
      </c>
      <c r="H4744" s="6" t="s">
        <v>7949</v>
      </c>
      <c r="I4744" s="6" t="s">
        <v>8106</v>
      </c>
      <c r="J4744" s="14">
        <v>-0.37709999999999999</v>
      </c>
      <c r="K4744" s="14">
        <v>-4.8799999999999996E-2</v>
      </c>
      <c r="L4744" s="15">
        <f t="shared" si="296"/>
        <v>-0.32829999999999998</v>
      </c>
      <c r="M4744" s="11">
        <f t="shared" si="297"/>
        <v>0</v>
      </c>
      <c r="N4744" s="11">
        <f>VLOOKUP(E4744,Nasdaq!$A$2:$F$3174,5,1)</f>
        <v>5048.2402339999999</v>
      </c>
      <c r="O4744" s="11">
        <f>VLOOKUP(F4744,Nasdaq!$A$2:$F$3174,5,1)</f>
        <v>4984.6201170000004</v>
      </c>
      <c r="P4744" s="11">
        <f t="shared" si="298"/>
        <v>94</v>
      </c>
      <c r="Q4744" s="15">
        <f t="shared" si="299"/>
        <v>1.0127629085969441</v>
      </c>
    </row>
    <row r="4745" spans="1:17" ht="19.5" customHeight="1" x14ac:dyDescent="0.2">
      <c r="A4745" s="12">
        <v>7397</v>
      </c>
      <c r="B4745" s="6" t="s">
        <v>1440</v>
      </c>
      <c r="C4745" s="12">
        <v>5483</v>
      </c>
      <c r="D4745" s="6" t="s">
        <v>4414</v>
      </c>
      <c r="E4745" s="13">
        <v>41135</v>
      </c>
      <c r="F4745" s="13">
        <v>43719</v>
      </c>
      <c r="H4745" s="6" t="s">
        <v>7944</v>
      </c>
      <c r="I4745" s="6" t="s">
        <v>7999</v>
      </c>
      <c r="J4745" s="14">
        <v>-0.42420000000000002</v>
      </c>
      <c r="K4745" s="14">
        <v>0.13669999999999999</v>
      </c>
      <c r="L4745" s="15">
        <f t="shared" si="296"/>
        <v>-0.56089999999999995</v>
      </c>
      <c r="M4745" s="11">
        <f t="shared" si="297"/>
        <v>0</v>
      </c>
      <c r="N4745" s="11">
        <f>VLOOKUP(E4745,Nasdaq!$A$2:$F$3174,5,1)</f>
        <v>3016.9799800000001</v>
      </c>
      <c r="O4745" s="11">
        <f>VLOOKUP(F4745,Nasdaq!$A$2:$F$3174,5,1)</f>
        <v>8169.6801759999998</v>
      </c>
      <c r="P4745" s="11">
        <f t="shared" si="298"/>
        <v>2584</v>
      </c>
      <c r="Q4745" s="15">
        <f t="shared" si="299"/>
        <v>0.36929024166992486</v>
      </c>
    </row>
    <row r="4746" spans="1:17" ht="19.5" customHeight="1" x14ac:dyDescent="0.2">
      <c r="A4746" s="12">
        <v>7397</v>
      </c>
      <c r="B4746" s="6" t="s">
        <v>1440</v>
      </c>
      <c r="C4746" s="12">
        <v>3535</v>
      </c>
      <c r="D4746" s="6" t="s">
        <v>7069</v>
      </c>
      <c r="E4746" s="13">
        <v>42230</v>
      </c>
      <c r="F4746" s="13">
        <v>42324</v>
      </c>
      <c r="H4746" s="6" t="s">
        <v>7948</v>
      </c>
      <c r="I4746" s="6" t="s">
        <v>8017</v>
      </c>
      <c r="J4746" s="14">
        <v>-0.45610000000000001</v>
      </c>
      <c r="K4746" s="14">
        <v>-4.8799999999999996E-2</v>
      </c>
      <c r="L4746" s="15">
        <f t="shared" si="296"/>
        <v>-0.4073</v>
      </c>
      <c r="M4746" s="11">
        <f t="shared" si="297"/>
        <v>0</v>
      </c>
      <c r="N4746" s="11">
        <f>VLOOKUP(E4746,Nasdaq!$A$2:$F$3174,5,1)</f>
        <v>5048.2402339999999</v>
      </c>
      <c r="O4746" s="11">
        <f>VLOOKUP(F4746,Nasdaq!$A$2:$F$3174,5,1)</f>
        <v>4984.6201170000004</v>
      </c>
      <c r="P4746" s="11">
        <f t="shared" si="298"/>
        <v>94</v>
      </c>
      <c r="Q4746" s="15">
        <f t="shared" si="299"/>
        <v>1.0127629085969441</v>
      </c>
    </row>
    <row r="4747" spans="1:17" ht="19.5" customHeight="1" x14ac:dyDescent="0.2">
      <c r="A4747" s="12">
        <v>7397</v>
      </c>
      <c r="B4747" s="6" t="s">
        <v>1440</v>
      </c>
      <c r="C4747" s="12">
        <v>31328</v>
      </c>
      <c r="D4747" s="6" t="s">
        <v>2772</v>
      </c>
      <c r="E4747" s="13">
        <v>42139</v>
      </c>
      <c r="F4747" s="13">
        <v>44415</v>
      </c>
      <c r="H4747" s="6" t="s">
        <v>7946</v>
      </c>
      <c r="I4747" s="6" t="s">
        <v>8005</v>
      </c>
      <c r="J4747" s="14">
        <v>-0.47920000000000001</v>
      </c>
      <c r="K4747" s="14">
        <v>0.1139</v>
      </c>
      <c r="L4747" s="15">
        <f t="shared" si="296"/>
        <v>-0.59309999999999996</v>
      </c>
      <c r="M4747" s="11">
        <f t="shared" si="297"/>
        <v>0</v>
      </c>
      <c r="N4747" s="11">
        <f>VLOOKUP(E4747,Nasdaq!$A$2:$F$3174,5,1)</f>
        <v>5048.2900390000004</v>
      </c>
      <c r="O4747" s="11">
        <f>VLOOKUP(F4747,Nasdaq!$A$2:$F$3174,5,1)</f>
        <v>11010.980469</v>
      </c>
      <c r="P4747" s="11">
        <f t="shared" si="298"/>
        <v>2276</v>
      </c>
      <c r="Q4747" s="15">
        <f t="shared" si="299"/>
        <v>0.45847822473336808</v>
      </c>
    </row>
    <row r="4748" spans="1:17" ht="19.5" customHeight="1" x14ac:dyDescent="0.2">
      <c r="A4748" s="12">
        <v>7397</v>
      </c>
      <c r="B4748" s="6" t="s">
        <v>1440</v>
      </c>
      <c r="C4748" s="12">
        <v>4058</v>
      </c>
      <c r="D4748" s="6" t="s">
        <v>4501</v>
      </c>
      <c r="E4748" s="13">
        <v>41918</v>
      </c>
      <c r="F4748" s="13">
        <v>42416</v>
      </c>
      <c r="H4748" s="6" t="s">
        <v>7949</v>
      </c>
      <c r="I4748" s="6" t="s">
        <v>7961</v>
      </c>
      <c r="J4748" s="14">
        <v>-0.54559999999999997</v>
      </c>
      <c r="K4748" s="14">
        <v>-5.0000000000000001E-3</v>
      </c>
      <c r="L4748" s="15">
        <f t="shared" si="296"/>
        <v>-0.54059999999999997</v>
      </c>
      <c r="M4748" s="11">
        <f t="shared" si="297"/>
        <v>0</v>
      </c>
      <c r="N4748" s="11">
        <f>VLOOKUP(E4748,Nasdaq!$A$2:$F$3174,5,1)</f>
        <v>4454.7998049999997</v>
      </c>
      <c r="O4748" s="11">
        <f>VLOOKUP(F4748,Nasdaq!$A$2:$F$3174,5,1)</f>
        <v>4435.9599609999996</v>
      </c>
      <c r="P4748" s="11">
        <f t="shared" si="298"/>
        <v>498</v>
      </c>
      <c r="Q4748" s="15">
        <f t="shared" si="299"/>
        <v>1.0042470491842219</v>
      </c>
    </row>
    <row r="4749" spans="1:17" ht="19.5" customHeight="1" x14ac:dyDescent="0.2">
      <c r="A4749" s="12">
        <v>7397</v>
      </c>
      <c r="B4749" s="6" t="s">
        <v>1440</v>
      </c>
      <c r="C4749" s="12">
        <v>33355</v>
      </c>
      <c r="D4749" s="6" t="s">
        <v>6462</v>
      </c>
      <c r="E4749" s="13">
        <v>42230</v>
      </c>
      <c r="F4749" s="13">
        <v>42324</v>
      </c>
      <c r="H4749" s="6" t="s">
        <v>7948</v>
      </c>
      <c r="I4749" s="6" t="s">
        <v>8054</v>
      </c>
      <c r="J4749" s="14">
        <v>-0.57899999999999996</v>
      </c>
      <c r="K4749" s="14">
        <v>-4.8799999999999996E-2</v>
      </c>
      <c r="L4749" s="15">
        <f t="shared" si="296"/>
        <v>-0.5302</v>
      </c>
      <c r="M4749" s="11">
        <f t="shared" si="297"/>
        <v>0</v>
      </c>
      <c r="N4749" s="11">
        <f>VLOOKUP(E4749,Nasdaq!$A$2:$F$3174,5,1)</f>
        <v>5048.2402339999999</v>
      </c>
      <c r="O4749" s="11">
        <f>VLOOKUP(F4749,Nasdaq!$A$2:$F$3174,5,1)</f>
        <v>4984.6201170000004</v>
      </c>
      <c r="P4749" s="11">
        <f t="shared" si="298"/>
        <v>94</v>
      </c>
      <c r="Q4749" s="15">
        <f t="shared" si="299"/>
        <v>1.0127629085969441</v>
      </c>
    </row>
    <row r="4750" spans="1:17" ht="19.5" customHeight="1" x14ac:dyDescent="0.2">
      <c r="A4750" s="12">
        <v>7397</v>
      </c>
      <c r="B4750" s="6" t="s">
        <v>1440</v>
      </c>
      <c r="C4750" s="12">
        <v>27986</v>
      </c>
      <c r="D4750" s="6" t="s">
        <v>5266</v>
      </c>
      <c r="E4750" s="13">
        <v>42416</v>
      </c>
      <c r="F4750" s="13">
        <v>42506</v>
      </c>
      <c r="H4750" s="6" t="s">
        <v>7949</v>
      </c>
      <c r="I4750" s="6" t="s">
        <v>8122</v>
      </c>
      <c r="J4750" s="14">
        <v>-0.61060000000000003</v>
      </c>
      <c r="K4750" s="14">
        <v>0.4501</v>
      </c>
      <c r="L4750" s="15">
        <f t="shared" si="296"/>
        <v>-1.0607</v>
      </c>
      <c r="M4750" s="11">
        <f t="shared" si="297"/>
        <v>0</v>
      </c>
      <c r="N4750" s="11">
        <f>VLOOKUP(E4750,Nasdaq!$A$2:$F$3174,5,1)</f>
        <v>4435.9599609999996</v>
      </c>
      <c r="O4750" s="11">
        <f>VLOOKUP(F4750,Nasdaq!$A$2:$F$3174,5,1)</f>
        <v>4775.4599609999996</v>
      </c>
      <c r="P4750" s="11">
        <f t="shared" si="298"/>
        <v>90</v>
      </c>
      <c r="Q4750" s="15">
        <f t="shared" si="299"/>
        <v>0.92890945703640038</v>
      </c>
    </row>
    <row r="4751" spans="1:17" ht="19.5" customHeight="1" x14ac:dyDescent="0.2">
      <c r="A4751" s="12">
        <v>7397</v>
      </c>
      <c r="B4751" s="6" t="s">
        <v>1440</v>
      </c>
      <c r="C4751" s="12">
        <v>20725</v>
      </c>
      <c r="D4751" s="6" t="s">
        <v>4719</v>
      </c>
      <c r="E4751" s="13">
        <v>41773</v>
      </c>
      <c r="F4751" s="13">
        <v>44415</v>
      </c>
      <c r="H4751" s="6" t="s">
        <v>7947</v>
      </c>
      <c r="I4751" s="6" t="s">
        <v>7957</v>
      </c>
      <c r="J4751" s="14">
        <v>-0.63190000000000002</v>
      </c>
      <c r="K4751" s="14">
        <v>0.1191</v>
      </c>
      <c r="L4751" s="15">
        <f t="shared" si="296"/>
        <v>-0.751</v>
      </c>
      <c r="M4751" s="11">
        <f t="shared" si="297"/>
        <v>0</v>
      </c>
      <c r="N4751" s="11">
        <f>VLOOKUP(E4751,Nasdaq!$A$2:$F$3174,5,1)</f>
        <v>4100.6298829999996</v>
      </c>
      <c r="O4751" s="11">
        <f>VLOOKUP(F4751,Nasdaq!$A$2:$F$3174,5,1)</f>
        <v>11010.980469</v>
      </c>
      <c r="P4751" s="11">
        <f t="shared" si="298"/>
        <v>2642</v>
      </c>
      <c r="Q4751" s="15">
        <f t="shared" si="299"/>
        <v>0.37241316472916952</v>
      </c>
    </row>
    <row r="4752" spans="1:17" ht="19.5" customHeight="1" x14ac:dyDescent="0.2">
      <c r="A4752" s="12">
        <v>7397</v>
      </c>
      <c r="B4752" s="6" t="s">
        <v>1440</v>
      </c>
      <c r="C4752" s="12">
        <v>2254</v>
      </c>
      <c r="D4752" s="6" t="s">
        <v>5840</v>
      </c>
      <c r="E4752" s="13">
        <v>42139</v>
      </c>
      <c r="F4752" s="13">
        <v>44415</v>
      </c>
      <c r="H4752" s="6" t="s">
        <v>7947</v>
      </c>
      <c r="I4752" s="6" t="s">
        <v>7957</v>
      </c>
      <c r="J4752" s="14">
        <v>-0.64280000000000004</v>
      </c>
      <c r="K4752" s="14">
        <v>0.1139</v>
      </c>
      <c r="L4752" s="15">
        <f t="shared" si="296"/>
        <v>-0.75670000000000004</v>
      </c>
      <c r="M4752" s="11">
        <f t="shared" si="297"/>
        <v>0</v>
      </c>
      <c r="N4752" s="11">
        <f>VLOOKUP(E4752,Nasdaq!$A$2:$F$3174,5,1)</f>
        <v>5048.2900390000004</v>
      </c>
      <c r="O4752" s="11">
        <f>VLOOKUP(F4752,Nasdaq!$A$2:$F$3174,5,1)</f>
        <v>11010.980469</v>
      </c>
      <c r="P4752" s="11">
        <f t="shared" si="298"/>
        <v>2276</v>
      </c>
      <c r="Q4752" s="15">
        <f t="shared" si="299"/>
        <v>0.45847822473336808</v>
      </c>
    </row>
    <row r="4753" spans="1:17" ht="19.5" customHeight="1" x14ac:dyDescent="0.2">
      <c r="A4753" s="12">
        <v>7397</v>
      </c>
      <c r="B4753" s="6" t="s">
        <v>1440</v>
      </c>
      <c r="C4753" s="12">
        <v>3587</v>
      </c>
      <c r="D4753" s="6" t="s">
        <v>4678</v>
      </c>
      <c r="E4753" s="13">
        <v>41740</v>
      </c>
      <c r="F4753" s="13">
        <v>43725</v>
      </c>
      <c r="G4753" s="13">
        <v>42775</v>
      </c>
      <c r="H4753" s="6" t="s">
        <v>7944</v>
      </c>
      <c r="I4753" s="6" t="s">
        <v>8003</v>
      </c>
      <c r="J4753" s="14">
        <v>-0.78449999999999998</v>
      </c>
      <c r="K4753" s="14">
        <v>0.11990000000000001</v>
      </c>
      <c r="L4753" s="15">
        <f t="shared" ref="L4753:L4816" si="300">J4753-K4753</f>
        <v>-0.90439999999999998</v>
      </c>
      <c r="M4753" s="11">
        <f t="shared" ref="M4753:M4816" si="301">IF(L4753&gt;0,1,0)</f>
        <v>0</v>
      </c>
      <c r="N4753" s="11">
        <f>VLOOKUP(E4753,Nasdaq!$A$2:$F$3174,5,1)</f>
        <v>3999.7299800000001</v>
      </c>
      <c r="O4753" s="11">
        <f>VLOOKUP(F4753,Nasdaq!$A$2:$F$3174,5,1)</f>
        <v>8186.0200199999999</v>
      </c>
      <c r="P4753" s="11">
        <f t="shared" ref="P4753:P4816" si="302">_xlfn.DAYS(F4753,E4753)</f>
        <v>1985</v>
      </c>
      <c r="Q4753" s="15">
        <f t="shared" ref="Q4753:Q4816" si="303">(O4753/N4753)^(1/P4753/365-1)</f>
        <v>0.48860544245031595</v>
      </c>
    </row>
    <row r="4754" spans="1:17" ht="19.5" customHeight="1" x14ac:dyDescent="0.2">
      <c r="A4754" s="12">
        <v>7397</v>
      </c>
      <c r="B4754" s="6" t="s">
        <v>1440</v>
      </c>
      <c r="C4754" s="12">
        <v>1590</v>
      </c>
      <c r="D4754" s="6" t="s">
        <v>4759</v>
      </c>
      <c r="E4754" s="13">
        <v>42324</v>
      </c>
      <c r="F4754" s="13">
        <v>42506</v>
      </c>
      <c r="H4754" s="6" t="s">
        <v>7948</v>
      </c>
      <c r="I4754" s="6" t="s">
        <v>8017</v>
      </c>
      <c r="J4754" s="14">
        <v>-0.80449999999999999</v>
      </c>
      <c r="K4754" s="14">
        <v>3.5900000000000001E-2</v>
      </c>
      <c r="L4754" s="15">
        <f t="shared" si="300"/>
        <v>-0.84040000000000004</v>
      </c>
      <c r="M4754" s="11">
        <f t="shared" si="301"/>
        <v>0</v>
      </c>
      <c r="N4754" s="11">
        <f>VLOOKUP(E4754,Nasdaq!$A$2:$F$3174,5,1)</f>
        <v>4984.6201170000004</v>
      </c>
      <c r="O4754" s="11">
        <f>VLOOKUP(F4754,Nasdaq!$A$2:$F$3174,5,1)</f>
        <v>4775.4599609999996</v>
      </c>
      <c r="P4754" s="11">
        <f t="shared" si="302"/>
        <v>182</v>
      </c>
      <c r="Q4754" s="15">
        <f t="shared" si="303"/>
        <v>1.0437982814560938</v>
      </c>
    </row>
    <row r="4755" spans="1:17" ht="19.5" customHeight="1" x14ac:dyDescent="0.2">
      <c r="A4755" s="12">
        <v>7397</v>
      </c>
      <c r="B4755" s="6" t="s">
        <v>1440</v>
      </c>
      <c r="C4755" s="12">
        <v>2942</v>
      </c>
      <c r="D4755" s="6" t="s">
        <v>3826</v>
      </c>
      <c r="E4755" s="13">
        <v>41652</v>
      </c>
      <c r="F4755" s="13">
        <v>43207</v>
      </c>
      <c r="H4755" s="6" t="s">
        <v>7948</v>
      </c>
      <c r="I4755" s="6" t="s">
        <v>7981</v>
      </c>
      <c r="J4755" s="14">
        <v>-0.87340000000000007</v>
      </c>
      <c r="K4755" s="14">
        <v>0.1207</v>
      </c>
      <c r="L4755" s="15">
        <f t="shared" si="300"/>
        <v>-0.99410000000000009</v>
      </c>
      <c r="M4755" s="11">
        <f t="shared" si="301"/>
        <v>0</v>
      </c>
      <c r="N4755" s="11">
        <f>VLOOKUP(E4755,Nasdaq!$A$2:$F$3174,5,1)</f>
        <v>4113.2998049999997</v>
      </c>
      <c r="O4755" s="11">
        <f>VLOOKUP(F4755,Nasdaq!$A$2:$F$3174,5,1)</f>
        <v>7281.1000979999999</v>
      </c>
      <c r="P4755" s="11">
        <f t="shared" si="302"/>
        <v>1555</v>
      </c>
      <c r="Q4755" s="15">
        <f t="shared" si="303"/>
        <v>0.56492891021534675</v>
      </c>
    </row>
    <row r="4756" spans="1:17" ht="19.5" customHeight="1" x14ac:dyDescent="0.2">
      <c r="A4756" s="12">
        <v>7397</v>
      </c>
      <c r="B4756" s="6" t="s">
        <v>1440</v>
      </c>
      <c r="C4756" s="12">
        <v>26330</v>
      </c>
      <c r="D4756" s="6" t="s">
        <v>4720</v>
      </c>
      <c r="E4756" s="13">
        <v>41807</v>
      </c>
      <c r="F4756" s="13">
        <v>42803</v>
      </c>
      <c r="G4756" s="13">
        <v>41807</v>
      </c>
      <c r="H4756" s="6" t="s">
        <v>7948</v>
      </c>
      <c r="I4756" s="6" t="s">
        <v>7959</v>
      </c>
      <c r="J4756" s="14">
        <v>-0.90480000000000005</v>
      </c>
      <c r="K4756" s="14">
        <v>9.7899999999999987E-2</v>
      </c>
      <c r="L4756" s="15">
        <f t="shared" si="300"/>
        <v>-1.0026999999999999</v>
      </c>
      <c r="M4756" s="11">
        <f t="shared" si="301"/>
        <v>0</v>
      </c>
      <c r="N4756" s="11">
        <f>VLOOKUP(E4756,Nasdaq!$A$2:$F$3174,5,1)</f>
        <v>4337.2299800000001</v>
      </c>
      <c r="O4756" s="11">
        <f>VLOOKUP(F4756,Nasdaq!$A$2:$F$3174,5,1)</f>
        <v>5838.8100590000004</v>
      </c>
      <c r="P4756" s="11">
        <f t="shared" si="302"/>
        <v>996</v>
      </c>
      <c r="Q4756" s="15">
        <f t="shared" si="303"/>
        <v>0.74282833026241235</v>
      </c>
    </row>
    <row r="4757" spans="1:17" ht="19.5" customHeight="1" x14ac:dyDescent="0.2">
      <c r="A4757" s="12">
        <v>7397</v>
      </c>
      <c r="B4757" s="6" t="s">
        <v>1440</v>
      </c>
      <c r="C4757" s="12">
        <v>3452</v>
      </c>
      <c r="D4757" s="6" t="s">
        <v>3082</v>
      </c>
      <c r="E4757" s="13">
        <v>41625</v>
      </c>
      <c r="F4757" s="13">
        <v>42362</v>
      </c>
      <c r="H4757" s="6" t="s">
        <v>7948</v>
      </c>
      <c r="I4757" s="6" t="s">
        <v>8017</v>
      </c>
      <c r="J4757" s="14">
        <v>-0.97319999999999995</v>
      </c>
      <c r="K4757" s="14">
        <v>9.7500000000000003E-2</v>
      </c>
      <c r="L4757" s="15">
        <f t="shared" si="300"/>
        <v>-1.0707</v>
      </c>
      <c r="M4757" s="11">
        <f t="shared" si="301"/>
        <v>0</v>
      </c>
      <c r="N4757" s="11">
        <f>VLOOKUP(E4757,Nasdaq!$A$2:$F$3174,5,1)</f>
        <v>4023.679932</v>
      </c>
      <c r="O4757" s="11">
        <f>VLOOKUP(F4757,Nasdaq!$A$2:$F$3174,5,1)</f>
        <v>5048.4902339999999</v>
      </c>
      <c r="P4757" s="11">
        <f t="shared" si="302"/>
        <v>737</v>
      </c>
      <c r="Q4757" s="15">
        <f t="shared" si="303"/>
        <v>0.79700725152981156</v>
      </c>
    </row>
    <row r="4758" spans="1:17" ht="19.5" customHeight="1" x14ac:dyDescent="0.2">
      <c r="A4758" s="12">
        <v>7397</v>
      </c>
      <c r="B4758" s="6" t="s">
        <v>1440</v>
      </c>
      <c r="C4758" s="12">
        <v>3504</v>
      </c>
      <c r="D4758" s="6" t="s">
        <v>4721</v>
      </c>
      <c r="E4758" s="13">
        <v>41772</v>
      </c>
      <c r="F4758" s="13">
        <v>41922</v>
      </c>
      <c r="H4758" s="6" t="s">
        <v>7948</v>
      </c>
      <c r="I4758" s="6" t="s">
        <v>8017</v>
      </c>
      <c r="J4758" s="14">
        <v>-0.99829999999999997</v>
      </c>
      <c r="K4758" s="14">
        <v>3.2199999999999999E-2</v>
      </c>
      <c r="L4758" s="15">
        <f t="shared" si="300"/>
        <v>-1.0305</v>
      </c>
      <c r="M4758" s="11">
        <f t="shared" si="301"/>
        <v>0</v>
      </c>
      <c r="N4758" s="11">
        <f>VLOOKUP(E4758,Nasdaq!$A$2:$F$3174,5,1)</f>
        <v>4130.169922</v>
      </c>
      <c r="O4758" s="11">
        <f>VLOOKUP(F4758,Nasdaq!$A$2:$F$3174,5,1)</f>
        <v>4276.2402339999999</v>
      </c>
      <c r="P4758" s="11">
        <f t="shared" si="302"/>
        <v>150</v>
      </c>
      <c r="Q4758" s="15">
        <f t="shared" si="303"/>
        <v>0.96584202894367721</v>
      </c>
    </row>
    <row r="4759" spans="1:17" ht="19.5" customHeight="1" x14ac:dyDescent="0.2">
      <c r="A4759" s="12">
        <v>7123</v>
      </c>
      <c r="B4759" s="6" t="s">
        <v>1441</v>
      </c>
      <c r="C4759" s="12">
        <v>4140</v>
      </c>
      <c r="D4759" s="6" t="s">
        <v>3251</v>
      </c>
      <c r="E4759" s="13">
        <v>41579</v>
      </c>
      <c r="F4759" s="13">
        <v>41958</v>
      </c>
      <c r="G4759" s="13">
        <v>41579</v>
      </c>
      <c r="H4759" s="6" t="s">
        <v>7944</v>
      </c>
      <c r="I4759" s="6" t="s">
        <v>8040</v>
      </c>
      <c r="J4759" s="14">
        <v>6.3500000000000001E-2</v>
      </c>
      <c r="K4759" s="14">
        <v>0.17710000000000001</v>
      </c>
      <c r="L4759" s="15">
        <f t="shared" si="300"/>
        <v>-0.11360000000000001</v>
      </c>
      <c r="M4759" s="11">
        <f t="shared" si="301"/>
        <v>0</v>
      </c>
      <c r="N4759" s="11">
        <f>VLOOKUP(E4759,Nasdaq!$A$2:$F$3174,5,1)</f>
        <v>3922.040039</v>
      </c>
      <c r="O4759" s="11">
        <f>VLOOKUP(F4759,Nasdaq!$A$2:$F$3174,5,1)</f>
        <v>4688.5400390000004</v>
      </c>
      <c r="P4759" s="11">
        <f t="shared" si="302"/>
        <v>379</v>
      </c>
      <c r="Q4759" s="15">
        <f t="shared" si="303"/>
        <v>0.83651735240206682</v>
      </c>
    </row>
    <row r="4760" spans="1:17" ht="19.5" customHeight="1" x14ac:dyDescent="0.2">
      <c r="A4760" s="12">
        <v>5652</v>
      </c>
      <c r="B4760" s="6" t="s">
        <v>1442</v>
      </c>
      <c r="C4760" s="12">
        <v>29715</v>
      </c>
      <c r="D4760" s="6" t="s">
        <v>4722</v>
      </c>
      <c r="E4760" s="13">
        <v>42446</v>
      </c>
      <c r="F4760" s="13">
        <v>44415</v>
      </c>
      <c r="G4760" s="13">
        <v>42541</v>
      </c>
      <c r="H4760" s="6" t="s">
        <v>7950</v>
      </c>
      <c r="I4760" s="6" t="s">
        <v>8034</v>
      </c>
      <c r="J4760" s="14">
        <v>-4.5599999999999995E-2</v>
      </c>
      <c r="K4760" s="14">
        <v>0.14249999999999999</v>
      </c>
      <c r="L4760" s="15">
        <f t="shared" si="300"/>
        <v>-0.18809999999999999</v>
      </c>
      <c r="M4760" s="11">
        <f t="shared" si="301"/>
        <v>0</v>
      </c>
      <c r="N4760" s="11">
        <f>VLOOKUP(E4760,Nasdaq!$A$2:$F$3174,5,1)</f>
        <v>4774.9902339999999</v>
      </c>
      <c r="O4760" s="11">
        <f>VLOOKUP(F4760,Nasdaq!$A$2:$F$3174,5,1)</f>
        <v>11010.980469</v>
      </c>
      <c r="P4760" s="11">
        <f t="shared" si="302"/>
        <v>1969</v>
      </c>
      <c r="Q4760" s="15">
        <f t="shared" si="303"/>
        <v>0.4336576382612316</v>
      </c>
    </row>
    <row r="4761" spans="1:17" ht="19.5" customHeight="1" x14ac:dyDescent="0.2">
      <c r="A4761" s="12">
        <v>9347</v>
      </c>
      <c r="B4761" s="6" t="s">
        <v>1443</v>
      </c>
      <c r="C4761" s="12">
        <v>47825</v>
      </c>
      <c r="D4761" s="6" t="s">
        <v>4723</v>
      </c>
      <c r="E4761" s="13">
        <v>43623</v>
      </c>
      <c r="F4761" s="13">
        <v>44415</v>
      </c>
      <c r="H4761" s="6" t="s">
        <v>7948</v>
      </c>
      <c r="I4761" s="6" t="s">
        <v>7959</v>
      </c>
      <c r="J4761" s="14">
        <v>0.49030000000000001</v>
      </c>
      <c r="K4761" s="14">
        <v>0.1641</v>
      </c>
      <c r="L4761" s="15">
        <f t="shared" si="300"/>
        <v>0.32620000000000005</v>
      </c>
      <c r="M4761" s="11">
        <f t="shared" si="301"/>
        <v>1</v>
      </c>
      <c r="N4761" s="11">
        <f>VLOOKUP(E4761,Nasdaq!$A$2:$F$3174,5,1)</f>
        <v>7742.1000979999999</v>
      </c>
      <c r="O4761" s="11">
        <f>VLOOKUP(F4761,Nasdaq!$A$2:$F$3174,5,1)</f>
        <v>11010.980469</v>
      </c>
      <c r="P4761" s="11">
        <f t="shared" si="302"/>
        <v>792</v>
      </c>
      <c r="Q4761" s="15">
        <f t="shared" si="303"/>
        <v>0.7031262613633622</v>
      </c>
    </row>
    <row r="4762" spans="1:17" ht="19.5" customHeight="1" x14ac:dyDescent="0.2">
      <c r="A4762" s="12">
        <v>8636</v>
      </c>
      <c r="B4762" s="6" t="s">
        <v>1444</v>
      </c>
      <c r="C4762" s="12">
        <v>47161</v>
      </c>
      <c r="D4762" s="6" t="s">
        <v>2617</v>
      </c>
      <c r="E4762" s="13">
        <v>43451</v>
      </c>
      <c r="F4762" s="13">
        <v>44415</v>
      </c>
      <c r="H4762" s="6" t="s">
        <v>7951</v>
      </c>
      <c r="I4762" s="6" t="s">
        <v>8021</v>
      </c>
      <c r="J4762" s="14">
        <v>-1.9699999999999999E-2</v>
      </c>
      <c r="K4762" s="14">
        <v>0.20399999999999999</v>
      </c>
      <c r="L4762" s="15">
        <f t="shared" si="300"/>
        <v>-0.22369999999999998</v>
      </c>
      <c r="M4762" s="11">
        <f t="shared" si="301"/>
        <v>0</v>
      </c>
      <c r="N4762" s="11">
        <f>VLOOKUP(E4762,Nasdaq!$A$2:$F$3174,5,1)</f>
        <v>6753.7299800000001</v>
      </c>
      <c r="O4762" s="11">
        <f>VLOOKUP(F4762,Nasdaq!$A$2:$F$3174,5,1)</f>
        <v>11010.980469</v>
      </c>
      <c r="P4762" s="11">
        <f t="shared" si="302"/>
        <v>964</v>
      </c>
      <c r="Q4762" s="15">
        <f t="shared" si="303"/>
        <v>0.61336403067738754</v>
      </c>
    </row>
    <row r="4763" spans="1:17" ht="19.5" customHeight="1" x14ac:dyDescent="0.2">
      <c r="A4763" s="12">
        <v>5251</v>
      </c>
      <c r="B4763" s="6" t="s">
        <v>1445</v>
      </c>
      <c r="C4763" s="12">
        <v>2296</v>
      </c>
      <c r="D4763" s="6" t="s">
        <v>4724</v>
      </c>
      <c r="E4763" s="13">
        <v>42871</v>
      </c>
      <c r="F4763" s="13">
        <v>44415</v>
      </c>
      <c r="G4763" s="13">
        <v>43242</v>
      </c>
      <c r="H4763" s="6" t="s">
        <v>7948</v>
      </c>
      <c r="I4763" s="6" t="s">
        <v>8017</v>
      </c>
      <c r="J4763" s="14">
        <v>-0.1497</v>
      </c>
      <c r="K4763" s="14">
        <v>0.13140000000000002</v>
      </c>
      <c r="L4763" s="15">
        <f t="shared" si="300"/>
        <v>-0.28110000000000002</v>
      </c>
      <c r="M4763" s="11">
        <f t="shared" si="301"/>
        <v>0</v>
      </c>
      <c r="N4763" s="11">
        <f>VLOOKUP(E4763,Nasdaq!$A$2:$F$3174,5,1)</f>
        <v>6169.8701170000004</v>
      </c>
      <c r="O4763" s="11">
        <f>VLOOKUP(F4763,Nasdaq!$A$2:$F$3174,5,1)</f>
        <v>11010.980469</v>
      </c>
      <c r="P4763" s="11">
        <f t="shared" si="302"/>
        <v>1544</v>
      </c>
      <c r="Q4763" s="15">
        <f t="shared" si="303"/>
        <v>0.56033851623273323</v>
      </c>
    </row>
    <row r="4764" spans="1:17" ht="19.5" customHeight="1" x14ac:dyDescent="0.2">
      <c r="A4764" s="12">
        <v>5303</v>
      </c>
      <c r="B4764" s="6" t="s">
        <v>1446</v>
      </c>
      <c r="C4764" s="12">
        <v>37334</v>
      </c>
      <c r="D4764" s="6" t="s">
        <v>4725</v>
      </c>
      <c r="E4764" s="13">
        <v>43445</v>
      </c>
      <c r="F4764" s="13">
        <v>43516</v>
      </c>
      <c r="H4764" s="6" t="s">
        <v>7944</v>
      </c>
      <c r="I4764" s="6" t="s">
        <v>7968</v>
      </c>
      <c r="J4764" s="14">
        <v>0.1255</v>
      </c>
      <c r="K4764" s="14">
        <v>0.35119999999999996</v>
      </c>
      <c r="L4764" s="15">
        <f t="shared" si="300"/>
        <v>-0.22569999999999996</v>
      </c>
      <c r="M4764" s="11">
        <f t="shared" si="301"/>
        <v>0</v>
      </c>
      <c r="N4764" s="11">
        <f>VLOOKUP(E4764,Nasdaq!$A$2:$F$3174,5,1)</f>
        <v>7031.830078</v>
      </c>
      <c r="O4764" s="11">
        <f>VLOOKUP(F4764,Nasdaq!$A$2:$F$3174,5,1)</f>
        <v>7489.0698240000002</v>
      </c>
      <c r="P4764" s="11">
        <f t="shared" si="302"/>
        <v>71</v>
      </c>
      <c r="Q4764" s="15">
        <f t="shared" si="303"/>
        <v>0.93894800518314336</v>
      </c>
    </row>
    <row r="4765" spans="1:17" ht="19.5" customHeight="1" x14ac:dyDescent="0.2">
      <c r="A4765" s="12">
        <v>5303</v>
      </c>
      <c r="B4765" s="6" t="s">
        <v>1446</v>
      </c>
      <c r="C4765" s="12">
        <v>8952</v>
      </c>
      <c r="D4765" s="6" t="s">
        <v>3373</v>
      </c>
      <c r="E4765" s="13">
        <v>43228</v>
      </c>
      <c r="F4765" s="13">
        <v>44415</v>
      </c>
      <c r="H4765" s="6" t="s">
        <v>7949</v>
      </c>
      <c r="I4765" s="6" t="s">
        <v>7966</v>
      </c>
      <c r="J4765" s="14">
        <v>-4.6799999999999994E-2</v>
      </c>
      <c r="K4765" s="14">
        <v>0.129</v>
      </c>
      <c r="L4765" s="15">
        <f t="shared" si="300"/>
        <v>-0.17580000000000001</v>
      </c>
      <c r="M4765" s="11">
        <f t="shared" si="301"/>
        <v>0</v>
      </c>
      <c r="N4765" s="11">
        <f>VLOOKUP(E4765,Nasdaq!$A$2:$F$3174,5,1)</f>
        <v>7266.8999020000001</v>
      </c>
      <c r="O4765" s="11">
        <f>VLOOKUP(F4765,Nasdaq!$A$2:$F$3174,5,1)</f>
        <v>11010.980469</v>
      </c>
      <c r="P4765" s="11">
        <f t="shared" si="302"/>
        <v>1187</v>
      </c>
      <c r="Q4765" s="15">
        <f t="shared" si="303"/>
        <v>0.65996910017428667</v>
      </c>
    </row>
    <row r="4766" spans="1:17" ht="19.5" customHeight="1" x14ac:dyDescent="0.2">
      <c r="A4766" s="12">
        <v>5372</v>
      </c>
      <c r="B4766" s="6" t="s">
        <v>1447</v>
      </c>
      <c r="C4766" s="12">
        <v>26810</v>
      </c>
      <c r="D4766" s="6" t="s">
        <v>2611</v>
      </c>
      <c r="E4766" s="13">
        <v>41908</v>
      </c>
      <c r="F4766" s="13">
        <v>42996</v>
      </c>
      <c r="H4766" s="6" t="s">
        <v>7951</v>
      </c>
      <c r="I4766" s="6" t="s">
        <v>7971</v>
      </c>
      <c r="J4766" s="14">
        <v>-1.2999999999999999E-3</v>
      </c>
      <c r="K4766" s="14">
        <v>0.1045</v>
      </c>
      <c r="L4766" s="15">
        <f t="shared" si="300"/>
        <v>-0.10579999999999999</v>
      </c>
      <c r="M4766" s="11">
        <f t="shared" si="301"/>
        <v>0</v>
      </c>
      <c r="N4766" s="11">
        <f>VLOOKUP(E4766,Nasdaq!$A$2:$F$3174,5,1)</f>
        <v>4512.1899409999996</v>
      </c>
      <c r="O4766" s="11">
        <f>VLOOKUP(F4766,Nasdaq!$A$2:$F$3174,5,1)</f>
        <v>6454.6401370000003</v>
      </c>
      <c r="P4766" s="11">
        <f t="shared" si="302"/>
        <v>1088</v>
      </c>
      <c r="Q4766" s="15">
        <f t="shared" si="303"/>
        <v>0.69906205661618315</v>
      </c>
    </row>
    <row r="4767" spans="1:17" ht="19.5" customHeight="1" x14ac:dyDescent="0.2">
      <c r="A4767" s="12">
        <v>5372</v>
      </c>
      <c r="B4767" s="6" t="s">
        <v>1447</v>
      </c>
      <c r="C4767" s="12">
        <v>2677</v>
      </c>
      <c r="D4767" s="6" t="s">
        <v>3683</v>
      </c>
      <c r="E4767" s="13">
        <v>42286</v>
      </c>
      <c r="F4767" s="13">
        <v>43054</v>
      </c>
      <c r="G4767" s="13">
        <v>42286</v>
      </c>
      <c r="H4767" s="6" t="s">
        <v>7946</v>
      </c>
      <c r="I4767" s="6" t="s">
        <v>8100</v>
      </c>
      <c r="J4767" s="14">
        <v>-0.16140000000000002</v>
      </c>
      <c r="K4767" s="14">
        <v>0.14529999999999998</v>
      </c>
      <c r="L4767" s="15">
        <f t="shared" si="300"/>
        <v>-0.30669999999999997</v>
      </c>
      <c r="M4767" s="11">
        <f t="shared" si="301"/>
        <v>0</v>
      </c>
      <c r="N4767" s="11">
        <f>VLOOKUP(E4767,Nasdaq!$A$2:$F$3174,5,1)</f>
        <v>4830.4702150000003</v>
      </c>
      <c r="O4767" s="11">
        <f>VLOOKUP(F4767,Nasdaq!$A$2:$F$3174,5,1)</f>
        <v>6706.2099609999996</v>
      </c>
      <c r="P4767" s="11">
        <f t="shared" si="302"/>
        <v>768</v>
      </c>
      <c r="Q4767" s="15">
        <f t="shared" si="303"/>
        <v>0.72029893139933987</v>
      </c>
    </row>
    <row r="4768" spans="1:17" ht="19.5" customHeight="1" x14ac:dyDescent="0.2">
      <c r="A4768" s="12">
        <v>5372</v>
      </c>
      <c r="B4768" s="6" t="s">
        <v>1447</v>
      </c>
      <c r="C4768" s="12">
        <v>38500</v>
      </c>
      <c r="D4768" s="6" t="s">
        <v>4726</v>
      </c>
      <c r="E4768" s="13">
        <v>41981</v>
      </c>
      <c r="F4768" s="13">
        <v>44415</v>
      </c>
      <c r="G4768" s="13">
        <v>41981</v>
      </c>
      <c r="H4768" s="6" t="s">
        <v>7944</v>
      </c>
      <c r="I4768" s="6" t="s">
        <v>8016</v>
      </c>
      <c r="J4768" s="14">
        <v>-0.25739999999999996</v>
      </c>
      <c r="K4768" s="14">
        <v>0.11230000000000001</v>
      </c>
      <c r="L4768" s="15">
        <f t="shared" si="300"/>
        <v>-0.36969999999999997</v>
      </c>
      <c r="M4768" s="11">
        <f t="shared" si="301"/>
        <v>0</v>
      </c>
      <c r="N4768" s="11">
        <f>VLOOKUP(E4768,Nasdaq!$A$2:$F$3174,5,1)</f>
        <v>4740.6899409999996</v>
      </c>
      <c r="O4768" s="11">
        <f>VLOOKUP(F4768,Nasdaq!$A$2:$F$3174,5,1)</f>
        <v>11010.980469</v>
      </c>
      <c r="P4768" s="11">
        <f t="shared" si="302"/>
        <v>2434</v>
      </c>
      <c r="Q4768" s="15">
        <f t="shared" si="303"/>
        <v>0.43054244362511396</v>
      </c>
    </row>
    <row r="4769" spans="1:17" ht="19.5" customHeight="1" x14ac:dyDescent="0.2">
      <c r="A4769" s="12">
        <v>5372</v>
      </c>
      <c r="B4769" s="6" t="s">
        <v>1447</v>
      </c>
      <c r="C4769" s="12">
        <v>15042</v>
      </c>
      <c r="D4769" s="6" t="s">
        <v>3996</v>
      </c>
      <c r="E4769" s="13">
        <v>41796</v>
      </c>
      <c r="F4769" s="13">
        <v>42323</v>
      </c>
      <c r="G4769" s="13">
        <v>41796</v>
      </c>
      <c r="H4769" s="6" t="s">
        <v>7944</v>
      </c>
      <c r="I4769" s="6" t="s">
        <v>8006</v>
      </c>
      <c r="J4769" s="14">
        <v>-0.85860000000000003</v>
      </c>
      <c r="K4769" s="14">
        <v>5.7999999999999996E-2</v>
      </c>
      <c r="L4769" s="15">
        <f t="shared" si="300"/>
        <v>-0.91660000000000008</v>
      </c>
      <c r="M4769" s="11">
        <f t="shared" si="301"/>
        <v>0</v>
      </c>
      <c r="N4769" s="11">
        <f>VLOOKUP(E4769,Nasdaq!$A$2:$F$3174,5,1)</f>
        <v>4321.3999020000001</v>
      </c>
      <c r="O4769" s="11">
        <f>VLOOKUP(F4769,Nasdaq!$A$2:$F$3174,5,1)</f>
        <v>4927.8798829999996</v>
      </c>
      <c r="P4769" s="11">
        <f t="shared" si="302"/>
        <v>527</v>
      </c>
      <c r="Q4769" s="15">
        <f t="shared" si="303"/>
        <v>0.87692942097143856</v>
      </c>
    </row>
    <row r="4770" spans="1:17" ht="19.5" customHeight="1" x14ac:dyDescent="0.2">
      <c r="A4770" s="12">
        <v>7071</v>
      </c>
      <c r="B4770" s="6" t="s">
        <v>1448</v>
      </c>
      <c r="C4770" s="12">
        <v>3140</v>
      </c>
      <c r="D4770" s="6" t="s">
        <v>4727</v>
      </c>
      <c r="E4770" s="13">
        <v>41730</v>
      </c>
      <c r="F4770" s="13">
        <v>44415</v>
      </c>
      <c r="G4770" s="13">
        <v>41730</v>
      </c>
      <c r="H4770" s="6" t="s">
        <v>7950</v>
      </c>
      <c r="I4770" s="6" t="s">
        <v>8010</v>
      </c>
      <c r="J4770" s="14">
        <v>7.0000000000000007E-2</v>
      </c>
      <c r="K4770" s="14">
        <v>0.11749999999999999</v>
      </c>
      <c r="L4770" s="15">
        <f t="shared" si="300"/>
        <v>-4.7499999999999987E-2</v>
      </c>
      <c r="M4770" s="11">
        <f t="shared" si="301"/>
        <v>0</v>
      </c>
      <c r="N4770" s="11">
        <f>VLOOKUP(E4770,Nasdaq!$A$2:$F$3174,5,1)</f>
        <v>4268.0400390000004</v>
      </c>
      <c r="O4770" s="11">
        <f>VLOOKUP(F4770,Nasdaq!$A$2:$F$3174,5,1)</f>
        <v>11010.980469</v>
      </c>
      <c r="P4770" s="11">
        <f t="shared" si="302"/>
        <v>2685</v>
      </c>
      <c r="Q4770" s="15">
        <f t="shared" si="303"/>
        <v>0.38761708627569486</v>
      </c>
    </row>
    <row r="4771" spans="1:17" ht="19.5" customHeight="1" x14ac:dyDescent="0.2">
      <c r="A4771" s="12">
        <v>5244</v>
      </c>
      <c r="B4771" s="6" t="s">
        <v>1449</v>
      </c>
      <c r="C4771" s="12">
        <v>27309</v>
      </c>
      <c r="D4771" s="6" t="s">
        <v>4728</v>
      </c>
      <c r="E4771" s="13">
        <v>42352</v>
      </c>
      <c r="F4771" s="13">
        <v>44415</v>
      </c>
      <c r="H4771" s="6" t="s">
        <v>7951</v>
      </c>
      <c r="I4771" s="6" t="s">
        <v>8134</v>
      </c>
      <c r="J4771" s="14">
        <v>0.17960000000000001</v>
      </c>
      <c r="K4771" s="14">
        <v>0.13789999999999999</v>
      </c>
      <c r="L4771" s="15">
        <f t="shared" si="300"/>
        <v>4.1700000000000015E-2</v>
      </c>
      <c r="M4771" s="11">
        <f t="shared" si="301"/>
        <v>1</v>
      </c>
      <c r="N4771" s="11">
        <f>VLOOKUP(E4771,Nasdaq!$A$2:$F$3174,5,1)</f>
        <v>4952.2299800000001</v>
      </c>
      <c r="O4771" s="11">
        <f>VLOOKUP(F4771,Nasdaq!$A$2:$F$3174,5,1)</f>
        <v>11010.980469</v>
      </c>
      <c r="P4771" s="11">
        <f t="shared" si="302"/>
        <v>2063</v>
      </c>
      <c r="Q4771" s="15">
        <f t="shared" si="303"/>
        <v>0.44975424750762028</v>
      </c>
    </row>
    <row r="4772" spans="1:17" ht="19.5" customHeight="1" x14ac:dyDescent="0.2">
      <c r="A4772" s="12">
        <v>5244</v>
      </c>
      <c r="B4772" s="6" t="s">
        <v>1449</v>
      </c>
      <c r="C4772" s="12">
        <v>9141</v>
      </c>
      <c r="D4772" s="6" t="s">
        <v>4608</v>
      </c>
      <c r="E4772" s="13">
        <v>43537</v>
      </c>
      <c r="F4772" s="13">
        <v>44415</v>
      </c>
      <c r="H4772" s="6" t="s">
        <v>7951</v>
      </c>
      <c r="I4772" s="6" t="s">
        <v>8041</v>
      </c>
      <c r="J4772" s="14">
        <v>-0.67540000000000011</v>
      </c>
      <c r="K4772" s="14">
        <v>0.15679999999999999</v>
      </c>
      <c r="L4772" s="15">
        <f t="shared" si="300"/>
        <v>-0.83220000000000005</v>
      </c>
      <c r="M4772" s="11">
        <f t="shared" si="301"/>
        <v>0</v>
      </c>
      <c r="N4772" s="11">
        <f>VLOOKUP(E4772,Nasdaq!$A$2:$F$3174,5,1)</f>
        <v>7643.4101559999999</v>
      </c>
      <c r="O4772" s="11">
        <f>VLOOKUP(F4772,Nasdaq!$A$2:$F$3174,5,1)</f>
        <v>11010.980469</v>
      </c>
      <c r="P4772" s="11">
        <f t="shared" si="302"/>
        <v>878</v>
      </c>
      <c r="Q4772" s="15">
        <f t="shared" si="303"/>
        <v>0.69416332943052494</v>
      </c>
    </row>
    <row r="4773" spans="1:17" ht="19.5" customHeight="1" x14ac:dyDescent="0.2">
      <c r="A4773" s="12">
        <v>7388</v>
      </c>
      <c r="B4773" s="6" t="s">
        <v>1450</v>
      </c>
      <c r="C4773" s="12">
        <v>40808</v>
      </c>
      <c r="D4773" s="6" t="s">
        <v>3765</v>
      </c>
      <c r="E4773" s="13">
        <v>40931</v>
      </c>
      <c r="F4773" s="13">
        <v>44415</v>
      </c>
      <c r="H4773" s="6" t="s">
        <v>7947</v>
      </c>
      <c r="I4773" s="6" t="s">
        <v>8138</v>
      </c>
      <c r="J4773" s="14">
        <v>-0.18100000000000002</v>
      </c>
      <c r="K4773" s="14">
        <v>0.13919999999999999</v>
      </c>
      <c r="L4773" s="15">
        <f t="shared" si="300"/>
        <v>-0.32020000000000004</v>
      </c>
      <c r="M4773" s="11">
        <f t="shared" si="301"/>
        <v>0</v>
      </c>
      <c r="N4773" s="11">
        <f>VLOOKUP(E4773,Nasdaq!$A$2:$F$3174,5,1)</f>
        <v>2784.169922</v>
      </c>
      <c r="O4773" s="11">
        <f>VLOOKUP(F4773,Nasdaq!$A$2:$F$3174,5,1)</f>
        <v>11010.980469</v>
      </c>
      <c r="P4773" s="11">
        <f t="shared" si="302"/>
        <v>3484</v>
      </c>
      <c r="Q4773" s="15">
        <f t="shared" si="303"/>
        <v>0.25285422493828946</v>
      </c>
    </row>
    <row r="4774" spans="1:17" ht="19.5" customHeight="1" x14ac:dyDescent="0.2">
      <c r="A4774" s="12">
        <v>5763</v>
      </c>
      <c r="B4774" s="6" t="s">
        <v>1451</v>
      </c>
      <c r="C4774" s="12">
        <v>638</v>
      </c>
      <c r="D4774" s="6" t="s">
        <v>6844</v>
      </c>
      <c r="E4774" s="13">
        <v>42870</v>
      </c>
      <c r="F4774" s="13">
        <v>43054</v>
      </c>
      <c r="H4774" s="6" t="s">
        <v>7945</v>
      </c>
      <c r="I4774" s="6" t="s">
        <v>7955</v>
      </c>
      <c r="J4774" s="14">
        <v>0.40659999999999996</v>
      </c>
      <c r="K4774" s="14">
        <v>0.16140000000000002</v>
      </c>
      <c r="L4774" s="15">
        <f t="shared" si="300"/>
        <v>0.24519999999999995</v>
      </c>
      <c r="M4774" s="11">
        <f t="shared" si="301"/>
        <v>1</v>
      </c>
      <c r="N4774" s="11">
        <f>VLOOKUP(E4774,Nasdaq!$A$2:$F$3174,5,1)</f>
        <v>6149.669922</v>
      </c>
      <c r="O4774" s="11">
        <f>VLOOKUP(F4774,Nasdaq!$A$2:$F$3174,5,1)</f>
        <v>6706.2099609999996</v>
      </c>
      <c r="P4774" s="11">
        <f t="shared" si="302"/>
        <v>184</v>
      </c>
      <c r="Q4774" s="15">
        <f t="shared" si="303"/>
        <v>0.91701242441927244</v>
      </c>
    </row>
    <row r="4775" spans="1:17" ht="19.5" customHeight="1" x14ac:dyDescent="0.2">
      <c r="A4775" s="12">
        <v>5763</v>
      </c>
      <c r="B4775" s="6" t="s">
        <v>1451</v>
      </c>
      <c r="C4775" s="12">
        <v>1593</v>
      </c>
      <c r="D4775" s="6" t="s">
        <v>3280</v>
      </c>
      <c r="E4775" s="13">
        <v>42780</v>
      </c>
      <c r="F4775" s="13">
        <v>43146</v>
      </c>
      <c r="G4775" s="13">
        <v>41193</v>
      </c>
      <c r="H4775" s="6" t="s">
        <v>7945</v>
      </c>
      <c r="I4775" s="6" t="s">
        <v>7955</v>
      </c>
      <c r="J4775" s="14">
        <v>0.39319999999999999</v>
      </c>
      <c r="K4775" s="14">
        <v>0.1913</v>
      </c>
      <c r="L4775" s="15">
        <f t="shared" si="300"/>
        <v>0.2019</v>
      </c>
      <c r="M4775" s="11">
        <f t="shared" si="301"/>
        <v>1</v>
      </c>
      <c r="N4775" s="11">
        <f>VLOOKUP(E4775,Nasdaq!$A$2:$F$3174,5,1)</f>
        <v>5782.5698240000002</v>
      </c>
      <c r="O4775" s="11">
        <f>VLOOKUP(F4775,Nasdaq!$A$2:$F$3174,5,1)</f>
        <v>7256.4301759999998</v>
      </c>
      <c r="P4775" s="11">
        <f t="shared" si="302"/>
        <v>366</v>
      </c>
      <c r="Q4775" s="15">
        <f t="shared" si="303"/>
        <v>0.79689041462385068</v>
      </c>
    </row>
    <row r="4776" spans="1:17" ht="19.5" customHeight="1" x14ac:dyDescent="0.2">
      <c r="A4776" s="12">
        <v>5763</v>
      </c>
      <c r="B4776" s="6" t="s">
        <v>1451</v>
      </c>
      <c r="C4776" s="12">
        <v>487</v>
      </c>
      <c r="D4776" s="6" t="s">
        <v>2834</v>
      </c>
      <c r="E4776" s="13">
        <v>43419</v>
      </c>
      <c r="F4776" s="13">
        <v>44415</v>
      </c>
      <c r="G4776" s="13">
        <v>43794</v>
      </c>
      <c r="H4776" s="6" t="s">
        <v>7947</v>
      </c>
      <c r="I4776" s="6" t="s">
        <v>8025</v>
      </c>
      <c r="J4776" s="14">
        <v>-0.90529999999999999</v>
      </c>
      <c r="K4776" s="14">
        <v>0.14940000000000001</v>
      </c>
      <c r="L4776" s="15">
        <f t="shared" si="300"/>
        <v>-1.0547</v>
      </c>
      <c r="M4776" s="11">
        <f t="shared" si="301"/>
        <v>0</v>
      </c>
      <c r="N4776" s="11">
        <f>VLOOKUP(E4776,Nasdaq!$A$2:$F$3174,5,1)</f>
        <v>7259.0297849999997</v>
      </c>
      <c r="O4776" s="11">
        <f>VLOOKUP(F4776,Nasdaq!$A$2:$F$3174,5,1)</f>
        <v>11010.980469</v>
      </c>
      <c r="P4776" s="11">
        <f t="shared" si="302"/>
        <v>996</v>
      </c>
      <c r="Q4776" s="15">
        <f t="shared" si="303"/>
        <v>0.65925447101539936</v>
      </c>
    </row>
    <row r="4777" spans="1:17" ht="19.5" customHeight="1" x14ac:dyDescent="0.2">
      <c r="A4777" s="12">
        <v>298</v>
      </c>
      <c r="B4777" s="6" t="s">
        <v>1452</v>
      </c>
      <c r="C4777" s="12">
        <v>4494</v>
      </c>
      <c r="D4777" s="6" t="s">
        <v>4729</v>
      </c>
      <c r="E4777" s="13">
        <v>41021</v>
      </c>
      <c r="F4777" s="13">
        <v>44415</v>
      </c>
      <c r="G4777" s="13">
        <v>41751</v>
      </c>
      <c r="H4777" s="6" t="s">
        <v>7944</v>
      </c>
      <c r="I4777" s="6" t="s">
        <v>7977</v>
      </c>
      <c r="J4777" s="14">
        <v>0.11699999999999999</v>
      </c>
      <c r="K4777" s="14">
        <v>0.13769999999999999</v>
      </c>
      <c r="L4777" s="15">
        <f t="shared" si="300"/>
        <v>-2.0699999999999996E-2</v>
      </c>
      <c r="M4777" s="11">
        <f t="shared" si="301"/>
        <v>0</v>
      </c>
      <c r="N4777" s="11">
        <f>VLOOKUP(E4777,Nasdaq!$A$2:$F$3174,5,1)</f>
        <v>3000.4499510000001</v>
      </c>
      <c r="O4777" s="11">
        <f>VLOOKUP(F4777,Nasdaq!$A$2:$F$3174,5,1)</f>
        <v>11010.980469</v>
      </c>
      <c r="P4777" s="11">
        <f t="shared" si="302"/>
        <v>3394</v>
      </c>
      <c r="Q4777" s="15">
        <f t="shared" si="303"/>
        <v>0.27249645101273245</v>
      </c>
    </row>
    <row r="4778" spans="1:17" ht="19.5" customHeight="1" x14ac:dyDescent="0.2">
      <c r="A4778" s="12">
        <v>298</v>
      </c>
      <c r="B4778" s="6" t="s">
        <v>1452</v>
      </c>
      <c r="C4778" s="12">
        <v>3913</v>
      </c>
      <c r="D4778" s="6" t="s">
        <v>4730</v>
      </c>
      <c r="E4778" s="13">
        <v>41547</v>
      </c>
      <c r="F4778" s="13">
        <v>43083</v>
      </c>
      <c r="G4778" s="13">
        <v>42277</v>
      </c>
      <c r="H4778" s="6" t="s">
        <v>7951</v>
      </c>
      <c r="I4778" s="6" t="s">
        <v>8048</v>
      </c>
      <c r="J4778" s="14">
        <v>-0.20489999999999997</v>
      </c>
      <c r="K4778" s="14">
        <v>0.13789999999999999</v>
      </c>
      <c r="L4778" s="15">
        <f t="shared" si="300"/>
        <v>-0.34279999999999999</v>
      </c>
      <c r="M4778" s="11">
        <f t="shared" si="301"/>
        <v>0</v>
      </c>
      <c r="N4778" s="11">
        <f>VLOOKUP(E4778,Nasdaq!$A$2:$F$3174,5,1)</f>
        <v>3771.4799800000001</v>
      </c>
      <c r="O4778" s="11">
        <f>VLOOKUP(F4778,Nasdaq!$A$2:$F$3174,5,1)</f>
        <v>6856.5297849999997</v>
      </c>
      <c r="P4778" s="11">
        <f t="shared" si="302"/>
        <v>1536</v>
      </c>
      <c r="Q4778" s="15">
        <f t="shared" si="303"/>
        <v>0.55005726209600481</v>
      </c>
    </row>
    <row r="4779" spans="1:17" ht="19.5" customHeight="1" x14ac:dyDescent="0.2">
      <c r="A4779" s="12">
        <v>4816</v>
      </c>
      <c r="B4779" s="6" t="s">
        <v>1453</v>
      </c>
      <c r="C4779" s="12">
        <v>34006</v>
      </c>
      <c r="D4779" s="6" t="s">
        <v>4731</v>
      </c>
      <c r="E4779" s="13">
        <v>42597</v>
      </c>
      <c r="F4779" s="13">
        <v>43511</v>
      </c>
      <c r="G4779" s="13">
        <v>43476</v>
      </c>
      <c r="H4779" s="6" t="s">
        <v>7949</v>
      </c>
      <c r="I4779" s="6" t="s">
        <v>7973</v>
      </c>
      <c r="J4779" s="14">
        <v>0.35549999999999998</v>
      </c>
      <c r="K4779" s="14">
        <v>0.1216</v>
      </c>
      <c r="L4779" s="15">
        <f t="shared" si="300"/>
        <v>0.2339</v>
      </c>
      <c r="M4779" s="11">
        <f t="shared" si="301"/>
        <v>1</v>
      </c>
      <c r="N4779" s="11">
        <f>VLOOKUP(E4779,Nasdaq!$A$2:$F$3174,5,1)</f>
        <v>5262.0200199999999</v>
      </c>
      <c r="O4779" s="11">
        <f>VLOOKUP(F4779,Nasdaq!$A$2:$F$3174,5,1)</f>
        <v>7472.4101559999999</v>
      </c>
      <c r="P4779" s="11">
        <f t="shared" si="302"/>
        <v>914</v>
      </c>
      <c r="Q4779" s="15">
        <f t="shared" si="303"/>
        <v>0.70419388681426676</v>
      </c>
    </row>
    <row r="4780" spans="1:17" ht="19.5" customHeight="1" x14ac:dyDescent="0.2">
      <c r="A4780" s="12">
        <v>4816</v>
      </c>
      <c r="B4780" s="6" t="s">
        <v>1453</v>
      </c>
      <c r="C4780" s="12">
        <v>903</v>
      </c>
      <c r="D4780" s="6" t="s">
        <v>4732</v>
      </c>
      <c r="E4780" s="13">
        <v>42109</v>
      </c>
      <c r="F4780" s="13">
        <v>42934</v>
      </c>
      <c r="H4780" s="6" t="s">
        <v>7944</v>
      </c>
      <c r="I4780" s="6" t="s">
        <v>7963</v>
      </c>
      <c r="J4780" s="14">
        <v>0.33509999999999995</v>
      </c>
      <c r="K4780" s="14">
        <v>9.4200000000000006E-2</v>
      </c>
      <c r="L4780" s="15">
        <f t="shared" si="300"/>
        <v>0.24089999999999995</v>
      </c>
      <c r="M4780" s="11">
        <f t="shared" si="301"/>
        <v>1</v>
      </c>
      <c r="N4780" s="11">
        <f>VLOOKUP(E4780,Nasdaq!$A$2:$F$3174,5,1)</f>
        <v>5011.0200199999999</v>
      </c>
      <c r="O4780" s="11">
        <f>VLOOKUP(F4780,Nasdaq!$A$2:$F$3174,5,1)</f>
        <v>6344.3100590000004</v>
      </c>
      <c r="P4780" s="11">
        <f t="shared" si="302"/>
        <v>825</v>
      </c>
      <c r="Q4780" s="15">
        <f t="shared" si="303"/>
        <v>0.78984537314942826</v>
      </c>
    </row>
    <row r="4781" spans="1:17" ht="19.5" customHeight="1" x14ac:dyDescent="0.2">
      <c r="A4781" s="12">
        <v>4816</v>
      </c>
      <c r="B4781" s="6" t="s">
        <v>1453</v>
      </c>
      <c r="C4781" s="12">
        <v>11441</v>
      </c>
      <c r="D4781" s="6" t="s">
        <v>4733</v>
      </c>
      <c r="E4781" s="13">
        <v>40693</v>
      </c>
      <c r="F4781" s="13">
        <v>44415</v>
      </c>
      <c r="H4781" s="6" t="s">
        <v>7944</v>
      </c>
      <c r="I4781" s="6" t="s">
        <v>8074</v>
      </c>
      <c r="J4781" s="14">
        <v>0.20660000000000001</v>
      </c>
      <c r="K4781" s="14">
        <v>0.12909999999999999</v>
      </c>
      <c r="L4781" s="15">
        <f t="shared" si="300"/>
        <v>7.7500000000000013E-2</v>
      </c>
      <c r="M4781" s="11">
        <f t="shared" si="301"/>
        <v>1</v>
      </c>
      <c r="N4781" s="11">
        <f>VLOOKUP(E4781,Nasdaq!$A$2:$F$3174,5,1)</f>
        <v>2796.860107</v>
      </c>
      <c r="O4781" s="11">
        <f>VLOOKUP(F4781,Nasdaq!$A$2:$F$3174,5,1)</f>
        <v>11010.980469</v>
      </c>
      <c r="P4781" s="11">
        <f t="shared" si="302"/>
        <v>3722</v>
      </c>
      <c r="Q4781" s="15">
        <f t="shared" si="303"/>
        <v>0.25400671049811846</v>
      </c>
    </row>
    <row r="4782" spans="1:17" ht="19.5" customHeight="1" x14ac:dyDescent="0.2">
      <c r="A4782" s="12">
        <v>4816</v>
      </c>
      <c r="B4782" s="6" t="s">
        <v>1453</v>
      </c>
      <c r="C4782" s="12">
        <v>30579</v>
      </c>
      <c r="D4782" s="6" t="s">
        <v>7070</v>
      </c>
      <c r="E4782" s="13">
        <v>42049</v>
      </c>
      <c r="F4782" s="13">
        <v>43600</v>
      </c>
      <c r="G4782" s="13">
        <v>42398</v>
      </c>
      <c r="H4782" s="6" t="s">
        <v>7949</v>
      </c>
      <c r="I4782" s="6" t="s">
        <v>7962</v>
      </c>
      <c r="J4782" s="14">
        <v>0.11749999999999999</v>
      </c>
      <c r="K4782" s="14">
        <v>9.69E-2</v>
      </c>
      <c r="L4782" s="15">
        <f t="shared" si="300"/>
        <v>2.0599999999999993E-2</v>
      </c>
      <c r="M4782" s="11">
        <f t="shared" si="301"/>
        <v>1</v>
      </c>
      <c r="N4782" s="11">
        <f>VLOOKUP(E4782,Nasdaq!$A$2:$F$3174,5,1)</f>
        <v>4893.8398440000001</v>
      </c>
      <c r="O4782" s="11">
        <f>VLOOKUP(F4782,Nasdaq!$A$2:$F$3174,5,1)</f>
        <v>7822.1499020000001</v>
      </c>
      <c r="P4782" s="11">
        <f t="shared" si="302"/>
        <v>1551</v>
      </c>
      <c r="Q4782" s="15">
        <f t="shared" si="303"/>
        <v>0.62563923722756654</v>
      </c>
    </row>
    <row r="4783" spans="1:17" ht="19.5" customHeight="1" x14ac:dyDescent="0.2">
      <c r="A4783" s="12">
        <v>4816</v>
      </c>
      <c r="B4783" s="6" t="s">
        <v>1453</v>
      </c>
      <c r="C4783" s="12">
        <v>1262</v>
      </c>
      <c r="D4783" s="6" t="s">
        <v>7071</v>
      </c>
      <c r="E4783" s="13">
        <v>39647</v>
      </c>
      <c r="F4783" s="13">
        <v>44415</v>
      </c>
      <c r="G4783" s="13">
        <v>43858</v>
      </c>
      <c r="H4783" s="6" t="s">
        <v>7947</v>
      </c>
      <c r="I4783" s="6" t="s">
        <v>8045</v>
      </c>
      <c r="J4783" s="14">
        <v>7.0999999999999995E-3</v>
      </c>
      <c r="K4783" s="14">
        <v>0.10779999999999999</v>
      </c>
      <c r="L4783" s="15">
        <f t="shared" si="300"/>
        <v>-0.1007</v>
      </c>
      <c r="M4783" s="11">
        <f t="shared" si="301"/>
        <v>0</v>
      </c>
      <c r="N4783" s="11">
        <f>VLOOKUP(E4783,Nasdaq!$A$2:$F$3174,5,1)</f>
        <v>2282.780029</v>
      </c>
      <c r="O4783" s="11">
        <f>VLOOKUP(F4783,Nasdaq!$A$2:$F$3174,5,1)</f>
        <v>11010.980469</v>
      </c>
      <c r="P4783" s="11">
        <f t="shared" si="302"/>
        <v>4768</v>
      </c>
      <c r="Q4783" s="15">
        <f t="shared" si="303"/>
        <v>0.20731869422423382</v>
      </c>
    </row>
    <row r="4784" spans="1:17" ht="19.5" customHeight="1" x14ac:dyDescent="0.2">
      <c r="A4784" s="12">
        <v>4816</v>
      </c>
      <c r="B4784" s="6" t="s">
        <v>1453</v>
      </c>
      <c r="C4784" s="12">
        <v>24914</v>
      </c>
      <c r="D4784" s="6" t="s">
        <v>4734</v>
      </c>
      <c r="E4784" s="13">
        <v>40890</v>
      </c>
      <c r="F4784" s="13">
        <v>42195</v>
      </c>
      <c r="H4784" s="6" t="s">
        <v>7948</v>
      </c>
      <c r="I4784" s="6" t="s">
        <v>8029</v>
      </c>
      <c r="J4784" s="14">
        <v>-5.2900000000000003E-2</v>
      </c>
      <c r="K4784" s="14">
        <v>0.18379999999999999</v>
      </c>
      <c r="L4784" s="15">
        <f t="shared" si="300"/>
        <v>-0.23669999999999999</v>
      </c>
      <c r="M4784" s="11">
        <f t="shared" si="301"/>
        <v>0</v>
      </c>
      <c r="N4784" s="11">
        <f>VLOOKUP(E4784,Nasdaq!$A$2:$F$3174,5,1)</f>
        <v>2579.2700199999999</v>
      </c>
      <c r="O4784" s="11">
        <f>VLOOKUP(F4784,Nasdaq!$A$2:$F$3174,5,1)</f>
        <v>4997.7001950000003</v>
      </c>
      <c r="P4784" s="11">
        <f t="shared" si="302"/>
        <v>1305</v>
      </c>
      <c r="Q4784" s="15">
        <f t="shared" si="303"/>
        <v>0.51609210260536487</v>
      </c>
    </row>
    <row r="4785" spans="1:17" ht="19.5" customHeight="1" x14ac:dyDescent="0.2">
      <c r="A4785" s="12">
        <v>4816</v>
      </c>
      <c r="B4785" s="6" t="s">
        <v>1453</v>
      </c>
      <c r="C4785" s="12">
        <v>1653</v>
      </c>
      <c r="D4785" s="6" t="s">
        <v>6098</v>
      </c>
      <c r="E4785" s="13">
        <v>41912</v>
      </c>
      <c r="F4785" s="13">
        <v>42962</v>
      </c>
      <c r="G4785" s="13">
        <v>41912</v>
      </c>
      <c r="H4785" s="6" t="s">
        <v>7951</v>
      </c>
      <c r="I4785" s="6" t="s">
        <v>8081</v>
      </c>
      <c r="J4785" s="14">
        <v>-0.12970000000000001</v>
      </c>
      <c r="K4785" s="14">
        <v>0.1036</v>
      </c>
      <c r="L4785" s="15">
        <f t="shared" si="300"/>
        <v>-0.23330000000000001</v>
      </c>
      <c r="M4785" s="11">
        <f t="shared" si="301"/>
        <v>0</v>
      </c>
      <c r="N4785" s="11">
        <f>VLOOKUP(E4785,Nasdaq!$A$2:$F$3174,5,1)</f>
        <v>4493.3901370000003</v>
      </c>
      <c r="O4785" s="11">
        <f>VLOOKUP(F4785,Nasdaq!$A$2:$F$3174,5,1)</f>
        <v>6333.0097660000001</v>
      </c>
      <c r="P4785" s="11">
        <f t="shared" si="302"/>
        <v>1050</v>
      </c>
      <c r="Q4785" s="15">
        <f t="shared" si="303"/>
        <v>0.70951953754728281</v>
      </c>
    </row>
    <row r="4786" spans="1:17" ht="19.5" customHeight="1" x14ac:dyDescent="0.2">
      <c r="A4786" s="12">
        <v>4816</v>
      </c>
      <c r="B4786" s="6" t="s">
        <v>1453</v>
      </c>
      <c r="C4786" s="12">
        <v>41018</v>
      </c>
      <c r="D4786" s="6" t="s">
        <v>4735</v>
      </c>
      <c r="E4786" s="13">
        <v>40140</v>
      </c>
      <c r="F4786" s="13">
        <v>44415</v>
      </c>
      <c r="H4786" s="6" t="s">
        <v>7948</v>
      </c>
      <c r="I4786" s="6" t="s">
        <v>8123</v>
      </c>
      <c r="J4786" s="14">
        <v>-0.25840000000000002</v>
      </c>
      <c r="K4786" s="14">
        <v>0.1323</v>
      </c>
      <c r="L4786" s="15">
        <f t="shared" si="300"/>
        <v>-0.39070000000000005</v>
      </c>
      <c r="M4786" s="11">
        <f t="shared" si="301"/>
        <v>0</v>
      </c>
      <c r="N4786" s="11">
        <f>VLOOKUP(E4786,Nasdaq!$A$2:$F$3174,5,1)</f>
        <v>2176.01001</v>
      </c>
      <c r="O4786" s="11">
        <f>VLOOKUP(F4786,Nasdaq!$A$2:$F$3174,5,1)</f>
        <v>11010.980469</v>
      </c>
      <c r="P4786" s="11">
        <f t="shared" si="302"/>
        <v>4275</v>
      </c>
      <c r="Q4786" s="15">
        <f t="shared" si="303"/>
        <v>0.1976220262345893</v>
      </c>
    </row>
    <row r="4787" spans="1:17" ht="19.5" customHeight="1" x14ac:dyDescent="0.2">
      <c r="A4787" s="12">
        <v>4816</v>
      </c>
      <c r="B4787" s="6" t="s">
        <v>1453</v>
      </c>
      <c r="C4787" s="12">
        <v>2604</v>
      </c>
      <c r="D4787" s="6" t="s">
        <v>7072</v>
      </c>
      <c r="E4787" s="13">
        <v>41409</v>
      </c>
      <c r="F4787" s="13">
        <v>42416</v>
      </c>
      <c r="G4787" s="13">
        <v>41409</v>
      </c>
      <c r="H4787" s="6" t="s">
        <v>7951</v>
      </c>
      <c r="I4787" s="6" t="s">
        <v>7972</v>
      </c>
      <c r="J4787" s="14">
        <v>-0.31579999999999997</v>
      </c>
      <c r="K4787" s="14">
        <v>6.9900000000000004E-2</v>
      </c>
      <c r="L4787" s="15">
        <f t="shared" si="300"/>
        <v>-0.38569999999999999</v>
      </c>
      <c r="M4787" s="11">
        <f t="shared" si="301"/>
        <v>0</v>
      </c>
      <c r="N4787" s="11">
        <f>VLOOKUP(E4787,Nasdaq!$A$2:$F$3174,5,1)</f>
        <v>3471.6201169999999</v>
      </c>
      <c r="O4787" s="11">
        <f>VLOOKUP(F4787,Nasdaq!$A$2:$F$3174,5,1)</f>
        <v>4435.9599609999996</v>
      </c>
      <c r="P4787" s="11">
        <f t="shared" si="302"/>
        <v>1007</v>
      </c>
      <c r="Q4787" s="15">
        <f t="shared" si="303"/>
        <v>0.78260905480396925</v>
      </c>
    </row>
    <row r="4788" spans="1:17" ht="19.5" customHeight="1" x14ac:dyDescent="0.2">
      <c r="A4788" s="12">
        <v>4816</v>
      </c>
      <c r="B4788" s="6" t="s">
        <v>1453</v>
      </c>
      <c r="C4788" s="12">
        <v>2360</v>
      </c>
      <c r="D4788" s="6" t="s">
        <v>4736</v>
      </c>
      <c r="E4788" s="13">
        <v>41501</v>
      </c>
      <c r="F4788" s="13">
        <v>42825</v>
      </c>
      <c r="G4788" s="13">
        <v>41760</v>
      </c>
      <c r="H4788" s="6" t="s">
        <v>7947</v>
      </c>
      <c r="I4788" s="6" t="s">
        <v>7994</v>
      </c>
      <c r="J4788" s="14">
        <v>-0.34279999999999999</v>
      </c>
      <c r="K4788" s="14">
        <v>0.12529999999999999</v>
      </c>
      <c r="L4788" s="15">
        <f t="shared" si="300"/>
        <v>-0.46809999999999996</v>
      </c>
      <c r="M4788" s="11">
        <f t="shared" si="301"/>
        <v>0</v>
      </c>
      <c r="N4788" s="11">
        <f>VLOOKUP(E4788,Nasdaq!$A$2:$F$3174,5,1)</f>
        <v>3606.1201169999999</v>
      </c>
      <c r="O4788" s="11">
        <f>VLOOKUP(F4788,Nasdaq!$A$2:$F$3174,5,1)</f>
        <v>5911.7402339999999</v>
      </c>
      <c r="P4788" s="11">
        <f t="shared" si="302"/>
        <v>1324</v>
      </c>
      <c r="Q4788" s="15">
        <f t="shared" si="303"/>
        <v>0.60999361657025308</v>
      </c>
    </row>
    <row r="4789" spans="1:17" ht="19.5" customHeight="1" x14ac:dyDescent="0.2">
      <c r="A4789" s="12">
        <v>4816</v>
      </c>
      <c r="B4789" s="6" t="s">
        <v>1453</v>
      </c>
      <c r="C4789" s="12">
        <v>44909</v>
      </c>
      <c r="D4789" s="6" t="s">
        <v>4737</v>
      </c>
      <c r="E4789" s="13">
        <v>43419</v>
      </c>
      <c r="F4789" s="13">
        <v>44415</v>
      </c>
      <c r="G4789" s="13">
        <v>43431</v>
      </c>
      <c r="H4789" s="6" t="s">
        <v>7951</v>
      </c>
      <c r="I4789" s="6" t="s">
        <v>8048</v>
      </c>
      <c r="J4789" s="14">
        <v>-0.41110000000000002</v>
      </c>
      <c r="K4789" s="14">
        <v>0.14940000000000001</v>
      </c>
      <c r="L4789" s="15">
        <f t="shared" si="300"/>
        <v>-0.5605</v>
      </c>
      <c r="M4789" s="11">
        <f t="shared" si="301"/>
        <v>0</v>
      </c>
      <c r="N4789" s="11">
        <f>VLOOKUP(E4789,Nasdaq!$A$2:$F$3174,5,1)</f>
        <v>7259.0297849999997</v>
      </c>
      <c r="O4789" s="11">
        <f>VLOOKUP(F4789,Nasdaq!$A$2:$F$3174,5,1)</f>
        <v>11010.980469</v>
      </c>
      <c r="P4789" s="11">
        <f t="shared" si="302"/>
        <v>996</v>
      </c>
      <c r="Q4789" s="15">
        <f t="shared" si="303"/>
        <v>0.65925447101539936</v>
      </c>
    </row>
    <row r="4790" spans="1:17" ht="19.5" customHeight="1" x14ac:dyDescent="0.2">
      <c r="A4790" s="12">
        <v>4816</v>
      </c>
      <c r="B4790" s="6" t="s">
        <v>1453</v>
      </c>
      <c r="C4790" s="12">
        <v>2343</v>
      </c>
      <c r="D4790" s="6" t="s">
        <v>3419</v>
      </c>
      <c r="E4790" s="13">
        <v>43876</v>
      </c>
      <c r="F4790" s="13">
        <v>44415</v>
      </c>
      <c r="G4790" s="13">
        <v>41704</v>
      </c>
      <c r="H4790" s="6" t="s">
        <v>7944</v>
      </c>
      <c r="I4790" s="6" t="s">
        <v>8016</v>
      </c>
      <c r="J4790" s="14">
        <v>-0.70099999999999996</v>
      </c>
      <c r="K4790" s="14">
        <v>1.2800000000000001E-2</v>
      </c>
      <c r="L4790" s="15">
        <f t="shared" si="300"/>
        <v>-0.71379999999999999</v>
      </c>
      <c r="M4790" s="11">
        <f t="shared" si="301"/>
        <v>0</v>
      </c>
      <c r="N4790" s="11">
        <f>VLOOKUP(E4790,Nasdaq!$A$2:$F$3174,5,1)</f>
        <v>9731.1796880000002</v>
      </c>
      <c r="O4790" s="11">
        <f>VLOOKUP(F4790,Nasdaq!$A$2:$F$3174,5,1)</f>
        <v>11010.980469</v>
      </c>
      <c r="P4790" s="11">
        <f t="shared" si="302"/>
        <v>539</v>
      </c>
      <c r="Q4790" s="15">
        <f t="shared" si="303"/>
        <v>0.88377105263147337</v>
      </c>
    </row>
    <row r="4791" spans="1:17" ht="19.5" customHeight="1" x14ac:dyDescent="0.2">
      <c r="A4791" s="12">
        <v>4816</v>
      </c>
      <c r="B4791" s="6" t="s">
        <v>1453</v>
      </c>
      <c r="C4791" s="12">
        <v>26714</v>
      </c>
      <c r="D4791" s="6" t="s">
        <v>4738</v>
      </c>
      <c r="E4791" s="13">
        <v>41768</v>
      </c>
      <c r="F4791" s="13">
        <v>42452</v>
      </c>
      <c r="G4791" s="13">
        <v>41768</v>
      </c>
      <c r="H4791" s="6" t="s">
        <v>7947</v>
      </c>
      <c r="I4791" s="6" t="s">
        <v>8035</v>
      </c>
      <c r="J4791" s="14">
        <v>-0.93620000000000003</v>
      </c>
      <c r="K4791" s="14">
        <v>6.6400000000000001E-2</v>
      </c>
      <c r="L4791" s="15">
        <f t="shared" si="300"/>
        <v>-1.0025999999999999</v>
      </c>
      <c r="M4791" s="11">
        <f t="shared" si="301"/>
        <v>0</v>
      </c>
      <c r="N4791" s="11">
        <f>VLOOKUP(E4791,Nasdaq!$A$2:$F$3174,5,1)</f>
        <v>4071.8701169999999</v>
      </c>
      <c r="O4791" s="11">
        <f>VLOOKUP(F4791,Nasdaq!$A$2:$F$3174,5,1)</f>
        <v>4768.8598629999997</v>
      </c>
      <c r="P4791" s="11">
        <f t="shared" si="302"/>
        <v>684</v>
      </c>
      <c r="Q4791" s="15">
        <f t="shared" si="303"/>
        <v>0.85384616260148771</v>
      </c>
    </row>
    <row r="4792" spans="1:17" ht="19.5" customHeight="1" x14ac:dyDescent="0.2">
      <c r="A4792" s="12">
        <v>9261</v>
      </c>
      <c r="B4792" s="6" t="s">
        <v>1454</v>
      </c>
      <c r="C4792" s="12">
        <v>33115</v>
      </c>
      <c r="D4792" s="6" t="s">
        <v>4739</v>
      </c>
      <c r="E4792" s="13">
        <v>43262</v>
      </c>
      <c r="F4792" s="13">
        <v>44415</v>
      </c>
      <c r="G4792" s="13">
        <v>43937</v>
      </c>
      <c r="H4792" s="6" t="s">
        <v>7950</v>
      </c>
      <c r="I4792" s="6" t="s">
        <v>8026</v>
      </c>
      <c r="J4792" s="14">
        <v>-0.16769999999999999</v>
      </c>
      <c r="K4792" s="14">
        <v>0.11269999999999999</v>
      </c>
      <c r="L4792" s="15">
        <f t="shared" si="300"/>
        <v>-0.28039999999999998</v>
      </c>
      <c r="M4792" s="11">
        <f t="shared" si="301"/>
        <v>0</v>
      </c>
      <c r="N4792" s="11">
        <f>VLOOKUP(E4792,Nasdaq!$A$2:$F$3174,5,1)</f>
        <v>7659.9301759999998</v>
      </c>
      <c r="O4792" s="11">
        <f>VLOOKUP(F4792,Nasdaq!$A$2:$F$3174,5,1)</f>
        <v>11010.980469</v>
      </c>
      <c r="P4792" s="11">
        <f t="shared" si="302"/>
        <v>1153</v>
      </c>
      <c r="Q4792" s="15">
        <f t="shared" si="303"/>
        <v>0.69566346091014086</v>
      </c>
    </row>
    <row r="4793" spans="1:17" ht="19.5" customHeight="1" x14ac:dyDescent="0.2">
      <c r="A4793" s="12">
        <v>6597</v>
      </c>
      <c r="B4793" s="6" t="s">
        <v>1455</v>
      </c>
      <c r="C4793" s="12">
        <v>34073</v>
      </c>
      <c r="D4793" s="6" t="s">
        <v>2890</v>
      </c>
      <c r="E4793" s="13">
        <v>42809</v>
      </c>
      <c r="F4793" s="13">
        <v>44415</v>
      </c>
      <c r="H4793" s="6" t="s">
        <v>7944</v>
      </c>
      <c r="I4793" s="6" t="s">
        <v>8003</v>
      </c>
      <c r="J4793" s="14">
        <v>3.8399999999999997E-2</v>
      </c>
      <c r="K4793" s="14">
        <v>0.12759999999999999</v>
      </c>
      <c r="L4793" s="15">
        <f t="shared" si="300"/>
        <v>-8.9200000000000002E-2</v>
      </c>
      <c r="M4793" s="11">
        <f t="shared" si="301"/>
        <v>0</v>
      </c>
      <c r="N4793" s="11">
        <f>VLOOKUP(E4793,Nasdaq!$A$2:$F$3174,5,1)</f>
        <v>5900.0498049999997</v>
      </c>
      <c r="O4793" s="11">
        <f>VLOOKUP(F4793,Nasdaq!$A$2:$F$3174,5,1)</f>
        <v>11010.980469</v>
      </c>
      <c r="P4793" s="11">
        <f t="shared" si="302"/>
        <v>1606</v>
      </c>
      <c r="Q4793" s="15">
        <f t="shared" si="303"/>
        <v>0.53583385253859683</v>
      </c>
    </row>
    <row r="4794" spans="1:17" ht="19.5" customHeight="1" x14ac:dyDescent="0.2">
      <c r="A4794" s="12">
        <v>6862</v>
      </c>
      <c r="B4794" s="6" t="s">
        <v>1456</v>
      </c>
      <c r="C4794" s="12">
        <v>23263</v>
      </c>
      <c r="D4794" s="6" t="s">
        <v>4563</v>
      </c>
      <c r="E4794" s="13">
        <v>42599</v>
      </c>
      <c r="F4794" s="13">
        <v>44415</v>
      </c>
      <c r="H4794" s="6" t="s">
        <v>7948</v>
      </c>
      <c r="I4794" s="6" t="s">
        <v>8017</v>
      </c>
      <c r="J4794" s="14">
        <v>-9.300000000000001E-3</v>
      </c>
      <c r="K4794" s="14">
        <v>0.13669999999999999</v>
      </c>
      <c r="L4794" s="15">
        <f t="shared" si="300"/>
        <v>-0.14599999999999999</v>
      </c>
      <c r="M4794" s="11">
        <f t="shared" si="301"/>
        <v>0</v>
      </c>
      <c r="N4794" s="11">
        <f>VLOOKUP(E4794,Nasdaq!$A$2:$F$3174,5,1)</f>
        <v>5228.6601559999999</v>
      </c>
      <c r="O4794" s="11">
        <f>VLOOKUP(F4794,Nasdaq!$A$2:$F$3174,5,1)</f>
        <v>11010.980469</v>
      </c>
      <c r="P4794" s="11">
        <f t="shared" si="302"/>
        <v>1816</v>
      </c>
      <c r="Q4794" s="15">
        <f t="shared" si="303"/>
        <v>0.47485925939266299</v>
      </c>
    </row>
    <row r="4795" spans="1:17" ht="19.5" customHeight="1" x14ac:dyDescent="0.2">
      <c r="A4795" s="12">
        <v>4993</v>
      </c>
      <c r="B4795" s="6" t="s">
        <v>1457</v>
      </c>
      <c r="C4795" s="12">
        <v>6580</v>
      </c>
      <c r="D4795" s="6" t="s">
        <v>4537</v>
      </c>
      <c r="E4795" s="13">
        <v>42867</v>
      </c>
      <c r="F4795" s="13">
        <v>43231</v>
      </c>
      <c r="H4795" s="6" t="s">
        <v>7948</v>
      </c>
      <c r="I4795" s="6" t="s">
        <v>7992</v>
      </c>
      <c r="J4795" s="14">
        <v>-7.9699999999999993E-2</v>
      </c>
      <c r="K4795" s="14">
        <v>0.1638</v>
      </c>
      <c r="L4795" s="15">
        <f t="shared" si="300"/>
        <v>-0.24349999999999999</v>
      </c>
      <c r="M4795" s="11">
        <f t="shared" si="301"/>
        <v>0</v>
      </c>
      <c r="N4795" s="11">
        <f>VLOOKUP(E4795,Nasdaq!$A$2:$F$3174,5,1)</f>
        <v>6121.2299800000001</v>
      </c>
      <c r="O4795" s="11">
        <f>VLOOKUP(F4795,Nasdaq!$A$2:$F$3174,5,1)</f>
        <v>7402.8798829999996</v>
      </c>
      <c r="P4795" s="11">
        <f t="shared" si="302"/>
        <v>364</v>
      </c>
      <c r="Q4795" s="15">
        <f t="shared" si="303"/>
        <v>0.82687262733759559</v>
      </c>
    </row>
    <row r="4796" spans="1:17" ht="19.5" customHeight="1" x14ac:dyDescent="0.2">
      <c r="A4796" s="12">
        <v>581</v>
      </c>
      <c r="B4796" s="6" t="s">
        <v>1458</v>
      </c>
      <c r="C4796" s="12">
        <v>6498</v>
      </c>
      <c r="D4796" s="6" t="s">
        <v>6825</v>
      </c>
      <c r="E4796" s="13">
        <v>40427</v>
      </c>
      <c r="F4796" s="13">
        <v>42809</v>
      </c>
      <c r="H4796" s="6" t="s">
        <v>7944</v>
      </c>
      <c r="I4796" s="6" t="s">
        <v>8146</v>
      </c>
      <c r="J4796" s="14">
        <v>0.30120000000000002</v>
      </c>
      <c r="K4796" s="14">
        <v>0.14949999999999999</v>
      </c>
      <c r="L4796" s="15">
        <f t="shared" si="300"/>
        <v>0.15170000000000003</v>
      </c>
      <c r="M4796" s="11">
        <f t="shared" si="301"/>
        <v>1</v>
      </c>
      <c r="N4796" s="11">
        <f>VLOOKUP(E4796,Nasdaq!$A$2:$F$3174,5,1)</f>
        <v>2233.75</v>
      </c>
      <c r="O4796" s="11">
        <f>VLOOKUP(F4796,Nasdaq!$A$2:$F$3174,5,1)</f>
        <v>5900.0498049999997</v>
      </c>
      <c r="P4796" s="11">
        <f t="shared" si="302"/>
        <v>2382</v>
      </c>
      <c r="Q4796" s="15">
        <f t="shared" si="303"/>
        <v>0.378598921915894</v>
      </c>
    </row>
    <row r="4797" spans="1:17" ht="19.5" customHeight="1" x14ac:dyDescent="0.2">
      <c r="A4797" s="12">
        <v>581</v>
      </c>
      <c r="B4797" s="6" t="s">
        <v>1458</v>
      </c>
      <c r="C4797" s="12">
        <v>14506</v>
      </c>
      <c r="D4797" s="6" t="s">
        <v>4740</v>
      </c>
      <c r="E4797" s="13">
        <v>41730</v>
      </c>
      <c r="F4797" s="13">
        <v>44415</v>
      </c>
      <c r="H4797" s="6" t="s">
        <v>7948</v>
      </c>
      <c r="I4797" s="6" t="s">
        <v>7978</v>
      </c>
      <c r="J4797" s="14">
        <v>2.18E-2</v>
      </c>
      <c r="K4797" s="14">
        <v>0.11749999999999999</v>
      </c>
      <c r="L4797" s="15">
        <f t="shared" si="300"/>
        <v>-9.5699999999999993E-2</v>
      </c>
      <c r="M4797" s="11">
        <f t="shared" si="301"/>
        <v>0</v>
      </c>
      <c r="N4797" s="11">
        <f>VLOOKUP(E4797,Nasdaq!$A$2:$F$3174,5,1)</f>
        <v>4268.0400390000004</v>
      </c>
      <c r="O4797" s="11">
        <f>VLOOKUP(F4797,Nasdaq!$A$2:$F$3174,5,1)</f>
        <v>11010.980469</v>
      </c>
      <c r="P4797" s="11">
        <f t="shared" si="302"/>
        <v>2685</v>
      </c>
      <c r="Q4797" s="15">
        <f t="shared" si="303"/>
        <v>0.38761708627569486</v>
      </c>
    </row>
    <row r="4798" spans="1:17" ht="19.5" customHeight="1" x14ac:dyDescent="0.2">
      <c r="A4798" s="12">
        <v>581</v>
      </c>
      <c r="B4798" s="6" t="s">
        <v>1458</v>
      </c>
      <c r="C4798" s="12">
        <v>925</v>
      </c>
      <c r="D4798" s="6" t="s">
        <v>4741</v>
      </c>
      <c r="E4798" s="13">
        <v>42817</v>
      </c>
      <c r="F4798" s="13">
        <v>44415</v>
      </c>
      <c r="G4798" s="13">
        <v>42817</v>
      </c>
      <c r="H4798" s="6" t="s">
        <v>7948</v>
      </c>
      <c r="I4798" s="6" t="s">
        <v>8105</v>
      </c>
      <c r="J4798" s="14">
        <v>-0.18190000000000001</v>
      </c>
      <c r="K4798" s="14">
        <v>0.13400000000000001</v>
      </c>
      <c r="L4798" s="15">
        <f t="shared" si="300"/>
        <v>-0.31590000000000001</v>
      </c>
      <c r="M4798" s="11">
        <f t="shared" si="301"/>
        <v>0</v>
      </c>
      <c r="N4798" s="11">
        <f>VLOOKUP(E4798,Nasdaq!$A$2:$F$3174,5,1)</f>
        <v>5817.6899409999996</v>
      </c>
      <c r="O4798" s="11">
        <f>VLOOKUP(F4798,Nasdaq!$A$2:$F$3174,5,1)</f>
        <v>11010.980469</v>
      </c>
      <c r="P4798" s="11">
        <f t="shared" si="302"/>
        <v>1598</v>
      </c>
      <c r="Q4798" s="15">
        <f t="shared" si="303"/>
        <v>0.52835406627607406</v>
      </c>
    </row>
    <row r="4799" spans="1:17" ht="19.5" customHeight="1" x14ac:dyDescent="0.2">
      <c r="A4799" s="12">
        <v>581</v>
      </c>
      <c r="B4799" s="6" t="s">
        <v>1458</v>
      </c>
      <c r="C4799" s="12">
        <v>6729</v>
      </c>
      <c r="D4799" s="6" t="s">
        <v>6229</v>
      </c>
      <c r="E4799" s="13">
        <v>43180</v>
      </c>
      <c r="F4799" s="13">
        <v>44415</v>
      </c>
      <c r="H4799" s="6" t="s">
        <v>7947</v>
      </c>
      <c r="I4799" s="6" t="s">
        <v>7979</v>
      </c>
      <c r="J4799" s="14">
        <v>-0.18679999999999999</v>
      </c>
      <c r="K4799" s="14">
        <v>0.11539999999999999</v>
      </c>
      <c r="L4799" s="15">
        <f t="shared" si="300"/>
        <v>-0.30219999999999997</v>
      </c>
      <c r="M4799" s="11">
        <f t="shared" si="301"/>
        <v>0</v>
      </c>
      <c r="N4799" s="11">
        <f>VLOOKUP(E4799,Nasdaq!$A$2:$F$3174,5,1)</f>
        <v>7345.2900390000004</v>
      </c>
      <c r="O4799" s="11">
        <f>VLOOKUP(F4799,Nasdaq!$A$2:$F$3174,5,1)</f>
        <v>11010.980469</v>
      </c>
      <c r="P4799" s="11">
        <f t="shared" si="302"/>
        <v>1235</v>
      </c>
      <c r="Q4799" s="15">
        <f t="shared" si="303"/>
        <v>0.66708833571799775</v>
      </c>
    </row>
    <row r="4800" spans="1:17" ht="19.5" customHeight="1" x14ac:dyDescent="0.2">
      <c r="A4800" s="12">
        <v>581</v>
      </c>
      <c r="B4800" s="6" t="s">
        <v>1458</v>
      </c>
      <c r="C4800" s="12">
        <v>29592</v>
      </c>
      <c r="D4800" s="6" t="s">
        <v>7073</v>
      </c>
      <c r="E4800" s="13">
        <v>43145</v>
      </c>
      <c r="F4800" s="13">
        <v>44415</v>
      </c>
      <c r="G4800" s="13">
        <v>43868</v>
      </c>
      <c r="H4800" s="6" t="s">
        <v>7951</v>
      </c>
      <c r="I4800" s="6" t="s">
        <v>8114</v>
      </c>
      <c r="J4800" s="14">
        <v>-0.31120000000000003</v>
      </c>
      <c r="K4800" s="14">
        <v>0.11380000000000001</v>
      </c>
      <c r="L4800" s="15">
        <f t="shared" si="300"/>
        <v>-0.42500000000000004</v>
      </c>
      <c r="M4800" s="11">
        <f t="shared" si="301"/>
        <v>0</v>
      </c>
      <c r="N4800" s="11">
        <f>VLOOKUP(E4800,Nasdaq!$A$2:$F$3174,5,1)</f>
        <v>7143.6201170000004</v>
      </c>
      <c r="O4800" s="11">
        <f>VLOOKUP(F4800,Nasdaq!$A$2:$F$3174,5,1)</f>
        <v>11010.980469</v>
      </c>
      <c r="P4800" s="11">
        <f t="shared" si="302"/>
        <v>1270</v>
      </c>
      <c r="Q4800" s="15">
        <f t="shared" si="303"/>
        <v>0.64877299572956171</v>
      </c>
    </row>
    <row r="4801" spans="1:17" ht="19.5" customHeight="1" x14ac:dyDescent="0.2">
      <c r="A4801" s="12">
        <v>581</v>
      </c>
      <c r="B4801" s="6" t="s">
        <v>1458</v>
      </c>
      <c r="C4801" s="12">
        <v>6925</v>
      </c>
      <c r="D4801" s="6" t="s">
        <v>4639</v>
      </c>
      <c r="E4801" s="13">
        <v>40821</v>
      </c>
      <c r="F4801" s="13">
        <v>44415</v>
      </c>
      <c r="H4801" s="6" t="s">
        <v>7948</v>
      </c>
      <c r="I4801" s="6" t="s">
        <v>7978</v>
      </c>
      <c r="J4801" s="14">
        <v>-0.42829999999999996</v>
      </c>
      <c r="K4801" s="14">
        <v>0.15310000000000001</v>
      </c>
      <c r="L4801" s="15">
        <f t="shared" si="300"/>
        <v>-0.58139999999999992</v>
      </c>
      <c r="M4801" s="11">
        <f t="shared" si="301"/>
        <v>0</v>
      </c>
      <c r="N4801" s="11">
        <f>VLOOKUP(E4801,Nasdaq!$A$2:$F$3174,5,1)</f>
        <v>2460.51001</v>
      </c>
      <c r="O4801" s="11">
        <f>VLOOKUP(F4801,Nasdaq!$A$2:$F$3174,5,1)</f>
        <v>11010.980469</v>
      </c>
      <c r="P4801" s="11">
        <f t="shared" si="302"/>
        <v>3594</v>
      </c>
      <c r="Q4801" s="15">
        <f t="shared" si="303"/>
        <v>0.22345992054491209</v>
      </c>
    </row>
    <row r="4802" spans="1:17" ht="19.5" customHeight="1" x14ac:dyDescent="0.2">
      <c r="A4802" s="12">
        <v>6648</v>
      </c>
      <c r="B4802" s="6" t="s">
        <v>1459</v>
      </c>
      <c r="C4802" s="12">
        <v>66</v>
      </c>
      <c r="D4802" s="6" t="s">
        <v>2643</v>
      </c>
      <c r="E4802" s="13">
        <v>41732</v>
      </c>
      <c r="F4802" s="13">
        <v>44415</v>
      </c>
      <c r="H4802" s="6" t="s">
        <v>7946</v>
      </c>
      <c r="I4802" s="6" t="s">
        <v>8005</v>
      </c>
      <c r="J4802" s="14">
        <v>0.12990000000000002</v>
      </c>
      <c r="K4802" s="14">
        <v>0.1173</v>
      </c>
      <c r="L4802" s="15">
        <f t="shared" si="300"/>
        <v>1.2600000000000014E-2</v>
      </c>
      <c r="M4802" s="11">
        <f t="shared" si="301"/>
        <v>1</v>
      </c>
      <c r="N4802" s="11">
        <f>VLOOKUP(E4802,Nasdaq!$A$2:$F$3174,5,1)</f>
        <v>4237.7402339999999</v>
      </c>
      <c r="O4802" s="11">
        <f>VLOOKUP(F4802,Nasdaq!$A$2:$F$3174,5,1)</f>
        <v>11010.980469</v>
      </c>
      <c r="P4802" s="11">
        <f t="shared" si="302"/>
        <v>2683</v>
      </c>
      <c r="Q4802" s="15">
        <f t="shared" si="303"/>
        <v>0.38486530585962314</v>
      </c>
    </row>
    <row r="4803" spans="1:17" ht="19.5" customHeight="1" x14ac:dyDescent="0.2">
      <c r="A4803" s="12">
        <v>5515</v>
      </c>
      <c r="B4803" s="6" t="s">
        <v>5932</v>
      </c>
      <c r="C4803" s="12">
        <v>20793</v>
      </c>
      <c r="D4803" s="6" t="s">
        <v>5088</v>
      </c>
      <c r="E4803" s="13">
        <v>41239</v>
      </c>
      <c r="F4803" s="13">
        <v>44415</v>
      </c>
      <c r="H4803" s="6" t="s">
        <v>7950</v>
      </c>
      <c r="I4803" s="6" t="s">
        <v>8026</v>
      </c>
      <c r="J4803" s="14">
        <v>7.5999999999999998E-2</v>
      </c>
      <c r="K4803" s="14">
        <v>0.1429</v>
      </c>
      <c r="L4803" s="15">
        <f t="shared" si="300"/>
        <v>-6.6900000000000001E-2</v>
      </c>
      <c r="M4803" s="11">
        <f t="shared" si="301"/>
        <v>0</v>
      </c>
      <c r="N4803" s="11">
        <f>VLOOKUP(E4803,Nasdaq!$A$2:$F$3174,5,1)</f>
        <v>2976.780029</v>
      </c>
      <c r="O4803" s="11">
        <f>VLOOKUP(F4803,Nasdaq!$A$2:$F$3174,5,1)</f>
        <v>11010.980469</v>
      </c>
      <c r="P4803" s="11">
        <f t="shared" si="302"/>
        <v>3176</v>
      </c>
      <c r="Q4803" s="15">
        <f t="shared" si="303"/>
        <v>0.27034680483629947</v>
      </c>
    </row>
    <row r="4804" spans="1:17" ht="19.5" customHeight="1" x14ac:dyDescent="0.2">
      <c r="A4804" s="12">
        <v>5515</v>
      </c>
      <c r="B4804" s="6" t="s">
        <v>5932</v>
      </c>
      <c r="C4804" s="12">
        <v>20354</v>
      </c>
      <c r="D4804" s="6" t="s">
        <v>5087</v>
      </c>
      <c r="E4804" s="13">
        <v>41239</v>
      </c>
      <c r="F4804" s="13">
        <v>42054</v>
      </c>
      <c r="H4804" s="6" t="s">
        <v>7950</v>
      </c>
      <c r="I4804" s="6" t="s">
        <v>8026</v>
      </c>
      <c r="J4804" s="14">
        <v>6.1200000000000004E-2</v>
      </c>
      <c r="K4804" s="14">
        <v>0.22170000000000001</v>
      </c>
      <c r="L4804" s="15">
        <f t="shared" si="300"/>
        <v>-0.1605</v>
      </c>
      <c r="M4804" s="11">
        <f t="shared" si="301"/>
        <v>0</v>
      </c>
      <c r="N4804" s="11">
        <f>VLOOKUP(E4804,Nasdaq!$A$2:$F$3174,5,1)</f>
        <v>2976.780029</v>
      </c>
      <c r="O4804" s="11">
        <f>VLOOKUP(F4804,Nasdaq!$A$2:$F$3174,5,1)</f>
        <v>4924.7001950000003</v>
      </c>
      <c r="P4804" s="11">
        <f t="shared" si="302"/>
        <v>815</v>
      </c>
      <c r="Q4804" s="15">
        <f t="shared" si="303"/>
        <v>0.60446015976243705</v>
      </c>
    </row>
    <row r="4805" spans="1:17" ht="19.5" customHeight="1" x14ac:dyDescent="0.2">
      <c r="A4805" s="12">
        <v>6166</v>
      </c>
      <c r="B4805" s="6" t="s">
        <v>1460</v>
      </c>
      <c r="C4805" s="12">
        <v>3394</v>
      </c>
      <c r="D4805" s="6" t="s">
        <v>3225</v>
      </c>
      <c r="E4805" s="13">
        <v>41759</v>
      </c>
      <c r="F4805" s="13">
        <v>43395</v>
      </c>
      <c r="H4805" s="6" t="s">
        <v>7951</v>
      </c>
      <c r="I4805" s="6" t="s">
        <v>8075</v>
      </c>
      <c r="J4805" s="14">
        <v>0.1431</v>
      </c>
      <c r="K4805" s="14">
        <v>0.11119999999999999</v>
      </c>
      <c r="L4805" s="15">
        <f t="shared" si="300"/>
        <v>3.1900000000000012E-2</v>
      </c>
      <c r="M4805" s="11">
        <f t="shared" si="301"/>
        <v>1</v>
      </c>
      <c r="N4805" s="11">
        <f>VLOOKUP(E4805,Nasdaq!$A$2:$F$3174,5,1)</f>
        <v>4114.5600590000004</v>
      </c>
      <c r="O4805" s="11">
        <f>VLOOKUP(F4805,Nasdaq!$A$2:$F$3174,5,1)</f>
        <v>7468.6298829999996</v>
      </c>
      <c r="P4805" s="11">
        <f t="shared" si="302"/>
        <v>1636</v>
      </c>
      <c r="Q4805" s="15">
        <f t="shared" si="303"/>
        <v>0.55091284899662618</v>
      </c>
    </row>
    <row r="4806" spans="1:17" ht="19.5" customHeight="1" x14ac:dyDescent="0.2">
      <c r="A4806" s="12">
        <v>6166</v>
      </c>
      <c r="B4806" s="6" t="s">
        <v>1460</v>
      </c>
      <c r="C4806" s="12">
        <v>3503</v>
      </c>
      <c r="D4806" s="6" t="s">
        <v>4742</v>
      </c>
      <c r="E4806" s="13">
        <v>42803</v>
      </c>
      <c r="F4806" s="13">
        <v>44415</v>
      </c>
      <c r="H4806" s="6" t="s">
        <v>7944</v>
      </c>
      <c r="I4806" s="6" t="s">
        <v>7982</v>
      </c>
      <c r="J4806" s="14">
        <v>5.5500000000000001E-2</v>
      </c>
      <c r="K4806" s="14">
        <v>0.12990000000000002</v>
      </c>
      <c r="L4806" s="15">
        <f t="shared" si="300"/>
        <v>-7.4400000000000022E-2</v>
      </c>
      <c r="M4806" s="11">
        <f t="shared" si="301"/>
        <v>0</v>
      </c>
      <c r="N4806" s="11">
        <f>VLOOKUP(E4806,Nasdaq!$A$2:$F$3174,5,1)</f>
        <v>5838.8100590000004</v>
      </c>
      <c r="O4806" s="11">
        <f>VLOOKUP(F4806,Nasdaq!$A$2:$F$3174,5,1)</f>
        <v>11010.980469</v>
      </c>
      <c r="P4806" s="11">
        <f t="shared" si="302"/>
        <v>1612</v>
      </c>
      <c r="Q4806" s="15">
        <f t="shared" si="303"/>
        <v>0.53027215610775236</v>
      </c>
    </row>
    <row r="4807" spans="1:17" ht="19.5" customHeight="1" x14ac:dyDescent="0.2">
      <c r="A4807" s="12">
        <v>6166</v>
      </c>
      <c r="B4807" s="6" t="s">
        <v>1460</v>
      </c>
      <c r="C4807" s="12">
        <v>1987</v>
      </c>
      <c r="D4807" s="6" t="s">
        <v>2944</v>
      </c>
      <c r="E4807" s="13">
        <v>42074</v>
      </c>
      <c r="F4807" s="13">
        <v>44415</v>
      </c>
      <c r="H4807" s="6" t="s">
        <v>7944</v>
      </c>
      <c r="I4807" s="6" t="s">
        <v>7982</v>
      </c>
      <c r="J4807" s="14">
        <v>-8.5600000000000009E-2</v>
      </c>
      <c r="K4807" s="14">
        <v>0.1188</v>
      </c>
      <c r="L4807" s="15">
        <f t="shared" si="300"/>
        <v>-0.20440000000000003</v>
      </c>
      <c r="M4807" s="11">
        <f t="shared" si="301"/>
        <v>0</v>
      </c>
      <c r="N4807" s="11">
        <f>VLOOKUP(E4807,Nasdaq!$A$2:$F$3174,5,1)</f>
        <v>4849.9399409999996</v>
      </c>
      <c r="O4807" s="11">
        <f>VLOOKUP(F4807,Nasdaq!$A$2:$F$3174,5,1)</f>
        <v>11010.980469</v>
      </c>
      <c r="P4807" s="11">
        <f t="shared" si="302"/>
        <v>2341</v>
      </c>
      <c r="Q4807" s="15">
        <f t="shared" si="303"/>
        <v>0.44046437177481057</v>
      </c>
    </row>
    <row r="4808" spans="1:17" ht="19.5" customHeight="1" x14ac:dyDescent="0.2">
      <c r="A4808" s="12">
        <v>6166</v>
      </c>
      <c r="B4808" s="6" t="s">
        <v>1460</v>
      </c>
      <c r="C4808" s="12">
        <v>390</v>
      </c>
      <c r="D4808" s="6" t="s">
        <v>2764</v>
      </c>
      <c r="E4808" s="13">
        <v>43550</v>
      </c>
      <c r="F4808" s="13">
        <v>44415</v>
      </c>
      <c r="G4808" s="13">
        <v>43553</v>
      </c>
      <c r="H4808" s="6" t="s">
        <v>7944</v>
      </c>
      <c r="I4808" s="6" t="s">
        <v>8090</v>
      </c>
      <c r="J4808" s="14">
        <v>-0.13519999999999999</v>
      </c>
      <c r="K4808" s="14">
        <v>0.1583</v>
      </c>
      <c r="L4808" s="15">
        <f t="shared" si="300"/>
        <v>-0.29349999999999998</v>
      </c>
      <c r="M4808" s="11">
        <f t="shared" si="301"/>
        <v>0</v>
      </c>
      <c r="N4808" s="11">
        <f>VLOOKUP(E4808,Nasdaq!$A$2:$F$3174,5,1)</f>
        <v>7691.5200199999999</v>
      </c>
      <c r="O4808" s="11">
        <f>VLOOKUP(F4808,Nasdaq!$A$2:$F$3174,5,1)</f>
        <v>11010.980469</v>
      </c>
      <c r="P4808" s="11">
        <f t="shared" si="302"/>
        <v>865</v>
      </c>
      <c r="Q4808" s="15">
        <f t="shared" si="303"/>
        <v>0.69853259497913878</v>
      </c>
    </row>
    <row r="4809" spans="1:17" ht="19.5" customHeight="1" x14ac:dyDescent="0.2">
      <c r="A4809" s="12">
        <v>6166</v>
      </c>
      <c r="B4809" s="6" t="s">
        <v>1460</v>
      </c>
      <c r="C4809" s="12">
        <v>3588</v>
      </c>
      <c r="D4809" s="6" t="s">
        <v>4743</v>
      </c>
      <c r="E4809" s="13">
        <v>42095</v>
      </c>
      <c r="F4809" s="13">
        <v>44415</v>
      </c>
      <c r="G4809" s="13">
        <v>42095</v>
      </c>
      <c r="H4809" s="6" t="s">
        <v>7952</v>
      </c>
      <c r="I4809" s="6" t="s">
        <v>7952</v>
      </c>
      <c r="J4809" s="14">
        <v>-0.48409999999999997</v>
      </c>
      <c r="K4809" s="14">
        <v>0.11800000000000001</v>
      </c>
      <c r="L4809" s="15">
        <f t="shared" si="300"/>
        <v>-0.60209999999999997</v>
      </c>
      <c r="M4809" s="11">
        <f t="shared" si="301"/>
        <v>0</v>
      </c>
      <c r="N4809" s="11">
        <f>VLOOKUP(E4809,Nasdaq!$A$2:$F$3174,5,1)</f>
        <v>4880.2299800000001</v>
      </c>
      <c r="O4809" s="11">
        <f>VLOOKUP(F4809,Nasdaq!$A$2:$F$3174,5,1)</f>
        <v>11010.980469</v>
      </c>
      <c r="P4809" s="11">
        <f t="shared" si="302"/>
        <v>2320</v>
      </c>
      <c r="Q4809" s="15">
        <f t="shared" si="303"/>
        <v>0.44321526890503715</v>
      </c>
    </row>
    <row r="4810" spans="1:17" ht="19.5" customHeight="1" x14ac:dyDescent="0.2">
      <c r="A4810" s="12">
        <v>8074</v>
      </c>
      <c r="B4810" s="6" t="s">
        <v>1461</v>
      </c>
      <c r="C4810" s="12">
        <v>20946</v>
      </c>
      <c r="D4810" s="6" t="s">
        <v>4744</v>
      </c>
      <c r="E4810" s="13">
        <v>40130</v>
      </c>
      <c r="F4810" s="13">
        <v>44415</v>
      </c>
      <c r="H4810" s="6" t="s">
        <v>7951</v>
      </c>
      <c r="I4810" s="6" t="s">
        <v>8043</v>
      </c>
      <c r="J4810" s="14">
        <v>8.5500000000000007E-2</v>
      </c>
      <c r="K4810" s="14">
        <v>0.1333</v>
      </c>
      <c r="L4810" s="15">
        <f t="shared" si="300"/>
        <v>-4.7799999999999995E-2</v>
      </c>
      <c r="M4810" s="11">
        <f t="shared" si="301"/>
        <v>0</v>
      </c>
      <c r="N4810" s="11">
        <f>VLOOKUP(E4810,Nasdaq!$A$2:$F$3174,5,1)</f>
        <v>2167.8798830000001</v>
      </c>
      <c r="O4810" s="11">
        <f>VLOOKUP(F4810,Nasdaq!$A$2:$F$3174,5,1)</f>
        <v>11010.980469</v>
      </c>
      <c r="P4810" s="11">
        <f t="shared" si="302"/>
        <v>4285</v>
      </c>
      <c r="Q4810" s="15">
        <f t="shared" si="303"/>
        <v>0.19688366006096913</v>
      </c>
    </row>
    <row r="4811" spans="1:17" ht="19.5" customHeight="1" x14ac:dyDescent="0.2">
      <c r="A4811" s="12">
        <v>1980</v>
      </c>
      <c r="B4811" s="6" t="s">
        <v>1462</v>
      </c>
      <c r="C4811" s="12">
        <v>1205</v>
      </c>
      <c r="D4811" s="6" t="s">
        <v>4142</v>
      </c>
      <c r="E4811" s="13">
        <v>42705</v>
      </c>
      <c r="F4811" s="13">
        <v>44415</v>
      </c>
      <c r="H4811" s="6" t="s">
        <v>7946</v>
      </c>
      <c r="I4811" s="6" t="s">
        <v>8100</v>
      </c>
      <c r="J4811" s="14">
        <v>-0.29249999999999998</v>
      </c>
      <c r="K4811" s="14">
        <v>0.14510000000000001</v>
      </c>
      <c r="L4811" s="15">
        <f t="shared" si="300"/>
        <v>-0.43759999999999999</v>
      </c>
      <c r="M4811" s="11">
        <f t="shared" si="301"/>
        <v>0</v>
      </c>
      <c r="N4811" s="11">
        <f>VLOOKUP(E4811,Nasdaq!$A$2:$F$3174,5,1)</f>
        <v>5251.1098629999997</v>
      </c>
      <c r="O4811" s="11">
        <f>VLOOKUP(F4811,Nasdaq!$A$2:$F$3174,5,1)</f>
        <v>11010.980469</v>
      </c>
      <c r="P4811" s="11">
        <f t="shared" si="302"/>
        <v>1710</v>
      </c>
      <c r="Q4811" s="15">
        <f t="shared" si="303"/>
        <v>0.47689813885188781</v>
      </c>
    </row>
    <row r="4812" spans="1:17" ht="19.5" customHeight="1" x14ac:dyDescent="0.2">
      <c r="A4812" s="12">
        <v>5122</v>
      </c>
      <c r="B4812" s="6" t="s">
        <v>5911</v>
      </c>
      <c r="C4812" s="12">
        <v>44780</v>
      </c>
      <c r="D4812" s="6" t="s">
        <v>6471</v>
      </c>
      <c r="E4812" s="13">
        <v>43411</v>
      </c>
      <c r="F4812" s="13">
        <v>44415</v>
      </c>
      <c r="G4812" s="13">
        <v>43411</v>
      </c>
      <c r="H4812" s="6" t="s">
        <v>7944</v>
      </c>
      <c r="I4812" s="6" t="s">
        <v>7997</v>
      </c>
      <c r="J4812" s="14">
        <v>0.3085</v>
      </c>
      <c r="K4812" s="14">
        <v>0.12869999999999998</v>
      </c>
      <c r="L4812" s="15">
        <f t="shared" si="300"/>
        <v>0.17980000000000002</v>
      </c>
      <c r="M4812" s="11">
        <f t="shared" si="301"/>
        <v>1</v>
      </c>
      <c r="N4812" s="11">
        <f>VLOOKUP(E4812,Nasdaq!$A$2:$F$3174,5,1)</f>
        <v>7570.75</v>
      </c>
      <c r="O4812" s="11">
        <f>VLOOKUP(F4812,Nasdaq!$A$2:$F$3174,5,1)</f>
        <v>11010.980469</v>
      </c>
      <c r="P4812" s="11">
        <f t="shared" si="302"/>
        <v>1004</v>
      </c>
      <c r="Q4812" s="15">
        <f t="shared" si="303"/>
        <v>0.68756435998153698</v>
      </c>
    </row>
    <row r="4813" spans="1:17" ht="19.5" customHeight="1" x14ac:dyDescent="0.2">
      <c r="A4813" s="12">
        <v>7989</v>
      </c>
      <c r="B4813" s="6" t="s">
        <v>1463</v>
      </c>
      <c r="C4813" s="12">
        <v>44084</v>
      </c>
      <c r="D4813" s="6" t="s">
        <v>4745</v>
      </c>
      <c r="E4813" s="13">
        <v>43607</v>
      </c>
      <c r="F4813" s="13">
        <v>44415</v>
      </c>
      <c r="H4813" s="6" t="s">
        <v>7944</v>
      </c>
      <c r="I4813" s="6" t="s">
        <v>8059</v>
      </c>
      <c r="J4813" s="14">
        <v>-0.40710000000000002</v>
      </c>
      <c r="K4813" s="14">
        <v>0.16190000000000002</v>
      </c>
      <c r="L4813" s="15">
        <f t="shared" si="300"/>
        <v>-0.56900000000000006</v>
      </c>
      <c r="M4813" s="11">
        <f t="shared" si="301"/>
        <v>0</v>
      </c>
      <c r="N4813" s="11">
        <f>VLOOKUP(E4813,Nasdaq!$A$2:$F$3174,5,1)</f>
        <v>7750.8398440000001</v>
      </c>
      <c r="O4813" s="11">
        <f>VLOOKUP(F4813,Nasdaq!$A$2:$F$3174,5,1)</f>
        <v>11010.980469</v>
      </c>
      <c r="P4813" s="11">
        <f t="shared" si="302"/>
        <v>808</v>
      </c>
      <c r="Q4813" s="15">
        <f t="shared" si="303"/>
        <v>0.7039199726969646</v>
      </c>
    </row>
    <row r="4814" spans="1:17" ht="19.5" customHeight="1" x14ac:dyDescent="0.2">
      <c r="A4814" s="12">
        <v>5139</v>
      </c>
      <c r="B4814" s="6" t="s">
        <v>1464</v>
      </c>
      <c r="C4814" s="12">
        <v>3609</v>
      </c>
      <c r="D4814" s="6" t="s">
        <v>4746</v>
      </c>
      <c r="E4814" s="13">
        <v>41039</v>
      </c>
      <c r="F4814" s="13">
        <v>42919</v>
      </c>
      <c r="G4814" s="13">
        <v>41375</v>
      </c>
      <c r="H4814" s="6" t="s">
        <v>7949</v>
      </c>
      <c r="I4814" s="6" t="s">
        <v>7966</v>
      </c>
      <c r="J4814" s="14">
        <v>0.25019999999999998</v>
      </c>
      <c r="K4814" s="14">
        <v>0.14369999999999999</v>
      </c>
      <c r="L4814" s="15">
        <f t="shared" si="300"/>
        <v>0.10649999999999998</v>
      </c>
      <c r="M4814" s="11">
        <f t="shared" si="301"/>
        <v>1</v>
      </c>
      <c r="N4814" s="11">
        <f>VLOOKUP(E4814,Nasdaq!$A$2:$F$3174,5,1)</f>
        <v>2933.639893</v>
      </c>
      <c r="O4814" s="11">
        <f>VLOOKUP(F4814,Nasdaq!$A$2:$F$3174,5,1)</f>
        <v>6110.0600590000004</v>
      </c>
      <c r="P4814" s="11">
        <f t="shared" si="302"/>
        <v>1880</v>
      </c>
      <c r="Q4814" s="15">
        <f t="shared" si="303"/>
        <v>0.4801332558688774</v>
      </c>
    </row>
    <row r="4815" spans="1:17" ht="19.5" customHeight="1" x14ac:dyDescent="0.2">
      <c r="A4815" s="12">
        <v>5139</v>
      </c>
      <c r="B4815" s="6" t="s">
        <v>1464</v>
      </c>
      <c r="C4815" s="12">
        <v>2569</v>
      </c>
      <c r="D4815" s="6" t="s">
        <v>4747</v>
      </c>
      <c r="E4815" s="13">
        <v>43193</v>
      </c>
      <c r="F4815" s="13">
        <v>44415</v>
      </c>
      <c r="H4815" s="6" t="s">
        <v>7949</v>
      </c>
      <c r="I4815" s="6" t="s">
        <v>7966</v>
      </c>
      <c r="J4815" s="14">
        <v>-1.18E-2</v>
      </c>
      <c r="K4815" s="14">
        <v>0.13449999999999998</v>
      </c>
      <c r="L4815" s="15">
        <f t="shared" si="300"/>
        <v>-0.14629999999999999</v>
      </c>
      <c r="M4815" s="11">
        <f t="shared" si="301"/>
        <v>0</v>
      </c>
      <c r="N4815" s="11">
        <f>VLOOKUP(E4815,Nasdaq!$A$2:$F$3174,5,1)</f>
        <v>6941.2797849999997</v>
      </c>
      <c r="O4815" s="11">
        <f>VLOOKUP(F4815,Nasdaq!$A$2:$F$3174,5,1)</f>
        <v>11010.980469</v>
      </c>
      <c r="P4815" s="11">
        <f t="shared" si="302"/>
        <v>1222</v>
      </c>
      <c r="Q4815" s="15">
        <f t="shared" si="303"/>
        <v>0.63039681026822725</v>
      </c>
    </row>
    <row r="4816" spans="1:17" ht="19.5" customHeight="1" x14ac:dyDescent="0.2">
      <c r="A4816" s="12">
        <v>5139</v>
      </c>
      <c r="B4816" s="6" t="s">
        <v>1464</v>
      </c>
      <c r="C4816" s="12">
        <v>17862</v>
      </c>
      <c r="D4816" s="6" t="s">
        <v>4900</v>
      </c>
      <c r="E4816" s="13">
        <v>41621</v>
      </c>
      <c r="F4816" s="13">
        <v>44415</v>
      </c>
      <c r="H4816" s="6" t="s">
        <v>7949</v>
      </c>
      <c r="I4816" s="6" t="s">
        <v>8080</v>
      </c>
      <c r="J4816" s="14">
        <v>-0.21879999999999999</v>
      </c>
      <c r="K4816" s="14">
        <v>0.1231</v>
      </c>
      <c r="L4816" s="15">
        <f t="shared" si="300"/>
        <v>-0.34189999999999998</v>
      </c>
      <c r="M4816" s="11">
        <f t="shared" si="301"/>
        <v>0</v>
      </c>
      <c r="N4816" s="11">
        <f>VLOOKUP(E4816,Nasdaq!$A$2:$F$3174,5,1)</f>
        <v>4000.9799800000001</v>
      </c>
      <c r="O4816" s="11">
        <f>VLOOKUP(F4816,Nasdaq!$A$2:$F$3174,5,1)</f>
        <v>11010.980469</v>
      </c>
      <c r="P4816" s="11">
        <f t="shared" si="302"/>
        <v>2794</v>
      </c>
      <c r="Q4816" s="15">
        <f t="shared" si="303"/>
        <v>0.36336309586535892</v>
      </c>
    </row>
    <row r="4817" spans="1:17" ht="19.5" customHeight="1" x14ac:dyDescent="0.2">
      <c r="A4817" s="12">
        <v>5139</v>
      </c>
      <c r="B4817" s="6" t="s">
        <v>1464</v>
      </c>
      <c r="C4817" s="12">
        <v>33767</v>
      </c>
      <c r="D4817" s="6" t="s">
        <v>4748</v>
      </c>
      <c r="E4817" s="13">
        <v>41981</v>
      </c>
      <c r="F4817" s="13">
        <v>44415</v>
      </c>
      <c r="H4817" s="6" t="s">
        <v>7948</v>
      </c>
      <c r="I4817" s="6" t="s">
        <v>8017</v>
      </c>
      <c r="J4817" s="14">
        <v>-0.26519999999999999</v>
      </c>
      <c r="K4817" s="14">
        <v>0.11230000000000001</v>
      </c>
      <c r="L4817" s="15">
        <f t="shared" ref="L4817:L4879" si="304">J4817-K4817</f>
        <v>-0.3775</v>
      </c>
      <c r="M4817" s="11">
        <f t="shared" ref="M4817:M4879" si="305">IF(L4817&gt;0,1,0)</f>
        <v>0</v>
      </c>
      <c r="N4817" s="11">
        <f>VLOOKUP(E4817,Nasdaq!$A$2:$F$3174,5,1)</f>
        <v>4740.6899409999996</v>
      </c>
      <c r="O4817" s="11">
        <f>VLOOKUP(F4817,Nasdaq!$A$2:$F$3174,5,1)</f>
        <v>11010.980469</v>
      </c>
      <c r="P4817" s="11">
        <f t="shared" ref="P4817:P4879" si="306">_xlfn.DAYS(F4817,E4817)</f>
        <v>2434</v>
      </c>
      <c r="Q4817" s="15">
        <f t="shared" ref="Q4817:Q4879" si="307">(O4817/N4817)^(1/P4817/365-1)</f>
        <v>0.43054244362511396</v>
      </c>
    </row>
    <row r="4818" spans="1:17" ht="19.5" customHeight="1" x14ac:dyDescent="0.2">
      <c r="A4818" s="12">
        <v>5414</v>
      </c>
      <c r="B4818" s="6" t="s">
        <v>1465</v>
      </c>
      <c r="C4818" s="12">
        <v>3869</v>
      </c>
      <c r="D4818" s="6" t="s">
        <v>4749</v>
      </c>
      <c r="E4818" s="13">
        <v>42741</v>
      </c>
      <c r="F4818" s="13">
        <v>44415</v>
      </c>
      <c r="G4818" s="13">
        <v>42811</v>
      </c>
      <c r="H4818" s="6" t="s">
        <v>7947</v>
      </c>
      <c r="I4818" s="6" t="s">
        <v>8028</v>
      </c>
      <c r="J4818" s="14">
        <v>-9.7699999999999995E-2</v>
      </c>
      <c r="K4818" s="14">
        <v>0.13650000000000001</v>
      </c>
      <c r="L4818" s="15">
        <f t="shared" si="304"/>
        <v>-0.23420000000000002</v>
      </c>
      <c r="M4818" s="11">
        <f t="shared" si="305"/>
        <v>0</v>
      </c>
      <c r="N4818" s="11">
        <f>VLOOKUP(E4818,Nasdaq!$A$2:$F$3174,5,1)</f>
        <v>5521.0600590000004</v>
      </c>
      <c r="O4818" s="11">
        <f>VLOOKUP(F4818,Nasdaq!$A$2:$F$3174,5,1)</f>
        <v>11010.980469</v>
      </c>
      <c r="P4818" s="11">
        <f t="shared" si="306"/>
        <v>1674</v>
      </c>
      <c r="Q4818" s="15">
        <f t="shared" si="307"/>
        <v>0.50141459357569051</v>
      </c>
    </row>
    <row r="4819" spans="1:17" ht="19.5" customHeight="1" x14ac:dyDescent="0.2">
      <c r="A4819" s="12">
        <v>5321</v>
      </c>
      <c r="B4819" s="6" t="s">
        <v>1466</v>
      </c>
      <c r="C4819" s="12">
        <v>5034</v>
      </c>
      <c r="D4819" s="6" t="s">
        <v>3242</v>
      </c>
      <c r="E4819" s="13">
        <v>41473</v>
      </c>
      <c r="F4819" s="13">
        <v>44415</v>
      </c>
      <c r="G4819" s="13">
        <v>41473</v>
      </c>
      <c r="H4819" s="6" t="s">
        <v>7951</v>
      </c>
      <c r="I4819" s="6" t="s">
        <v>7988</v>
      </c>
      <c r="J4819" s="14">
        <v>0.44030000000000002</v>
      </c>
      <c r="K4819" s="14">
        <v>0.1249</v>
      </c>
      <c r="L4819" s="15">
        <f t="shared" si="304"/>
        <v>0.31540000000000001</v>
      </c>
      <c r="M4819" s="11">
        <f t="shared" si="305"/>
        <v>1</v>
      </c>
      <c r="N4819" s="11">
        <f>VLOOKUP(E4819,Nasdaq!$A$2:$F$3174,5,1)</f>
        <v>3611.280029</v>
      </c>
      <c r="O4819" s="11">
        <f>VLOOKUP(F4819,Nasdaq!$A$2:$F$3174,5,1)</f>
        <v>11010.980469</v>
      </c>
      <c r="P4819" s="11">
        <f t="shared" si="306"/>
        <v>2942</v>
      </c>
      <c r="Q4819" s="15">
        <f t="shared" si="307"/>
        <v>0.32797113647908838</v>
      </c>
    </row>
    <row r="4820" spans="1:17" ht="19.5" customHeight="1" x14ac:dyDescent="0.2">
      <c r="A4820" s="12">
        <v>5321</v>
      </c>
      <c r="B4820" s="6" t="s">
        <v>1466</v>
      </c>
      <c r="C4820" s="12">
        <v>5015</v>
      </c>
      <c r="D4820" s="6" t="s">
        <v>2810</v>
      </c>
      <c r="E4820" s="13">
        <v>41757</v>
      </c>
      <c r="F4820" s="13">
        <v>41963</v>
      </c>
      <c r="G4820" s="13">
        <v>41757</v>
      </c>
      <c r="H4820" s="6" t="s">
        <v>7944</v>
      </c>
      <c r="I4820" s="6" t="s">
        <v>7968</v>
      </c>
      <c r="J4820" s="14">
        <v>0.41619999999999996</v>
      </c>
      <c r="K4820" s="14">
        <v>0.20579999999999998</v>
      </c>
      <c r="L4820" s="15">
        <f t="shared" si="304"/>
        <v>0.21039999999999998</v>
      </c>
      <c r="M4820" s="11">
        <f t="shared" si="305"/>
        <v>1</v>
      </c>
      <c r="N4820" s="11">
        <f>VLOOKUP(E4820,Nasdaq!$A$2:$F$3174,5,1)</f>
        <v>4074.3999020000001</v>
      </c>
      <c r="O4820" s="11">
        <f>VLOOKUP(F4820,Nasdaq!$A$2:$F$3174,5,1)</f>
        <v>4701.8701170000004</v>
      </c>
      <c r="P4820" s="11">
        <f t="shared" si="306"/>
        <v>206</v>
      </c>
      <c r="Q4820" s="15">
        <f t="shared" si="307"/>
        <v>0.86655044957593819</v>
      </c>
    </row>
    <row r="4821" spans="1:17" ht="19.5" customHeight="1" x14ac:dyDescent="0.2">
      <c r="A4821" s="12">
        <v>5321</v>
      </c>
      <c r="B4821" s="6" t="s">
        <v>1466</v>
      </c>
      <c r="C4821" s="12">
        <v>4477</v>
      </c>
      <c r="D4821" s="6" t="s">
        <v>3335</v>
      </c>
      <c r="E4821" s="13">
        <v>41737</v>
      </c>
      <c r="F4821" s="13">
        <v>44415</v>
      </c>
      <c r="G4821" s="13">
        <v>42027</v>
      </c>
      <c r="H4821" s="6" t="s">
        <v>7949</v>
      </c>
      <c r="I4821" s="6" t="s">
        <v>8126</v>
      </c>
      <c r="J4821" s="14">
        <v>0.32740000000000002</v>
      </c>
      <c r="K4821" s="14">
        <v>0.121</v>
      </c>
      <c r="L4821" s="15">
        <f t="shared" si="304"/>
        <v>0.20640000000000003</v>
      </c>
      <c r="M4821" s="11">
        <f t="shared" si="305"/>
        <v>1</v>
      </c>
      <c r="N4821" s="11">
        <f>VLOOKUP(E4821,Nasdaq!$A$2:$F$3174,5,1)</f>
        <v>4112.9902339999999</v>
      </c>
      <c r="O4821" s="11">
        <f>VLOOKUP(F4821,Nasdaq!$A$2:$F$3174,5,1)</f>
        <v>11010.980469</v>
      </c>
      <c r="P4821" s="11">
        <f t="shared" si="306"/>
        <v>2678</v>
      </c>
      <c r="Q4821" s="15">
        <f t="shared" si="307"/>
        <v>0.37353570730362029</v>
      </c>
    </row>
    <row r="4822" spans="1:17" ht="19.5" customHeight="1" x14ac:dyDescent="0.2">
      <c r="A4822" s="12">
        <v>5321</v>
      </c>
      <c r="B4822" s="6" t="s">
        <v>1466</v>
      </c>
      <c r="C4822" s="12">
        <v>4257</v>
      </c>
      <c r="D4822" s="6" t="s">
        <v>4750</v>
      </c>
      <c r="E4822" s="13">
        <v>42110</v>
      </c>
      <c r="F4822" s="13">
        <v>43508</v>
      </c>
      <c r="G4822" s="13">
        <v>42110</v>
      </c>
      <c r="H4822" s="6" t="s">
        <v>7949</v>
      </c>
      <c r="I4822" s="6" t="s">
        <v>8001</v>
      </c>
      <c r="J4822" s="14">
        <v>-0.2843</v>
      </c>
      <c r="K4822" s="14">
        <v>9.4E-2</v>
      </c>
      <c r="L4822" s="15">
        <f t="shared" si="304"/>
        <v>-0.37829999999999997</v>
      </c>
      <c r="M4822" s="11">
        <f t="shared" si="305"/>
        <v>0</v>
      </c>
      <c r="N4822" s="11">
        <f>VLOOKUP(E4822,Nasdaq!$A$2:$F$3174,5,1)</f>
        <v>5007.7900390000004</v>
      </c>
      <c r="O4822" s="11">
        <f>VLOOKUP(F4822,Nasdaq!$A$2:$F$3174,5,1)</f>
        <v>7414.6201170000004</v>
      </c>
      <c r="P4822" s="11">
        <f t="shared" si="306"/>
        <v>1398</v>
      </c>
      <c r="Q4822" s="15">
        <f t="shared" si="307"/>
        <v>0.67539453290573059</v>
      </c>
    </row>
    <row r="4823" spans="1:17" ht="19.5" customHeight="1" x14ac:dyDescent="0.2">
      <c r="A4823" s="12">
        <v>5321</v>
      </c>
      <c r="B4823" s="6" t="s">
        <v>1466</v>
      </c>
      <c r="C4823" s="12">
        <v>32366</v>
      </c>
      <c r="D4823" s="6" t="s">
        <v>2820</v>
      </c>
      <c r="E4823" s="13">
        <v>43371</v>
      </c>
      <c r="F4823" s="13">
        <v>44415</v>
      </c>
      <c r="G4823" s="13">
        <v>43371</v>
      </c>
      <c r="H4823" s="6" t="s">
        <v>7944</v>
      </c>
      <c r="I4823" s="6" t="s">
        <v>8016</v>
      </c>
      <c r="J4823" s="14">
        <v>-0.36520000000000002</v>
      </c>
      <c r="K4823" s="14">
        <v>0.1007</v>
      </c>
      <c r="L4823" s="15">
        <f t="shared" si="304"/>
        <v>-0.46590000000000004</v>
      </c>
      <c r="M4823" s="11">
        <f t="shared" si="305"/>
        <v>0</v>
      </c>
      <c r="N4823" s="11">
        <f>VLOOKUP(E4823,Nasdaq!$A$2:$F$3174,5,1)</f>
        <v>8046.3500979999999</v>
      </c>
      <c r="O4823" s="11">
        <f>VLOOKUP(F4823,Nasdaq!$A$2:$F$3174,5,1)</f>
        <v>11010.980469</v>
      </c>
      <c r="P4823" s="11">
        <f t="shared" si="306"/>
        <v>1044</v>
      </c>
      <c r="Q4823" s="15">
        <f t="shared" si="307"/>
        <v>0.73075751465659622</v>
      </c>
    </row>
    <row r="4824" spans="1:17" ht="19.5" customHeight="1" x14ac:dyDescent="0.2">
      <c r="A4824" s="12">
        <v>7961</v>
      </c>
      <c r="B4824" s="6" t="s">
        <v>1467</v>
      </c>
      <c r="C4824" s="12">
        <v>649</v>
      </c>
      <c r="D4824" s="6" t="s">
        <v>4751</v>
      </c>
      <c r="E4824" s="13">
        <v>43924</v>
      </c>
      <c r="F4824" s="13">
        <v>44415</v>
      </c>
      <c r="H4824" s="6" t="s">
        <v>7945</v>
      </c>
      <c r="I4824" s="6" t="s">
        <v>7955</v>
      </c>
      <c r="J4824" s="14">
        <v>0.77700000000000002</v>
      </c>
      <c r="K4824" s="14">
        <v>1.3805000000000001</v>
      </c>
      <c r="L4824" s="15">
        <f t="shared" si="304"/>
        <v>-0.60350000000000004</v>
      </c>
      <c r="M4824" s="11">
        <f t="shared" si="305"/>
        <v>0</v>
      </c>
      <c r="N4824" s="11">
        <f>VLOOKUP(E4824,Nasdaq!$A$2:$F$3174,5,1)</f>
        <v>7373.080078</v>
      </c>
      <c r="O4824" s="11">
        <f>VLOOKUP(F4824,Nasdaq!$A$2:$F$3174,5,1)</f>
        <v>11010.980469</v>
      </c>
      <c r="P4824" s="11">
        <f t="shared" si="306"/>
        <v>491</v>
      </c>
      <c r="Q4824" s="15">
        <f t="shared" si="307"/>
        <v>0.66961308292862065</v>
      </c>
    </row>
    <row r="4825" spans="1:17" ht="19.5" customHeight="1" x14ac:dyDescent="0.2">
      <c r="A4825" s="12">
        <v>7961</v>
      </c>
      <c r="B4825" s="6" t="s">
        <v>1467</v>
      </c>
      <c r="C4825" s="12">
        <v>15</v>
      </c>
      <c r="D4825" s="6" t="s">
        <v>2960</v>
      </c>
      <c r="E4825" s="13">
        <v>42139</v>
      </c>
      <c r="F4825" s="13">
        <v>44415</v>
      </c>
      <c r="H4825" s="6" t="s">
        <v>7947</v>
      </c>
      <c r="I4825" s="6" t="s">
        <v>7989</v>
      </c>
      <c r="J4825" s="14">
        <v>0.1166</v>
      </c>
      <c r="K4825" s="14">
        <v>0.1139</v>
      </c>
      <c r="L4825" s="15">
        <f t="shared" si="304"/>
        <v>2.6999999999999941E-3</v>
      </c>
      <c r="M4825" s="11">
        <f t="shared" si="305"/>
        <v>1</v>
      </c>
      <c r="N4825" s="11">
        <f>VLOOKUP(E4825,Nasdaq!$A$2:$F$3174,5,1)</f>
        <v>5048.2900390000004</v>
      </c>
      <c r="O4825" s="11">
        <f>VLOOKUP(F4825,Nasdaq!$A$2:$F$3174,5,1)</f>
        <v>11010.980469</v>
      </c>
      <c r="P4825" s="11">
        <f t="shared" si="306"/>
        <v>2276</v>
      </c>
      <c r="Q4825" s="15">
        <f t="shared" si="307"/>
        <v>0.45847822473336808</v>
      </c>
    </row>
    <row r="4826" spans="1:17" ht="19.5" customHeight="1" x14ac:dyDescent="0.2">
      <c r="A4826" s="12">
        <v>7961</v>
      </c>
      <c r="B4826" s="6" t="s">
        <v>1467</v>
      </c>
      <c r="C4826" s="12">
        <v>142</v>
      </c>
      <c r="D4826" s="6" t="s">
        <v>4752</v>
      </c>
      <c r="E4826" s="13">
        <v>43565</v>
      </c>
      <c r="F4826" s="13">
        <v>44415</v>
      </c>
      <c r="H4826" s="6" t="s">
        <v>7945</v>
      </c>
      <c r="I4826" s="6" t="s">
        <v>7955</v>
      </c>
      <c r="J4826" s="14">
        <v>1.9599999999999999E-2</v>
      </c>
      <c r="K4826" s="14">
        <v>0.14169999999999999</v>
      </c>
      <c r="L4826" s="15">
        <f t="shared" si="304"/>
        <v>-0.12209999999999999</v>
      </c>
      <c r="M4826" s="11">
        <f t="shared" si="305"/>
        <v>0</v>
      </c>
      <c r="N4826" s="11">
        <f>VLOOKUP(E4826,Nasdaq!$A$2:$F$3174,5,1)</f>
        <v>7964.2402339999999</v>
      </c>
      <c r="O4826" s="11">
        <f>VLOOKUP(F4826,Nasdaq!$A$2:$F$3174,5,1)</f>
        <v>11010.980469</v>
      </c>
      <c r="P4826" s="11">
        <f t="shared" si="306"/>
        <v>850</v>
      </c>
      <c r="Q4826" s="15">
        <f t="shared" si="307"/>
        <v>0.72330057907877432</v>
      </c>
    </row>
    <row r="4827" spans="1:17" ht="19.5" customHeight="1" x14ac:dyDescent="0.2">
      <c r="A4827" s="12">
        <v>5367</v>
      </c>
      <c r="B4827" s="6" t="s">
        <v>1468</v>
      </c>
      <c r="C4827" s="12">
        <v>18518</v>
      </c>
      <c r="D4827" s="6" t="s">
        <v>3650</v>
      </c>
      <c r="E4827" s="13">
        <v>42227</v>
      </c>
      <c r="F4827" s="13">
        <v>44415</v>
      </c>
      <c r="H4827" s="6" t="s">
        <v>7951</v>
      </c>
      <c r="I4827" s="6" t="s">
        <v>8020</v>
      </c>
      <c r="J4827" s="14">
        <v>-0.49959999999999999</v>
      </c>
      <c r="K4827" s="14">
        <v>0.122</v>
      </c>
      <c r="L4827" s="15">
        <f t="shared" si="304"/>
        <v>-0.62159999999999993</v>
      </c>
      <c r="M4827" s="11">
        <f t="shared" si="305"/>
        <v>0</v>
      </c>
      <c r="N4827" s="11">
        <f>VLOOKUP(E4827,Nasdaq!$A$2:$F$3174,5,1)</f>
        <v>5036.7900390000004</v>
      </c>
      <c r="O4827" s="11">
        <f>VLOOKUP(F4827,Nasdaq!$A$2:$F$3174,5,1)</f>
        <v>11010.980469</v>
      </c>
      <c r="P4827" s="11">
        <f t="shared" si="306"/>
        <v>2188</v>
      </c>
      <c r="Q4827" s="15">
        <f t="shared" si="307"/>
        <v>0.45743383034189689</v>
      </c>
    </row>
    <row r="4828" spans="1:17" ht="19.5" customHeight="1" x14ac:dyDescent="0.2">
      <c r="A4828" s="12">
        <v>7027</v>
      </c>
      <c r="B4828" s="6" t="s">
        <v>1469</v>
      </c>
      <c r="C4828" s="12">
        <v>42453</v>
      </c>
      <c r="D4828" s="6" t="s">
        <v>4753</v>
      </c>
      <c r="E4828" s="13">
        <v>43213</v>
      </c>
      <c r="F4828" s="13">
        <v>44415</v>
      </c>
      <c r="H4828" s="6" t="s">
        <v>7947</v>
      </c>
      <c r="I4828" s="6" t="s">
        <v>8148</v>
      </c>
      <c r="J4828" s="14">
        <v>-0.27960000000000002</v>
      </c>
      <c r="K4828" s="14">
        <v>0.12710000000000002</v>
      </c>
      <c r="L4828" s="15">
        <f t="shared" si="304"/>
        <v>-0.40670000000000006</v>
      </c>
      <c r="M4828" s="11">
        <f t="shared" si="305"/>
        <v>0</v>
      </c>
      <c r="N4828" s="11">
        <f>VLOOKUP(E4828,Nasdaq!$A$2:$F$3174,5,1)</f>
        <v>7128.6000979999999</v>
      </c>
      <c r="O4828" s="11">
        <f>VLOOKUP(F4828,Nasdaq!$A$2:$F$3174,5,1)</f>
        <v>11010.980469</v>
      </c>
      <c r="P4828" s="11">
        <f t="shared" si="306"/>
        <v>1202</v>
      </c>
      <c r="Q4828" s="15">
        <f t="shared" si="307"/>
        <v>0.64740893714798209</v>
      </c>
    </row>
    <row r="4829" spans="1:17" ht="19.5" customHeight="1" x14ac:dyDescent="0.2">
      <c r="A4829" s="12">
        <v>5277</v>
      </c>
      <c r="B4829" s="6" t="s">
        <v>1470</v>
      </c>
      <c r="C4829" s="12">
        <v>40670</v>
      </c>
      <c r="D4829" s="6" t="s">
        <v>4497</v>
      </c>
      <c r="E4829" s="13">
        <v>42496</v>
      </c>
      <c r="F4829" s="13">
        <v>43340</v>
      </c>
      <c r="H4829" s="6" t="s">
        <v>7948</v>
      </c>
      <c r="I4829" s="6" t="s">
        <v>7992</v>
      </c>
      <c r="J4829" s="14">
        <v>0</v>
      </c>
      <c r="K4829" s="14">
        <v>0.18350000000000002</v>
      </c>
      <c r="L4829" s="15">
        <f t="shared" si="304"/>
        <v>-0.18350000000000002</v>
      </c>
      <c r="M4829" s="11">
        <f t="shared" si="305"/>
        <v>0</v>
      </c>
      <c r="N4829" s="11">
        <f>VLOOKUP(E4829,Nasdaq!$A$2:$F$3174,5,1)</f>
        <v>4736.1601559999999</v>
      </c>
      <c r="O4829" s="11">
        <f>VLOOKUP(F4829,Nasdaq!$A$2:$F$3174,5,1)</f>
        <v>8030.0400390000004</v>
      </c>
      <c r="P4829" s="11">
        <f t="shared" si="306"/>
        <v>844</v>
      </c>
      <c r="Q4829" s="15">
        <f t="shared" si="307"/>
        <v>0.58980630855922911</v>
      </c>
    </row>
    <row r="4830" spans="1:17" ht="19.5" customHeight="1" x14ac:dyDescent="0.2">
      <c r="A4830" s="12">
        <v>7177</v>
      </c>
      <c r="B4830" s="6" t="s">
        <v>1471</v>
      </c>
      <c r="C4830" s="12">
        <v>33732</v>
      </c>
      <c r="D4830" s="6" t="s">
        <v>4754</v>
      </c>
      <c r="E4830" s="13">
        <v>41452</v>
      </c>
      <c r="F4830" s="13">
        <v>41617</v>
      </c>
      <c r="H4830" s="6" t="s">
        <v>7947</v>
      </c>
      <c r="I4830" s="6" t="s">
        <v>7957</v>
      </c>
      <c r="J4830" s="14">
        <v>0.29760000000000003</v>
      </c>
      <c r="K4830" s="14">
        <v>0.31480000000000002</v>
      </c>
      <c r="L4830" s="15">
        <f t="shared" si="304"/>
        <v>-1.7199999999999993E-2</v>
      </c>
      <c r="M4830" s="11">
        <f t="shared" si="305"/>
        <v>0</v>
      </c>
      <c r="N4830" s="11">
        <f>VLOOKUP(E4830,Nasdaq!$A$2:$F$3174,5,1)</f>
        <v>3401.860107</v>
      </c>
      <c r="O4830" s="11">
        <f>VLOOKUP(F4830,Nasdaq!$A$2:$F$3174,5,1)</f>
        <v>4068.75</v>
      </c>
      <c r="P4830" s="11">
        <f t="shared" si="306"/>
        <v>165</v>
      </c>
      <c r="Q4830" s="15">
        <f t="shared" si="307"/>
        <v>0.83609713517457529</v>
      </c>
    </row>
    <row r="4831" spans="1:17" ht="19.5" customHeight="1" x14ac:dyDescent="0.2">
      <c r="A4831" s="12">
        <v>6187</v>
      </c>
      <c r="B4831" s="6" t="s">
        <v>5960</v>
      </c>
      <c r="C4831" s="12">
        <v>4648</v>
      </c>
      <c r="D4831" s="6" t="s">
        <v>7074</v>
      </c>
      <c r="E4831" s="13">
        <v>42139</v>
      </c>
      <c r="F4831" s="13">
        <v>42451</v>
      </c>
      <c r="G4831" s="13">
        <v>42297</v>
      </c>
      <c r="H4831" s="6" t="s">
        <v>7947</v>
      </c>
      <c r="I4831" s="6" t="s">
        <v>8069</v>
      </c>
      <c r="J4831" s="14">
        <v>0.68019999999999992</v>
      </c>
      <c r="K4831" s="14">
        <v>-1.8700000000000001E-2</v>
      </c>
      <c r="L4831" s="15">
        <f t="shared" si="304"/>
        <v>0.69889999999999997</v>
      </c>
      <c r="M4831" s="11">
        <f t="shared" si="305"/>
        <v>1</v>
      </c>
      <c r="N4831" s="11">
        <f>VLOOKUP(E4831,Nasdaq!$A$2:$F$3174,5,1)</f>
        <v>5048.2900390000004</v>
      </c>
      <c r="O4831" s="11">
        <f>VLOOKUP(F4831,Nasdaq!$A$2:$F$3174,5,1)</f>
        <v>4821.6601559999999</v>
      </c>
      <c r="P4831" s="11">
        <f t="shared" si="306"/>
        <v>312</v>
      </c>
      <c r="Q4831" s="15">
        <f t="shared" si="307"/>
        <v>1.0470020365472916</v>
      </c>
    </row>
    <row r="4832" spans="1:17" ht="19.5" customHeight="1" x14ac:dyDescent="0.2">
      <c r="A4832" s="12">
        <v>6187</v>
      </c>
      <c r="B4832" s="6" t="s">
        <v>5960</v>
      </c>
      <c r="C4832" s="12">
        <v>4490</v>
      </c>
      <c r="D4832" s="6" t="s">
        <v>5143</v>
      </c>
      <c r="E4832" s="13">
        <v>40142</v>
      </c>
      <c r="F4832" s="13">
        <v>42506</v>
      </c>
      <c r="G4832" s="13">
        <v>40142</v>
      </c>
      <c r="H4832" s="6" t="s">
        <v>7947</v>
      </c>
      <c r="I4832" s="6" t="s">
        <v>8088</v>
      </c>
      <c r="J4832" s="14">
        <v>0.15039999999999998</v>
      </c>
      <c r="K4832" s="14">
        <v>0.1241</v>
      </c>
      <c r="L4832" s="15">
        <f t="shared" si="304"/>
        <v>2.6299999999999976E-2</v>
      </c>
      <c r="M4832" s="11">
        <f t="shared" si="305"/>
        <v>1</v>
      </c>
      <c r="N4832" s="11">
        <f>VLOOKUP(E4832,Nasdaq!$A$2:$F$3174,5,1)</f>
        <v>2176.0500489999999</v>
      </c>
      <c r="O4832" s="11">
        <f>VLOOKUP(F4832,Nasdaq!$A$2:$F$3174,5,1)</f>
        <v>4775.4599609999996</v>
      </c>
      <c r="P4832" s="11">
        <f t="shared" si="306"/>
        <v>2364</v>
      </c>
      <c r="Q4832" s="15">
        <f t="shared" si="307"/>
        <v>0.45567380921118583</v>
      </c>
    </row>
    <row r="4833" spans="1:17" ht="19.5" customHeight="1" x14ac:dyDescent="0.2">
      <c r="A4833" s="12">
        <v>6187</v>
      </c>
      <c r="B4833" s="6" t="s">
        <v>5960</v>
      </c>
      <c r="C4833" s="12">
        <v>27935</v>
      </c>
      <c r="D4833" s="6" t="s">
        <v>5550</v>
      </c>
      <c r="E4833" s="13">
        <v>41578</v>
      </c>
      <c r="F4833" s="13">
        <v>43327</v>
      </c>
      <c r="H4833" s="6" t="s">
        <v>7952</v>
      </c>
      <c r="I4833" s="6" t="s">
        <v>7952</v>
      </c>
      <c r="J4833" s="14">
        <v>0.14710000000000001</v>
      </c>
      <c r="K4833" s="14">
        <v>0.1268</v>
      </c>
      <c r="L4833" s="15">
        <f t="shared" si="304"/>
        <v>2.0300000000000012E-2</v>
      </c>
      <c r="M4833" s="11">
        <f t="shared" si="305"/>
        <v>1</v>
      </c>
      <c r="N4833" s="11">
        <f>VLOOKUP(E4833,Nasdaq!$A$2:$F$3174,5,1)</f>
        <v>3919.709961</v>
      </c>
      <c r="O4833" s="11">
        <f>VLOOKUP(F4833,Nasdaq!$A$2:$F$3174,5,1)</f>
        <v>7774.1201170000004</v>
      </c>
      <c r="P4833" s="11">
        <f t="shared" si="306"/>
        <v>1749</v>
      </c>
      <c r="Q4833" s="15">
        <f t="shared" si="307"/>
        <v>0.50420036050434858</v>
      </c>
    </row>
    <row r="4834" spans="1:17" ht="19.5" customHeight="1" x14ac:dyDescent="0.2">
      <c r="A4834" s="12">
        <v>4522</v>
      </c>
      <c r="B4834" s="6" t="s">
        <v>1472</v>
      </c>
      <c r="C4834" s="12">
        <v>2646</v>
      </c>
      <c r="D4834" s="6" t="s">
        <v>4755</v>
      </c>
      <c r="E4834" s="13">
        <v>42277</v>
      </c>
      <c r="F4834" s="13">
        <v>42724</v>
      </c>
      <c r="G4834" s="13">
        <v>42635</v>
      </c>
      <c r="H4834" s="6" t="s">
        <v>7944</v>
      </c>
      <c r="I4834" s="6" t="s">
        <v>8062</v>
      </c>
      <c r="J4834" s="14">
        <v>-0.95489999999999997</v>
      </c>
      <c r="K4834" s="14">
        <v>0.17230000000000001</v>
      </c>
      <c r="L4834" s="15">
        <f t="shared" si="304"/>
        <v>-1.1272</v>
      </c>
      <c r="M4834" s="11">
        <f t="shared" si="305"/>
        <v>0</v>
      </c>
      <c r="N4834" s="11">
        <f>VLOOKUP(E4834,Nasdaq!$A$2:$F$3174,5,1)</f>
        <v>4620.1601559999999</v>
      </c>
      <c r="O4834" s="11">
        <f>VLOOKUP(F4834,Nasdaq!$A$2:$F$3174,5,1)</f>
        <v>5483.9399409999996</v>
      </c>
      <c r="P4834" s="11">
        <f t="shared" si="306"/>
        <v>447</v>
      </c>
      <c r="Q4834" s="15">
        <f t="shared" si="307"/>
        <v>0.84249008180083751</v>
      </c>
    </row>
    <row r="4835" spans="1:17" ht="19.5" customHeight="1" x14ac:dyDescent="0.2">
      <c r="A4835" s="12">
        <v>5870</v>
      </c>
      <c r="B4835" s="6" t="s">
        <v>1473</v>
      </c>
      <c r="C4835" s="12">
        <v>25789</v>
      </c>
      <c r="D4835" s="6" t="s">
        <v>4419</v>
      </c>
      <c r="E4835" s="13">
        <v>42276</v>
      </c>
      <c r="F4835" s="13">
        <v>44048</v>
      </c>
      <c r="G4835" s="13">
        <v>42276</v>
      </c>
      <c r="H4835" s="6" t="s">
        <v>7949</v>
      </c>
      <c r="I4835" s="6" t="s">
        <v>8132</v>
      </c>
      <c r="J4835" s="14">
        <v>9.1999999999999998E-2</v>
      </c>
      <c r="K4835" s="14">
        <v>0.14730000000000001</v>
      </c>
      <c r="L4835" s="15">
        <f t="shared" si="304"/>
        <v>-5.5300000000000016E-2</v>
      </c>
      <c r="M4835" s="11">
        <f t="shared" si="305"/>
        <v>0</v>
      </c>
      <c r="N4835" s="11">
        <f>VLOOKUP(E4835,Nasdaq!$A$2:$F$3174,5,1)</f>
        <v>4517.3198240000002</v>
      </c>
      <c r="O4835" s="11">
        <f>VLOOKUP(F4835,Nasdaq!$A$2:$F$3174,5,1)</f>
        <v>10998.400390999999</v>
      </c>
      <c r="P4835" s="11">
        <f t="shared" si="306"/>
        <v>1772</v>
      </c>
      <c r="Q4835" s="15">
        <f t="shared" si="307"/>
        <v>0.41072573085873332</v>
      </c>
    </row>
    <row r="4836" spans="1:17" ht="19.5" customHeight="1" x14ac:dyDescent="0.2">
      <c r="A4836" s="12">
        <v>5870</v>
      </c>
      <c r="B4836" s="6" t="s">
        <v>1473</v>
      </c>
      <c r="C4836" s="12">
        <v>4794</v>
      </c>
      <c r="D4836" s="6" t="s">
        <v>3642</v>
      </c>
      <c r="E4836" s="13">
        <v>40651</v>
      </c>
      <c r="F4836" s="13">
        <v>44415</v>
      </c>
      <c r="G4836" s="13">
        <v>40651</v>
      </c>
      <c r="H4836" s="6" t="s">
        <v>7946</v>
      </c>
      <c r="I4836" s="6" t="s">
        <v>8140</v>
      </c>
      <c r="J4836" s="14">
        <v>-6.1600000000000002E-2</v>
      </c>
      <c r="K4836" s="14">
        <v>0.13009999999999999</v>
      </c>
      <c r="L4836" s="15">
        <f t="shared" si="304"/>
        <v>-0.19169999999999998</v>
      </c>
      <c r="M4836" s="11">
        <f t="shared" si="305"/>
        <v>0</v>
      </c>
      <c r="N4836" s="11">
        <f>VLOOKUP(E4836,Nasdaq!$A$2:$F$3174,5,1)</f>
        <v>2735.3798830000001</v>
      </c>
      <c r="O4836" s="11">
        <f>VLOOKUP(F4836,Nasdaq!$A$2:$F$3174,5,1)</f>
        <v>11010.980469</v>
      </c>
      <c r="P4836" s="11">
        <f t="shared" si="306"/>
        <v>3764</v>
      </c>
      <c r="Q4836" s="15">
        <f t="shared" si="307"/>
        <v>0.24842316843983434</v>
      </c>
    </row>
    <row r="4837" spans="1:17" ht="19.5" customHeight="1" x14ac:dyDescent="0.2">
      <c r="A4837" s="12">
        <v>5870</v>
      </c>
      <c r="B4837" s="6" t="s">
        <v>1473</v>
      </c>
      <c r="C4837" s="12">
        <v>47130</v>
      </c>
      <c r="D4837" s="6" t="s">
        <v>4756</v>
      </c>
      <c r="E4837" s="13">
        <v>43280</v>
      </c>
      <c r="F4837" s="13">
        <v>44415</v>
      </c>
      <c r="G4837" s="13">
        <v>43698</v>
      </c>
      <c r="H4837" s="6" t="s">
        <v>7949</v>
      </c>
      <c r="I4837" s="6" t="s">
        <v>8161</v>
      </c>
      <c r="J4837" s="14">
        <v>-0.45419999999999999</v>
      </c>
      <c r="K4837" s="14">
        <v>0.12720000000000001</v>
      </c>
      <c r="L4837" s="15">
        <f t="shared" si="304"/>
        <v>-0.58140000000000003</v>
      </c>
      <c r="M4837" s="11">
        <f t="shared" si="305"/>
        <v>0</v>
      </c>
      <c r="N4837" s="11">
        <f>VLOOKUP(E4837,Nasdaq!$A$2:$F$3174,5,1)</f>
        <v>7510.2998049999997</v>
      </c>
      <c r="O4837" s="11">
        <f>VLOOKUP(F4837,Nasdaq!$A$2:$F$3174,5,1)</f>
        <v>11010.980469</v>
      </c>
      <c r="P4837" s="11">
        <f t="shared" si="306"/>
        <v>1135</v>
      </c>
      <c r="Q4837" s="15">
        <f t="shared" si="307"/>
        <v>0.68207429506732464</v>
      </c>
    </row>
    <row r="4838" spans="1:17" ht="19.5" customHeight="1" x14ac:dyDescent="0.2">
      <c r="A4838" s="12">
        <v>6019</v>
      </c>
      <c r="B4838" s="6" t="s">
        <v>1474</v>
      </c>
      <c r="C4838" s="12">
        <v>1143</v>
      </c>
      <c r="D4838" s="6" t="s">
        <v>3032</v>
      </c>
      <c r="E4838" s="13">
        <v>43483</v>
      </c>
      <c r="F4838" s="13">
        <v>44415</v>
      </c>
      <c r="G4838" s="13">
        <v>43539</v>
      </c>
      <c r="H4838" s="6" t="s">
        <v>7944</v>
      </c>
      <c r="I4838" s="6" t="s">
        <v>8059</v>
      </c>
      <c r="J4838" s="14">
        <v>0.22039999999999998</v>
      </c>
      <c r="K4838" s="14">
        <v>0.18140000000000001</v>
      </c>
      <c r="L4838" s="15">
        <f t="shared" si="304"/>
        <v>3.8999999999999979E-2</v>
      </c>
      <c r="M4838" s="11">
        <f t="shared" si="305"/>
        <v>1</v>
      </c>
      <c r="N4838" s="11">
        <f>VLOOKUP(E4838,Nasdaq!$A$2:$F$3174,5,1)</f>
        <v>7157.2299800000001</v>
      </c>
      <c r="O4838" s="11">
        <f>VLOOKUP(F4838,Nasdaq!$A$2:$F$3174,5,1)</f>
        <v>11010.980469</v>
      </c>
      <c r="P4838" s="11">
        <f t="shared" si="306"/>
        <v>932</v>
      </c>
      <c r="Q4838" s="15">
        <f t="shared" si="307"/>
        <v>0.65000923971821178</v>
      </c>
    </row>
    <row r="4839" spans="1:17" ht="19.5" customHeight="1" x14ac:dyDescent="0.2">
      <c r="A4839" s="12">
        <v>6019</v>
      </c>
      <c r="B4839" s="6" t="s">
        <v>1474</v>
      </c>
      <c r="C4839" s="12">
        <v>2303</v>
      </c>
      <c r="D4839" s="6" t="s">
        <v>4757</v>
      </c>
      <c r="E4839" s="13">
        <v>42446</v>
      </c>
      <c r="F4839" s="13">
        <v>42870</v>
      </c>
      <c r="G4839" s="13">
        <v>42446</v>
      </c>
      <c r="H4839" s="6" t="s">
        <v>7944</v>
      </c>
      <c r="I4839" s="6" t="s">
        <v>7968</v>
      </c>
      <c r="J4839" s="14">
        <v>0.21479999999999999</v>
      </c>
      <c r="K4839" s="14">
        <v>0.17499999999999999</v>
      </c>
      <c r="L4839" s="15">
        <f t="shared" si="304"/>
        <v>3.9800000000000002E-2</v>
      </c>
      <c r="M4839" s="11">
        <f t="shared" si="305"/>
        <v>1</v>
      </c>
      <c r="N4839" s="11">
        <f>VLOOKUP(E4839,Nasdaq!$A$2:$F$3174,5,1)</f>
        <v>4774.9902339999999</v>
      </c>
      <c r="O4839" s="11">
        <f>VLOOKUP(F4839,Nasdaq!$A$2:$F$3174,5,1)</f>
        <v>6149.669922</v>
      </c>
      <c r="P4839" s="11">
        <f t="shared" si="306"/>
        <v>424</v>
      </c>
      <c r="Q4839" s="15">
        <f t="shared" si="307"/>
        <v>0.77646411935497639</v>
      </c>
    </row>
    <row r="4840" spans="1:17" ht="19.5" customHeight="1" x14ac:dyDescent="0.2">
      <c r="A4840" s="12">
        <v>6019</v>
      </c>
      <c r="B4840" s="6" t="s">
        <v>1474</v>
      </c>
      <c r="C4840" s="12">
        <v>2879</v>
      </c>
      <c r="D4840" s="6" t="s">
        <v>3428</v>
      </c>
      <c r="E4840" s="13">
        <v>41958</v>
      </c>
      <c r="F4840" s="13">
        <v>44415</v>
      </c>
      <c r="G4840" s="13">
        <v>42129</v>
      </c>
      <c r="H4840" s="6" t="s">
        <v>7944</v>
      </c>
      <c r="I4840" s="6" t="s">
        <v>8059</v>
      </c>
      <c r="J4840" s="14">
        <v>8.1000000000000013E-3</v>
      </c>
      <c r="K4840" s="14">
        <v>0.11310000000000001</v>
      </c>
      <c r="L4840" s="15">
        <f t="shared" si="304"/>
        <v>-0.10500000000000001</v>
      </c>
      <c r="M4840" s="11">
        <f t="shared" si="305"/>
        <v>0</v>
      </c>
      <c r="N4840" s="11">
        <f>VLOOKUP(E4840,Nasdaq!$A$2:$F$3174,5,1)</f>
        <v>4688.5400390000004</v>
      </c>
      <c r="O4840" s="11">
        <f>VLOOKUP(F4840,Nasdaq!$A$2:$F$3174,5,1)</f>
        <v>11010.980469</v>
      </c>
      <c r="P4840" s="11">
        <f t="shared" si="306"/>
        <v>2457</v>
      </c>
      <c r="Q4840" s="15">
        <f t="shared" si="307"/>
        <v>0.42580626818495221</v>
      </c>
    </row>
    <row r="4841" spans="1:17" ht="19.5" customHeight="1" x14ac:dyDescent="0.2">
      <c r="A4841" s="12">
        <v>6019</v>
      </c>
      <c r="B4841" s="6" t="s">
        <v>1474</v>
      </c>
      <c r="C4841" s="12">
        <v>4330</v>
      </c>
      <c r="D4841" s="6" t="s">
        <v>4758</v>
      </c>
      <c r="E4841" s="13">
        <v>41437</v>
      </c>
      <c r="F4841" s="13">
        <v>42807</v>
      </c>
      <c r="G4841" s="13">
        <v>42431</v>
      </c>
      <c r="H4841" s="6" t="s">
        <v>7950</v>
      </c>
      <c r="I4841" s="6" t="s">
        <v>7967</v>
      </c>
      <c r="J4841" s="14">
        <v>-9.5999999999999992E-3</v>
      </c>
      <c r="K4841" s="14">
        <v>0.1321</v>
      </c>
      <c r="L4841" s="15">
        <f t="shared" si="304"/>
        <v>-0.14169999999999999</v>
      </c>
      <c r="M4841" s="11">
        <f t="shared" si="305"/>
        <v>0</v>
      </c>
      <c r="N4841" s="11">
        <f>VLOOKUP(E4841,Nasdaq!$A$2:$F$3174,5,1)</f>
        <v>3400.429932</v>
      </c>
      <c r="O4841" s="11">
        <f>VLOOKUP(F4841,Nasdaq!$A$2:$F$3174,5,1)</f>
        <v>5875.7797849999997</v>
      </c>
      <c r="P4841" s="11">
        <f t="shared" si="306"/>
        <v>1370</v>
      </c>
      <c r="Q4841" s="15">
        <f t="shared" si="307"/>
        <v>0.57872040404784542</v>
      </c>
    </row>
    <row r="4842" spans="1:17" ht="19.5" customHeight="1" x14ac:dyDescent="0.2">
      <c r="A4842" s="12">
        <v>6019</v>
      </c>
      <c r="B4842" s="6" t="s">
        <v>1474</v>
      </c>
      <c r="C4842" s="12">
        <v>1590</v>
      </c>
      <c r="D4842" s="6" t="s">
        <v>4759</v>
      </c>
      <c r="E4842" s="13">
        <v>42935</v>
      </c>
      <c r="F4842" s="13">
        <v>44415</v>
      </c>
      <c r="G4842" s="13">
        <v>42935</v>
      </c>
      <c r="H4842" s="6" t="s">
        <v>7948</v>
      </c>
      <c r="I4842" s="6" t="s">
        <v>8017</v>
      </c>
      <c r="J4842" s="14">
        <v>-8.5500000000000007E-2</v>
      </c>
      <c r="K4842" s="14">
        <v>0.12710000000000002</v>
      </c>
      <c r="L4842" s="15">
        <f t="shared" si="304"/>
        <v>-0.21260000000000001</v>
      </c>
      <c r="M4842" s="11">
        <f t="shared" si="305"/>
        <v>0</v>
      </c>
      <c r="N4842" s="11">
        <f>VLOOKUP(E4842,Nasdaq!$A$2:$F$3174,5,1)</f>
        <v>6385.0400390000004</v>
      </c>
      <c r="O4842" s="11">
        <f>VLOOKUP(F4842,Nasdaq!$A$2:$F$3174,5,1)</f>
        <v>11010.980469</v>
      </c>
      <c r="P4842" s="11">
        <f t="shared" si="306"/>
        <v>1480</v>
      </c>
      <c r="Q4842" s="15">
        <f t="shared" si="307"/>
        <v>0.57987992059281235</v>
      </c>
    </row>
    <row r="4843" spans="1:17" ht="19.5" customHeight="1" x14ac:dyDescent="0.2">
      <c r="A4843" s="12">
        <v>6019</v>
      </c>
      <c r="B4843" s="6" t="s">
        <v>1474</v>
      </c>
      <c r="C4843" s="12">
        <v>30751</v>
      </c>
      <c r="D4843" s="6" t="s">
        <v>4760</v>
      </c>
      <c r="E4843" s="13">
        <v>41958</v>
      </c>
      <c r="F4843" s="13">
        <v>42597</v>
      </c>
      <c r="G4843" s="13">
        <v>42471</v>
      </c>
      <c r="H4843" s="6" t="s">
        <v>7947</v>
      </c>
      <c r="I4843" s="6" t="s">
        <v>7994</v>
      </c>
      <c r="J4843" s="14">
        <v>-0.45960000000000001</v>
      </c>
      <c r="K4843" s="14">
        <v>6.3399999999999998E-2</v>
      </c>
      <c r="L4843" s="15">
        <f t="shared" si="304"/>
        <v>-0.52300000000000002</v>
      </c>
      <c r="M4843" s="11">
        <f t="shared" si="305"/>
        <v>0</v>
      </c>
      <c r="N4843" s="11">
        <f>VLOOKUP(E4843,Nasdaq!$A$2:$F$3174,5,1)</f>
        <v>4688.5400390000004</v>
      </c>
      <c r="O4843" s="11">
        <f>VLOOKUP(F4843,Nasdaq!$A$2:$F$3174,5,1)</f>
        <v>5262.0200199999999</v>
      </c>
      <c r="P4843" s="11">
        <f t="shared" si="306"/>
        <v>639</v>
      </c>
      <c r="Q4843" s="15">
        <f t="shared" si="307"/>
        <v>0.89101568235204454</v>
      </c>
    </row>
    <row r="4844" spans="1:17" ht="19.5" customHeight="1" x14ac:dyDescent="0.2">
      <c r="A4844" s="12">
        <v>6019</v>
      </c>
      <c r="B4844" s="6" t="s">
        <v>1474</v>
      </c>
      <c r="C4844" s="12">
        <v>2080</v>
      </c>
      <c r="D4844" s="6" t="s">
        <v>4424</v>
      </c>
      <c r="E4844" s="13">
        <v>43511</v>
      </c>
      <c r="F4844" s="13">
        <v>44415</v>
      </c>
      <c r="G4844" s="13">
        <v>42369</v>
      </c>
      <c r="H4844" s="6" t="s">
        <v>7948</v>
      </c>
      <c r="I4844" s="6" t="s">
        <v>8124</v>
      </c>
      <c r="J4844" s="14">
        <v>-0.47789999999999999</v>
      </c>
      <c r="K4844" s="14">
        <v>0.1598</v>
      </c>
      <c r="L4844" s="15">
        <f t="shared" si="304"/>
        <v>-0.63769999999999993</v>
      </c>
      <c r="M4844" s="11">
        <f t="shared" si="305"/>
        <v>0</v>
      </c>
      <c r="N4844" s="11">
        <f>VLOOKUP(E4844,Nasdaq!$A$2:$F$3174,5,1)</f>
        <v>7472.4101559999999</v>
      </c>
      <c r="O4844" s="11">
        <f>VLOOKUP(F4844,Nasdaq!$A$2:$F$3174,5,1)</f>
        <v>11010.980469</v>
      </c>
      <c r="P4844" s="11">
        <f t="shared" si="306"/>
        <v>904</v>
      </c>
      <c r="Q4844" s="15">
        <f t="shared" si="307"/>
        <v>0.67863338387529204</v>
      </c>
    </row>
    <row r="4845" spans="1:17" ht="19.5" customHeight="1" x14ac:dyDescent="0.2">
      <c r="A4845" s="12">
        <v>6019</v>
      </c>
      <c r="B4845" s="6" t="s">
        <v>1474</v>
      </c>
      <c r="C4845" s="12">
        <v>3891</v>
      </c>
      <c r="D4845" s="6" t="s">
        <v>3379</v>
      </c>
      <c r="E4845" s="13">
        <v>42331</v>
      </c>
      <c r="F4845" s="13">
        <v>43146</v>
      </c>
      <c r="G4845" s="13">
        <v>42695</v>
      </c>
      <c r="H4845" s="6" t="s">
        <v>7948</v>
      </c>
      <c r="I4845" s="6" t="s">
        <v>8029</v>
      </c>
      <c r="J4845" s="14">
        <v>-0.65249999999999997</v>
      </c>
      <c r="K4845" s="14">
        <v>0.15190000000000001</v>
      </c>
      <c r="L4845" s="15">
        <f t="shared" si="304"/>
        <v>-0.8044</v>
      </c>
      <c r="M4845" s="11">
        <f t="shared" si="305"/>
        <v>0</v>
      </c>
      <c r="N4845" s="11">
        <f>VLOOKUP(E4845,Nasdaq!$A$2:$F$3174,5,1)</f>
        <v>5102.4799800000001</v>
      </c>
      <c r="O4845" s="11">
        <f>VLOOKUP(F4845,Nasdaq!$A$2:$F$3174,5,1)</f>
        <v>7256.4301759999998</v>
      </c>
      <c r="P4845" s="11">
        <f t="shared" si="306"/>
        <v>815</v>
      </c>
      <c r="Q4845" s="15">
        <f t="shared" si="307"/>
        <v>0.70316752132112781</v>
      </c>
    </row>
    <row r="4846" spans="1:17" ht="19.5" customHeight="1" x14ac:dyDescent="0.2">
      <c r="A4846" s="12">
        <v>7924</v>
      </c>
      <c r="B4846" s="6" t="s">
        <v>1475</v>
      </c>
      <c r="C4846" s="12">
        <v>33843</v>
      </c>
      <c r="D4846" s="6" t="s">
        <v>4761</v>
      </c>
      <c r="E4846" s="13">
        <v>43524</v>
      </c>
      <c r="F4846" s="13">
        <v>43593</v>
      </c>
      <c r="H4846" s="6" t="s">
        <v>7949</v>
      </c>
      <c r="I4846" s="6" t="s">
        <v>8093</v>
      </c>
      <c r="J4846" s="14">
        <v>-1.54E-2</v>
      </c>
      <c r="K4846" s="14">
        <v>0.21230000000000002</v>
      </c>
      <c r="L4846" s="15">
        <f t="shared" si="304"/>
        <v>-0.22770000000000001</v>
      </c>
      <c r="M4846" s="11">
        <f t="shared" si="305"/>
        <v>0</v>
      </c>
      <c r="N4846" s="11">
        <f>VLOOKUP(E4846,Nasdaq!$A$2:$F$3174,5,1)</f>
        <v>7532.5297849999997</v>
      </c>
      <c r="O4846" s="11">
        <f>VLOOKUP(F4846,Nasdaq!$A$2:$F$3174,5,1)</f>
        <v>7943.3198240000002</v>
      </c>
      <c r="P4846" s="11">
        <f t="shared" si="306"/>
        <v>69</v>
      </c>
      <c r="Q4846" s="15">
        <f t="shared" si="307"/>
        <v>0.94828684147072062</v>
      </c>
    </row>
    <row r="4847" spans="1:17" ht="19.5" customHeight="1" x14ac:dyDescent="0.2">
      <c r="A4847" s="12">
        <v>5965</v>
      </c>
      <c r="B4847" s="6" t="s">
        <v>1476</v>
      </c>
      <c r="C4847" s="12">
        <v>14002</v>
      </c>
      <c r="D4847" s="6" t="s">
        <v>4762</v>
      </c>
      <c r="E4847" s="13">
        <v>42571</v>
      </c>
      <c r="F4847" s="13">
        <v>42668</v>
      </c>
      <c r="H4847" s="6" t="s">
        <v>7944</v>
      </c>
      <c r="I4847" s="6" t="s">
        <v>8073</v>
      </c>
      <c r="J4847" s="14">
        <v>0.37060000000000004</v>
      </c>
      <c r="K4847" s="14">
        <v>-3.15E-2</v>
      </c>
      <c r="L4847" s="15">
        <f t="shared" si="304"/>
        <v>0.40210000000000001</v>
      </c>
      <c r="M4847" s="11">
        <f t="shared" si="305"/>
        <v>1</v>
      </c>
      <c r="N4847" s="11">
        <f>VLOOKUP(E4847,Nasdaq!$A$2:$F$3174,5,1)</f>
        <v>5089.9301759999998</v>
      </c>
      <c r="O4847" s="11">
        <f>VLOOKUP(F4847,Nasdaq!$A$2:$F$3174,5,1)</f>
        <v>5283.3999020000001</v>
      </c>
      <c r="P4847" s="11">
        <f t="shared" si="306"/>
        <v>97</v>
      </c>
      <c r="Q4847" s="15">
        <f t="shared" si="307"/>
        <v>0.96338260089993388</v>
      </c>
    </row>
    <row r="4848" spans="1:17" ht="19.5" customHeight="1" x14ac:dyDescent="0.2">
      <c r="A4848" s="12">
        <v>5962</v>
      </c>
      <c r="B4848" s="6" t="s">
        <v>1477</v>
      </c>
      <c r="C4848" s="12">
        <v>247</v>
      </c>
      <c r="D4848" s="6" t="s">
        <v>4763</v>
      </c>
      <c r="E4848" s="13">
        <v>42764</v>
      </c>
      <c r="F4848" s="13">
        <v>43784</v>
      </c>
      <c r="G4848" s="13">
        <v>43399</v>
      </c>
      <c r="H4848" s="6" t="s">
        <v>7944</v>
      </c>
      <c r="I4848" s="6" t="s">
        <v>8073</v>
      </c>
      <c r="J4848" s="14">
        <v>0.17300000000000001</v>
      </c>
      <c r="K4848" s="14">
        <v>0.1414</v>
      </c>
      <c r="L4848" s="15">
        <f t="shared" si="304"/>
        <v>3.1600000000000017E-2</v>
      </c>
      <c r="M4848" s="11">
        <f t="shared" si="305"/>
        <v>1</v>
      </c>
      <c r="N4848" s="11">
        <f>VLOOKUP(E4848,Nasdaq!$A$2:$F$3174,5,1)</f>
        <v>5660.7797849999997</v>
      </c>
      <c r="O4848" s="11">
        <f>VLOOKUP(F4848,Nasdaq!$A$2:$F$3174,5,1)</f>
        <v>8540.8300780000009</v>
      </c>
      <c r="P4848" s="11">
        <f t="shared" si="306"/>
        <v>1020</v>
      </c>
      <c r="Q4848" s="15">
        <f t="shared" si="307"/>
        <v>0.66279108552958854</v>
      </c>
    </row>
    <row r="4849" spans="1:17" ht="19.5" customHeight="1" x14ac:dyDescent="0.2">
      <c r="A4849" s="12">
        <v>5962</v>
      </c>
      <c r="B4849" s="6" t="s">
        <v>1477</v>
      </c>
      <c r="C4849" s="12">
        <v>29589</v>
      </c>
      <c r="D4849" s="6" t="s">
        <v>4764</v>
      </c>
      <c r="E4849" s="13">
        <v>43693</v>
      </c>
      <c r="F4849" s="13">
        <v>44415</v>
      </c>
      <c r="G4849" s="13">
        <v>43693</v>
      </c>
      <c r="H4849" s="6" t="s">
        <v>7944</v>
      </c>
      <c r="I4849" s="6" t="s">
        <v>7963</v>
      </c>
      <c r="J4849" s="14">
        <v>-0.32490000000000002</v>
      </c>
      <c r="K4849" s="14">
        <v>0.188</v>
      </c>
      <c r="L4849" s="15">
        <f t="shared" si="304"/>
        <v>-0.51290000000000002</v>
      </c>
      <c r="M4849" s="11">
        <f t="shared" si="305"/>
        <v>0</v>
      </c>
      <c r="N4849" s="11">
        <f>VLOOKUP(E4849,Nasdaq!$A$2:$F$3174,5,1)</f>
        <v>7895.9902339999999</v>
      </c>
      <c r="O4849" s="11">
        <f>VLOOKUP(F4849,Nasdaq!$A$2:$F$3174,5,1)</f>
        <v>11010.980469</v>
      </c>
      <c r="P4849" s="11">
        <f t="shared" si="306"/>
        <v>722</v>
      </c>
      <c r="Q4849" s="15">
        <f t="shared" si="307"/>
        <v>0.71710237066260762</v>
      </c>
    </row>
    <row r="4850" spans="1:17" ht="19.5" customHeight="1" x14ac:dyDescent="0.2">
      <c r="A4850" s="12">
        <v>6896</v>
      </c>
      <c r="B4850" s="6" t="s">
        <v>1478</v>
      </c>
      <c r="C4850" s="12">
        <v>43053</v>
      </c>
      <c r="D4850" s="6" t="s">
        <v>3393</v>
      </c>
      <c r="E4850" s="13">
        <v>43181</v>
      </c>
      <c r="F4850" s="13">
        <v>44415</v>
      </c>
      <c r="H4850" s="6" t="s">
        <v>7947</v>
      </c>
      <c r="I4850" s="6" t="s">
        <v>8028</v>
      </c>
      <c r="J4850" s="14">
        <v>-8.43E-2</v>
      </c>
      <c r="K4850" s="14">
        <v>0.12740000000000001</v>
      </c>
      <c r="L4850" s="15">
        <f t="shared" si="304"/>
        <v>-0.2117</v>
      </c>
      <c r="M4850" s="11">
        <f t="shared" si="305"/>
        <v>0</v>
      </c>
      <c r="N4850" s="11">
        <f>VLOOKUP(E4850,Nasdaq!$A$2:$F$3174,5,1)</f>
        <v>7166.6801759999998</v>
      </c>
      <c r="O4850" s="11">
        <f>VLOOKUP(F4850,Nasdaq!$A$2:$F$3174,5,1)</f>
        <v>11010.980469</v>
      </c>
      <c r="P4850" s="11">
        <f t="shared" si="306"/>
        <v>1234</v>
      </c>
      <c r="Q4850" s="15">
        <f t="shared" si="307"/>
        <v>0.65086728919042092</v>
      </c>
    </row>
    <row r="4851" spans="1:17" ht="19.5" customHeight="1" x14ac:dyDescent="0.2">
      <c r="A4851" s="12">
        <v>9115</v>
      </c>
      <c r="B4851" s="6" t="s">
        <v>1479</v>
      </c>
      <c r="C4851" s="12">
        <v>19420</v>
      </c>
      <c r="D4851" s="6" t="s">
        <v>3694</v>
      </c>
      <c r="E4851" s="13">
        <v>42926</v>
      </c>
      <c r="F4851" s="13">
        <v>44415</v>
      </c>
      <c r="H4851" s="6" t="s">
        <v>7944</v>
      </c>
      <c r="I4851" s="6" t="s">
        <v>7997</v>
      </c>
      <c r="J4851" s="14">
        <v>6.0000000000000001E-3</v>
      </c>
      <c r="K4851" s="14">
        <v>0.13300000000000001</v>
      </c>
      <c r="L4851" s="15">
        <f t="shared" si="304"/>
        <v>-0.127</v>
      </c>
      <c r="M4851" s="11">
        <f t="shared" si="305"/>
        <v>0</v>
      </c>
      <c r="N4851" s="11">
        <f>VLOOKUP(E4851,Nasdaq!$A$2:$F$3174,5,1)</f>
        <v>6176.3901370000003</v>
      </c>
      <c r="O4851" s="11">
        <f>VLOOKUP(F4851,Nasdaq!$A$2:$F$3174,5,1)</f>
        <v>11010.980469</v>
      </c>
      <c r="P4851" s="11">
        <f t="shared" si="306"/>
        <v>1489</v>
      </c>
      <c r="Q4851" s="15">
        <f t="shared" si="307"/>
        <v>0.56093067505046346</v>
      </c>
    </row>
    <row r="4852" spans="1:17" ht="19.5" customHeight="1" x14ac:dyDescent="0.2">
      <c r="A4852" s="12">
        <v>5038</v>
      </c>
      <c r="B4852" s="6" t="s">
        <v>1480</v>
      </c>
      <c r="C4852" s="12">
        <v>3956</v>
      </c>
      <c r="D4852" s="6" t="s">
        <v>4765</v>
      </c>
      <c r="E4852" s="13">
        <v>41723</v>
      </c>
      <c r="F4852" s="13">
        <v>41841</v>
      </c>
      <c r="G4852" s="13">
        <v>41723</v>
      </c>
      <c r="H4852" s="6" t="s">
        <v>7949</v>
      </c>
      <c r="I4852" s="6" t="s">
        <v>8126</v>
      </c>
      <c r="J4852" s="14">
        <v>1.7388999999999999</v>
      </c>
      <c r="K4852" s="14">
        <v>0.214</v>
      </c>
      <c r="L4852" s="15">
        <f t="shared" si="304"/>
        <v>1.5248999999999999</v>
      </c>
      <c r="M4852" s="11">
        <f t="shared" si="305"/>
        <v>1</v>
      </c>
      <c r="N4852" s="11">
        <f>VLOOKUP(E4852,Nasdaq!$A$2:$F$3174,5,1)</f>
        <v>4234.2700199999999</v>
      </c>
      <c r="O4852" s="11">
        <f>VLOOKUP(F4852,Nasdaq!$A$2:$F$3174,5,1)</f>
        <v>4424.7001950000003</v>
      </c>
      <c r="P4852" s="11">
        <f t="shared" si="306"/>
        <v>118</v>
      </c>
      <c r="Q4852" s="15">
        <f t="shared" si="307"/>
        <v>0.95696299370942595</v>
      </c>
    </row>
    <row r="4853" spans="1:17" ht="19.5" customHeight="1" x14ac:dyDescent="0.2">
      <c r="A4853" s="12">
        <v>5038</v>
      </c>
      <c r="B4853" s="6" t="s">
        <v>1480</v>
      </c>
      <c r="C4853" s="12">
        <v>26785</v>
      </c>
      <c r="D4853" s="6" t="s">
        <v>3859</v>
      </c>
      <c r="E4853" s="13">
        <v>42019</v>
      </c>
      <c r="F4853" s="13">
        <v>43133</v>
      </c>
      <c r="G4853" s="13">
        <v>42019</v>
      </c>
      <c r="H4853" s="6" t="s">
        <v>7944</v>
      </c>
      <c r="I4853" s="6" t="s">
        <v>8164</v>
      </c>
      <c r="J4853" s="14">
        <v>-1.9799999999999998E-2</v>
      </c>
      <c r="K4853" s="14">
        <v>0.1363</v>
      </c>
      <c r="L4853" s="15">
        <f t="shared" si="304"/>
        <v>-0.15610000000000002</v>
      </c>
      <c r="M4853" s="11">
        <f t="shared" si="305"/>
        <v>0</v>
      </c>
      <c r="N4853" s="11">
        <f>VLOOKUP(E4853,Nasdaq!$A$2:$F$3174,5,1)</f>
        <v>4570.8198240000002</v>
      </c>
      <c r="O4853" s="11">
        <f>VLOOKUP(F4853,Nasdaq!$A$2:$F$3174,5,1)</f>
        <v>7240.9501950000003</v>
      </c>
      <c r="P4853" s="11">
        <f t="shared" si="306"/>
        <v>1114</v>
      </c>
      <c r="Q4853" s="15">
        <f t="shared" si="307"/>
        <v>0.63124657297383446</v>
      </c>
    </row>
    <row r="4854" spans="1:17" ht="19.5" customHeight="1" x14ac:dyDescent="0.2">
      <c r="A4854" s="12">
        <v>5038</v>
      </c>
      <c r="B4854" s="6" t="s">
        <v>1480</v>
      </c>
      <c r="C4854" s="12">
        <v>5472</v>
      </c>
      <c r="D4854" s="6" t="s">
        <v>2649</v>
      </c>
      <c r="E4854" s="13">
        <v>41331</v>
      </c>
      <c r="F4854" s="13">
        <v>44415</v>
      </c>
      <c r="H4854" s="6" t="s">
        <v>7944</v>
      </c>
      <c r="I4854" s="6" t="s">
        <v>8036</v>
      </c>
      <c r="J4854" s="14">
        <v>-0.2223</v>
      </c>
      <c r="K4854" s="14">
        <v>0.13750000000000001</v>
      </c>
      <c r="L4854" s="15">
        <f t="shared" si="304"/>
        <v>-0.35980000000000001</v>
      </c>
      <c r="M4854" s="11">
        <f t="shared" si="305"/>
        <v>0</v>
      </c>
      <c r="N4854" s="11">
        <f>VLOOKUP(E4854,Nasdaq!$A$2:$F$3174,5,1)</f>
        <v>3129.6499020000001</v>
      </c>
      <c r="O4854" s="11">
        <f>VLOOKUP(F4854,Nasdaq!$A$2:$F$3174,5,1)</f>
        <v>11010.980469</v>
      </c>
      <c r="P4854" s="11">
        <f t="shared" si="306"/>
        <v>3084</v>
      </c>
      <c r="Q4854" s="15">
        <f t="shared" si="307"/>
        <v>0.28423021985435204</v>
      </c>
    </row>
    <row r="4855" spans="1:17" ht="19.5" customHeight="1" x14ac:dyDescent="0.2">
      <c r="A4855" s="12">
        <v>9008</v>
      </c>
      <c r="B4855" s="6" t="s">
        <v>1481</v>
      </c>
      <c r="C4855" s="12">
        <v>38887</v>
      </c>
      <c r="D4855" s="6" t="s">
        <v>4151</v>
      </c>
      <c r="E4855" s="13">
        <v>43783</v>
      </c>
      <c r="F4855" s="13">
        <v>44415</v>
      </c>
      <c r="G4855" s="13">
        <v>43783</v>
      </c>
      <c r="H4855" s="6" t="s">
        <v>7951</v>
      </c>
      <c r="I4855" s="6" t="s">
        <v>8154</v>
      </c>
      <c r="J4855" s="14">
        <v>0.21559999999999999</v>
      </c>
      <c r="K4855" s="14">
        <v>0.13830000000000001</v>
      </c>
      <c r="L4855" s="15">
        <f t="shared" si="304"/>
        <v>7.729999999999998E-2</v>
      </c>
      <c r="M4855" s="11">
        <f t="shared" si="305"/>
        <v>1</v>
      </c>
      <c r="N4855" s="11">
        <f>VLOOKUP(E4855,Nasdaq!$A$2:$F$3174,5,1)</f>
        <v>8479.0195309999999</v>
      </c>
      <c r="O4855" s="11">
        <f>VLOOKUP(F4855,Nasdaq!$A$2:$F$3174,5,1)</f>
        <v>11010.980469</v>
      </c>
      <c r="P4855" s="11">
        <f t="shared" si="306"/>
        <v>632</v>
      </c>
      <c r="Q4855" s="15">
        <f t="shared" si="307"/>
        <v>0.77005214561206681</v>
      </c>
    </row>
    <row r="4856" spans="1:17" ht="19.5" customHeight="1" x14ac:dyDescent="0.2">
      <c r="A4856" s="12">
        <v>7849</v>
      </c>
      <c r="B4856" s="6" t="s">
        <v>1482</v>
      </c>
      <c r="C4856" s="12">
        <v>2800</v>
      </c>
      <c r="D4856" s="6" t="s">
        <v>4066</v>
      </c>
      <c r="E4856" s="13">
        <v>43530</v>
      </c>
      <c r="F4856" s="13">
        <v>44415</v>
      </c>
      <c r="H4856" s="6" t="s">
        <v>7947</v>
      </c>
      <c r="I4856" s="6" t="s">
        <v>8135</v>
      </c>
      <c r="J4856" s="14">
        <v>2.3195999999999999</v>
      </c>
      <c r="K4856" s="14">
        <v>0.1663</v>
      </c>
      <c r="L4856" s="15">
        <f t="shared" si="304"/>
        <v>2.1532999999999998</v>
      </c>
      <c r="M4856" s="11">
        <f t="shared" si="305"/>
        <v>1</v>
      </c>
      <c r="N4856" s="11">
        <f>VLOOKUP(E4856,Nasdaq!$A$2:$F$3174,5,1)</f>
        <v>7505.919922</v>
      </c>
      <c r="O4856" s="11">
        <f>VLOOKUP(F4856,Nasdaq!$A$2:$F$3174,5,1)</f>
        <v>11010.980469</v>
      </c>
      <c r="P4856" s="11">
        <f t="shared" si="306"/>
        <v>885</v>
      </c>
      <c r="Q4856" s="15">
        <f t="shared" si="307"/>
        <v>0.68167669966599598</v>
      </c>
    </row>
    <row r="4857" spans="1:17" ht="19.5" customHeight="1" x14ac:dyDescent="0.2">
      <c r="A4857" s="12">
        <v>1672</v>
      </c>
      <c r="B4857" s="6" t="s">
        <v>1483</v>
      </c>
      <c r="C4857" s="12">
        <v>9906</v>
      </c>
      <c r="D4857" s="6" t="s">
        <v>4296</v>
      </c>
      <c r="E4857" s="13">
        <v>43544</v>
      </c>
      <c r="F4857" s="13">
        <v>44415</v>
      </c>
      <c r="H4857" s="6" t="s">
        <v>7951</v>
      </c>
      <c r="I4857" s="6" t="s">
        <v>8043</v>
      </c>
      <c r="J4857" s="14">
        <v>6.2199999999999998E-2</v>
      </c>
      <c r="K4857" s="14">
        <v>0.1525</v>
      </c>
      <c r="L4857" s="15">
        <f t="shared" si="304"/>
        <v>-9.0299999999999991E-2</v>
      </c>
      <c r="M4857" s="11">
        <f t="shared" si="305"/>
        <v>0</v>
      </c>
      <c r="N4857" s="11">
        <f>VLOOKUP(E4857,Nasdaq!$A$2:$F$3174,5,1)</f>
        <v>7728.9702150000003</v>
      </c>
      <c r="O4857" s="11">
        <f>VLOOKUP(F4857,Nasdaq!$A$2:$F$3174,5,1)</f>
        <v>11010.980469</v>
      </c>
      <c r="P4857" s="11">
        <f t="shared" si="306"/>
        <v>871</v>
      </c>
      <c r="Q4857" s="15">
        <f t="shared" si="307"/>
        <v>0.7019337506777118</v>
      </c>
    </row>
    <row r="4858" spans="1:17" ht="19.5" customHeight="1" x14ac:dyDescent="0.2">
      <c r="A4858" s="12">
        <v>4968</v>
      </c>
      <c r="B4858" s="6" t="s">
        <v>1484</v>
      </c>
      <c r="C4858" s="12">
        <v>30842</v>
      </c>
      <c r="D4858" s="6" t="s">
        <v>4766</v>
      </c>
      <c r="E4858" s="13">
        <v>42505</v>
      </c>
      <c r="F4858" s="13">
        <v>43235</v>
      </c>
      <c r="H4858" s="6" t="s">
        <v>7947</v>
      </c>
      <c r="I4858" s="6" t="s">
        <v>8138</v>
      </c>
      <c r="J4858" s="14">
        <v>0.13089999999999999</v>
      </c>
      <c r="K4858" s="14">
        <v>0.16879999999999998</v>
      </c>
      <c r="L4858" s="15">
        <f t="shared" si="304"/>
        <v>-3.7899999999999989E-2</v>
      </c>
      <c r="M4858" s="11">
        <f t="shared" si="305"/>
        <v>0</v>
      </c>
      <c r="N4858" s="11">
        <f>VLOOKUP(E4858,Nasdaq!$A$2:$F$3174,5,1)</f>
        <v>4717.6801759999998</v>
      </c>
      <c r="O4858" s="11">
        <f>VLOOKUP(F4858,Nasdaq!$A$2:$F$3174,5,1)</f>
        <v>7351.6298829999996</v>
      </c>
      <c r="P4858" s="11">
        <f t="shared" si="306"/>
        <v>730</v>
      </c>
      <c r="Q4858" s="15">
        <f t="shared" si="307"/>
        <v>0.64172001384947441</v>
      </c>
    </row>
    <row r="4859" spans="1:17" ht="19.5" customHeight="1" x14ac:dyDescent="0.2">
      <c r="A4859" s="12">
        <v>4968</v>
      </c>
      <c r="B4859" s="6" t="s">
        <v>1484</v>
      </c>
      <c r="C4859" s="12">
        <v>37621</v>
      </c>
      <c r="D4859" s="6" t="s">
        <v>4767</v>
      </c>
      <c r="E4859" s="13">
        <v>43054</v>
      </c>
      <c r="F4859" s="13">
        <v>44415</v>
      </c>
      <c r="G4859" s="13">
        <v>43335</v>
      </c>
      <c r="H4859" s="6" t="s">
        <v>7951</v>
      </c>
      <c r="I4859" s="6" t="s">
        <v>7972</v>
      </c>
      <c r="J4859" s="14">
        <v>1.4999999999999999E-2</v>
      </c>
      <c r="K4859" s="14">
        <v>0.12560000000000002</v>
      </c>
      <c r="L4859" s="15">
        <f t="shared" si="304"/>
        <v>-0.11060000000000002</v>
      </c>
      <c r="M4859" s="11">
        <f t="shared" si="305"/>
        <v>0</v>
      </c>
      <c r="N4859" s="11">
        <f>VLOOKUP(E4859,Nasdaq!$A$2:$F$3174,5,1)</f>
        <v>6706.2099609999996</v>
      </c>
      <c r="O4859" s="11">
        <f>VLOOKUP(F4859,Nasdaq!$A$2:$F$3174,5,1)</f>
        <v>11010.980469</v>
      </c>
      <c r="P4859" s="11">
        <f t="shared" si="306"/>
        <v>1361</v>
      </c>
      <c r="Q4859" s="15">
        <f t="shared" si="307"/>
        <v>0.60904809284364625</v>
      </c>
    </row>
    <row r="4860" spans="1:17" ht="19.5" customHeight="1" x14ac:dyDescent="0.2">
      <c r="A4860" s="12">
        <v>4968</v>
      </c>
      <c r="B4860" s="6" t="s">
        <v>1484</v>
      </c>
      <c r="C4860" s="12">
        <v>1518</v>
      </c>
      <c r="D4860" s="6" t="s">
        <v>2758</v>
      </c>
      <c r="E4860" s="13">
        <v>41639</v>
      </c>
      <c r="F4860" s="13">
        <v>43511</v>
      </c>
      <c r="G4860" s="13">
        <v>41828</v>
      </c>
      <c r="H4860" s="6" t="s">
        <v>7944</v>
      </c>
      <c r="I4860" s="6" t="s">
        <v>8067</v>
      </c>
      <c r="J4860" s="14">
        <v>-1.9400000000000001E-2</v>
      </c>
      <c r="K4860" s="14">
        <v>0.105</v>
      </c>
      <c r="L4860" s="15">
        <f t="shared" si="304"/>
        <v>-0.1244</v>
      </c>
      <c r="M4860" s="11">
        <f t="shared" si="305"/>
        <v>0</v>
      </c>
      <c r="N4860" s="11">
        <f>VLOOKUP(E4860,Nasdaq!$A$2:$F$3174,5,1)</f>
        <v>4176.5898440000001</v>
      </c>
      <c r="O4860" s="11">
        <f>VLOOKUP(F4860,Nasdaq!$A$2:$F$3174,5,1)</f>
        <v>7472.4101559999999</v>
      </c>
      <c r="P4860" s="11">
        <f t="shared" si="306"/>
        <v>1872</v>
      </c>
      <c r="Q4860" s="15">
        <f t="shared" si="307"/>
        <v>0.55893524480337675</v>
      </c>
    </row>
    <row r="4861" spans="1:17" ht="19.5" customHeight="1" x14ac:dyDescent="0.2">
      <c r="A4861" s="12">
        <v>5124</v>
      </c>
      <c r="B4861" s="6" t="s">
        <v>1485</v>
      </c>
      <c r="C4861" s="12">
        <v>1540</v>
      </c>
      <c r="D4861" s="6" t="s">
        <v>4768</v>
      </c>
      <c r="E4861" s="13">
        <v>42774</v>
      </c>
      <c r="F4861" s="13">
        <v>43168</v>
      </c>
      <c r="G4861" s="13">
        <v>42774</v>
      </c>
      <c r="H4861" s="6" t="s">
        <v>7951</v>
      </c>
      <c r="I4861" s="6" t="s">
        <v>8128</v>
      </c>
      <c r="J4861" s="14">
        <v>0.89049999999999996</v>
      </c>
      <c r="K4861" s="14">
        <v>0.2218</v>
      </c>
      <c r="L4861" s="15">
        <f t="shared" si="304"/>
        <v>0.66869999999999996</v>
      </c>
      <c r="M4861" s="11">
        <f t="shared" si="305"/>
        <v>1</v>
      </c>
      <c r="N4861" s="11">
        <f>VLOOKUP(E4861,Nasdaq!$A$2:$F$3174,5,1)</f>
        <v>5682.4501950000003</v>
      </c>
      <c r="O4861" s="11">
        <f>VLOOKUP(F4861,Nasdaq!$A$2:$F$3174,5,1)</f>
        <v>7560.8100590000004</v>
      </c>
      <c r="P4861" s="11">
        <f t="shared" si="306"/>
        <v>394</v>
      </c>
      <c r="Q4861" s="15">
        <f t="shared" si="307"/>
        <v>0.75156781291774089</v>
      </c>
    </row>
    <row r="4862" spans="1:17" ht="19.5" customHeight="1" x14ac:dyDescent="0.2">
      <c r="A4862" s="12">
        <v>5124</v>
      </c>
      <c r="B4862" s="6" t="s">
        <v>1485</v>
      </c>
      <c r="C4862" s="12">
        <v>832</v>
      </c>
      <c r="D4862" s="6" t="s">
        <v>4769</v>
      </c>
      <c r="E4862" s="13">
        <v>41228</v>
      </c>
      <c r="F4862" s="13">
        <v>42324</v>
      </c>
      <c r="G4862" s="13">
        <v>41313</v>
      </c>
      <c r="H4862" s="6" t="s">
        <v>7951</v>
      </c>
      <c r="I4862" s="6" t="s">
        <v>8020</v>
      </c>
      <c r="J4862" s="14">
        <v>0.45500000000000002</v>
      </c>
      <c r="K4862" s="14">
        <v>0.17329999999999998</v>
      </c>
      <c r="L4862" s="15">
        <f t="shared" si="304"/>
        <v>0.28170000000000006</v>
      </c>
      <c r="M4862" s="11">
        <f t="shared" si="305"/>
        <v>1</v>
      </c>
      <c r="N4862" s="11">
        <f>VLOOKUP(E4862,Nasdaq!$A$2:$F$3174,5,1)</f>
        <v>2836.9399410000001</v>
      </c>
      <c r="O4862" s="11">
        <f>VLOOKUP(F4862,Nasdaq!$A$2:$F$3174,5,1)</f>
        <v>4984.6201170000004</v>
      </c>
      <c r="P4862" s="11">
        <f t="shared" si="306"/>
        <v>1096</v>
      </c>
      <c r="Q4862" s="15">
        <f t="shared" si="307"/>
        <v>0.56913944723640308</v>
      </c>
    </row>
    <row r="4863" spans="1:17" ht="19.5" customHeight="1" x14ac:dyDescent="0.2">
      <c r="A4863" s="12">
        <v>5124</v>
      </c>
      <c r="B4863" s="6" t="s">
        <v>1485</v>
      </c>
      <c r="C4863" s="12">
        <v>1047</v>
      </c>
      <c r="D4863" s="6" t="s">
        <v>3665</v>
      </c>
      <c r="E4863" s="13">
        <v>41004</v>
      </c>
      <c r="F4863" s="13">
        <v>41320</v>
      </c>
      <c r="H4863" s="6" t="s">
        <v>7947</v>
      </c>
      <c r="I4863" s="6" t="s">
        <v>7969</v>
      </c>
      <c r="J4863" s="14">
        <v>0.39899999999999997</v>
      </c>
      <c r="K4863" s="14">
        <v>0.1263</v>
      </c>
      <c r="L4863" s="15">
        <f t="shared" si="304"/>
        <v>0.27269999999999994</v>
      </c>
      <c r="M4863" s="11">
        <f t="shared" si="305"/>
        <v>1</v>
      </c>
      <c r="N4863" s="11">
        <f>VLOOKUP(E4863,Nasdaq!$A$2:$F$3174,5,1)</f>
        <v>3080.5</v>
      </c>
      <c r="O4863" s="11">
        <f>VLOOKUP(F4863,Nasdaq!$A$2:$F$3174,5,1)</f>
        <v>3192.030029</v>
      </c>
      <c r="P4863" s="11">
        <f t="shared" si="306"/>
        <v>316</v>
      </c>
      <c r="Q4863" s="15">
        <f t="shared" si="307"/>
        <v>0.96506014100356963</v>
      </c>
    </row>
    <row r="4864" spans="1:17" ht="19.5" customHeight="1" x14ac:dyDescent="0.2">
      <c r="A4864" s="12">
        <v>5124</v>
      </c>
      <c r="B4864" s="6" t="s">
        <v>1485</v>
      </c>
      <c r="C4864" s="12">
        <v>1510</v>
      </c>
      <c r="D4864" s="6" t="s">
        <v>4770</v>
      </c>
      <c r="E4864" s="13">
        <v>41780</v>
      </c>
      <c r="F4864" s="13">
        <v>42081</v>
      </c>
      <c r="G4864" s="13">
        <v>41780</v>
      </c>
      <c r="H4864" s="6" t="s">
        <v>7944</v>
      </c>
      <c r="I4864" s="6" t="s">
        <v>8162</v>
      </c>
      <c r="J4864" s="14">
        <v>0.37859999999999999</v>
      </c>
      <c r="K4864" s="14">
        <v>0.16089999999999999</v>
      </c>
      <c r="L4864" s="15">
        <f t="shared" si="304"/>
        <v>0.2177</v>
      </c>
      <c r="M4864" s="11">
        <f t="shared" si="305"/>
        <v>1</v>
      </c>
      <c r="N4864" s="11">
        <f>VLOOKUP(E4864,Nasdaq!$A$2:$F$3174,5,1)</f>
        <v>4131.5400390000004</v>
      </c>
      <c r="O4864" s="11">
        <f>VLOOKUP(F4864,Nasdaq!$A$2:$F$3174,5,1)</f>
        <v>4982.830078</v>
      </c>
      <c r="P4864" s="11">
        <f t="shared" si="306"/>
        <v>301</v>
      </c>
      <c r="Q4864" s="15">
        <f t="shared" si="307"/>
        <v>0.82915672813625874</v>
      </c>
    </row>
    <row r="4865" spans="1:17" ht="19.5" customHeight="1" x14ac:dyDescent="0.2">
      <c r="A4865" s="12">
        <v>5124</v>
      </c>
      <c r="B4865" s="6" t="s">
        <v>1485</v>
      </c>
      <c r="C4865" s="12">
        <v>1961</v>
      </c>
      <c r="D4865" s="6" t="s">
        <v>4401</v>
      </c>
      <c r="E4865" s="13">
        <v>40862</v>
      </c>
      <c r="F4865" s="13">
        <v>41456</v>
      </c>
      <c r="G4865" s="13">
        <v>41241</v>
      </c>
      <c r="H4865" s="6" t="s">
        <v>7944</v>
      </c>
      <c r="I4865" s="6" t="s">
        <v>8016</v>
      </c>
      <c r="J4865" s="14">
        <v>0.3044</v>
      </c>
      <c r="K4865" s="14">
        <v>0.1923</v>
      </c>
      <c r="L4865" s="15">
        <f t="shared" si="304"/>
        <v>0.11210000000000001</v>
      </c>
      <c r="M4865" s="11">
        <f t="shared" si="305"/>
        <v>1</v>
      </c>
      <c r="N4865" s="11">
        <f>VLOOKUP(E4865,Nasdaq!$A$2:$F$3174,5,1)</f>
        <v>2686.1999510000001</v>
      </c>
      <c r="O4865" s="11">
        <f>VLOOKUP(F4865,Nasdaq!$A$2:$F$3174,5,1)</f>
        <v>3434.48999</v>
      </c>
      <c r="P4865" s="11">
        <f t="shared" si="306"/>
        <v>594</v>
      </c>
      <c r="Q4865" s="15">
        <f t="shared" si="307"/>
        <v>0.78212573146717146</v>
      </c>
    </row>
    <row r="4866" spans="1:17" ht="19.5" customHeight="1" x14ac:dyDescent="0.2">
      <c r="A4866" s="12">
        <v>5124</v>
      </c>
      <c r="B4866" s="6" t="s">
        <v>1485</v>
      </c>
      <c r="C4866" s="12">
        <v>1578</v>
      </c>
      <c r="D4866" s="6" t="s">
        <v>3958</v>
      </c>
      <c r="E4866" s="13">
        <v>42780</v>
      </c>
      <c r="F4866" s="13">
        <v>43146</v>
      </c>
      <c r="H4866" s="6" t="s">
        <v>7944</v>
      </c>
      <c r="I4866" s="6" t="s">
        <v>8146</v>
      </c>
      <c r="J4866" s="14">
        <v>0.24989999999999998</v>
      </c>
      <c r="K4866" s="14">
        <v>0.1913</v>
      </c>
      <c r="L4866" s="15">
        <f t="shared" si="304"/>
        <v>5.8599999999999985E-2</v>
      </c>
      <c r="M4866" s="11">
        <f t="shared" si="305"/>
        <v>1</v>
      </c>
      <c r="N4866" s="11">
        <f>VLOOKUP(E4866,Nasdaq!$A$2:$F$3174,5,1)</f>
        <v>5782.5698240000002</v>
      </c>
      <c r="O4866" s="11">
        <f>VLOOKUP(F4866,Nasdaq!$A$2:$F$3174,5,1)</f>
        <v>7256.4301759999998</v>
      </c>
      <c r="P4866" s="11">
        <f t="shared" si="306"/>
        <v>366</v>
      </c>
      <c r="Q4866" s="15">
        <f t="shared" si="307"/>
        <v>0.79689041462385068</v>
      </c>
    </row>
    <row r="4867" spans="1:17" ht="19.5" customHeight="1" x14ac:dyDescent="0.2">
      <c r="A4867" s="12">
        <v>5124</v>
      </c>
      <c r="B4867" s="6" t="s">
        <v>1485</v>
      </c>
      <c r="C4867" s="12">
        <v>2929</v>
      </c>
      <c r="D4867" s="6" t="s">
        <v>4771</v>
      </c>
      <c r="E4867" s="13">
        <v>42232</v>
      </c>
      <c r="F4867" s="13">
        <v>42643</v>
      </c>
      <c r="H4867" s="6" t="s">
        <v>7949</v>
      </c>
      <c r="I4867" s="6" t="s">
        <v>7973</v>
      </c>
      <c r="J4867" s="14">
        <v>0.17800000000000002</v>
      </c>
      <c r="K4867" s="14">
        <v>5.04E-2</v>
      </c>
      <c r="L4867" s="15">
        <f t="shared" si="304"/>
        <v>0.12760000000000002</v>
      </c>
      <c r="M4867" s="11">
        <f t="shared" si="305"/>
        <v>1</v>
      </c>
      <c r="N4867" s="11">
        <f>VLOOKUP(E4867,Nasdaq!$A$2:$F$3174,5,1)</f>
        <v>5048.2402339999999</v>
      </c>
      <c r="O4867" s="11">
        <f>VLOOKUP(F4867,Nasdaq!$A$2:$F$3174,5,1)</f>
        <v>5312</v>
      </c>
      <c r="P4867" s="11">
        <f t="shared" si="306"/>
        <v>411</v>
      </c>
      <c r="Q4867" s="15">
        <f t="shared" si="307"/>
        <v>0.95034675222720777</v>
      </c>
    </row>
    <row r="4868" spans="1:17" ht="19.5" customHeight="1" x14ac:dyDescent="0.2">
      <c r="A4868" s="12">
        <v>5124</v>
      </c>
      <c r="B4868" s="6" t="s">
        <v>1485</v>
      </c>
      <c r="C4868" s="12">
        <v>1366</v>
      </c>
      <c r="D4868" s="6" t="s">
        <v>3673</v>
      </c>
      <c r="E4868" s="13">
        <v>41379</v>
      </c>
      <c r="F4868" s="13">
        <v>41866</v>
      </c>
      <c r="H4868" s="6" t="s">
        <v>7944</v>
      </c>
      <c r="I4868" s="6" t="s">
        <v>8099</v>
      </c>
      <c r="J4868" s="14">
        <v>0.1472</v>
      </c>
      <c r="K4868" s="14">
        <v>0.21390000000000001</v>
      </c>
      <c r="L4868" s="15">
        <f t="shared" si="304"/>
        <v>-6.6700000000000009E-2</v>
      </c>
      <c r="M4868" s="11">
        <f t="shared" si="305"/>
        <v>0</v>
      </c>
      <c r="N4868" s="11">
        <f>VLOOKUP(E4868,Nasdaq!$A$2:$F$3174,5,1)</f>
        <v>3216.48999</v>
      </c>
      <c r="O4868" s="11">
        <f>VLOOKUP(F4868,Nasdaq!$A$2:$F$3174,5,1)</f>
        <v>4464.9301759999998</v>
      </c>
      <c r="P4868" s="11">
        <f t="shared" si="306"/>
        <v>487</v>
      </c>
      <c r="Q4868" s="15">
        <f t="shared" si="307"/>
        <v>0.72039109184900196</v>
      </c>
    </row>
    <row r="4869" spans="1:17" ht="19.5" customHeight="1" x14ac:dyDescent="0.2">
      <c r="A4869" s="12">
        <v>5124</v>
      </c>
      <c r="B4869" s="6" t="s">
        <v>1485</v>
      </c>
      <c r="C4869" s="12">
        <v>6665</v>
      </c>
      <c r="D4869" s="6" t="s">
        <v>4772</v>
      </c>
      <c r="E4869" s="13">
        <v>41788</v>
      </c>
      <c r="F4869" s="13">
        <v>42254</v>
      </c>
      <c r="H4869" s="6" t="s">
        <v>7944</v>
      </c>
      <c r="I4869" s="6" t="s">
        <v>8152</v>
      </c>
      <c r="J4869" s="14">
        <v>0.11849999999999999</v>
      </c>
      <c r="K4869" s="14">
        <v>3.3399999999999999E-2</v>
      </c>
      <c r="L4869" s="15">
        <f t="shared" si="304"/>
        <v>8.5099999999999995E-2</v>
      </c>
      <c r="M4869" s="11">
        <f t="shared" si="305"/>
        <v>1</v>
      </c>
      <c r="N4869" s="11">
        <f>VLOOKUP(E4869,Nasdaq!$A$2:$F$3174,5,1)</f>
        <v>4247.9501950000003</v>
      </c>
      <c r="O4869" s="11">
        <f>VLOOKUP(F4869,Nasdaq!$A$2:$F$3174,5,1)</f>
        <v>4683.919922</v>
      </c>
      <c r="P4869" s="11">
        <f t="shared" si="306"/>
        <v>466</v>
      </c>
      <c r="Q4869" s="15">
        <f t="shared" si="307"/>
        <v>0.90692255754594975</v>
      </c>
    </row>
    <row r="4870" spans="1:17" ht="19.5" customHeight="1" x14ac:dyDescent="0.2">
      <c r="A4870" s="12">
        <v>5124</v>
      </c>
      <c r="B4870" s="6" t="s">
        <v>1485</v>
      </c>
      <c r="C4870" s="12">
        <v>185</v>
      </c>
      <c r="D4870" s="6" t="s">
        <v>4550</v>
      </c>
      <c r="E4870" s="13">
        <v>41956</v>
      </c>
      <c r="F4870" s="13">
        <v>42689</v>
      </c>
      <c r="H4870" s="6" t="s">
        <v>7947</v>
      </c>
      <c r="I4870" s="6" t="s">
        <v>7994</v>
      </c>
      <c r="J4870" s="14">
        <v>0.1158</v>
      </c>
      <c r="K4870" s="14">
        <v>5.62E-2</v>
      </c>
      <c r="L4870" s="15">
        <f t="shared" si="304"/>
        <v>5.96E-2</v>
      </c>
      <c r="M4870" s="11">
        <f t="shared" si="305"/>
        <v>1</v>
      </c>
      <c r="N4870" s="11">
        <f>VLOOKUP(E4870,Nasdaq!$A$2:$F$3174,5,1)</f>
        <v>4680.1401370000003</v>
      </c>
      <c r="O4870" s="11">
        <f>VLOOKUP(F4870,Nasdaq!$A$2:$F$3174,5,1)</f>
        <v>5275.6201170000004</v>
      </c>
      <c r="P4870" s="11">
        <f t="shared" si="306"/>
        <v>733</v>
      </c>
      <c r="Q4870" s="15">
        <f t="shared" si="307"/>
        <v>0.88712646633009995</v>
      </c>
    </row>
    <row r="4871" spans="1:17" ht="19.5" customHeight="1" x14ac:dyDescent="0.2">
      <c r="A4871" s="12">
        <v>5124</v>
      </c>
      <c r="B4871" s="6" t="s">
        <v>1485</v>
      </c>
      <c r="C4871" s="12">
        <v>14482</v>
      </c>
      <c r="D4871" s="6" t="s">
        <v>2749</v>
      </c>
      <c r="E4871" s="13">
        <v>43014</v>
      </c>
      <c r="F4871" s="13">
        <v>44415</v>
      </c>
      <c r="H4871" s="6" t="s">
        <v>7947</v>
      </c>
      <c r="I4871" s="6" t="s">
        <v>8028</v>
      </c>
      <c r="J4871" s="14">
        <v>6.7099999999999993E-2</v>
      </c>
      <c r="K4871" s="14">
        <v>0.12359999999999999</v>
      </c>
      <c r="L4871" s="15">
        <f t="shared" si="304"/>
        <v>-5.6499999999999995E-2</v>
      </c>
      <c r="M4871" s="11">
        <f t="shared" si="305"/>
        <v>0</v>
      </c>
      <c r="N4871" s="11">
        <f>VLOOKUP(E4871,Nasdaq!$A$2:$F$3174,5,1)</f>
        <v>6590.1801759999998</v>
      </c>
      <c r="O4871" s="11">
        <f>VLOOKUP(F4871,Nasdaq!$A$2:$F$3174,5,1)</f>
        <v>11010.980469</v>
      </c>
      <c r="P4871" s="11">
        <f t="shared" si="306"/>
        <v>1401</v>
      </c>
      <c r="Q4871" s="15">
        <f t="shared" si="307"/>
        <v>0.59851044235644091</v>
      </c>
    </row>
    <row r="4872" spans="1:17" ht="19.5" customHeight="1" x14ac:dyDescent="0.2">
      <c r="A4872" s="12">
        <v>5124</v>
      </c>
      <c r="B4872" s="6" t="s">
        <v>1485</v>
      </c>
      <c r="C4872" s="12">
        <v>825</v>
      </c>
      <c r="D4872" s="6" t="s">
        <v>6255</v>
      </c>
      <c r="E4872" s="13">
        <v>41942</v>
      </c>
      <c r="F4872" s="13">
        <v>42230</v>
      </c>
      <c r="H4872" s="6" t="s">
        <v>7951</v>
      </c>
      <c r="I4872" s="6" t="s">
        <v>8023</v>
      </c>
      <c r="J4872" s="14">
        <v>6.5199999999999994E-2</v>
      </c>
      <c r="K4872" s="14">
        <v>8.4700000000000011E-2</v>
      </c>
      <c r="L4872" s="15">
        <f t="shared" si="304"/>
        <v>-1.9500000000000017E-2</v>
      </c>
      <c r="M4872" s="11">
        <f t="shared" si="305"/>
        <v>0</v>
      </c>
      <c r="N4872" s="11">
        <f>VLOOKUP(E4872,Nasdaq!$A$2:$F$3174,5,1)</f>
        <v>4566.1401370000003</v>
      </c>
      <c r="O4872" s="11">
        <f>VLOOKUP(F4872,Nasdaq!$A$2:$F$3174,5,1)</f>
        <v>5048.2402339999999</v>
      </c>
      <c r="P4872" s="11">
        <f t="shared" si="306"/>
        <v>288</v>
      </c>
      <c r="Q4872" s="15">
        <f t="shared" si="307"/>
        <v>0.90450221963002753</v>
      </c>
    </row>
    <row r="4873" spans="1:17" ht="19.5" customHeight="1" x14ac:dyDescent="0.2">
      <c r="A4873" s="12">
        <v>5124</v>
      </c>
      <c r="B4873" s="6" t="s">
        <v>1485</v>
      </c>
      <c r="C4873" s="12">
        <v>779</v>
      </c>
      <c r="D4873" s="6" t="s">
        <v>4773</v>
      </c>
      <c r="E4873" s="13">
        <v>41045</v>
      </c>
      <c r="F4873" s="13">
        <v>42324</v>
      </c>
      <c r="G4873" s="13">
        <v>41933</v>
      </c>
      <c r="H4873" s="6" t="s">
        <v>7949</v>
      </c>
      <c r="I4873" s="6" t="s">
        <v>8068</v>
      </c>
      <c r="J4873" s="14">
        <v>5.7699999999999994E-2</v>
      </c>
      <c r="K4873" s="14">
        <v>0.1575</v>
      </c>
      <c r="L4873" s="15">
        <f t="shared" si="304"/>
        <v>-9.98E-2</v>
      </c>
      <c r="M4873" s="11">
        <f t="shared" si="305"/>
        <v>0</v>
      </c>
      <c r="N4873" s="11">
        <f>VLOOKUP(E4873,Nasdaq!$A$2:$F$3174,5,1)</f>
        <v>2874.040039</v>
      </c>
      <c r="O4873" s="11">
        <f>VLOOKUP(F4873,Nasdaq!$A$2:$F$3174,5,1)</f>
        <v>4984.6201170000004</v>
      </c>
      <c r="P4873" s="11">
        <f t="shared" si="306"/>
        <v>1279</v>
      </c>
      <c r="Q4873" s="15">
        <f t="shared" si="307"/>
        <v>0.57658223927053553</v>
      </c>
    </row>
    <row r="4874" spans="1:17" ht="19.5" customHeight="1" x14ac:dyDescent="0.2">
      <c r="A4874" s="12">
        <v>5124</v>
      </c>
      <c r="B4874" s="6" t="s">
        <v>1485</v>
      </c>
      <c r="C4874" s="12">
        <v>1215</v>
      </c>
      <c r="D4874" s="6" t="s">
        <v>4540</v>
      </c>
      <c r="E4874" s="13">
        <v>41485</v>
      </c>
      <c r="F4874" s="13">
        <v>43146</v>
      </c>
      <c r="G4874" s="13">
        <v>41485</v>
      </c>
      <c r="H4874" s="6" t="s">
        <v>7944</v>
      </c>
      <c r="I4874" s="6" t="s">
        <v>7980</v>
      </c>
      <c r="J4874" s="14">
        <v>4.24E-2</v>
      </c>
      <c r="K4874" s="14">
        <v>0.13539999999999999</v>
      </c>
      <c r="L4874" s="15">
        <f t="shared" si="304"/>
        <v>-9.2999999999999999E-2</v>
      </c>
      <c r="M4874" s="11">
        <f t="shared" si="305"/>
        <v>0</v>
      </c>
      <c r="N4874" s="11">
        <f>VLOOKUP(E4874,Nasdaq!$A$2:$F$3174,5,1)</f>
        <v>3616.469971</v>
      </c>
      <c r="O4874" s="11">
        <f>VLOOKUP(F4874,Nasdaq!$A$2:$F$3174,5,1)</f>
        <v>7256.4301759999998</v>
      </c>
      <c r="P4874" s="11">
        <f t="shared" si="306"/>
        <v>1661</v>
      </c>
      <c r="Q4874" s="15">
        <f t="shared" si="307"/>
        <v>0.49838199188376037</v>
      </c>
    </row>
    <row r="4875" spans="1:17" ht="19.5" customHeight="1" x14ac:dyDescent="0.2">
      <c r="A4875" s="12">
        <v>5124</v>
      </c>
      <c r="B4875" s="6" t="s">
        <v>1485</v>
      </c>
      <c r="C4875" s="12">
        <v>1556</v>
      </c>
      <c r="D4875" s="6" t="s">
        <v>4774</v>
      </c>
      <c r="E4875" s="13">
        <v>42576</v>
      </c>
      <c r="F4875" s="13">
        <v>43136</v>
      </c>
      <c r="G4875" s="13">
        <v>42576</v>
      </c>
      <c r="H4875" s="6" t="s">
        <v>7944</v>
      </c>
      <c r="I4875" s="6" t="s">
        <v>8016</v>
      </c>
      <c r="J4875" s="14">
        <v>3.49E-2</v>
      </c>
      <c r="K4875" s="14">
        <v>0.16260000000000002</v>
      </c>
      <c r="L4875" s="15">
        <f t="shared" si="304"/>
        <v>-0.12770000000000004</v>
      </c>
      <c r="M4875" s="11">
        <f t="shared" si="305"/>
        <v>0</v>
      </c>
      <c r="N4875" s="11">
        <f>VLOOKUP(E4875,Nasdaq!$A$2:$F$3174,5,1)</f>
        <v>5097.6298829999996</v>
      </c>
      <c r="O4875" s="11">
        <f>VLOOKUP(F4875,Nasdaq!$A$2:$F$3174,5,1)</f>
        <v>6967.5297849999997</v>
      </c>
      <c r="P4875" s="11">
        <f t="shared" si="306"/>
        <v>560</v>
      </c>
      <c r="Q4875" s="15">
        <f t="shared" si="307"/>
        <v>0.73162768348624019</v>
      </c>
    </row>
    <row r="4876" spans="1:17" ht="19.5" customHeight="1" x14ac:dyDescent="0.2">
      <c r="A4876" s="12">
        <v>5124</v>
      </c>
      <c r="B4876" s="6" t="s">
        <v>1485</v>
      </c>
      <c r="C4876" s="12">
        <v>860</v>
      </c>
      <c r="D4876" s="6" t="s">
        <v>4481</v>
      </c>
      <c r="E4876" s="13">
        <v>41806</v>
      </c>
      <c r="F4876" s="13">
        <v>43054</v>
      </c>
      <c r="H4876" s="6" t="s">
        <v>7951</v>
      </c>
      <c r="I4876" s="6" t="s">
        <v>8021</v>
      </c>
      <c r="J4876" s="14">
        <v>3.0200000000000001E-2</v>
      </c>
      <c r="K4876" s="14">
        <v>0.10830000000000001</v>
      </c>
      <c r="L4876" s="15">
        <f t="shared" si="304"/>
        <v>-7.8100000000000003E-2</v>
      </c>
      <c r="M4876" s="11">
        <f t="shared" si="305"/>
        <v>0</v>
      </c>
      <c r="N4876" s="11">
        <f>VLOOKUP(E4876,Nasdaq!$A$2:$F$3174,5,1)</f>
        <v>4321.1000979999999</v>
      </c>
      <c r="O4876" s="11">
        <f>VLOOKUP(F4876,Nasdaq!$A$2:$F$3174,5,1)</f>
        <v>6706.2099609999996</v>
      </c>
      <c r="P4876" s="11">
        <f t="shared" si="306"/>
        <v>1248</v>
      </c>
      <c r="Q4876" s="15">
        <f t="shared" si="307"/>
        <v>0.64434371910386457</v>
      </c>
    </row>
    <row r="4877" spans="1:17" ht="19.5" customHeight="1" x14ac:dyDescent="0.2">
      <c r="A4877" s="12">
        <v>5124</v>
      </c>
      <c r="B4877" s="6" t="s">
        <v>1485</v>
      </c>
      <c r="C4877" s="12">
        <v>1930</v>
      </c>
      <c r="D4877" s="6" t="s">
        <v>4775</v>
      </c>
      <c r="E4877" s="13">
        <v>42231</v>
      </c>
      <c r="F4877" s="13">
        <v>43600</v>
      </c>
      <c r="H4877" s="6" t="s">
        <v>7947</v>
      </c>
      <c r="I4877" s="6" t="s">
        <v>7994</v>
      </c>
      <c r="J4877" s="14">
        <v>2.8999999999999998E-3</v>
      </c>
      <c r="K4877" s="14">
        <v>0.10710000000000001</v>
      </c>
      <c r="L4877" s="15">
        <f t="shared" si="304"/>
        <v>-0.10420000000000001</v>
      </c>
      <c r="M4877" s="11">
        <f t="shared" si="305"/>
        <v>0</v>
      </c>
      <c r="N4877" s="11">
        <f>VLOOKUP(E4877,Nasdaq!$A$2:$F$3174,5,1)</f>
        <v>5048.2402339999999</v>
      </c>
      <c r="O4877" s="11">
        <f>VLOOKUP(F4877,Nasdaq!$A$2:$F$3174,5,1)</f>
        <v>7822.1499020000001</v>
      </c>
      <c r="P4877" s="11">
        <f t="shared" si="306"/>
        <v>1369</v>
      </c>
      <c r="Q4877" s="15">
        <f t="shared" si="307"/>
        <v>0.64537815325508052</v>
      </c>
    </row>
    <row r="4878" spans="1:17" ht="19.5" customHeight="1" x14ac:dyDescent="0.2">
      <c r="A4878" s="12">
        <v>5124</v>
      </c>
      <c r="B4878" s="6" t="s">
        <v>1485</v>
      </c>
      <c r="C4878" s="12">
        <v>1078</v>
      </c>
      <c r="D4878" s="6" t="s">
        <v>4776</v>
      </c>
      <c r="E4878" s="13">
        <v>42579</v>
      </c>
      <c r="F4878" s="13">
        <v>44415</v>
      </c>
      <c r="G4878" s="13">
        <v>42579</v>
      </c>
      <c r="H4878" s="6" t="s">
        <v>7950</v>
      </c>
      <c r="I4878" s="6" t="s">
        <v>7967</v>
      </c>
      <c r="J4878" s="14">
        <v>-1.47E-2</v>
      </c>
      <c r="K4878" s="14">
        <v>0.13689999999999999</v>
      </c>
      <c r="L4878" s="15">
        <f t="shared" si="304"/>
        <v>-0.15159999999999998</v>
      </c>
      <c r="M4878" s="11">
        <f t="shared" si="305"/>
        <v>0</v>
      </c>
      <c r="N4878" s="11">
        <f>VLOOKUP(E4878,Nasdaq!$A$2:$F$3174,5,1)</f>
        <v>5154.9799800000001</v>
      </c>
      <c r="O4878" s="11">
        <f>VLOOKUP(F4878,Nasdaq!$A$2:$F$3174,5,1)</f>
        <v>11010.980469</v>
      </c>
      <c r="P4878" s="11">
        <f t="shared" si="306"/>
        <v>1836</v>
      </c>
      <c r="Q4878" s="15">
        <f t="shared" si="307"/>
        <v>0.46816773787785937</v>
      </c>
    </row>
    <row r="4879" spans="1:17" ht="19.5" customHeight="1" x14ac:dyDescent="0.2">
      <c r="A4879" s="12">
        <v>5124</v>
      </c>
      <c r="B4879" s="6" t="s">
        <v>1485</v>
      </c>
      <c r="C4879" s="12">
        <v>1094</v>
      </c>
      <c r="D4879" s="6" t="s">
        <v>4777</v>
      </c>
      <c r="E4879" s="13">
        <v>41752</v>
      </c>
      <c r="F4879" s="13">
        <v>44415</v>
      </c>
      <c r="H4879" s="6" t="s">
        <v>7944</v>
      </c>
      <c r="I4879" s="6" t="s">
        <v>7983</v>
      </c>
      <c r="J4879" s="14">
        <v>-0.1643</v>
      </c>
      <c r="K4879" s="14">
        <v>0.1195</v>
      </c>
      <c r="L4879" s="15">
        <f t="shared" si="304"/>
        <v>-0.2838</v>
      </c>
      <c r="M4879" s="11">
        <f t="shared" si="305"/>
        <v>0</v>
      </c>
      <c r="N4879" s="11">
        <f>VLOOKUP(E4879,Nasdaq!$A$2:$F$3174,5,1)</f>
        <v>4126.9702150000003</v>
      </c>
      <c r="O4879" s="11">
        <f>VLOOKUP(F4879,Nasdaq!$A$2:$F$3174,5,1)</f>
        <v>11010.980469</v>
      </c>
      <c r="P4879" s="11">
        <f t="shared" si="306"/>
        <v>2663</v>
      </c>
      <c r="Q4879" s="15">
        <f t="shared" si="307"/>
        <v>0.37480534937912074</v>
      </c>
    </row>
    <row r="4880" spans="1:17" ht="19.5" customHeight="1" x14ac:dyDescent="0.2">
      <c r="A4880" s="12">
        <v>5124</v>
      </c>
      <c r="B4880" s="6" t="s">
        <v>1485</v>
      </c>
      <c r="C4880" s="12">
        <v>10965</v>
      </c>
      <c r="D4880" s="6" t="s">
        <v>4965</v>
      </c>
      <c r="E4880" s="13">
        <v>41318</v>
      </c>
      <c r="F4880" s="13">
        <v>44415</v>
      </c>
      <c r="H4880" s="6" t="s">
        <v>7948</v>
      </c>
      <c r="I4880" s="6" t="s">
        <v>8117</v>
      </c>
      <c r="J4880" s="14">
        <v>-0.22670000000000001</v>
      </c>
      <c r="K4880" s="14">
        <v>0.1346</v>
      </c>
      <c r="L4880" s="15">
        <f t="shared" ref="L4880:L4943" si="308">J4880-K4880</f>
        <v>-0.36130000000000001</v>
      </c>
      <c r="M4880" s="11">
        <f t="shared" ref="M4880:M4943" si="309">IF(L4880&gt;0,1,0)</f>
        <v>0</v>
      </c>
      <c r="N4880" s="11">
        <f>VLOOKUP(E4880,Nasdaq!$A$2:$F$3174,5,1)</f>
        <v>3196.8798830000001</v>
      </c>
      <c r="O4880" s="11">
        <f>VLOOKUP(F4880,Nasdaq!$A$2:$F$3174,5,1)</f>
        <v>11010.980469</v>
      </c>
      <c r="P4880" s="11">
        <f t="shared" ref="P4880:P4943" si="310">_xlfn.DAYS(F4880,E4880)</f>
        <v>3097</v>
      </c>
      <c r="Q4880" s="15">
        <f t="shared" ref="Q4880:Q4943" si="311">(O4880/N4880)^(1/P4880/365-1)</f>
        <v>0.29033594143077657</v>
      </c>
    </row>
    <row r="4881" spans="1:17" ht="19.5" customHeight="1" x14ac:dyDescent="0.2">
      <c r="A4881" s="12">
        <v>5124</v>
      </c>
      <c r="B4881" s="6" t="s">
        <v>1485</v>
      </c>
      <c r="C4881" s="12">
        <v>1463</v>
      </c>
      <c r="D4881" s="6" t="s">
        <v>3669</v>
      </c>
      <c r="E4881" s="13">
        <v>41729</v>
      </c>
      <c r="F4881" s="13">
        <v>41957</v>
      </c>
      <c r="H4881" s="6" t="s">
        <v>7947</v>
      </c>
      <c r="I4881" s="6" t="s">
        <v>7969</v>
      </c>
      <c r="J4881" s="14">
        <v>-0.4073</v>
      </c>
      <c r="K4881" s="14">
        <v>0.17079999999999998</v>
      </c>
      <c r="L4881" s="15">
        <f t="shared" si="308"/>
        <v>-0.57809999999999995</v>
      </c>
      <c r="M4881" s="11">
        <f t="shared" si="309"/>
        <v>0</v>
      </c>
      <c r="N4881" s="11">
        <f>VLOOKUP(E4881,Nasdaq!$A$2:$F$3174,5,1)</f>
        <v>4198.9902339999999</v>
      </c>
      <c r="O4881" s="11">
        <f>VLOOKUP(F4881,Nasdaq!$A$2:$F$3174,5,1)</f>
        <v>4688.5400390000004</v>
      </c>
      <c r="P4881" s="11">
        <f t="shared" si="310"/>
        <v>228</v>
      </c>
      <c r="Q4881" s="15">
        <f t="shared" si="311"/>
        <v>0.89558706191607795</v>
      </c>
    </row>
    <row r="4882" spans="1:17" ht="19.5" customHeight="1" x14ac:dyDescent="0.2">
      <c r="A4882" s="12">
        <v>5124</v>
      </c>
      <c r="B4882" s="6" t="s">
        <v>1485</v>
      </c>
      <c r="C4882" s="12">
        <v>33906</v>
      </c>
      <c r="D4882" s="6" t="s">
        <v>2878</v>
      </c>
      <c r="E4882" s="13">
        <v>42416</v>
      </c>
      <c r="F4882" s="13">
        <v>43419</v>
      </c>
      <c r="H4882" s="6" t="s">
        <v>7951</v>
      </c>
      <c r="I4882" s="6" t="s">
        <v>8020</v>
      </c>
      <c r="J4882" s="14">
        <v>-0.434</v>
      </c>
      <c r="K4882" s="14">
        <v>0.16539999999999999</v>
      </c>
      <c r="L4882" s="15">
        <f t="shared" si="308"/>
        <v>-0.59939999999999993</v>
      </c>
      <c r="M4882" s="11">
        <f t="shared" si="309"/>
        <v>0</v>
      </c>
      <c r="N4882" s="11">
        <f>VLOOKUP(E4882,Nasdaq!$A$2:$F$3174,5,1)</f>
        <v>4435.9599609999996</v>
      </c>
      <c r="O4882" s="11">
        <f>VLOOKUP(F4882,Nasdaq!$A$2:$F$3174,5,1)</f>
        <v>7259.0297849999997</v>
      </c>
      <c r="P4882" s="11">
        <f t="shared" si="310"/>
        <v>1003</v>
      </c>
      <c r="Q4882" s="15">
        <f t="shared" si="311"/>
        <v>0.61109625666520451</v>
      </c>
    </row>
    <row r="4883" spans="1:17" ht="19.5" customHeight="1" x14ac:dyDescent="0.2">
      <c r="A4883" s="12">
        <v>5124</v>
      </c>
      <c r="B4883" s="6" t="s">
        <v>1485</v>
      </c>
      <c r="C4883" s="12">
        <v>30562</v>
      </c>
      <c r="D4883" s="6" t="s">
        <v>4778</v>
      </c>
      <c r="E4883" s="13">
        <v>43008</v>
      </c>
      <c r="F4883" s="13">
        <v>43692</v>
      </c>
      <c r="H4883" s="6" t="s">
        <v>7948</v>
      </c>
      <c r="I4883" s="6" t="s">
        <v>8030</v>
      </c>
      <c r="J4883" s="14">
        <v>-0.55320000000000003</v>
      </c>
      <c r="K4883" s="14">
        <v>8.6699999999999999E-2</v>
      </c>
      <c r="L4883" s="15">
        <f t="shared" si="308"/>
        <v>-0.63990000000000002</v>
      </c>
      <c r="M4883" s="11">
        <f t="shared" si="309"/>
        <v>0</v>
      </c>
      <c r="N4883" s="11">
        <f>VLOOKUP(E4883,Nasdaq!$A$2:$F$3174,5,1)</f>
        <v>6495.9599609999996</v>
      </c>
      <c r="O4883" s="11">
        <f>VLOOKUP(F4883,Nasdaq!$A$2:$F$3174,5,1)</f>
        <v>7766.6201170000004</v>
      </c>
      <c r="P4883" s="11">
        <f t="shared" si="310"/>
        <v>684</v>
      </c>
      <c r="Q4883" s="15">
        <f t="shared" si="311"/>
        <v>0.83639530601456513</v>
      </c>
    </row>
    <row r="4884" spans="1:17" ht="19.5" customHeight="1" x14ac:dyDescent="0.2">
      <c r="A4884" s="12">
        <v>5124</v>
      </c>
      <c r="B4884" s="6" t="s">
        <v>1485</v>
      </c>
      <c r="C4884" s="12">
        <v>1044</v>
      </c>
      <c r="D4884" s="6" t="s">
        <v>7075</v>
      </c>
      <c r="E4884" s="13">
        <v>42269</v>
      </c>
      <c r="F4884" s="13">
        <v>42416</v>
      </c>
      <c r="G4884" s="13">
        <v>42269</v>
      </c>
      <c r="H4884" s="6" t="s">
        <v>7947</v>
      </c>
      <c r="I4884" s="6" t="s">
        <v>8035</v>
      </c>
      <c r="J4884" s="14">
        <v>-0.83129999999999993</v>
      </c>
      <c r="K4884" s="14">
        <v>-3.7699999999999997E-2</v>
      </c>
      <c r="L4884" s="15">
        <f t="shared" si="308"/>
        <v>-0.79359999999999997</v>
      </c>
      <c r="M4884" s="11">
        <f t="shared" si="309"/>
        <v>0</v>
      </c>
      <c r="N4884" s="11">
        <f>VLOOKUP(E4884,Nasdaq!$A$2:$F$3174,5,1)</f>
        <v>4756.7202150000003</v>
      </c>
      <c r="O4884" s="11">
        <f>VLOOKUP(F4884,Nasdaq!$A$2:$F$3174,5,1)</f>
        <v>4435.9599609999996</v>
      </c>
      <c r="P4884" s="11">
        <f t="shared" si="310"/>
        <v>147</v>
      </c>
      <c r="Q4884" s="15">
        <f t="shared" si="311"/>
        <v>1.0723077005913615</v>
      </c>
    </row>
    <row r="4885" spans="1:17" ht="19.5" customHeight="1" x14ac:dyDescent="0.2">
      <c r="A4885" s="12">
        <v>7428</v>
      </c>
      <c r="B4885" s="6" t="s">
        <v>1486</v>
      </c>
      <c r="C4885" s="12">
        <v>15052</v>
      </c>
      <c r="D4885" s="6" t="s">
        <v>4779</v>
      </c>
      <c r="E4885" s="13">
        <v>40443</v>
      </c>
      <c r="F4885" s="13">
        <v>41241</v>
      </c>
      <c r="G4885" s="13">
        <v>40443</v>
      </c>
      <c r="H4885" s="6" t="s">
        <v>7944</v>
      </c>
      <c r="I4885" s="6" t="s">
        <v>8057</v>
      </c>
      <c r="J4885" s="14">
        <v>4.6199999999999998E-2</v>
      </c>
      <c r="K4885" s="14">
        <v>0.1285</v>
      </c>
      <c r="L4885" s="15">
        <f t="shared" si="308"/>
        <v>-8.2300000000000012E-2</v>
      </c>
      <c r="M4885" s="11">
        <f t="shared" si="309"/>
        <v>0</v>
      </c>
      <c r="N4885" s="11">
        <f>VLOOKUP(E4885,Nasdaq!$A$2:$F$3174,5,1)</f>
        <v>2334.5500489999999</v>
      </c>
      <c r="O4885" s="11">
        <f>VLOOKUP(F4885,Nasdaq!$A$2:$F$3174,5,1)</f>
        <v>2991.780029</v>
      </c>
      <c r="P4885" s="11">
        <f t="shared" si="310"/>
        <v>798</v>
      </c>
      <c r="Q4885" s="15">
        <f t="shared" si="311"/>
        <v>0.78032208735436381</v>
      </c>
    </row>
    <row r="4886" spans="1:17" ht="19.5" customHeight="1" x14ac:dyDescent="0.2">
      <c r="A4886" s="12">
        <v>5493</v>
      </c>
      <c r="B4886" s="6" t="s">
        <v>1487</v>
      </c>
      <c r="C4886" s="12">
        <v>15227</v>
      </c>
      <c r="D4886" s="6" t="s">
        <v>4780</v>
      </c>
      <c r="E4886" s="13">
        <v>42142</v>
      </c>
      <c r="F4886" s="13">
        <v>42268</v>
      </c>
      <c r="G4886" s="13">
        <v>42142</v>
      </c>
      <c r="H4886" s="6" t="s">
        <v>7950</v>
      </c>
      <c r="I4886" s="6" t="s">
        <v>8022</v>
      </c>
      <c r="J4886" s="14">
        <v>3.3498000000000001</v>
      </c>
      <c r="K4886" s="14">
        <v>-0.188</v>
      </c>
      <c r="L4886" s="15">
        <f t="shared" si="308"/>
        <v>3.5378000000000003</v>
      </c>
      <c r="M4886" s="11">
        <f t="shared" si="309"/>
        <v>1</v>
      </c>
      <c r="N4886" s="11">
        <f>VLOOKUP(E4886,Nasdaq!$A$2:$F$3174,5,1)</f>
        <v>5078.4399409999996</v>
      </c>
      <c r="O4886" s="11">
        <f>VLOOKUP(F4886,Nasdaq!$A$2:$F$3174,5,1)</f>
        <v>4828.9501950000003</v>
      </c>
      <c r="P4886" s="11">
        <f t="shared" si="310"/>
        <v>126</v>
      </c>
      <c r="Q4886" s="15">
        <f t="shared" si="311"/>
        <v>1.0516642693076035</v>
      </c>
    </row>
    <row r="4887" spans="1:17" ht="19.5" customHeight="1" x14ac:dyDescent="0.2">
      <c r="A4887" s="12">
        <v>6243</v>
      </c>
      <c r="B4887" s="6" t="s">
        <v>1488</v>
      </c>
      <c r="C4887" s="12">
        <v>3038</v>
      </c>
      <c r="D4887" s="6" t="s">
        <v>4281</v>
      </c>
      <c r="E4887" s="13">
        <v>42837</v>
      </c>
      <c r="F4887" s="13">
        <v>44415</v>
      </c>
      <c r="H4887" s="6" t="s">
        <v>7944</v>
      </c>
      <c r="I4887" s="6" t="s">
        <v>8086</v>
      </c>
      <c r="J4887" s="14">
        <v>0.28800000000000003</v>
      </c>
      <c r="K4887" s="14">
        <v>0.1361</v>
      </c>
      <c r="L4887" s="15">
        <f t="shared" si="308"/>
        <v>0.15190000000000003</v>
      </c>
      <c r="M4887" s="11">
        <f t="shared" si="309"/>
        <v>1</v>
      </c>
      <c r="N4887" s="11">
        <f>VLOOKUP(E4887,Nasdaq!$A$2:$F$3174,5,1)</f>
        <v>5836.1601559999999</v>
      </c>
      <c r="O4887" s="11">
        <f>VLOOKUP(F4887,Nasdaq!$A$2:$F$3174,5,1)</f>
        <v>11010.980469</v>
      </c>
      <c r="P4887" s="11">
        <f t="shared" si="310"/>
        <v>1578</v>
      </c>
      <c r="Q4887" s="15">
        <f t="shared" si="311"/>
        <v>0.53003150853879744</v>
      </c>
    </row>
    <row r="4888" spans="1:17" ht="19.5" customHeight="1" x14ac:dyDescent="0.2">
      <c r="A4888" s="12">
        <v>6930</v>
      </c>
      <c r="B4888" s="6" t="s">
        <v>1489</v>
      </c>
      <c r="C4888" s="12">
        <v>43043</v>
      </c>
      <c r="D4888" s="6" t="s">
        <v>4781</v>
      </c>
      <c r="E4888" s="13">
        <v>41064</v>
      </c>
      <c r="F4888" s="13">
        <v>41516</v>
      </c>
      <c r="H4888" s="6" t="s">
        <v>7947</v>
      </c>
      <c r="I4888" s="6" t="s">
        <v>8066</v>
      </c>
      <c r="J4888" s="14">
        <v>-0.15240000000000001</v>
      </c>
      <c r="K4888" s="14">
        <v>0.24629999999999999</v>
      </c>
      <c r="L4888" s="15">
        <f t="shared" si="308"/>
        <v>-0.3987</v>
      </c>
      <c r="M4888" s="11">
        <f t="shared" si="309"/>
        <v>0</v>
      </c>
      <c r="N4888" s="11">
        <f>VLOOKUP(E4888,Nasdaq!$A$2:$F$3174,5,1)</f>
        <v>2760.01001</v>
      </c>
      <c r="O4888" s="11">
        <f>VLOOKUP(F4888,Nasdaq!$A$2:$F$3174,5,1)</f>
        <v>3589.8701169999999</v>
      </c>
      <c r="P4888" s="11">
        <f t="shared" si="310"/>
        <v>452</v>
      </c>
      <c r="Q4888" s="15">
        <f t="shared" si="311"/>
        <v>0.76883405747091149</v>
      </c>
    </row>
    <row r="4889" spans="1:17" ht="19.5" customHeight="1" x14ac:dyDescent="0.2">
      <c r="A4889" s="12">
        <v>5390</v>
      </c>
      <c r="B4889" s="6" t="s">
        <v>5924</v>
      </c>
      <c r="C4889" s="12">
        <v>4198</v>
      </c>
      <c r="D4889" s="6" t="s">
        <v>7076</v>
      </c>
      <c r="E4889" s="13">
        <v>41684</v>
      </c>
      <c r="F4889" s="13">
        <v>42781</v>
      </c>
      <c r="G4889" s="13">
        <v>42212</v>
      </c>
      <c r="H4889" s="6" t="s">
        <v>7947</v>
      </c>
      <c r="I4889" s="6" t="s">
        <v>8055</v>
      </c>
      <c r="J4889" s="14">
        <v>0.1153</v>
      </c>
      <c r="K4889" s="14">
        <v>0.1081</v>
      </c>
      <c r="L4889" s="15">
        <f t="shared" si="308"/>
        <v>7.1999999999999981E-3</v>
      </c>
      <c r="M4889" s="11">
        <f t="shared" si="309"/>
        <v>1</v>
      </c>
      <c r="N4889" s="11">
        <f>VLOOKUP(E4889,Nasdaq!$A$2:$F$3174,5,1)</f>
        <v>4244.0200199999999</v>
      </c>
      <c r="O4889" s="11">
        <f>VLOOKUP(F4889,Nasdaq!$A$2:$F$3174,5,1)</f>
        <v>5819.4399409999996</v>
      </c>
      <c r="P4889" s="11">
        <f t="shared" si="310"/>
        <v>1097</v>
      </c>
      <c r="Q4889" s="15">
        <f t="shared" si="311"/>
        <v>0.72928381582430302</v>
      </c>
    </row>
    <row r="4890" spans="1:17" ht="19.5" customHeight="1" x14ac:dyDescent="0.2">
      <c r="A4890" s="12">
        <v>5976</v>
      </c>
      <c r="B4890" s="6" t="s">
        <v>1490</v>
      </c>
      <c r="C4890" s="12">
        <v>708</v>
      </c>
      <c r="D4890" s="6" t="s">
        <v>4782</v>
      </c>
      <c r="E4890" s="13">
        <v>42611</v>
      </c>
      <c r="F4890" s="13">
        <v>44415</v>
      </c>
      <c r="H4890" s="6" t="s">
        <v>7944</v>
      </c>
      <c r="I4890" s="6" t="s">
        <v>8067</v>
      </c>
      <c r="J4890" s="14">
        <v>-4.8499999999999995E-2</v>
      </c>
      <c r="K4890" s="14">
        <v>0.1381</v>
      </c>
      <c r="L4890" s="15">
        <f t="shared" si="308"/>
        <v>-0.18659999999999999</v>
      </c>
      <c r="M4890" s="11">
        <f t="shared" si="309"/>
        <v>0</v>
      </c>
      <c r="N4890" s="11">
        <f>VLOOKUP(E4890,Nasdaq!$A$2:$F$3174,5,1)</f>
        <v>5232.330078</v>
      </c>
      <c r="O4890" s="11">
        <f>VLOOKUP(F4890,Nasdaq!$A$2:$F$3174,5,1)</f>
        <v>11010.980469</v>
      </c>
      <c r="P4890" s="11">
        <f t="shared" si="310"/>
        <v>1804</v>
      </c>
      <c r="Q4890" s="15">
        <f t="shared" si="311"/>
        <v>0.47519255938020682</v>
      </c>
    </row>
    <row r="4891" spans="1:17" ht="19.5" customHeight="1" x14ac:dyDescent="0.2">
      <c r="A4891" s="12">
        <v>7666</v>
      </c>
      <c r="B4891" s="6" t="s">
        <v>1491</v>
      </c>
      <c r="C4891" s="12">
        <v>26738</v>
      </c>
      <c r="D4891" s="6" t="s">
        <v>4783</v>
      </c>
      <c r="E4891" s="13">
        <v>43097</v>
      </c>
      <c r="F4891" s="13">
        <v>44415</v>
      </c>
      <c r="H4891" s="6" t="s">
        <v>7946</v>
      </c>
      <c r="I4891" s="6" t="s">
        <v>8019</v>
      </c>
      <c r="J4891" s="14">
        <v>0.2223</v>
      </c>
      <c r="K4891" s="14">
        <v>0.1106</v>
      </c>
      <c r="L4891" s="15">
        <f t="shared" si="308"/>
        <v>0.11169999999999999</v>
      </c>
      <c r="M4891" s="11">
        <f t="shared" si="309"/>
        <v>1</v>
      </c>
      <c r="N4891" s="11">
        <f>VLOOKUP(E4891,Nasdaq!$A$2:$F$3174,5,1)</f>
        <v>6950.1601559999999</v>
      </c>
      <c r="O4891" s="11">
        <f>VLOOKUP(F4891,Nasdaq!$A$2:$F$3174,5,1)</f>
        <v>11010.980469</v>
      </c>
      <c r="P4891" s="11">
        <f t="shared" si="310"/>
        <v>1318</v>
      </c>
      <c r="Q4891" s="15">
        <f t="shared" si="311"/>
        <v>0.63120326324977716</v>
      </c>
    </row>
    <row r="4892" spans="1:17" ht="19.5" customHeight="1" x14ac:dyDescent="0.2">
      <c r="A4892" s="12">
        <v>7906</v>
      </c>
      <c r="B4892" s="6" t="s">
        <v>1492</v>
      </c>
      <c r="C4892" s="12">
        <v>37</v>
      </c>
      <c r="D4892" s="6" t="s">
        <v>3342</v>
      </c>
      <c r="E4892" s="13">
        <v>43532</v>
      </c>
      <c r="F4892" s="13">
        <v>44415</v>
      </c>
      <c r="H4892" s="6" t="s">
        <v>7951</v>
      </c>
      <c r="I4892" s="6" t="s">
        <v>8075</v>
      </c>
      <c r="J4892" s="14">
        <v>0.17300000000000001</v>
      </c>
      <c r="K4892" s="14">
        <v>0.17519999999999999</v>
      </c>
      <c r="L4892" s="15">
        <f t="shared" si="308"/>
        <v>-2.1999999999999797E-3</v>
      </c>
      <c r="M4892" s="11">
        <f t="shared" si="309"/>
        <v>0</v>
      </c>
      <c r="N4892" s="11">
        <f>VLOOKUP(E4892,Nasdaq!$A$2:$F$3174,5,1)</f>
        <v>7408.1401370000003</v>
      </c>
      <c r="O4892" s="11">
        <f>VLOOKUP(F4892,Nasdaq!$A$2:$F$3174,5,1)</f>
        <v>11010.980469</v>
      </c>
      <c r="P4892" s="11">
        <f t="shared" si="310"/>
        <v>883</v>
      </c>
      <c r="Q4892" s="15">
        <f t="shared" si="311"/>
        <v>0.67279651138816798</v>
      </c>
    </row>
    <row r="4893" spans="1:17" ht="19.5" customHeight="1" x14ac:dyDescent="0.2">
      <c r="A4893" s="12">
        <v>6161</v>
      </c>
      <c r="B4893" s="6" t="s">
        <v>1493</v>
      </c>
      <c r="C4893" s="12">
        <v>4103</v>
      </c>
      <c r="D4893" s="6" t="s">
        <v>4784</v>
      </c>
      <c r="E4893" s="13">
        <v>42219</v>
      </c>
      <c r="F4893" s="13">
        <v>44415</v>
      </c>
      <c r="G4893" s="13">
        <v>42219</v>
      </c>
      <c r="H4893" s="6" t="s">
        <v>7944</v>
      </c>
      <c r="I4893" s="6" t="s">
        <v>8057</v>
      </c>
      <c r="J4893" s="14">
        <v>-0.19350000000000001</v>
      </c>
      <c r="K4893" s="14">
        <v>0.121</v>
      </c>
      <c r="L4893" s="15">
        <f t="shared" si="308"/>
        <v>-0.3145</v>
      </c>
      <c r="M4893" s="11">
        <f t="shared" si="309"/>
        <v>0</v>
      </c>
      <c r="N4893" s="11">
        <f>VLOOKUP(E4893,Nasdaq!$A$2:$F$3174,5,1)</f>
        <v>5115.3798829999996</v>
      </c>
      <c r="O4893" s="11">
        <f>VLOOKUP(F4893,Nasdaq!$A$2:$F$3174,5,1)</f>
        <v>11010.980469</v>
      </c>
      <c r="P4893" s="11">
        <f t="shared" si="310"/>
        <v>2196</v>
      </c>
      <c r="Q4893" s="15">
        <f t="shared" si="311"/>
        <v>0.46457123323965144</v>
      </c>
    </row>
    <row r="4894" spans="1:17" ht="19.5" customHeight="1" x14ac:dyDescent="0.2">
      <c r="A4894" s="12">
        <v>6155</v>
      </c>
      <c r="B4894" s="6" t="s">
        <v>1494</v>
      </c>
      <c r="C4894" s="12">
        <v>26074</v>
      </c>
      <c r="D4894" s="6" t="s">
        <v>4785</v>
      </c>
      <c r="E4894" s="13">
        <v>40070</v>
      </c>
      <c r="F4894" s="13">
        <v>41583</v>
      </c>
      <c r="H4894" s="6" t="s">
        <v>7947</v>
      </c>
      <c r="I4894" s="6" t="s">
        <v>8135</v>
      </c>
      <c r="J4894" s="14">
        <v>-0.40039999999999998</v>
      </c>
      <c r="K4894" s="14">
        <v>0.1573</v>
      </c>
      <c r="L4894" s="15">
        <f t="shared" si="308"/>
        <v>-0.55769999999999997</v>
      </c>
      <c r="M4894" s="11">
        <f t="shared" si="309"/>
        <v>0</v>
      </c>
      <c r="N4894" s="11">
        <f>VLOOKUP(E4894,Nasdaq!$A$2:$F$3174,5,1)</f>
        <v>2091.780029</v>
      </c>
      <c r="O4894" s="11">
        <f>VLOOKUP(F4894,Nasdaq!$A$2:$F$3174,5,1)</f>
        <v>3939.860107</v>
      </c>
      <c r="P4894" s="11">
        <f t="shared" si="310"/>
        <v>1513</v>
      </c>
      <c r="Q4894" s="15">
        <f t="shared" si="311"/>
        <v>0.53092809651755335</v>
      </c>
    </row>
    <row r="4895" spans="1:17" ht="19.5" customHeight="1" x14ac:dyDescent="0.2">
      <c r="A4895" s="12">
        <v>9448</v>
      </c>
      <c r="B4895" s="6" t="s">
        <v>1495</v>
      </c>
      <c r="C4895" s="12">
        <v>18461</v>
      </c>
      <c r="D4895" s="6" t="s">
        <v>3570</v>
      </c>
      <c r="E4895" s="13">
        <v>41983</v>
      </c>
      <c r="F4895" s="13">
        <v>44415</v>
      </c>
      <c r="H4895" s="6" t="s">
        <v>7948</v>
      </c>
      <c r="I4895" s="6" t="s">
        <v>8054</v>
      </c>
      <c r="J4895" s="14">
        <v>-0.17100000000000001</v>
      </c>
      <c r="K4895" s="14">
        <v>0.1157</v>
      </c>
      <c r="L4895" s="15">
        <f t="shared" si="308"/>
        <v>-0.28670000000000001</v>
      </c>
      <c r="M4895" s="11">
        <f t="shared" si="309"/>
        <v>0</v>
      </c>
      <c r="N4895" s="11">
        <f>VLOOKUP(E4895,Nasdaq!$A$2:$F$3174,5,1)</f>
        <v>4684.0200199999999</v>
      </c>
      <c r="O4895" s="11">
        <f>VLOOKUP(F4895,Nasdaq!$A$2:$F$3174,5,1)</f>
        <v>11010.980469</v>
      </c>
      <c r="P4895" s="11">
        <f t="shared" si="310"/>
        <v>2432</v>
      </c>
      <c r="Q4895" s="15">
        <f t="shared" si="311"/>
        <v>0.42539577137343659</v>
      </c>
    </row>
    <row r="4896" spans="1:17" ht="19.5" customHeight="1" x14ac:dyDescent="0.2">
      <c r="A4896" s="12">
        <v>5977</v>
      </c>
      <c r="B4896" s="6" t="s">
        <v>1496</v>
      </c>
      <c r="C4896" s="12">
        <v>21000</v>
      </c>
      <c r="D4896" s="6" t="s">
        <v>4786</v>
      </c>
      <c r="E4896" s="13">
        <v>42165</v>
      </c>
      <c r="F4896" s="13">
        <v>43403</v>
      </c>
      <c r="H4896" s="6" t="s">
        <v>7951</v>
      </c>
      <c r="I4896" s="6" t="s">
        <v>7974</v>
      </c>
      <c r="J4896" s="14">
        <v>0.2707</v>
      </c>
      <c r="K4896" s="14">
        <v>9.6199999999999994E-2</v>
      </c>
      <c r="L4896" s="15">
        <f t="shared" si="308"/>
        <v>0.17449999999999999</v>
      </c>
      <c r="M4896" s="11">
        <f t="shared" si="309"/>
        <v>1</v>
      </c>
      <c r="N4896" s="11">
        <f>VLOOKUP(E4896,Nasdaq!$A$2:$F$3174,5,1)</f>
        <v>5076.6899409999996</v>
      </c>
      <c r="O4896" s="11">
        <f>VLOOKUP(F4896,Nasdaq!$A$2:$F$3174,5,1)</f>
        <v>7161.6499020000001</v>
      </c>
      <c r="P4896" s="11">
        <f t="shared" si="310"/>
        <v>1238</v>
      </c>
      <c r="Q4896" s="15">
        <f t="shared" si="311"/>
        <v>0.70887210016786628</v>
      </c>
    </row>
    <row r="4897" spans="1:17" ht="19.5" customHeight="1" x14ac:dyDescent="0.2">
      <c r="A4897" s="12">
        <v>4805</v>
      </c>
      <c r="B4897" s="6" t="s">
        <v>1497</v>
      </c>
      <c r="C4897" s="12">
        <v>4980</v>
      </c>
      <c r="D4897" s="6" t="s">
        <v>4787</v>
      </c>
      <c r="E4897" s="13">
        <v>40821</v>
      </c>
      <c r="F4897" s="13">
        <v>43966</v>
      </c>
      <c r="G4897" s="13">
        <v>40821</v>
      </c>
      <c r="H4897" s="6" t="s">
        <v>7944</v>
      </c>
      <c r="I4897" s="6" t="s">
        <v>7997</v>
      </c>
      <c r="J4897" s="14">
        <v>-8.4199999999999997E-2</v>
      </c>
      <c r="K4897" s="14">
        <v>0.1358</v>
      </c>
      <c r="L4897" s="15">
        <f t="shared" si="308"/>
        <v>-0.22</v>
      </c>
      <c r="M4897" s="11">
        <f t="shared" si="309"/>
        <v>0</v>
      </c>
      <c r="N4897" s="11">
        <f>VLOOKUP(E4897,Nasdaq!$A$2:$F$3174,5,1)</f>
        <v>2460.51001</v>
      </c>
      <c r="O4897" s="11">
        <f>VLOOKUP(F4897,Nasdaq!$A$2:$F$3174,5,1)</f>
        <v>9014.5595699999994</v>
      </c>
      <c r="P4897" s="11">
        <f t="shared" si="310"/>
        <v>3145</v>
      </c>
      <c r="Q4897" s="15">
        <f t="shared" si="311"/>
        <v>0.27294875296952675</v>
      </c>
    </row>
    <row r="4898" spans="1:17" ht="19.5" customHeight="1" x14ac:dyDescent="0.2">
      <c r="A4898" s="12">
        <v>5295</v>
      </c>
      <c r="B4898" s="6" t="s">
        <v>1498</v>
      </c>
      <c r="C4898" s="12">
        <v>2336</v>
      </c>
      <c r="D4898" s="6" t="s">
        <v>4788</v>
      </c>
      <c r="E4898" s="13">
        <v>42447</v>
      </c>
      <c r="F4898" s="13">
        <v>42902</v>
      </c>
      <c r="G4898" s="13">
        <v>42447</v>
      </c>
      <c r="H4898" s="6" t="s">
        <v>7949</v>
      </c>
      <c r="I4898" s="6" t="s">
        <v>8058</v>
      </c>
      <c r="J4898" s="14">
        <v>-0.12890000000000001</v>
      </c>
      <c r="K4898" s="14">
        <v>0.1721</v>
      </c>
      <c r="L4898" s="15">
        <f t="shared" si="308"/>
        <v>-0.30100000000000005</v>
      </c>
      <c r="M4898" s="11">
        <f t="shared" si="309"/>
        <v>0</v>
      </c>
      <c r="N4898" s="11">
        <f>VLOOKUP(E4898,Nasdaq!$A$2:$F$3174,5,1)</f>
        <v>4795.6499020000001</v>
      </c>
      <c r="O4898" s="11">
        <f>VLOOKUP(F4898,Nasdaq!$A$2:$F$3174,5,1)</f>
        <v>6151.7597660000001</v>
      </c>
      <c r="P4898" s="11">
        <f t="shared" si="310"/>
        <v>455</v>
      </c>
      <c r="Q4898" s="15">
        <f t="shared" si="311"/>
        <v>0.77955857762399472</v>
      </c>
    </row>
    <row r="4899" spans="1:17" ht="19.5" customHeight="1" x14ac:dyDescent="0.2">
      <c r="A4899" s="12">
        <v>8955</v>
      </c>
      <c r="B4899" s="6" t="s">
        <v>1499</v>
      </c>
      <c r="C4899" s="12">
        <v>14609</v>
      </c>
      <c r="D4899" s="6" t="s">
        <v>4789</v>
      </c>
      <c r="E4899" s="13">
        <v>43745</v>
      </c>
      <c r="F4899" s="13">
        <v>44415</v>
      </c>
      <c r="H4899" s="6" t="s">
        <v>7948</v>
      </c>
      <c r="I4899" s="6" t="s">
        <v>8029</v>
      </c>
      <c r="J4899" s="14">
        <v>0.35520000000000002</v>
      </c>
      <c r="K4899" s="14">
        <v>0.19489999999999999</v>
      </c>
      <c r="L4899" s="15">
        <f t="shared" si="308"/>
        <v>0.16030000000000003</v>
      </c>
      <c r="M4899" s="11">
        <f t="shared" si="309"/>
        <v>1</v>
      </c>
      <c r="N4899" s="11">
        <f>VLOOKUP(E4899,Nasdaq!$A$2:$F$3174,5,1)</f>
        <v>7956.2900390000004</v>
      </c>
      <c r="O4899" s="11">
        <f>VLOOKUP(F4899,Nasdaq!$A$2:$F$3174,5,1)</f>
        <v>11010.980469</v>
      </c>
      <c r="P4899" s="11">
        <f t="shared" si="310"/>
        <v>670</v>
      </c>
      <c r="Q4899" s="15">
        <f t="shared" si="311"/>
        <v>0.7225787597043587</v>
      </c>
    </row>
    <row r="4900" spans="1:17" ht="19.5" customHeight="1" x14ac:dyDescent="0.2">
      <c r="A4900" s="12">
        <v>4859</v>
      </c>
      <c r="B4900" s="6" t="s">
        <v>1500</v>
      </c>
      <c r="C4900" s="12">
        <v>44183</v>
      </c>
      <c r="D4900" s="6" t="s">
        <v>4790</v>
      </c>
      <c r="E4900" s="13">
        <v>43356</v>
      </c>
      <c r="F4900" s="13">
        <v>44415</v>
      </c>
      <c r="G4900" s="13">
        <v>43356</v>
      </c>
      <c r="H4900" s="6" t="s">
        <v>7951</v>
      </c>
      <c r="I4900" s="6" t="s">
        <v>7971</v>
      </c>
      <c r="J4900" s="14">
        <v>0.43709999999999999</v>
      </c>
      <c r="K4900" s="14">
        <v>0.1007</v>
      </c>
      <c r="L4900" s="15">
        <f t="shared" si="308"/>
        <v>0.33639999999999998</v>
      </c>
      <c r="M4900" s="11">
        <f t="shared" si="309"/>
        <v>1</v>
      </c>
      <c r="N4900" s="11">
        <f>VLOOKUP(E4900,Nasdaq!$A$2:$F$3174,5,1)</f>
        <v>8013.7099609999996</v>
      </c>
      <c r="O4900" s="11">
        <f>VLOOKUP(F4900,Nasdaq!$A$2:$F$3174,5,1)</f>
        <v>11010.980469</v>
      </c>
      <c r="P4900" s="11">
        <f t="shared" si="310"/>
        <v>1059</v>
      </c>
      <c r="Q4900" s="15">
        <f t="shared" si="311"/>
        <v>0.7277931852651538</v>
      </c>
    </row>
    <row r="4901" spans="1:17" ht="19.5" customHeight="1" x14ac:dyDescent="0.2">
      <c r="A4901" s="12">
        <v>5439</v>
      </c>
      <c r="B4901" s="6" t="s">
        <v>1501</v>
      </c>
      <c r="C4901" s="12">
        <v>41083</v>
      </c>
      <c r="D4901" s="6" t="s">
        <v>4791</v>
      </c>
      <c r="E4901" s="13">
        <v>41074</v>
      </c>
      <c r="F4901" s="13">
        <v>44415</v>
      </c>
      <c r="H4901" s="6" t="s">
        <v>7947</v>
      </c>
      <c r="I4901" s="6" t="s">
        <v>8025</v>
      </c>
      <c r="J4901" s="14">
        <v>-0.10619999999999999</v>
      </c>
      <c r="K4901" s="14">
        <v>0.14369999999999999</v>
      </c>
      <c r="L4901" s="15">
        <f t="shared" si="308"/>
        <v>-0.24989999999999998</v>
      </c>
      <c r="M4901" s="11">
        <f t="shared" si="309"/>
        <v>0</v>
      </c>
      <c r="N4901" s="11">
        <f>VLOOKUP(E4901,Nasdaq!$A$2:$F$3174,5,1)</f>
        <v>2836.330078</v>
      </c>
      <c r="O4901" s="11">
        <f>VLOOKUP(F4901,Nasdaq!$A$2:$F$3174,5,1)</f>
        <v>11010.980469</v>
      </c>
      <c r="P4901" s="11">
        <f t="shared" si="310"/>
        <v>3341</v>
      </c>
      <c r="Q4901" s="15">
        <f t="shared" si="311"/>
        <v>0.25759134173108283</v>
      </c>
    </row>
    <row r="4902" spans="1:17" ht="19.5" customHeight="1" x14ac:dyDescent="0.2">
      <c r="A4902" s="12">
        <v>5497</v>
      </c>
      <c r="B4902" s="6" t="s">
        <v>5931</v>
      </c>
      <c r="C4902" s="12">
        <v>15228</v>
      </c>
      <c r="D4902" s="6" t="s">
        <v>7077</v>
      </c>
      <c r="E4902" s="13">
        <v>42479</v>
      </c>
      <c r="F4902" s="13">
        <v>44415</v>
      </c>
      <c r="H4902" s="6" t="s">
        <v>7949</v>
      </c>
      <c r="I4902" s="6" t="s">
        <v>8080</v>
      </c>
      <c r="J4902" s="14">
        <v>0.17850000000000002</v>
      </c>
      <c r="K4902" s="14">
        <v>0.13769999999999999</v>
      </c>
      <c r="L4902" s="15">
        <f t="shared" si="308"/>
        <v>4.0800000000000031E-2</v>
      </c>
      <c r="M4902" s="11">
        <f t="shared" si="309"/>
        <v>1</v>
      </c>
      <c r="N4902" s="11">
        <f>VLOOKUP(E4902,Nasdaq!$A$2:$F$3174,5,1)</f>
        <v>4940.330078</v>
      </c>
      <c r="O4902" s="11">
        <f>VLOOKUP(F4902,Nasdaq!$A$2:$F$3174,5,1)</f>
        <v>11010.980469</v>
      </c>
      <c r="P4902" s="11">
        <f t="shared" si="310"/>
        <v>1936</v>
      </c>
      <c r="Q4902" s="15">
        <f t="shared" si="311"/>
        <v>0.44867354866016484</v>
      </c>
    </row>
    <row r="4903" spans="1:17" ht="19.5" customHeight="1" x14ac:dyDescent="0.2">
      <c r="A4903" s="12">
        <v>5497</v>
      </c>
      <c r="B4903" s="6" t="s">
        <v>5931</v>
      </c>
      <c r="C4903" s="12">
        <v>30117</v>
      </c>
      <c r="D4903" s="6" t="s">
        <v>7078</v>
      </c>
      <c r="E4903" s="13">
        <v>43341</v>
      </c>
      <c r="F4903" s="13">
        <v>43409</v>
      </c>
      <c r="H4903" s="6" t="s">
        <v>7951</v>
      </c>
      <c r="I4903" s="6" t="s">
        <v>8151</v>
      </c>
      <c r="J4903" s="14">
        <v>-0.25159999999999999</v>
      </c>
      <c r="K4903" s="14">
        <v>0</v>
      </c>
      <c r="L4903" s="15">
        <f t="shared" si="308"/>
        <v>-0.25159999999999999</v>
      </c>
      <c r="M4903" s="11">
        <f t="shared" si="309"/>
        <v>0</v>
      </c>
      <c r="N4903" s="11">
        <f>VLOOKUP(E4903,Nasdaq!$A$2:$F$3174,5,1)</f>
        <v>8109.6899409999996</v>
      </c>
      <c r="O4903" s="11">
        <f>VLOOKUP(F4903,Nasdaq!$A$2:$F$3174,5,1)</f>
        <v>7328.8500979999999</v>
      </c>
      <c r="P4903" s="11">
        <f t="shared" si="310"/>
        <v>68</v>
      </c>
      <c r="Q4903" s="15">
        <f t="shared" si="311"/>
        <v>1.1065387820908901</v>
      </c>
    </row>
    <row r="4904" spans="1:17" ht="19.5" customHeight="1" x14ac:dyDescent="0.2">
      <c r="A4904" s="12">
        <v>5438</v>
      </c>
      <c r="B4904" s="6" t="s">
        <v>1502</v>
      </c>
      <c r="C4904" s="12">
        <v>399</v>
      </c>
      <c r="D4904" s="6" t="s">
        <v>4792</v>
      </c>
      <c r="E4904" s="13">
        <v>43731</v>
      </c>
      <c r="F4904" s="13">
        <v>44415</v>
      </c>
      <c r="H4904" s="6" t="s">
        <v>7950</v>
      </c>
      <c r="I4904" s="6" t="s">
        <v>8010</v>
      </c>
      <c r="J4904" s="14">
        <v>0.18140000000000001</v>
      </c>
      <c r="K4904" s="14">
        <v>0.16269999999999998</v>
      </c>
      <c r="L4904" s="15">
        <f t="shared" si="308"/>
        <v>1.8700000000000022E-2</v>
      </c>
      <c r="M4904" s="11">
        <f t="shared" si="309"/>
        <v>1</v>
      </c>
      <c r="N4904" s="11">
        <f>VLOOKUP(E4904,Nasdaq!$A$2:$F$3174,5,1)</f>
        <v>8112.4599609999996</v>
      </c>
      <c r="O4904" s="11">
        <f>VLOOKUP(F4904,Nasdaq!$A$2:$F$3174,5,1)</f>
        <v>11010.980469</v>
      </c>
      <c r="P4904" s="11">
        <f t="shared" si="310"/>
        <v>684</v>
      </c>
      <c r="Q4904" s="15">
        <f t="shared" si="311"/>
        <v>0.7367618088604958</v>
      </c>
    </row>
    <row r="4905" spans="1:17" ht="19.5" customHeight="1" x14ac:dyDescent="0.2">
      <c r="A4905" s="12">
        <v>5438</v>
      </c>
      <c r="B4905" s="6" t="s">
        <v>1502</v>
      </c>
      <c r="C4905" s="12">
        <v>7</v>
      </c>
      <c r="D4905" s="6" t="s">
        <v>2632</v>
      </c>
      <c r="E4905" s="13">
        <v>41024</v>
      </c>
      <c r="F4905" s="13">
        <v>44415</v>
      </c>
      <c r="H4905" s="6" t="s">
        <v>7950</v>
      </c>
      <c r="I4905" s="6" t="s">
        <v>8022</v>
      </c>
      <c r="J4905" s="14">
        <v>8.3800000000000013E-2</v>
      </c>
      <c r="K4905" s="14">
        <v>0.13550000000000001</v>
      </c>
      <c r="L4905" s="15">
        <f t="shared" si="308"/>
        <v>-5.1699999999999996E-2</v>
      </c>
      <c r="M4905" s="11">
        <f t="shared" si="309"/>
        <v>0</v>
      </c>
      <c r="N4905" s="11">
        <f>VLOOKUP(E4905,Nasdaq!$A$2:$F$3174,5,1)</f>
        <v>3029.6298830000001</v>
      </c>
      <c r="O4905" s="11">
        <f>VLOOKUP(F4905,Nasdaq!$A$2:$F$3174,5,1)</f>
        <v>11010.980469</v>
      </c>
      <c r="P4905" s="11">
        <f t="shared" si="310"/>
        <v>3391</v>
      </c>
      <c r="Q4905" s="15">
        <f t="shared" si="311"/>
        <v>0.27514652761849279</v>
      </c>
    </row>
    <row r="4906" spans="1:17" ht="19.5" customHeight="1" x14ac:dyDescent="0.2">
      <c r="A4906" s="12">
        <v>5001</v>
      </c>
      <c r="B4906" s="6" t="s">
        <v>1503</v>
      </c>
      <c r="C4906" s="12">
        <v>753</v>
      </c>
      <c r="D4906" s="6" t="s">
        <v>2629</v>
      </c>
      <c r="E4906" s="13">
        <v>40889</v>
      </c>
      <c r="F4906" s="13">
        <v>44415</v>
      </c>
      <c r="H4906" s="6" t="s">
        <v>7950</v>
      </c>
      <c r="I4906" s="6" t="s">
        <v>8026</v>
      </c>
      <c r="J4906" s="14">
        <v>0.1585</v>
      </c>
      <c r="K4906" s="14">
        <v>0.1457</v>
      </c>
      <c r="L4906" s="15">
        <f t="shared" si="308"/>
        <v>1.2800000000000006E-2</v>
      </c>
      <c r="M4906" s="11">
        <f t="shared" si="309"/>
        <v>1</v>
      </c>
      <c r="N4906" s="11">
        <f>VLOOKUP(E4906,Nasdaq!$A$2:$F$3174,5,1)</f>
        <v>2612.26001</v>
      </c>
      <c r="O4906" s="11">
        <f>VLOOKUP(F4906,Nasdaq!$A$2:$F$3174,5,1)</f>
        <v>11010.980469</v>
      </c>
      <c r="P4906" s="11">
        <f t="shared" si="310"/>
        <v>3526</v>
      </c>
      <c r="Q4906" s="15">
        <f t="shared" si="311"/>
        <v>0.23724162780075658</v>
      </c>
    </row>
    <row r="4907" spans="1:17" ht="19.5" customHeight="1" x14ac:dyDescent="0.2">
      <c r="A4907" s="12">
        <v>5829</v>
      </c>
      <c r="B4907" s="6" t="s">
        <v>1504</v>
      </c>
      <c r="C4907" s="12">
        <v>1062</v>
      </c>
      <c r="D4907" s="6" t="s">
        <v>4793</v>
      </c>
      <c r="E4907" s="13">
        <v>42109</v>
      </c>
      <c r="F4907" s="13">
        <v>44415</v>
      </c>
      <c r="H4907" s="6" t="s">
        <v>7951</v>
      </c>
      <c r="I4907" s="6" t="s">
        <v>8023</v>
      </c>
      <c r="J4907" s="14">
        <v>6.5700000000000008E-2</v>
      </c>
      <c r="K4907" s="14">
        <v>0.11410000000000001</v>
      </c>
      <c r="L4907" s="15">
        <f t="shared" si="308"/>
        <v>-4.8399999999999999E-2</v>
      </c>
      <c r="M4907" s="11">
        <f t="shared" si="309"/>
        <v>0</v>
      </c>
      <c r="N4907" s="11">
        <f>VLOOKUP(E4907,Nasdaq!$A$2:$F$3174,5,1)</f>
        <v>5011.0200199999999</v>
      </c>
      <c r="O4907" s="11">
        <f>VLOOKUP(F4907,Nasdaq!$A$2:$F$3174,5,1)</f>
        <v>11010.980469</v>
      </c>
      <c r="P4907" s="11">
        <f t="shared" si="310"/>
        <v>2306</v>
      </c>
      <c r="Q4907" s="15">
        <f t="shared" si="311"/>
        <v>0.45509341525409563</v>
      </c>
    </row>
    <row r="4908" spans="1:17" ht="19.5" customHeight="1" x14ac:dyDescent="0.2">
      <c r="A4908" s="12">
        <v>7904</v>
      </c>
      <c r="B4908" s="6" t="s">
        <v>1505</v>
      </c>
      <c r="C4908" s="12">
        <v>37</v>
      </c>
      <c r="D4908" s="6" t="s">
        <v>3342</v>
      </c>
      <c r="E4908" s="13">
        <v>43532</v>
      </c>
      <c r="F4908" s="13">
        <v>44415</v>
      </c>
      <c r="H4908" s="6" t="s">
        <v>7951</v>
      </c>
      <c r="I4908" s="6" t="s">
        <v>8075</v>
      </c>
      <c r="J4908" s="14">
        <v>0.17300000000000001</v>
      </c>
      <c r="K4908" s="14">
        <v>0.17519999999999999</v>
      </c>
      <c r="L4908" s="15">
        <f t="shared" si="308"/>
        <v>-2.1999999999999797E-3</v>
      </c>
      <c r="M4908" s="11">
        <f t="shared" si="309"/>
        <v>0</v>
      </c>
      <c r="N4908" s="11">
        <f>VLOOKUP(E4908,Nasdaq!$A$2:$F$3174,5,1)</f>
        <v>7408.1401370000003</v>
      </c>
      <c r="O4908" s="11">
        <f>VLOOKUP(F4908,Nasdaq!$A$2:$F$3174,5,1)</f>
        <v>11010.980469</v>
      </c>
      <c r="P4908" s="11">
        <f t="shared" si="310"/>
        <v>883</v>
      </c>
      <c r="Q4908" s="15">
        <f t="shared" si="311"/>
        <v>0.67279651138816798</v>
      </c>
    </row>
    <row r="4909" spans="1:17" ht="19.5" customHeight="1" x14ac:dyDescent="0.2">
      <c r="A4909" s="12">
        <v>5220</v>
      </c>
      <c r="B4909" s="6" t="s">
        <v>1506</v>
      </c>
      <c r="C4909" s="12">
        <v>669</v>
      </c>
      <c r="D4909" s="6" t="s">
        <v>6466</v>
      </c>
      <c r="E4909" s="13">
        <v>41319</v>
      </c>
      <c r="F4909" s="13">
        <v>41442</v>
      </c>
      <c r="H4909" s="6" t="s">
        <v>7946</v>
      </c>
      <c r="I4909" s="6" t="s">
        <v>8098</v>
      </c>
      <c r="J4909" s="14">
        <v>1.1701999999999999</v>
      </c>
      <c r="K4909" s="14">
        <v>0.27479999999999999</v>
      </c>
      <c r="L4909" s="15">
        <f t="shared" si="308"/>
        <v>0.89539999999999997</v>
      </c>
      <c r="M4909" s="11">
        <f t="shared" si="309"/>
        <v>1</v>
      </c>
      <c r="N4909" s="11">
        <f>VLOOKUP(E4909,Nasdaq!$A$2:$F$3174,5,1)</f>
        <v>3198.6599120000001</v>
      </c>
      <c r="O4909" s="11">
        <f>VLOOKUP(F4909,Nasdaq!$A$2:$F$3174,5,1)</f>
        <v>3452.1298830000001</v>
      </c>
      <c r="P4909" s="11">
        <f t="shared" si="310"/>
        <v>123</v>
      </c>
      <c r="Q4909" s="15">
        <f t="shared" si="311"/>
        <v>0.92657734607773778</v>
      </c>
    </row>
    <row r="4910" spans="1:17" ht="19.5" customHeight="1" x14ac:dyDescent="0.2">
      <c r="A4910" s="12">
        <v>5220</v>
      </c>
      <c r="B4910" s="6" t="s">
        <v>1506</v>
      </c>
      <c r="C4910" s="12">
        <v>212</v>
      </c>
      <c r="D4910" s="6" t="s">
        <v>3258</v>
      </c>
      <c r="E4910" s="13">
        <v>42374</v>
      </c>
      <c r="F4910" s="13">
        <v>43146</v>
      </c>
      <c r="H4910" s="6" t="s">
        <v>7944</v>
      </c>
      <c r="I4910" s="6" t="s">
        <v>7996</v>
      </c>
      <c r="J4910" s="14">
        <v>0.48580000000000001</v>
      </c>
      <c r="K4910" s="14">
        <v>0.17850000000000002</v>
      </c>
      <c r="L4910" s="15">
        <f t="shared" si="308"/>
        <v>0.30730000000000002</v>
      </c>
      <c r="M4910" s="11">
        <f t="shared" si="309"/>
        <v>1</v>
      </c>
      <c r="N4910" s="11">
        <f>VLOOKUP(E4910,Nasdaq!$A$2:$F$3174,5,1)</f>
        <v>4891.4301759999998</v>
      </c>
      <c r="O4910" s="11">
        <f>VLOOKUP(F4910,Nasdaq!$A$2:$F$3174,5,1)</f>
        <v>7256.4301759999998</v>
      </c>
      <c r="P4910" s="11">
        <f t="shared" si="310"/>
        <v>772</v>
      </c>
      <c r="Q4910" s="15">
        <f t="shared" si="311"/>
        <v>0.67408311026607848</v>
      </c>
    </row>
    <row r="4911" spans="1:17" ht="19.5" customHeight="1" x14ac:dyDescent="0.2">
      <c r="A4911" s="12">
        <v>5220</v>
      </c>
      <c r="B4911" s="6" t="s">
        <v>1506</v>
      </c>
      <c r="C4911" s="12">
        <v>14603</v>
      </c>
      <c r="D4911" s="6" t="s">
        <v>4794</v>
      </c>
      <c r="E4911" s="13">
        <v>40998</v>
      </c>
      <c r="F4911" s="13">
        <v>41593</v>
      </c>
      <c r="H4911" s="6" t="s">
        <v>7948</v>
      </c>
      <c r="I4911" s="6" t="s">
        <v>7981</v>
      </c>
      <c r="J4911" s="14">
        <v>0.17129999999999998</v>
      </c>
      <c r="K4911" s="14">
        <v>0.18760000000000002</v>
      </c>
      <c r="L4911" s="15">
        <f t="shared" si="308"/>
        <v>-1.6300000000000037E-2</v>
      </c>
      <c r="M4911" s="11">
        <f t="shared" si="309"/>
        <v>0</v>
      </c>
      <c r="N4911" s="11">
        <f>VLOOKUP(E4911,Nasdaq!$A$2:$F$3174,5,1)</f>
        <v>3091.570068</v>
      </c>
      <c r="O4911" s="11">
        <f>VLOOKUP(F4911,Nasdaq!$A$2:$F$3174,5,1)</f>
        <v>3985.969971</v>
      </c>
      <c r="P4911" s="11">
        <f t="shared" si="310"/>
        <v>595</v>
      </c>
      <c r="Q4911" s="15">
        <f t="shared" si="311"/>
        <v>0.77561389266090941</v>
      </c>
    </row>
    <row r="4912" spans="1:17" ht="19.5" customHeight="1" x14ac:dyDescent="0.2">
      <c r="A4912" s="12">
        <v>5220</v>
      </c>
      <c r="B4912" s="6" t="s">
        <v>1506</v>
      </c>
      <c r="C4912" s="12">
        <v>1097</v>
      </c>
      <c r="D4912" s="6" t="s">
        <v>3016</v>
      </c>
      <c r="E4912" s="13">
        <v>40469</v>
      </c>
      <c r="F4912" s="13">
        <v>41866</v>
      </c>
      <c r="G4912" s="13">
        <v>40469</v>
      </c>
      <c r="H4912" s="6" t="s">
        <v>7950</v>
      </c>
      <c r="I4912" s="6" t="s">
        <v>8022</v>
      </c>
      <c r="J4912" s="14">
        <v>6.8199999999999997E-2</v>
      </c>
      <c r="K4912" s="14">
        <v>0.16449999999999998</v>
      </c>
      <c r="L4912" s="15">
        <f t="shared" si="308"/>
        <v>-9.6299999999999983E-2</v>
      </c>
      <c r="M4912" s="11">
        <f t="shared" si="309"/>
        <v>0</v>
      </c>
      <c r="N4912" s="11">
        <f>VLOOKUP(E4912,Nasdaq!$A$2:$F$3174,5,1)</f>
        <v>2480.6599120000001</v>
      </c>
      <c r="O4912" s="11">
        <f>VLOOKUP(F4912,Nasdaq!$A$2:$F$3174,5,1)</f>
        <v>4464.9301759999998</v>
      </c>
      <c r="P4912" s="11">
        <f t="shared" si="310"/>
        <v>1397</v>
      </c>
      <c r="Q4912" s="15">
        <f t="shared" si="311"/>
        <v>0.55558825636400155</v>
      </c>
    </row>
    <row r="4913" spans="1:17" ht="19.5" customHeight="1" x14ac:dyDescent="0.2">
      <c r="A4913" s="12">
        <v>5220</v>
      </c>
      <c r="B4913" s="6" t="s">
        <v>1506</v>
      </c>
      <c r="C4913" s="12">
        <v>18346</v>
      </c>
      <c r="D4913" s="6" t="s">
        <v>4795</v>
      </c>
      <c r="E4913" s="13">
        <v>40561</v>
      </c>
      <c r="F4913" s="13">
        <v>40612</v>
      </c>
      <c r="G4913" s="13">
        <v>40561</v>
      </c>
      <c r="H4913" s="6" t="s">
        <v>7951</v>
      </c>
      <c r="I4913" s="6" t="s">
        <v>8075</v>
      </c>
      <c r="J4913" s="14">
        <v>1.1599999999999999E-2</v>
      </c>
      <c r="K4913" s="14">
        <v>2.3E-2</v>
      </c>
      <c r="L4913" s="15">
        <f t="shared" si="308"/>
        <v>-1.14E-2</v>
      </c>
      <c r="M4913" s="11">
        <f t="shared" si="309"/>
        <v>0</v>
      </c>
      <c r="N4913" s="11">
        <f>VLOOKUP(E4913,Nasdaq!$A$2:$F$3174,5,1)</f>
        <v>2765.8500979999999</v>
      </c>
      <c r="O4913" s="11">
        <f>VLOOKUP(F4913,Nasdaq!$A$2:$F$3174,5,1)</f>
        <v>2701.0200199999999</v>
      </c>
      <c r="P4913" s="11">
        <f t="shared" si="310"/>
        <v>51</v>
      </c>
      <c r="Q4913" s="15">
        <f t="shared" si="311"/>
        <v>1.0240007676275831</v>
      </c>
    </row>
    <row r="4914" spans="1:17" ht="19.5" customHeight="1" x14ac:dyDescent="0.2">
      <c r="A4914" s="12">
        <v>9231</v>
      </c>
      <c r="B4914" s="6" t="s">
        <v>1507</v>
      </c>
      <c r="C4914" s="12">
        <v>30855</v>
      </c>
      <c r="D4914" s="6" t="s">
        <v>2657</v>
      </c>
      <c r="E4914" s="13">
        <v>43908</v>
      </c>
      <c r="F4914" s="13">
        <v>44415</v>
      </c>
      <c r="G4914" s="13">
        <v>43908</v>
      </c>
      <c r="H4914" s="6" t="s">
        <v>7944</v>
      </c>
      <c r="I4914" s="6" t="s">
        <v>8040</v>
      </c>
      <c r="J4914" s="14">
        <v>4.4537000000000004</v>
      </c>
      <c r="K4914" s="14">
        <v>1.3805000000000001</v>
      </c>
      <c r="L4914" s="15">
        <f t="shared" si="308"/>
        <v>3.0732000000000004</v>
      </c>
      <c r="M4914" s="11">
        <f t="shared" si="309"/>
        <v>1</v>
      </c>
      <c r="N4914" s="11">
        <f>VLOOKUP(E4914,Nasdaq!$A$2:$F$3174,5,1)</f>
        <v>6989.8398440000001</v>
      </c>
      <c r="O4914" s="11">
        <f>VLOOKUP(F4914,Nasdaq!$A$2:$F$3174,5,1)</f>
        <v>11010.980469</v>
      </c>
      <c r="P4914" s="11">
        <f t="shared" si="310"/>
        <v>507</v>
      </c>
      <c r="Q4914" s="15">
        <f t="shared" si="311"/>
        <v>0.63480786552032142</v>
      </c>
    </row>
    <row r="4915" spans="1:17" ht="19.5" customHeight="1" x14ac:dyDescent="0.2">
      <c r="A4915" s="12">
        <v>1441</v>
      </c>
      <c r="B4915" s="6" t="s">
        <v>1508</v>
      </c>
      <c r="C4915" s="12">
        <v>711</v>
      </c>
      <c r="D4915" s="6" t="s">
        <v>4796</v>
      </c>
      <c r="E4915" s="13">
        <v>41128</v>
      </c>
      <c r="F4915" s="13">
        <v>44415</v>
      </c>
      <c r="H4915" s="6" t="s">
        <v>7950</v>
      </c>
      <c r="I4915" s="6" t="s">
        <v>7984</v>
      </c>
      <c r="J4915" s="14">
        <v>0.23559999999999998</v>
      </c>
      <c r="K4915" s="14">
        <v>0.13869999999999999</v>
      </c>
      <c r="L4915" s="15">
        <f t="shared" si="308"/>
        <v>9.6899999999999986E-2</v>
      </c>
      <c r="M4915" s="11">
        <f t="shared" si="309"/>
        <v>1</v>
      </c>
      <c r="N4915" s="11">
        <f>VLOOKUP(E4915,Nasdaq!$A$2:$F$3174,5,1)</f>
        <v>3015.860107</v>
      </c>
      <c r="O4915" s="11">
        <f>VLOOKUP(F4915,Nasdaq!$A$2:$F$3174,5,1)</f>
        <v>11010.980469</v>
      </c>
      <c r="P4915" s="11">
        <f t="shared" si="310"/>
        <v>3287</v>
      </c>
      <c r="Q4915" s="15">
        <f t="shared" si="311"/>
        <v>0.27389598690078459</v>
      </c>
    </row>
    <row r="4916" spans="1:17" ht="19.5" customHeight="1" x14ac:dyDescent="0.2">
      <c r="A4916" s="12">
        <v>1441</v>
      </c>
      <c r="B4916" s="6" t="s">
        <v>1508</v>
      </c>
      <c r="C4916" s="12">
        <v>966</v>
      </c>
      <c r="D4916" s="6" t="s">
        <v>4797</v>
      </c>
      <c r="E4916" s="13">
        <v>41254</v>
      </c>
      <c r="F4916" s="13">
        <v>44415</v>
      </c>
      <c r="H4916" s="6" t="s">
        <v>7944</v>
      </c>
      <c r="I4916" s="6" t="s">
        <v>7980</v>
      </c>
      <c r="J4916" s="14">
        <v>-7.3200000000000001E-2</v>
      </c>
      <c r="K4916" s="14">
        <v>0.14119999999999999</v>
      </c>
      <c r="L4916" s="15">
        <f t="shared" si="308"/>
        <v>-0.21439999999999998</v>
      </c>
      <c r="M4916" s="11">
        <f t="shared" si="309"/>
        <v>0</v>
      </c>
      <c r="N4916" s="11">
        <f>VLOOKUP(E4916,Nasdaq!$A$2:$F$3174,5,1)</f>
        <v>3022.3000489999999</v>
      </c>
      <c r="O4916" s="11">
        <f>VLOOKUP(F4916,Nasdaq!$A$2:$F$3174,5,1)</f>
        <v>11010.980469</v>
      </c>
      <c r="P4916" s="11">
        <f t="shared" si="310"/>
        <v>3161</v>
      </c>
      <c r="Q4916" s="15">
        <f t="shared" si="311"/>
        <v>0.27448086428003704</v>
      </c>
    </row>
    <row r="4917" spans="1:17" ht="19.5" customHeight="1" x14ac:dyDescent="0.2">
      <c r="A4917" s="12">
        <v>7206</v>
      </c>
      <c r="B4917" s="6" t="s">
        <v>1509</v>
      </c>
      <c r="C4917" s="12">
        <v>3925</v>
      </c>
      <c r="D4917" s="6" t="s">
        <v>4294</v>
      </c>
      <c r="E4917" s="13">
        <v>42157</v>
      </c>
      <c r="F4917" s="13">
        <v>44415</v>
      </c>
      <c r="G4917" s="13">
        <v>42227</v>
      </c>
      <c r="H4917" s="6" t="s">
        <v>7944</v>
      </c>
      <c r="I4917" s="6" t="s">
        <v>7977</v>
      </c>
      <c r="J4917" s="14">
        <v>-0.19589999999999999</v>
      </c>
      <c r="K4917" s="14">
        <v>0.1162</v>
      </c>
      <c r="L4917" s="15">
        <f t="shared" si="308"/>
        <v>-0.31209999999999999</v>
      </c>
      <c r="M4917" s="11">
        <f t="shared" si="309"/>
        <v>0</v>
      </c>
      <c r="N4917" s="11">
        <f>VLOOKUP(E4917,Nasdaq!$A$2:$F$3174,5,1)</f>
        <v>5076.5200199999999</v>
      </c>
      <c r="O4917" s="11">
        <f>VLOOKUP(F4917,Nasdaq!$A$2:$F$3174,5,1)</f>
        <v>11010.980469</v>
      </c>
      <c r="P4917" s="11">
        <f t="shared" si="310"/>
        <v>2258</v>
      </c>
      <c r="Q4917" s="15">
        <f t="shared" si="311"/>
        <v>0.46104203012932093</v>
      </c>
    </row>
    <row r="4918" spans="1:17" ht="19.5" customHeight="1" x14ac:dyDescent="0.2">
      <c r="A4918" s="12">
        <v>5900</v>
      </c>
      <c r="B4918" s="6" t="s">
        <v>1510</v>
      </c>
      <c r="C4918" s="12">
        <v>40809</v>
      </c>
      <c r="D4918" s="6" t="s">
        <v>4798</v>
      </c>
      <c r="E4918" s="13">
        <v>41675</v>
      </c>
      <c r="F4918" s="13">
        <v>43147</v>
      </c>
      <c r="H4918" s="6" t="s">
        <v>7948</v>
      </c>
      <c r="I4918" s="6" t="s">
        <v>7959</v>
      </c>
      <c r="J4918" s="14">
        <v>0.37109999999999999</v>
      </c>
      <c r="K4918" s="14">
        <v>0.14019999999999999</v>
      </c>
      <c r="L4918" s="15">
        <f t="shared" si="308"/>
        <v>0.23089999999999999</v>
      </c>
      <c r="M4918" s="11">
        <f t="shared" si="309"/>
        <v>1</v>
      </c>
      <c r="N4918" s="11">
        <f>VLOOKUP(E4918,Nasdaq!$A$2:$F$3174,5,1)</f>
        <v>4011.5500489999999</v>
      </c>
      <c r="O4918" s="11">
        <f>VLOOKUP(F4918,Nasdaq!$A$2:$F$3174,5,1)</f>
        <v>7239.4702150000003</v>
      </c>
      <c r="P4918" s="11">
        <f t="shared" si="310"/>
        <v>1472</v>
      </c>
      <c r="Q4918" s="15">
        <f t="shared" si="311"/>
        <v>0.55412265508523428</v>
      </c>
    </row>
    <row r="4919" spans="1:17" ht="19.5" customHeight="1" x14ac:dyDescent="0.2">
      <c r="A4919" s="12">
        <v>7746</v>
      </c>
      <c r="B4919" s="6" t="s">
        <v>1511</v>
      </c>
      <c r="C4919" s="12">
        <v>4087</v>
      </c>
      <c r="D4919" s="6" t="s">
        <v>3402</v>
      </c>
      <c r="E4919" s="13">
        <v>43692</v>
      </c>
      <c r="F4919" s="13">
        <v>44415</v>
      </c>
      <c r="H4919" s="6" t="s">
        <v>7947</v>
      </c>
      <c r="I4919" s="6" t="s">
        <v>8055</v>
      </c>
      <c r="J4919" s="14">
        <v>0.65349999999999997</v>
      </c>
      <c r="K4919" s="14">
        <v>0.20489999999999997</v>
      </c>
      <c r="L4919" s="15">
        <f t="shared" si="308"/>
        <v>0.4486</v>
      </c>
      <c r="M4919" s="11">
        <f t="shared" si="309"/>
        <v>1</v>
      </c>
      <c r="N4919" s="11">
        <f>VLOOKUP(E4919,Nasdaq!$A$2:$F$3174,5,1)</f>
        <v>7766.6201170000004</v>
      </c>
      <c r="O4919" s="11">
        <f>VLOOKUP(F4919,Nasdaq!$A$2:$F$3174,5,1)</f>
        <v>11010.980469</v>
      </c>
      <c r="P4919" s="11">
        <f t="shared" si="310"/>
        <v>723</v>
      </c>
      <c r="Q4919" s="15">
        <f t="shared" si="311"/>
        <v>0.70535320736414242</v>
      </c>
    </row>
    <row r="4920" spans="1:17" ht="19.5" customHeight="1" x14ac:dyDescent="0.2">
      <c r="A4920" s="12">
        <v>7746</v>
      </c>
      <c r="B4920" s="6" t="s">
        <v>1511</v>
      </c>
      <c r="C4920" s="12">
        <v>4507</v>
      </c>
      <c r="D4920" s="6" t="s">
        <v>3141</v>
      </c>
      <c r="E4920" s="13">
        <v>42369</v>
      </c>
      <c r="F4920" s="13">
        <v>44415</v>
      </c>
      <c r="H4920" s="6" t="s">
        <v>7946</v>
      </c>
      <c r="I4920" s="6" t="s">
        <v>8008</v>
      </c>
      <c r="J4920" s="14">
        <v>7.8299999999999995E-2</v>
      </c>
      <c r="K4920" s="14">
        <v>0.13650000000000001</v>
      </c>
      <c r="L4920" s="15">
        <f t="shared" si="308"/>
        <v>-5.8200000000000016E-2</v>
      </c>
      <c r="M4920" s="11">
        <f t="shared" si="309"/>
        <v>0</v>
      </c>
      <c r="N4920" s="11">
        <f>VLOOKUP(E4920,Nasdaq!$A$2:$F$3174,5,1)</f>
        <v>5007.4101559999999</v>
      </c>
      <c r="O4920" s="11">
        <f>VLOOKUP(F4920,Nasdaq!$A$2:$F$3174,5,1)</f>
        <v>11010.980469</v>
      </c>
      <c r="P4920" s="11">
        <f t="shared" si="310"/>
        <v>2046</v>
      </c>
      <c r="Q4920" s="15">
        <f t="shared" si="311"/>
        <v>0.45476562724459701</v>
      </c>
    </row>
    <row r="4921" spans="1:17" ht="19.5" customHeight="1" x14ac:dyDescent="0.2">
      <c r="A4921" s="12">
        <v>7746</v>
      </c>
      <c r="B4921" s="6" t="s">
        <v>1511</v>
      </c>
      <c r="C4921" s="12">
        <v>31690</v>
      </c>
      <c r="D4921" s="6" t="s">
        <v>4799</v>
      </c>
      <c r="E4921" s="13">
        <v>42962</v>
      </c>
      <c r="F4921" s="13">
        <v>44415</v>
      </c>
      <c r="H4921" s="6" t="s">
        <v>7947</v>
      </c>
      <c r="I4921" s="6" t="s">
        <v>8055</v>
      </c>
      <c r="J4921" s="14">
        <v>-9.5799999999999996E-2</v>
      </c>
      <c r="K4921" s="14">
        <v>0.13119999999999998</v>
      </c>
      <c r="L4921" s="15">
        <f t="shared" si="308"/>
        <v>-0.22699999999999998</v>
      </c>
      <c r="M4921" s="11">
        <f t="shared" si="309"/>
        <v>0</v>
      </c>
      <c r="N4921" s="11">
        <f>VLOOKUP(E4921,Nasdaq!$A$2:$F$3174,5,1)</f>
        <v>6333.0097660000001</v>
      </c>
      <c r="O4921" s="11">
        <f>VLOOKUP(F4921,Nasdaq!$A$2:$F$3174,5,1)</f>
        <v>11010.980469</v>
      </c>
      <c r="P4921" s="11">
        <f t="shared" si="310"/>
        <v>1453</v>
      </c>
      <c r="Q4921" s="15">
        <f t="shared" si="311"/>
        <v>0.57515462758063229</v>
      </c>
    </row>
    <row r="4922" spans="1:17" ht="19.5" customHeight="1" x14ac:dyDescent="0.2">
      <c r="A4922" s="12">
        <v>6325</v>
      </c>
      <c r="B4922" s="6" t="s">
        <v>1512</v>
      </c>
      <c r="C4922" s="12">
        <v>31185</v>
      </c>
      <c r="D4922" s="6" t="s">
        <v>3789</v>
      </c>
      <c r="E4922" s="13">
        <v>42873</v>
      </c>
      <c r="F4922" s="13">
        <v>43010</v>
      </c>
      <c r="G4922" s="13">
        <v>42873</v>
      </c>
      <c r="H4922" s="6" t="s">
        <v>7946</v>
      </c>
      <c r="I4922" s="6" t="s">
        <v>8095</v>
      </c>
      <c r="J4922" s="14">
        <v>0.94730000000000003</v>
      </c>
      <c r="K4922" s="14">
        <v>0.21760000000000002</v>
      </c>
      <c r="L4922" s="15">
        <f t="shared" si="308"/>
        <v>0.72970000000000002</v>
      </c>
      <c r="M4922" s="11">
        <f t="shared" si="309"/>
        <v>1</v>
      </c>
      <c r="N4922" s="11">
        <f>VLOOKUP(E4922,Nasdaq!$A$2:$F$3174,5,1)</f>
        <v>6055.1298829999996</v>
      </c>
      <c r="O4922" s="11">
        <f>VLOOKUP(F4922,Nasdaq!$A$2:$F$3174,5,1)</f>
        <v>6516.7202150000003</v>
      </c>
      <c r="P4922" s="11">
        <f t="shared" si="310"/>
        <v>137</v>
      </c>
      <c r="Q4922" s="15">
        <f t="shared" si="311"/>
        <v>0.92916967112208748</v>
      </c>
    </row>
    <row r="4923" spans="1:17" ht="19.5" customHeight="1" x14ac:dyDescent="0.2">
      <c r="A4923" s="12">
        <v>320</v>
      </c>
      <c r="B4923" s="6" t="s">
        <v>1513</v>
      </c>
      <c r="C4923" s="12">
        <v>576</v>
      </c>
      <c r="D4923" s="6" t="s">
        <v>4800</v>
      </c>
      <c r="E4923" s="13">
        <v>41774</v>
      </c>
      <c r="F4923" s="13">
        <v>42230</v>
      </c>
      <c r="H4923" s="6" t="s">
        <v>7949</v>
      </c>
      <c r="I4923" s="6" t="s">
        <v>8046</v>
      </c>
      <c r="J4923" s="14">
        <v>-0.2029</v>
      </c>
      <c r="K4923" s="14">
        <v>0.1157</v>
      </c>
      <c r="L4923" s="15">
        <f t="shared" si="308"/>
        <v>-0.31859999999999999</v>
      </c>
      <c r="M4923" s="11">
        <f t="shared" si="309"/>
        <v>0</v>
      </c>
      <c r="N4923" s="11">
        <f>VLOOKUP(E4923,Nasdaq!$A$2:$F$3174,5,1)</f>
        <v>4069.290039</v>
      </c>
      <c r="O4923" s="11">
        <f>VLOOKUP(F4923,Nasdaq!$A$2:$F$3174,5,1)</f>
        <v>5048.2402339999999</v>
      </c>
      <c r="P4923" s="11">
        <f t="shared" si="310"/>
        <v>456</v>
      </c>
      <c r="Q4923" s="15">
        <f t="shared" si="311"/>
        <v>0.80608194556473933</v>
      </c>
    </row>
    <row r="4924" spans="1:17" ht="19.5" customHeight="1" x14ac:dyDescent="0.2">
      <c r="A4924" s="12">
        <v>6104</v>
      </c>
      <c r="B4924" s="6" t="s">
        <v>1514</v>
      </c>
      <c r="C4924" s="12">
        <v>8847</v>
      </c>
      <c r="D4924" s="6" t="s">
        <v>3355</v>
      </c>
      <c r="E4924" s="13">
        <v>43152</v>
      </c>
      <c r="F4924" s="13">
        <v>44415</v>
      </c>
      <c r="H4924" s="6" t="s">
        <v>7944</v>
      </c>
      <c r="I4924" s="6" t="s">
        <v>8086</v>
      </c>
      <c r="J4924" s="14">
        <v>0.29670000000000002</v>
      </c>
      <c r="K4924" s="14">
        <v>0.11410000000000001</v>
      </c>
      <c r="L4924" s="15">
        <f t="shared" si="308"/>
        <v>0.18260000000000001</v>
      </c>
      <c r="M4924" s="11">
        <f t="shared" si="309"/>
        <v>1</v>
      </c>
      <c r="N4924" s="11">
        <f>VLOOKUP(E4924,Nasdaq!$A$2:$F$3174,5,1)</f>
        <v>7218.2299800000001</v>
      </c>
      <c r="O4924" s="11">
        <f>VLOOKUP(F4924,Nasdaq!$A$2:$F$3174,5,1)</f>
        <v>11010.980469</v>
      </c>
      <c r="P4924" s="11">
        <f t="shared" si="310"/>
        <v>1263</v>
      </c>
      <c r="Q4924" s="15">
        <f t="shared" si="311"/>
        <v>0.65554894156870536</v>
      </c>
    </row>
    <row r="4925" spans="1:17" ht="19.5" customHeight="1" x14ac:dyDescent="0.2">
      <c r="A4925" s="12">
        <v>7280</v>
      </c>
      <c r="B4925" s="6" t="s">
        <v>1515</v>
      </c>
      <c r="C4925" s="12">
        <v>6738</v>
      </c>
      <c r="D4925" s="6" t="s">
        <v>3701</v>
      </c>
      <c r="E4925" s="13">
        <v>42744</v>
      </c>
      <c r="F4925" s="13">
        <v>44415</v>
      </c>
      <c r="H4925" s="6" t="s">
        <v>7948</v>
      </c>
      <c r="I4925" s="6" t="s">
        <v>7986</v>
      </c>
      <c r="J4925" s="14">
        <v>0.1115</v>
      </c>
      <c r="K4925" s="14">
        <v>0.13789999999999999</v>
      </c>
      <c r="L4925" s="15">
        <f t="shared" si="308"/>
        <v>-2.6399999999999993E-2</v>
      </c>
      <c r="M4925" s="11">
        <f t="shared" si="309"/>
        <v>0</v>
      </c>
      <c r="N4925" s="11">
        <f>VLOOKUP(E4925,Nasdaq!$A$2:$F$3174,5,1)</f>
        <v>5531.8198240000002</v>
      </c>
      <c r="O4925" s="11">
        <f>VLOOKUP(F4925,Nasdaq!$A$2:$F$3174,5,1)</f>
        <v>11010.980469</v>
      </c>
      <c r="P4925" s="11">
        <f t="shared" si="310"/>
        <v>1671</v>
      </c>
      <c r="Q4925" s="15">
        <f t="shared" si="311"/>
        <v>0.50239177909961108</v>
      </c>
    </row>
    <row r="4926" spans="1:17" ht="19.5" customHeight="1" x14ac:dyDescent="0.2">
      <c r="A4926" s="12">
        <v>7280</v>
      </c>
      <c r="B4926" s="6" t="s">
        <v>1515</v>
      </c>
      <c r="C4926" s="12">
        <v>15054</v>
      </c>
      <c r="D4926" s="6" t="s">
        <v>3589</v>
      </c>
      <c r="E4926" s="13">
        <v>42163</v>
      </c>
      <c r="F4926" s="13">
        <v>42684</v>
      </c>
      <c r="H4926" s="6" t="s">
        <v>7948</v>
      </c>
      <c r="I4926" s="6" t="s">
        <v>8017</v>
      </c>
      <c r="J4926" s="14">
        <v>-0.64200000000000002</v>
      </c>
      <c r="K4926" s="14">
        <v>5.2000000000000005E-2</v>
      </c>
      <c r="L4926" s="15">
        <f t="shared" si="308"/>
        <v>-0.69400000000000006</v>
      </c>
      <c r="M4926" s="11">
        <f t="shared" si="309"/>
        <v>0</v>
      </c>
      <c r="N4926" s="11">
        <f>VLOOKUP(E4926,Nasdaq!$A$2:$F$3174,5,1)</f>
        <v>5021.6298829999996</v>
      </c>
      <c r="O4926" s="11">
        <f>VLOOKUP(F4926,Nasdaq!$A$2:$F$3174,5,1)</f>
        <v>5208.7998049999997</v>
      </c>
      <c r="P4926" s="11">
        <f t="shared" si="310"/>
        <v>521</v>
      </c>
      <c r="Q4926" s="15">
        <f t="shared" si="311"/>
        <v>0.96406677878662883</v>
      </c>
    </row>
    <row r="4927" spans="1:17" ht="19.5" customHeight="1" x14ac:dyDescent="0.2">
      <c r="A4927" s="12">
        <v>7280</v>
      </c>
      <c r="B4927" s="6" t="s">
        <v>1515</v>
      </c>
      <c r="C4927" s="12">
        <v>33382</v>
      </c>
      <c r="D4927" s="6" t="s">
        <v>1676</v>
      </c>
      <c r="E4927" s="13">
        <v>43524</v>
      </c>
      <c r="F4927" s="13">
        <v>44415</v>
      </c>
      <c r="H4927" s="6" t="s">
        <v>7948</v>
      </c>
      <c r="I4927" s="6" t="s">
        <v>8017</v>
      </c>
      <c r="J4927" s="14">
        <v>-0.79059999999999997</v>
      </c>
      <c r="K4927" s="14">
        <v>0.16059999999999999</v>
      </c>
      <c r="L4927" s="15">
        <f t="shared" si="308"/>
        <v>-0.95119999999999993</v>
      </c>
      <c r="M4927" s="11">
        <f t="shared" si="309"/>
        <v>0</v>
      </c>
      <c r="N4927" s="11">
        <f>VLOOKUP(E4927,Nasdaq!$A$2:$F$3174,5,1)</f>
        <v>7532.5297849999997</v>
      </c>
      <c r="O4927" s="11">
        <f>VLOOKUP(F4927,Nasdaq!$A$2:$F$3174,5,1)</f>
        <v>11010.980469</v>
      </c>
      <c r="P4927" s="11">
        <f t="shared" si="310"/>
        <v>891</v>
      </c>
      <c r="Q4927" s="15">
        <f t="shared" si="311"/>
        <v>0.68409335570321894</v>
      </c>
    </row>
    <row r="4928" spans="1:17" ht="19.5" customHeight="1" x14ac:dyDescent="0.2">
      <c r="A4928" s="12">
        <v>5750</v>
      </c>
      <c r="B4928" s="6" t="s">
        <v>1516</v>
      </c>
      <c r="C4928" s="12">
        <v>2129</v>
      </c>
      <c r="D4928" s="6" t="s">
        <v>4697</v>
      </c>
      <c r="E4928" s="13">
        <v>41939</v>
      </c>
      <c r="F4928" s="13">
        <v>43487</v>
      </c>
      <c r="H4928" s="6" t="s">
        <v>7949</v>
      </c>
      <c r="I4928" s="6" t="s">
        <v>7973</v>
      </c>
      <c r="J4928" s="14">
        <v>-0.62360000000000004</v>
      </c>
      <c r="K4928" s="14">
        <v>9.4200000000000006E-2</v>
      </c>
      <c r="L4928" s="15">
        <f t="shared" si="308"/>
        <v>-0.71779999999999999</v>
      </c>
      <c r="M4928" s="11">
        <f t="shared" si="309"/>
        <v>0</v>
      </c>
      <c r="N4928" s="11">
        <f>VLOOKUP(E4928,Nasdaq!$A$2:$F$3174,5,1)</f>
        <v>4485.9301759999998</v>
      </c>
      <c r="O4928" s="11">
        <f>VLOOKUP(F4928,Nasdaq!$A$2:$F$3174,5,1)</f>
        <v>7020.3598629999997</v>
      </c>
      <c r="P4928" s="11">
        <f t="shared" si="310"/>
        <v>1548</v>
      </c>
      <c r="Q4928" s="15">
        <f t="shared" si="311"/>
        <v>0.63898914291563169</v>
      </c>
    </row>
    <row r="4929" spans="1:17" ht="19.5" customHeight="1" x14ac:dyDescent="0.2">
      <c r="A4929" s="12">
        <v>5751</v>
      </c>
      <c r="B4929" s="6" t="s">
        <v>1517</v>
      </c>
      <c r="C4929" s="12">
        <v>4132</v>
      </c>
      <c r="D4929" s="6" t="s">
        <v>3614</v>
      </c>
      <c r="E4929" s="13">
        <v>43263</v>
      </c>
      <c r="F4929" s="13">
        <v>43406</v>
      </c>
      <c r="H4929" s="6" t="s">
        <v>7948</v>
      </c>
      <c r="I4929" s="6" t="s">
        <v>7981</v>
      </c>
      <c r="J4929" s="14">
        <v>0.80569999999999997</v>
      </c>
      <c r="K4929" s="14">
        <v>-4.07E-2</v>
      </c>
      <c r="L4929" s="15">
        <f t="shared" si="308"/>
        <v>0.84639999999999993</v>
      </c>
      <c r="M4929" s="11">
        <f t="shared" si="309"/>
        <v>1</v>
      </c>
      <c r="N4929" s="11">
        <f>VLOOKUP(E4929,Nasdaq!$A$2:$F$3174,5,1)</f>
        <v>7703.7900390000004</v>
      </c>
      <c r="O4929" s="11">
        <f>VLOOKUP(F4929,Nasdaq!$A$2:$F$3174,5,1)</f>
        <v>7356.9902339999999</v>
      </c>
      <c r="P4929" s="11">
        <f t="shared" si="310"/>
        <v>143</v>
      </c>
      <c r="Q4929" s="15">
        <f t="shared" si="311"/>
        <v>1.047137891374555</v>
      </c>
    </row>
    <row r="4930" spans="1:17" ht="19.5" customHeight="1" x14ac:dyDescent="0.2">
      <c r="A4930" s="12">
        <v>5643</v>
      </c>
      <c r="B4930" s="6" t="s">
        <v>1518</v>
      </c>
      <c r="C4930" s="12">
        <v>31512</v>
      </c>
      <c r="D4930" s="6" t="s">
        <v>4004</v>
      </c>
      <c r="E4930" s="13">
        <v>41809</v>
      </c>
      <c r="F4930" s="13">
        <v>44415</v>
      </c>
      <c r="G4930" s="13">
        <v>41962</v>
      </c>
      <c r="H4930" s="6" t="s">
        <v>7949</v>
      </c>
      <c r="I4930" s="6" t="s">
        <v>8089</v>
      </c>
      <c r="J4930" s="14">
        <v>-7.0199999999999999E-2</v>
      </c>
      <c r="K4930" s="14">
        <v>0.11410000000000001</v>
      </c>
      <c r="L4930" s="15">
        <f t="shared" si="308"/>
        <v>-0.18430000000000002</v>
      </c>
      <c r="M4930" s="11">
        <f t="shared" si="309"/>
        <v>0</v>
      </c>
      <c r="N4930" s="11">
        <f>VLOOKUP(E4930,Nasdaq!$A$2:$F$3174,5,1)</f>
        <v>4359.330078</v>
      </c>
      <c r="O4930" s="11">
        <f>VLOOKUP(F4930,Nasdaq!$A$2:$F$3174,5,1)</f>
        <v>11010.980469</v>
      </c>
      <c r="P4930" s="11">
        <f t="shared" si="310"/>
        <v>2606</v>
      </c>
      <c r="Q4930" s="15">
        <f t="shared" si="311"/>
        <v>0.39590791544788023</v>
      </c>
    </row>
    <row r="4931" spans="1:17" ht="19.5" customHeight="1" x14ac:dyDescent="0.2">
      <c r="A4931" s="12">
        <v>5316</v>
      </c>
      <c r="B4931" s="6" t="s">
        <v>1519</v>
      </c>
      <c r="C4931" s="12">
        <v>20618</v>
      </c>
      <c r="D4931" s="6" t="s">
        <v>4801</v>
      </c>
      <c r="E4931" s="13">
        <v>43147</v>
      </c>
      <c r="F4931" s="13">
        <v>44415</v>
      </c>
      <c r="G4931" s="13">
        <v>43147</v>
      </c>
      <c r="H4931" s="6" t="s">
        <v>7949</v>
      </c>
      <c r="I4931" s="6" t="s">
        <v>8161</v>
      </c>
      <c r="J4931" s="14">
        <v>1.3159000000000001</v>
      </c>
      <c r="K4931" s="14">
        <v>0.1084</v>
      </c>
      <c r="L4931" s="15">
        <f t="shared" si="308"/>
        <v>1.2075</v>
      </c>
      <c r="M4931" s="11">
        <f t="shared" si="309"/>
        <v>1</v>
      </c>
      <c r="N4931" s="11">
        <f>VLOOKUP(E4931,Nasdaq!$A$2:$F$3174,5,1)</f>
        <v>7239.4702150000003</v>
      </c>
      <c r="O4931" s="11">
        <f>VLOOKUP(F4931,Nasdaq!$A$2:$F$3174,5,1)</f>
        <v>11010.980469</v>
      </c>
      <c r="P4931" s="11">
        <f t="shared" si="310"/>
        <v>1268</v>
      </c>
      <c r="Q4931" s="15">
        <f t="shared" si="311"/>
        <v>0.65747794166149442</v>
      </c>
    </row>
    <row r="4932" spans="1:17" ht="19.5" customHeight="1" x14ac:dyDescent="0.2">
      <c r="A4932" s="12">
        <v>4526</v>
      </c>
      <c r="B4932" s="6" t="s">
        <v>1520</v>
      </c>
      <c r="C4932" s="12">
        <v>33677</v>
      </c>
      <c r="D4932" s="6" t="s">
        <v>3527</v>
      </c>
      <c r="E4932" s="13">
        <v>41816</v>
      </c>
      <c r="F4932" s="13">
        <v>44415</v>
      </c>
      <c r="H4932" s="6" t="s">
        <v>7948</v>
      </c>
      <c r="I4932" s="6" t="s">
        <v>7992</v>
      </c>
      <c r="J4932" s="14">
        <v>-0.3614</v>
      </c>
      <c r="K4932" s="14">
        <v>0.11460000000000001</v>
      </c>
      <c r="L4932" s="15">
        <f t="shared" si="308"/>
        <v>-0.47599999999999998</v>
      </c>
      <c r="M4932" s="11">
        <f t="shared" si="309"/>
        <v>0</v>
      </c>
      <c r="N4932" s="11">
        <f>VLOOKUP(E4932,Nasdaq!$A$2:$F$3174,5,1)</f>
        <v>4379.0498049999997</v>
      </c>
      <c r="O4932" s="11">
        <f>VLOOKUP(F4932,Nasdaq!$A$2:$F$3174,5,1)</f>
        <v>11010.980469</v>
      </c>
      <c r="P4932" s="11">
        <f t="shared" si="310"/>
        <v>2599</v>
      </c>
      <c r="Q4932" s="15">
        <f t="shared" si="311"/>
        <v>0.3976988310633946</v>
      </c>
    </row>
    <row r="4933" spans="1:17" ht="19.5" customHeight="1" x14ac:dyDescent="0.2">
      <c r="A4933" s="12">
        <v>6122</v>
      </c>
      <c r="B4933" s="6" t="s">
        <v>1521</v>
      </c>
      <c r="C4933" s="12">
        <v>23752</v>
      </c>
      <c r="D4933" s="6" t="s">
        <v>4802</v>
      </c>
      <c r="E4933" s="13">
        <v>39904</v>
      </c>
      <c r="F4933" s="13">
        <v>44415</v>
      </c>
      <c r="H4933" s="6" t="s">
        <v>7947</v>
      </c>
      <c r="I4933" s="6" t="s">
        <v>8035</v>
      </c>
      <c r="J4933" s="14">
        <v>-2.35E-2</v>
      </c>
      <c r="K4933" s="14">
        <v>0.157</v>
      </c>
      <c r="L4933" s="15">
        <f t="shared" si="308"/>
        <v>-0.18049999999999999</v>
      </c>
      <c r="M4933" s="11">
        <f t="shared" si="309"/>
        <v>0</v>
      </c>
      <c r="N4933" s="11">
        <f>VLOOKUP(E4933,Nasdaq!$A$2:$F$3174,5,1)</f>
        <v>1551.599976</v>
      </c>
      <c r="O4933" s="11">
        <f>VLOOKUP(F4933,Nasdaq!$A$2:$F$3174,5,1)</f>
        <v>11010.980469</v>
      </c>
      <c r="P4933" s="11">
        <f t="shared" si="310"/>
        <v>4511</v>
      </c>
      <c r="Q4933" s="15">
        <f t="shared" si="311"/>
        <v>0.14091404730144608</v>
      </c>
    </row>
    <row r="4934" spans="1:17" ht="19.5" customHeight="1" x14ac:dyDescent="0.2">
      <c r="A4934" s="12">
        <v>7503</v>
      </c>
      <c r="B4934" s="6" t="s">
        <v>1522</v>
      </c>
      <c r="C4934" s="12">
        <v>23674</v>
      </c>
      <c r="D4934" s="6" t="s">
        <v>4803</v>
      </c>
      <c r="E4934" s="13">
        <v>41772</v>
      </c>
      <c r="F4934" s="13">
        <v>44415</v>
      </c>
      <c r="H4934" s="6" t="s">
        <v>7944</v>
      </c>
      <c r="I4934" s="6" t="s">
        <v>8065</v>
      </c>
      <c r="J4934" s="14">
        <v>7.9199999999999993E-2</v>
      </c>
      <c r="K4934" s="14">
        <v>0.1183</v>
      </c>
      <c r="L4934" s="15">
        <f t="shared" si="308"/>
        <v>-3.910000000000001E-2</v>
      </c>
      <c r="M4934" s="11">
        <f t="shared" si="309"/>
        <v>0</v>
      </c>
      <c r="N4934" s="11">
        <f>VLOOKUP(E4934,Nasdaq!$A$2:$F$3174,5,1)</f>
        <v>4130.169922</v>
      </c>
      <c r="O4934" s="11">
        <f>VLOOKUP(F4934,Nasdaq!$A$2:$F$3174,5,1)</f>
        <v>11010.980469</v>
      </c>
      <c r="P4934" s="11">
        <f t="shared" si="310"/>
        <v>2643</v>
      </c>
      <c r="Q4934" s="15">
        <f t="shared" si="311"/>
        <v>0.37509594461502027</v>
      </c>
    </row>
    <row r="4935" spans="1:17" ht="19.5" customHeight="1" x14ac:dyDescent="0.2">
      <c r="A4935" s="12">
        <v>7840</v>
      </c>
      <c r="B4935" s="6" t="s">
        <v>1523</v>
      </c>
      <c r="C4935" s="12">
        <v>31016</v>
      </c>
      <c r="D4935" s="6" t="s">
        <v>4804</v>
      </c>
      <c r="E4935" s="13">
        <v>43524</v>
      </c>
      <c r="F4935" s="13">
        <v>44415</v>
      </c>
      <c r="H4935" s="6" t="s">
        <v>7946</v>
      </c>
      <c r="I4935" s="6" t="s">
        <v>8095</v>
      </c>
      <c r="J4935" s="14">
        <v>-7.9000000000000001E-2</v>
      </c>
      <c r="K4935" s="14">
        <v>0.16059999999999999</v>
      </c>
      <c r="L4935" s="15">
        <f t="shared" si="308"/>
        <v>-0.23959999999999998</v>
      </c>
      <c r="M4935" s="11">
        <f t="shared" si="309"/>
        <v>0</v>
      </c>
      <c r="N4935" s="11">
        <f>VLOOKUP(E4935,Nasdaq!$A$2:$F$3174,5,1)</f>
        <v>7532.5297849999997</v>
      </c>
      <c r="O4935" s="11">
        <f>VLOOKUP(F4935,Nasdaq!$A$2:$F$3174,5,1)</f>
        <v>11010.980469</v>
      </c>
      <c r="P4935" s="11">
        <f t="shared" si="310"/>
        <v>891</v>
      </c>
      <c r="Q4935" s="15">
        <f t="shared" si="311"/>
        <v>0.68409335570321894</v>
      </c>
    </row>
    <row r="4936" spans="1:17" ht="19.5" customHeight="1" x14ac:dyDescent="0.2">
      <c r="A4936" s="12">
        <v>6234</v>
      </c>
      <c r="B4936" s="6" t="s">
        <v>1524</v>
      </c>
      <c r="C4936" s="12">
        <v>5034</v>
      </c>
      <c r="D4936" s="6" t="s">
        <v>3242</v>
      </c>
      <c r="E4936" s="13">
        <v>39483</v>
      </c>
      <c r="F4936" s="13">
        <v>44415</v>
      </c>
      <c r="H4936" s="6" t="s">
        <v>7951</v>
      </c>
      <c r="I4936" s="6" t="s">
        <v>7988</v>
      </c>
      <c r="J4936" s="14">
        <v>7.7300000000000008E-2</v>
      </c>
      <c r="K4936" s="14">
        <v>9.9499999999999991E-2</v>
      </c>
      <c r="L4936" s="15">
        <f t="shared" si="308"/>
        <v>-2.2199999999999984E-2</v>
      </c>
      <c r="M4936" s="11">
        <f t="shared" si="309"/>
        <v>0</v>
      </c>
      <c r="N4936" s="11">
        <f>VLOOKUP(E4936,Nasdaq!$A$2:$F$3174,5,1)</f>
        <v>2309.570068</v>
      </c>
      <c r="O4936" s="11">
        <f>VLOOKUP(F4936,Nasdaq!$A$2:$F$3174,5,1)</f>
        <v>11010.980469</v>
      </c>
      <c r="P4936" s="11">
        <f t="shared" si="310"/>
        <v>4932</v>
      </c>
      <c r="Q4936" s="15">
        <f t="shared" si="311"/>
        <v>0.20975171813993454</v>
      </c>
    </row>
    <row r="4937" spans="1:17" ht="19.5" customHeight="1" x14ac:dyDescent="0.2">
      <c r="A4937" s="12">
        <v>6049</v>
      </c>
      <c r="B4937" s="6" t="s">
        <v>1525</v>
      </c>
      <c r="C4937" s="12">
        <v>10830</v>
      </c>
      <c r="D4937" s="6" t="s">
        <v>2742</v>
      </c>
      <c r="E4937" s="13">
        <v>43125</v>
      </c>
      <c r="F4937" s="13">
        <v>44415</v>
      </c>
      <c r="H4937" s="6" t="s">
        <v>7949</v>
      </c>
      <c r="I4937" s="6" t="s">
        <v>7966</v>
      </c>
      <c r="J4937" s="14">
        <v>-0.13720000000000002</v>
      </c>
      <c r="K4937" s="14">
        <v>8.9900000000000008E-2</v>
      </c>
      <c r="L4937" s="15">
        <f t="shared" si="308"/>
        <v>-0.22710000000000002</v>
      </c>
      <c r="M4937" s="11">
        <f t="shared" si="309"/>
        <v>0</v>
      </c>
      <c r="N4937" s="11">
        <f>VLOOKUP(E4937,Nasdaq!$A$2:$F$3174,5,1)</f>
        <v>7411.1601559999999</v>
      </c>
      <c r="O4937" s="11">
        <f>VLOOKUP(F4937,Nasdaq!$A$2:$F$3174,5,1)</f>
        <v>11010.980469</v>
      </c>
      <c r="P4937" s="11">
        <f t="shared" si="310"/>
        <v>1290</v>
      </c>
      <c r="Q4937" s="15">
        <f t="shared" si="311"/>
        <v>0.67307052341183393</v>
      </c>
    </row>
    <row r="4938" spans="1:17" ht="19.5" customHeight="1" x14ac:dyDescent="0.2">
      <c r="A4938" s="12">
        <v>6049</v>
      </c>
      <c r="B4938" s="6" t="s">
        <v>1525</v>
      </c>
      <c r="C4938" s="12">
        <v>509</v>
      </c>
      <c r="D4938" s="6" t="s">
        <v>4805</v>
      </c>
      <c r="E4938" s="13">
        <v>42257</v>
      </c>
      <c r="F4938" s="13">
        <v>44415</v>
      </c>
      <c r="H4938" s="6" t="s">
        <v>7946</v>
      </c>
      <c r="I4938" s="6" t="s">
        <v>8095</v>
      </c>
      <c r="J4938" s="14">
        <v>-0.2102</v>
      </c>
      <c r="K4938" s="14">
        <v>0.13949999999999999</v>
      </c>
      <c r="L4938" s="15">
        <f t="shared" si="308"/>
        <v>-0.34970000000000001</v>
      </c>
      <c r="M4938" s="11">
        <f t="shared" si="309"/>
        <v>0</v>
      </c>
      <c r="N4938" s="11">
        <f>VLOOKUP(E4938,Nasdaq!$A$2:$F$3174,5,1)</f>
        <v>4796.25</v>
      </c>
      <c r="O4938" s="11">
        <f>VLOOKUP(F4938,Nasdaq!$A$2:$F$3174,5,1)</f>
        <v>11010.980469</v>
      </c>
      <c r="P4938" s="11">
        <f t="shared" si="310"/>
        <v>2158</v>
      </c>
      <c r="Q4938" s="15">
        <f t="shared" si="311"/>
        <v>0.43558837234852382</v>
      </c>
    </row>
    <row r="4939" spans="1:17" ht="19.5" customHeight="1" x14ac:dyDescent="0.2">
      <c r="A4939" s="12">
        <v>6049</v>
      </c>
      <c r="B4939" s="6" t="s">
        <v>1525</v>
      </c>
      <c r="C4939" s="12">
        <v>10960</v>
      </c>
      <c r="D4939" s="6" t="s">
        <v>4806</v>
      </c>
      <c r="E4939" s="13">
        <v>43375</v>
      </c>
      <c r="F4939" s="13">
        <v>44415</v>
      </c>
      <c r="H4939" s="6" t="s">
        <v>7948</v>
      </c>
      <c r="I4939" s="6" t="s">
        <v>8052</v>
      </c>
      <c r="J4939" s="14">
        <v>-0.2792</v>
      </c>
      <c r="K4939" s="14">
        <v>9.9399999999999988E-2</v>
      </c>
      <c r="L4939" s="15">
        <f t="shared" si="308"/>
        <v>-0.37859999999999999</v>
      </c>
      <c r="M4939" s="11">
        <f t="shared" si="309"/>
        <v>0</v>
      </c>
      <c r="N4939" s="11">
        <f>VLOOKUP(E4939,Nasdaq!$A$2:$F$3174,5,1)</f>
        <v>7999.5498049999997</v>
      </c>
      <c r="O4939" s="11">
        <f>VLOOKUP(F4939,Nasdaq!$A$2:$F$3174,5,1)</f>
        <v>11010.980469</v>
      </c>
      <c r="P4939" s="11">
        <f t="shared" si="310"/>
        <v>1040</v>
      </c>
      <c r="Q4939" s="15">
        <f t="shared" si="311"/>
        <v>0.72650719531400465</v>
      </c>
    </row>
    <row r="4940" spans="1:17" ht="19.5" customHeight="1" x14ac:dyDescent="0.2">
      <c r="A4940" s="12">
        <v>9274</v>
      </c>
      <c r="B4940" s="6" t="s">
        <v>1526</v>
      </c>
      <c r="C4940" s="12">
        <v>23263</v>
      </c>
      <c r="D4940" s="6" t="s">
        <v>4563</v>
      </c>
      <c r="E4940" s="13">
        <v>43662</v>
      </c>
      <c r="F4940" s="13">
        <v>44415</v>
      </c>
      <c r="H4940" s="6" t="s">
        <v>7948</v>
      </c>
      <c r="I4940" s="6" t="s">
        <v>8017</v>
      </c>
      <c r="J4940" s="14">
        <v>-0.14219999999999999</v>
      </c>
      <c r="K4940" s="14">
        <v>0.13189999999999999</v>
      </c>
      <c r="L4940" s="15">
        <f t="shared" si="308"/>
        <v>-0.27410000000000001</v>
      </c>
      <c r="M4940" s="11">
        <f t="shared" si="309"/>
        <v>0</v>
      </c>
      <c r="N4940" s="11">
        <f>VLOOKUP(E4940,Nasdaq!$A$2:$F$3174,5,1)</f>
        <v>8222.7998050000006</v>
      </c>
      <c r="O4940" s="11">
        <f>VLOOKUP(F4940,Nasdaq!$A$2:$F$3174,5,1)</f>
        <v>11010.980469</v>
      </c>
      <c r="P4940" s="11">
        <f t="shared" si="310"/>
        <v>753</v>
      </c>
      <c r="Q4940" s="15">
        <f t="shared" si="311"/>
        <v>0.74678259249172496</v>
      </c>
    </row>
    <row r="4941" spans="1:17" ht="19.5" customHeight="1" x14ac:dyDescent="0.2">
      <c r="A4941" s="12">
        <v>5532</v>
      </c>
      <c r="B4941" s="6" t="s">
        <v>1527</v>
      </c>
      <c r="C4941" s="12">
        <v>3396</v>
      </c>
      <c r="D4941" s="6" t="s">
        <v>4807</v>
      </c>
      <c r="E4941" s="13">
        <v>41036</v>
      </c>
      <c r="F4941" s="13">
        <v>41374</v>
      </c>
      <c r="G4941" s="13">
        <v>41036</v>
      </c>
      <c r="H4941" s="6" t="s">
        <v>7949</v>
      </c>
      <c r="I4941" s="6" t="s">
        <v>7973</v>
      </c>
      <c r="J4941" s="14">
        <v>0.42869999999999997</v>
      </c>
      <c r="K4941" s="14">
        <v>0.20100000000000001</v>
      </c>
      <c r="L4941" s="15">
        <f t="shared" si="308"/>
        <v>0.22769999999999996</v>
      </c>
      <c r="M4941" s="11">
        <f t="shared" si="309"/>
        <v>1</v>
      </c>
      <c r="N4941" s="11">
        <f>VLOOKUP(E4941,Nasdaq!$A$2:$F$3174,5,1)</f>
        <v>2957.76001</v>
      </c>
      <c r="O4941" s="11">
        <f>VLOOKUP(F4941,Nasdaq!$A$2:$F$3174,5,1)</f>
        <v>3297.25</v>
      </c>
      <c r="P4941" s="11">
        <f t="shared" si="310"/>
        <v>338</v>
      </c>
      <c r="Q4941" s="15">
        <f t="shared" si="311"/>
        <v>0.89703923421356513</v>
      </c>
    </row>
    <row r="4942" spans="1:17" ht="19.5" customHeight="1" x14ac:dyDescent="0.2">
      <c r="A4942" s="12">
        <v>7650</v>
      </c>
      <c r="B4942" s="6" t="s">
        <v>1528</v>
      </c>
      <c r="C4942" s="12">
        <v>3981</v>
      </c>
      <c r="D4942" s="6" t="s">
        <v>3801</v>
      </c>
      <c r="E4942" s="13">
        <v>42569</v>
      </c>
      <c r="F4942" s="13">
        <v>42646</v>
      </c>
      <c r="H4942" s="6" t="s">
        <v>7950</v>
      </c>
      <c r="I4942" s="6" t="s">
        <v>8034</v>
      </c>
      <c r="J4942" s="14">
        <v>0.17280000000000001</v>
      </c>
      <c r="K4942" s="14">
        <v>9.0000000000000011E-3</v>
      </c>
      <c r="L4942" s="15">
        <f t="shared" si="308"/>
        <v>0.1638</v>
      </c>
      <c r="M4942" s="11">
        <f t="shared" si="309"/>
        <v>1</v>
      </c>
      <c r="N4942" s="11">
        <f>VLOOKUP(E4942,Nasdaq!$A$2:$F$3174,5,1)</f>
        <v>5055.7797849999997</v>
      </c>
      <c r="O4942" s="11">
        <f>VLOOKUP(F4942,Nasdaq!$A$2:$F$3174,5,1)</f>
        <v>5300.8701170000004</v>
      </c>
      <c r="P4942" s="11">
        <f t="shared" si="310"/>
        <v>77</v>
      </c>
      <c r="Q4942" s="15">
        <f t="shared" si="311"/>
        <v>0.95376573829565914</v>
      </c>
    </row>
    <row r="4943" spans="1:17" ht="19.5" customHeight="1" x14ac:dyDescent="0.2">
      <c r="A4943" s="12">
        <v>5708</v>
      </c>
      <c r="B4943" s="6" t="s">
        <v>1529</v>
      </c>
      <c r="C4943" s="12">
        <v>40737</v>
      </c>
      <c r="D4943" s="6" t="s">
        <v>4808</v>
      </c>
      <c r="E4943" s="13">
        <v>42776</v>
      </c>
      <c r="F4943" s="13">
        <v>43143</v>
      </c>
      <c r="H4943" s="6" t="s">
        <v>7948</v>
      </c>
      <c r="I4943" s="6" t="s">
        <v>7959</v>
      </c>
      <c r="J4943" s="14">
        <v>0.37259999999999999</v>
      </c>
      <c r="K4943" s="14">
        <v>0.16879999999999998</v>
      </c>
      <c r="L4943" s="15">
        <f t="shared" si="308"/>
        <v>0.20380000000000001</v>
      </c>
      <c r="M4943" s="11">
        <f t="shared" si="309"/>
        <v>1</v>
      </c>
      <c r="N4943" s="11">
        <f>VLOOKUP(E4943,Nasdaq!$A$2:$F$3174,5,1)</f>
        <v>5734.1298829999996</v>
      </c>
      <c r="O4943" s="11">
        <f>VLOOKUP(F4943,Nasdaq!$A$2:$F$3174,5,1)</f>
        <v>6981.9599609999996</v>
      </c>
      <c r="P4943" s="11">
        <f t="shared" si="310"/>
        <v>367</v>
      </c>
      <c r="Q4943" s="15">
        <f t="shared" si="311"/>
        <v>0.8212791742351081</v>
      </c>
    </row>
    <row r="4944" spans="1:17" ht="19.5" customHeight="1" x14ac:dyDescent="0.2">
      <c r="A4944" s="12">
        <v>5708</v>
      </c>
      <c r="B4944" s="6" t="s">
        <v>1529</v>
      </c>
      <c r="C4944" s="12">
        <v>11490</v>
      </c>
      <c r="D4944" s="6" t="s">
        <v>4809</v>
      </c>
      <c r="E4944" s="13">
        <v>42502</v>
      </c>
      <c r="F4944" s="13">
        <v>43718</v>
      </c>
      <c r="H4944" s="6" t="s">
        <v>7951</v>
      </c>
      <c r="I4944" s="6" t="s">
        <v>8051</v>
      </c>
      <c r="J4944" s="14">
        <v>6.7699999999999996E-2</v>
      </c>
      <c r="K4944" s="14">
        <v>0.13930000000000001</v>
      </c>
      <c r="L4944" s="15">
        <f t="shared" ref="L4944:L5005" si="312">J4944-K4944</f>
        <v>-7.1600000000000011E-2</v>
      </c>
      <c r="M4944" s="11">
        <f t="shared" ref="M4944:M5005" si="313">IF(L4944&gt;0,1,0)</f>
        <v>0</v>
      </c>
      <c r="N4944" s="11">
        <f>VLOOKUP(E4944,Nasdaq!$A$2:$F$3174,5,1)</f>
        <v>4737.330078</v>
      </c>
      <c r="O4944" s="11">
        <f>VLOOKUP(F4944,Nasdaq!$A$2:$F$3174,5,1)</f>
        <v>8084.1601559999999</v>
      </c>
      <c r="P4944" s="11">
        <f t="shared" ref="P4944:P5005" si="314">_xlfn.DAYS(F4944,E4944)</f>
        <v>1216</v>
      </c>
      <c r="Q4944" s="15">
        <f t="shared" ref="Q4944:Q5005" si="315">(O4944/N4944)^(1/P4944/365-1)</f>
        <v>0.58600221802405672</v>
      </c>
    </row>
    <row r="4945" spans="1:17" ht="19.5" customHeight="1" x14ac:dyDescent="0.2">
      <c r="A4945" s="12">
        <v>7592</v>
      </c>
      <c r="B4945" s="6" t="s">
        <v>1530</v>
      </c>
      <c r="C4945" s="12">
        <v>30239</v>
      </c>
      <c r="D4945" s="6" t="s">
        <v>4430</v>
      </c>
      <c r="E4945" s="13">
        <v>42682</v>
      </c>
      <c r="F4945" s="13">
        <v>43356</v>
      </c>
      <c r="H4945" s="6" t="s">
        <v>7944</v>
      </c>
      <c r="I4945" s="6" t="s">
        <v>7997</v>
      </c>
      <c r="J4945" s="14">
        <v>-4.5999999999999999E-2</v>
      </c>
      <c r="K4945" s="14">
        <v>0.20379999999999998</v>
      </c>
      <c r="L4945" s="15">
        <f t="shared" si="312"/>
        <v>-0.24979999999999997</v>
      </c>
      <c r="M4945" s="11">
        <f t="shared" si="313"/>
        <v>0</v>
      </c>
      <c r="N4945" s="11">
        <f>VLOOKUP(E4945,Nasdaq!$A$2:$F$3174,5,1)</f>
        <v>5193.4902339999999</v>
      </c>
      <c r="O4945" s="11">
        <f>VLOOKUP(F4945,Nasdaq!$A$2:$F$3174,5,1)</f>
        <v>8013.7099609999996</v>
      </c>
      <c r="P4945" s="11">
        <f t="shared" si="314"/>
        <v>674</v>
      </c>
      <c r="Q4945" s="15">
        <f t="shared" si="315"/>
        <v>0.6480767854198225</v>
      </c>
    </row>
    <row r="4946" spans="1:17" ht="19.5" customHeight="1" x14ac:dyDescent="0.2">
      <c r="A4946" s="12">
        <v>8985</v>
      </c>
      <c r="B4946" s="6" t="s">
        <v>1531</v>
      </c>
      <c r="C4946" s="12">
        <v>36865</v>
      </c>
      <c r="D4946" s="6" t="s">
        <v>4810</v>
      </c>
      <c r="E4946" s="13">
        <v>43523</v>
      </c>
      <c r="F4946" s="13">
        <v>43745</v>
      </c>
      <c r="H4946" s="6" t="s">
        <v>7948</v>
      </c>
      <c r="I4946" s="6" t="s">
        <v>8030</v>
      </c>
      <c r="J4946" s="14">
        <v>0.1384</v>
      </c>
      <c r="K4946" s="14">
        <v>0.1094</v>
      </c>
      <c r="L4946" s="15">
        <f t="shared" si="312"/>
        <v>2.8999999999999998E-2</v>
      </c>
      <c r="M4946" s="11">
        <f t="shared" si="313"/>
        <v>1</v>
      </c>
      <c r="N4946" s="11">
        <f>VLOOKUP(E4946,Nasdaq!$A$2:$F$3174,5,1)</f>
        <v>7554.5097660000001</v>
      </c>
      <c r="O4946" s="11">
        <f>VLOOKUP(F4946,Nasdaq!$A$2:$F$3174,5,1)</f>
        <v>7956.2900390000004</v>
      </c>
      <c r="P4946" s="11">
        <f t="shared" si="314"/>
        <v>222</v>
      </c>
      <c r="Q4946" s="15">
        <f t="shared" si="315"/>
        <v>0.94950216244335228</v>
      </c>
    </row>
    <row r="4947" spans="1:17" ht="19.5" customHeight="1" x14ac:dyDescent="0.2">
      <c r="A4947" s="12">
        <v>1461</v>
      </c>
      <c r="B4947" s="6" t="s">
        <v>1532</v>
      </c>
      <c r="C4947" s="12">
        <v>17</v>
      </c>
      <c r="D4947" s="6" t="s">
        <v>4551</v>
      </c>
      <c r="E4947" s="13">
        <v>43196</v>
      </c>
      <c r="F4947" s="13">
        <v>44415</v>
      </c>
      <c r="H4947" s="6" t="s">
        <v>7946</v>
      </c>
      <c r="I4947" s="6" t="s">
        <v>8027</v>
      </c>
      <c r="J4947" s="14">
        <v>9.06E-2</v>
      </c>
      <c r="K4947" s="14">
        <v>0.1368</v>
      </c>
      <c r="L4947" s="15">
        <f t="shared" si="312"/>
        <v>-4.6200000000000005E-2</v>
      </c>
      <c r="M4947" s="11">
        <f t="shared" si="313"/>
        <v>0</v>
      </c>
      <c r="N4947" s="11">
        <f>VLOOKUP(E4947,Nasdaq!$A$2:$F$3174,5,1)</f>
        <v>6915.1098629999997</v>
      </c>
      <c r="O4947" s="11">
        <f>VLOOKUP(F4947,Nasdaq!$A$2:$F$3174,5,1)</f>
        <v>11010.980469</v>
      </c>
      <c r="P4947" s="11">
        <f t="shared" si="314"/>
        <v>1219</v>
      </c>
      <c r="Q4947" s="15">
        <f t="shared" si="315"/>
        <v>0.62802010341325387</v>
      </c>
    </row>
    <row r="4948" spans="1:17" ht="19.5" customHeight="1" x14ac:dyDescent="0.2">
      <c r="A4948" s="12">
        <v>1461</v>
      </c>
      <c r="B4948" s="6" t="s">
        <v>1532</v>
      </c>
      <c r="C4948" s="12">
        <v>26230</v>
      </c>
      <c r="D4948" s="6" t="s">
        <v>4811</v>
      </c>
      <c r="E4948" s="13">
        <v>43558</v>
      </c>
      <c r="F4948" s="13">
        <v>44415</v>
      </c>
      <c r="H4948" s="6" t="s">
        <v>7946</v>
      </c>
      <c r="I4948" s="6" t="s">
        <v>7956</v>
      </c>
      <c r="J4948" s="14">
        <v>-0.86439999999999995</v>
      </c>
      <c r="K4948" s="14">
        <v>0.1444</v>
      </c>
      <c r="L4948" s="15">
        <f t="shared" si="312"/>
        <v>-1.0087999999999999</v>
      </c>
      <c r="M4948" s="11">
        <f t="shared" si="313"/>
        <v>0</v>
      </c>
      <c r="N4948" s="11">
        <f>VLOOKUP(E4948,Nasdaq!$A$2:$F$3174,5,1)</f>
        <v>7895.5498049999997</v>
      </c>
      <c r="O4948" s="11">
        <f>VLOOKUP(F4948,Nasdaq!$A$2:$F$3174,5,1)</f>
        <v>11010.980469</v>
      </c>
      <c r="P4948" s="11">
        <f t="shared" si="314"/>
        <v>857</v>
      </c>
      <c r="Q4948" s="15">
        <f t="shared" si="315"/>
        <v>0.71706222913323592</v>
      </c>
    </row>
    <row r="4949" spans="1:17" ht="19.5" customHeight="1" x14ac:dyDescent="0.2">
      <c r="A4949" s="12">
        <v>6914</v>
      </c>
      <c r="B4949" s="6" t="s">
        <v>1533</v>
      </c>
      <c r="C4949" s="12">
        <v>5144</v>
      </c>
      <c r="D4949" s="6" t="s">
        <v>4812</v>
      </c>
      <c r="E4949" s="13">
        <v>41964</v>
      </c>
      <c r="F4949" s="13">
        <v>44415</v>
      </c>
      <c r="G4949" s="13">
        <v>42499</v>
      </c>
      <c r="H4949" s="6" t="s">
        <v>7946</v>
      </c>
      <c r="I4949" s="6" t="s">
        <v>8005</v>
      </c>
      <c r="J4949" s="14">
        <v>-0.1482</v>
      </c>
      <c r="K4949" s="14">
        <v>0.11130000000000001</v>
      </c>
      <c r="L4949" s="15">
        <f t="shared" si="312"/>
        <v>-0.25950000000000001</v>
      </c>
      <c r="M4949" s="11">
        <f t="shared" si="313"/>
        <v>0</v>
      </c>
      <c r="N4949" s="11">
        <f>VLOOKUP(E4949,Nasdaq!$A$2:$F$3174,5,1)</f>
        <v>4712.9702150000003</v>
      </c>
      <c r="O4949" s="11">
        <f>VLOOKUP(F4949,Nasdaq!$A$2:$F$3174,5,1)</f>
        <v>11010.980469</v>
      </c>
      <c r="P4949" s="11">
        <f t="shared" si="314"/>
        <v>2451</v>
      </c>
      <c r="Q4949" s="15">
        <f t="shared" si="315"/>
        <v>0.42802497912820159</v>
      </c>
    </row>
    <row r="4950" spans="1:17" ht="19.5" customHeight="1" x14ac:dyDescent="0.2">
      <c r="A4950" s="12">
        <v>6914</v>
      </c>
      <c r="B4950" s="6" t="s">
        <v>1533</v>
      </c>
      <c r="C4950" s="12">
        <v>4802</v>
      </c>
      <c r="D4950" s="6" t="s">
        <v>7079</v>
      </c>
      <c r="E4950" s="13">
        <v>43122</v>
      </c>
      <c r="F4950" s="13">
        <v>44415</v>
      </c>
      <c r="G4950" s="13">
        <v>43515</v>
      </c>
      <c r="H4950" s="6" t="s">
        <v>7946</v>
      </c>
      <c r="I4950" s="6" t="s">
        <v>8019</v>
      </c>
      <c r="J4950" s="14">
        <v>-0.34860000000000002</v>
      </c>
      <c r="K4950" s="14">
        <v>9.0500000000000011E-2</v>
      </c>
      <c r="L4950" s="15">
        <f t="shared" si="312"/>
        <v>-0.43910000000000005</v>
      </c>
      <c r="M4950" s="11">
        <f t="shared" si="313"/>
        <v>0</v>
      </c>
      <c r="N4950" s="11">
        <f>VLOOKUP(E4950,Nasdaq!$A$2:$F$3174,5,1)</f>
        <v>7408.0297849999997</v>
      </c>
      <c r="O4950" s="11">
        <f>VLOOKUP(F4950,Nasdaq!$A$2:$F$3174,5,1)</f>
        <v>11010.980469</v>
      </c>
      <c r="P4950" s="11">
        <f t="shared" si="314"/>
        <v>1293</v>
      </c>
      <c r="Q4950" s="15">
        <f t="shared" si="315"/>
        <v>0.67278622707131641</v>
      </c>
    </row>
    <row r="4951" spans="1:17" ht="19.5" customHeight="1" x14ac:dyDescent="0.2">
      <c r="A4951" s="12">
        <v>4529</v>
      </c>
      <c r="B4951" s="6" t="s">
        <v>1534</v>
      </c>
      <c r="C4951" s="12">
        <v>11379</v>
      </c>
      <c r="D4951" s="6" t="s">
        <v>4108</v>
      </c>
      <c r="E4951" s="13">
        <v>43400</v>
      </c>
      <c r="F4951" s="13">
        <v>44415</v>
      </c>
      <c r="H4951" s="6" t="s">
        <v>7947</v>
      </c>
      <c r="I4951" s="6" t="s">
        <v>8013</v>
      </c>
      <c r="J4951" s="14">
        <v>-0.24280000000000002</v>
      </c>
      <c r="K4951" s="14">
        <v>0.16719999999999999</v>
      </c>
      <c r="L4951" s="15">
        <f t="shared" si="312"/>
        <v>-0.41000000000000003</v>
      </c>
      <c r="M4951" s="11">
        <f t="shared" si="313"/>
        <v>0</v>
      </c>
      <c r="N4951" s="11">
        <f>VLOOKUP(E4951,Nasdaq!$A$2:$F$3174,5,1)</f>
        <v>7167.2099609999996</v>
      </c>
      <c r="O4951" s="11">
        <f>VLOOKUP(F4951,Nasdaq!$A$2:$F$3174,5,1)</f>
        <v>11010.980469</v>
      </c>
      <c r="P4951" s="11">
        <f t="shared" si="314"/>
        <v>1015</v>
      </c>
      <c r="Q4951" s="15">
        <f t="shared" si="315"/>
        <v>0.65091553725870155</v>
      </c>
    </row>
    <row r="4952" spans="1:17" ht="19.5" customHeight="1" x14ac:dyDescent="0.2">
      <c r="A4952" s="12">
        <v>9370</v>
      </c>
      <c r="B4952" s="6" t="s">
        <v>1535</v>
      </c>
      <c r="C4952" s="12">
        <v>49117</v>
      </c>
      <c r="D4952" s="6" t="s">
        <v>4813</v>
      </c>
      <c r="E4952" s="13">
        <v>43178</v>
      </c>
      <c r="F4952" s="13">
        <v>44415</v>
      </c>
      <c r="H4952" s="6" t="s">
        <v>7948</v>
      </c>
      <c r="I4952" s="6" t="s">
        <v>7992</v>
      </c>
      <c r="J4952" s="14">
        <v>0.45319999999999999</v>
      </c>
      <c r="K4952" s="14">
        <v>0.115</v>
      </c>
      <c r="L4952" s="15">
        <f t="shared" si="312"/>
        <v>0.3382</v>
      </c>
      <c r="M4952" s="11">
        <f t="shared" si="313"/>
        <v>1</v>
      </c>
      <c r="N4952" s="11">
        <f>VLOOKUP(E4952,Nasdaq!$A$2:$F$3174,5,1)</f>
        <v>7344.2402339999999</v>
      </c>
      <c r="O4952" s="11">
        <f>VLOOKUP(F4952,Nasdaq!$A$2:$F$3174,5,1)</f>
        <v>11010.980469</v>
      </c>
      <c r="P4952" s="11">
        <f t="shared" si="314"/>
        <v>1237</v>
      </c>
      <c r="Q4952" s="15">
        <f t="shared" si="315"/>
        <v>0.66699299322920536</v>
      </c>
    </row>
    <row r="4953" spans="1:17" ht="19.5" customHeight="1" x14ac:dyDescent="0.2">
      <c r="A4953" s="12">
        <v>5428</v>
      </c>
      <c r="B4953" s="6" t="s">
        <v>1536</v>
      </c>
      <c r="C4953" s="12">
        <v>1388</v>
      </c>
      <c r="D4953" s="6" t="s">
        <v>6170</v>
      </c>
      <c r="E4953" s="13">
        <v>41890</v>
      </c>
      <c r="F4953" s="13">
        <v>43332</v>
      </c>
      <c r="G4953" s="13">
        <v>41890</v>
      </c>
      <c r="H4953" s="6" t="s">
        <v>7944</v>
      </c>
      <c r="I4953" s="6" t="s">
        <v>7998</v>
      </c>
      <c r="J4953" s="14">
        <v>-9.6600000000000005E-2</v>
      </c>
      <c r="K4953" s="14">
        <v>0</v>
      </c>
      <c r="L4953" s="15">
        <f t="shared" si="312"/>
        <v>-9.6600000000000005E-2</v>
      </c>
      <c r="M4953" s="11">
        <f t="shared" si="313"/>
        <v>0</v>
      </c>
      <c r="N4953" s="11">
        <f>VLOOKUP(E4953,Nasdaq!$A$2:$F$3174,5,1)</f>
        <v>4592.2900390000004</v>
      </c>
      <c r="O4953" s="11">
        <f>VLOOKUP(F4953,Nasdaq!$A$2:$F$3174,5,1)</f>
        <v>7821.0097660000001</v>
      </c>
      <c r="P4953" s="11">
        <f t="shared" si="314"/>
        <v>1442</v>
      </c>
      <c r="Q4953" s="15">
        <f t="shared" si="315"/>
        <v>0.58717414016305947</v>
      </c>
    </row>
    <row r="4954" spans="1:17" ht="19.5" customHeight="1" x14ac:dyDescent="0.2">
      <c r="A4954" s="12">
        <v>5428</v>
      </c>
      <c r="B4954" s="6" t="s">
        <v>1536</v>
      </c>
      <c r="C4954" s="12">
        <v>28798</v>
      </c>
      <c r="D4954" s="6" t="s">
        <v>4814</v>
      </c>
      <c r="E4954" s="13">
        <v>41821</v>
      </c>
      <c r="F4954" s="13">
        <v>42640</v>
      </c>
      <c r="G4954" s="13">
        <v>41821</v>
      </c>
      <c r="H4954" s="6" t="s">
        <v>7944</v>
      </c>
      <c r="I4954" s="6" t="s">
        <v>8164</v>
      </c>
      <c r="J4954" s="14">
        <v>-0.3392</v>
      </c>
      <c r="K4954" s="14">
        <v>6.3200000000000006E-2</v>
      </c>
      <c r="L4954" s="15">
        <f t="shared" si="312"/>
        <v>-0.40239999999999998</v>
      </c>
      <c r="M4954" s="11">
        <f t="shared" si="313"/>
        <v>0</v>
      </c>
      <c r="N4954" s="11">
        <f>VLOOKUP(E4954,Nasdaq!$A$2:$F$3174,5,1)</f>
        <v>4458.6499020000001</v>
      </c>
      <c r="O4954" s="11">
        <f>VLOOKUP(F4954,Nasdaq!$A$2:$F$3174,5,1)</f>
        <v>5305.7099609999996</v>
      </c>
      <c r="P4954" s="11">
        <f t="shared" si="314"/>
        <v>819</v>
      </c>
      <c r="Q4954" s="15">
        <f t="shared" si="315"/>
        <v>0.84034983613380088</v>
      </c>
    </row>
    <row r="4955" spans="1:17" ht="19.5" customHeight="1" x14ac:dyDescent="0.2">
      <c r="A4955" s="12">
        <v>5428</v>
      </c>
      <c r="B4955" s="6" t="s">
        <v>1536</v>
      </c>
      <c r="C4955" s="12">
        <v>15198</v>
      </c>
      <c r="D4955" s="6" t="s">
        <v>2880</v>
      </c>
      <c r="E4955" s="13">
        <v>42489</v>
      </c>
      <c r="F4955" s="13">
        <v>43472</v>
      </c>
      <c r="G4955" s="13">
        <v>42489</v>
      </c>
      <c r="H4955" s="6" t="s">
        <v>7944</v>
      </c>
      <c r="I4955" s="6" t="s">
        <v>8076</v>
      </c>
      <c r="J4955" s="14">
        <v>-0.71010000000000006</v>
      </c>
      <c r="K4955" s="14">
        <v>0.1036</v>
      </c>
      <c r="L4955" s="15">
        <f t="shared" si="312"/>
        <v>-0.81370000000000009</v>
      </c>
      <c r="M4955" s="11">
        <f t="shared" si="313"/>
        <v>0</v>
      </c>
      <c r="N4955" s="11">
        <f>VLOOKUP(E4955,Nasdaq!$A$2:$F$3174,5,1)</f>
        <v>4775.3598629999997</v>
      </c>
      <c r="O4955" s="11">
        <f>VLOOKUP(F4955,Nasdaq!$A$2:$F$3174,5,1)</f>
        <v>6823.4702150000003</v>
      </c>
      <c r="P4955" s="11">
        <f t="shared" si="314"/>
        <v>983</v>
      </c>
      <c r="Q4955" s="15">
        <f t="shared" si="315"/>
        <v>0.69984398885887933</v>
      </c>
    </row>
    <row r="4956" spans="1:17" ht="19.5" customHeight="1" x14ac:dyDescent="0.2">
      <c r="A4956" s="12">
        <v>5073</v>
      </c>
      <c r="B4956" s="6" t="s">
        <v>1537</v>
      </c>
      <c r="C4956" s="12">
        <v>16148</v>
      </c>
      <c r="D4956" s="6" t="s">
        <v>4815</v>
      </c>
      <c r="E4956" s="13">
        <v>41985</v>
      </c>
      <c r="F4956" s="13">
        <v>43005</v>
      </c>
      <c r="G4956" s="13">
        <v>42570</v>
      </c>
      <c r="H4956" s="6" t="s">
        <v>7949</v>
      </c>
      <c r="I4956" s="6" t="s">
        <v>8060</v>
      </c>
      <c r="J4956" s="14">
        <v>0.48530000000000001</v>
      </c>
      <c r="K4956" s="14">
        <v>0.1067</v>
      </c>
      <c r="L4956" s="15">
        <f t="shared" si="312"/>
        <v>0.37859999999999999</v>
      </c>
      <c r="M4956" s="11">
        <f t="shared" si="313"/>
        <v>1</v>
      </c>
      <c r="N4956" s="11">
        <f>VLOOKUP(E4956,Nasdaq!$A$2:$F$3174,5,1)</f>
        <v>4653.6000979999999</v>
      </c>
      <c r="O4956" s="11">
        <f>VLOOKUP(F4956,Nasdaq!$A$2:$F$3174,5,1)</f>
        <v>6453.2597660000001</v>
      </c>
      <c r="P4956" s="11">
        <f t="shared" si="314"/>
        <v>1020</v>
      </c>
      <c r="Q4956" s="15">
        <f t="shared" si="315"/>
        <v>0.72112457167641397</v>
      </c>
    </row>
    <row r="4957" spans="1:17" ht="19.5" customHeight="1" x14ac:dyDescent="0.2">
      <c r="A4957" s="12">
        <v>5073</v>
      </c>
      <c r="B4957" s="6" t="s">
        <v>1537</v>
      </c>
      <c r="C4957" s="12">
        <v>5147</v>
      </c>
      <c r="D4957" s="6" t="s">
        <v>2548</v>
      </c>
      <c r="E4957" s="13">
        <v>40883</v>
      </c>
      <c r="F4957" s="13">
        <v>43314</v>
      </c>
      <c r="G4957" s="13">
        <v>41040</v>
      </c>
      <c r="H4957" s="6" t="s">
        <v>7946</v>
      </c>
      <c r="I4957" s="6" t="s">
        <v>7965</v>
      </c>
      <c r="J4957" s="14">
        <v>8.3400000000000002E-2</v>
      </c>
      <c r="K4957" s="14">
        <v>0.15310000000000001</v>
      </c>
      <c r="L4957" s="15">
        <f t="shared" si="312"/>
        <v>-6.9700000000000012E-2</v>
      </c>
      <c r="M4957" s="11">
        <f t="shared" si="313"/>
        <v>0</v>
      </c>
      <c r="N4957" s="11">
        <f>VLOOKUP(E4957,Nasdaq!$A$2:$F$3174,5,1)</f>
        <v>2649.5600589999999</v>
      </c>
      <c r="O4957" s="11">
        <f>VLOOKUP(F4957,Nasdaq!$A$2:$F$3174,5,1)</f>
        <v>7802.6899409999996</v>
      </c>
      <c r="P4957" s="11">
        <f t="shared" si="314"/>
        <v>2431</v>
      </c>
      <c r="Q4957" s="15">
        <f t="shared" si="315"/>
        <v>0.3395704948147325</v>
      </c>
    </row>
    <row r="4958" spans="1:17" ht="19.5" customHeight="1" x14ac:dyDescent="0.2">
      <c r="A4958" s="12">
        <v>5073</v>
      </c>
      <c r="B4958" s="6" t="s">
        <v>1537</v>
      </c>
      <c r="C4958" s="12">
        <v>16386</v>
      </c>
      <c r="D4958" s="6" t="s">
        <v>4816</v>
      </c>
      <c r="E4958" s="13">
        <v>41961</v>
      </c>
      <c r="F4958" s="13">
        <v>44415</v>
      </c>
      <c r="H4958" s="6" t="s">
        <v>7947</v>
      </c>
      <c r="I4958" s="6" t="s">
        <v>7994</v>
      </c>
      <c r="J4958" s="14">
        <v>-0.1573</v>
      </c>
      <c r="K4958" s="14">
        <v>0.11220000000000001</v>
      </c>
      <c r="L4958" s="15">
        <f t="shared" si="312"/>
        <v>-0.26950000000000002</v>
      </c>
      <c r="M4958" s="11">
        <f t="shared" si="313"/>
        <v>0</v>
      </c>
      <c r="N4958" s="11">
        <f>VLOOKUP(E4958,Nasdaq!$A$2:$F$3174,5,1)</f>
        <v>4702.4399409999996</v>
      </c>
      <c r="O4958" s="11">
        <f>VLOOKUP(F4958,Nasdaq!$A$2:$F$3174,5,1)</f>
        <v>11010.980469</v>
      </c>
      <c r="P4958" s="11">
        <f t="shared" si="314"/>
        <v>2454</v>
      </c>
      <c r="Q4958" s="15">
        <f t="shared" si="315"/>
        <v>0.4270686358009525</v>
      </c>
    </row>
    <row r="4959" spans="1:17" ht="19.5" customHeight="1" x14ac:dyDescent="0.2">
      <c r="A4959" s="12">
        <v>5073</v>
      </c>
      <c r="B4959" s="6" t="s">
        <v>1537</v>
      </c>
      <c r="C4959" s="12">
        <v>5085</v>
      </c>
      <c r="D4959" s="6" t="s">
        <v>4817</v>
      </c>
      <c r="E4959" s="13">
        <v>41109</v>
      </c>
      <c r="F4959" s="13">
        <v>44415</v>
      </c>
      <c r="G4959" s="13">
        <v>41173</v>
      </c>
      <c r="H4959" s="6" t="s">
        <v>7947</v>
      </c>
      <c r="I4959" s="6" t="s">
        <v>8025</v>
      </c>
      <c r="J4959" s="14">
        <v>-0.82909999999999995</v>
      </c>
      <c r="K4959" s="14">
        <v>0.14029999999999998</v>
      </c>
      <c r="L4959" s="15">
        <f t="shared" si="312"/>
        <v>-0.96939999999999993</v>
      </c>
      <c r="M4959" s="11">
        <f t="shared" si="313"/>
        <v>0</v>
      </c>
      <c r="N4959" s="11">
        <f>VLOOKUP(E4959,Nasdaq!$A$2:$F$3174,5,1)</f>
        <v>2965.8999020000001</v>
      </c>
      <c r="O4959" s="11">
        <f>VLOOKUP(F4959,Nasdaq!$A$2:$F$3174,5,1)</f>
        <v>11010.980469</v>
      </c>
      <c r="P4959" s="11">
        <f t="shared" si="314"/>
        <v>3306</v>
      </c>
      <c r="Q4959" s="15">
        <f t="shared" si="315"/>
        <v>0.26935867649430006</v>
      </c>
    </row>
    <row r="4960" spans="1:17" ht="19.5" customHeight="1" x14ac:dyDescent="0.2">
      <c r="A4960" s="12">
        <v>5073</v>
      </c>
      <c r="B4960" s="6" t="s">
        <v>1537</v>
      </c>
      <c r="C4960" s="12">
        <v>19201</v>
      </c>
      <c r="D4960" s="6" t="s">
        <v>4818</v>
      </c>
      <c r="E4960" s="13">
        <v>40900</v>
      </c>
      <c r="F4960" s="13">
        <v>41312</v>
      </c>
      <c r="G4960" s="13">
        <v>40939</v>
      </c>
      <c r="H4960" s="6" t="s">
        <v>7944</v>
      </c>
      <c r="I4960" s="6" t="s">
        <v>8031</v>
      </c>
      <c r="J4960" s="14">
        <v>-0.9484999999999999</v>
      </c>
      <c r="K4960" s="14">
        <v>0.1953</v>
      </c>
      <c r="L4960" s="15">
        <f t="shared" si="312"/>
        <v>-1.1437999999999999</v>
      </c>
      <c r="M4960" s="11">
        <f t="shared" si="313"/>
        <v>0</v>
      </c>
      <c r="N4960" s="11">
        <f>VLOOKUP(E4960,Nasdaq!$A$2:$F$3174,5,1)</f>
        <v>2618.639893</v>
      </c>
      <c r="O4960" s="11">
        <f>VLOOKUP(F4960,Nasdaq!$A$2:$F$3174,5,1)</f>
        <v>3165.1298830000001</v>
      </c>
      <c r="P4960" s="11">
        <f t="shared" si="314"/>
        <v>412</v>
      </c>
      <c r="Q4960" s="15">
        <f t="shared" si="315"/>
        <v>0.82734146475379466</v>
      </c>
    </row>
    <row r="4961" spans="1:17" ht="19.5" customHeight="1" x14ac:dyDescent="0.2">
      <c r="A4961" s="12">
        <v>5073</v>
      </c>
      <c r="B4961" s="6" t="s">
        <v>1537</v>
      </c>
      <c r="C4961" s="12">
        <v>29393</v>
      </c>
      <c r="D4961" s="6" t="s">
        <v>4666</v>
      </c>
      <c r="E4961" s="13">
        <v>42457</v>
      </c>
      <c r="F4961" s="13">
        <v>42583</v>
      </c>
      <c r="G4961" s="13">
        <v>42457</v>
      </c>
      <c r="H4961" s="6" t="s">
        <v>7946</v>
      </c>
      <c r="I4961" s="6" t="s">
        <v>8094</v>
      </c>
      <c r="J4961" s="14">
        <v>-1</v>
      </c>
      <c r="K4961" s="14">
        <v>0.2268</v>
      </c>
      <c r="L4961" s="15">
        <f t="shared" si="312"/>
        <v>-1.2267999999999999</v>
      </c>
      <c r="M4961" s="11">
        <f t="shared" si="313"/>
        <v>0</v>
      </c>
      <c r="N4961" s="11">
        <f>VLOOKUP(E4961,Nasdaq!$A$2:$F$3174,5,1)</f>
        <v>4766.7900390000004</v>
      </c>
      <c r="O4961" s="11">
        <f>VLOOKUP(F4961,Nasdaq!$A$2:$F$3174,5,1)</f>
        <v>5184.2001950000003</v>
      </c>
      <c r="P4961" s="11">
        <f t="shared" si="314"/>
        <v>126</v>
      </c>
      <c r="Q4961" s="15">
        <f t="shared" si="315"/>
        <v>0.91948585320948284</v>
      </c>
    </row>
    <row r="4962" spans="1:17" ht="19.5" customHeight="1" x14ac:dyDescent="0.2">
      <c r="A4962" s="12">
        <v>5083</v>
      </c>
      <c r="B4962" s="6" t="s">
        <v>1538</v>
      </c>
      <c r="C4962" s="12">
        <v>46943</v>
      </c>
      <c r="D4962" s="6" t="s">
        <v>4688</v>
      </c>
      <c r="E4962" s="13">
        <v>42137</v>
      </c>
      <c r="F4962" s="13">
        <v>42734</v>
      </c>
      <c r="H4962" s="6" t="s">
        <v>7947</v>
      </c>
      <c r="I4962" s="6" t="s">
        <v>8004</v>
      </c>
      <c r="J4962" s="14">
        <v>0.71540000000000004</v>
      </c>
      <c r="K4962" s="14">
        <v>6.3200000000000006E-2</v>
      </c>
      <c r="L4962" s="15">
        <f t="shared" si="312"/>
        <v>0.6522</v>
      </c>
      <c r="M4962" s="11">
        <f t="shared" si="313"/>
        <v>1</v>
      </c>
      <c r="N4962" s="11">
        <f>VLOOKUP(E4962,Nasdaq!$A$2:$F$3174,5,1)</f>
        <v>4981.6899409999996</v>
      </c>
      <c r="O4962" s="11">
        <f>VLOOKUP(F4962,Nasdaq!$A$2:$F$3174,5,1)</f>
        <v>5383.1201170000004</v>
      </c>
      <c r="P4962" s="11">
        <f t="shared" si="314"/>
        <v>597</v>
      </c>
      <c r="Q4962" s="15">
        <f t="shared" si="315"/>
        <v>0.92542830263629461</v>
      </c>
    </row>
    <row r="4963" spans="1:17" ht="19.5" customHeight="1" x14ac:dyDescent="0.2">
      <c r="A4963" s="12">
        <v>5083</v>
      </c>
      <c r="B4963" s="6" t="s">
        <v>1538</v>
      </c>
      <c r="C4963" s="12">
        <v>24767</v>
      </c>
      <c r="D4963" s="6" t="s">
        <v>4690</v>
      </c>
      <c r="E4963" s="13">
        <v>41220</v>
      </c>
      <c r="F4963" s="13">
        <v>42303</v>
      </c>
      <c r="H4963" s="6" t="s">
        <v>7947</v>
      </c>
      <c r="I4963" s="6" t="s">
        <v>7994</v>
      </c>
      <c r="J4963" s="14">
        <v>0.1258</v>
      </c>
      <c r="K4963" s="14">
        <v>0.1668</v>
      </c>
      <c r="L4963" s="15">
        <f t="shared" si="312"/>
        <v>-4.1000000000000009E-2</v>
      </c>
      <c r="M4963" s="11">
        <f t="shared" si="313"/>
        <v>0</v>
      </c>
      <c r="N4963" s="11">
        <f>VLOOKUP(E4963,Nasdaq!$A$2:$F$3174,5,1)</f>
        <v>2937.290039</v>
      </c>
      <c r="O4963" s="11">
        <f>VLOOKUP(F4963,Nasdaq!$A$2:$F$3174,5,1)</f>
        <v>5034.7001950000003</v>
      </c>
      <c r="P4963" s="11">
        <f t="shared" si="314"/>
        <v>1083</v>
      </c>
      <c r="Q4963" s="15">
        <f t="shared" si="315"/>
        <v>0.58340992101908962</v>
      </c>
    </row>
    <row r="4964" spans="1:17" ht="19.5" customHeight="1" x14ac:dyDescent="0.2">
      <c r="A4964" s="12">
        <v>5083</v>
      </c>
      <c r="B4964" s="6" t="s">
        <v>1538</v>
      </c>
      <c r="C4964" s="12">
        <v>46946</v>
      </c>
      <c r="D4964" s="6" t="s">
        <v>2689</v>
      </c>
      <c r="E4964" s="13">
        <v>41360</v>
      </c>
      <c r="F4964" s="13">
        <v>43098</v>
      </c>
      <c r="J4964" s="14">
        <v>4.07E-2</v>
      </c>
      <c r="K4964" s="14">
        <v>0.14300000000000002</v>
      </c>
      <c r="L4964" s="15">
        <f t="shared" si="312"/>
        <v>-0.10230000000000002</v>
      </c>
      <c r="M4964" s="11">
        <f t="shared" si="313"/>
        <v>0</v>
      </c>
      <c r="N4964" s="11">
        <f>VLOOKUP(E4964,Nasdaq!$A$2:$F$3174,5,1)</f>
        <v>3256.5200199999999</v>
      </c>
      <c r="O4964" s="11">
        <f>VLOOKUP(F4964,Nasdaq!$A$2:$F$3174,5,1)</f>
        <v>6903.3901370000003</v>
      </c>
      <c r="P4964" s="11">
        <f t="shared" si="314"/>
        <v>1738</v>
      </c>
      <c r="Q4964" s="15">
        <f t="shared" si="315"/>
        <v>0.47172821069456972</v>
      </c>
    </row>
    <row r="4965" spans="1:17" ht="19.5" customHeight="1" x14ac:dyDescent="0.2">
      <c r="A4965" s="12">
        <v>5083</v>
      </c>
      <c r="B4965" s="6" t="s">
        <v>1538</v>
      </c>
      <c r="C4965" s="12">
        <v>3432</v>
      </c>
      <c r="D4965" s="6" t="s">
        <v>3142</v>
      </c>
      <c r="E4965" s="13">
        <v>42999</v>
      </c>
      <c r="F4965" s="13">
        <v>44415</v>
      </c>
      <c r="H4965" s="6" t="s">
        <v>7947</v>
      </c>
      <c r="I4965" s="6" t="s">
        <v>8004</v>
      </c>
      <c r="J4965" s="14">
        <v>-2.8799999999999999E-2</v>
      </c>
      <c r="K4965" s="14">
        <v>0.12960000000000002</v>
      </c>
      <c r="L4965" s="15">
        <f t="shared" si="312"/>
        <v>-0.15840000000000001</v>
      </c>
      <c r="M4965" s="11">
        <f t="shared" si="313"/>
        <v>0</v>
      </c>
      <c r="N4965" s="11">
        <f>VLOOKUP(E4965,Nasdaq!$A$2:$F$3174,5,1)</f>
        <v>6422.6899409999996</v>
      </c>
      <c r="O4965" s="11">
        <f>VLOOKUP(F4965,Nasdaq!$A$2:$F$3174,5,1)</f>
        <v>11010.980469</v>
      </c>
      <c r="P4965" s="11">
        <f t="shared" si="314"/>
        <v>1416</v>
      </c>
      <c r="Q4965" s="15">
        <f t="shared" si="315"/>
        <v>0.58329924913137088</v>
      </c>
    </row>
    <row r="4966" spans="1:17" ht="19.5" customHeight="1" x14ac:dyDescent="0.2">
      <c r="A4966" s="12">
        <v>4944</v>
      </c>
      <c r="B4966" s="6" t="s">
        <v>1539</v>
      </c>
      <c r="C4966" s="12">
        <v>11541</v>
      </c>
      <c r="D4966" s="6" t="s">
        <v>4819</v>
      </c>
      <c r="E4966" s="13">
        <v>43026</v>
      </c>
      <c r="F4966" s="13">
        <v>44415</v>
      </c>
      <c r="H4966" s="6" t="s">
        <v>7948</v>
      </c>
      <c r="I4966" s="6" t="s">
        <v>8029</v>
      </c>
      <c r="J4966" s="14">
        <v>0.22089999999999999</v>
      </c>
      <c r="K4966" s="14">
        <v>0.1232</v>
      </c>
      <c r="L4966" s="15">
        <f t="shared" si="312"/>
        <v>9.7699999999999981E-2</v>
      </c>
      <c r="M4966" s="11">
        <f t="shared" si="313"/>
        <v>1</v>
      </c>
      <c r="N4966" s="11">
        <f>VLOOKUP(E4966,Nasdaq!$A$2:$F$3174,5,1)</f>
        <v>6624.2202150000003</v>
      </c>
      <c r="O4966" s="11">
        <f>VLOOKUP(F4966,Nasdaq!$A$2:$F$3174,5,1)</f>
        <v>11010.980469</v>
      </c>
      <c r="P4966" s="11">
        <f t="shared" si="314"/>
        <v>1389</v>
      </c>
      <c r="Q4966" s="15">
        <f t="shared" si="315"/>
        <v>0.60160190758943399</v>
      </c>
    </row>
    <row r="4967" spans="1:17" ht="19.5" customHeight="1" x14ac:dyDescent="0.2">
      <c r="A4967" s="12">
        <v>6220</v>
      </c>
      <c r="B4967" s="6" t="s">
        <v>1540</v>
      </c>
      <c r="C4967" s="12">
        <v>23263</v>
      </c>
      <c r="D4967" s="6" t="s">
        <v>4563</v>
      </c>
      <c r="E4967" s="13">
        <v>43132</v>
      </c>
      <c r="F4967" s="13">
        <v>44415</v>
      </c>
      <c r="H4967" s="6" t="s">
        <v>7948</v>
      </c>
      <c r="I4967" s="6" t="s">
        <v>8017</v>
      </c>
      <c r="J4967" s="14">
        <v>-0.26069999999999999</v>
      </c>
      <c r="K4967" s="14">
        <v>9.3100000000000002E-2</v>
      </c>
      <c r="L4967" s="15">
        <f t="shared" si="312"/>
        <v>-0.3538</v>
      </c>
      <c r="M4967" s="11">
        <f t="shared" si="313"/>
        <v>0</v>
      </c>
      <c r="N4967" s="11">
        <f>VLOOKUP(E4967,Nasdaq!$A$2:$F$3174,5,1)</f>
        <v>7385.8598629999997</v>
      </c>
      <c r="O4967" s="11">
        <f>VLOOKUP(F4967,Nasdaq!$A$2:$F$3174,5,1)</f>
        <v>11010.980469</v>
      </c>
      <c r="P4967" s="11">
        <f t="shared" si="314"/>
        <v>1283</v>
      </c>
      <c r="Q4967" s="15">
        <f t="shared" si="315"/>
        <v>0.67077279647213139</v>
      </c>
    </row>
    <row r="4968" spans="1:17" ht="19.5" customHeight="1" x14ac:dyDescent="0.2">
      <c r="A4968" s="12">
        <v>5495</v>
      </c>
      <c r="B4968" s="6" t="s">
        <v>1541</v>
      </c>
      <c r="C4968" s="12">
        <v>12139</v>
      </c>
      <c r="D4968" s="6" t="s">
        <v>1850</v>
      </c>
      <c r="E4968" s="13">
        <v>42423</v>
      </c>
      <c r="F4968" s="13">
        <v>44415</v>
      </c>
      <c r="H4968" s="6" t="s">
        <v>7947</v>
      </c>
      <c r="I4968" s="6" t="s">
        <v>7989</v>
      </c>
      <c r="J4968" s="14">
        <v>-1.09E-2</v>
      </c>
      <c r="K4968" s="14">
        <v>0.15629999999999999</v>
      </c>
      <c r="L4968" s="15">
        <f t="shared" si="312"/>
        <v>-0.16719999999999999</v>
      </c>
      <c r="M4968" s="11">
        <f t="shared" si="313"/>
        <v>0</v>
      </c>
      <c r="N4968" s="11">
        <f>VLOOKUP(E4968,Nasdaq!$A$2:$F$3174,5,1)</f>
        <v>4503.580078</v>
      </c>
      <c r="O4968" s="11">
        <f>VLOOKUP(F4968,Nasdaq!$A$2:$F$3174,5,1)</f>
        <v>11010.980469</v>
      </c>
      <c r="P4968" s="11">
        <f t="shared" si="314"/>
        <v>1992</v>
      </c>
      <c r="Q4968" s="15">
        <f t="shared" si="315"/>
        <v>0.40900859176909282</v>
      </c>
    </row>
    <row r="4969" spans="1:17" ht="19.5" customHeight="1" x14ac:dyDescent="0.2">
      <c r="A4969" s="12">
        <v>5495</v>
      </c>
      <c r="B4969" s="6" t="s">
        <v>1541</v>
      </c>
      <c r="C4969" s="12">
        <v>20412</v>
      </c>
      <c r="D4969" s="6" t="s">
        <v>4820</v>
      </c>
      <c r="E4969" s="13">
        <v>42489</v>
      </c>
      <c r="F4969" s="13">
        <v>44415</v>
      </c>
      <c r="H4969" s="6" t="s">
        <v>7944</v>
      </c>
      <c r="I4969" s="6" t="s">
        <v>8067</v>
      </c>
      <c r="J4969" s="14">
        <v>-0.27639999999999998</v>
      </c>
      <c r="K4969" s="14">
        <v>0.1431</v>
      </c>
      <c r="L4969" s="15">
        <f t="shared" si="312"/>
        <v>-0.41949999999999998</v>
      </c>
      <c r="M4969" s="11">
        <f t="shared" si="313"/>
        <v>0</v>
      </c>
      <c r="N4969" s="11">
        <f>VLOOKUP(E4969,Nasdaq!$A$2:$F$3174,5,1)</f>
        <v>4775.3598629999997</v>
      </c>
      <c r="O4969" s="11">
        <f>VLOOKUP(F4969,Nasdaq!$A$2:$F$3174,5,1)</f>
        <v>11010.980469</v>
      </c>
      <c r="P4969" s="11">
        <f t="shared" si="314"/>
        <v>1926</v>
      </c>
      <c r="Q4969" s="15">
        <f t="shared" si="315"/>
        <v>0.43369121863578791</v>
      </c>
    </row>
    <row r="4970" spans="1:17" ht="19.5" customHeight="1" x14ac:dyDescent="0.2">
      <c r="A4970" s="12">
        <v>5495</v>
      </c>
      <c r="B4970" s="6" t="s">
        <v>1541</v>
      </c>
      <c r="C4970" s="12">
        <v>17550</v>
      </c>
      <c r="D4970" s="6" t="s">
        <v>4121</v>
      </c>
      <c r="E4970" s="13">
        <v>42129</v>
      </c>
      <c r="F4970" s="13">
        <v>44415</v>
      </c>
      <c r="H4970" s="6" t="s">
        <v>7950</v>
      </c>
      <c r="I4970" s="6" t="s">
        <v>8034</v>
      </c>
      <c r="J4970" s="14">
        <v>-0.28129999999999999</v>
      </c>
      <c r="K4970" s="14">
        <v>0.11689999999999999</v>
      </c>
      <c r="L4970" s="15">
        <f t="shared" si="312"/>
        <v>-0.3982</v>
      </c>
      <c r="M4970" s="11">
        <f t="shared" si="313"/>
        <v>0</v>
      </c>
      <c r="N4970" s="11">
        <f>VLOOKUP(E4970,Nasdaq!$A$2:$F$3174,5,1)</f>
        <v>4939.330078</v>
      </c>
      <c r="O4970" s="11">
        <f>VLOOKUP(F4970,Nasdaq!$A$2:$F$3174,5,1)</f>
        <v>11010.980469</v>
      </c>
      <c r="P4970" s="11">
        <f t="shared" si="314"/>
        <v>2286</v>
      </c>
      <c r="Q4970" s="15">
        <f t="shared" si="315"/>
        <v>0.4485826523356789</v>
      </c>
    </row>
    <row r="4971" spans="1:17" ht="19.5" customHeight="1" x14ac:dyDescent="0.2">
      <c r="A4971" s="12">
        <v>4942</v>
      </c>
      <c r="B4971" s="6" t="s">
        <v>5909</v>
      </c>
      <c r="C4971" s="12">
        <v>16690</v>
      </c>
      <c r="D4971" s="6" t="s">
        <v>7080</v>
      </c>
      <c r="E4971" s="13">
        <v>43335</v>
      </c>
      <c r="F4971" s="13">
        <v>43801</v>
      </c>
      <c r="H4971" s="6" t="s">
        <v>7944</v>
      </c>
      <c r="I4971" s="6" t="s">
        <v>8074</v>
      </c>
      <c r="J4971" s="14">
        <v>-2.9500000000000002E-2</v>
      </c>
      <c r="K4971" s="14">
        <v>9.1499999999999998E-2</v>
      </c>
      <c r="L4971" s="15">
        <f t="shared" si="312"/>
        <v>-0.121</v>
      </c>
      <c r="M4971" s="11">
        <f t="shared" si="313"/>
        <v>0</v>
      </c>
      <c r="N4971" s="11">
        <f>VLOOKUP(E4971,Nasdaq!$A$2:$F$3174,5,1)</f>
        <v>7878.4599609999996</v>
      </c>
      <c r="O4971" s="11">
        <f>VLOOKUP(F4971,Nasdaq!$A$2:$F$3174,5,1)</f>
        <v>8567.9902340000008</v>
      </c>
      <c r="P4971" s="11">
        <f t="shared" si="314"/>
        <v>466</v>
      </c>
      <c r="Q4971" s="15">
        <f t="shared" si="315"/>
        <v>0.91952297237291392</v>
      </c>
    </row>
    <row r="4972" spans="1:17" ht="19.5" customHeight="1" x14ac:dyDescent="0.2">
      <c r="A4972" s="12">
        <v>5663</v>
      </c>
      <c r="B4972" s="6" t="s">
        <v>1542</v>
      </c>
      <c r="C4972" s="12">
        <v>44732</v>
      </c>
      <c r="D4972" s="6" t="s">
        <v>4641</v>
      </c>
      <c r="E4972" s="13">
        <v>41439</v>
      </c>
      <c r="F4972" s="13">
        <v>42404</v>
      </c>
      <c r="H4972" s="6" t="s">
        <v>7947</v>
      </c>
      <c r="I4972" s="6" t="s">
        <v>8025</v>
      </c>
      <c r="J4972" s="14">
        <v>-0.32179999999999997</v>
      </c>
      <c r="K4972" s="14">
        <v>8.5900000000000004E-2</v>
      </c>
      <c r="L4972" s="15">
        <f t="shared" si="312"/>
        <v>-0.40769999999999995</v>
      </c>
      <c r="M4972" s="11">
        <f t="shared" si="313"/>
        <v>0</v>
      </c>
      <c r="N4972" s="11">
        <f>VLOOKUP(E4972,Nasdaq!$A$2:$F$3174,5,1)</f>
        <v>3423.5600589999999</v>
      </c>
      <c r="O4972" s="11">
        <f>VLOOKUP(F4972,Nasdaq!$A$2:$F$3174,5,1)</f>
        <v>4509.5600590000004</v>
      </c>
      <c r="P4972" s="11">
        <f t="shared" si="314"/>
        <v>965</v>
      </c>
      <c r="Q4972" s="15">
        <f t="shared" si="315"/>
        <v>0.75917887603187328</v>
      </c>
    </row>
    <row r="4973" spans="1:17" ht="19.5" customHeight="1" x14ac:dyDescent="0.2">
      <c r="A4973" s="12">
        <v>6631</v>
      </c>
      <c r="B4973" s="6" t="s">
        <v>1543</v>
      </c>
      <c r="C4973" s="12">
        <v>27080</v>
      </c>
      <c r="D4973" s="6" t="s">
        <v>3163</v>
      </c>
      <c r="E4973" s="13">
        <v>42947</v>
      </c>
      <c r="F4973" s="13">
        <v>44415</v>
      </c>
      <c r="H4973" s="6" t="s">
        <v>7944</v>
      </c>
      <c r="I4973" s="6" t="s">
        <v>8056</v>
      </c>
      <c r="J4973" s="14">
        <v>7.0099999999999996E-2</v>
      </c>
      <c r="K4973" s="14">
        <v>0.129</v>
      </c>
      <c r="L4973" s="15">
        <f t="shared" si="312"/>
        <v>-5.8900000000000008E-2</v>
      </c>
      <c r="M4973" s="11">
        <f t="shared" si="313"/>
        <v>0</v>
      </c>
      <c r="N4973" s="11">
        <f>VLOOKUP(E4973,Nasdaq!$A$2:$F$3174,5,1)</f>
        <v>6348.1201170000004</v>
      </c>
      <c r="O4973" s="11">
        <f>VLOOKUP(F4973,Nasdaq!$A$2:$F$3174,5,1)</f>
        <v>11010.980469</v>
      </c>
      <c r="P4973" s="11">
        <f t="shared" si="314"/>
        <v>1468</v>
      </c>
      <c r="Q4973" s="15">
        <f t="shared" si="315"/>
        <v>0.5765269187146842</v>
      </c>
    </row>
    <row r="4974" spans="1:17" ht="19.5" customHeight="1" x14ac:dyDescent="0.2">
      <c r="A4974" s="12">
        <v>5622</v>
      </c>
      <c r="B4974" s="6" t="s">
        <v>1544</v>
      </c>
      <c r="C4974" s="12">
        <v>3678</v>
      </c>
      <c r="D4974" s="6" t="s">
        <v>6992</v>
      </c>
      <c r="E4974" s="13">
        <v>41969</v>
      </c>
      <c r="F4974" s="13">
        <v>42006</v>
      </c>
      <c r="G4974" s="13">
        <v>41969</v>
      </c>
      <c r="H4974" s="6" t="s">
        <v>7947</v>
      </c>
      <c r="I4974" s="6" t="s">
        <v>8157</v>
      </c>
      <c r="J4974" s="14">
        <v>2.6968999999999999</v>
      </c>
      <c r="K4974" s="14">
        <v>-5.0199999999999995E-2</v>
      </c>
      <c r="L4974" s="15">
        <f t="shared" si="312"/>
        <v>2.7470999999999997</v>
      </c>
      <c r="M4974" s="11">
        <f t="shared" si="313"/>
        <v>1</v>
      </c>
      <c r="N4974" s="11">
        <f>VLOOKUP(E4974,Nasdaq!$A$2:$F$3174,5,1)</f>
        <v>4787.3198240000002</v>
      </c>
      <c r="O4974" s="11">
        <f>VLOOKUP(F4974,Nasdaq!$A$2:$F$3174,5,1)</f>
        <v>4726.8100590000004</v>
      </c>
      <c r="P4974" s="11">
        <f t="shared" si="314"/>
        <v>37</v>
      </c>
      <c r="Q4974" s="15">
        <f t="shared" si="315"/>
        <v>1.0128004415545633</v>
      </c>
    </row>
    <row r="4975" spans="1:17" ht="19.5" customHeight="1" x14ac:dyDescent="0.2">
      <c r="A4975" s="12">
        <v>5622</v>
      </c>
      <c r="B4975" s="6" t="s">
        <v>1544</v>
      </c>
      <c r="C4975" s="12">
        <v>15296</v>
      </c>
      <c r="D4975" s="6" t="s">
        <v>7081</v>
      </c>
      <c r="E4975" s="13">
        <v>40213</v>
      </c>
      <c r="F4975" s="13">
        <v>41368</v>
      </c>
      <c r="G4975" s="13">
        <v>41187</v>
      </c>
      <c r="H4975" s="6" t="s">
        <v>7947</v>
      </c>
      <c r="I4975" s="6" t="s">
        <v>8069</v>
      </c>
      <c r="J4975" s="14">
        <v>0.2409</v>
      </c>
      <c r="K4975" s="14">
        <v>0</v>
      </c>
      <c r="L4975" s="15">
        <f t="shared" si="312"/>
        <v>0.2409</v>
      </c>
      <c r="M4975" s="11">
        <f t="shared" si="313"/>
        <v>1</v>
      </c>
      <c r="N4975" s="11">
        <f>VLOOKUP(E4975,Nasdaq!$A$2:$F$3174,5,1)</f>
        <v>2125.429932</v>
      </c>
      <c r="O4975" s="11">
        <f>VLOOKUP(F4975,Nasdaq!$A$2:$F$3174,5,1)</f>
        <v>3224.9799800000001</v>
      </c>
      <c r="P4975" s="11">
        <f t="shared" si="314"/>
        <v>1155</v>
      </c>
      <c r="Q4975" s="15">
        <f t="shared" si="315"/>
        <v>0.65905278398865863</v>
      </c>
    </row>
    <row r="4976" spans="1:17" ht="19.5" customHeight="1" x14ac:dyDescent="0.2">
      <c r="A4976" s="12">
        <v>5622</v>
      </c>
      <c r="B4976" s="6" t="s">
        <v>1544</v>
      </c>
      <c r="C4976" s="12">
        <v>30771</v>
      </c>
      <c r="D4976" s="6" t="s">
        <v>4821</v>
      </c>
      <c r="E4976" s="13">
        <v>42877</v>
      </c>
      <c r="F4976" s="13">
        <v>43608</v>
      </c>
      <c r="G4976" s="13">
        <v>43091</v>
      </c>
      <c r="H4976" s="6" t="s">
        <v>7944</v>
      </c>
      <c r="I4976" s="6" t="s">
        <v>7963</v>
      </c>
      <c r="J4976" s="14">
        <v>0.13109999999999999</v>
      </c>
      <c r="K4976" s="14">
        <v>0.1074</v>
      </c>
      <c r="L4976" s="15">
        <f t="shared" si="312"/>
        <v>2.3699999999999999E-2</v>
      </c>
      <c r="M4976" s="11">
        <f t="shared" si="313"/>
        <v>1</v>
      </c>
      <c r="N4976" s="11">
        <f>VLOOKUP(E4976,Nasdaq!$A$2:$F$3174,5,1)</f>
        <v>6133.6201170000004</v>
      </c>
      <c r="O4976" s="11">
        <f>VLOOKUP(F4976,Nasdaq!$A$2:$F$3174,5,1)</f>
        <v>7628.2797849999997</v>
      </c>
      <c r="P4976" s="11">
        <f t="shared" si="314"/>
        <v>731</v>
      </c>
      <c r="Q4976" s="15">
        <f t="shared" si="315"/>
        <v>0.80406399648388427</v>
      </c>
    </row>
    <row r="4977" spans="1:17" ht="19.5" customHeight="1" x14ac:dyDescent="0.2">
      <c r="A4977" s="12">
        <v>5622</v>
      </c>
      <c r="B4977" s="6" t="s">
        <v>1544</v>
      </c>
      <c r="C4977" s="12">
        <v>4153</v>
      </c>
      <c r="D4977" s="6" t="s">
        <v>7082</v>
      </c>
      <c r="E4977" s="13">
        <v>41379</v>
      </c>
      <c r="F4977" s="13">
        <v>42307</v>
      </c>
      <c r="G4977" s="13">
        <v>41379</v>
      </c>
      <c r="H4977" s="6" t="s">
        <v>7947</v>
      </c>
      <c r="I4977" s="6" t="s">
        <v>8088</v>
      </c>
      <c r="J4977" s="14">
        <v>-1.78E-2</v>
      </c>
      <c r="K4977" s="14">
        <v>0.1452</v>
      </c>
      <c r="L4977" s="15">
        <f t="shared" si="312"/>
        <v>-0.16300000000000001</v>
      </c>
      <c r="M4977" s="11">
        <f t="shared" si="313"/>
        <v>0</v>
      </c>
      <c r="N4977" s="11">
        <f>VLOOKUP(E4977,Nasdaq!$A$2:$F$3174,5,1)</f>
        <v>3216.48999</v>
      </c>
      <c r="O4977" s="11">
        <f>VLOOKUP(F4977,Nasdaq!$A$2:$F$3174,5,1)</f>
        <v>5053.75</v>
      </c>
      <c r="P4977" s="11">
        <f t="shared" si="314"/>
        <v>928</v>
      </c>
      <c r="Q4977" s="15">
        <f t="shared" si="315"/>
        <v>0.63645694398822639</v>
      </c>
    </row>
    <row r="4978" spans="1:17" ht="19.5" customHeight="1" x14ac:dyDescent="0.2">
      <c r="A4978" s="12">
        <v>5622</v>
      </c>
      <c r="B4978" s="6" t="s">
        <v>1544</v>
      </c>
      <c r="C4978" s="12">
        <v>4382</v>
      </c>
      <c r="D4978" s="6" t="s">
        <v>4822</v>
      </c>
      <c r="E4978" s="13">
        <v>42011</v>
      </c>
      <c r="F4978" s="13">
        <v>44415</v>
      </c>
      <c r="G4978" s="13">
        <v>42156</v>
      </c>
      <c r="H4978" s="6" t="s">
        <v>7951</v>
      </c>
      <c r="I4978" s="6" t="s">
        <v>7975</v>
      </c>
      <c r="J4978" s="14">
        <v>-8.5199999999999998E-2</v>
      </c>
      <c r="K4978" s="14">
        <v>0.11710000000000001</v>
      </c>
      <c r="L4978" s="15">
        <f t="shared" si="312"/>
        <v>-0.20230000000000001</v>
      </c>
      <c r="M4978" s="11">
        <f t="shared" si="313"/>
        <v>0</v>
      </c>
      <c r="N4978" s="11">
        <f>VLOOKUP(E4978,Nasdaq!$A$2:$F$3174,5,1)</f>
        <v>4650.4702150000003</v>
      </c>
      <c r="O4978" s="11">
        <f>VLOOKUP(F4978,Nasdaq!$A$2:$F$3174,5,1)</f>
        <v>11010.980469</v>
      </c>
      <c r="P4978" s="11">
        <f t="shared" si="314"/>
        <v>2404</v>
      </c>
      <c r="Q4978" s="15">
        <f t="shared" si="315"/>
        <v>0.42234883589424105</v>
      </c>
    </row>
    <row r="4979" spans="1:17" ht="19.5" customHeight="1" x14ac:dyDescent="0.2">
      <c r="A4979" s="12">
        <v>5622</v>
      </c>
      <c r="B4979" s="6" t="s">
        <v>1544</v>
      </c>
      <c r="C4979" s="12">
        <v>4155</v>
      </c>
      <c r="D4979" s="6" t="s">
        <v>4823</v>
      </c>
      <c r="E4979" s="13">
        <v>39767</v>
      </c>
      <c r="F4979" s="13">
        <v>42040</v>
      </c>
      <c r="G4979" s="13">
        <v>41310</v>
      </c>
      <c r="H4979" s="6" t="s">
        <v>7952</v>
      </c>
      <c r="I4979" s="6" t="s">
        <v>7952</v>
      </c>
      <c r="J4979" s="14">
        <v>-0.51700000000000002</v>
      </c>
      <c r="K4979" s="14">
        <v>0.17809999999999998</v>
      </c>
      <c r="L4979" s="15">
        <f t="shared" si="312"/>
        <v>-0.69510000000000005</v>
      </c>
      <c r="M4979" s="11">
        <f t="shared" si="313"/>
        <v>0</v>
      </c>
      <c r="N4979" s="11">
        <f>VLOOKUP(E4979,Nasdaq!$A$2:$F$3174,5,1)</f>
        <v>1516.849976</v>
      </c>
      <c r="O4979" s="11">
        <f>VLOOKUP(F4979,Nasdaq!$A$2:$F$3174,5,1)</f>
        <v>4765.1000979999999</v>
      </c>
      <c r="P4979" s="11">
        <f t="shared" si="314"/>
        <v>2273</v>
      </c>
      <c r="Q4979" s="15">
        <f t="shared" si="315"/>
        <v>0.31832533160748983</v>
      </c>
    </row>
    <row r="4980" spans="1:17" ht="19.5" customHeight="1" x14ac:dyDescent="0.2">
      <c r="A4980" s="12">
        <v>9135</v>
      </c>
      <c r="B4980" s="6" t="s">
        <v>1545</v>
      </c>
      <c r="C4980" s="12">
        <v>27558</v>
      </c>
      <c r="D4980" s="6" t="s">
        <v>1094</v>
      </c>
      <c r="E4980" s="13">
        <v>43857</v>
      </c>
      <c r="F4980" s="13">
        <v>44415</v>
      </c>
      <c r="G4980" s="13">
        <v>43857</v>
      </c>
      <c r="H4980" s="6" t="s">
        <v>7949</v>
      </c>
      <c r="I4980" s="6" t="s">
        <v>8132</v>
      </c>
      <c r="J4980" s="14">
        <v>5.8841000000000001</v>
      </c>
      <c r="K4980" s="14">
        <v>8.929999999999999E-2</v>
      </c>
      <c r="L4980" s="15">
        <f t="shared" si="312"/>
        <v>5.7948000000000004</v>
      </c>
      <c r="M4980" s="11">
        <f t="shared" si="313"/>
        <v>1</v>
      </c>
      <c r="N4980" s="11">
        <f>VLOOKUP(E4980,Nasdaq!$A$2:$F$3174,5,1)</f>
        <v>9139.3095699999994</v>
      </c>
      <c r="O4980" s="11">
        <f>VLOOKUP(F4980,Nasdaq!$A$2:$F$3174,5,1)</f>
        <v>11010.980469</v>
      </c>
      <c r="P4980" s="11">
        <f t="shared" si="314"/>
        <v>558</v>
      </c>
      <c r="Q4980" s="15">
        <f t="shared" si="315"/>
        <v>0.83001853976253614</v>
      </c>
    </row>
    <row r="4981" spans="1:17" ht="19.5" customHeight="1" x14ac:dyDescent="0.2">
      <c r="A4981" s="12">
        <v>4892</v>
      </c>
      <c r="B4981" s="6" t="s">
        <v>1546</v>
      </c>
      <c r="C4981" s="12">
        <v>327</v>
      </c>
      <c r="D4981" s="6" t="s">
        <v>3674</v>
      </c>
      <c r="E4981" s="13">
        <v>43054</v>
      </c>
      <c r="F4981" s="13">
        <v>43327</v>
      </c>
      <c r="H4981" s="6" t="s">
        <v>7949</v>
      </c>
      <c r="I4981" s="6" t="s">
        <v>7966</v>
      </c>
      <c r="J4981" s="14">
        <v>0.92159999999999997</v>
      </c>
      <c r="K4981" s="14">
        <v>0.1565</v>
      </c>
      <c r="L4981" s="15">
        <f t="shared" si="312"/>
        <v>0.7651</v>
      </c>
      <c r="M4981" s="11">
        <f t="shared" si="313"/>
        <v>1</v>
      </c>
      <c r="N4981" s="11">
        <f>VLOOKUP(E4981,Nasdaq!$A$2:$F$3174,5,1)</f>
        <v>6706.2099609999996</v>
      </c>
      <c r="O4981" s="11">
        <f>VLOOKUP(F4981,Nasdaq!$A$2:$F$3174,5,1)</f>
        <v>7774.1201170000004</v>
      </c>
      <c r="P4981" s="11">
        <f t="shared" si="314"/>
        <v>273</v>
      </c>
      <c r="Q4981" s="15">
        <f t="shared" si="315"/>
        <v>0.86263394505145674</v>
      </c>
    </row>
    <row r="4982" spans="1:17" ht="19.5" customHeight="1" x14ac:dyDescent="0.2">
      <c r="A4982" s="12">
        <v>4892</v>
      </c>
      <c r="B4982" s="6" t="s">
        <v>1546</v>
      </c>
      <c r="C4982" s="12">
        <v>1195</v>
      </c>
      <c r="D4982" s="6" t="s">
        <v>7083</v>
      </c>
      <c r="E4982" s="13">
        <v>42870</v>
      </c>
      <c r="F4982" s="13">
        <v>43054</v>
      </c>
      <c r="H4982" s="6" t="s">
        <v>7949</v>
      </c>
      <c r="I4982" s="6" t="s">
        <v>8068</v>
      </c>
      <c r="J4982" s="14">
        <v>0.66670000000000007</v>
      </c>
      <c r="K4982" s="14">
        <v>0.16140000000000002</v>
      </c>
      <c r="L4982" s="15">
        <f t="shared" si="312"/>
        <v>0.50530000000000008</v>
      </c>
      <c r="M4982" s="11">
        <f t="shared" si="313"/>
        <v>1</v>
      </c>
      <c r="N4982" s="11">
        <f>VLOOKUP(E4982,Nasdaq!$A$2:$F$3174,5,1)</f>
        <v>6149.669922</v>
      </c>
      <c r="O4982" s="11">
        <f>VLOOKUP(F4982,Nasdaq!$A$2:$F$3174,5,1)</f>
        <v>6706.2099609999996</v>
      </c>
      <c r="P4982" s="11">
        <f t="shared" si="314"/>
        <v>184</v>
      </c>
      <c r="Q4982" s="15">
        <f t="shared" si="315"/>
        <v>0.91701242441927244</v>
      </c>
    </row>
    <row r="4983" spans="1:17" ht="19.5" customHeight="1" x14ac:dyDescent="0.2">
      <c r="A4983" s="12">
        <v>4892</v>
      </c>
      <c r="B4983" s="6" t="s">
        <v>1546</v>
      </c>
      <c r="C4983" s="12">
        <v>34102</v>
      </c>
      <c r="D4983" s="6" t="s">
        <v>7084</v>
      </c>
      <c r="E4983" s="13">
        <v>42324</v>
      </c>
      <c r="F4983" s="13">
        <v>44415</v>
      </c>
      <c r="H4983" s="6" t="s">
        <v>7947</v>
      </c>
      <c r="I4983" s="6" t="s">
        <v>8135</v>
      </c>
      <c r="J4983" s="14">
        <v>0.23149999999999998</v>
      </c>
      <c r="K4983" s="14">
        <v>0.1323</v>
      </c>
      <c r="L4983" s="15">
        <f t="shared" si="312"/>
        <v>9.9199999999999983E-2</v>
      </c>
      <c r="M4983" s="11">
        <f t="shared" si="313"/>
        <v>1</v>
      </c>
      <c r="N4983" s="11">
        <f>VLOOKUP(E4983,Nasdaq!$A$2:$F$3174,5,1)</f>
        <v>4984.6201170000004</v>
      </c>
      <c r="O4983" s="11">
        <f>VLOOKUP(F4983,Nasdaq!$A$2:$F$3174,5,1)</f>
        <v>11010.980469</v>
      </c>
      <c r="P4983" s="11">
        <f t="shared" si="314"/>
        <v>2091</v>
      </c>
      <c r="Q4983" s="15">
        <f t="shared" si="315"/>
        <v>0.45269586184018457</v>
      </c>
    </row>
    <row r="4984" spans="1:17" ht="19.5" customHeight="1" x14ac:dyDescent="0.2">
      <c r="A4984" s="12">
        <v>4892</v>
      </c>
      <c r="B4984" s="6" t="s">
        <v>1546</v>
      </c>
      <c r="C4984" s="12">
        <v>1244</v>
      </c>
      <c r="D4984" s="6" t="s">
        <v>3302</v>
      </c>
      <c r="E4984" s="13">
        <v>41075</v>
      </c>
      <c r="F4984" s="13">
        <v>44415</v>
      </c>
      <c r="G4984" s="13">
        <v>41075</v>
      </c>
      <c r="H4984" s="6" t="s">
        <v>7951</v>
      </c>
      <c r="I4984" s="6" t="s">
        <v>8038</v>
      </c>
      <c r="J4984" s="14">
        <v>1.23E-2</v>
      </c>
      <c r="K4984" s="14">
        <v>0.14230000000000001</v>
      </c>
      <c r="L4984" s="15">
        <f t="shared" si="312"/>
        <v>-0.13</v>
      </c>
      <c r="M4984" s="11">
        <f t="shared" si="313"/>
        <v>0</v>
      </c>
      <c r="N4984" s="11">
        <f>VLOOKUP(E4984,Nasdaq!$A$2:$F$3174,5,1)</f>
        <v>2872.8000489999999</v>
      </c>
      <c r="O4984" s="11">
        <f>VLOOKUP(F4984,Nasdaq!$A$2:$F$3174,5,1)</f>
        <v>11010.980469</v>
      </c>
      <c r="P4984" s="11">
        <f t="shared" si="314"/>
        <v>3340</v>
      </c>
      <c r="Q4984" s="15">
        <f t="shared" si="315"/>
        <v>0.26090348841202954</v>
      </c>
    </row>
    <row r="4985" spans="1:17" ht="19.5" customHeight="1" x14ac:dyDescent="0.2">
      <c r="A4985" s="12">
        <v>4892</v>
      </c>
      <c r="B4985" s="6" t="s">
        <v>1546</v>
      </c>
      <c r="C4985" s="12">
        <v>2427</v>
      </c>
      <c r="D4985" s="6" t="s">
        <v>4077</v>
      </c>
      <c r="E4985" s="13">
        <v>42689</v>
      </c>
      <c r="F4985" s="13">
        <v>43327</v>
      </c>
      <c r="H4985" s="6" t="s">
        <v>7944</v>
      </c>
      <c r="I4985" s="6" t="s">
        <v>7960</v>
      </c>
      <c r="J4985" s="14">
        <v>-8.5999999999999993E-2</v>
      </c>
      <c r="K4985" s="14">
        <v>0.18129999999999999</v>
      </c>
      <c r="L4985" s="15">
        <f t="shared" si="312"/>
        <v>-0.26729999999999998</v>
      </c>
      <c r="M4985" s="11">
        <f t="shared" si="313"/>
        <v>0</v>
      </c>
      <c r="N4985" s="11">
        <f>VLOOKUP(E4985,Nasdaq!$A$2:$F$3174,5,1)</f>
        <v>5275.6201170000004</v>
      </c>
      <c r="O4985" s="11">
        <f>VLOOKUP(F4985,Nasdaq!$A$2:$F$3174,5,1)</f>
        <v>7774.1201170000004</v>
      </c>
      <c r="P4985" s="11">
        <f t="shared" si="314"/>
        <v>638</v>
      </c>
      <c r="Q4985" s="15">
        <f t="shared" si="315"/>
        <v>0.67861427672353503</v>
      </c>
    </row>
    <row r="4986" spans="1:17" ht="19.5" customHeight="1" x14ac:dyDescent="0.2">
      <c r="A4986" s="12">
        <v>4892</v>
      </c>
      <c r="B4986" s="6" t="s">
        <v>1546</v>
      </c>
      <c r="C4986" s="12">
        <v>679</v>
      </c>
      <c r="D4986" s="6" t="s">
        <v>3309</v>
      </c>
      <c r="E4986" s="13">
        <v>43146</v>
      </c>
      <c r="F4986" s="13">
        <v>43876</v>
      </c>
      <c r="H4986" s="6" t="s">
        <v>7951</v>
      </c>
      <c r="I4986" s="6" t="s">
        <v>8078</v>
      </c>
      <c r="J4986" s="14">
        <v>-0.106</v>
      </c>
      <c r="K4986" s="14">
        <v>0.13300000000000001</v>
      </c>
      <c r="L4986" s="15">
        <f t="shared" si="312"/>
        <v>-0.23899999999999999</v>
      </c>
      <c r="M4986" s="11">
        <f t="shared" si="313"/>
        <v>0</v>
      </c>
      <c r="N4986" s="11">
        <f>VLOOKUP(E4986,Nasdaq!$A$2:$F$3174,5,1)</f>
        <v>7256.4301759999998</v>
      </c>
      <c r="O4986" s="11">
        <f>VLOOKUP(F4986,Nasdaq!$A$2:$F$3174,5,1)</f>
        <v>9731.1796880000002</v>
      </c>
      <c r="P4986" s="11">
        <f t="shared" si="314"/>
        <v>730</v>
      </c>
      <c r="Q4986" s="15">
        <f t="shared" si="315"/>
        <v>0.74568946420913484</v>
      </c>
    </row>
    <row r="4987" spans="1:17" ht="19.5" customHeight="1" x14ac:dyDescent="0.2">
      <c r="A4987" s="12">
        <v>4892</v>
      </c>
      <c r="B4987" s="6" t="s">
        <v>1546</v>
      </c>
      <c r="C4987" s="12">
        <v>3178</v>
      </c>
      <c r="D4987" s="6" t="s">
        <v>5457</v>
      </c>
      <c r="E4987" s="13">
        <v>42962</v>
      </c>
      <c r="F4987" s="13">
        <v>43511</v>
      </c>
      <c r="H4987" s="6" t="s">
        <v>7947</v>
      </c>
      <c r="I4987" s="6" t="s">
        <v>8148</v>
      </c>
      <c r="J4987" s="14">
        <v>-0.17370000000000002</v>
      </c>
      <c r="K4987" s="14">
        <v>0.10369999999999999</v>
      </c>
      <c r="L4987" s="15">
        <f t="shared" si="312"/>
        <v>-0.27739999999999998</v>
      </c>
      <c r="M4987" s="11">
        <f t="shared" si="313"/>
        <v>0</v>
      </c>
      <c r="N4987" s="11">
        <f>VLOOKUP(E4987,Nasdaq!$A$2:$F$3174,5,1)</f>
        <v>6333.0097660000001</v>
      </c>
      <c r="O4987" s="11">
        <f>VLOOKUP(F4987,Nasdaq!$A$2:$F$3174,5,1)</f>
        <v>7472.4101559999999</v>
      </c>
      <c r="P4987" s="11">
        <f t="shared" si="314"/>
        <v>549</v>
      </c>
      <c r="Q4987" s="15">
        <f t="shared" si="315"/>
        <v>0.84751972421918298</v>
      </c>
    </row>
    <row r="4988" spans="1:17" ht="19.5" customHeight="1" x14ac:dyDescent="0.2">
      <c r="A4988" s="12">
        <v>4892</v>
      </c>
      <c r="B4988" s="6" t="s">
        <v>1546</v>
      </c>
      <c r="C4988" s="12">
        <v>3711</v>
      </c>
      <c r="D4988" s="6" t="s">
        <v>7085</v>
      </c>
      <c r="E4988" s="13">
        <v>41228</v>
      </c>
      <c r="F4988" s="13">
        <v>44415</v>
      </c>
      <c r="H4988" s="6" t="s">
        <v>7946</v>
      </c>
      <c r="I4988" s="6" t="s">
        <v>8008</v>
      </c>
      <c r="J4988" s="14">
        <v>-0.20569999999999999</v>
      </c>
      <c r="K4988" s="14">
        <v>0.14800000000000002</v>
      </c>
      <c r="L4988" s="15">
        <f t="shared" si="312"/>
        <v>-0.35370000000000001</v>
      </c>
      <c r="M4988" s="11">
        <f t="shared" si="313"/>
        <v>0</v>
      </c>
      <c r="N4988" s="11">
        <f>VLOOKUP(E4988,Nasdaq!$A$2:$F$3174,5,1)</f>
        <v>2836.9399410000001</v>
      </c>
      <c r="O4988" s="11">
        <f>VLOOKUP(F4988,Nasdaq!$A$2:$F$3174,5,1)</f>
        <v>11010.980469</v>
      </c>
      <c r="P4988" s="11">
        <f t="shared" si="314"/>
        <v>3187</v>
      </c>
      <c r="Q4988" s="15">
        <f t="shared" si="315"/>
        <v>0.25764674239516483</v>
      </c>
    </row>
    <row r="4989" spans="1:17" ht="19.5" customHeight="1" x14ac:dyDescent="0.2">
      <c r="A4989" s="12">
        <v>4892</v>
      </c>
      <c r="B4989" s="6" t="s">
        <v>1546</v>
      </c>
      <c r="C4989" s="12">
        <v>2415</v>
      </c>
      <c r="D4989" s="6" t="s">
        <v>4824</v>
      </c>
      <c r="E4989" s="13">
        <v>41660</v>
      </c>
      <c r="F4989" s="13">
        <v>44415</v>
      </c>
      <c r="G4989" s="13">
        <v>41660</v>
      </c>
      <c r="H4989" s="6" t="s">
        <v>7951</v>
      </c>
      <c r="I4989" s="6" t="s">
        <v>8021</v>
      </c>
      <c r="J4989" s="14">
        <v>-0.28610000000000002</v>
      </c>
      <c r="K4989" s="14">
        <v>0.11849999999999999</v>
      </c>
      <c r="L4989" s="15">
        <f t="shared" si="312"/>
        <v>-0.40460000000000002</v>
      </c>
      <c r="M4989" s="11">
        <f t="shared" si="313"/>
        <v>0</v>
      </c>
      <c r="N4989" s="11">
        <f>VLOOKUP(E4989,Nasdaq!$A$2:$F$3174,5,1)</f>
        <v>4225.7597660000001</v>
      </c>
      <c r="O4989" s="11">
        <f>VLOOKUP(F4989,Nasdaq!$A$2:$F$3174,5,1)</f>
        <v>11010.980469</v>
      </c>
      <c r="P4989" s="11">
        <f t="shared" si="314"/>
        <v>2755</v>
      </c>
      <c r="Q4989" s="15">
        <f t="shared" si="315"/>
        <v>0.38377724876060121</v>
      </c>
    </row>
    <row r="4990" spans="1:17" ht="19.5" customHeight="1" x14ac:dyDescent="0.2">
      <c r="A4990" s="12">
        <v>4892</v>
      </c>
      <c r="B4990" s="6" t="s">
        <v>1546</v>
      </c>
      <c r="C4990" s="12">
        <v>2405</v>
      </c>
      <c r="D4990" s="6" t="s">
        <v>5040</v>
      </c>
      <c r="E4990" s="13">
        <v>41774</v>
      </c>
      <c r="F4990" s="13">
        <v>43146</v>
      </c>
      <c r="H4990" s="6" t="s">
        <v>7948</v>
      </c>
      <c r="I4990" s="6" t="s">
        <v>7986</v>
      </c>
      <c r="J4990" s="14">
        <v>-0.60070000000000001</v>
      </c>
      <c r="K4990" s="14">
        <v>0.12909999999999999</v>
      </c>
      <c r="L4990" s="15">
        <f t="shared" si="312"/>
        <v>-0.7298</v>
      </c>
      <c r="M4990" s="11">
        <f t="shared" si="313"/>
        <v>0</v>
      </c>
      <c r="N4990" s="11">
        <f>VLOOKUP(E4990,Nasdaq!$A$2:$F$3174,5,1)</f>
        <v>4069.290039</v>
      </c>
      <c r="O4990" s="11">
        <f>VLOOKUP(F4990,Nasdaq!$A$2:$F$3174,5,1)</f>
        <v>7256.4301759999998</v>
      </c>
      <c r="P4990" s="11">
        <f t="shared" si="314"/>
        <v>1372</v>
      </c>
      <c r="Q4990" s="15">
        <f t="shared" si="315"/>
        <v>0.56078466139483796</v>
      </c>
    </row>
    <row r="4991" spans="1:17" ht="19.5" customHeight="1" x14ac:dyDescent="0.2">
      <c r="A4991" s="12">
        <v>4892</v>
      </c>
      <c r="B4991" s="6" t="s">
        <v>1546</v>
      </c>
      <c r="C4991" s="12">
        <v>1644</v>
      </c>
      <c r="D4991" s="6" t="s">
        <v>7086</v>
      </c>
      <c r="E4991" s="13">
        <v>43784</v>
      </c>
      <c r="F4991" s="13">
        <v>44415</v>
      </c>
      <c r="H4991" s="6" t="s">
        <v>7944</v>
      </c>
      <c r="I4991" s="6" t="s">
        <v>8056</v>
      </c>
      <c r="J4991" s="14">
        <v>-0.71730000000000005</v>
      </c>
      <c r="K4991" s="14">
        <v>0.1268</v>
      </c>
      <c r="L4991" s="15">
        <f t="shared" si="312"/>
        <v>-0.84410000000000007</v>
      </c>
      <c r="M4991" s="11">
        <f t="shared" si="313"/>
        <v>0</v>
      </c>
      <c r="N4991" s="11">
        <f>VLOOKUP(E4991,Nasdaq!$A$2:$F$3174,5,1)</f>
        <v>8540.8300780000009</v>
      </c>
      <c r="O4991" s="11">
        <f>VLOOKUP(F4991,Nasdaq!$A$2:$F$3174,5,1)</f>
        <v>11010.980469</v>
      </c>
      <c r="P4991" s="11">
        <f t="shared" si="314"/>
        <v>631</v>
      </c>
      <c r="Q4991" s="15">
        <f t="shared" si="315"/>
        <v>0.77566566596755193</v>
      </c>
    </row>
    <row r="4992" spans="1:17" ht="19.5" customHeight="1" x14ac:dyDescent="0.2">
      <c r="A4992" s="12">
        <v>6737</v>
      </c>
      <c r="B4992" s="6" t="s">
        <v>1547</v>
      </c>
      <c r="C4992" s="12">
        <v>22642</v>
      </c>
      <c r="D4992" s="6" t="s">
        <v>4825</v>
      </c>
      <c r="E4992" s="13">
        <v>41712</v>
      </c>
      <c r="F4992" s="13">
        <v>42797</v>
      </c>
      <c r="H4992" s="6" t="s">
        <v>7951</v>
      </c>
      <c r="I4992" s="6" t="s">
        <v>8075</v>
      </c>
      <c r="J4992" s="14">
        <v>8.1600000000000006E-2</v>
      </c>
      <c r="K4992" s="14">
        <v>0.1139</v>
      </c>
      <c r="L4992" s="15">
        <f t="shared" si="312"/>
        <v>-3.2299999999999995E-2</v>
      </c>
      <c r="M4992" s="11">
        <f t="shared" si="313"/>
        <v>0</v>
      </c>
      <c r="N4992" s="11">
        <f>VLOOKUP(E4992,Nasdaq!$A$2:$F$3174,5,1)</f>
        <v>4245.3999020000001</v>
      </c>
      <c r="O4992" s="11">
        <f>VLOOKUP(F4992,Nasdaq!$A$2:$F$3174,5,1)</f>
        <v>5870.75</v>
      </c>
      <c r="P4992" s="11">
        <f t="shared" si="314"/>
        <v>1085</v>
      </c>
      <c r="Q4992" s="15">
        <f t="shared" si="315"/>
        <v>0.72314497753443518</v>
      </c>
    </row>
    <row r="4993" spans="1:17" ht="19.5" customHeight="1" x14ac:dyDescent="0.2">
      <c r="A4993" s="12">
        <v>5081</v>
      </c>
      <c r="B4993" s="6" t="s">
        <v>1548</v>
      </c>
      <c r="C4993" s="12">
        <v>1176</v>
      </c>
      <c r="D4993" s="6" t="s">
        <v>4826</v>
      </c>
      <c r="E4993" s="13">
        <v>43703</v>
      </c>
      <c r="F4993" s="13">
        <v>44415</v>
      </c>
      <c r="G4993" s="13">
        <v>43703</v>
      </c>
      <c r="H4993" s="6" t="s">
        <v>7947</v>
      </c>
      <c r="I4993" s="6" t="s">
        <v>8148</v>
      </c>
      <c r="J4993" s="14">
        <v>-0.76180000000000003</v>
      </c>
      <c r="K4993" s="14">
        <v>0.19789999999999999</v>
      </c>
      <c r="L4993" s="15">
        <f t="shared" si="312"/>
        <v>-0.9597</v>
      </c>
      <c r="M4993" s="11">
        <f t="shared" si="313"/>
        <v>0</v>
      </c>
      <c r="N4993" s="11">
        <f>VLOOKUP(E4993,Nasdaq!$A$2:$F$3174,5,1)</f>
        <v>7853.7402339999999</v>
      </c>
      <c r="O4993" s="11">
        <f>VLOOKUP(F4993,Nasdaq!$A$2:$F$3174,5,1)</f>
        <v>11010.980469</v>
      </c>
      <c r="P4993" s="11">
        <f t="shared" si="314"/>
        <v>712</v>
      </c>
      <c r="Q4993" s="15">
        <f t="shared" si="315"/>
        <v>0.71326531436203655</v>
      </c>
    </row>
    <row r="4994" spans="1:17" ht="19.5" customHeight="1" x14ac:dyDescent="0.2">
      <c r="A4994" s="12">
        <v>7685</v>
      </c>
      <c r="B4994" s="6" t="s">
        <v>1549</v>
      </c>
      <c r="C4994" s="12">
        <v>37204</v>
      </c>
      <c r="D4994" s="6" t="s">
        <v>4827</v>
      </c>
      <c r="E4994" s="13">
        <v>42166</v>
      </c>
      <c r="F4994" s="13">
        <v>44415</v>
      </c>
      <c r="H4994" s="6" t="s">
        <v>7948</v>
      </c>
      <c r="I4994" s="6" t="s">
        <v>7992</v>
      </c>
      <c r="J4994" s="14">
        <v>-0.54479999999999995</v>
      </c>
      <c r="K4994" s="14">
        <v>0.1167</v>
      </c>
      <c r="L4994" s="15">
        <f t="shared" si="312"/>
        <v>-0.66149999999999998</v>
      </c>
      <c r="M4994" s="11">
        <f t="shared" si="313"/>
        <v>0</v>
      </c>
      <c r="N4994" s="11">
        <f>VLOOKUP(E4994,Nasdaq!$A$2:$F$3174,5,1)</f>
        <v>5082.5097660000001</v>
      </c>
      <c r="O4994" s="11">
        <f>VLOOKUP(F4994,Nasdaq!$A$2:$F$3174,5,1)</f>
        <v>11010.980469</v>
      </c>
      <c r="P4994" s="11">
        <f t="shared" si="314"/>
        <v>2249</v>
      </c>
      <c r="Q4994" s="15">
        <f t="shared" si="315"/>
        <v>0.4615860110627637</v>
      </c>
    </row>
    <row r="4995" spans="1:17" ht="19.5" customHeight="1" x14ac:dyDescent="0.2">
      <c r="A4995" s="12">
        <v>6034</v>
      </c>
      <c r="B4995" s="6" t="s">
        <v>1550</v>
      </c>
      <c r="C4995" s="12">
        <v>11527</v>
      </c>
      <c r="D4995" s="6" t="s">
        <v>4828</v>
      </c>
      <c r="E4995" s="13">
        <v>41890</v>
      </c>
      <c r="F4995" s="13">
        <v>44415</v>
      </c>
      <c r="H4995" s="6" t="s">
        <v>7947</v>
      </c>
      <c r="I4995" s="6" t="s">
        <v>8079</v>
      </c>
      <c r="J4995" s="14">
        <v>2.0899999999999998E-2</v>
      </c>
      <c r="K4995" s="14">
        <v>0.11380000000000001</v>
      </c>
      <c r="L4995" s="15">
        <f t="shared" si="312"/>
        <v>-9.290000000000001E-2</v>
      </c>
      <c r="M4995" s="11">
        <f t="shared" si="313"/>
        <v>0</v>
      </c>
      <c r="N4995" s="11">
        <f>VLOOKUP(E4995,Nasdaq!$A$2:$F$3174,5,1)</f>
        <v>4592.2900390000004</v>
      </c>
      <c r="O4995" s="11">
        <f>VLOOKUP(F4995,Nasdaq!$A$2:$F$3174,5,1)</f>
        <v>11010.980469</v>
      </c>
      <c r="P4995" s="11">
        <f t="shared" si="314"/>
        <v>2525</v>
      </c>
      <c r="Q4995" s="15">
        <f t="shared" si="315"/>
        <v>0.41706498431056727</v>
      </c>
    </row>
    <row r="4996" spans="1:17" ht="19.5" customHeight="1" x14ac:dyDescent="0.2">
      <c r="A4996" s="12">
        <v>6522</v>
      </c>
      <c r="B4996" s="6" t="s">
        <v>1551</v>
      </c>
      <c r="C4996" s="12">
        <v>39720</v>
      </c>
      <c r="D4996" s="6" t="s">
        <v>4829</v>
      </c>
      <c r="E4996" s="13">
        <v>43052</v>
      </c>
      <c r="F4996" s="13">
        <v>44415</v>
      </c>
      <c r="H4996" s="6" t="s">
        <v>7950</v>
      </c>
      <c r="I4996" s="6" t="s">
        <v>8010</v>
      </c>
      <c r="J4996" s="14">
        <v>-0.25090000000000001</v>
      </c>
      <c r="K4996" s="14">
        <v>0.12230000000000001</v>
      </c>
      <c r="L4996" s="15">
        <f t="shared" si="312"/>
        <v>-0.37320000000000003</v>
      </c>
      <c r="M4996" s="11">
        <f t="shared" si="313"/>
        <v>0</v>
      </c>
      <c r="N4996" s="11">
        <f>VLOOKUP(E4996,Nasdaq!$A$2:$F$3174,5,1)</f>
        <v>6757.6000979999999</v>
      </c>
      <c r="O4996" s="11">
        <f>VLOOKUP(F4996,Nasdaq!$A$2:$F$3174,5,1)</f>
        <v>11010.980469</v>
      </c>
      <c r="P4996" s="11">
        <f t="shared" si="314"/>
        <v>1363</v>
      </c>
      <c r="Q4996" s="15">
        <f t="shared" si="315"/>
        <v>0.61371525893759615</v>
      </c>
    </row>
    <row r="4997" spans="1:17" ht="19.5" customHeight="1" x14ac:dyDescent="0.2">
      <c r="A4997" s="12">
        <v>6771</v>
      </c>
      <c r="B4997" s="6" t="s">
        <v>1552</v>
      </c>
      <c r="C4997" s="12">
        <v>40633</v>
      </c>
      <c r="D4997" s="6" t="s">
        <v>4830</v>
      </c>
      <c r="E4997" s="13">
        <v>41442</v>
      </c>
      <c r="F4997" s="13">
        <v>44415</v>
      </c>
      <c r="H4997" s="6" t="s">
        <v>7948</v>
      </c>
      <c r="I4997" s="6" t="s">
        <v>7992</v>
      </c>
      <c r="J4997" s="14">
        <v>0.1812</v>
      </c>
      <c r="K4997" s="14">
        <v>0.1283</v>
      </c>
      <c r="L4997" s="15">
        <f t="shared" si="312"/>
        <v>5.2900000000000003E-2</v>
      </c>
      <c r="M4997" s="11">
        <f t="shared" si="313"/>
        <v>1</v>
      </c>
      <c r="N4997" s="11">
        <f>VLOOKUP(E4997,Nasdaq!$A$2:$F$3174,5,1)</f>
        <v>3452.1298830000001</v>
      </c>
      <c r="O4997" s="11">
        <f>VLOOKUP(F4997,Nasdaq!$A$2:$F$3174,5,1)</f>
        <v>11010.980469</v>
      </c>
      <c r="P4997" s="11">
        <f t="shared" si="314"/>
        <v>2973</v>
      </c>
      <c r="Q4997" s="15">
        <f t="shared" si="315"/>
        <v>0.31351736411404807</v>
      </c>
    </row>
    <row r="4998" spans="1:17" ht="19.5" customHeight="1" x14ac:dyDescent="0.2">
      <c r="A4998" s="12">
        <v>6534</v>
      </c>
      <c r="B4998" s="6" t="s">
        <v>1553</v>
      </c>
      <c r="C4998" s="12">
        <v>41736</v>
      </c>
      <c r="D4998" s="6" t="s">
        <v>4487</v>
      </c>
      <c r="E4998" s="13">
        <v>42825</v>
      </c>
      <c r="F4998" s="13">
        <v>44415</v>
      </c>
      <c r="H4998" s="6" t="s">
        <v>7948</v>
      </c>
      <c r="I4998" s="6" t="s">
        <v>7992</v>
      </c>
      <c r="J4998" s="14">
        <v>0.19030000000000002</v>
      </c>
      <c r="K4998" s="14">
        <v>0.13239999999999999</v>
      </c>
      <c r="L4998" s="15">
        <f t="shared" si="312"/>
        <v>5.7900000000000035E-2</v>
      </c>
      <c r="M4998" s="11">
        <f t="shared" si="313"/>
        <v>1</v>
      </c>
      <c r="N4998" s="11">
        <f>VLOOKUP(E4998,Nasdaq!$A$2:$F$3174,5,1)</f>
        <v>5911.7402339999999</v>
      </c>
      <c r="O4998" s="11">
        <f>VLOOKUP(F4998,Nasdaq!$A$2:$F$3174,5,1)</f>
        <v>11010.980469</v>
      </c>
      <c r="P4998" s="11">
        <f t="shared" si="314"/>
        <v>1590</v>
      </c>
      <c r="Q4998" s="15">
        <f t="shared" si="315"/>
        <v>0.53689556403938909</v>
      </c>
    </row>
    <row r="4999" spans="1:17" ht="19.5" customHeight="1" x14ac:dyDescent="0.2">
      <c r="A4999" s="12">
        <v>5383</v>
      </c>
      <c r="B4999" s="6" t="s">
        <v>1554</v>
      </c>
      <c r="C4999" s="12">
        <v>40636</v>
      </c>
      <c r="D4999" s="6" t="s">
        <v>4831</v>
      </c>
      <c r="E4999" s="13">
        <v>41367</v>
      </c>
      <c r="F4999" s="13">
        <v>41803</v>
      </c>
      <c r="H4999" s="6" t="s">
        <v>7948</v>
      </c>
      <c r="I4999" s="6" t="s">
        <v>7992</v>
      </c>
      <c r="J4999" s="14">
        <v>-0.15960000000000002</v>
      </c>
      <c r="K4999" s="14">
        <v>0.2281</v>
      </c>
      <c r="L4999" s="15">
        <f t="shared" si="312"/>
        <v>-0.38770000000000004</v>
      </c>
      <c r="M4999" s="11">
        <f t="shared" si="313"/>
        <v>0</v>
      </c>
      <c r="N4999" s="11">
        <f>VLOOKUP(E4999,Nasdaq!$A$2:$F$3174,5,1)</f>
        <v>3218.6000979999999</v>
      </c>
      <c r="O4999" s="11">
        <f>VLOOKUP(F4999,Nasdaq!$A$2:$F$3174,5,1)</f>
        <v>4310.6499020000001</v>
      </c>
      <c r="P4999" s="11">
        <f t="shared" si="314"/>
        <v>436</v>
      </c>
      <c r="Q4999" s="15">
        <f t="shared" si="315"/>
        <v>0.74666374670689817</v>
      </c>
    </row>
    <row r="5000" spans="1:17" ht="19.5" customHeight="1" x14ac:dyDescent="0.2">
      <c r="A5000" s="12">
        <v>7563</v>
      </c>
      <c r="B5000" s="6" t="s">
        <v>6011</v>
      </c>
      <c r="C5000" s="12">
        <v>33667</v>
      </c>
      <c r="D5000" s="6" t="s">
        <v>7087</v>
      </c>
      <c r="E5000" s="13">
        <v>42535</v>
      </c>
      <c r="F5000" s="13">
        <v>44415</v>
      </c>
      <c r="H5000" s="6" t="s">
        <v>7948</v>
      </c>
      <c r="I5000" s="6" t="s">
        <v>7959</v>
      </c>
      <c r="J5000" s="14">
        <v>-0.10589999999999999</v>
      </c>
      <c r="K5000" s="14">
        <v>0.1454</v>
      </c>
      <c r="L5000" s="15">
        <f t="shared" si="312"/>
        <v>-0.25129999999999997</v>
      </c>
      <c r="M5000" s="11">
        <f t="shared" si="313"/>
        <v>0</v>
      </c>
      <c r="N5000" s="11">
        <f>VLOOKUP(E5000,Nasdaq!$A$2:$F$3174,5,1)</f>
        <v>4843.5498049999997</v>
      </c>
      <c r="O5000" s="11">
        <f>VLOOKUP(F5000,Nasdaq!$A$2:$F$3174,5,1)</f>
        <v>11010.980469</v>
      </c>
      <c r="P5000" s="11">
        <f t="shared" si="314"/>
        <v>1880</v>
      </c>
      <c r="Q5000" s="15">
        <f t="shared" si="315"/>
        <v>0.43988413342545074</v>
      </c>
    </row>
    <row r="5001" spans="1:17" ht="19.5" customHeight="1" x14ac:dyDescent="0.2">
      <c r="A5001" s="12">
        <v>7109</v>
      </c>
      <c r="B5001" s="6" t="s">
        <v>1555</v>
      </c>
      <c r="C5001" s="12">
        <v>41086</v>
      </c>
      <c r="D5001" s="6" t="s">
        <v>4832</v>
      </c>
      <c r="E5001" s="13">
        <v>39784</v>
      </c>
      <c r="F5001" s="13">
        <v>42181</v>
      </c>
      <c r="H5001" s="6" t="s">
        <v>7944</v>
      </c>
      <c r="I5001" s="6" t="s">
        <v>7968</v>
      </c>
      <c r="J5001" s="14">
        <v>0.1938</v>
      </c>
      <c r="K5001" s="14">
        <v>0.17309999999999998</v>
      </c>
      <c r="L5001" s="15">
        <f t="shared" si="312"/>
        <v>2.0700000000000024E-2</v>
      </c>
      <c r="M5001" s="11">
        <f t="shared" si="313"/>
        <v>1</v>
      </c>
      <c r="N5001" s="11">
        <f>VLOOKUP(E5001,Nasdaq!$A$2:$F$3174,5,1)</f>
        <v>1449.8000489999999</v>
      </c>
      <c r="O5001" s="11">
        <f>VLOOKUP(F5001,Nasdaq!$A$2:$F$3174,5,1)</f>
        <v>5080.5097660000001</v>
      </c>
      <c r="P5001" s="11">
        <f t="shared" si="314"/>
        <v>2397</v>
      </c>
      <c r="Q5001" s="15">
        <f t="shared" si="315"/>
        <v>0.28536548373095089</v>
      </c>
    </row>
    <row r="5002" spans="1:17" ht="19.5" customHeight="1" x14ac:dyDescent="0.2">
      <c r="A5002" s="12">
        <v>6293</v>
      </c>
      <c r="B5002" s="6" t="s">
        <v>1556</v>
      </c>
      <c r="C5002" s="12">
        <v>31444</v>
      </c>
      <c r="D5002" s="6" t="s">
        <v>4833</v>
      </c>
      <c r="E5002" s="13">
        <v>39885</v>
      </c>
      <c r="F5002" s="13">
        <v>44415</v>
      </c>
      <c r="G5002" s="13">
        <v>41740</v>
      </c>
      <c r="H5002" s="6" t="s">
        <v>7947</v>
      </c>
      <c r="I5002" s="6" t="s">
        <v>8087</v>
      </c>
      <c r="J5002" s="14">
        <v>2.9700000000000001E-2</v>
      </c>
      <c r="K5002" s="14">
        <v>0.16329999999999997</v>
      </c>
      <c r="L5002" s="15">
        <f t="shared" si="312"/>
        <v>-0.13359999999999997</v>
      </c>
      <c r="M5002" s="11">
        <f t="shared" si="313"/>
        <v>0</v>
      </c>
      <c r="N5002" s="11">
        <f>VLOOKUP(E5002,Nasdaq!$A$2:$F$3174,5,1)</f>
        <v>1431.5</v>
      </c>
      <c r="O5002" s="11">
        <f>VLOOKUP(F5002,Nasdaq!$A$2:$F$3174,5,1)</f>
        <v>11010.980469</v>
      </c>
      <c r="P5002" s="11">
        <f t="shared" si="314"/>
        <v>4530</v>
      </c>
      <c r="Q5002" s="15">
        <f t="shared" si="315"/>
        <v>0.13000674829460232</v>
      </c>
    </row>
    <row r="5003" spans="1:17" ht="19.5" customHeight="1" x14ac:dyDescent="0.2">
      <c r="A5003" s="12">
        <v>5858</v>
      </c>
      <c r="B5003" s="6" t="s">
        <v>1557</v>
      </c>
      <c r="C5003" s="12">
        <v>41489</v>
      </c>
      <c r="D5003" s="6" t="s">
        <v>3504</v>
      </c>
      <c r="E5003" s="13">
        <v>41970</v>
      </c>
      <c r="F5003" s="13">
        <v>43782</v>
      </c>
      <c r="H5003" s="6" t="s">
        <v>7948</v>
      </c>
      <c r="I5003" s="6" t="s">
        <v>7959</v>
      </c>
      <c r="J5003" s="14">
        <v>0.25340000000000001</v>
      </c>
      <c r="K5003" s="14">
        <v>0.10640000000000001</v>
      </c>
      <c r="L5003" s="15">
        <f t="shared" si="312"/>
        <v>0.14700000000000002</v>
      </c>
      <c r="M5003" s="11">
        <f t="shared" si="313"/>
        <v>1</v>
      </c>
      <c r="N5003" s="11">
        <f>VLOOKUP(E5003,Nasdaq!$A$2:$F$3174,5,1)</f>
        <v>4787.3198240000002</v>
      </c>
      <c r="O5003" s="11">
        <f>VLOOKUP(F5003,Nasdaq!$A$2:$F$3174,5,1)</f>
        <v>8482.0996090000008</v>
      </c>
      <c r="P5003" s="11">
        <f t="shared" si="314"/>
        <v>1812</v>
      </c>
      <c r="Q5003" s="15">
        <f t="shared" si="315"/>
        <v>0.56440317668323681</v>
      </c>
    </row>
    <row r="5004" spans="1:17" ht="19.5" customHeight="1" x14ac:dyDescent="0.2">
      <c r="A5004" s="12">
        <v>5858</v>
      </c>
      <c r="B5004" s="6" t="s">
        <v>1557</v>
      </c>
      <c r="C5004" s="12">
        <v>45790</v>
      </c>
      <c r="D5004" s="6" t="s">
        <v>4834</v>
      </c>
      <c r="E5004" s="13">
        <v>43501</v>
      </c>
      <c r="F5004" s="13">
        <v>44415</v>
      </c>
      <c r="H5004" s="6" t="s">
        <v>7948</v>
      </c>
      <c r="I5004" s="6" t="s">
        <v>7992</v>
      </c>
      <c r="J5004" s="14">
        <v>0.17829999999999999</v>
      </c>
      <c r="K5004" s="14">
        <v>0.1681</v>
      </c>
      <c r="L5004" s="15">
        <f t="shared" si="312"/>
        <v>1.0199999999999987E-2</v>
      </c>
      <c r="M5004" s="11">
        <f t="shared" si="313"/>
        <v>1</v>
      </c>
      <c r="N5004" s="11">
        <f>VLOOKUP(E5004,Nasdaq!$A$2:$F$3174,5,1)</f>
        <v>7402.080078</v>
      </c>
      <c r="O5004" s="11">
        <f>VLOOKUP(F5004,Nasdaq!$A$2:$F$3174,5,1)</f>
        <v>11010.980469</v>
      </c>
      <c r="P5004" s="11">
        <f t="shared" si="314"/>
        <v>914</v>
      </c>
      <c r="Q5004" s="15">
        <f t="shared" si="315"/>
        <v>0.67224611925693212</v>
      </c>
    </row>
    <row r="5005" spans="1:17" ht="19.5" customHeight="1" x14ac:dyDescent="0.2">
      <c r="A5005" s="12">
        <v>5858</v>
      </c>
      <c r="B5005" s="6" t="s">
        <v>1557</v>
      </c>
      <c r="C5005" s="12">
        <v>42797</v>
      </c>
      <c r="D5005" s="6" t="s">
        <v>3547</v>
      </c>
      <c r="E5005" s="13">
        <v>43280</v>
      </c>
      <c r="F5005" s="13">
        <v>44415</v>
      </c>
      <c r="H5005" s="6" t="s">
        <v>7948</v>
      </c>
      <c r="I5005" s="6" t="s">
        <v>7992</v>
      </c>
      <c r="J5005" s="14">
        <v>-3.2099999999999997E-2</v>
      </c>
      <c r="K5005" s="14">
        <v>0.12720000000000001</v>
      </c>
      <c r="L5005" s="15">
        <f t="shared" si="312"/>
        <v>-0.1593</v>
      </c>
      <c r="M5005" s="11">
        <f t="shared" si="313"/>
        <v>0</v>
      </c>
      <c r="N5005" s="11">
        <f>VLOOKUP(E5005,Nasdaq!$A$2:$F$3174,5,1)</f>
        <v>7510.2998049999997</v>
      </c>
      <c r="O5005" s="11">
        <f>VLOOKUP(F5005,Nasdaq!$A$2:$F$3174,5,1)</f>
        <v>11010.980469</v>
      </c>
      <c r="P5005" s="11">
        <f t="shared" si="314"/>
        <v>1135</v>
      </c>
      <c r="Q5005" s="15">
        <f t="shared" si="315"/>
        <v>0.68207429506732464</v>
      </c>
    </row>
    <row r="5006" spans="1:17" ht="19.5" customHeight="1" x14ac:dyDescent="0.2">
      <c r="A5006" s="12">
        <v>6326</v>
      </c>
      <c r="B5006" s="6" t="s">
        <v>1558</v>
      </c>
      <c r="C5006" s="12">
        <v>5130</v>
      </c>
      <c r="D5006" s="6" t="s">
        <v>4667</v>
      </c>
      <c r="E5006" s="13">
        <v>42534</v>
      </c>
      <c r="F5006" s="13">
        <v>44415</v>
      </c>
      <c r="H5006" s="6" t="s">
        <v>7944</v>
      </c>
      <c r="I5006" s="6" t="s">
        <v>8146</v>
      </c>
      <c r="J5006" s="14">
        <v>-0.24309999999999998</v>
      </c>
      <c r="K5006" s="14">
        <v>0.14480000000000001</v>
      </c>
      <c r="L5006" s="15">
        <f t="shared" ref="L5006:L5067" si="316">J5006-K5006</f>
        <v>-0.38790000000000002</v>
      </c>
      <c r="M5006" s="11">
        <f t="shared" ref="M5006:M5067" si="317">IF(L5006&gt;0,1,0)</f>
        <v>0</v>
      </c>
      <c r="N5006" s="11">
        <f>VLOOKUP(E5006,Nasdaq!$A$2:$F$3174,5,1)</f>
        <v>4848.4399409999996</v>
      </c>
      <c r="O5006" s="11">
        <f>VLOOKUP(F5006,Nasdaq!$A$2:$F$3174,5,1)</f>
        <v>11010.980469</v>
      </c>
      <c r="P5006" s="11">
        <f t="shared" ref="P5006:P5067" si="318">_xlfn.DAYS(F5006,E5006)</f>
        <v>1881</v>
      </c>
      <c r="Q5006" s="15">
        <f t="shared" ref="Q5006:Q5067" si="319">(O5006/N5006)^(1/P5006/365-1)</f>
        <v>0.44032824752184885</v>
      </c>
    </row>
    <row r="5007" spans="1:17" ht="19.5" customHeight="1" x14ac:dyDescent="0.2">
      <c r="A5007" s="12">
        <v>6674</v>
      </c>
      <c r="B5007" s="6" t="s">
        <v>1559</v>
      </c>
      <c r="C5007" s="12">
        <v>41074</v>
      </c>
      <c r="D5007" s="6" t="s">
        <v>3063</v>
      </c>
      <c r="E5007" s="13">
        <v>40588</v>
      </c>
      <c r="F5007" s="13">
        <v>44415</v>
      </c>
      <c r="G5007" s="13">
        <v>42373</v>
      </c>
      <c r="H5007" s="6" t="s">
        <v>7950</v>
      </c>
      <c r="I5007" s="6" t="s">
        <v>8010</v>
      </c>
      <c r="J5007" s="14">
        <v>1.5600000000000001E-2</v>
      </c>
      <c r="K5007" s="14">
        <v>0.1255</v>
      </c>
      <c r="L5007" s="15">
        <f t="shared" si="316"/>
        <v>-0.1099</v>
      </c>
      <c r="M5007" s="11">
        <f t="shared" si="317"/>
        <v>0</v>
      </c>
      <c r="N5007" s="11">
        <f>VLOOKUP(E5007,Nasdaq!$A$2:$F$3174,5,1)</f>
        <v>2817.179932</v>
      </c>
      <c r="O5007" s="11">
        <f>VLOOKUP(F5007,Nasdaq!$A$2:$F$3174,5,1)</f>
        <v>11010.980469</v>
      </c>
      <c r="P5007" s="11">
        <f t="shared" si="318"/>
        <v>3827</v>
      </c>
      <c r="Q5007" s="15">
        <f t="shared" si="319"/>
        <v>0.25585211863282908</v>
      </c>
    </row>
    <row r="5008" spans="1:17" ht="19.5" customHeight="1" x14ac:dyDescent="0.2">
      <c r="A5008" s="12">
        <v>7259</v>
      </c>
      <c r="B5008" s="6" t="s">
        <v>1560</v>
      </c>
      <c r="C5008" s="12">
        <v>8368</v>
      </c>
      <c r="D5008" s="6" t="s">
        <v>4159</v>
      </c>
      <c r="E5008" s="13">
        <v>43047</v>
      </c>
      <c r="F5008" s="13">
        <v>43168</v>
      </c>
      <c r="H5008" s="6" t="s">
        <v>7949</v>
      </c>
      <c r="I5008" s="6" t="s">
        <v>8000</v>
      </c>
      <c r="J5008" s="14">
        <v>-0.95950000000000002</v>
      </c>
      <c r="K5008" s="14">
        <v>0.26829999999999998</v>
      </c>
      <c r="L5008" s="15">
        <f t="shared" si="316"/>
        <v>-1.2278</v>
      </c>
      <c r="M5008" s="11">
        <f t="shared" si="317"/>
        <v>0</v>
      </c>
      <c r="N5008" s="11">
        <f>VLOOKUP(E5008,Nasdaq!$A$2:$F$3174,5,1)</f>
        <v>6789.1201170000004</v>
      </c>
      <c r="O5008" s="11">
        <f>VLOOKUP(F5008,Nasdaq!$A$2:$F$3174,5,1)</f>
        <v>7560.8100590000004</v>
      </c>
      <c r="P5008" s="11">
        <f t="shared" si="318"/>
        <v>121</v>
      </c>
      <c r="Q5008" s="15">
        <f t="shared" si="319"/>
        <v>0.89793773593833537</v>
      </c>
    </row>
    <row r="5009" spans="1:17" ht="19.5" customHeight="1" x14ac:dyDescent="0.2">
      <c r="A5009" s="12">
        <v>9374</v>
      </c>
      <c r="B5009" s="6" t="s">
        <v>1561</v>
      </c>
      <c r="C5009" s="12">
        <v>14755</v>
      </c>
      <c r="D5009" s="6" t="s">
        <v>3532</v>
      </c>
      <c r="E5009" s="13">
        <v>43343</v>
      </c>
      <c r="F5009" s="13">
        <v>44415</v>
      </c>
      <c r="H5009" s="6" t="s">
        <v>7945</v>
      </c>
      <c r="I5009" s="6" t="s">
        <v>7955</v>
      </c>
      <c r="J5009" s="14">
        <v>-2.6499999999999999E-2</v>
      </c>
      <c r="K5009" s="14">
        <v>9.98E-2</v>
      </c>
      <c r="L5009" s="15">
        <f t="shared" si="316"/>
        <v>-0.1263</v>
      </c>
      <c r="M5009" s="11">
        <f t="shared" si="317"/>
        <v>0</v>
      </c>
      <c r="N5009" s="11">
        <f>VLOOKUP(E5009,Nasdaq!$A$2:$F$3174,5,1)</f>
        <v>8109.5400390000004</v>
      </c>
      <c r="O5009" s="11">
        <f>VLOOKUP(F5009,Nasdaq!$A$2:$F$3174,5,1)</f>
        <v>11010.980469</v>
      </c>
      <c r="P5009" s="11">
        <f t="shared" si="318"/>
        <v>1072</v>
      </c>
      <c r="Q5009" s="15">
        <f t="shared" si="319"/>
        <v>0.73649630029026425</v>
      </c>
    </row>
    <row r="5010" spans="1:17" ht="19.5" customHeight="1" x14ac:dyDescent="0.2">
      <c r="A5010" s="12">
        <v>8953</v>
      </c>
      <c r="B5010" s="6" t="s">
        <v>1562</v>
      </c>
      <c r="C5010" s="12">
        <v>7707</v>
      </c>
      <c r="D5010" s="6" t="s">
        <v>4423</v>
      </c>
      <c r="E5010" s="13">
        <v>41387</v>
      </c>
      <c r="F5010" s="13">
        <v>44415</v>
      </c>
      <c r="H5010" s="6" t="s">
        <v>7948</v>
      </c>
      <c r="I5010" s="6" t="s">
        <v>8017</v>
      </c>
      <c r="J5010" s="14">
        <v>-0.19570000000000001</v>
      </c>
      <c r="K5010" s="14">
        <v>0.13189999999999999</v>
      </c>
      <c r="L5010" s="15">
        <f t="shared" si="316"/>
        <v>-0.3276</v>
      </c>
      <c r="M5010" s="11">
        <f t="shared" si="317"/>
        <v>0</v>
      </c>
      <c r="N5010" s="11">
        <f>VLOOKUP(E5010,Nasdaq!$A$2:$F$3174,5,1)</f>
        <v>3269.330078</v>
      </c>
      <c r="O5010" s="11">
        <f>VLOOKUP(F5010,Nasdaq!$A$2:$F$3174,5,1)</f>
        <v>11010.980469</v>
      </c>
      <c r="P5010" s="11">
        <f t="shared" si="318"/>
        <v>3028</v>
      </c>
      <c r="Q5010" s="15">
        <f t="shared" si="319"/>
        <v>0.29691576324445201</v>
      </c>
    </row>
    <row r="5011" spans="1:17" ht="19.5" customHeight="1" x14ac:dyDescent="0.2">
      <c r="A5011" s="12">
        <v>4938</v>
      </c>
      <c r="B5011" s="6" t="s">
        <v>1563</v>
      </c>
      <c r="C5011" s="12">
        <v>40647</v>
      </c>
      <c r="D5011" s="6" t="s">
        <v>4835</v>
      </c>
      <c r="E5011" s="13">
        <v>40812</v>
      </c>
      <c r="F5011" s="13">
        <v>40963</v>
      </c>
      <c r="H5011" s="6" t="s">
        <v>7947</v>
      </c>
      <c r="I5011" s="6" t="s">
        <v>7994</v>
      </c>
      <c r="J5011" s="14">
        <v>0.48780000000000001</v>
      </c>
      <c r="K5011" s="14">
        <v>0.50929999999999997</v>
      </c>
      <c r="L5011" s="15">
        <f t="shared" si="316"/>
        <v>-2.1499999999999964E-2</v>
      </c>
      <c r="M5011" s="11">
        <f t="shared" si="317"/>
        <v>0</v>
      </c>
      <c r="N5011" s="11">
        <f>VLOOKUP(E5011,Nasdaq!$A$2:$F$3174,5,1)</f>
        <v>2516.6899410000001</v>
      </c>
      <c r="O5011" s="11">
        <f>VLOOKUP(F5011,Nasdaq!$A$2:$F$3174,5,1)</f>
        <v>2963.75</v>
      </c>
      <c r="P5011" s="11">
        <f t="shared" si="318"/>
        <v>151</v>
      </c>
      <c r="Q5011" s="15">
        <f t="shared" si="319"/>
        <v>0.84915981689694886</v>
      </c>
    </row>
    <row r="5012" spans="1:17" ht="19.5" customHeight="1" x14ac:dyDescent="0.2">
      <c r="A5012" s="12">
        <v>3430</v>
      </c>
      <c r="B5012" s="6" t="s">
        <v>1564</v>
      </c>
      <c r="C5012" s="12">
        <v>3584</v>
      </c>
      <c r="D5012" s="6" t="s">
        <v>4836</v>
      </c>
      <c r="E5012" s="13">
        <v>43600</v>
      </c>
      <c r="F5012" s="13">
        <v>44415</v>
      </c>
      <c r="H5012" s="6" t="s">
        <v>7951</v>
      </c>
      <c r="I5012" s="6" t="s">
        <v>7987</v>
      </c>
      <c r="J5012" s="14">
        <v>-2.1099999999999997E-2</v>
      </c>
      <c r="K5012" s="14">
        <v>0.16390000000000002</v>
      </c>
      <c r="L5012" s="15">
        <f t="shared" si="316"/>
        <v>-0.18500000000000003</v>
      </c>
      <c r="M5012" s="11">
        <f t="shared" si="317"/>
        <v>0</v>
      </c>
      <c r="N5012" s="11">
        <f>VLOOKUP(E5012,Nasdaq!$A$2:$F$3174,5,1)</f>
        <v>7822.1499020000001</v>
      </c>
      <c r="O5012" s="11">
        <f>VLOOKUP(F5012,Nasdaq!$A$2:$F$3174,5,1)</f>
        <v>11010.980469</v>
      </c>
      <c r="P5012" s="11">
        <f t="shared" si="318"/>
        <v>815</v>
      </c>
      <c r="Q5012" s="15">
        <f t="shared" si="319"/>
        <v>0.71039621904896255</v>
      </c>
    </row>
    <row r="5013" spans="1:17" ht="19.5" customHeight="1" x14ac:dyDescent="0.2">
      <c r="A5013" s="12">
        <v>7457</v>
      </c>
      <c r="B5013" s="6" t="s">
        <v>1565</v>
      </c>
      <c r="C5013" s="12">
        <v>26055</v>
      </c>
      <c r="D5013" s="6" t="s">
        <v>4662</v>
      </c>
      <c r="E5013" s="13">
        <v>41904</v>
      </c>
      <c r="F5013" s="13">
        <v>42096</v>
      </c>
      <c r="H5013" s="6" t="s">
        <v>7944</v>
      </c>
      <c r="I5013" s="6" t="s">
        <v>8162</v>
      </c>
      <c r="J5013" s="14">
        <v>2.0569000000000002</v>
      </c>
      <c r="K5013" s="14">
        <v>9.2799999999999994E-2</v>
      </c>
      <c r="L5013" s="15">
        <f t="shared" si="316"/>
        <v>1.9641000000000002</v>
      </c>
      <c r="M5013" s="11">
        <f t="shared" si="317"/>
        <v>1</v>
      </c>
      <c r="N5013" s="11">
        <f>VLOOKUP(E5013,Nasdaq!$A$2:$F$3174,5,1)</f>
        <v>4527.6899409999996</v>
      </c>
      <c r="O5013" s="11">
        <f>VLOOKUP(F5013,Nasdaq!$A$2:$F$3174,5,1)</f>
        <v>4886.9399409999996</v>
      </c>
      <c r="P5013" s="11">
        <f t="shared" si="318"/>
        <v>192</v>
      </c>
      <c r="Q5013" s="15">
        <f t="shared" si="319"/>
        <v>0.9264887493467695</v>
      </c>
    </row>
    <row r="5014" spans="1:17" ht="19.5" customHeight="1" x14ac:dyDescent="0.2">
      <c r="A5014" s="12">
        <v>5872</v>
      </c>
      <c r="B5014" s="6" t="s">
        <v>1566</v>
      </c>
      <c r="C5014" s="12">
        <v>24914</v>
      </c>
      <c r="D5014" s="6" t="s">
        <v>4734</v>
      </c>
      <c r="E5014" s="13">
        <v>42009</v>
      </c>
      <c r="F5014" s="13">
        <v>42195</v>
      </c>
      <c r="H5014" s="6" t="s">
        <v>7948</v>
      </c>
      <c r="I5014" s="6" t="s">
        <v>8029</v>
      </c>
      <c r="J5014" s="14">
        <v>2.8969999999999998</v>
      </c>
      <c r="K5014" s="14">
        <v>7.7300000000000008E-2</v>
      </c>
      <c r="L5014" s="15">
        <f t="shared" si="316"/>
        <v>2.8196999999999997</v>
      </c>
      <c r="M5014" s="11">
        <f t="shared" si="317"/>
        <v>1</v>
      </c>
      <c r="N5014" s="11">
        <f>VLOOKUP(E5014,Nasdaq!$A$2:$F$3174,5,1)</f>
        <v>4652.5698240000002</v>
      </c>
      <c r="O5014" s="11">
        <f>VLOOKUP(F5014,Nasdaq!$A$2:$F$3174,5,1)</f>
        <v>4997.7001950000003</v>
      </c>
      <c r="P5014" s="11">
        <f t="shared" si="318"/>
        <v>186</v>
      </c>
      <c r="Q5014" s="15">
        <f t="shared" si="319"/>
        <v>0.9309431431296421</v>
      </c>
    </row>
    <row r="5015" spans="1:17" ht="19.5" customHeight="1" x14ac:dyDescent="0.2">
      <c r="A5015" s="12">
        <v>5872</v>
      </c>
      <c r="B5015" s="6" t="s">
        <v>1566</v>
      </c>
      <c r="C5015" s="12">
        <v>3114</v>
      </c>
      <c r="D5015" s="6" t="s">
        <v>4837</v>
      </c>
      <c r="E5015" s="13">
        <v>42390</v>
      </c>
      <c r="F5015" s="13">
        <v>42522</v>
      </c>
      <c r="H5015" s="6" t="s">
        <v>7951</v>
      </c>
      <c r="I5015" s="6" t="s">
        <v>8020</v>
      </c>
      <c r="J5015" s="14">
        <v>1.0437000000000001</v>
      </c>
      <c r="K5015" s="14">
        <v>0.41229999999999994</v>
      </c>
      <c r="L5015" s="15">
        <f t="shared" si="316"/>
        <v>0.63140000000000018</v>
      </c>
      <c r="M5015" s="11">
        <f t="shared" si="317"/>
        <v>1</v>
      </c>
      <c r="N5015" s="11">
        <f>VLOOKUP(E5015,Nasdaq!$A$2:$F$3174,5,1)</f>
        <v>4472.0600590000004</v>
      </c>
      <c r="O5015" s="11">
        <f>VLOOKUP(F5015,Nasdaq!$A$2:$F$3174,5,1)</f>
        <v>4952.25</v>
      </c>
      <c r="P5015" s="11">
        <f t="shared" si="318"/>
        <v>132</v>
      </c>
      <c r="Q5015" s="15">
        <f t="shared" si="319"/>
        <v>0.90303791730439131</v>
      </c>
    </row>
    <row r="5016" spans="1:17" ht="19.5" customHeight="1" x14ac:dyDescent="0.2">
      <c r="A5016" s="12">
        <v>5872</v>
      </c>
      <c r="B5016" s="6" t="s">
        <v>1566</v>
      </c>
      <c r="C5016" s="12">
        <v>17393</v>
      </c>
      <c r="D5016" s="6" t="s">
        <v>4838</v>
      </c>
      <c r="E5016" s="13">
        <v>40241</v>
      </c>
      <c r="F5016" s="13">
        <v>41061</v>
      </c>
      <c r="G5016" s="13">
        <v>40241</v>
      </c>
      <c r="H5016" s="6" t="s">
        <v>7949</v>
      </c>
      <c r="I5016" s="6" t="s">
        <v>8131</v>
      </c>
      <c r="J5016" s="14">
        <v>0.51270000000000004</v>
      </c>
      <c r="K5016" s="14">
        <v>8.1500000000000003E-2</v>
      </c>
      <c r="L5016" s="15">
        <f t="shared" si="316"/>
        <v>0.43120000000000003</v>
      </c>
      <c r="M5016" s="11">
        <f t="shared" si="317"/>
        <v>1</v>
      </c>
      <c r="N5016" s="11">
        <f>VLOOKUP(E5016,Nasdaq!$A$2:$F$3174,5,1)</f>
        <v>2292.3100589999999</v>
      </c>
      <c r="O5016" s="11">
        <f>VLOOKUP(F5016,Nasdaq!$A$2:$F$3174,5,1)</f>
        <v>2747.4799800000001</v>
      </c>
      <c r="P5016" s="11">
        <f t="shared" si="318"/>
        <v>820</v>
      </c>
      <c r="Q5016" s="15">
        <f t="shared" si="319"/>
        <v>0.83433235652264981</v>
      </c>
    </row>
    <row r="5017" spans="1:17" ht="19.5" customHeight="1" x14ac:dyDescent="0.2">
      <c r="A5017" s="12">
        <v>5872</v>
      </c>
      <c r="B5017" s="6" t="s">
        <v>1566</v>
      </c>
      <c r="C5017" s="12">
        <v>2562</v>
      </c>
      <c r="D5017" s="6" t="s">
        <v>7088</v>
      </c>
      <c r="E5017" s="13">
        <v>40263</v>
      </c>
      <c r="F5017" s="13">
        <v>44415</v>
      </c>
      <c r="H5017" s="6" t="s">
        <v>7949</v>
      </c>
      <c r="I5017" s="6" t="s">
        <v>7973</v>
      </c>
      <c r="J5017" s="14">
        <v>0.38679999999999998</v>
      </c>
      <c r="K5017" s="14">
        <v>0.13039999999999999</v>
      </c>
      <c r="L5017" s="15">
        <f t="shared" si="316"/>
        <v>0.25639999999999996</v>
      </c>
      <c r="M5017" s="11">
        <f t="shared" si="317"/>
        <v>1</v>
      </c>
      <c r="N5017" s="11">
        <f>VLOOKUP(E5017,Nasdaq!$A$2:$F$3174,5,1)</f>
        <v>2395.1298830000001</v>
      </c>
      <c r="O5017" s="11">
        <f>VLOOKUP(F5017,Nasdaq!$A$2:$F$3174,5,1)</f>
        <v>11010.980469</v>
      </c>
      <c r="P5017" s="11">
        <f t="shared" si="318"/>
        <v>4152</v>
      </c>
      <c r="Q5017" s="15">
        <f t="shared" si="319"/>
        <v>0.21752216350215633</v>
      </c>
    </row>
    <row r="5018" spans="1:17" ht="19.5" customHeight="1" x14ac:dyDescent="0.2">
      <c r="A5018" s="12">
        <v>5872</v>
      </c>
      <c r="B5018" s="6" t="s">
        <v>1566</v>
      </c>
      <c r="C5018" s="12">
        <v>23974</v>
      </c>
      <c r="D5018" s="6" t="s">
        <v>6734</v>
      </c>
      <c r="E5018" s="13">
        <v>41781</v>
      </c>
      <c r="F5018" s="13">
        <v>44415</v>
      </c>
      <c r="H5018" s="6" t="s">
        <v>7944</v>
      </c>
      <c r="I5018" s="6" t="s">
        <v>7968</v>
      </c>
      <c r="J5018" s="14">
        <v>0.29059999999999997</v>
      </c>
      <c r="K5018" s="14">
        <v>0.1191</v>
      </c>
      <c r="L5018" s="15">
        <f t="shared" si="316"/>
        <v>0.17149999999999999</v>
      </c>
      <c r="M5018" s="11">
        <f t="shared" si="317"/>
        <v>1</v>
      </c>
      <c r="N5018" s="11">
        <f>VLOOKUP(E5018,Nasdaq!$A$2:$F$3174,5,1)</f>
        <v>4154.3398440000001</v>
      </c>
      <c r="O5018" s="11">
        <f>VLOOKUP(F5018,Nasdaq!$A$2:$F$3174,5,1)</f>
        <v>11010.980469</v>
      </c>
      <c r="P5018" s="11">
        <f t="shared" si="318"/>
        <v>2634</v>
      </c>
      <c r="Q5018" s="15">
        <f t="shared" si="319"/>
        <v>0.37729102032610379</v>
      </c>
    </row>
    <row r="5019" spans="1:17" ht="19.5" customHeight="1" x14ac:dyDescent="0.2">
      <c r="A5019" s="12">
        <v>5872</v>
      </c>
      <c r="B5019" s="6" t="s">
        <v>1566</v>
      </c>
      <c r="C5019" s="12">
        <v>20608</v>
      </c>
      <c r="D5019" s="6" t="s">
        <v>4839</v>
      </c>
      <c r="E5019" s="13">
        <v>42312</v>
      </c>
      <c r="F5019" s="13">
        <v>44415</v>
      </c>
      <c r="H5019" s="6" t="s">
        <v>7948</v>
      </c>
      <c r="I5019" s="6" t="s">
        <v>8029</v>
      </c>
      <c r="J5019" s="14">
        <v>0.2311</v>
      </c>
      <c r="K5019" s="14">
        <v>0.126</v>
      </c>
      <c r="L5019" s="15">
        <f t="shared" si="316"/>
        <v>0.1051</v>
      </c>
      <c r="M5019" s="11">
        <f t="shared" si="317"/>
        <v>1</v>
      </c>
      <c r="N5019" s="11">
        <f>VLOOKUP(E5019,Nasdaq!$A$2:$F$3174,5,1)</f>
        <v>5142.4799800000001</v>
      </c>
      <c r="O5019" s="11">
        <f>VLOOKUP(F5019,Nasdaq!$A$2:$F$3174,5,1)</f>
        <v>11010.980469</v>
      </c>
      <c r="P5019" s="11">
        <f t="shared" si="318"/>
        <v>2103</v>
      </c>
      <c r="Q5019" s="15">
        <f t="shared" si="319"/>
        <v>0.46703244049636661</v>
      </c>
    </row>
    <row r="5020" spans="1:17" ht="19.5" customHeight="1" x14ac:dyDescent="0.2">
      <c r="A5020" s="12">
        <v>5872</v>
      </c>
      <c r="B5020" s="6" t="s">
        <v>1566</v>
      </c>
      <c r="C5020" s="12">
        <v>5254</v>
      </c>
      <c r="D5020" s="6" t="s">
        <v>7089</v>
      </c>
      <c r="E5020" s="13">
        <v>41183</v>
      </c>
      <c r="F5020" s="13">
        <v>41674</v>
      </c>
      <c r="G5020" s="13">
        <v>41183</v>
      </c>
      <c r="H5020" s="6" t="s">
        <v>7949</v>
      </c>
      <c r="I5020" s="6" t="s">
        <v>8009</v>
      </c>
      <c r="J5020" s="14">
        <v>0.21710000000000002</v>
      </c>
      <c r="K5020" s="14">
        <v>0.1807</v>
      </c>
      <c r="L5020" s="15">
        <f t="shared" si="316"/>
        <v>3.6400000000000016E-2</v>
      </c>
      <c r="M5020" s="11">
        <f t="shared" si="317"/>
        <v>1</v>
      </c>
      <c r="N5020" s="11">
        <f>VLOOKUP(E5020,Nasdaq!$A$2:$F$3174,5,1)</f>
        <v>3113.530029</v>
      </c>
      <c r="O5020" s="11">
        <f>VLOOKUP(F5020,Nasdaq!$A$2:$F$3174,5,1)</f>
        <v>4031.5200199999999</v>
      </c>
      <c r="P5020" s="11">
        <f t="shared" si="318"/>
        <v>491</v>
      </c>
      <c r="Q5020" s="15">
        <f t="shared" si="319"/>
        <v>0.77229791804165915</v>
      </c>
    </row>
    <row r="5021" spans="1:17" ht="19.5" customHeight="1" x14ac:dyDescent="0.2">
      <c r="A5021" s="12">
        <v>5872</v>
      </c>
      <c r="B5021" s="6" t="s">
        <v>1566</v>
      </c>
      <c r="C5021" s="12">
        <v>40819</v>
      </c>
      <c r="D5021" s="6" t="s">
        <v>4571</v>
      </c>
      <c r="E5021" s="13">
        <v>41639</v>
      </c>
      <c r="F5021" s="13">
        <v>44415</v>
      </c>
      <c r="G5021" s="13">
        <v>41639</v>
      </c>
      <c r="H5021" s="6" t="s">
        <v>7949</v>
      </c>
      <c r="I5021" s="6" t="s">
        <v>8106</v>
      </c>
      <c r="J5021" s="14">
        <v>0.1226</v>
      </c>
      <c r="K5021" s="14">
        <v>0.11710000000000001</v>
      </c>
      <c r="L5021" s="15">
        <f t="shared" si="316"/>
        <v>5.499999999999991E-3</v>
      </c>
      <c r="M5021" s="11">
        <f t="shared" si="317"/>
        <v>1</v>
      </c>
      <c r="N5021" s="11">
        <f>VLOOKUP(E5021,Nasdaq!$A$2:$F$3174,5,1)</f>
        <v>4176.5898440000001</v>
      </c>
      <c r="O5021" s="11">
        <f>VLOOKUP(F5021,Nasdaq!$A$2:$F$3174,5,1)</f>
        <v>11010.980469</v>
      </c>
      <c r="P5021" s="11">
        <f t="shared" si="318"/>
        <v>2776</v>
      </c>
      <c r="Q5021" s="15">
        <f t="shared" si="319"/>
        <v>0.37931171085378856</v>
      </c>
    </row>
    <row r="5022" spans="1:17" ht="19.5" customHeight="1" x14ac:dyDescent="0.2">
      <c r="A5022" s="12">
        <v>5872</v>
      </c>
      <c r="B5022" s="6" t="s">
        <v>1566</v>
      </c>
      <c r="C5022" s="12">
        <v>11530</v>
      </c>
      <c r="D5022" s="6" t="s">
        <v>4029</v>
      </c>
      <c r="E5022" s="13">
        <v>42201</v>
      </c>
      <c r="F5022" s="13">
        <v>44415</v>
      </c>
      <c r="H5022" s="6" t="s">
        <v>7948</v>
      </c>
      <c r="I5022" s="6" t="s">
        <v>7992</v>
      </c>
      <c r="J5022" s="14">
        <v>5.1100000000000007E-2</v>
      </c>
      <c r="K5022" s="14">
        <v>0.11630000000000001</v>
      </c>
      <c r="L5022" s="15">
        <f t="shared" si="316"/>
        <v>-6.5200000000000008E-2</v>
      </c>
      <c r="M5022" s="11">
        <f t="shared" si="317"/>
        <v>0</v>
      </c>
      <c r="N5022" s="11">
        <f>VLOOKUP(E5022,Nasdaq!$A$2:$F$3174,5,1)</f>
        <v>5163.1801759999998</v>
      </c>
      <c r="O5022" s="11">
        <f>VLOOKUP(F5022,Nasdaq!$A$2:$F$3174,5,1)</f>
        <v>11010.980469</v>
      </c>
      <c r="P5022" s="11">
        <f t="shared" si="318"/>
        <v>2214</v>
      </c>
      <c r="Q5022" s="15">
        <f t="shared" si="319"/>
        <v>0.46891237609045816</v>
      </c>
    </row>
    <row r="5023" spans="1:17" ht="19.5" customHeight="1" x14ac:dyDescent="0.2">
      <c r="A5023" s="12">
        <v>5872</v>
      </c>
      <c r="B5023" s="6" t="s">
        <v>1566</v>
      </c>
      <c r="C5023" s="12">
        <v>14825</v>
      </c>
      <c r="D5023" s="6" t="s">
        <v>7090</v>
      </c>
      <c r="E5023" s="13">
        <v>40204</v>
      </c>
      <c r="F5023" s="13">
        <v>41247</v>
      </c>
      <c r="H5023" s="6" t="s">
        <v>7949</v>
      </c>
      <c r="I5023" s="6" t="s">
        <v>7961</v>
      </c>
      <c r="J5023" s="14">
        <v>4.1799999999999997E-2</v>
      </c>
      <c r="K5023" s="14">
        <v>0.1162</v>
      </c>
      <c r="L5023" s="15">
        <f t="shared" si="316"/>
        <v>-7.4399999999999994E-2</v>
      </c>
      <c r="M5023" s="11">
        <f t="shared" si="317"/>
        <v>0</v>
      </c>
      <c r="N5023" s="11">
        <f>VLOOKUP(E5023,Nasdaq!$A$2:$F$3174,5,1)</f>
        <v>2203.7299800000001</v>
      </c>
      <c r="O5023" s="11">
        <f>VLOOKUP(F5023,Nasdaq!$A$2:$F$3174,5,1)</f>
        <v>2996.6899410000001</v>
      </c>
      <c r="P5023" s="11">
        <f t="shared" si="318"/>
        <v>1043</v>
      </c>
      <c r="Q5023" s="15">
        <f t="shared" si="319"/>
        <v>0.73538864633530143</v>
      </c>
    </row>
    <row r="5024" spans="1:17" ht="19.5" customHeight="1" x14ac:dyDescent="0.2">
      <c r="A5024" s="12">
        <v>5872</v>
      </c>
      <c r="B5024" s="6" t="s">
        <v>1566</v>
      </c>
      <c r="C5024" s="12">
        <v>16128</v>
      </c>
      <c r="D5024" s="6" t="s">
        <v>4840</v>
      </c>
      <c r="E5024" s="13">
        <v>40997</v>
      </c>
      <c r="F5024" s="13">
        <v>43220</v>
      </c>
      <c r="G5024" s="13">
        <v>41320</v>
      </c>
      <c r="H5024" s="6" t="s">
        <v>7944</v>
      </c>
      <c r="I5024" s="6" t="s">
        <v>8036</v>
      </c>
      <c r="J5024" s="14">
        <v>3.9599999999999996E-2</v>
      </c>
      <c r="K5024" s="14">
        <v>0.13339999999999999</v>
      </c>
      <c r="L5024" s="15">
        <f t="shared" si="316"/>
        <v>-9.3799999999999994E-2</v>
      </c>
      <c r="M5024" s="11">
        <f t="shared" si="317"/>
        <v>0</v>
      </c>
      <c r="N5024" s="11">
        <f>VLOOKUP(E5024,Nasdaq!$A$2:$F$3174,5,1)</f>
        <v>3095.360107</v>
      </c>
      <c r="O5024" s="11">
        <f>VLOOKUP(F5024,Nasdaq!$A$2:$F$3174,5,1)</f>
        <v>7066.2700199999999</v>
      </c>
      <c r="P5024" s="11">
        <f t="shared" si="318"/>
        <v>2223</v>
      </c>
      <c r="Q5024" s="15">
        <f t="shared" si="319"/>
        <v>0.43804768953587503</v>
      </c>
    </row>
    <row r="5025" spans="1:17" ht="19.5" customHeight="1" x14ac:dyDescent="0.2">
      <c r="A5025" s="12">
        <v>5872</v>
      </c>
      <c r="B5025" s="6" t="s">
        <v>1566</v>
      </c>
      <c r="C5025" s="12">
        <v>22948</v>
      </c>
      <c r="D5025" s="6" t="s">
        <v>4841</v>
      </c>
      <c r="E5025" s="13">
        <v>41764</v>
      </c>
      <c r="F5025" s="13">
        <v>44415</v>
      </c>
      <c r="H5025" s="6" t="s">
        <v>7947</v>
      </c>
      <c r="I5025" s="6" t="s">
        <v>8066</v>
      </c>
      <c r="J5025" s="14">
        <v>-1.9599999999999999E-2</v>
      </c>
      <c r="K5025" s="14">
        <v>0.1192</v>
      </c>
      <c r="L5025" s="15">
        <f t="shared" si="316"/>
        <v>-0.13880000000000001</v>
      </c>
      <c r="M5025" s="11">
        <f t="shared" si="317"/>
        <v>0</v>
      </c>
      <c r="N5025" s="11">
        <f>VLOOKUP(E5025,Nasdaq!$A$2:$F$3174,5,1)</f>
        <v>4138.0600590000004</v>
      </c>
      <c r="O5025" s="11">
        <f>VLOOKUP(F5025,Nasdaq!$A$2:$F$3174,5,1)</f>
        <v>11010.980469</v>
      </c>
      <c r="P5025" s="11">
        <f t="shared" si="318"/>
        <v>2651</v>
      </c>
      <c r="Q5025" s="15">
        <f t="shared" si="319"/>
        <v>0.37581251333359333</v>
      </c>
    </row>
    <row r="5026" spans="1:17" ht="19.5" customHeight="1" x14ac:dyDescent="0.2">
      <c r="A5026" s="12">
        <v>5872</v>
      </c>
      <c r="B5026" s="6" t="s">
        <v>1566</v>
      </c>
      <c r="C5026" s="12">
        <v>4821</v>
      </c>
      <c r="D5026" s="6" t="s">
        <v>2774</v>
      </c>
      <c r="E5026" s="13">
        <v>41051</v>
      </c>
      <c r="F5026" s="13">
        <v>44415</v>
      </c>
      <c r="G5026" s="13">
        <v>41051</v>
      </c>
      <c r="H5026" s="6" t="s">
        <v>7951</v>
      </c>
      <c r="I5026" s="6" t="s">
        <v>7971</v>
      </c>
      <c r="J5026" s="14">
        <v>-4.0199999999999993E-2</v>
      </c>
      <c r="K5026" s="14">
        <v>0.14410000000000001</v>
      </c>
      <c r="L5026" s="15">
        <f t="shared" si="316"/>
        <v>-0.18429999999999999</v>
      </c>
      <c r="M5026" s="11">
        <f t="shared" si="317"/>
        <v>0</v>
      </c>
      <c r="N5026" s="11">
        <f>VLOOKUP(E5026,Nasdaq!$A$2:$F$3174,5,1)</f>
        <v>2839.080078</v>
      </c>
      <c r="O5026" s="11">
        <f>VLOOKUP(F5026,Nasdaq!$A$2:$F$3174,5,1)</f>
        <v>11010.980469</v>
      </c>
      <c r="P5026" s="11">
        <f t="shared" si="318"/>
        <v>3364</v>
      </c>
      <c r="Q5026" s="15">
        <f t="shared" si="319"/>
        <v>0.25784109053730853</v>
      </c>
    </row>
    <row r="5027" spans="1:17" ht="19.5" customHeight="1" x14ac:dyDescent="0.2">
      <c r="A5027" s="12">
        <v>5872</v>
      </c>
      <c r="B5027" s="6" t="s">
        <v>1566</v>
      </c>
      <c r="C5027" s="12">
        <v>4879</v>
      </c>
      <c r="D5027" s="6" t="s">
        <v>4842</v>
      </c>
      <c r="E5027" s="13">
        <v>42278</v>
      </c>
      <c r="F5027" s="13">
        <v>44415</v>
      </c>
      <c r="G5027" s="13">
        <v>42278</v>
      </c>
      <c r="H5027" s="6" t="s">
        <v>7944</v>
      </c>
      <c r="I5027" s="6" t="s">
        <v>8084</v>
      </c>
      <c r="J5027" s="14">
        <v>-0.13140000000000002</v>
      </c>
      <c r="K5027" s="14">
        <v>0.14449999999999999</v>
      </c>
      <c r="L5027" s="15">
        <f t="shared" si="316"/>
        <v>-0.27590000000000003</v>
      </c>
      <c r="M5027" s="11">
        <f t="shared" si="317"/>
        <v>0</v>
      </c>
      <c r="N5027" s="11">
        <f>VLOOKUP(E5027,Nasdaq!$A$2:$F$3174,5,1)</f>
        <v>4627.080078</v>
      </c>
      <c r="O5027" s="11">
        <f>VLOOKUP(F5027,Nasdaq!$A$2:$F$3174,5,1)</f>
        <v>11010.980469</v>
      </c>
      <c r="P5027" s="11">
        <f t="shared" si="318"/>
        <v>2137</v>
      </c>
      <c r="Q5027" s="15">
        <f t="shared" si="319"/>
        <v>0.42022463249103592</v>
      </c>
    </row>
    <row r="5028" spans="1:17" ht="19.5" customHeight="1" x14ac:dyDescent="0.2">
      <c r="A5028" s="12">
        <v>5872</v>
      </c>
      <c r="B5028" s="6" t="s">
        <v>1566</v>
      </c>
      <c r="C5028" s="12">
        <v>5305</v>
      </c>
      <c r="D5028" s="6" t="s">
        <v>3001</v>
      </c>
      <c r="E5028" s="13">
        <v>41179</v>
      </c>
      <c r="F5028" s="13">
        <v>44415</v>
      </c>
      <c r="G5028" s="13">
        <v>41179</v>
      </c>
      <c r="H5028" s="6" t="s">
        <v>7949</v>
      </c>
      <c r="I5028" s="6" t="s">
        <v>8000</v>
      </c>
      <c r="J5028" s="14">
        <v>-0.1479</v>
      </c>
      <c r="K5028" s="14">
        <v>0.1361</v>
      </c>
      <c r="L5028" s="15">
        <f t="shared" si="316"/>
        <v>-0.28400000000000003</v>
      </c>
      <c r="M5028" s="11">
        <f t="shared" si="317"/>
        <v>0</v>
      </c>
      <c r="N5028" s="11">
        <f>VLOOKUP(E5028,Nasdaq!$A$2:$F$3174,5,1)</f>
        <v>3136.6000979999999</v>
      </c>
      <c r="O5028" s="11">
        <f>VLOOKUP(F5028,Nasdaq!$A$2:$F$3174,5,1)</f>
        <v>11010.980469</v>
      </c>
      <c r="P5028" s="11">
        <f t="shared" si="318"/>
        <v>3236</v>
      </c>
      <c r="Q5028" s="15">
        <f t="shared" si="319"/>
        <v>0.28486141098643381</v>
      </c>
    </row>
    <row r="5029" spans="1:17" ht="19.5" customHeight="1" x14ac:dyDescent="0.2">
      <c r="A5029" s="12">
        <v>5872</v>
      </c>
      <c r="B5029" s="6" t="s">
        <v>1566</v>
      </c>
      <c r="C5029" s="12">
        <v>4388</v>
      </c>
      <c r="D5029" s="6" t="s">
        <v>4843</v>
      </c>
      <c r="E5029" s="13">
        <v>41939</v>
      </c>
      <c r="F5029" s="13">
        <v>43413</v>
      </c>
      <c r="G5029" s="13">
        <v>42902</v>
      </c>
      <c r="H5029" s="6" t="s">
        <v>7944</v>
      </c>
      <c r="I5029" s="6" t="s">
        <v>7980</v>
      </c>
      <c r="J5029" s="14">
        <v>-0.15490000000000001</v>
      </c>
      <c r="K5029" s="14">
        <v>0.113</v>
      </c>
      <c r="L5029" s="15">
        <f t="shared" si="316"/>
        <v>-0.26790000000000003</v>
      </c>
      <c r="M5029" s="11">
        <f t="shared" si="317"/>
        <v>0</v>
      </c>
      <c r="N5029" s="11">
        <f>VLOOKUP(E5029,Nasdaq!$A$2:$F$3174,5,1)</f>
        <v>4485.9301759999998</v>
      </c>
      <c r="O5029" s="11">
        <f>VLOOKUP(F5029,Nasdaq!$A$2:$F$3174,5,1)</f>
        <v>7406.8999020000001</v>
      </c>
      <c r="P5029" s="11">
        <f t="shared" si="318"/>
        <v>1474</v>
      </c>
      <c r="Q5029" s="15">
        <f t="shared" si="319"/>
        <v>0.60564263275891272</v>
      </c>
    </row>
    <row r="5030" spans="1:17" ht="19.5" customHeight="1" x14ac:dyDescent="0.2">
      <c r="A5030" s="12">
        <v>5872</v>
      </c>
      <c r="B5030" s="6" t="s">
        <v>1566</v>
      </c>
      <c r="C5030" s="12">
        <v>40853</v>
      </c>
      <c r="D5030" s="6" t="s">
        <v>7091</v>
      </c>
      <c r="E5030" s="13">
        <v>41729</v>
      </c>
      <c r="F5030" s="13">
        <v>42430</v>
      </c>
      <c r="G5030" s="13">
        <v>41729</v>
      </c>
      <c r="H5030" s="6" t="s">
        <v>7951</v>
      </c>
      <c r="I5030" s="6" t="s">
        <v>7972</v>
      </c>
      <c r="J5030" s="14">
        <v>-0.26649999999999996</v>
      </c>
      <c r="K5030" s="14">
        <v>5.0999999999999997E-2</v>
      </c>
      <c r="L5030" s="15">
        <f t="shared" si="316"/>
        <v>-0.31749999999999995</v>
      </c>
      <c r="M5030" s="11">
        <f t="shared" si="317"/>
        <v>0</v>
      </c>
      <c r="N5030" s="11">
        <f>VLOOKUP(E5030,Nasdaq!$A$2:$F$3174,5,1)</f>
        <v>4198.9902339999999</v>
      </c>
      <c r="O5030" s="11">
        <f>VLOOKUP(F5030,Nasdaq!$A$2:$F$3174,5,1)</f>
        <v>4689.6000979999999</v>
      </c>
      <c r="P5030" s="11">
        <f t="shared" si="318"/>
        <v>701</v>
      </c>
      <c r="Q5030" s="15">
        <f t="shared" si="319"/>
        <v>0.8953838194551651</v>
      </c>
    </row>
    <row r="5031" spans="1:17" ht="19.5" customHeight="1" x14ac:dyDescent="0.2">
      <c r="A5031" s="12">
        <v>5872</v>
      </c>
      <c r="B5031" s="6" t="s">
        <v>1566</v>
      </c>
      <c r="C5031" s="12">
        <v>22651</v>
      </c>
      <c r="D5031" s="6" t="s">
        <v>4844</v>
      </c>
      <c r="E5031" s="13">
        <v>41242</v>
      </c>
      <c r="F5031" s="13">
        <v>43823</v>
      </c>
      <c r="G5031" s="13">
        <v>41767</v>
      </c>
      <c r="H5031" s="6" t="s">
        <v>7946</v>
      </c>
      <c r="I5031" s="6" t="s">
        <v>7956</v>
      </c>
      <c r="J5031" s="14">
        <v>-0.2671</v>
      </c>
      <c r="K5031" s="14">
        <v>0.14679999999999999</v>
      </c>
      <c r="L5031" s="15">
        <f t="shared" si="316"/>
        <v>-0.41389999999999999</v>
      </c>
      <c r="M5031" s="11">
        <f t="shared" si="317"/>
        <v>0</v>
      </c>
      <c r="N5031" s="11">
        <f>VLOOKUP(E5031,Nasdaq!$A$2:$F$3174,5,1)</f>
        <v>3012.030029</v>
      </c>
      <c r="O5031" s="11">
        <f>VLOOKUP(F5031,Nasdaq!$A$2:$F$3174,5,1)</f>
        <v>8952.8798829999996</v>
      </c>
      <c r="P5031" s="11">
        <f t="shared" si="318"/>
        <v>2581</v>
      </c>
      <c r="Q5031" s="15">
        <f t="shared" si="319"/>
        <v>0.33643180198311706</v>
      </c>
    </row>
    <row r="5032" spans="1:17" ht="19.5" customHeight="1" x14ac:dyDescent="0.2">
      <c r="A5032" s="12">
        <v>5872</v>
      </c>
      <c r="B5032" s="6" t="s">
        <v>1566</v>
      </c>
      <c r="C5032" s="12">
        <v>26100</v>
      </c>
      <c r="D5032" s="6" t="s">
        <v>4845</v>
      </c>
      <c r="E5032" s="13">
        <v>40500</v>
      </c>
      <c r="F5032" s="13">
        <v>42486</v>
      </c>
      <c r="G5032" s="13">
        <v>40500</v>
      </c>
      <c r="H5032" s="6" t="s">
        <v>7944</v>
      </c>
      <c r="I5032" s="6" t="s">
        <v>8141</v>
      </c>
      <c r="J5032" s="14">
        <v>-0.31730000000000003</v>
      </c>
      <c r="K5032" s="14">
        <v>0.1318</v>
      </c>
      <c r="L5032" s="15">
        <f t="shared" si="316"/>
        <v>-0.44910000000000005</v>
      </c>
      <c r="M5032" s="11">
        <f t="shared" si="317"/>
        <v>0</v>
      </c>
      <c r="N5032" s="11">
        <f>VLOOKUP(E5032,Nasdaq!$A$2:$F$3174,5,1)</f>
        <v>2514.3999020000001</v>
      </c>
      <c r="O5032" s="11">
        <f>VLOOKUP(F5032,Nasdaq!$A$2:$F$3174,5,1)</f>
        <v>4888.2797849999997</v>
      </c>
      <c r="P5032" s="11">
        <f t="shared" si="318"/>
        <v>1986</v>
      </c>
      <c r="Q5032" s="15">
        <f t="shared" si="319"/>
        <v>0.51437362806162701</v>
      </c>
    </row>
    <row r="5033" spans="1:17" ht="19.5" customHeight="1" x14ac:dyDescent="0.2">
      <c r="A5033" s="12">
        <v>5872</v>
      </c>
      <c r="B5033" s="6" t="s">
        <v>1566</v>
      </c>
      <c r="C5033" s="12">
        <v>5272</v>
      </c>
      <c r="D5033" s="6" t="s">
        <v>7092</v>
      </c>
      <c r="E5033" s="13">
        <v>40304</v>
      </c>
      <c r="F5033" s="13">
        <v>43607</v>
      </c>
      <c r="G5033" s="13">
        <v>43123</v>
      </c>
      <c r="H5033" s="6" t="s">
        <v>7949</v>
      </c>
      <c r="I5033" s="6" t="s">
        <v>8106</v>
      </c>
      <c r="J5033" s="14">
        <v>-0.3226</v>
      </c>
      <c r="K5033" s="14">
        <v>0.13150000000000001</v>
      </c>
      <c r="L5033" s="15">
        <f t="shared" si="316"/>
        <v>-0.4541</v>
      </c>
      <c r="M5033" s="11">
        <f t="shared" si="317"/>
        <v>0</v>
      </c>
      <c r="N5033" s="11">
        <f>VLOOKUP(E5033,Nasdaq!$A$2:$F$3174,5,1)</f>
        <v>2319.639893</v>
      </c>
      <c r="O5033" s="11">
        <f>VLOOKUP(F5033,Nasdaq!$A$2:$F$3174,5,1)</f>
        <v>7750.8398440000001</v>
      </c>
      <c r="P5033" s="11">
        <f t="shared" si="318"/>
        <v>3303</v>
      </c>
      <c r="Q5033" s="15">
        <f t="shared" si="319"/>
        <v>0.2992762411372617</v>
      </c>
    </row>
    <row r="5034" spans="1:17" ht="19.5" customHeight="1" x14ac:dyDescent="0.2">
      <c r="A5034" s="12">
        <v>5872</v>
      </c>
      <c r="B5034" s="6" t="s">
        <v>1566</v>
      </c>
      <c r="C5034" s="12">
        <v>15223</v>
      </c>
      <c r="D5034" s="6" t="s">
        <v>7093</v>
      </c>
      <c r="E5034" s="13">
        <v>42233</v>
      </c>
      <c r="F5034" s="13">
        <v>42695</v>
      </c>
      <c r="G5034" s="13">
        <v>42255</v>
      </c>
      <c r="H5034" s="6" t="s">
        <v>7949</v>
      </c>
      <c r="I5034" s="6" t="s">
        <v>8143</v>
      </c>
      <c r="J5034" s="14">
        <v>-0.37859999999999999</v>
      </c>
      <c r="K5034" s="14">
        <v>5.8799999999999998E-2</v>
      </c>
      <c r="L5034" s="15">
        <f t="shared" si="316"/>
        <v>-0.43740000000000001</v>
      </c>
      <c r="M5034" s="11">
        <f t="shared" si="317"/>
        <v>0</v>
      </c>
      <c r="N5034" s="11">
        <f>VLOOKUP(E5034,Nasdaq!$A$2:$F$3174,5,1)</f>
        <v>5091.7001950000003</v>
      </c>
      <c r="O5034" s="11">
        <f>VLOOKUP(F5034,Nasdaq!$A$2:$F$3174,5,1)</f>
        <v>5368.8598629999997</v>
      </c>
      <c r="P5034" s="11">
        <f t="shared" si="318"/>
        <v>462</v>
      </c>
      <c r="Q5034" s="15">
        <f t="shared" si="319"/>
        <v>0.94837673646745857</v>
      </c>
    </row>
    <row r="5035" spans="1:17" ht="19.5" customHeight="1" x14ac:dyDescent="0.2">
      <c r="A5035" s="12">
        <v>5872</v>
      </c>
      <c r="B5035" s="6" t="s">
        <v>1566</v>
      </c>
      <c r="C5035" s="12">
        <v>22570</v>
      </c>
      <c r="D5035" s="6" t="s">
        <v>4846</v>
      </c>
      <c r="E5035" s="13">
        <v>40550</v>
      </c>
      <c r="F5035" s="13">
        <v>42326</v>
      </c>
      <c r="G5035" s="13">
        <v>40550</v>
      </c>
      <c r="H5035" s="6" t="s">
        <v>7948</v>
      </c>
      <c r="I5035" s="6" t="s">
        <v>8029</v>
      </c>
      <c r="J5035" s="14">
        <v>-0.39779999999999999</v>
      </c>
      <c r="K5035" s="14">
        <v>0.13059999999999999</v>
      </c>
      <c r="L5035" s="15">
        <f t="shared" si="316"/>
        <v>-0.52839999999999998</v>
      </c>
      <c r="M5035" s="11">
        <f t="shared" si="317"/>
        <v>0</v>
      </c>
      <c r="N5035" s="11">
        <f>VLOOKUP(E5035,Nasdaq!$A$2:$F$3174,5,1)</f>
        <v>2703.169922</v>
      </c>
      <c r="O5035" s="11">
        <f>VLOOKUP(F5035,Nasdaq!$A$2:$F$3174,5,1)</f>
        <v>5075.2001950000003</v>
      </c>
      <c r="P5035" s="11">
        <f t="shared" si="318"/>
        <v>1776</v>
      </c>
      <c r="Q5035" s="15">
        <f t="shared" si="319"/>
        <v>0.53262382664758134</v>
      </c>
    </row>
    <row r="5036" spans="1:17" ht="19.5" customHeight="1" x14ac:dyDescent="0.2">
      <c r="A5036" s="12">
        <v>5872</v>
      </c>
      <c r="B5036" s="6" t="s">
        <v>1566</v>
      </c>
      <c r="C5036" s="12">
        <v>40774</v>
      </c>
      <c r="D5036" s="6" t="s">
        <v>7094</v>
      </c>
      <c r="E5036" s="13">
        <v>42291</v>
      </c>
      <c r="F5036" s="13">
        <v>44415</v>
      </c>
      <c r="G5036" s="13">
        <v>42671</v>
      </c>
      <c r="H5036" s="6" t="s">
        <v>7948</v>
      </c>
      <c r="I5036" s="6" t="s">
        <v>7986</v>
      </c>
      <c r="J5036" s="14">
        <v>-0.40630000000000005</v>
      </c>
      <c r="K5036" s="14">
        <v>0.13689999999999999</v>
      </c>
      <c r="L5036" s="15">
        <f t="shared" si="316"/>
        <v>-0.54320000000000002</v>
      </c>
      <c r="M5036" s="11">
        <f t="shared" si="317"/>
        <v>0</v>
      </c>
      <c r="N5036" s="11">
        <f>VLOOKUP(E5036,Nasdaq!$A$2:$F$3174,5,1)</f>
        <v>4782.8500979999999</v>
      </c>
      <c r="O5036" s="11">
        <f>VLOOKUP(F5036,Nasdaq!$A$2:$F$3174,5,1)</f>
        <v>11010.980469</v>
      </c>
      <c r="P5036" s="11">
        <f t="shared" si="318"/>
        <v>2124</v>
      </c>
      <c r="Q5036" s="15">
        <f t="shared" si="319"/>
        <v>0.43437142185656541</v>
      </c>
    </row>
    <row r="5037" spans="1:17" ht="19.5" customHeight="1" x14ac:dyDescent="0.2">
      <c r="A5037" s="12">
        <v>5872</v>
      </c>
      <c r="B5037" s="6" t="s">
        <v>1566</v>
      </c>
      <c r="C5037" s="12">
        <v>3870</v>
      </c>
      <c r="D5037" s="6" t="s">
        <v>4558</v>
      </c>
      <c r="E5037" s="13">
        <v>42313</v>
      </c>
      <c r="F5037" s="13">
        <v>43041</v>
      </c>
      <c r="G5037" s="13">
        <v>42313</v>
      </c>
      <c r="H5037" s="6" t="s">
        <v>7944</v>
      </c>
      <c r="I5037" s="6" t="s">
        <v>8102</v>
      </c>
      <c r="J5037" s="14">
        <v>-0.46520000000000006</v>
      </c>
      <c r="K5037" s="14">
        <v>0.13220000000000001</v>
      </c>
      <c r="L5037" s="15">
        <f t="shared" si="316"/>
        <v>-0.59740000000000004</v>
      </c>
      <c r="M5037" s="11">
        <f t="shared" si="317"/>
        <v>0</v>
      </c>
      <c r="N5037" s="11">
        <f>VLOOKUP(E5037,Nasdaq!$A$2:$F$3174,5,1)</f>
        <v>5127.7402339999999</v>
      </c>
      <c r="O5037" s="11">
        <f>VLOOKUP(F5037,Nasdaq!$A$2:$F$3174,5,1)</f>
        <v>6714.9399409999996</v>
      </c>
      <c r="P5037" s="11">
        <f t="shared" si="318"/>
        <v>728</v>
      </c>
      <c r="Q5037" s="15">
        <f t="shared" si="319"/>
        <v>0.76363236053025629</v>
      </c>
    </row>
    <row r="5038" spans="1:17" ht="19.5" customHeight="1" x14ac:dyDescent="0.2">
      <c r="A5038" s="12">
        <v>5872</v>
      </c>
      <c r="B5038" s="6" t="s">
        <v>1566</v>
      </c>
      <c r="C5038" s="12">
        <v>4973</v>
      </c>
      <c r="D5038" s="6" t="s">
        <v>2881</v>
      </c>
      <c r="E5038" s="13">
        <v>41326</v>
      </c>
      <c r="F5038" s="13">
        <v>42781</v>
      </c>
      <c r="G5038" s="13">
        <v>41747</v>
      </c>
      <c r="H5038" s="6" t="s">
        <v>7951</v>
      </c>
      <c r="I5038" s="6" t="s">
        <v>8048</v>
      </c>
      <c r="J5038" s="14">
        <v>-0.75739999999999996</v>
      </c>
      <c r="K5038" s="14">
        <v>0.14249999999999999</v>
      </c>
      <c r="L5038" s="15">
        <f t="shared" si="316"/>
        <v>-0.89989999999999992</v>
      </c>
      <c r="M5038" s="11">
        <f t="shared" si="317"/>
        <v>0</v>
      </c>
      <c r="N5038" s="11">
        <f>VLOOKUP(E5038,Nasdaq!$A$2:$F$3174,5,1)</f>
        <v>3131.48999</v>
      </c>
      <c r="O5038" s="11">
        <f>VLOOKUP(F5038,Nasdaq!$A$2:$F$3174,5,1)</f>
        <v>5819.4399409999996</v>
      </c>
      <c r="P5038" s="11">
        <f t="shared" si="318"/>
        <v>1455</v>
      </c>
      <c r="Q5038" s="15">
        <f t="shared" si="319"/>
        <v>0.53810910943149615</v>
      </c>
    </row>
    <row r="5039" spans="1:17" ht="19.5" customHeight="1" x14ac:dyDescent="0.2">
      <c r="A5039" s="12">
        <v>6414</v>
      </c>
      <c r="B5039" s="6" t="s">
        <v>1567</v>
      </c>
      <c r="C5039" s="12">
        <v>3084</v>
      </c>
      <c r="D5039" s="6" t="s">
        <v>3659</v>
      </c>
      <c r="E5039" s="13">
        <v>40805</v>
      </c>
      <c r="F5039" s="13">
        <v>41697</v>
      </c>
      <c r="G5039" s="13">
        <v>40805</v>
      </c>
      <c r="H5039" s="6" t="s">
        <v>7948</v>
      </c>
      <c r="I5039" s="6" t="s">
        <v>7981</v>
      </c>
      <c r="J5039" s="14">
        <v>1.1701999999999999</v>
      </c>
      <c r="K5039" s="14">
        <v>0.21989999999999998</v>
      </c>
      <c r="L5039" s="15">
        <f t="shared" si="316"/>
        <v>0.95029999999999992</v>
      </c>
      <c r="M5039" s="11">
        <f t="shared" si="317"/>
        <v>1</v>
      </c>
      <c r="N5039" s="11">
        <f>VLOOKUP(E5039,Nasdaq!$A$2:$F$3174,5,1)</f>
        <v>2612.830078</v>
      </c>
      <c r="O5039" s="11">
        <f>VLOOKUP(F5039,Nasdaq!$A$2:$F$3174,5,1)</f>
        <v>4318.9301759999998</v>
      </c>
      <c r="P5039" s="11">
        <f t="shared" si="318"/>
        <v>892</v>
      </c>
      <c r="Q5039" s="15">
        <f t="shared" si="319"/>
        <v>0.60497252902004506</v>
      </c>
    </row>
    <row r="5040" spans="1:17" ht="19.5" customHeight="1" x14ac:dyDescent="0.2">
      <c r="A5040" s="12">
        <v>6414</v>
      </c>
      <c r="B5040" s="6" t="s">
        <v>1567</v>
      </c>
      <c r="C5040" s="12">
        <v>4813</v>
      </c>
      <c r="D5040" s="6" t="s">
        <v>3011</v>
      </c>
      <c r="E5040" s="13">
        <v>41684</v>
      </c>
      <c r="F5040" s="13">
        <v>42048</v>
      </c>
      <c r="H5040" s="6" t="s">
        <v>7950</v>
      </c>
      <c r="I5040" s="6" t="s">
        <v>8034</v>
      </c>
      <c r="J5040" s="14">
        <v>0.63729999999999998</v>
      </c>
      <c r="K5040" s="14">
        <v>0.16449999999999998</v>
      </c>
      <c r="L5040" s="15">
        <f t="shared" si="316"/>
        <v>0.4728</v>
      </c>
      <c r="M5040" s="11">
        <f t="shared" si="317"/>
        <v>1</v>
      </c>
      <c r="N5040" s="11">
        <f>VLOOKUP(E5040,Nasdaq!$A$2:$F$3174,5,1)</f>
        <v>4244.0200199999999</v>
      </c>
      <c r="O5040" s="11">
        <f>VLOOKUP(F5040,Nasdaq!$A$2:$F$3174,5,1)</f>
        <v>4893.8398440000001</v>
      </c>
      <c r="P5040" s="11">
        <f t="shared" si="318"/>
        <v>364</v>
      </c>
      <c r="Q5040" s="15">
        <f t="shared" si="319"/>
        <v>0.86721770760135042</v>
      </c>
    </row>
    <row r="5041" spans="1:17" ht="19.5" customHeight="1" x14ac:dyDescent="0.2">
      <c r="A5041" s="12">
        <v>6414</v>
      </c>
      <c r="B5041" s="6" t="s">
        <v>1567</v>
      </c>
      <c r="C5041" s="12">
        <v>3981</v>
      </c>
      <c r="D5041" s="6" t="s">
        <v>3801</v>
      </c>
      <c r="E5041" s="13">
        <v>42545</v>
      </c>
      <c r="F5041" s="13">
        <v>42646</v>
      </c>
      <c r="G5041" s="13">
        <v>42545</v>
      </c>
      <c r="H5041" s="6" t="s">
        <v>7950</v>
      </c>
      <c r="I5041" s="6" t="s">
        <v>8034</v>
      </c>
      <c r="J5041" s="14">
        <v>0.42249999999999999</v>
      </c>
      <c r="K5041" s="14">
        <v>0.26350000000000001</v>
      </c>
      <c r="L5041" s="15">
        <f t="shared" si="316"/>
        <v>0.15899999999999997</v>
      </c>
      <c r="M5041" s="11">
        <f t="shared" si="317"/>
        <v>1</v>
      </c>
      <c r="N5041" s="11">
        <f>VLOOKUP(E5041,Nasdaq!$A$2:$F$3174,5,1)</f>
        <v>4707.9799800000001</v>
      </c>
      <c r="O5041" s="11">
        <f>VLOOKUP(F5041,Nasdaq!$A$2:$F$3174,5,1)</f>
        <v>5300.8701170000004</v>
      </c>
      <c r="P5041" s="11">
        <f t="shared" si="318"/>
        <v>101</v>
      </c>
      <c r="Q5041" s="15">
        <f t="shared" si="319"/>
        <v>0.88815515639810638</v>
      </c>
    </row>
    <row r="5042" spans="1:17" ht="19.5" customHeight="1" x14ac:dyDescent="0.2">
      <c r="A5042" s="12">
        <v>6414</v>
      </c>
      <c r="B5042" s="6" t="s">
        <v>1567</v>
      </c>
      <c r="C5042" s="12">
        <v>5165</v>
      </c>
      <c r="D5042" s="6" t="s">
        <v>7095</v>
      </c>
      <c r="E5042" s="13">
        <v>41319</v>
      </c>
      <c r="F5042" s="13">
        <v>41409</v>
      </c>
      <c r="H5042" s="6" t="s">
        <v>7951</v>
      </c>
      <c r="I5042" s="6" t="s">
        <v>8023</v>
      </c>
      <c r="J5042" s="14">
        <v>0.25370000000000004</v>
      </c>
      <c r="K5042" s="14">
        <v>0.45240000000000002</v>
      </c>
      <c r="L5042" s="15">
        <f t="shared" si="316"/>
        <v>-0.19869999999999999</v>
      </c>
      <c r="M5042" s="11">
        <f t="shared" si="317"/>
        <v>0</v>
      </c>
      <c r="N5042" s="11">
        <f>VLOOKUP(E5042,Nasdaq!$A$2:$F$3174,5,1)</f>
        <v>3198.6599120000001</v>
      </c>
      <c r="O5042" s="11">
        <f>VLOOKUP(F5042,Nasdaq!$A$2:$F$3174,5,1)</f>
        <v>3471.6201169999999</v>
      </c>
      <c r="P5042" s="11">
        <f t="shared" si="318"/>
        <v>90</v>
      </c>
      <c r="Q5042" s="15">
        <f t="shared" si="319"/>
        <v>0.92137612351615306</v>
      </c>
    </row>
    <row r="5043" spans="1:17" ht="19.5" customHeight="1" x14ac:dyDescent="0.2">
      <c r="A5043" s="12">
        <v>6414</v>
      </c>
      <c r="B5043" s="6" t="s">
        <v>1567</v>
      </c>
      <c r="C5043" s="12">
        <v>4678</v>
      </c>
      <c r="D5043" s="6" t="s">
        <v>7096</v>
      </c>
      <c r="E5043" s="13">
        <v>40574</v>
      </c>
      <c r="F5043" s="13">
        <v>41501</v>
      </c>
      <c r="G5043" s="13">
        <v>40574</v>
      </c>
      <c r="H5043" s="6" t="s">
        <v>7951</v>
      </c>
      <c r="I5043" s="6" t="s">
        <v>8128</v>
      </c>
      <c r="J5043" s="14">
        <v>0.2268</v>
      </c>
      <c r="K5043" s="14">
        <v>0.13070000000000001</v>
      </c>
      <c r="L5043" s="15">
        <f t="shared" si="316"/>
        <v>9.6099999999999991E-2</v>
      </c>
      <c r="M5043" s="11">
        <f t="shared" si="317"/>
        <v>1</v>
      </c>
      <c r="N5043" s="11">
        <f>VLOOKUP(E5043,Nasdaq!$A$2:$F$3174,5,1)</f>
        <v>2700.080078</v>
      </c>
      <c r="O5043" s="11">
        <f>VLOOKUP(F5043,Nasdaq!$A$2:$F$3174,5,1)</f>
        <v>3606.1201169999999</v>
      </c>
      <c r="P5043" s="11">
        <f t="shared" si="318"/>
        <v>927</v>
      </c>
      <c r="Q5043" s="15">
        <f t="shared" si="319"/>
        <v>0.74874998597506048</v>
      </c>
    </row>
    <row r="5044" spans="1:17" ht="19.5" customHeight="1" x14ac:dyDescent="0.2">
      <c r="A5044" s="12">
        <v>6414</v>
      </c>
      <c r="B5044" s="6" t="s">
        <v>1567</v>
      </c>
      <c r="C5044" s="12">
        <v>903</v>
      </c>
      <c r="D5044" s="6" t="s">
        <v>4732</v>
      </c>
      <c r="E5044" s="13">
        <v>40247</v>
      </c>
      <c r="F5044" s="13">
        <v>42934</v>
      </c>
      <c r="H5044" s="6" t="s">
        <v>7944</v>
      </c>
      <c r="I5044" s="6" t="s">
        <v>7963</v>
      </c>
      <c r="J5044" s="14">
        <v>0.21030000000000001</v>
      </c>
      <c r="K5044" s="14">
        <v>0.1331</v>
      </c>
      <c r="L5044" s="15">
        <f t="shared" si="316"/>
        <v>7.7200000000000019E-2</v>
      </c>
      <c r="M5044" s="11">
        <f t="shared" si="317"/>
        <v>1</v>
      </c>
      <c r="N5044" s="11">
        <f>VLOOKUP(E5044,Nasdaq!$A$2:$F$3174,5,1)</f>
        <v>2358.9499510000001</v>
      </c>
      <c r="O5044" s="11">
        <f>VLOOKUP(F5044,Nasdaq!$A$2:$F$3174,5,1)</f>
        <v>6344.3100590000004</v>
      </c>
      <c r="P5044" s="11">
        <f t="shared" si="318"/>
        <v>2687</v>
      </c>
      <c r="Q5044" s="15">
        <f t="shared" si="319"/>
        <v>0.37182172823631093</v>
      </c>
    </row>
    <row r="5045" spans="1:17" ht="19.5" customHeight="1" x14ac:dyDescent="0.2">
      <c r="A5045" s="12">
        <v>6414</v>
      </c>
      <c r="B5045" s="6" t="s">
        <v>1567</v>
      </c>
      <c r="C5045" s="12">
        <v>26245</v>
      </c>
      <c r="D5045" s="6" t="s">
        <v>4847</v>
      </c>
      <c r="E5045" s="13">
        <v>42817</v>
      </c>
      <c r="F5045" s="13">
        <v>44415</v>
      </c>
      <c r="G5045" s="13">
        <v>42817</v>
      </c>
      <c r="H5045" s="6" t="s">
        <v>7944</v>
      </c>
      <c r="I5045" s="6" t="s">
        <v>8016</v>
      </c>
      <c r="J5045" s="14">
        <v>0.18729999999999999</v>
      </c>
      <c r="K5045" s="14">
        <v>0.13400000000000001</v>
      </c>
      <c r="L5045" s="15">
        <f t="shared" si="316"/>
        <v>5.3299999999999986E-2</v>
      </c>
      <c r="M5045" s="11">
        <f t="shared" si="317"/>
        <v>1</v>
      </c>
      <c r="N5045" s="11">
        <f>VLOOKUP(E5045,Nasdaq!$A$2:$F$3174,5,1)</f>
        <v>5817.6899409999996</v>
      </c>
      <c r="O5045" s="11">
        <f>VLOOKUP(F5045,Nasdaq!$A$2:$F$3174,5,1)</f>
        <v>11010.980469</v>
      </c>
      <c r="P5045" s="11">
        <f t="shared" si="318"/>
        <v>1598</v>
      </c>
      <c r="Q5045" s="15">
        <f t="shared" si="319"/>
        <v>0.52835406627607406</v>
      </c>
    </row>
    <row r="5046" spans="1:17" ht="19.5" customHeight="1" x14ac:dyDescent="0.2">
      <c r="A5046" s="12">
        <v>6414</v>
      </c>
      <c r="B5046" s="6" t="s">
        <v>1567</v>
      </c>
      <c r="C5046" s="12">
        <v>3804</v>
      </c>
      <c r="D5046" s="6" t="s">
        <v>4848</v>
      </c>
      <c r="E5046" s="13">
        <v>40592</v>
      </c>
      <c r="F5046" s="13">
        <v>41886</v>
      </c>
      <c r="G5046" s="13">
        <v>40592</v>
      </c>
      <c r="H5046" s="6" t="s">
        <v>7951</v>
      </c>
      <c r="I5046" s="6" t="s">
        <v>8128</v>
      </c>
      <c r="J5046" s="14">
        <v>0.18149999999999999</v>
      </c>
      <c r="K5046" s="14">
        <v>0</v>
      </c>
      <c r="L5046" s="15">
        <f t="shared" si="316"/>
        <v>0.18149999999999999</v>
      </c>
      <c r="M5046" s="11">
        <f t="shared" si="317"/>
        <v>1</v>
      </c>
      <c r="N5046" s="11">
        <f>VLOOKUP(E5046,Nasdaq!$A$2:$F$3174,5,1)</f>
        <v>2833.9499510000001</v>
      </c>
      <c r="O5046" s="11">
        <f>VLOOKUP(F5046,Nasdaq!$A$2:$F$3174,5,1)</f>
        <v>4562.2900390000004</v>
      </c>
      <c r="P5046" s="11">
        <f t="shared" si="318"/>
        <v>1294</v>
      </c>
      <c r="Q5046" s="15">
        <f t="shared" si="319"/>
        <v>0.62116892696120651</v>
      </c>
    </row>
    <row r="5047" spans="1:17" ht="19.5" customHeight="1" x14ac:dyDescent="0.2">
      <c r="A5047" s="12">
        <v>6414</v>
      </c>
      <c r="B5047" s="6" t="s">
        <v>1567</v>
      </c>
      <c r="C5047" s="12">
        <v>4282</v>
      </c>
      <c r="D5047" s="6" t="s">
        <v>7097</v>
      </c>
      <c r="E5047" s="13">
        <v>39911</v>
      </c>
      <c r="F5047" s="13">
        <v>43054</v>
      </c>
      <c r="H5047" s="6" t="s">
        <v>7951</v>
      </c>
      <c r="I5047" s="6" t="s">
        <v>7988</v>
      </c>
      <c r="J5047" s="14">
        <v>0.12570000000000001</v>
      </c>
      <c r="K5047" s="14">
        <v>0.16510000000000002</v>
      </c>
      <c r="L5047" s="15">
        <f t="shared" si="316"/>
        <v>-3.9400000000000018E-2</v>
      </c>
      <c r="M5047" s="11">
        <f t="shared" si="317"/>
        <v>0</v>
      </c>
      <c r="N5047" s="11">
        <f>VLOOKUP(E5047,Nasdaq!$A$2:$F$3174,5,1)</f>
        <v>1590.660034</v>
      </c>
      <c r="O5047" s="11">
        <f>VLOOKUP(F5047,Nasdaq!$A$2:$F$3174,5,1)</f>
        <v>6706.2099609999996</v>
      </c>
      <c r="P5047" s="11">
        <f t="shared" si="318"/>
        <v>3143</v>
      </c>
      <c r="Q5047" s="15">
        <f t="shared" si="319"/>
        <v>0.23719239903890701</v>
      </c>
    </row>
    <row r="5048" spans="1:17" ht="19.5" customHeight="1" x14ac:dyDescent="0.2">
      <c r="A5048" s="12">
        <v>6414</v>
      </c>
      <c r="B5048" s="6" t="s">
        <v>1567</v>
      </c>
      <c r="C5048" s="12">
        <v>4113</v>
      </c>
      <c r="D5048" s="6" t="s">
        <v>6101</v>
      </c>
      <c r="E5048" s="13">
        <v>42139</v>
      </c>
      <c r="F5048" s="13">
        <v>43054</v>
      </c>
      <c r="G5048" s="13">
        <v>42419</v>
      </c>
      <c r="H5048" s="6" t="s">
        <v>7951</v>
      </c>
      <c r="I5048" s="6" t="s">
        <v>8023</v>
      </c>
      <c r="J5048" s="14">
        <v>0.1207</v>
      </c>
      <c r="K5048" s="14">
        <v>0.1013</v>
      </c>
      <c r="L5048" s="15">
        <f t="shared" si="316"/>
        <v>1.9400000000000001E-2</v>
      </c>
      <c r="M5048" s="11">
        <f t="shared" si="317"/>
        <v>1</v>
      </c>
      <c r="N5048" s="11">
        <f>VLOOKUP(E5048,Nasdaq!$A$2:$F$3174,5,1)</f>
        <v>5048.2900390000004</v>
      </c>
      <c r="O5048" s="11">
        <f>VLOOKUP(F5048,Nasdaq!$A$2:$F$3174,5,1)</f>
        <v>6706.2099609999996</v>
      </c>
      <c r="P5048" s="11">
        <f t="shared" si="318"/>
        <v>915</v>
      </c>
      <c r="Q5048" s="15">
        <f t="shared" si="319"/>
        <v>0.75277904524364403</v>
      </c>
    </row>
    <row r="5049" spans="1:17" ht="19.5" customHeight="1" x14ac:dyDescent="0.2">
      <c r="A5049" s="12">
        <v>6414</v>
      </c>
      <c r="B5049" s="6" t="s">
        <v>1567</v>
      </c>
      <c r="C5049" s="12">
        <v>4437</v>
      </c>
      <c r="D5049" s="6" t="s">
        <v>5182</v>
      </c>
      <c r="E5049" s="13">
        <v>41228</v>
      </c>
      <c r="F5049" s="13">
        <v>41593</v>
      </c>
      <c r="H5049" s="6" t="s">
        <v>7950</v>
      </c>
      <c r="I5049" s="6" t="s">
        <v>8010</v>
      </c>
      <c r="J5049" s="14">
        <v>0.10150000000000001</v>
      </c>
      <c r="K5049" s="14">
        <v>0.3579</v>
      </c>
      <c r="L5049" s="15">
        <f t="shared" si="316"/>
        <v>-0.25639999999999996</v>
      </c>
      <c r="M5049" s="11">
        <f t="shared" si="317"/>
        <v>0</v>
      </c>
      <c r="N5049" s="11">
        <f>VLOOKUP(E5049,Nasdaq!$A$2:$F$3174,5,1)</f>
        <v>2836.9399410000001</v>
      </c>
      <c r="O5049" s="11">
        <f>VLOOKUP(F5049,Nasdaq!$A$2:$F$3174,5,1)</f>
        <v>3985.969971</v>
      </c>
      <c r="P5049" s="11">
        <f t="shared" si="318"/>
        <v>365</v>
      </c>
      <c r="Q5049" s="15">
        <f t="shared" si="319"/>
        <v>0.71173320493976922</v>
      </c>
    </row>
    <row r="5050" spans="1:17" ht="19.5" customHeight="1" x14ac:dyDescent="0.2">
      <c r="A5050" s="12">
        <v>6414</v>
      </c>
      <c r="B5050" s="6" t="s">
        <v>1567</v>
      </c>
      <c r="C5050" s="12">
        <v>41011</v>
      </c>
      <c r="D5050" s="6" t="s">
        <v>4849</v>
      </c>
      <c r="E5050" s="13">
        <v>40309</v>
      </c>
      <c r="F5050" s="13">
        <v>40414</v>
      </c>
      <c r="G5050" s="13">
        <v>40316</v>
      </c>
      <c r="H5050" s="6" t="s">
        <v>7944</v>
      </c>
      <c r="I5050" s="6" t="s">
        <v>8016</v>
      </c>
      <c r="J5050" s="14">
        <v>8.8599999999999998E-2</v>
      </c>
      <c r="K5050" s="14">
        <v>-0.26369999999999999</v>
      </c>
      <c r="L5050" s="15">
        <f t="shared" si="316"/>
        <v>0.3523</v>
      </c>
      <c r="M5050" s="11">
        <f t="shared" si="317"/>
        <v>1</v>
      </c>
      <c r="N5050" s="11">
        <f>VLOOKUP(E5050,Nasdaq!$A$2:$F$3174,5,1)</f>
        <v>2375.3100589999999</v>
      </c>
      <c r="O5050" s="11">
        <f>VLOOKUP(F5050,Nasdaq!$A$2:$F$3174,5,1)</f>
        <v>2123.76001</v>
      </c>
      <c r="P5050" s="11">
        <f t="shared" si="318"/>
        <v>105</v>
      </c>
      <c r="Q5050" s="15">
        <f t="shared" si="319"/>
        <v>1.1184423428291808</v>
      </c>
    </row>
    <row r="5051" spans="1:17" ht="19.5" customHeight="1" x14ac:dyDescent="0.2">
      <c r="A5051" s="12">
        <v>6414</v>
      </c>
      <c r="B5051" s="6" t="s">
        <v>1567</v>
      </c>
      <c r="C5051" s="12">
        <v>4962</v>
      </c>
      <c r="D5051" s="6" t="s">
        <v>4850</v>
      </c>
      <c r="E5051" s="13">
        <v>41593</v>
      </c>
      <c r="F5051" s="13">
        <v>43830</v>
      </c>
      <c r="G5051" s="13">
        <v>42208</v>
      </c>
      <c r="H5051" s="6" t="s">
        <v>7944</v>
      </c>
      <c r="I5051" s="6" t="s">
        <v>7982</v>
      </c>
      <c r="J5051" s="14">
        <v>8.3800000000000013E-2</v>
      </c>
      <c r="K5051" s="14">
        <v>0.1231</v>
      </c>
      <c r="L5051" s="15">
        <f t="shared" si="316"/>
        <v>-3.9299999999999988E-2</v>
      </c>
      <c r="M5051" s="11">
        <f t="shared" si="317"/>
        <v>0</v>
      </c>
      <c r="N5051" s="11">
        <f>VLOOKUP(E5051,Nasdaq!$A$2:$F$3174,5,1)</f>
        <v>3985.969971</v>
      </c>
      <c r="O5051" s="11">
        <f>VLOOKUP(F5051,Nasdaq!$A$2:$F$3174,5,1)</f>
        <v>8972.5996090000008</v>
      </c>
      <c r="P5051" s="11">
        <f t="shared" si="318"/>
        <v>2237</v>
      </c>
      <c r="Q5051" s="15">
        <f t="shared" si="319"/>
        <v>0.44423847109224468</v>
      </c>
    </row>
    <row r="5052" spans="1:17" ht="19.5" customHeight="1" x14ac:dyDescent="0.2">
      <c r="A5052" s="12">
        <v>6414</v>
      </c>
      <c r="B5052" s="6" t="s">
        <v>1567</v>
      </c>
      <c r="C5052" s="12">
        <v>15103</v>
      </c>
      <c r="D5052" s="6" t="s">
        <v>4851</v>
      </c>
      <c r="E5052" s="13">
        <v>39762</v>
      </c>
      <c r="F5052" s="13">
        <v>41255</v>
      </c>
      <c r="H5052" s="6" t="s">
        <v>7951</v>
      </c>
      <c r="I5052" s="6" t="s">
        <v>7972</v>
      </c>
      <c r="J5052" s="14">
        <v>7.2999999999999995E-2</v>
      </c>
      <c r="K5052" s="14">
        <v>0.13900000000000001</v>
      </c>
      <c r="L5052" s="15">
        <f t="shared" si="316"/>
        <v>-6.6000000000000017E-2</v>
      </c>
      <c r="M5052" s="11">
        <f t="shared" si="317"/>
        <v>0</v>
      </c>
      <c r="N5052" s="11">
        <f>VLOOKUP(E5052,Nasdaq!$A$2:$F$3174,5,1)</f>
        <v>1616.73999</v>
      </c>
      <c r="O5052" s="11">
        <f>VLOOKUP(F5052,Nasdaq!$A$2:$F$3174,5,1)</f>
        <v>3013.8100589999999</v>
      </c>
      <c r="P5052" s="11">
        <f t="shared" si="318"/>
        <v>1493</v>
      </c>
      <c r="Q5052" s="15">
        <f t="shared" si="319"/>
        <v>0.53644450249046138</v>
      </c>
    </row>
    <row r="5053" spans="1:17" ht="19.5" customHeight="1" x14ac:dyDescent="0.2">
      <c r="A5053" s="12">
        <v>6414</v>
      </c>
      <c r="B5053" s="6" t="s">
        <v>1567</v>
      </c>
      <c r="C5053" s="12">
        <v>3481</v>
      </c>
      <c r="D5053" s="6" t="s">
        <v>6933</v>
      </c>
      <c r="E5053" s="13">
        <v>41319</v>
      </c>
      <c r="F5053" s="13">
        <v>41501</v>
      </c>
      <c r="H5053" s="6" t="s">
        <v>7950</v>
      </c>
      <c r="I5053" s="6" t="s">
        <v>8034</v>
      </c>
      <c r="J5053" s="14">
        <v>1.6399999999999998E-2</v>
      </c>
      <c r="K5053" s="14">
        <v>0.21920000000000001</v>
      </c>
      <c r="L5053" s="15">
        <f t="shared" si="316"/>
        <v>-0.20280000000000001</v>
      </c>
      <c r="M5053" s="11">
        <f t="shared" si="317"/>
        <v>0</v>
      </c>
      <c r="N5053" s="11">
        <f>VLOOKUP(E5053,Nasdaq!$A$2:$F$3174,5,1)</f>
        <v>3198.6599120000001</v>
      </c>
      <c r="O5053" s="11">
        <f>VLOOKUP(F5053,Nasdaq!$A$2:$F$3174,5,1)</f>
        <v>3606.1201169999999</v>
      </c>
      <c r="P5053" s="11">
        <f t="shared" si="318"/>
        <v>182</v>
      </c>
      <c r="Q5053" s="15">
        <f t="shared" si="319"/>
        <v>0.88701029958337774</v>
      </c>
    </row>
    <row r="5054" spans="1:17" ht="19.5" customHeight="1" x14ac:dyDescent="0.2">
      <c r="A5054" s="12">
        <v>6414</v>
      </c>
      <c r="B5054" s="6" t="s">
        <v>1567</v>
      </c>
      <c r="C5054" s="12">
        <v>3874</v>
      </c>
      <c r="D5054" s="6" t="s">
        <v>4852</v>
      </c>
      <c r="E5054" s="13">
        <v>40953</v>
      </c>
      <c r="F5054" s="13">
        <v>44415</v>
      </c>
      <c r="G5054" s="13">
        <v>41624</v>
      </c>
      <c r="H5054" s="6" t="s">
        <v>7951</v>
      </c>
      <c r="I5054" s="6" t="s">
        <v>8078</v>
      </c>
      <c r="J5054" s="14">
        <v>-2.6099999999999998E-2</v>
      </c>
      <c r="K5054" s="14">
        <v>0.1366</v>
      </c>
      <c r="L5054" s="15">
        <f t="shared" si="316"/>
        <v>-0.16270000000000001</v>
      </c>
      <c r="M5054" s="11">
        <f t="shared" si="317"/>
        <v>0</v>
      </c>
      <c r="N5054" s="11">
        <f>VLOOKUP(E5054,Nasdaq!$A$2:$F$3174,5,1)</f>
        <v>2931.830078</v>
      </c>
      <c r="O5054" s="11">
        <f>VLOOKUP(F5054,Nasdaq!$A$2:$F$3174,5,1)</f>
        <v>11010.980469</v>
      </c>
      <c r="P5054" s="11">
        <f t="shared" si="318"/>
        <v>3462</v>
      </c>
      <c r="Q5054" s="15">
        <f t="shared" si="319"/>
        <v>0.26626449447001033</v>
      </c>
    </row>
    <row r="5055" spans="1:17" ht="19.5" customHeight="1" x14ac:dyDescent="0.2">
      <c r="A5055" s="12">
        <v>6414</v>
      </c>
      <c r="B5055" s="6" t="s">
        <v>1567</v>
      </c>
      <c r="C5055" s="12">
        <v>4379</v>
      </c>
      <c r="D5055" s="6" t="s">
        <v>4853</v>
      </c>
      <c r="E5055" s="13">
        <v>39625</v>
      </c>
      <c r="F5055" s="13">
        <v>40770</v>
      </c>
      <c r="H5055" s="6" t="s">
        <v>7944</v>
      </c>
      <c r="I5055" s="6" t="s">
        <v>8016</v>
      </c>
      <c r="J5055" s="14">
        <v>-4.6799999999999994E-2</v>
      </c>
      <c r="K5055" s="14">
        <v>2E-3</v>
      </c>
      <c r="L5055" s="15">
        <f t="shared" si="316"/>
        <v>-4.8799999999999996E-2</v>
      </c>
      <c r="M5055" s="11">
        <f t="shared" si="317"/>
        <v>0</v>
      </c>
      <c r="N5055" s="11">
        <f>VLOOKUP(E5055,Nasdaq!$A$2:$F$3174,5,1)</f>
        <v>2321.3701169999999</v>
      </c>
      <c r="O5055" s="11">
        <f>VLOOKUP(F5055,Nasdaq!$A$2:$F$3174,5,1)</f>
        <v>2555.1999510000001</v>
      </c>
      <c r="P5055" s="11">
        <f t="shared" si="318"/>
        <v>1145</v>
      </c>
      <c r="Q5055" s="15">
        <f t="shared" si="319"/>
        <v>0.90848884416045672</v>
      </c>
    </row>
    <row r="5056" spans="1:17" ht="19.5" customHeight="1" x14ac:dyDescent="0.2">
      <c r="A5056" s="12">
        <v>6414</v>
      </c>
      <c r="B5056" s="6" t="s">
        <v>1567</v>
      </c>
      <c r="C5056" s="12">
        <v>4974</v>
      </c>
      <c r="D5056" s="6" t="s">
        <v>7065</v>
      </c>
      <c r="E5056" s="13">
        <v>43147</v>
      </c>
      <c r="F5056" s="13">
        <v>44415</v>
      </c>
      <c r="G5056" s="13">
        <v>43147</v>
      </c>
      <c r="H5056" s="6" t="s">
        <v>7950</v>
      </c>
      <c r="I5056" s="6" t="s">
        <v>8071</v>
      </c>
      <c r="J5056" s="14">
        <v>-6.3099999999999989E-2</v>
      </c>
      <c r="K5056" s="14">
        <v>0.1084</v>
      </c>
      <c r="L5056" s="15">
        <f t="shared" si="316"/>
        <v>-0.17149999999999999</v>
      </c>
      <c r="M5056" s="11">
        <f t="shared" si="317"/>
        <v>0</v>
      </c>
      <c r="N5056" s="11">
        <f>VLOOKUP(E5056,Nasdaq!$A$2:$F$3174,5,1)</f>
        <v>7239.4702150000003</v>
      </c>
      <c r="O5056" s="11">
        <f>VLOOKUP(F5056,Nasdaq!$A$2:$F$3174,5,1)</f>
        <v>11010.980469</v>
      </c>
      <c r="P5056" s="11">
        <f t="shared" si="318"/>
        <v>1268</v>
      </c>
      <c r="Q5056" s="15">
        <f t="shared" si="319"/>
        <v>0.65747794166149442</v>
      </c>
    </row>
    <row r="5057" spans="1:17" ht="19.5" customHeight="1" x14ac:dyDescent="0.2">
      <c r="A5057" s="12">
        <v>6414</v>
      </c>
      <c r="B5057" s="6" t="s">
        <v>1567</v>
      </c>
      <c r="C5057" s="12">
        <v>5252</v>
      </c>
      <c r="D5057" s="6" t="s">
        <v>4961</v>
      </c>
      <c r="E5057" s="13">
        <v>40042</v>
      </c>
      <c r="F5057" s="13">
        <v>43054</v>
      </c>
      <c r="G5057" s="13">
        <v>40042</v>
      </c>
      <c r="H5057" s="6" t="s">
        <v>7950</v>
      </c>
      <c r="I5057" s="6" t="s">
        <v>7967</v>
      </c>
      <c r="J5057" s="14">
        <v>-0.21230000000000002</v>
      </c>
      <c r="K5057" s="14">
        <v>0.14760000000000001</v>
      </c>
      <c r="L5057" s="15">
        <f t="shared" si="316"/>
        <v>-0.3599</v>
      </c>
      <c r="M5057" s="11">
        <f t="shared" si="317"/>
        <v>0</v>
      </c>
      <c r="N5057" s="11">
        <f>VLOOKUP(E5057,Nasdaq!$A$2:$F$3174,5,1)</f>
        <v>1930.839966</v>
      </c>
      <c r="O5057" s="11">
        <f>VLOOKUP(F5057,Nasdaq!$A$2:$F$3174,5,1)</f>
        <v>6706.2099609999996</v>
      </c>
      <c r="P5057" s="11">
        <f t="shared" si="318"/>
        <v>3012</v>
      </c>
      <c r="Q5057" s="15">
        <f t="shared" si="319"/>
        <v>0.28791853579901894</v>
      </c>
    </row>
    <row r="5058" spans="1:17" ht="19.5" customHeight="1" x14ac:dyDescent="0.2">
      <c r="A5058" s="12">
        <v>6414</v>
      </c>
      <c r="B5058" s="6" t="s">
        <v>1567</v>
      </c>
      <c r="C5058" s="12">
        <v>4879</v>
      </c>
      <c r="D5058" s="6" t="s">
        <v>4842</v>
      </c>
      <c r="E5058" s="13">
        <v>41208</v>
      </c>
      <c r="F5058" s="13">
        <v>44415</v>
      </c>
      <c r="G5058" s="13">
        <v>41211</v>
      </c>
      <c r="H5058" s="6" t="s">
        <v>7944</v>
      </c>
      <c r="I5058" s="6" t="s">
        <v>8084</v>
      </c>
      <c r="J5058" s="14">
        <v>-0.2462</v>
      </c>
      <c r="K5058" s="14">
        <v>0.14099999999999999</v>
      </c>
      <c r="L5058" s="15">
        <f t="shared" si="316"/>
        <v>-0.38719999999999999</v>
      </c>
      <c r="M5058" s="11">
        <f t="shared" si="317"/>
        <v>0</v>
      </c>
      <c r="N5058" s="11">
        <f>VLOOKUP(E5058,Nasdaq!$A$2:$F$3174,5,1)</f>
        <v>2987.9499510000001</v>
      </c>
      <c r="O5058" s="11">
        <f>VLOOKUP(F5058,Nasdaq!$A$2:$F$3174,5,1)</f>
        <v>11010.980469</v>
      </c>
      <c r="P5058" s="11">
        <f t="shared" si="318"/>
        <v>3207</v>
      </c>
      <c r="Q5058" s="15">
        <f t="shared" si="319"/>
        <v>0.27136123697380865</v>
      </c>
    </row>
    <row r="5059" spans="1:17" ht="19.5" customHeight="1" x14ac:dyDescent="0.2">
      <c r="A5059" s="12">
        <v>6414</v>
      </c>
      <c r="B5059" s="6" t="s">
        <v>1567</v>
      </c>
      <c r="C5059" s="12">
        <v>23047</v>
      </c>
      <c r="D5059" s="6" t="s">
        <v>4854</v>
      </c>
      <c r="E5059" s="13">
        <v>43054</v>
      </c>
      <c r="F5059" s="13">
        <v>44415</v>
      </c>
      <c r="G5059" s="13">
        <v>43542</v>
      </c>
      <c r="H5059" s="6" t="s">
        <v>7950</v>
      </c>
      <c r="I5059" s="6" t="s">
        <v>8082</v>
      </c>
      <c r="J5059" s="14">
        <v>-0.27190000000000003</v>
      </c>
      <c r="K5059" s="14">
        <v>0.12560000000000002</v>
      </c>
      <c r="L5059" s="15">
        <f t="shared" si="316"/>
        <v>-0.39750000000000008</v>
      </c>
      <c r="M5059" s="11">
        <f t="shared" si="317"/>
        <v>0</v>
      </c>
      <c r="N5059" s="11">
        <f>VLOOKUP(E5059,Nasdaq!$A$2:$F$3174,5,1)</f>
        <v>6706.2099609999996</v>
      </c>
      <c r="O5059" s="11">
        <f>VLOOKUP(F5059,Nasdaq!$A$2:$F$3174,5,1)</f>
        <v>11010.980469</v>
      </c>
      <c r="P5059" s="11">
        <f t="shared" si="318"/>
        <v>1361</v>
      </c>
      <c r="Q5059" s="15">
        <f t="shared" si="319"/>
        <v>0.60904809284364625</v>
      </c>
    </row>
    <row r="5060" spans="1:17" ht="19.5" customHeight="1" x14ac:dyDescent="0.2">
      <c r="A5060" s="12">
        <v>6414</v>
      </c>
      <c r="B5060" s="6" t="s">
        <v>1567</v>
      </c>
      <c r="C5060" s="12">
        <v>4155</v>
      </c>
      <c r="D5060" s="6" t="s">
        <v>4823</v>
      </c>
      <c r="E5060" s="13">
        <v>40497</v>
      </c>
      <c r="F5060" s="13">
        <v>41982</v>
      </c>
      <c r="G5060" s="13">
        <v>41320</v>
      </c>
      <c r="H5060" s="6" t="s">
        <v>7952</v>
      </c>
      <c r="I5060" s="6" t="s">
        <v>7952</v>
      </c>
      <c r="J5060" s="14">
        <v>-0.50319999999999998</v>
      </c>
      <c r="K5060" s="14">
        <v>0.1666</v>
      </c>
      <c r="L5060" s="15">
        <f t="shared" si="316"/>
        <v>-0.66979999999999995</v>
      </c>
      <c r="M5060" s="11">
        <f t="shared" si="317"/>
        <v>0</v>
      </c>
      <c r="N5060" s="11">
        <f>VLOOKUP(E5060,Nasdaq!$A$2:$F$3174,5,1)</f>
        <v>2513.820068</v>
      </c>
      <c r="O5060" s="11">
        <f>VLOOKUP(F5060,Nasdaq!$A$2:$F$3174,5,1)</f>
        <v>4766.4702150000003</v>
      </c>
      <c r="P5060" s="11">
        <f t="shared" si="318"/>
        <v>1485</v>
      </c>
      <c r="Q5060" s="15">
        <f t="shared" si="319"/>
        <v>0.5273971979068125</v>
      </c>
    </row>
    <row r="5061" spans="1:17" ht="19.5" customHeight="1" x14ac:dyDescent="0.2">
      <c r="A5061" s="12">
        <v>6414</v>
      </c>
      <c r="B5061" s="6" t="s">
        <v>1567</v>
      </c>
      <c r="C5061" s="12">
        <v>15161</v>
      </c>
      <c r="D5061" s="6" t="s">
        <v>4855</v>
      </c>
      <c r="E5061" s="13">
        <v>43055</v>
      </c>
      <c r="F5061" s="13">
        <v>44415</v>
      </c>
      <c r="G5061" s="13">
        <v>43055</v>
      </c>
      <c r="H5061" s="6" t="s">
        <v>7944</v>
      </c>
      <c r="I5061" s="6" t="s">
        <v>8084</v>
      </c>
      <c r="J5061" s="14">
        <v>-0.82769999999999999</v>
      </c>
      <c r="K5061" s="14">
        <v>0.12230000000000001</v>
      </c>
      <c r="L5061" s="15">
        <f t="shared" si="316"/>
        <v>-0.95</v>
      </c>
      <c r="M5061" s="11">
        <f t="shared" si="317"/>
        <v>0</v>
      </c>
      <c r="N5061" s="11">
        <f>VLOOKUP(E5061,Nasdaq!$A$2:$F$3174,5,1)</f>
        <v>6793.2900390000004</v>
      </c>
      <c r="O5061" s="11">
        <f>VLOOKUP(F5061,Nasdaq!$A$2:$F$3174,5,1)</f>
        <v>11010.980469</v>
      </c>
      <c r="P5061" s="11">
        <f t="shared" si="318"/>
        <v>1360</v>
      </c>
      <c r="Q5061" s="15">
        <f t="shared" si="319"/>
        <v>0.61695656144869226</v>
      </c>
    </row>
    <row r="5062" spans="1:17" ht="19.5" customHeight="1" x14ac:dyDescent="0.2">
      <c r="A5062" s="12">
        <v>6141</v>
      </c>
      <c r="B5062" s="6" t="s">
        <v>1568</v>
      </c>
      <c r="C5062" s="12">
        <v>18372</v>
      </c>
      <c r="D5062" s="6" t="s">
        <v>4856</v>
      </c>
      <c r="E5062" s="13">
        <v>40240</v>
      </c>
      <c r="F5062" s="13">
        <v>40361</v>
      </c>
      <c r="G5062" s="13">
        <v>40240</v>
      </c>
      <c r="H5062" s="6" t="s">
        <v>7946</v>
      </c>
      <c r="I5062" s="6" t="s">
        <v>8005</v>
      </c>
      <c r="J5062" s="14">
        <v>2.7458</v>
      </c>
      <c r="K5062" s="14">
        <v>-0.22289999999999999</v>
      </c>
      <c r="L5062" s="15">
        <f t="shared" si="316"/>
        <v>2.9687000000000001</v>
      </c>
      <c r="M5062" s="11">
        <f t="shared" si="317"/>
        <v>1</v>
      </c>
      <c r="N5062" s="11">
        <f>VLOOKUP(E5062,Nasdaq!$A$2:$F$3174,5,1)</f>
        <v>2280.679932</v>
      </c>
      <c r="O5062" s="11">
        <f>VLOOKUP(F5062,Nasdaq!$A$2:$F$3174,5,1)</f>
        <v>2091.790039</v>
      </c>
      <c r="P5062" s="11">
        <f t="shared" si="318"/>
        <v>121</v>
      </c>
      <c r="Q5062" s="15">
        <f t="shared" si="319"/>
        <v>1.0902984644866627</v>
      </c>
    </row>
    <row r="5063" spans="1:17" ht="19.5" customHeight="1" x14ac:dyDescent="0.2">
      <c r="A5063" s="12">
        <v>6141</v>
      </c>
      <c r="B5063" s="6" t="s">
        <v>1568</v>
      </c>
      <c r="C5063" s="12">
        <v>19034</v>
      </c>
      <c r="D5063" s="6" t="s">
        <v>7098</v>
      </c>
      <c r="E5063" s="13">
        <v>39462</v>
      </c>
      <c r="F5063" s="13">
        <v>40407</v>
      </c>
      <c r="H5063" s="6" t="s">
        <v>7946</v>
      </c>
      <c r="I5063" s="6" t="s">
        <v>8047</v>
      </c>
      <c r="J5063" s="14">
        <v>0.56769999999999998</v>
      </c>
      <c r="K5063" s="14">
        <v>0</v>
      </c>
      <c r="L5063" s="15">
        <f t="shared" si="316"/>
        <v>0.56769999999999998</v>
      </c>
      <c r="M5063" s="11">
        <f t="shared" si="317"/>
        <v>1</v>
      </c>
      <c r="N5063" s="11">
        <f>VLOOKUP(E5063,Nasdaq!$A$2:$F$3174,5,1)</f>
        <v>2417.5900879999999</v>
      </c>
      <c r="O5063" s="11">
        <f>VLOOKUP(F5063,Nasdaq!$A$2:$F$3174,5,1)</f>
        <v>2209.4399410000001</v>
      </c>
      <c r="P5063" s="11">
        <f t="shared" si="318"/>
        <v>945</v>
      </c>
      <c r="Q5063" s="15">
        <f t="shared" si="319"/>
        <v>1.0942091758636932</v>
      </c>
    </row>
    <row r="5064" spans="1:17" ht="19.5" customHeight="1" x14ac:dyDescent="0.2">
      <c r="A5064" s="12">
        <v>6141</v>
      </c>
      <c r="B5064" s="6" t="s">
        <v>1568</v>
      </c>
      <c r="C5064" s="12">
        <v>28470</v>
      </c>
      <c r="D5064" s="6" t="s">
        <v>7099</v>
      </c>
      <c r="E5064" s="13">
        <v>39601</v>
      </c>
      <c r="F5064" s="13">
        <v>42390</v>
      </c>
      <c r="G5064" s="13">
        <v>39601</v>
      </c>
      <c r="H5064" s="6" t="s">
        <v>7944</v>
      </c>
      <c r="I5064" s="6" t="s">
        <v>8141</v>
      </c>
      <c r="J5064" s="14">
        <v>0.2316</v>
      </c>
      <c r="K5064" s="14">
        <v>6.2899999999999998E-2</v>
      </c>
      <c r="L5064" s="15">
        <f t="shared" si="316"/>
        <v>0.16870000000000002</v>
      </c>
      <c r="M5064" s="11">
        <f t="shared" si="317"/>
        <v>1</v>
      </c>
      <c r="N5064" s="11">
        <f>VLOOKUP(E5064,Nasdaq!$A$2:$F$3174,5,1)</f>
        <v>2491.530029</v>
      </c>
      <c r="O5064" s="11">
        <f>VLOOKUP(F5064,Nasdaq!$A$2:$F$3174,5,1)</f>
        <v>4472.0600590000004</v>
      </c>
      <c r="P5064" s="11">
        <f t="shared" si="318"/>
        <v>2789</v>
      </c>
      <c r="Q5064" s="15">
        <f t="shared" si="319"/>
        <v>0.55713282643944151</v>
      </c>
    </row>
    <row r="5065" spans="1:17" ht="19.5" customHeight="1" x14ac:dyDescent="0.2">
      <c r="A5065" s="12">
        <v>6141</v>
      </c>
      <c r="B5065" s="6" t="s">
        <v>1568</v>
      </c>
      <c r="C5065" s="12">
        <v>14997</v>
      </c>
      <c r="D5065" s="6" t="s">
        <v>7100</v>
      </c>
      <c r="E5065" s="13">
        <v>39555</v>
      </c>
      <c r="F5065" s="13">
        <v>41284</v>
      </c>
      <c r="H5065" s="6" t="s">
        <v>7944</v>
      </c>
      <c r="I5065" s="6" t="s">
        <v>7968</v>
      </c>
      <c r="J5065" s="14">
        <v>6.6799999999999998E-2</v>
      </c>
      <c r="K5065" s="14">
        <v>0</v>
      </c>
      <c r="L5065" s="15">
        <f t="shared" si="316"/>
        <v>6.6799999999999998E-2</v>
      </c>
      <c r="M5065" s="11">
        <f t="shared" si="317"/>
        <v>1</v>
      </c>
      <c r="N5065" s="11">
        <f>VLOOKUP(E5065,Nasdaq!$A$2:$F$3174,5,1)</f>
        <v>2341.830078</v>
      </c>
      <c r="O5065" s="11">
        <f>VLOOKUP(F5065,Nasdaq!$A$2:$F$3174,5,1)</f>
        <v>3121.76001</v>
      </c>
      <c r="P5065" s="11">
        <f t="shared" si="318"/>
        <v>1729</v>
      </c>
      <c r="Q5065" s="15">
        <f t="shared" si="319"/>
        <v>0.75016373366973899</v>
      </c>
    </row>
    <row r="5066" spans="1:17" ht="19.5" customHeight="1" x14ac:dyDescent="0.2">
      <c r="A5066" s="12">
        <v>6141</v>
      </c>
      <c r="B5066" s="6" t="s">
        <v>1568</v>
      </c>
      <c r="C5066" s="12">
        <v>46672</v>
      </c>
      <c r="D5066" s="6" t="s">
        <v>7101</v>
      </c>
      <c r="E5066" s="13">
        <v>39611</v>
      </c>
      <c r="F5066" s="13">
        <v>40302</v>
      </c>
      <c r="H5066" s="6" t="s">
        <v>7949</v>
      </c>
      <c r="I5066" s="6" t="s">
        <v>8070</v>
      </c>
      <c r="J5066" s="14">
        <v>-0.90579999999999994</v>
      </c>
      <c r="K5066" s="14">
        <v>0</v>
      </c>
      <c r="L5066" s="15">
        <f t="shared" si="316"/>
        <v>-0.90579999999999994</v>
      </c>
      <c r="M5066" s="11">
        <f t="shared" si="317"/>
        <v>0</v>
      </c>
      <c r="N5066" s="11">
        <f>VLOOKUP(E5066,Nasdaq!$A$2:$F$3174,5,1)</f>
        <v>2404.3500979999999</v>
      </c>
      <c r="O5066" s="11">
        <f>VLOOKUP(F5066,Nasdaq!$A$2:$F$3174,5,1)</f>
        <v>2424.25</v>
      </c>
      <c r="P5066" s="11">
        <f t="shared" si="318"/>
        <v>691</v>
      </c>
      <c r="Q5066" s="15">
        <f t="shared" si="319"/>
        <v>0.99179134848956418</v>
      </c>
    </row>
    <row r="5067" spans="1:17" ht="19.5" customHeight="1" x14ac:dyDescent="0.2">
      <c r="A5067" s="12">
        <v>7165</v>
      </c>
      <c r="B5067" s="6" t="s">
        <v>1569</v>
      </c>
      <c r="C5067" s="12">
        <v>29029</v>
      </c>
      <c r="D5067" s="6" t="s">
        <v>4857</v>
      </c>
      <c r="E5067" s="13">
        <v>41906</v>
      </c>
      <c r="F5067" s="13">
        <v>43315</v>
      </c>
      <c r="H5067" s="6" t="s">
        <v>7944</v>
      </c>
      <c r="I5067" s="6" t="s">
        <v>8155</v>
      </c>
      <c r="J5067" s="14">
        <v>3.2177999999999995</v>
      </c>
      <c r="K5067" s="14">
        <v>0.11810000000000001</v>
      </c>
      <c r="L5067" s="15">
        <f t="shared" si="316"/>
        <v>3.0996999999999995</v>
      </c>
      <c r="M5067" s="11">
        <f t="shared" si="317"/>
        <v>1</v>
      </c>
      <c r="N5067" s="11">
        <f>VLOOKUP(E5067,Nasdaq!$A$2:$F$3174,5,1)</f>
        <v>4555.2202150000003</v>
      </c>
      <c r="O5067" s="11">
        <f>VLOOKUP(F5067,Nasdaq!$A$2:$F$3174,5,1)</f>
        <v>7812.0097660000001</v>
      </c>
      <c r="P5067" s="11">
        <f t="shared" si="318"/>
        <v>1409</v>
      </c>
      <c r="Q5067" s="15">
        <f t="shared" si="319"/>
        <v>0.5831053888845189</v>
      </c>
    </row>
    <row r="5068" spans="1:17" ht="19.5" customHeight="1" x14ac:dyDescent="0.2">
      <c r="A5068" s="12">
        <v>6572</v>
      </c>
      <c r="B5068" s="6" t="s">
        <v>1570</v>
      </c>
      <c r="C5068" s="12">
        <v>8251</v>
      </c>
      <c r="D5068" s="6" t="s">
        <v>4858</v>
      </c>
      <c r="E5068" s="13">
        <v>41711</v>
      </c>
      <c r="F5068" s="13">
        <v>42986</v>
      </c>
      <c r="H5068" s="6" t="s">
        <v>7948</v>
      </c>
      <c r="I5068" s="6" t="s">
        <v>7986</v>
      </c>
      <c r="J5068" s="14">
        <v>-0.12710000000000002</v>
      </c>
      <c r="K5068" s="14">
        <v>0.10869999999999999</v>
      </c>
      <c r="L5068" s="15">
        <f t="shared" ref="L5068:L5131" si="320">J5068-K5068</f>
        <v>-0.23580000000000001</v>
      </c>
      <c r="M5068" s="11">
        <f t="shared" ref="M5068:M5131" si="321">IF(L5068&gt;0,1,0)</f>
        <v>0</v>
      </c>
      <c r="N5068" s="11">
        <f>VLOOKUP(E5068,Nasdaq!$A$2:$F$3174,5,1)</f>
        <v>4260.419922</v>
      </c>
      <c r="O5068" s="11">
        <f>VLOOKUP(F5068,Nasdaq!$A$2:$F$3174,5,1)</f>
        <v>6360.1899409999996</v>
      </c>
      <c r="P5068" s="11">
        <f t="shared" ref="P5068:P5131" si="322">_xlfn.DAYS(F5068,E5068)</f>
        <v>1275</v>
      </c>
      <c r="Q5068" s="15">
        <f t="shared" ref="Q5068:Q5131" si="323">(O5068/N5068)^(1/P5068/365-1)</f>
        <v>0.66985791773027248</v>
      </c>
    </row>
    <row r="5069" spans="1:17" ht="19.5" customHeight="1" x14ac:dyDescent="0.2">
      <c r="A5069" s="12">
        <v>7304</v>
      </c>
      <c r="B5069" s="6" t="s">
        <v>1571</v>
      </c>
      <c r="C5069" s="12">
        <v>20012</v>
      </c>
      <c r="D5069" s="6" t="s">
        <v>4859</v>
      </c>
      <c r="E5069" s="13">
        <v>41428</v>
      </c>
      <c r="F5069" s="13">
        <v>44415</v>
      </c>
      <c r="H5069" s="6" t="s">
        <v>7948</v>
      </c>
      <c r="I5069" s="6" t="s">
        <v>8029</v>
      </c>
      <c r="J5069" s="14">
        <v>0.222</v>
      </c>
      <c r="K5069" s="14">
        <v>0.12759999999999999</v>
      </c>
      <c r="L5069" s="15">
        <f t="shared" si="320"/>
        <v>9.4400000000000012E-2</v>
      </c>
      <c r="M5069" s="11">
        <f t="shared" si="321"/>
        <v>1</v>
      </c>
      <c r="N5069" s="11">
        <f>VLOOKUP(E5069,Nasdaq!$A$2:$F$3174,5,1)</f>
        <v>3465.3701169999999</v>
      </c>
      <c r="O5069" s="11">
        <f>VLOOKUP(F5069,Nasdaq!$A$2:$F$3174,5,1)</f>
        <v>11010.980469</v>
      </c>
      <c r="P5069" s="11">
        <f t="shared" si="322"/>
        <v>2987</v>
      </c>
      <c r="Q5069" s="15">
        <f t="shared" si="323"/>
        <v>0.31471982003167981</v>
      </c>
    </row>
    <row r="5070" spans="1:17" ht="19.5" customHeight="1" x14ac:dyDescent="0.2">
      <c r="A5070" s="12">
        <v>6158</v>
      </c>
      <c r="B5070" s="6" t="s">
        <v>1572</v>
      </c>
      <c r="C5070" s="12">
        <v>3991</v>
      </c>
      <c r="D5070" s="6" t="s">
        <v>4860</v>
      </c>
      <c r="E5070" s="13">
        <v>40862</v>
      </c>
      <c r="F5070" s="13">
        <v>44415</v>
      </c>
      <c r="G5070" s="13">
        <v>43579</v>
      </c>
      <c r="H5070" s="6" t="s">
        <v>7944</v>
      </c>
      <c r="I5070" s="6" t="s">
        <v>8040</v>
      </c>
      <c r="J5070" s="14">
        <v>8.0500000000000002E-2</v>
      </c>
      <c r="K5070" s="14">
        <v>0.1424</v>
      </c>
      <c r="L5070" s="15">
        <f t="shared" si="320"/>
        <v>-6.1899999999999997E-2</v>
      </c>
      <c r="M5070" s="11">
        <f t="shared" si="321"/>
        <v>0</v>
      </c>
      <c r="N5070" s="11">
        <f>VLOOKUP(E5070,Nasdaq!$A$2:$F$3174,5,1)</f>
        <v>2686.1999510000001</v>
      </c>
      <c r="O5070" s="11">
        <f>VLOOKUP(F5070,Nasdaq!$A$2:$F$3174,5,1)</f>
        <v>11010.980469</v>
      </c>
      <c r="P5070" s="11">
        <f t="shared" si="322"/>
        <v>3553</v>
      </c>
      <c r="Q5070" s="15">
        <f t="shared" si="323"/>
        <v>0.24395673761583697</v>
      </c>
    </row>
    <row r="5071" spans="1:17" ht="19.5" customHeight="1" x14ac:dyDescent="0.2">
      <c r="A5071" s="12">
        <v>6158</v>
      </c>
      <c r="B5071" s="6" t="s">
        <v>1572</v>
      </c>
      <c r="C5071" s="12">
        <v>4434</v>
      </c>
      <c r="D5071" s="6" t="s">
        <v>2952</v>
      </c>
      <c r="E5071" s="13">
        <v>40862</v>
      </c>
      <c r="F5071" s="13">
        <v>44415</v>
      </c>
      <c r="G5071" s="13">
        <v>42020</v>
      </c>
      <c r="H5071" s="6" t="s">
        <v>7950</v>
      </c>
      <c r="I5071" s="6" t="s">
        <v>8136</v>
      </c>
      <c r="J5071" s="14">
        <v>2.2499999999999999E-2</v>
      </c>
      <c r="K5071" s="14">
        <v>0.1424</v>
      </c>
      <c r="L5071" s="15">
        <f t="shared" si="320"/>
        <v>-0.11990000000000001</v>
      </c>
      <c r="M5071" s="11">
        <f t="shared" si="321"/>
        <v>0</v>
      </c>
      <c r="N5071" s="11">
        <f>VLOOKUP(E5071,Nasdaq!$A$2:$F$3174,5,1)</f>
        <v>2686.1999510000001</v>
      </c>
      <c r="O5071" s="11">
        <f>VLOOKUP(F5071,Nasdaq!$A$2:$F$3174,5,1)</f>
        <v>11010.980469</v>
      </c>
      <c r="P5071" s="11">
        <f t="shared" si="322"/>
        <v>3553</v>
      </c>
      <c r="Q5071" s="15">
        <f t="shared" si="323"/>
        <v>0.24395673761583697</v>
      </c>
    </row>
    <row r="5072" spans="1:17" ht="19.5" customHeight="1" x14ac:dyDescent="0.2">
      <c r="A5072" s="12">
        <v>5924</v>
      </c>
      <c r="B5072" s="6" t="s">
        <v>1573</v>
      </c>
      <c r="C5072" s="12">
        <v>29310</v>
      </c>
      <c r="D5072" s="6" t="s">
        <v>4861</v>
      </c>
      <c r="E5072" s="13">
        <v>41171</v>
      </c>
      <c r="F5072" s="13">
        <v>42405</v>
      </c>
      <c r="H5072" s="6" t="s">
        <v>7944</v>
      </c>
      <c r="I5072" s="6" t="s">
        <v>7996</v>
      </c>
      <c r="J5072" s="14">
        <v>-0.18539999999999998</v>
      </c>
      <c r="K5072" s="14">
        <v>0.10039999999999999</v>
      </c>
      <c r="L5072" s="15">
        <f t="shared" si="320"/>
        <v>-0.28579999999999994</v>
      </c>
      <c r="M5072" s="11">
        <f t="shared" si="321"/>
        <v>0</v>
      </c>
      <c r="N5072" s="11">
        <f>VLOOKUP(E5072,Nasdaq!$A$2:$F$3174,5,1)</f>
        <v>3182.6201169999999</v>
      </c>
      <c r="O5072" s="11">
        <f>VLOOKUP(F5072,Nasdaq!$A$2:$F$3174,5,1)</f>
        <v>4363.1401370000003</v>
      </c>
      <c r="P5072" s="11">
        <f t="shared" si="322"/>
        <v>1234</v>
      </c>
      <c r="Q5072" s="15">
        <f t="shared" si="323"/>
        <v>0.72943390455432955</v>
      </c>
    </row>
    <row r="5073" spans="1:17" ht="19.5" customHeight="1" x14ac:dyDescent="0.2">
      <c r="A5073" s="12">
        <v>5924</v>
      </c>
      <c r="B5073" s="6" t="s">
        <v>1573</v>
      </c>
      <c r="C5073" s="12">
        <v>41480</v>
      </c>
      <c r="D5073" s="6" t="s">
        <v>3269</v>
      </c>
      <c r="E5073" s="13">
        <v>40526</v>
      </c>
      <c r="F5073" s="13">
        <v>44415</v>
      </c>
      <c r="H5073" s="6" t="s">
        <v>7946</v>
      </c>
      <c r="I5073" s="6" t="s">
        <v>8005</v>
      </c>
      <c r="J5073" s="14">
        <v>-0.35830000000000001</v>
      </c>
      <c r="K5073" s="14">
        <v>0.13170000000000001</v>
      </c>
      <c r="L5073" s="15">
        <f t="shared" si="320"/>
        <v>-0.49</v>
      </c>
      <c r="M5073" s="11">
        <f t="shared" si="321"/>
        <v>0</v>
      </c>
      <c r="N5073" s="11">
        <f>VLOOKUP(E5073,Nasdaq!$A$2:$F$3174,5,1)</f>
        <v>2627.719971</v>
      </c>
      <c r="O5073" s="11">
        <f>VLOOKUP(F5073,Nasdaq!$A$2:$F$3174,5,1)</f>
        <v>11010.980469</v>
      </c>
      <c r="P5073" s="11">
        <f t="shared" si="322"/>
        <v>3889</v>
      </c>
      <c r="Q5073" s="15">
        <f t="shared" si="323"/>
        <v>0.23864565292111709</v>
      </c>
    </row>
    <row r="5074" spans="1:17" ht="19.5" customHeight="1" x14ac:dyDescent="0.2">
      <c r="A5074" s="12">
        <v>6988</v>
      </c>
      <c r="B5074" s="6" t="s">
        <v>1574</v>
      </c>
      <c r="C5074" s="12">
        <v>23263</v>
      </c>
      <c r="D5074" s="6" t="s">
        <v>4563</v>
      </c>
      <c r="E5074" s="13">
        <v>41547</v>
      </c>
      <c r="F5074" s="13">
        <v>44415</v>
      </c>
      <c r="H5074" s="6" t="s">
        <v>7948</v>
      </c>
      <c r="I5074" s="6" t="s">
        <v>8017</v>
      </c>
      <c r="J5074" s="14">
        <v>-0.11749999999999999</v>
      </c>
      <c r="K5074" s="14">
        <v>0.12890000000000001</v>
      </c>
      <c r="L5074" s="15">
        <f t="shared" si="320"/>
        <v>-0.24640000000000001</v>
      </c>
      <c r="M5074" s="11">
        <f t="shared" si="321"/>
        <v>0</v>
      </c>
      <c r="N5074" s="11">
        <f>VLOOKUP(E5074,Nasdaq!$A$2:$F$3174,5,1)</f>
        <v>3771.4799800000001</v>
      </c>
      <c r="O5074" s="11">
        <f>VLOOKUP(F5074,Nasdaq!$A$2:$F$3174,5,1)</f>
        <v>11010.980469</v>
      </c>
      <c r="P5074" s="11">
        <f t="shared" si="322"/>
        <v>2868</v>
      </c>
      <c r="Q5074" s="15">
        <f t="shared" si="323"/>
        <v>0.34252025518969292</v>
      </c>
    </row>
    <row r="5075" spans="1:17" ht="19.5" customHeight="1" x14ac:dyDescent="0.2">
      <c r="A5075" s="12">
        <v>4824</v>
      </c>
      <c r="B5075" s="6" t="s">
        <v>1575</v>
      </c>
      <c r="C5075" s="12">
        <v>30771</v>
      </c>
      <c r="D5075" s="6" t="s">
        <v>4821</v>
      </c>
      <c r="E5075" s="13">
        <v>42996</v>
      </c>
      <c r="F5075" s="13">
        <v>43608</v>
      </c>
      <c r="G5075" s="13">
        <v>42996</v>
      </c>
      <c r="H5075" s="6" t="s">
        <v>7944</v>
      </c>
      <c r="I5075" s="6" t="s">
        <v>7963</v>
      </c>
      <c r="J5075" s="14">
        <v>0.12300000000000001</v>
      </c>
      <c r="K5075" s="14">
        <v>9.5299999999999996E-2</v>
      </c>
      <c r="L5075" s="15">
        <f t="shared" si="320"/>
        <v>2.7700000000000016E-2</v>
      </c>
      <c r="M5075" s="11">
        <f t="shared" si="321"/>
        <v>1</v>
      </c>
      <c r="N5075" s="11">
        <f>VLOOKUP(E5075,Nasdaq!$A$2:$F$3174,5,1)</f>
        <v>6454.6401370000003</v>
      </c>
      <c r="O5075" s="11">
        <f>VLOOKUP(F5075,Nasdaq!$A$2:$F$3174,5,1)</f>
        <v>7628.2797849999997</v>
      </c>
      <c r="P5075" s="11">
        <f t="shared" si="322"/>
        <v>612</v>
      </c>
      <c r="Q5075" s="15">
        <f t="shared" si="323"/>
        <v>0.84614685699365477</v>
      </c>
    </row>
    <row r="5076" spans="1:17" ht="19.5" customHeight="1" x14ac:dyDescent="0.2">
      <c r="A5076" s="12">
        <v>4535</v>
      </c>
      <c r="B5076" s="6" t="s">
        <v>1576</v>
      </c>
      <c r="C5076" s="12">
        <v>28149</v>
      </c>
      <c r="D5076" s="6" t="s">
        <v>7102</v>
      </c>
      <c r="E5076" s="13">
        <v>42732</v>
      </c>
      <c r="F5076" s="13">
        <v>44415</v>
      </c>
      <c r="H5076" s="6" t="s">
        <v>7950</v>
      </c>
      <c r="I5076" s="6" t="s">
        <v>8026</v>
      </c>
      <c r="J5076" s="14">
        <v>0.19329999999999997</v>
      </c>
      <c r="K5076" s="14">
        <v>0.1386</v>
      </c>
      <c r="L5076" s="15">
        <f t="shared" si="320"/>
        <v>5.4699999999999971E-2</v>
      </c>
      <c r="M5076" s="11">
        <f t="shared" si="321"/>
        <v>1</v>
      </c>
      <c r="N5076" s="11">
        <f>VLOOKUP(E5076,Nasdaq!$A$2:$F$3174,5,1)</f>
        <v>5438.5600590000004</v>
      </c>
      <c r="O5076" s="11">
        <f>VLOOKUP(F5076,Nasdaq!$A$2:$F$3174,5,1)</f>
        <v>11010.980469</v>
      </c>
      <c r="P5076" s="11">
        <f t="shared" si="322"/>
        <v>1683</v>
      </c>
      <c r="Q5076" s="15">
        <f t="shared" si="323"/>
        <v>0.4939220734492768</v>
      </c>
    </row>
    <row r="5077" spans="1:17" ht="19.5" customHeight="1" x14ac:dyDescent="0.2">
      <c r="A5077" s="12">
        <v>4535</v>
      </c>
      <c r="B5077" s="6" t="s">
        <v>1576</v>
      </c>
      <c r="C5077" s="12">
        <v>9792</v>
      </c>
      <c r="D5077" s="6" t="s">
        <v>7103</v>
      </c>
      <c r="E5077" s="13">
        <v>42437</v>
      </c>
      <c r="F5077" s="13">
        <v>44415</v>
      </c>
      <c r="H5077" s="6" t="s">
        <v>7947</v>
      </c>
      <c r="I5077" s="6" t="s">
        <v>7969</v>
      </c>
      <c r="J5077" s="14">
        <v>0.19329999999999997</v>
      </c>
      <c r="K5077" s="14">
        <v>0.14899999999999999</v>
      </c>
      <c r="L5077" s="15">
        <f t="shared" si="320"/>
        <v>4.4299999999999978E-2</v>
      </c>
      <c r="M5077" s="11">
        <f t="shared" si="321"/>
        <v>1</v>
      </c>
      <c r="N5077" s="11">
        <f>VLOOKUP(E5077,Nasdaq!$A$2:$F$3174,5,1)</f>
        <v>4648.8198240000002</v>
      </c>
      <c r="O5077" s="11">
        <f>VLOOKUP(F5077,Nasdaq!$A$2:$F$3174,5,1)</f>
        <v>11010.980469</v>
      </c>
      <c r="P5077" s="11">
        <f t="shared" si="322"/>
        <v>1978</v>
      </c>
      <c r="Q5077" s="15">
        <f t="shared" si="323"/>
        <v>0.42219903934764014</v>
      </c>
    </row>
    <row r="5078" spans="1:17" ht="19.5" customHeight="1" x14ac:dyDescent="0.2">
      <c r="A5078" s="12">
        <v>4535</v>
      </c>
      <c r="B5078" s="6" t="s">
        <v>1576</v>
      </c>
      <c r="C5078" s="12">
        <v>19507</v>
      </c>
      <c r="D5078" s="6" t="s">
        <v>7104</v>
      </c>
      <c r="E5078" s="13">
        <v>42437</v>
      </c>
      <c r="F5078" s="13">
        <v>44415</v>
      </c>
      <c r="H5078" s="6" t="s">
        <v>7944</v>
      </c>
      <c r="I5078" s="6" t="s">
        <v>8053</v>
      </c>
      <c r="J5078" s="14">
        <v>0.11849999999999999</v>
      </c>
      <c r="K5078" s="14">
        <v>0.14899999999999999</v>
      </c>
      <c r="L5078" s="15">
        <f t="shared" si="320"/>
        <v>-3.0499999999999999E-2</v>
      </c>
      <c r="M5078" s="11">
        <f t="shared" si="321"/>
        <v>0</v>
      </c>
      <c r="N5078" s="11">
        <f>VLOOKUP(E5078,Nasdaq!$A$2:$F$3174,5,1)</f>
        <v>4648.8198240000002</v>
      </c>
      <c r="O5078" s="11">
        <f>VLOOKUP(F5078,Nasdaq!$A$2:$F$3174,5,1)</f>
        <v>11010.980469</v>
      </c>
      <c r="P5078" s="11">
        <f t="shared" si="322"/>
        <v>1978</v>
      </c>
      <c r="Q5078" s="15">
        <f t="shared" si="323"/>
        <v>0.42219903934764014</v>
      </c>
    </row>
    <row r="5079" spans="1:17" ht="19.5" customHeight="1" x14ac:dyDescent="0.2">
      <c r="A5079" s="12">
        <v>4535</v>
      </c>
      <c r="B5079" s="6" t="s">
        <v>1576</v>
      </c>
      <c r="C5079" s="12">
        <v>21149</v>
      </c>
      <c r="D5079" s="6" t="s">
        <v>7105</v>
      </c>
      <c r="E5079" s="13">
        <v>42523</v>
      </c>
      <c r="F5079" s="13">
        <v>44415</v>
      </c>
      <c r="H5079" s="6" t="s">
        <v>7950</v>
      </c>
      <c r="I5079" s="6" t="s">
        <v>8010</v>
      </c>
      <c r="J5079" s="14">
        <v>9.2100000000000015E-2</v>
      </c>
      <c r="K5079" s="14">
        <v>0.13970000000000002</v>
      </c>
      <c r="L5079" s="15">
        <f t="shared" si="320"/>
        <v>-4.7600000000000003E-2</v>
      </c>
      <c r="M5079" s="11">
        <f t="shared" si="321"/>
        <v>0</v>
      </c>
      <c r="N5079" s="11">
        <f>VLOOKUP(E5079,Nasdaq!$A$2:$F$3174,5,1)</f>
        <v>4971.3598629999997</v>
      </c>
      <c r="O5079" s="11">
        <f>VLOOKUP(F5079,Nasdaq!$A$2:$F$3174,5,1)</f>
        <v>11010.980469</v>
      </c>
      <c r="P5079" s="11">
        <f t="shared" si="322"/>
        <v>1892</v>
      </c>
      <c r="Q5079" s="15">
        <f t="shared" si="323"/>
        <v>0.4514916361441883</v>
      </c>
    </row>
    <row r="5080" spans="1:17" ht="19.5" customHeight="1" x14ac:dyDescent="0.2">
      <c r="A5080" s="12">
        <v>4535</v>
      </c>
      <c r="B5080" s="6" t="s">
        <v>1576</v>
      </c>
      <c r="C5080" s="12">
        <v>10370</v>
      </c>
      <c r="D5080" s="6" t="s">
        <v>4862</v>
      </c>
      <c r="E5080" s="13">
        <v>41912</v>
      </c>
      <c r="F5080" s="13">
        <v>44415</v>
      </c>
      <c r="H5080" s="6" t="s">
        <v>7951</v>
      </c>
      <c r="I5080" s="6" t="s">
        <v>8043</v>
      </c>
      <c r="J5080" s="14">
        <v>4.5400000000000003E-2</v>
      </c>
      <c r="K5080" s="14">
        <v>0.11710000000000001</v>
      </c>
      <c r="L5080" s="15">
        <f t="shared" si="320"/>
        <v>-7.1700000000000014E-2</v>
      </c>
      <c r="M5080" s="11">
        <f t="shared" si="321"/>
        <v>0</v>
      </c>
      <c r="N5080" s="11">
        <f>VLOOKUP(E5080,Nasdaq!$A$2:$F$3174,5,1)</f>
        <v>4493.3901370000003</v>
      </c>
      <c r="O5080" s="11">
        <f>VLOOKUP(F5080,Nasdaq!$A$2:$F$3174,5,1)</f>
        <v>11010.980469</v>
      </c>
      <c r="P5080" s="11">
        <f t="shared" si="322"/>
        <v>2503</v>
      </c>
      <c r="Q5080" s="15">
        <f t="shared" si="323"/>
        <v>0.40808305472057677</v>
      </c>
    </row>
    <row r="5081" spans="1:17" ht="19.5" customHeight="1" x14ac:dyDescent="0.2">
      <c r="A5081" s="12">
        <v>4535</v>
      </c>
      <c r="B5081" s="6" t="s">
        <v>1576</v>
      </c>
      <c r="C5081" s="12">
        <v>10524</v>
      </c>
      <c r="D5081" s="6" t="s">
        <v>7106</v>
      </c>
      <c r="E5081" s="13">
        <v>43019</v>
      </c>
      <c r="F5081" s="13">
        <v>44415</v>
      </c>
      <c r="H5081" s="6" t="s">
        <v>7949</v>
      </c>
      <c r="I5081" s="6" t="s">
        <v>8131</v>
      </c>
      <c r="J5081" s="14">
        <v>3.7699999999999997E-2</v>
      </c>
      <c r="K5081" s="14">
        <v>0.1222</v>
      </c>
      <c r="L5081" s="15">
        <f t="shared" si="320"/>
        <v>-8.4500000000000006E-2</v>
      </c>
      <c r="M5081" s="11">
        <f t="shared" si="321"/>
        <v>0</v>
      </c>
      <c r="N5081" s="11">
        <f>VLOOKUP(E5081,Nasdaq!$A$2:$F$3174,5,1)</f>
        <v>6603.5498049999997</v>
      </c>
      <c r="O5081" s="11">
        <f>VLOOKUP(F5081,Nasdaq!$A$2:$F$3174,5,1)</f>
        <v>11010.980469</v>
      </c>
      <c r="P5081" s="11">
        <f t="shared" si="322"/>
        <v>1396</v>
      </c>
      <c r="Q5081" s="15">
        <f t="shared" si="323"/>
        <v>0.59972465211139536</v>
      </c>
    </row>
    <row r="5082" spans="1:17" ht="19.5" customHeight="1" x14ac:dyDescent="0.2">
      <c r="A5082" s="12">
        <v>7902</v>
      </c>
      <c r="B5082" s="6" t="s">
        <v>6026</v>
      </c>
      <c r="C5082" s="12">
        <v>31063</v>
      </c>
      <c r="D5082" s="6" t="s">
        <v>7107</v>
      </c>
      <c r="E5082" s="13">
        <v>41919</v>
      </c>
      <c r="F5082" s="13">
        <v>44415</v>
      </c>
      <c r="H5082" s="6" t="s">
        <v>7951</v>
      </c>
      <c r="I5082" s="6" t="s">
        <v>7975</v>
      </c>
      <c r="J5082" s="14">
        <v>0.1148</v>
      </c>
      <c r="K5082" s="14">
        <v>0.1211</v>
      </c>
      <c r="L5082" s="15">
        <f t="shared" si="320"/>
        <v>-6.3E-3</v>
      </c>
      <c r="M5082" s="11">
        <f t="shared" si="321"/>
        <v>0</v>
      </c>
      <c r="N5082" s="11">
        <f>VLOOKUP(E5082,Nasdaq!$A$2:$F$3174,5,1)</f>
        <v>4385.2001950000003</v>
      </c>
      <c r="O5082" s="11">
        <f>VLOOKUP(F5082,Nasdaq!$A$2:$F$3174,5,1)</f>
        <v>11010.980469</v>
      </c>
      <c r="P5082" s="11">
        <f t="shared" si="322"/>
        <v>2496</v>
      </c>
      <c r="Q5082" s="15">
        <f t="shared" si="323"/>
        <v>0.39825741575351536</v>
      </c>
    </row>
    <row r="5083" spans="1:17" ht="19.5" customHeight="1" x14ac:dyDescent="0.2">
      <c r="A5083" s="12">
        <v>6057</v>
      </c>
      <c r="B5083" s="6" t="s">
        <v>1577</v>
      </c>
      <c r="C5083" s="12">
        <v>20697</v>
      </c>
      <c r="D5083" s="6" t="s">
        <v>2549</v>
      </c>
      <c r="E5083" s="13">
        <v>42978</v>
      </c>
      <c r="F5083" s="13">
        <v>44415</v>
      </c>
      <c r="H5083" s="6" t="s">
        <v>7944</v>
      </c>
      <c r="I5083" s="6" t="s">
        <v>7960</v>
      </c>
      <c r="J5083" s="14">
        <v>0.15710000000000002</v>
      </c>
      <c r="K5083" s="14">
        <v>0.1318</v>
      </c>
      <c r="L5083" s="15">
        <f t="shared" si="320"/>
        <v>2.5300000000000017E-2</v>
      </c>
      <c r="M5083" s="11">
        <f t="shared" si="321"/>
        <v>1</v>
      </c>
      <c r="N5083" s="11">
        <f>VLOOKUP(E5083,Nasdaq!$A$2:$F$3174,5,1)</f>
        <v>6428.6601559999999</v>
      </c>
      <c r="O5083" s="11">
        <f>VLOOKUP(F5083,Nasdaq!$A$2:$F$3174,5,1)</f>
        <v>11010.980469</v>
      </c>
      <c r="P5083" s="11">
        <f t="shared" si="322"/>
        <v>1437</v>
      </c>
      <c r="Q5083" s="15">
        <f t="shared" si="323"/>
        <v>0.58384144533909488</v>
      </c>
    </row>
    <row r="5084" spans="1:17" ht="19.5" customHeight="1" x14ac:dyDescent="0.2">
      <c r="A5084" s="12">
        <v>6057</v>
      </c>
      <c r="B5084" s="6" t="s">
        <v>1577</v>
      </c>
      <c r="C5084" s="12">
        <v>2884</v>
      </c>
      <c r="D5084" s="6" t="s">
        <v>3835</v>
      </c>
      <c r="E5084" s="13">
        <v>42437</v>
      </c>
      <c r="F5084" s="13">
        <v>42725</v>
      </c>
      <c r="G5084" s="13">
        <v>42437</v>
      </c>
      <c r="H5084" s="6" t="s">
        <v>7944</v>
      </c>
      <c r="I5084" s="6" t="s">
        <v>8057</v>
      </c>
      <c r="J5084" s="14">
        <v>0.1348</v>
      </c>
      <c r="K5084" s="14">
        <v>0.21210000000000001</v>
      </c>
      <c r="L5084" s="15">
        <f t="shared" si="320"/>
        <v>-7.7300000000000008E-2</v>
      </c>
      <c r="M5084" s="11">
        <f t="shared" si="321"/>
        <v>0</v>
      </c>
      <c r="N5084" s="11">
        <f>VLOOKUP(E5084,Nasdaq!$A$2:$F$3174,5,1)</f>
        <v>4648.8198240000002</v>
      </c>
      <c r="O5084" s="11">
        <f>VLOOKUP(F5084,Nasdaq!$A$2:$F$3174,5,1)</f>
        <v>5471.4301759999998</v>
      </c>
      <c r="P5084" s="11">
        <f t="shared" si="322"/>
        <v>288</v>
      </c>
      <c r="Q5084" s="15">
        <f t="shared" si="323"/>
        <v>0.84965482144955873</v>
      </c>
    </row>
    <row r="5085" spans="1:17" ht="19.5" customHeight="1" x14ac:dyDescent="0.2">
      <c r="A5085" s="12">
        <v>6057</v>
      </c>
      <c r="B5085" s="6" t="s">
        <v>1577</v>
      </c>
      <c r="C5085" s="12">
        <v>20312</v>
      </c>
      <c r="D5085" s="6" t="s">
        <v>4863</v>
      </c>
      <c r="E5085" s="13">
        <v>43006</v>
      </c>
      <c r="F5085" s="13">
        <v>44415</v>
      </c>
      <c r="H5085" s="6" t="s">
        <v>7951</v>
      </c>
      <c r="I5085" s="6" t="s">
        <v>8078</v>
      </c>
      <c r="J5085" s="14">
        <v>-0.1875</v>
      </c>
      <c r="K5085" s="14">
        <v>0.12890000000000001</v>
      </c>
      <c r="L5085" s="15">
        <f t="shared" si="320"/>
        <v>-0.31640000000000001</v>
      </c>
      <c r="M5085" s="11">
        <f t="shared" si="321"/>
        <v>0</v>
      </c>
      <c r="N5085" s="11">
        <f>VLOOKUP(E5085,Nasdaq!$A$2:$F$3174,5,1)</f>
        <v>6453.4501950000003</v>
      </c>
      <c r="O5085" s="11">
        <f>VLOOKUP(F5085,Nasdaq!$A$2:$F$3174,5,1)</f>
        <v>11010.980469</v>
      </c>
      <c r="P5085" s="11">
        <f t="shared" si="322"/>
        <v>1409</v>
      </c>
      <c r="Q5085" s="15">
        <f t="shared" si="323"/>
        <v>0.58609284772630355</v>
      </c>
    </row>
    <row r="5086" spans="1:17" ht="19.5" customHeight="1" x14ac:dyDescent="0.2">
      <c r="A5086" s="12">
        <v>6057</v>
      </c>
      <c r="B5086" s="6" t="s">
        <v>1577</v>
      </c>
      <c r="C5086" s="12">
        <v>1924</v>
      </c>
      <c r="D5086" s="6" t="s">
        <v>4864</v>
      </c>
      <c r="E5086" s="13">
        <v>42969</v>
      </c>
      <c r="F5086" s="13">
        <v>44415</v>
      </c>
      <c r="G5086" s="13">
        <v>42969</v>
      </c>
      <c r="H5086" s="6" t="s">
        <v>7947</v>
      </c>
      <c r="I5086" s="6" t="s">
        <v>8055</v>
      </c>
      <c r="J5086" s="14">
        <v>-0.21729999999999999</v>
      </c>
      <c r="K5086" s="14">
        <v>0.1338</v>
      </c>
      <c r="L5086" s="15">
        <f t="shared" si="320"/>
        <v>-0.35109999999999997</v>
      </c>
      <c r="M5086" s="11">
        <f t="shared" si="321"/>
        <v>0</v>
      </c>
      <c r="N5086" s="11">
        <f>VLOOKUP(E5086,Nasdaq!$A$2:$F$3174,5,1)</f>
        <v>6297.4799800000001</v>
      </c>
      <c r="O5086" s="11">
        <f>VLOOKUP(F5086,Nasdaq!$A$2:$F$3174,5,1)</f>
        <v>11010.980469</v>
      </c>
      <c r="P5086" s="11">
        <f t="shared" si="322"/>
        <v>1446</v>
      </c>
      <c r="Q5086" s="15">
        <f t="shared" si="323"/>
        <v>0.57192787368421549</v>
      </c>
    </row>
    <row r="5087" spans="1:17" ht="19.5" customHeight="1" x14ac:dyDescent="0.2">
      <c r="A5087" s="12">
        <v>3595</v>
      </c>
      <c r="B5087" s="6" t="s">
        <v>1578</v>
      </c>
      <c r="C5087" s="12">
        <v>16580</v>
      </c>
      <c r="D5087" s="6" t="s">
        <v>4865</v>
      </c>
      <c r="E5087" s="13">
        <v>40473</v>
      </c>
      <c r="F5087" s="13">
        <v>40574</v>
      </c>
      <c r="G5087" s="13">
        <v>40473</v>
      </c>
      <c r="H5087" s="6" t="s">
        <v>7950</v>
      </c>
      <c r="I5087" s="6" t="s">
        <v>7984</v>
      </c>
      <c r="J5087" s="14">
        <v>1.0087000000000002</v>
      </c>
      <c r="K5087" s="14">
        <v>0.3775</v>
      </c>
      <c r="L5087" s="15">
        <f t="shared" si="320"/>
        <v>0.63120000000000021</v>
      </c>
      <c r="M5087" s="11">
        <f t="shared" si="321"/>
        <v>1</v>
      </c>
      <c r="N5087" s="11">
        <f>VLOOKUP(E5087,Nasdaq!$A$2:$F$3174,5,1)</f>
        <v>2479.389893</v>
      </c>
      <c r="O5087" s="11">
        <f>VLOOKUP(F5087,Nasdaq!$A$2:$F$3174,5,1)</f>
        <v>2700.080078</v>
      </c>
      <c r="P5087" s="11">
        <f t="shared" si="322"/>
        <v>101</v>
      </c>
      <c r="Q5087" s="15">
        <f t="shared" si="323"/>
        <v>0.91826744252830683</v>
      </c>
    </row>
    <row r="5088" spans="1:17" ht="19.5" customHeight="1" x14ac:dyDescent="0.2">
      <c r="A5088" s="12">
        <v>3595</v>
      </c>
      <c r="B5088" s="6" t="s">
        <v>1578</v>
      </c>
      <c r="C5088" s="12">
        <v>17576</v>
      </c>
      <c r="D5088" s="6" t="s">
        <v>4866</v>
      </c>
      <c r="E5088" s="13">
        <v>40375</v>
      </c>
      <c r="F5088" s="13">
        <v>40777</v>
      </c>
      <c r="G5088" s="13">
        <v>40375</v>
      </c>
      <c r="H5088" s="6" t="s">
        <v>7949</v>
      </c>
      <c r="I5088" s="6" t="s">
        <v>7966</v>
      </c>
      <c r="J5088" s="14">
        <v>0.98950000000000005</v>
      </c>
      <c r="K5088" s="14">
        <v>7.1300000000000002E-2</v>
      </c>
      <c r="L5088" s="15">
        <f t="shared" si="320"/>
        <v>0.91820000000000002</v>
      </c>
      <c r="M5088" s="11">
        <f t="shared" si="321"/>
        <v>1</v>
      </c>
      <c r="N5088" s="11">
        <f>VLOOKUP(E5088,Nasdaq!$A$2:$F$3174,5,1)</f>
        <v>2179.0500489999999</v>
      </c>
      <c r="O5088" s="11">
        <f>VLOOKUP(F5088,Nasdaq!$A$2:$F$3174,5,1)</f>
        <v>2345.3798830000001</v>
      </c>
      <c r="P5088" s="11">
        <f t="shared" si="322"/>
        <v>402</v>
      </c>
      <c r="Q5088" s="15">
        <f t="shared" si="323"/>
        <v>0.92908238754466099</v>
      </c>
    </row>
    <row r="5089" spans="1:17" ht="19.5" customHeight="1" x14ac:dyDescent="0.2">
      <c r="A5089" s="12">
        <v>3595</v>
      </c>
      <c r="B5089" s="6" t="s">
        <v>1578</v>
      </c>
      <c r="C5089" s="12">
        <v>19800</v>
      </c>
      <c r="D5089" s="6" t="s">
        <v>7108</v>
      </c>
      <c r="E5089" s="13">
        <v>40132</v>
      </c>
      <c r="F5089" s="13">
        <v>40444</v>
      </c>
      <c r="G5089" s="13">
        <v>40231</v>
      </c>
      <c r="H5089" s="6" t="s">
        <v>7945</v>
      </c>
      <c r="I5089" s="6" t="s">
        <v>8150</v>
      </c>
      <c r="J5089" s="14">
        <v>0.97349999999999992</v>
      </c>
      <c r="K5089" s="14">
        <v>3.7100000000000001E-2</v>
      </c>
      <c r="L5089" s="15">
        <f t="shared" si="320"/>
        <v>0.9363999999999999</v>
      </c>
      <c r="M5089" s="11">
        <f t="shared" si="321"/>
        <v>1</v>
      </c>
      <c r="N5089" s="11">
        <f>VLOOKUP(E5089,Nasdaq!$A$2:$F$3174,5,1)</f>
        <v>2167.8798830000001</v>
      </c>
      <c r="O5089" s="11">
        <f>VLOOKUP(F5089,Nasdaq!$A$2:$F$3174,5,1)</f>
        <v>2327.080078</v>
      </c>
      <c r="P5089" s="11">
        <f t="shared" si="322"/>
        <v>312</v>
      </c>
      <c r="Q5089" s="15">
        <f t="shared" si="323"/>
        <v>0.93158858283894652</v>
      </c>
    </row>
    <row r="5090" spans="1:17" ht="19.5" customHeight="1" x14ac:dyDescent="0.2">
      <c r="A5090" s="12">
        <v>3595</v>
      </c>
      <c r="B5090" s="6" t="s">
        <v>1578</v>
      </c>
      <c r="C5090" s="12">
        <v>3109</v>
      </c>
      <c r="D5090" s="6" t="s">
        <v>4867</v>
      </c>
      <c r="E5090" s="13">
        <v>40812</v>
      </c>
      <c r="F5090" s="13">
        <v>40928</v>
      </c>
      <c r="H5090" s="6" t="s">
        <v>7949</v>
      </c>
      <c r="I5090" s="6" t="s">
        <v>7961</v>
      </c>
      <c r="J5090" s="14">
        <v>0.54200000000000004</v>
      </c>
      <c r="K5090" s="14">
        <v>0.50740000000000007</v>
      </c>
      <c r="L5090" s="15">
        <f t="shared" si="320"/>
        <v>3.4599999999999964E-2</v>
      </c>
      <c r="M5090" s="11">
        <f t="shared" si="321"/>
        <v>1</v>
      </c>
      <c r="N5090" s="11">
        <f>VLOOKUP(E5090,Nasdaq!$A$2:$F$3174,5,1)</f>
        <v>2516.6899410000001</v>
      </c>
      <c r="O5090" s="11">
        <f>VLOOKUP(F5090,Nasdaq!$A$2:$F$3174,5,1)</f>
        <v>2786.6999510000001</v>
      </c>
      <c r="P5090" s="11">
        <f t="shared" si="322"/>
        <v>116</v>
      </c>
      <c r="Q5090" s="15">
        <f t="shared" si="323"/>
        <v>0.90310978684554832</v>
      </c>
    </row>
    <row r="5091" spans="1:17" ht="19.5" customHeight="1" x14ac:dyDescent="0.2">
      <c r="A5091" s="12">
        <v>3595</v>
      </c>
      <c r="B5091" s="6" t="s">
        <v>1578</v>
      </c>
      <c r="C5091" s="12">
        <v>2003</v>
      </c>
      <c r="D5091" s="6" t="s">
        <v>4442</v>
      </c>
      <c r="E5091" s="13">
        <v>39856</v>
      </c>
      <c r="F5091" s="13">
        <v>40224</v>
      </c>
      <c r="H5091" s="6" t="s">
        <v>7946</v>
      </c>
      <c r="I5091" s="6" t="s">
        <v>8098</v>
      </c>
      <c r="J5091" s="14">
        <v>0.27739999999999998</v>
      </c>
      <c r="K5091" s="14">
        <v>0.33840000000000003</v>
      </c>
      <c r="L5091" s="15">
        <f t="shared" si="320"/>
        <v>-6.1000000000000054E-2</v>
      </c>
      <c r="M5091" s="11">
        <f t="shared" si="321"/>
        <v>0</v>
      </c>
      <c r="N5091" s="11">
        <f>VLOOKUP(E5091,Nasdaq!$A$2:$F$3174,5,1)</f>
        <v>1541.709961</v>
      </c>
      <c r="O5091" s="11">
        <f>VLOOKUP(F5091,Nasdaq!$A$2:$F$3174,5,1)</f>
        <v>2183.530029</v>
      </c>
      <c r="P5091" s="11">
        <f t="shared" si="322"/>
        <v>368</v>
      </c>
      <c r="Q5091" s="15">
        <f t="shared" si="323"/>
        <v>0.70606492029702062</v>
      </c>
    </row>
    <row r="5092" spans="1:17" ht="19.5" customHeight="1" x14ac:dyDescent="0.2">
      <c r="A5092" s="12">
        <v>3595</v>
      </c>
      <c r="B5092" s="6" t="s">
        <v>1578</v>
      </c>
      <c r="C5092" s="12">
        <v>2487</v>
      </c>
      <c r="D5092" s="6" t="s">
        <v>7109</v>
      </c>
      <c r="E5092" s="13">
        <v>40441</v>
      </c>
      <c r="F5092" s="13">
        <v>40862</v>
      </c>
      <c r="G5092" s="13">
        <v>40441</v>
      </c>
      <c r="H5092" s="6" t="s">
        <v>7944</v>
      </c>
      <c r="I5092" s="6" t="s">
        <v>7954</v>
      </c>
      <c r="J5092" s="14">
        <v>0.19089999999999999</v>
      </c>
      <c r="K5092" s="14">
        <v>0.109</v>
      </c>
      <c r="L5092" s="15">
        <f t="shared" si="320"/>
        <v>8.1899999999999987E-2</v>
      </c>
      <c r="M5092" s="11">
        <f t="shared" si="321"/>
        <v>1</v>
      </c>
      <c r="N5092" s="11">
        <f>VLOOKUP(E5092,Nasdaq!$A$2:$F$3174,5,1)</f>
        <v>2355.830078</v>
      </c>
      <c r="O5092" s="11">
        <f>VLOOKUP(F5092,Nasdaq!$A$2:$F$3174,5,1)</f>
        <v>2686.1999510000001</v>
      </c>
      <c r="P5092" s="11">
        <f t="shared" si="322"/>
        <v>421</v>
      </c>
      <c r="Q5092" s="15">
        <f t="shared" si="323"/>
        <v>0.87701293013259307</v>
      </c>
    </row>
    <row r="5093" spans="1:17" ht="19.5" customHeight="1" x14ac:dyDescent="0.2">
      <c r="A5093" s="12">
        <v>3595</v>
      </c>
      <c r="B5093" s="6" t="s">
        <v>1578</v>
      </c>
      <c r="C5093" s="12">
        <v>4728</v>
      </c>
      <c r="D5093" s="6" t="s">
        <v>4868</v>
      </c>
      <c r="E5093" s="13">
        <v>40150</v>
      </c>
      <c r="F5093" s="13">
        <v>40954</v>
      </c>
      <c r="H5093" s="6" t="s">
        <v>7944</v>
      </c>
      <c r="I5093" s="6" t="s">
        <v>8056</v>
      </c>
      <c r="J5093" s="14">
        <v>-0.31540000000000001</v>
      </c>
      <c r="K5093" s="14">
        <v>0.1176</v>
      </c>
      <c r="L5093" s="15">
        <f t="shared" si="320"/>
        <v>-0.433</v>
      </c>
      <c r="M5093" s="11">
        <f t="shared" si="321"/>
        <v>0</v>
      </c>
      <c r="N5093" s="11">
        <f>VLOOKUP(E5093,Nasdaq!$A$2:$F$3174,5,1)</f>
        <v>2173.139893</v>
      </c>
      <c r="O5093" s="11">
        <f>VLOOKUP(F5093,Nasdaq!$A$2:$F$3174,5,1)</f>
        <v>2915.830078</v>
      </c>
      <c r="P5093" s="11">
        <f t="shared" si="322"/>
        <v>804</v>
      </c>
      <c r="Q5093" s="15">
        <f t="shared" si="323"/>
        <v>0.74529105327465517</v>
      </c>
    </row>
    <row r="5094" spans="1:17" ht="19.5" customHeight="1" x14ac:dyDescent="0.2">
      <c r="A5094" s="12">
        <v>3595</v>
      </c>
      <c r="B5094" s="6" t="s">
        <v>1578</v>
      </c>
      <c r="C5094" s="12">
        <v>2944</v>
      </c>
      <c r="D5094" s="6" t="s">
        <v>7110</v>
      </c>
      <c r="E5094" s="13">
        <v>40497</v>
      </c>
      <c r="F5094" s="13">
        <v>40954</v>
      </c>
      <c r="G5094" s="13">
        <v>40592</v>
      </c>
      <c r="H5094" s="6" t="s">
        <v>7950</v>
      </c>
      <c r="I5094" s="6" t="s">
        <v>7984</v>
      </c>
      <c r="J5094" s="14">
        <v>-0.34340000000000004</v>
      </c>
      <c r="K5094" s="14">
        <v>0.1192</v>
      </c>
      <c r="L5094" s="15">
        <f t="shared" si="320"/>
        <v>-0.46260000000000001</v>
      </c>
      <c r="M5094" s="11">
        <f t="shared" si="321"/>
        <v>0</v>
      </c>
      <c r="N5094" s="11">
        <f>VLOOKUP(E5094,Nasdaq!$A$2:$F$3174,5,1)</f>
        <v>2513.820068</v>
      </c>
      <c r="O5094" s="11">
        <f>VLOOKUP(F5094,Nasdaq!$A$2:$F$3174,5,1)</f>
        <v>2915.830078</v>
      </c>
      <c r="P5094" s="11">
        <f t="shared" si="322"/>
        <v>457</v>
      </c>
      <c r="Q5094" s="15">
        <f t="shared" si="323"/>
        <v>0.86212921756949812</v>
      </c>
    </row>
    <row r="5095" spans="1:17" ht="19.5" customHeight="1" x14ac:dyDescent="0.2">
      <c r="A5095" s="12">
        <v>3595</v>
      </c>
      <c r="B5095" s="6" t="s">
        <v>1578</v>
      </c>
      <c r="C5095" s="12">
        <v>2624</v>
      </c>
      <c r="D5095" s="6" t="s">
        <v>4869</v>
      </c>
      <c r="E5095" s="13">
        <v>40766</v>
      </c>
      <c r="F5095" s="13">
        <v>41090</v>
      </c>
      <c r="G5095" s="13">
        <v>40766</v>
      </c>
      <c r="H5095" s="6" t="s">
        <v>7949</v>
      </c>
      <c r="I5095" s="6" t="s">
        <v>8161</v>
      </c>
      <c r="J5095" s="14">
        <v>-0.44840000000000002</v>
      </c>
      <c r="K5095" s="14">
        <v>0.21390000000000001</v>
      </c>
      <c r="L5095" s="15">
        <f t="shared" si="320"/>
        <v>-0.6623</v>
      </c>
      <c r="M5095" s="11">
        <f t="shared" si="321"/>
        <v>0</v>
      </c>
      <c r="N5095" s="11">
        <f>VLOOKUP(E5095,Nasdaq!$A$2:$F$3174,5,1)</f>
        <v>2492.679932</v>
      </c>
      <c r="O5095" s="11">
        <f>VLOOKUP(F5095,Nasdaq!$A$2:$F$3174,5,1)</f>
        <v>2935.0500489999999</v>
      </c>
      <c r="P5095" s="11">
        <f t="shared" si="322"/>
        <v>324</v>
      </c>
      <c r="Q5095" s="15">
        <f t="shared" si="323"/>
        <v>0.84928138662447161</v>
      </c>
    </row>
    <row r="5096" spans="1:17" ht="19.5" customHeight="1" x14ac:dyDescent="0.2">
      <c r="A5096" s="12">
        <v>7745</v>
      </c>
      <c r="B5096" s="6" t="s">
        <v>1579</v>
      </c>
      <c r="C5096" s="12">
        <v>33984</v>
      </c>
      <c r="D5096" s="6" t="s">
        <v>4870</v>
      </c>
      <c r="E5096" s="13">
        <v>43479</v>
      </c>
      <c r="F5096" s="13">
        <v>43788</v>
      </c>
      <c r="G5096" s="13">
        <v>43479</v>
      </c>
      <c r="H5096" s="6" t="s">
        <v>7951</v>
      </c>
      <c r="I5096" s="6" t="s">
        <v>8023</v>
      </c>
      <c r="J5096" s="14">
        <v>-0.11779999999999999</v>
      </c>
      <c r="K5096" s="14">
        <v>0.27560000000000001</v>
      </c>
      <c r="L5096" s="15">
        <f t="shared" si="320"/>
        <v>-0.39339999999999997</v>
      </c>
      <c r="M5096" s="11">
        <f t="shared" si="321"/>
        <v>0</v>
      </c>
      <c r="N5096" s="11">
        <f>VLOOKUP(E5096,Nasdaq!$A$2:$F$3174,5,1)</f>
        <v>6905.919922</v>
      </c>
      <c r="O5096" s="11">
        <f>VLOOKUP(F5096,Nasdaq!$A$2:$F$3174,5,1)</f>
        <v>8570.6601559999999</v>
      </c>
      <c r="P5096" s="11">
        <f t="shared" si="322"/>
        <v>309</v>
      </c>
      <c r="Q5096" s="15">
        <f t="shared" si="323"/>
        <v>0.8057644358867847</v>
      </c>
    </row>
    <row r="5097" spans="1:17" ht="19.5" customHeight="1" x14ac:dyDescent="0.2">
      <c r="A5097" s="12">
        <v>7745</v>
      </c>
      <c r="B5097" s="6" t="s">
        <v>1579</v>
      </c>
      <c r="C5097" s="12">
        <v>30606</v>
      </c>
      <c r="D5097" s="6" t="s">
        <v>4871</v>
      </c>
      <c r="E5097" s="13">
        <v>43686</v>
      </c>
      <c r="F5097" s="13">
        <v>44415</v>
      </c>
      <c r="G5097" s="13">
        <v>43686</v>
      </c>
      <c r="H5097" s="6" t="s">
        <v>7951</v>
      </c>
      <c r="I5097" s="6" t="s">
        <v>8023</v>
      </c>
      <c r="J5097" s="14">
        <v>-0.75090000000000001</v>
      </c>
      <c r="K5097" s="14">
        <v>0.17300000000000001</v>
      </c>
      <c r="L5097" s="15">
        <f t="shared" si="320"/>
        <v>-0.92390000000000005</v>
      </c>
      <c r="M5097" s="11">
        <f t="shared" si="321"/>
        <v>0</v>
      </c>
      <c r="N5097" s="11">
        <f>VLOOKUP(E5097,Nasdaq!$A$2:$F$3174,5,1)</f>
        <v>7959.1401370000003</v>
      </c>
      <c r="O5097" s="11">
        <f>VLOOKUP(F5097,Nasdaq!$A$2:$F$3174,5,1)</f>
        <v>11010.980469</v>
      </c>
      <c r="P5097" s="11">
        <f t="shared" si="322"/>
        <v>729</v>
      </c>
      <c r="Q5097" s="15">
        <f t="shared" si="323"/>
        <v>0.72283752278184921</v>
      </c>
    </row>
    <row r="5098" spans="1:17" ht="19.5" customHeight="1" x14ac:dyDescent="0.2">
      <c r="A5098" s="12">
        <v>7745</v>
      </c>
      <c r="B5098" s="6" t="s">
        <v>1579</v>
      </c>
      <c r="C5098" s="12">
        <v>4140</v>
      </c>
      <c r="D5098" s="6" t="s">
        <v>3251</v>
      </c>
      <c r="E5098" s="13">
        <v>43859</v>
      </c>
      <c r="F5098" s="13">
        <v>44415</v>
      </c>
      <c r="G5098" s="13">
        <v>43859</v>
      </c>
      <c r="H5098" s="6" t="s">
        <v>7944</v>
      </c>
      <c r="I5098" s="6" t="s">
        <v>8040</v>
      </c>
      <c r="J5098" s="14">
        <v>-0.7752</v>
      </c>
      <c r="K5098" s="14">
        <v>7.1599999999999997E-2</v>
      </c>
      <c r="L5098" s="15">
        <f t="shared" si="320"/>
        <v>-0.8468</v>
      </c>
      <c r="M5098" s="11">
        <f t="shared" si="321"/>
        <v>0</v>
      </c>
      <c r="N5098" s="11">
        <f>VLOOKUP(E5098,Nasdaq!$A$2:$F$3174,5,1)</f>
        <v>9275.1601559999999</v>
      </c>
      <c r="O5098" s="11">
        <f>VLOOKUP(F5098,Nasdaq!$A$2:$F$3174,5,1)</f>
        <v>11010.980469</v>
      </c>
      <c r="P5098" s="11">
        <f t="shared" si="322"/>
        <v>556</v>
      </c>
      <c r="Q5098" s="15">
        <f t="shared" si="323"/>
        <v>0.84235623001713578</v>
      </c>
    </row>
    <row r="5099" spans="1:17" ht="19.5" customHeight="1" x14ac:dyDescent="0.2">
      <c r="A5099" s="12">
        <v>7048</v>
      </c>
      <c r="B5099" s="6" t="s">
        <v>1580</v>
      </c>
      <c r="C5099" s="12">
        <v>2800</v>
      </c>
      <c r="D5099" s="6" t="s">
        <v>4066</v>
      </c>
      <c r="E5099" s="13">
        <v>43327</v>
      </c>
      <c r="F5099" s="13">
        <v>43784</v>
      </c>
      <c r="H5099" s="6" t="s">
        <v>7947</v>
      </c>
      <c r="I5099" s="6" t="s">
        <v>8135</v>
      </c>
      <c r="J5099" s="14">
        <v>0.61960000000000004</v>
      </c>
      <c r="K5099" s="14">
        <v>0.1069</v>
      </c>
      <c r="L5099" s="15">
        <f t="shared" si="320"/>
        <v>0.51270000000000004</v>
      </c>
      <c r="M5099" s="11">
        <f t="shared" si="321"/>
        <v>1</v>
      </c>
      <c r="N5099" s="11">
        <f>VLOOKUP(E5099,Nasdaq!$A$2:$F$3174,5,1)</f>
        <v>7774.1201170000004</v>
      </c>
      <c r="O5099" s="11">
        <f>VLOOKUP(F5099,Nasdaq!$A$2:$F$3174,5,1)</f>
        <v>8540.8300780000009</v>
      </c>
      <c r="P5099" s="11">
        <f t="shared" si="322"/>
        <v>457</v>
      </c>
      <c r="Q5099" s="15">
        <f t="shared" si="323"/>
        <v>0.91023055483719328</v>
      </c>
    </row>
    <row r="5100" spans="1:17" ht="19.5" customHeight="1" x14ac:dyDescent="0.2">
      <c r="A5100" s="12">
        <v>7048</v>
      </c>
      <c r="B5100" s="6" t="s">
        <v>1580</v>
      </c>
      <c r="C5100" s="12">
        <v>1303</v>
      </c>
      <c r="D5100" s="6" t="s">
        <v>4872</v>
      </c>
      <c r="E5100" s="13">
        <v>40770</v>
      </c>
      <c r="F5100" s="13">
        <v>43281</v>
      </c>
      <c r="H5100" s="6" t="s">
        <v>7944</v>
      </c>
      <c r="I5100" s="6" t="s">
        <v>8127</v>
      </c>
      <c r="J5100" s="14">
        <v>0.15670000000000001</v>
      </c>
      <c r="K5100" s="14">
        <v>0.1502</v>
      </c>
      <c r="L5100" s="15">
        <f t="shared" si="320"/>
        <v>6.5000000000000058E-3</v>
      </c>
      <c r="M5100" s="11">
        <f t="shared" si="321"/>
        <v>1</v>
      </c>
      <c r="N5100" s="11">
        <f>VLOOKUP(E5100,Nasdaq!$A$2:$F$3174,5,1)</f>
        <v>2555.1999510000001</v>
      </c>
      <c r="O5100" s="11">
        <f>VLOOKUP(F5100,Nasdaq!$A$2:$F$3174,5,1)</f>
        <v>7510.2998049999997</v>
      </c>
      <c r="P5100" s="11">
        <f t="shared" si="322"/>
        <v>2511</v>
      </c>
      <c r="Q5100" s="15">
        <f t="shared" si="323"/>
        <v>0.34022649203924316</v>
      </c>
    </row>
    <row r="5101" spans="1:17" ht="19.5" customHeight="1" x14ac:dyDescent="0.2">
      <c r="A5101" s="12">
        <v>7048</v>
      </c>
      <c r="B5101" s="6" t="s">
        <v>1580</v>
      </c>
      <c r="C5101" s="12">
        <v>3774</v>
      </c>
      <c r="D5101" s="6" t="s">
        <v>4873</v>
      </c>
      <c r="E5101" s="13">
        <v>40735</v>
      </c>
      <c r="F5101" s="13">
        <v>41648</v>
      </c>
      <c r="G5101" s="13">
        <v>41339</v>
      </c>
      <c r="H5101" s="6" t="s">
        <v>7944</v>
      </c>
      <c r="I5101" s="6" t="s">
        <v>8102</v>
      </c>
      <c r="J5101" s="14">
        <v>0.15</v>
      </c>
      <c r="K5101" s="14">
        <v>0</v>
      </c>
      <c r="L5101" s="15">
        <f t="shared" si="320"/>
        <v>0.15</v>
      </c>
      <c r="M5101" s="11">
        <f t="shared" si="321"/>
        <v>1</v>
      </c>
      <c r="N5101" s="11">
        <f>VLOOKUP(E5101,Nasdaq!$A$2:$F$3174,5,1)</f>
        <v>2802.6201169999999</v>
      </c>
      <c r="O5101" s="11">
        <f>VLOOKUP(F5101,Nasdaq!$A$2:$F$3174,5,1)</f>
        <v>4156.1899409999996</v>
      </c>
      <c r="P5101" s="11">
        <f t="shared" si="322"/>
        <v>913</v>
      </c>
      <c r="Q5101" s="15">
        <f t="shared" si="323"/>
        <v>0.67432515614844213</v>
      </c>
    </row>
    <row r="5102" spans="1:17" ht="19.5" customHeight="1" x14ac:dyDescent="0.2">
      <c r="A5102" s="12">
        <v>7048</v>
      </c>
      <c r="B5102" s="6" t="s">
        <v>1580</v>
      </c>
      <c r="C5102" s="12">
        <v>32216</v>
      </c>
      <c r="D5102" s="6" t="s">
        <v>7111</v>
      </c>
      <c r="E5102" s="13">
        <v>41983</v>
      </c>
      <c r="F5102" s="13">
        <v>42416</v>
      </c>
      <c r="G5102" s="13">
        <v>41983</v>
      </c>
      <c r="H5102" s="6" t="s">
        <v>7946</v>
      </c>
      <c r="I5102" s="6" t="s">
        <v>7965</v>
      </c>
      <c r="J5102" s="14">
        <v>0.1217</v>
      </c>
      <c r="K5102" s="14">
        <v>-3.4300000000000004E-2</v>
      </c>
      <c r="L5102" s="15">
        <f t="shared" si="320"/>
        <v>0.156</v>
      </c>
      <c r="M5102" s="11">
        <f t="shared" si="321"/>
        <v>1</v>
      </c>
      <c r="N5102" s="11">
        <f>VLOOKUP(E5102,Nasdaq!$A$2:$F$3174,5,1)</f>
        <v>4684.0200199999999</v>
      </c>
      <c r="O5102" s="11">
        <f>VLOOKUP(F5102,Nasdaq!$A$2:$F$3174,5,1)</f>
        <v>4435.9599609999996</v>
      </c>
      <c r="P5102" s="11">
        <f t="shared" si="322"/>
        <v>433</v>
      </c>
      <c r="Q5102" s="15">
        <f t="shared" si="323"/>
        <v>1.0559199020141687</v>
      </c>
    </row>
    <row r="5103" spans="1:17" ht="19.5" customHeight="1" x14ac:dyDescent="0.2">
      <c r="A5103" s="12">
        <v>7048</v>
      </c>
      <c r="B5103" s="6" t="s">
        <v>1580</v>
      </c>
      <c r="C5103" s="12">
        <v>25063</v>
      </c>
      <c r="D5103" s="6" t="s">
        <v>6105</v>
      </c>
      <c r="E5103" s="13">
        <v>40240</v>
      </c>
      <c r="F5103" s="13">
        <v>41543</v>
      </c>
      <c r="G5103" s="13">
        <v>40240</v>
      </c>
      <c r="H5103" s="6" t="s">
        <v>7946</v>
      </c>
      <c r="I5103" s="6" t="s">
        <v>8005</v>
      </c>
      <c r="J5103" s="14">
        <v>7.7000000000000002E-3</v>
      </c>
      <c r="K5103" s="14">
        <v>0.1482</v>
      </c>
      <c r="L5103" s="15">
        <f t="shared" si="320"/>
        <v>-0.14049999999999999</v>
      </c>
      <c r="M5103" s="11">
        <f t="shared" si="321"/>
        <v>0</v>
      </c>
      <c r="N5103" s="11">
        <f>VLOOKUP(E5103,Nasdaq!$A$2:$F$3174,5,1)</f>
        <v>2280.679932</v>
      </c>
      <c r="O5103" s="11">
        <f>VLOOKUP(F5103,Nasdaq!$A$2:$F$3174,5,1)</f>
        <v>3787.429932</v>
      </c>
      <c r="P5103" s="11">
        <f t="shared" si="322"/>
        <v>1303</v>
      </c>
      <c r="Q5103" s="15">
        <f t="shared" si="323"/>
        <v>0.60217150026685395</v>
      </c>
    </row>
    <row r="5104" spans="1:17" ht="19.5" customHeight="1" x14ac:dyDescent="0.2">
      <c r="A5104" s="12">
        <v>7048</v>
      </c>
      <c r="B5104" s="6" t="s">
        <v>1580</v>
      </c>
      <c r="C5104" s="12">
        <v>4495</v>
      </c>
      <c r="D5104" s="6" t="s">
        <v>4197</v>
      </c>
      <c r="E5104" s="13">
        <v>41866</v>
      </c>
      <c r="F5104" s="13">
        <v>43600</v>
      </c>
      <c r="G5104" s="13">
        <v>42436</v>
      </c>
      <c r="H5104" s="6" t="s">
        <v>7949</v>
      </c>
      <c r="I5104" s="6" t="s">
        <v>8091</v>
      </c>
      <c r="J5104" s="14">
        <v>-0.1467</v>
      </c>
      <c r="K5104" s="14">
        <v>0.1051</v>
      </c>
      <c r="L5104" s="15">
        <f t="shared" si="320"/>
        <v>-0.25180000000000002</v>
      </c>
      <c r="M5104" s="11">
        <f t="shared" si="321"/>
        <v>0</v>
      </c>
      <c r="N5104" s="11">
        <f>VLOOKUP(E5104,Nasdaq!$A$2:$F$3174,5,1)</f>
        <v>4464.9301759999998</v>
      </c>
      <c r="O5104" s="11">
        <f>VLOOKUP(F5104,Nasdaq!$A$2:$F$3174,5,1)</f>
        <v>7822.1499020000001</v>
      </c>
      <c r="P5104" s="11">
        <f t="shared" si="322"/>
        <v>1734</v>
      </c>
      <c r="Q5104" s="15">
        <f t="shared" si="323"/>
        <v>0.57080651579160391</v>
      </c>
    </row>
    <row r="5105" spans="1:17" ht="19.5" customHeight="1" x14ac:dyDescent="0.2">
      <c r="A5105" s="12">
        <v>7048</v>
      </c>
      <c r="B5105" s="6" t="s">
        <v>1580</v>
      </c>
      <c r="C5105" s="12">
        <v>38183</v>
      </c>
      <c r="D5105" s="6" t="s">
        <v>4021</v>
      </c>
      <c r="E5105" s="13">
        <v>43622</v>
      </c>
      <c r="F5105" s="13">
        <v>44415</v>
      </c>
      <c r="H5105" s="6" t="s">
        <v>7944</v>
      </c>
      <c r="I5105" s="6" t="s">
        <v>8073</v>
      </c>
      <c r="J5105" s="14">
        <v>-0.27360000000000001</v>
      </c>
      <c r="K5105" s="14">
        <v>0.17129999999999998</v>
      </c>
      <c r="L5105" s="15">
        <f t="shared" si="320"/>
        <v>-0.44489999999999996</v>
      </c>
      <c r="M5105" s="11">
        <f t="shared" si="321"/>
        <v>0</v>
      </c>
      <c r="N5105" s="11">
        <f>VLOOKUP(E5105,Nasdaq!$A$2:$F$3174,5,1)</f>
        <v>7615.5498049999997</v>
      </c>
      <c r="O5105" s="11">
        <f>VLOOKUP(F5105,Nasdaq!$A$2:$F$3174,5,1)</f>
        <v>11010.980469</v>
      </c>
      <c r="P5105" s="11">
        <f t="shared" si="322"/>
        <v>793</v>
      </c>
      <c r="Q5105" s="15">
        <f t="shared" si="323"/>
        <v>0.69163318628037496</v>
      </c>
    </row>
    <row r="5106" spans="1:17" ht="19.5" customHeight="1" x14ac:dyDescent="0.2">
      <c r="A5106" s="12">
        <v>6971</v>
      </c>
      <c r="B5106" s="6" t="s">
        <v>1581</v>
      </c>
      <c r="C5106" s="12">
        <v>2217</v>
      </c>
      <c r="D5106" s="6" t="s">
        <v>4874</v>
      </c>
      <c r="E5106" s="13">
        <v>42654</v>
      </c>
      <c r="F5106" s="13">
        <v>43784</v>
      </c>
      <c r="G5106" s="13">
        <v>42660</v>
      </c>
      <c r="H5106" s="6" t="s">
        <v>7948</v>
      </c>
      <c r="I5106" s="6" t="s">
        <v>8029</v>
      </c>
      <c r="J5106" s="14">
        <v>6.3399999999999998E-2</v>
      </c>
      <c r="K5106" s="14">
        <v>0.153</v>
      </c>
      <c r="L5106" s="15">
        <f t="shared" si="320"/>
        <v>-8.9599999999999999E-2</v>
      </c>
      <c r="M5106" s="11">
        <f t="shared" si="321"/>
        <v>0</v>
      </c>
      <c r="N5106" s="11">
        <f>VLOOKUP(E5106,Nasdaq!$A$2:$F$3174,5,1)</f>
        <v>5246.7900390000004</v>
      </c>
      <c r="O5106" s="11">
        <f>VLOOKUP(F5106,Nasdaq!$A$2:$F$3174,5,1)</f>
        <v>8540.8300780000009</v>
      </c>
      <c r="P5106" s="11">
        <f t="shared" si="322"/>
        <v>1130</v>
      </c>
      <c r="Q5106" s="15">
        <f t="shared" si="323"/>
        <v>0.61431923938363175</v>
      </c>
    </row>
    <row r="5107" spans="1:17" ht="19.5" customHeight="1" x14ac:dyDescent="0.2">
      <c r="A5107" s="12">
        <v>6971</v>
      </c>
      <c r="B5107" s="6" t="s">
        <v>1581</v>
      </c>
      <c r="C5107" s="12">
        <v>2585</v>
      </c>
      <c r="D5107" s="6" t="s">
        <v>4032</v>
      </c>
      <c r="E5107" s="13">
        <v>42689</v>
      </c>
      <c r="F5107" s="13">
        <v>43525</v>
      </c>
      <c r="G5107" s="13">
        <v>43126</v>
      </c>
      <c r="H5107" s="6" t="s">
        <v>7948</v>
      </c>
      <c r="I5107" s="6" t="s">
        <v>8017</v>
      </c>
      <c r="J5107" s="14">
        <v>4.0000000000000001E-3</v>
      </c>
      <c r="K5107" s="14">
        <v>0.13869999999999999</v>
      </c>
      <c r="L5107" s="15">
        <f t="shared" si="320"/>
        <v>-0.13469999999999999</v>
      </c>
      <c r="M5107" s="11">
        <f t="shared" si="321"/>
        <v>0</v>
      </c>
      <c r="N5107" s="11">
        <f>VLOOKUP(E5107,Nasdaq!$A$2:$F$3174,5,1)</f>
        <v>5275.6201170000004</v>
      </c>
      <c r="O5107" s="11">
        <f>VLOOKUP(F5107,Nasdaq!$A$2:$F$3174,5,1)</f>
        <v>7595.3500979999999</v>
      </c>
      <c r="P5107" s="11">
        <f t="shared" si="322"/>
        <v>836</v>
      </c>
      <c r="Q5107" s="15">
        <f t="shared" si="323"/>
        <v>0.69458633898408273</v>
      </c>
    </row>
    <row r="5108" spans="1:17" ht="19.5" customHeight="1" x14ac:dyDescent="0.2">
      <c r="A5108" s="12">
        <v>6971</v>
      </c>
      <c r="B5108" s="6" t="s">
        <v>1581</v>
      </c>
      <c r="C5108" s="12">
        <v>1644</v>
      </c>
      <c r="D5108" s="6" t="s">
        <v>7086</v>
      </c>
      <c r="E5108" s="13">
        <v>42962</v>
      </c>
      <c r="F5108" s="13">
        <v>43600</v>
      </c>
      <c r="H5108" s="6" t="s">
        <v>7944</v>
      </c>
      <c r="I5108" s="6" t="s">
        <v>8056</v>
      </c>
      <c r="J5108" s="14">
        <v>-0.1128</v>
      </c>
      <c r="K5108" s="14">
        <v>0.1085</v>
      </c>
      <c r="L5108" s="15">
        <f t="shared" si="320"/>
        <v>-0.2213</v>
      </c>
      <c r="M5108" s="11">
        <f t="shared" si="321"/>
        <v>0</v>
      </c>
      <c r="N5108" s="11">
        <f>VLOOKUP(E5108,Nasdaq!$A$2:$F$3174,5,1)</f>
        <v>6333.0097660000001</v>
      </c>
      <c r="O5108" s="11">
        <f>VLOOKUP(F5108,Nasdaq!$A$2:$F$3174,5,1)</f>
        <v>7822.1499020000001</v>
      </c>
      <c r="P5108" s="11">
        <f t="shared" si="322"/>
        <v>638</v>
      </c>
      <c r="Q5108" s="15">
        <f t="shared" si="323"/>
        <v>0.80962594537184229</v>
      </c>
    </row>
    <row r="5109" spans="1:17" ht="19.5" customHeight="1" x14ac:dyDescent="0.2">
      <c r="A5109" s="12">
        <v>6971</v>
      </c>
      <c r="B5109" s="6" t="s">
        <v>1581</v>
      </c>
      <c r="C5109" s="12">
        <v>3782</v>
      </c>
      <c r="D5109" s="6" t="s">
        <v>4875</v>
      </c>
      <c r="E5109" s="13">
        <v>41491</v>
      </c>
      <c r="F5109" s="13">
        <v>42962</v>
      </c>
      <c r="G5109" s="13">
        <v>41491</v>
      </c>
      <c r="H5109" s="6" t="s">
        <v>7944</v>
      </c>
      <c r="I5109" s="6" t="s">
        <v>8056</v>
      </c>
      <c r="J5109" s="14">
        <v>-0.23530000000000001</v>
      </c>
      <c r="K5109" s="14">
        <v>0.1188</v>
      </c>
      <c r="L5109" s="15">
        <f t="shared" si="320"/>
        <v>-0.35410000000000003</v>
      </c>
      <c r="M5109" s="11">
        <f t="shared" si="321"/>
        <v>0</v>
      </c>
      <c r="N5109" s="11">
        <f>VLOOKUP(E5109,Nasdaq!$A$2:$F$3174,5,1)</f>
        <v>3692.9499510000001</v>
      </c>
      <c r="O5109" s="11">
        <f>VLOOKUP(F5109,Nasdaq!$A$2:$F$3174,5,1)</f>
        <v>6333.0097660000001</v>
      </c>
      <c r="P5109" s="11">
        <f t="shared" si="322"/>
        <v>1471</v>
      </c>
      <c r="Q5109" s="15">
        <f t="shared" si="323"/>
        <v>0.58312773817694374</v>
      </c>
    </row>
    <row r="5110" spans="1:17" ht="19.5" customHeight="1" x14ac:dyDescent="0.2">
      <c r="A5110" s="12">
        <v>6971</v>
      </c>
      <c r="B5110" s="6" t="s">
        <v>1581</v>
      </c>
      <c r="C5110" s="12">
        <v>26751</v>
      </c>
      <c r="D5110" s="6" t="s">
        <v>4876</v>
      </c>
      <c r="E5110" s="13">
        <v>41663</v>
      </c>
      <c r="F5110" s="13">
        <v>42262</v>
      </c>
      <c r="G5110" s="13">
        <v>41663</v>
      </c>
      <c r="H5110" s="6" t="s">
        <v>7947</v>
      </c>
      <c r="I5110" s="6" t="s">
        <v>8148</v>
      </c>
      <c r="J5110" s="14">
        <v>-0.27089999999999997</v>
      </c>
      <c r="K5110" s="14">
        <v>8.5199999999999998E-2</v>
      </c>
      <c r="L5110" s="15">
        <f t="shared" si="320"/>
        <v>-0.35609999999999997</v>
      </c>
      <c r="M5110" s="11">
        <f t="shared" si="321"/>
        <v>0</v>
      </c>
      <c r="N5110" s="11">
        <f>VLOOKUP(E5110,Nasdaq!$A$2:$F$3174,5,1)</f>
        <v>4128.169922</v>
      </c>
      <c r="O5110" s="11">
        <f>VLOOKUP(F5110,Nasdaq!$A$2:$F$3174,5,1)</f>
        <v>4860.5200199999999</v>
      </c>
      <c r="P5110" s="11">
        <f t="shared" si="322"/>
        <v>599</v>
      </c>
      <c r="Q5110" s="15">
        <f t="shared" si="323"/>
        <v>0.84932743586810644</v>
      </c>
    </row>
    <row r="5111" spans="1:17" ht="19.5" customHeight="1" x14ac:dyDescent="0.2">
      <c r="A5111" s="12">
        <v>6971</v>
      </c>
      <c r="B5111" s="6" t="s">
        <v>1581</v>
      </c>
      <c r="C5111" s="12">
        <v>690</v>
      </c>
      <c r="D5111" s="6" t="s">
        <v>7112</v>
      </c>
      <c r="E5111" s="13">
        <v>42139</v>
      </c>
      <c r="F5111" s="13">
        <v>42324</v>
      </c>
      <c r="H5111" s="6" t="s">
        <v>7948</v>
      </c>
      <c r="I5111" s="6" t="s">
        <v>7986</v>
      </c>
      <c r="J5111" s="14">
        <v>-0.50119999999999998</v>
      </c>
      <c r="K5111" s="14">
        <v>-4.36E-2</v>
      </c>
      <c r="L5111" s="15">
        <f t="shared" si="320"/>
        <v>-0.45760000000000001</v>
      </c>
      <c r="M5111" s="11">
        <f t="shared" si="321"/>
        <v>0</v>
      </c>
      <c r="N5111" s="11">
        <f>VLOOKUP(E5111,Nasdaq!$A$2:$F$3174,5,1)</f>
        <v>5048.2900390000004</v>
      </c>
      <c r="O5111" s="11">
        <f>VLOOKUP(F5111,Nasdaq!$A$2:$F$3174,5,1)</f>
        <v>4984.6201170000004</v>
      </c>
      <c r="P5111" s="11">
        <f t="shared" si="322"/>
        <v>185</v>
      </c>
      <c r="Q5111" s="15">
        <f t="shared" si="323"/>
        <v>1.0127730843274354</v>
      </c>
    </row>
    <row r="5112" spans="1:17" ht="19.5" customHeight="1" x14ac:dyDescent="0.2">
      <c r="A5112" s="12">
        <v>6971</v>
      </c>
      <c r="B5112" s="6" t="s">
        <v>1581</v>
      </c>
      <c r="C5112" s="12">
        <v>26516</v>
      </c>
      <c r="D5112" s="6" t="s">
        <v>4877</v>
      </c>
      <c r="E5112" s="13">
        <v>42166</v>
      </c>
      <c r="F5112" s="13">
        <v>42447</v>
      </c>
      <c r="G5112" s="13">
        <v>42166</v>
      </c>
      <c r="H5112" s="6" t="s">
        <v>7950</v>
      </c>
      <c r="I5112" s="6" t="s">
        <v>8111</v>
      </c>
      <c r="J5112" s="14">
        <v>-0.91</v>
      </c>
      <c r="K5112" s="14">
        <v>-1.5100000000000001E-2</v>
      </c>
      <c r="L5112" s="15">
        <f t="shared" si="320"/>
        <v>-0.89490000000000003</v>
      </c>
      <c r="M5112" s="11">
        <f t="shared" si="321"/>
        <v>0</v>
      </c>
      <c r="N5112" s="11">
        <f>VLOOKUP(E5112,Nasdaq!$A$2:$F$3174,5,1)</f>
        <v>5082.5097660000001</v>
      </c>
      <c r="O5112" s="11">
        <f>VLOOKUP(F5112,Nasdaq!$A$2:$F$3174,5,1)</f>
        <v>4795.6499020000001</v>
      </c>
      <c r="P5112" s="11">
        <f t="shared" si="322"/>
        <v>281</v>
      </c>
      <c r="Q5112" s="15">
        <f t="shared" si="323"/>
        <v>1.0598160814433677</v>
      </c>
    </row>
    <row r="5113" spans="1:17" ht="19.5" customHeight="1" x14ac:dyDescent="0.2">
      <c r="A5113" s="12">
        <v>4948</v>
      </c>
      <c r="B5113" s="6" t="s">
        <v>1582</v>
      </c>
      <c r="C5113" s="12">
        <v>19579</v>
      </c>
      <c r="D5113" s="6" t="s">
        <v>2596</v>
      </c>
      <c r="E5113" s="13">
        <v>41194</v>
      </c>
      <c r="F5113" s="13">
        <v>44415</v>
      </c>
      <c r="H5113" s="6" t="s">
        <v>7950</v>
      </c>
      <c r="I5113" s="6" t="s">
        <v>7985</v>
      </c>
      <c r="J5113" s="14">
        <v>2.0499999999999997E-2</v>
      </c>
      <c r="K5113" s="14">
        <v>0.1386</v>
      </c>
      <c r="L5113" s="15">
        <f t="shared" si="320"/>
        <v>-0.11810000000000001</v>
      </c>
      <c r="M5113" s="11">
        <f t="shared" si="321"/>
        <v>0</v>
      </c>
      <c r="N5113" s="11">
        <f>VLOOKUP(E5113,Nasdaq!$A$2:$F$3174,5,1)</f>
        <v>3044.110107</v>
      </c>
      <c r="O5113" s="11">
        <f>VLOOKUP(F5113,Nasdaq!$A$2:$F$3174,5,1)</f>
        <v>11010.980469</v>
      </c>
      <c r="P5113" s="11">
        <f t="shared" si="322"/>
        <v>3221</v>
      </c>
      <c r="Q5113" s="15">
        <f t="shared" si="323"/>
        <v>0.27646161434504074</v>
      </c>
    </row>
    <row r="5114" spans="1:17" ht="19.5" customHeight="1" x14ac:dyDescent="0.2">
      <c r="A5114" s="12">
        <v>4948</v>
      </c>
      <c r="B5114" s="6" t="s">
        <v>1582</v>
      </c>
      <c r="C5114" s="12">
        <v>31874</v>
      </c>
      <c r="D5114" s="6" t="s">
        <v>4878</v>
      </c>
      <c r="E5114" s="13">
        <v>41801</v>
      </c>
      <c r="F5114" s="13">
        <v>43215</v>
      </c>
      <c r="H5114" s="6" t="s">
        <v>7944</v>
      </c>
      <c r="I5114" s="6" t="s">
        <v>8003</v>
      </c>
      <c r="J5114" s="14">
        <v>-0.1953</v>
      </c>
      <c r="K5114" s="14">
        <v>0.1047</v>
      </c>
      <c r="L5114" s="15">
        <f t="shared" si="320"/>
        <v>-0.3</v>
      </c>
      <c r="M5114" s="11">
        <f t="shared" si="321"/>
        <v>0</v>
      </c>
      <c r="N5114" s="11">
        <f>VLOOKUP(E5114,Nasdaq!$A$2:$F$3174,5,1)</f>
        <v>4331.9301759999998</v>
      </c>
      <c r="O5114" s="11">
        <f>VLOOKUP(F5114,Nasdaq!$A$2:$F$3174,5,1)</f>
        <v>7003.7402339999999</v>
      </c>
      <c r="P5114" s="11">
        <f t="shared" si="322"/>
        <v>1414</v>
      </c>
      <c r="Q5114" s="15">
        <f t="shared" si="323"/>
        <v>0.61851725845491035</v>
      </c>
    </row>
    <row r="5115" spans="1:17" ht="19.5" customHeight="1" x14ac:dyDescent="0.2">
      <c r="A5115" s="12">
        <v>5147</v>
      </c>
      <c r="B5115" s="6" t="s">
        <v>1583</v>
      </c>
      <c r="C5115" s="12">
        <v>3980</v>
      </c>
      <c r="D5115" s="6" t="s">
        <v>4879</v>
      </c>
      <c r="E5115" s="13">
        <v>42250</v>
      </c>
      <c r="F5115" s="13">
        <v>42333</v>
      </c>
      <c r="H5115" s="6" t="s">
        <v>7949</v>
      </c>
      <c r="I5115" s="6" t="s">
        <v>8060</v>
      </c>
      <c r="J5115" s="14">
        <v>0.28370000000000001</v>
      </c>
      <c r="K5115" s="14">
        <v>0</v>
      </c>
      <c r="L5115" s="15">
        <f t="shared" si="320"/>
        <v>0.28370000000000001</v>
      </c>
      <c r="M5115" s="11">
        <f t="shared" si="321"/>
        <v>1</v>
      </c>
      <c r="N5115" s="11">
        <f>VLOOKUP(E5115,Nasdaq!$A$2:$F$3174,5,1)</f>
        <v>4733.5</v>
      </c>
      <c r="O5115" s="11">
        <f>VLOOKUP(F5115,Nasdaq!$A$2:$F$3174,5,1)</f>
        <v>5116.1401370000003</v>
      </c>
      <c r="P5115" s="11">
        <f t="shared" si="322"/>
        <v>83</v>
      </c>
      <c r="Q5115" s="15">
        <f t="shared" si="323"/>
        <v>0.9252115890447713</v>
      </c>
    </row>
    <row r="5116" spans="1:17" ht="19.5" customHeight="1" x14ac:dyDescent="0.2">
      <c r="A5116" s="12">
        <v>5958</v>
      </c>
      <c r="B5116" s="6" t="s">
        <v>1584</v>
      </c>
      <c r="C5116" s="12">
        <v>4016</v>
      </c>
      <c r="D5116" s="6" t="s">
        <v>4644</v>
      </c>
      <c r="E5116" s="13">
        <v>41358</v>
      </c>
      <c r="F5116" s="13">
        <v>41851</v>
      </c>
      <c r="G5116" s="13">
        <v>41400</v>
      </c>
      <c r="H5116" s="6" t="s">
        <v>7948</v>
      </c>
      <c r="I5116" s="6" t="s">
        <v>8017</v>
      </c>
      <c r="J5116" s="14">
        <v>0.30959999999999999</v>
      </c>
      <c r="K5116" s="14">
        <v>0.20010000000000003</v>
      </c>
      <c r="L5116" s="15">
        <f t="shared" si="320"/>
        <v>0.10949999999999996</v>
      </c>
      <c r="M5116" s="11">
        <f t="shared" si="321"/>
        <v>1</v>
      </c>
      <c r="N5116" s="11">
        <f>VLOOKUP(E5116,Nasdaq!$A$2:$F$3174,5,1)</f>
        <v>3235.3000489999999</v>
      </c>
      <c r="O5116" s="11">
        <f>VLOOKUP(F5116,Nasdaq!$A$2:$F$3174,5,1)</f>
        <v>4369.7700199999999</v>
      </c>
      <c r="P5116" s="11">
        <f t="shared" si="322"/>
        <v>493</v>
      </c>
      <c r="Q5116" s="15">
        <f t="shared" si="323"/>
        <v>0.74038346150856393</v>
      </c>
    </row>
    <row r="5117" spans="1:17" ht="19.5" customHeight="1" x14ac:dyDescent="0.2">
      <c r="A5117" s="12">
        <v>5606</v>
      </c>
      <c r="B5117" s="6" t="s">
        <v>1585</v>
      </c>
      <c r="C5117" s="12">
        <v>5286</v>
      </c>
      <c r="D5117" s="6" t="s">
        <v>4880</v>
      </c>
      <c r="E5117" s="13">
        <v>43168</v>
      </c>
      <c r="F5117" s="13">
        <v>44415</v>
      </c>
      <c r="G5117" s="13">
        <v>43409</v>
      </c>
      <c r="H5117" s="6" t="s">
        <v>7946</v>
      </c>
      <c r="I5117" s="6" t="s">
        <v>8008</v>
      </c>
      <c r="J5117" s="14">
        <v>-0.44670000000000004</v>
      </c>
      <c r="K5117" s="14">
        <v>0.1016</v>
      </c>
      <c r="L5117" s="15">
        <f t="shared" si="320"/>
        <v>-0.54830000000000001</v>
      </c>
      <c r="M5117" s="11">
        <f t="shared" si="321"/>
        <v>0</v>
      </c>
      <c r="N5117" s="11">
        <f>VLOOKUP(E5117,Nasdaq!$A$2:$F$3174,5,1)</f>
        <v>7560.8100590000004</v>
      </c>
      <c r="O5117" s="11">
        <f>VLOOKUP(F5117,Nasdaq!$A$2:$F$3174,5,1)</f>
        <v>11010.980469</v>
      </c>
      <c r="P5117" s="11">
        <f t="shared" si="322"/>
        <v>1247</v>
      </c>
      <c r="Q5117" s="15">
        <f t="shared" si="323"/>
        <v>0.68666149438715507</v>
      </c>
    </row>
    <row r="5118" spans="1:17" ht="19.5" customHeight="1" x14ac:dyDescent="0.2">
      <c r="A5118" s="12">
        <v>1555</v>
      </c>
      <c r="B5118" s="6" t="s">
        <v>1586</v>
      </c>
      <c r="C5118" s="12">
        <v>14408</v>
      </c>
      <c r="D5118" s="6" t="s">
        <v>4881</v>
      </c>
      <c r="E5118" s="13">
        <v>42094</v>
      </c>
      <c r="F5118" s="13">
        <v>44415</v>
      </c>
      <c r="H5118" s="6" t="s">
        <v>7948</v>
      </c>
      <c r="I5118" s="6" t="s">
        <v>8017</v>
      </c>
      <c r="J5118" s="14">
        <v>9.8900000000000002E-2</v>
      </c>
      <c r="K5118" s="14">
        <v>0.11710000000000001</v>
      </c>
      <c r="L5118" s="15">
        <f t="shared" si="320"/>
        <v>-1.8200000000000008E-2</v>
      </c>
      <c r="M5118" s="11">
        <f t="shared" si="321"/>
        <v>0</v>
      </c>
      <c r="N5118" s="11">
        <f>VLOOKUP(E5118,Nasdaq!$A$2:$F$3174,5,1)</f>
        <v>4900.8798829999996</v>
      </c>
      <c r="O5118" s="11">
        <f>VLOOKUP(F5118,Nasdaq!$A$2:$F$3174,5,1)</f>
        <v>11010.980469</v>
      </c>
      <c r="P5118" s="11">
        <f t="shared" si="322"/>
        <v>2321</v>
      </c>
      <c r="Q5118" s="15">
        <f t="shared" si="323"/>
        <v>0.4450906601515357</v>
      </c>
    </row>
    <row r="5119" spans="1:17" ht="19.5" customHeight="1" x14ac:dyDescent="0.2">
      <c r="A5119" s="12">
        <v>1555</v>
      </c>
      <c r="B5119" s="6" t="s">
        <v>1586</v>
      </c>
      <c r="C5119" s="12">
        <v>14604</v>
      </c>
      <c r="D5119" s="6" t="s">
        <v>4882</v>
      </c>
      <c r="E5119" s="13">
        <v>41771</v>
      </c>
      <c r="F5119" s="13">
        <v>44415</v>
      </c>
      <c r="H5119" s="6" t="s">
        <v>7944</v>
      </c>
      <c r="I5119" s="6" t="s">
        <v>7954</v>
      </c>
      <c r="J5119" s="14">
        <v>6.4100000000000004E-2</v>
      </c>
      <c r="K5119" s="14">
        <v>0.1183</v>
      </c>
      <c r="L5119" s="15">
        <f t="shared" si="320"/>
        <v>-5.4199999999999998E-2</v>
      </c>
      <c r="M5119" s="11">
        <f t="shared" si="321"/>
        <v>0</v>
      </c>
      <c r="N5119" s="11">
        <f>VLOOKUP(E5119,Nasdaq!$A$2:$F$3174,5,1)</f>
        <v>4143.8598629999997</v>
      </c>
      <c r="O5119" s="11">
        <f>VLOOKUP(F5119,Nasdaq!$A$2:$F$3174,5,1)</f>
        <v>11010.980469</v>
      </c>
      <c r="P5119" s="11">
        <f t="shared" si="322"/>
        <v>2644</v>
      </c>
      <c r="Q5119" s="15">
        <f t="shared" si="323"/>
        <v>0.37633924344310205</v>
      </c>
    </row>
    <row r="5120" spans="1:17" ht="19.5" customHeight="1" x14ac:dyDescent="0.2">
      <c r="A5120" s="12">
        <v>1555</v>
      </c>
      <c r="B5120" s="6" t="s">
        <v>1586</v>
      </c>
      <c r="C5120" s="12">
        <v>14799</v>
      </c>
      <c r="D5120" s="6" t="s">
        <v>4883</v>
      </c>
      <c r="E5120" s="13">
        <v>42164</v>
      </c>
      <c r="F5120" s="13">
        <v>44415</v>
      </c>
      <c r="H5120" s="6" t="s">
        <v>7948</v>
      </c>
      <c r="I5120" s="6" t="s">
        <v>8017</v>
      </c>
      <c r="J5120" s="14">
        <v>-9.5399999999999985E-2</v>
      </c>
      <c r="K5120" s="14">
        <v>0.11960000000000001</v>
      </c>
      <c r="L5120" s="15">
        <f t="shared" si="320"/>
        <v>-0.215</v>
      </c>
      <c r="M5120" s="11">
        <f t="shared" si="321"/>
        <v>0</v>
      </c>
      <c r="N5120" s="11">
        <f>VLOOKUP(E5120,Nasdaq!$A$2:$F$3174,5,1)</f>
        <v>5013.8701170000004</v>
      </c>
      <c r="O5120" s="11">
        <f>VLOOKUP(F5120,Nasdaq!$A$2:$F$3174,5,1)</f>
        <v>11010.980469</v>
      </c>
      <c r="P5120" s="11">
        <f t="shared" si="322"/>
        <v>2251</v>
      </c>
      <c r="Q5120" s="15">
        <f t="shared" si="323"/>
        <v>0.45535226693289771</v>
      </c>
    </row>
    <row r="5121" spans="1:17" ht="19.5" customHeight="1" x14ac:dyDescent="0.2">
      <c r="A5121" s="12">
        <v>1555</v>
      </c>
      <c r="B5121" s="6" t="s">
        <v>1586</v>
      </c>
      <c r="C5121" s="12">
        <v>22956</v>
      </c>
      <c r="D5121" s="6" t="s">
        <v>4884</v>
      </c>
      <c r="E5121" s="13">
        <v>41779</v>
      </c>
      <c r="F5121" s="13">
        <v>44415</v>
      </c>
      <c r="H5121" s="6" t="s">
        <v>7949</v>
      </c>
      <c r="I5121" s="6" t="s">
        <v>7962</v>
      </c>
      <c r="J5121" s="14">
        <v>-0.217</v>
      </c>
      <c r="K5121" s="14">
        <v>0.12089999999999999</v>
      </c>
      <c r="L5121" s="15">
        <f t="shared" si="320"/>
        <v>-0.33789999999999998</v>
      </c>
      <c r="M5121" s="11">
        <f t="shared" si="321"/>
        <v>0</v>
      </c>
      <c r="N5121" s="11">
        <f>VLOOKUP(E5121,Nasdaq!$A$2:$F$3174,5,1)</f>
        <v>4096.8901370000003</v>
      </c>
      <c r="O5121" s="11">
        <f>VLOOKUP(F5121,Nasdaq!$A$2:$F$3174,5,1)</f>
        <v>11010.980469</v>
      </c>
      <c r="P5121" s="11">
        <f t="shared" si="322"/>
        <v>2636</v>
      </c>
      <c r="Q5121" s="15">
        <f t="shared" si="323"/>
        <v>0.37207352772734009</v>
      </c>
    </row>
    <row r="5122" spans="1:17" ht="19.5" customHeight="1" x14ac:dyDescent="0.2">
      <c r="A5122" s="12">
        <v>1555</v>
      </c>
      <c r="B5122" s="6" t="s">
        <v>1586</v>
      </c>
      <c r="C5122" s="12">
        <v>2633</v>
      </c>
      <c r="D5122" s="6" t="s">
        <v>4885</v>
      </c>
      <c r="E5122" s="13">
        <v>42090</v>
      </c>
      <c r="F5122" s="13">
        <v>43230</v>
      </c>
      <c r="H5122" s="6" t="s">
        <v>7948</v>
      </c>
      <c r="I5122" s="6" t="s">
        <v>8029</v>
      </c>
      <c r="J5122" s="14">
        <v>-0.57200000000000006</v>
      </c>
      <c r="K5122" s="14">
        <v>0.11609999999999999</v>
      </c>
      <c r="L5122" s="15">
        <f t="shared" si="320"/>
        <v>-0.68810000000000004</v>
      </c>
      <c r="M5122" s="11">
        <f t="shared" si="321"/>
        <v>0</v>
      </c>
      <c r="N5122" s="11">
        <f>VLOOKUP(E5122,Nasdaq!$A$2:$F$3174,5,1)</f>
        <v>4891.2202150000003</v>
      </c>
      <c r="O5122" s="11">
        <f>VLOOKUP(F5122,Nasdaq!$A$2:$F$3174,5,1)</f>
        <v>7404.9702150000003</v>
      </c>
      <c r="P5122" s="11">
        <f t="shared" si="322"/>
        <v>1140</v>
      </c>
      <c r="Q5122" s="15">
        <f t="shared" si="323"/>
        <v>0.6605327162519653</v>
      </c>
    </row>
    <row r="5123" spans="1:17" ht="19.5" customHeight="1" x14ac:dyDescent="0.2">
      <c r="A5123" s="12">
        <v>7108</v>
      </c>
      <c r="B5123" s="6" t="s">
        <v>1587</v>
      </c>
      <c r="C5123" s="12">
        <v>33936</v>
      </c>
      <c r="D5123" s="6" t="s">
        <v>4886</v>
      </c>
      <c r="E5123" s="13">
        <v>42150</v>
      </c>
      <c r="F5123" s="13">
        <v>44415</v>
      </c>
      <c r="G5123" s="13">
        <v>42150</v>
      </c>
      <c r="H5123" s="6" t="s">
        <v>7948</v>
      </c>
      <c r="I5123" s="6" t="s">
        <v>8054</v>
      </c>
      <c r="J5123" s="14">
        <v>-0.51380000000000003</v>
      </c>
      <c r="K5123" s="14">
        <v>0.1164</v>
      </c>
      <c r="L5123" s="15">
        <f t="shared" si="320"/>
        <v>-0.63020000000000009</v>
      </c>
      <c r="M5123" s="11">
        <f t="shared" si="321"/>
        <v>0</v>
      </c>
      <c r="N5123" s="11">
        <f>VLOOKUP(E5123,Nasdaq!$A$2:$F$3174,5,1)</f>
        <v>5032.75</v>
      </c>
      <c r="O5123" s="11">
        <f>VLOOKUP(F5123,Nasdaq!$A$2:$F$3174,5,1)</f>
        <v>11010.980469</v>
      </c>
      <c r="P5123" s="11">
        <f t="shared" si="322"/>
        <v>2265</v>
      </c>
      <c r="Q5123" s="15">
        <f t="shared" si="323"/>
        <v>0.45706690519471593</v>
      </c>
    </row>
    <row r="5124" spans="1:17" ht="19.5" customHeight="1" x14ac:dyDescent="0.2">
      <c r="A5124" s="12">
        <v>6650</v>
      </c>
      <c r="B5124" s="6" t="s">
        <v>1588</v>
      </c>
      <c r="C5124" s="12">
        <v>38930</v>
      </c>
      <c r="D5124" s="6" t="s">
        <v>4887</v>
      </c>
      <c r="E5124" s="13">
        <v>41534</v>
      </c>
      <c r="F5124" s="13">
        <v>44415</v>
      </c>
      <c r="H5124" s="6" t="s">
        <v>7950</v>
      </c>
      <c r="I5124" s="6" t="s">
        <v>8012</v>
      </c>
      <c r="J5124" s="14">
        <v>-4.0800000000000003E-2</v>
      </c>
      <c r="K5124" s="14">
        <v>0.126</v>
      </c>
      <c r="L5124" s="15">
        <f t="shared" si="320"/>
        <v>-0.1668</v>
      </c>
      <c r="M5124" s="11">
        <f t="shared" si="321"/>
        <v>0</v>
      </c>
      <c r="N5124" s="11">
        <f>VLOOKUP(E5124,Nasdaq!$A$2:$F$3174,5,1)</f>
        <v>3745.6999510000001</v>
      </c>
      <c r="O5124" s="11">
        <f>VLOOKUP(F5124,Nasdaq!$A$2:$F$3174,5,1)</f>
        <v>11010.980469</v>
      </c>
      <c r="P5124" s="11">
        <f t="shared" si="322"/>
        <v>2881</v>
      </c>
      <c r="Q5124" s="15">
        <f t="shared" si="323"/>
        <v>0.34017895158591577</v>
      </c>
    </row>
    <row r="5125" spans="1:17" ht="19.5" customHeight="1" x14ac:dyDescent="0.2">
      <c r="A5125" s="12">
        <v>6267</v>
      </c>
      <c r="B5125" s="6" t="s">
        <v>1589</v>
      </c>
      <c r="C5125" s="12">
        <v>9220</v>
      </c>
      <c r="D5125" s="6" t="s">
        <v>2570</v>
      </c>
      <c r="E5125" s="13">
        <v>41736</v>
      </c>
      <c r="F5125" s="13">
        <v>44415</v>
      </c>
      <c r="H5125" s="6" t="s">
        <v>7944</v>
      </c>
      <c r="I5125" s="6" t="s">
        <v>7954</v>
      </c>
      <c r="J5125" s="14">
        <v>-9.9900000000000003E-2</v>
      </c>
      <c r="K5125" s="14">
        <v>0.1216</v>
      </c>
      <c r="L5125" s="15">
        <f t="shared" si="320"/>
        <v>-0.2215</v>
      </c>
      <c r="M5125" s="11">
        <f t="shared" si="321"/>
        <v>0</v>
      </c>
      <c r="N5125" s="11">
        <f>VLOOKUP(E5125,Nasdaq!$A$2:$F$3174,5,1)</f>
        <v>4079.75</v>
      </c>
      <c r="O5125" s="11">
        <f>VLOOKUP(F5125,Nasdaq!$A$2:$F$3174,5,1)</f>
        <v>11010.980469</v>
      </c>
      <c r="P5125" s="11">
        <f t="shared" si="322"/>
        <v>2679</v>
      </c>
      <c r="Q5125" s="15">
        <f t="shared" si="323"/>
        <v>0.37051688120912807</v>
      </c>
    </row>
    <row r="5126" spans="1:17" ht="19.5" customHeight="1" x14ac:dyDescent="0.2">
      <c r="A5126" s="12">
        <v>6163</v>
      </c>
      <c r="B5126" s="6" t="s">
        <v>1590</v>
      </c>
      <c r="C5126" s="12">
        <v>17180</v>
      </c>
      <c r="D5126" s="6" t="s">
        <v>3698</v>
      </c>
      <c r="E5126" s="13">
        <v>40900</v>
      </c>
      <c r="F5126" s="13">
        <v>41464</v>
      </c>
      <c r="G5126" s="13">
        <v>41214</v>
      </c>
      <c r="H5126" s="6" t="s">
        <v>7948</v>
      </c>
      <c r="I5126" s="6" t="s">
        <v>7981</v>
      </c>
      <c r="J5126" s="14">
        <v>0.83319999999999994</v>
      </c>
      <c r="K5126" s="14">
        <v>0.21510000000000001</v>
      </c>
      <c r="L5126" s="15">
        <f t="shared" si="320"/>
        <v>0.61809999999999987</v>
      </c>
      <c r="M5126" s="11">
        <f t="shared" si="321"/>
        <v>1</v>
      </c>
      <c r="N5126" s="11">
        <f>VLOOKUP(E5126,Nasdaq!$A$2:$F$3174,5,1)</f>
        <v>2618.639893</v>
      </c>
      <c r="O5126" s="11">
        <f>VLOOKUP(F5126,Nasdaq!$A$2:$F$3174,5,1)</f>
        <v>3504.26001</v>
      </c>
      <c r="P5126" s="11">
        <f t="shared" si="322"/>
        <v>564</v>
      </c>
      <c r="Q5126" s="15">
        <f t="shared" si="323"/>
        <v>0.74727434360397738</v>
      </c>
    </row>
    <row r="5127" spans="1:17" ht="19.5" customHeight="1" x14ac:dyDescent="0.2">
      <c r="A5127" s="12">
        <v>6163</v>
      </c>
      <c r="B5127" s="6" t="s">
        <v>1590</v>
      </c>
      <c r="C5127" s="12">
        <v>16715</v>
      </c>
      <c r="D5127" s="6" t="s">
        <v>4888</v>
      </c>
      <c r="E5127" s="13">
        <v>40641</v>
      </c>
      <c r="F5127" s="13">
        <v>41611</v>
      </c>
      <c r="G5127" s="13">
        <v>40882</v>
      </c>
      <c r="H5127" s="6" t="s">
        <v>7948</v>
      </c>
      <c r="I5127" s="6" t="s">
        <v>7959</v>
      </c>
      <c r="J5127" s="14">
        <v>-0.79209999999999992</v>
      </c>
      <c r="K5127" s="14">
        <v>0.1447</v>
      </c>
      <c r="L5127" s="15">
        <f t="shared" si="320"/>
        <v>-0.93679999999999986</v>
      </c>
      <c r="M5127" s="11">
        <f t="shared" si="321"/>
        <v>0</v>
      </c>
      <c r="N5127" s="11">
        <f>VLOOKUP(E5127,Nasdaq!$A$2:$F$3174,5,1)</f>
        <v>2780.419922</v>
      </c>
      <c r="O5127" s="11">
        <f>VLOOKUP(F5127,Nasdaq!$A$2:$F$3174,5,1)</f>
        <v>4037.1999510000001</v>
      </c>
      <c r="P5127" s="11">
        <f t="shared" si="322"/>
        <v>970</v>
      </c>
      <c r="Q5127" s="15">
        <f t="shared" si="323"/>
        <v>0.68870080367291664</v>
      </c>
    </row>
    <row r="5128" spans="1:17" ht="19.5" customHeight="1" x14ac:dyDescent="0.2">
      <c r="A5128" s="12">
        <v>7415</v>
      </c>
      <c r="B5128" s="6" t="s">
        <v>1591</v>
      </c>
      <c r="C5128" s="12">
        <v>40903</v>
      </c>
      <c r="D5128" s="6" t="s">
        <v>4889</v>
      </c>
      <c r="E5128" s="13">
        <v>42185</v>
      </c>
      <c r="F5128" s="13">
        <v>44415</v>
      </c>
      <c r="H5128" s="6" t="s">
        <v>7948</v>
      </c>
      <c r="I5128" s="6" t="s">
        <v>7992</v>
      </c>
      <c r="J5128" s="14">
        <v>-0.39419999999999999</v>
      </c>
      <c r="K5128" s="14">
        <v>0.1226</v>
      </c>
      <c r="L5128" s="15">
        <f t="shared" si="320"/>
        <v>-0.51680000000000004</v>
      </c>
      <c r="M5128" s="11">
        <f t="shared" si="321"/>
        <v>0</v>
      </c>
      <c r="N5128" s="11">
        <f>VLOOKUP(E5128,Nasdaq!$A$2:$F$3174,5,1)</f>
        <v>4986.8701170000004</v>
      </c>
      <c r="O5128" s="11">
        <f>VLOOKUP(F5128,Nasdaq!$A$2:$F$3174,5,1)</f>
        <v>11010.980469</v>
      </c>
      <c r="P5128" s="11">
        <f t="shared" si="322"/>
        <v>2230</v>
      </c>
      <c r="Q5128" s="15">
        <f t="shared" si="323"/>
        <v>0.45290017396252646</v>
      </c>
    </row>
    <row r="5129" spans="1:17" ht="19.5" customHeight="1" x14ac:dyDescent="0.2">
      <c r="A5129" s="12">
        <v>6097</v>
      </c>
      <c r="B5129" s="6" t="s">
        <v>1592</v>
      </c>
      <c r="C5129" s="12">
        <v>8890</v>
      </c>
      <c r="D5129" s="6" t="s">
        <v>3740</v>
      </c>
      <c r="E5129" s="13">
        <v>42135</v>
      </c>
      <c r="F5129" s="13">
        <v>43070</v>
      </c>
      <c r="H5129" s="6" t="s">
        <v>7944</v>
      </c>
      <c r="I5129" s="6" t="s">
        <v>8112</v>
      </c>
      <c r="J5129" s="14">
        <v>0.1668</v>
      </c>
      <c r="K5129" s="14">
        <v>0</v>
      </c>
      <c r="L5129" s="15">
        <f t="shared" si="320"/>
        <v>0.1668</v>
      </c>
      <c r="M5129" s="11">
        <f t="shared" si="321"/>
        <v>1</v>
      </c>
      <c r="N5129" s="11">
        <f>VLOOKUP(E5129,Nasdaq!$A$2:$F$3174,5,1)</f>
        <v>4993.5698240000002</v>
      </c>
      <c r="O5129" s="11">
        <f>VLOOKUP(F5129,Nasdaq!$A$2:$F$3174,5,1)</f>
        <v>6847.5898440000001</v>
      </c>
      <c r="P5129" s="11">
        <f t="shared" si="322"/>
        <v>935</v>
      </c>
      <c r="Q5129" s="15">
        <f t="shared" si="323"/>
        <v>0.72924555322192264</v>
      </c>
    </row>
    <row r="5130" spans="1:17" ht="19.5" customHeight="1" x14ac:dyDescent="0.2">
      <c r="A5130" s="12">
        <v>6375</v>
      </c>
      <c r="B5130" s="6" t="s">
        <v>1593</v>
      </c>
      <c r="C5130" s="12">
        <v>14404</v>
      </c>
      <c r="D5130" s="6" t="s">
        <v>4890</v>
      </c>
      <c r="E5130" s="13">
        <v>40350</v>
      </c>
      <c r="F5130" s="13">
        <v>44415</v>
      </c>
      <c r="H5130" s="6" t="s">
        <v>7947</v>
      </c>
      <c r="I5130" s="6" t="s">
        <v>8149</v>
      </c>
      <c r="J5130" s="14">
        <v>0.30249999999999999</v>
      </c>
      <c r="K5130" s="14">
        <v>0.1384</v>
      </c>
      <c r="L5130" s="15">
        <f t="shared" si="320"/>
        <v>0.1641</v>
      </c>
      <c r="M5130" s="11">
        <f t="shared" si="321"/>
        <v>1</v>
      </c>
      <c r="N5130" s="11">
        <f>VLOOKUP(E5130,Nasdaq!$A$2:$F$3174,5,1)</f>
        <v>2289.0900879999999</v>
      </c>
      <c r="O5130" s="11">
        <f>VLOOKUP(F5130,Nasdaq!$A$2:$F$3174,5,1)</f>
        <v>11010.980469</v>
      </c>
      <c r="P5130" s="11">
        <f t="shared" si="322"/>
        <v>4065</v>
      </c>
      <c r="Q5130" s="15">
        <f t="shared" si="323"/>
        <v>0.20789179653715237</v>
      </c>
    </row>
    <row r="5131" spans="1:17" ht="19.5" customHeight="1" x14ac:dyDescent="0.2">
      <c r="A5131" s="12">
        <v>6375</v>
      </c>
      <c r="B5131" s="6" t="s">
        <v>1593</v>
      </c>
      <c r="C5131" s="12">
        <v>582</v>
      </c>
      <c r="D5131" s="6" t="s">
        <v>4891</v>
      </c>
      <c r="E5131" s="13">
        <v>41689</v>
      </c>
      <c r="F5131" s="13">
        <v>44415</v>
      </c>
      <c r="H5131" s="6" t="s">
        <v>7944</v>
      </c>
      <c r="I5131" s="6" t="s">
        <v>8003</v>
      </c>
      <c r="J5131" s="14">
        <v>0.16140000000000002</v>
      </c>
      <c r="K5131" s="14">
        <v>0.121</v>
      </c>
      <c r="L5131" s="15">
        <f t="shared" si="320"/>
        <v>4.0400000000000019E-2</v>
      </c>
      <c r="M5131" s="11">
        <f t="shared" si="321"/>
        <v>1</v>
      </c>
      <c r="N5131" s="11">
        <f>VLOOKUP(E5131,Nasdaq!$A$2:$F$3174,5,1)</f>
        <v>4237.9501950000003</v>
      </c>
      <c r="O5131" s="11">
        <f>VLOOKUP(F5131,Nasdaq!$A$2:$F$3174,5,1)</f>
        <v>11010.980469</v>
      </c>
      <c r="P5131" s="11">
        <f t="shared" si="322"/>
        <v>2726</v>
      </c>
      <c r="Q5131" s="15">
        <f t="shared" si="323"/>
        <v>0.38488436826850619</v>
      </c>
    </row>
    <row r="5132" spans="1:17" ht="19.5" customHeight="1" x14ac:dyDescent="0.2">
      <c r="A5132" s="12">
        <v>6375</v>
      </c>
      <c r="B5132" s="6" t="s">
        <v>1593</v>
      </c>
      <c r="C5132" s="12">
        <v>15472</v>
      </c>
      <c r="D5132" s="6" t="s">
        <v>4892</v>
      </c>
      <c r="E5132" s="13">
        <v>41683</v>
      </c>
      <c r="F5132" s="13">
        <v>44415</v>
      </c>
      <c r="H5132" s="6" t="s">
        <v>7951</v>
      </c>
      <c r="I5132" s="6" t="s">
        <v>8051</v>
      </c>
      <c r="J5132" s="14">
        <v>0.1366</v>
      </c>
      <c r="K5132" s="14">
        <v>0.1207</v>
      </c>
      <c r="L5132" s="15">
        <f t="shared" ref="L5132:L5195" si="324">J5132-K5132</f>
        <v>1.5899999999999997E-2</v>
      </c>
      <c r="M5132" s="11">
        <f t="shared" ref="M5132:M5195" si="325">IF(L5132&gt;0,1,0)</f>
        <v>1</v>
      </c>
      <c r="N5132" s="11">
        <f>VLOOKUP(E5132,Nasdaq!$A$2:$F$3174,5,1)</f>
        <v>4240.669922</v>
      </c>
      <c r="O5132" s="11">
        <f>VLOOKUP(F5132,Nasdaq!$A$2:$F$3174,5,1)</f>
        <v>11010.980469</v>
      </c>
      <c r="P5132" s="11">
        <f t="shared" ref="P5132:P5195" si="326">_xlfn.DAYS(F5132,E5132)</f>
        <v>2732</v>
      </c>
      <c r="Q5132" s="15">
        <f t="shared" ref="Q5132:Q5195" si="327">(O5132/N5132)^(1/P5132/365-1)</f>
        <v>0.38513136879239168</v>
      </c>
    </row>
    <row r="5133" spans="1:17" ht="19.5" customHeight="1" x14ac:dyDescent="0.2">
      <c r="A5133" s="12">
        <v>6375</v>
      </c>
      <c r="B5133" s="6" t="s">
        <v>1593</v>
      </c>
      <c r="C5133" s="12">
        <v>17206</v>
      </c>
      <c r="D5133" s="6" t="s">
        <v>4893</v>
      </c>
      <c r="E5133" s="13">
        <v>40350</v>
      </c>
      <c r="F5133" s="13">
        <v>44415</v>
      </c>
      <c r="H5133" s="6" t="s">
        <v>7948</v>
      </c>
      <c r="I5133" s="6" t="s">
        <v>8147</v>
      </c>
      <c r="J5133" s="14">
        <v>0.1149</v>
      </c>
      <c r="K5133" s="14">
        <v>0.1384</v>
      </c>
      <c r="L5133" s="15">
        <f t="shared" si="324"/>
        <v>-2.3499999999999993E-2</v>
      </c>
      <c r="M5133" s="11">
        <f t="shared" si="325"/>
        <v>0</v>
      </c>
      <c r="N5133" s="11">
        <f>VLOOKUP(E5133,Nasdaq!$A$2:$F$3174,5,1)</f>
        <v>2289.0900879999999</v>
      </c>
      <c r="O5133" s="11">
        <f>VLOOKUP(F5133,Nasdaq!$A$2:$F$3174,5,1)</f>
        <v>11010.980469</v>
      </c>
      <c r="P5133" s="11">
        <f t="shared" si="326"/>
        <v>4065</v>
      </c>
      <c r="Q5133" s="15">
        <f t="shared" si="327"/>
        <v>0.20789179653715237</v>
      </c>
    </row>
    <row r="5134" spans="1:17" ht="19.5" customHeight="1" x14ac:dyDescent="0.2">
      <c r="A5134" s="12">
        <v>6375</v>
      </c>
      <c r="B5134" s="6" t="s">
        <v>1593</v>
      </c>
      <c r="C5134" s="12">
        <v>14519</v>
      </c>
      <c r="D5134" s="6" t="s">
        <v>4894</v>
      </c>
      <c r="E5134" s="13">
        <v>41725</v>
      </c>
      <c r="F5134" s="13">
        <v>44415</v>
      </c>
      <c r="H5134" s="6" t="s">
        <v>7947</v>
      </c>
      <c r="I5134" s="6" t="s">
        <v>7979</v>
      </c>
      <c r="J5134" s="14">
        <v>3.9699999999999999E-2</v>
      </c>
      <c r="K5134" s="14">
        <v>0.1207</v>
      </c>
      <c r="L5134" s="15">
        <f t="shared" si="324"/>
        <v>-8.1000000000000003E-2</v>
      </c>
      <c r="M5134" s="11">
        <f t="shared" si="325"/>
        <v>0</v>
      </c>
      <c r="N5134" s="11">
        <f>VLOOKUP(E5134,Nasdaq!$A$2:$F$3174,5,1)</f>
        <v>4151.2299800000001</v>
      </c>
      <c r="O5134" s="11">
        <f>VLOOKUP(F5134,Nasdaq!$A$2:$F$3174,5,1)</f>
        <v>11010.980469</v>
      </c>
      <c r="P5134" s="11">
        <f t="shared" si="326"/>
        <v>2690</v>
      </c>
      <c r="Q5134" s="15">
        <f t="shared" si="327"/>
        <v>0.37700857939239407</v>
      </c>
    </row>
    <row r="5135" spans="1:17" ht="19.5" customHeight="1" x14ac:dyDescent="0.2">
      <c r="A5135" s="12">
        <v>6375</v>
      </c>
      <c r="B5135" s="6" t="s">
        <v>1593</v>
      </c>
      <c r="C5135" s="12">
        <v>45966</v>
      </c>
      <c r="D5135" s="6" t="s">
        <v>4895</v>
      </c>
      <c r="E5135" s="13">
        <v>43553</v>
      </c>
      <c r="F5135" s="13">
        <v>44415</v>
      </c>
      <c r="H5135" s="6" t="s">
        <v>7947</v>
      </c>
      <c r="I5135" s="6" t="s">
        <v>7979</v>
      </c>
      <c r="J5135" s="14">
        <v>2.4500000000000001E-2</v>
      </c>
      <c r="K5135" s="14">
        <v>0.15439999999999998</v>
      </c>
      <c r="L5135" s="15">
        <f t="shared" si="324"/>
        <v>-0.12989999999999999</v>
      </c>
      <c r="M5135" s="11">
        <f t="shared" si="325"/>
        <v>0</v>
      </c>
      <c r="N5135" s="11">
        <f>VLOOKUP(E5135,Nasdaq!$A$2:$F$3174,5,1)</f>
        <v>7729.3198240000002</v>
      </c>
      <c r="O5135" s="11">
        <f>VLOOKUP(F5135,Nasdaq!$A$2:$F$3174,5,1)</f>
        <v>11010.980469</v>
      </c>
      <c r="P5135" s="11">
        <f t="shared" si="326"/>
        <v>862</v>
      </c>
      <c r="Q5135" s="15">
        <f t="shared" si="327"/>
        <v>0.70196550971303051</v>
      </c>
    </row>
    <row r="5136" spans="1:17" ht="19.5" customHeight="1" x14ac:dyDescent="0.2">
      <c r="A5136" s="12">
        <v>6375</v>
      </c>
      <c r="B5136" s="6" t="s">
        <v>1593</v>
      </c>
      <c r="C5136" s="12">
        <v>221</v>
      </c>
      <c r="D5136" s="6" t="s">
        <v>4896</v>
      </c>
      <c r="E5136" s="13">
        <v>43175</v>
      </c>
      <c r="F5136" s="13">
        <v>44415</v>
      </c>
      <c r="H5136" s="6" t="s">
        <v>7947</v>
      </c>
      <c r="I5136" s="6" t="s">
        <v>8013</v>
      </c>
      <c r="J5136" s="14">
        <v>-4.2999999999999997E-2</v>
      </c>
      <c r="K5136" s="14">
        <v>0.1079</v>
      </c>
      <c r="L5136" s="15">
        <f t="shared" si="324"/>
        <v>-0.15089999999999998</v>
      </c>
      <c r="M5136" s="11">
        <f t="shared" si="325"/>
        <v>0</v>
      </c>
      <c r="N5136" s="11">
        <f>VLOOKUP(E5136,Nasdaq!$A$2:$F$3174,5,1)</f>
        <v>7481.9902339999999</v>
      </c>
      <c r="O5136" s="11">
        <f>VLOOKUP(F5136,Nasdaq!$A$2:$F$3174,5,1)</f>
        <v>11010.980469</v>
      </c>
      <c r="P5136" s="11">
        <f t="shared" si="326"/>
        <v>1240</v>
      </c>
      <c r="Q5136" s="15">
        <f t="shared" si="327"/>
        <v>0.67950321432321481</v>
      </c>
    </row>
    <row r="5137" spans="1:17" ht="19.5" customHeight="1" x14ac:dyDescent="0.2">
      <c r="A5137" s="12">
        <v>6375</v>
      </c>
      <c r="B5137" s="6" t="s">
        <v>1593</v>
      </c>
      <c r="C5137" s="12">
        <v>14594</v>
      </c>
      <c r="D5137" s="6" t="s">
        <v>4897</v>
      </c>
      <c r="E5137" s="13">
        <v>42103</v>
      </c>
      <c r="F5137" s="13">
        <v>44415</v>
      </c>
      <c r="H5137" s="6" t="s">
        <v>7950</v>
      </c>
      <c r="I5137" s="6" t="s">
        <v>8071</v>
      </c>
      <c r="J5137" s="14">
        <v>-6.59E-2</v>
      </c>
      <c r="K5137" s="14">
        <v>0.1152</v>
      </c>
      <c r="L5137" s="15">
        <f t="shared" si="324"/>
        <v>-0.18109999999999998</v>
      </c>
      <c r="M5137" s="11">
        <f t="shared" si="325"/>
        <v>0</v>
      </c>
      <c r="N5137" s="11">
        <f>VLOOKUP(E5137,Nasdaq!$A$2:$F$3174,5,1)</f>
        <v>4974.5600590000004</v>
      </c>
      <c r="O5137" s="11">
        <f>VLOOKUP(F5137,Nasdaq!$A$2:$F$3174,5,1)</f>
        <v>11010.980469</v>
      </c>
      <c r="P5137" s="11">
        <f t="shared" si="326"/>
        <v>2312</v>
      </c>
      <c r="Q5137" s="15">
        <f t="shared" si="327"/>
        <v>0.45178217841812379</v>
      </c>
    </row>
    <row r="5138" spans="1:17" ht="19.5" customHeight="1" x14ac:dyDescent="0.2">
      <c r="A5138" s="12">
        <v>6375</v>
      </c>
      <c r="B5138" s="6" t="s">
        <v>1593</v>
      </c>
      <c r="C5138" s="12">
        <v>16279</v>
      </c>
      <c r="D5138" s="6" t="s">
        <v>4179</v>
      </c>
      <c r="E5138" s="13">
        <v>42032</v>
      </c>
      <c r="F5138" s="13">
        <v>44415</v>
      </c>
      <c r="H5138" s="6" t="s">
        <v>7944</v>
      </c>
      <c r="I5138" s="6" t="s">
        <v>8003</v>
      </c>
      <c r="J5138" s="14">
        <v>-7.690000000000001E-2</v>
      </c>
      <c r="K5138" s="14">
        <v>0.1207</v>
      </c>
      <c r="L5138" s="15">
        <f t="shared" si="324"/>
        <v>-0.1976</v>
      </c>
      <c r="M5138" s="11">
        <f t="shared" si="325"/>
        <v>0</v>
      </c>
      <c r="N5138" s="11">
        <f>VLOOKUP(E5138,Nasdaq!$A$2:$F$3174,5,1)</f>
        <v>4637.9902339999999</v>
      </c>
      <c r="O5138" s="11">
        <f>VLOOKUP(F5138,Nasdaq!$A$2:$F$3174,5,1)</f>
        <v>11010.980469</v>
      </c>
      <c r="P5138" s="11">
        <f t="shared" si="326"/>
        <v>2383</v>
      </c>
      <c r="Q5138" s="15">
        <f t="shared" si="327"/>
        <v>0.42121542740106432</v>
      </c>
    </row>
    <row r="5139" spans="1:17" ht="19.5" customHeight="1" x14ac:dyDescent="0.2">
      <c r="A5139" s="12">
        <v>6375</v>
      </c>
      <c r="B5139" s="6" t="s">
        <v>1593</v>
      </c>
      <c r="C5139" s="12">
        <v>14428</v>
      </c>
      <c r="D5139" s="6" t="s">
        <v>3084</v>
      </c>
      <c r="E5139" s="13">
        <v>42094</v>
      </c>
      <c r="F5139" s="13">
        <v>44415</v>
      </c>
      <c r="H5139" s="6" t="s">
        <v>7950</v>
      </c>
      <c r="I5139" s="6" t="s">
        <v>8092</v>
      </c>
      <c r="J5139" s="14">
        <v>-0.28439999999999999</v>
      </c>
      <c r="K5139" s="14">
        <v>0.11710000000000001</v>
      </c>
      <c r="L5139" s="15">
        <f t="shared" si="324"/>
        <v>-0.40149999999999997</v>
      </c>
      <c r="M5139" s="11">
        <f t="shared" si="325"/>
        <v>0</v>
      </c>
      <c r="N5139" s="11">
        <f>VLOOKUP(E5139,Nasdaq!$A$2:$F$3174,5,1)</f>
        <v>4900.8798829999996</v>
      </c>
      <c r="O5139" s="11">
        <f>VLOOKUP(F5139,Nasdaq!$A$2:$F$3174,5,1)</f>
        <v>11010.980469</v>
      </c>
      <c r="P5139" s="11">
        <f t="shared" si="326"/>
        <v>2321</v>
      </c>
      <c r="Q5139" s="15">
        <f t="shared" si="327"/>
        <v>0.4450906601515357</v>
      </c>
    </row>
    <row r="5140" spans="1:17" ht="19.5" customHeight="1" x14ac:dyDescent="0.2">
      <c r="A5140" s="12">
        <v>5153</v>
      </c>
      <c r="B5140" s="6" t="s">
        <v>1594</v>
      </c>
      <c r="C5140" s="12">
        <v>1747</v>
      </c>
      <c r="D5140" s="6" t="s">
        <v>4898</v>
      </c>
      <c r="E5140" s="13">
        <v>39767</v>
      </c>
      <c r="F5140" s="13">
        <v>43077</v>
      </c>
      <c r="G5140" s="13">
        <v>42013</v>
      </c>
      <c r="H5140" s="6" t="s">
        <v>7944</v>
      </c>
      <c r="I5140" s="6" t="s">
        <v>7995</v>
      </c>
      <c r="J5140" s="14">
        <v>0.40820000000000001</v>
      </c>
      <c r="K5140" s="14">
        <v>0.15820000000000001</v>
      </c>
      <c r="L5140" s="15">
        <f t="shared" si="324"/>
        <v>0.25</v>
      </c>
      <c r="M5140" s="11">
        <f t="shared" si="325"/>
        <v>1</v>
      </c>
      <c r="N5140" s="11">
        <f>VLOOKUP(E5140,Nasdaq!$A$2:$F$3174,5,1)</f>
        <v>1516.849976</v>
      </c>
      <c r="O5140" s="11">
        <f>VLOOKUP(F5140,Nasdaq!$A$2:$F$3174,5,1)</f>
        <v>6840.080078</v>
      </c>
      <c r="P5140" s="11">
        <f t="shared" si="326"/>
        <v>3310</v>
      </c>
      <c r="Q5140" s="15">
        <f t="shared" si="327"/>
        <v>0.22175937265564163</v>
      </c>
    </row>
    <row r="5141" spans="1:17" ht="19.5" customHeight="1" x14ac:dyDescent="0.2">
      <c r="A5141" s="12">
        <v>5153</v>
      </c>
      <c r="B5141" s="6" t="s">
        <v>1594</v>
      </c>
      <c r="C5141" s="12">
        <v>1961</v>
      </c>
      <c r="D5141" s="6" t="s">
        <v>4401</v>
      </c>
      <c r="E5141" s="13">
        <v>39710</v>
      </c>
      <c r="F5141" s="13">
        <v>44415</v>
      </c>
      <c r="G5141" s="13">
        <v>39710</v>
      </c>
      <c r="H5141" s="6" t="s">
        <v>7944</v>
      </c>
      <c r="I5141" s="6" t="s">
        <v>8016</v>
      </c>
      <c r="J5141" s="14">
        <v>0.1174</v>
      </c>
      <c r="K5141" s="14">
        <v>0.10949999999999999</v>
      </c>
      <c r="L5141" s="15">
        <f t="shared" si="324"/>
        <v>7.9000000000000181E-3</v>
      </c>
      <c r="M5141" s="11">
        <f t="shared" si="325"/>
        <v>1</v>
      </c>
      <c r="N5141" s="11">
        <f>VLOOKUP(E5141,Nasdaq!$A$2:$F$3174,5,1)</f>
        <v>2273.8999020000001</v>
      </c>
      <c r="O5141" s="11">
        <f>VLOOKUP(F5141,Nasdaq!$A$2:$F$3174,5,1)</f>
        <v>11010.980469</v>
      </c>
      <c r="P5141" s="11">
        <f t="shared" si="326"/>
        <v>4705</v>
      </c>
      <c r="Q5141" s="15">
        <f t="shared" si="327"/>
        <v>0.20651221723845595</v>
      </c>
    </row>
    <row r="5142" spans="1:17" ht="19.5" customHeight="1" x14ac:dyDescent="0.2">
      <c r="A5142" s="12">
        <v>5153</v>
      </c>
      <c r="B5142" s="6" t="s">
        <v>1594</v>
      </c>
      <c r="C5142" s="12">
        <v>30707</v>
      </c>
      <c r="D5142" s="6" t="s">
        <v>2573</v>
      </c>
      <c r="E5142" s="13">
        <v>42277</v>
      </c>
      <c r="F5142" s="13">
        <v>42745</v>
      </c>
      <c r="H5142" s="6" t="s">
        <v>7947</v>
      </c>
      <c r="I5142" s="6" t="s">
        <v>7994</v>
      </c>
      <c r="J5142" s="14">
        <v>0.106</v>
      </c>
      <c r="K5142" s="14">
        <v>0.16420000000000001</v>
      </c>
      <c r="L5142" s="15">
        <f t="shared" si="324"/>
        <v>-5.8200000000000016E-2</v>
      </c>
      <c r="M5142" s="11">
        <f t="shared" si="325"/>
        <v>0</v>
      </c>
      <c r="N5142" s="11">
        <f>VLOOKUP(E5142,Nasdaq!$A$2:$F$3174,5,1)</f>
        <v>4620.1601559999999</v>
      </c>
      <c r="O5142" s="11">
        <f>VLOOKUP(F5142,Nasdaq!$A$2:$F$3174,5,1)</f>
        <v>5551.8198240000002</v>
      </c>
      <c r="P5142" s="11">
        <f t="shared" si="326"/>
        <v>468</v>
      </c>
      <c r="Q5142" s="15">
        <f t="shared" si="327"/>
        <v>0.83218931285515452</v>
      </c>
    </row>
    <row r="5143" spans="1:17" ht="19.5" customHeight="1" x14ac:dyDescent="0.2">
      <c r="A5143" s="12">
        <v>5153</v>
      </c>
      <c r="B5143" s="6" t="s">
        <v>1594</v>
      </c>
      <c r="C5143" s="12">
        <v>6505</v>
      </c>
      <c r="D5143" s="6" t="s">
        <v>3164</v>
      </c>
      <c r="E5143" s="13">
        <v>43026</v>
      </c>
      <c r="F5143" s="13">
        <v>43749</v>
      </c>
      <c r="H5143" s="6" t="s">
        <v>7951</v>
      </c>
      <c r="I5143" s="6" t="s">
        <v>7975</v>
      </c>
      <c r="J5143" s="14">
        <v>0.1042</v>
      </c>
      <c r="K5143" s="14">
        <v>9.9399999999999988E-2</v>
      </c>
      <c r="L5143" s="15">
        <f t="shared" si="324"/>
        <v>4.8000000000000126E-3</v>
      </c>
      <c r="M5143" s="11">
        <f t="shared" si="325"/>
        <v>1</v>
      </c>
      <c r="N5143" s="11">
        <f>VLOOKUP(E5143,Nasdaq!$A$2:$F$3174,5,1)</f>
        <v>6624.2202150000003</v>
      </c>
      <c r="O5143" s="11">
        <f>VLOOKUP(F5143,Nasdaq!$A$2:$F$3174,5,1)</f>
        <v>8057.0400390000004</v>
      </c>
      <c r="P5143" s="11">
        <f t="shared" si="326"/>
        <v>723</v>
      </c>
      <c r="Q5143" s="15">
        <f t="shared" si="327"/>
        <v>0.82216609303125199</v>
      </c>
    </row>
    <row r="5144" spans="1:17" ht="19.5" customHeight="1" x14ac:dyDescent="0.2">
      <c r="A5144" s="12">
        <v>5153</v>
      </c>
      <c r="B5144" s="6" t="s">
        <v>1594</v>
      </c>
      <c r="C5144" s="12">
        <v>30511</v>
      </c>
      <c r="D5144" s="6" t="s">
        <v>7113</v>
      </c>
      <c r="E5144" s="13">
        <v>43511</v>
      </c>
      <c r="F5144" s="13">
        <v>44415</v>
      </c>
      <c r="G5144" s="13">
        <v>43376</v>
      </c>
      <c r="H5144" s="6" t="s">
        <v>7948</v>
      </c>
      <c r="I5144" s="6" t="s">
        <v>7986</v>
      </c>
      <c r="J5144" s="14">
        <v>-9.9199999999999997E-2</v>
      </c>
      <c r="K5144" s="14">
        <v>0.1598</v>
      </c>
      <c r="L5144" s="15">
        <f t="shared" si="324"/>
        <v>-0.25900000000000001</v>
      </c>
      <c r="M5144" s="11">
        <f t="shared" si="325"/>
        <v>0</v>
      </c>
      <c r="N5144" s="11">
        <f>VLOOKUP(E5144,Nasdaq!$A$2:$F$3174,5,1)</f>
        <v>7472.4101559999999</v>
      </c>
      <c r="O5144" s="11">
        <f>VLOOKUP(F5144,Nasdaq!$A$2:$F$3174,5,1)</f>
        <v>11010.980469</v>
      </c>
      <c r="P5144" s="11">
        <f t="shared" si="326"/>
        <v>904</v>
      </c>
      <c r="Q5144" s="15">
        <f t="shared" si="327"/>
        <v>0.67863338387529204</v>
      </c>
    </row>
    <row r="5145" spans="1:17" ht="19.5" customHeight="1" x14ac:dyDescent="0.2">
      <c r="A5145" s="12">
        <v>7414</v>
      </c>
      <c r="B5145" s="6" t="s">
        <v>1595</v>
      </c>
      <c r="C5145" s="12">
        <v>4246</v>
      </c>
      <c r="D5145" s="6" t="s">
        <v>4899</v>
      </c>
      <c r="E5145" s="13">
        <v>42321</v>
      </c>
      <c r="F5145" s="13">
        <v>42611</v>
      </c>
      <c r="G5145" s="13">
        <v>42333</v>
      </c>
      <c r="H5145" s="6" t="s">
        <v>7946</v>
      </c>
      <c r="I5145" s="6" t="s">
        <v>8098</v>
      </c>
      <c r="J5145" s="14">
        <v>4.9055999999999997</v>
      </c>
      <c r="K5145" s="14">
        <v>0.12330000000000001</v>
      </c>
      <c r="L5145" s="15">
        <f t="shared" si="324"/>
        <v>4.7822999999999993</v>
      </c>
      <c r="M5145" s="11">
        <f t="shared" si="325"/>
        <v>1</v>
      </c>
      <c r="N5145" s="11">
        <f>VLOOKUP(E5145,Nasdaq!$A$2:$F$3174,5,1)</f>
        <v>4927.8798829999996</v>
      </c>
      <c r="O5145" s="11">
        <f>VLOOKUP(F5145,Nasdaq!$A$2:$F$3174,5,1)</f>
        <v>5232.330078</v>
      </c>
      <c r="P5145" s="11">
        <f t="shared" si="326"/>
        <v>290</v>
      </c>
      <c r="Q5145" s="15">
        <f t="shared" si="327"/>
        <v>0.94181418229166647</v>
      </c>
    </row>
    <row r="5146" spans="1:17" ht="19.5" customHeight="1" x14ac:dyDescent="0.2">
      <c r="A5146" s="12">
        <v>7414</v>
      </c>
      <c r="B5146" s="6" t="s">
        <v>1595</v>
      </c>
      <c r="C5146" s="12">
        <v>2737</v>
      </c>
      <c r="D5146" s="6" t="s">
        <v>3236</v>
      </c>
      <c r="E5146" s="13">
        <v>40758</v>
      </c>
      <c r="F5146" s="13">
        <v>42355</v>
      </c>
      <c r="H5146" s="6" t="s">
        <v>7946</v>
      </c>
      <c r="I5146" s="6" t="s">
        <v>8140</v>
      </c>
      <c r="J5146" s="14">
        <v>0.17710000000000001</v>
      </c>
      <c r="K5146" s="14">
        <v>0.14099999999999999</v>
      </c>
      <c r="L5146" s="15">
        <f t="shared" si="324"/>
        <v>3.6100000000000021E-2</v>
      </c>
      <c r="M5146" s="11">
        <f t="shared" si="325"/>
        <v>1</v>
      </c>
      <c r="N5146" s="11">
        <f>VLOOKUP(E5146,Nasdaq!$A$2:$F$3174,5,1)</f>
        <v>2693.070068</v>
      </c>
      <c r="O5146" s="11">
        <f>VLOOKUP(F5146,Nasdaq!$A$2:$F$3174,5,1)</f>
        <v>5002.5498049999997</v>
      </c>
      <c r="P5146" s="11">
        <f t="shared" si="326"/>
        <v>1597</v>
      </c>
      <c r="Q5146" s="15">
        <f t="shared" si="327"/>
        <v>0.53834005338044866</v>
      </c>
    </row>
    <row r="5147" spans="1:17" ht="19.5" customHeight="1" x14ac:dyDescent="0.2">
      <c r="A5147" s="12">
        <v>9002</v>
      </c>
      <c r="B5147" s="6" t="s">
        <v>6044</v>
      </c>
      <c r="C5147" s="12">
        <v>41515</v>
      </c>
      <c r="D5147" s="6" t="s">
        <v>7114</v>
      </c>
      <c r="E5147" s="13">
        <v>43810</v>
      </c>
      <c r="F5147" s="13">
        <v>44415</v>
      </c>
      <c r="G5147" s="13">
        <v>43810</v>
      </c>
      <c r="H5147" s="6" t="s">
        <v>7948</v>
      </c>
      <c r="I5147" s="6" t="s">
        <v>7978</v>
      </c>
      <c r="J5147" s="14">
        <v>-0.88090000000000002</v>
      </c>
      <c r="K5147" s="14">
        <v>0.1273</v>
      </c>
      <c r="L5147" s="15">
        <f t="shared" si="324"/>
        <v>-1.0082</v>
      </c>
      <c r="M5147" s="11">
        <f t="shared" si="325"/>
        <v>0</v>
      </c>
      <c r="N5147" s="11">
        <f>VLOOKUP(E5147,Nasdaq!$A$2:$F$3174,5,1)</f>
        <v>8654.0498050000006</v>
      </c>
      <c r="O5147" s="11">
        <f>VLOOKUP(F5147,Nasdaq!$A$2:$F$3174,5,1)</f>
        <v>11010.980469</v>
      </c>
      <c r="P5147" s="11">
        <f t="shared" si="326"/>
        <v>605</v>
      </c>
      <c r="Q5147" s="15">
        <f t="shared" si="327"/>
        <v>0.78594810596595988</v>
      </c>
    </row>
    <row r="5148" spans="1:17" ht="19.5" customHeight="1" x14ac:dyDescent="0.2">
      <c r="A5148" s="12">
        <v>5825</v>
      </c>
      <c r="B5148" s="6" t="s">
        <v>1596</v>
      </c>
      <c r="C5148" s="12">
        <v>1337</v>
      </c>
      <c r="D5148" s="6" t="s">
        <v>4243</v>
      </c>
      <c r="E5148" s="13">
        <v>43235</v>
      </c>
      <c r="F5148" s="13">
        <v>43327</v>
      </c>
      <c r="H5148" s="6" t="s">
        <v>7947</v>
      </c>
      <c r="I5148" s="6" t="s">
        <v>8033</v>
      </c>
      <c r="J5148" s="14">
        <v>0.49709999999999999</v>
      </c>
      <c r="K5148" s="14">
        <v>0.18920000000000001</v>
      </c>
      <c r="L5148" s="15">
        <f t="shared" si="324"/>
        <v>0.30789999999999995</v>
      </c>
      <c r="M5148" s="11">
        <f t="shared" si="325"/>
        <v>1</v>
      </c>
      <c r="N5148" s="11">
        <f>VLOOKUP(E5148,Nasdaq!$A$2:$F$3174,5,1)</f>
        <v>7351.6298829999996</v>
      </c>
      <c r="O5148" s="11">
        <f>VLOOKUP(F5148,Nasdaq!$A$2:$F$3174,5,1)</f>
        <v>7774.1201170000004</v>
      </c>
      <c r="P5148" s="11">
        <f t="shared" si="326"/>
        <v>92</v>
      </c>
      <c r="Q5148" s="15">
        <f t="shared" si="327"/>
        <v>0.94565584345574893</v>
      </c>
    </row>
    <row r="5149" spans="1:17" ht="19.5" customHeight="1" x14ac:dyDescent="0.2">
      <c r="A5149" s="12">
        <v>5825</v>
      </c>
      <c r="B5149" s="6" t="s">
        <v>1596</v>
      </c>
      <c r="C5149" s="12">
        <v>17862</v>
      </c>
      <c r="D5149" s="6" t="s">
        <v>4900</v>
      </c>
      <c r="E5149" s="13">
        <v>42767</v>
      </c>
      <c r="F5149" s="13">
        <v>44415</v>
      </c>
      <c r="G5149" s="13">
        <v>43201</v>
      </c>
      <c r="H5149" s="6" t="s">
        <v>7949</v>
      </c>
      <c r="I5149" s="6" t="s">
        <v>8080</v>
      </c>
      <c r="J5149" s="14">
        <v>-0.32270000000000004</v>
      </c>
      <c r="K5149" s="14">
        <v>0.13880000000000001</v>
      </c>
      <c r="L5149" s="15">
        <f t="shared" si="324"/>
        <v>-0.46150000000000002</v>
      </c>
      <c r="M5149" s="11">
        <f t="shared" si="325"/>
        <v>0</v>
      </c>
      <c r="N5149" s="11">
        <f>VLOOKUP(E5149,Nasdaq!$A$2:$F$3174,5,1)</f>
        <v>5642.6499020000001</v>
      </c>
      <c r="O5149" s="11">
        <f>VLOOKUP(F5149,Nasdaq!$A$2:$F$3174,5,1)</f>
        <v>11010.980469</v>
      </c>
      <c r="P5149" s="11">
        <f t="shared" si="326"/>
        <v>1648</v>
      </c>
      <c r="Q5149" s="15">
        <f t="shared" si="327"/>
        <v>0.51245719572597537</v>
      </c>
    </row>
    <row r="5150" spans="1:17" ht="19.5" customHeight="1" x14ac:dyDescent="0.2">
      <c r="A5150" s="12">
        <v>5825</v>
      </c>
      <c r="B5150" s="6" t="s">
        <v>1596</v>
      </c>
      <c r="C5150" s="12">
        <v>22654</v>
      </c>
      <c r="D5150" s="6" t="s">
        <v>6554</v>
      </c>
      <c r="E5150" s="13">
        <v>42403</v>
      </c>
      <c r="F5150" s="13">
        <v>42762</v>
      </c>
      <c r="G5150" s="13">
        <v>42403</v>
      </c>
      <c r="H5150" s="6" t="s">
        <v>7951</v>
      </c>
      <c r="I5150" s="6" t="s">
        <v>8051</v>
      </c>
      <c r="J5150" s="14">
        <v>-0.75569999999999993</v>
      </c>
      <c r="K5150" s="14">
        <v>0.22989999999999999</v>
      </c>
      <c r="L5150" s="15">
        <f t="shared" si="324"/>
        <v>-0.98559999999999992</v>
      </c>
      <c r="M5150" s="11">
        <f t="shared" si="325"/>
        <v>0</v>
      </c>
      <c r="N5150" s="11">
        <f>VLOOKUP(E5150,Nasdaq!$A$2:$F$3174,5,1)</f>
        <v>4504.2402339999999</v>
      </c>
      <c r="O5150" s="11">
        <f>VLOOKUP(F5150,Nasdaq!$A$2:$F$3174,5,1)</f>
        <v>5660.7797849999997</v>
      </c>
      <c r="P5150" s="11">
        <f t="shared" si="326"/>
        <v>359</v>
      </c>
      <c r="Q5150" s="15">
        <f t="shared" si="327"/>
        <v>0.79569392576176168</v>
      </c>
    </row>
    <row r="5151" spans="1:17" ht="19.5" customHeight="1" x14ac:dyDescent="0.2">
      <c r="A5151" s="12">
        <v>5825</v>
      </c>
      <c r="B5151" s="6" t="s">
        <v>1596</v>
      </c>
      <c r="C5151" s="12">
        <v>37574</v>
      </c>
      <c r="D5151" s="6" t="s">
        <v>4901</v>
      </c>
      <c r="E5151" s="13">
        <v>43913</v>
      </c>
      <c r="F5151" s="13">
        <v>44022</v>
      </c>
      <c r="G5151" s="13">
        <v>43913</v>
      </c>
      <c r="H5151" s="6" t="s">
        <v>7946</v>
      </c>
      <c r="I5151" s="6" t="s">
        <v>7965</v>
      </c>
      <c r="J5151" s="14">
        <v>-0.99629999999999996</v>
      </c>
      <c r="K5151" s="14">
        <v>2.3277000000000001</v>
      </c>
      <c r="L5151" s="15">
        <f t="shared" si="324"/>
        <v>-3.3239999999999998</v>
      </c>
      <c r="M5151" s="11">
        <f t="shared" si="325"/>
        <v>0</v>
      </c>
      <c r="N5151" s="11">
        <f>VLOOKUP(E5151,Nasdaq!$A$2:$F$3174,5,1)</f>
        <v>6860.669922</v>
      </c>
      <c r="O5151" s="11">
        <f>VLOOKUP(F5151,Nasdaq!$A$2:$F$3174,5,1)</f>
        <v>10617.440430000001</v>
      </c>
      <c r="P5151" s="11">
        <f t="shared" si="326"/>
        <v>109</v>
      </c>
      <c r="Q5151" s="15">
        <f t="shared" si="327"/>
        <v>0.64617694561623562</v>
      </c>
    </row>
    <row r="5152" spans="1:17" ht="19.5" customHeight="1" x14ac:dyDescent="0.2">
      <c r="A5152" s="12">
        <v>9252</v>
      </c>
      <c r="B5152" s="6" t="s">
        <v>1597</v>
      </c>
      <c r="C5152" s="12">
        <v>35360</v>
      </c>
      <c r="D5152" s="6" t="s">
        <v>4902</v>
      </c>
      <c r="E5152" s="13">
        <v>43920</v>
      </c>
      <c r="F5152" s="13">
        <v>44415</v>
      </c>
      <c r="H5152" s="6" t="s">
        <v>7950</v>
      </c>
      <c r="I5152" s="6" t="s">
        <v>7967</v>
      </c>
      <c r="J5152" s="14">
        <v>3.0629000000000004</v>
      </c>
      <c r="K5152" s="14">
        <v>1.0022</v>
      </c>
      <c r="L5152" s="15">
        <f t="shared" si="324"/>
        <v>2.0607000000000006</v>
      </c>
      <c r="M5152" s="11">
        <f t="shared" si="325"/>
        <v>1</v>
      </c>
      <c r="N5152" s="11">
        <f>VLOOKUP(E5152,Nasdaq!$A$2:$F$3174,5,1)</f>
        <v>7774.1499020000001</v>
      </c>
      <c r="O5152" s="11">
        <f>VLOOKUP(F5152,Nasdaq!$A$2:$F$3174,5,1)</f>
        <v>11010.980469</v>
      </c>
      <c r="P5152" s="11">
        <f t="shared" si="326"/>
        <v>495</v>
      </c>
      <c r="Q5152" s="15">
        <f t="shared" si="327"/>
        <v>0.70603747791554783</v>
      </c>
    </row>
    <row r="5153" spans="1:17" ht="19.5" customHeight="1" x14ac:dyDescent="0.2">
      <c r="A5153" s="12">
        <v>5109</v>
      </c>
      <c r="B5153" s="6" t="s">
        <v>1598</v>
      </c>
      <c r="C5153" s="12">
        <v>27189</v>
      </c>
      <c r="D5153" s="6" t="s">
        <v>7115</v>
      </c>
      <c r="E5153" s="13">
        <v>41432</v>
      </c>
      <c r="F5153" s="13">
        <v>41786</v>
      </c>
      <c r="H5153" s="6" t="s">
        <v>7950</v>
      </c>
      <c r="I5153" s="6" t="s">
        <v>8113</v>
      </c>
      <c r="J5153" s="14">
        <v>0.36219999999999997</v>
      </c>
      <c r="K5153" s="14">
        <v>0.19329999999999997</v>
      </c>
      <c r="L5153" s="15">
        <f t="shared" si="324"/>
        <v>0.16889999999999999</v>
      </c>
      <c r="M5153" s="11">
        <f t="shared" si="325"/>
        <v>1</v>
      </c>
      <c r="N5153" s="11">
        <f>VLOOKUP(E5153,Nasdaq!$A$2:$F$3174,5,1)</f>
        <v>3469.219971</v>
      </c>
      <c r="O5153" s="11">
        <f>VLOOKUP(F5153,Nasdaq!$A$2:$F$3174,5,1)</f>
        <v>4237.0698240000002</v>
      </c>
      <c r="P5153" s="11">
        <f t="shared" si="326"/>
        <v>354</v>
      </c>
      <c r="Q5153" s="15">
        <f t="shared" si="327"/>
        <v>0.81877936485606029</v>
      </c>
    </row>
    <row r="5154" spans="1:17" ht="19.5" customHeight="1" x14ac:dyDescent="0.2">
      <c r="A5154" s="12">
        <v>5109</v>
      </c>
      <c r="B5154" s="6" t="s">
        <v>1598</v>
      </c>
      <c r="C5154" s="12">
        <v>10209</v>
      </c>
      <c r="D5154" s="6" t="s">
        <v>7116</v>
      </c>
      <c r="E5154" s="13">
        <v>43930</v>
      </c>
      <c r="F5154" s="13">
        <v>44415</v>
      </c>
      <c r="H5154" s="6" t="s">
        <v>7948</v>
      </c>
      <c r="I5154" s="6" t="s">
        <v>8105</v>
      </c>
      <c r="J5154" s="14">
        <v>0.16320000000000001</v>
      </c>
      <c r="K5154" s="14">
        <v>0.753</v>
      </c>
      <c r="L5154" s="15">
        <f t="shared" si="324"/>
        <v>-0.58979999999999999</v>
      </c>
      <c r="M5154" s="11">
        <f t="shared" si="325"/>
        <v>0</v>
      </c>
      <c r="N5154" s="11">
        <f>VLOOKUP(E5154,Nasdaq!$A$2:$F$3174,5,1)</f>
        <v>8153.580078</v>
      </c>
      <c r="O5154" s="11">
        <f>VLOOKUP(F5154,Nasdaq!$A$2:$F$3174,5,1)</f>
        <v>11010.980469</v>
      </c>
      <c r="P5154" s="11">
        <f t="shared" si="326"/>
        <v>485</v>
      </c>
      <c r="Q5154" s="15">
        <f t="shared" si="327"/>
        <v>0.74049662868076105</v>
      </c>
    </row>
    <row r="5155" spans="1:17" ht="19.5" customHeight="1" x14ac:dyDescent="0.2">
      <c r="A5155" s="12">
        <v>5109</v>
      </c>
      <c r="B5155" s="6" t="s">
        <v>1598</v>
      </c>
      <c r="C5155" s="12">
        <v>23534</v>
      </c>
      <c r="D5155" s="6" t="s">
        <v>7117</v>
      </c>
      <c r="E5155" s="13">
        <v>40996</v>
      </c>
      <c r="F5155" s="13">
        <v>44415</v>
      </c>
      <c r="H5155" s="6" t="s">
        <v>7951</v>
      </c>
      <c r="I5155" s="6" t="s">
        <v>8023</v>
      </c>
      <c r="J5155" s="14">
        <v>0.15390000000000001</v>
      </c>
      <c r="K5155" s="14">
        <v>0.13250000000000001</v>
      </c>
      <c r="L5155" s="15">
        <f t="shared" si="324"/>
        <v>2.1400000000000002E-2</v>
      </c>
      <c r="M5155" s="11">
        <f t="shared" si="325"/>
        <v>1</v>
      </c>
      <c r="N5155" s="11">
        <f>VLOOKUP(E5155,Nasdaq!$A$2:$F$3174,5,1)</f>
        <v>3104.959961</v>
      </c>
      <c r="O5155" s="11">
        <f>VLOOKUP(F5155,Nasdaq!$A$2:$F$3174,5,1)</f>
        <v>11010.980469</v>
      </c>
      <c r="P5155" s="11">
        <f t="shared" si="326"/>
        <v>3419</v>
      </c>
      <c r="Q5155" s="15">
        <f t="shared" si="327"/>
        <v>0.28198788649040385</v>
      </c>
    </row>
    <row r="5156" spans="1:17" ht="19.5" customHeight="1" x14ac:dyDescent="0.2">
      <c r="A5156" s="12">
        <v>5109</v>
      </c>
      <c r="B5156" s="6" t="s">
        <v>1598</v>
      </c>
      <c r="C5156" s="12">
        <v>9514</v>
      </c>
      <c r="D5156" s="6" t="s">
        <v>4903</v>
      </c>
      <c r="E5156" s="13">
        <v>41290</v>
      </c>
      <c r="F5156" s="13">
        <v>42817</v>
      </c>
      <c r="H5156" s="6" t="s">
        <v>7951</v>
      </c>
      <c r="I5156" s="6" t="s">
        <v>7971</v>
      </c>
      <c r="J5156" s="14">
        <v>0.14000000000000001</v>
      </c>
      <c r="K5156" s="14">
        <v>0.14169999999999999</v>
      </c>
      <c r="L5156" s="15">
        <f t="shared" si="324"/>
        <v>-1.6999999999999793E-3</v>
      </c>
      <c r="M5156" s="11">
        <f t="shared" si="325"/>
        <v>0</v>
      </c>
      <c r="N5156" s="11">
        <f>VLOOKUP(E5156,Nasdaq!$A$2:$F$3174,5,1)</f>
        <v>3117.540039</v>
      </c>
      <c r="O5156" s="11">
        <f>VLOOKUP(F5156,Nasdaq!$A$2:$F$3174,5,1)</f>
        <v>5817.6899409999996</v>
      </c>
      <c r="P5156" s="11">
        <f t="shared" si="326"/>
        <v>1527</v>
      </c>
      <c r="Q5156" s="15">
        <f t="shared" si="327"/>
        <v>0.53587309742281908</v>
      </c>
    </row>
    <row r="5157" spans="1:17" ht="19.5" customHeight="1" x14ac:dyDescent="0.2">
      <c r="A5157" s="12">
        <v>5109</v>
      </c>
      <c r="B5157" s="6" t="s">
        <v>1598</v>
      </c>
      <c r="C5157" s="12">
        <v>10003</v>
      </c>
      <c r="D5157" s="6" t="s">
        <v>4904</v>
      </c>
      <c r="E5157" s="13">
        <v>42156</v>
      </c>
      <c r="F5157" s="13">
        <v>43175</v>
      </c>
      <c r="H5157" s="6" t="s">
        <v>7949</v>
      </c>
      <c r="I5157" s="6" t="s">
        <v>8089</v>
      </c>
      <c r="J5157" s="14">
        <v>0.10460000000000001</v>
      </c>
      <c r="K5157" s="14">
        <v>0.12279999999999999</v>
      </c>
      <c r="L5157" s="15">
        <f t="shared" si="324"/>
        <v>-1.819999999999998E-2</v>
      </c>
      <c r="M5157" s="11">
        <f t="shared" si="325"/>
        <v>0</v>
      </c>
      <c r="N5157" s="11">
        <f>VLOOKUP(E5157,Nasdaq!$A$2:$F$3174,5,1)</f>
        <v>5082.9301759999998</v>
      </c>
      <c r="O5157" s="11">
        <f>VLOOKUP(F5157,Nasdaq!$A$2:$F$3174,5,1)</f>
        <v>7481.9902339999999</v>
      </c>
      <c r="P5157" s="11">
        <f t="shared" si="326"/>
        <v>1019</v>
      </c>
      <c r="Q5157" s="15">
        <f t="shared" si="327"/>
        <v>0.67935606710614049</v>
      </c>
    </row>
    <row r="5158" spans="1:17" ht="19.5" customHeight="1" x14ac:dyDescent="0.2">
      <c r="A5158" s="12">
        <v>5109</v>
      </c>
      <c r="B5158" s="6" t="s">
        <v>1598</v>
      </c>
      <c r="C5158" s="12">
        <v>10424</v>
      </c>
      <c r="D5158" s="6" t="s">
        <v>7118</v>
      </c>
      <c r="E5158" s="13">
        <v>43748</v>
      </c>
      <c r="F5158" s="13">
        <v>44415</v>
      </c>
      <c r="H5158" s="6" t="s">
        <v>7951</v>
      </c>
      <c r="I5158" s="6" t="s">
        <v>8043</v>
      </c>
      <c r="J5158" s="14">
        <v>0.10289999999999999</v>
      </c>
      <c r="K5158" s="14">
        <v>0.1928</v>
      </c>
      <c r="L5158" s="15">
        <f t="shared" si="324"/>
        <v>-8.9900000000000008E-2</v>
      </c>
      <c r="M5158" s="11">
        <f t="shared" si="325"/>
        <v>0</v>
      </c>
      <c r="N5158" s="11">
        <f>VLOOKUP(E5158,Nasdaq!$A$2:$F$3174,5,1)</f>
        <v>7950.7797849999997</v>
      </c>
      <c r="O5158" s="11">
        <f>VLOOKUP(F5158,Nasdaq!$A$2:$F$3174,5,1)</f>
        <v>11010.980469</v>
      </c>
      <c r="P5158" s="11">
        <f t="shared" si="326"/>
        <v>667</v>
      </c>
      <c r="Q5158" s="15">
        <f t="shared" si="327"/>
        <v>0.72207833277176625</v>
      </c>
    </row>
    <row r="5159" spans="1:17" ht="19.5" customHeight="1" x14ac:dyDescent="0.2">
      <c r="A5159" s="12">
        <v>5109</v>
      </c>
      <c r="B5159" s="6" t="s">
        <v>1598</v>
      </c>
      <c r="C5159" s="12">
        <v>19538</v>
      </c>
      <c r="D5159" s="6" t="s">
        <v>7119</v>
      </c>
      <c r="E5159" s="13">
        <v>42184</v>
      </c>
      <c r="F5159" s="13">
        <v>44415</v>
      </c>
      <c r="H5159" s="6" t="s">
        <v>7949</v>
      </c>
      <c r="I5159" s="6" t="s">
        <v>8060</v>
      </c>
      <c r="J5159" s="14">
        <v>9.1899999999999996E-2</v>
      </c>
      <c r="K5159" s="14">
        <v>0.1225</v>
      </c>
      <c r="L5159" s="15">
        <f t="shared" si="324"/>
        <v>-3.0600000000000002E-2</v>
      </c>
      <c r="M5159" s="11">
        <f t="shared" si="325"/>
        <v>0</v>
      </c>
      <c r="N5159" s="11">
        <f>VLOOKUP(E5159,Nasdaq!$A$2:$F$3174,5,1)</f>
        <v>4958.4702150000003</v>
      </c>
      <c r="O5159" s="11">
        <f>VLOOKUP(F5159,Nasdaq!$A$2:$F$3174,5,1)</f>
        <v>11010.980469</v>
      </c>
      <c r="P5159" s="11">
        <f t="shared" si="326"/>
        <v>2231</v>
      </c>
      <c r="Q5159" s="15">
        <f t="shared" si="327"/>
        <v>0.45032093979682891</v>
      </c>
    </row>
    <row r="5160" spans="1:17" ht="19.5" customHeight="1" x14ac:dyDescent="0.2">
      <c r="A5160" s="12">
        <v>5109</v>
      </c>
      <c r="B5160" s="6" t="s">
        <v>1598</v>
      </c>
      <c r="C5160" s="12">
        <v>10436</v>
      </c>
      <c r="D5160" s="6" t="s">
        <v>7120</v>
      </c>
      <c r="E5160" s="13">
        <v>43396</v>
      </c>
      <c r="F5160" s="13">
        <v>44415</v>
      </c>
      <c r="H5160" s="6" t="s">
        <v>7949</v>
      </c>
      <c r="I5160" s="6" t="s">
        <v>8009</v>
      </c>
      <c r="J5160" s="14">
        <v>7.400000000000001E-2</v>
      </c>
      <c r="K5160" s="14">
        <v>0.14069999999999999</v>
      </c>
      <c r="L5160" s="15">
        <f t="shared" si="324"/>
        <v>-6.6699999999999982E-2</v>
      </c>
      <c r="M5160" s="11">
        <f t="shared" si="325"/>
        <v>0</v>
      </c>
      <c r="N5160" s="11">
        <f>VLOOKUP(E5160,Nasdaq!$A$2:$F$3174,5,1)</f>
        <v>7437.5400390000004</v>
      </c>
      <c r="O5160" s="11">
        <f>VLOOKUP(F5160,Nasdaq!$A$2:$F$3174,5,1)</f>
        <v>11010.980469</v>
      </c>
      <c r="P5160" s="11">
        <f t="shared" si="326"/>
        <v>1019</v>
      </c>
      <c r="Q5160" s="15">
        <f t="shared" si="327"/>
        <v>0.67546644967510949</v>
      </c>
    </row>
    <row r="5161" spans="1:17" ht="19.5" customHeight="1" x14ac:dyDescent="0.2">
      <c r="A5161" s="12">
        <v>5109</v>
      </c>
      <c r="B5161" s="6" t="s">
        <v>1598</v>
      </c>
      <c r="C5161" s="12">
        <v>10626</v>
      </c>
      <c r="D5161" s="6" t="s">
        <v>4905</v>
      </c>
      <c r="E5161" s="13">
        <v>43448</v>
      </c>
      <c r="F5161" s="13">
        <v>44415</v>
      </c>
      <c r="H5161" s="6" t="s">
        <v>7950</v>
      </c>
      <c r="I5161" s="6" t="s">
        <v>7985</v>
      </c>
      <c r="J5161" s="14">
        <v>6.9699999999999998E-2</v>
      </c>
      <c r="K5161" s="14">
        <v>0.18840000000000001</v>
      </c>
      <c r="L5161" s="15">
        <f t="shared" si="324"/>
        <v>-0.11870000000000001</v>
      </c>
      <c r="M5161" s="11">
        <f t="shared" si="325"/>
        <v>0</v>
      </c>
      <c r="N5161" s="11">
        <f>VLOOKUP(E5161,Nasdaq!$A$2:$F$3174,5,1)</f>
        <v>6910.6601559999999</v>
      </c>
      <c r="O5161" s="11">
        <f>VLOOKUP(F5161,Nasdaq!$A$2:$F$3174,5,1)</f>
        <v>11010.980469</v>
      </c>
      <c r="P5161" s="11">
        <f t="shared" si="326"/>
        <v>967</v>
      </c>
      <c r="Q5161" s="15">
        <f t="shared" si="327"/>
        <v>0.62761615971517937</v>
      </c>
    </row>
    <row r="5162" spans="1:17" ht="19.5" customHeight="1" x14ac:dyDescent="0.2">
      <c r="A5162" s="12">
        <v>5109</v>
      </c>
      <c r="B5162" s="6" t="s">
        <v>1598</v>
      </c>
      <c r="C5162" s="12">
        <v>9615</v>
      </c>
      <c r="D5162" s="6" t="s">
        <v>7121</v>
      </c>
      <c r="E5162" s="13">
        <v>43146</v>
      </c>
      <c r="F5162" s="13">
        <v>44415</v>
      </c>
      <c r="H5162" s="6" t="s">
        <v>7948</v>
      </c>
      <c r="I5162" s="6" t="s">
        <v>7981</v>
      </c>
      <c r="J5162" s="14">
        <v>3.04E-2</v>
      </c>
      <c r="K5162" s="14">
        <v>0.10730000000000001</v>
      </c>
      <c r="L5162" s="15">
        <f t="shared" si="324"/>
        <v>-7.690000000000001E-2</v>
      </c>
      <c r="M5162" s="11">
        <f t="shared" si="325"/>
        <v>0</v>
      </c>
      <c r="N5162" s="11">
        <f>VLOOKUP(E5162,Nasdaq!$A$2:$F$3174,5,1)</f>
        <v>7256.4301759999998</v>
      </c>
      <c r="O5162" s="11">
        <f>VLOOKUP(F5162,Nasdaq!$A$2:$F$3174,5,1)</f>
        <v>11010.980469</v>
      </c>
      <c r="P5162" s="11">
        <f t="shared" si="326"/>
        <v>1269</v>
      </c>
      <c r="Q5162" s="15">
        <f t="shared" si="327"/>
        <v>0.65901821635135027</v>
      </c>
    </row>
    <row r="5163" spans="1:17" ht="19.5" customHeight="1" x14ac:dyDescent="0.2">
      <c r="A5163" s="12">
        <v>5109</v>
      </c>
      <c r="B5163" s="6" t="s">
        <v>1598</v>
      </c>
      <c r="C5163" s="12">
        <v>10672</v>
      </c>
      <c r="D5163" s="6" t="s">
        <v>7122</v>
      </c>
      <c r="E5163" s="13">
        <v>43083</v>
      </c>
      <c r="F5163" s="13">
        <v>44415</v>
      </c>
      <c r="H5163" s="6" t="s">
        <v>7949</v>
      </c>
      <c r="I5163" s="6" t="s">
        <v>8009</v>
      </c>
      <c r="J5163" s="14">
        <v>1.2999999999999999E-3</v>
      </c>
      <c r="K5163" s="14">
        <v>0.11349999999999999</v>
      </c>
      <c r="L5163" s="15">
        <f t="shared" si="324"/>
        <v>-0.11219999999999999</v>
      </c>
      <c r="M5163" s="11">
        <f t="shared" si="325"/>
        <v>0</v>
      </c>
      <c r="N5163" s="11">
        <f>VLOOKUP(E5163,Nasdaq!$A$2:$F$3174,5,1)</f>
        <v>6856.5297849999997</v>
      </c>
      <c r="O5163" s="11">
        <f>VLOOKUP(F5163,Nasdaq!$A$2:$F$3174,5,1)</f>
        <v>11010.980469</v>
      </c>
      <c r="P5163" s="11">
        <f t="shared" si="326"/>
        <v>1332</v>
      </c>
      <c r="Q5163" s="15">
        <f t="shared" si="327"/>
        <v>0.62269990258486163</v>
      </c>
    </row>
    <row r="5164" spans="1:17" ht="19.5" customHeight="1" x14ac:dyDescent="0.2">
      <c r="A5164" s="12">
        <v>5109</v>
      </c>
      <c r="B5164" s="6" t="s">
        <v>1598</v>
      </c>
      <c r="C5164" s="12">
        <v>10719</v>
      </c>
      <c r="D5164" s="6" t="s">
        <v>5260</v>
      </c>
      <c r="E5164" s="13">
        <v>41898</v>
      </c>
      <c r="F5164" s="13">
        <v>44415</v>
      </c>
      <c r="H5164" s="6" t="s">
        <v>7951</v>
      </c>
      <c r="I5164" s="6" t="s">
        <v>8020</v>
      </c>
      <c r="J5164" s="14">
        <v>-5.3600000000000002E-2</v>
      </c>
      <c r="K5164" s="14">
        <v>0.11380000000000001</v>
      </c>
      <c r="L5164" s="15">
        <f t="shared" si="324"/>
        <v>-0.16740000000000002</v>
      </c>
      <c r="M5164" s="11">
        <f t="shared" si="325"/>
        <v>0</v>
      </c>
      <c r="N5164" s="11">
        <f>VLOOKUP(E5164,Nasdaq!$A$2:$F$3174,5,1)</f>
        <v>4552.7597660000001</v>
      </c>
      <c r="O5164" s="11">
        <f>VLOOKUP(F5164,Nasdaq!$A$2:$F$3174,5,1)</f>
        <v>11010.980469</v>
      </c>
      <c r="P5164" s="11">
        <f t="shared" si="326"/>
        <v>2517</v>
      </c>
      <c r="Q5164" s="15">
        <f t="shared" si="327"/>
        <v>0.41347490856321828</v>
      </c>
    </row>
    <row r="5165" spans="1:17" ht="19.5" customHeight="1" x14ac:dyDescent="0.2">
      <c r="A5165" s="12">
        <v>5109</v>
      </c>
      <c r="B5165" s="6" t="s">
        <v>1598</v>
      </c>
      <c r="C5165" s="12">
        <v>9599</v>
      </c>
      <c r="D5165" s="6" t="s">
        <v>7123</v>
      </c>
      <c r="E5165" s="13">
        <v>43287</v>
      </c>
      <c r="F5165" s="13">
        <v>44415</v>
      </c>
      <c r="H5165" s="6" t="s">
        <v>7948</v>
      </c>
      <c r="I5165" s="6" t="s">
        <v>8030</v>
      </c>
      <c r="J5165" s="14">
        <v>-7.3599999999999999E-2</v>
      </c>
      <c r="K5165" s="14">
        <v>0.11869999999999999</v>
      </c>
      <c r="L5165" s="15">
        <f t="shared" si="324"/>
        <v>-0.19229999999999997</v>
      </c>
      <c r="M5165" s="11">
        <f t="shared" si="325"/>
        <v>0</v>
      </c>
      <c r="N5165" s="11">
        <f>VLOOKUP(E5165,Nasdaq!$A$2:$F$3174,5,1)</f>
        <v>7688.3901370000003</v>
      </c>
      <c r="O5165" s="11">
        <f>VLOOKUP(F5165,Nasdaq!$A$2:$F$3174,5,1)</f>
        <v>11010.980469</v>
      </c>
      <c r="P5165" s="11">
        <f t="shared" si="326"/>
        <v>1128</v>
      </c>
      <c r="Q5165" s="15">
        <f t="shared" si="327"/>
        <v>0.69824815927565886</v>
      </c>
    </row>
    <row r="5166" spans="1:17" ht="19.5" customHeight="1" x14ac:dyDescent="0.2">
      <c r="A5166" s="12">
        <v>5109</v>
      </c>
      <c r="B5166" s="6" t="s">
        <v>1598</v>
      </c>
      <c r="C5166" s="12">
        <v>21060</v>
      </c>
      <c r="D5166" s="6" t="s">
        <v>7124</v>
      </c>
      <c r="E5166" s="13">
        <v>43157</v>
      </c>
      <c r="F5166" s="13">
        <v>44415</v>
      </c>
      <c r="H5166" s="6" t="s">
        <v>7947</v>
      </c>
      <c r="I5166" s="6" t="s">
        <v>7969</v>
      </c>
      <c r="J5166" s="14">
        <v>-0.11410000000000001</v>
      </c>
      <c r="K5166" s="14">
        <v>0.10060000000000001</v>
      </c>
      <c r="L5166" s="15">
        <f t="shared" si="324"/>
        <v>-0.2147</v>
      </c>
      <c r="M5166" s="11">
        <f t="shared" si="325"/>
        <v>0</v>
      </c>
      <c r="N5166" s="11">
        <f>VLOOKUP(E5166,Nasdaq!$A$2:$F$3174,5,1)</f>
        <v>7421.4599609999996</v>
      </c>
      <c r="O5166" s="11">
        <f>VLOOKUP(F5166,Nasdaq!$A$2:$F$3174,5,1)</f>
        <v>11010.980469</v>
      </c>
      <c r="P5166" s="11">
        <f t="shared" si="326"/>
        <v>1258</v>
      </c>
      <c r="Q5166" s="15">
        <f t="shared" si="327"/>
        <v>0.67400594873348907</v>
      </c>
    </row>
    <row r="5167" spans="1:17" ht="19.5" customHeight="1" x14ac:dyDescent="0.2">
      <c r="A5167" s="12">
        <v>6701</v>
      </c>
      <c r="B5167" s="6" t="s">
        <v>1599</v>
      </c>
      <c r="C5167" s="12">
        <v>3186</v>
      </c>
      <c r="D5167" s="6" t="s">
        <v>4906</v>
      </c>
      <c r="E5167" s="13">
        <v>41977</v>
      </c>
      <c r="F5167" s="13">
        <v>42431</v>
      </c>
      <c r="H5167" s="6" t="s">
        <v>7944</v>
      </c>
      <c r="I5167" s="6" t="s">
        <v>7998</v>
      </c>
      <c r="J5167" s="14">
        <v>-0.17610000000000001</v>
      </c>
      <c r="K5167" s="14">
        <v>-1.2500000000000001E-2</v>
      </c>
      <c r="L5167" s="15">
        <f t="shared" si="324"/>
        <v>-0.1636</v>
      </c>
      <c r="M5167" s="11">
        <f t="shared" si="325"/>
        <v>0</v>
      </c>
      <c r="N5167" s="11">
        <f>VLOOKUP(E5167,Nasdaq!$A$2:$F$3174,5,1)</f>
        <v>4769.4399409999996</v>
      </c>
      <c r="O5167" s="11">
        <f>VLOOKUP(F5167,Nasdaq!$A$2:$F$3174,5,1)</f>
        <v>4703.419922</v>
      </c>
      <c r="P5167" s="11">
        <f t="shared" si="326"/>
        <v>454</v>
      </c>
      <c r="Q5167" s="15">
        <f t="shared" si="327"/>
        <v>1.0140365136230118</v>
      </c>
    </row>
    <row r="5168" spans="1:17" ht="19.5" customHeight="1" x14ac:dyDescent="0.2">
      <c r="A5168" s="12">
        <v>7145</v>
      </c>
      <c r="B5168" s="6" t="s">
        <v>1600</v>
      </c>
      <c r="C5168" s="12">
        <v>33236</v>
      </c>
      <c r="D5168" s="6" t="s">
        <v>3772</v>
      </c>
      <c r="E5168" s="13">
        <v>40907</v>
      </c>
      <c r="F5168" s="13">
        <v>44415</v>
      </c>
      <c r="H5168" s="6" t="s">
        <v>7949</v>
      </c>
      <c r="I5168" s="6" t="s">
        <v>8068</v>
      </c>
      <c r="J5168" s="14">
        <v>-1.2699999999999999E-2</v>
      </c>
      <c r="K5168" s="14">
        <v>0.14419999999999999</v>
      </c>
      <c r="L5168" s="15">
        <f t="shared" si="324"/>
        <v>-0.15689999999999998</v>
      </c>
      <c r="M5168" s="11">
        <f t="shared" si="325"/>
        <v>0</v>
      </c>
      <c r="N5168" s="11">
        <f>VLOOKUP(E5168,Nasdaq!$A$2:$F$3174,5,1)</f>
        <v>2605.1499020000001</v>
      </c>
      <c r="O5168" s="11">
        <f>VLOOKUP(F5168,Nasdaq!$A$2:$F$3174,5,1)</f>
        <v>11010.980469</v>
      </c>
      <c r="P5168" s="11">
        <f t="shared" si="326"/>
        <v>3508</v>
      </c>
      <c r="Q5168" s="15">
        <f t="shared" si="327"/>
        <v>0.23659590006743908</v>
      </c>
    </row>
    <row r="5169" spans="1:17" ht="19.5" customHeight="1" x14ac:dyDescent="0.2">
      <c r="A5169" s="12">
        <v>7087</v>
      </c>
      <c r="B5169" s="6" t="s">
        <v>1601</v>
      </c>
      <c r="C5169" s="12">
        <v>1154</v>
      </c>
      <c r="D5169" s="6" t="s">
        <v>4354</v>
      </c>
      <c r="E5169" s="13">
        <v>43943</v>
      </c>
      <c r="F5169" s="13">
        <v>44415</v>
      </c>
      <c r="H5169" s="6" t="s">
        <v>7947</v>
      </c>
      <c r="I5169" s="6" t="s">
        <v>8097</v>
      </c>
      <c r="J5169" s="14">
        <v>9.8094000000000001</v>
      </c>
      <c r="K5169" s="14">
        <v>0.86730000000000007</v>
      </c>
      <c r="L5169" s="15">
        <f t="shared" si="324"/>
        <v>8.9420999999999999</v>
      </c>
      <c r="M5169" s="11">
        <f t="shared" si="325"/>
        <v>1</v>
      </c>
      <c r="N5169" s="11">
        <f>VLOOKUP(E5169,Nasdaq!$A$2:$F$3174,5,1)</f>
        <v>8495.3798829999996</v>
      </c>
      <c r="O5169" s="11">
        <f>VLOOKUP(F5169,Nasdaq!$A$2:$F$3174,5,1)</f>
        <v>11010.980469</v>
      </c>
      <c r="P5169" s="11">
        <f t="shared" si="326"/>
        <v>472</v>
      </c>
      <c r="Q5169" s="15">
        <f t="shared" si="327"/>
        <v>0.77153825645854257</v>
      </c>
    </row>
    <row r="5170" spans="1:17" ht="19.5" customHeight="1" x14ac:dyDescent="0.2">
      <c r="A5170" s="12">
        <v>7087</v>
      </c>
      <c r="B5170" s="6" t="s">
        <v>1601</v>
      </c>
      <c r="C5170" s="12">
        <v>30942</v>
      </c>
      <c r="D5170" s="6" t="s">
        <v>4907</v>
      </c>
      <c r="E5170" s="13">
        <v>42715</v>
      </c>
      <c r="F5170" s="13">
        <v>43011</v>
      </c>
      <c r="H5170" s="6" t="s">
        <v>7946</v>
      </c>
      <c r="I5170" s="6" t="s">
        <v>8005</v>
      </c>
      <c r="J5170" s="14">
        <v>4.1242999999999999</v>
      </c>
      <c r="K5170" s="14">
        <v>0.17699999999999999</v>
      </c>
      <c r="L5170" s="15">
        <f t="shared" si="324"/>
        <v>3.9472999999999998</v>
      </c>
      <c r="M5170" s="11">
        <f t="shared" si="325"/>
        <v>1</v>
      </c>
      <c r="N5170" s="11">
        <f>VLOOKUP(E5170,Nasdaq!$A$2:$F$3174,5,1)</f>
        <v>5444.5</v>
      </c>
      <c r="O5170" s="11">
        <f>VLOOKUP(F5170,Nasdaq!$A$2:$F$3174,5,1)</f>
        <v>6531.7099609999996</v>
      </c>
      <c r="P5170" s="11">
        <f t="shared" si="326"/>
        <v>296</v>
      </c>
      <c r="Q5170" s="15">
        <f t="shared" si="327"/>
        <v>0.83355035775885611</v>
      </c>
    </row>
    <row r="5171" spans="1:17" ht="19.5" customHeight="1" x14ac:dyDescent="0.2">
      <c r="A5171" s="12">
        <v>7087</v>
      </c>
      <c r="B5171" s="6" t="s">
        <v>1601</v>
      </c>
      <c r="C5171" s="12">
        <v>485</v>
      </c>
      <c r="D5171" s="6" t="s">
        <v>2707</v>
      </c>
      <c r="E5171" s="13">
        <v>43928</v>
      </c>
      <c r="F5171" s="13">
        <v>44415</v>
      </c>
      <c r="H5171" s="6" t="s">
        <v>7944</v>
      </c>
      <c r="I5171" s="6" t="s">
        <v>8016</v>
      </c>
      <c r="J5171" s="14">
        <v>3.3039000000000001</v>
      </c>
      <c r="K5171" s="14">
        <v>1.0162</v>
      </c>
      <c r="L5171" s="15">
        <f t="shared" si="324"/>
        <v>2.2877000000000001</v>
      </c>
      <c r="M5171" s="11">
        <f t="shared" si="325"/>
        <v>1</v>
      </c>
      <c r="N5171" s="11">
        <f>VLOOKUP(E5171,Nasdaq!$A$2:$F$3174,5,1)</f>
        <v>7887.2597660000001</v>
      </c>
      <c r="O5171" s="11">
        <f>VLOOKUP(F5171,Nasdaq!$A$2:$F$3174,5,1)</f>
        <v>11010.980469</v>
      </c>
      <c r="P5171" s="11">
        <f t="shared" si="326"/>
        <v>487</v>
      </c>
      <c r="Q5171" s="15">
        <f t="shared" si="327"/>
        <v>0.71630992285578321</v>
      </c>
    </row>
    <row r="5172" spans="1:17" ht="19.5" customHeight="1" x14ac:dyDescent="0.2">
      <c r="A5172" s="12">
        <v>7087</v>
      </c>
      <c r="B5172" s="6" t="s">
        <v>1601</v>
      </c>
      <c r="C5172" s="12">
        <v>33006</v>
      </c>
      <c r="D5172" s="6" t="s">
        <v>4357</v>
      </c>
      <c r="E5172" s="13">
        <v>42825</v>
      </c>
      <c r="F5172" s="13">
        <v>44415</v>
      </c>
      <c r="H5172" s="6" t="s">
        <v>7947</v>
      </c>
      <c r="I5172" s="6" t="s">
        <v>8028</v>
      </c>
      <c r="J5172" s="14">
        <v>0.56310000000000004</v>
      </c>
      <c r="K5172" s="14">
        <v>0.13239999999999999</v>
      </c>
      <c r="L5172" s="15">
        <f t="shared" si="324"/>
        <v>0.43070000000000008</v>
      </c>
      <c r="M5172" s="11">
        <f t="shared" si="325"/>
        <v>1</v>
      </c>
      <c r="N5172" s="11">
        <f>VLOOKUP(E5172,Nasdaq!$A$2:$F$3174,5,1)</f>
        <v>5911.7402339999999</v>
      </c>
      <c r="O5172" s="11">
        <f>VLOOKUP(F5172,Nasdaq!$A$2:$F$3174,5,1)</f>
        <v>11010.980469</v>
      </c>
      <c r="P5172" s="11">
        <f t="shared" si="326"/>
        <v>1590</v>
      </c>
      <c r="Q5172" s="15">
        <f t="shared" si="327"/>
        <v>0.53689556403938909</v>
      </c>
    </row>
    <row r="5173" spans="1:17" ht="19.5" customHeight="1" x14ac:dyDescent="0.2">
      <c r="A5173" s="12">
        <v>7087</v>
      </c>
      <c r="B5173" s="6" t="s">
        <v>1601</v>
      </c>
      <c r="C5173" s="12">
        <v>352</v>
      </c>
      <c r="D5173" s="6" t="s">
        <v>3204</v>
      </c>
      <c r="E5173" s="13">
        <v>41390</v>
      </c>
      <c r="F5173" s="13">
        <v>44415</v>
      </c>
      <c r="H5173" s="6" t="s">
        <v>7944</v>
      </c>
      <c r="I5173" s="6" t="s">
        <v>8130</v>
      </c>
      <c r="J5173" s="14">
        <v>0.45850000000000002</v>
      </c>
      <c r="K5173" s="14">
        <v>0.13170000000000001</v>
      </c>
      <c r="L5173" s="15">
        <f t="shared" si="324"/>
        <v>0.32679999999999998</v>
      </c>
      <c r="M5173" s="11">
        <f t="shared" si="325"/>
        <v>1</v>
      </c>
      <c r="N5173" s="11">
        <f>VLOOKUP(E5173,Nasdaq!$A$2:$F$3174,5,1)</f>
        <v>3279.26001</v>
      </c>
      <c r="O5173" s="11">
        <f>VLOOKUP(F5173,Nasdaq!$A$2:$F$3174,5,1)</f>
        <v>11010.980469</v>
      </c>
      <c r="P5173" s="11">
        <f t="shared" si="326"/>
        <v>3025</v>
      </c>
      <c r="Q5173" s="15">
        <f t="shared" si="327"/>
        <v>0.29781758461304142</v>
      </c>
    </row>
    <row r="5174" spans="1:17" ht="19.5" customHeight="1" x14ac:dyDescent="0.2">
      <c r="A5174" s="12">
        <v>7087</v>
      </c>
      <c r="B5174" s="6" t="s">
        <v>1601</v>
      </c>
      <c r="C5174" s="12">
        <v>30496</v>
      </c>
      <c r="D5174" s="6" t="s">
        <v>4358</v>
      </c>
      <c r="E5174" s="13">
        <v>43551</v>
      </c>
      <c r="F5174" s="13">
        <v>44415</v>
      </c>
      <c r="H5174" s="6" t="s">
        <v>7949</v>
      </c>
      <c r="I5174" s="6" t="s">
        <v>7973</v>
      </c>
      <c r="J5174" s="14">
        <v>0.39579999999999999</v>
      </c>
      <c r="K5174" s="14">
        <v>0.16260000000000002</v>
      </c>
      <c r="L5174" s="15">
        <f t="shared" si="324"/>
        <v>0.23319999999999996</v>
      </c>
      <c r="M5174" s="11">
        <f t="shared" si="325"/>
        <v>1</v>
      </c>
      <c r="N5174" s="11">
        <f>VLOOKUP(E5174,Nasdaq!$A$2:$F$3174,5,1)</f>
        <v>7643.3798829999996</v>
      </c>
      <c r="O5174" s="11">
        <f>VLOOKUP(F5174,Nasdaq!$A$2:$F$3174,5,1)</f>
        <v>11010.980469</v>
      </c>
      <c r="P5174" s="11">
        <f t="shared" si="326"/>
        <v>864</v>
      </c>
      <c r="Q5174" s="15">
        <f t="shared" si="327"/>
        <v>0.69416059290229437</v>
      </c>
    </row>
    <row r="5175" spans="1:17" ht="19.5" customHeight="1" x14ac:dyDescent="0.2">
      <c r="A5175" s="12">
        <v>7087</v>
      </c>
      <c r="B5175" s="6" t="s">
        <v>1601</v>
      </c>
      <c r="C5175" s="12">
        <v>662</v>
      </c>
      <c r="D5175" s="6" t="s">
        <v>3723</v>
      </c>
      <c r="E5175" s="13">
        <v>43623</v>
      </c>
      <c r="F5175" s="13">
        <v>44415</v>
      </c>
      <c r="H5175" s="6" t="s">
        <v>7949</v>
      </c>
      <c r="I5175" s="6" t="s">
        <v>8070</v>
      </c>
      <c r="J5175" s="14">
        <v>0.37130000000000002</v>
      </c>
      <c r="K5175" s="14">
        <v>0.1641</v>
      </c>
      <c r="L5175" s="15">
        <f t="shared" si="324"/>
        <v>0.20720000000000002</v>
      </c>
      <c r="M5175" s="11">
        <f t="shared" si="325"/>
        <v>1</v>
      </c>
      <c r="N5175" s="11">
        <f>VLOOKUP(E5175,Nasdaq!$A$2:$F$3174,5,1)</f>
        <v>7742.1000979999999</v>
      </c>
      <c r="O5175" s="11">
        <f>VLOOKUP(F5175,Nasdaq!$A$2:$F$3174,5,1)</f>
        <v>11010.980469</v>
      </c>
      <c r="P5175" s="11">
        <f t="shared" si="326"/>
        <v>792</v>
      </c>
      <c r="Q5175" s="15">
        <f t="shared" si="327"/>
        <v>0.7031262613633622</v>
      </c>
    </row>
    <row r="5176" spans="1:17" ht="19.5" customHeight="1" x14ac:dyDescent="0.2">
      <c r="A5176" s="12">
        <v>7087</v>
      </c>
      <c r="B5176" s="6" t="s">
        <v>1601</v>
      </c>
      <c r="C5176" s="12">
        <v>12</v>
      </c>
      <c r="D5176" s="6" t="s">
        <v>4361</v>
      </c>
      <c r="E5176" s="13">
        <v>43899</v>
      </c>
      <c r="F5176" s="13">
        <v>44415</v>
      </c>
      <c r="H5176" s="6" t="s">
        <v>7949</v>
      </c>
      <c r="I5176" s="6" t="s">
        <v>8068</v>
      </c>
      <c r="J5176" s="14">
        <v>0.34799999999999998</v>
      </c>
      <c r="K5176" s="14">
        <v>0.64340000000000008</v>
      </c>
      <c r="L5176" s="15">
        <f t="shared" si="324"/>
        <v>-0.29540000000000011</v>
      </c>
      <c r="M5176" s="11">
        <f t="shared" si="325"/>
        <v>0</v>
      </c>
      <c r="N5176" s="11">
        <f>VLOOKUP(E5176,Nasdaq!$A$2:$F$3174,5,1)</f>
        <v>7950.6801759999998</v>
      </c>
      <c r="O5176" s="11">
        <f>VLOOKUP(F5176,Nasdaq!$A$2:$F$3174,5,1)</f>
        <v>11010.980469</v>
      </c>
      <c r="P5176" s="11">
        <f t="shared" si="326"/>
        <v>516</v>
      </c>
      <c r="Q5176" s="15">
        <f t="shared" si="327"/>
        <v>0.72206956909411957</v>
      </c>
    </row>
    <row r="5177" spans="1:17" ht="19.5" customHeight="1" x14ac:dyDescent="0.2">
      <c r="A5177" s="12">
        <v>7087</v>
      </c>
      <c r="B5177" s="6" t="s">
        <v>1601</v>
      </c>
      <c r="C5177" s="12">
        <v>213</v>
      </c>
      <c r="D5177" s="6" t="s">
        <v>4301</v>
      </c>
      <c r="E5177" s="13">
        <v>42851</v>
      </c>
      <c r="F5177" s="13">
        <v>44415</v>
      </c>
      <c r="H5177" s="6" t="s">
        <v>7949</v>
      </c>
      <c r="I5177" s="6" t="s">
        <v>7973</v>
      </c>
      <c r="J5177" s="14">
        <v>0.2913</v>
      </c>
      <c r="K5177" s="14">
        <v>0.13150000000000001</v>
      </c>
      <c r="L5177" s="15">
        <f t="shared" si="324"/>
        <v>0.1598</v>
      </c>
      <c r="M5177" s="11">
        <f t="shared" si="325"/>
        <v>1</v>
      </c>
      <c r="N5177" s="11">
        <f>VLOOKUP(E5177,Nasdaq!$A$2:$F$3174,5,1)</f>
        <v>6025.2299800000001</v>
      </c>
      <c r="O5177" s="11">
        <f>VLOOKUP(F5177,Nasdaq!$A$2:$F$3174,5,1)</f>
        <v>11010.980469</v>
      </c>
      <c r="P5177" s="11">
        <f t="shared" si="326"/>
        <v>1564</v>
      </c>
      <c r="Q5177" s="15">
        <f t="shared" si="327"/>
        <v>0.54720252758253074</v>
      </c>
    </row>
    <row r="5178" spans="1:17" ht="19.5" customHeight="1" x14ac:dyDescent="0.2">
      <c r="A5178" s="12">
        <v>7087</v>
      </c>
      <c r="B5178" s="6" t="s">
        <v>1601</v>
      </c>
      <c r="C5178" s="12">
        <v>49</v>
      </c>
      <c r="D5178" s="6" t="s">
        <v>2846</v>
      </c>
      <c r="E5178" s="13">
        <v>41736</v>
      </c>
      <c r="F5178" s="13">
        <v>44415</v>
      </c>
      <c r="H5178" s="6" t="s">
        <v>7944</v>
      </c>
      <c r="I5178" s="6" t="s">
        <v>7997</v>
      </c>
      <c r="J5178" s="14">
        <v>0.2397</v>
      </c>
      <c r="K5178" s="14">
        <v>0.1216</v>
      </c>
      <c r="L5178" s="15">
        <f t="shared" si="324"/>
        <v>0.1181</v>
      </c>
      <c r="M5178" s="11">
        <f t="shared" si="325"/>
        <v>1</v>
      </c>
      <c r="N5178" s="11">
        <f>VLOOKUP(E5178,Nasdaq!$A$2:$F$3174,5,1)</f>
        <v>4079.75</v>
      </c>
      <c r="O5178" s="11">
        <f>VLOOKUP(F5178,Nasdaq!$A$2:$F$3174,5,1)</f>
        <v>11010.980469</v>
      </c>
      <c r="P5178" s="11">
        <f t="shared" si="326"/>
        <v>2679</v>
      </c>
      <c r="Q5178" s="15">
        <f t="shared" si="327"/>
        <v>0.37051688120912807</v>
      </c>
    </row>
    <row r="5179" spans="1:17" ht="19.5" customHeight="1" x14ac:dyDescent="0.2">
      <c r="A5179" s="12">
        <v>7087</v>
      </c>
      <c r="B5179" s="6" t="s">
        <v>1601</v>
      </c>
      <c r="C5179" s="12">
        <v>15418</v>
      </c>
      <c r="D5179" s="6" t="s">
        <v>3256</v>
      </c>
      <c r="E5179" s="13">
        <v>43852</v>
      </c>
      <c r="F5179" s="13">
        <v>44415</v>
      </c>
      <c r="H5179" s="6" t="s">
        <v>7951</v>
      </c>
      <c r="I5179" s="6" t="s">
        <v>8023</v>
      </c>
      <c r="J5179" s="14">
        <v>0.21760000000000002</v>
      </c>
      <c r="K5179" s="14">
        <v>4.1200000000000001E-2</v>
      </c>
      <c r="L5179" s="15">
        <f t="shared" si="324"/>
        <v>0.1764</v>
      </c>
      <c r="M5179" s="11">
        <f t="shared" si="325"/>
        <v>1</v>
      </c>
      <c r="N5179" s="11">
        <f>VLOOKUP(E5179,Nasdaq!$A$2:$F$3174,5,1)</f>
        <v>9383.7695309999999</v>
      </c>
      <c r="O5179" s="11">
        <f>VLOOKUP(F5179,Nasdaq!$A$2:$F$3174,5,1)</f>
        <v>11010.980469</v>
      </c>
      <c r="P5179" s="11">
        <f t="shared" si="326"/>
        <v>563</v>
      </c>
      <c r="Q5179" s="15">
        <f t="shared" si="327"/>
        <v>0.85221991444392309</v>
      </c>
    </row>
    <row r="5180" spans="1:17" ht="19.5" customHeight="1" x14ac:dyDescent="0.2">
      <c r="A5180" s="12">
        <v>7087</v>
      </c>
      <c r="B5180" s="6" t="s">
        <v>1601</v>
      </c>
      <c r="C5180" s="12">
        <v>499</v>
      </c>
      <c r="D5180" s="6" t="s">
        <v>4363</v>
      </c>
      <c r="E5180" s="13">
        <v>42465</v>
      </c>
      <c r="F5180" s="13">
        <v>44415</v>
      </c>
      <c r="H5180" s="6" t="s">
        <v>7944</v>
      </c>
      <c r="I5180" s="6" t="s">
        <v>8073</v>
      </c>
      <c r="J5180" s="14">
        <v>0.2021</v>
      </c>
      <c r="K5180" s="14">
        <v>0.14360000000000001</v>
      </c>
      <c r="L5180" s="15">
        <f t="shared" si="324"/>
        <v>5.8499999999999996E-2</v>
      </c>
      <c r="M5180" s="11">
        <f t="shared" si="325"/>
        <v>1</v>
      </c>
      <c r="N5180" s="11">
        <f>VLOOKUP(E5180,Nasdaq!$A$2:$F$3174,5,1)</f>
        <v>4843.9301759999998</v>
      </c>
      <c r="O5180" s="11">
        <f>VLOOKUP(F5180,Nasdaq!$A$2:$F$3174,5,1)</f>
        <v>11010.980469</v>
      </c>
      <c r="P5180" s="11">
        <f t="shared" si="326"/>
        <v>1950</v>
      </c>
      <c r="Q5180" s="15">
        <f t="shared" si="327"/>
        <v>0.43991865921688206</v>
      </c>
    </row>
    <row r="5181" spans="1:17" ht="19.5" customHeight="1" x14ac:dyDescent="0.2">
      <c r="A5181" s="12">
        <v>7087</v>
      </c>
      <c r="B5181" s="6" t="s">
        <v>1601</v>
      </c>
      <c r="C5181" s="12">
        <v>428</v>
      </c>
      <c r="D5181" s="6" t="s">
        <v>4446</v>
      </c>
      <c r="E5181" s="13">
        <v>43532</v>
      </c>
      <c r="F5181" s="13">
        <v>44415</v>
      </c>
      <c r="H5181" s="6" t="s">
        <v>7946</v>
      </c>
      <c r="I5181" s="6" t="s">
        <v>8019</v>
      </c>
      <c r="J5181" s="14">
        <v>0.1885</v>
      </c>
      <c r="K5181" s="14">
        <v>0.17519999999999999</v>
      </c>
      <c r="L5181" s="15">
        <f t="shared" si="324"/>
        <v>1.3300000000000006E-2</v>
      </c>
      <c r="M5181" s="11">
        <f t="shared" si="325"/>
        <v>1</v>
      </c>
      <c r="N5181" s="11">
        <f>VLOOKUP(E5181,Nasdaq!$A$2:$F$3174,5,1)</f>
        <v>7408.1401370000003</v>
      </c>
      <c r="O5181" s="11">
        <f>VLOOKUP(F5181,Nasdaq!$A$2:$F$3174,5,1)</f>
        <v>11010.980469</v>
      </c>
      <c r="P5181" s="11">
        <f t="shared" si="326"/>
        <v>883</v>
      </c>
      <c r="Q5181" s="15">
        <f t="shared" si="327"/>
        <v>0.67279651138816798</v>
      </c>
    </row>
    <row r="5182" spans="1:17" ht="19.5" customHeight="1" x14ac:dyDescent="0.2">
      <c r="A5182" s="12">
        <v>7087</v>
      </c>
      <c r="B5182" s="6" t="s">
        <v>1601</v>
      </c>
      <c r="C5182" s="12">
        <v>111</v>
      </c>
      <c r="D5182" s="6" t="s">
        <v>4366</v>
      </c>
      <c r="E5182" s="13">
        <v>43126</v>
      </c>
      <c r="F5182" s="13">
        <v>44415</v>
      </c>
      <c r="H5182" s="6" t="s">
        <v>7951</v>
      </c>
      <c r="I5182" s="6" t="s">
        <v>8048</v>
      </c>
      <c r="J5182" s="14">
        <v>0.15439999999999998</v>
      </c>
      <c r="K5182" s="14">
        <v>8.4900000000000003E-2</v>
      </c>
      <c r="L5182" s="15">
        <f t="shared" si="324"/>
        <v>6.9499999999999978E-2</v>
      </c>
      <c r="M5182" s="11">
        <f t="shared" si="325"/>
        <v>1</v>
      </c>
      <c r="N5182" s="11">
        <f>VLOOKUP(E5182,Nasdaq!$A$2:$F$3174,5,1)</f>
        <v>7505.7700199999999</v>
      </c>
      <c r="O5182" s="11">
        <f>VLOOKUP(F5182,Nasdaq!$A$2:$F$3174,5,1)</f>
        <v>11010.980469</v>
      </c>
      <c r="P5182" s="11">
        <f t="shared" si="326"/>
        <v>1289</v>
      </c>
      <c r="Q5182" s="15">
        <f t="shared" si="327"/>
        <v>0.68166283236608283</v>
      </c>
    </row>
    <row r="5183" spans="1:17" ht="19.5" customHeight="1" x14ac:dyDescent="0.2">
      <c r="A5183" s="12">
        <v>7087</v>
      </c>
      <c r="B5183" s="6" t="s">
        <v>1601</v>
      </c>
      <c r="C5183" s="12">
        <v>119</v>
      </c>
      <c r="D5183" s="6" t="s">
        <v>3731</v>
      </c>
      <c r="E5183" s="13">
        <v>42114</v>
      </c>
      <c r="F5183" s="13">
        <v>44415</v>
      </c>
      <c r="H5183" s="6" t="s">
        <v>7952</v>
      </c>
      <c r="I5183" s="6" t="s">
        <v>7952</v>
      </c>
      <c r="J5183" s="14">
        <v>0.13369999999999999</v>
      </c>
      <c r="K5183" s="14">
        <v>0.115</v>
      </c>
      <c r="L5183" s="15">
        <f t="shared" si="324"/>
        <v>1.8699999999999981E-2</v>
      </c>
      <c r="M5183" s="11">
        <f t="shared" si="325"/>
        <v>1</v>
      </c>
      <c r="N5183" s="11">
        <f>VLOOKUP(E5183,Nasdaq!$A$2:$F$3174,5,1)</f>
        <v>4994.6000979999999</v>
      </c>
      <c r="O5183" s="11">
        <f>VLOOKUP(F5183,Nasdaq!$A$2:$F$3174,5,1)</f>
        <v>11010.980469</v>
      </c>
      <c r="P5183" s="11">
        <f t="shared" si="326"/>
        <v>2301</v>
      </c>
      <c r="Q5183" s="15">
        <f t="shared" si="327"/>
        <v>0.45360218495590521</v>
      </c>
    </row>
    <row r="5184" spans="1:17" ht="19.5" customHeight="1" x14ac:dyDescent="0.2">
      <c r="A5184" s="12">
        <v>7087</v>
      </c>
      <c r="B5184" s="6" t="s">
        <v>1601</v>
      </c>
      <c r="C5184" s="12">
        <v>1326</v>
      </c>
      <c r="D5184" s="6" t="s">
        <v>4480</v>
      </c>
      <c r="E5184" s="13">
        <v>43409</v>
      </c>
      <c r="F5184" s="13">
        <v>44415</v>
      </c>
      <c r="H5184" s="6" t="s">
        <v>7949</v>
      </c>
      <c r="I5184" s="6" t="s">
        <v>8106</v>
      </c>
      <c r="J5184" s="14">
        <v>0.11939999999999999</v>
      </c>
      <c r="K5184" s="14">
        <v>0.1459</v>
      </c>
      <c r="L5184" s="15">
        <f t="shared" si="324"/>
        <v>-2.650000000000001E-2</v>
      </c>
      <c r="M5184" s="11">
        <f t="shared" si="325"/>
        <v>0</v>
      </c>
      <c r="N5184" s="11">
        <f>VLOOKUP(E5184,Nasdaq!$A$2:$F$3174,5,1)</f>
        <v>7328.8500979999999</v>
      </c>
      <c r="O5184" s="11">
        <f>VLOOKUP(F5184,Nasdaq!$A$2:$F$3174,5,1)</f>
        <v>11010.980469</v>
      </c>
      <c r="P5184" s="11">
        <f t="shared" si="326"/>
        <v>1006</v>
      </c>
      <c r="Q5184" s="15">
        <f t="shared" si="327"/>
        <v>0.66559542481722045</v>
      </c>
    </row>
    <row r="5185" spans="1:17" ht="19.5" customHeight="1" x14ac:dyDescent="0.2">
      <c r="A5185" s="12">
        <v>7087</v>
      </c>
      <c r="B5185" s="6" t="s">
        <v>1601</v>
      </c>
      <c r="C5185" s="12">
        <v>5</v>
      </c>
      <c r="D5185" s="6" t="s">
        <v>2630</v>
      </c>
      <c r="E5185" s="13">
        <v>42074</v>
      </c>
      <c r="F5185" s="13">
        <v>44415</v>
      </c>
      <c r="H5185" s="6" t="s">
        <v>7946</v>
      </c>
      <c r="I5185" s="6" t="s">
        <v>8027</v>
      </c>
      <c r="J5185" s="14">
        <v>0.105</v>
      </c>
      <c r="K5185" s="14">
        <v>0.1188</v>
      </c>
      <c r="L5185" s="15">
        <f t="shared" si="324"/>
        <v>-1.3800000000000007E-2</v>
      </c>
      <c r="M5185" s="11">
        <f t="shared" si="325"/>
        <v>0</v>
      </c>
      <c r="N5185" s="11">
        <f>VLOOKUP(E5185,Nasdaq!$A$2:$F$3174,5,1)</f>
        <v>4849.9399409999996</v>
      </c>
      <c r="O5185" s="11">
        <f>VLOOKUP(F5185,Nasdaq!$A$2:$F$3174,5,1)</f>
        <v>11010.980469</v>
      </c>
      <c r="P5185" s="11">
        <f t="shared" si="326"/>
        <v>2341</v>
      </c>
      <c r="Q5185" s="15">
        <f t="shared" si="327"/>
        <v>0.44046437177481057</v>
      </c>
    </row>
    <row r="5186" spans="1:17" ht="19.5" customHeight="1" x14ac:dyDescent="0.2">
      <c r="A5186" s="12">
        <v>7087</v>
      </c>
      <c r="B5186" s="6" t="s">
        <v>1601</v>
      </c>
      <c r="C5186" s="12">
        <v>1554</v>
      </c>
      <c r="D5186" s="6" t="s">
        <v>4463</v>
      </c>
      <c r="E5186" s="13">
        <v>42852</v>
      </c>
      <c r="F5186" s="13">
        <v>44415</v>
      </c>
      <c r="H5186" s="6" t="s">
        <v>7948</v>
      </c>
      <c r="I5186" s="6" t="s">
        <v>8119</v>
      </c>
      <c r="J5186" s="14">
        <v>0.1036</v>
      </c>
      <c r="K5186" s="14">
        <v>0.13140000000000002</v>
      </c>
      <c r="L5186" s="15">
        <f t="shared" si="324"/>
        <v>-2.7800000000000019E-2</v>
      </c>
      <c r="M5186" s="11">
        <f t="shared" si="325"/>
        <v>0</v>
      </c>
      <c r="N5186" s="11">
        <f>VLOOKUP(E5186,Nasdaq!$A$2:$F$3174,5,1)</f>
        <v>6048.9399409999996</v>
      </c>
      <c r="O5186" s="11">
        <f>VLOOKUP(F5186,Nasdaq!$A$2:$F$3174,5,1)</f>
        <v>11010.980469</v>
      </c>
      <c r="P5186" s="11">
        <f t="shared" si="326"/>
        <v>1563</v>
      </c>
      <c r="Q5186" s="15">
        <f t="shared" si="327"/>
        <v>0.54935582796795346</v>
      </c>
    </row>
    <row r="5187" spans="1:17" ht="19.5" customHeight="1" x14ac:dyDescent="0.2">
      <c r="A5187" s="12">
        <v>7087</v>
      </c>
      <c r="B5187" s="6" t="s">
        <v>1601</v>
      </c>
      <c r="C5187" s="12">
        <v>174</v>
      </c>
      <c r="D5187" s="6" t="s">
        <v>4908</v>
      </c>
      <c r="E5187" s="13">
        <v>41498</v>
      </c>
      <c r="F5187" s="13">
        <v>44415</v>
      </c>
      <c r="H5187" s="6" t="s">
        <v>7944</v>
      </c>
      <c r="I5187" s="6" t="s">
        <v>8107</v>
      </c>
      <c r="J5187" s="14">
        <v>0.1008</v>
      </c>
      <c r="K5187" s="14">
        <v>0.126</v>
      </c>
      <c r="L5187" s="15">
        <f t="shared" si="324"/>
        <v>-2.52E-2</v>
      </c>
      <c r="M5187" s="11">
        <f t="shared" si="325"/>
        <v>0</v>
      </c>
      <c r="N5187" s="11">
        <f>VLOOKUP(E5187,Nasdaq!$A$2:$F$3174,5,1)</f>
        <v>3669.9499510000001</v>
      </c>
      <c r="O5187" s="11">
        <f>VLOOKUP(F5187,Nasdaq!$A$2:$F$3174,5,1)</f>
        <v>11010.980469</v>
      </c>
      <c r="P5187" s="11">
        <f t="shared" si="326"/>
        <v>2917</v>
      </c>
      <c r="Q5187" s="15">
        <f t="shared" si="327"/>
        <v>0.33329945035446701</v>
      </c>
    </row>
    <row r="5188" spans="1:17" ht="19.5" customHeight="1" x14ac:dyDescent="0.2">
      <c r="A5188" s="12">
        <v>7087</v>
      </c>
      <c r="B5188" s="6" t="s">
        <v>1601</v>
      </c>
      <c r="C5188" s="12">
        <v>177</v>
      </c>
      <c r="D5188" s="6" t="s">
        <v>4909</v>
      </c>
      <c r="E5188" s="13">
        <v>41708</v>
      </c>
      <c r="F5188" s="13">
        <v>44415</v>
      </c>
      <c r="H5188" s="6" t="s">
        <v>7947</v>
      </c>
      <c r="I5188" s="6" t="s">
        <v>8055</v>
      </c>
      <c r="J5188" s="14">
        <v>9.8000000000000004E-2</v>
      </c>
      <c r="K5188" s="14">
        <v>0.1173</v>
      </c>
      <c r="L5188" s="15">
        <f t="shared" si="324"/>
        <v>-1.9299999999999998E-2</v>
      </c>
      <c r="M5188" s="11">
        <f t="shared" si="325"/>
        <v>0</v>
      </c>
      <c r="N5188" s="11">
        <f>VLOOKUP(E5188,Nasdaq!$A$2:$F$3174,5,1)</f>
        <v>4334.4501950000003</v>
      </c>
      <c r="O5188" s="11">
        <f>VLOOKUP(F5188,Nasdaq!$A$2:$F$3174,5,1)</f>
        <v>11010.980469</v>
      </c>
      <c r="P5188" s="11">
        <f t="shared" si="326"/>
        <v>2707</v>
      </c>
      <c r="Q5188" s="15">
        <f t="shared" si="327"/>
        <v>0.39364834921454622</v>
      </c>
    </row>
    <row r="5189" spans="1:17" ht="19.5" customHeight="1" x14ac:dyDescent="0.2">
      <c r="A5189" s="12">
        <v>7087</v>
      </c>
      <c r="B5189" s="6" t="s">
        <v>1601</v>
      </c>
      <c r="C5189" s="12">
        <v>1066</v>
      </c>
      <c r="D5189" s="6" t="s">
        <v>4368</v>
      </c>
      <c r="E5189" s="13">
        <v>43584</v>
      </c>
      <c r="F5189" s="13">
        <v>44415</v>
      </c>
      <c r="H5189" s="6" t="s">
        <v>7946</v>
      </c>
      <c r="I5189" s="6" t="s">
        <v>8005</v>
      </c>
      <c r="J5189" s="14">
        <v>6.8400000000000002E-2</v>
      </c>
      <c r="K5189" s="14">
        <v>0.1308</v>
      </c>
      <c r="L5189" s="15">
        <f t="shared" si="324"/>
        <v>-6.2399999999999997E-2</v>
      </c>
      <c r="M5189" s="11">
        <f t="shared" si="325"/>
        <v>0</v>
      </c>
      <c r="N5189" s="11">
        <f>VLOOKUP(E5189,Nasdaq!$A$2:$F$3174,5,1)</f>
        <v>8161.8500979999999</v>
      </c>
      <c r="O5189" s="11">
        <f>VLOOKUP(F5189,Nasdaq!$A$2:$F$3174,5,1)</f>
        <v>11010.980469</v>
      </c>
      <c r="P5189" s="11">
        <f t="shared" si="326"/>
        <v>831</v>
      </c>
      <c r="Q5189" s="15">
        <f t="shared" si="327"/>
        <v>0.74124717395332218</v>
      </c>
    </row>
    <row r="5190" spans="1:17" ht="19.5" customHeight="1" x14ac:dyDescent="0.2">
      <c r="A5190" s="12">
        <v>7087</v>
      </c>
      <c r="B5190" s="6" t="s">
        <v>1601</v>
      </c>
      <c r="C5190" s="12">
        <v>21</v>
      </c>
      <c r="D5190" s="6" t="s">
        <v>7125</v>
      </c>
      <c r="E5190" s="13">
        <v>41705</v>
      </c>
      <c r="F5190" s="13">
        <v>44415</v>
      </c>
      <c r="H5190" s="6" t="s">
        <v>7951</v>
      </c>
      <c r="I5190" s="6" t="s">
        <v>8151</v>
      </c>
      <c r="J5190" s="14">
        <v>6.7699999999999996E-2</v>
      </c>
      <c r="K5190" s="14">
        <v>0.11710000000000001</v>
      </c>
      <c r="L5190" s="15">
        <f t="shared" si="324"/>
        <v>-4.9400000000000013E-2</v>
      </c>
      <c r="M5190" s="11">
        <f t="shared" si="325"/>
        <v>0</v>
      </c>
      <c r="N5190" s="11">
        <f>VLOOKUP(E5190,Nasdaq!$A$2:$F$3174,5,1)</f>
        <v>4336.2202150000003</v>
      </c>
      <c r="O5190" s="11">
        <f>VLOOKUP(F5190,Nasdaq!$A$2:$F$3174,5,1)</f>
        <v>11010.980469</v>
      </c>
      <c r="P5190" s="11">
        <f t="shared" si="326"/>
        <v>2710</v>
      </c>
      <c r="Q5190" s="15">
        <f t="shared" si="327"/>
        <v>0.39380909923639501</v>
      </c>
    </row>
    <row r="5191" spans="1:17" ht="19.5" customHeight="1" x14ac:dyDescent="0.2">
      <c r="A5191" s="12">
        <v>7087</v>
      </c>
      <c r="B5191" s="6" t="s">
        <v>1601</v>
      </c>
      <c r="C5191" s="12">
        <v>80</v>
      </c>
      <c r="D5191" s="6" t="s">
        <v>4367</v>
      </c>
      <c r="E5191" s="13">
        <v>41733</v>
      </c>
      <c r="F5191" s="13">
        <v>44415</v>
      </c>
      <c r="H5191" s="6" t="s">
        <v>7947</v>
      </c>
      <c r="I5191" s="6" t="s">
        <v>8063</v>
      </c>
      <c r="J5191" s="14">
        <v>5.5999999999999994E-2</v>
      </c>
      <c r="K5191" s="14">
        <v>0.11960000000000001</v>
      </c>
      <c r="L5191" s="15">
        <f t="shared" si="324"/>
        <v>-6.3600000000000018E-2</v>
      </c>
      <c r="M5191" s="11">
        <f t="shared" si="325"/>
        <v>0</v>
      </c>
      <c r="N5191" s="11">
        <f>VLOOKUP(E5191,Nasdaq!$A$2:$F$3174,5,1)</f>
        <v>4127.7299800000001</v>
      </c>
      <c r="O5191" s="11">
        <f>VLOOKUP(F5191,Nasdaq!$A$2:$F$3174,5,1)</f>
        <v>11010.980469</v>
      </c>
      <c r="P5191" s="11">
        <f t="shared" si="326"/>
        <v>2682</v>
      </c>
      <c r="Q5191" s="15">
        <f t="shared" si="327"/>
        <v>0.37487434736432623</v>
      </c>
    </row>
    <row r="5192" spans="1:17" ht="19.5" customHeight="1" x14ac:dyDescent="0.2">
      <c r="A5192" s="12">
        <v>7087</v>
      </c>
      <c r="B5192" s="6" t="s">
        <v>1601</v>
      </c>
      <c r="C5192" s="12">
        <v>2381</v>
      </c>
      <c r="D5192" s="6" t="s">
        <v>4910</v>
      </c>
      <c r="E5192" s="13">
        <v>42467</v>
      </c>
      <c r="F5192" s="13">
        <v>43572</v>
      </c>
      <c r="H5192" s="6" t="s">
        <v>7949</v>
      </c>
      <c r="I5192" s="6" t="s">
        <v>7973</v>
      </c>
      <c r="J5192" s="14">
        <v>3.2300000000000002E-2</v>
      </c>
      <c r="K5192" s="14">
        <v>0.1459</v>
      </c>
      <c r="L5192" s="15">
        <f t="shared" si="324"/>
        <v>-0.11360000000000001</v>
      </c>
      <c r="M5192" s="11">
        <f t="shared" si="325"/>
        <v>0</v>
      </c>
      <c r="N5192" s="11">
        <f>VLOOKUP(E5192,Nasdaq!$A$2:$F$3174,5,1)</f>
        <v>4848.3701170000004</v>
      </c>
      <c r="O5192" s="11">
        <f>VLOOKUP(F5192,Nasdaq!$A$2:$F$3174,5,1)</f>
        <v>7996.080078</v>
      </c>
      <c r="P5192" s="11">
        <f t="shared" si="326"/>
        <v>1105</v>
      </c>
      <c r="Q5192" s="15">
        <f t="shared" si="327"/>
        <v>0.60634411910859221</v>
      </c>
    </row>
    <row r="5193" spans="1:17" ht="19.5" customHeight="1" x14ac:dyDescent="0.2">
      <c r="A5193" s="12">
        <v>7087</v>
      </c>
      <c r="B5193" s="6" t="s">
        <v>1601</v>
      </c>
      <c r="C5193" s="12">
        <v>72</v>
      </c>
      <c r="D5193" s="6" t="s">
        <v>4465</v>
      </c>
      <c r="E5193" s="13">
        <v>41719</v>
      </c>
      <c r="F5193" s="13">
        <v>44415</v>
      </c>
      <c r="H5193" s="6" t="s">
        <v>7947</v>
      </c>
      <c r="I5193" s="6" t="s">
        <v>8028</v>
      </c>
      <c r="J5193" s="14">
        <v>3.2099999999999997E-2</v>
      </c>
      <c r="K5193" s="14">
        <v>0.1188</v>
      </c>
      <c r="L5193" s="15">
        <f t="shared" si="324"/>
        <v>-8.6699999999999999E-2</v>
      </c>
      <c r="M5193" s="11">
        <f t="shared" si="325"/>
        <v>0</v>
      </c>
      <c r="N5193" s="11">
        <f>VLOOKUP(E5193,Nasdaq!$A$2:$F$3174,5,1)</f>
        <v>4276.7900390000004</v>
      </c>
      <c r="O5193" s="11">
        <f>VLOOKUP(F5193,Nasdaq!$A$2:$F$3174,5,1)</f>
        <v>11010.980469</v>
      </c>
      <c r="P5193" s="11">
        <f t="shared" si="326"/>
        <v>2696</v>
      </c>
      <c r="Q5193" s="15">
        <f t="shared" si="327"/>
        <v>0.3884117459983592</v>
      </c>
    </row>
    <row r="5194" spans="1:17" ht="19.5" customHeight="1" x14ac:dyDescent="0.2">
      <c r="A5194" s="12">
        <v>7087</v>
      </c>
      <c r="B5194" s="6" t="s">
        <v>1601</v>
      </c>
      <c r="C5194" s="12">
        <v>43</v>
      </c>
      <c r="D5194" s="6" t="s">
        <v>4449</v>
      </c>
      <c r="E5194" s="13">
        <v>43194</v>
      </c>
      <c r="F5194" s="13">
        <v>44415</v>
      </c>
      <c r="H5194" s="6" t="s">
        <v>7949</v>
      </c>
      <c r="I5194" s="6" t="s">
        <v>8104</v>
      </c>
      <c r="J5194" s="14">
        <v>3.0699999999999998E-2</v>
      </c>
      <c r="K5194" s="14">
        <v>0.12909999999999999</v>
      </c>
      <c r="L5194" s="15">
        <f t="shared" si="324"/>
        <v>-9.8399999999999987E-2</v>
      </c>
      <c r="M5194" s="11">
        <f t="shared" si="325"/>
        <v>0</v>
      </c>
      <c r="N5194" s="11">
        <f>VLOOKUP(E5194,Nasdaq!$A$2:$F$3174,5,1)</f>
        <v>7042.1098629999997</v>
      </c>
      <c r="O5194" s="11">
        <f>VLOOKUP(F5194,Nasdaq!$A$2:$F$3174,5,1)</f>
        <v>11010.980469</v>
      </c>
      <c r="P5194" s="11">
        <f t="shared" si="326"/>
        <v>1221</v>
      </c>
      <c r="Q5194" s="15">
        <f t="shared" si="327"/>
        <v>0.63955402934372396</v>
      </c>
    </row>
    <row r="5195" spans="1:17" ht="19.5" customHeight="1" x14ac:dyDescent="0.2">
      <c r="A5195" s="12">
        <v>7087</v>
      </c>
      <c r="B5195" s="6" t="s">
        <v>1601</v>
      </c>
      <c r="C5195" s="12">
        <v>261</v>
      </c>
      <c r="D5195" s="6" t="s">
        <v>3887</v>
      </c>
      <c r="E5195" s="13">
        <v>42117</v>
      </c>
      <c r="F5195" s="13">
        <v>44415</v>
      </c>
      <c r="H5195" s="6" t="s">
        <v>7949</v>
      </c>
      <c r="I5195" s="6" t="s">
        <v>8058</v>
      </c>
      <c r="J5195" s="14">
        <v>2.63E-2</v>
      </c>
      <c r="K5195" s="14">
        <v>0.1139</v>
      </c>
      <c r="L5195" s="15">
        <f t="shared" si="324"/>
        <v>-8.7599999999999997E-2</v>
      </c>
      <c r="M5195" s="11">
        <f t="shared" si="325"/>
        <v>0</v>
      </c>
      <c r="N5195" s="11">
        <f>VLOOKUP(E5195,Nasdaq!$A$2:$F$3174,5,1)</f>
        <v>5056.0600590000004</v>
      </c>
      <c r="O5195" s="11">
        <f>VLOOKUP(F5195,Nasdaq!$A$2:$F$3174,5,1)</f>
        <v>11010.980469</v>
      </c>
      <c r="P5195" s="11">
        <f t="shared" si="326"/>
        <v>2298</v>
      </c>
      <c r="Q5195" s="15">
        <f t="shared" si="327"/>
        <v>0.4591838814735883</v>
      </c>
    </row>
    <row r="5196" spans="1:17" ht="19.5" customHeight="1" x14ac:dyDescent="0.2">
      <c r="A5196" s="12">
        <v>7087</v>
      </c>
      <c r="B5196" s="6" t="s">
        <v>1601</v>
      </c>
      <c r="C5196" s="12">
        <v>496</v>
      </c>
      <c r="D5196" s="6" t="s">
        <v>3733</v>
      </c>
      <c r="E5196" s="13">
        <v>42489</v>
      </c>
      <c r="F5196" s="13">
        <v>44415</v>
      </c>
      <c r="H5196" s="6" t="s">
        <v>7946</v>
      </c>
      <c r="I5196" s="6" t="s">
        <v>8047</v>
      </c>
      <c r="J5196" s="14">
        <v>2.63E-2</v>
      </c>
      <c r="K5196" s="14">
        <v>0.1431</v>
      </c>
      <c r="L5196" s="15">
        <f t="shared" ref="L5196:L5259" si="328">J5196-K5196</f>
        <v>-0.1168</v>
      </c>
      <c r="M5196" s="11">
        <f t="shared" ref="M5196:M5259" si="329">IF(L5196&gt;0,1,0)</f>
        <v>0</v>
      </c>
      <c r="N5196" s="11">
        <f>VLOOKUP(E5196,Nasdaq!$A$2:$F$3174,5,1)</f>
        <v>4775.3598629999997</v>
      </c>
      <c r="O5196" s="11">
        <f>VLOOKUP(F5196,Nasdaq!$A$2:$F$3174,5,1)</f>
        <v>11010.980469</v>
      </c>
      <c r="P5196" s="11">
        <f t="shared" ref="P5196:P5259" si="330">_xlfn.DAYS(F5196,E5196)</f>
        <v>1926</v>
      </c>
      <c r="Q5196" s="15">
        <f t="shared" ref="Q5196:Q5259" si="331">(O5196/N5196)^(1/P5196/365-1)</f>
        <v>0.43369121863578791</v>
      </c>
    </row>
    <row r="5197" spans="1:17" ht="19.5" customHeight="1" x14ac:dyDescent="0.2">
      <c r="A5197" s="12">
        <v>7087</v>
      </c>
      <c r="B5197" s="6" t="s">
        <v>1601</v>
      </c>
      <c r="C5197" s="12">
        <v>779</v>
      </c>
      <c r="D5197" s="6" t="s">
        <v>4773</v>
      </c>
      <c r="E5197" s="13">
        <v>42429</v>
      </c>
      <c r="F5197" s="13">
        <v>44415</v>
      </c>
      <c r="H5197" s="6" t="s">
        <v>7949</v>
      </c>
      <c r="I5197" s="6" t="s">
        <v>8068</v>
      </c>
      <c r="J5197" s="14">
        <v>-2.1600000000000001E-2</v>
      </c>
      <c r="K5197" s="14">
        <v>0.15529999999999999</v>
      </c>
      <c r="L5197" s="15">
        <f t="shared" si="328"/>
        <v>-0.1769</v>
      </c>
      <c r="M5197" s="11">
        <f t="shared" si="329"/>
        <v>0</v>
      </c>
      <c r="N5197" s="11">
        <f>VLOOKUP(E5197,Nasdaq!$A$2:$F$3174,5,1)</f>
        <v>4557.9501950000003</v>
      </c>
      <c r="O5197" s="11">
        <f>VLOOKUP(F5197,Nasdaq!$A$2:$F$3174,5,1)</f>
        <v>11010.980469</v>
      </c>
      <c r="P5197" s="11">
        <f t="shared" si="330"/>
        <v>1986</v>
      </c>
      <c r="Q5197" s="15">
        <f t="shared" si="331"/>
        <v>0.4139464013931406</v>
      </c>
    </row>
    <row r="5198" spans="1:17" ht="19.5" customHeight="1" x14ac:dyDescent="0.2">
      <c r="A5198" s="12">
        <v>7087</v>
      </c>
      <c r="B5198" s="6" t="s">
        <v>1601</v>
      </c>
      <c r="C5198" s="12">
        <v>256</v>
      </c>
      <c r="D5198" s="6" t="s">
        <v>4911</v>
      </c>
      <c r="E5198" s="13">
        <v>43171</v>
      </c>
      <c r="F5198" s="13">
        <v>44415</v>
      </c>
      <c r="H5198" s="6" t="s">
        <v>7947</v>
      </c>
      <c r="I5198" s="6" t="s">
        <v>8028</v>
      </c>
      <c r="J5198" s="14">
        <v>-0.11380000000000001</v>
      </c>
      <c r="K5198" s="14">
        <v>0.10249999999999999</v>
      </c>
      <c r="L5198" s="15">
        <f t="shared" si="328"/>
        <v>-0.21629999999999999</v>
      </c>
      <c r="M5198" s="11">
        <f t="shared" si="329"/>
        <v>0</v>
      </c>
      <c r="N5198" s="11">
        <f>VLOOKUP(E5198,Nasdaq!$A$2:$F$3174,5,1)</f>
        <v>7588.3198240000002</v>
      </c>
      <c r="O5198" s="11">
        <f>VLOOKUP(F5198,Nasdaq!$A$2:$F$3174,5,1)</f>
        <v>11010.980469</v>
      </c>
      <c r="P5198" s="11">
        <f t="shared" si="330"/>
        <v>1244</v>
      </c>
      <c r="Q5198" s="15">
        <f t="shared" si="331"/>
        <v>0.68915988608038237</v>
      </c>
    </row>
    <row r="5199" spans="1:17" ht="19.5" customHeight="1" x14ac:dyDescent="0.2">
      <c r="A5199" s="12">
        <v>7087</v>
      </c>
      <c r="B5199" s="6" t="s">
        <v>1601</v>
      </c>
      <c r="C5199" s="12">
        <v>33674</v>
      </c>
      <c r="D5199" s="6" t="s">
        <v>4374</v>
      </c>
      <c r="E5199" s="13">
        <v>43581</v>
      </c>
      <c r="F5199" s="13">
        <v>44415</v>
      </c>
      <c r="H5199" s="6" t="s">
        <v>7949</v>
      </c>
      <c r="I5199" s="6" t="s">
        <v>8000</v>
      </c>
      <c r="J5199" s="14">
        <v>-0.13320000000000001</v>
      </c>
      <c r="K5199" s="14">
        <v>0.13089999999999999</v>
      </c>
      <c r="L5199" s="15">
        <f t="shared" si="328"/>
        <v>-0.2641</v>
      </c>
      <c r="M5199" s="11">
        <f t="shared" si="329"/>
        <v>0</v>
      </c>
      <c r="N5199" s="11">
        <f>VLOOKUP(E5199,Nasdaq!$A$2:$F$3174,5,1)</f>
        <v>8146.3999020000001</v>
      </c>
      <c r="O5199" s="11">
        <f>VLOOKUP(F5199,Nasdaq!$A$2:$F$3174,5,1)</f>
        <v>11010.980469</v>
      </c>
      <c r="P5199" s="11">
        <f t="shared" si="330"/>
        <v>834</v>
      </c>
      <c r="Q5199" s="15">
        <f t="shared" si="331"/>
        <v>0.73984401194459859</v>
      </c>
    </row>
    <row r="5200" spans="1:17" ht="19.5" customHeight="1" x14ac:dyDescent="0.2">
      <c r="A5200" s="12">
        <v>7087</v>
      </c>
      <c r="B5200" s="6" t="s">
        <v>1601</v>
      </c>
      <c r="C5200" s="12">
        <v>1198</v>
      </c>
      <c r="D5200" s="6" t="s">
        <v>4314</v>
      </c>
      <c r="E5200" s="13">
        <v>41571</v>
      </c>
      <c r="F5200" s="13">
        <v>44415</v>
      </c>
      <c r="H5200" s="6" t="s">
        <v>7944</v>
      </c>
      <c r="I5200" s="6" t="s">
        <v>7996</v>
      </c>
      <c r="J5200" s="14">
        <v>-0.17</v>
      </c>
      <c r="K5200" s="14">
        <v>0.1232</v>
      </c>
      <c r="L5200" s="15">
        <f t="shared" si="328"/>
        <v>-0.29320000000000002</v>
      </c>
      <c r="M5200" s="11">
        <f t="shared" si="329"/>
        <v>0</v>
      </c>
      <c r="N5200" s="11">
        <f>VLOOKUP(E5200,Nasdaq!$A$2:$F$3174,5,1)</f>
        <v>3928.959961</v>
      </c>
      <c r="O5200" s="11">
        <f>VLOOKUP(F5200,Nasdaq!$A$2:$F$3174,5,1)</f>
        <v>11010.980469</v>
      </c>
      <c r="P5200" s="11">
        <f t="shared" si="330"/>
        <v>2844</v>
      </c>
      <c r="Q5200" s="15">
        <f t="shared" si="331"/>
        <v>0.35682234406632268</v>
      </c>
    </row>
    <row r="5201" spans="1:17" ht="19.5" customHeight="1" x14ac:dyDescent="0.2">
      <c r="A5201" s="12">
        <v>7087</v>
      </c>
      <c r="B5201" s="6" t="s">
        <v>1601</v>
      </c>
      <c r="C5201" s="12">
        <v>865</v>
      </c>
      <c r="D5201" s="6" t="s">
        <v>4912</v>
      </c>
      <c r="E5201" s="13">
        <v>43187</v>
      </c>
      <c r="F5201" s="13">
        <v>44415</v>
      </c>
      <c r="H5201" s="6" t="s">
        <v>7949</v>
      </c>
      <c r="I5201" s="6" t="s">
        <v>8163</v>
      </c>
      <c r="J5201" s="14">
        <v>-0.2235</v>
      </c>
      <c r="K5201" s="14">
        <v>0.1353</v>
      </c>
      <c r="L5201" s="15">
        <f t="shared" si="328"/>
        <v>-0.35880000000000001</v>
      </c>
      <c r="M5201" s="11">
        <f t="shared" si="329"/>
        <v>0</v>
      </c>
      <c r="N5201" s="11">
        <f>VLOOKUP(E5201,Nasdaq!$A$2:$F$3174,5,1)</f>
        <v>6949.2299800000001</v>
      </c>
      <c r="O5201" s="11">
        <f>VLOOKUP(F5201,Nasdaq!$A$2:$F$3174,5,1)</f>
        <v>11010.980469</v>
      </c>
      <c r="P5201" s="11">
        <f t="shared" si="330"/>
        <v>1228</v>
      </c>
      <c r="Q5201" s="15">
        <f t="shared" si="331"/>
        <v>0.63111883047112805</v>
      </c>
    </row>
    <row r="5202" spans="1:17" ht="19.5" customHeight="1" x14ac:dyDescent="0.2">
      <c r="A5202" s="12">
        <v>6629</v>
      </c>
      <c r="B5202" s="6" t="s">
        <v>1602</v>
      </c>
      <c r="C5202" s="12">
        <v>139</v>
      </c>
      <c r="D5202" s="6" t="s">
        <v>3350</v>
      </c>
      <c r="E5202" s="13">
        <v>40877</v>
      </c>
      <c r="F5202" s="13">
        <v>44415</v>
      </c>
      <c r="H5202" s="6" t="s">
        <v>7947</v>
      </c>
      <c r="I5202" s="6" t="s">
        <v>8025</v>
      </c>
      <c r="J5202" s="14">
        <v>-0.10039999999999999</v>
      </c>
      <c r="K5202" s="14">
        <v>0.14410000000000001</v>
      </c>
      <c r="L5202" s="15">
        <f t="shared" si="328"/>
        <v>-0.2445</v>
      </c>
      <c r="M5202" s="11">
        <f t="shared" si="329"/>
        <v>0</v>
      </c>
      <c r="N5202" s="11">
        <f>VLOOKUP(E5202,Nasdaq!$A$2:$F$3174,5,1)</f>
        <v>2620.3400879999999</v>
      </c>
      <c r="O5202" s="11">
        <f>VLOOKUP(F5202,Nasdaq!$A$2:$F$3174,5,1)</f>
        <v>11010.980469</v>
      </c>
      <c r="P5202" s="11">
        <f t="shared" si="330"/>
        <v>3538</v>
      </c>
      <c r="Q5202" s="15">
        <f t="shared" si="331"/>
        <v>0.23797544717801078</v>
      </c>
    </row>
    <row r="5203" spans="1:17" ht="19.5" customHeight="1" x14ac:dyDescent="0.2">
      <c r="A5203" s="12">
        <v>8834</v>
      </c>
      <c r="B5203" s="6" t="s">
        <v>1603</v>
      </c>
      <c r="C5203" s="12">
        <v>47777</v>
      </c>
      <c r="D5203" s="6" t="s">
        <v>4913</v>
      </c>
      <c r="E5203" s="13">
        <v>42821</v>
      </c>
      <c r="F5203" s="13">
        <v>44415</v>
      </c>
      <c r="H5203" s="6" t="s">
        <v>7948</v>
      </c>
      <c r="I5203" s="6" t="s">
        <v>7959</v>
      </c>
      <c r="J5203" s="14">
        <v>-0.42380000000000001</v>
      </c>
      <c r="K5203" s="14">
        <v>0.1326</v>
      </c>
      <c r="L5203" s="15">
        <f t="shared" si="328"/>
        <v>-0.55640000000000001</v>
      </c>
      <c r="M5203" s="11">
        <f t="shared" si="329"/>
        <v>0</v>
      </c>
      <c r="N5203" s="11">
        <f>VLOOKUP(E5203,Nasdaq!$A$2:$F$3174,5,1)</f>
        <v>5840.3701170000004</v>
      </c>
      <c r="O5203" s="11">
        <f>VLOOKUP(F5203,Nasdaq!$A$2:$F$3174,5,1)</f>
        <v>11010.980469</v>
      </c>
      <c r="P5203" s="11">
        <f t="shared" si="330"/>
        <v>1594</v>
      </c>
      <c r="Q5203" s="15">
        <f t="shared" si="331"/>
        <v>0.53041384449878681</v>
      </c>
    </row>
    <row r="5204" spans="1:17" ht="19.5" customHeight="1" x14ac:dyDescent="0.2">
      <c r="A5204" s="12">
        <v>7407</v>
      </c>
      <c r="B5204" s="6" t="s">
        <v>1604</v>
      </c>
      <c r="C5204" s="12">
        <v>11714</v>
      </c>
      <c r="D5204" s="6" t="s">
        <v>4914</v>
      </c>
      <c r="E5204" s="13">
        <v>42093</v>
      </c>
      <c r="F5204" s="13">
        <v>44415</v>
      </c>
      <c r="H5204" s="6" t="s">
        <v>7948</v>
      </c>
      <c r="I5204" s="6" t="s">
        <v>8017</v>
      </c>
      <c r="J5204" s="14">
        <v>0.19489999999999999</v>
      </c>
      <c r="K5204" s="14">
        <v>0.1153</v>
      </c>
      <c r="L5204" s="15">
        <f t="shared" si="328"/>
        <v>7.959999999999999E-2</v>
      </c>
      <c r="M5204" s="11">
        <f t="shared" si="329"/>
        <v>1</v>
      </c>
      <c r="N5204" s="11">
        <f>VLOOKUP(E5204,Nasdaq!$A$2:$F$3174,5,1)</f>
        <v>4947.4399409999996</v>
      </c>
      <c r="O5204" s="11">
        <f>VLOOKUP(F5204,Nasdaq!$A$2:$F$3174,5,1)</f>
        <v>11010.980469</v>
      </c>
      <c r="P5204" s="11">
        <f t="shared" si="330"/>
        <v>2322</v>
      </c>
      <c r="Q5204" s="15">
        <f t="shared" si="331"/>
        <v>0.4493191705360236</v>
      </c>
    </row>
    <row r="5205" spans="1:17" ht="19.5" customHeight="1" x14ac:dyDescent="0.2">
      <c r="A5205" s="12">
        <v>7407</v>
      </c>
      <c r="B5205" s="6" t="s">
        <v>1604</v>
      </c>
      <c r="C5205" s="12">
        <v>11717</v>
      </c>
      <c r="D5205" s="6" t="s">
        <v>4915</v>
      </c>
      <c r="E5205" s="13">
        <v>41904</v>
      </c>
      <c r="F5205" s="13">
        <v>44415</v>
      </c>
      <c r="H5205" s="6" t="s">
        <v>7948</v>
      </c>
      <c r="I5205" s="6" t="s">
        <v>7986</v>
      </c>
      <c r="J5205" s="14">
        <v>-0.1482</v>
      </c>
      <c r="K5205" s="14">
        <v>0.11509999999999999</v>
      </c>
      <c r="L5205" s="15">
        <f t="shared" si="328"/>
        <v>-0.26329999999999998</v>
      </c>
      <c r="M5205" s="11">
        <f t="shared" si="329"/>
        <v>0</v>
      </c>
      <c r="N5205" s="11">
        <f>VLOOKUP(E5205,Nasdaq!$A$2:$F$3174,5,1)</f>
        <v>4527.6899409999996</v>
      </c>
      <c r="O5205" s="11">
        <f>VLOOKUP(F5205,Nasdaq!$A$2:$F$3174,5,1)</f>
        <v>11010.980469</v>
      </c>
      <c r="P5205" s="11">
        <f t="shared" si="330"/>
        <v>2511</v>
      </c>
      <c r="Q5205" s="15">
        <f t="shared" si="331"/>
        <v>0.41119810755606301</v>
      </c>
    </row>
    <row r="5206" spans="1:17" ht="19.5" customHeight="1" x14ac:dyDescent="0.2">
      <c r="A5206" s="12">
        <v>7407</v>
      </c>
      <c r="B5206" s="6" t="s">
        <v>1604</v>
      </c>
      <c r="C5206" s="12">
        <v>44732</v>
      </c>
      <c r="D5206" s="6" t="s">
        <v>4641</v>
      </c>
      <c r="E5206" s="13">
        <v>41375</v>
      </c>
      <c r="F5206" s="13">
        <v>42404</v>
      </c>
      <c r="H5206" s="6" t="s">
        <v>7947</v>
      </c>
      <c r="I5206" s="6" t="s">
        <v>8025</v>
      </c>
      <c r="J5206" s="14">
        <v>-0.26839999999999997</v>
      </c>
      <c r="K5206" s="14">
        <v>8.9800000000000005E-2</v>
      </c>
      <c r="L5206" s="15">
        <f t="shared" si="328"/>
        <v>-0.35819999999999996</v>
      </c>
      <c r="M5206" s="11">
        <f t="shared" si="329"/>
        <v>0</v>
      </c>
      <c r="N5206" s="11">
        <f>VLOOKUP(E5206,Nasdaq!$A$2:$F$3174,5,1)</f>
        <v>3300.1599120000001</v>
      </c>
      <c r="O5206" s="11">
        <f>VLOOKUP(F5206,Nasdaq!$A$2:$F$3174,5,1)</f>
        <v>4509.5600590000004</v>
      </c>
      <c r="P5206" s="11">
        <f t="shared" si="330"/>
        <v>1029</v>
      </c>
      <c r="Q5206" s="15">
        <f t="shared" si="331"/>
        <v>0.73181476957613389</v>
      </c>
    </row>
    <row r="5207" spans="1:17" ht="19.5" customHeight="1" x14ac:dyDescent="0.2">
      <c r="A5207" s="12">
        <v>7407</v>
      </c>
      <c r="B5207" s="6" t="s">
        <v>1604</v>
      </c>
      <c r="C5207" s="12">
        <v>17810</v>
      </c>
      <c r="D5207" s="6" t="s">
        <v>4916</v>
      </c>
      <c r="E5207" s="13">
        <v>41758</v>
      </c>
      <c r="F5207" s="13">
        <v>42086</v>
      </c>
      <c r="H5207" s="6" t="s">
        <v>7947</v>
      </c>
      <c r="I5207" s="6" t="s">
        <v>8035</v>
      </c>
      <c r="J5207" s="14">
        <v>-0.99870000000000003</v>
      </c>
      <c r="K5207" s="14">
        <v>0.15890000000000001</v>
      </c>
      <c r="L5207" s="15">
        <f t="shared" si="328"/>
        <v>-1.1576</v>
      </c>
      <c r="M5207" s="11">
        <f t="shared" si="329"/>
        <v>0</v>
      </c>
      <c r="N5207" s="11">
        <f>VLOOKUP(E5207,Nasdaq!$A$2:$F$3174,5,1)</f>
        <v>4103.5400390000004</v>
      </c>
      <c r="O5207" s="11">
        <f>VLOOKUP(F5207,Nasdaq!$A$2:$F$3174,5,1)</f>
        <v>5010.9702150000003</v>
      </c>
      <c r="P5207" s="11">
        <f t="shared" si="330"/>
        <v>328</v>
      </c>
      <c r="Q5207" s="15">
        <f t="shared" si="331"/>
        <v>0.81891264777307649</v>
      </c>
    </row>
    <row r="5208" spans="1:17" ht="19.5" customHeight="1" x14ac:dyDescent="0.2">
      <c r="A5208" s="12">
        <v>7344</v>
      </c>
      <c r="B5208" s="6" t="s">
        <v>1605</v>
      </c>
      <c r="C5208" s="12">
        <v>24994</v>
      </c>
      <c r="D5208" s="6" t="s">
        <v>7126</v>
      </c>
      <c r="E5208" s="13">
        <v>40758</v>
      </c>
      <c r="F5208" s="13">
        <v>41075</v>
      </c>
      <c r="G5208" s="13">
        <v>40758</v>
      </c>
      <c r="H5208" s="6" t="s">
        <v>7944</v>
      </c>
      <c r="I5208" s="6" t="s">
        <v>8076</v>
      </c>
      <c r="J5208" s="14">
        <v>9.9080999999999992</v>
      </c>
      <c r="K5208" s="14">
        <v>0.1007</v>
      </c>
      <c r="L5208" s="15">
        <f t="shared" si="328"/>
        <v>9.8073999999999995</v>
      </c>
      <c r="M5208" s="11">
        <f t="shared" si="329"/>
        <v>1</v>
      </c>
      <c r="N5208" s="11">
        <f>VLOOKUP(E5208,Nasdaq!$A$2:$F$3174,5,1)</f>
        <v>2693.070068</v>
      </c>
      <c r="O5208" s="11">
        <f>VLOOKUP(F5208,Nasdaq!$A$2:$F$3174,5,1)</f>
        <v>2872.8000489999999</v>
      </c>
      <c r="P5208" s="11">
        <f t="shared" si="330"/>
        <v>317</v>
      </c>
      <c r="Q5208" s="15">
        <f t="shared" si="331"/>
        <v>0.93743787446939186</v>
      </c>
    </row>
    <row r="5209" spans="1:17" ht="19.5" customHeight="1" x14ac:dyDescent="0.2">
      <c r="A5209" s="12">
        <v>7344</v>
      </c>
      <c r="B5209" s="6" t="s">
        <v>1605</v>
      </c>
      <c r="C5209" s="12">
        <v>23841</v>
      </c>
      <c r="D5209" s="6" t="s">
        <v>7127</v>
      </c>
      <c r="E5209" s="13">
        <v>40876</v>
      </c>
      <c r="F5209" s="13">
        <v>41061</v>
      </c>
      <c r="G5209" s="13">
        <v>40876</v>
      </c>
      <c r="H5209" s="6" t="s">
        <v>7951</v>
      </c>
      <c r="I5209" s="6" t="s">
        <v>8114</v>
      </c>
      <c r="J5209" s="14">
        <v>2.7192000000000003</v>
      </c>
      <c r="K5209" s="14">
        <v>0.1666</v>
      </c>
      <c r="L5209" s="15">
        <f t="shared" si="328"/>
        <v>2.5526000000000004</v>
      </c>
      <c r="M5209" s="11">
        <f t="shared" si="329"/>
        <v>1</v>
      </c>
      <c r="N5209" s="11">
        <f>VLOOKUP(E5209,Nasdaq!$A$2:$F$3174,5,1)</f>
        <v>2515.51001</v>
      </c>
      <c r="O5209" s="11">
        <f>VLOOKUP(F5209,Nasdaq!$A$2:$F$3174,5,1)</f>
        <v>2747.4799800000001</v>
      </c>
      <c r="P5209" s="11">
        <f t="shared" si="330"/>
        <v>185</v>
      </c>
      <c r="Q5209" s="15">
        <f t="shared" si="331"/>
        <v>0.91557111038051009</v>
      </c>
    </row>
    <row r="5210" spans="1:17" ht="19.5" customHeight="1" x14ac:dyDescent="0.2">
      <c r="A5210" s="12">
        <v>7344</v>
      </c>
      <c r="B5210" s="6" t="s">
        <v>1605</v>
      </c>
      <c r="C5210" s="12">
        <v>15277</v>
      </c>
      <c r="D5210" s="6" t="s">
        <v>2770</v>
      </c>
      <c r="E5210" s="13">
        <v>40883</v>
      </c>
      <c r="F5210" s="13">
        <v>41264</v>
      </c>
      <c r="G5210" s="13">
        <v>40883</v>
      </c>
      <c r="H5210" s="6" t="s">
        <v>7949</v>
      </c>
      <c r="I5210" s="6" t="s">
        <v>7973</v>
      </c>
      <c r="J5210" s="14">
        <v>0.35049999999999998</v>
      </c>
      <c r="K5210" s="14">
        <v>0.15640000000000001</v>
      </c>
      <c r="L5210" s="15">
        <f t="shared" si="328"/>
        <v>0.19409999999999997</v>
      </c>
      <c r="M5210" s="11">
        <f t="shared" si="329"/>
        <v>1</v>
      </c>
      <c r="N5210" s="11">
        <f>VLOOKUP(E5210,Nasdaq!$A$2:$F$3174,5,1)</f>
        <v>2649.5600589999999</v>
      </c>
      <c r="O5210" s="11">
        <f>VLOOKUP(F5210,Nasdaq!$A$2:$F$3174,5,1)</f>
        <v>3021.01001</v>
      </c>
      <c r="P5210" s="11">
        <f t="shared" si="330"/>
        <v>381</v>
      </c>
      <c r="Q5210" s="15">
        <f t="shared" si="331"/>
        <v>0.87704527621420592</v>
      </c>
    </row>
    <row r="5211" spans="1:17" ht="19.5" customHeight="1" x14ac:dyDescent="0.2">
      <c r="A5211" s="12">
        <v>7344</v>
      </c>
      <c r="B5211" s="6" t="s">
        <v>1605</v>
      </c>
      <c r="C5211" s="12">
        <v>30797</v>
      </c>
      <c r="D5211" s="6" t="s">
        <v>4917</v>
      </c>
      <c r="E5211" s="13">
        <v>42369</v>
      </c>
      <c r="F5211" s="13">
        <v>44415</v>
      </c>
      <c r="G5211" s="13">
        <v>43369</v>
      </c>
      <c r="H5211" s="6" t="s">
        <v>7946</v>
      </c>
      <c r="I5211" s="6" t="s">
        <v>8005</v>
      </c>
      <c r="J5211" s="14">
        <v>-4.0599999999999997E-2</v>
      </c>
      <c r="K5211" s="14">
        <v>0.13650000000000001</v>
      </c>
      <c r="L5211" s="15">
        <f t="shared" si="328"/>
        <v>-0.17710000000000001</v>
      </c>
      <c r="M5211" s="11">
        <f t="shared" si="329"/>
        <v>0</v>
      </c>
      <c r="N5211" s="11">
        <f>VLOOKUP(E5211,Nasdaq!$A$2:$F$3174,5,1)</f>
        <v>5007.4101559999999</v>
      </c>
      <c r="O5211" s="11">
        <f>VLOOKUP(F5211,Nasdaq!$A$2:$F$3174,5,1)</f>
        <v>11010.980469</v>
      </c>
      <c r="P5211" s="11">
        <f t="shared" si="330"/>
        <v>2046</v>
      </c>
      <c r="Q5211" s="15">
        <f t="shared" si="331"/>
        <v>0.45476562724459701</v>
      </c>
    </row>
    <row r="5212" spans="1:17" ht="19.5" customHeight="1" x14ac:dyDescent="0.2">
      <c r="A5212" s="12">
        <v>7344</v>
      </c>
      <c r="B5212" s="6" t="s">
        <v>1605</v>
      </c>
      <c r="C5212" s="12">
        <v>27748</v>
      </c>
      <c r="D5212" s="6" t="s">
        <v>7128</v>
      </c>
      <c r="E5212" s="13">
        <v>43323</v>
      </c>
      <c r="F5212" s="13">
        <v>44415</v>
      </c>
      <c r="G5212" s="13">
        <v>44027</v>
      </c>
      <c r="H5212" s="6" t="s">
        <v>7944</v>
      </c>
      <c r="I5212" s="6" t="s">
        <v>7997</v>
      </c>
      <c r="J5212" s="14">
        <v>-0.6835</v>
      </c>
      <c r="K5212" s="14">
        <v>0.113</v>
      </c>
      <c r="L5212" s="15">
        <f t="shared" si="328"/>
        <v>-0.79649999999999999</v>
      </c>
      <c r="M5212" s="11">
        <f t="shared" si="329"/>
        <v>0</v>
      </c>
      <c r="N5212" s="11">
        <f>VLOOKUP(E5212,Nasdaq!$A$2:$F$3174,5,1)</f>
        <v>7839.1098629999997</v>
      </c>
      <c r="O5212" s="11">
        <f>VLOOKUP(F5212,Nasdaq!$A$2:$F$3174,5,1)</f>
        <v>11010.980469</v>
      </c>
      <c r="P5212" s="11">
        <f t="shared" si="330"/>
        <v>1092</v>
      </c>
      <c r="Q5212" s="15">
        <f t="shared" si="331"/>
        <v>0.71193628646299423</v>
      </c>
    </row>
    <row r="5213" spans="1:17" ht="19.5" customHeight="1" x14ac:dyDescent="0.2">
      <c r="A5213" s="12">
        <v>7344</v>
      </c>
      <c r="B5213" s="6" t="s">
        <v>1605</v>
      </c>
      <c r="C5213" s="12">
        <v>29477</v>
      </c>
      <c r="D5213" s="6" t="s">
        <v>7129</v>
      </c>
      <c r="E5213" s="13">
        <v>43146</v>
      </c>
      <c r="F5213" s="13">
        <v>43718</v>
      </c>
      <c r="G5213" s="13">
        <v>43588</v>
      </c>
      <c r="H5213" s="6" t="s">
        <v>7944</v>
      </c>
      <c r="I5213" s="6" t="s">
        <v>8067</v>
      </c>
      <c r="J5213" s="14">
        <v>-0.91980000000000006</v>
      </c>
      <c r="K5213" s="14">
        <v>7.8299999999999995E-2</v>
      </c>
      <c r="L5213" s="15">
        <f t="shared" si="328"/>
        <v>-0.9981000000000001</v>
      </c>
      <c r="M5213" s="11">
        <f t="shared" si="329"/>
        <v>0</v>
      </c>
      <c r="N5213" s="11">
        <f>VLOOKUP(E5213,Nasdaq!$A$2:$F$3174,5,1)</f>
        <v>7256.4301759999998</v>
      </c>
      <c r="O5213" s="11">
        <f>VLOOKUP(F5213,Nasdaq!$A$2:$F$3174,5,1)</f>
        <v>8084.1601559999999</v>
      </c>
      <c r="P5213" s="11">
        <f t="shared" si="330"/>
        <v>572</v>
      </c>
      <c r="Q5213" s="15">
        <f t="shared" si="331"/>
        <v>0.89761135236141576</v>
      </c>
    </row>
    <row r="5214" spans="1:17" ht="19.5" customHeight="1" x14ac:dyDescent="0.2">
      <c r="A5214" s="12">
        <v>7482</v>
      </c>
      <c r="B5214" s="6" t="s">
        <v>1606</v>
      </c>
      <c r="C5214" s="12">
        <v>4379</v>
      </c>
      <c r="D5214" s="6" t="s">
        <v>4853</v>
      </c>
      <c r="E5214" s="13">
        <v>43222</v>
      </c>
      <c r="F5214" s="13">
        <v>44415</v>
      </c>
      <c r="G5214" s="13">
        <v>43231</v>
      </c>
      <c r="H5214" s="6" t="s">
        <v>7944</v>
      </c>
      <c r="I5214" s="6" t="s">
        <v>8016</v>
      </c>
      <c r="J5214" s="14">
        <v>-0.86309999999999998</v>
      </c>
      <c r="K5214" s="14">
        <v>0.13500000000000001</v>
      </c>
      <c r="L5214" s="15">
        <f t="shared" si="328"/>
        <v>-0.99809999999999999</v>
      </c>
      <c r="M5214" s="11">
        <f t="shared" si="329"/>
        <v>0</v>
      </c>
      <c r="N5214" s="11">
        <f>VLOOKUP(E5214,Nasdaq!$A$2:$F$3174,5,1)</f>
        <v>7100.8999020000001</v>
      </c>
      <c r="O5214" s="11">
        <f>VLOOKUP(F5214,Nasdaq!$A$2:$F$3174,5,1)</f>
        <v>11010.980469</v>
      </c>
      <c r="P5214" s="11">
        <f t="shared" si="330"/>
        <v>1193</v>
      </c>
      <c r="Q5214" s="15">
        <f t="shared" si="331"/>
        <v>0.64489325682758925</v>
      </c>
    </row>
    <row r="5215" spans="1:17" ht="19.5" customHeight="1" x14ac:dyDescent="0.2">
      <c r="A5215" s="12">
        <v>6250</v>
      </c>
      <c r="B5215" s="6" t="s">
        <v>1607</v>
      </c>
      <c r="C5215" s="12">
        <v>5065</v>
      </c>
      <c r="D5215" s="6" t="s">
        <v>4918</v>
      </c>
      <c r="E5215" s="13">
        <v>42242</v>
      </c>
      <c r="F5215" s="13">
        <v>44415</v>
      </c>
      <c r="G5215" s="13">
        <v>42242</v>
      </c>
      <c r="H5215" s="6" t="s">
        <v>7948</v>
      </c>
      <c r="I5215" s="6" t="s">
        <v>7986</v>
      </c>
      <c r="J5215" s="14">
        <v>-0.55689999999999995</v>
      </c>
      <c r="K5215" s="14">
        <v>0.1399</v>
      </c>
      <c r="L5215" s="15">
        <f t="shared" si="328"/>
        <v>-0.69679999999999997</v>
      </c>
      <c r="M5215" s="11">
        <f t="shared" si="329"/>
        <v>0</v>
      </c>
      <c r="N5215" s="11">
        <f>VLOOKUP(E5215,Nasdaq!$A$2:$F$3174,5,1)</f>
        <v>4697.5400390000004</v>
      </c>
      <c r="O5215" s="11">
        <f>VLOOKUP(F5215,Nasdaq!$A$2:$F$3174,5,1)</f>
        <v>11010.980469</v>
      </c>
      <c r="P5215" s="11">
        <f t="shared" si="330"/>
        <v>2173</v>
      </c>
      <c r="Q5215" s="15">
        <f t="shared" si="331"/>
        <v>0.4266236869171231</v>
      </c>
    </row>
    <row r="5216" spans="1:17" ht="19.5" customHeight="1" x14ac:dyDescent="0.2">
      <c r="A5216" s="12">
        <v>7305</v>
      </c>
      <c r="B5216" s="6" t="s">
        <v>1608</v>
      </c>
      <c r="C5216" s="12">
        <v>35530</v>
      </c>
      <c r="D5216" s="6" t="s">
        <v>4919</v>
      </c>
      <c r="E5216" s="13">
        <v>40763</v>
      </c>
      <c r="F5216" s="13">
        <v>41621</v>
      </c>
      <c r="H5216" s="6" t="s">
        <v>7948</v>
      </c>
      <c r="I5216" s="6" t="s">
        <v>8017</v>
      </c>
      <c r="J5216" s="14">
        <v>-0.312</v>
      </c>
      <c r="K5216" s="14">
        <v>0.24429999999999999</v>
      </c>
      <c r="L5216" s="15">
        <f t="shared" si="328"/>
        <v>-0.55630000000000002</v>
      </c>
      <c r="M5216" s="11">
        <f t="shared" si="329"/>
        <v>0</v>
      </c>
      <c r="N5216" s="11">
        <f>VLOOKUP(E5216,Nasdaq!$A$2:$F$3174,5,1)</f>
        <v>2357.6899410000001</v>
      </c>
      <c r="O5216" s="11">
        <f>VLOOKUP(F5216,Nasdaq!$A$2:$F$3174,5,1)</f>
        <v>4000.9799800000001</v>
      </c>
      <c r="P5216" s="11">
        <f t="shared" si="330"/>
        <v>858</v>
      </c>
      <c r="Q5216" s="15">
        <f t="shared" si="331"/>
        <v>0.58927911018587631</v>
      </c>
    </row>
    <row r="5217" spans="1:17" ht="19.5" customHeight="1" x14ac:dyDescent="0.2">
      <c r="A5217" s="12">
        <v>1665</v>
      </c>
      <c r="B5217" s="6" t="s">
        <v>1609</v>
      </c>
      <c r="C5217" s="12">
        <v>13995</v>
      </c>
      <c r="D5217" s="6" t="s">
        <v>4920</v>
      </c>
      <c r="E5217" s="13">
        <v>42179</v>
      </c>
      <c r="F5217" s="13">
        <v>44415</v>
      </c>
      <c r="H5217" s="6" t="s">
        <v>7950</v>
      </c>
      <c r="I5217" s="6" t="s">
        <v>8026</v>
      </c>
      <c r="J5217" s="14">
        <v>-6.1999999999999998E-3</v>
      </c>
      <c r="K5217" s="14">
        <v>0.11749999999999999</v>
      </c>
      <c r="L5217" s="15">
        <f t="shared" si="328"/>
        <v>-0.12369999999999999</v>
      </c>
      <c r="M5217" s="11">
        <f t="shared" si="329"/>
        <v>0</v>
      </c>
      <c r="N5217" s="11">
        <f>VLOOKUP(E5217,Nasdaq!$A$2:$F$3174,5,1)</f>
        <v>5122.4101559999999</v>
      </c>
      <c r="O5217" s="11">
        <f>VLOOKUP(F5217,Nasdaq!$A$2:$F$3174,5,1)</f>
        <v>11010.980469</v>
      </c>
      <c r="P5217" s="11">
        <f t="shared" si="330"/>
        <v>2236</v>
      </c>
      <c r="Q5217" s="15">
        <f t="shared" si="331"/>
        <v>0.46520970349018209</v>
      </c>
    </row>
    <row r="5218" spans="1:17" ht="19.5" customHeight="1" x14ac:dyDescent="0.2">
      <c r="A5218" s="12">
        <v>4862</v>
      </c>
      <c r="B5218" s="6" t="s">
        <v>1610</v>
      </c>
      <c r="C5218" s="12">
        <v>38099</v>
      </c>
      <c r="D5218" s="6" t="s">
        <v>4921</v>
      </c>
      <c r="E5218" s="13">
        <v>43346</v>
      </c>
      <c r="F5218" s="13">
        <v>44415</v>
      </c>
      <c r="H5218" s="6" t="s">
        <v>7948</v>
      </c>
      <c r="I5218" s="6" t="s">
        <v>8052</v>
      </c>
      <c r="J5218" s="14">
        <v>1.1749000000000001</v>
      </c>
      <c r="K5218" s="14">
        <v>0.1002</v>
      </c>
      <c r="L5218" s="15">
        <f t="shared" si="328"/>
        <v>1.0747</v>
      </c>
      <c r="M5218" s="11">
        <f t="shared" si="329"/>
        <v>1</v>
      </c>
      <c r="N5218" s="11">
        <f>VLOOKUP(E5218,Nasdaq!$A$2:$F$3174,5,1)</f>
        <v>8109.5400390000004</v>
      </c>
      <c r="O5218" s="11">
        <f>VLOOKUP(F5218,Nasdaq!$A$2:$F$3174,5,1)</f>
        <v>11010.980469</v>
      </c>
      <c r="P5218" s="11">
        <f t="shared" si="330"/>
        <v>1069</v>
      </c>
      <c r="Q5218" s="15">
        <f t="shared" si="331"/>
        <v>0.73649630190587823</v>
      </c>
    </row>
    <row r="5219" spans="1:17" ht="19.5" customHeight="1" x14ac:dyDescent="0.2">
      <c r="A5219" s="12">
        <v>4862</v>
      </c>
      <c r="B5219" s="6" t="s">
        <v>1610</v>
      </c>
      <c r="C5219" s="12">
        <v>24814</v>
      </c>
      <c r="D5219" s="6" t="s">
        <v>4922</v>
      </c>
      <c r="E5219" s="13">
        <v>42824</v>
      </c>
      <c r="F5219" s="13">
        <v>44415</v>
      </c>
      <c r="H5219" s="6" t="s">
        <v>7945</v>
      </c>
      <c r="I5219" s="6" t="s">
        <v>7955</v>
      </c>
      <c r="J5219" s="14">
        <v>0.34060000000000001</v>
      </c>
      <c r="K5219" s="14">
        <v>0.13150000000000001</v>
      </c>
      <c r="L5219" s="15">
        <f t="shared" si="328"/>
        <v>0.20910000000000001</v>
      </c>
      <c r="M5219" s="11">
        <f t="shared" si="329"/>
        <v>1</v>
      </c>
      <c r="N5219" s="11">
        <f>VLOOKUP(E5219,Nasdaq!$A$2:$F$3174,5,1)</f>
        <v>5914.3398440000001</v>
      </c>
      <c r="O5219" s="11">
        <f>VLOOKUP(F5219,Nasdaq!$A$2:$F$3174,5,1)</f>
        <v>11010.980469</v>
      </c>
      <c r="P5219" s="11">
        <f t="shared" si="330"/>
        <v>1591</v>
      </c>
      <c r="Q5219" s="15">
        <f t="shared" si="331"/>
        <v>0.53713165603245638</v>
      </c>
    </row>
    <row r="5220" spans="1:17" ht="19.5" customHeight="1" x14ac:dyDescent="0.2">
      <c r="A5220" s="12">
        <v>4862</v>
      </c>
      <c r="B5220" s="6" t="s">
        <v>1610</v>
      </c>
      <c r="C5220" s="12">
        <v>16999</v>
      </c>
      <c r="D5220" s="6" t="s">
        <v>2902</v>
      </c>
      <c r="E5220" s="13">
        <v>41456</v>
      </c>
      <c r="F5220" s="13">
        <v>44415</v>
      </c>
      <c r="H5220" s="6" t="s">
        <v>7951</v>
      </c>
      <c r="I5220" s="6" t="s">
        <v>8128</v>
      </c>
      <c r="J5220" s="14">
        <v>-2.7000000000000003E-2</v>
      </c>
      <c r="K5220" s="14">
        <v>0.1313</v>
      </c>
      <c r="L5220" s="15">
        <f t="shared" si="328"/>
        <v>-0.1583</v>
      </c>
      <c r="M5220" s="11">
        <f t="shared" si="329"/>
        <v>0</v>
      </c>
      <c r="N5220" s="11">
        <f>VLOOKUP(E5220,Nasdaq!$A$2:$F$3174,5,1)</f>
        <v>3434.48999</v>
      </c>
      <c r="O5220" s="11">
        <f>VLOOKUP(F5220,Nasdaq!$A$2:$F$3174,5,1)</f>
        <v>11010.980469</v>
      </c>
      <c r="P5220" s="11">
        <f t="shared" si="330"/>
        <v>2959</v>
      </c>
      <c r="Q5220" s="15">
        <f t="shared" si="331"/>
        <v>0.31191533800522897</v>
      </c>
    </row>
    <row r="5221" spans="1:17" ht="19.5" customHeight="1" x14ac:dyDescent="0.2">
      <c r="A5221" s="12">
        <v>4862</v>
      </c>
      <c r="B5221" s="6" t="s">
        <v>1610</v>
      </c>
      <c r="C5221" s="12">
        <v>30712</v>
      </c>
      <c r="D5221" s="6" t="s">
        <v>2906</v>
      </c>
      <c r="E5221" s="13">
        <v>41745</v>
      </c>
      <c r="F5221" s="13">
        <v>43627</v>
      </c>
      <c r="H5221" s="6" t="s">
        <v>7950</v>
      </c>
      <c r="I5221" s="6" t="s">
        <v>8082</v>
      </c>
      <c r="J5221" s="14">
        <v>-3.5200000000000002E-2</v>
      </c>
      <c r="K5221" s="14">
        <v>0.11130000000000001</v>
      </c>
      <c r="L5221" s="15">
        <f t="shared" si="328"/>
        <v>-0.14650000000000002</v>
      </c>
      <c r="M5221" s="11">
        <f t="shared" si="329"/>
        <v>0</v>
      </c>
      <c r="N5221" s="11">
        <f>VLOOKUP(E5221,Nasdaq!$A$2:$F$3174,5,1)</f>
        <v>4086.2299800000001</v>
      </c>
      <c r="O5221" s="11">
        <f>VLOOKUP(F5221,Nasdaq!$A$2:$F$3174,5,1)</f>
        <v>7822.5698240000002</v>
      </c>
      <c r="P5221" s="11">
        <f t="shared" si="330"/>
        <v>1882</v>
      </c>
      <c r="Q5221" s="15">
        <f t="shared" si="331"/>
        <v>0.52236463654040333</v>
      </c>
    </row>
    <row r="5222" spans="1:17" ht="19.5" customHeight="1" x14ac:dyDescent="0.2">
      <c r="A5222" s="12">
        <v>4862</v>
      </c>
      <c r="B5222" s="6" t="s">
        <v>1610</v>
      </c>
      <c r="C5222" s="12">
        <v>12172</v>
      </c>
      <c r="D5222" s="6" t="s">
        <v>4923</v>
      </c>
      <c r="E5222" s="13">
        <v>40905</v>
      </c>
      <c r="F5222" s="13">
        <v>44415</v>
      </c>
      <c r="H5222" s="6" t="s">
        <v>7945</v>
      </c>
      <c r="I5222" s="6" t="s">
        <v>8145</v>
      </c>
      <c r="J5222" s="14">
        <v>-5.0799999999999998E-2</v>
      </c>
      <c r="K5222" s="14">
        <v>0.14499999999999999</v>
      </c>
      <c r="L5222" s="15">
        <f t="shared" si="328"/>
        <v>-0.19579999999999997</v>
      </c>
      <c r="M5222" s="11">
        <f t="shared" si="329"/>
        <v>0</v>
      </c>
      <c r="N5222" s="11">
        <f>VLOOKUP(E5222,Nasdaq!$A$2:$F$3174,5,1)</f>
        <v>2589.9799800000001</v>
      </c>
      <c r="O5222" s="11">
        <f>VLOOKUP(F5222,Nasdaq!$A$2:$F$3174,5,1)</f>
        <v>11010.980469</v>
      </c>
      <c r="P5222" s="11">
        <f t="shared" si="330"/>
        <v>3510</v>
      </c>
      <c r="Q5222" s="15">
        <f t="shared" si="331"/>
        <v>0.23521819088205945</v>
      </c>
    </row>
    <row r="5223" spans="1:17" ht="19.5" customHeight="1" x14ac:dyDescent="0.2">
      <c r="A5223" s="12">
        <v>4862</v>
      </c>
      <c r="B5223" s="6" t="s">
        <v>1610</v>
      </c>
      <c r="C5223" s="12">
        <v>26823</v>
      </c>
      <c r="D5223" s="6" t="s">
        <v>4924</v>
      </c>
      <c r="E5223" s="13">
        <v>41927</v>
      </c>
      <c r="F5223" s="13">
        <v>44415</v>
      </c>
      <c r="H5223" s="6" t="s">
        <v>7950</v>
      </c>
      <c r="I5223" s="6" t="s">
        <v>8108</v>
      </c>
      <c r="J5223" s="14">
        <v>-5.4400000000000004E-2</v>
      </c>
      <c r="K5223" s="14">
        <v>0.12939999999999999</v>
      </c>
      <c r="L5223" s="15">
        <f t="shared" si="328"/>
        <v>-0.18379999999999999</v>
      </c>
      <c r="M5223" s="11">
        <f t="shared" si="329"/>
        <v>0</v>
      </c>
      <c r="N5223" s="11">
        <f>VLOOKUP(E5223,Nasdaq!$A$2:$F$3174,5,1)</f>
        <v>4215.3198240000002</v>
      </c>
      <c r="O5223" s="11">
        <f>VLOOKUP(F5223,Nasdaq!$A$2:$F$3174,5,1)</f>
        <v>11010.980469</v>
      </c>
      <c r="P5223" s="11">
        <f t="shared" si="330"/>
        <v>2488</v>
      </c>
      <c r="Q5223" s="15">
        <f t="shared" si="331"/>
        <v>0.38282914884688107</v>
      </c>
    </row>
    <row r="5224" spans="1:17" ht="19.5" customHeight="1" x14ac:dyDescent="0.2">
      <c r="A5224" s="12">
        <v>4862</v>
      </c>
      <c r="B5224" s="6" t="s">
        <v>1610</v>
      </c>
      <c r="C5224" s="12">
        <v>36821</v>
      </c>
      <c r="D5224" s="6" t="s">
        <v>2637</v>
      </c>
      <c r="E5224" s="13">
        <v>42158</v>
      </c>
      <c r="F5224" s="13">
        <v>44415</v>
      </c>
      <c r="H5224" s="6" t="s">
        <v>7950</v>
      </c>
      <c r="I5224" s="6" t="s">
        <v>8010</v>
      </c>
      <c r="J5224" s="14">
        <v>-0.15279999999999999</v>
      </c>
      <c r="K5224" s="14">
        <v>0.1158</v>
      </c>
      <c r="L5224" s="15">
        <f t="shared" si="328"/>
        <v>-0.26860000000000001</v>
      </c>
      <c r="M5224" s="11">
        <f t="shared" si="329"/>
        <v>0</v>
      </c>
      <c r="N5224" s="11">
        <f>VLOOKUP(E5224,Nasdaq!$A$2:$F$3174,5,1)</f>
        <v>5099.2299800000001</v>
      </c>
      <c r="O5224" s="11">
        <f>VLOOKUP(F5224,Nasdaq!$A$2:$F$3174,5,1)</f>
        <v>11010.980469</v>
      </c>
      <c r="P5224" s="11">
        <f t="shared" si="330"/>
        <v>2257</v>
      </c>
      <c r="Q5224" s="15">
        <f t="shared" si="331"/>
        <v>0.46310451274770181</v>
      </c>
    </row>
    <row r="5225" spans="1:17" ht="19.5" customHeight="1" x14ac:dyDescent="0.2">
      <c r="A5225" s="12">
        <v>4862</v>
      </c>
      <c r="B5225" s="6" t="s">
        <v>1610</v>
      </c>
      <c r="C5225" s="12">
        <v>34374</v>
      </c>
      <c r="D5225" s="6" t="s">
        <v>2615</v>
      </c>
      <c r="E5225" s="13">
        <v>42906</v>
      </c>
      <c r="F5225" s="13">
        <v>44415</v>
      </c>
      <c r="H5225" s="6" t="s">
        <v>7946</v>
      </c>
      <c r="I5225" s="6" t="s">
        <v>8019</v>
      </c>
      <c r="J5225" s="14">
        <v>-0.51749999999999996</v>
      </c>
      <c r="K5225" s="14">
        <v>0.1295</v>
      </c>
      <c r="L5225" s="15">
        <f t="shared" si="328"/>
        <v>-0.64700000000000002</v>
      </c>
      <c r="M5225" s="11">
        <f t="shared" si="329"/>
        <v>0</v>
      </c>
      <c r="N5225" s="11">
        <f>VLOOKUP(E5225,Nasdaq!$A$2:$F$3174,5,1)</f>
        <v>6188.0297849999997</v>
      </c>
      <c r="O5225" s="11">
        <f>VLOOKUP(F5225,Nasdaq!$A$2:$F$3174,5,1)</f>
        <v>11010.980469</v>
      </c>
      <c r="P5225" s="11">
        <f t="shared" si="330"/>
        <v>1509</v>
      </c>
      <c r="Q5225" s="15">
        <f t="shared" si="331"/>
        <v>0.56198776093075331</v>
      </c>
    </row>
    <row r="5226" spans="1:17" ht="19.5" customHeight="1" x14ac:dyDescent="0.2">
      <c r="A5226" s="12">
        <v>5920</v>
      </c>
      <c r="B5226" s="6" t="s">
        <v>1611</v>
      </c>
      <c r="C5226" s="12">
        <v>7892</v>
      </c>
      <c r="D5226" s="6" t="s">
        <v>4119</v>
      </c>
      <c r="E5226" s="13">
        <v>41537</v>
      </c>
      <c r="F5226" s="13">
        <v>44415</v>
      </c>
      <c r="H5226" s="6" t="s">
        <v>7948</v>
      </c>
      <c r="I5226" s="6" t="s">
        <v>7986</v>
      </c>
      <c r="J5226" s="14">
        <v>-0.24739999999999998</v>
      </c>
      <c r="K5226" s="14">
        <v>0.12570000000000001</v>
      </c>
      <c r="L5226" s="15">
        <f t="shared" si="328"/>
        <v>-0.37309999999999999</v>
      </c>
      <c r="M5226" s="11">
        <f t="shared" si="329"/>
        <v>0</v>
      </c>
      <c r="N5226" s="11">
        <f>VLOOKUP(E5226,Nasdaq!$A$2:$F$3174,5,1)</f>
        <v>3774.7299800000001</v>
      </c>
      <c r="O5226" s="11">
        <f>VLOOKUP(F5226,Nasdaq!$A$2:$F$3174,5,1)</f>
        <v>11010.980469</v>
      </c>
      <c r="P5226" s="11">
        <f t="shared" si="330"/>
        <v>2878</v>
      </c>
      <c r="Q5226" s="15">
        <f t="shared" si="331"/>
        <v>0.34281541390114856</v>
      </c>
    </row>
    <row r="5227" spans="1:17" ht="19.5" customHeight="1" x14ac:dyDescent="0.2">
      <c r="A5227" s="12">
        <v>7096</v>
      </c>
      <c r="B5227" s="6" t="s">
        <v>1612</v>
      </c>
      <c r="C5227" s="12">
        <v>918</v>
      </c>
      <c r="D5227" s="6" t="s">
        <v>4925</v>
      </c>
      <c r="E5227" s="13">
        <v>41774</v>
      </c>
      <c r="F5227" s="13">
        <v>42139</v>
      </c>
      <c r="H5227" s="6" t="s">
        <v>7949</v>
      </c>
      <c r="I5227" s="6" t="s">
        <v>7973</v>
      </c>
      <c r="J5227" s="14">
        <v>0.49579999999999996</v>
      </c>
      <c r="K5227" s="14">
        <v>0.15770000000000001</v>
      </c>
      <c r="L5227" s="15">
        <f t="shared" si="328"/>
        <v>0.33809999999999996</v>
      </c>
      <c r="M5227" s="11">
        <f t="shared" si="329"/>
        <v>1</v>
      </c>
      <c r="N5227" s="11">
        <f>VLOOKUP(E5227,Nasdaq!$A$2:$F$3174,5,1)</f>
        <v>4069.290039</v>
      </c>
      <c r="O5227" s="11">
        <f>VLOOKUP(F5227,Nasdaq!$A$2:$F$3174,5,1)</f>
        <v>5048.2900390000004</v>
      </c>
      <c r="P5227" s="11">
        <f t="shared" si="330"/>
        <v>365</v>
      </c>
      <c r="Q5227" s="15">
        <f t="shared" si="331"/>
        <v>0.80607425333760996</v>
      </c>
    </row>
    <row r="5228" spans="1:17" ht="19.5" customHeight="1" x14ac:dyDescent="0.2">
      <c r="A5228" s="12">
        <v>7096</v>
      </c>
      <c r="B5228" s="6" t="s">
        <v>1612</v>
      </c>
      <c r="C5228" s="12">
        <v>42906</v>
      </c>
      <c r="D5228" s="6" t="s">
        <v>4926</v>
      </c>
      <c r="E5228" s="13">
        <v>41457</v>
      </c>
      <c r="F5228" s="13">
        <v>43402</v>
      </c>
      <c r="H5228" s="6" t="s">
        <v>7948</v>
      </c>
      <c r="I5228" s="6" t="s">
        <v>7992</v>
      </c>
      <c r="J5228" s="14">
        <v>-0.222</v>
      </c>
      <c r="K5228" s="14">
        <v>0.1195</v>
      </c>
      <c r="L5228" s="15">
        <f t="shared" si="328"/>
        <v>-0.34150000000000003</v>
      </c>
      <c r="M5228" s="11">
        <f t="shared" si="329"/>
        <v>0</v>
      </c>
      <c r="N5228" s="11">
        <f>VLOOKUP(E5228,Nasdaq!$A$2:$F$3174,5,1)</f>
        <v>3433.3999020000001</v>
      </c>
      <c r="O5228" s="11">
        <f>VLOOKUP(F5228,Nasdaq!$A$2:$F$3174,5,1)</f>
        <v>7050.2900390000004</v>
      </c>
      <c r="P5228" s="11">
        <f t="shared" si="330"/>
        <v>1945</v>
      </c>
      <c r="Q5228" s="15">
        <f t="shared" si="331"/>
        <v>0.48698753708038689</v>
      </c>
    </row>
    <row r="5229" spans="1:17" ht="19.5" customHeight="1" x14ac:dyDescent="0.2">
      <c r="A5229" s="12">
        <v>6561</v>
      </c>
      <c r="B5229" s="6" t="s">
        <v>1613</v>
      </c>
      <c r="C5229" s="12">
        <v>2413</v>
      </c>
      <c r="D5229" s="6" t="s">
        <v>7130</v>
      </c>
      <c r="E5229" s="13">
        <v>40252</v>
      </c>
      <c r="F5229" s="13">
        <v>40942</v>
      </c>
      <c r="G5229" s="13">
        <v>40252</v>
      </c>
      <c r="H5229" s="6" t="s">
        <v>7946</v>
      </c>
      <c r="I5229" s="6" t="s">
        <v>8005</v>
      </c>
      <c r="J5229" s="14">
        <v>-4.7400000000000005E-2</v>
      </c>
      <c r="K5229" s="14">
        <v>0.1082</v>
      </c>
      <c r="L5229" s="15">
        <f t="shared" si="328"/>
        <v>-0.15560000000000002</v>
      </c>
      <c r="M5229" s="11">
        <f t="shared" si="329"/>
        <v>0</v>
      </c>
      <c r="N5229" s="11">
        <f>VLOOKUP(E5229,Nasdaq!$A$2:$F$3174,5,1)</f>
        <v>2362.209961</v>
      </c>
      <c r="O5229" s="11">
        <f>VLOOKUP(F5229,Nasdaq!$A$2:$F$3174,5,1)</f>
        <v>2905.6599120000001</v>
      </c>
      <c r="P5229" s="11">
        <f t="shared" si="330"/>
        <v>690</v>
      </c>
      <c r="Q5229" s="15">
        <f t="shared" si="331"/>
        <v>0.81296916179962786</v>
      </c>
    </row>
    <row r="5230" spans="1:17" ht="19.5" customHeight="1" x14ac:dyDescent="0.2">
      <c r="A5230" s="12">
        <v>6561</v>
      </c>
      <c r="B5230" s="6" t="s">
        <v>1613</v>
      </c>
      <c r="C5230" s="12">
        <v>3653</v>
      </c>
      <c r="D5230" s="6" t="s">
        <v>3089</v>
      </c>
      <c r="E5230" s="13">
        <v>41025</v>
      </c>
      <c r="F5230" s="13">
        <v>43846</v>
      </c>
      <c r="G5230" s="13">
        <v>41051</v>
      </c>
      <c r="H5230" s="6" t="s">
        <v>7946</v>
      </c>
      <c r="I5230" s="6" t="s">
        <v>7956</v>
      </c>
      <c r="J5230" s="14">
        <v>-0.1246</v>
      </c>
      <c r="K5230" s="14">
        <v>0.1416</v>
      </c>
      <c r="L5230" s="15">
        <f t="shared" si="328"/>
        <v>-0.26619999999999999</v>
      </c>
      <c r="M5230" s="11">
        <f t="shared" si="329"/>
        <v>0</v>
      </c>
      <c r="N5230" s="11">
        <f>VLOOKUP(E5230,Nasdaq!$A$2:$F$3174,5,1)</f>
        <v>3050.610107</v>
      </c>
      <c r="O5230" s="11">
        <f>VLOOKUP(F5230,Nasdaq!$A$2:$F$3174,5,1)</f>
        <v>9357.1298829999996</v>
      </c>
      <c r="P5230" s="11">
        <f t="shared" si="330"/>
        <v>2821</v>
      </c>
      <c r="Q5230" s="15">
        <f t="shared" si="331"/>
        <v>0.32602020766570222</v>
      </c>
    </row>
    <row r="5231" spans="1:17" ht="19.5" customHeight="1" x14ac:dyDescent="0.2">
      <c r="A5231" s="12">
        <v>6561</v>
      </c>
      <c r="B5231" s="6" t="s">
        <v>1613</v>
      </c>
      <c r="C5231" s="12">
        <v>26522</v>
      </c>
      <c r="D5231" s="6" t="s">
        <v>3176</v>
      </c>
      <c r="E5231" s="13">
        <v>39512</v>
      </c>
      <c r="F5231" s="13">
        <v>40567</v>
      </c>
      <c r="H5231" s="6" t="s">
        <v>7946</v>
      </c>
      <c r="I5231" s="6" t="s">
        <v>7956</v>
      </c>
      <c r="J5231" s="14">
        <v>-0.47389999999999999</v>
      </c>
      <c r="K5231" s="14">
        <v>1.1200000000000002E-2</v>
      </c>
      <c r="L5231" s="15">
        <f t="shared" si="328"/>
        <v>-0.48509999999999998</v>
      </c>
      <c r="M5231" s="11">
        <f t="shared" si="329"/>
        <v>0</v>
      </c>
      <c r="N5231" s="11">
        <f>VLOOKUP(E5231,Nasdaq!$A$2:$F$3174,5,1)</f>
        <v>2272.8100589999999</v>
      </c>
      <c r="O5231" s="11">
        <f>VLOOKUP(F5231,Nasdaq!$A$2:$F$3174,5,1)</f>
        <v>2717.5500489999999</v>
      </c>
      <c r="P5231" s="11">
        <f t="shared" si="330"/>
        <v>1055</v>
      </c>
      <c r="Q5231" s="15">
        <f t="shared" si="331"/>
        <v>0.83634563221771241</v>
      </c>
    </row>
    <row r="5232" spans="1:17" ht="19.5" customHeight="1" x14ac:dyDescent="0.2">
      <c r="A5232" s="12">
        <v>5685</v>
      </c>
      <c r="B5232" s="6" t="s">
        <v>1614</v>
      </c>
      <c r="C5232" s="12">
        <v>5175</v>
      </c>
      <c r="D5232" s="6" t="s">
        <v>3064</v>
      </c>
      <c r="E5232" s="13">
        <v>40977</v>
      </c>
      <c r="F5232" s="13">
        <v>44415</v>
      </c>
      <c r="G5232" s="13">
        <v>41436</v>
      </c>
      <c r="H5232" s="6" t="s">
        <v>7948</v>
      </c>
      <c r="I5232" s="6" t="s">
        <v>8017</v>
      </c>
      <c r="J5232" s="14">
        <v>-0.1226</v>
      </c>
      <c r="K5232" s="14">
        <v>0.13550000000000001</v>
      </c>
      <c r="L5232" s="15">
        <f t="shared" si="328"/>
        <v>-0.2581</v>
      </c>
      <c r="M5232" s="11">
        <f t="shared" si="329"/>
        <v>0</v>
      </c>
      <c r="N5232" s="11">
        <f>VLOOKUP(E5232,Nasdaq!$A$2:$F$3174,5,1)</f>
        <v>2988.3400879999999</v>
      </c>
      <c r="O5232" s="11">
        <f>VLOOKUP(F5232,Nasdaq!$A$2:$F$3174,5,1)</f>
        <v>11010.980469</v>
      </c>
      <c r="P5232" s="11">
        <f t="shared" si="330"/>
        <v>3438</v>
      </c>
      <c r="Q5232" s="15">
        <f t="shared" si="331"/>
        <v>0.2713966482975288</v>
      </c>
    </row>
    <row r="5233" spans="1:17" ht="19.5" customHeight="1" x14ac:dyDescent="0.2">
      <c r="A5233" s="12">
        <v>5685</v>
      </c>
      <c r="B5233" s="6" t="s">
        <v>1614</v>
      </c>
      <c r="C5233" s="12">
        <v>17140</v>
      </c>
      <c r="D5233" s="6" t="s">
        <v>4927</v>
      </c>
      <c r="E5233" s="13">
        <v>40638</v>
      </c>
      <c r="F5233" s="13">
        <v>41061</v>
      </c>
      <c r="G5233" s="13">
        <v>40638</v>
      </c>
      <c r="H5233" s="6" t="s">
        <v>7944</v>
      </c>
      <c r="I5233" s="6" t="s">
        <v>8084</v>
      </c>
      <c r="J5233" s="14">
        <v>-0.26419999999999999</v>
      </c>
      <c r="K5233" s="14">
        <v>-1.41E-2</v>
      </c>
      <c r="L5233" s="15">
        <f t="shared" si="328"/>
        <v>-0.25009999999999999</v>
      </c>
      <c r="M5233" s="11">
        <f t="shared" si="329"/>
        <v>0</v>
      </c>
      <c r="N5233" s="11">
        <f>VLOOKUP(E5233,Nasdaq!$A$2:$F$3174,5,1)</f>
        <v>2791.1899410000001</v>
      </c>
      <c r="O5233" s="11">
        <f>VLOOKUP(F5233,Nasdaq!$A$2:$F$3174,5,1)</f>
        <v>2747.4799800000001</v>
      </c>
      <c r="P5233" s="11">
        <f t="shared" si="330"/>
        <v>423</v>
      </c>
      <c r="Q5233" s="15">
        <f t="shared" si="331"/>
        <v>1.0159090060612999</v>
      </c>
    </row>
    <row r="5234" spans="1:17" ht="19.5" customHeight="1" x14ac:dyDescent="0.2">
      <c r="A5234" s="12">
        <v>869</v>
      </c>
      <c r="B5234" s="6" t="s">
        <v>1615</v>
      </c>
      <c r="C5234" s="12">
        <v>74</v>
      </c>
      <c r="D5234" s="6" t="s">
        <v>4928</v>
      </c>
      <c r="E5234" s="13">
        <v>41326</v>
      </c>
      <c r="F5234" s="13">
        <v>44415</v>
      </c>
      <c r="H5234" s="6" t="s">
        <v>7947</v>
      </c>
      <c r="I5234" s="6" t="s">
        <v>8097</v>
      </c>
      <c r="J5234" s="14">
        <v>8.8300000000000003E-2</v>
      </c>
      <c r="K5234" s="14">
        <v>0.13669999999999999</v>
      </c>
      <c r="L5234" s="15">
        <f t="shared" si="328"/>
        <v>-4.8399999999999985E-2</v>
      </c>
      <c r="M5234" s="11">
        <f t="shared" si="329"/>
        <v>0</v>
      </c>
      <c r="N5234" s="11">
        <f>VLOOKUP(E5234,Nasdaq!$A$2:$F$3174,5,1)</f>
        <v>3131.48999</v>
      </c>
      <c r="O5234" s="11">
        <f>VLOOKUP(F5234,Nasdaq!$A$2:$F$3174,5,1)</f>
        <v>11010.980469</v>
      </c>
      <c r="P5234" s="11">
        <f t="shared" si="330"/>
        <v>3089</v>
      </c>
      <c r="Q5234" s="15">
        <f t="shared" si="331"/>
        <v>0.28439733328848005</v>
      </c>
    </row>
    <row r="5235" spans="1:17" ht="19.5" customHeight="1" x14ac:dyDescent="0.2">
      <c r="A5235" s="12">
        <v>869</v>
      </c>
      <c r="B5235" s="6" t="s">
        <v>1615</v>
      </c>
      <c r="C5235" s="12">
        <v>14580</v>
      </c>
      <c r="D5235" s="6" t="s">
        <v>4694</v>
      </c>
      <c r="E5235" s="13">
        <v>41670</v>
      </c>
      <c r="F5235" s="13">
        <v>44415</v>
      </c>
      <c r="H5235" s="6" t="s">
        <v>7947</v>
      </c>
      <c r="I5235" s="6" t="s">
        <v>8097</v>
      </c>
      <c r="J5235" s="14">
        <v>8.7599999999999997E-2</v>
      </c>
      <c r="K5235" s="14">
        <v>0.12470000000000001</v>
      </c>
      <c r="L5235" s="15">
        <f t="shared" si="328"/>
        <v>-3.7100000000000008E-2</v>
      </c>
      <c r="M5235" s="11">
        <f t="shared" si="329"/>
        <v>0</v>
      </c>
      <c r="N5235" s="11">
        <f>VLOOKUP(E5235,Nasdaq!$A$2:$F$3174,5,1)</f>
        <v>4103.8798829999996</v>
      </c>
      <c r="O5235" s="11">
        <f>VLOOKUP(F5235,Nasdaq!$A$2:$F$3174,5,1)</f>
        <v>11010.980469</v>
      </c>
      <c r="P5235" s="11">
        <f t="shared" si="330"/>
        <v>2745</v>
      </c>
      <c r="Q5235" s="15">
        <f t="shared" si="331"/>
        <v>0.37270831032167573</v>
      </c>
    </row>
    <row r="5236" spans="1:17" ht="19.5" customHeight="1" x14ac:dyDescent="0.2">
      <c r="A5236" s="12">
        <v>869</v>
      </c>
      <c r="B5236" s="6" t="s">
        <v>1615</v>
      </c>
      <c r="C5236" s="12">
        <v>205</v>
      </c>
      <c r="D5236" s="6" t="s">
        <v>4695</v>
      </c>
      <c r="E5236" s="13">
        <v>41351</v>
      </c>
      <c r="F5236" s="13">
        <v>44415</v>
      </c>
      <c r="H5236" s="6" t="s">
        <v>7947</v>
      </c>
      <c r="I5236" s="6" t="s">
        <v>8097</v>
      </c>
      <c r="J5236" s="14">
        <v>6.6600000000000006E-2</v>
      </c>
      <c r="K5236" s="14">
        <v>0.13289999999999999</v>
      </c>
      <c r="L5236" s="15">
        <f t="shared" si="328"/>
        <v>-6.6299999999999984E-2</v>
      </c>
      <c r="M5236" s="11">
        <f t="shared" si="329"/>
        <v>0</v>
      </c>
      <c r="N5236" s="11">
        <f>VLOOKUP(E5236,Nasdaq!$A$2:$F$3174,5,1)</f>
        <v>3237.5900879999999</v>
      </c>
      <c r="O5236" s="11">
        <f>VLOOKUP(F5236,Nasdaq!$A$2:$F$3174,5,1)</f>
        <v>11010.980469</v>
      </c>
      <c r="P5236" s="11">
        <f t="shared" si="330"/>
        <v>3064</v>
      </c>
      <c r="Q5236" s="15">
        <f t="shared" si="331"/>
        <v>0.29403318266829465</v>
      </c>
    </row>
    <row r="5237" spans="1:17" ht="19.5" customHeight="1" x14ac:dyDescent="0.2">
      <c r="A5237" s="12">
        <v>869</v>
      </c>
      <c r="B5237" s="6" t="s">
        <v>1615</v>
      </c>
      <c r="C5237" s="12">
        <v>14416</v>
      </c>
      <c r="D5237" s="6" t="s">
        <v>4929</v>
      </c>
      <c r="E5237" s="13">
        <v>41348</v>
      </c>
      <c r="F5237" s="13">
        <v>44415</v>
      </c>
      <c r="H5237" s="6" t="s">
        <v>7947</v>
      </c>
      <c r="I5237" s="6" t="s">
        <v>8097</v>
      </c>
      <c r="J5237" s="14">
        <v>6.6299999999999998E-2</v>
      </c>
      <c r="K5237" s="14">
        <v>0.13189999999999999</v>
      </c>
      <c r="L5237" s="15">
        <f t="shared" si="328"/>
        <v>-6.5599999999999992E-2</v>
      </c>
      <c r="M5237" s="11">
        <f t="shared" si="329"/>
        <v>0</v>
      </c>
      <c r="N5237" s="11">
        <f>VLOOKUP(E5237,Nasdaq!$A$2:$F$3174,5,1)</f>
        <v>3249.070068</v>
      </c>
      <c r="O5237" s="11">
        <f>VLOOKUP(F5237,Nasdaq!$A$2:$F$3174,5,1)</f>
        <v>11010.980469</v>
      </c>
      <c r="P5237" s="11">
        <f t="shared" si="330"/>
        <v>3067</v>
      </c>
      <c r="Q5237" s="15">
        <f t="shared" si="331"/>
        <v>0.29507577636335536</v>
      </c>
    </row>
    <row r="5238" spans="1:17" ht="19.5" customHeight="1" x14ac:dyDescent="0.2">
      <c r="A5238" s="12">
        <v>869</v>
      </c>
      <c r="B5238" s="6" t="s">
        <v>1615</v>
      </c>
      <c r="C5238" s="12">
        <v>961</v>
      </c>
      <c r="D5238" s="6" t="s">
        <v>4348</v>
      </c>
      <c r="E5238" s="13">
        <v>40695</v>
      </c>
      <c r="F5238" s="13">
        <v>44415</v>
      </c>
      <c r="H5238" s="6" t="s">
        <v>7948</v>
      </c>
      <c r="I5238" s="6" t="s">
        <v>7981</v>
      </c>
      <c r="J5238" s="14">
        <v>-0.1782</v>
      </c>
      <c r="K5238" s="14">
        <v>0.13070000000000001</v>
      </c>
      <c r="L5238" s="15">
        <f t="shared" si="328"/>
        <v>-0.30890000000000001</v>
      </c>
      <c r="M5238" s="11">
        <f t="shared" si="329"/>
        <v>0</v>
      </c>
      <c r="N5238" s="11">
        <f>VLOOKUP(E5238,Nasdaq!$A$2:$F$3174,5,1)</f>
        <v>2769.1899410000001</v>
      </c>
      <c r="O5238" s="11">
        <f>VLOOKUP(F5238,Nasdaq!$A$2:$F$3174,5,1)</f>
        <v>11010.980469</v>
      </c>
      <c r="P5238" s="11">
        <f t="shared" si="330"/>
        <v>3720</v>
      </c>
      <c r="Q5238" s="15">
        <f t="shared" si="331"/>
        <v>0.25149374880407277</v>
      </c>
    </row>
    <row r="5239" spans="1:17" ht="19.5" customHeight="1" x14ac:dyDescent="0.2">
      <c r="A5239" s="12">
        <v>6073</v>
      </c>
      <c r="B5239" s="6" t="s">
        <v>1616</v>
      </c>
      <c r="C5239" s="12">
        <v>41057</v>
      </c>
      <c r="D5239" s="6" t="s">
        <v>4930</v>
      </c>
      <c r="E5239" s="13">
        <v>41485</v>
      </c>
      <c r="F5239" s="13">
        <v>44415</v>
      </c>
      <c r="H5239" s="6" t="s">
        <v>7948</v>
      </c>
      <c r="I5239" s="6" t="s">
        <v>7959</v>
      </c>
      <c r="J5239" s="14">
        <v>-0.17550000000000002</v>
      </c>
      <c r="K5239" s="14">
        <v>0.1258</v>
      </c>
      <c r="L5239" s="15">
        <f t="shared" si="328"/>
        <v>-0.30130000000000001</v>
      </c>
      <c r="M5239" s="11">
        <f t="shared" si="329"/>
        <v>0</v>
      </c>
      <c r="N5239" s="11">
        <f>VLOOKUP(E5239,Nasdaq!$A$2:$F$3174,5,1)</f>
        <v>3616.469971</v>
      </c>
      <c r="O5239" s="11">
        <f>VLOOKUP(F5239,Nasdaq!$A$2:$F$3174,5,1)</f>
        <v>11010.980469</v>
      </c>
      <c r="P5239" s="11">
        <f t="shared" si="330"/>
        <v>2930</v>
      </c>
      <c r="Q5239" s="15">
        <f t="shared" si="331"/>
        <v>0.32844248032747175</v>
      </c>
    </row>
    <row r="5240" spans="1:17" ht="19.5" customHeight="1" x14ac:dyDescent="0.2">
      <c r="A5240" s="12">
        <v>5466</v>
      </c>
      <c r="B5240" s="6" t="s">
        <v>1617</v>
      </c>
      <c r="C5240" s="12">
        <v>32609</v>
      </c>
      <c r="D5240" s="6" t="s">
        <v>3053</v>
      </c>
      <c r="E5240" s="13">
        <v>42821</v>
      </c>
      <c r="F5240" s="13">
        <v>44415</v>
      </c>
      <c r="H5240" s="6" t="s">
        <v>7949</v>
      </c>
      <c r="I5240" s="6" t="s">
        <v>8091</v>
      </c>
      <c r="J5240" s="14">
        <v>7.22E-2</v>
      </c>
      <c r="K5240" s="14">
        <v>0.13500000000000001</v>
      </c>
      <c r="L5240" s="15">
        <f t="shared" si="328"/>
        <v>-6.2800000000000009E-2</v>
      </c>
      <c r="M5240" s="11">
        <f t="shared" si="329"/>
        <v>0</v>
      </c>
      <c r="N5240" s="11">
        <f>VLOOKUP(E5240,Nasdaq!$A$2:$F$3174,5,1)</f>
        <v>5840.3701170000004</v>
      </c>
      <c r="O5240" s="11">
        <f>VLOOKUP(F5240,Nasdaq!$A$2:$F$3174,5,1)</f>
        <v>11010.980469</v>
      </c>
      <c r="P5240" s="11">
        <f t="shared" si="330"/>
        <v>1594</v>
      </c>
      <c r="Q5240" s="15">
        <f t="shared" si="331"/>
        <v>0.53041384449878681</v>
      </c>
    </row>
    <row r="5241" spans="1:17" ht="19.5" customHeight="1" x14ac:dyDescent="0.2">
      <c r="A5241" s="12">
        <v>4927</v>
      </c>
      <c r="B5241" s="6" t="s">
        <v>1618</v>
      </c>
      <c r="C5241" s="12">
        <v>31301</v>
      </c>
      <c r="D5241" s="6" t="s">
        <v>4931</v>
      </c>
      <c r="E5241" s="13">
        <v>43248</v>
      </c>
      <c r="F5241" s="13">
        <v>44415</v>
      </c>
      <c r="H5241" s="6" t="s">
        <v>7948</v>
      </c>
      <c r="I5241" s="6" t="s">
        <v>7959</v>
      </c>
      <c r="J5241" s="14">
        <v>0.35139999999999999</v>
      </c>
      <c r="K5241" s="14">
        <v>0.1222</v>
      </c>
      <c r="L5241" s="15">
        <f t="shared" si="328"/>
        <v>0.22919999999999999</v>
      </c>
      <c r="M5241" s="11">
        <f t="shared" si="329"/>
        <v>1</v>
      </c>
      <c r="N5241" s="11">
        <f>VLOOKUP(E5241,Nasdaq!$A$2:$F$3174,5,1)</f>
        <v>7433.8500979999999</v>
      </c>
      <c r="O5241" s="11">
        <f>VLOOKUP(F5241,Nasdaq!$A$2:$F$3174,5,1)</f>
        <v>11010.980469</v>
      </c>
      <c r="P5241" s="11">
        <f t="shared" si="330"/>
        <v>1167</v>
      </c>
      <c r="Q5241" s="15">
        <f t="shared" si="331"/>
        <v>0.67513124512494949</v>
      </c>
    </row>
    <row r="5242" spans="1:17" ht="19.5" customHeight="1" x14ac:dyDescent="0.2">
      <c r="A5242" s="12">
        <v>4891</v>
      </c>
      <c r="B5242" s="6" t="s">
        <v>5906</v>
      </c>
      <c r="C5242" s="12">
        <v>4616</v>
      </c>
      <c r="D5242" s="6" t="s">
        <v>2737</v>
      </c>
      <c r="E5242" s="13">
        <v>43286</v>
      </c>
      <c r="F5242" s="13">
        <v>44415</v>
      </c>
      <c r="H5242" s="6" t="s">
        <v>7946</v>
      </c>
      <c r="I5242" s="6" t="s">
        <v>8005</v>
      </c>
      <c r="J5242" s="14">
        <v>-0.25109999999999999</v>
      </c>
      <c r="K5242" s="14">
        <v>0.1245</v>
      </c>
      <c r="L5242" s="15">
        <f t="shared" si="328"/>
        <v>-0.37559999999999999</v>
      </c>
      <c r="M5242" s="11">
        <f t="shared" si="329"/>
        <v>0</v>
      </c>
      <c r="N5242" s="11">
        <f>VLOOKUP(E5242,Nasdaq!$A$2:$F$3174,5,1)</f>
        <v>7586.4301759999998</v>
      </c>
      <c r="O5242" s="11">
        <f>VLOOKUP(F5242,Nasdaq!$A$2:$F$3174,5,1)</f>
        <v>11010.980469</v>
      </c>
      <c r="P5242" s="11">
        <f t="shared" si="330"/>
        <v>1129</v>
      </c>
      <c r="Q5242" s="15">
        <f t="shared" si="331"/>
        <v>0.68898832902516638</v>
      </c>
    </row>
    <row r="5243" spans="1:17" ht="19.5" customHeight="1" x14ac:dyDescent="0.2">
      <c r="A5243" s="12">
        <v>9014</v>
      </c>
      <c r="B5243" s="6" t="s">
        <v>1619</v>
      </c>
      <c r="C5243" s="12">
        <v>36177</v>
      </c>
      <c r="D5243" s="6" t="s">
        <v>4932</v>
      </c>
      <c r="E5243" s="13">
        <v>43374</v>
      </c>
      <c r="F5243" s="13">
        <v>44415</v>
      </c>
      <c r="H5243" s="6" t="s">
        <v>7948</v>
      </c>
      <c r="I5243" s="6" t="s">
        <v>8017</v>
      </c>
      <c r="J5243" s="14">
        <v>5.2898000000000005</v>
      </c>
      <c r="K5243" s="14">
        <v>9.9100000000000008E-2</v>
      </c>
      <c r="L5243" s="15">
        <f t="shared" si="328"/>
        <v>5.1907000000000005</v>
      </c>
      <c r="M5243" s="11">
        <f t="shared" si="329"/>
        <v>1</v>
      </c>
      <c r="N5243" s="11">
        <f>VLOOKUP(E5243,Nasdaq!$A$2:$F$3174,5,1)</f>
        <v>8037.2998049999997</v>
      </c>
      <c r="O5243" s="11">
        <f>VLOOKUP(F5243,Nasdaq!$A$2:$F$3174,5,1)</f>
        <v>11010.980469</v>
      </c>
      <c r="P5243" s="11">
        <f t="shared" si="330"/>
        <v>1041</v>
      </c>
      <c r="Q5243" s="15">
        <f t="shared" si="331"/>
        <v>0.7299355844385147</v>
      </c>
    </row>
    <row r="5244" spans="1:17" ht="19.5" customHeight="1" x14ac:dyDescent="0.2">
      <c r="A5244" s="12">
        <v>8908</v>
      </c>
      <c r="B5244" s="6" t="s">
        <v>1620</v>
      </c>
      <c r="C5244" s="12">
        <v>36177</v>
      </c>
      <c r="D5244" s="6" t="s">
        <v>4932</v>
      </c>
      <c r="E5244" s="13">
        <v>43371</v>
      </c>
      <c r="F5244" s="13">
        <v>44415</v>
      </c>
      <c r="H5244" s="6" t="s">
        <v>7948</v>
      </c>
      <c r="I5244" s="6" t="s">
        <v>8017</v>
      </c>
      <c r="J5244" s="14">
        <v>4.6366000000000005</v>
      </c>
      <c r="K5244" s="14">
        <v>0.1007</v>
      </c>
      <c r="L5244" s="15">
        <f t="shared" si="328"/>
        <v>4.5359000000000007</v>
      </c>
      <c r="M5244" s="11">
        <f t="shared" si="329"/>
        <v>1</v>
      </c>
      <c r="N5244" s="11">
        <f>VLOOKUP(E5244,Nasdaq!$A$2:$F$3174,5,1)</f>
        <v>8046.3500979999999</v>
      </c>
      <c r="O5244" s="11">
        <f>VLOOKUP(F5244,Nasdaq!$A$2:$F$3174,5,1)</f>
        <v>11010.980469</v>
      </c>
      <c r="P5244" s="11">
        <f t="shared" si="330"/>
        <v>1044</v>
      </c>
      <c r="Q5244" s="15">
        <f t="shared" si="331"/>
        <v>0.73075751465659622</v>
      </c>
    </row>
    <row r="5245" spans="1:17" ht="19.5" customHeight="1" x14ac:dyDescent="0.2">
      <c r="A5245" s="12">
        <v>350</v>
      </c>
      <c r="B5245" s="6" t="s">
        <v>1621</v>
      </c>
      <c r="C5245" s="12">
        <v>304</v>
      </c>
      <c r="D5245" s="6" t="s">
        <v>4373</v>
      </c>
      <c r="E5245" s="13">
        <v>40040</v>
      </c>
      <c r="F5245" s="13">
        <v>42975</v>
      </c>
      <c r="H5245" s="6" t="s">
        <v>7951</v>
      </c>
      <c r="I5245" s="6" t="s">
        <v>7991</v>
      </c>
      <c r="J5245" s="14">
        <v>0.1638</v>
      </c>
      <c r="K5245" s="14">
        <v>0.14419999999999999</v>
      </c>
      <c r="L5245" s="15">
        <f t="shared" si="328"/>
        <v>1.9600000000000006E-2</v>
      </c>
      <c r="M5245" s="11">
        <f t="shared" si="329"/>
        <v>1</v>
      </c>
      <c r="N5245" s="11">
        <f>VLOOKUP(E5245,Nasdaq!$A$2:$F$3174,5,1)</f>
        <v>1985.5200199999999</v>
      </c>
      <c r="O5245" s="11">
        <f>VLOOKUP(F5245,Nasdaq!$A$2:$F$3174,5,1)</f>
        <v>6283.0200199999999</v>
      </c>
      <c r="P5245" s="11">
        <f t="shared" si="330"/>
        <v>2935</v>
      </c>
      <c r="Q5245" s="15">
        <f t="shared" si="331"/>
        <v>0.31601397874943132</v>
      </c>
    </row>
    <row r="5246" spans="1:17" ht="19.5" customHeight="1" x14ac:dyDescent="0.2">
      <c r="A5246" s="12">
        <v>350</v>
      </c>
      <c r="B5246" s="6" t="s">
        <v>1621</v>
      </c>
      <c r="C5246" s="12">
        <v>2371</v>
      </c>
      <c r="D5246" s="6" t="s">
        <v>4933</v>
      </c>
      <c r="E5246" s="13">
        <v>39948</v>
      </c>
      <c r="F5246" s="13">
        <v>42781</v>
      </c>
      <c r="G5246" s="13">
        <v>42227</v>
      </c>
      <c r="H5246" s="6" t="s">
        <v>7949</v>
      </c>
      <c r="I5246" s="6" t="s">
        <v>8089</v>
      </c>
      <c r="J5246" s="14">
        <v>0.1128</v>
      </c>
      <c r="K5246" s="14">
        <v>0.15869999999999998</v>
      </c>
      <c r="L5246" s="15">
        <f t="shared" si="328"/>
        <v>-4.5899999999999982E-2</v>
      </c>
      <c r="M5246" s="11">
        <f t="shared" si="329"/>
        <v>0</v>
      </c>
      <c r="N5246" s="11">
        <f>VLOOKUP(E5246,Nasdaq!$A$2:$F$3174,5,1)</f>
        <v>1680.1400149999999</v>
      </c>
      <c r="O5246" s="11">
        <f>VLOOKUP(F5246,Nasdaq!$A$2:$F$3174,5,1)</f>
        <v>5819.4399409999996</v>
      </c>
      <c r="P5246" s="11">
        <f t="shared" si="330"/>
        <v>2833</v>
      </c>
      <c r="Q5246" s="15">
        <f t="shared" si="331"/>
        <v>0.28871198098037448</v>
      </c>
    </row>
    <row r="5247" spans="1:17" ht="19.5" customHeight="1" x14ac:dyDescent="0.2">
      <c r="A5247" s="12">
        <v>350</v>
      </c>
      <c r="B5247" s="6" t="s">
        <v>1621</v>
      </c>
      <c r="C5247" s="12">
        <v>807</v>
      </c>
      <c r="D5247" s="6" t="s">
        <v>3303</v>
      </c>
      <c r="E5247" s="13">
        <v>39948</v>
      </c>
      <c r="F5247" s="13">
        <v>44415</v>
      </c>
      <c r="H5247" s="6" t="s">
        <v>7949</v>
      </c>
      <c r="I5247" s="6" t="s">
        <v>7973</v>
      </c>
      <c r="J5247" s="14">
        <v>9.3100000000000002E-2</v>
      </c>
      <c r="K5247" s="14">
        <v>0.1497</v>
      </c>
      <c r="L5247" s="15">
        <f t="shared" si="328"/>
        <v>-5.6599999999999998E-2</v>
      </c>
      <c r="M5247" s="11">
        <f t="shared" si="329"/>
        <v>0</v>
      </c>
      <c r="N5247" s="11">
        <f>VLOOKUP(E5247,Nasdaq!$A$2:$F$3174,5,1)</f>
        <v>1680.1400149999999</v>
      </c>
      <c r="O5247" s="11">
        <f>VLOOKUP(F5247,Nasdaq!$A$2:$F$3174,5,1)</f>
        <v>11010.980469</v>
      </c>
      <c r="P5247" s="11">
        <f t="shared" si="330"/>
        <v>4467</v>
      </c>
      <c r="Q5247" s="15">
        <f t="shared" si="331"/>
        <v>0.15258786054857834</v>
      </c>
    </row>
    <row r="5248" spans="1:17" ht="19.5" customHeight="1" x14ac:dyDescent="0.2">
      <c r="A5248" s="12">
        <v>350</v>
      </c>
      <c r="B5248" s="6" t="s">
        <v>1621</v>
      </c>
      <c r="C5248" s="12">
        <v>1572</v>
      </c>
      <c r="D5248" s="6" t="s">
        <v>4934</v>
      </c>
      <c r="E5248" s="13">
        <v>40406</v>
      </c>
      <c r="F5248" s="13">
        <v>44415</v>
      </c>
      <c r="H5248" s="6" t="s">
        <v>7944</v>
      </c>
      <c r="I5248" s="6" t="s">
        <v>7997</v>
      </c>
      <c r="J5248" s="14">
        <v>6.93E-2</v>
      </c>
      <c r="K5248" s="14">
        <v>0.14380000000000001</v>
      </c>
      <c r="L5248" s="15">
        <f t="shared" si="328"/>
        <v>-7.4500000000000011E-2</v>
      </c>
      <c r="M5248" s="11">
        <f t="shared" si="329"/>
        <v>0</v>
      </c>
      <c r="N5248" s="11">
        <f>VLOOKUP(E5248,Nasdaq!$A$2:$F$3174,5,1)</f>
        <v>2181.8701169999999</v>
      </c>
      <c r="O5248" s="11">
        <f>VLOOKUP(F5248,Nasdaq!$A$2:$F$3174,5,1)</f>
        <v>11010.980469</v>
      </c>
      <c r="P5248" s="11">
        <f t="shared" si="330"/>
        <v>4009</v>
      </c>
      <c r="Q5248" s="15">
        <f t="shared" si="331"/>
        <v>0.19815424582449995</v>
      </c>
    </row>
    <row r="5249" spans="1:17" ht="19.5" customHeight="1" x14ac:dyDescent="0.2">
      <c r="A5249" s="12">
        <v>350</v>
      </c>
      <c r="B5249" s="6" t="s">
        <v>1621</v>
      </c>
      <c r="C5249" s="12">
        <v>1468</v>
      </c>
      <c r="D5249" s="6" t="s">
        <v>7131</v>
      </c>
      <c r="E5249" s="13">
        <v>40497</v>
      </c>
      <c r="F5249" s="13">
        <v>42487</v>
      </c>
      <c r="H5249" s="6" t="s">
        <v>7944</v>
      </c>
      <c r="I5249" s="6" t="s">
        <v>7954</v>
      </c>
      <c r="J5249" s="14">
        <v>-2.5399999999999999E-2</v>
      </c>
      <c r="K5249" s="14">
        <v>0.1318</v>
      </c>
      <c r="L5249" s="15">
        <f t="shared" si="328"/>
        <v>-0.15720000000000001</v>
      </c>
      <c r="M5249" s="11">
        <f t="shared" si="329"/>
        <v>0</v>
      </c>
      <c r="N5249" s="11">
        <f>VLOOKUP(E5249,Nasdaq!$A$2:$F$3174,5,1)</f>
        <v>2513.820068</v>
      </c>
      <c r="O5249" s="11">
        <f>VLOOKUP(F5249,Nasdaq!$A$2:$F$3174,5,1)</f>
        <v>4863.1401370000003</v>
      </c>
      <c r="P5249" s="11">
        <f t="shared" si="330"/>
        <v>1990</v>
      </c>
      <c r="Q5249" s="15">
        <f t="shared" si="331"/>
        <v>0.51691341005218483</v>
      </c>
    </row>
    <row r="5250" spans="1:17" ht="19.5" customHeight="1" x14ac:dyDescent="0.2">
      <c r="A5250" s="12">
        <v>350</v>
      </c>
      <c r="B5250" s="6" t="s">
        <v>1621</v>
      </c>
      <c r="C5250" s="12">
        <v>3161</v>
      </c>
      <c r="D5250" s="6" t="s">
        <v>4520</v>
      </c>
      <c r="E5250" s="13">
        <v>39948</v>
      </c>
      <c r="F5250" s="13">
        <v>43692</v>
      </c>
      <c r="G5250" s="13">
        <v>43508</v>
      </c>
      <c r="H5250" s="6" t="s">
        <v>7949</v>
      </c>
      <c r="I5250" s="6" t="s">
        <v>7973</v>
      </c>
      <c r="J5250" s="14">
        <v>-0.1082</v>
      </c>
      <c r="K5250" s="14">
        <v>0.14460000000000001</v>
      </c>
      <c r="L5250" s="15">
        <f t="shared" si="328"/>
        <v>-0.25280000000000002</v>
      </c>
      <c r="M5250" s="11">
        <f t="shared" si="329"/>
        <v>0</v>
      </c>
      <c r="N5250" s="11">
        <f>VLOOKUP(E5250,Nasdaq!$A$2:$F$3174,5,1)</f>
        <v>1680.1400149999999</v>
      </c>
      <c r="O5250" s="11">
        <f>VLOOKUP(F5250,Nasdaq!$A$2:$F$3174,5,1)</f>
        <v>7766.6201170000004</v>
      </c>
      <c r="P5250" s="11">
        <f t="shared" si="330"/>
        <v>3744</v>
      </c>
      <c r="Q5250" s="15">
        <f t="shared" si="331"/>
        <v>0.21632857947890152</v>
      </c>
    </row>
    <row r="5251" spans="1:17" ht="19.5" customHeight="1" x14ac:dyDescent="0.2">
      <c r="A5251" s="12">
        <v>350</v>
      </c>
      <c r="B5251" s="6" t="s">
        <v>1621</v>
      </c>
      <c r="C5251" s="12">
        <v>27389</v>
      </c>
      <c r="D5251" s="6" t="s">
        <v>3811</v>
      </c>
      <c r="E5251" s="13">
        <v>41639</v>
      </c>
      <c r="F5251" s="13">
        <v>42942</v>
      </c>
      <c r="G5251" s="13">
        <v>42536</v>
      </c>
      <c r="H5251" s="6" t="s">
        <v>7949</v>
      </c>
      <c r="I5251" s="6" t="s">
        <v>7973</v>
      </c>
      <c r="J5251" s="14">
        <v>-0.36719999999999997</v>
      </c>
      <c r="K5251" s="14">
        <v>0.1085</v>
      </c>
      <c r="L5251" s="15">
        <f t="shared" si="328"/>
        <v>-0.47569999999999996</v>
      </c>
      <c r="M5251" s="11">
        <f t="shared" si="329"/>
        <v>0</v>
      </c>
      <c r="N5251" s="11">
        <f>VLOOKUP(E5251,Nasdaq!$A$2:$F$3174,5,1)</f>
        <v>4176.5898440000001</v>
      </c>
      <c r="O5251" s="11">
        <f>VLOOKUP(F5251,Nasdaq!$A$2:$F$3174,5,1)</f>
        <v>6422.75</v>
      </c>
      <c r="P5251" s="11">
        <f t="shared" si="330"/>
        <v>1303</v>
      </c>
      <c r="Q5251" s="15">
        <f t="shared" si="331"/>
        <v>0.65028120715727766</v>
      </c>
    </row>
    <row r="5252" spans="1:17" ht="19.5" customHeight="1" x14ac:dyDescent="0.2">
      <c r="A5252" s="12">
        <v>5278</v>
      </c>
      <c r="B5252" s="6" t="s">
        <v>1622</v>
      </c>
      <c r="C5252" s="12">
        <v>41736</v>
      </c>
      <c r="D5252" s="6" t="s">
        <v>4487</v>
      </c>
      <c r="E5252" s="13">
        <v>43154</v>
      </c>
      <c r="F5252" s="13">
        <v>44415</v>
      </c>
      <c r="H5252" s="6" t="s">
        <v>7948</v>
      </c>
      <c r="I5252" s="6" t="s">
        <v>7992</v>
      </c>
      <c r="J5252" s="14">
        <v>0.6401</v>
      </c>
      <c r="K5252" s="14">
        <v>0.1067</v>
      </c>
      <c r="L5252" s="15">
        <f t="shared" si="328"/>
        <v>0.53339999999999999</v>
      </c>
      <c r="M5252" s="11">
        <f t="shared" si="329"/>
        <v>1</v>
      </c>
      <c r="N5252" s="11">
        <f>VLOOKUP(E5252,Nasdaq!$A$2:$F$3174,5,1)</f>
        <v>7337.3901370000003</v>
      </c>
      <c r="O5252" s="11">
        <f>VLOOKUP(F5252,Nasdaq!$A$2:$F$3174,5,1)</f>
        <v>11010.980469</v>
      </c>
      <c r="P5252" s="11">
        <f t="shared" si="330"/>
        <v>1261</v>
      </c>
      <c r="Q5252" s="15">
        <f t="shared" si="331"/>
        <v>0.66637086756605635</v>
      </c>
    </row>
    <row r="5253" spans="1:17" ht="19.5" customHeight="1" x14ac:dyDescent="0.2">
      <c r="A5253" s="12">
        <v>11044</v>
      </c>
      <c r="B5253" s="6" t="s">
        <v>1623</v>
      </c>
      <c r="C5253" s="12">
        <v>49460</v>
      </c>
      <c r="D5253" s="6" t="s">
        <v>2977</v>
      </c>
      <c r="E5253" s="13">
        <v>43039</v>
      </c>
      <c r="F5253" s="13">
        <v>44415</v>
      </c>
      <c r="H5253" s="6" t="s">
        <v>7947</v>
      </c>
      <c r="I5253" s="6" t="s">
        <v>8137</v>
      </c>
      <c r="J5253" s="14">
        <v>8.9099999999999999E-2</v>
      </c>
      <c r="K5253" s="14">
        <v>0.1225</v>
      </c>
      <c r="L5253" s="15">
        <f t="shared" si="328"/>
        <v>-3.3399999999999999E-2</v>
      </c>
      <c r="M5253" s="11">
        <f t="shared" si="329"/>
        <v>0</v>
      </c>
      <c r="N5253" s="11">
        <f>VLOOKUP(E5253,Nasdaq!$A$2:$F$3174,5,1)</f>
        <v>6727.669922</v>
      </c>
      <c r="O5253" s="11">
        <f>VLOOKUP(F5253,Nasdaq!$A$2:$F$3174,5,1)</f>
        <v>11010.980469</v>
      </c>
      <c r="P5253" s="11">
        <f t="shared" si="330"/>
        <v>1376</v>
      </c>
      <c r="Q5253" s="15">
        <f t="shared" si="331"/>
        <v>0.6109970442997561</v>
      </c>
    </row>
    <row r="5254" spans="1:17" ht="19.5" customHeight="1" x14ac:dyDescent="0.2">
      <c r="A5254" s="12">
        <v>5696</v>
      </c>
      <c r="B5254" s="6" t="s">
        <v>1624</v>
      </c>
      <c r="C5254" s="12">
        <v>11465</v>
      </c>
      <c r="D5254" s="6" t="s">
        <v>4935</v>
      </c>
      <c r="E5254" s="13">
        <v>40420</v>
      </c>
      <c r="F5254" s="13">
        <v>41928</v>
      </c>
      <c r="H5254" s="6" t="s">
        <v>7947</v>
      </c>
      <c r="I5254" s="6" t="s">
        <v>7957</v>
      </c>
      <c r="J5254" s="14">
        <v>-0.30959999999999999</v>
      </c>
      <c r="K5254" s="14">
        <v>0.17370000000000002</v>
      </c>
      <c r="L5254" s="15">
        <f t="shared" si="328"/>
        <v>-0.48330000000000001</v>
      </c>
      <c r="M5254" s="11">
        <f t="shared" si="329"/>
        <v>0</v>
      </c>
      <c r="N5254" s="11">
        <f>VLOOKUP(E5254,Nasdaq!$A$2:$F$3174,5,1)</f>
        <v>2119.969971</v>
      </c>
      <c r="O5254" s="11">
        <f>VLOOKUP(F5254,Nasdaq!$A$2:$F$3174,5,1)</f>
        <v>4217.3901370000003</v>
      </c>
      <c r="P5254" s="11">
        <f t="shared" si="330"/>
        <v>1508</v>
      </c>
      <c r="Q5254" s="15">
        <f t="shared" si="331"/>
        <v>0.50267405937967791</v>
      </c>
    </row>
    <row r="5255" spans="1:17" ht="19.5" customHeight="1" x14ac:dyDescent="0.2">
      <c r="A5255" s="12">
        <v>5171</v>
      </c>
      <c r="B5255" s="6" t="s">
        <v>1625</v>
      </c>
      <c r="C5255" s="12">
        <v>2474</v>
      </c>
      <c r="D5255" s="6" t="s">
        <v>4936</v>
      </c>
      <c r="E5255" s="13">
        <v>44001</v>
      </c>
      <c r="F5255" s="13">
        <v>44415</v>
      </c>
      <c r="G5255" s="13">
        <v>44018</v>
      </c>
      <c r="H5255" s="6" t="s">
        <v>7944</v>
      </c>
      <c r="I5255" s="6" t="s">
        <v>8003</v>
      </c>
      <c r="J5255" s="14">
        <v>3.6787000000000001</v>
      </c>
      <c r="K5255" s="14">
        <v>0.79400000000000004</v>
      </c>
      <c r="L5255" s="15">
        <f t="shared" si="328"/>
        <v>2.8847</v>
      </c>
      <c r="M5255" s="11">
        <f t="shared" si="329"/>
        <v>1</v>
      </c>
      <c r="N5255" s="11">
        <f>VLOOKUP(E5255,Nasdaq!$A$2:$F$3174,5,1)</f>
        <v>9946.1201170000004</v>
      </c>
      <c r="O5255" s="11">
        <f>VLOOKUP(F5255,Nasdaq!$A$2:$F$3174,5,1)</f>
        <v>11010.980469</v>
      </c>
      <c r="P5255" s="11">
        <f t="shared" si="330"/>
        <v>414</v>
      </c>
      <c r="Q5255" s="15">
        <f t="shared" si="331"/>
        <v>0.90329165868809291</v>
      </c>
    </row>
    <row r="5256" spans="1:17" ht="19.5" customHeight="1" x14ac:dyDescent="0.2">
      <c r="A5256" s="12">
        <v>5171</v>
      </c>
      <c r="B5256" s="6" t="s">
        <v>1625</v>
      </c>
      <c r="C5256" s="12">
        <v>37410</v>
      </c>
      <c r="D5256" s="6" t="s">
        <v>7132</v>
      </c>
      <c r="E5256" s="13">
        <v>42781</v>
      </c>
      <c r="F5256" s="13">
        <v>42893</v>
      </c>
      <c r="H5256" s="6" t="s">
        <v>7951</v>
      </c>
      <c r="I5256" s="6" t="s">
        <v>7991</v>
      </c>
      <c r="J5256" s="14">
        <v>2.2008000000000001</v>
      </c>
      <c r="K5256" s="14">
        <v>0.1444</v>
      </c>
      <c r="L5256" s="15">
        <f t="shared" si="328"/>
        <v>2.0564</v>
      </c>
      <c r="M5256" s="11">
        <f t="shared" si="329"/>
        <v>1</v>
      </c>
      <c r="N5256" s="11">
        <f>VLOOKUP(E5256,Nasdaq!$A$2:$F$3174,5,1)</f>
        <v>5819.4399409999996</v>
      </c>
      <c r="O5256" s="11">
        <f>VLOOKUP(F5256,Nasdaq!$A$2:$F$3174,5,1)</f>
        <v>6297.3798829999996</v>
      </c>
      <c r="P5256" s="11">
        <f t="shared" si="330"/>
        <v>112</v>
      </c>
      <c r="Q5256" s="15">
        <f t="shared" si="331"/>
        <v>0.92410673726151105</v>
      </c>
    </row>
    <row r="5257" spans="1:17" ht="19.5" customHeight="1" x14ac:dyDescent="0.2">
      <c r="A5257" s="12">
        <v>5171</v>
      </c>
      <c r="B5257" s="6" t="s">
        <v>1625</v>
      </c>
      <c r="C5257" s="12">
        <v>30958</v>
      </c>
      <c r="D5257" s="6" t="s">
        <v>6115</v>
      </c>
      <c r="E5257" s="13">
        <v>43784</v>
      </c>
      <c r="F5257" s="13">
        <v>43876</v>
      </c>
      <c r="H5257" s="6" t="s">
        <v>7947</v>
      </c>
      <c r="I5257" s="6" t="s">
        <v>7969</v>
      </c>
      <c r="J5257" s="14">
        <v>1.4768999999999999</v>
      </c>
      <c r="K5257" s="14">
        <v>0.38340000000000002</v>
      </c>
      <c r="L5257" s="15">
        <f t="shared" si="328"/>
        <v>1.0934999999999999</v>
      </c>
      <c r="M5257" s="11">
        <f t="shared" si="329"/>
        <v>1</v>
      </c>
      <c r="N5257" s="11">
        <f>VLOOKUP(E5257,Nasdaq!$A$2:$F$3174,5,1)</f>
        <v>8540.8300780000009</v>
      </c>
      <c r="O5257" s="11">
        <f>VLOOKUP(F5257,Nasdaq!$A$2:$F$3174,5,1)</f>
        <v>9731.1796880000002</v>
      </c>
      <c r="P5257" s="11">
        <f t="shared" si="330"/>
        <v>92</v>
      </c>
      <c r="Q5257" s="15">
        <f t="shared" si="331"/>
        <v>0.87768015161200985</v>
      </c>
    </row>
    <row r="5258" spans="1:17" ht="19.5" customHeight="1" x14ac:dyDescent="0.2">
      <c r="A5258" s="12">
        <v>5171</v>
      </c>
      <c r="B5258" s="6" t="s">
        <v>1625</v>
      </c>
      <c r="C5258" s="12">
        <v>482</v>
      </c>
      <c r="D5258" s="6" t="s">
        <v>5508</v>
      </c>
      <c r="E5258" s="13">
        <v>42506</v>
      </c>
      <c r="F5258" s="13">
        <v>42597</v>
      </c>
      <c r="H5258" s="6" t="s">
        <v>7944</v>
      </c>
      <c r="I5258" s="6" t="s">
        <v>8120</v>
      </c>
      <c r="J5258" s="14">
        <v>1.0972999999999999</v>
      </c>
      <c r="K5258" s="14">
        <v>0.28989999999999999</v>
      </c>
      <c r="L5258" s="15">
        <f t="shared" si="328"/>
        <v>0.8073999999999999</v>
      </c>
      <c r="M5258" s="11">
        <f t="shared" si="329"/>
        <v>1</v>
      </c>
      <c r="N5258" s="11">
        <f>VLOOKUP(E5258,Nasdaq!$A$2:$F$3174,5,1)</f>
        <v>4775.4599609999996</v>
      </c>
      <c r="O5258" s="11">
        <f>VLOOKUP(F5258,Nasdaq!$A$2:$F$3174,5,1)</f>
        <v>5262.0200199999999</v>
      </c>
      <c r="P5258" s="11">
        <f t="shared" si="330"/>
        <v>91</v>
      </c>
      <c r="Q5258" s="15">
        <f t="shared" si="331"/>
        <v>0.90753624891519147</v>
      </c>
    </row>
    <row r="5259" spans="1:17" ht="19.5" customHeight="1" x14ac:dyDescent="0.2">
      <c r="A5259" s="12">
        <v>5171</v>
      </c>
      <c r="B5259" s="6" t="s">
        <v>1625</v>
      </c>
      <c r="C5259" s="12">
        <v>40588</v>
      </c>
      <c r="D5259" s="6" t="s">
        <v>166</v>
      </c>
      <c r="E5259" s="13">
        <v>42962</v>
      </c>
      <c r="F5259" s="13">
        <v>43146</v>
      </c>
      <c r="H5259" s="6" t="s">
        <v>7947</v>
      </c>
      <c r="I5259" s="6" t="s">
        <v>8004</v>
      </c>
      <c r="J5259" s="14">
        <v>0.94469999999999998</v>
      </c>
      <c r="K5259" s="14">
        <v>0.25009999999999999</v>
      </c>
      <c r="L5259" s="15">
        <f t="shared" si="328"/>
        <v>0.6946</v>
      </c>
      <c r="M5259" s="11">
        <f t="shared" si="329"/>
        <v>1</v>
      </c>
      <c r="N5259" s="11">
        <f>VLOOKUP(E5259,Nasdaq!$A$2:$F$3174,5,1)</f>
        <v>6333.0097660000001</v>
      </c>
      <c r="O5259" s="11">
        <f>VLOOKUP(F5259,Nasdaq!$A$2:$F$3174,5,1)</f>
        <v>7256.4301759999998</v>
      </c>
      <c r="P5259" s="11">
        <f t="shared" si="330"/>
        <v>184</v>
      </c>
      <c r="Q5259" s="15">
        <f t="shared" si="331"/>
        <v>0.87274630189328228</v>
      </c>
    </row>
    <row r="5260" spans="1:17" ht="19.5" customHeight="1" x14ac:dyDescent="0.2">
      <c r="A5260" s="12">
        <v>5171</v>
      </c>
      <c r="B5260" s="6" t="s">
        <v>1625</v>
      </c>
      <c r="C5260" s="12">
        <v>30485</v>
      </c>
      <c r="D5260" s="6" t="s">
        <v>7030</v>
      </c>
      <c r="E5260" s="13">
        <v>42506</v>
      </c>
      <c r="F5260" s="13">
        <v>42870</v>
      </c>
      <c r="H5260" s="6" t="s">
        <v>7947</v>
      </c>
      <c r="I5260" s="6" t="s">
        <v>8135</v>
      </c>
      <c r="J5260" s="14">
        <v>0.73180000000000012</v>
      </c>
      <c r="K5260" s="14">
        <v>0.18770000000000001</v>
      </c>
      <c r="L5260" s="15">
        <f t="shared" ref="L5260:L5321" si="332">J5260-K5260</f>
        <v>0.54410000000000014</v>
      </c>
      <c r="M5260" s="11">
        <f t="shared" ref="M5260:M5321" si="333">IF(L5260&gt;0,1,0)</f>
        <v>1</v>
      </c>
      <c r="N5260" s="11">
        <f>VLOOKUP(E5260,Nasdaq!$A$2:$F$3174,5,1)</f>
        <v>4775.4599609999996</v>
      </c>
      <c r="O5260" s="11">
        <f>VLOOKUP(F5260,Nasdaq!$A$2:$F$3174,5,1)</f>
        <v>6149.669922</v>
      </c>
      <c r="P5260" s="11">
        <f t="shared" ref="P5260:P5321" si="334">_xlfn.DAYS(F5260,E5260)</f>
        <v>364</v>
      </c>
      <c r="Q5260" s="15">
        <f t="shared" ref="Q5260:Q5321" si="335">(O5260/N5260)^(1/P5260/365-1)</f>
        <v>0.77654071063879115</v>
      </c>
    </row>
    <row r="5261" spans="1:17" ht="19.5" customHeight="1" x14ac:dyDescent="0.2">
      <c r="A5261" s="12">
        <v>5171</v>
      </c>
      <c r="B5261" s="6" t="s">
        <v>1625</v>
      </c>
      <c r="C5261" s="12">
        <v>984</v>
      </c>
      <c r="D5261" s="6" t="s">
        <v>7133</v>
      </c>
      <c r="E5261" s="13">
        <v>42781</v>
      </c>
      <c r="F5261" s="13">
        <v>44415</v>
      </c>
      <c r="H5261" s="6" t="s">
        <v>7944</v>
      </c>
      <c r="I5261" s="6" t="s">
        <v>7996</v>
      </c>
      <c r="J5261" s="14">
        <v>0.72849999999999993</v>
      </c>
      <c r="K5261" s="14">
        <v>0.13009999999999999</v>
      </c>
      <c r="L5261" s="15">
        <f t="shared" si="332"/>
        <v>0.59839999999999993</v>
      </c>
      <c r="M5261" s="11">
        <f t="shared" si="333"/>
        <v>1</v>
      </c>
      <c r="N5261" s="11">
        <f>VLOOKUP(E5261,Nasdaq!$A$2:$F$3174,5,1)</f>
        <v>5819.4399409999996</v>
      </c>
      <c r="O5261" s="11">
        <f>VLOOKUP(F5261,Nasdaq!$A$2:$F$3174,5,1)</f>
        <v>11010.980469</v>
      </c>
      <c r="P5261" s="11">
        <f t="shared" si="334"/>
        <v>1634</v>
      </c>
      <c r="Q5261" s="15">
        <f t="shared" si="335"/>
        <v>0.52851298570591621</v>
      </c>
    </row>
    <row r="5262" spans="1:17" ht="19.5" customHeight="1" x14ac:dyDescent="0.2">
      <c r="A5262" s="12">
        <v>5171</v>
      </c>
      <c r="B5262" s="6" t="s">
        <v>1625</v>
      </c>
      <c r="C5262" s="12">
        <v>488</v>
      </c>
      <c r="D5262" s="6" t="s">
        <v>7134</v>
      </c>
      <c r="E5262" s="13">
        <v>42962</v>
      </c>
      <c r="F5262" s="13">
        <v>43146</v>
      </c>
      <c r="H5262" s="6" t="s">
        <v>7944</v>
      </c>
      <c r="I5262" s="6" t="s">
        <v>8096</v>
      </c>
      <c r="J5262" s="14">
        <v>0.61539999999999995</v>
      </c>
      <c r="K5262" s="14">
        <v>0.25009999999999999</v>
      </c>
      <c r="L5262" s="15">
        <f t="shared" si="332"/>
        <v>0.36529999999999996</v>
      </c>
      <c r="M5262" s="11">
        <f t="shared" si="333"/>
        <v>1</v>
      </c>
      <c r="N5262" s="11">
        <f>VLOOKUP(E5262,Nasdaq!$A$2:$F$3174,5,1)</f>
        <v>6333.0097660000001</v>
      </c>
      <c r="O5262" s="11">
        <f>VLOOKUP(F5262,Nasdaq!$A$2:$F$3174,5,1)</f>
        <v>7256.4301759999998</v>
      </c>
      <c r="P5262" s="11">
        <f t="shared" si="334"/>
        <v>184</v>
      </c>
      <c r="Q5262" s="15">
        <f t="shared" si="335"/>
        <v>0.87274630189328228</v>
      </c>
    </row>
    <row r="5263" spans="1:17" ht="19.5" customHeight="1" x14ac:dyDescent="0.2">
      <c r="A5263" s="12">
        <v>5171</v>
      </c>
      <c r="B5263" s="6" t="s">
        <v>1625</v>
      </c>
      <c r="C5263" s="12">
        <v>26161</v>
      </c>
      <c r="D5263" s="6" t="s">
        <v>7135</v>
      </c>
      <c r="E5263" s="13">
        <v>42506</v>
      </c>
      <c r="F5263" s="13">
        <v>42781</v>
      </c>
      <c r="H5263" s="6" t="s">
        <v>7949</v>
      </c>
      <c r="I5263" s="6" t="s">
        <v>8068</v>
      </c>
      <c r="J5263" s="14">
        <v>0.5877</v>
      </c>
      <c r="K5263" s="14">
        <v>0.2114</v>
      </c>
      <c r="L5263" s="15">
        <f t="shared" si="332"/>
        <v>0.37629999999999997</v>
      </c>
      <c r="M5263" s="11">
        <f t="shared" si="333"/>
        <v>1</v>
      </c>
      <c r="N5263" s="11">
        <f>VLOOKUP(E5263,Nasdaq!$A$2:$F$3174,5,1)</f>
        <v>4775.4599609999996</v>
      </c>
      <c r="O5263" s="11">
        <f>VLOOKUP(F5263,Nasdaq!$A$2:$F$3174,5,1)</f>
        <v>5819.4399409999996</v>
      </c>
      <c r="P5263" s="11">
        <f t="shared" si="334"/>
        <v>275</v>
      </c>
      <c r="Q5263" s="15">
        <f t="shared" si="335"/>
        <v>0.8206063497331092</v>
      </c>
    </row>
    <row r="5264" spans="1:17" ht="19.5" customHeight="1" x14ac:dyDescent="0.2">
      <c r="A5264" s="12">
        <v>5171</v>
      </c>
      <c r="B5264" s="6" t="s">
        <v>1625</v>
      </c>
      <c r="C5264" s="12">
        <v>677</v>
      </c>
      <c r="D5264" s="6" t="s">
        <v>4457</v>
      </c>
      <c r="E5264" s="13">
        <v>41501</v>
      </c>
      <c r="F5264" s="13">
        <v>41685</v>
      </c>
      <c r="H5264" s="6" t="s">
        <v>7947</v>
      </c>
      <c r="I5264" s="6" t="s">
        <v>8097</v>
      </c>
      <c r="J5264" s="14">
        <v>0.52229999999999999</v>
      </c>
      <c r="K5264" s="14">
        <v>0.25159999999999999</v>
      </c>
      <c r="L5264" s="15">
        <f t="shared" si="332"/>
        <v>0.2707</v>
      </c>
      <c r="M5264" s="11">
        <f t="shared" si="333"/>
        <v>1</v>
      </c>
      <c r="N5264" s="11">
        <f>VLOOKUP(E5264,Nasdaq!$A$2:$F$3174,5,1)</f>
        <v>3606.1201169999999</v>
      </c>
      <c r="O5264" s="11">
        <f>VLOOKUP(F5264,Nasdaq!$A$2:$F$3174,5,1)</f>
        <v>4244.0200199999999</v>
      </c>
      <c r="P5264" s="11">
        <f t="shared" si="334"/>
        <v>184</v>
      </c>
      <c r="Q5264" s="15">
        <f t="shared" si="335"/>
        <v>0.84969647779473434</v>
      </c>
    </row>
    <row r="5265" spans="1:17" ht="19.5" customHeight="1" x14ac:dyDescent="0.2">
      <c r="A5265" s="12">
        <v>5171</v>
      </c>
      <c r="B5265" s="6" t="s">
        <v>1625</v>
      </c>
      <c r="C5265" s="12">
        <v>1087</v>
      </c>
      <c r="D5265" s="6" t="s">
        <v>7136</v>
      </c>
      <c r="E5265" s="13">
        <v>42962</v>
      </c>
      <c r="F5265" s="13">
        <v>43235</v>
      </c>
      <c r="H5265" s="6" t="s">
        <v>7950</v>
      </c>
      <c r="I5265" s="6" t="s">
        <v>8022</v>
      </c>
      <c r="J5265" s="14">
        <v>0.4526</v>
      </c>
      <c r="K5265" s="14">
        <v>0.158</v>
      </c>
      <c r="L5265" s="15">
        <f t="shared" si="332"/>
        <v>0.29459999999999997</v>
      </c>
      <c r="M5265" s="11">
        <f t="shared" si="333"/>
        <v>1</v>
      </c>
      <c r="N5265" s="11">
        <f>VLOOKUP(E5265,Nasdaq!$A$2:$F$3174,5,1)</f>
        <v>6333.0097660000001</v>
      </c>
      <c r="O5265" s="11">
        <f>VLOOKUP(F5265,Nasdaq!$A$2:$F$3174,5,1)</f>
        <v>7351.6298829999996</v>
      </c>
      <c r="P5265" s="11">
        <f t="shared" si="334"/>
        <v>273</v>
      </c>
      <c r="Q5265" s="15">
        <f t="shared" si="335"/>
        <v>0.86144424378071738</v>
      </c>
    </row>
    <row r="5266" spans="1:17" ht="19.5" customHeight="1" x14ac:dyDescent="0.2">
      <c r="A5266" s="12">
        <v>5171</v>
      </c>
      <c r="B5266" s="6" t="s">
        <v>1625</v>
      </c>
      <c r="C5266" s="12">
        <v>544</v>
      </c>
      <c r="D5266" s="6" t="s">
        <v>7137</v>
      </c>
      <c r="E5266" s="13">
        <v>42689</v>
      </c>
      <c r="F5266" s="13">
        <v>42962</v>
      </c>
      <c r="H5266" s="6" t="s">
        <v>7951</v>
      </c>
      <c r="I5266" s="6" t="s">
        <v>8134</v>
      </c>
      <c r="J5266" s="14">
        <v>0.43920000000000003</v>
      </c>
      <c r="K5266" s="14">
        <v>0.20250000000000001</v>
      </c>
      <c r="L5266" s="15">
        <f t="shared" si="332"/>
        <v>0.23670000000000002</v>
      </c>
      <c r="M5266" s="11">
        <f t="shared" si="333"/>
        <v>1</v>
      </c>
      <c r="N5266" s="11">
        <f>VLOOKUP(E5266,Nasdaq!$A$2:$F$3174,5,1)</f>
        <v>5275.6201170000004</v>
      </c>
      <c r="O5266" s="11">
        <f>VLOOKUP(F5266,Nasdaq!$A$2:$F$3174,5,1)</f>
        <v>6333.0097660000001</v>
      </c>
      <c r="P5266" s="11">
        <f t="shared" si="334"/>
        <v>273</v>
      </c>
      <c r="Q5266" s="15">
        <f t="shared" si="335"/>
        <v>0.83303673667717748</v>
      </c>
    </row>
    <row r="5267" spans="1:17" ht="19.5" customHeight="1" x14ac:dyDescent="0.2">
      <c r="A5267" s="12">
        <v>5171</v>
      </c>
      <c r="B5267" s="6" t="s">
        <v>1625</v>
      </c>
      <c r="C5267" s="12">
        <v>1145</v>
      </c>
      <c r="D5267" s="6" t="s">
        <v>5336</v>
      </c>
      <c r="E5267" s="13">
        <v>42506</v>
      </c>
      <c r="F5267" s="13">
        <v>42597</v>
      </c>
      <c r="H5267" s="6" t="s">
        <v>7950</v>
      </c>
      <c r="I5267" s="6" t="s">
        <v>7990</v>
      </c>
      <c r="J5267" s="14">
        <v>0.41619999999999996</v>
      </c>
      <c r="K5267" s="14">
        <v>0.28989999999999999</v>
      </c>
      <c r="L5267" s="15">
        <f t="shared" si="332"/>
        <v>0.12629999999999997</v>
      </c>
      <c r="M5267" s="11">
        <f t="shared" si="333"/>
        <v>1</v>
      </c>
      <c r="N5267" s="11">
        <f>VLOOKUP(E5267,Nasdaq!$A$2:$F$3174,5,1)</f>
        <v>4775.4599609999996</v>
      </c>
      <c r="O5267" s="11">
        <f>VLOOKUP(F5267,Nasdaq!$A$2:$F$3174,5,1)</f>
        <v>5262.0200199999999</v>
      </c>
      <c r="P5267" s="11">
        <f t="shared" si="334"/>
        <v>91</v>
      </c>
      <c r="Q5267" s="15">
        <f t="shared" si="335"/>
        <v>0.90753624891519147</v>
      </c>
    </row>
    <row r="5268" spans="1:17" ht="19.5" customHeight="1" x14ac:dyDescent="0.2">
      <c r="A5268" s="12">
        <v>5171</v>
      </c>
      <c r="B5268" s="6" t="s">
        <v>1625</v>
      </c>
      <c r="C5268" s="12">
        <v>261</v>
      </c>
      <c r="D5268" s="6" t="s">
        <v>3887</v>
      </c>
      <c r="E5268" s="13">
        <v>42689</v>
      </c>
      <c r="F5268" s="13">
        <v>43146</v>
      </c>
      <c r="H5268" s="6" t="s">
        <v>7949</v>
      </c>
      <c r="I5268" s="6" t="s">
        <v>8058</v>
      </c>
      <c r="J5268" s="14">
        <v>0.3901</v>
      </c>
      <c r="K5268" s="14">
        <v>0.22140000000000001</v>
      </c>
      <c r="L5268" s="15">
        <f t="shared" si="332"/>
        <v>0.16869999999999999</v>
      </c>
      <c r="M5268" s="11">
        <f t="shared" si="333"/>
        <v>1</v>
      </c>
      <c r="N5268" s="11">
        <f>VLOOKUP(E5268,Nasdaq!$A$2:$F$3174,5,1)</f>
        <v>5275.6201170000004</v>
      </c>
      <c r="O5268" s="11">
        <f>VLOOKUP(F5268,Nasdaq!$A$2:$F$3174,5,1)</f>
        <v>7256.4301759999998</v>
      </c>
      <c r="P5268" s="11">
        <f t="shared" si="334"/>
        <v>457</v>
      </c>
      <c r="Q5268" s="15">
        <f t="shared" si="335"/>
        <v>0.72702831442315996</v>
      </c>
    </row>
    <row r="5269" spans="1:17" ht="19.5" customHeight="1" x14ac:dyDescent="0.2">
      <c r="A5269" s="12">
        <v>5171</v>
      </c>
      <c r="B5269" s="6" t="s">
        <v>1625</v>
      </c>
      <c r="C5269" s="12">
        <v>1429</v>
      </c>
      <c r="D5269" s="6" t="s">
        <v>2666</v>
      </c>
      <c r="E5269" s="13">
        <v>41501</v>
      </c>
      <c r="F5269" s="13">
        <v>41958</v>
      </c>
      <c r="H5269" s="6" t="s">
        <v>7947</v>
      </c>
      <c r="I5269" s="6" t="s">
        <v>8045</v>
      </c>
      <c r="J5269" s="14">
        <v>0.38780000000000003</v>
      </c>
      <c r="K5269" s="14">
        <v>0.20319999999999999</v>
      </c>
      <c r="L5269" s="15">
        <f t="shared" si="332"/>
        <v>0.18460000000000004</v>
      </c>
      <c r="M5269" s="11">
        <f t="shared" si="333"/>
        <v>1</v>
      </c>
      <c r="N5269" s="11">
        <f>VLOOKUP(E5269,Nasdaq!$A$2:$F$3174,5,1)</f>
        <v>3606.1201169999999</v>
      </c>
      <c r="O5269" s="11">
        <f>VLOOKUP(F5269,Nasdaq!$A$2:$F$3174,5,1)</f>
        <v>4688.5400390000004</v>
      </c>
      <c r="P5269" s="11">
        <f t="shared" si="334"/>
        <v>457</v>
      </c>
      <c r="Q5269" s="15">
        <f t="shared" si="335"/>
        <v>0.76913618348039492</v>
      </c>
    </row>
    <row r="5270" spans="1:17" ht="19.5" customHeight="1" x14ac:dyDescent="0.2">
      <c r="A5270" s="12">
        <v>5171</v>
      </c>
      <c r="B5270" s="6" t="s">
        <v>1625</v>
      </c>
      <c r="C5270" s="12">
        <v>17408</v>
      </c>
      <c r="D5270" s="6" t="s">
        <v>7138</v>
      </c>
      <c r="E5270" s="13">
        <v>39903</v>
      </c>
      <c r="F5270" s="13">
        <v>41192</v>
      </c>
      <c r="H5270" s="6" t="s">
        <v>7949</v>
      </c>
      <c r="I5270" s="6" t="s">
        <v>7973</v>
      </c>
      <c r="J5270" s="14">
        <v>0.36520000000000002</v>
      </c>
      <c r="K5270" s="14">
        <v>0.20550000000000002</v>
      </c>
      <c r="L5270" s="15">
        <f t="shared" si="332"/>
        <v>0.15970000000000001</v>
      </c>
      <c r="M5270" s="11">
        <f t="shared" si="333"/>
        <v>1</v>
      </c>
      <c r="N5270" s="11">
        <f>VLOOKUP(E5270,Nasdaq!$A$2:$F$3174,5,1)</f>
        <v>1528.589966</v>
      </c>
      <c r="O5270" s="11">
        <f>VLOOKUP(F5270,Nasdaq!$A$2:$F$3174,5,1)</f>
        <v>3051.780029</v>
      </c>
      <c r="P5270" s="11">
        <f t="shared" si="334"/>
        <v>1289</v>
      </c>
      <c r="Q5270" s="15">
        <f t="shared" si="335"/>
        <v>0.50088544971923143</v>
      </c>
    </row>
    <row r="5271" spans="1:17" ht="19.5" customHeight="1" x14ac:dyDescent="0.2">
      <c r="A5271" s="12">
        <v>5171</v>
      </c>
      <c r="B5271" s="6" t="s">
        <v>1625</v>
      </c>
      <c r="C5271" s="12">
        <v>423</v>
      </c>
      <c r="D5271" s="6" t="s">
        <v>5015</v>
      </c>
      <c r="E5271" s="13">
        <v>42506</v>
      </c>
      <c r="F5271" s="13">
        <v>42689</v>
      </c>
      <c r="H5271" s="6" t="s">
        <v>7946</v>
      </c>
      <c r="I5271" s="6" t="s">
        <v>8094</v>
      </c>
      <c r="J5271" s="14">
        <v>0.35039999999999999</v>
      </c>
      <c r="K5271" s="14">
        <v>0.1371</v>
      </c>
      <c r="L5271" s="15">
        <f t="shared" si="332"/>
        <v>0.21329999999999999</v>
      </c>
      <c r="M5271" s="11">
        <f t="shared" si="333"/>
        <v>1</v>
      </c>
      <c r="N5271" s="11">
        <f>VLOOKUP(E5271,Nasdaq!$A$2:$F$3174,5,1)</f>
        <v>4775.4599609999996</v>
      </c>
      <c r="O5271" s="11">
        <f>VLOOKUP(F5271,Nasdaq!$A$2:$F$3174,5,1)</f>
        <v>5275.6201170000004</v>
      </c>
      <c r="P5271" s="11">
        <f t="shared" si="334"/>
        <v>183</v>
      </c>
      <c r="Q5271" s="15">
        <f t="shared" si="335"/>
        <v>0.90519540382955499</v>
      </c>
    </row>
    <row r="5272" spans="1:17" ht="19.5" customHeight="1" x14ac:dyDescent="0.2">
      <c r="A5272" s="12">
        <v>5171</v>
      </c>
      <c r="B5272" s="6" t="s">
        <v>1625</v>
      </c>
      <c r="C5272" s="12">
        <v>26231</v>
      </c>
      <c r="D5272" s="6" t="s">
        <v>7139</v>
      </c>
      <c r="E5272" s="13">
        <v>42870</v>
      </c>
      <c r="F5272" s="13">
        <v>42962</v>
      </c>
      <c r="H5272" s="6" t="s">
        <v>7947</v>
      </c>
      <c r="I5272" s="6" t="s">
        <v>8066</v>
      </c>
      <c r="J5272" s="14">
        <v>0.3488</v>
      </c>
      <c r="K5272" s="14">
        <v>0.12990000000000002</v>
      </c>
      <c r="L5272" s="15">
        <f t="shared" si="332"/>
        <v>0.21889999999999998</v>
      </c>
      <c r="M5272" s="11">
        <f t="shared" si="333"/>
        <v>1</v>
      </c>
      <c r="N5272" s="11">
        <f>VLOOKUP(E5272,Nasdaq!$A$2:$F$3174,5,1)</f>
        <v>6149.669922</v>
      </c>
      <c r="O5272" s="11">
        <f>VLOOKUP(F5272,Nasdaq!$A$2:$F$3174,5,1)</f>
        <v>6333.0097660000001</v>
      </c>
      <c r="P5272" s="11">
        <f t="shared" si="334"/>
        <v>92</v>
      </c>
      <c r="Q5272" s="15">
        <f t="shared" si="335"/>
        <v>0.97105097405769147</v>
      </c>
    </row>
    <row r="5273" spans="1:17" ht="19.5" customHeight="1" x14ac:dyDescent="0.2">
      <c r="A5273" s="12">
        <v>5171</v>
      </c>
      <c r="B5273" s="6" t="s">
        <v>1625</v>
      </c>
      <c r="C5273" s="12">
        <v>38573</v>
      </c>
      <c r="D5273" s="6" t="s">
        <v>156</v>
      </c>
      <c r="E5273" s="13">
        <v>42506</v>
      </c>
      <c r="F5273" s="13">
        <v>44415</v>
      </c>
      <c r="J5273" s="14">
        <v>0.34810000000000002</v>
      </c>
      <c r="K5273" s="14">
        <v>0.14419999999999999</v>
      </c>
      <c r="L5273" s="15">
        <f t="shared" si="332"/>
        <v>0.20390000000000003</v>
      </c>
      <c r="M5273" s="11">
        <f t="shared" si="333"/>
        <v>1</v>
      </c>
      <c r="N5273" s="11">
        <f>VLOOKUP(E5273,Nasdaq!$A$2:$F$3174,5,1)</f>
        <v>4775.4599609999996</v>
      </c>
      <c r="O5273" s="11">
        <f>VLOOKUP(F5273,Nasdaq!$A$2:$F$3174,5,1)</f>
        <v>11010.980469</v>
      </c>
      <c r="P5273" s="11">
        <f t="shared" si="334"/>
        <v>1909</v>
      </c>
      <c r="Q5273" s="15">
        <f t="shared" si="335"/>
        <v>0.43370031396688763</v>
      </c>
    </row>
    <row r="5274" spans="1:17" ht="19.5" customHeight="1" x14ac:dyDescent="0.2">
      <c r="A5274" s="12">
        <v>5171</v>
      </c>
      <c r="B5274" s="6" t="s">
        <v>1625</v>
      </c>
      <c r="C5274" s="12">
        <v>1670</v>
      </c>
      <c r="D5274" s="6" t="s">
        <v>4095</v>
      </c>
      <c r="E5274" s="13">
        <v>42506</v>
      </c>
      <c r="F5274" s="13">
        <v>42597</v>
      </c>
      <c r="H5274" s="6" t="s">
        <v>7944</v>
      </c>
      <c r="I5274" s="6" t="s">
        <v>8152</v>
      </c>
      <c r="J5274" s="14">
        <v>0.34310000000000002</v>
      </c>
      <c r="K5274" s="14">
        <v>0.28989999999999999</v>
      </c>
      <c r="L5274" s="15">
        <f t="shared" si="332"/>
        <v>5.3200000000000025E-2</v>
      </c>
      <c r="M5274" s="11">
        <f t="shared" si="333"/>
        <v>1</v>
      </c>
      <c r="N5274" s="11">
        <f>VLOOKUP(E5274,Nasdaq!$A$2:$F$3174,5,1)</f>
        <v>4775.4599609999996</v>
      </c>
      <c r="O5274" s="11">
        <f>VLOOKUP(F5274,Nasdaq!$A$2:$F$3174,5,1)</f>
        <v>5262.0200199999999</v>
      </c>
      <c r="P5274" s="11">
        <f t="shared" si="334"/>
        <v>91</v>
      </c>
      <c r="Q5274" s="15">
        <f t="shared" si="335"/>
        <v>0.90753624891519147</v>
      </c>
    </row>
    <row r="5275" spans="1:17" ht="19.5" customHeight="1" x14ac:dyDescent="0.2">
      <c r="A5275" s="12">
        <v>5171</v>
      </c>
      <c r="B5275" s="6" t="s">
        <v>1625</v>
      </c>
      <c r="C5275" s="12">
        <v>91</v>
      </c>
      <c r="D5275" s="6" t="s">
        <v>3279</v>
      </c>
      <c r="E5275" s="13">
        <v>43511</v>
      </c>
      <c r="F5275" s="13">
        <v>44415</v>
      </c>
      <c r="H5275" s="6" t="s">
        <v>7944</v>
      </c>
      <c r="I5275" s="6" t="s">
        <v>8096</v>
      </c>
      <c r="J5275" s="14">
        <v>0.32490000000000002</v>
      </c>
      <c r="K5275" s="14">
        <v>0.1598</v>
      </c>
      <c r="L5275" s="15">
        <f t="shared" si="332"/>
        <v>0.16510000000000002</v>
      </c>
      <c r="M5275" s="11">
        <f t="shared" si="333"/>
        <v>1</v>
      </c>
      <c r="N5275" s="11">
        <f>VLOOKUP(E5275,Nasdaq!$A$2:$F$3174,5,1)</f>
        <v>7472.4101559999999</v>
      </c>
      <c r="O5275" s="11">
        <f>VLOOKUP(F5275,Nasdaq!$A$2:$F$3174,5,1)</f>
        <v>11010.980469</v>
      </c>
      <c r="P5275" s="11">
        <f t="shared" si="334"/>
        <v>904</v>
      </c>
      <c r="Q5275" s="15">
        <f t="shared" si="335"/>
        <v>0.67863338387529204</v>
      </c>
    </row>
    <row r="5276" spans="1:17" ht="19.5" customHeight="1" x14ac:dyDescent="0.2">
      <c r="A5276" s="12">
        <v>5171</v>
      </c>
      <c r="B5276" s="6" t="s">
        <v>1625</v>
      </c>
      <c r="C5276" s="12">
        <v>276</v>
      </c>
      <c r="D5276" s="6" t="s">
        <v>7140</v>
      </c>
      <c r="E5276" s="13">
        <v>42506</v>
      </c>
      <c r="F5276" s="13">
        <v>43146</v>
      </c>
      <c r="H5276" s="6" t="s">
        <v>7946</v>
      </c>
      <c r="I5276" s="6" t="s">
        <v>8094</v>
      </c>
      <c r="J5276" s="14">
        <v>0.31840000000000002</v>
      </c>
      <c r="K5276" s="14">
        <v>0.19670000000000001</v>
      </c>
      <c r="L5276" s="15">
        <f t="shared" si="332"/>
        <v>0.1217</v>
      </c>
      <c r="M5276" s="11">
        <f t="shared" si="333"/>
        <v>1</v>
      </c>
      <c r="N5276" s="11">
        <f>VLOOKUP(E5276,Nasdaq!$A$2:$F$3174,5,1)</f>
        <v>4775.4599609999996</v>
      </c>
      <c r="O5276" s="11">
        <f>VLOOKUP(F5276,Nasdaq!$A$2:$F$3174,5,1)</f>
        <v>7256.4301759999998</v>
      </c>
      <c r="P5276" s="11">
        <f t="shared" si="334"/>
        <v>640</v>
      </c>
      <c r="Q5276" s="15">
        <f t="shared" si="335"/>
        <v>0.65810162827195651</v>
      </c>
    </row>
    <row r="5277" spans="1:17" ht="19.5" customHeight="1" x14ac:dyDescent="0.2">
      <c r="A5277" s="12">
        <v>5171</v>
      </c>
      <c r="B5277" s="6" t="s">
        <v>1625</v>
      </c>
      <c r="C5277" s="12">
        <v>33833</v>
      </c>
      <c r="D5277" s="6" t="s">
        <v>7141</v>
      </c>
      <c r="E5277" s="13">
        <v>42781</v>
      </c>
      <c r="F5277" s="13">
        <v>43675</v>
      </c>
      <c r="H5277" s="6" t="s">
        <v>7947</v>
      </c>
      <c r="I5277" s="6" t="s">
        <v>8028</v>
      </c>
      <c r="J5277" s="14">
        <v>0.31509999999999999</v>
      </c>
      <c r="K5277" s="14">
        <v>0.13009999999999999</v>
      </c>
      <c r="L5277" s="15">
        <f t="shared" si="332"/>
        <v>0.185</v>
      </c>
      <c r="M5277" s="11">
        <f t="shared" si="333"/>
        <v>1</v>
      </c>
      <c r="N5277" s="11">
        <f>VLOOKUP(E5277,Nasdaq!$A$2:$F$3174,5,1)</f>
        <v>5819.4399409999996</v>
      </c>
      <c r="O5277" s="11">
        <f>VLOOKUP(F5277,Nasdaq!$A$2:$F$3174,5,1)</f>
        <v>8293.3300780000009</v>
      </c>
      <c r="P5277" s="11">
        <f t="shared" si="334"/>
        <v>894</v>
      </c>
      <c r="Q5277" s="15">
        <f t="shared" si="335"/>
        <v>0.7017019947296681</v>
      </c>
    </row>
    <row r="5278" spans="1:17" ht="19.5" customHeight="1" x14ac:dyDescent="0.2">
      <c r="A5278" s="12">
        <v>5171</v>
      </c>
      <c r="B5278" s="6" t="s">
        <v>1625</v>
      </c>
      <c r="C5278" s="12">
        <v>26506</v>
      </c>
      <c r="D5278" s="6" t="s">
        <v>4388</v>
      </c>
      <c r="E5278" s="13">
        <v>43054</v>
      </c>
      <c r="F5278" s="13">
        <v>43146</v>
      </c>
      <c r="H5278" s="6" t="s">
        <v>7951</v>
      </c>
      <c r="I5278" s="6" t="s">
        <v>7991</v>
      </c>
      <c r="J5278" s="14">
        <v>0.2959</v>
      </c>
      <c r="K5278" s="14">
        <v>0.30909999999999999</v>
      </c>
      <c r="L5278" s="15">
        <f t="shared" si="332"/>
        <v>-1.319999999999999E-2</v>
      </c>
      <c r="M5278" s="11">
        <f t="shared" si="333"/>
        <v>0</v>
      </c>
      <c r="N5278" s="11">
        <f>VLOOKUP(E5278,Nasdaq!$A$2:$F$3174,5,1)</f>
        <v>6706.2099609999996</v>
      </c>
      <c r="O5278" s="11">
        <f>VLOOKUP(F5278,Nasdaq!$A$2:$F$3174,5,1)</f>
        <v>7256.4301759999998</v>
      </c>
      <c r="P5278" s="11">
        <f t="shared" si="334"/>
        <v>92</v>
      </c>
      <c r="Q5278" s="15">
        <f t="shared" si="335"/>
        <v>0.92417697768487628</v>
      </c>
    </row>
    <row r="5279" spans="1:17" ht="19.5" customHeight="1" x14ac:dyDescent="0.2">
      <c r="A5279" s="12">
        <v>5171</v>
      </c>
      <c r="B5279" s="6" t="s">
        <v>1625</v>
      </c>
      <c r="C5279" s="12">
        <v>1747</v>
      </c>
      <c r="D5279" s="6" t="s">
        <v>4898</v>
      </c>
      <c r="E5279" s="13">
        <v>42506</v>
      </c>
      <c r="F5279" s="13">
        <v>42597</v>
      </c>
      <c r="H5279" s="6" t="s">
        <v>7944</v>
      </c>
      <c r="I5279" s="6" t="s">
        <v>7995</v>
      </c>
      <c r="J5279" s="14">
        <v>0.27279999999999999</v>
      </c>
      <c r="K5279" s="14">
        <v>0.28989999999999999</v>
      </c>
      <c r="L5279" s="15">
        <f t="shared" si="332"/>
        <v>-1.7100000000000004E-2</v>
      </c>
      <c r="M5279" s="11">
        <f t="shared" si="333"/>
        <v>0</v>
      </c>
      <c r="N5279" s="11">
        <f>VLOOKUP(E5279,Nasdaq!$A$2:$F$3174,5,1)</f>
        <v>4775.4599609999996</v>
      </c>
      <c r="O5279" s="11">
        <f>VLOOKUP(F5279,Nasdaq!$A$2:$F$3174,5,1)</f>
        <v>5262.0200199999999</v>
      </c>
      <c r="P5279" s="11">
        <f t="shared" si="334"/>
        <v>91</v>
      </c>
      <c r="Q5279" s="15">
        <f t="shared" si="335"/>
        <v>0.90753624891519147</v>
      </c>
    </row>
    <row r="5280" spans="1:17" ht="19.5" customHeight="1" x14ac:dyDescent="0.2">
      <c r="A5280" s="12">
        <v>5171</v>
      </c>
      <c r="B5280" s="6" t="s">
        <v>1625</v>
      </c>
      <c r="C5280" s="12">
        <v>36814</v>
      </c>
      <c r="D5280" s="6" t="s">
        <v>3021</v>
      </c>
      <c r="E5280" s="13">
        <v>42689</v>
      </c>
      <c r="F5280" s="13">
        <v>43146</v>
      </c>
      <c r="H5280" s="6" t="s">
        <v>7951</v>
      </c>
      <c r="I5280" s="6" t="s">
        <v>8020</v>
      </c>
      <c r="J5280" s="14">
        <v>0.26839999999999997</v>
      </c>
      <c r="K5280" s="14">
        <v>0.22140000000000001</v>
      </c>
      <c r="L5280" s="15">
        <f t="shared" si="332"/>
        <v>4.6999999999999958E-2</v>
      </c>
      <c r="M5280" s="11">
        <f t="shared" si="333"/>
        <v>1</v>
      </c>
      <c r="N5280" s="11">
        <f>VLOOKUP(E5280,Nasdaq!$A$2:$F$3174,5,1)</f>
        <v>5275.6201170000004</v>
      </c>
      <c r="O5280" s="11">
        <f>VLOOKUP(F5280,Nasdaq!$A$2:$F$3174,5,1)</f>
        <v>7256.4301759999998</v>
      </c>
      <c r="P5280" s="11">
        <f t="shared" si="334"/>
        <v>457</v>
      </c>
      <c r="Q5280" s="15">
        <f t="shared" si="335"/>
        <v>0.72702831442315996</v>
      </c>
    </row>
    <row r="5281" spans="1:17" ht="19.5" customHeight="1" x14ac:dyDescent="0.2">
      <c r="A5281" s="12">
        <v>5171</v>
      </c>
      <c r="B5281" s="6" t="s">
        <v>1625</v>
      </c>
      <c r="C5281" s="12">
        <v>462</v>
      </c>
      <c r="D5281" s="6" t="s">
        <v>4303</v>
      </c>
      <c r="E5281" s="13">
        <v>41501</v>
      </c>
      <c r="F5281" s="13">
        <v>43054</v>
      </c>
      <c r="H5281" s="6" t="s">
        <v>7948</v>
      </c>
      <c r="I5281" s="6" t="s">
        <v>8147</v>
      </c>
      <c r="J5281" s="14">
        <v>0.26450000000000001</v>
      </c>
      <c r="K5281" s="14">
        <v>0.13070000000000001</v>
      </c>
      <c r="L5281" s="15">
        <f t="shared" si="332"/>
        <v>0.1338</v>
      </c>
      <c r="M5281" s="11">
        <f t="shared" si="333"/>
        <v>1</v>
      </c>
      <c r="N5281" s="11">
        <f>VLOOKUP(E5281,Nasdaq!$A$2:$F$3174,5,1)</f>
        <v>3606.1201169999999</v>
      </c>
      <c r="O5281" s="11">
        <f>VLOOKUP(F5281,Nasdaq!$A$2:$F$3174,5,1)</f>
        <v>6706.2099609999996</v>
      </c>
      <c r="P5281" s="11">
        <f t="shared" si="334"/>
        <v>1553</v>
      </c>
      <c r="Q5281" s="15">
        <f t="shared" si="335"/>
        <v>0.53772907272607695</v>
      </c>
    </row>
    <row r="5282" spans="1:17" ht="19.5" customHeight="1" x14ac:dyDescent="0.2">
      <c r="A5282" s="12">
        <v>5171</v>
      </c>
      <c r="B5282" s="6" t="s">
        <v>1625</v>
      </c>
      <c r="C5282" s="12">
        <v>1237</v>
      </c>
      <c r="D5282" s="6" t="s">
        <v>3989</v>
      </c>
      <c r="E5282" s="13">
        <v>42506</v>
      </c>
      <c r="F5282" s="13">
        <v>42781</v>
      </c>
      <c r="H5282" s="6" t="s">
        <v>7944</v>
      </c>
      <c r="I5282" s="6" t="s">
        <v>7998</v>
      </c>
      <c r="J5282" s="14">
        <v>0.2601</v>
      </c>
      <c r="K5282" s="14">
        <v>0.2114</v>
      </c>
      <c r="L5282" s="15">
        <f t="shared" si="332"/>
        <v>4.8699999999999993E-2</v>
      </c>
      <c r="M5282" s="11">
        <f t="shared" si="333"/>
        <v>1</v>
      </c>
      <c r="N5282" s="11">
        <f>VLOOKUP(E5282,Nasdaq!$A$2:$F$3174,5,1)</f>
        <v>4775.4599609999996</v>
      </c>
      <c r="O5282" s="11">
        <f>VLOOKUP(F5282,Nasdaq!$A$2:$F$3174,5,1)</f>
        <v>5819.4399409999996</v>
      </c>
      <c r="P5282" s="11">
        <f t="shared" si="334"/>
        <v>275</v>
      </c>
      <c r="Q5282" s="15">
        <f t="shared" si="335"/>
        <v>0.8206063497331092</v>
      </c>
    </row>
    <row r="5283" spans="1:17" ht="19.5" customHeight="1" x14ac:dyDescent="0.2">
      <c r="A5283" s="12">
        <v>5171</v>
      </c>
      <c r="B5283" s="6" t="s">
        <v>1625</v>
      </c>
      <c r="C5283" s="12">
        <v>662</v>
      </c>
      <c r="D5283" s="6" t="s">
        <v>3723</v>
      </c>
      <c r="E5283" s="13">
        <v>43511</v>
      </c>
      <c r="F5283" s="13">
        <v>44415</v>
      </c>
      <c r="H5283" s="6" t="s">
        <v>7949</v>
      </c>
      <c r="I5283" s="6" t="s">
        <v>8070</v>
      </c>
      <c r="J5283" s="14">
        <v>0.20370000000000002</v>
      </c>
      <c r="K5283" s="14">
        <v>0.1598</v>
      </c>
      <c r="L5283" s="15">
        <f t="shared" si="332"/>
        <v>4.3900000000000022E-2</v>
      </c>
      <c r="M5283" s="11">
        <f t="shared" si="333"/>
        <v>1</v>
      </c>
      <c r="N5283" s="11">
        <f>VLOOKUP(E5283,Nasdaq!$A$2:$F$3174,5,1)</f>
        <v>7472.4101559999999</v>
      </c>
      <c r="O5283" s="11">
        <f>VLOOKUP(F5283,Nasdaq!$A$2:$F$3174,5,1)</f>
        <v>11010.980469</v>
      </c>
      <c r="P5283" s="11">
        <f t="shared" si="334"/>
        <v>904</v>
      </c>
      <c r="Q5283" s="15">
        <f t="shared" si="335"/>
        <v>0.67863338387529204</v>
      </c>
    </row>
    <row r="5284" spans="1:17" ht="19.5" customHeight="1" x14ac:dyDescent="0.2">
      <c r="A5284" s="12">
        <v>5171</v>
      </c>
      <c r="B5284" s="6" t="s">
        <v>1625</v>
      </c>
      <c r="C5284" s="12">
        <v>468</v>
      </c>
      <c r="D5284" s="6" t="s">
        <v>6515</v>
      </c>
      <c r="E5284" s="13">
        <v>42506</v>
      </c>
      <c r="F5284" s="13">
        <v>43327</v>
      </c>
      <c r="H5284" s="6" t="s">
        <v>7947</v>
      </c>
      <c r="I5284" s="6" t="s">
        <v>8063</v>
      </c>
      <c r="J5284" s="14">
        <v>0.17300000000000001</v>
      </c>
      <c r="K5284" s="14">
        <v>0.17129999999999998</v>
      </c>
      <c r="L5284" s="15">
        <f t="shared" si="332"/>
        <v>1.7000000000000348E-3</v>
      </c>
      <c r="M5284" s="11">
        <f t="shared" si="333"/>
        <v>1</v>
      </c>
      <c r="N5284" s="11">
        <f>VLOOKUP(E5284,Nasdaq!$A$2:$F$3174,5,1)</f>
        <v>4775.4599609999996</v>
      </c>
      <c r="O5284" s="11">
        <f>VLOOKUP(F5284,Nasdaq!$A$2:$F$3174,5,1)</f>
        <v>7774.1201170000004</v>
      </c>
      <c r="P5284" s="11">
        <f t="shared" si="334"/>
        <v>821</v>
      </c>
      <c r="Q5284" s="15">
        <f t="shared" si="335"/>
        <v>0.61427758446041325</v>
      </c>
    </row>
    <row r="5285" spans="1:17" ht="19.5" customHeight="1" x14ac:dyDescent="0.2">
      <c r="A5285" s="12">
        <v>5171</v>
      </c>
      <c r="B5285" s="6" t="s">
        <v>1625</v>
      </c>
      <c r="C5285" s="12">
        <v>1065</v>
      </c>
      <c r="D5285" s="6" t="s">
        <v>7142</v>
      </c>
      <c r="E5285" s="13">
        <v>43600</v>
      </c>
      <c r="F5285" s="13">
        <v>43876</v>
      </c>
      <c r="H5285" s="6" t="s">
        <v>7944</v>
      </c>
      <c r="I5285" s="6" t="s">
        <v>7995</v>
      </c>
      <c r="J5285" s="14">
        <v>0.16250000000000001</v>
      </c>
      <c r="K5285" s="14">
        <v>0.27250000000000002</v>
      </c>
      <c r="L5285" s="15">
        <f t="shared" si="332"/>
        <v>-0.11000000000000001</v>
      </c>
      <c r="M5285" s="11">
        <f t="shared" si="333"/>
        <v>0</v>
      </c>
      <c r="N5285" s="11">
        <f>VLOOKUP(E5285,Nasdaq!$A$2:$F$3174,5,1)</f>
        <v>7822.1499020000001</v>
      </c>
      <c r="O5285" s="11">
        <f>VLOOKUP(F5285,Nasdaq!$A$2:$F$3174,5,1)</f>
        <v>9731.1796880000002</v>
      </c>
      <c r="P5285" s="11">
        <f t="shared" si="334"/>
        <v>276</v>
      </c>
      <c r="Q5285" s="15">
        <f t="shared" si="335"/>
        <v>0.80382513826790247</v>
      </c>
    </row>
    <row r="5286" spans="1:17" ht="19.5" customHeight="1" x14ac:dyDescent="0.2">
      <c r="A5286" s="12">
        <v>5171</v>
      </c>
      <c r="B5286" s="6" t="s">
        <v>1625</v>
      </c>
      <c r="C5286" s="12">
        <v>344</v>
      </c>
      <c r="D5286" s="6" t="s">
        <v>4454</v>
      </c>
      <c r="E5286" s="13">
        <v>42506</v>
      </c>
      <c r="F5286" s="13">
        <v>43146</v>
      </c>
      <c r="H5286" s="6" t="s">
        <v>7946</v>
      </c>
      <c r="I5286" s="6" t="s">
        <v>8095</v>
      </c>
      <c r="J5286" s="14">
        <v>0.16010000000000002</v>
      </c>
      <c r="K5286" s="14">
        <v>0.19670000000000001</v>
      </c>
      <c r="L5286" s="15">
        <f t="shared" si="332"/>
        <v>-3.6599999999999994E-2</v>
      </c>
      <c r="M5286" s="11">
        <f t="shared" si="333"/>
        <v>0</v>
      </c>
      <c r="N5286" s="11">
        <f>VLOOKUP(E5286,Nasdaq!$A$2:$F$3174,5,1)</f>
        <v>4775.4599609999996</v>
      </c>
      <c r="O5286" s="11">
        <f>VLOOKUP(F5286,Nasdaq!$A$2:$F$3174,5,1)</f>
        <v>7256.4301759999998</v>
      </c>
      <c r="P5286" s="11">
        <f t="shared" si="334"/>
        <v>640</v>
      </c>
      <c r="Q5286" s="15">
        <f t="shared" si="335"/>
        <v>0.65810162827195651</v>
      </c>
    </row>
    <row r="5287" spans="1:17" ht="19.5" customHeight="1" x14ac:dyDescent="0.2">
      <c r="A5287" s="12">
        <v>5171</v>
      </c>
      <c r="B5287" s="6" t="s">
        <v>1625</v>
      </c>
      <c r="C5287" s="12">
        <v>27372</v>
      </c>
      <c r="D5287" s="6" t="s">
        <v>4700</v>
      </c>
      <c r="E5287" s="13">
        <v>42962</v>
      </c>
      <c r="F5287" s="13">
        <v>43511</v>
      </c>
      <c r="H5287" s="6" t="s">
        <v>7947</v>
      </c>
      <c r="I5287" s="6" t="s">
        <v>8004</v>
      </c>
      <c r="J5287" s="14">
        <v>0.1479</v>
      </c>
      <c r="K5287" s="14">
        <v>0.10369999999999999</v>
      </c>
      <c r="L5287" s="15">
        <f t="shared" si="332"/>
        <v>4.4200000000000017E-2</v>
      </c>
      <c r="M5287" s="11">
        <f t="shared" si="333"/>
        <v>1</v>
      </c>
      <c r="N5287" s="11">
        <f>VLOOKUP(E5287,Nasdaq!$A$2:$F$3174,5,1)</f>
        <v>6333.0097660000001</v>
      </c>
      <c r="O5287" s="11">
        <f>VLOOKUP(F5287,Nasdaq!$A$2:$F$3174,5,1)</f>
        <v>7472.4101559999999</v>
      </c>
      <c r="P5287" s="11">
        <f t="shared" si="334"/>
        <v>549</v>
      </c>
      <c r="Q5287" s="15">
        <f t="shared" si="335"/>
        <v>0.84751972421918298</v>
      </c>
    </row>
    <row r="5288" spans="1:17" ht="19.5" customHeight="1" x14ac:dyDescent="0.2">
      <c r="A5288" s="12">
        <v>5171</v>
      </c>
      <c r="B5288" s="6" t="s">
        <v>1625</v>
      </c>
      <c r="C5288" s="12">
        <v>25942</v>
      </c>
      <c r="D5288" s="6" t="s">
        <v>4389</v>
      </c>
      <c r="E5288" s="13">
        <v>42597</v>
      </c>
      <c r="F5288" s="13">
        <v>42870</v>
      </c>
      <c r="H5288" s="6" t="s">
        <v>7944</v>
      </c>
      <c r="I5288" s="6" t="s">
        <v>7977</v>
      </c>
      <c r="J5288" s="14">
        <v>0.1323</v>
      </c>
      <c r="K5288" s="14">
        <v>0.1555</v>
      </c>
      <c r="L5288" s="15">
        <f t="shared" si="332"/>
        <v>-2.3199999999999998E-2</v>
      </c>
      <c r="M5288" s="11">
        <f t="shared" si="333"/>
        <v>0</v>
      </c>
      <c r="N5288" s="11">
        <f>VLOOKUP(E5288,Nasdaq!$A$2:$F$3174,5,1)</f>
        <v>5262.0200199999999</v>
      </c>
      <c r="O5288" s="11">
        <f>VLOOKUP(F5288,Nasdaq!$A$2:$F$3174,5,1)</f>
        <v>6149.669922</v>
      </c>
      <c r="P5288" s="11">
        <f t="shared" si="334"/>
        <v>273</v>
      </c>
      <c r="Q5288" s="15">
        <f t="shared" si="335"/>
        <v>0.85566027422411939</v>
      </c>
    </row>
    <row r="5289" spans="1:17" ht="19.5" customHeight="1" x14ac:dyDescent="0.2">
      <c r="A5289" s="12">
        <v>5171</v>
      </c>
      <c r="B5289" s="6" t="s">
        <v>1625</v>
      </c>
      <c r="C5289" s="12">
        <v>1044</v>
      </c>
      <c r="D5289" s="6" t="s">
        <v>7075</v>
      </c>
      <c r="E5289" s="13">
        <v>43146</v>
      </c>
      <c r="F5289" s="13">
        <v>44415</v>
      </c>
      <c r="H5289" s="6" t="s">
        <v>7947</v>
      </c>
      <c r="I5289" s="6" t="s">
        <v>8035</v>
      </c>
      <c r="J5289" s="14">
        <v>0.1293</v>
      </c>
      <c r="K5289" s="14">
        <v>0.1085</v>
      </c>
      <c r="L5289" s="15">
        <f t="shared" si="332"/>
        <v>2.0799999999999999E-2</v>
      </c>
      <c r="M5289" s="11">
        <f t="shared" si="333"/>
        <v>1</v>
      </c>
      <c r="N5289" s="11">
        <f>VLOOKUP(E5289,Nasdaq!$A$2:$F$3174,5,1)</f>
        <v>7256.4301759999998</v>
      </c>
      <c r="O5289" s="11">
        <f>VLOOKUP(F5289,Nasdaq!$A$2:$F$3174,5,1)</f>
        <v>11010.980469</v>
      </c>
      <c r="P5289" s="11">
        <f t="shared" si="334"/>
        <v>1269</v>
      </c>
      <c r="Q5289" s="15">
        <f t="shared" si="335"/>
        <v>0.65901821635135027</v>
      </c>
    </row>
    <row r="5290" spans="1:17" ht="19.5" customHeight="1" x14ac:dyDescent="0.2">
      <c r="A5290" s="12">
        <v>5171</v>
      </c>
      <c r="B5290" s="6" t="s">
        <v>1625</v>
      </c>
      <c r="C5290" s="12">
        <v>3194</v>
      </c>
      <c r="D5290" s="6" t="s">
        <v>7143</v>
      </c>
      <c r="E5290" s="13">
        <v>43235</v>
      </c>
      <c r="F5290" s="13">
        <v>44415</v>
      </c>
      <c r="H5290" s="6" t="s">
        <v>7944</v>
      </c>
      <c r="I5290" s="6" t="s">
        <v>8076</v>
      </c>
      <c r="J5290" s="14">
        <v>0.1128</v>
      </c>
      <c r="K5290" s="14">
        <v>0.12240000000000001</v>
      </c>
      <c r="L5290" s="15">
        <f t="shared" si="332"/>
        <v>-9.6000000000000113E-3</v>
      </c>
      <c r="M5290" s="11">
        <f t="shared" si="333"/>
        <v>0</v>
      </c>
      <c r="N5290" s="11">
        <f>VLOOKUP(E5290,Nasdaq!$A$2:$F$3174,5,1)</f>
        <v>7351.6298829999996</v>
      </c>
      <c r="O5290" s="11">
        <f>VLOOKUP(F5290,Nasdaq!$A$2:$F$3174,5,1)</f>
        <v>11010.980469</v>
      </c>
      <c r="P5290" s="11">
        <f t="shared" si="334"/>
        <v>1180</v>
      </c>
      <c r="Q5290" s="15">
        <f t="shared" si="335"/>
        <v>0.66766413754814713</v>
      </c>
    </row>
    <row r="5291" spans="1:17" ht="19.5" customHeight="1" x14ac:dyDescent="0.2">
      <c r="A5291" s="12">
        <v>5171</v>
      </c>
      <c r="B5291" s="6" t="s">
        <v>1625</v>
      </c>
      <c r="C5291" s="12">
        <v>458</v>
      </c>
      <c r="D5291" s="6" t="s">
        <v>7144</v>
      </c>
      <c r="E5291" s="13">
        <v>43692</v>
      </c>
      <c r="F5291" s="13">
        <v>44415</v>
      </c>
      <c r="H5291" s="6" t="s">
        <v>7949</v>
      </c>
      <c r="I5291" s="6" t="s">
        <v>8068</v>
      </c>
      <c r="J5291" s="14">
        <v>0.1051</v>
      </c>
      <c r="K5291" s="14">
        <v>0.20489999999999997</v>
      </c>
      <c r="L5291" s="15">
        <f t="shared" si="332"/>
        <v>-9.9799999999999972E-2</v>
      </c>
      <c r="M5291" s="11">
        <f t="shared" si="333"/>
        <v>0</v>
      </c>
      <c r="N5291" s="11">
        <f>VLOOKUP(E5291,Nasdaq!$A$2:$F$3174,5,1)</f>
        <v>7766.6201170000004</v>
      </c>
      <c r="O5291" s="11">
        <f>VLOOKUP(F5291,Nasdaq!$A$2:$F$3174,5,1)</f>
        <v>11010.980469</v>
      </c>
      <c r="P5291" s="11">
        <f t="shared" si="334"/>
        <v>723</v>
      </c>
      <c r="Q5291" s="15">
        <f t="shared" si="335"/>
        <v>0.70535320736414242</v>
      </c>
    </row>
    <row r="5292" spans="1:17" ht="19.5" customHeight="1" x14ac:dyDescent="0.2">
      <c r="A5292" s="12">
        <v>5171</v>
      </c>
      <c r="B5292" s="6" t="s">
        <v>1625</v>
      </c>
      <c r="C5292" s="12">
        <v>583</v>
      </c>
      <c r="D5292" s="6" t="s">
        <v>4491</v>
      </c>
      <c r="E5292" s="13">
        <v>42870</v>
      </c>
      <c r="F5292" s="13">
        <v>43327</v>
      </c>
      <c r="H5292" s="6" t="s">
        <v>7948</v>
      </c>
      <c r="I5292" s="6" t="s">
        <v>8030</v>
      </c>
      <c r="J5292" s="14">
        <v>0.10289999999999999</v>
      </c>
      <c r="K5292" s="14">
        <v>0.1585</v>
      </c>
      <c r="L5292" s="15">
        <f t="shared" si="332"/>
        <v>-5.5600000000000011E-2</v>
      </c>
      <c r="M5292" s="11">
        <f t="shared" si="333"/>
        <v>0</v>
      </c>
      <c r="N5292" s="11">
        <f>VLOOKUP(E5292,Nasdaq!$A$2:$F$3174,5,1)</f>
        <v>6149.669922</v>
      </c>
      <c r="O5292" s="11">
        <f>VLOOKUP(F5292,Nasdaq!$A$2:$F$3174,5,1)</f>
        <v>7774.1201170000004</v>
      </c>
      <c r="P5292" s="11">
        <f t="shared" si="334"/>
        <v>457</v>
      </c>
      <c r="Q5292" s="15">
        <f t="shared" si="335"/>
        <v>0.79104496344873221</v>
      </c>
    </row>
    <row r="5293" spans="1:17" ht="19.5" customHeight="1" x14ac:dyDescent="0.2">
      <c r="A5293" s="12">
        <v>5171</v>
      </c>
      <c r="B5293" s="6" t="s">
        <v>1625</v>
      </c>
      <c r="C5293" s="12">
        <v>86</v>
      </c>
      <c r="D5293" s="6" t="s">
        <v>3304</v>
      </c>
      <c r="E5293" s="13">
        <v>42506</v>
      </c>
      <c r="F5293" s="13">
        <v>43054</v>
      </c>
      <c r="H5293" s="6" t="s">
        <v>7947</v>
      </c>
      <c r="I5293" s="6" t="s">
        <v>8079</v>
      </c>
      <c r="J5293" s="14">
        <v>9.1700000000000004E-2</v>
      </c>
      <c r="K5293" s="14">
        <v>0.17879999999999999</v>
      </c>
      <c r="L5293" s="15">
        <f t="shared" si="332"/>
        <v>-8.7099999999999983E-2</v>
      </c>
      <c r="M5293" s="11">
        <f t="shared" si="333"/>
        <v>0</v>
      </c>
      <c r="N5293" s="11">
        <f>VLOOKUP(E5293,Nasdaq!$A$2:$F$3174,5,1)</f>
        <v>4775.4599609999996</v>
      </c>
      <c r="O5293" s="11">
        <f>VLOOKUP(F5293,Nasdaq!$A$2:$F$3174,5,1)</f>
        <v>6706.2099609999996</v>
      </c>
      <c r="P5293" s="11">
        <f t="shared" si="334"/>
        <v>548</v>
      </c>
      <c r="Q5293" s="15">
        <f t="shared" si="335"/>
        <v>0.71209641442092741</v>
      </c>
    </row>
    <row r="5294" spans="1:17" ht="19.5" customHeight="1" x14ac:dyDescent="0.2">
      <c r="A5294" s="12">
        <v>5171</v>
      </c>
      <c r="B5294" s="6" t="s">
        <v>1625</v>
      </c>
      <c r="C5294" s="12">
        <v>1631</v>
      </c>
      <c r="D5294" s="6" t="s">
        <v>7145</v>
      </c>
      <c r="E5294" s="13">
        <v>41319</v>
      </c>
      <c r="F5294" s="13">
        <v>42597</v>
      </c>
      <c r="H5294" s="6" t="s">
        <v>7947</v>
      </c>
      <c r="I5294" s="6" t="s">
        <v>8087</v>
      </c>
      <c r="J5294" s="14">
        <v>8.4399999999999989E-2</v>
      </c>
      <c r="K5294" s="14">
        <v>0.1333</v>
      </c>
      <c r="L5294" s="15">
        <f t="shared" si="332"/>
        <v>-4.8900000000000013E-2</v>
      </c>
      <c r="M5294" s="11">
        <f t="shared" si="333"/>
        <v>0</v>
      </c>
      <c r="N5294" s="11">
        <f>VLOOKUP(E5294,Nasdaq!$A$2:$F$3174,5,1)</f>
        <v>3198.6599120000001</v>
      </c>
      <c r="O5294" s="11">
        <f>VLOOKUP(F5294,Nasdaq!$A$2:$F$3174,5,1)</f>
        <v>5262.0200199999999</v>
      </c>
      <c r="P5294" s="11">
        <f t="shared" si="334"/>
        <v>1278</v>
      </c>
      <c r="Q5294" s="15">
        <f t="shared" si="335"/>
        <v>0.60787745261758042</v>
      </c>
    </row>
    <row r="5295" spans="1:17" ht="19.5" customHeight="1" x14ac:dyDescent="0.2">
      <c r="A5295" s="12">
        <v>5171</v>
      </c>
      <c r="B5295" s="6" t="s">
        <v>1625</v>
      </c>
      <c r="C5295" s="12">
        <v>40937</v>
      </c>
      <c r="D5295" s="6" t="s">
        <v>7146</v>
      </c>
      <c r="E5295" s="13">
        <v>42689</v>
      </c>
      <c r="F5295" s="13">
        <v>43327</v>
      </c>
      <c r="H5295" s="6" t="s">
        <v>7947</v>
      </c>
      <c r="I5295" s="6" t="s">
        <v>7994</v>
      </c>
      <c r="J5295" s="14">
        <v>7.5199999999999989E-2</v>
      </c>
      <c r="K5295" s="14">
        <v>0.18129999999999999</v>
      </c>
      <c r="L5295" s="15">
        <f t="shared" si="332"/>
        <v>-0.1061</v>
      </c>
      <c r="M5295" s="11">
        <f t="shared" si="333"/>
        <v>0</v>
      </c>
      <c r="N5295" s="11">
        <f>VLOOKUP(E5295,Nasdaq!$A$2:$F$3174,5,1)</f>
        <v>5275.6201170000004</v>
      </c>
      <c r="O5295" s="11">
        <f>VLOOKUP(F5295,Nasdaq!$A$2:$F$3174,5,1)</f>
        <v>7774.1201170000004</v>
      </c>
      <c r="P5295" s="11">
        <f t="shared" si="334"/>
        <v>638</v>
      </c>
      <c r="Q5295" s="15">
        <f t="shared" si="335"/>
        <v>0.67861427672353503</v>
      </c>
    </row>
    <row r="5296" spans="1:17" ht="19.5" customHeight="1" x14ac:dyDescent="0.2">
      <c r="A5296" s="12">
        <v>5171</v>
      </c>
      <c r="B5296" s="6" t="s">
        <v>1625</v>
      </c>
      <c r="C5296" s="12">
        <v>278</v>
      </c>
      <c r="D5296" s="6" t="s">
        <v>4494</v>
      </c>
      <c r="E5296" s="13">
        <v>42689</v>
      </c>
      <c r="F5296" s="13">
        <v>43419</v>
      </c>
      <c r="H5296" s="6" t="s">
        <v>7948</v>
      </c>
      <c r="I5296" s="6" t="s">
        <v>7981</v>
      </c>
      <c r="J5296" s="14">
        <v>7.2300000000000003E-2</v>
      </c>
      <c r="K5296" s="14">
        <v>0.14150000000000001</v>
      </c>
      <c r="L5296" s="15">
        <f t="shared" si="332"/>
        <v>-6.9200000000000012E-2</v>
      </c>
      <c r="M5296" s="11">
        <f t="shared" si="333"/>
        <v>0</v>
      </c>
      <c r="N5296" s="11">
        <f>VLOOKUP(E5296,Nasdaq!$A$2:$F$3174,5,1)</f>
        <v>5275.6201170000004</v>
      </c>
      <c r="O5296" s="11">
        <f>VLOOKUP(F5296,Nasdaq!$A$2:$F$3174,5,1)</f>
        <v>7259.0297849999997</v>
      </c>
      <c r="P5296" s="11">
        <f t="shared" si="334"/>
        <v>730</v>
      </c>
      <c r="Q5296" s="15">
        <f t="shared" si="335"/>
        <v>0.72676743205637084</v>
      </c>
    </row>
    <row r="5297" spans="1:17" ht="19.5" customHeight="1" x14ac:dyDescent="0.2">
      <c r="A5297" s="12">
        <v>5171</v>
      </c>
      <c r="B5297" s="6" t="s">
        <v>1625</v>
      </c>
      <c r="C5297" s="12">
        <v>1366</v>
      </c>
      <c r="D5297" s="6" t="s">
        <v>3673</v>
      </c>
      <c r="E5297" s="13">
        <v>42597</v>
      </c>
      <c r="F5297" s="13">
        <v>43692</v>
      </c>
      <c r="H5297" s="6" t="s">
        <v>7944</v>
      </c>
      <c r="I5297" s="6" t="s">
        <v>8099</v>
      </c>
      <c r="J5297" s="14">
        <v>6.7299999999999999E-2</v>
      </c>
      <c r="K5297" s="14">
        <v>0.1137</v>
      </c>
      <c r="L5297" s="15">
        <f t="shared" si="332"/>
        <v>-4.6399999999999997E-2</v>
      </c>
      <c r="M5297" s="11">
        <f t="shared" si="333"/>
        <v>0</v>
      </c>
      <c r="N5297" s="11">
        <f>VLOOKUP(E5297,Nasdaq!$A$2:$F$3174,5,1)</f>
        <v>5262.0200199999999</v>
      </c>
      <c r="O5297" s="11">
        <f>VLOOKUP(F5297,Nasdaq!$A$2:$F$3174,5,1)</f>
        <v>7766.6201170000004</v>
      </c>
      <c r="P5297" s="11">
        <f t="shared" si="334"/>
        <v>1095</v>
      </c>
      <c r="Q5297" s="15">
        <f t="shared" si="335"/>
        <v>0.67751802797391836</v>
      </c>
    </row>
    <row r="5298" spans="1:17" ht="19.5" customHeight="1" x14ac:dyDescent="0.2">
      <c r="A5298" s="12">
        <v>5171</v>
      </c>
      <c r="B5298" s="6" t="s">
        <v>1625</v>
      </c>
      <c r="C5298" s="12">
        <v>2465</v>
      </c>
      <c r="D5298" s="6" t="s">
        <v>3909</v>
      </c>
      <c r="E5298" s="13">
        <v>43327</v>
      </c>
      <c r="F5298" s="13">
        <v>43876</v>
      </c>
      <c r="H5298" s="6" t="s">
        <v>7944</v>
      </c>
      <c r="I5298" s="6" t="s">
        <v>7997</v>
      </c>
      <c r="J5298" s="14">
        <v>6.3600000000000004E-2</v>
      </c>
      <c r="K5298" s="14">
        <v>0.14899999999999999</v>
      </c>
      <c r="L5298" s="15">
        <f t="shared" si="332"/>
        <v>-8.539999999999999E-2</v>
      </c>
      <c r="M5298" s="11">
        <f t="shared" si="333"/>
        <v>0</v>
      </c>
      <c r="N5298" s="11">
        <f>VLOOKUP(E5298,Nasdaq!$A$2:$F$3174,5,1)</f>
        <v>7774.1201170000004</v>
      </c>
      <c r="O5298" s="11">
        <f>VLOOKUP(F5298,Nasdaq!$A$2:$F$3174,5,1)</f>
        <v>9731.1796880000002</v>
      </c>
      <c r="P5298" s="11">
        <f t="shared" si="334"/>
        <v>549</v>
      </c>
      <c r="Q5298" s="15">
        <f t="shared" si="335"/>
        <v>0.79888863193300041</v>
      </c>
    </row>
    <row r="5299" spans="1:17" ht="19.5" customHeight="1" x14ac:dyDescent="0.2">
      <c r="A5299" s="12">
        <v>5171</v>
      </c>
      <c r="B5299" s="6" t="s">
        <v>1625</v>
      </c>
      <c r="C5299" s="12">
        <v>349</v>
      </c>
      <c r="D5299" s="6" t="s">
        <v>808</v>
      </c>
      <c r="E5299" s="13">
        <v>42689</v>
      </c>
      <c r="F5299" s="13">
        <v>42781</v>
      </c>
      <c r="H5299" s="6" t="s">
        <v>7944</v>
      </c>
      <c r="I5299" s="6" t="s">
        <v>8120</v>
      </c>
      <c r="J5299" s="14">
        <v>4.0899999999999999E-2</v>
      </c>
      <c r="K5299" s="14">
        <v>0.37390000000000001</v>
      </c>
      <c r="L5299" s="15">
        <f t="shared" si="332"/>
        <v>-0.33300000000000002</v>
      </c>
      <c r="M5299" s="11">
        <f t="shared" si="333"/>
        <v>0</v>
      </c>
      <c r="N5299" s="11">
        <f>VLOOKUP(E5299,Nasdaq!$A$2:$F$3174,5,1)</f>
        <v>5275.6201170000004</v>
      </c>
      <c r="O5299" s="11">
        <f>VLOOKUP(F5299,Nasdaq!$A$2:$F$3174,5,1)</f>
        <v>5819.4399409999996</v>
      </c>
      <c r="P5299" s="11">
        <f t="shared" si="334"/>
        <v>92</v>
      </c>
      <c r="Q5299" s="15">
        <f t="shared" si="335"/>
        <v>0.90655382370719306</v>
      </c>
    </row>
    <row r="5300" spans="1:17" ht="19.5" customHeight="1" x14ac:dyDescent="0.2">
      <c r="A5300" s="12">
        <v>5171</v>
      </c>
      <c r="B5300" s="6" t="s">
        <v>1625</v>
      </c>
      <c r="C5300" s="12">
        <v>37708</v>
      </c>
      <c r="D5300" s="6" t="s">
        <v>7147</v>
      </c>
      <c r="E5300" s="13">
        <v>42781</v>
      </c>
      <c r="F5300" s="13">
        <v>43054</v>
      </c>
      <c r="H5300" s="6" t="s">
        <v>7944</v>
      </c>
      <c r="I5300" s="6" t="s">
        <v>8003</v>
      </c>
      <c r="J5300" s="14">
        <v>2.0299999999999999E-2</v>
      </c>
      <c r="K5300" s="14">
        <v>0.1469</v>
      </c>
      <c r="L5300" s="15">
        <f t="shared" si="332"/>
        <v>-0.12659999999999999</v>
      </c>
      <c r="M5300" s="11">
        <f t="shared" si="333"/>
        <v>0</v>
      </c>
      <c r="N5300" s="11">
        <f>VLOOKUP(E5300,Nasdaq!$A$2:$F$3174,5,1)</f>
        <v>5819.4399409999996</v>
      </c>
      <c r="O5300" s="11">
        <f>VLOOKUP(F5300,Nasdaq!$A$2:$F$3174,5,1)</f>
        <v>6706.2099609999996</v>
      </c>
      <c r="P5300" s="11">
        <f t="shared" si="334"/>
        <v>273</v>
      </c>
      <c r="Q5300" s="15">
        <f t="shared" si="335"/>
        <v>0.86777006057990547</v>
      </c>
    </row>
    <row r="5301" spans="1:17" ht="19.5" customHeight="1" x14ac:dyDescent="0.2">
      <c r="A5301" s="12">
        <v>5171</v>
      </c>
      <c r="B5301" s="6" t="s">
        <v>1625</v>
      </c>
      <c r="C5301" s="12">
        <v>1250</v>
      </c>
      <c r="D5301" s="6" t="s">
        <v>6134</v>
      </c>
      <c r="E5301" s="13">
        <v>42781</v>
      </c>
      <c r="F5301" s="13">
        <v>43511</v>
      </c>
      <c r="H5301" s="6" t="s">
        <v>7951</v>
      </c>
      <c r="I5301" s="6" t="s">
        <v>8023</v>
      </c>
      <c r="J5301" s="14">
        <v>-1.84E-2</v>
      </c>
      <c r="K5301" s="14">
        <v>0.10859999999999999</v>
      </c>
      <c r="L5301" s="15">
        <f t="shared" si="332"/>
        <v>-0.127</v>
      </c>
      <c r="M5301" s="11">
        <f t="shared" si="333"/>
        <v>0</v>
      </c>
      <c r="N5301" s="11">
        <f>VLOOKUP(E5301,Nasdaq!$A$2:$F$3174,5,1)</f>
        <v>5819.4399409999996</v>
      </c>
      <c r="O5301" s="11">
        <f>VLOOKUP(F5301,Nasdaq!$A$2:$F$3174,5,1)</f>
        <v>7472.4101559999999</v>
      </c>
      <c r="P5301" s="11">
        <f t="shared" si="334"/>
        <v>730</v>
      </c>
      <c r="Q5301" s="15">
        <f t="shared" si="335"/>
        <v>0.77879094963589557</v>
      </c>
    </row>
    <row r="5302" spans="1:17" ht="19.5" customHeight="1" x14ac:dyDescent="0.2">
      <c r="A5302" s="12">
        <v>5171</v>
      </c>
      <c r="B5302" s="6" t="s">
        <v>1625</v>
      </c>
      <c r="C5302" s="12">
        <v>588</v>
      </c>
      <c r="D5302" s="6" t="s">
        <v>7057</v>
      </c>
      <c r="E5302" s="13">
        <v>43327</v>
      </c>
      <c r="F5302" s="13">
        <v>44415</v>
      </c>
      <c r="H5302" s="6" t="s">
        <v>7951</v>
      </c>
      <c r="I5302" s="6" t="s">
        <v>8020</v>
      </c>
      <c r="J5302" s="14">
        <v>-3.7200000000000004E-2</v>
      </c>
      <c r="K5302" s="14">
        <v>0.1142</v>
      </c>
      <c r="L5302" s="15">
        <f t="shared" si="332"/>
        <v>-0.15140000000000001</v>
      </c>
      <c r="M5302" s="11">
        <f t="shared" si="333"/>
        <v>0</v>
      </c>
      <c r="N5302" s="11">
        <f>VLOOKUP(E5302,Nasdaq!$A$2:$F$3174,5,1)</f>
        <v>7774.1201170000004</v>
      </c>
      <c r="O5302" s="11">
        <f>VLOOKUP(F5302,Nasdaq!$A$2:$F$3174,5,1)</f>
        <v>11010.980469</v>
      </c>
      <c r="P5302" s="11">
        <f t="shared" si="334"/>
        <v>1088</v>
      </c>
      <c r="Q5302" s="15">
        <f t="shared" si="335"/>
        <v>0.70603403150517108</v>
      </c>
    </row>
    <row r="5303" spans="1:17" ht="19.5" customHeight="1" x14ac:dyDescent="0.2">
      <c r="A5303" s="12">
        <v>5171</v>
      </c>
      <c r="B5303" s="6" t="s">
        <v>1625</v>
      </c>
      <c r="C5303" s="12">
        <v>30588</v>
      </c>
      <c r="D5303" s="6" t="s">
        <v>7148</v>
      </c>
      <c r="E5303" s="13">
        <v>42689</v>
      </c>
      <c r="F5303" s="13">
        <v>43327</v>
      </c>
      <c r="H5303" s="6" t="s">
        <v>7947</v>
      </c>
      <c r="I5303" s="6" t="s">
        <v>8028</v>
      </c>
      <c r="J5303" s="14">
        <v>-4.2000000000000003E-2</v>
      </c>
      <c r="K5303" s="14">
        <v>0.18129999999999999</v>
      </c>
      <c r="L5303" s="15">
        <f t="shared" si="332"/>
        <v>-0.2233</v>
      </c>
      <c r="M5303" s="11">
        <f t="shared" si="333"/>
        <v>0</v>
      </c>
      <c r="N5303" s="11">
        <f>VLOOKUP(E5303,Nasdaq!$A$2:$F$3174,5,1)</f>
        <v>5275.6201170000004</v>
      </c>
      <c r="O5303" s="11">
        <f>VLOOKUP(F5303,Nasdaq!$A$2:$F$3174,5,1)</f>
        <v>7774.1201170000004</v>
      </c>
      <c r="P5303" s="11">
        <f t="shared" si="334"/>
        <v>638</v>
      </c>
      <c r="Q5303" s="15">
        <f t="shared" si="335"/>
        <v>0.67861427672353503</v>
      </c>
    </row>
    <row r="5304" spans="1:17" ht="19.5" customHeight="1" x14ac:dyDescent="0.2">
      <c r="A5304" s="12">
        <v>5171</v>
      </c>
      <c r="B5304" s="6" t="s">
        <v>1625</v>
      </c>
      <c r="C5304" s="12">
        <v>846</v>
      </c>
      <c r="D5304" s="6" t="s">
        <v>3787</v>
      </c>
      <c r="E5304" s="13">
        <v>42506</v>
      </c>
      <c r="F5304" s="13">
        <v>42597</v>
      </c>
      <c r="H5304" s="6" t="s">
        <v>7951</v>
      </c>
      <c r="I5304" s="6" t="s">
        <v>8023</v>
      </c>
      <c r="J5304" s="14">
        <v>-5.6500000000000002E-2</v>
      </c>
      <c r="K5304" s="14">
        <v>0.28989999999999999</v>
      </c>
      <c r="L5304" s="15">
        <f t="shared" si="332"/>
        <v>-0.34639999999999999</v>
      </c>
      <c r="M5304" s="11">
        <f t="shared" si="333"/>
        <v>0</v>
      </c>
      <c r="N5304" s="11">
        <f>VLOOKUP(E5304,Nasdaq!$A$2:$F$3174,5,1)</f>
        <v>4775.4599609999996</v>
      </c>
      <c r="O5304" s="11">
        <f>VLOOKUP(F5304,Nasdaq!$A$2:$F$3174,5,1)</f>
        <v>5262.0200199999999</v>
      </c>
      <c r="P5304" s="11">
        <f t="shared" si="334"/>
        <v>91</v>
      </c>
      <c r="Q5304" s="15">
        <f t="shared" si="335"/>
        <v>0.90753624891519147</v>
      </c>
    </row>
    <row r="5305" spans="1:17" ht="19.5" customHeight="1" x14ac:dyDescent="0.2">
      <c r="A5305" s="12">
        <v>5171</v>
      </c>
      <c r="B5305" s="6" t="s">
        <v>1625</v>
      </c>
      <c r="C5305" s="12">
        <v>130</v>
      </c>
      <c r="D5305" s="6" t="s">
        <v>4444</v>
      </c>
      <c r="E5305" s="13">
        <v>43511</v>
      </c>
      <c r="F5305" s="13">
        <v>44415</v>
      </c>
      <c r="H5305" s="6" t="s">
        <v>7951</v>
      </c>
      <c r="I5305" s="6" t="s">
        <v>7971</v>
      </c>
      <c r="J5305" s="14">
        <v>-5.8299999999999998E-2</v>
      </c>
      <c r="K5305" s="14">
        <v>0.1598</v>
      </c>
      <c r="L5305" s="15">
        <f t="shared" si="332"/>
        <v>-0.21809999999999999</v>
      </c>
      <c r="M5305" s="11">
        <f t="shared" si="333"/>
        <v>0</v>
      </c>
      <c r="N5305" s="11">
        <f>VLOOKUP(E5305,Nasdaq!$A$2:$F$3174,5,1)</f>
        <v>7472.4101559999999</v>
      </c>
      <c r="O5305" s="11">
        <f>VLOOKUP(F5305,Nasdaq!$A$2:$F$3174,5,1)</f>
        <v>11010.980469</v>
      </c>
      <c r="P5305" s="11">
        <f t="shared" si="334"/>
        <v>904</v>
      </c>
      <c r="Q5305" s="15">
        <f t="shared" si="335"/>
        <v>0.67863338387529204</v>
      </c>
    </row>
    <row r="5306" spans="1:17" ht="19.5" customHeight="1" x14ac:dyDescent="0.2">
      <c r="A5306" s="12">
        <v>5171</v>
      </c>
      <c r="B5306" s="6" t="s">
        <v>1625</v>
      </c>
      <c r="C5306" s="12">
        <v>469</v>
      </c>
      <c r="D5306" s="6" t="s">
        <v>7149</v>
      </c>
      <c r="E5306" s="13">
        <v>43692</v>
      </c>
      <c r="F5306" s="13">
        <v>44415</v>
      </c>
      <c r="H5306" s="6" t="s">
        <v>7944</v>
      </c>
      <c r="I5306" s="6" t="s">
        <v>7968</v>
      </c>
      <c r="J5306" s="14">
        <v>-5.8899999999999994E-2</v>
      </c>
      <c r="K5306" s="14">
        <v>0.20489999999999997</v>
      </c>
      <c r="L5306" s="15">
        <f t="shared" si="332"/>
        <v>-0.26379999999999998</v>
      </c>
      <c r="M5306" s="11">
        <f t="shared" si="333"/>
        <v>0</v>
      </c>
      <c r="N5306" s="11">
        <f>VLOOKUP(E5306,Nasdaq!$A$2:$F$3174,5,1)</f>
        <v>7766.6201170000004</v>
      </c>
      <c r="O5306" s="11">
        <f>VLOOKUP(F5306,Nasdaq!$A$2:$F$3174,5,1)</f>
        <v>11010.980469</v>
      </c>
      <c r="P5306" s="11">
        <f t="shared" si="334"/>
        <v>723</v>
      </c>
      <c r="Q5306" s="15">
        <f t="shared" si="335"/>
        <v>0.70535320736414242</v>
      </c>
    </row>
    <row r="5307" spans="1:17" ht="19.5" customHeight="1" x14ac:dyDescent="0.2">
      <c r="A5307" s="12">
        <v>5171</v>
      </c>
      <c r="B5307" s="6" t="s">
        <v>1625</v>
      </c>
      <c r="C5307" s="12">
        <v>167</v>
      </c>
      <c r="D5307" s="6" t="s">
        <v>5468</v>
      </c>
      <c r="E5307" s="13">
        <v>41501</v>
      </c>
      <c r="F5307" s="13">
        <v>41958</v>
      </c>
      <c r="H5307" s="6" t="s">
        <v>7944</v>
      </c>
      <c r="I5307" s="6" t="s">
        <v>8076</v>
      </c>
      <c r="J5307" s="14">
        <v>-6.8099999999999994E-2</v>
      </c>
      <c r="K5307" s="14">
        <v>0.20319999999999999</v>
      </c>
      <c r="L5307" s="15">
        <f t="shared" si="332"/>
        <v>-0.27129999999999999</v>
      </c>
      <c r="M5307" s="11">
        <f t="shared" si="333"/>
        <v>0</v>
      </c>
      <c r="N5307" s="11">
        <f>VLOOKUP(E5307,Nasdaq!$A$2:$F$3174,5,1)</f>
        <v>3606.1201169999999</v>
      </c>
      <c r="O5307" s="11">
        <f>VLOOKUP(F5307,Nasdaq!$A$2:$F$3174,5,1)</f>
        <v>4688.5400390000004</v>
      </c>
      <c r="P5307" s="11">
        <f t="shared" si="334"/>
        <v>457</v>
      </c>
      <c r="Q5307" s="15">
        <f t="shared" si="335"/>
        <v>0.76913618348039492</v>
      </c>
    </row>
    <row r="5308" spans="1:17" ht="19.5" customHeight="1" x14ac:dyDescent="0.2">
      <c r="A5308" s="12">
        <v>5171</v>
      </c>
      <c r="B5308" s="6" t="s">
        <v>1625</v>
      </c>
      <c r="C5308" s="12">
        <v>27434</v>
      </c>
      <c r="D5308" s="6" t="s">
        <v>6194</v>
      </c>
      <c r="E5308" s="13">
        <v>42506</v>
      </c>
      <c r="F5308" s="13">
        <v>42689</v>
      </c>
      <c r="H5308" s="6" t="s">
        <v>7947</v>
      </c>
      <c r="I5308" s="6" t="s">
        <v>8063</v>
      </c>
      <c r="J5308" s="14">
        <v>-7.5199999999999989E-2</v>
      </c>
      <c r="K5308" s="14">
        <v>0.1371</v>
      </c>
      <c r="L5308" s="15">
        <f t="shared" si="332"/>
        <v>-0.21229999999999999</v>
      </c>
      <c r="M5308" s="11">
        <f t="shared" si="333"/>
        <v>0</v>
      </c>
      <c r="N5308" s="11">
        <f>VLOOKUP(E5308,Nasdaq!$A$2:$F$3174,5,1)</f>
        <v>4775.4599609999996</v>
      </c>
      <c r="O5308" s="11">
        <f>VLOOKUP(F5308,Nasdaq!$A$2:$F$3174,5,1)</f>
        <v>5275.6201170000004</v>
      </c>
      <c r="P5308" s="11">
        <f t="shared" si="334"/>
        <v>183</v>
      </c>
      <c r="Q5308" s="15">
        <f t="shared" si="335"/>
        <v>0.90519540382955499</v>
      </c>
    </row>
    <row r="5309" spans="1:17" ht="19.5" customHeight="1" x14ac:dyDescent="0.2">
      <c r="A5309" s="12">
        <v>5171</v>
      </c>
      <c r="B5309" s="6" t="s">
        <v>1625</v>
      </c>
      <c r="C5309" s="12">
        <v>1303</v>
      </c>
      <c r="D5309" s="6" t="s">
        <v>4872</v>
      </c>
      <c r="E5309" s="13">
        <v>42506</v>
      </c>
      <c r="F5309" s="13">
        <v>43600</v>
      </c>
      <c r="H5309" s="6" t="s">
        <v>7944</v>
      </c>
      <c r="I5309" s="6" t="s">
        <v>8127</v>
      </c>
      <c r="J5309" s="14">
        <v>-7.5300000000000006E-2</v>
      </c>
      <c r="K5309" s="14">
        <v>0.1361</v>
      </c>
      <c r="L5309" s="15">
        <f t="shared" si="332"/>
        <v>-0.2114</v>
      </c>
      <c r="M5309" s="11">
        <f t="shared" si="333"/>
        <v>0</v>
      </c>
      <c r="N5309" s="11">
        <f>VLOOKUP(E5309,Nasdaq!$A$2:$F$3174,5,1)</f>
        <v>4775.4599609999996</v>
      </c>
      <c r="O5309" s="11">
        <f>VLOOKUP(F5309,Nasdaq!$A$2:$F$3174,5,1)</f>
        <v>7822.1499020000001</v>
      </c>
      <c r="P5309" s="11">
        <f t="shared" si="334"/>
        <v>1094</v>
      </c>
      <c r="Q5309" s="15">
        <f t="shared" si="335"/>
        <v>0.61050554161818515</v>
      </c>
    </row>
    <row r="5310" spans="1:17" ht="19.5" customHeight="1" x14ac:dyDescent="0.2">
      <c r="A5310" s="12">
        <v>5171</v>
      </c>
      <c r="B5310" s="6" t="s">
        <v>1625</v>
      </c>
      <c r="C5310" s="12">
        <v>39853</v>
      </c>
      <c r="D5310" s="6" t="s">
        <v>7150</v>
      </c>
      <c r="E5310" s="13">
        <v>42689</v>
      </c>
      <c r="F5310" s="13">
        <v>43146</v>
      </c>
      <c r="H5310" s="6" t="s">
        <v>7948</v>
      </c>
      <c r="I5310" s="6" t="s">
        <v>7978</v>
      </c>
      <c r="J5310" s="14">
        <v>-7.5700000000000003E-2</v>
      </c>
      <c r="K5310" s="14">
        <v>0.22140000000000001</v>
      </c>
      <c r="L5310" s="15">
        <f t="shared" si="332"/>
        <v>-0.29710000000000003</v>
      </c>
      <c r="M5310" s="11">
        <f t="shared" si="333"/>
        <v>0</v>
      </c>
      <c r="N5310" s="11">
        <f>VLOOKUP(E5310,Nasdaq!$A$2:$F$3174,5,1)</f>
        <v>5275.6201170000004</v>
      </c>
      <c r="O5310" s="11">
        <f>VLOOKUP(F5310,Nasdaq!$A$2:$F$3174,5,1)</f>
        <v>7256.4301759999998</v>
      </c>
      <c r="P5310" s="11">
        <f t="shared" si="334"/>
        <v>457</v>
      </c>
      <c r="Q5310" s="15">
        <f t="shared" si="335"/>
        <v>0.72702831442315996</v>
      </c>
    </row>
    <row r="5311" spans="1:17" ht="19.5" customHeight="1" x14ac:dyDescent="0.2">
      <c r="A5311" s="12">
        <v>5171</v>
      </c>
      <c r="B5311" s="6" t="s">
        <v>1625</v>
      </c>
      <c r="C5311" s="12">
        <v>1896</v>
      </c>
      <c r="D5311" s="6" t="s">
        <v>6697</v>
      </c>
      <c r="E5311" s="13">
        <v>43511</v>
      </c>
      <c r="F5311" s="13">
        <v>44415</v>
      </c>
      <c r="H5311" s="6" t="s">
        <v>7951</v>
      </c>
      <c r="I5311" s="6" t="s">
        <v>7991</v>
      </c>
      <c r="J5311" s="14">
        <v>-9.1499999999999998E-2</v>
      </c>
      <c r="K5311" s="14">
        <v>0.1598</v>
      </c>
      <c r="L5311" s="15">
        <f t="shared" si="332"/>
        <v>-0.25129999999999997</v>
      </c>
      <c r="M5311" s="11">
        <f t="shared" si="333"/>
        <v>0</v>
      </c>
      <c r="N5311" s="11">
        <f>VLOOKUP(E5311,Nasdaq!$A$2:$F$3174,5,1)</f>
        <v>7472.4101559999999</v>
      </c>
      <c r="O5311" s="11">
        <f>VLOOKUP(F5311,Nasdaq!$A$2:$F$3174,5,1)</f>
        <v>11010.980469</v>
      </c>
      <c r="P5311" s="11">
        <f t="shared" si="334"/>
        <v>904</v>
      </c>
      <c r="Q5311" s="15">
        <f t="shared" si="335"/>
        <v>0.67863338387529204</v>
      </c>
    </row>
    <row r="5312" spans="1:17" ht="19.5" customHeight="1" x14ac:dyDescent="0.2">
      <c r="A5312" s="12">
        <v>5171</v>
      </c>
      <c r="B5312" s="6" t="s">
        <v>1625</v>
      </c>
      <c r="C5312" s="12">
        <v>215</v>
      </c>
      <c r="D5312" s="6" t="s">
        <v>7151</v>
      </c>
      <c r="E5312" s="13">
        <v>43511</v>
      </c>
      <c r="F5312" s="13">
        <v>44415</v>
      </c>
      <c r="H5312" s="6" t="s">
        <v>7944</v>
      </c>
      <c r="I5312" s="6" t="s">
        <v>8086</v>
      </c>
      <c r="J5312" s="14">
        <v>-9.35E-2</v>
      </c>
      <c r="K5312" s="14">
        <v>0.1598</v>
      </c>
      <c r="L5312" s="15">
        <f t="shared" si="332"/>
        <v>-0.25329999999999997</v>
      </c>
      <c r="M5312" s="11">
        <f t="shared" si="333"/>
        <v>0</v>
      </c>
      <c r="N5312" s="11">
        <f>VLOOKUP(E5312,Nasdaq!$A$2:$F$3174,5,1)</f>
        <v>7472.4101559999999</v>
      </c>
      <c r="O5312" s="11">
        <f>VLOOKUP(F5312,Nasdaq!$A$2:$F$3174,5,1)</f>
        <v>11010.980469</v>
      </c>
      <c r="P5312" s="11">
        <f t="shared" si="334"/>
        <v>904</v>
      </c>
      <c r="Q5312" s="15">
        <f t="shared" si="335"/>
        <v>0.67863338387529204</v>
      </c>
    </row>
    <row r="5313" spans="1:17" ht="19.5" customHeight="1" x14ac:dyDescent="0.2">
      <c r="A5313" s="12">
        <v>5171</v>
      </c>
      <c r="B5313" s="6" t="s">
        <v>1625</v>
      </c>
      <c r="C5313" s="12">
        <v>34262</v>
      </c>
      <c r="D5313" s="6" t="s">
        <v>7152</v>
      </c>
      <c r="E5313" s="13">
        <v>42506</v>
      </c>
      <c r="F5313" s="13">
        <v>44415</v>
      </c>
      <c r="H5313" s="6" t="s">
        <v>7946</v>
      </c>
      <c r="I5313" s="6" t="s">
        <v>7956</v>
      </c>
      <c r="J5313" s="14">
        <v>-9.6199999999999994E-2</v>
      </c>
      <c r="K5313" s="14">
        <v>0.14419999999999999</v>
      </c>
      <c r="L5313" s="15">
        <f t="shared" si="332"/>
        <v>-0.2404</v>
      </c>
      <c r="M5313" s="11">
        <f t="shared" si="333"/>
        <v>0</v>
      </c>
      <c r="N5313" s="11">
        <f>VLOOKUP(E5313,Nasdaq!$A$2:$F$3174,5,1)</f>
        <v>4775.4599609999996</v>
      </c>
      <c r="O5313" s="11">
        <f>VLOOKUP(F5313,Nasdaq!$A$2:$F$3174,5,1)</f>
        <v>11010.980469</v>
      </c>
      <c r="P5313" s="11">
        <f t="shared" si="334"/>
        <v>1909</v>
      </c>
      <c r="Q5313" s="15">
        <f t="shared" si="335"/>
        <v>0.43370031396688763</v>
      </c>
    </row>
    <row r="5314" spans="1:17" ht="19.5" customHeight="1" x14ac:dyDescent="0.2">
      <c r="A5314" s="12">
        <v>5171</v>
      </c>
      <c r="B5314" s="6" t="s">
        <v>1625</v>
      </c>
      <c r="C5314" s="12">
        <v>723</v>
      </c>
      <c r="D5314" s="6" t="s">
        <v>6882</v>
      </c>
      <c r="E5314" s="13">
        <v>43054</v>
      </c>
      <c r="F5314" s="13">
        <v>43235</v>
      </c>
      <c r="H5314" s="6" t="s">
        <v>7944</v>
      </c>
      <c r="I5314" s="6" t="s">
        <v>8152</v>
      </c>
      <c r="J5314" s="14">
        <v>-0.111</v>
      </c>
      <c r="K5314" s="14">
        <v>0.14019999999999999</v>
      </c>
      <c r="L5314" s="15">
        <f t="shared" si="332"/>
        <v>-0.25119999999999998</v>
      </c>
      <c r="M5314" s="11">
        <f t="shared" si="333"/>
        <v>0</v>
      </c>
      <c r="N5314" s="11">
        <f>VLOOKUP(E5314,Nasdaq!$A$2:$F$3174,5,1)</f>
        <v>6706.2099609999996</v>
      </c>
      <c r="O5314" s="11">
        <f>VLOOKUP(F5314,Nasdaq!$A$2:$F$3174,5,1)</f>
        <v>7351.6298829999996</v>
      </c>
      <c r="P5314" s="11">
        <f t="shared" si="334"/>
        <v>181</v>
      </c>
      <c r="Q5314" s="15">
        <f t="shared" si="335"/>
        <v>0.91220850277112808</v>
      </c>
    </row>
    <row r="5315" spans="1:17" ht="19.5" customHeight="1" x14ac:dyDescent="0.2">
      <c r="A5315" s="12">
        <v>5171</v>
      </c>
      <c r="B5315" s="6" t="s">
        <v>1625</v>
      </c>
      <c r="C5315" s="12">
        <v>33592</v>
      </c>
      <c r="D5315" s="6" t="s">
        <v>7153</v>
      </c>
      <c r="E5315" s="13">
        <v>43876</v>
      </c>
      <c r="F5315" s="13">
        <v>44415</v>
      </c>
      <c r="H5315" s="6" t="s">
        <v>7947</v>
      </c>
      <c r="I5315" s="6" t="s">
        <v>8035</v>
      </c>
      <c r="J5315" s="14">
        <v>-0.121</v>
      </c>
      <c r="K5315" s="14">
        <v>1.2800000000000001E-2</v>
      </c>
      <c r="L5315" s="15">
        <f t="shared" si="332"/>
        <v>-0.1338</v>
      </c>
      <c r="M5315" s="11">
        <f t="shared" si="333"/>
        <v>0</v>
      </c>
      <c r="N5315" s="11">
        <f>VLOOKUP(E5315,Nasdaq!$A$2:$F$3174,5,1)</f>
        <v>9731.1796880000002</v>
      </c>
      <c r="O5315" s="11">
        <f>VLOOKUP(F5315,Nasdaq!$A$2:$F$3174,5,1)</f>
        <v>11010.980469</v>
      </c>
      <c r="P5315" s="11">
        <f t="shared" si="334"/>
        <v>539</v>
      </c>
      <c r="Q5315" s="15">
        <f t="shared" si="335"/>
        <v>0.88377105263147337</v>
      </c>
    </row>
    <row r="5316" spans="1:17" ht="19.5" customHeight="1" x14ac:dyDescent="0.2">
      <c r="A5316" s="12">
        <v>5171</v>
      </c>
      <c r="B5316" s="6" t="s">
        <v>1625</v>
      </c>
      <c r="C5316" s="12">
        <v>224</v>
      </c>
      <c r="D5316" s="6" t="s">
        <v>2848</v>
      </c>
      <c r="E5316" s="13">
        <v>42506</v>
      </c>
      <c r="F5316" s="13">
        <v>43054</v>
      </c>
      <c r="H5316" s="6" t="s">
        <v>7944</v>
      </c>
      <c r="I5316" s="6" t="s">
        <v>8109</v>
      </c>
      <c r="J5316" s="14">
        <v>-0.12740000000000001</v>
      </c>
      <c r="K5316" s="14">
        <v>0.17879999999999999</v>
      </c>
      <c r="L5316" s="15">
        <f t="shared" si="332"/>
        <v>-0.30620000000000003</v>
      </c>
      <c r="M5316" s="11">
        <f t="shared" si="333"/>
        <v>0</v>
      </c>
      <c r="N5316" s="11">
        <f>VLOOKUP(E5316,Nasdaq!$A$2:$F$3174,5,1)</f>
        <v>4775.4599609999996</v>
      </c>
      <c r="O5316" s="11">
        <f>VLOOKUP(F5316,Nasdaq!$A$2:$F$3174,5,1)</f>
        <v>6706.2099609999996</v>
      </c>
      <c r="P5316" s="11">
        <f t="shared" si="334"/>
        <v>548</v>
      </c>
      <c r="Q5316" s="15">
        <f t="shared" si="335"/>
        <v>0.71209641442092741</v>
      </c>
    </row>
    <row r="5317" spans="1:17" ht="19.5" customHeight="1" x14ac:dyDescent="0.2">
      <c r="A5317" s="12">
        <v>5171</v>
      </c>
      <c r="B5317" s="6" t="s">
        <v>1625</v>
      </c>
      <c r="C5317" s="12">
        <v>585</v>
      </c>
      <c r="D5317" s="6" t="s">
        <v>4271</v>
      </c>
      <c r="E5317" s="13">
        <v>42781</v>
      </c>
      <c r="F5317" s="13">
        <v>44415</v>
      </c>
      <c r="H5317" s="6" t="s">
        <v>7946</v>
      </c>
      <c r="I5317" s="6" t="s">
        <v>8027</v>
      </c>
      <c r="J5317" s="14">
        <v>-0.1396</v>
      </c>
      <c r="K5317" s="14">
        <v>0.13009999999999999</v>
      </c>
      <c r="L5317" s="15">
        <f t="shared" si="332"/>
        <v>-0.2697</v>
      </c>
      <c r="M5317" s="11">
        <f t="shared" si="333"/>
        <v>0</v>
      </c>
      <c r="N5317" s="11">
        <f>VLOOKUP(E5317,Nasdaq!$A$2:$F$3174,5,1)</f>
        <v>5819.4399409999996</v>
      </c>
      <c r="O5317" s="11">
        <f>VLOOKUP(F5317,Nasdaq!$A$2:$F$3174,5,1)</f>
        <v>11010.980469</v>
      </c>
      <c r="P5317" s="11">
        <f t="shared" si="334"/>
        <v>1634</v>
      </c>
      <c r="Q5317" s="15">
        <f t="shared" si="335"/>
        <v>0.52851298570591621</v>
      </c>
    </row>
    <row r="5318" spans="1:17" ht="19.5" customHeight="1" x14ac:dyDescent="0.2">
      <c r="A5318" s="12">
        <v>5171</v>
      </c>
      <c r="B5318" s="6" t="s">
        <v>1625</v>
      </c>
      <c r="C5318" s="12">
        <v>795</v>
      </c>
      <c r="D5318" s="6" t="s">
        <v>6152</v>
      </c>
      <c r="E5318" s="13">
        <v>43876</v>
      </c>
      <c r="F5318" s="13">
        <v>44415</v>
      </c>
      <c r="H5318" s="6" t="s">
        <v>7951</v>
      </c>
      <c r="I5318" s="6" t="s">
        <v>8023</v>
      </c>
      <c r="J5318" s="14">
        <v>-0.14730000000000001</v>
      </c>
      <c r="K5318" s="14">
        <v>1.2800000000000001E-2</v>
      </c>
      <c r="L5318" s="15">
        <f t="shared" si="332"/>
        <v>-0.16010000000000002</v>
      </c>
      <c r="M5318" s="11">
        <f t="shared" si="333"/>
        <v>0</v>
      </c>
      <c r="N5318" s="11">
        <f>VLOOKUP(E5318,Nasdaq!$A$2:$F$3174,5,1)</f>
        <v>9731.1796880000002</v>
      </c>
      <c r="O5318" s="11">
        <f>VLOOKUP(F5318,Nasdaq!$A$2:$F$3174,5,1)</f>
        <v>11010.980469</v>
      </c>
      <c r="P5318" s="11">
        <f t="shared" si="334"/>
        <v>539</v>
      </c>
      <c r="Q5318" s="15">
        <f t="shared" si="335"/>
        <v>0.88377105263147337</v>
      </c>
    </row>
    <row r="5319" spans="1:17" ht="19.5" customHeight="1" x14ac:dyDescent="0.2">
      <c r="A5319" s="12">
        <v>5171</v>
      </c>
      <c r="B5319" s="6" t="s">
        <v>1625</v>
      </c>
      <c r="C5319" s="12">
        <v>38327</v>
      </c>
      <c r="D5319" s="6" t="s">
        <v>6180</v>
      </c>
      <c r="E5319" s="13">
        <v>42870</v>
      </c>
      <c r="F5319" s="13">
        <v>43876</v>
      </c>
      <c r="H5319" s="6" t="s">
        <v>7949</v>
      </c>
      <c r="I5319" s="6" t="s">
        <v>8068</v>
      </c>
      <c r="J5319" s="14">
        <v>-0.15289999999999998</v>
      </c>
      <c r="K5319" s="14">
        <v>0.15329999999999999</v>
      </c>
      <c r="L5319" s="15">
        <f t="shared" si="332"/>
        <v>-0.30619999999999997</v>
      </c>
      <c r="M5319" s="11">
        <f t="shared" si="333"/>
        <v>0</v>
      </c>
      <c r="N5319" s="11">
        <f>VLOOKUP(E5319,Nasdaq!$A$2:$F$3174,5,1)</f>
        <v>6149.669922</v>
      </c>
      <c r="O5319" s="11">
        <f>VLOOKUP(F5319,Nasdaq!$A$2:$F$3174,5,1)</f>
        <v>9731.1796880000002</v>
      </c>
      <c r="P5319" s="11">
        <f t="shared" si="334"/>
        <v>1006</v>
      </c>
      <c r="Q5319" s="15">
        <f t="shared" si="335"/>
        <v>0.63195602233357717</v>
      </c>
    </row>
    <row r="5320" spans="1:17" ht="19.5" customHeight="1" x14ac:dyDescent="0.2">
      <c r="A5320" s="12">
        <v>5171</v>
      </c>
      <c r="B5320" s="6" t="s">
        <v>1625</v>
      </c>
      <c r="C5320" s="12">
        <v>363</v>
      </c>
      <c r="D5320" s="6" t="s">
        <v>2799</v>
      </c>
      <c r="E5320" s="13">
        <v>42506</v>
      </c>
      <c r="F5320" s="13">
        <v>43054</v>
      </c>
      <c r="H5320" s="6" t="s">
        <v>7946</v>
      </c>
      <c r="I5320" s="6" t="s">
        <v>8098</v>
      </c>
      <c r="J5320" s="14">
        <v>-0.1537</v>
      </c>
      <c r="K5320" s="14">
        <v>0.17879999999999999</v>
      </c>
      <c r="L5320" s="15">
        <f t="shared" si="332"/>
        <v>-0.33250000000000002</v>
      </c>
      <c r="M5320" s="11">
        <f t="shared" si="333"/>
        <v>0</v>
      </c>
      <c r="N5320" s="11">
        <f>VLOOKUP(E5320,Nasdaq!$A$2:$F$3174,5,1)</f>
        <v>4775.4599609999996</v>
      </c>
      <c r="O5320" s="11">
        <f>VLOOKUP(F5320,Nasdaq!$A$2:$F$3174,5,1)</f>
        <v>6706.2099609999996</v>
      </c>
      <c r="P5320" s="11">
        <f t="shared" si="334"/>
        <v>548</v>
      </c>
      <c r="Q5320" s="15">
        <f t="shared" si="335"/>
        <v>0.71209641442092741</v>
      </c>
    </row>
    <row r="5321" spans="1:17" ht="19.5" customHeight="1" x14ac:dyDescent="0.2">
      <c r="A5321" s="12">
        <v>5171</v>
      </c>
      <c r="B5321" s="6" t="s">
        <v>1625</v>
      </c>
      <c r="C5321" s="12">
        <v>1276</v>
      </c>
      <c r="D5321" s="6" t="s">
        <v>7154</v>
      </c>
      <c r="E5321" s="13">
        <v>42597</v>
      </c>
      <c r="F5321" s="13">
        <v>43054</v>
      </c>
      <c r="H5321" s="6" t="s">
        <v>7944</v>
      </c>
      <c r="I5321" s="6" t="s">
        <v>8057</v>
      </c>
      <c r="J5321" s="14">
        <v>-0.17699999999999999</v>
      </c>
      <c r="K5321" s="14">
        <v>0.15789999999999998</v>
      </c>
      <c r="L5321" s="15">
        <f t="shared" si="332"/>
        <v>-0.33489999999999998</v>
      </c>
      <c r="M5321" s="11">
        <f t="shared" si="333"/>
        <v>0</v>
      </c>
      <c r="N5321" s="11">
        <f>VLOOKUP(E5321,Nasdaq!$A$2:$F$3174,5,1)</f>
        <v>5262.0200199999999</v>
      </c>
      <c r="O5321" s="11">
        <f>VLOOKUP(F5321,Nasdaq!$A$2:$F$3174,5,1)</f>
        <v>6706.2099609999996</v>
      </c>
      <c r="P5321" s="11">
        <f t="shared" si="334"/>
        <v>457</v>
      </c>
      <c r="Q5321" s="15">
        <f t="shared" si="335"/>
        <v>0.78465000366750381</v>
      </c>
    </row>
    <row r="5322" spans="1:17" ht="19.5" customHeight="1" x14ac:dyDescent="0.2">
      <c r="A5322" s="12">
        <v>5171</v>
      </c>
      <c r="B5322" s="6" t="s">
        <v>1625</v>
      </c>
      <c r="C5322" s="12">
        <v>1205</v>
      </c>
      <c r="D5322" s="6" t="s">
        <v>4142</v>
      </c>
      <c r="E5322" s="13">
        <v>42506</v>
      </c>
      <c r="F5322" s="13">
        <v>42781</v>
      </c>
      <c r="H5322" s="6" t="s">
        <v>7946</v>
      </c>
      <c r="I5322" s="6" t="s">
        <v>8100</v>
      </c>
      <c r="J5322" s="14">
        <v>-0.18510000000000001</v>
      </c>
      <c r="K5322" s="14">
        <v>0.2114</v>
      </c>
      <c r="L5322" s="15">
        <f t="shared" ref="L5322:L5382" si="336">J5322-K5322</f>
        <v>-0.39650000000000002</v>
      </c>
      <c r="M5322" s="11">
        <f t="shared" ref="M5322:M5382" si="337">IF(L5322&gt;0,1,0)</f>
        <v>0</v>
      </c>
      <c r="N5322" s="11">
        <f>VLOOKUP(E5322,Nasdaq!$A$2:$F$3174,5,1)</f>
        <v>4775.4599609999996</v>
      </c>
      <c r="O5322" s="11">
        <f>VLOOKUP(F5322,Nasdaq!$A$2:$F$3174,5,1)</f>
        <v>5819.4399409999996</v>
      </c>
      <c r="P5322" s="11">
        <f t="shared" ref="P5322:P5382" si="338">_xlfn.DAYS(F5322,E5322)</f>
        <v>275</v>
      </c>
      <c r="Q5322" s="15">
        <f t="shared" ref="Q5322:Q5382" si="339">(O5322/N5322)^(1/P5322/365-1)</f>
        <v>0.8206063497331092</v>
      </c>
    </row>
    <row r="5323" spans="1:17" ht="19.5" customHeight="1" x14ac:dyDescent="0.2">
      <c r="A5323" s="12">
        <v>5171</v>
      </c>
      <c r="B5323" s="6" t="s">
        <v>1625</v>
      </c>
      <c r="C5323" s="12">
        <v>37319</v>
      </c>
      <c r="D5323" s="6" t="s">
        <v>3938</v>
      </c>
      <c r="E5323" s="13">
        <v>43511</v>
      </c>
      <c r="F5323" s="13">
        <v>44415</v>
      </c>
      <c r="H5323" s="6" t="s">
        <v>7951</v>
      </c>
      <c r="I5323" s="6" t="s">
        <v>8153</v>
      </c>
      <c r="J5323" s="14">
        <v>-0.21160000000000001</v>
      </c>
      <c r="K5323" s="14">
        <v>0.1598</v>
      </c>
      <c r="L5323" s="15">
        <f t="shared" si="336"/>
        <v>-0.37140000000000001</v>
      </c>
      <c r="M5323" s="11">
        <f t="shared" si="337"/>
        <v>0</v>
      </c>
      <c r="N5323" s="11">
        <f>VLOOKUP(E5323,Nasdaq!$A$2:$F$3174,5,1)</f>
        <v>7472.4101559999999</v>
      </c>
      <c r="O5323" s="11">
        <f>VLOOKUP(F5323,Nasdaq!$A$2:$F$3174,5,1)</f>
        <v>11010.980469</v>
      </c>
      <c r="P5323" s="11">
        <f t="shared" si="338"/>
        <v>904</v>
      </c>
      <c r="Q5323" s="15">
        <f t="shared" si="339"/>
        <v>0.67863338387529204</v>
      </c>
    </row>
    <row r="5324" spans="1:17" ht="19.5" customHeight="1" x14ac:dyDescent="0.2">
      <c r="A5324" s="12">
        <v>5171</v>
      </c>
      <c r="B5324" s="6" t="s">
        <v>1625</v>
      </c>
      <c r="C5324" s="12">
        <v>39858</v>
      </c>
      <c r="D5324" s="6" t="s">
        <v>4539</v>
      </c>
      <c r="E5324" s="13">
        <v>43235</v>
      </c>
      <c r="F5324" s="13">
        <v>43511</v>
      </c>
      <c r="H5324" s="6" t="s">
        <v>7948</v>
      </c>
      <c r="I5324" s="6" t="s">
        <v>8105</v>
      </c>
      <c r="J5324" s="14">
        <v>-0.22500000000000001</v>
      </c>
      <c r="K5324" s="14">
        <v>5.2499999999999998E-2</v>
      </c>
      <c r="L5324" s="15">
        <f t="shared" si="336"/>
        <v>-0.27750000000000002</v>
      </c>
      <c r="M5324" s="11">
        <f t="shared" si="337"/>
        <v>0</v>
      </c>
      <c r="N5324" s="11">
        <f>VLOOKUP(E5324,Nasdaq!$A$2:$F$3174,5,1)</f>
        <v>7351.6298829999996</v>
      </c>
      <c r="O5324" s="11">
        <f>VLOOKUP(F5324,Nasdaq!$A$2:$F$3174,5,1)</f>
        <v>7472.4101559999999</v>
      </c>
      <c r="P5324" s="11">
        <f t="shared" si="338"/>
        <v>276</v>
      </c>
      <c r="Q5324" s="15">
        <f t="shared" si="339"/>
        <v>0.98383666296551364</v>
      </c>
    </row>
    <row r="5325" spans="1:17" ht="19.5" customHeight="1" x14ac:dyDescent="0.2">
      <c r="A5325" s="12">
        <v>5171</v>
      </c>
      <c r="B5325" s="6" t="s">
        <v>1625</v>
      </c>
      <c r="C5325" s="12">
        <v>2722</v>
      </c>
      <c r="D5325" s="6" t="s">
        <v>7155</v>
      </c>
      <c r="E5325" s="13">
        <v>43054</v>
      </c>
      <c r="F5325" s="13">
        <v>43419</v>
      </c>
      <c r="H5325" s="6" t="s">
        <v>7950</v>
      </c>
      <c r="I5325" s="6" t="s">
        <v>8026</v>
      </c>
      <c r="J5325" s="14">
        <v>-0.32969999999999999</v>
      </c>
      <c r="K5325" s="14">
        <v>8.5500000000000007E-2</v>
      </c>
      <c r="L5325" s="15">
        <f t="shared" si="336"/>
        <v>-0.41520000000000001</v>
      </c>
      <c r="M5325" s="11">
        <f t="shared" si="337"/>
        <v>0</v>
      </c>
      <c r="N5325" s="11">
        <f>VLOOKUP(E5325,Nasdaq!$A$2:$F$3174,5,1)</f>
        <v>6706.2099609999996</v>
      </c>
      <c r="O5325" s="11">
        <f>VLOOKUP(F5325,Nasdaq!$A$2:$F$3174,5,1)</f>
        <v>7259.0297849999997</v>
      </c>
      <c r="P5325" s="11">
        <f t="shared" si="338"/>
        <v>365</v>
      </c>
      <c r="Q5325" s="15">
        <f t="shared" si="339"/>
        <v>0.92384439063773149</v>
      </c>
    </row>
    <row r="5326" spans="1:17" ht="19.5" customHeight="1" x14ac:dyDescent="0.2">
      <c r="A5326" s="12">
        <v>5171</v>
      </c>
      <c r="B5326" s="6" t="s">
        <v>1625</v>
      </c>
      <c r="C5326" s="12">
        <v>888</v>
      </c>
      <c r="D5326" s="6" t="s">
        <v>7156</v>
      </c>
      <c r="E5326" s="13">
        <v>42962</v>
      </c>
      <c r="F5326" s="13">
        <v>43146</v>
      </c>
      <c r="H5326" s="6" t="s">
        <v>7944</v>
      </c>
      <c r="I5326" s="6" t="s">
        <v>8096</v>
      </c>
      <c r="J5326" s="14">
        <v>-0.36349999999999999</v>
      </c>
      <c r="K5326" s="14">
        <v>0.25009999999999999</v>
      </c>
      <c r="L5326" s="15">
        <f t="shared" si="336"/>
        <v>-0.61359999999999992</v>
      </c>
      <c r="M5326" s="11">
        <f t="shared" si="337"/>
        <v>0</v>
      </c>
      <c r="N5326" s="11">
        <f>VLOOKUP(E5326,Nasdaq!$A$2:$F$3174,5,1)</f>
        <v>6333.0097660000001</v>
      </c>
      <c r="O5326" s="11">
        <f>VLOOKUP(F5326,Nasdaq!$A$2:$F$3174,5,1)</f>
        <v>7256.4301759999998</v>
      </c>
      <c r="P5326" s="11">
        <f t="shared" si="338"/>
        <v>184</v>
      </c>
      <c r="Q5326" s="15">
        <f t="shared" si="339"/>
        <v>0.87274630189328228</v>
      </c>
    </row>
    <row r="5327" spans="1:17" ht="19.5" customHeight="1" x14ac:dyDescent="0.2">
      <c r="A5327" s="12">
        <v>5171</v>
      </c>
      <c r="B5327" s="6" t="s">
        <v>1625</v>
      </c>
      <c r="C5327" s="12">
        <v>42677</v>
      </c>
      <c r="D5327" s="6" t="s">
        <v>7157</v>
      </c>
      <c r="E5327" s="13">
        <v>43146</v>
      </c>
      <c r="F5327" s="13">
        <v>43600</v>
      </c>
      <c r="H5327" s="6" t="s">
        <v>7948</v>
      </c>
      <c r="I5327" s="6" t="s">
        <v>8052</v>
      </c>
      <c r="J5327" s="14">
        <v>-0.37719999999999998</v>
      </c>
      <c r="K5327" s="14">
        <v>5.5800000000000002E-2</v>
      </c>
      <c r="L5327" s="15">
        <f t="shared" si="336"/>
        <v>-0.433</v>
      </c>
      <c r="M5327" s="11">
        <f t="shared" si="337"/>
        <v>0</v>
      </c>
      <c r="N5327" s="11">
        <f>VLOOKUP(E5327,Nasdaq!$A$2:$F$3174,5,1)</f>
        <v>7256.4301759999998</v>
      </c>
      <c r="O5327" s="11">
        <f>VLOOKUP(F5327,Nasdaq!$A$2:$F$3174,5,1)</f>
        <v>7822.1499020000001</v>
      </c>
      <c r="P5327" s="11">
        <f t="shared" si="338"/>
        <v>454</v>
      </c>
      <c r="Q5327" s="15">
        <f t="shared" si="339"/>
        <v>0.92767762754317085</v>
      </c>
    </row>
    <row r="5328" spans="1:17" ht="19.5" customHeight="1" x14ac:dyDescent="0.2">
      <c r="A5328" s="12">
        <v>5171</v>
      </c>
      <c r="B5328" s="6" t="s">
        <v>1625</v>
      </c>
      <c r="C5328" s="12">
        <v>319</v>
      </c>
      <c r="D5328" s="6" t="s">
        <v>7158</v>
      </c>
      <c r="E5328" s="13">
        <v>42506</v>
      </c>
      <c r="F5328" s="13">
        <v>42597</v>
      </c>
      <c r="H5328" s="6" t="s">
        <v>7950</v>
      </c>
      <c r="I5328" s="6" t="s">
        <v>7984</v>
      </c>
      <c r="J5328" s="14">
        <v>-0.44540000000000002</v>
      </c>
      <c r="K5328" s="14">
        <v>0.28989999999999999</v>
      </c>
      <c r="L5328" s="15">
        <f t="shared" si="336"/>
        <v>-0.73530000000000006</v>
      </c>
      <c r="M5328" s="11">
        <f t="shared" si="337"/>
        <v>0</v>
      </c>
      <c r="N5328" s="11">
        <f>VLOOKUP(E5328,Nasdaq!$A$2:$F$3174,5,1)</f>
        <v>4775.4599609999996</v>
      </c>
      <c r="O5328" s="11">
        <f>VLOOKUP(F5328,Nasdaq!$A$2:$F$3174,5,1)</f>
        <v>5262.0200199999999</v>
      </c>
      <c r="P5328" s="11">
        <f t="shared" si="338"/>
        <v>91</v>
      </c>
      <c r="Q5328" s="15">
        <f t="shared" si="339"/>
        <v>0.90753624891519147</v>
      </c>
    </row>
    <row r="5329" spans="1:17" ht="19.5" customHeight="1" x14ac:dyDescent="0.2">
      <c r="A5329" s="12">
        <v>5171</v>
      </c>
      <c r="B5329" s="6" t="s">
        <v>1625</v>
      </c>
      <c r="C5329" s="12">
        <v>340</v>
      </c>
      <c r="D5329" s="6" t="s">
        <v>3720</v>
      </c>
      <c r="E5329" s="13">
        <v>43419</v>
      </c>
      <c r="F5329" s="13">
        <v>43511</v>
      </c>
      <c r="H5329" s="6" t="s">
        <v>7949</v>
      </c>
      <c r="I5329" s="6" t="s">
        <v>8070</v>
      </c>
      <c r="J5329" s="14">
        <v>-0.51629999999999998</v>
      </c>
      <c r="K5329" s="14">
        <v>0.09</v>
      </c>
      <c r="L5329" s="15">
        <f t="shared" si="336"/>
        <v>-0.60629999999999995</v>
      </c>
      <c r="M5329" s="11">
        <f t="shared" si="337"/>
        <v>0</v>
      </c>
      <c r="N5329" s="11">
        <f>VLOOKUP(E5329,Nasdaq!$A$2:$F$3174,5,1)</f>
        <v>7259.0297849999997</v>
      </c>
      <c r="O5329" s="11">
        <f>VLOOKUP(F5329,Nasdaq!$A$2:$F$3174,5,1)</f>
        <v>7472.4101559999999</v>
      </c>
      <c r="P5329" s="11">
        <f t="shared" si="338"/>
        <v>92</v>
      </c>
      <c r="Q5329" s="15">
        <f t="shared" si="339"/>
        <v>0.97144507544989844</v>
      </c>
    </row>
    <row r="5330" spans="1:17" ht="19.5" customHeight="1" x14ac:dyDescent="0.2">
      <c r="A5330" s="12">
        <v>5171</v>
      </c>
      <c r="B5330" s="6" t="s">
        <v>1625</v>
      </c>
      <c r="C5330" s="12">
        <v>39857</v>
      </c>
      <c r="D5330" s="6" t="s">
        <v>7159</v>
      </c>
      <c r="E5330" s="13">
        <v>43876</v>
      </c>
      <c r="F5330" s="13">
        <v>44415</v>
      </c>
      <c r="H5330" s="6" t="s">
        <v>7944</v>
      </c>
      <c r="I5330" s="6" t="s">
        <v>8112</v>
      </c>
      <c r="J5330" s="14">
        <v>-0.53590000000000004</v>
      </c>
      <c r="K5330" s="14">
        <v>1.2800000000000001E-2</v>
      </c>
      <c r="L5330" s="15">
        <f t="shared" si="336"/>
        <v>-0.54870000000000008</v>
      </c>
      <c r="M5330" s="11">
        <f t="shared" si="337"/>
        <v>0</v>
      </c>
      <c r="N5330" s="11">
        <f>VLOOKUP(E5330,Nasdaq!$A$2:$F$3174,5,1)</f>
        <v>9731.1796880000002</v>
      </c>
      <c r="O5330" s="11">
        <f>VLOOKUP(F5330,Nasdaq!$A$2:$F$3174,5,1)</f>
        <v>11010.980469</v>
      </c>
      <c r="P5330" s="11">
        <f t="shared" si="338"/>
        <v>539</v>
      </c>
      <c r="Q5330" s="15">
        <f t="shared" si="339"/>
        <v>0.88377105263147337</v>
      </c>
    </row>
    <row r="5331" spans="1:17" ht="19.5" customHeight="1" x14ac:dyDescent="0.2">
      <c r="A5331" s="12">
        <v>5171</v>
      </c>
      <c r="B5331" s="6" t="s">
        <v>1625</v>
      </c>
      <c r="C5331" s="12">
        <v>1476</v>
      </c>
      <c r="D5331" s="6" t="s">
        <v>2710</v>
      </c>
      <c r="E5331" s="13">
        <v>41611</v>
      </c>
      <c r="F5331" s="13">
        <v>42416</v>
      </c>
      <c r="G5331" s="13">
        <v>41611</v>
      </c>
      <c r="H5331" s="6" t="s">
        <v>7947</v>
      </c>
      <c r="I5331" s="6" t="s">
        <v>8025</v>
      </c>
      <c r="J5331" s="14">
        <v>-0.6099</v>
      </c>
      <c r="K5331" s="14">
        <v>4.6699999999999998E-2</v>
      </c>
      <c r="L5331" s="15">
        <f t="shared" si="336"/>
        <v>-0.65659999999999996</v>
      </c>
      <c r="M5331" s="11">
        <f t="shared" si="337"/>
        <v>0</v>
      </c>
      <c r="N5331" s="11">
        <f>VLOOKUP(E5331,Nasdaq!$A$2:$F$3174,5,1)</f>
        <v>4037.1999510000001</v>
      </c>
      <c r="O5331" s="11">
        <f>VLOOKUP(F5331,Nasdaq!$A$2:$F$3174,5,1)</f>
        <v>4435.9599609999996</v>
      </c>
      <c r="P5331" s="11">
        <f t="shared" si="338"/>
        <v>805</v>
      </c>
      <c r="Q5331" s="15">
        <f t="shared" si="339"/>
        <v>0.9101076837293367</v>
      </c>
    </row>
    <row r="5332" spans="1:17" ht="19.5" customHeight="1" x14ac:dyDescent="0.2">
      <c r="A5332" s="12">
        <v>5171</v>
      </c>
      <c r="B5332" s="6" t="s">
        <v>1625</v>
      </c>
      <c r="C5332" s="12">
        <v>29589</v>
      </c>
      <c r="D5332" s="6" t="s">
        <v>4764</v>
      </c>
      <c r="E5332" s="13">
        <v>43876</v>
      </c>
      <c r="F5332" s="13">
        <v>44415</v>
      </c>
      <c r="H5332" s="6" t="s">
        <v>7944</v>
      </c>
      <c r="I5332" s="6" t="s">
        <v>7963</v>
      </c>
      <c r="J5332" s="14">
        <v>-0.6762999999999999</v>
      </c>
      <c r="K5332" s="14">
        <v>1.2800000000000001E-2</v>
      </c>
      <c r="L5332" s="15">
        <f t="shared" si="336"/>
        <v>-0.68909999999999993</v>
      </c>
      <c r="M5332" s="11">
        <f t="shared" si="337"/>
        <v>0</v>
      </c>
      <c r="N5332" s="11">
        <f>VLOOKUP(E5332,Nasdaq!$A$2:$F$3174,5,1)</f>
        <v>9731.1796880000002</v>
      </c>
      <c r="O5332" s="11">
        <f>VLOOKUP(F5332,Nasdaq!$A$2:$F$3174,5,1)</f>
        <v>11010.980469</v>
      </c>
      <c r="P5332" s="11">
        <f t="shared" si="338"/>
        <v>539</v>
      </c>
      <c r="Q5332" s="15">
        <f t="shared" si="339"/>
        <v>0.88377105263147337</v>
      </c>
    </row>
    <row r="5333" spans="1:17" ht="19.5" customHeight="1" x14ac:dyDescent="0.2">
      <c r="A5333" s="12">
        <v>5171</v>
      </c>
      <c r="B5333" s="6" t="s">
        <v>1625</v>
      </c>
      <c r="C5333" s="12">
        <v>46472</v>
      </c>
      <c r="D5333" s="6" t="s">
        <v>7160</v>
      </c>
      <c r="E5333" s="13">
        <v>43600</v>
      </c>
      <c r="F5333" s="13">
        <v>44415</v>
      </c>
      <c r="H5333" s="6" t="s">
        <v>7948</v>
      </c>
      <c r="I5333" s="6" t="s">
        <v>7978</v>
      </c>
      <c r="J5333" s="14">
        <v>-0.79159999999999997</v>
      </c>
      <c r="K5333" s="14">
        <v>0.16079999999999997</v>
      </c>
      <c r="L5333" s="15">
        <f t="shared" si="336"/>
        <v>-0.95239999999999991</v>
      </c>
      <c r="M5333" s="11">
        <f t="shared" si="337"/>
        <v>0</v>
      </c>
      <c r="N5333" s="11">
        <f>VLOOKUP(E5333,Nasdaq!$A$2:$F$3174,5,1)</f>
        <v>7822.1499020000001</v>
      </c>
      <c r="O5333" s="11">
        <f>VLOOKUP(F5333,Nasdaq!$A$2:$F$3174,5,1)</f>
        <v>11010.980469</v>
      </c>
      <c r="P5333" s="11">
        <f t="shared" si="338"/>
        <v>815</v>
      </c>
      <c r="Q5333" s="15">
        <f t="shared" si="339"/>
        <v>0.71039621904896255</v>
      </c>
    </row>
    <row r="5334" spans="1:17" ht="19.5" customHeight="1" x14ac:dyDescent="0.2">
      <c r="A5334" s="12">
        <v>5171</v>
      </c>
      <c r="B5334" s="6" t="s">
        <v>1625</v>
      </c>
      <c r="C5334" s="12">
        <v>916</v>
      </c>
      <c r="D5334" s="6" t="s">
        <v>7161</v>
      </c>
      <c r="E5334" s="13">
        <v>42870</v>
      </c>
      <c r="F5334" s="13">
        <v>42962</v>
      </c>
      <c r="H5334" s="6" t="s">
        <v>7951</v>
      </c>
      <c r="I5334" s="6" t="s">
        <v>8128</v>
      </c>
      <c r="J5334" s="14">
        <v>-0.82120000000000004</v>
      </c>
      <c r="K5334" s="14">
        <v>0.12990000000000002</v>
      </c>
      <c r="L5334" s="15">
        <f t="shared" si="336"/>
        <v>-0.95110000000000006</v>
      </c>
      <c r="M5334" s="11">
        <f t="shared" si="337"/>
        <v>0</v>
      </c>
      <c r="N5334" s="11">
        <f>VLOOKUP(E5334,Nasdaq!$A$2:$F$3174,5,1)</f>
        <v>6149.669922</v>
      </c>
      <c r="O5334" s="11">
        <f>VLOOKUP(F5334,Nasdaq!$A$2:$F$3174,5,1)</f>
        <v>6333.0097660000001</v>
      </c>
      <c r="P5334" s="11">
        <f t="shared" si="338"/>
        <v>92</v>
      </c>
      <c r="Q5334" s="15">
        <f t="shared" si="339"/>
        <v>0.97105097405769147</v>
      </c>
    </row>
    <row r="5335" spans="1:17" ht="19.5" customHeight="1" x14ac:dyDescent="0.2">
      <c r="A5335" s="12">
        <v>5640</v>
      </c>
      <c r="B5335" s="6" t="s">
        <v>1626</v>
      </c>
      <c r="C5335" s="12">
        <v>26055</v>
      </c>
      <c r="D5335" s="6" t="s">
        <v>4662</v>
      </c>
      <c r="E5335" s="13">
        <v>42006</v>
      </c>
      <c r="F5335" s="13">
        <v>42096</v>
      </c>
      <c r="H5335" s="6" t="s">
        <v>7944</v>
      </c>
      <c r="I5335" s="6" t="s">
        <v>8162</v>
      </c>
      <c r="J5335" s="14">
        <v>4.0891000000000002</v>
      </c>
      <c r="K5335" s="14">
        <v>3.8699999999999998E-2</v>
      </c>
      <c r="L5335" s="15">
        <f t="shared" si="336"/>
        <v>4.0503999999999998</v>
      </c>
      <c r="M5335" s="11">
        <f t="shared" si="337"/>
        <v>1</v>
      </c>
      <c r="N5335" s="11">
        <f>VLOOKUP(E5335,Nasdaq!$A$2:$F$3174,5,1)</f>
        <v>4726.8100590000004</v>
      </c>
      <c r="O5335" s="11">
        <f>VLOOKUP(F5335,Nasdaq!$A$2:$F$3174,5,1)</f>
        <v>4886.9399409999996</v>
      </c>
      <c r="P5335" s="11">
        <f t="shared" si="338"/>
        <v>90</v>
      </c>
      <c r="Q5335" s="15">
        <f t="shared" si="339"/>
        <v>0.96723407897330738</v>
      </c>
    </row>
    <row r="5336" spans="1:17" ht="19.5" customHeight="1" x14ac:dyDescent="0.2">
      <c r="A5336" s="12">
        <v>5695</v>
      </c>
      <c r="B5336" s="6" t="s">
        <v>1627</v>
      </c>
      <c r="C5336" s="12">
        <v>7805</v>
      </c>
      <c r="D5336" s="6" t="s">
        <v>2663</v>
      </c>
      <c r="E5336" s="13">
        <v>42835</v>
      </c>
      <c r="F5336" s="13">
        <v>42907</v>
      </c>
      <c r="H5336" s="6" t="s">
        <v>7944</v>
      </c>
      <c r="I5336" s="6" t="s">
        <v>7980</v>
      </c>
      <c r="J5336" s="14">
        <v>-5.5999999999999994E-2</v>
      </c>
      <c r="K5336" s="14">
        <v>0.20519999999999999</v>
      </c>
      <c r="L5336" s="15">
        <f t="shared" si="336"/>
        <v>-0.26119999999999999</v>
      </c>
      <c r="M5336" s="11">
        <f t="shared" si="337"/>
        <v>0</v>
      </c>
      <c r="N5336" s="11">
        <f>VLOOKUP(E5336,Nasdaq!$A$2:$F$3174,5,1)</f>
        <v>5880.9301759999998</v>
      </c>
      <c r="O5336" s="11">
        <f>VLOOKUP(F5336,Nasdaq!$A$2:$F$3174,5,1)</f>
        <v>6233.9501950000003</v>
      </c>
      <c r="P5336" s="11">
        <f t="shared" si="338"/>
        <v>72</v>
      </c>
      <c r="Q5336" s="15">
        <f t="shared" si="339"/>
        <v>0.94337346904439801</v>
      </c>
    </row>
    <row r="5337" spans="1:17" ht="19.5" customHeight="1" x14ac:dyDescent="0.2">
      <c r="A5337" s="12">
        <v>4870</v>
      </c>
      <c r="B5337" s="6" t="s">
        <v>1628</v>
      </c>
      <c r="C5337" s="12">
        <v>4252</v>
      </c>
      <c r="D5337" s="6" t="s">
        <v>4937</v>
      </c>
      <c r="E5337" s="13">
        <v>40658</v>
      </c>
      <c r="F5337" s="13">
        <v>41312</v>
      </c>
      <c r="G5337" s="13">
        <v>40658</v>
      </c>
      <c r="H5337" s="6" t="s">
        <v>7951</v>
      </c>
      <c r="I5337" s="6" t="s">
        <v>8038</v>
      </c>
      <c r="J5337" s="14">
        <v>-0.13689999999999999</v>
      </c>
      <c r="K5337" s="14">
        <v>9.5000000000000001E-2</v>
      </c>
      <c r="L5337" s="15">
        <f t="shared" si="336"/>
        <v>-0.2319</v>
      </c>
      <c r="M5337" s="11">
        <f t="shared" si="337"/>
        <v>0</v>
      </c>
      <c r="N5337" s="11">
        <f>VLOOKUP(E5337,Nasdaq!$A$2:$F$3174,5,1)</f>
        <v>2825.8798830000001</v>
      </c>
      <c r="O5337" s="11">
        <f>VLOOKUP(F5337,Nasdaq!$A$2:$F$3174,5,1)</f>
        <v>3165.1298830000001</v>
      </c>
      <c r="P5337" s="11">
        <f t="shared" si="338"/>
        <v>654</v>
      </c>
      <c r="Q5337" s="15">
        <f t="shared" si="339"/>
        <v>0.89281682888212532</v>
      </c>
    </row>
    <row r="5338" spans="1:17" ht="19.5" customHeight="1" x14ac:dyDescent="0.2">
      <c r="A5338" s="12">
        <v>7918</v>
      </c>
      <c r="B5338" s="6" t="s">
        <v>1629</v>
      </c>
      <c r="C5338" s="12">
        <v>45890</v>
      </c>
      <c r="D5338" s="6" t="s">
        <v>3823</v>
      </c>
      <c r="E5338" s="13">
        <v>42643</v>
      </c>
      <c r="F5338" s="13">
        <v>43864</v>
      </c>
      <c r="H5338" s="6" t="s">
        <v>7947</v>
      </c>
      <c r="I5338" s="6" t="s">
        <v>8004</v>
      </c>
      <c r="J5338" s="14">
        <v>0.28800000000000003</v>
      </c>
      <c r="K5338" s="14">
        <v>0.15109999999999998</v>
      </c>
      <c r="L5338" s="15">
        <f t="shared" si="336"/>
        <v>0.13690000000000005</v>
      </c>
      <c r="M5338" s="11">
        <f t="shared" si="337"/>
        <v>1</v>
      </c>
      <c r="N5338" s="11">
        <f>VLOOKUP(E5338,Nasdaq!$A$2:$F$3174,5,1)</f>
        <v>5312</v>
      </c>
      <c r="O5338" s="11">
        <f>VLOOKUP(F5338,Nasdaq!$A$2:$F$3174,5,1)</f>
        <v>9273.4003909999992</v>
      </c>
      <c r="P5338" s="11">
        <f t="shared" si="338"/>
        <v>1221</v>
      </c>
      <c r="Q5338" s="15">
        <f t="shared" si="339"/>
        <v>0.5728218794863037</v>
      </c>
    </row>
    <row r="5339" spans="1:17" ht="19.5" customHeight="1" x14ac:dyDescent="0.2">
      <c r="A5339" s="12">
        <v>5007</v>
      </c>
      <c r="B5339" s="6" t="s">
        <v>1630</v>
      </c>
      <c r="C5339" s="12">
        <v>21354</v>
      </c>
      <c r="D5339" s="6" t="s">
        <v>4938</v>
      </c>
      <c r="E5339" s="13">
        <v>39799</v>
      </c>
      <c r="F5339" s="13">
        <v>43052</v>
      </c>
      <c r="H5339" s="6" t="s">
        <v>7948</v>
      </c>
      <c r="I5339" s="6" t="s">
        <v>7986</v>
      </c>
      <c r="J5339" s="14">
        <v>-9.0700000000000003E-2</v>
      </c>
      <c r="K5339" s="14">
        <v>0.14940000000000001</v>
      </c>
      <c r="L5339" s="15">
        <f t="shared" si="336"/>
        <v>-0.24010000000000001</v>
      </c>
      <c r="M5339" s="11">
        <f t="shared" si="337"/>
        <v>0</v>
      </c>
      <c r="N5339" s="11">
        <f>VLOOKUP(E5339,Nasdaq!$A$2:$F$3174,5,1)</f>
        <v>1579.3100589999999</v>
      </c>
      <c r="O5339" s="11">
        <f>VLOOKUP(F5339,Nasdaq!$A$2:$F$3174,5,1)</f>
        <v>6757.6000979999999</v>
      </c>
      <c r="P5339" s="11">
        <f t="shared" si="338"/>
        <v>3253</v>
      </c>
      <c r="Q5339" s="15">
        <f t="shared" si="339"/>
        <v>0.2337090046265875</v>
      </c>
    </row>
    <row r="5340" spans="1:17" ht="19.5" customHeight="1" x14ac:dyDescent="0.2">
      <c r="A5340" s="12">
        <v>5567</v>
      </c>
      <c r="B5340" s="6" t="s">
        <v>1631</v>
      </c>
      <c r="C5340" s="12">
        <v>30</v>
      </c>
      <c r="D5340" s="6" t="s">
        <v>4319</v>
      </c>
      <c r="E5340" s="13">
        <v>40282</v>
      </c>
      <c r="F5340" s="13">
        <v>44415</v>
      </c>
      <c r="H5340" s="6" t="s">
        <v>7944</v>
      </c>
      <c r="I5340" s="6" t="s">
        <v>8096</v>
      </c>
      <c r="J5340" s="14">
        <v>0.34770000000000001</v>
      </c>
      <c r="K5340" s="14">
        <v>0.12689999999999999</v>
      </c>
      <c r="L5340" s="15">
        <f t="shared" si="336"/>
        <v>0.22080000000000002</v>
      </c>
      <c r="M5340" s="11">
        <f t="shared" si="337"/>
        <v>1</v>
      </c>
      <c r="N5340" s="11">
        <f>VLOOKUP(E5340,Nasdaq!$A$2:$F$3174,5,1)</f>
        <v>2504.860107</v>
      </c>
      <c r="O5340" s="11">
        <f>VLOOKUP(F5340,Nasdaq!$A$2:$F$3174,5,1)</f>
        <v>11010.980469</v>
      </c>
      <c r="P5340" s="11">
        <f t="shared" si="338"/>
        <v>4133</v>
      </c>
      <c r="Q5340" s="15">
        <f t="shared" si="339"/>
        <v>0.22748769490710055</v>
      </c>
    </row>
    <row r="5341" spans="1:17" ht="19.5" customHeight="1" x14ac:dyDescent="0.2">
      <c r="A5341" s="12">
        <v>5567</v>
      </c>
      <c r="B5341" s="6" t="s">
        <v>1631</v>
      </c>
      <c r="C5341" s="12">
        <v>43</v>
      </c>
      <c r="D5341" s="6" t="s">
        <v>4449</v>
      </c>
      <c r="E5341" s="13">
        <v>42464</v>
      </c>
      <c r="F5341" s="13">
        <v>44415</v>
      </c>
      <c r="H5341" s="6" t="s">
        <v>7949</v>
      </c>
      <c r="I5341" s="6" t="s">
        <v>8104</v>
      </c>
      <c r="J5341" s="14">
        <v>0.13639999999999999</v>
      </c>
      <c r="K5341" s="14">
        <v>0.14000000000000001</v>
      </c>
      <c r="L5341" s="15">
        <f t="shared" si="336"/>
        <v>-3.6000000000000199E-3</v>
      </c>
      <c r="M5341" s="11">
        <f t="shared" si="337"/>
        <v>0</v>
      </c>
      <c r="N5341" s="11">
        <f>VLOOKUP(E5341,Nasdaq!$A$2:$F$3174,5,1)</f>
        <v>4891.7998049999997</v>
      </c>
      <c r="O5341" s="11">
        <f>VLOOKUP(F5341,Nasdaq!$A$2:$F$3174,5,1)</f>
        <v>11010.980469</v>
      </c>
      <c r="P5341" s="11">
        <f t="shared" si="338"/>
        <v>1951</v>
      </c>
      <c r="Q5341" s="15">
        <f t="shared" si="339"/>
        <v>0.44426610256379245</v>
      </c>
    </row>
    <row r="5342" spans="1:17" ht="19.5" customHeight="1" x14ac:dyDescent="0.2">
      <c r="A5342" s="12">
        <v>5567</v>
      </c>
      <c r="B5342" s="6" t="s">
        <v>1631</v>
      </c>
      <c r="C5342" s="12">
        <v>66</v>
      </c>
      <c r="D5342" s="6" t="s">
        <v>2643</v>
      </c>
      <c r="E5342" s="13">
        <v>42467</v>
      </c>
      <c r="F5342" s="13">
        <v>44415</v>
      </c>
      <c r="H5342" s="6" t="s">
        <v>7946</v>
      </c>
      <c r="I5342" s="6" t="s">
        <v>8005</v>
      </c>
      <c r="J5342" s="14">
        <v>0.12710000000000002</v>
      </c>
      <c r="K5342" s="14">
        <v>0.14410000000000001</v>
      </c>
      <c r="L5342" s="15">
        <f t="shared" si="336"/>
        <v>-1.6999999999999987E-2</v>
      </c>
      <c r="M5342" s="11">
        <f t="shared" si="337"/>
        <v>0</v>
      </c>
      <c r="N5342" s="11">
        <f>VLOOKUP(E5342,Nasdaq!$A$2:$F$3174,5,1)</f>
        <v>4848.3701170000004</v>
      </c>
      <c r="O5342" s="11">
        <f>VLOOKUP(F5342,Nasdaq!$A$2:$F$3174,5,1)</f>
        <v>11010.980469</v>
      </c>
      <c r="P5342" s="11">
        <f t="shared" si="338"/>
        <v>1948</v>
      </c>
      <c r="Q5342" s="15">
        <f t="shared" si="339"/>
        <v>0.44032188812376144</v>
      </c>
    </row>
    <row r="5343" spans="1:17" ht="19.5" customHeight="1" x14ac:dyDescent="0.2">
      <c r="A5343" s="12">
        <v>5567</v>
      </c>
      <c r="B5343" s="6" t="s">
        <v>1631</v>
      </c>
      <c r="C5343" s="12">
        <v>8</v>
      </c>
      <c r="D5343" s="6" t="s">
        <v>2827</v>
      </c>
      <c r="E5343" s="13">
        <v>42514</v>
      </c>
      <c r="F5343" s="13">
        <v>44415</v>
      </c>
      <c r="H5343" s="6" t="s">
        <v>7948</v>
      </c>
      <c r="I5343" s="6" t="s">
        <v>7959</v>
      </c>
      <c r="J5343" s="14">
        <v>2.63E-2</v>
      </c>
      <c r="K5343" s="14">
        <v>0.14360000000000001</v>
      </c>
      <c r="L5343" s="15">
        <f t="shared" si="336"/>
        <v>-0.1173</v>
      </c>
      <c r="M5343" s="11">
        <f t="shared" si="337"/>
        <v>0</v>
      </c>
      <c r="N5343" s="11">
        <f>VLOOKUP(E5343,Nasdaq!$A$2:$F$3174,5,1)</f>
        <v>4861.0600590000004</v>
      </c>
      <c r="O5343" s="11">
        <f>VLOOKUP(F5343,Nasdaq!$A$2:$F$3174,5,1)</f>
        <v>11010.980469</v>
      </c>
      <c r="P5343" s="11">
        <f t="shared" si="338"/>
        <v>1901</v>
      </c>
      <c r="Q5343" s="15">
        <f t="shared" si="339"/>
        <v>0.44147438103843922</v>
      </c>
    </row>
    <row r="5344" spans="1:17" ht="19.5" customHeight="1" x14ac:dyDescent="0.2">
      <c r="A5344" s="12">
        <v>4804</v>
      </c>
      <c r="B5344" s="6" t="s">
        <v>1632</v>
      </c>
      <c r="C5344" s="12">
        <v>34437</v>
      </c>
      <c r="D5344" s="6" t="s">
        <v>4939</v>
      </c>
      <c r="E5344" s="13">
        <v>42366</v>
      </c>
      <c r="F5344" s="13">
        <v>42781</v>
      </c>
      <c r="G5344" s="13">
        <v>42500</v>
      </c>
      <c r="H5344" s="6" t="s">
        <v>7949</v>
      </c>
      <c r="I5344" s="6" t="s">
        <v>7973</v>
      </c>
      <c r="J5344" s="14">
        <v>-3.15E-2</v>
      </c>
      <c r="K5344" s="14">
        <v>0.14910000000000001</v>
      </c>
      <c r="L5344" s="15">
        <f t="shared" si="336"/>
        <v>-0.18060000000000001</v>
      </c>
      <c r="M5344" s="11">
        <f t="shared" si="337"/>
        <v>0</v>
      </c>
      <c r="N5344" s="11">
        <f>VLOOKUP(E5344,Nasdaq!$A$2:$F$3174,5,1)</f>
        <v>5040.9902339999999</v>
      </c>
      <c r="O5344" s="11">
        <f>VLOOKUP(F5344,Nasdaq!$A$2:$F$3174,5,1)</f>
        <v>5819.4399409999996</v>
      </c>
      <c r="P5344" s="11">
        <f t="shared" si="338"/>
        <v>415</v>
      </c>
      <c r="Q5344" s="15">
        <f t="shared" si="339"/>
        <v>0.86623370359947571</v>
      </c>
    </row>
    <row r="5345" spans="1:17" ht="19.5" customHeight="1" x14ac:dyDescent="0.2">
      <c r="A5345" s="12">
        <v>4804</v>
      </c>
      <c r="B5345" s="6" t="s">
        <v>1632</v>
      </c>
      <c r="C5345" s="12">
        <v>3141</v>
      </c>
      <c r="D5345" s="6" t="s">
        <v>4425</v>
      </c>
      <c r="E5345" s="13">
        <v>43510</v>
      </c>
      <c r="F5345" s="13">
        <v>44415</v>
      </c>
      <c r="G5345" s="13">
        <v>43727</v>
      </c>
      <c r="H5345" s="6" t="s">
        <v>7946</v>
      </c>
      <c r="I5345" s="6" t="s">
        <v>8005</v>
      </c>
      <c r="J5345" s="14">
        <v>-6.3099999999999989E-2</v>
      </c>
      <c r="K5345" s="14">
        <v>0.16800000000000001</v>
      </c>
      <c r="L5345" s="15">
        <f t="shared" si="336"/>
        <v>-0.2311</v>
      </c>
      <c r="M5345" s="11">
        <f t="shared" si="337"/>
        <v>0</v>
      </c>
      <c r="N5345" s="11">
        <f>VLOOKUP(E5345,Nasdaq!$A$2:$F$3174,5,1)</f>
        <v>7426.9501950000003</v>
      </c>
      <c r="O5345" s="11">
        <f>VLOOKUP(F5345,Nasdaq!$A$2:$F$3174,5,1)</f>
        <v>11010.980469</v>
      </c>
      <c r="P5345" s="11">
        <f t="shared" si="338"/>
        <v>905</v>
      </c>
      <c r="Q5345" s="15">
        <f t="shared" si="339"/>
        <v>0.67450478815403769</v>
      </c>
    </row>
    <row r="5346" spans="1:17" ht="19.5" customHeight="1" x14ac:dyDescent="0.2">
      <c r="A5346" s="12">
        <v>5555</v>
      </c>
      <c r="B5346" s="6" t="s">
        <v>1633</v>
      </c>
      <c r="C5346" s="12">
        <v>30196</v>
      </c>
      <c r="D5346" s="6" t="s">
        <v>4940</v>
      </c>
      <c r="E5346" s="13">
        <v>40954</v>
      </c>
      <c r="F5346" s="13">
        <v>41556</v>
      </c>
      <c r="H5346" s="6" t="s">
        <v>7945</v>
      </c>
      <c r="I5346" s="6" t="s">
        <v>7955</v>
      </c>
      <c r="J5346" s="14">
        <v>1.1875</v>
      </c>
      <c r="K5346" s="14">
        <v>0.16089999999999999</v>
      </c>
      <c r="L5346" s="15">
        <f t="shared" si="336"/>
        <v>1.0266</v>
      </c>
      <c r="M5346" s="11">
        <f t="shared" si="337"/>
        <v>1</v>
      </c>
      <c r="N5346" s="11">
        <f>VLOOKUP(E5346,Nasdaq!$A$2:$F$3174,5,1)</f>
        <v>2915.830078</v>
      </c>
      <c r="O5346" s="11">
        <f>VLOOKUP(F5346,Nasdaq!$A$2:$F$3174,5,1)</f>
        <v>3677.780029</v>
      </c>
      <c r="P5346" s="11">
        <f t="shared" si="338"/>
        <v>602</v>
      </c>
      <c r="Q5346" s="15">
        <f t="shared" si="339"/>
        <v>0.79282424063356893</v>
      </c>
    </row>
    <row r="5347" spans="1:17" ht="19.5" customHeight="1" x14ac:dyDescent="0.2">
      <c r="A5347" s="12">
        <v>5961</v>
      </c>
      <c r="B5347" s="6" t="s">
        <v>1634</v>
      </c>
      <c r="C5347" s="12">
        <v>13493</v>
      </c>
      <c r="D5347" s="6" t="s">
        <v>4941</v>
      </c>
      <c r="E5347" s="13">
        <v>41068</v>
      </c>
      <c r="F5347" s="13">
        <v>42293</v>
      </c>
      <c r="H5347" s="6" t="s">
        <v>7944</v>
      </c>
      <c r="I5347" s="6" t="s">
        <v>8084</v>
      </c>
      <c r="J5347" s="14">
        <v>-8.199999999999999E-2</v>
      </c>
      <c r="K5347" s="14">
        <v>0.16020000000000001</v>
      </c>
      <c r="L5347" s="15">
        <f t="shared" si="336"/>
        <v>-0.2422</v>
      </c>
      <c r="M5347" s="11">
        <f t="shared" si="337"/>
        <v>0</v>
      </c>
      <c r="N5347" s="11">
        <f>VLOOKUP(E5347,Nasdaq!$A$2:$F$3174,5,1)</f>
        <v>2858.419922</v>
      </c>
      <c r="O5347" s="11">
        <f>VLOOKUP(F5347,Nasdaq!$A$2:$F$3174,5,1)</f>
        <v>4886.6899409999996</v>
      </c>
      <c r="P5347" s="11">
        <f t="shared" si="338"/>
        <v>1225</v>
      </c>
      <c r="Q5347" s="15">
        <f t="shared" si="339"/>
        <v>0.58494060083105903</v>
      </c>
    </row>
    <row r="5348" spans="1:17" ht="19.5" customHeight="1" x14ac:dyDescent="0.2">
      <c r="A5348" s="12">
        <v>833</v>
      </c>
      <c r="B5348" s="6" t="s">
        <v>1635</v>
      </c>
      <c r="C5348" s="12">
        <v>2800</v>
      </c>
      <c r="D5348" s="6" t="s">
        <v>4066</v>
      </c>
      <c r="E5348" s="13">
        <v>43497</v>
      </c>
      <c r="F5348" s="13">
        <v>44415</v>
      </c>
      <c r="H5348" s="6" t="s">
        <v>7947</v>
      </c>
      <c r="I5348" s="6" t="s">
        <v>8135</v>
      </c>
      <c r="J5348" s="14">
        <v>2.1219999999999999</v>
      </c>
      <c r="K5348" s="14">
        <v>0.17559999999999998</v>
      </c>
      <c r="L5348" s="15">
        <f t="shared" si="336"/>
        <v>1.9463999999999999</v>
      </c>
      <c r="M5348" s="11">
        <f t="shared" si="337"/>
        <v>1</v>
      </c>
      <c r="N5348" s="11">
        <f>VLOOKUP(E5348,Nasdaq!$A$2:$F$3174,5,1)</f>
        <v>7263.8701170000004</v>
      </c>
      <c r="O5348" s="11">
        <f>VLOOKUP(F5348,Nasdaq!$A$2:$F$3174,5,1)</f>
        <v>11010.980469</v>
      </c>
      <c r="P5348" s="11">
        <f t="shared" si="338"/>
        <v>918</v>
      </c>
      <c r="Q5348" s="15">
        <f t="shared" si="339"/>
        <v>0.65969412581850906</v>
      </c>
    </row>
    <row r="5349" spans="1:17" ht="19.5" customHeight="1" x14ac:dyDescent="0.2">
      <c r="A5349" s="12">
        <v>833</v>
      </c>
      <c r="B5349" s="6" t="s">
        <v>1635</v>
      </c>
      <c r="C5349" s="12">
        <v>2853</v>
      </c>
      <c r="D5349" s="6" t="s">
        <v>4942</v>
      </c>
      <c r="E5349" s="13">
        <v>42262</v>
      </c>
      <c r="F5349" s="13">
        <v>44415</v>
      </c>
      <c r="H5349" s="6" t="s">
        <v>7947</v>
      </c>
      <c r="I5349" s="6" t="s">
        <v>7994</v>
      </c>
      <c r="J5349" s="14">
        <v>4.6199999999999998E-2</v>
      </c>
      <c r="K5349" s="14">
        <v>0.1368</v>
      </c>
      <c r="L5349" s="15">
        <f t="shared" si="336"/>
        <v>-9.0600000000000014E-2</v>
      </c>
      <c r="M5349" s="11">
        <f t="shared" si="337"/>
        <v>0</v>
      </c>
      <c r="N5349" s="11">
        <f>VLOOKUP(E5349,Nasdaq!$A$2:$F$3174,5,1)</f>
        <v>4860.5200199999999</v>
      </c>
      <c r="O5349" s="11">
        <f>VLOOKUP(F5349,Nasdaq!$A$2:$F$3174,5,1)</f>
        <v>11010.980469</v>
      </c>
      <c r="P5349" s="11">
        <f t="shared" si="338"/>
        <v>2153</v>
      </c>
      <c r="Q5349" s="15">
        <f t="shared" si="339"/>
        <v>0.4414252746635054</v>
      </c>
    </row>
    <row r="5350" spans="1:17" ht="19.5" customHeight="1" x14ac:dyDescent="0.2">
      <c r="A5350" s="12">
        <v>833</v>
      </c>
      <c r="B5350" s="6" t="s">
        <v>1635</v>
      </c>
      <c r="C5350" s="12">
        <v>24609</v>
      </c>
      <c r="D5350" s="6" t="s">
        <v>7162</v>
      </c>
      <c r="E5350" s="13">
        <v>43510</v>
      </c>
      <c r="F5350" s="13">
        <v>44415</v>
      </c>
      <c r="G5350" s="13">
        <v>44026</v>
      </c>
      <c r="H5350" s="6" t="s">
        <v>7947</v>
      </c>
      <c r="I5350" s="6" t="s">
        <v>8013</v>
      </c>
      <c r="J5350" s="14">
        <v>-0.4304</v>
      </c>
      <c r="K5350" s="14">
        <v>0.16800000000000001</v>
      </c>
      <c r="L5350" s="15">
        <f t="shared" si="336"/>
        <v>-0.59840000000000004</v>
      </c>
      <c r="M5350" s="11">
        <f t="shared" si="337"/>
        <v>0</v>
      </c>
      <c r="N5350" s="11">
        <f>VLOOKUP(E5350,Nasdaq!$A$2:$F$3174,5,1)</f>
        <v>7426.9501950000003</v>
      </c>
      <c r="O5350" s="11">
        <f>VLOOKUP(F5350,Nasdaq!$A$2:$F$3174,5,1)</f>
        <v>11010.980469</v>
      </c>
      <c r="P5350" s="11">
        <f t="shared" si="338"/>
        <v>905</v>
      </c>
      <c r="Q5350" s="15">
        <f t="shared" si="339"/>
        <v>0.67450478815403769</v>
      </c>
    </row>
    <row r="5351" spans="1:17" ht="19.5" customHeight="1" x14ac:dyDescent="0.2">
      <c r="A5351" s="12">
        <v>5569</v>
      </c>
      <c r="B5351" s="6" t="s">
        <v>1636</v>
      </c>
      <c r="C5351" s="12">
        <v>44813</v>
      </c>
      <c r="D5351" s="6" t="s">
        <v>3067</v>
      </c>
      <c r="E5351" s="13">
        <v>41165</v>
      </c>
      <c r="F5351" s="13">
        <v>43426</v>
      </c>
      <c r="H5351" s="6" t="s">
        <v>7948</v>
      </c>
      <c r="I5351" s="6" t="s">
        <v>7986</v>
      </c>
      <c r="J5351" s="14">
        <v>-0.3201</v>
      </c>
      <c r="K5351" s="14">
        <v>0.1242</v>
      </c>
      <c r="L5351" s="15">
        <f t="shared" si="336"/>
        <v>-0.44430000000000003</v>
      </c>
      <c r="M5351" s="11">
        <f t="shared" si="337"/>
        <v>0</v>
      </c>
      <c r="N5351" s="11">
        <f>VLOOKUP(E5351,Nasdaq!$A$2:$F$3174,5,1)</f>
        <v>3155.830078</v>
      </c>
      <c r="O5351" s="11">
        <f>VLOOKUP(F5351,Nasdaq!$A$2:$F$3174,5,1)</f>
        <v>6972.25</v>
      </c>
      <c r="P5351" s="11">
        <f t="shared" si="338"/>
        <v>2261</v>
      </c>
      <c r="Q5351" s="15">
        <f t="shared" si="339"/>
        <v>0.45262764663493121</v>
      </c>
    </row>
    <row r="5352" spans="1:17" ht="19.5" customHeight="1" x14ac:dyDescent="0.2">
      <c r="A5352" s="12">
        <v>6022</v>
      </c>
      <c r="B5352" s="6" t="s">
        <v>1637</v>
      </c>
      <c r="C5352" s="12">
        <v>29000</v>
      </c>
      <c r="D5352" s="6" t="s">
        <v>2552</v>
      </c>
      <c r="E5352" s="13">
        <v>42935</v>
      </c>
      <c r="F5352" s="13">
        <v>43461</v>
      </c>
      <c r="H5352" s="6" t="s">
        <v>7947</v>
      </c>
      <c r="I5352" s="6" t="s">
        <v>7969</v>
      </c>
      <c r="J5352" s="14">
        <v>0.14019999999999999</v>
      </c>
      <c r="K5352" s="14">
        <v>2.41E-2</v>
      </c>
      <c r="L5352" s="15">
        <f t="shared" si="336"/>
        <v>0.11609999999999999</v>
      </c>
      <c r="M5352" s="11">
        <f t="shared" si="337"/>
        <v>1</v>
      </c>
      <c r="N5352" s="11">
        <f>VLOOKUP(E5352,Nasdaq!$A$2:$F$3174,5,1)</f>
        <v>6385.0400390000004</v>
      </c>
      <c r="O5352" s="11">
        <f>VLOOKUP(F5352,Nasdaq!$A$2:$F$3174,5,1)</f>
        <v>6579.4902339999999</v>
      </c>
      <c r="P5352" s="11">
        <f t="shared" si="338"/>
        <v>526</v>
      </c>
      <c r="Q5352" s="15">
        <f t="shared" si="339"/>
        <v>0.9704461606619742</v>
      </c>
    </row>
    <row r="5353" spans="1:17" ht="19.5" customHeight="1" x14ac:dyDescent="0.2">
      <c r="A5353" s="12">
        <v>6468</v>
      </c>
      <c r="B5353" s="6" t="s">
        <v>1638</v>
      </c>
      <c r="C5353" s="12">
        <v>22536</v>
      </c>
      <c r="D5353" s="6" t="s">
        <v>4943</v>
      </c>
      <c r="E5353" s="13">
        <v>40240</v>
      </c>
      <c r="F5353" s="13">
        <v>44415</v>
      </c>
      <c r="H5353" s="6" t="s">
        <v>7951</v>
      </c>
      <c r="I5353" s="6" t="s">
        <v>7971</v>
      </c>
      <c r="J5353" s="14">
        <v>-0.33260000000000001</v>
      </c>
      <c r="K5353" s="14">
        <v>0.13419999999999999</v>
      </c>
      <c r="L5353" s="15">
        <f t="shared" si="336"/>
        <v>-0.46679999999999999</v>
      </c>
      <c r="M5353" s="11">
        <f t="shared" si="337"/>
        <v>0</v>
      </c>
      <c r="N5353" s="11">
        <f>VLOOKUP(E5353,Nasdaq!$A$2:$F$3174,5,1)</f>
        <v>2280.679932</v>
      </c>
      <c r="O5353" s="11">
        <f>VLOOKUP(F5353,Nasdaq!$A$2:$F$3174,5,1)</f>
        <v>11010.980469</v>
      </c>
      <c r="P5353" s="11">
        <f t="shared" si="338"/>
        <v>4175</v>
      </c>
      <c r="Q5353" s="15">
        <f t="shared" si="339"/>
        <v>0.20712799325622783</v>
      </c>
    </row>
    <row r="5354" spans="1:17" ht="19.5" customHeight="1" x14ac:dyDescent="0.2">
      <c r="A5354" s="12">
        <v>6114</v>
      </c>
      <c r="B5354" s="6" t="s">
        <v>1639</v>
      </c>
      <c r="C5354" s="12">
        <v>3040</v>
      </c>
      <c r="D5354" s="6" t="s">
        <v>4183</v>
      </c>
      <c r="E5354" s="13">
        <v>43041</v>
      </c>
      <c r="F5354" s="13">
        <v>44415</v>
      </c>
      <c r="G5354" s="13">
        <v>43096</v>
      </c>
      <c r="H5354" s="6" t="s">
        <v>7944</v>
      </c>
      <c r="I5354" s="6" t="s">
        <v>7982</v>
      </c>
      <c r="J5354" s="14">
        <v>-0.79290000000000005</v>
      </c>
      <c r="K5354" s="14">
        <v>0.122</v>
      </c>
      <c r="L5354" s="15">
        <f t="shared" si="336"/>
        <v>-0.91490000000000005</v>
      </c>
      <c r="M5354" s="11">
        <f t="shared" si="337"/>
        <v>0</v>
      </c>
      <c r="N5354" s="11">
        <f>VLOOKUP(E5354,Nasdaq!$A$2:$F$3174,5,1)</f>
        <v>6714.9399409999996</v>
      </c>
      <c r="O5354" s="11">
        <f>VLOOKUP(F5354,Nasdaq!$A$2:$F$3174,5,1)</f>
        <v>11010.980469</v>
      </c>
      <c r="P5354" s="11">
        <f t="shared" si="338"/>
        <v>1374</v>
      </c>
      <c r="Q5354" s="15">
        <f t="shared" si="339"/>
        <v>0.60984092940373291</v>
      </c>
    </row>
    <row r="5355" spans="1:17" ht="19.5" customHeight="1" x14ac:dyDescent="0.2">
      <c r="A5355" s="12">
        <v>5811</v>
      </c>
      <c r="B5355" s="6" t="s">
        <v>1640</v>
      </c>
      <c r="C5355" s="12">
        <v>8009</v>
      </c>
      <c r="D5355" s="6" t="s">
        <v>4944</v>
      </c>
      <c r="E5355" s="13">
        <v>41635</v>
      </c>
      <c r="F5355" s="13">
        <v>41932</v>
      </c>
      <c r="H5355" s="6" t="s">
        <v>7944</v>
      </c>
      <c r="I5355" s="6" t="s">
        <v>7968</v>
      </c>
      <c r="J5355" s="14">
        <v>0.79949999999999999</v>
      </c>
      <c r="K5355" s="14">
        <v>6.3E-2</v>
      </c>
      <c r="L5355" s="15">
        <f t="shared" si="336"/>
        <v>0.73649999999999993</v>
      </c>
      <c r="M5355" s="11">
        <f t="shared" si="337"/>
        <v>1</v>
      </c>
      <c r="N5355" s="11">
        <f>VLOOKUP(E5355,Nasdaq!$A$2:$F$3174,5,1)</f>
        <v>4156.5898440000001</v>
      </c>
      <c r="O5355" s="11">
        <f>VLOOKUP(F5355,Nasdaq!$A$2:$F$3174,5,1)</f>
        <v>4316.0698240000002</v>
      </c>
      <c r="P5355" s="11">
        <f t="shared" si="338"/>
        <v>297</v>
      </c>
      <c r="Q5355" s="15">
        <f t="shared" si="339"/>
        <v>0.9630500564462452</v>
      </c>
    </row>
    <row r="5356" spans="1:17" ht="19.5" customHeight="1" x14ac:dyDescent="0.2">
      <c r="A5356" s="12">
        <v>5757</v>
      </c>
      <c r="B5356" s="6" t="s">
        <v>1641</v>
      </c>
      <c r="C5356" s="12">
        <v>28829</v>
      </c>
      <c r="D5356" s="6" t="s">
        <v>4945</v>
      </c>
      <c r="E5356" s="13">
        <v>41197</v>
      </c>
      <c r="F5356" s="13">
        <v>44415</v>
      </c>
      <c r="H5356" s="6" t="s">
        <v>7949</v>
      </c>
      <c r="I5356" s="6" t="s">
        <v>8000</v>
      </c>
      <c r="J5356" s="14">
        <v>0.61870000000000003</v>
      </c>
      <c r="K5356" s="14">
        <v>0.1376</v>
      </c>
      <c r="L5356" s="15">
        <f t="shared" si="336"/>
        <v>0.48110000000000003</v>
      </c>
      <c r="M5356" s="11">
        <f t="shared" si="337"/>
        <v>1</v>
      </c>
      <c r="N5356" s="11">
        <f>VLOOKUP(E5356,Nasdaq!$A$2:$F$3174,5,1)</f>
        <v>3064.179932</v>
      </c>
      <c r="O5356" s="11">
        <f>VLOOKUP(F5356,Nasdaq!$A$2:$F$3174,5,1)</f>
        <v>11010.980469</v>
      </c>
      <c r="P5356" s="11">
        <f t="shared" si="338"/>
        <v>3218</v>
      </c>
      <c r="Q5356" s="15">
        <f t="shared" si="339"/>
        <v>0.27828432513680312</v>
      </c>
    </row>
    <row r="5357" spans="1:17" ht="19.5" customHeight="1" x14ac:dyDescent="0.2">
      <c r="A5357" s="12">
        <v>7779</v>
      </c>
      <c r="B5357" s="6" t="s">
        <v>1642</v>
      </c>
      <c r="C5357" s="12">
        <v>44183</v>
      </c>
      <c r="D5357" s="6" t="s">
        <v>4790</v>
      </c>
      <c r="E5357" s="13">
        <v>42013</v>
      </c>
      <c r="F5357" s="13">
        <v>44415</v>
      </c>
      <c r="G5357" s="13">
        <v>42852</v>
      </c>
      <c r="H5357" s="6" t="s">
        <v>7951</v>
      </c>
      <c r="I5357" s="6" t="s">
        <v>7971</v>
      </c>
      <c r="J5357" s="14">
        <v>0.49130000000000001</v>
      </c>
      <c r="K5357" s="14">
        <v>0.11539999999999999</v>
      </c>
      <c r="L5357" s="15">
        <f t="shared" si="336"/>
        <v>0.37590000000000001</v>
      </c>
      <c r="M5357" s="11">
        <f t="shared" si="337"/>
        <v>1</v>
      </c>
      <c r="N5357" s="11">
        <f>VLOOKUP(E5357,Nasdaq!$A$2:$F$3174,5,1)</f>
        <v>4704.0698240000002</v>
      </c>
      <c r="O5357" s="11">
        <f>VLOOKUP(F5357,Nasdaq!$A$2:$F$3174,5,1)</f>
        <v>11010.980469</v>
      </c>
      <c r="P5357" s="11">
        <f t="shared" si="338"/>
        <v>2402</v>
      </c>
      <c r="Q5357" s="15">
        <f t="shared" si="339"/>
        <v>0.42721666797896446</v>
      </c>
    </row>
    <row r="5358" spans="1:17" ht="19.5" customHeight="1" x14ac:dyDescent="0.2">
      <c r="A5358" s="12">
        <v>5807</v>
      </c>
      <c r="B5358" s="6" t="s">
        <v>1643</v>
      </c>
      <c r="C5358" s="12">
        <v>8161</v>
      </c>
      <c r="D5358" s="6" t="s">
        <v>4946</v>
      </c>
      <c r="E5358" s="13">
        <v>42431</v>
      </c>
      <c r="F5358" s="13">
        <v>42506</v>
      </c>
      <c r="H5358" s="6" t="s">
        <v>7944</v>
      </c>
      <c r="I5358" s="6" t="s">
        <v>8090</v>
      </c>
      <c r="J5358" s="14">
        <v>-0.79139999999999999</v>
      </c>
      <c r="K5358" s="14">
        <v>0.23719999999999999</v>
      </c>
      <c r="L5358" s="15">
        <f t="shared" si="336"/>
        <v>-1.0286</v>
      </c>
      <c r="M5358" s="11">
        <f t="shared" si="337"/>
        <v>0</v>
      </c>
      <c r="N5358" s="11">
        <f>VLOOKUP(E5358,Nasdaq!$A$2:$F$3174,5,1)</f>
        <v>4703.419922</v>
      </c>
      <c r="O5358" s="11">
        <f>VLOOKUP(F5358,Nasdaq!$A$2:$F$3174,5,1)</f>
        <v>4775.4599609999996</v>
      </c>
      <c r="P5358" s="11">
        <f t="shared" si="338"/>
        <v>75</v>
      </c>
      <c r="Q5358" s="15">
        <f t="shared" si="339"/>
        <v>0.98491508086383006</v>
      </c>
    </row>
    <row r="5359" spans="1:17" ht="19.5" customHeight="1" x14ac:dyDescent="0.2">
      <c r="A5359" s="12">
        <v>6045</v>
      </c>
      <c r="B5359" s="6" t="s">
        <v>1644</v>
      </c>
      <c r="C5359" s="12">
        <v>5467</v>
      </c>
      <c r="D5359" s="6" t="s">
        <v>4947</v>
      </c>
      <c r="E5359" s="13">
        <v>40752</v>
      </c>
      <c r="F5359" s="13">
        <v>44415</v>
      </c>
      <c r="G5359" s="13">
        <v>40752</v>
      </c>
      <c r="H5359" s="6" t="s">
        <v>7946</v>
      </c>
      <c r="I5359" s="6" t="s">
        <v>7965</v>
      </c>
      <c r="J5359" s="14">
        <v>0.30690000000000001</v>
      </c>
      <c r="K5359" s="14">
        <v>0.1341</v>
      </c>
      <c r="L5359" s="15">
        <f t="shared" si="336"/>
        <v>0.17280000000000001</v>
      </c>
      <c r="M5359" s="11">
        <f t="shared" si="337"/>
        <v>1</v>
      </c>
      <c r="N5359" s="11">
        <f>VLOOKUP(E5359,Nasdaq!$A$2:$F$3174,5,1)</f>
        <v>2766.25</v>
      </c>
      <c r="O5359" s="11">
        <f>VLOOKUP(F5359,Nasdaq!$A$2:$F$3174,5,1)</f>
        <v>11010.980469</v>
      </c>
      <c r="P5359" s="11">
        <f t="shared" si="338"/>
        <v>3663</v>
      </c>
      <c r="Q5359" s="15">
        <f t="shared" si="339"/>
        <v>0.2512267518695992</v>
      </c>
    </row>
    <row r="5360" spans="1:17" ht="19.5" customHeight="1" x14ac:dyDescent="0.2">
      <c r="A5360" s="12">
        <v>6045</v>
      </c>
      <c r="B5360" s="6" t="s">
        <v>1644</v>
      </c>
      <c r="C5360" s="12">
        <v>4088</v>
      </c>
      <c r="D5360" s="6" t="s">
        <v>4948</v>
      </c>
      <c r="E5360" s="13">
        <v>42284</v>
      </c>
      <c r="F5360" s="13">
        <v>44415</v>
      </c>
      <c r="G5360" s="13">
        <v>42284</v>
      </c>
      <c r="H5360" s="6" t="s">
        <v>7947</v>
      </c>
      <c r="I5360" s="6" t="s">
        <v>8160</v>
      </c>
      <c r="J5360" s="14">
        <v>0.188</v>
      </c>
      <c r="K5360" s="14">
        <v>0.13619999999999999</v>
      </c>
      <c r="L5360" s="15">
        <f t="shared" si="336"/>
        <v>5.1800000000000013E-2</v>
      </c>
      <c r="M5360" s="11">
        <f t="shared" si="337"/>
        <v>1</v>
      </c>
      <c r="N5360" s="11">
        <f>VLOOKUP(E5360,Nasdaq!$A$2:$F$3174,5,1)</f>
        <v>4791.1499020000001</v>
      </c>
      <c r="O5360" s="11">
        <f>VLOOKUP(F5360,Nasdaq!$A$2:$F$3174,5,1)</f>
        <v>11010.980469</v>
      </c>
      <c r="P5360" s="11">
        <f t="shared" si="338"/>
        <v>2131</v>
      </c>
      <c r="Q5360" s="15">
        <f t="shared" si="339"/>
        <v>0.43512519535955541</v>
      </c>
    </row>
    <row r="5361" spans="1:17" ht="19.5" customHeight="1" x14ac:dyDescent="0.2">
      <c r="A5361" s="12">
        <v>6045</v>
      </c>
      <c r="B5361" s="6" t="s">
        <v>1644</v>
      </c>
      <c r="C5361" s="12">
        <v>5353</v>
      </c>
      <c r="D5361" s="6" t="s">
        <v>4949</v>
      </c>
      <c r="E5361" s="13">
        <v>40151</v>
      </c>
      <c r="F5361" s="13">
        <v>41598</v>
      </c>
      <c r="G5361" s="13">
        <v>40151</v>
      </c>
      <c r="H5361" s="6" t="s">
        <v>7949</v>
      </c>
      <c r="I5361" s="6" t="s">
        <v>8091</v>
      </c>
      <c r="J5361" s="14">
        <v>9.0899999999999995E-2</v>
      </c>
      <c r="K5361" s="14">
        <v>0.15190000000000001</v>
      </c>
      <c r="L5361" s="15">
        <f t="shared" si="336"/>
        <v>-6.1000000000000013E-2</v>
      </c>
      <c r="M5361" s="11">
        <f t="shared" si="337"/>
        <v>0</v>
      </c>
      <c r="N5361" s="11">
        <f>VLOOKUP(E5361,Nasdaq!$A$2:$F$3174,5,1)</f>
        <v>2194.3500979999999</v>
      </c>
      <c r="O5361" s="11">
        <f>VLOOKUP(F5361,Nasdaq!$A$2:$F$3174,5,1)</f>
        <v>3921.2700199999999</v>
      </c>
      <c r="P5361" s="11">
        <f t="shared" si="338"/>
        <v>1447</v>
      </c>
      <c r="Q5361" s="15">
        <f t="shared" si="339"/>
        <v>0.55960250091496655</v>
      </c>
    </row>
    <row r="5362" spans="1:17" ht="19.5" customHeight="1" x14ac:dyDescent="0.2">
      <c r="A5362" s="12">
        <v>6045</v>
      </c>
      <c r="B5362" s="6" t="s">
        <v>1644</v>
      </c>
      <c r="C5362" s="12">
        <v>5215</v>
      </c>
      <c r="D5362" s="6" t="s">
        <v>2995</v>
      </c>
      <c r="E5362" s="13">
        <v>40935</v>
      </c>
      <c r="F5362" s="13">
        <v>44415</v>
      </c>
      <c r="G5362" s="13">
        <v>40935</v>
      </c>
      <c r="H5362" s="6" t="s">
        <v>7944</v>
      </c>
      <c r="I5362" s="6" t="s">
        <v>8107</v>
      </c>
      <c r="J5362" s="14">
        <v>8.3499999999999991E-2</v>
      </c>
      <c r="K5362" s="14">
        <v>0.1394</v>
      </c>
      <c r="L5362" s="15">
        <f t="shared" si="336"/>
        <v>-5.5900000000000005E-2</v>
      </c>
      <c r="M5362" s="11">
        <f t="shared" si="337"/>
        <v>0</v>
      </c>
      <c r="N5362" s="11">
        <f>VLOOKUP(E5362,Nasdaq!$A$2:$F$3174,5,1)</f>
        <v>2816.5500489999999</v>
      </c>
      <c r="O5362" s="11">
        <f>VLOOKUP(F5362,Nasdaq!$A$2:$F$3174,5,1)</f>
        <v>11010.980469</v>
      </c>
      <c r="P5362" s="11">
        <f t="shared" si="338"/>
        <v>3480</v>
      </c>
      <c r="Q5362" s="15">
        <f t="shared" si="339"/>
        <v>0.25579493852521401</v>
      </c>
    </row>
    <row r="5363" spans="1:17" ht="19.5" customHeight="1" x14ac:dyDescent="0.2">
      <c r="A5363" s="12">
        <v>6045</v>
      </c>
      <c r="B5363" s="6" t="s">
        <v>1644</v>
      </c>
      <c r="C5363" s="12">
        <v>31512</v>
      </c>
      <c r="D5363" s="6" t="s">
        <v>4004</v>
      </c>
      <c r="E5363" s="13">
        <v>41186</v>
      </c>
      <c r="F5363" s="13">
        <v>44415</v>
      </c>
      <c r="G5363" s="13">
        <v>41579</v>
      </c>
      <c r="H5363" s="6" t="s">
        <v>7949</v>
      </c>
      <c r="I5363" s="6" t="s">
        <v>8089</v>
      </c>
      <c r="J5363" s="14">
        <v>-1.55E-2</v>
      </c>
      <c r="K5363" s="14">
        <v>0.13500000000000001</v>
      </c>
      <c r="L5363" s="15">
        <f t="shared" si="336"/>
        <v>-0.15050000000000002</v>
      </c>
      <c r="M5363" s="11">
        <f t="shared" si="337"/>
        <v>0</v>
      </c>
      <c r="N5363" s="11">
        <f>VLOOKUP(E5363,Nasdaq!$A$2:$F$3174,5,1)</f>
        <v>3149.459961</v>
      </c>
      <c r="O5363" s="11">
        <f>VLOOKUP(F5363,Nasdaq!$A$2:$F$3174,5,1)</f>
        <v>11010.980469</v>
      </c>
      <c r="P5363" s="11">
        <f t="shared" si="338"/>
        <v>3229</v>
      </c>
      <c r="Q5363" s="15">
        <f t="shared" si="339"/>
        <v>0.28602932451000246</v>
      </c>
    </row>
    <row r="5364" spans="1:17" ht="19.5" customHeight="1" x14ac:dyDescent="0.2">
      <c r="A5364" s="12">
        <v>6045</v>
      </c>
      <c r="B5364" s="6" t="s">
        <v>1644</v>
      </c>
      <c r="C5364" s="12">
        <v>5056</v>
      </c>
      <c r="D5364" s="6" t="s">
        <v>2998</v>
      </c>
      <c r="E5364" s="13">
        <v>41869</v>
      </c>
      <c r="F5364" s="13">
        <v>44415</v>
      </c>
      <c r="G5364" s="13">
        <v>41869</v>
      </c>
      <c r="H5364" s="6" t="s">
        <v>7944</v>
      </c>
      <c r="I5364" s="6" t="s">
        <v>7960</v>
      </c>
      <c r="J5364" s="14">
        <v>-0.1084</v>
      </c>
      <c r="K5364" s="14">
        <v>0.11560000000000001</v>
      </c>
      <c r="L5364" s="15">
        <f t="shared" si="336"/>
        <v>-0.224</v>
      </c>
      <c r="M5364" s="11">
        <f t="shared" si="337"/>
        <v>0</v>
      </c>
      <c r="N5364" s="11">
        <f>VLOOKUP(E5364,Nasdaq!$A$2:$F$3174,5,1)</f>
        <v>4508.3100590000004</v>
      </c>
      <c r="O5364" s="11">
        <f>VLOOKUP(F5364,Nasdaq!$A$2:$F$3174,5,1)</f>
        <v>11010.980469</v>
      </c>
      <c r="P5364" s="11">
        <f t="shared" si="338"/>
        <v>2546</v>
      </c>
      <c r="Q5364" s="15">
        <f t="shared" si="339"/>
        <v>0.40943805175268105</v>
      </c>
    </row>
    <row r="5365" spans="1:17" ht="19.5" customHeight="1" x14ac:dyDescent="0.2">
      <c r="A5365" s="12">
        <v>6045</v>
      </c>
      <c r="B5365" s="6" t="s">
        <v>1644</v>
      </c>
      <c r="C5365" s="12">
        <v>37422</v>
      </c>
      <c r="D5365" s="6" t="s">
        <v>3798</v>
      </c>
      <c r="E5365" s="13">
        <v>43257</v>
      </c>
      <c r="F5365" s="13">
        <v>44415</v>
      </c>
      <c r="H5365" s="6" t="s">
        <v>7947</v>
      </c>
      <c r="I5365" s="6" t="s">
        <v>8063</v>
      </c>
      <c r="J5365" s="14">
        <v>-0.1421</v>
      </c>
      <c r="K5365" s="14">
        <v>0.11380000000000001</v>
      </c>
      <c r="L5365" s="15">
        <f t="shared" si="336"/>
        <v>-0.25590000000000002</v>
      </c>
      <c r="M5365" s="11">
        <f t="shared" si="337"/>
        <v>0</v>
      </c>
      <c r="N5365" s="11">
        <f>VLOOKUP(E5365,Nasdaq!$A$2:$F$3174,5,1)</f>
        <v>7689.2402339999999</v>
      </c>
      <c r="O5365" s="11">
        <f>VLOOKUP(F5365,Nasdaq!$A$2:$F$3174,5,1)</f>
        <v>11010.980469</v>
      </c>
      <c r="P5365" s="11">
        <f t="shared" si="338"/>
        <v>1158</v>
      </c>
      <c r="Q5365" s="15">
        <f t="shared" si="339"/>
        <v>0.69832534785565159</v>
      </c>
    </row>
    <row r="5366" spans="1:17" ht="19.5" customHeight="1" x14ac:dyDescent="0.2">
      <c r="A5366" s="12">
        <v>6045</v>
      </c>
      <c r="B5366" s="6" t="s">
        <v>1644</v>
      </c>
      <c r="C5366" s="12">
        <v>2691</v>
      </c>
      <c r="D5366" s="6" t="s">
        <v>265</v>
      </c>
      <c r="E5366" s="13">
        <v>41964</v>
      </c>
      <c r="F5366" s="13">
        <v>44415</v>
      </c>
      <c r="H5366" s="6" t="s">
        <v>7944</v>
      </c>
      <c r="I5366" s="6" t="s">
        <v>8016</v>
      </c>
      <c r="J5366" s="14">
        <v>-0.65139999999999998</v>
      </c>
      <c r="K5366" s="14">
        <v>0.11130000000000001</v>
      </c>
      <c r="L5366" s="15">
        <f t="shared" si="336"/>
        <v>-0.76269999999999993</v>
      </c>
      <c r="M5366" s="11">
        <f t="shared" si="337"/>
        <v>0</v>
      </c>
      <c r="N5366" s="11">
        <f>VLOOKUP(E5366,Nasdaq!$A$2:$F$3174,5,1)</f>
        <v>4712.9702150000003</v>
      </c>
      <c r="O5366" s="11">
        <f>VLOOKUP(F5366,Nasdaq!$A$2:$F$3174,5,1)</f>
        <v>11010.980469</v>
      </c>
      <c r="P5366" s="11">
        <f t="shared" si="338"/>
        <v>2451</v>
      </c>
      <c r="Q5366" s="15">
        <f t="shared" si="339"/>
        <v>0.42802497912820159</v>
      </c>
    </row>
    <row r="5367" spans="1:17" ht="19.5" customHeight="1" x14ac:dyDescent="0.2">
      <c r="A5367" s="12">
        <v>7646</v>
      </c>
      <c r="B5367" s="6" t="s">
        <v>1645</v>
      </c>
      <c r="C5367" s="12">
        <v>40569</v>
      </c>
      <c r="D5367" s="6" t="s">
        <v>4950</v>
      </c>
      <c r="E5367" s="13">
        <v>41078</v>
      </c>
      <c r="F5367" s="13">
        <v>44415</v>
      </c>
      <c r="H5367" s="6" t="s">
        <v>7944</v>
      </c>
      <c r="I5367" s="6" t="s">
        <v>8039</v>
      </c>
      <c r="J5367" s="14">
        <v>-0.16109999999999999</v>
      </c>
      <c r="K5367" s="14">
        <v>0.14230000000000001</v>
      </c>
      <c r="L5367" s="15">
        <f t="shared" si="336"/>
        <v>-0.3034</v>
      </c>
      <c r="M5367" s="11">
        <f t="shared" si="337"/>
        <v>0</v>
      </c>
      <c r="N5367" s="11">
        <f>VLOOKUP(E5367,Nasdaq!$A$2:$F$3174,5,1)</f>
        <v>2895.330078</v>
      </c>
      <c r="O5367" s="11">
        <f>VLOOKUP(F5367,Nasdaq!$A$2:$F$3174,5,1)</f>
        <v>11010.980469</v>
      </c>
      <c r="P5367" s="11">
        <f t="shared" si="338"/>
        <v>3337</v>
      </c>
      <c r="Q5367" s="15">
        <f t="shared" si="339"/>
        <v>0.26294963118681436</v>
      </c>
    </row>
    <row r="5368" spans="1:17" ht="19.5" customHeight="1" x14ac:dyDescent="0.2">
      <c r="A5368" s="12">
        <v>6417</v>
      </c>
      <c r="B5368" s="6" t="s">
        <v>1646</v>
      </c>
      <c r="C5368" s="12">
        <v>73</v>
      </c>
      <c r="D5368" s="6" t="s">
        <v>3827</v>
      </c>
      <c r="E5368" s="13">
        <v>40261</v>
      </c>
      <c r="F5368" s="13">
        <v>44415</v>
      </c>
      <c r="H5368" s="6" t="s">
        <v>7950</v>
      </c>
      <c r="I5368" s="6" t="s">
        <v>8022</v>
      </c>
      <c r="J5368" s="14">
        <v>9.1999999999999998E-2</v>
      </c>
      <c r="K5368" s="14">
        <v>0.13019999999999998</v>
      </c>
      <c r="L5368" s="15">
        <f t="shared" si="336"/>
        <v>-3.8199999999999984E-2</v>
      </c>
      <c r="M5368" s="11">
        <f t="shared" si="337"/>
        <v>0</v>
      </c>
      <c r="N5368" s="11">
        <f>VLOOKUP(E5368,Nasdaq!$A$2:$F$3174,5,1)</f>
        <v>2398.76001</v>
      </c>
      <c r="O5368" s="11">
        <f>VLOOKUP(F5368,Nasdaq!$A$2:$F$3174,5,1)</f>
        <v>11010.980469</v>
      </c>
      <c r="P5368" s="11">
        <f t="shared" si="338"/>
        <v>4154</v>
      </c>
      <c r="Q5368" s="15">
        <f t="shared" si="339"/>
        <v>0.21785184595919974</v>
      </c>
    </row>
    <row r="5369" spans="1:17" ht="19.5" customHeight="1" x14ac:dyDescent="0.2">
      <c r="A5369" s="12">
        <v>6229</v>
      </c>
      <c r="B5369" s="6" t="s">
        <v>1647</v>
      </c>
      <c r="C5369" s="12">
        <v>42184</v>
      </c>
      <c r="D5369" s="6" t="s">
        <v>4407</v>
      </c>
      <c r="E5369" s="13">
        <v>43196</v>
      </c>
      <c r="F5369" s="13">
        <v>44415</v>
      </c>
      <c r="H5369" s="6" t="s">
        <v>7944</v>
      </c>
      <c r="I5369" s="6" t="s">
        <v>7995</v>
      </c>
      <c r="J5369" s="14">
        <v>-0.26400000000000001</v>
      </c>
      <c r="K5369" s="14">
        <v>0.13500000000000001</v>
      </c>
      <c r="L5369" s="15">
        <f t="shared" si="336"/>
        <v>-0.39900000000000002</v>
      </c>
      <c r="M5369" s="11">
        <f t="shared" si="337"/>
        <v>0</v>
      </c>
      <c r="N5369" s="11">
        <f>VLOOKUP(E5369,Nasdaq!$A$2:$F$3174,5,1)</f>
        <v>6915.1098629999997</v>
      </c>
      <c r="O5369" s="11">
        <f>VLOOKUP(F5369,Nasdaq!$A$2:$F$3174,5,1)</f>
        <v>11010.980469</v>
      </c>
      <c r="P5369" s="11">
        <f t="shared" si="338"/>
        <v>1219</v>
      </c>
      <c r="Q5369" s="15">
        <f t="shared" si="339"/>
        <v>0.62802010341325387</v>
      </c>
    </row>
    <row r="5370" spans="1:17" ht="19.5" customHeight="1" x14ac:dyDescent="0.2">
      <c r="A5370" s="12">
        <v>5968</v>
      </c>
      <c r="B5370" s="6" t="s">
        <v>1648</v>
      </c>
      <c r="C5370" s="12">
        <v>10466</v>
      </c>
      <c r="D5370" s="6" t="s">
        <v>2861</v>
      </c>
      <c r="E5370" s="13">
        <v>42389</v>
      </c>
      <c r="F5370" s="13">
        <v>44415</v>
      </c>
      <c r="H5370" s="6" t="s">
        <v>7949</v>
      </c>
      <c r="I5370" s="6" t="s">
        <v>8110</v>
      </c>
      <c r="J5370" s="14">
        <v>0.25640000000000002</v>
      </c>
      <c r="K5370" s="14">
        <v>0.16120000000000001</v>
      </c>
      <c r="L5370" s="15">
        <f t="shared" si="336"/>
        <v>9.5200000000000007E-2</v>
      </c>
      <c r="M5370" s="11">
        <f t="shared" si="337"/>
        <v>1</v>
      </c>
      <c r="N5370" s="11">
        <f>VLOOKUP(E5370,Nasdaq!$A$2:$F$3174,5,1)</f>
        <v>4471.6899409999996</v>
      </c>
      <c r="O5370" s="11">
        <f>VLOOKUP(F5370,Nasdaq!$A$2:$F$3174,5,1)</f>
        <v>11010.980469</v>
      </c>
      <c r="P5370" s="11">
        <f t="shared" si="338"/>
        <v>2026</v>
      </c>
      <c r="Q5370" s="15">
        <f t="shared" si="339"/>
        <v>0.40611237143666995</v>
      </c>
    </row>
    <row r="5371" spans="1:17" ht="19.5" customHeight="1" x14ac:dyDescent="0.2">
      <c r="A5371" s="12">
        <v>5376</v>
      </c>
      <c r="B5371" s="6" t="s">
        <v>1649</v>
      </c>
      <c r="C5371" s="12">
        <v>15911</v>
      </c>
      <c r="D5371" s="6" t="s">
        <v>4951</v>
      </c>
      <c r="E5371" s="13">
        <v>40219</v>
      </c>
      <c r="F5371" s="13">
        <v>41264</v>
      </c>
      <c r="G5371" s="13">
        <v>40219</v>
      </c>
      <c r="H5371" s="6" t="s">
        <v>7946</v>
      </c>
      <c r="I5371" s="6" t="s">
        <v>8094</v>
      </c>
      <c r="J5371" s="14">
        <v>0.75719999999999998</v>
      </c>
      <c r="K5371" s="14">
        <v>0.13119999999999998</v>
      </c>
      <c r="L5371" s="15">
        <f t="shared" si="336"/>
        <v>0.626</v>
      </c>
      <c r="M5371" s="11">
        <f t="shared" si="337"/>
        <v>1</v>
      </c>
      <c r="N5371" s="11">
        <f>VLOOKUP(E5371,Nasdaq!$A$2:$F$3174,5,1)</f>
        <v>2147.8701169999999</v>
      </c>
      <c r="O5371" s="11">
        <f>VLOOKUP(F5371,Nasdaq!$A$2:$F$3174,5,1)</f>
        <v>3021.01001</v>
      </c>
      <c r="P5371" s="11">
        <f t="shared" si="338"/>
        <v>1045</v>
      </c>
      <c r="Q5371" s="15">
        <f t="shared" si="339"/>
        <v>0.71097812677410699</v>
      </c>
    </row>
    <row r="5372" spans="1:17" ht="19.5" customHeight="1" x14ac:dyDescent="0.2">
      <c r="A5372" s="12">
        <v>5376</v>
      </c>
      <c r="B5372" s="6" t="s">
        <v>1649</v>
      </c>
      <c r="C5372" s="12">
        <v>22612</v>
      </c>
      <c r="D5372" s="6" t="s">
        <v>4952</v>
      </c>
      <c r="E5372" s="13">
        <v>40344</v>
      </c>
      <c r="F5372" s="13">
        <v>41345</v>
      </c>
      <c r="H5372" s="6" t="s">
        <v>7946</v>
      </c>
      <c r="I5372" s="6" t="s">
        <v>7964</v>
      </c>
      <c r="J5372" s="14">
        <v>-0.20350000000000001</v>
      </c>
      <c r="K5372" s="14">
        <v>0.1527</v>
      </c>
      <c r="L5372" s="15">
        <f t="shared" si="336"/>
        <v>-0.35620000000000002</v>
      </c>
      <c r="M5372" s="11">
        <f t="shared" si="337"/>
        <v>0</v>
      </c>
      <c r="N5372" s="11">
        <f>VLOOKUP(E5372,Nasdaq!$A$2:$F$3174,5,1)</f>
        <v>2305.8798830000001</v>
      </c>
      <c r="O5372" s="11">
        <f>VLOOKUP(F5372,Nasdaq!$A$2:$F$3174,5,1)</f>
        <v>3242.320068</v>
      </c>
      <c r="P5372" s="11">
        <f t="shared" si="338"/>
        <v>1001</v>
      </c>
      <c r="Q5372" s="15">
        <f t="shared" si="339"/>
        <v>0.71118272892738432</v>
      </c>
    </row>
    <row r="5373" spans="1:17" ht="19.5" customHeight="1" x14ac:dyDescent="0.2">
      <c r="A5373" s="12">
        <v>6443</v>
      </c>
      <c r="B5373" s="6" t="s">
        <v>1650</v>
      </c>
      <c r="C5373" s="12">
        <v>21651</v>
      </c>
      <c r="D5373" s="6" t="s">
        <v>4417</v>
      </c>
      <c r="E5373" s="13">
        <v>41337</v>
      </c>
      <c r="F5373" s="13">
        <v>44415</v>
      </c>
      <c r="H5373" s="6" t="s">
        <v>7947</v>
      </c>
      <c r="I5373" s="6" t="s">
        <v>7989</v>
      </c>
      <c r="J5373" s="14">
        <v>-0.12770000000000001</v>
      </c>
      <c r="K5373" s="14">
        <v>0.13489999999999999</v>
      </c>
      <c r="L5373" s="15">
        <f t="shared" si="336"/>
        <v>-0.2626</v>
      </c>
      <c r="M5373" s="11">
        <f t="shared" si="337"/>
        <v>0</v>
      </c>
      <c r="N5373" s="11">
        <f>VLOOKUP(E5373,Nasdaq!$A$2:$F$3174,5,1)</f>
        <v>3182.030029</v>
      </c>
      <c r="O5373" s="11">
        <f>VLOOKUP(F5373,Nasdaq!$A$2:$F$3174,5,1)</f>
        <v>11010.980469</v>
      </c>
      <c r="P5373" s="11">
        <f t="shared" si="338"/>
        <v>3078</v>
      </c>
      <c r="Q5373" s="15">
        <f t="shared" si="339"/>
        <v>0.28898730262320949</v>
      </c>
    </row>
    <row r="5374" spans="1:17" ht="19.5" customHeight="1" x14ac:dyDescent="0.2">
      <c r="A5374" s="12">
        <v>6347</v>
      </c>
      <c r="B5374" s="6" t="s">
        <v>1651</v>
      </c>
      <c r="C5374" s="12">
        <v>16386</v>
      </c>
      <c r="D5374" s="6" t="s">
        <v>4816</v>
      </c>
      <c r="E5374" s="13">
        <v>41989</v>
      </c>
      <c r="F5374" s="13">
        <v>42734</v>
      </c>
      <c r="H5374" s="6" t="s">
        <v>7947</v>
      </c>
      <c r="I5374" s="6" t="s">
        <v>7994</v>
      </c>
      <c r="J5374" s="14">
        <v>-1.54E-2</v>
      </c>
      <c r="K5374" s="14">
        <v>8.6999999999999994E-2</v>
      </c>
      <c r="L5374" s="15">
        <f t="shared" si="336"/>
        <v>-0.10239999999999999</v>
      </c>
      <c r="M5374" s="11">
        <f t="shared" si="337"/>
        <v>0</v>
      </c>
      <c r="N5374" s="11">
        <f>VLOOKUP(E5374,Nasdaq!$A$2:$F$3174,5,1)</f>
        <v>4547.830078</v>
      </c>
      <c r="O5374" s="11">
        <f>VLOOKUP(F5374,Nasdaq!$A$2:$F$3174,5,1)</f>
        <v>5383.1201170000004</v>
      </c>
      <c r="P5374" s="11">
        <f t="shared" si="338"/>
        <v>745</v>
      </c>
      <c r="Q5374" s="15">
        <f t="shared" si="339"/>
        <v>0.8448321418097523</v>
      </c>
    </row>
    <row r="5375" spans="1:17" ht="19.5" customHeight="1" x14ac:dyDescent="0.2">
      <c r="A5375" s="12">
        <v>5318</v>
      </c>
      <c r="B5375" s="6" t="s">
        <v>1652</v>
      </c>
      <c r="C5375" s="12">
        <v>9026</v>
      </c>
      <c r="D5375" s="6" t="s">
        <v>4953</v>
      </c>
      <c r="E5375" s="13">
        <v>42718</v>
      </c>
      <c r="F5375" s="13">
        <v>44415</v>
      </c>
      <c r="H5375" s="6" t="s">
        <v>7951</v>
      </c>
      <c r="I5375" s="6" t="s">
        <v>8020</v>
      </c>
      <c r="J5375" s="14">
        <v>-0.22570000000000001</v>
      </c>
      <c r="K5375" s="14">
        <v>0.1376</v>
      </c>
      <c r="L5375" s="15">
        <f t="shared" si="336"/>
        <v>-0.36330000000000001</v>
      </c>
      <c r="M5375" s="11">
        <f t="shared" si="337"/>
        <v>0</v>
      </c>
      <c r="N5375" s="11">
        <f>VLOOKUP(E5375,Nasdaq!$A$2:$F$3174,5,1)</f>
        <v>5436.669922</v>
      </c>
      <c r="O5375" s="11">
        <f>VLOOKUP(F5375,Nasdaq!$A$2:$F$3174,5,1)</f>
        <v>11010.980469</v>
      </c>
      <c r="P5375" s="11">
        <f t="shared" si="338"/>
        <v>1697</v>
      </c>
      <c r="Q5375" s="15">
        <f t="shared" si="339"/>
        <v>0.4937504095700414</v>
      </c>
    </row>
    <row r="5376" spans="1:17" ht="19.5" customHeight="1" x14ac:dyDescent="0.2">
      <c r="A5376" s="12">
        <v>6707</v>
      </c>
      <c r="B5376" s="6" t="s">
        <v>1653</v>
      </c>
      <c r="C5376" s="12">
        <v>31698</v>
      </c>
      <c r="D5376" s="6" t="s">
        <v>2781</v>
      </c>
      <c r="E5376" s="13">
        <v>43116</v>
      </c>
      <c r="F5376" s="13">
        <v>44415</v>
      </c>
      <c r="H5376" s="6" t="s">
        <v>7948</v>
      </c>
      <c r="I5376" s="6" t="s">
        <v>8030</v>
      </c>
      <c r="J5376" s="14">
        <v>-4.4000000000000004E-2</v>
      </c>
      <c r="K5376" s="14">
        <v>9.8599999999999993E-2</v>
      </c>
      <c r="L5376" s="15">
        <f t="shared" si="336"/>
        <v>-0.1426</v>
      </c>
      <c r="M5376" s="11">
        <f t="shared" si="337"/>
        <v>0</v>
      </c>
      <c r="N5376" s="11">
        <f>VLOOKUP(E5376,Nasdaq!$A$2:$F$3174,5,1)</f>
        <v>7223.6899409999996</v>
      </c>
      <c r="O5376" s="11">
        <f>VLOOKUP(F5376,Nasdaq!$A$2:$F$3174,5,1)</f>
        <v>11010.980469</v>
      </c>
      <c r="P5376" s="11">
        <f t="shared" si="338"/>
        <v>1299</v>
      </c>
      <c r="Q5376" s="15">
        <f t="shared" si="339"/>
        <v>0.656044789428327</v>
      </c>
    </row>
    <row r="5377" spans="1:17" ht="19.5" customHeight="1" x14ac:dyDescent="0.2">
      <c r="A5377" s="12">
        <v>5051</v>
      </c>
      <c r="B5377" s="6" t="s">
        <v>1654</v>
      </c>
      <c r="C5377" s="12">
        <v>18421</v>
      </c>
      <c r="D5377" s="6" t="s">
        <v>4062</v>
      </c>
      <c r="E5377" s="13">
        <v>43119</v>
      </c>
      <c r="F5377" s="13">
        <v>44415</v>
      </c>
      <c r="H5377" s="6" t="s">
        <v>7944</v>
      </c>
      <c r="I5377" s="6" t="s">
        <v>8102</v>
      </c>
      <c r="J5377" s="14">
        <v>-6.4399999999999999E-2</v>
      </c>
      <c r="K5377" s="14">
        <v>9.2499999999999999E-2</v>
      </c>
      <c r="L5377" s="15">
        <f t="shared" si="336"/>
        <v>-0.15689999999999998</v>
      </c>
      <c r="M5377" s="11">
        <f t="shared" si="337"/>
        <v>0</v>
      </c>
      <c r="N5377" s="11">
        <f>VLOOKUP(E5377,Nasdaq!$A$2:$F$3174,5,1)</f>
        <v>7336.3798829999996</v>
      </c>
      <c r="O5377" s="11">
        <f>VLOOKUP(F5377,Nasdaq!$A$2:$F$3174,5,1)</f>
        <v>11010.980469</v>
      </c>
      <c r="P5377" s="11">
        <f t="shared" si="338"/>
        <v>1296</v>
      </c>
      <c r="Q5377" s="15">
        <f t="shared" si="339"/>
        <v>0.66627910212445884</v>
      </c>
    </row>
    <row r="5378" spans="1:17" ht="19.5" customHeight="1" x14ac:dyDescent="0.2">
      <c r="A5378" s="12">
        <v>6484</v>
      </c>
      <c r="B5378" s="6" t="s">
        <v>1655</v>
      </c>
      <c r="C5378" s="12">
        <v>8893</v>
      </c>
      <c r="D5378" s="6" t="s">
        <v>2641</v>
      </c>
      <c r="E5378" s="13">
        <v>40290</v>
      </c>
      <c r="F5378" s="13">
        <v>44415</v>
      </c>
      <c r="H5378" s="6" t="s">
        <v>7944</v>
      </c>
      <c r="I5378" s="6" t="s">
        <v>8031</v>
      </c>
      <c r="J5378" s="14">
        <v>0.1065</v>
      </c>
      <c r="K5378" s="14">
        <v>0.12740000000000001</v>
      </c>
      <c r="L5378" s="15">
        <f t="shared" si="336"/>
        <v>-2.0900000000000016E-2</v>
      </c>
      <c r="M5378" s="11">
        <f t="shared" si="337"/>
        <v>0</v>
      </c>
      <c r="N5378" s="11">
        <f>VLOOKUP(E5378,Nasdaq!$A$2:$F$3174,5,1)</f>
        <v>2519.070068</v>
      </c>
      <c r="O5378" s="11">
        <f>VLOOKUP(F5378,Nasdaq!$A$2:$F$3174,5,1)</f>
        <v>11010.980469</v>
      </c>
      <c r="P5378" s="11">
        <f t="shared" si="338"/>
        <v>4125</v>
      </c>
      <c r="Q5378" s="15">
        <f t="shared" si="339"/>
        <v>0.22877822215104868</v>
      </c>
    </row>
    <row r="5379" spans="1:17" ht="19.5" customHeight="1" x14ac:dyDescent="0.2">
      <c r="A5379" s="12">
        <v>7506</v>
      </c>
      <c r="B5379" s="6" t="s">
        <v>1656</v>
      </c>
      <c r="C5379" s="12">
        <v>40652</v>
      </c>
      <c r="D5379" s="6" t="s">
        <v>4154</v>
      </c>
      <c r="E5379" s="13">
        <v>42382</v>
      </c>
      <c r="F5379" s="13">
        <v>44415</v>
      </c>
      <c r="H5379" s="6" t="s">
        <v>7947</v>
      </c>
      <c r="I5379" s="6" t="s">
        <v>7994</v>
      </c>
      <c r="J5379" s="14">
        <v>0.61780000000000002</v>
      </c>
      <c r="K5379" s="14">
        <v>0.157</v>
      </c>
      <c r="L5379" s="15">
        <f t="shared" si="336"/>
        <v>0.46079999999999999</v>
      </c>
      <c r="M5379" s="11">
        <f t="shared" si="337"/>
        <v>1</v>
      </c>
      <c r="N5379" s="11">
        <f>VLOOKUP(E5379,Nasdaq!$A$2:$F$3174,5,1)</f>
        <v>4526.0600590000004</v>
      </c>
      <c r="O5379" s="11">
        <f>VLOOKUP(F5379,Nasdaq!$A$2:$F$3174,5,1)</f>
        <v>11010.980469</v>
      </c>
      <c r="P5379" s="11">
        <f t="shared" si="338"/>
        <v>2033</v>
      </c>
      <c r="Q5379" s="15">
        <f t="shared" si="339"/>
        <v>0.41105017799282068</v>
      </c>
    </row>
    <row r="5380" spans="1:17" ht="19.5" customHeight="1" x14ac:dyDescent="0.2">
      <c r="A5380" s="12">
        <v>7483</v>
      </c>
      <c r="B5380" s="6" t="s">
        <v>1657</v>
      </c>
      <c r="C5380" s="12">
        <v>21424</v>
      </c>
      <c r="D5380" s="6" t="s">
        <v>2699</v>
      </c>
      <c r="E5380" s="13">
        <v>42265</v>
      </c>
      <c r="F5380" s="13">
        <v>44415</v>
      </c>
      <c r="H5380" s="6" t="s">
        <v>7948</v>
      </c>
      <c r="I5380" s="6" t="s">
        <v>7992</v>
      </c>
      <c r="J5380" s="14">
        <v>0.13750000000000001</v>
      </c>
      <c r="K5380" s="14">
        <v>0.1394</v>
      </c>
      <c r="L5380" s="15">
        <f t="shared" si="336"/>
        <v>-1.899999999999985E-3</v>
      </c>
      <c r="M5380" s="11">
        <f t="shared" si="337"/>
        <v>0</v>
      </c>
      <c r="N5380" s="11">
        <f>VLOOKUP(E5380,Nasdaq!$A$2:$F$3174,5,1)</f>
        <v>4827.2299800000001</v>
      </c>
      <c r="O5380" s="11">
        <f>VLOOKUP(F5380,Nasdaq!$A$2:$F$3174,5,1)</f>
        <v>11010.980469</v>
      </c>
      <c r="P5380" s="11">
        <f t="shared" si="338"/>
        <v>2150</v>
      </c>
      <c r="Q5380" s="15">
        <f t="shared" si="339"/>
        <v>0.43840192670185241</v>
      </c>
    </row>
    <row r="5381" spans="1:17" ht="19.5" customHeight="1" x14ac:dyDescent="0.2">
      <c r="A5381" s="12">
        <v>7483</v>
      </c>
      <c r="B5381" s="6" t="s">
        <v>1657</v>
      </c>
      <c r="C5381" s="12">
        <v>20445</v>
      </c>
      <c r="D5381" s="6" t="s">
        <v>4954</v>
      </c>
      <c r="E5381" s="13">
        <v>41088</v>
      </c>
      <c r="F5381" s="13">
        <v>44415</v>
      </c>
      <c r="H5381" s="6" t="s">
        <v>7948</v>
      </c>
      <c r="I5381" s="6" t="s">
        <v>7992</v>
      </c>
      <c r="J5381" s="14">
        <v>6.3700000000000007E-2</v>
      </c>
      <c r="K5381" s="14">
        <v>0.14429999999999998</v>
      </c>
      <c r="L5381" s="15">
        <f t="shared" si="336"/>
        <v>-8.0599999999999977E-2</v>
      </c>
      <c r="M5381" s="11">
        <f t="shared" si="337"/>
        <v>0</v>
      </c>
      <c r="N5381" s="11">
        <f>VLOOKUP(E5381,Nasdaq!$A$2:$F$3174,5,1)</f>
        <v>2849.48999</v>
      </c>
      <c r="O5381" s="11">
        <f>VLOOKUP(F5381,Nasdaq!$A$2:$F$3174,5,1)</f>
        <v>11010.980469</v>
      </c>
      <c r="P5381" s="11">
        <f t="shared" si="338"/>
        <v>3327</v>
      </c>
      <c r="Q5381" s="15">
        <f t="shared" si="339"/>
        <v>0.25878650588102986</v>
      </c>
    </row>
    <row r="5382" spans="1:17" ht="19.5" customHeight="1" x14ac:dyDescent="0.2">
      <c r="A5382" s="12">
        <v>7079</v>
      </c>
      <c r="B5382" s="6" t="s">
        <v>1658</v>
      </c>
      <c r="C5382" s="12">
        <v>3123</v>
      </c>
      <c r="D5382" s="6" t="s">
        <v>3352</v>
      </c>
      <c r="E5382" s="13">
        <v>43054</v>
      </c>
      <c r="F5382" s="13">
        <v>43265</v>
      </c>
      <c r="H5382" s="6" t="s">
        <v>7950</v>
      </c>
      <c r="I5382" s="6" t="s">
        <v>8071</v>
      </c>
      <c r="J5382" s="14">
        <v>0.41659999999999997</v>
      </c>
      <c r="K5382" s="14">
        <v>0.17460000000000001</v>
      </c>
      <c r="L5382" s="15">
        <f t="shared" si="336"/>
        <v>0.24199999999999997</v>
      </c>
      <c r="M5382" s="11">
        <f t="shared" si="337"/>
        <v>1</v>
      </c>
      <c r="N5382" s="11">
        <f>VLOOKUP(E5382,Nasdaq!$A$2:$F$3174,5,1)</f>
        <v>6706.2099609999996</v>
      </c>
      <c r="O5382" s="11">
        <f>VLOOKUP(F5382,Nasdaq!$A$2:$F$3174,5,1)</f>
        <v>7761.0400390000004</v>
      </c>
      <c r="P5382" s="11">
        <f t="shared" si="338"/>
        <v>211</v>
      </c>
      <c r="Q5382" s="15">
        <f t="shared" si="339"/>
        <v>0.86408814381596399</v>
      </c>
    </row>
    <row r="5383" spans="1:17" ht="19.5" customHeight="1" x14ac:dyDescent="0.2">
      <c r="A5383" s="12">
        <v>7079</v>
      </c>
      <c r="B5383" s="6" t="s">
        <v>1658</v>
      </c>
      <c r="C5383" s="12">
        <v>3866</v>
      </c>
      <c r="D5383" s="6" t="s">
        <v>2769</v>
      </c>
      <c r="E5383" s="13">
        <v>42425</v>
      </c>
      <c r="F5383" s="13">
        <v>44415</v>
      </c>
      <c r="G5383" s="13">
        <v>42425</v>
      </c>
      <c r="H5383" s="6" t="s">
        <v>7949</v>
      </c>
      <c r="I5383" s="6" t="s">
        <v>8091</v>
      </c>
      <c r="J5383" s="14">
        <v>0.19739999999999999</v>
      </c>
      <c r="K5383" s="14">
        <v>0.15240000000000001</v>
      </c>
      <c r="L5383" s="15">
        <f t="shared" ref="L5383:L5443" si="340">J5383-K5383</f>
        <v>4.4999999999999984E-2</v>
      </c>
      <c r="M5383" s="11">
        <f t="shared" ref="M5383:M5443" si="341">IF(L5383&gt;0,1,0)</f>
        <v>1</v>
      </c>
      <c r="N5383" s="11">
        <f>VLOOKUP(E5383,Nasdaq!$A$2:$F$3174,5,1)</f>
        <v>4582.2001950000003</v>
      </c>
      <c r="O5383" s="11">
        <f>VLOOKUP(F5383,Nasdaq!$A$2:$F$3174,5,1)</f>
        <v>11010.980469</v>
      </c>
      <c r="P5383" s="11">
        <f t="shared" ref="P5383:P5443" si="342">_xlfn.DAYS(F5383,E5383)</f>
        <v>1990</v>
      </c>
      <c r="Q5383" s="15">
        <f t="shared" ref="Q5383:Q5443" si="343">(O5383/N5383)^(1/P5383/365-1)</f>
        <v>0.41614874703284543</v>
      </c>
    </row>
    <row r="5384" spans="1:17" ht="19.5" customHeight="1" x14ac:dyDescent="0.2">
      <c r="A5384" s="12">
        <v>7079</v>
      </c>
      <c r="B5384" s="6" t="s">
        <v>1658</v>
      </c>
      <c r="C5384" s="12">
        <v>3712</v>
      </c>
      <c r="D5384" s="6" t="s">
        <v>4955</v>
      </c>
      <c r="E5384" s="13">
        <v>42240</v>
      </c>
      <c r="F5384" s="13">
        <v>44415</v>
      </c>
      <c r="G5384" s="13">
        <v>42240</v>
      </c>
      <c r="H5384" s="6" t="s">
        <v>7949</v>
      </c>
      <c r="I5384" s="6" t="s">
        <v>8106</v>
      </c>
      <c r="J5384" s="14">
        <v>-2.76E-2</v>
      </c>
      <c r="K5384" s="14">
        <v>0.1454</v>
      </c>
      <c r="L5384" s="15">
        <f t="shared" si="340"/>
        <v>-0.17299999999999999</v>
      </c>
      <c r="M5384" s="11">
        <f t="shared" si="341"/>
        <v>0</v>
      </c>
      <c r="N5384" s="11">
        <f>VLOOKUP(E5384,Nasdaq!$A$2:$F$3174,5,1)</f>
        <v>4526.25</v>
      </c>
      <c r="O5384" s="11">
        <f>VLOOKUP(F5384,Nasdaq!$A$2:$F$3174,5,1)</f>
        <v>11010.980469</v>
      </c>
      <c r="P5384" s="11">
        <f t="shared" si="342"/>
        <v>2175</v>
      </c>
      <c r="Q5384" s="15">
        <f t="shared" si="343"/>
        <v>0.41106739598197084</v>
      </c>
    </row>
    <row r="5385" spans="1:17" ht="19.5" customHeight="1" x14ac:dyDescent="0.2">
      <c r="A5385" s="12">
        <v>7079</v>
      </c>
      <c r="B5385" s="6" t="s">
        <v>1658</v>
      </c>
      <c r="C5385" s="12">
        <v>4693</v>
      </c>
      <c r="D5385" s="6" t="s">
        <v>4956</v>
      </c>
      <c r="E5385" s="13">
        <v>41684</v>
      </c>
      <c r="F5385" s="13">
        <v>44415</v>
      </c>
      <c r="G5385" s="13">
        <v>42830</v>
      </c>
      <c r="H5385" s="6" t="s">
        <v>7949</v>
      </c>
      <c r="I5385" s="6" t="s">
        <v>8068</v>
      </c>
      <c r="J5385" s="14">
        <v>-8.5099999999999995E-2</v>
      </c>
      <c r="K5385" s="14">
        <v>0.11990000000000001</v>
      </c>
      <c r="L5385" s="15">
        <f t="shared" si="340"/>
        <v>-0.20500000000000002</v>
      </c>
      <c r="M5385" s="11">
        <f t="shared" si="341"/>
        <v>0</v>
      </c>
      <c r="N5385" s="11">
        <f>VLOOKUP(E5385,Nasdaq!$A$2:$F$3174,5,1)</f>
        <v>4244.0200199999999</v>
      </c>
      <c r="O5385" s="11">
        <f>VLOOKUP(F5385,Nasdaq!$A$2:$F$3174,5,1)</f>
        <v>11010.980469</v>
      </c>
      <c r="P5385" s="11">
        <f t="shared" si="342"/>
        <v>2731</v>
      </c>
      <c r="Q5385" s="15">
        <f t="shared" si="343"/>
        <v>0.38543561956641709</v>
      </c>
    </row>
    <row r="5386" spans="1:17" ht="19.5" customHeight="1" x14ac:dyDescent="0.2">
      <c r="A5386" s="12">
        <v>7079</v>
      </c>
      <c r="B5386" s="6" t="s">
        <v>1658</v>
      </c>
      <c r="C5386" s="12">
        <v>4380</v>
      </c>
      <c r="D5386" s="6" t="s">
        <v>4957</v>
      </c>
      <c r="E5386" s="13">
        <v>41501</v>
      </c>
      <c r="F5386" s="13">
        <v>44415</v>
      </c>
      <c r="G5386" s="13">
        <v>43046</v>
      </c>
      <c r="H5386" s="6" t="s">
        <v>7949</v>
      </c>
      <c r="I5386" s="6" t="s">
        <v>8060</v>
      </c>
      <c r="J5386" s="14">
        <v>-0.19399999999999998</v>
      </c>
      <c r="K5386" s="14">
        <v>0.12869999999999998</v>
      </c>
      <c r="L5386" s="15">
        <f t="shared" si="340"/>
        <v>-0.32269999999999999</v>
      </c>
      <c r="M5386" s="11">
        <f t="shared" si="341"/>
        <v>0</v>
      </c>
      <c r="N5386" s="11">
        <f>VLOOKUP(E5386,Nasdaq!$A$2:$F$3174,5,1)</f>
        <v>3606.1201169999999</v>
      </c>
      <c r="O5386" s="11">
        <f>VLOOKUP(F5386,Nasdaq!$A$2:$F$3174,5,1)</f>
        <v>11010.980469</v>
      </c>
      <c r="P5386" s="11">
        <f t="shared" si="342"/>
        <v>2914</v>
      </c>
      <c r="Q5386" s="15">
        <f t="shared" si="343"/>
        <v>0.32750252457389839</v>
      </c>
    </row>
    <row r="5387" spans="1:17" ht="19.5" customHeight="1" x14ac:dyDescent="0.2">
      <c r="A5387" s="12">
        <v>7079</v>
      </c>
      <c r="B5387" s="6" t="s">
        <v>1658</v>
      </c>
      <c r="C5387" s="12">
        <v>2080</v>
      </c>
      <c r="D5387" s="6" t="s">
        <v>4424</v>
      </c>
      <c r="E5387" s="13">
        <v>43146</v>
      </c>
      <c r="F5387" s="13">
        <v>44415</v>
      </c>
      <c r="H5387" s="6" t="s">
        <v>7948</v>
      </c>
      <c r="I5387" s="6" t="s">
        <v>8124</v>
      </c>
      <c r="J5387" s="14">
        <v>-0.34130000000000005</v>
      </c>
      <c r="K5387" s="14">
        <v>0.1085</v>
      </c>
      <c r="L5387" s="15">
        <f t="shared" si="340"/>
        <v>-0.44980000000000003</v>
      </c>
      <c r="M5387" s="11">
        <f t="shared" si="341"/>
        <v>0</v>
      </c>
      <c r="N5387" s="11">
        <f>VLOOKUP(E5387,Nasdaq!$A$2:$F$3174,5,1)</f>
        <v>7256.4301759999998</v>
      </c>
      <c r="O5387" s="11">
        <f>VLOOKUP(F5387,Nasdaq!$A$2:$F$3174,5,1)</f>
        <v>11010.980469</v>
      </c>
      <c r="P5387" s="11">
        <f t="shared" si="342"/>
        <v>1269</v>
      </c>
      <c r="Q5387" s="15">
        <f t="shared" si="343"/>
        <v>0.65901821635135027</v>
      </c>
    </row>
    <row r="5388" spans="1:17" ht="19.5" customHeight="1" x14ac:dyDescent="0.2">
      <c r="A5388" s="12">
        <v>6202</v>
      </c>
      <c r="B5388" s="6" t="s">
        <v>1659</v>
      </c>
      <c r="C5388" s="12">
        <v>29676</v>
      </c>
      <c r="D5388" s="6" t="s">
        <v>4042</v>
      </c>
      <c r="E5388" s="13">
        <v>42038</v>
      </c>
      <c r="F5388" s="13">
        <v>43878</v>
      </c>
      <c r="H5388" s="6" t="s">
        <v>7948</v>
      </c>
      <c r="I5388" s="6" t="s">
        <v>7959</v>
      </c>
      <c r="J5388" s="14">
        <v>1.1899999999999999E-2</v>
      </c>
      <c r="K5388" s="14">
        <v>0.1273</v>
      </c>
      <c r="L5388" s="15">
        <f t="shared" si="340"/>
        <v>-0.1154</v>
      </c>
      <c r="M5388" s="11">
        <f t="shared" si="341"/>
        <v>0</v>
      </c>
      <c r="N5388" s="11">
        <f>VLOOKUP(E5388,Nasdaq!$A$2:$F$3174,5,1)</f>
        <v>4727.7402339999999</v>
      </c>
      <c r="O5388" s="11">
        <f>VLOOKUP(F5388,Nasdaq!$A$2:$F$3174,5,1)</f>
        <v>9731.1796880000002</v>
      </c>
      <c r="P5388" s="11">
        <f t="shared" si="342"/>
        <v>1840</v>
      </c>
      <c r="Q5388" s="15">
        <f t="shared" si="343"/>
        <v>0.48583475666108744</v>
      </c>
    </row>
    <row r="5389" spans="1:17" ht="19.5" customHeight="1" x14ac:dyDescent="0.2">
      <c r="A5389" s="12">
        <v>6219</v>
      </c>
      <c r="B5389" s="6" t="s">
        <v>1660</v>
      </c>
      <c r="C5389" s="12">
        <v>40930</v>
      </c>
      <c r="D5389" s="6" t="s">
        <v>4958</v>
      </c>
      <c r="E5389" s="13">
        <v>41834</v>
      </c>
      <c r="F5389" s="13">
        <v>42660</v>
      </c>
      <c r="H5389" s="6" t="s">
        <v>7948</v>
      </c>
      <c r="I5389" s="6" t="s">
        <v>7992</v>
      </c>
      <c r="J5389" s="14">
        <v>0.27510000000000001</v>
      </c>
      <c r="K5389" s="14">
        <v>5.4800000000000001E-2</v>
      </c>
      <c r="L5389" s="15">
        <f t="shared" si="340"/>
        <v>0.2203</v>
      </c>
      <c r="M5389" s="11">
        <f t="shared" si="341"/>
        <v>1</v>
      </c>
      <c r="N5389" s="11">
        <f>VLOOKUP(E5389,Nasdaq!$A$2:$F$3174,5,1)</f>
        <v>4440.419922</v>
      </c>
      <c r="O5389" s="11">
        <f>VLOOKUP(F5389,Nasdaq!$A$2:$F$3174,5,1)</f>
        <v>5199.8198240000002</v>
      </c>
      <c r="P5389" s="11">
        <f t="shared" si="342"/>
        <v>826</v>
      </c>
      <c r="Q5389" s="15">
        <f t="shared" si="343"/>
        <v>0.85395694418649193</v>
      </c>
    </row>
    <row r="5390" spans="1:17" ht="19.5" customHeight="1" x14ac:dyDescent="0.2">
      <c r="A5390" s="12">
        <v>653</v>
      </c>
      <c r="B5390" s="6" t="s">
        <v>1661</v>
      </c>
      <c r="C5390" s="12">
        <v>23889</v>
      </c>
      <c r="D5390" s="6" t="s">
        <v>3327</v>
      </c>
      <c r="E5390" s="13">
        <v>42255</v>
      </c>
      <c r="F5390" s="13">
        <v>44415</v>
      </c>
      <c r="H5390" s="6" t="s">
        <v>7947</v>
      </c>
      <c r="I5390" s="6" t="s">
        <v>8097</v>
      </c>
      <c r="J5390" s="14">
        <v>0.26079999999999998</v>
      </c>
      <c r="K5390" s="14">
        <v>0.13739999999999999</v>
      </c>
      <c r="L5390" s="15">
        <f t="shared" si="340"/>
        <v>0.12339999999999998</v>
      </c>
      <c r="M5390" s="11">
        <f t="shared" si="341"/>
        <v>1</v>
      </c>
      <c r="N5390" s="11">
        <f>VLOOKUP(E5390,Nasdaq!$A$2:$F$3174,5,1)</f>
        <v>4811.9301759999998</v>
      </c>
      <c r="O5390" s="11">
        <f>VLOOKUP(F5390,Nasdaq!$A$2:$F$3174,5,1)</f>
        <v>11010.980469</v>
      </c>
      <c r="P5390" s="11">
        <f t="shared" si="342"/>
        <v>2160</v>
      </c>
      <c r="Q5390" s="15">
        <f t="shared" si="343"/>
        <v>0.43701242063977658</v>
      </c>
    </row>
    <row r="5391" spans="1:17" ht="19.5" customHeight="1" x14ac:dyDescent="0.2">
      <c r="A5391" s="12">
        <v>653</v>
      </c>
      <c r="B5391" s="6" t="s">
        <v>1661</v>
      </c>
      <c r="C5391" s="12">
        <v>30712</v>
      </c>
      <c r="D5391" s="6" t="s">
        <v>2906</v>
      </c>
      <c r="E5391" s="13">
        <v>42115</v>
      </c>
      <c r="F5391" s="13">
        <v>43627</v>
      </c>
      <c r="H5391" s="6" t="s">
        <v>7950</v>
      </c>
      <c r="I5391" s="6" t="s">
        <v>8082</v>
      </c>
      <c r="J5391" s="14">
        <v>-8.5900000000000004E-2</v>
      </c>
      <c r="K5391" s="14">
        <v>0.1027</v>
      </c>
      <c r="L5391" s="15">
        <f t="shared" si="340"/>
        <v>-0.18859999999999999</v>
      </c>
      <c r="M5391" s="11">
        <f t="shared" si="341"/>
        <v>0</v>
      </c>
      <c r="N5391" s="11">
        <f>VLOOKUP(E5391,Nasdaq!$A$2:$F$3174,5,1)</f>
        <v>5014.1000979999999</v>
      </c>
      <c r="O5391" s="11">
        <f>VLOOKUP(F5391,Nasdaq!$A$2:$F$3174,5,1)</f>
        <v>7822.5698240000002</v>
      </c>
      <c r="P5391" s="11">
        <f t="shared" si="342"/>
        <v>1512</v>
      </c>
      <c r="Q5391" s="15">
        <f t="shared" si="343"/>
        <v>0.64097914773134057</v>
      </c>
    </row>
    <row r="5392" spans="1:17" ht="19.5" customHeight="1" x14ac:dyDescent="0.2">
      <c r="A5392" s="12">
        <v>6772</v>
      </c>
      <c r="B5392" s="6" t="s">
        <v>1662</v>
      </c>
      <c r="C5392" s="12">
        <v>40700</v>
      </c>
      <c r="D5392" s="6" t="s">
        <v>4959</v>
      </c>
      <c r="E5392" s="13">
        <v>41723</v>
      </c>
      <c r="F5392" s="13">
        <v>44415</v>
      </c>
      <c r="H5392" s="6" t="s">
        <v>7946</v>
      </c>
      <c r="I5392" s="6" t="s">
        <v>8125</v>
      </c>
      <c r="J5392" s="14">
        <v>0.21859999999999999</v>
      </c>
      <c r="K5392" s="14">
        <v>0.11849999999999999</v>
      </c>
      <c r="L5392" s="15">
        <f t="shared" si="340"/>
        <v>0.10009999999999999</v>
      </c>
      <c r="M5392" s="11">
        <f t="shared" si="341"/>
        <v>1</v>
      </c>
      <c r="N5392" s="11">
        <f>VLOOKUP(E5392,Nasdaq!$A$2:$F$3174,5,1)</f>
        <v>4234.2700199999999</v>
      </c>
      <c r="O5392" s="11">
        <f>VLOOKUP(F5392,Nasdaq!$A$2:$F$3174,5,1)</f>
        <v>11010.980469</v>
      </c>
      <c r="P5392" s="11">
        <f t="shared" si="342"/>
        <v>2692</v>
      </c>
      <c r="Q5392" s="15">
        <f t="shared" si="343"/>
        <v>0.38455014521919456</v>
      </c>
    </row>
    <row r="5393" spans="1:17" ht="19.5" customHeight="1" x14ac:dyDescent="0.2">
      <c r="A5393" s="12">
        <v>5888</v>
      </c>
      <c r="B5393" s="6" t="s">
        <v>1663</v>
      </c>
      <c r="C5393" s="12">
        <v>45871</v>
      </c>
      <c r="D5393" s="6" t="s">
        <v>7163</v>
      </c>
      <c r="E5393" s="13">
        <v>43552</v>
      </c>
      <c r="F5393" s="13">
        <v>44415</v>
      </c>
      <c r="G5393" s="13">
        <v>43552</v>
      </c>
      <c r="H5393" s="6" t="s">
        <v>7944</v>
      </c>
      <c r="I5393" s="6" t="s">
        <v>7997</v>
      </c>
      <c r="J5393" s="14">
        <v>3.0575999999999999</v>
      </c>
      <c r="K5393" s="14">
        <v>0.1598</v>
      </c>
      <c r="L5393" s="15">
        <f t="shared" si="340"/>
        <v>2.8977999999999997</v>
      </c>
      <c r="M5393" s="11">
        <f t="shared" si="341"/>
        <v>1</v>
      </c>
      <c r="N5393" s="11">
        <f>VLOOKUP(E5393,Nasdaq!$A$2:$F$3174,5,1)</f>
        <v>7669.169922</v>
      </c>
      <c r="O5393" s="11">
        <f>VLOOKUP(F5393,Nasdaq!$A$2:$F$3174,5,1)</f>
        <v>11010.980469</v>
      </c>
      <c r="P5393" s="11">
        <f t="shared" si="342"/>
        <v>863</v>
      </c>
      <c r="Q5393" s="15">
        <f t="shared" si="343"/>
        <v>0.69650280004733589</v>
      </c>
    </row>
    <row r="5394" spans="1:17" ht="19.5" customHeight="1" x14ac:dyDescent="0.2">
      <c r="A5394" s="12">
        <v>5888</v>
      </c>
      <c r="B5394" s="6" t="s">
        <v>1663</v>
      </c>
      <c r="C5394" s="12">
        <v>22808</v>
      </c>
      <c r="D5394" s="6" t="s">
        <v>7164</v>
      </c>
      <c r="E5394" s="13">
        <v>40316</v>
      </c>
      <c r="F5394" s="13">
        <v>42306</v>
      </c>
      <c r="H5394" s="6" t="s">
        <v>7949</v>
      </c>
      <c r="I5394" s="6" t="s">
        <v>8009</v>
      </c>
      <c r="J5394" s="14">
        <v>0.71709999999999996</v>
      </c>
      <c r="K5394" s="14">
        <v>0</v>
      </c>
      <c r="L5394" s="15">
        <f t="shared" si="340"/>
        <v>0.71709999999999996</v>
      </c>
      <c r="M5394" s="11">
        <f t="shared" si="341"/>
        <v>1</v>
      </c>
      <c r="N5394" s="11">
        <f>VLOOKUP(E5394,Nasdaq!$A$2:$F$3174,5,1)</f>
        <v>2317.26001</v>
      </c>
      <c r="O5394" s="11">
        <f>VLOOKUP(F5394,Nasdaq!$A$2:$F$3174,5,1)</f>
        <v>5074.2700199999999</v>
      </c>
      <c r="P5394" s="11">
        <f t="shared" si="342"/>
        <v>1990</v>
      </c>
      <c r="Q5394" s="15">
        <f t="shared" si="343"/>
        <v>0.45666913692032535</v>
      </c>
    </row>
    <row r="5395" spans="1:17" ht="19.5" customHeight="1" x14ac:dyDescent="0.2">
      <c r="A5395" s="12">
        <v>5888</v>
      </c>
      <c r="B5395" s="6" t="s">
        <v>1663</v>
      </c>
      <c r="C5395" s="12">
        <v>5120</v>
      </c>
      <c r="D5395" s="6" t="s">
        <v>7165</v>
      </c>
      <c r="E5395" s="13">
        <v>40532</v>
      </c>
      <c r="F5395" s="13">
        <v>41563</v>
      </c>
      <c r="G5395" s="13">
        <v>40532</v>
      </c>
      <c r="H5395" s="6" t="s">
        <v>7949</v>
      </c>
      <c r="I5395" s="6" t="s">
        <v>8068</v>
      </c>
      <c r="J5395" s="14">
        <v>0.41700000000000004</v>
      </c>
      <c r="K5395" s="14">
        <v>0.1454</v>
      </c>
      <c r="L5395" s="15">
        <f t="shared" si="340"/>
        <v>0.27160000000000006</v>
      </c>
      <c r="M5395" s="11">
        <f t="shared" si="341"/>
        <v>1</v>
      </c>
      <c r="N5395" s="11">
        <f>VLOOKUP(E5395,Nasdaq!$A$2:$F$3174,5,1)</f>
        <v>2649.5600589999999</v>
      </c>
      <c r="O5395" s="11">
        <f>VLOOKUP(F5395,Nasdaq!$A$2:$F$3174,5,1)</f>
        <v>3839.429932</v>
      </c>
      <c r="P5395" s="11">
        <f t="shared" si="342"/>
        <v>1031</v>
      </c>
      <c r="Q5395" s="15">
        <f t="shared" si="343"/>
        <v>0.69009272667426225</v>
      </c>
    </row>
    <row r="5396" spans="1:17" ht="19.5" customHeight="1" x14ac:dyDescent="0.2">
      <c r="A5396" s="12">
        <v>5888</v>
      </c>
      <c r="B5396" s="6" t="s">
        <v>1663</v>
      </c>
      <c r="C5396" s="12">
        <v>37047</v>
      </c>
      <c r="D5396" s="6" t="s">
        <v>7166</v>
      </c>
      <c r="E5396" s="13">
        <v>42748</v>
      </c>
      <c r="F5396" s="13">
        <v>44415</v>
      </c>
      <c r="G5396" s="13">
        <v>42748</v>
      </c>
      <c r="H5396" s="6" t="s">
        <v>7946</v>
      </c>
      <c r="I5396" s="6" t="s">
        <v>8094</v>
      </c>
      <c r="J5396" s="14">
        <v>0.29730000000000001</v>
      </c>
      <c r="K5396" s="14">
        <v>0.13750000000000001</v>
      </c>
      <c r="L5396" s="15">
        <f t="shared" si="340"/>
        <v>0.1598</v>
      </c>
      <c r="M5396" s="11">
        <f t="shared" si="341"/>
        <v>1</v>
      </c>
      <c r="N5396" s="11">
        <f>VLOOKUP(E5396,Nasdaq!$A$2:$F$3174,5,1)</f>
        <v>5574.1201170000004</v>
      </c>
      <c r="O5396" s="11">
        <f>VLOOKUP(F5396,Nasdaq!$A$2:$F$3174,5,1)</f>
        <v>11010.980469</v>
      </c>
      <c r="P5396" s="11">
        <f t="shared" si="342"/>
        <v>1667</v>
      </c>
      <c r="Q5396" s="15">
        <f t="shared" si="343"/>
        <v>0.50623342482506317</v>
      </c>
    </row>
    <row r="5397" spans="1:17" ht="19.5" customHeight="1" x14ac:dyDescent="0.2">
      <c r="A5397" s="12">
        <v>5888</v>
      </c>
      <c r="B5397" s="6" t="s">
        <v>1663</v>
      </c>
      <c r="C5397" s="12">
        <v>39583</v>
      </c>
      <c r="D5397" s="6" t="s">
        <v>4279</v>
      </c>
      <c r="E5397" s="13">
        <v>43753</v>
      </c>
      <c r="F5397" s="13">
        <v>44415</v>
      </c>
      <c r="G5397" s="13">
        <v>43753</v>
      </c>
      <c r="H5397" s="6" t="s">
        <v>7951</v>
      </c>
      <c r="I5397" s="6" t="s">
        <v>8151</v>
      </c>
      <c r="J5397" s="14">
        <v>0.29070000000000001</v>
      </c>
      <c r="K5397" s="14">
        <v>0.17219999999999999</v>
      </c>
      <c r="L5397" s="15">
        <f t="shared" si="340"/>
        <v>0.11850000000000002</v>
      </c>
      <c r="M5397" s="11">
        <f t="shared" si="341"/>
        <v>1</v>
      </c>
      <c r="N5397" s="11">
        <f>VLOOKUP(E5397,Nasdaq!$A$2:$F$3174,5,1)</f>
        <v>8148.7099609999996</v>
      </c>
      <c r="O5397" s="11">
        <f>VLOOKUP(F5397,Nasdaq!$A$2:$F$3174,5,1)</f>
        <v>11010.980469</v>
      </c>
      <c r="P5397" s="11">
        <f t="shared" si="342"/>
        <v>662</v>
      </c>
      <c r="Q5397" s="15">
        <f t="shared" si="343"/>
        <v>0.74005399755020052</v>
      </c>
    </row>
    <row r="5398" spans="1:17" ht="19.5" customHeight="1" x14ac:dyDescent="0.2">
      <c r="A5398" s="12">
        <v>5888</v>
      </c>
      <c r="B5398" s="6" t="s">
        <v>1663</v>
      </c>
      <c r="C5398" s="12">
        <v>5108</v>
      </c>
      <c r="D5398" s="6" t="s">
        <v>7167</v>
      </c>
      <c r="E5398" s="13">
        <v>41053</v>
      </c>
      <c r="F5398" s="13">
        <v>44415</v>
      </c>
      <c r="H5398" s="6" t="s">
        <v>7946</v>
      </c>
      <c r="I5398" s="6" t="s">
        <v>8019</v>
      </c>
      <c r="J5398" s="14">
        <v>0.254</v>
      </c>
      <c r="K5398" s="14">
        <v>0.14369999999999999</v>
      </c>
      <c r="L5398" s="15">
        <f t="shared" si="340"/>
        <v>0.11030000000000001</v>
      </c>
      <c r="M5398" s="11">
        <f t="shared" si="341"/>
        <v>1</v>
      </c>
      <c r="N5398" s="11">
        <f>VLOOKUP(E5398,Nasdaq!$A$2:$F$3174,5,1)</f>
        <v>2839.3798830000001</v>
      </c>
      <c r="O5398" s="11">
        <f>VLOOKUP(F5398,Nasdaq!$A$2:$F$3174,5,1)</f>
        <v>11010.980469</v>
      </c>
      <c r="P5398" s="11">
        <f t="shared" si="342"/>
        <v>3362</v>
      </c>
      <c r="Q5398" s="15">
        <f t="shared" si="343"/>
        <v>0.25786831853503656</v>
      </c>
    </row>
    <row r="5399" spans="1:17" ht="19.5" customHeight="1" x14ac:dyDescent="0.2">
      <c r="A5399" s="12">
        <v>5888</v>
      </c>
      <c r="B5399" s="6" t="s">
        <v>1663</v>
      </c>
      <c r="C5399" s="12">
        <v>5015</v>
      </c>
      <c r="D5399" s="6" t="s">
        <v>2810</v>
      </c>
      <c r="E5399" s="13">
        <v>41388</v>
      </c>
      <c r="F5399" s="13">
        <v>42009</v>
      </c>
      <c r="G5399" s="13">
        <v>41388</v>
      </c>
      <c r="H5399" s="6" t="s">
        <v>7944</v>
      </c>
      <c r="I5399" s="6" t="s">
        <v>7968</v>
      </c>
      <c r="J5399" s="14">
        <v>0.22020000000000001</v>
      </c>
      <c r="K5399" s="14">
        <v>0.18049999999999999</v>
      </c>
      <c r="L5399" s="15">
        <f t="shared" si="340"/>
        <v>3.9700000000000013E-2</v>
      </c>
      <c r="M5399" s="11">
        <f t="shared" si="341"/>
        <v>1</v>
      </c>
      <c r="N5399" s="11">
        <f>VLOOKUP(E5399,Nasdaq!$A$2:$F$3174,5,1)</f>
        <v>3269.6499020000001</v>
      </c>
      <c r="O5399" s="11">
        <f>VLOOKUP(F5399,Nasdaq!$A$2:$F$3174,5,1)</f>
        <v>4652.5698240000002</v>
      </c>
      <c r="P5399" s="11">
        <f t="shared" si="342"/>
        <v>621</v>
      </c>
      <c r="Q5399" s="15">
        <f t="shared" si="343"/>
        <v>0.70276322848016826</v>
      </c>
    </row>
    <row r="5400" spans="1:17" ht="19.5" customHeight="1" x14ac:dyDescent="0.2">
      <c r="A5400" s="12">
        <v>5888</v>
      </c>
      <c r="B5400" s="6" t="s">
        <v>1663</v>
      </c>
      <c r="C5400" s="12">
        <v>4992</v>
      </c>
      <c r="D5400" s="6" t="s">
        <v>7168</v>
      </c>
      <c r="E5400" s="13">
        <v>39932</v>
      </c>
      <c r="F5400" s="13">
        <v>43097</v>
      </c>
      <c r="H5400" s="6" t="s">
        <v>7946</v>
      </c>
      <c r="I5400" s="6" t="s">
        <v>8019</v>
      </c>
      <c r="J5400" s="14">
        <v>0.21440000000000001</v>
      </c>
      <c r="K5400" s="14">
        <v>0.16269999999999998</v>
      </c>
      <c r="L5400" s="15">
        <f t="shared" si="340"/>
        <v>5.1700000000000024E-2</v>
      </c>
      <c r="M5400" s="11">
        <f t="shared" si="341"/>
        <v>1</v>
      </c>
      <c r="N5400" s="11">
        <f>VLOOKUP(E5400,Nasdaq!$A$2:$F$3174,5,1)</f>
        <v>1711.9399410000001</v>
      </c>
      <c r="O5400" s="11">
        <f>VLOOKUP(F5400,Nasdaq!$A$2:$F$3174,5,1)</f>
        <v>6950.1601559999999</v>
      </c>
      <c r="P5400" s="11">
        <f t="shared" si="342"/>
        <v>3165</v>
      </c>
      <c r="Q5400" s="15">
        <f t="shared" si="343"/>
        <v>0.24631691629200816</v>
      </c>
    </row>
    <row r="5401" spans="1:17" ht="19.5" customHeight="1" x14ac:dyDescent="0.2">
      <c r="A5401" s="12">
        <v>5888</v>
      </c>
      <c r="B5401" s="6" t="s">
        <v>1663</v>
      </c>
      <c r="C5401" s="12">
        <v>3738</v>
      </c>
      <c r="D5401" s="6" t="s">
        <v>6616</v>
      </c>
      <c r="E5401" s="13">
        <v>40966</v>
      </c>
      <c r="F5401" s="13">
        <v>44415</v>
      </c>
      <c r="G5401" s="13">
        <v>40966</v>
      </c>
      <c r="H5401" s="6" t="s">
        <v>7951</v>
      </c>
      <c r="I5401" s="6" t="s">
        <v>8037</v>
      </c>
      <c r="J5401" s="14">
        <v>0.19969999999999999</v>
      </c>
      <c r="K5401" s="14">
        <v>0.13539999999999999</v>
      </c>
      <c r="L5401" s="15">
        <f t="shared" si="340"/>
        <v>6.4299999999999996E-2</v>
      </c>
      <c r="M5401" s="11">
        <f t="shared" si="341"/>
        <v>1</v>
      </c>
      <c r="N5401" s="11">
        <f>VLOOKUP(E5401,Nasdaq!$A$2:$F$3174,5,1)</f>
        <v>2966.1599120000001</v>
      </c>
      <c r="O5401" s="11">
        <f>VLOOKUP(F5401,Nasdaq!$A$2:$F$3174,5,1)</f>
        <v>11010.980469</v>
      </c>
      <c r="P5401" s="11">
        <f t="shared" si="342"/>
        <v>3449</v>
      </c>
      <c r="Q5401" s="15">
        <f t="shared" si="343"/>
        <v>0.269382278061154</v>
      </c>
    </row>
    <row r="5402" spans="1:17" ht="19.5" customHeight="1" x14ac:dyDescent="0.2">
      <c r="A5402" s="12">
        <v>5888</v>
      </c>
      <c r="B5402" s="6" t="s">
        <v>1663</v>
      </c>
      <c r="C5402" s="12">
        <v>14995</v>
      </c>
      <c r="D5402" s="6" t="s">
        <v>7169</v>
      </c>
      <c r="E5402" s="13">
        <v>42159</v>
      </c>
      <c r="F5402" s="13">
        <v>44415</v>
      </c>
      <c r="G5402" s="13">
        <v>42159</v>
      </c>
      <c r="H5402" s="6" t="s">
        <v>7950</v>
      </c>
      <c r="I5402" s="6" t="s">
        <v>8129</v>
      </c>
      <c r="J5402" s="14">
        <v>0.18820000000000001</v>
      </c>
      <c r="K5402" s="14">
        <v>0.1177</v>
      </c>
      <c r="L5402" s="15">
        <f t="shared" si="340"/>
        <v>7.0500000000000007E-2</v>
      </c>
      <c r="M5402" s="11">
        <f t="shared" si="341"/>
        <v>1</v>
      </c>
      <c r="N5402" s="11">
        <f>VLOOKUP(E5402,Nasdaq!$A$2:$F$3174,5,1)</f>
        <v>5059.1201170000004</v>
      </c>
      <c r="O5402" s="11">
        <f>VLOOKUP(F5402,Nasdaq!$A$2:$F$3174,5,1)</f>
        <v>11010.980469</v>
      </c>
      <c r="P5402" s="11">
        <f t="shared" si="342"/>
        <v>2256</v>
      </c>
      <c r="Q5402" s="15">
        <f t="shared" si="343"/>
        <v>0.45946179900572948</v>
      </c>
    </row>
    <row r="5403" spans="1:17" ht="19.5" customHeight="1" x14ac:dyDescent="0.2">
      <c r="A5403" s="12">
        <v>5888</v>
      </c>
      <c r="B5403" s="6" t="s">
        <v>1663</v>
      </c>
      <c r="C5403" s="12">
        <v>25434</v>
      </c>
      <c r="D5403" s="6" t="s">
        <v>7170</v>
      </c>
      <c r="E5403" s="13">
        <v>43208</v>
      </c>
      <c r="F5403" s="13">
        <v>44415</v>
      </c>
      <c r="G5403" s="13">
        <v>43208</v>
      </c>
      <c r="H5403" s="6" t="s">
        <v>7946</v>
      </c>
      <c r="I5403" s="6" t="s">
        <v>7965</v>
      </c>
      <c r="J5403" s="14">
        <v>0.17920000000000003</v>
      </c>
      <c r="K5403" s="14">
        <v>0.1195</v>
      </c>
      <c r="L5403" s="15">
        <f t="shared" si="340"/>
        <v>5.9700000000000031E-2</v>
      </c>
      <c r="M5403" s="11">
        <f t="shared" si="341"/>
        <v>1</v>
      </c>
      <c r="N5403" s="11">
        <f>VLOOKUP(E5403,Nasdaq!$A$2:$F$3174,5,1)</f>
        <v>7295.2402339999999</v>
      </c>
      <c r="O5403" s="11">
        <f>VLOOKUP(F5403,Nasdaq!$A$2:$F$3174,5,1)</f>
        <v>11010.980469</v>
      </c>
      <c r="P5403" s="11">
        <f t="shared" si="342"/>
        <v>1207</v>
      </c>
      <c r="Q5403" s="15">
        <f t="shared" si="343"/>
        <v>0.66254291082291139</v>
      </c>
    </row>
    <row r="5404" spans="1:17" ht="19.5" customHeight="1" x14ac:dyDescent="0.2">
      <c r="A5404" s="12">
        <v>5888</v>
      </c>
      <c r="B5404" s="6" t="s">
        <v>1663</v>
      </c>
      <c r="C5404" s="12">
        <v>4195</v>
      </c>
      <c r="D5404" s="6" t="s">
        <v>7171</v>
      </c>
      <c r="E5404" s="13">
        <v>41933</v>
      </c>
      <c r="F5404" s="13">
        <v>44415</v>
      </c>
      <c r="G5404" s="13">
        <v>41933</v>
      </c>
      <c r="H5404" s="6" t="s">
        <v>7950</v>
      </c>
      <c r="I5404" s="6" t="s">
        <v>8092</v>
      </c>
      <c r="J5404" s="14">
        <v>0.17649999999999999</v>
      </c>
      <c r="K5404" s="14">
        <v>0.1217</v>
      </c>
      <c r="L5404" s="15">
        <f t="shared" si="340"/>
        <v>5.4799999999999988E-2</v>
      </c>
      <c r="M5404" s="11">
        <f t="shared" si="341"/>
        <v>1</v>
      </c>
      <c r="N5404" s="11">
        <f>VLOOKUP(E5404,Nasdaq!$A$2:$F$3174,5,1)</f>
        <v>4419.4799800000001</v>
      </c>
      <c r="O5404" s="11">
        <f>VLOOKUP(F5404,Nasdaq!$A$2:$F$3174,5,1)</f>
        <v>11010.980469</v>
      </c>
      <c r="P5404" s="11">
        <f t="shared" si="342"/>
        <v>2482</v>
      </c>
      <c r="Q5404" s="15">
        <f t="shared" si="343"/>
        <v>0.40137065411980644</v>
      </c>
    </row>
    <row r="5405" spans="1:17" ht="19.5" customHeight="1" x14ac:dyDescent="0.2">
      <c r="A5405" s="12">
        <v>5888</v>
      </c>
      <c r="B5405" s="6" t="s">
        <v>1663</v>
      </c>
      <c r="C5405" s="12">
        <v>43667</v>
      </c>
      <c r="D5405" s="6" t="s">
        <v>7172</v>
      </c>
      <c r="E5405" s="13">
        <v>39729</v>
      </c>
      <c r="F5405" s="13">
        <v>44415</v>
      </c>
      <c r="H5405" s="6" t="s">
        <v>7949</v>
      </c>
      <c r="I5405" s="6" t="s">
        <v>8091</v>
      </c>
      <c r="J5405" s="14">
        <v>0.13720000000000002</v>
      </c>
      <c r="K5405" s="14">
        <v>0.1328</v>
      </c>
      <c r="L5405" s="15">
        <f t="shared" si="340"/>
        <v>4.400000000000015E-3</v>
      </c>
      <c r="M5405" s="11">
        <f t="shared" si="341"/>
        <v>1</v>
      </c>
      <c r="N5405" s="11">
        <f>VLOOKUP(E5405,Nasdaq!$A$2:$F$3174,5,1)</f>
        <v>1740.329956</v>
      </c>
      <c r="O5405" s="11">
        <f>VLOOKUP(F5405,Nasdaq!$A$2:$F$3174,5,1)</f>
        <v>11010.980469</v>
      </c>
      <c r="P5405" s="11">
        <f t="shared" si="342"/>
        <v>4686</v>
      </c>
      <c r="Q5405" s="15">
        <f t="shared" si="343"/>
        <v>0.15805421124958463</v>
      </c>
    </row>
    <row r="5406" spans="1:17" ht="19.5" customHeight="1" x14ac:dyDescent="0.2">
      <c r="A5406" s="12">
        <v>5888</v>
      </c>
      <c r="B5406" s="6" t="s">
        <v>1663</v>
      </c>
      <c r="C5406" s="12">
        <v>4995</v>
      </c>
      <c r="D5406" s="6" t="s">
        <v>7173</v>
      </c>
      <c r="E5406" s="13">
        <v>41795</v>
      </c>
      <c r="F5406" s="13">
        <v>44415</v>
      </c>
      <c r="G5406" s="13">
        <v>41795</v>
      </c>
      <c r="H5406" s="6" t="s">
        <v>7950</v>
      </c>
      <c r="I5406" s="6" t="s">
        <v>8108</v>
      </c>
      <c r="J5406" s="14">
        <v>0.12839999999999999</v>
      </c>
      <c r="K5406" s="14">
        <v>0.1152</v>
      </c>
      <c r="L5406" s="15">
        <f t="shared" si="340"/>
        <v>1.319999999999999E-2</v>
      </c>
      <c r="M5406" s="11">
        <f t="shared" si="341"/>
        <v>1</v>
      </c>
      <c r="N5406" s="11">
        <f>VLOOKUP(E5406,Nasdaq!$A$2:$F$3174,5,1)</f>
        <v>4296.2299800000001</v>
      </c>
      <c r="O5406" s="11">
        <f>VLOOKUP(F5406,Nasdaq!$A$2:$F$3174,5,1)</f>
        <v>11010.980469</v>
      </c>
      <c r="P5406" s="11">
        <f t="shared" si="342"/>
        <v>2620</v>
      </c>
      <c r="Q5406" s="15">
        <f t="shared" si="343"/>
        <v>0.39017726171509531</v>
      </c>
    </row>
    <row r="5407" spans="1:17" ht="19.5" customHeight="1" x14ac:dyDescent="0.2">
      <c r="A5407" s="12">
        <v>5888</v>
      </c>
      <c r="B5407" s="6" t="s">
        <v>1663</v>
      </c>
      <c r="C5407" s="12">
        <v>4450</v>
      </c>
      <c r="D5407" s="6" t="s">
        <v>4199</v>
      </c>
      <c r="E5407" s="13">
        <v>43761</v>
      </c>
      <c r="F5407" s="13">
        <v>44415</v>
      </c>
      <c r="G5407" s="13">
        <v>43761</v>
      </c>
      <c r="H5407" s="6" t="s">
        <v>7949</v>
      </c>
      <c r="I5407" s="6" t="s">
        <v>8068</v>
      </c>
      <c r="J5407" s="14">
        <v>8.6199999999999999E-2</v>
      </c>
      <c r="K5407" s="14">
        <v>0.1726</v>
      </c>
      <c r="L5407" s="15">
        <f t="shared" si="340"/>
        <v>-8.6400000000000005E-2</v>
      </c>
      <c r="M5407" s="11">
        <f t="shared" si="341"/>
        <v>0</v>
      </c>
      <c r="N5407" s="11">
        <f>VLOOKUP(E5407,Nasdaq!$A$2:$F$3174,5,1)</f>
        <v>8119.7900390000004</v>
      </c>
      <c r="O5407" s="11">
        <f>VLOOKUP(F5407,Nasdaq!$A$2:$F$3174,5,1)</f>
        <v>11010.980469</v>
      </c>
      <c r="P5407" s="11">
        <f t="shared" si="342"/>
        <v>654</v>
      </c>
      <c r="Q5407" s="15">
        <f t="shared" si="343"/>
        <v>0.73742755447983299</v>
      </c>
    </row>
    <row r="5408" spans="1:17" ht="19.5" customHeight="1" x14ac:dyDescent="0.2">
      <c r="A5408" s="12">
        <v>5888</v>
      </c>
      <c r="B5408" s="6" t="s">
        <v>1663</v>
      </c>
      <c r="C5408" s="12">
        <v>25006</v>
      </c>
      <c r="D5408" s="6" t="s">
        <v>4960</v>
      </c>
      <c r="E5408" s="13">
        <v>40469</v>
      </c>
      <c r="F5408" s="13">
        <v>44415</v>
      </c>
      <c r="H5408" s="6" t="s">
        <v>7949</v>
      </c>
      <c r="I5408" s="6" t="s">
        <v>7961</v>
      </c>
      <c r="J5408" s="14">
        <v>8.4199999999999997E-2</v>
      </c>
      <c r="K5408" s="14">
        <v>0.1353</v>
      </c>
      <c r="L5408" s="15">
        <f t="shared" si="340"/>
        <v>-5.1100000000000007E-2</v>
      </c>
      <c r="M5408" s="11">
        <f t="shared" si="341"/>
        <v>0</v>
      </c>
      <c r="N5408" s="11">
        <f>VLOOKUP(E5408,Nasdaq!$A$2:$F$3174,5,1)</f>
        <v>2480.6599120000001</v>
      </c>
      <c r="O5408" s="11">
        <f>VLOOKUP(F5408,Nasdaq!$A$2:$F$3174,5,1)</f>
        <v>11010.980469</v>
      </c>
      <c r="P5408" s="11">
        <f t="shared" si="342"/>
        <v>3946</v>
      </c>
      <c r="Q5408" s="15">
        <f t="shared" si="343"/>
        <v>0.22528988094174779</v>
      </c>
    </row>
    <row r="5409" spans="1:17" ht="19.5" customHeight="1" x14ac:dyDescent="0.2">
      <c r="A5409" s="12">
        <v>5888</v>
      </c>
      <c r="B5409" s="6" t="s">
        <v>1663</v>
      </c>
      <c r="C5409" s="12">
        <v>3662</v>
      </c>
      <c r="D5409" s="6" t="s">
        <v>7174</v>
      </c>
      <c r="E5409" s="13">
        <v>40435</v>
      </c>
      <c r="F5409" s="13">
        <v>44415</v>
      </c>
      <c r="H5409" s="6" t="s">
        <v>7949</v>
      </c>
      <c r="I5409" s="6" t="s">
        <v>8126</v>
      </c>
      <c r="J5409" s="14">
        <v>7.9299999999999995E-2</v>
      </c>
      <c r="K5409" s="14">
        <v>0.14050000000000001</v>
      </c>
      <c r="L5409" s="15">
        <f t="shared" si="340"/>
        <v>-6.1200000000000018E-2</v>
      </c>
      <c r="M5409" s="11">
        <f t="shared" si="341"/>
        <v>0</v>
      </c>
      <c r="N5409" s="11">
        <f>VLOOKUP(E5409,Nasdaq!$A$2:$F$3174,5,1)</f>
        <v>2289.7700199999999</v>
      </c>
      <c r="O5409" s="11">
        <f>VLOOKUP(F5409,Nasdaq!$A$2:$F$3174,5,1)</f>
        <v>11010.980469</v>
      </c>
      <c r="P5409" s="11">
        <f t="shared" si="342"/>
        <v>3980</v>
      </c>
      <c r="Q5409" s="15">
        <f t="shared" si="343"/>
        <v>0.20795355162096774</v>
      </c>
    </row>
    <row r="5410" spans="1:17" ht="19.5" customHeight="1" x14ac:dyDescent="0.2">
      <c r="A5410" s="12">
        <v>5888</v>
      </c>
      <c r="B5410" s="6" t="s">
        <v>1663</v>
      </c>
      <c r="C5410" s="12">
        <v>26572</v>
      </c>
      <c r="D5410" s="6" t="s">
        <v>7175</v>
      </c>
      <c r="E5410" s="13">
        <v>41540</v>
      </c>
      <c r="F5410" s="13">
        <v>44415</v>
      </c>
      <c r="H5410" s="6" t="s">
        <v>7946</v>
      </c>
      <c r="I5410" s="6" t="s">
        <v>8094</v>
      </c>
      <c r="J5410" s="14">
        <v>6.2400000000000004E-2</v>
      </c>
      <c r="K5410" s="14">
        <v>0.12659999999999999</v>
      </c>
      <c r="L5410" s="15">
        <f t="shared" si="340"/>
        <v>-6.4199999999999979E-2</v>
      </c>
      <c r="M5410" s="11">
        <f t="shared" si="341"/>
        <v>0</v>
      </c>
      <c r="N5410" s="11">
        <f>VLOOKUP(E5410,Nasdaq!$A$2:$F$3174,5,1)</f>
        <v>3765.290039</v>
      </c>
      <c r="O5410" s="11">
        <f>VLOOKUP(F5410,Nasdaq!$A$2:$F$3174,5,1)</f>
        <v>11010.980469</v>
      </c>
      <c r="P5410" s="11">
        <f t="shared" si="342"/>
        <v>2875</v>
      </c>
      <c r="Q5410" s="15">
        <f t="shared" si="343"/>
        <v>0.34195809355093887</v>
      </c>
    </row>
    <row r="5411" spans="1:17" ht="19.5" customHeight="1" x14ac:dyDescent="0.2">
      <c r="A5411" s="12">
        <v>5888</v>
      </c>
      <c r="B5411" s="6" t="s">
        <v>1663</v>
      </c>
      <c r="C5411" s="12">
        <v>22998</v>
      </c>
      <c r="D5411" s="6" t="s">
        <v>7176</v>
      </c>
      <c r="E5411" s="13">
        <v>40155</v>
      </c>
      <c r="F5411" s="13">
        <v>41218</v>
      </c>
      <c r="H5411" s="6" t="s">
        <v>7951</v>
      </c>
      <c r="I5411" s="6" t="s">
        <v>8021</v>
      </c>
      <c r="J5411" s="14">
        <v>4.4500000000000005E-2</v>
      </c>
      <c r="K5411" s="14">
        <v>0.1164</v>
      </c>
      <c r="L5411" s="15">
        <f t="shared" si="340"/>
        <v>-7.1899999999999992E-2</v>
      </c>
      <c r="M5411" s="11">
        <f t="shared" si="341"/>
        <v>0</v>
      </c>
      <c r="N5411" s="11">
        <f>VLOOKUP(E5411,Nasdaq!$A$2:$F$3174,5,1)</f>
        <v>2172.98999</v>
      </c>
      <c r="O5411" s="11">
        <f>VLOOKUP(F5411,Nasdaq!$A$2:$F$3174,5,1)</f>
        <v>2999.6599120000001</v>
      </c>
      <c r="P5411" s="11">
        <f t="shared" si="342"/>
        <v>1063</v>
      </c>
      <c r="Q5411" s="15">
        <f t="shared" si="343"/>
        <v>0.7244127198886614</v>
      </c>
    </row>
    <row r="5412" spans="1:17" ht="19.5" customHeight="1" x14ac:dyDescent="0.2">
      <c r="A5412" s="12">
        <v>5888</v>
      </c>
      <c r="B5412" s="6" t="s">
        <v>1663</v>
      </c>
      <c r="C5412" s="12">
        <v>5213</v>
      </c>
      <c r="D5412" s="6" t="s">
        <v>7177</v>
      </c>
      <c r="E5412" s="13">
        <v>40358</v>
      </c>
      <c r="F5412" s="13">
        <v>43573</v>
      </c>
      <c r="G5412" s="13">
        <v>40358</v>
      </c>
      <c r="H5412" s="6" t="s">
        <v>7946</v>
      </c>
      <c r="I5412" s="6" t="s">
        <v>8047</v>
      </c>
      <c r="J5412" s="14">
        <v>3.56E-2</v>
      </c>
      <c r="K5412" s="14">
        <v>0.14730000000000001</v>
      </c>
      <c r="L5412" s="15">
        <f t="shared" si="340"/>
        <v>-0.11170000000000002</v>
      </c>
      <c r="M5412" s="11">
        <f t="shared" si="341"/>
        <v>0</v>
      </c>
      <c r="N5412" s="11">
        <f>VLOOKUP(E5412,Nasdaq!$A$2:$F$3174,5,1)</f>
        <v>2135.179932</v>
      </c>
      <c r="O5412" s="11">
        <f>VLOOKUP(F5412,Nasdaq!$A$2:$F$3174,5,1)</f>
        <v>7998.0600590000004</v>
      </c>
      <c r="P5412" s="11">
        <f t="shared" si="342"/>
        <v>3215</v>
      </c>
      <c r="Q5412" s="15">
        <f t="shared" si="343"/>
        <v>0.26696252831527112</v>
      </c>
    </row>
    <row r="5413" spans="1:17" ht="19.5" customHeight="1" x14ac:dyDescent="0.2">
      <c r="A5413" s="12">
        <v>5888</v>
      </c>
      <c r="B5413" s="6" t="s">
        <v>1663</v>
      </c>
      <c r="C5413" s="12">
        <v>33125</v>
      </c>
      <c r="D5413" s="6" t="s">
        <v>7178</v>
      </c>
      <c r="E5413" s="13">
        <v>40273</v>
      </c>
      <c r="F5413" s="13">
        <v>44415</v>
      </c>
      <c r="G5413" s="13">
        <v>40273</v>
      </c>
      <c r="H5413" s="6" t="s">
        <v>7950</v>
      </c>
      <c r="I5413" s="6" t="s">
        <v>8071</v>
      </c>
      <c r="J5413" s="14">
        <v>-1.2699999999999999E-2</v>
      </c>
      <c r="K5413" s="14">
        <v>0.1288</v>
      </c>
      <c r="L5413" s="15">
        <f t="shared" si="340"/>
        <v>-0.14149999999999999</v>
      </c>
      <c r="M5413" s="11">
        <f t="shared" si="341"/>
        <v>0</v>
      </c>
      <c r="N5413" s="11">
        <f>VLOOKUP(E5413,Nasdaq!$A$2:$F$3174,5,1)</f>
        <v>2429.530029</v>
      </c>
      <c r="O5413" s="11">
        <f>VLOOKUP(F5413,Nasdaq!$A$2:$F$3174,5,1)</f>
        <v>11010.980469</v>
      </c>
      <c r="P5413" s="11">
        <f t="shared" si="342"/>
        <v>4142</v>
      </c>
      <c r="Q5413" s="15">
        <f t="shared" si="343"/>
        <v>0.22064633248157056</v>
      </c>
    </row>
    <row r="5414" spans="1:17" ht="19.5" customHeight="1" x14ac:dyDescent="0.2">
      <c r="A5414" s="12">
        <v>5888</v>
      </c>
      <c r="B5414" s="6" t="s">
        <v>1663</v>
      </c>
      <c r="C5414" s="12">
        <v>5086</v>
      </c>
      <c r="D5414" s="6" t="s">
        <v>2563</v>
      </c>
      <c r="E5414" s="13">
        <v>41759</v>
      </c>
      <c r="F5414" s="13">
        <v>44415</v>
      </c>
      <c r="G5414" s="13">
        <v>41759</v>
      </c>
      <c r="H5414" s="6" t="s">
        <v>7949</v>
      </c>
      <c r="I5414" s="6" t="s">
        <v>7973</v>
      </c>
      <c r="J5414" s="14">
        <v>-2.2099999999999998E-2</v>
      </c>
      <c r="K5414" s="14">
        <v>0.1191</v>
      </c>
      <c r="L5414" s="15">
        <f t="shared" si="340"/>
        <v>-0.14119999999999999</v>
      </c>
      <c r="M5414" s="11">
        <f t="shared" si="341"/>
        <v>0</v>
      </c>
      <c r="N5414" s="11">
        <f>VLOOKUP(E5414,Nasdaq!$A$2:$F$3174,5,1)</f>
        <v>4114.5600590000004</v>
      </c>
      <c r="O5414" s="11">
        <f>VLOOKUP(F5414,Nasdaq!$A$2:$F$3174,5,1)</f>
        <v>11010.980469</v>
      </c>
      <c r="P5414" s="11">
        <f t="shared" si="342"/>
        <v>2656</v>
      </c>
      <c r="Q5414" s="15">
        <f t="shared" si="343"/>
        <v>0.37367827946614135</v>
      </c>
    </row>
    <row r="5415" spans="1:17" ht="19.5" customHeight="1" x14ac:dyDescent="0.2">
      <c r="A5415" s="12">
        <v>5888</v>
      </c>
      <c r="B5415" s="6" t="s">
        <v>1663</v>
      </c>
      <c r="C5415" s="12">
        <v>27690</v>
      </c>
      <c r="D5415" s="6" t="s">
        <v>7179</v>
      </c>
      <c r="E5415" s="13">
        <v>42403</v>
      </c>
      <c r="F5415" s="13">
        <v>44415</v>
      </c>
      <c r="G5415" s="13">
        <v>42403</v>
      </c>
      <c r="H5415" s="6" t="s">
        <v>7946</v>
      </c>
      <c r="I5415" s="6" t="s">
        <v>7956</v>
      </c>
      <c r="J5415" s="14">
        <v>-2.3599999999999999E-2</v>
      </c>
      <c r="K5415" s="14">
        <v>0.15590000000000001</v>
      </c>
      <c r="L5415" s="15">
        <f t="shared" si="340"/>
        <v>-0.17950000000000002</v>
      </c>
      <c r="M5415" s="11">
        <f t="shared" si="341"/>
        <v>0</v>
      </c>
      <c r="N5415" s="11">
        <f>VLOOKUP(E5415,Nasdaq!$A$2:$F$3174,5,1)</f>
        <v>4504.2402339999999</v>
      </c>
      <c r="O5415" s="11">
        <f>VLOOKUP(F5415,Nasdaq!$A$2:$F$3174,5,1)</f>
        <v>11010.980469</v>
      </c>
      <c r="P5415" s="11">
        <f t="shared" si="342"/>
        <v>2012</v>
      </c>
      <c r="Q5415" s="15">
        <f t="shared" si="343"/>
        <v>0.40906854109518048</v>
      </c>
    </row>
    <row r="5416" spans="1:17" ht="19.5" customHeight="1" x14ac:dyDescent="0.2">
      <c r="A5416" s="12">
        <v>5888</v>
      </c>
      <c r="B5416" s="6" t="s">
        <v>1663</v>
      </c>
      <c r="C5416" s="12">
        <v>5318</v>
      </c>
      <c r="D5416" s="6" t="s">
        <v>6206</v>
      </c>
      <c r="E5416" s="13">
        <v>41605</v>
      </c>
      <c r="F5416" s="13">
        <v>42331</v>
      </c>
      <c r="G5416" s="13">
        <v>41605</v>
      </c>
      <c r="H5416" s="6" t="s">
        <v>7944</v>
      </c>
      <c r="I5416" s="6" t="s">
        <v>7997</v>
      </c>
      <c r="J5416" s="14">
        <v>-2.9300000000000003E-2</v>
      </c>
      <c r="K5416" s="14">
        <v>9.7299999999999998E-2</v>
      </c>
      <c r="L5416" s="15">
        <f t="shared" si="340"/>
        <v>-0.12659999999999999</v>
      </c>
      <c r="M5416" s="11">
        <f t="shared" si="341"/>
        <v>0</v>
      </c>
      <c r="N5416" s="11">
        <f>VLOOKUP(E5416,Nasdaq!$A$2:$F$3174,5,1)</f>
        <v>4044.75</v>
      </c>
      <c r="O5416" s="11">
        <f>VLOOKUP(F5416,Nasdaq!$A$2:$F$3174,5,1)</f>
        <v>5102.4799800000001</v>
      </c>
      <c r="P5416" s="11">
        <f t="shared" si="342"/>
        <v>726</v>
      </c>
      <c r="Q5416" s="15">
        <f t="shared" si="343"/>
        <v>0.79270346218673982</v>
      </c>
    </row>
    <row r="5417" spans="1:17" ht="19.5" customHeight="1" x14ac:dyDescent="0.2">
      <c r="A5417" s="12">
        <v>5888</v>
      </c>
      <c r="B5417" s="6" t="s">
        <v>1663</v>
      </c>
      <c r="C5417" s="12">
        <v>5335</v>
      </c>
      <c r="D5417" s="6" t="s">
        <v>4333</v>
      </c>
      <c r="E5417" s="13">
        <v>40246</v>
      </c>
      <c r="F5417" s="13">
        <v>44415</v>
      </c>
      <c r="G5417" s="13">
        <v>40246</v>
      </c>
      <c r="H5417" s="6" t="s">
        <v>7951</v>
      </c>
      <c r="I5417" s="6" t="s">
        <v>7988</v>
      </c>
      <c r="J5417" s="14">
        <v>-7.17E-2</v>
      </c>
      <c r="K5417" s="14">
        <v>0.1323</v>
      </c>
      <c r="L5417" s="15">
        <f t="shared" si="340"/>
        <v>-0.20400000000000001</v>
      </c>
      <c r="M5417" s="11">
        <f t="shared" si="341"/>
        <v>0</v>
      </c>
      <c r="N5417" s="11">
        <f>VLOOKUP(E5417,Nasdaq!$A$2:$F$3174,5,1)</f>
        <v>2340.679932</v>
      </c>
      <c r="O5417" s="11">
        <f>VLOOKUP(F5417,Nasdaq!$A$2:$F$3174,5,1)</f>
        <v>11010.980469</v>
      </c>
      <c r="P5417" s="11">
        <f t="shared" si="342"/>
        <v>4169</v>
      </c>
      <c r="Q5417" s="15">
        <f t="shared" si="343"/>
        <v>0.21257710159815046</v>
      </c>
    </row>
    <row r="5418" spans="1:17" ht="19.5" customHeight="1" x14ac:dyDescent="0.2">
      <c r="A5418" s="12">
        <v>5888</v>
      </c>
      <c r="B5418" s="6" t="s">
        <v>1663</v>
      </c>
      <c r="C5418" s="12">
        <v>44498</v>
      </c>
      <c r="D5418" s="6" t="s">
        <v>6200</v>
      </c>
      <c r="E5418" s="13">
        <v>43399</v>
      </c>
      <c r="F5418" s="13">
        <v>44415</v>
      </c>
      <c r="G5418" s="13">
        <v>43399</v>
      </c>
      <c r="H5418" s="6" t="s">
        <v>7946</v>
      </c>
      <c r="I5418" s="6" t="s">
        <v>7965</v>
      </c>
      <c r="J5418" s="14">
        <v>-8.6699999999999999E-2</v>
      </c>
      <c r="K5418" s="14">
        <v>0.16269999999999998</v>
      </c>
      <c r="L5418" s="15">
        <f t="shared" si="340"/>
        <v>-0.24939999999999998</v>
      </c>
      <c r="M5418" s="11">
        <f t="shared" si="341"/>
        <v>0</v>
      </c>
      <c r="N5418" s="11">
        <f>VLOOKUP(E5418,Nasdaq!$A$2:$F$3174,5,1)</f>
        <v>7167.2099609999996</v>
      </c>
      <c r="O5418" s="11">
        <f>VLOOKUP(F5418,Nasdaq!$A$2:$F$3174,5,1)</f>
        <v>11010.980469</v>
      </c>
      <c r="P5418" s="11">
        <f t="shared" si="342"/>
        <v>1016</v>
      </c>
      <c r="Q5418" s="15">
        <f t="shared" si="343"/>
        <v>0.65091553651617784</v>
      </c>
    </row>
    <row r="5419" spans="1:17" ht="19.5" customHeight="1" x14ac:dyDescent="0.2">
      <c r="A5419" s="12">
        <v>5888</v>
      </c>
      <c r="B5419" s="6" t="s">
        <v>1663</v>
      </c>
      <c r="C5419" s="12">
        <v>5056</v>
      </c>
      <c r="D5419" s="6" t="s">
        <v>2998</v>
      </c>
      <c r="E5419" s="13">
        <v>41788</v>
      </c>
      <c r="F5419" s="13">
        <v>44415</v>
      </c>
      <c r="G5419" s="13">
        <v>41788</v>
      </c>
      <c r="H5419" s="6" t="s">
        <v>7944</v>
      </c>
      <c r="I5419" s="6" t="s">
        <v>7960</v>
      </c>
      <c r="J5419" s="14">
        <v>-0.11220000000000001</v>
      </c>
      <c r="K5419" s="14">
        <v>0.1168</v>
      </c>
      <c r="L5419" s="15">
        <f t="shared" si="340"/>
        <v>-0.22900000000000001</v>
      </c>
      <c r="M5419" s="11">
        <f t="shared" si="341"/>
        <v>0</v>
      </c>
      <c r="N5419" s="11">
        <f>VLOOKUP(E5419,Nasdaq!$A$2:$F$3174,5,1)</f>
        <v>4247.9501950000003</v>
      </c>
      <c r="O5419" s="11">
        <f>VLOOKUP(F5419,Nasdaq!$A$2:$F$3174,5,1)</f>
        <v>11010.980469</v>
      </c>
      <c r="P5419" s="11">
        <f t="shared" si="342"/>
        <v>2627</v>
      </c>
      <c r="Q5419" s="15">
        <f t="shared" si="343"/>
        <v>0.38579256648077381</v>
      </c>
    </row>
    <row r="5420" spans="1:17" ht="19.5" customHeight="1" x14ac:dyDescent="0.2">
      <c r="A5420" s="12">
        <v>5888</v>
      </c>
      <c r="B5420" s="6" t="s">
        <v>1663</v>
      </c>
      <c r="C5420" s="12">
        <v>5279</v>
      </c>
      <c r="D5420" s="6" t="s">
        <v>7180</v>
      </c>
      <c r="E5420" s="13">
        <v>40463</v>
      </c>
      <c r="F5420" s="13">
        <v>43496</v>
      </c>
      <c r="G5420" s="13">
        <v>40970</v>
      </c>
      <c r="H5420" s="6" t="s">
        <v>7949</v>
      </c>
      <c r="I5420" s="6" t="s">
        <v>8009</v>
      </c>
      <c r="J5420" s="14">
        <v>-0.16</v>
      </c>
      <c r="K5420" s="14">
        <v>0.12939999999999999</v>
      </c>
      <c r="L5420" s="15">
        <f t="shared" si="340"/>
        <v>-0.28939999999999999</v>
      </c>
      <c r="M5420" s="11">
        <f t="shared" si="341"/>
        <v>0</v>
      </c>
      <c r="N5420" s="11">
        <f>VLOOKUP(E5420,Nasdaq!$A$2:$F$3174,5,1)</f>
        <v>2417.919922</v>
      </c>
      <c r="O5420" s="11">
        <f>VLOOKUP(F5420,Nasdaq!$A$2:$F$3174,5,1)</f>
        <v>7281.7402339999999</v>
      </c>
      <c r="P5420" s="11">
        <f t="shared" si="342"/>
        <v>3033</v>
      </c>
      <c r="Q5420" s="15">
        <f t="shared" si="343"/>
        <v>0.33205281323028119</v>
      </c>
    </row>
    <row r="5421" spans="1:17" ht="19.5" customHeight="1" x14ac:dyDescent="0.2">
      <c r="A5421" s="12">
        <v>5888</v>
      </c>
      <c r="B5421" s="6" t="s">
        <v>1663</v>
      </c>
      <c r="C5421" s="12">
        <v>5252</v>
      </c>
      <c r="D5421" s="6" t="s">
        <v>4961</v>
      </c>
      <c r="E5421" s="13">
        <v>40716</v>
      </c>
      <c r="F5421" s="13">
        <v>42606</v>
      </c>
      <c r="G5421" s="13">
        <v>42579</v>
      </c>
      <c r="H5421" s="6" t="s">
        <v>7950</v>
      </c>
      <c r="I5421" s="6" t="s">
        <v>7967</v>
      </c>
      <c r="J5421" s="14">
        <v>-0.18920000000000001</v>
      </c>
      <c r="K5421" s="14">
        <v>0.1308</v>
      </c>
      <c r="L5421" s="15">
        <f t="shared" si="340"/>
        <v>-0.32</v>
      </c>
      <c r="M5421" s="11">
        <f t="shared" si="341"/>
        <v>0</v>
      </c>
      <c r="N5421" s="11">
        <f>VLOOKUP(E5421,Nasdaq!$A$2:$F$3174,5,1)</f>
        <v>2669.1899410000001</v>
      </c>
      <c r="O5421" s="11">
        <f>VLOOKUP(F5421,Nasdaq!$A$2:$F$3174,5,1)</f>
        <v>5217.6899409999996</v>
      </c>
      <c r="P5421" s="11">
        <f t="shared" si="342"/>
        <v>1890</v>
      </c>
      <c r="Q5421" s="15">
        <f t="shared" si="343"/>
        <v>0.51156595440734742</v>
      </c>
    </row>
    <row r="5422" spans="1:17" ht="19.5" customHeight="1" x14ac:dyDescent="0.2">
      <c r="A5422" s="12">
        <v>5888</v>
      </c>
      <c r="B5422" s="6" t="s">
        <v>1663</v>
      </c>
      <c r="C5422" s="12">
        <v>4951</v>
      </c>
      <c r="D5422" s="6" t="s">
        <v>4399</v>
      </c>
      <c r="E5422" s="13">
        <v>41502</v>
      </c>
      <c r="F5422" s="13">
        <v>44415</v>
      </c>
      <c r="H5422" s="6" t="s">
        <v>7948</v>
      </c>
      <c r="I5422" s="6" t="s">
        <v>7981</v>
      </c>
      <c r="J5422" s="14">
        <v>-0.19070000000000001</v>
      </c>
      <c r="K5422" s="14">
        <v>0.1293</v>
      </c>
      <c r="L5422" s="15">
        <f t="shared" si="340"/>
        <v>-0.32</v>
      </c>
      <c r="M5422" s="11">
        <f t="shared" si="341"/>
        <v>0</v>
      </c>
      <c r="N5422" s="11">
        <f>VLOOKUP(E5422,Nasdaq!$A$2:$F$3174,5,1)</f>
        <v>3602.780029</v>
      </c>
      <c r="O5422" s="11">
        <f>VLOOKUP(F5422,Nasdaq!$A$2:$F$3174,5,1)</f>
        <v>11010.980469</v>
      </c>
      <c r="P5422" s="11">
        <f t="shared" si="342"/>
        <v>2913</v>
      </c>
      <c r="Q5422" s="15">
        <f t="shared" si="343"/>
        <v>0.32719918309791846</v>
      </c>
    </row>
    <row r="5423" spans="1:17" ht="19.5" customHeight="1" x14ac:dyDescent="0.2">
      <c r="A5423" s="12">
        <v>5888</v>
      </c>
      <c r="B5423" s="6" t="s">
        <v>1663</v>
      </c>
      <c r="C5423" s="12">
        <v>40786</v>
      </c>
      <c r="D5423" s="6" t="s">
        <v>4962</v>
      </c>
      <c r="E5423" s="13">
        <v>42107</v>
      </c>
      <c r="F5423" s="13">
        <v>44415</v>
      </c>
      <c r="G5423" s="13">
        <v>42107</v>
      </c>
      <c r="H5423" s="6" t="s">
        <v>7944</v>
      </c>
      <c r="I5423" s="6" t="s">
        <v>7980</v>
      </c>
      <c r="J5423" s="14">
        <v>-0.64849999999999997</v>
      </c>
      <c r="K5423" s="14">
        <v>0.11539999999999999</v>
      </c>
      <c r="L5423" s="15">
        <f t="shared" si="340"/>
        <v>-0.76389999999999991</v>
      </c>
      <c r="M5423" s="11">
        <f t="shared" si="341"/>
        <v>0</v>
      </c>
      <c r="N5423" s="11">
        <f>VLOOKUP(E5423,Nasdaq!$A$2:$F$3174,5,1)</f>
        <v>4988.25</v>
      </c>
      <c r="O5423" s="11">
        <f>VLOOKUP(F5423,Nasdaq!$A$2:$F$3174,5,1)</f>
        <v>11010.980469</v>
      </c>
      <c r="P5423" s="11">
        <f t="shared" si="342"/>
        <v>2308</v>
      </c>
      <c r="Q5423" s="15">
        <f t="shared" si="343"/>
        <v>0.45302547784954977</v>
      </c>
    </row>
    <row r="5424" spans="1:17" ht="19.5" customHeight="1" x14ac:dyDescent="0.2">
      <c r="A5424" s="12">
        <v>5888</v>
      </c>
      <c r="B5424" s="6" t="s">
        <v>1663</v>
      </c>
      <c r="C5424" s="12">
        <v>29393</v>
      </c>
      <c r="D5424" s="6" t="s">
        <v>4666</v>
      </c>
      <c r="E5424" s="13">
        <v>41887</v>
      </c>
      <c r="F5424" s="13">
        <v>42583</v>
      </c>
      <c r="G5424" s="13">
        <v>41887</v>
      </c>
      <c r="H5424" s="6" t="s">
        <v>7946</v>
      </c>
      <c r="I5424" s="6" t="s">
        <v>8094</v>
      </c>
      <c r="J5424" s="14">
        <v>-0.9526</v>
      </c>
      <c r="K5424" s="14">
        <v>6.3799999999999996E-2</v>
      </c>
      <c r="L5424" s="15">
        <f t="shared" si="340"/>
        <v>-1.0164</v>
      </c>
      <c r="M5424" s="11">
        <f t="shared" si="341"/>
        <v>0</v>
      </c>
      <c r="N5424" s="11">
        <f>VLOOKUP(E5424,Nasdaq!$A$2:$F$3174,5,1)</f>
        <v>4582.8999020000001</v>
      </c>
      <c r="O5424" s="11">
        <f>VLOOKUP(F5424,Nasdaq!$A$2:$F$3174,5,1)</f>
        <v>5184.2001950000003</v>
      </c>
      <c r="P5424" s="11">
        <f t="shared" si="342"/>
        <v>696</v>
      </c>
      <c r="Q5424" s="15">
        <f t="shared" si="343"/>
        <v>0.8840133393123687</v>
      </c>
    </row>
    <row r="5425" spans="1:17" ht="19.5" customHeight="1" x14ac:dyDescent="0.2">
      <c r="A5425" s="12">
        <v>5854</v>
      </c>
      <c r="B5425" s="6" t="s">
        <v>1664</v>
      </c>
      <c r="C5425" s="12">
        <v>5238</v>
      </c>
      <c r="D5425" s="6" t="s">
        <v>4963</v>
      </c>
      <c r="E5425" s="13">
        <v>41234</v>
      </c>
      <c r="F5425" s="13">
        <v>44415</v>
      </c>
      <c r="H5425" s="6" t="s">
        <v>7949</v>
      </c>
      <c r="I5425" s="6" t="s">
        <v>8068</v>
      </c>
      <c r="J5425" s="14">
        <v>0.10949999999999999</v>
      </c>
      <c r="K5425" s="14">
        <v>0.14419999999999999</v>
      </c>
      <c r="L5425" s="15">
        <f t="shared" si="340"/>
        <v>-3.4700000000000009E-2</v>
      </c>
      <c r="M5425" s="11">
        <f t="shared" si="341"/>
        <v>0</v>
      </c>
      <c r="N5425" s="11">
        <f>VLOOKUP(E5425,Nasdaq!$A$2:$F$3174,5,1)</f>
        <v>2926.5500489999999</v>
      </c>
      <c r="O5425" s="11">
        <f>VLOOKUP(F5425,Nasdaq!$A$2:$F$3174,5,1)</f>
        <v>11010.980469</v>
      </c>
      <c r="P5425" s="11">
        <f t="shared" si="342"/>
        <v>3181</v>
      </c>
      <c r="Q5425" s="15">
        <f t="shared" si="343"/>
        <v>0.26578499500337799</v>
      </c>
    </row>
    <row r="5426" spans="1:17" ht="19.5" customHeight="1" x14ac:dyDescent="0.2">
      <c r="A5426" s="12">
        <v>784</v>
      </c>
      <c r="B5426" s="6" t="s">
        <v>1665</v>
      </c>
      <c r="C5426" s="12">
        <v>773</v>
      </c>
      <c r="D5426" s="6" t="s">
        <v>4964</v>
      </c>
      <c r="E5426" s="13">
        <v>40828</v>
      </c>
      <c r="F5426" s="13">
        <v>43466</v>
      </c>
      <c r="H5426" s="6" t="s">
        <v>7948</v>
      </c>
      <c r="I5426" s="6" t="s">
        <v>8117</v>
      </c>
      <c r="J5426" s="14">
        <v>2.2700000000000001E-2</v>
      </c>
      <c r="K5426" s="14">
        <v>0</v>
      </c>
      <c r="L5426" s="15">
        <f t="shared" si="340"/>
        <v>2.2700000000000001E-2</v>
      </c>
      <c r="M5426" s="11">
        <f t="shared" si="341"/>
        <v>1</v>
      </c>
      <c r="N5426" s="11">
        <f>VLOOKUP(E5426,Nasdaq!$A$2:$F$3174,5,1)</f>
        <v>2604.7299800000001</v>
      </c>
      <c r="O5426" s="11">
        <f>VLOOKUP(F5426,Nasdaq!$A$2:$F$3174,5,1)</f>
        <v>6635.2797849999997</v>
      </c>
      <c r="P5426" s="11">
        <f t="shared" si="342"/>
        <v>2638</v>
      </c>
      <c r="Q5426" s="15">
        <f t="shared" si="343"/>
        <v>0.39255805240054698</v>
      </c>
    </row>
    <row r="5427" spans="1:17" ht="19.5" customHeight="1" x14ac:dyDescent="0.2">
      <c r="A5427" s="12">
        <v>784</v>
      </c>
      <c r="B5427" s="6" t="s">
        <v>1665</v>
      </c>
      <c r="C5427" s="12">
        <v>1225</v>
      </c>
      <c r="D5427" s="6" t="s">
        <v>4474</v>
      </c>
      <c r="E5427" s="13">
        <v>40987</v>
      </c>
      <c r="F5427" s="13">
        <v>44415</v>
      </c>
      <c r="H5427" s="6" t="s">
        <v>7944</v>
      </c>
      <c r="I5427" s="6" t="s">
        <v>8053</v>
      </c>
      <c r="J5427" s="14">
        <v>-1.9E-3</v>
      </c>
      <c r="K5427" s="14">
        <v>0.1321</v>
      </c>
      <c r="L5427" s="15">
        <f t="shared" si="340"/>
        <v>-0.13400000000000001</v>
      </c>
      <c r="M5427" s="11">
        <f t="shared" si="341"/>
        <v>0</v>
      </c>
      <c r="N5427" s="11">
        <f>VLOOKUP(E5427,Nasdaq!$A$2:$F$3174,5,1)</f>
        <v>3078.320068</v>
      </c>
      <c r="O5427" s="11">
        <f>VLOOKUP(F5427,Nasdaq!$A$2:$F$3174,5,1)</f>
        <v>11010.980469</v>
      </c>
      <c r="P5427" s="11">
        <f t="shared" si="342"/>
        <v>3428</v>
      </c>
      <c r="Q5427" s="15">
        <f t="shared" si="343"/>
        <v>0.27956849186002308</v>
      </c>
    </row>
    <row r="5428" spans="1:17" ht="19.5" customHeight="1" x14ac:dyDescent="0.2">
      <c r="A5428" s="12">
        <v>5895</v>
      </c>
      <c r="B5428" s="6" t="s">
        <v>5948</v>
      </c>
      <c r="C5428" s="12">
        <v>46956</v>
      </c>
      <c r="D5428" s="6" t="s">
        <v>7181</v>
      </c>
      <c r="E5428" s="13">
        <v>39735</v>
      </c>
      <c r="F5428" s="13">
        <v>43335</v>
      </c>
      <c r="H5428" s="6" t="s">
        <v>7951</v>
      </c>
      <c r="I5428" s="6" t="s">
        <v>8043</v>
      </c>
      <c r="J5428" s="14">
        <v>-0.1384</v>
      </c>
      <c r="K5428" s="14">
        <v>0.13669999999999999</v>
      </c>
      <c r="L5428" s="15">
        <f t="shared" si="340"/>
        <v>-0.27510000000000001</v>
      </c>
      <c r="M5428" s="11">
        <f t="shared" si="341"/>
        <v>0</v>
      </c>
      <c r="N5428" s="11">
        <f>VLOOKUP(E5428,Nasdaq!$A$2:$F$3174,5,1)</f>
        <v>1779.01001</v>
      </c>
      <c r="O5428" s="11">
        <f>VLOOKUP(F5428,Nasdaq!$A$2:$F$3174,5,1)</f>
        <v>7878.4599609999996</v>
      </c>
      <c r="P5428" s="11">
        <f t="shared" si="342"/>
        <v>3600</v>
      </c>
      <c r="Q5428" s="15">
        <f t="shared" si="343"/>
        <v>0.2258070782229516</v>
      </c>
    </row>
    <row r="5429" spans="1:17" ht="19.5" customHeight="1" x14ac:dyDescent="0.2">
      <c r="A5429" s="12">
        <v>5356</v>
      </c>
      <c r="B5429" s="6" t="s">
        <v>1666</v>
      </c>
      <c r="C5429" s="12">
        <v>10965</v>
      </c>
      <c r="D5429" s="6" t="s">
        <v>4965</v>
      </c>
      <c r="E5429" s="13">
        <v>42327</v>
      </c>
      <c r="F5429" s="13">
        <v>44415</v>
      </c>
      <c r="H5429" s="6" t="s">
        <v>7948</v>
      </c>
      <c r="I5429" s="6" t="s">
        <v>8117</v>
      </c>
      <c r="J5429" s="14">
        <v>-0.79330000000000001</v>
      </c>
      <c r="K5429" s="14">
        <v>0.12920000000000001</v>
      </c>
      <c r="L5429" s="15">
        <f t="shared" si="340"/>
        <v>-0.92249999999999999</v>
      </c>
      <c r="M5429" s="11">
        <f t="shared" si="341"/>
        <v>0</v>
      </c>
      <c r="N5429" s="11">
        <f>VLOOKUP(E5429,Nasdaq!$A$2:$F$3174,5,1)</f>
        <v>5073.6401370000003</v>
      </c>
      <c r="O5429" s="11">
        <f>VLOOKUP(F5429,Nasdaq!$A$2:$F$3174,5,1)</f>
        <v>11010.980469</v>
      </c>
      <c r="P5429" s="11">
        <f t="shared" si="342"/>
        <v>2088</v>
      </c>
      <c r="Q5429" s="15">
        <f t="shared" si="343"/>
        <v>0.46078051900742156</v>
      </c>
    </row>
    <row r="5430" spans="1:17" ht="19.5" customHeight="1" x14ac:dyDescent="0.2">
      <c r="A5430" s="12">
        <v>5476</v>
      </c>
      <c r="B5430" s="6" t="s">
        <v>1667</v>
      </c>
      <c r="C5430" s="12">
        <v>4380</v>
      </c>
      <c r="D5430" s="6" t="s">
        <v>4957</v>
      </c>
      <c r="E5430" s="13">
        <v>43909</v>
      </c>
      <c r="F5430" s="13">
        <v>44415</v>
      </c>
      <c r="G5430" s="13">
        <v>43909</v>
      </c>
      <c r="H5430" s="6" t="s">
        <v>7949</v>
      </c>
      <c r="I5430" s="6" t="s">
        <v>8060</v>
      </c>
      <c r="J5430" s="14">
        <v>3.1189</v>
      </c>
      <c r="K5430" s="14">
        <v>1.3661000000000001</v>
      </c>
      <c r="L5430" s="15">
        <f t="shared" si="340"/>
        <v>1.7527999999999999</v>
      </c>
      <c r="M5430" s="11">
        <f t="shared" si="341"/>
        <v>1</v>
      </c>
      <c r="N5430" s="11">
        <f>VLOOKUP(E5430,Nasdaq!$A$2:$F$3174,5,1)</f>
        <v>7150.580078</v>
      </c>
      <c r="O5430" s="11">
        <f>VLOOKUP(F5430,Nasdaq!$A$2:$F$3174,5,1)</f>
        <v>11010.980469</v>
      </c>
      <c r="P5430" s="11">
        <f t="shared" si="342"/>
        <v>506</v>
      </c>
      <c r="Q5430" s="15">
        <f t="shared" si="343"/>
        <v>0.64940600086566691</v>
      </c>
    </row>
    <row r="5431" spans="1:17" ht="19.5" customHeight="1" x14ac:dyDescent="0.2">
      <c r="A5431" s="12">
        <v>5476</v>
      </c>
      <c r="B5431" s="6" t="s">
        <v>1667</v>
      </c>
      <c r="C5431" s="12">
        <v>4477</v>
      </c>
      <c r="D5431" s="6" t="s">
        <v>3335</v>
      </c>
      <c r="E5431" s="13">
        <v>42597</v>
      </c>
      <c r="F5431" s="13">
        <v>44415</v>
      </c>
      <c r="G5431" s="13">
        <v>42597</v>
      </c>
      <c r="H5431" s="6" t="s">
        <v>7949</v>
      </c>
      <c r="I5431" s="6" t="s">
        <v>8126</v>
      </c>
      <c r="J5431" s="14">
        <v>0.51019999999999999</v>
      </c>
      <c r="K5431" s="14">
        <v>0.1356</v>
      </c>
      <c r="L5431" s="15">
        <f t="shared" si="340"/>
        <v>0.37459999999999999</v>
      </c>
      <c r="M5431" s="11">
        <f t="shared" si="341"/>
        <v>1</v>
      </c>
      <c r="N5431" s="11">
        <f>VLOOKUP(E5431,Nasdaq!$A$2:$F$3174,5,1)</f>
        <v>5262.0200199999999</v>
      </c>
      <c r="O5431" s="11">
        <f>VLOOKUP(F5431,Nasdaq!$A$2:$F$3174,5,1)</f>
        <v>11010.980469</v>
      </c>
      <c r="P5431" s="11">
        <f t="shared" si="342"/>
        <v>1818</v>
      </c>
      <c r="Q5431" s="15">
        <f t="shared" si="343"/>
        <v>0.47788894822356798</v>
      </c>
    </row>
    <row r="5432" spans="1:17" ht="19.5" customHeight="1" x14ac:dyDescent="0.2">
      <c r="A5432" s="12">
        <v>5476</v>
      </c>
      <c r="B5432" s="6" t="s">
        <v>1667</v>
      </c>
      <c r="C5432" s="12">
        <v>2122</v>
      </c>
      <c r="D5432" s="6" t="s">
        <v>3061</v>
      </c>
      <c r="E5432" s="13">
        <v>43595</v>
      </c>
      <c r="F5432" s="13">
        <v>44415</v>
      </c>
      <c r="G5432" s="13">
        <v>43595</v>
      </c>
      <c r="H5432" s="6" t="s">
        <v>7948</v>
      </c>
      <c r="I5432" s="6" t="s">
        <v>8117</v>
      </c>
      <c r="J5432" s="14">
        <v>-0.47470000000000001</v>
      </c>
      <c r="K5432" s="14">
        <v>0.1525</v>
      </c>
      <c r="L5432" s="15">
        <f t="shared" si="340"/>
        <v>-0.62719999999999998</v>
      </c>
      <c r="M5432" s="11">
        <f t="shared" si="341"/>
        <v>0</v>
      </c>
      <c r="N5432" s="11">
        <f>VLOOKUP(E5432,Nasdaq!$A$2:$F$3174,5,1)</f>
        <v>7916.9399409999996</v>
      </c>
      <c r="O5432" s="11">
        <f>VLOOKUP(F5432,Nasdaq!$A$2:$F$3174,5,1)</f>
        <v>11010.980469</v>
      </c>
      <c r="P5432" s="11">
        <f t="shared" si="342"/>
        <v>820</v>
      </c>
      <c r="Q5432" s="15">
        <f t="shared" si="343"/>
        <v>0.71900487784346945</v>
      </c>
    </row>
    <row r="5433" spans="1:17" ht="19.5" customHeight="1" x14ac:dyDescent="0.2">
      <c r="A5433" s="12">
        <v>1120</v>
      </c>
      <c r="B5433" s="6" t="s">
        <v>1668</v>
      </c>
      <c r="C5433" s="12">
        <v>16316</v>
      </c>
      <c r="D5433" s="6" t="s">
        <v>4097</v>
      </c>
      <c r="E5433" s="13">
        <v>41320</v>
      </c>
      <c r="F5433" s="13">
        <v>42359</v>
      </c>
      <c r="G5433" s="13">
        <v>41990</v>
      </c>
      <c r="H5433" s="6" t="s">
        <v>7949</v>
      </c>
      <c r="I5433" s="6" t="s">
        <v>7966</v>
      </c>
      <c r="J5433" s="14">
        <v>-0.1232</v>
      </c>
      <c r="K5433" s="14">
        <v>0.12869999999999998</v>
      </c>
      <c r="L5433" s="15">
        <f t="shared" si="340"/>
        <v>-0.25190000000000001</v>
      </c>
      <c r="M5433" s="11">
        <f t="shared" si="341"/>
        <v>0</v>
      </c>
      <c r="N5433" s="11">
        <f>VLOOKUP(E5433,Nasdaq!$A$2:$F$3174,5,1)</f>
        <v>3192.030029</v>
      </c>
      <c r="O5433" s="11">
        <f>VLOOKUP(F5433,Nasdaq!$A$2:$F$3174,5,1)</f>
        <v>4968.919922</v>
      </c>
      <c r="P5433" s="11">
        <f t="shared" si="342"/>
        <v>1039</v>
      </c>
      <c r="Q5433" s="15">
        <f t="shared" si="343"/>
        <v>0.64239991869956126</v>
      </c>
    </row>
    <row r="5434" spans="1:17" ht="19.5" customHeight="1" x14ac:dyDescent="0.2">
      <c r="A5434" s="12">
        <v>1120</v>
      </c>
      <c r="B5434" s="6" t="s">
        <v>1668</v>
      </c>
      <c r="C5434" s="12">
        <v>5248</v>
      </c>
      <c r="D5434" s="6" t="s">
        <v>5398</v>
      </c>
      <c r="E5434" s="13">
        <v>42781</v>
      </c>
      <c r="F5434" s="13">
        <v>44415</v>
      </c>
      <c r="G5434" s="13">
        <v>43425</v>
      </c>
      <c r="H5434" s="6" t="s">
        <v>7944</v>
      </c>
      <c r="I5434" s="6" t="s">
        <v>8076</v>
      </c>
      <c r="J5434" s="14">
        <v>-0.27460000000000001</v>
      </c>
      <c r="K5434" s="14">
        <v>0.13009999999999999</v>
      </c>
      <c r="L5434" s="15">
        <f t="shared" si="340"/>
        <v>-0.4047</v>
      </c>
      <c r="M5434" s="11">
        <f t="shared" si="341"/>
        <v>0</v>
      </c>
      <c r="N5434" s="11">
        <f>VLOOKUP(E5434,Nasdaq!$A$2:$F$3174,5,1)</f>
        <v>5819.4399409999996</v>
      </c>
      <c r="O5434" s="11">
        <f>VLOOKUP(F5434,Nasdaq!$A$2:$F$3174,5,1)</f>
        <v>11010.980469</v>
      </c>
      <c r="P5434" s="11">
        <f t="shared" si="342"/>
        <v>1634</v>
      </c>
      <c r="Q5434" s="15">
        <f t="shared" si="343"/>
        <v>0.52851298570591621</v>
      </c>
    </row>
    <row r="5435" spans="1:17" ht="19.5" customHeight="1" x14ac:dyDescent="0.2">
      <c r="A5435" s="12">
        <v>1120</v>
      </c>
      <c r="B5435" s="6" t="s">
        <v>1668</v>
      </c>
      <c r="C5435" s="12">
        <v>27335</v>
      </c>
      <c r="D5435" s="6" t="s">
        <v>7182</v>
      </c>
      <c r="E5435" s="13">
        <v>41715</v>
      </c>
      <c r="F5435" s="13">
        <v>44415</v>
      </c>
      <c r="G5435" s="13">
        <v>42989</v>
      </c>
      <c r="H5435" s="6" t="s">
        <v>7951</v>
      </c>
      <c r="I5435" s="6" t="s">
        <v>8134</v>
      </c>
      <c r="J5435" s="14">
        <v>-0.27579999999999999</v>
      </c>
      <c r="K5435" s="14">
        <v>0.1193</v>
      </c>
      <c r="L5435" s="15">
        <f t="shared" si="340"/>
        <v>-0.39510000000000001</v>
      </c>
      <c r="M5435" s="11">
        <f t="shared" si="341"/>
        <v>0</v>
      </c>
      <c r="N5435" s="11">
        <f>VLOOKUP(E5435,Nasdaq!$A$2:$F$3174,5,1)</f>
        <v>4279.9501950000003</v>
      </c>
      <c r="O5435" s="11">
        <f>VLOOKUP(F5435,Nasdaq!$A$2:$F$3174,5,1)</f>
        <v>11010.980469</v>
      </c>
      <c r="P5435" s="11">
        <f t="shared" si="342"/>
        <v>2700</v>
      </c>
      <c r="Q5435" s="15">
        <f t="shared" si="343"/>
        <v>0.3886987458476906</v>
      </c>
    </row>
    <row r="5436" spans="1:17" ht="19.5" customHeight="1" x14ac:dyDescent="0.2">
      <c r="A5436" s="12">
        <v>7649</v>
      </c>
      <c r="B5436" s="6" t="s">
        <v>1669</v>
      </c>
      <c r="C5436" s="12">
        <v>2754</v>
      </c>
      <c r="D5436" s="6" t="s">
        <v>4590</v>
      </c>
      <c r="E5436" s="13">
        <v>41463</v>
      </c>
      <c r="F5436" s="13">
        <v>42506</v>
      </c>
      <c r="G5436" s="13">
        <v>41975</v>
      </c>
      <c r="H5436" s="6" t="s">
        <v>7946</v>
      </c>
      <c r="I5436" s="6" t="s">
        <v>8098</v>
      </c>
      <c r="J5436" s="14">
        <v>0.72450000000000003</v>
      </c>
      <c r="K5436" s="14">
        <v>0.10710000000000001</v>
      </c>
      <c r="L5436" s="15">
        <f t="shared" si="340"/>
        <v>0.61740000000000006</v>
      </c>
      <c r="M5436" s="11">
        <f t="shared" si="341"/>
        <v>1</v>
      </c>
      <c r="N5436" s="11">
        <f>VLOOKUP(E5436,Nasdaq!$A$2:$F$3174,5,1)</f>
        <v>3484.830078</v>
      </c>
      <c r="O5436" s="11">
        <f>VLOOKUP(F5436,Nasdaq!$A$2:$F$3174,5,1)</f>
        <v>4775.4599609999996</v>
      </c>
      <c r="P5436" s="11">
        <f t="shared" si="342"/>
        <v>1043</v>
      </c>
      <c r="Q5436" s="15">
        <f t="shared" si="343"/>
        <v>0.72973765680751246</v>
      </c>
    </row>
    <row r="5437" spans="1:17" ht="19.5" customHeight="1" x14ac:dyDescent="0.2">
      <c r="A5437" s="12">
        <v>7649</v>
      </c>
      <c r="B5437" s="6" t="s">
        <v>1669</v>
      </c>
      <c r="C5437" s="12">
        <v>3957</v>
      </c>
      <c r="D5437" s="6" t="s">
        <v>7183</v>
      </c>
      <c r="E5437" s="13">
        <v>41526</v>
      </c>
      <c r="F5437" s="13">
        <v>42689</v>
      </c>
      <c r="G5437" s="13">
        <v>41975</v>
      </c>
      <c r="H5437" s="6" t="s">
        <v>7946</v>
      </c>
      <c r="I5437" s="6" t="s">
        <v>8098</v>
      </c>
      <c r="J5437" s="14">
        <v>0.29139999999999999</v>
      </c>
      <c r="K5437" s="14">
        <v>0.1101</v>
      </c>
      <c r="L5437" s="15">
        <f t="shared" si="340"/>
        <v>0.18129999999999999</v>
      </c>
      <c r="M5437" s="11">
        <f t="shared" si="341"/>
        <v>1</v>
      </c>
      <c r="N5437" s="11">
        <f>VLOOKUP(E5437,Nasdaq!$A$2:$F$3174,5,1)</f>
        <v>3706.179932</v>
      </c>
      <c r="O5437" s="11">
        <f>VLOOKUP(F5437,Nasdaq!$A$2:$F$3174,5,1)</f>
        <v>5275.6201170000004</v>
      </c>
      <c r="P5437" s="11">
        <f t="shared" si="342"/>
        <v>1163</v>
      </c>
      <c r="Q5437" s="15">
        <f t="shared" si="343"/>
        <v>0.70251135081839189</v>
      </c>
    </row>
    <row r="5438" spans="1:17" ht="19.5" customHeight="1" x14ac:dyDescent="0.2">
      <c r="A5438" s="12">
        <v>5314</v>
      </c>
      <c r="B5438" s="6" t="s">
        <v>1670</v>
      </c>
      <c r="C5438" s="12">
        <v>28724</v>
      </c>
      <c r="D5438" s="6" t="s">
        <v>4966</v>
      </c>
      <c r="E5438" s="13">
        <v>41074</v>
      </c>
      <c r="F5438" s="13">
        <v>44415</v>
      </c>
      <c r="H5438" s="6" t="s">
        <v>7948</v>
      </c>
      <c r="I5438" s="6" t="s">
        <v>8029</v>
      </c>
      <c r="J5438" s="14">
        <v>-8.14E-2</v>
      </c>
      <c r="K5438" s="14">
        <v>0.14369999999999999</v>
      </c>
      <c r="L5438" s="15">
        <f t="shared" si="340"/>
        <v>-0.22509999999999999</v>
      </c>
      <c r="M5438" s="11">
        <f t="shared" si="341"/>
        <v>0</v>
      </c>
      <c r="N5438" s="11">
        <f>VLOOKUP(E5438,Nasdaq!$A$2:$F$3174,5,1)</f>
        <v>2836.330078</v>
      </c>
      <c r="O5438" s="11">
        <f>VLOOKUP(F5438,Nasdaq!$A$2:$F$3174,5,1)</f>
        <v>11010.980469</v>
      </c>
      <c r="P5438" s="11">
        <f t="shared" si="342"/>
        <v>3341</v>
      </c>
      <c r="Q5438" s="15">
        <f t="shared" si="343"/>
        <v>0.25759134173108283</v>
      </c>
    </row>
    <row r="5439" spans="1:17" ht="19.5" customHeight="1" x14ac:dyDescent="0.2">
      <c r="A5439" s="12">
        <v>4985</v>
      </c>
      <c r="B5439" s="6" t="s">
        <v>1671</v>
      </c>
      <c r="C5439" s="12">
        <v>4757</v>
      </c>
      <c r="D5439" s="6" t="s">
        <v>2551</v>
      </c>
      <c r="E5439" s="13">
        <v>41228</v>
      </c>
      <c r="F5439" s="13">
        <v>41319</v>
      </c>
      <c r="H5439" s="6" t="s">
        <v>7950</v>
      </c>
      <c r="I5439" s="6" t="s">
        <v>7967</v>
      </c>
      <c r="J5439" s="14">
        <v>5.0801999999999996</v>
      </c>
      <c r="K5439" s="14">
        <v>0.63619999999999999</v>
      </c>
      <c r="L5439" s="15">
        <f t="shared" si="340"/>
        <v>4.444</v>
      </c>
      <c r="M5439" s="11">
        <f t="shared" si="341"/>
        <v>1</v>
      </c>
      <c r="N5439" s="11">
        <f>VLOOKUP(E5439,Nasdaq!$A$2:$F$3174,5,1)</f>
        <v>2836.9399410000001</v>
      </c>
      <c r="O5439" s="11">
        <f>VLOOKUP(F5439,Nasdaq!$A$2:$F$3174,5,1)</f>
        <v>3198.6599120000001</v>
      </c>
      <c r="P5439" s="11">
        <f t="shared" si="342"/>
        <v>91</v>
      </c>
      <c r="Q5439" s="15">
        <f t="shared" si="343"/>
        <v>0.88691835610703762</v>
      </c>
    </row>
    <row r="5440" spans="1:17" ht="19.5" customHeight="1" x14ac:dyDescent="0.2">
      <c r="A5440" s="12">
        <v>4985</v>
      </c>
      <c r="B5440" s="6" t="s">
        <v>1671</v>
      </c>
      <c r="C5440" s="12">
        <v>17491</v>
      </c>
      <c r="D5440" s="6" t="s">
        <v>4967</v>
      </c>
      <c r="E5440" s="13">
        <v>40235</v>
      </c>
      <c r="F5440" s="13">
        <v>40311</v>
      </c>
      <c r="H5440" s="6" t="s">
        <v>7946</v>
      </c>
      <c r="I5440" s="6" t="s">
        <v>8008</v>
      </c>
      <c r="J5440" s="14">
        <v>4.6177999999999999</v>
      </c>
      <c r="K5440" s="14">
        <v>0.27410000000000001</v>
      </c>
      <c r="L5440" s="15">
        <f t="shared" si="340"/>
        <v>4.3437000000000001</v>
      </c>
      <c r="M5440" s="11">
        <f t="shared" si="341"/>
        <v>1</v>
      </c>
      <c r="N5440" s="11">
        <f>VLOOKUP(E5440,Nasdaq!$A$2:$F$3174,5,1)</f>
        <v>2238.26001</v>
      </c>
      <c r="O5440" s="11">
        <f>VLOOKUP(F5440,Nasdaq!$A$2:$F$3174,5,1)</f>
        <v>2394.360107</v>
      </c>
      <c r="P5440" s="11">
        <f t="shared" si="342"/>
        <v>76</v>
      </c>
      <c r="Q5440" s="15">
        <f t="shared" si="343"/>
        <v>0.93480735966310391</v>
      </c>
    </row>
    <row r="5441" spans="1:17" ht="19.5" customHeight="1" x14ac:dyDescent="0.2">
      <c r="A5441" s="12">
        <v>4985</v>
      </c>
      <c r="B5441" s="6" t="s">
        <v>1671</v>
      </c>
      <c r="C5441" s="12">
        <v>3774</v>
      </c>
      <c r="D5441" s="6" t="s">
        <v>4873</v>
      </c>
      <c r="E5441" s="13">
        <v>41501</v>
      </c>
      <c r="F5441" s="13">
        <v>41593</v>
      </c>
      <c r="H5441" s="6" t="s">
        <v>7944</v>
      </c>
      <c r="I5441" s="6" t="s">
        <v>8102</v>
      </c>
      <c r="J5441" s="14">
        <v>2.9622000000000002</v>
      </c>
      <c r="K5441" s="14">
        <v>0.3972</v>
      </c>
      <c r="L5441" s="15">
        <f t="shared" si="340"/>
        <v>2.5650000000000004</v>
      </c>
      <c r="M5441" s="11">
        <f t="shared" si="341"/>
        <v>1</v>
      </c>
      <c r="N5441" s="11">
        <f>VLOOKUP(E5441,Nasdaq!$A$2:$F$3174,5,1)</f>
        <v>3606.1201169999999</v>
      </c>
      <c r="O5441" s="11">
        <f>VLOOKUP(F5441,Nasdaq!$A$2:$F$3174,5,1)</f>
        <v>3985.969971</v>
      </c>
      <c r="P5441" s="11">
        <f t="shared" si="342"/>
        <v>92</v>
      </c>
      <c r="Q5441" s="15">
        <f t="shared" si="343"/>
        <v>0.90470598074392239</v>
      </c>
    </row>
    <row r="5442" spans="1:17" ht="19.5" customHeight="1" x14ac:dyDescent="0.2">
      <c r="A5442" s="12">
        <v>4985</v>
      </c>
      <c r="B5442" s="6" t="s">
        <v>1671</v>
      </c>
      <c r="C5442" s="12">
        <v>26898</v>
      </c>
      <c r="D5442" s="6" t="s">
        <v>7066</v>
      </c>
      <c r="E5442" s="13">
        <v>41501</v>
      </c>
      <c r="F5442" s="13">
        <v>41593</v>
      </c>
      <c r="H5442" s="6" t="s">
        <v>7950</v>
      </c>
      <c r="I5442" s="6" t="s">
        <v>8082</v>
      </c>
      <c r="J5442" s="14">
        <v>1.7749000000000001</v>
      </c>
      <c r="K5442" s="14">
        <v>0.3972</v>
      </c>
      <c r="L5442" s="15">
        <f t="shared" si="340"/>
        <v>1.3777000000000001</v>
      </c>
      <c r="M5442" s="11">
        <f t="shared" si="341"/>
        <v>1</v>
      </c>
      <c r="N5442" s="11">
        <f>VLOOKUP(E5442,Nasdaq!$A$2:$F$3174,5,1)</f>
        <v>3606.1201169999999</v>
      </c>
      <c r="O5442" s="11">
        <f>VLOOKUP(F5442,Nasdaq!$A$2:$F$3174,5,1)</f>
        <v>3985.969971</v>
      </c>
      <c r="P5442" s="11">
        <f t="shared" si="342"/>
        <v>92</v>
      </c>
      <c r="Q5442" s="15">
        <f t="shared" si="343"/>
        <v>0.90470598074392239</v>
      </c>
    </row>
    <row r="5443" spans="1:17" ht="19.5" customHeight="1" x14ac:dyDescent="0.2">
      <c r="A5443" s="12">
        <v>4985</v>
      </c>
      <c r="B5443" s="6" t="s">
        <v>1671</v>
      </c>
      <c r="C5443" s="12">
        <v>3863</v>
      </c>
      <c r="D5443" s="6" t="s">
        <v>3682</v>
      </c>
      <c r="E5443" s="13">
        <v>41319</v>
      </c>
      <c r="F5443" s="13">
        <v>41501</v>
      </c>
      <c r="H5443" s="6" t="s">
        <v>7949</v>
      </c>
      <c r="I5443" s="6" t="s">
        <v>7961</v>
      </c>
      <c r="J5443" s="14">
        <v>1.5977000000000001</v>
      </c>
      <c r="K5443" s="14">
        <v>0.21920000000000001</v>
      </c>
      <c r="L5443" s="15">
        <f t="shared" si="340"/>
        <v>1.3785000000000001</v>
      </c>
      <c r="M5443" s="11">
        <f t="shared" si="341"/>
        <v>1</v>
      </c>
      <c r="N5443" s="11">
        <f>VLOOKUP(E5443,Nasdaq!$A$2:$F$3174,5,1)</f>
        <v>3198.6599120000001</v>
      </c>
      <c r="O5443" s="11">
        <f>VLOOKUP(F5443,Nasdaq!$A$2:$F$3174,5,1)</f>
        <v>3606.1201169999999</v>
      </c>
      <c r="P5443" s="11">
        <f t="shared" si="342"/>
        <v>182</v>
      </c>
      <c r="Q5443" s="15">
        <f t="shared" si="343"/>
        <v>0.88701029958337774</v>
      </c>
    </row>
    <row r="5444" spans="1:17" ht="19.5" customHeight="1" x14ac:dyDescent="0.2">
      <c r="A5444" s="12">
        <v>4985</v>
      </c>
      <c r="B5444" s="6" t="s">
        <v>1671</v>
      </c>
      <c r="C5444" s="12">
        <v>16589</v>
      </c>
      <c r="D5444" s="6" t="s">
        <v>7184</v>
      </c>
      <c r="E5444" s="13">
        <v>39829</v>
      </c>
      <c r="F5444" s="13">
        <v>40301</v>
      </c>
      <c r="H5444" s="6" t="s">
        <v>7949</v>
      </c>
      <c r="I5444" s="6" t="s">
        <v>7973</v>
      </c>
      <c r="J5444" s="14">
        <v>1.5971000000000002</v>
      </c>
      <c r="K5444" s="14">
        <v>0.33700000000000002</v>
      </c>
      <c r="L5444" s="15">
        <f t="shared" ref="L5444:L5507" si="344">J5444-K5444</f>
        <v>1.2601000000000002</v>
      </c>
      <c r="M5444" s="11">
        <f t="shared" ref="M5444:M5507" si="345">IF(L5444&gt;0,1,0)</f>
        <v>1</v>
      </c>
      <c r="N5444" s="11">
        <f>VLOOKUP(E5444,Nasdaq!$A$2:$F$3174,5,1)</f>
        <v>1529.329956</v>
      </c>
      <c r="O5444" s="11">
        <f>VLOOKUP(F5444,Nasdaq!$A$2:$F$3174,5,1)</f>
        <v>2498.73999</v>
      </c>
      <c r="P5444" s="11">
        <f t="shared" ref="P5444:P5507" si="346">_xlfn.DAYS(F5444,E5444)</f>
        <v>472</v>
      </c>
      <c r="Q5444" s="15">
        <f t="shared" ref="Q5444:Q5507" si="347">(O5444/N5444)^(1/P5444/365-1)</f>
        <v>0.61204219740835353</v>
      </c>
    </row>
    <row r="5445" spans="1:17" ht="19.5" customHeight="1" x14ac:dyDescent="0.2">
      <c r="A5445" s="12">
        <v>4985</v>
      </c>
      <c r="B5445" s="6" t="s">
        <v>1671</v>
      </c>
      <c r="C5445" s="12">
        <v>2870</v>
      </c>
      <c r="D5445" s="6" t="s">
        <v>4405</v>
      </c>
      <c r="E5445" s="13">
        <v>41501</v>
      </c>
      <c r="F5445" s="13">
        <v>41593</v>
      </c>
      <c r="H5445" s="6" t="s">
        <v>7944</v>
      </c>
      <c r="I5445" s="6" t="s">
        <v>7968</v>
      </c>
      <c r="J5445" s="14">
        <v>1.5044</v>
      </c>
      <c r="K5445" s="14">
        <v>0.3972</v>
      </c>
      <c r="L5445" s="15">
        <f t="shared" si="344"/>
        <v>1.1072</v>
      </c>
      <c r="M5445" s="11">
        <f t="shared" si="345"/>
        <v>1</v>
      </c>
      <c r="N5445" s="11">
        <f>VLOOKUP(E5445,Nasdaq!$A$2:$F$3174,5,1)</f>
        <v>3606.1201169999999</v>
      </c>
      <c r="O5445" s="11">
        <f>VLOOKUP(F5445,Nasdaq!$A$2:$F$3174,5,1)</f>
        <v>3985.969971</v>
      </c>
      <c r="P5445" s="11">
        <f t="shared" si="346"/>
        <v>92</v>
      </c>
      <c r="Q5445" s="15">
        <f t="shared" si="347"/>
        <v>0.90470598074392239</v>
      </c>
    </row>
    <row r="5446" spans="1:17" ht="19.5" customHeight="1" x14ac:dyDescent="0.2">
      <c r="A5446" s="12">
        <v>4985</v>
      </c>
      <c r="B5446" s="6" t="s">
        <v>1671</v>
      </c>
      <c r="C5446" s="12">
        <v>4529</v>
      </c>
      <c r="D5446" s="6" t="s">
        <v>3992</v>
      </c>
      <c r="E5446" s="13">
        <v>41228</v>
      </c>
      <c r="F5446" s="13">
        <v>41501</v>
      </c>
      <c r="H5446" s="6" t="s">
        <v>7944</v>
      </c>
      <c r="I5446" s="6" t="s">
        <v>7968</v>
      </c>
      <c r="J5446" s="14">
        <v>1.2938999999999998</v>
      </c>
      <c r="K5446" s="14">
        <v>0.3448</v>
      </c>
      <c r="L5446" s="15">
        <f t="shared" si="344"/>
        <v>0.94909999999999983</v>
      </c>
      <c r="M5446" s="11">
        <f t="shared" si="345"/>
        <v>1</v>
      </c>
      <c r="N5446" s="11">
        <f>VLOOKUP(E5446,Nasdaq!$A$2:$F$3174,5,1)</f>
        <v>2836.9399410000001</v>
      </c>
      <c r="O5446" s="11">
        <f>VLOOKUP(F5446,Nasdaq!$A$2:$F$3174,5,1)</f>
        <v>3606.1201169999999</v>
      </c>
      <c r="P5446" s="11">
        <f t="shared" si="346"/>
        <v>273</v>
      </c>
      <c r="Q5446" s="15">
        <f t="shared" si="347"/>
        <v>0.78670334853337753</v>
      </c>
    </row>
    <row r="5447" spans="1:17" ht="19.5" customHeight="1" x14ac:dyDescent="0.2">
      <c r="A5447" s="12">
        <v>4985</v>
      </c>
      <c r="B5447" s="6" t="s">
        <v>1671</v>
      </c>
      <c r="C5447" s="12">
        <v>2641</v>
      </c>
      <c r="D5447" s="6" t="s">
        <v>4411</v>
      </c>
      <c r="E5447" s="13">
        <v>41065</v>
      </c>
      <c r="F5447" s="13">
        <v>41957</v>
      </c>
      <c r="G5447" s="13">
        <v>41066</v>
      </c>
      <c r="H5447" s="6" t="s">
        <v>7951</v>
      </c>
      <c r="I5447" s="6" t="s">
        <v>8041</v>
      </c>
      <c r="J5447" s="14">
        <v>0.98640000000000005</v>
      </c>
      <c r="K5447" s="14">
        <v>0.23420000000000002</v>
      </c>
      <c r="L5447" s="15">
        <f t="shared" si="344"/>
        <v>0.75219999999999998</v>
      </c>
      <c r="M5447" s="11">
        <f t="shared" si="345"/>
        <v>1</v>
      </c>
      <c r="N5447" s="11">
        <f>VLOOKUP(E5447,Nasdaq!$A$2:$F$3174,5,1)</f>
        <v>2778.110107</v>
      </c>
      <c r="O5447" s="11">
        <f>VLOOKUP(F5447,Nasdaq!$A$2:$F$3174,5,1)</f>
        <v>4688.5400390000004</v>
      </c>
      <c r="P5447" s="11">
        <f t="shared" si="346"/>
        <v>892</v>
      </c>
      <c r="Q5447" s="15">
        <f t="shared" si="347"/>
        <v>0.59253297391949722</v>
      </c>
    </row>
    <row r="5448" spans="1:17" ht="19.5" customHeight="1" x14ac:dyDescent="0.2">
      <c r="A5448" s="12">
        <v>4985</v>
      </c>
      <c r="B5448" s="6" t="s">
        <v>1671</v>
      </c>
      <c r="C5448" s="12">
        <v>3751</v>
      </c>
      <c r="D5448" s="6" t="s">
        <v>7185</v>
      </c>
      <c r="E5448" s="13">
        <v>41319</v>
      </c>
      <c r="F5448" s="13">
        <v>41729</v>
      </c>
      <c r="G5448" s="13">
        <v>41400</v>
      </c>
      <c r="H5448" s="6" t="s">
        <v>7944</v>
      </c>
      <c r="I5448" s="6" t="s">
        <v>8073</v>
      </c>
      <c r="J5448" s="14">
        <v>0.87209999999999999</v>
      </c>
      <c r="K5448" s="14">
        <v>0.22850000000000001</v>
      </c>
      <c r="L5448" s="15">
        <f t="shared" si="344"/>
        <v>0.64359999999999995</v>
      </c>
      <c r="M5448" s="11">
        <f t="shared" si="345"/>
        <v>1</v>
      </c>
      <c r="N5448" s="11">
        <f>VLOOKUP(E5448,Nasdaq!$A$2:$F$3174,5,1)</f>
        <v>3198.6599120000001</v>
      </c>
      <c r="O5448" s="11">
        <f>VLOOKUP(F5448,Nasdaq!$A$2:$F$3174,5,1)</f>
        <v>4198.9902339999999</v>
      </c>
      <c r="P5448" s="11">
        <f t="shared" si="346"/>
        <v>410</v>
      </c>
      <c r="Q5448" s="15">
        <f t="shared" si="347"/>
        <v>0.7617702233036896</v>
      </c>
    </row>
    <row r="5449" spans="1:17" ht="19.5" customHeight="1" x14ac:dyDescent="0.2">
      <c r="A5449" s="12">
        <v>4985</v>
      </c>
      <c r="B5449" s="6" t="s">
        <v>1671</v>
      </c>
      <c r="C5449" s="12">
        <v>3329</v>
      </c>
      <c r="D5449" s="6" t="s">
        <v>6798</v>
      </c>
      <c r="E5449" s="13">
        <v>41786</v>
      </c>
      <c r="F5449" s="13">
        <v>42135</v>
      </c>
      <c r="G5449" s="13">
        <v>41786</v>
      </c>
      <c r="H5449" s="6" t="s">
        <v>7944</v>
      </c>
      <c r="I5449" s="6" t="s">
        <v>7968</v>
      </c>
      <c r="J5449" s="14">
        <v>0.80969999999999998</v>
      </c>
      <c r="K5449" s="14">
        <v>0.1285</v>
      </c>
      <c r="L5449" s="15">
        <f t="shared" si="344"/>
        <v>0.68120000000000003</v>
      </c>
      <c r="M5449" s="11">
        <f t="shared" si="345"/>
        <v>1</v>
      </c>
      <c r="N5449" s="11">
        <f>VLOOKUP(E5449,Nasdaq!$A$2:$F$3174,5,1)</f>
        <v>4237.0698240000002</v>
      </c>
      <c r="O5449" s="11">
        <f>VLOOKUP(F5449,Nasdaq!$A$2:$F$3174,5,1)</f>
        <v>4993.5698240000002</v>
      </c>
      <c r="P5449" s="11">
        <f t="shared" si="346"/>
        <v>349</v>
      </c>
      <c r="Q5449" s="15">
        <f t="shared" si="347"/>
        <v>0.84850626657462391</v>
      </c>
    </row>
    <row r="5450" spans="1:17" ht="19.5" customHeight="1" x14ac:dyDescent="0.2">
      <c r="A5450" s="12">
        <v>4985</v>
      </c>
      <c r="B5450" s="6" t="s">
        <v>1671</v>
      </c>
      <c r="C5450" s="12">
        <v>4091</v>
      </c>
      <c r="D5450" s="6" t="s">
        <v>3243</v>
      </c>
      <c r="E5450" s="13">
        <v>41967</v>
      </c>
      <c r="F5450" s="13">
        <v>42324</v>
      </c>
      <c r="G5450" s="13">
        <v>41967</v>
      </c>
      <c r="H5450" s="6" t="s">
        <v>7949</v>
      </c>
      <c r="I5450" s="6" t="s">
        <v>7961</v>
      </c>
      <c r="J5450" s="14">
        <v>0.52079999999999993</v>
      </c>
      <c r="K5450" s="14">
        <v>1.29E-2</v>
      </c>
      <c r="L5450" s="15">
        <f t="shared" si="344"/>
        <v>0.50789999999999991</v>
      </c>
      <c r="M5450" s="11">
        <f t="shared" si="345"/>
        <v>1</v>
      </c>
      <c r="N5450" s="11">
        <f>VLOOKUP(E5450,Nasdaq!$A$2:$F$3174,5,1)</f>
        <v>4754.8901370000003</v>
      </c>
      <c r="O5450" s="11">
        <f>VLOOKUP(F5450,Nasdaq!$A$2:$F$3174,5,1)</f>
        <v>4984.6201170000004</v>
      </c>
      <c r="P5450" s="11">
        <f t="shared" si="346"/>
        <v>357</v>
      </c>
      <c r="Q5450" s="15">
        <f t="shared" si="347"/>
        <v>0.95391258453888861</v>
      </c>
    </row>
    <row r="5451" spans="1:17" ht="19.5" customHeight="1" x14ac:dyDescent="0.2">
      <c r="A5451" s="12">
        <v>4985</v>
      </c>
      <c r="B5451" s="6" t="s">
        <v>1671</v>
      </c>
      <c r="C5451" s="12">
        <v>3215</v>
      </c>
      <c r="D5451" s="6" t="s">
        <v>3429</v>
      </c>
      <c r="E5451" s="13">
        <v>41136</v>
      </c>
      <c r="F5451" s="13">
        <v>41228</v>
      </c>
      <c r="H5451" s="6" t="s">
        <v>7944</v>
      </c>
      <c r="I5451" s="6" t="s">
        <v>7968</v>
      </c>
      <c r="J5451" s="14">
        <v>0.49070000000000003</v>
      </c>
      <c r="K5451" s="14">
        <v>-0.11990000000000001</v>
      </c>
      <c r="L5451" s="15">
        <f t="shared" si="344"/>
        <v>0.61060000000000003</v>
      </c>
      <c r="M5451" s="11">
        <f t="shared" si="345"/>
        <v>1</v>
      </c>
      <c r="N5451" s="11">
        <f>VLOOKUP(E5451,Nasdaq!$A$2:$F$3174,5,1)</f>
        <v>3030.929932</v>
      </c>
      <c r="O5451" s="11">
        <f>VLOOKUP(F5451,Nasdaq!$A$2:$F$3174,5,1)</f>
        <v>2836.9399410000001</v>
      </c>
      <c r="P5451" s="11">
        <f t="shared" si="346"/>
        <v>92</v>
      </c>
      <c r="Q5451" s="15">
        <f t="shared" si="347"/>
        <v>1.0683779089194798</v>
      </c>
    </row>
    <row r="5452" spans="1:17" ht="19.5" customHeight="1" x14ac:dyDescent="0.2">
      <c r="A5452" s="12">
        <v>4985</v>
      </c>
      <c r="B5452" s="6" t="s">
        <v>1671</v>
      </c>
      <c r="C5452" s="12">
        <v>19848</v>
      </c>
      <c r="D5452" s="6" t="s">
        <v>2927</v>
      </c>
      <c r="E5452" s="13">
        <v>41319</v>
      </c>
      <c r="F5452" s="13">
        <v>41529</v>
      </c>
      <c r="H5452" s="6" t="s">
        <v>7949</v>
      </c>
      <c r="I5452" s="6" t="s">
        <v>8046</v>
      </c>
      <c r="J5452" s="14">
        <v>0.45069999999999999</v>
      </c>
      <c r="K5452" s="14">
        <v>0.21870000000000001</v>
      </c>
      <c r="L5452" s="15">
        <f t="shared" si="344"/>
        <v>0.23199999999999998</v>
      </c>
      <c r="M5452" s="11">
        <f t="shared" si="345"/>
        <v>1</v>
      </c>
      <c r="N5452" s="11">
        <f>VLOOKUP(E5452,Nasdaq!$A$2:$F$3174,5,1)</f>
        <v>3198.6599120000001</v>
      </c>
      <c r="O5452" s="11">
        <f>VLOOKUP(F5452,Nasdaq!$A$2:$F$3174,5,1)</f>
        <v>3715.969971</v>
      </c>
      <c r="P5452" s="11">
        <f t="shared" si="346"/>
        <v>210</v>
      </c>
      <c r="Q5452" s="15">
        <f t="shared" si="347"/>
        <v>0.86078902486555864</v>
      </c>
    </row>
    <row r="5453" spans="1:17" ht="19.5" customHeight="1" x14ac:dyDescent="0.2">
      <c r="A5453" s="12">
        <v>4985</v>
      </c>
      <c r="B5453" s="6" t="s">
        <v>1671</v>
      </c>
      <c r="C5453" s="12">
        <v>4520</v>
      </c>
      <c r="D5453" s="6" t="s">
        <v>4968</v>
      </c>
      <c r="E5453" s="13">
        <v>40892</v>
      </c>
      <c r="F5453" s="13">
        <v>41729</v>
      </c>
      <c r="G5453" s="13">
        <v>40892</v>
      </c>
      <c r="H5453" s="6" t="s">
        <v>7949</v>
      </c>
      <c r="I5453" s="6" t="s">
        <v>8060</v>
      </c>
      <c r="J5453" s="14">
        <v>0.44020000000000004</v>
      </c>
      <c r="K5453" s="14">
        <v>0.23370000000000002</v>
      </c>
      <c r="L5453" s="15">
        <f t="shared" si="344"/>
        <v>0.20650000000000002</v>
      </c>
      <c r="M5453" s="11">
        <f t="shared" si="345"/>
        <v>1</v>
      </c>
      <c r="N5453" s="11">
        <f>VLOOKUP(E5453,Nasdaq!$A$2:$F$3174,5,1)</f>
        <v>2541.01001</v>
      </c>
      <c r="O5453" s="11">
        <f>VLOOKUP(F5453,Nasdaq!$A$2:$F$3174,5,1)</f>
        <v>4198.9902339999999</v>
      </c>
      <c r="P5453" s="11">
        <f t="shared" si="346"/>
        <v>837</v>
      </c>
      <c r="Q5453" s="15">
        <f t="shared" si="347"/>
        <v>0.60514886820091918</v>
      </c>
    </row>
    <row r="5454" spans="1:17" ht="19.5" customHeight="1" x14ac:dyDescent="0.2">
      <c r="A5454" s="12">
        <v>4985</v>
      </c>
      <c r="B5454" s="6" t="s">
        <v>1671</v>
      </c>
      <c r="C5454" s="12">
        <v>14920</v>
      </c>
      <c r="D5454" s="6" t="s">
        <v>3319</v>
      </c>
      <c r="E5454" s="13">
        <v>40423</v>
      </c>
      <c r="F5454" s="13">
        <v>41437</v>
      </c>
      <c r="H5454" s="6" t="s">
        <v>7944</v>
      </c>
      <c r="I5454" s="6" t="s">
        <v>7982</v>
      </c>
      <c r="J5454" s="14">
        <v>0.43729999999999997</v>
      </c>
      <c r="K5454" s="14">
        <v>0.1764</v>
      </c>
      <c r="L5454" s="15">
        <f t="shared" si="344"/>
        <v>0.26089999999999997</v>
      </c>
      <c r="M5454" s="11">
        <f t="shared" si="345"/>
        <v>1</v>
      </c>
      <c r="N5454" s="11">
        <f>VLOOKUP(E5454,Nasdaq!$A$2:$F$3174,5,1)</f>
        <v>2200.01001</v>
      </c>
      <c r="O5454" s="11">
        <f>VLOOKUP(F5454,Nasdaq!$A$2:$F$3174,5,1)</f>
        <v>3400.429932</v>
      </c>
      <c r="P5454" s="11">
        <f t="shared" si="346"/>
        <v>1014</v>
      </c>
      <c r="Q5454" s="15">
        <f t="shared" si="347"/>
        <v>0.64698071783303046</v>
      </c>
    </row>
    <row r="5455" spans="1:17" ht="19.5" customHeight="1" x14ac:dyDescent="0.2">
      <c r="A5455" s="12">
        <v>4985</v>
      </c>
      <c r="B5455" s="6" t="s">
        <v>1671</v>
      </c>
      <c r="C5455" s="12">
        <v>4267</v>
      </c>
      <c r="D5455" s="6" t="s">
        <v>7186</v>
      </c>
      <c r="E5455" s="13">
        <v>40953</v>
      </c>
      <c r="F5455" s="13">
        <v>42230</v>
      </c>
      <c r="G5455" s="13">
        <v>41187</v>
      </c>
      <c r="H5455" s="6" t="s">
        <v>7949</v>
      </c>
      <c r="I5455" s="6" t="s">
        <v>8089</v>
      </c>
      <c r="J5455" s="14">
        <v>0.43469999999999998</v>
      </c>
      <c r="K5455" s="14">
        <v>0.15759999999999999</v>
      </c>
      <c r="L5455" s="15">
        <f t="shared" si="344"/>
        <v>0.27710000000000001</v>
      </c>
      <c r="M5455" s="11">
        <f t="shared" si="345"/>
        <v>1</v>
      </c>
      <c r="N5455" s="11">
        <f>VLOOKUP(E5455,Nasdaq!$A$2:$F$3174,5,1)</f>
        <v>2931.830078</v>
      </c>
      <c r="O5455" s="11">
        <f>VLOOKUP(F5455,Nasdaq!$A$2:$F$3174,5,1)</f>
        <v>5048.2402339999999</v>
      </c>
      <c r="P5455" s="11">
        <f t="shared" si="346"/>
        <v>1277</v>
      </c>
      <c r="Q5455" s="15">
        <f t="shared" si="347"/>
        <v>0.58076346611986285</v>
      </c>
    </row>
    <row r="5456" spans="1:17" ht="19.5" customHeight="1" x14ac:dyDescent="0.2">
      <c r="A5456" s="12">
        <v>4985</v>
      </c>
      <c r="B5456" s="6" t="s">
        <v>1671</v>
      </c>
      <c r="C5456" s="12">
        <v>40562</v>
      </c>
      <c r="D5456" s="6" t="s">
        <v>4969</v>
      </c>
      <c r="E5456" s="13">
        <v>40165</v>
      </c>
      <c r="F5456" s="13">
        <v>40483</v>
      </c>
      <c r="H5456" s="6" t="s">
        <v>7944</v>
      </c>
      <c r="I5456" s="6" t="s">
        <v>7960</v>
      </c>
      <c r="J5456" s="14">
        <v>0.34899999999999998</v>
      </c>
      <c r="K5456" s="14">
        <v>0.107</v>
      </c>
      <c r="L5456" s="15">
        <f t="shared" si="344"/>
        <v>0.24199999999999999</v>
      </c>
      <c r="M5456" s="11">
        <f t="shared" si="345"/>
        <v>1</v>
      </c>
      <c r="N5456" s="11">
        <f>VLOOKUP(E5456,Nasdaq!$A$2:$F$3174,5,1)</f>
        <v>2211.6899410000001</v>
      </c>
      <c r="O5456" s="11">
        <f>VLOOKUP(F5456,Nasdaq!$A$2:$F$3174,5,1)</f>
        <v>2504.8400879999999</v>
      </c>
      <c r="P5456" s="11">
        <f t="shared" si="346"/>
        <v>318</v>
      </c>
      <c r="Q5456" s="15">
        <f t="shared" si="347"/>
        <v>0.8829674689848851</v>
      </c>
    </row>
    <row r="5457" spans="1:17" ht="19.5" customHeight="1" x14ac:dyDescent="0.2">
      <c r="A5457" s="12">
        <v>4985</v>
      </c>
      <c r="B5457" s="6" t="s">
        <v>1671</v>
      </c>
      <c r="C5457" s="12">
        <v>3916</v>
      </c>
      <c r="D5457" s="6" t="s">
        <v>7187</v>
      </c>
      <c r="E5457" s="13">
        <v>40228</v>
      </c>
      <c r="F5457" s="13">
        <v>41319</v>
      </c>
      <c r="G5457" s="13">
        <v>40228</v>
      </c>
      <c r="H5457" s="6" t="s">
        <v>7949</v>
      </c>
      <c r="I5457" s="6" t="s">
        <v>8070</v>
      </c>
      <c r="J5457" s="14">
        <v>0.30829999999999996</v>
      </c>
      <c r="K5457" s="14">
        <v>0.1353</v>
      </c>
      <c r="L5457" s="15">
        <f t="shared" si="344"/>
        <v>0.17299999999999996</v>
      </c>
      <c r="M5457" s="11">
        <f t="shared" si="345"/>
        <v>1</v>
      </c>
      <c r="N5457" s="11">
        <f>VLOOKUP(E5457,Nasdaq!$A$2:$F$3174,5,1)</f>
        <v>2243.8701169999999</v>
      </c>
      <c r="O5457" s="11">
        <f>VLOOKUP(F5457,Nasdaq!$A$2:$F$3174,5,1)</f>
        <v>3198.6599120000001</v>
      </c>
      <c r="P5457" s="11">
        <f t="shared" si="346"/>
        <v>1091</v>
      </c>
      <c r="Q5457" s="15">
        <f t="shared" si="347"/>
        <v>0.7015038098595322</v>
      </c>
    </row>
    <row r="5458" spans="1:17" ht="19.5" customHeight="1" x14ac:dyDescent="0.2">
      <c r="A5458" s="12">
        <v>4985</v>
      </c>
      <c r="B5458" s="6" t="s">
        <v>1671</v>
      </c>
      <c r="C5458" s="12">
        <v>4944</v>
      </c>
      <c r="D5458" s="6" t="s">
        <v>7188</v>
      </c>
      <c r="E5458" s="13">
        <v>40360</v>
      </c>
      <c r="F5458" s="13">
        <v>42689</v>
      </c>
      <c r="H5458" s="6" t="s">
        <v>7944</v>
      </c>
      <c r="I5458" s="6" t="s">
        <v>7977</v>
      </c>
      <c r="J5458" s="14">
        <v>0.24010000000000001</v>
      </c>
      <c r="K5458" s="14">
        <v>0.14929999999999999</v>
      </c>
      <c r="L5458" s="15">
        <f t="shared" si="344"/>
        <v>9.080000000000002E-2</v>
      </c>
      <c r="M5458" s="11">
        <f t="shared" si="345"/>
        <v>1</v>
      </c>
      <c r="N5458" s="11">
        <f>VLOOKUP(E5458,Nasdaq!$A$2:$F$3174,5,1)</f>
        <v>2101.360107</v>
      </c>
      <c r="O5458" s="11">
        <f>VLOOKUP(F5458,Nasdaq!$A$2:$F$3174,5,1)</f>
        <v>5275.6201170000004</v>
      </c>
      <c r="P5458" s="11">
        <f t="shared" si="346"/>
        <v>2329</v>
      </c>
      <c r="Q5458" s="15">
        <f t="shared" si="347"/>
        <v>0.39831571186862968</v>
      </c>
    </row>
    <row r="5459" spans="1:17" ht="19.5" customHeight="1" x14ac:dyDescent="0.2">
      <c r="A5459" s="12">
        <v>4985</v>
      </c>
      <c r="B5459" s="6" t="s">
        <v>1671</v>
      </c>
      <c r="C5459" s="12">
        <v>3597</v>
      </c>
      <c r="D5459" s="6" t="s">
        <v>7189</v>
      </c>
      <c r="E5459" s="13">
        <v>41228</v>
      </c>
      <c r="F5459" s="13">
        <v>41774</v>
      </c>
      <c r="H5459" s="6" t="s">
        <v>7949</v>
      </c>
      <c r="I5459" s="6" t="s">
        <v>8060</v>
      </c>
      <c r="J5459" s="14">
        <v>0.23920000000000002</v>
      </c>
      <c r="K5459" s="14">
        <v>0.26869999999999999</v>
      </c>
      <c r="L5459" s="15">
        <f t="shared" si="344"/>
        <v>-2.9499999999999971E-2</v>
      </c>
      <c r="M5459" s="11">
        <f t="shared" si="345"/>
        <v>0</v>
      </c>
      <c r="N5459" s="11">
        <f>VLOOKUP(E5459,Nasdaq!$A$2:$F$3174,5,1)</f>
        <v>2836.9399410000001</v>
      </c>
      <c r="O5459" s="11">
        <f>VLOOKUP(F5459,Nasdaq!$A$2:$F$3174,5,1)</f>
        <v>4069.290039</v>
      </c>
      <c r="P5459" s="11">
        <f t="shared" si="346"/>
        <v>546</v>
      </c>
      <c r="Q5459" s="15">
        <f t="shared" si="347"/>
        <v>0.69715971313680569</v>
      </c>
    </row>
    <row r="5460" spans="1:17" ht="19.5" customHeight="1" x14ac:dyDescent="0.2">
      <c r="A5460" s="12">
        <v>4985</v>
      </c>
      <c r="B5460" s="6" t="s">
        <v>1671</v>
      </c>
      <c r="C5460" s="12">
        <v>3224</v>
      </c>
      <c r="D5460" s="6" t="s">
        <v>7190</v>
      </c>
      <c r="E5460" s="13">
        <v>41136</v>
      </c>
      <c r="F5460" s="13">
        <v>42870</v>
      </c>
      <c r="G5460" s="13">
        <v>41771</v>
      </c>
      <c r="H5460" s="6" t="s">
        <v>7944</v>
      </c>
      <c r="I5460" s="6" t="s">
        <v>7980</v>
      </c>
      <c r="J5460" s="14">
        <v>0.16839999999999999</v>
      </c>
      <c r="K5460" s="14">
        <v>0.1434</v>
      </c>
      <c r="L5460" s="15">
        <f t="shared" si="344"/>
        <v>2.4999999999999994E-2</v>
      </c>
      <c r="M5460" s="11">
        <f t="shared" si="345"/>
        <v>1</v>
      </c>
      <c r="N5460" s="11">
        <f>VLOOKUP(E5460,Nasdaq!$A$2:$F$3174,5,1)</f>
        <v>3030.929932</v>
      </c>
      <c r="O5460" s="11">
        <f>VLOOKUP(F5460,Nasdaq!$A$2:$F$3174,5,1)</f>
        <v>6149.669922</v>
      </c>
      <c r="P5460" s="11">
        <f t="shared" si="346"/>
        <v>1734</v>
      </c>
      <c r="Q5460" s="15">
        <f t="shared" si="347"/>
        <v>0.49286113868160025</v>
      </c>
    </row>
    <row r="5461" spans="1:17" ht="19.5" customHeight="1" x14ac:dyDescent="0.2">
      <c r="A5461" s="12">
        <v>4985</v>
      </c>
      <c r="B5461" s="6" t="s">
        <v>1671</v>
      </c>
      <c r="C5461" s="12">
        <v>3060</v>
      </c>
      <c r="D5461" s="6" t="s">
        <v>3961</v>
      </c>
      <c r="E5461" s="13">
        <v>41136</v>
      </c>
      <c r="F5461" s="13">
        <v>41409</v>
      </c>
      <c r="H5461" s="6" t="s">
        <v>7949</v>
      </c>
      <c r="I5461" s="6" t="s">
        <v>8104</v>
      </c>
      <c r="J5461" s="14">
        <v>0.1426</v>
      </c>
      <c r="K5461" s="14">
        <v>0.27649999999999997</v>
      </c>
      <c r="L5461" s="15">
        <f t="shared" si="344"/>
        <v>-0.13389999999999996</v>
      </c>
      <c r="M5461" s="11">
        <f t="shared" si="345"/>
        <v>0</v>
      </c>
      <c r="N5461" s="11">
        <f>VLOOKUP(E5461,Nasdaq!$A$2:$F$3174,5,1)</f>
        <v>3030.929932</v>
      </c>
      <c r="O5461" s="11">
        <f>VLOOKUP(F5461,Nasdaq!$A$2:$F$3174,5,1)</f>
        <v>3471.6201169999999</v>
      </c>
      <c r="P5461" s="11">
        <f t="shared" si="346"/>
        <v>273</v>
      </c>
      <c r="Q5461" s="15">
        <f t="shared" si="347"/>
        <v>0.87306040380522398</v>
      </c>
    </row>
    <row r="5462" spans="1:17" ht="19.5" customHeight="1" x14ac:dyDescent="0.2">
      <c r="A5462" s="12">
        <v>4985</v>
      </c>
      <c r="B5462" s="6" t="s">
        <v>1671</v>
      </c>
      <c r="C5462" s="12">
        <v>4614</v>
      </c>
      <c r="D5462" s="6" t="s">
        <v>7191</v>
      </c>
      <c r="E5462" s="13">
        <v>40954</v>
      </c>
      <c r="F5462" s="13">
        <v>41501</v>
      </c>
      <c r="H5462" s="6" t="s">
        <v>7944</v>
      </c>
      <c r="I5462" s="6" t="s">
        <v>8086</v>
      </c>
      <c r="J5462" s="14">
        <v>0.10249999999999999</v>
      </c>
      <c r="K5462" s="14">
        <v>0.1784</v>
      </c>
      <c r="L5462" s="15">
        <f t="shared" si="344"/>
        <v>-7.5900000000000009E-2</v>
      </c>
      <c r="M5462" s="11">
        <f t="shared" si="345"/>
        <v>0</v>
      </c>
      <c r="N5462" s="11">
        <f>VLOOKUP(E5462,Nasdaq!$A$2:$F$3174,5,1)</f>
        <v>2915.830078</v>
      </c>
      <c r="O5462" s="11">
        <f>VLOOKUP(F5462,Nasdaq!$A$2:$F$3174,5,1)</f>
        <v>3606.1201169999999</v>
      </c>
      <c r="P5462" s="11">
        <f t="shared" si="346"/>
        <v>547</v>
      </c>
      <c r="Q5462" s="15">
        <f t="shared" si="347"/>
        <v>0.8085790507520344</v>
      </c>
    </row>
    <row r="5463" spans="1:17" ht="19.5" customHeight="1" x14ac:dyDescent="0.2">
      <c r="A5463" s="12">
        <v>4985</v>
      </c>
      <c r="B5463" s="6" t="s">
        <v>1671</v>
      </c>
      <c r="C5463" s="12">
        <v>26109</v>
      </c>
      <c r="D5463" s="6" t="s">
        <v>2918</v>
      </c>
      <c r="E5463" s="13">
        <v>39492</v>
      </c>
      <c r="F5463" s="13">
        <v>44028</v>
      </c>
      <c r="G5463" s="13">
        <v>39492</v>
      </c>
      <c r="H5463" s="6" t="s">
        <v>7947</v>
      </c>
      <c r="I5463" s="6" t="s">
        <v>8063</v>
      </c>
      <c r="J5463" s="14">
        <v>9.9600000000000008E-2</v>
      </c>
      <c r="K5463" s="14">
        <v>9.5399999999999985E-2</v>
      </c>
      <c r="L5463" s="15">
        <f t="shared" si="344"/>
        <v>4.2000000000000232E-3</v>
      </c>
      <c r="M5463" s="11">
        <f t="shared" si="345"/>
        <v>1</v>
      </c>
      <c r="N5463" s="11">
        <f>VLOOKUP(E5463,Nasdaq!$A$2:$F$3174,5,1)</f>
        <v>2332.540039</v>
      </c>
      <c r="O5463" s="11">
        <f>VLOOKUP(F5463,Nasdaq!$A$2:$F$3174,5,1)</f>
        <v>10473.830078000001</v>
      </c>
      <c r="P5463" s="11">
        <f t="shared" si="346"/>
        <v>4536</v>
      </c>
      <c r="Q5463" s="15">
        <f t="shared" si="347"/>
        <v>0.22270192829226326</v>
      </c>
    </row>
    <row r="5464" spans="1:17" ht="19.5" customHeight="1" x14ac:dyDescent="0.2">
      <c r="A5464" s="12">
        <v>4985</v>
      </c>
      <c r="B5464" s="6" t="s">
        <v>1671</v>
      </c>
      <c r="C5464" s="12">
        <v>3838</v>
      </c>
      <c r="D5464" s="6" t="s">
        <v>7192</v>
      </c>
      <c r="E5464" s="13">
        <v>41319</v>
      </c>
      <c r="F5464" s="13">
        <v>41409</v>
      </c>
      <c r="H5464" s="6" t="s">
        <v>7949</v>
      </c>
      <c r="I5464" s="6" t="s">
        <v>7961</v>
      </c>
      <c r="J5464" s="14">
        <v>7.2800000000000004E-2</v>
      </c>
      <c r="K5464" s="14">
        <v>0.45240000000000002</v>
      </c>
      <c r="L5464" s="15">
        <f t="shared" si="344"/>
        <v>-0.37960000000000005</v>
      </c>
      <c r="M5464" s="11">
        <f t="shared" si="345"/>
        <v>0</v>
      </c>
      <c r="N5464" s="11">
        <f>VLOOKUP(E5464,Nasdaq!$A$2:$F$3174,5,1)</f>
        <v>3198.6599120000001</v>
      </c>
      <c r="O5464" s="11">
        <f>VLOOKUP(F5464,Nasdaq!$A$2:$F$3174,5,1)</f>
        <v>3471.6201169999999</v>
      </c>
      <c r="P5464" s="11">
        <f t="shared" si="346"/>
        <v>90</v>
      </c>
      <c r="Q5464" s="15">
        <f t="shared" si="347"/>
        <v>0.92137612351615306</v>
      </c>
    </row>
    <row r="5465" spans="1:17" ht="19.5" customHeight="1" x14ac:dyDescent="0.2">
      <c r="A5465" s="12">
        <v>4985</v>
      </c>
      <c r="B5465" s="6" t="s">
        <v>1671</v>
      </c>
      <c r="C5465" s="12">
        <v>3458</v>
      </c>
      <c r="D5465" s="6" t="s">
        <v>2923</v>
      </c>
      <c r="E5465" s="13">
        <v>41684</v>
      </c>
      <c r="F5465" s="13">
        <v>41729</v>
      </c>
      <c r="H5465" s="6" t="s">
        <v>7949</v>
      </c>
      <c r="I5465" s="6" t="s">
        <v>8046</v>
      </c>
      <c r="J5465" s="14">
        <v>3.7499999999999999E-2</v>
      </c>
      <c r="K5465" s="14">
        <v>0.1812</v>
      </c>
      <c r="L5465" s="15">
        <f t="shared" si="344"/>
        <v>-0.14369999999999999</v>
      </c>
      <c r="M5465" s="11">
        <f t="shared" si="345"/>
        <v>0</v>
      </c>
      <c r="N5465" s="11">
        <f>VLOOKUP(E5465,Nasdaq!$A$2:$F$3174,5,1)</f>
        <v>4244.0200199999999</v>
      </c>
      <c r="O5465" s="11">
        <f>VLOOKUP(F5465,Nasdaq!$A$2:$F$3174,5,1)</f>
        <v>4198.9902339999999</v>
      </c>
      <c r="P5465" s="11">
        <f t="shared" si="346"/>
        <v>45</v>
      </c>
      <c r="Q5465" s="15">
        <f t="shared" si="347"/>
        <v>1.0107232994849604</v>
      </c>
    </row>
    <row r="5466" spans="1:17" ht="19.5" customHeight="1" x14ac:dyDescent="0.2">
      <c r="A5466" s="12">
        <v>4985</v>
      </c>
      <c r="B5466" s="6" t="s">
        <v>1671</v>
      </c>
      <c r="C5466" s="12">
        <v>3554</v>
      </c>
      <c r="D5466" s="6" t="s">
        <v>7193</v>
      </c>
      <c r="E5466" s="13">
        <v>41319</v>
      </c>
      <c r="F5466" s="13">
        <v>41501</v>
      </c>
      <c r="H5466" s="6" t="s">
        <v>7944</v>
      </c>
      <c r="I5466" s="6" t="s">
        <v>8090</v>
      </c>
      <c r="J5466" s="14">
        <v>2.4399999999999998E-2</v>
      </c>
      <c r="K5466" s="14">
        <v>0.21920000000000001</v>
      </c>
      <c r="L5466" s="15">
        <f t="shared" si="344"/>
        <v>-0.1948</v>
      </c>
      <c r="M5466" s="11">
        <f t="shared" si="345"/>
        <v>0</v>
      </c>
      <c r="N5466" s="11">
        <f>VLOOKUP(E5466,Nasdaq!$A$2:$F$3174,5,1)</f>
        <v>3198.6599120000001</v>
      </c>
      <c r="O5466" s="11">
        <f>VLOOKUP(F5466,Nasdaq!$A$2:$F$3174,5,1)</f>
        <v>3606.1201169999999</v>
      </c>
      <c r="P5466" s="11">
        <f t="shared" si="346"/>
        <v>182</v>
      </c>
      <c r="Q5466" s="15">
        <f t="shared" si="347"/>
        <v>0.88701029958337774</v>
      </c>
    </row>
    <row r="5467" spans="1:17" ht="19.5" customHeight="1" x14ac:dyDescent="0.2">
      <c r="A5467" s="12">
        <v>4985</v>
      </c>
      <c r="B5467" s="6" t="s">
        <v>1671</v>
      </c>
      <c r="C5467" s="12">
        <v>3920</v>
      </c>
      <c r="D5467" s="6" t="s">
        <v>4970</v>
      </c>
      <c r="E5467" s="13">
        <v>40862</v>
      </c>
      <c r="F5467" s="13">
        <v>44415</v>
      </c>
      <c r="G5467" s="13">
        <v>41704</v>
      </c>
      <c r="H5467" s="6" t="s">
        <v>7944</v>
      </c>
      <c r="I5467" s="6" t="s">
        <v>7968</v>
      </c>
      <c r="J5467" s="14">
        <v>-1.5E-3</v>
      </c>
      <c r="K5467" s="14">
        <v>0.1424</v>
      </c>
      <c r="L5467" s="15">
        <f t="shared" si="344"/>
        <v>-0.1439</v>
      </c>
      <c r="M5467" s="11">
        <f t="shared" si="345"/>
        <v>0</v>
      </c>
      <c r="N5467" s="11">
        <f>VLOOKUP(E5467,Nasdaq!$A$2:$F$3174,5,1)</f>
        <v>2686.1999510000001</v>
      </c>
      <c r="O5467" s="11">
        <f>VLOOKUP(F5467,Nasdaq!$A$2:$F$3174,5,1)</f>
        <v>11010.980469</v>
      </c>
      <c r="P5467" s="11">
        <f t="shared" si="346"/>
        <v>3553</v>
      </c>
      <c r="Q5467" s="15">
        <f t="shared" si="347"/>
        <v>0.24395673761583697</v>
      </c>
    </row>
    <row r="5468" spans="1:17" ht="19.5" customHeight="1" x14ac:dyDescent="0.2">
      <c r="A5468" s="12">
        <v>4985</v>
      </c>
      <c r="B5468" s="6" t="s">
        <v>1671</v>
      </c>
      <c r="C5468" s="12">
        <v>4102</v>
      </c>
      <c r="D5468" s="6" t="s">
        <v>4971</v>
      </c>
      <c r="E5468" s="13">
        <v>41501</v>
      </c>
      <c r="F5468" s="13">
        <v>44415</v>
      </c>
      <c r="G5468" s="13">
        <v>41782</v>
      </c>
      <c r="H5468" s="6" t="s">
        <v>7949</v>
      </c>
      <c r="I5468" s="6" t="s">
        <v>8009</v>
      </c>
      <c r="J5468" s="14">
        <v>-2.5999999999999999E-3</v>
      </c>
      <c r="K5468" s="14">
        <v>0.12869999999999998</v>
      </c>
      <c r="L5468" s="15">
        <f t="shared" si="344"/>
        <v>-0.13129999999999997</v>
      </c>
      <c r="M5468" s="11">
        <f t="shared" si="345"/>
        <v>0</v>
      </c>
      <c r="N5468" s="11">
        <f>VLOOKUP(E5468,Nasdaq!$A$2:$F$3174,5,1)</f>
        <v>3606.1201169999999</v>
      </c>
      <c r="O5468" s="11">
        <f>VLOOKUP(F5468,Nasdaq!$A$2:$F$3174,5,1)</f>
        <v>11010.980469</v>
      </c>
      <c r="P5468" s="11">
        <f t="shared" si="346"/>
        <v>2914</v>
      </c>
      <c r="Q5468" s="15">
        <f t="shared" si="347"/>
        <v>0.32750252457389839</v>
      </c>
    </row>
    <row r="5469" spans="1:17" ht="19.5" customHeight="1" x14ac:dyDescent="0.2">
      <c r="A5469" s="12">
        <v>4985</v>
      </c>
      <c r="B5469" s="6" t="s">
        <v>1671</v>
      </c>
      <c r="C5469" s="12">
        <v>2826</v>
      </c>
      <c r="D5469" s="6" t="s">
        <v>7194</v>
      </c>
      <c r="E5469" s="13">
        <v>41593</v>
      </c>
      <c r="F5469" s="13">
        <v>41866</v>
      </c>
      <c r="H5469" s="6" t="s">
        <v>7947</v>
      </c>
      <c r="I5469" s="6" t="s">
        <v>8137</v>
      </c>
      <c r="J5469" s="14">
        <v>-4.7899999999999998E-2</v>
      </c>
      <c r="K5469" s="14">
        <v>0.1416</v>
      </c>
      <c r="L5469" s="15">
        <f t="shared" si="344"/>
        <v>-0.1895</v>
      </c>
      <c r="M5469" s="11">
        <f t="shared" si="345"/>
        <v>0</v>
      </c>
      <c r="N5469" s="11">
        <f>VLOOKUP(E5469,Nasdaq!$A$2:$F$3174,5,1)</f>
        <v>3985.969971</v>
      </c>
      <c r="O5469" s="11">
        <f>VLOOKUP(F5469,Nasdaq!$A$2:$F$3174,5,1)</f>
        <v>4464.9301759999998</v>
      </c>
      <c r="P5469" s="11">
        <f t="shared" si="346"/>
        <v>273</v>
      </c>
      <c r="Q5469" s="15">
        <f t="shared" si="347"/>
        <v>0.89272941636067871</v>
      </c>
    </row>
    <row r="5470" spans="1:17" ht="19.5" customHeight="1" x14ac:dyDescent="0.2">
      <c r="A5470" s="12">
        <v>4985</v>
      </c>
      <c r="B5470" s="6" t="s">
        <v>1671</v>
      </c>
      <c r="C5470" s="12">
        <v>1991</v>
      </c>
      <c r="D5470" s="6" t="s">
        <v>7195</v>
      </c>
      <c r="E5470" s="13">
        <v>41044</v>
      </c>
      <c r="F5470" s="13">
        <v>41319</v>
      </c>
      <c r="H5470" s="6" t="s">
        <v>7949</v>
      </c>
      <c r="I5470" s="6" t="s">
        <v>8060</v>
      </c>
      <c r="J5470" s="14">
        <v>-4.8899999999999999E-2</v>
      </c>
      <c r="K5470" s="14">
        <v>0.2225</v>
      </c>
      <c r="L5470" s="15">
        <f t="shared" si="344"/>
        <v>-0.27139999999999997</v>
      </c>
      <c r="M5470" s="11">
        <f t="shared" si="345"/>
        <v>0</v>
      </c>
      <c r="N5470" s="11">
        <f>VLOOKUP(E5470,Nasdaq!$A$2:$F$3174,5,1)</f>
        <v>2893.76001</v>
      </c>
      <c r="O5470" s="11">
        <f>VLOOKUP(F5470,Nasdaq!$A$2:$F$3174,5,1)</f>
        <v>3198.6599120000001</v>
      </c>
      <c r="P5470" s="11">
        <f t="shared" si="346"/>
        <v>275</v>
      </c>
      <c r="Q5470" s="15">
        <f t="shared" si="347"/>
        <v>0.90467976515618442</v>
      </c>
    </row>
    <row r="5471" spans="1:17" ht="19.5" customHeight="1" x14ac:dyDescent="0.2">
      <c r="A5471" s="12">
        <v>4985</v>
      </c>
      <c r="B5471" s="6" t="s">
        <v>1671</v>
      </c>
      <c r="C5471" s="12">
        <v>3925</v>
      </c>
      <c r="D5471" s="6" t="s">
        <v>4294</v>
      </c>
      <c r="E5471" s="13">
        <v>42870</v>
      </c>
      <c r="F5471" s="13">
        <v>44415</v>
      </c>
      <c r="G5471" s="13">
        <v>43004</v>
      </c>
      <c r="H5471" s="6" t="s">
        <v>7944</v>
      </c>
      <c r="I5471" s="6" t="s">
        <v>7977</v>
      </c>
      <c r="J5471" s="14">
        <v>-7.6299999999999993E-2</v>
      </c>
      <c r="K5471" s="14">
        <v>0.13109999999999999</v>
      </c>
      <c r="L5471" s="15">
        <f t="shared" si="344"/>
        <v>-0.20739999999999997</v>
      </c>
      <c r="M5471" s="11">
        <f t="shared" si="345"/>
        <v>0</v>
      </c>
      <c r="N5471" s="11">
        <f>VLOOKUP(E5471,Nasdaq!$A$2:$F$3174,5,1)</f>
        <v>6149.669922</v>
      </c>
      <c r="O5471" s="11">
        <f>VLOOKUP(F5471,Nasdaq!$A$2:$F$3174,5,1)</f>
        <v>11010.980469</v>
      </c>
      <c r="P5471" s="11">
        <f t="shared" si="346"/>
        <v>1545</v>
      </c>
      <c r="Q5471" s="15">
        <f t="shared" si="347"/>
        <v>0.55850396715264716</v>
      </c>
    </row>
    <row r="5472" spans="1:17" ht="19.5" customHeight="1" x14ac:dyDescent="0.2">
      <c r="A5472" s="12">
        <v>4985</v>
      </c>
      <c r="B5472" s="6" t="s">
        <v>1671</v>
      </c>
      <c r="C5472" s="12">
        <v>4167</v>
      </c>
      <c r="D5472" s="6" t="s">
        <v>7196</v>
      </c>
      <c r="E5472" s="13">
        <v>39736</v>
      </c>
      <c r="F5472" s="13">
        <v>41136</v>
      </c>
      <c r="H5472" s="6" t="s">
        <v>7946</v>
      </c>
      <c r="I5472" s="6" t="s">
        <v>7965</v>
      </c>
      <c r="J5472" s="14">
        <v>-0.1082</v>
      </c>
      <c r="K5472" s="14">
        <v>0.14610000000000001</v>
      </c>
      <c r="L5472" s="15">
        <f t="shared" si="344"/>
        <v>-0.25430000000000003</v>
      </c>
      <c r="M5472" s="11">
        <f t="shared" si="345"/>
        <v>0</v>
      </c>
      <c r="N5472" s="11">
        <f>VLOOKUP(E5472,Nasdaq!$A$2:$F$3174,5,1)</f>
        <v>1628.329956</v>
      </c>
      <c r="O5472" s="11">
        <f>VLOOKUP(F5472,Nasdaq!$A$2:$F$3174,5,1)</f>
        <v>3030.929932</v>
      </c>
      <c r="P5472" s="11">
        <f t="shared" si="346"/>
        <v>1400</v>
      </c>
      <c r="Q5472" s="15">
        <f t="shared" si="347"/>
        <v>0.53723839626347458</v>
      </c>
    </row>
    <row r="5473" spans="1:17" ht="19.5" customHeight="1" x14ac:dyDescent="0.2">
      <c r="A5473" s="12">
        <v>4985</v>
      </c>
      <c r="B5473" s="6" t="s">
        <v>1671</v>
      </c>
      <c r="C5473" s="12">
        <v>7683</v>
      </c>
      <c r="D5473" s="6" t="s">
        <v>7197</v>
      </c>
      <c r="E5473" s="13">
        <v>41681</v>
      </c>
      <c r="F5473" s="13">
        <v>41983</v>
      </c>
      <c r="H5473" s="6" t="s">
        <v>7947</v>
      </c>
      <c r="I5473" s="6" t="s">
        <v>8063</v>
      </c>
      <c r="J5473" s="14">
        <v>-0.14150000000000001</v>
      </c>
      <c r="K5473" s="14">
        <v>0.1628</v>
      </c>
      <c r="L5473" s="15">
        <f t="shared" si="344"/>
        <v>-0.30430000000000001</v>
      </c>
      <c r="M5473" s="11">
        <f t="shared" si="345"/>
        <v>0</v>
      </c>
      <c r="N5473" s="11">
        <f>VLOOKUP(E5473,Nasdaq!$A$2:$F$3174,5,1)</f>
        <v>4191.0498049999997</v>
      </c>
      <c r="O5473" s="11">
        <f>VLOOKUP(F5473,Nasdaq!$A$2:$F$3174,5,1)</f>
        <v>4684.0200199999999</v>
      </c>
      <c r="P5473" s="11">
        <f t="shared" si="346"/>
        <v>302</v>
      </c>
      <c r="Q5473" s="15">
        <f t="shared" si="347"/>
        <v>0.89475578995072924</v>
      </c>
    </row>
    <row r="5474" spans="1:17" ht="19.5" customHeight="1" x14ac:dyDescent="0.2">
      <c r="A5474" s="12">
        <v>4985</v>
      </c>
      <c r="B5474" s="6" t="s">
        <v>1671</v>
      </c>
      <c r="C5474" s="12">
        <v>3930</v>
      </c>
      <c r="D5474" s="6" t="s">
        <v>6647</v>
      </c>
      <c r="E5474" s="13">
        <v>41089</v>
      </c>
      <c r="F5474" s="13">
        <v>41409</v>
      </c>
      <c r="H5474" s="6" t="s">
        <v>7949</v>
      </c>
      <c r="I5474" s="6" t="s">
        <v>8106</v>
      </c>
      <c r="J5474" s="14">
        <v>-0.1479</v>
      </c>
      <c r="K5474" s="14">
        <v>0.28100000000000003</v>
      </c>
      <c r="L5474" s="15">
        <f t="shared" si="344"/>
        <v>-0.42890000000000006</v>
      </c>
      <c r="M5474" s="11">
        <f t="shared" si="345"/>
        <v>0</v>
      </c>
      <c r="N5474" s="11">
        <f>VLOOKUP(E5474,Nasdaq!$A$2:$F$3174,5,1)</f>
        <v>2935.0500489999999</v>
      </c>
      <c r="O5474" s="11">
        <f>VLOOKUP(F5474,Nasdaq!$A$2:$F$3174,5,1)</f>
        <v>3471.6201169999999</v>
      </c>
      <c r="P5474" s="11">
        <f t="shared" si="346"/>
        <v>320</v>
      </c>
      <c r="Q5474" s="15">
        <f t="shared" si="347"/>
        <v>0.84544223421403586</v>
      </c>
    </row>
    <row r="5475" spans="1:17" ht="19.5" customHeight="1" x14ac:dyDescent="0.2">
      <c r="A5475" s="12">
        <v>4985</v>
      </c>
      <c r="B5475" s="6" t="s">
        <v>1671</v>
      </c>
      <c r="C5475" s="12">
        <v>2979</v>
      </c>
      <c r="D5475" s="6" t="s">
        <v>3972</v>
      </c>
      <c r="E5475" s="13">
        <v>40700</v>
      </c>
      <c r="F5475" s="13">
        <v>41593</v>
      </c>
      <c r="G5475" s="13">
        <v>40711</v>
      </c>
      <c r="H5475" s="6" t="s">
        <v>7944</v>
      </c>
      <c r="I5475" s="6" t="s">
        <v>8016</v>
      </c>
      <c r="J5475" s="14">
        <v>-0.15090000000000001</v>
      </c>
      <c r="K5475" s="14">
        <v>0.1724</v>
      </c>
      <c r="L5475" s="15">
        <f t="shared" si="344"/>
        <v>-0.32330000000000003</v>
      </c>
      <c r="M5475" s="11">
        <f t="shared" si="345"/>
        <v>0</v>
      </c>
      <c r="N5475" s="11">
        <f>VLOOKUP(E5475,Nasdaq!$A$2:$F$3174,5,1)</f>
        <v>2702.5600589999999</v>
      </c>
      <c r="O5475" s="11">
        <f>VLOOKUP(F5475,Nasdaq!$A$2:$F$3174,5,1)</f>
        <v>3985.969971</v>
      </c>
      <c r="P5475" s="11">
        <f t="shared" si="346"/>
        <v>893</v>
      </c>
      <c r="Q5475" s="15">
        <f t="shared" si="347"/>
        <v>0.67801897670330058</v>
      </c>
    </row>
    <row r="5476" spans="1:17" ht="19.5" customHeight="1" x14ac:dyDescent="0.2">
      <c r="A5476" s="12">
        <v>4985</v>
      </c>
      <c r="B5476" s="6" t="s">
        <v>1671</v>
      </c>
      <c r="C5476" s="12">
        <v>5147</v>
      </c>
      <c r="D5476" s="6" t="s">
        <v>2548</v>
      </c>
      <c r="E5476" s="13">
        <v>40954</v>
      </c>
      <c r="F5476" s="13">
        <v>41409</v>
      </c>
      <c r="H5476" s="6" t="s">
        <v>7946</v>
      </c>
      <c r="I5476" s="6" t="s">
        <v>7965</v>
      </c>
      <c r="J5476" s="14">
        <v>-0.16870000000000002</v>
      </c>
      <c r="K5476" s="14">
        <v>0.21149999999999999</v>
      </c>
      <c r="L5476" s="15">
        <f t="shared" si="344"/>
        <v>-0.38019999999999998</v>
      </c>
      <c r="M5476" s="11">
        <f t="shared" si="345"/>
        <v>0</v>
      </c>
      <c r="N5476" s="11">
        <f>VLOOKUP(E5476,Nasdaq!$A$2:$F$3174,5,1)</f>
        <v>2915.830078</v>
      </c>
      <c r="O5476" s="11">
        <f>VLOOKUP(F5476,Nasdaq!$A$2:$F$3174,5,1)</f>
        <v>3471.6201169999999</v>
      </c>
      <c r="P5476" s="11">
        <f t="shared" si="346"/>
        <v>455</v>
      </c>
      <c r="Q5476" s="15">
        <f t="shared" si="347"/>
        <v>0.83990558958089112</v>
      </c>
    </row>
    <row r="5477" spans="1:17" ht="19.5" customHeight="1" x14ac:dyDescent="0.2">
      <c r="A5477" s="12">
        <v>4985</v>
      </c>
      <c r="B5477" s="6" t="s">
        <v>1671</v>
      </c>
      <c r="C5477" s="12">
        <v>3445</v>
      </c>
      <c r="D5477" s="6" t="s">
        <v>7198</v>
      </c>
      <c r="E5477" s="13">
        <v>41319</v>
      </c>
      <c r="F5477" s="13">
        <v>41774</v>
      </c>
      <c r="H5477" s="6" t="s">
        <v>7944</v>
      </c>
      <c r="I5477" s="6" t="s">
        <v>7980</v>
      </c>
      <c r="J5477" s="14">
        <v>-0.17670000000000002</v>
      </c>
      <c r="K5477" s="14">
        <v>0.20579999999999998</v>
      </c>
      <c r="L5477" s="15">
        <f t="shared" si="344"/>
        <v>-0.38250000000000001</v>
      </c>
      <c r="M5477" s="11">
        <f t="shared" si="345"/>
        <v>0</v>
      </c>
      <c r="N5477" s="11">
        <f>VLOOKUP(E5477,Nasdaq!$A$2:$F$3174,5,1)</f>
        <v>3198.6599120000001</v>
      </c>
      <c r="O5477" s="11">
        <f>VLOOKUP(F5477,Nasdaq!$A$2:$F$3174,5,1)</f>
        <v>4069.290039</v>
      </c>
      <c r="P5477" s="11">
        <f t="shared" si="346"/>
        <v>455</v>
      </c>
      <c r="Q5477" s="15">
        <f t="shared" si="347"/>
        <v>0.78604978215234045</v>
      </c>
    </row>
    <row r="5478" spans="1:17" ht="19.5" customHeight="1" x14ac:dyDescent="0.2">
      <c r="A5478" s="12">
        <v>4985</v>
      </c>
      <c r="B5478" s="6" t="s">
        <v>1671</v>
      </c>
      <c r="C5478" s="12">
        <v>4640</v>
      </c>
      <c r="D5478" s="6" t="s">
        <v>2909</v>
      </c>
      <c r="E5478" s="13">
        <v>40247</v>
      </c>
      <c r="F5478" s="13">
        <v>41957</v>
      </c>
      <c r="G5478" s="13">
        <v>40247</v>
      </c>
      <c r="H5478" s="6" t="s">
        <v>7946</v>
      </c>
      <c r="I5478" s="6" t="s">
        <v>7964</v>
      </c>
      <c r="J5478" s="14">
        <v>-0.21590000000000001</v>
      </c>
      <c r="K5478" s="14">
        <v>0.15509999999999999</v>
      </c>
      <c r="L5478" s="15">
        <f t="shared" si="344"/>
        <v>-0.371</v>
      </c>
      <c r="M5478" s="11">
        <f t="shared" si="345"/>
        <v>0</v>
      </c>
      <c r="N5478" s="11">
        <f>VLOOKUP(E5478,Nasdaq!$A$2:$F$3174,5,1)</f>
        <v>2358.9499510000001</v>
      </c>
      <c r="O5478" s="11">
        <f>VLOOKUP(F5478,Nasdaq!$A$2:$F$3174,5,1)</f>
        <v>4688.5400390000004</v>
      </c>
      <c r="P5478" s="11">
        <f t="shared" si="346"/>
        <v>1710</v>
      </c>
      <c r="Q5478" s="15">
        <f t="shared" si="347"/>
        <v>0.50313157774231754</v>
      </c>
    </row>
    <row r="5479" spans="1:17" ht="19.5" customHeight="1" x14ac:dyDescent="0.2">
      <c r="A5479" s="12">
        <v>4985</v>
      </c>
      <c r="B5479" s="6" t="s">
        <v>1671</v>
      </c>
      <c r="C5479" s="12">
        <v>23611</v>
      </c>
      <c r="D5479" s="6" t="s">
        <v>7199</v>
      </c>
      <c r="E5479" s="13">
        <v>39493</v>
      </c>
      <c r="F5479" s="13">
        <v>41477</v>
      </c>
      <c r="H5479" s="6" t="s">
        <v>7946</v>
      </c>
      <c r="I5479" s="6" t="s">
        <v>7965</v>
      </c>
      <c r="J5479" s="14">
        <v>-0.25629999999999997</v>
      </c>
      <c r="K5479" s="14">
        <v>6.6199999999999995E-2</v>
      </c>
      <c r="L5479" s="15">
        <f t="shared" si="344"/>
        <v>-0.32249999999999995</v>
      </c>
      <c r="M5479" s="11">
        <f t="shared" si="345"/>
        <v>0</v>
      </c>
      <c r="N5479" s="11">
        <f>VLOOKUP(E5479,Nasdaq!$A$2:$F$3174,5,1)</f>
        <v>2321.8000489999999</v>
      </c>
      <c r="O5479" s="11">
        <f>VLOOKUP(F5479,Nasdaq!$A$2:$F$3174,5,1)</f>
        <v>3600.389893</v>
      </c>
      <c r="P5479" s="11">
        <f t="shared" si="346"/>
        <v>1984</v>
      </c>
      <c r="Q5479" s="15">
        <f t="shared" si="347"/>
        <v>0.64487500647400209</v>
      </c>
    </row>
    <row r="5480" spans="1:17" ht="19.5" customHeight="1" x14ac:dyDescent="0.2">
      <c r="A5480" s="12">
        <v>4985</v>
      </c>
      <c r="B5480" s="6" t="s">
        <v>1671</v>
      </c>
      <c r="C5480" s="12">
        <v>2085</v>
      </c>
      <c r="D5480" s="6" t="s">
        <v>7200</v>
      </c>
      <c r="E5480" s="13">
        <v>41228</v>
      </c>
      <c r="F5480" s="13">
        <v>41319</v>
      </c>
      <c r="H5480" s="6" t="s">
        <v>7944</v>
      </c>
      <c r="I5480" s="6" t="s">
        <v>7980</v>
      </c>
      <c r="J5480" s="14">
        <v>-0.28859999999999997</v>
      </c>
      <c r="K5480" s="14">
        <v>0.63619999999999999</v>
      </c>
      <c r="L5480" s="15">
        <f t="shared" si="344"/>
        <v>-0.92479999999999996</v>
      </c>
      <c r="M5480" s="11">
        <f t="shared" si="345"/>
        <v>0</v>
      </c>
      <c r="N5480" s="11">
        <f>VLOOKUP(E5480,Nasdaq!$A$2:$F$3174,5,1)</f>
        <v>2836.9399410000001</v>
      </c>
      <c r="O5480" s="11">
        <f>VLOOKUP(F5480,Nasdaq!$A$2:$F$3174,5,1)</f>
        <v>3198.6599120000001</v>
      </c>
      <c r="P5480" s="11">
        <f t="shared" si="346"/>
        <v>91</v>
      </c>
      <c r="Q5480" s="15">
        <f t="shared" si="347"/>
        <v>0.88691835610703762</v>
      </c>
    </row>
    <row r="5481" spans="1:17" ht="19.5" customHeight="1" x14ac:dyDescent="0.2">
      <c r="A5481" s="12">
        <v>4985</v>
      </c>
      <c r="B5481" s="6" t="s">
        <v>1671</v>
      </c>
      <c r="C5481" s="12">
        <v>4239</v>
      </c>
      <c r="D5481" s="6" t="s">
        <v>4972</v>
      </c>
      <c r="E5481" s="13">
        <v>43054</v>
      </c>
      <c r="F5481" s="13">
        <v>43876</v>
      </c>
      <c r="G5481" s="13">
        <v>41562</v>
      </c>
      <c r="H5481" s="6" t="s">
        <v>7944</v>
      </c>
      <c r="I5481" s="6" t="s">
        <v>8090</v>
      </c>
      <c r="J5481" s="14">
        <v>-0.29270000000000002</v>
      </c>
      <c r="K5481" s="14">
        <v>0.1515</v>
      </c>
      <c r="L5481" s="15">
        <f t="shared" si="344"/>
        <v>-0.44420000000000004</v>
      </c>
      <c r="M5481" s="11">
        <f t="shared" si="345"/>
        <v>0</v>
      </c>
      <c r="N5481" s="11">
        <f>VLOOKUP(E5481,Nasdaq!$A$2:$F$3174,5,1)</f>
        <v>6706.2099609999996</v>
      </c>
      <c r="O5481" s="11">
        <f>VLOOKUP(F5481,Nasdaq!$A$2:$F$3174,5,1)</f>
        <v>9731.1796880000002</v>
      </c>
      <c r="P5481" s="11">
        <f t="shared" si="346"/>
        <v>822</v>
      </c>
      <c r="Q5481" s="15">
        <f t="shared" si="347"/>
        <v>0.68914751321215273</v>
      </c>
    </row>
    <row r="5482" spans="1:17" ht="19.5" customHeight="1" x14ac:dyDescent="0.2">
      <c r="A5482" s="12">
        <v>4985</v>
      </c>
      <c r="B5482" s="6" t="s">
        <v>1671</v>
      </c>
      <c r="C5482" s="12">
        <v>3114</v>
      </c>
      <c r="D5482" s="6" t="s">
        <v>4837</v>
      </c>
      <c r="E5482" s="13">
        <v>41820</v>
      </c>
      <c r="F5482" s="13">
        <v>42522</v>
      </c>
      <c r="G5482" s="13">
        <v>41866</v>
      </c>
      <c r="H5482" s="6" t="s">
        <v>7951</v>
      </c>
      <c r="I5482" s="6" t="s">
        <v>8020</v>
      </c>
      <c r="J5482" s="14">
        <v>-0.31370000000000003</v>
      </c>
      <c r="K5482" s="14">
        <v>5.8600000000000006E-2</v>
      </c>
      <c r="L5482" s="15">
        <f t="shared" si="344"/>
        <v>-0.37230000000000002</v>
      </c>
      <c r="M5482" s="11">
        <f t="shared" si="345"/>
        <v>0</v>
      </c>
      <c r="N5482" s="11">
        <f>VLOOKUP(E5482,Nasdaq!$A$2:$F$3174,5,1)</f>
        <v>4408.1801759999998</v>
      </c>
      <c r="O5482" s="11">
        <f>VLOOKUP(F5482,Nasdaq!$A$2:$F$3174,5,1)</f>
        <v>4952.25</v>
      </c>
      <c r="P5482" s="11">
        <f t="shared" si="346"/>
        <v>702</v>
      </c>
      <c r="Q5482" s="15">
        <f t="shared" si="347"/>
        <v>0.89013724634315561</v>
      </c>
    </row>
    <row r="5483" spans="1:17" ht="19.5" customHeight="1" x14ac:dyDescent="0.2">
      <c r="A5483" s="12">
        <v>4985</v>
      </c>
      <c r="B5483" s="6" t="s">
        <v>1671</v>
      </c>
      <c r="C5483" s="12">
        <v>3295</v>
      </c>
      <c r="D5483" s="6" t="s">
        <v>5863</v>
      </c>
      <c r="E5483" s="13">
        <v>40954</v>
      </c>
      <c r="F5483" s="13">
        <v>41136</v>
      </c>
      <c r="H5483" s="6" t="s">
        <v>7950</v>
      </c>
      <c r="I5483" s="6" t="s">
        <v>7985</v>
      </c>
      <c r="J5483" s="14">
        <v>-0.3679</v>
      </c>
      <c r="K5483" s="14">
        <v>0.1201</v>
      </c>
      <c r="L5483" s="15">
        <f t="shared" si="344"/>
        <v>-0.48799999999999999</v>
      </c>
      <c r="M5483" s="11">
        <f t="shared" si="345"/>
        <v>0</v>
      </c>
      <c r="N5483" s="11">
        <f>VLOOKUP(E5483,Nasdaq!$A$2:$F$3174,5,1)</f>
        <v>2915.830078</v>
      </c>
      <c r="O5483" s="11">
        <f>VLOOKUP(F5483,Nasdaq!$A$2:$F$3174,5,1)</f>
        <v>3030.929932</v>
      </c>
      <c r="P5483" s="11">
        <f t="shared" si="346"/>
        <v>182</v>
      </c>
      <c r="Q5483" s="15">
        <f t="shared" si="347"/>
        <v>0.96202546503668929</v>
      </c>
    </row>
    <row r="5484" spans="1:17" ht="19.5" customHeight="1" x14ac:dyDescent="0.2">
      <c r="A5484" s="12">
        <v>4985</v>
      </c>
      <c r="B5484" s="6" t="s">
        <v>1671</v>
      </c>
      <c r="C5484" s="12">
        <v>15042</v>
      </c>
      <c r="D5484" s="6" t="s">
        <v>3996</v>
      </c>
      <c r="E5484" s="13">
        <v>40399</v>
      </c>
      <c r="F5484" s="13">
        <v>42139</v>
      </c>
      <c r="G5484" s="13">
        <v>40399</v>
      </c>
      <c r="H5484" s="6" t="s">
        <v>7944</v>
      </c>
      <c r="I5484" s="6" t="s">
        <v>8006</v>
      </c>
      <c r="J5484" s="14">
        <v>-0.375</v>
      </c>
      <c r="K5484" s="14">
        <v>0.16639999999999999</v>
      </c>
      <c r="L5484" s="15">
        <f t="shared" si="344"/>
        <v>-0.54139999999999999</v>
      </c>
      <c r="M5484" s="11">
        <f t="shared" si="345"/>
        <v>0</v>
      </c>
      <c r="N5484" s="11">
        <f>VLOOKUP(E5484,Nasdaq!$A$2:$F$3174,5,1)</f>
        <v>2305.6899410000001</v>
      </c>
      <c r="O5484" s="11">
        <f>VLOOKUP(F5484,Nasdaq!$A$2:$F$3174,5,1)</f>
        <v>5048.2900390000004</v>
      </c>
      <c r="P5484" s="11">
        <f t="shared" si="346"/>
        <v>1740</v>
      </c>
      <c r="Q5484" s="15">
        <f t="shared" si="347"/>
        <v>0.45672747965189137</v>
      </c>
    </row>
    <row r="5485" spans="1:17" ht="19.5" customHeight="1" x14ac:dyDescent="0.2">
      <c r="A5485" s="12">
        <v>4985</v>
      </c>
      <c r="B5485" s="6" t="s">
        <v>1671</v>
      </c>
      <c r="C5485" s="12">
        <v>4266</v>
      </c>
      <c r="D5485" s="6" t="s">
        <v>3255</v>
      </c>
      <c r="E5485" s="13">
        <v>41044</v>
      </c>
      <c r="F5485" s="13">
        <v>41228</v>
      </c>
      <c r="H5485" s="6" t="s">
        <v>7944</v>
      </c>
      <c r="I5485" s="6" t="s">
        <v>7980</v>
      </c>
      <c r="J5485" s="14">
        <v>-0.44640000000000002</v>
      </c>
      <c r="K5485" s="14">
        <v>5.8299999999999998E-2</v>
      </c>
      <c r="L5485" s="15">
        <f t="shared" si="344"/>
        <v>-0.50470000000000004</v>
      </c>
      <c r="M5485" s="11">
        <f t="shared" si="345"/>
        <v>0</v>
      </c>
      <c r="N5485" s="11">
        <f>VLOOKUP(E5485,Nasdaq!$A$2:$F$3174,5,1)</f>
        <v>2893.76001</v>
      </c>
      <c r="O5485" s="11">
        <f>VLOOKUP(F5485,Nasdaq!$A$2:$F$3174,5,1)</f>
        <v>2836.9399410000001</v>
      </c>
      <c r="P5485" s="11">
        <f t="shared" si="346"/>
        <v>184</v>
      </c>
      <c r="Q5485" s="15">
        <f t="shared" si="347"/>
        <v>1.0200283459378574</v>
      </c>
    </row>
    <row r="5486" spans="1:17" ht="19.5" customHeight="1" x14ac:dyDescent="0.2">
      <c r="A5486" s="12">
        <v>4985</v>
      </c>
      <c r="B5486" s="6" t="s">
        <v>1671</v>
      </c>
      <c r="C5486" s="12">
        <v>4669</v>
      </c>
      <c r="D5486" s="6" t="s">
        <v>7201</v>
      </c>
      <c r="E5486" s="13">
        <v>40954</v>
      </c>
      <c r="F5486" s="13">
        <v>41136</v>
      </c>
      <c r="H5486" s="6" t="s">
        <v>7950</v>
      </c>
      <c r="I5486" s="6" t="s">
        <v>8034</v>
      </c>
      <c r="J5486" s="14">
        <v>-0.63900000000000001</v>
      </c>
      <c r="K5486" s="14">
        <v>0.1201</v>
      </c>
      <c r="L5486" s="15">
        <f t="shared" si="344"/>
        <v>-0.7591</v>
      </c>
      <c r="M5486" s="11">
        <f t="shared" si="345"/>
        <v>0</v>
      </c>
      <c r="N5486" s="11">
        <f>VLOOKUP(E5486,Nasdaq!$A$2:$F$3174,5,1)</f>
        <v>2915.830078</v>
      </c>
      <c r="O5486" s="11">
        <f>VLOOKUP(F5486,Nasdaq!$A$2:$F$3174,5,1)</f>
        <v>3030.929932</v>
      </c>
      <c r="P5486" s="11">
        <f t="shared" si="346"/>
        <v>182</v>
      </c>
      <c r="Q5486" s="15">
        <f t="shared" si="347"/>
        <v>0.96202546503668929</v>
      </c>
    </row>
    <row r="5487" spans="1:17" ht="19.5" customHeight="1" x14ac:dyDescent="0.2">
      <c r="A5487" s="12">
        <v>4985</v>
      </c>
      <c r="B5487" s="6" t="s">
        <v>1671</v>
      </c>
      <c r="C5487" s="12">
        <v>5097</v>
      </c>
      <c r="D5487" s="6" t="s">
        <v>2979</v>
      </c>
      <c r="E5487" s="13">
        <v>41067</v>
      </c>
      <c r="F5487" s="13">
        <v>41183</v>
      </c>
      <c r="G5487" s="13">
        <v>41067</v>
      </c>
      <c r="H5487" s="6" t="s">
        <v>7949</v>
      </c>
      <c r="I5487" s="6" t="s">
        <v>8009</v>
      </c>
      <c r="J5487" s="14">
        <v>-0.95150000000000001</v>
      </c>
      <c r="K5487" s="14">
        <v>0.37270000000000003</v>
      </c>
      <c r="L5487" s="15">
        <f t="shared" si="344"/>
        <v>-1.3242</v>
      </c>
      <c r="M5487" s="11">
        <f t="shared" si="345"/>
        <v>0</v>
      </c>
      <c r="N5487" s="11">
        <f>VLOOKUP(E5487,Nasdaq!$A$2:$F$3174,5,1)</f>
        <v>2831.0200199999999</v>
      </c>
      <c r="O5487" s="11">
        <f>VLOOKUP(F5487,Nasdaq!$A$2:$F$3174,5,1)</f>
        <v>3113.530029</v>
      </c>
      <c r="P5487" s="11">
        <f t="shared" si="346"/>
        <v>116</v>
      </c>
      <c r="Q5487" s="15">
        <f t="shared" si="347"/>
        <v>0.90926580239868227</v>
      </c>
    </row>
    <row r="5488" spans="1:17" ht="19.5" customHeight="1" x14ac:dyDescent="0.2">
      <c r="A5488" s="12">
        <v>4985</v>
      </c>
      <c r="B5488" s="6" t="s">
        <v>1671</v>
      </c>
      <c r="C5488" s="12">
        <v>3852</v>
      </c>
      <c r="D5488" s="6" t="s">
        <v>6800</v>
      </c>
      <c r="E5488" s="13">
        <v>41136</v>
      </c>
      <c r="F5488" s="13">
        <v>41228</v>
      </c>
      <c r="H5488" s="6" t="s">
        <v>7951</v>
      </c>
      <c r="I5488" s="6" t="s">
        <v>7972</v>
      </c>
      <c r="J5488" s="14">
        <v>-0.96530000000000005</v>
      </c>
      <c r="K5488" s="14">
        <v>-0.11990000000000001</v>
      </c>
      <c r="L5488" s="15">
        <f t="shared" si="344"/>
        <v>-0.84540000000000004</v>
      </c>
      <c r="M5488" s="11">
        <f t="shared" si="345"/>
        <v>0</v>
      </c>
      <c r="N5488" s="11">
        <f>VLOOKUP(E5488,Nasdaq!$A$2:$F$3174,5,1)</f>
        <v>3030.929932</v>
      </c>
      <c r="O5488" s="11">
        <f>VLOOKUP(F5488,Nasdaq!$A$2:$F$3174,5,1)</f>
        <v>2836.9399410000001</v>
      </c>
      <c r="P5488" s="11">
        <f t="shared" si="346"/>
        <v>92</v>
      </c>
      <c r="Q5488" s="15">
        <f t="shared" si="347"/>
        <v>1.0683779089194798</v>
      </c>
    </row>
    <row r="5489" spans="1:17" ht="19.5" customHeight="1" x14ac:dyDescent="0.2">
      <c r="A5489" s="12">
        <v>7727</v>
      </c>
      <c r="B5489" s="6" t="s">
        <v>1672</v>
      </c>
      <c r="C5489" s="12">
        <v>14897</v>
      </c>
      <c r="D5489" s="6" t="s">
        <v>3828</v>
      </c>
      <c r="E5489" s="13">
        <v>43467</v>
      </c>
      <c r="F5489" s="13">
        <v>44415</v>
      </c>
      <c r="H5489" s="6" t="s">
        <v>7948</v>
      </c>
      <c r="I5489" s="6" t="s">
        <v>8029</v>
      </c>
      <c r="J5489" s="14">
        <v>3.6499999999999998E-2</v>
      </c>
      <c r="K5489" s="14">
        <v>0.22309999999999999</v>
      </c>
      <c r="L5489" s="15">
        <f t="shared" si="344"/>
        <v>-0.18659999999999999</v>
      </c>
      <c r="M5489" s="11">
        <f t="shared" si="345"/>
        <v>0</v>
      </c>
      <c r="N5489" s="11">
        <f>VLOOKUP(E5489,Nasdaq!$A$2:$F$3174,5,1)</f>
        <v>6665.9399409999996</v>
      </c>
      <c r="O5489" s="11">
        <f>VLOOKUP(F5489,Nasdaq!$A$2:$F$3174,5,1)</f>
        <v>11010.980469</v>
      </c>
      <c r="P5489" s="11">
        <f t="shared" si="346"/>
        <v>948</v>
      </c>
      <c r="Q5489" s="15">
        <f t="shared" si="347"/>
        <v>0.60539110284820674</v>
      </c>
    </row>
    <row r="5490" spans="1:17" ht="19.5" customHeight="1" x14ac:dyDescent="0.2">
      <c r="A5490" s="12">
        <v>4557</v>
      </c>
      <c r="B5490" s="6" t="s">
        <v>1673</v>
      </c>
      <c r="C5490" s="12">
        <v>876</v>
      </c>
      <c r="D5490" s="6" t="s">
        <v>4973</v>
      </c>
      <c r="E5490" s="13">
        <v>43910</v>
      </c>
      <c r="F5490" s="13">
        <v>44415</v>
      </c>
      <c r="H5490" s="6" t="s">
        <v>7950</v>
      </c>
      <c r="I5490" s="6" t="s">
        <v>7985</v>
      </c>
      <c r="J5490" s="14">
        <v>1.7330000000000001</v>
      </c>
      <c r="K5490" s="14">
        <v>1.6643999999999999</v>
      </c>
      <c r="L5490" s="15">
        <f t="shared" si="344"/>
        <v>6.8600000000000216E-2</v>
      </c>
      <c r="M5490" s="11">
        <f t="shared" si="345"/>
        <v>1</v>
      </c>
      <c r="N5490" s="11">
        <f>VLOOKUP(E5490,Nasdaq!$A$2:$F$3174,5,1)</f>
        <v>6879.5200199999999</v>
      </c>
      <c r="O5490" s="11">
        <f>VLOOKUP(F5490,Nasdaq!$A$2:$F$3174,5,1)</f>
        <v>11010.980469</v>
      </c>
      <c r="P5490" s="11">
        <f t="shared" si="346"/>
        <v>505</v>
      </c>
      <c r="Q5490" s="15">
        <f t="shared" si="347"/>
        <v>0.6247888272926444</v>
      </c>
    </row>
    <row r="5491" spans="1:17" ht="19.5" customHeight="1" x14ac:dyDescent="0.2">
      <c r="A5491" s="12">
        <v>4557</v>
      </c>
      <c r="B5491" s="6" t="s">
        <v>1673</v>
      </c>
      <c r="C5491" s="12">
        <v>246</v>
      </c>
      <c r="D5491" s="6" t="s">
        <v>4974</v>
      </c>
      <c r="E5491" s="13">
        <v>43914</v>
      </c>
      <c r="F5491" s="13">
        <v>44415</v>
      </c>
      <c r="H5491" s="6" t="s">
        <v>7946</v>
      </c>
      <c r="I5491" s="6" t="s">
        <v>8019</v>
      </c>
      <c r="J5491" s="14">
        <v>1.0911999999999999</v>
      </c>
      <c r="K5491" s="14">
        <v>1.3408000000000002</v>
      </c>
      <c r="L5491" s="15">
        <f t="shared" si="344"/>
        <v>-0.24960000000000027</v>
      </c>
      <c r="M5491" s="11">
        <f t="shared" si="345"/>
        <v>0</v>
      </c>
      <c r="N5491" s="11">
        <f>VLOOKUP(E5491,Nasdaq!$A$2:$F$3174,5,1)</f>
        <v>7417.8598629999997</v>
      </c>
      <c r="O5491" s="11">
        <f>VLOOKUP(F5491,Nasdaq!$A$2:$F$3174,5,1)</f>
        <v>11010.980469</v>
      </c>
      <c r="P5491" s="11">
        <f t="shared" si="346"/>
        <v>501</v>
      </c>
      <c r="Q5491" s="15">
        <f t="shared" si="347"/>
        <v>0.67367986956720838</v>
      </c>
    </row>
    <row r="5492" spans="1:17" ht="19.5" customHeight="1" x14ac:dyDescent="0.2">
      <c r="A5492" s="12">
        <v>4557</v>
      </c>
      <c r="B5492" s="6" t="s">
        <v>1673</v>
      </c>
      <c r="C5492" s="12">
        <v>47</v>
      </c>
      <c r="D5492" s="6" t="s">
        <v>2845</v>
      </c>
      <c r="E5492" s="13">
        <v>41737</v>
      </c>
      <c r="F5492" s="13">
        <v>44415</v>
      </c>
      <c r="H5492" s="6" t="s">
        <v>7949</v>
      </c>
      <c r="I5492" s="6" t="s">
        <v>7962</v>
      </c>
      <c r="J5492" s="14">
        <v>0.26839999999999997</v>
      </c>
      <c r="K5492" s="14">
        <v>0.121</v>
      </c>
      <c r="L5492" s="15">
        <f t="shared" si="344"/>
        <v>0.14739999999999998</v>
      </c>
      <c r="M5492" s="11">
        <f t="shared" si="345"/>
        <v>1</v>
      </c>
      <c r="N5492" s="11">
        <f>VLOOKUP(E5492,Nasdaq!$A$2:$F$3174,5,1)</f>
        <v>4112.9902339999999</v>
      </c>
      <c r="O5492" s="11">
        <f>VLOOKUP(F5492,Nasdaq!$A$2:$F$3174,5,1)</f>
        <v>11010.980469</v>
      </c>
      <c r="P5492" s="11">
        <f t="shared" si="346"/>
        <v>2678</v>
      </c>
      <c r="Q5492" s="15">
        <f t="shared" si="347"/>
        <v>0.37353570730362029</v>
      </c>
    </row>
    <row r="5493" spans="1:17" ht="19.5" customHeight="1" x14ac:dyDescent="0.2">
      <c r="A5493" s="12">
        <v>4557</v>
      </c>
      <c r="B5493" s="6" t="s">
        <v>1673</v>
      </c>
      <c r="C5493" s="12">
        <v>174</v>
      </c>
      <c r="D5493" s="6" t="s">
        <v>4908</v>
      </c>
      <c r="E5493" s="13">
        <v>41501</v>
      </c>
      <c r="F5493" s="13">
        <v>44415</v>
      </c>
      <c r="H5493" s="6" t="s">
        <v>7944</v>
      </c>
      <c r="I5493" s="6" t="s">
        <v>8107</v>
      </c>
      <c r="J5493" s="14">
        <v>0.1024</v>
      </c>
      <c r="K5493" s="14">
        <v>0.12869999999999998</v>
      </c>
      <c r="L5493" s="15">
        <f t="shared" si="344"/>
        <v>-2.6299999999999976E-2</v>
      </c>
      <c r="M5493" s="11">
        <f t="shared" si="345"/>
        <v>0</v>
      </c>
      <c r="N5493" s="11">
        <f>VLOOKUP(E5493,Nasdaq!$A$2:$F$3174,5,1)</f>
        <v>3606.1201169999999</v>
      </c>
      <c r="O5493" s="11">
        <f>VLOOKUP(F5493,Nasdaq!$A$2:$F$3174,5,1)</f>
        <v>11010.980469</v>
      </c>
      <c r="P5493" s="11">
        <f t="shared" si="346"/>
        <v>2914</v>
      </c>
      <c r="Q5493" s="15">
        <f t="shared" si="347"/>
        <v>0.32750252457389839</v>
      </c>
    </row>
    <row r="5494" spans="1:17" ht="19.5" customHeight="1" x14ac:dyDescent="0.2">
      <c r="A5494" s="12">
        <v>4557</v>
      </c>
      <c r="B5494" s="6" t="s">
        <v>1673</v>
      </c>
      <c r="C5494" s="12">
        <v>20</v>
      </c>
      <c r="D5494" s="6" t="s">
        <v>4975</v>
      </c>
      <c r="E5494" s="13">
        <v>41593</v>
      </c>
      <c r="F5494" s="13">
        <v>42230</v>
      </c>
      <c r="H5494" s="6" t="s">
        <v>7944</v>
      </c>
      <c r="I5494" s="6" t="s">
        <v>7996</v>
      </c>
      <c r="J5494" s="14">
        <v>-0.2286</v>
      </c>
      <c r="K5494" s="14">
        <v>0.113</v>
      </c>
      <c r="L5494" s="15">
        <f t="shared" si="344"/>
        <v>-0.34160000000000001</v>
      </c>
      <c r="M5494" s="11">
        <f t="shared" si="345"/>
        <v>0</v>
      </c>
      <c r="N5494" s="11">
        <f>VLOOKUP(E5494,Nasdaq!$A$2:$F$3174,5,1)</f>
        <v>3985.969971</v>
      </c>
      <c r="O5494" s="11">
        <f>VLOOKUP(F5494,Nasdaq!$A$2:$F$3174,5,1)</f>
        <v>5048.2402339999999</v>
      </c>
      <c r="P5494" s="11">
        <f t="shared" si="346"/>
        <v>637</v>
      </c>
      <c r="Q5494" s="15">
        <f t="shared" si="347"/>
        <v>0.78957692910172672</v>
      </c>
    </row>
    <row r="5495" spans="1:17" ht="19.5" customHeight="1" x14ac:dyDescent="0.2">
      <c r="A5495" s="12">
        <v>5103</v>
      </c>
      <c r="B5495" s="6" t="s">
        <v>1674</v>
      </c>
      <c r="C5495" s="12">
        <v>2227</v>
      </c>
      <c r="D5495" s="6" t="s">
        <v>4976</v>
      </c>
      <c r="E5495" s="13">
        <v>41442</v>
      </c>
      <c r="F5495" s="13">
        <v>42531</v>
      </c>
      <c r="G5495" s="13">
        <v>41442</v>
      </c>
      <c r="H5495" s="6" t="s">
        <v>7949</v>
      </c>
      <c r="I5495" s="6" t="s">
        <v>7973</v>
      </c>
      <c r="J5495" s="14">
        <v>5.8899999999999994E-2</v>
      </c>
      <c r="K5495" s="14">
        <v>0.109</v>
      </c>
      <c r="L5495" s="15">
        <f t="shared" si="344"/>
        <v>-5.0100000000000006E-2</v>
      </c>
      <c r="M5495" s="11">
        <f t="shared" si="345"/>
        <v>0</v>
      </c>
      <c r="N5495" s="11">
        <f>VLOOKUP(E5495,Nasdaq!$A$2:$F$3174,5,1)</f>
        <v>3452.1298830000001</v>
      </c>
      <c r="O5495" s="11">
        <f>VLOOKUP(F5495,Nasdaq!$A$2:$F$3174,5,1)</f>
        <v>4894.5498049999997</v>
      </c>
      <c r="P5495" s="11">
        <f t="shared" si="346"/>
        <v>1089</v>
      </c>
      <c r="Q5495" s="15">
        <f t="shared" si="347"/>
        <v>0.7053014174363299</v>
      </c>
    </row>
    <row r="5496" spans="1:17" ht="19.5" customHeight="1" x14ac:dyDescent="0.2">
      <c r="A5496" s="12">
        <v>8679</v>
      </c>
      <c r="B5496" s="6" t="s">
        <v>1675</v>
      </c>
      <c r="C5496" s="12">
        <v>44630</v>
      </c>
      <c r="D5496" s="6" t="s">
        <v>3093</v>
      </c>
      <c r="E5496" s="13">
        <v>43615</v>
      </c>
      <c r="F5496" s="13">
        <v>43853</v>
      </c>
      <c r="H5496" s="6" t="s">
        <v>7950</v>
      </c>
      <c r="I5496" s="6" t="s">
        <v>8111</v>
      </c>
      <c r="J5496" s="14">
        <v>0.60189999999999999</v>
      </c>
      <c r="K5496" s="14">
        <v>0</v>
      </c>
      <c r="L5496" s="15">
        <f t="shared" si="344"/>
        <v>0.60189999999999999</v>
      </c>
      <c r="M5496" s="11">
        <f t="shared" si="345"/>
        <v>1</v>
      </c>
      <c r="N5496" s="11">
        <f>VLOOKUP(E5496,Nasdaq!$A$2:$F$3174,5,1)</f>
        <v>7567.7202150000003</v>
      </c>
      <c r="O5496" s="11">
        <f>VLOOKUP(F5496,Nasdaq!$A$2:$F$3174,5,1)</f>
        <v>9402.4804690000001</v>
      </c>
      <c r="P5496" s="11">
        <f t="shared" si="346"/>
        <v>238</v>
      </c>
      <c r="Q5496" s="15">
        <f t="shared" si="347"/>
        <v>0.80486624259893513</v>
      </c>
    </row>
    <row r="5497" spans="1:17" ht="19.5" customHeight="1" x14ac:dyDescent="0.2">
      <c r="A5497" s="12">
        <v>5057</v>
      </c>
      <c r="B5497" s="6" t="s">
        <v>1676</v>
      </c>
      <c r="C5497" s="12">
        <v>28852</v>
      </c>
      <c r="D5497" s="6" t="s">
        <v>4977</v>
      </c>
      <c r="E5497" s="13">
        <v>42881</v>
      </c>
      <c r="F5497" s="13">
        <v>43056</v>
      </c>
      <c r="H5497" s="6" t="s">
        <v>7948</v>
      </c>
      <c r="I5497" s="6" t="s">
        <v>8017</v>
      </c>
      <c r="J5497" s="14">
        <v>-0.83079999999999998</v>
      </c>
      <c r="K5497" s="14">
        <v>0.16889999999999999</v>
      </c>
      <c r="L5497" s="15">
        <f t="shared" si="344"/>
        <v>-0.99970000000000003</v>
      </c>
      <c r="M5497" s="11">
        <f t="shared" si="345"/>
        <v>0</v>
      </c>
      <c r="N5497" s="11">
        <f>VLOOKUP(E5497,Nasdaq!$A$2:$F$3174,5,1)</f>
        <v>6210.1899409999996</v>
      </c>
      <c r="O5497" s="11">
        <f>VLOOKUP(F5497,Nasdaq!$A$2:$F$3174,5,1)</f>
        <v>6782.7900390000004</v>
      </c>
      <c r="P5497" s="11">
        <f t="shared" si="346"/>
        <v>175</v>
      </c>
      <c r="Q5497" s="15">
        <f t="shared" si="347"/>
        <v>0.91558171197654459</v>
      </c>
    </row>
    <row r="5498" spans="1:17" ht="19.5" customHeight="1" x14ac:dyDescent="0.2">
      <c r="A5498" s="12">
        <v>7164</v>
      </c>
      <c r="B5498" s="6" t="s">
        <v>1677</v>
      </c>
      <c r="C5498" s="12">
        <v>16022</v>
      </c>
      <c r="D5498" s="6" t="s">
        <v>4978</v>
      </c>
      <c r="E5498" s="13">
        <v>41304</v>
      </c>
      <c r="F5498" s="13">
        <v>41361</v>
      </c>
      <c r="H5498" s="6" t="s">
        <v>7947</v>
      </c>
      <c r="I5498" s="6" t="s">
        <v>7957</v>
      </c>
      <c r="J5498" s="14">
        <v>4.7970999999999995</v>
      </c>
      <c r="K5498" s="14">
        <v>0.35810000000000003</v>
      </c>
      <c r="L5498" s="15">
        <f t="shared" si="344"/>
        <v>4.4389999999999992</v>
      </c>
      <c r="M5498" s="11">
        <f t="shared" si="345"/>
        <v>1</v>
      </c>
      <c r="N5498" s="11">
        <f>VLOOKUP(E5498,Nasdaq!$A$2:$F$3174,5,1)</f>
        <v>3142.3100589999999</v>
      </c>
      <c r="O5498" s="11">
        <f>VLOOKUP(F5498,Nasdaq!$A$2:$F$3174,5,1)</f>
        <v>3267.5200199999999</v>
      </c>
      <c r="P5498" s="11">
        <f t="shared" si="346"/>
        <v>57</v>
      </c>
      <c r="Q5498" s="15">
        <f t="shared" si="347"/>
        <v>0.96168223644369277</v>
      </c>
    </row>
    <row r="5499" spans="1:17" ht="19.5" customHeight="1" x14ac:dyDescent="0.2">
      <c r="A5499" s="12">
        <v>6100</v>
      </c>
      <c r="B5499" s="6" t="s">
        <v>1678</v>
      </c>
      <c r="C5499" s="12">
        <v>4477</v>
      </c>
      <c r="D5499" s="6" t="s">
        <v>3335</v>
      </c>
      <c r="E5499" s="13">
        <v>41718</v>
      </c>
      <c r="F5499" s="13">
        <v>41759</v>
      </c>
      <c r="G5499" s="13">
        <v>41718</v>
      </c>
      <c r="H5499" s="6" t="s">
        <v>7949</v>
      </c>
      <c r="I5499" s="6" t="s">
        <v>8126</v>
      </c>
      <c r="J5499" s="14">
        <v>-0.1361</v>
      </c>
      <c r="K5499" s="14">
        <v>7.3200000000000001E-2</v>
      </c>
      <c r="L5499" s="15">
        <f t="shared" si="344"/>
        <v>-0.20929999999999999</v>
      </c>
      <c r="M5499" s="11">
        <f t="shared" si="345"/>
        <v>0</v>
      </c>
      <c r="N5499" s="11">
        <f>VLOOKUP(E5499,Nasdaq!$A$2:$F$3174,5,1)</f>
        <v>4319.2900390000004</v>
      </c>
      <c r="O5499" s="11">
        <f>VLOOKUP(F5499,Nasdaq!$A$2:$F$3174,5,1)</f>
        <v>4114.5600590000004</v>
      </c>
      <c r="P5499" s="11">
        <f t="shared" si="346"/>
        <v>41</v>
      </c>
      <c r="Q5499" s="15">
        <f t="shared" si="347"/>
        <v>1.0497540348551835</v>
      </c>
    </row>
    <row r="5500" spans="1:17" ht="19.5" customHeight="1" x14ac:dyDescent="0.2">
      <c r="A5500" s="12">
        <v>7200</v>
      </c>
      <c r="B5500" s="6" t="s">
        <v>1679</v>
      </c>
      <c r="C5500" s="12">
        <v>29426</v>
      </c>
      <c r="D5500" s="6" t="s">
        <v>4979</v>
      </c>
      <c r="E5500" s="13">
        <v>43192</v>
      </c>
      <c r="F5500" s="13">
        <v>44415</v>
      </c>
      <c r="G5500" s="13">
        <v>43192</v>
      </c>
      <c r="H5500" s="6" t="s">
        <v>7949</v>
      </c>
      <c r="I5500" s="6" t="s">
        <v>8000</v>
      </c>
      <c r="J5500" s="14">
        <v>0.35439999999999999</v>
      </c>
      <c r="K5500" s="14">
        <v>0.13869999999999999</v>
      </c>
      <c r="L5500" s="15">
        <f t="shared" si="344"/>
        <v>0.2157</v>
      </c>
      <c r="M5500" s="11">
        <f t="shared" si="345"/>
        <v>1</v>
      </c>
      <c r="N5500" s="11">
        <f>VLOOKUP(E5500,Nasdaq!$A$2:$F$3174,5,1)</f>
        <v>6870.1201170000004</v>
      </c>
      <c r="O5500" s="11">
        <f>VLOOKUP(F5500,Nasdaq!$A$2:$F$3174,5,1)</f>
        <v>11010.980469</v>
      </c>
      <c r="P5500" s="11">
        <f t="shared" si="346"/>
        <v>1223</v>
      </c>
      <c r="Q5500" s="15">
        <f t="shared" si="347"/>
        <v>0.62393420786561016</v>
      </c>
    </row>
    <row r="5501" spans="1:17" ht="19.5" customHeight="1" x14ac:dyDescent="0.2">
      <c r="A5501" s="12">
        <v>5832</v>
      </c>
      <c r="B5501" s="6" t="s">
        <v>1680</v>
      </c>
      <c r="C5501" s="12">
        <v>13650</v>
      </c>
      <c r="D5501" s="6" t="s">
        <v>4980</v>
      </c>
      <c r="E5501" s="13">
        <v>40855</v>
      </c>
      <c r="F5501" s="13">
        <v>44415</v>
      </c>
      <c r="H5501" s="6" t="s">
        <v>7948</v>
      </c>
      <c r="I5501" s="6" t="s">
        <v>8044</v>
      </c>
      <c r="J5501" s="14">
        <v>-0.33520000000000005</v>
      </c>
      <c r="K5501" s="14">
        <v>0.14029999999999998</v>
      </c>
      <c r="L5501" s="15">
        <f t="shared" si="344"/>
        <v>-0.47550000000000003</v>
      </c>
      <c r="M5501" s="11">
        <f t="shared" si="345"/>
        <v>0</v>
      </c>
      <c r="N5501" s="11">
        <f>VLOOKUP(E5501,Nasdaq!$A$2:$F$3174,5,1)</f>
        <v>2727.48999</v>
      </c>
      <c r="O5501" s="11">
        <f>VLOOKUP(F5501,Nasdaq!$A$2:$F$3174,5,1)</f>
        <v>11010.980469</v>
      </c>
      <c r="P5501" s="11">
        <f t="shared" si="346"/>
        <v>3560</v>
      </c>
      <c r="Q5501" s="15">
        <f t="shared" si="347"/>
        <v>0.24770663492788814</v>
      </c>
    </row>
    <row r="5502" spans="1:17" ht="19.5" customHeight="1" x14ac:dyDescent="0.2">
      <c r="A5502" s="12">
        <v>5152</v>
      </c>
      <c r="B5502" s="6" t="s">
        <v>1681</v>
      </c>
      <c r="C5502" s="12">
        <v>2624</v>
      </c>
      <c r="D5502" s="6" t="s">
        <v>4869</v>
      </c>
      <c r="E5502" s="13">
        <v>41684</v>
      </c>
      <c r="F5502" s="13">
        <v>42503</v>
      </c>
      <c r="H5502" s="6" t="s">
        <v>7949</v>
      </c>
      <c r="I5502" s="6" t="s">
        <v>8161</v>
      </c>
      <c r="J5502" s="14">
        <v>-8.8499999999999995E-2</v>
      </c>
      <c r="K5502" s="14">
        <v>7.1099999999999997E-2</v>
      </c>
      <c r="L5502" s="15">
        <f t="shared" si="344"/>
        <v>-0.15959999999999999</v>
      </c>
      <c r="M5502" s="11">
        <f t="shared" si="345"/>
        <v>0</v>
      </c>
      <c r="N5502" s="11">
        <f>VLOOKUP(E5502,Nasdaq!$A$2:$F$3174,5,1)</f>
        <v>4244.0200199999999</v>
      </c>
      <c r="O5502" s="11">
        <f>VLOOKUP(F5502,Nasdaq!$A$2:$F$3174,5,1)</f>
        <v>4717.6801759999998</v>
      </c>
      <c r="P5502" s="11">
        <f t="shared" si="346"/>
        <v>819</v>
      </c>
      <c r="Q5502" s="15">
        <f t="shared" si="347"/>
        <v>0.89959924450498197</v>
      </c>
    </row>
    <row r="5503" spans="1:17" ht="19.5" customHeight="1" x14ac:dyDescent="0.2">
      <c r="A5503" s="12">
        <v>5152</v>
      </c>
      <c r="B5503" s="6" t="s">
        <v>1681</v>
      </c>
      <c r="C5503" s="12">
        <v>28107</v>
      </c>
      <c r="D5503" s="6" t="s">
        <v>3761</v>
      </c>
      <c r="E5503" s="13">
        <v>42139</v>
      </c>
      <c r="F5503" s="13">
        <v>44415</v>
      </c>
      <c r="G5503" s="13">
        <v>42937</v>
      </c>
      <c r="H5503" s="6" t="s">
        <v>7947</v>
      </c>
      <c r="I5503" s="6" t="s">
        <v>8148</v>
      </c>
      <c r="J5503" s="14">
        <v>-0.17370000000000002</v>
      </c>
      <c r="K5503" s="14">
        <v>0.1139</v>
      </c>
      <c r="L5503" s="15">
        <f t="shared" si="344"/>
        <v>-0.28760000000000002</v>
      </c>
      <c r="M5503" s="11">
        <f t="shared" si="345"/>
        <v>0</v>
      </c>
      <c r="N5503" s="11">
        <f>VLOOKUP(E5503,Nasdaq!$A$2:$F$3174,5,1)</f>
        <v>5048.2900390000004</v>
      </c>
      <c r="O5503" s="11">
        <f>VLOOKUP(F5503,Nasdaq!$A$2:$F$3174,5,1)</f>
        <v>11010.980469</v>
      </c>
      <c r="P5503" s="11">
        <f t="shared" si="346"/>
        <v>2276</v>
      </c>
      <c r="Q5503" s="15">
        <f t="shared" si="347"/>
        <v>0.45847822473336808</v>
      </c>
    </row>
    <row r="5504" spans="1:17" ht="19.5" customHeight="1" x14ac:dyDescent="0.2">
      <c r="A5504" s="12">
        <v>6017</v>
      </c>
      <c r="B5504" s="6" t="s">
        <v>1682</v>
      </c>
      <c r="C5504" s="12">
        <v>1549</v>
      </c>
      <c r="D5504" s="6" t="s">
        <v>4981</v>
      </c>
      <c r="E5504" s="13">
        <v>43936</v>
      </c>
      <c r="F5504" s="13">
        <v>44415</v>
      </c>
      <c r="H5504" s="6" t="s">
        <v>7949</v>
      </c>
      <c r="I5504" s="6" t="s">
        <v>7961</v>
      </c>
      <c r="J5504" s="14">
        <v>1.7455000000000001</v>
      </c>
      <c r="K5504" s="14">
        <v>0.83169999999999999</v>
      </c>
      <c r="L5504" s="15">
        <f t="shared" si="344"/>
        <v>0.91380000000000006</v>
      </c>
      <c r="M5504" s="11">
        <f t="shared" si="345"/>
        <v>1</v>
      </c>
      <c r="N5504" s="11">
        <f>VLOOKUP(E5504,Nasdaq!$A$2:$F$3174,5,1)</f>
        <v>8393.1796880000002</v>
      </c>
      <c r="O5504" s="11">
        <f>VLOOKUP(F5504,Nasdaq!$A$2:$F$3174,5,1)</f>
        <v>11010.980469</v>
      </c>
      <c r="P5504" s="11">
        <f t="shared" si="346"/>
        <v>479</v>
      </c>
      <c r="Q5504" s="15">
        <f t="shared" si="347"/>
        <v>0.76225661684522406</v>
      </c>
    </row>
    <row r="5505" spans="1:17" ht="19.5" customHeight="1" x14ac:dyDescent="0.2">
      <c r="A5505" s="12">
        <v>6017</v>
      </c>
      <c r="B5505" s="6" t="s">
        <v>1682</v>
      </c>
      <c r="C5505" s="12">
        <v>600</v>
      </c>
      <c r="D5505" s="6" t="s">
        <v>2948</v>
      </c>
      <c r="E5505" s="13">
        <v>42341</v>
      </c>
      <c r="F5505" s="13">
        <v>43833</v>
      </c>
      <c r="H5505" s="6" t="s">
        <v>7947</v>
      </c>
      <c r="I5505" s="6" t="s">
        <v>8055</v>
      </c>
      <c r="J5505" s="14">
        <v>8.72E-2</v>
      </c>
      <c r="K5505" s="14">
        <v>0.1411</v>
      </c>
      <c r="L5505" s="15">
        <f t="shared" si="344"/>
        <v>-5.3900000000000003E-2</v>
      </c>
      <c r="M5505" s="11">
        <f t="shared" si="345"/>
        <v>0</v>
      </c>
      <c r="N5505" s="11">
        <f>VLOOKUP(E5505,Nasdaq!$A$2:$F$3174,5,1)</f>
        <v>5037.5297849999997</v>
      </c>
      <c r="O5505" s="11">
        <f>VLOOKUP(F5505,Nasdaq!$A$2:$F$3174,5,1)</f>
        <v>9020.7695309999999</v>
      </c>
      <c r="P5505" s="11">
        <f t="shared" si="346"/>
        <v>1492</v>
      </c>
      <c r="Q5505" s="15">
        <f t="shared" si="347"/>
        <v>0.55843741013949055</v>
      </c>
    </row>
    <row r="5506" spans="1:17" ht="19.5" customHeight="1" x14ac:dyDescent="0.2">
      <c r="A5506" s="12">
        <v>6017</v>
      </c>
      <c r="B5506" s="6" t="s">
        <v>1682</v>
      </c>
      <c r="C5506" s="12">
        <v>1313</v>
      </c>
      <c r="D5506" s="6" t="s">
        <v>3381</v>
      </c>
      <c r="E5506" s="13">
        <v>43706</v>
      </c>
      <c r="F5506" s="13">
        <v>44415</v>
      </c>
      <c r="H5506" s="6" t="s">
        <v>7944</v>
      </c>
      <c r="I5506" s="6" t="s">
        <v>7968</v>
      </c>
      <c r="J5506" s="14">
        <v>-0.41039999999999999</v>
      </c>
      <c r="K5506" s="14">
        <v>0.17960000000000001</v>
      </c>
      <c r="L5506" s="15">
        <f t="shared" si="344"/>
        <v>-0.59</v>
      </c>
      <c r="M5506" s="11">
        <f t="shared" si="345"/>
        <v>0</v>
      </c>
      <c r="N5506" s="11">
        <f>VLOOKUP(E5506,Nasdaq!$A$2:$F$3174,5,1)</f>
        <v>7973.3901370000003</v>
      </c>
      <c r="O5506" s="11">
        <f>VLOOKUP(F5506,Nasdaq!$A$2:$F$3174,5,1)</f>
        <v>11010.980469</v>
      </c>
      <c r="P5506" s="11">
        <f t="shared" si="346"/>
        <v>709</v>
      </c>
      <c r="Q5506" s="15">
        <f t="shared" si="347"/>
        <v>0.72413170695248286</v>
      </c>
    </row>
    <row r="5507" spans="1:17" ht="19.5" customHeight="1" x14ac:dyDescent="0.2">
      <c r="A5507" s="12">
        <v>7781</v>
      </c>
      <c r="B5507" s="6" t="s">
        <v>1683</v>
      </c>
      <c r="C5507" s="12">
        <v>43053</v>
      </c>
      <c r="D5507" s="6" t="s">
        <v>3393</v>
      </c>
      <c r="E5507" s="13">
        <v>43291</v>
      </c>
      <c r="F5507" s="13">
        <v>44415</v>
      </c>
      <c r="H5507" s="6" t="s">
        <v>7947</v>
      </c>
      <c r="I5507" s="6" t="s">
        <v>8028</v>
      </c>
      <c r="J5507" s="14">
        <v>-8.1099999999999992E-2</v>
      </c>
      <c r="K5507" s="14">
        <v>0.11410000000000001</v>
      </c>
      <c r="L5507" s="15">
        <f t="shared" si="344"/>
        <v>-0.19519999999999998</v>
      </c>
      <c r="M5507" s="11">
        <f t="shared" si="345"/>
        <v>0</v>
      </c>
      <c r="N5507" s="11">
        <f>VLOOKUP(E5507,Nasdaq!$A$2:$F$3174,5,1)</f>
        <v>7759.2001950000003</v>
      </c>
      <c r="O5507" s="11">
        <f>VLOOKUP(F5507,Nasdaq!$A$2:$F$3174,5,1)</f>
        <v>11010.980469</v>
      </c>
      <c r="P5507" s="11">
        <f t="shared" si="346"/>
        <v>1124</v>
      </c>
      <c r="Q5507" s="15">
        <f t="shared" si="347"/>
        <v>0.70467900988630816</v>
      </c>
    </row>
    <row r="5508" spans="1:17" ht="19.5" customHeight="1" x14ac:dyDescent="0.2">
      <c r="A5508" s="12">
        <v>6368</v>
      </c>
      <c r="B5508" s="6" t="s">
        <v>1684</v>
      </c>
      <c r="C5508" s="12">
        <v>20870</v>
      </c>
      <c r="D5508" s="6" t="s">
        <v>4982</v>
      </c>
      <c r="E5508" s="13">
        <v>42047</v>
      </c>
      <c r="F5508" s="13">
        <v>44415</v>
      </c>
      <c r="H5508" s="6" t="s">
        <v>7948</v>
      </c>
      <c r="I5508" s="6" t="s">
        <v>7986</v>
      </c>
      <c r="J5508" s="14">
        <v>5.6100000000000004E-2</v>
      </c>
      <c r="K5508" s="14">
        <v>0.11269999999999999</v>
      </c>
      <c r="L5508" s="15">
        <f t="shared" ref="L5508:L5571" si="348">J5508-K5508</f>
        <v>-5.6599999999999991E-2</v>
      </c>
      <c r="M5508" s="11">
        <f t="shared" ref="M5508:M5571" si="349">IF(L5508&gt;0,1,0)</f>
        <v>0</v>
      </c>
      <c r="N5508" s="11">
        <f>VLOOKUP(E5508,Nasdaq!$A$2:$F$3174,5,1)</f>
        <v>4857.6098629999997</v>
      </c>
      <c r="O5508" s="11">
        <f>VLOOKUP(F5508,Nasdaq!$A$2:$F$3174,5,1)</f>
        <v>11010.980469</v>
      </c>
      <c r="P5508" s="11">
        <f t="shared" ref="P5508:P5571" si="350">_xlfn.DAYS(F5508,E5508)</f>
        <v>2368</v>
      </c>
      <c r="Q5508" s="15">
        <f t="shared" ref="Q5508:Q5571" si="351">(O5508/N5508)^(1/P5508/365-1)</f>
        <v>0.44116093711271714</v>
      </c>
    </row>
    <row r="5509" spans="1:17" ht="19.5" customHeight="1" x14ac:dyDescent="0.2">
      <c r="A5509" s="12">
        <v>5723</v>
      </c>
      <c r="B5509" s="6" t="s">
        <v>1685</v>
      </c>
      <c r="C5509" s="12">
        <v>2767</v>
      </c>
      <c r="D5509" s="6" t="s">
        <v>4983</v>
      </c>
      <c r="E5509" s="13">
        <v>40199</v>
      </c>
      <c r="F5509" s="13">
        <v>44415</v>
      </c>
      <c r="G5509" s="13">
        <v>40199</v>
      </c>
      <c r="H5509" s="6" t="s">
        <v>7944</v>
      </c>
      <c r="I5509" s="6" t="s">
        <v>8016</v>
      </c>
      <c r="J5509" s="14">
        <v>0.151</v>
      </c>
      <c r="K5509" s="14">
        <v>0.13320000000000001</v>
      </c>
      <c r="L5509" s="15">
        <f t="shared" si="348"/>
        <v>1.7799999999999983E-2</v>
      </c>
      <c r="M5509" s="11">
        <f t="shared" si="349"/>
        <v>1</v>
      </c>
      <c r="N5509" s="11">
        <f>VLOOKUP(E5509,Nasdaq!$A$2:$F$3174,5,1)</f>
        <v>2265.6999510000001</v>
      </c>
      <c r="O5509" s="11">
        <f>VLOOKUP(F5509,Nasdaq!$A$2:$F$3174,5,1)</f>
        <v>11010.980469</v>
      </c>
      <c r="P5509" s="11">
        <f t="shared" si="350"/>
        <v>4216</v>
      </c>
      <c r="Q5509" s="15">
        <f t="shared" si="351"/>
        <v>0.20576753225269484</v>
      </c>
    </row>
    <row r="5510" spans="1:17" ht="19.5" customHeight="1" x14ac:dyDescent="0.2">
      <c r="A5510" s="12">
        <v>5723</v>
      </c>
      <c r="B5510" s="6" t="s">
        <v>1685</v>
      </c>
      <c r="C5510" s="12">
        <v>2223</v>
      </c>
      <c r="D5510" s="6" t="s">
        <v>3416</v>
      </c>
      <c r="E5510" s="13">
        <v>40522</v>
      </c>
      <c r="F5510" s="13">
        <v>44415</v>
      </c>
      <c r="G5510" s="13">
        <v>40522</v>
      </c>
      <c r="H5510" s="6" t="s">
        <v>7944</v>
      </c>
      <c r="I5510" s="6" t="s">
        <v>8016</v>
      </c>
      <c r="J5510" s="14">
        <v>-6.9699999999999998E-2</v>
      </c>
      <c r="K5510" s="14">
        <v>0.13170000000000001</v>
      </c>
      <c r="L5510" s="15">
        <f t="shared" si="348"/>
        <v>-0.20140000000000002</v>
      </c>
      <c r="M5510" s="11">
        <f t="shared" si="349"/>
        <v>0</v>
      </c>
      <c r="N5510" s="11">
        <f>VLOOKUP(E5510,Nasdaq!$A$2:$F$3174,5,1)</f>
        <v>2637.540039</v>
      </c>
      <c r="O5510" s="11">
        <f>VLOOKUP(F5510,Nasdaq!$A$2:$F$3174,5,1)</f>
        <v>11010.980469</v>
      </c>
      <c r="P5510" s="11">
        <f t="shared" si="350"/>
        <v>3893</v>
      </c>
      <c r="Q5510" s="15">
        <f t="shared" si="351"/>
        <v>0.23953749613893166</v>
      </c>
    </row>
    <row r="5511" spans="1:17" ht="19.5" customHeight="1" x14ac:dyDescent="0.2">
      <c r="A5511" s="12">
        <v>1126</v>
      </c>
      <c r="B5511" s="6" t="s">
        <v>1686</v>
      </c>
      <c r="C5511" s="12">
        <v>48593</v>
      </c>
      <c r="D5511" s="6" t="s">
        <v>7202</v>
      </c>
      <c r="E5511" s="13">
        <v>43929</v>
      </c>
      <c r="F5511" s="13">
        <v>44415</v>
      </c>
      <c r="G5511" s="13">
        <v>43929</v>
      </c>
      <c r="H5511" s="6" t="s">
        <v>7947</v>
      </c>
      <c r="I5511" s="6" t="s">
        <v>7989</v>
      </c>
      <c r="J5511" s="14">
        <v>2.0589</v>
      </c>
      <c r="K5511" s="14">
        <v>0.83599999999999997</v>
      </c>
      <c r="L5511" s="15">
        <f t="shared" si="348"/>
        <v>1.2229000000000001</v>
      </c>
      <c r="M5511" s="11">
        <f t="shared" si="349"/>
        <v>1</v>
      </c>
      <c r="N5511" s="11">
        <f>VLOOKUP(E5511,Nasdaq!$A$2:$F$3174,5,1)</f>
        <v>8090.8999020000001</v>
      </c>
      <c r="O5511" s="11">
        <f>VLOOKUP(F5511,Nasdaq!$A$2:$F$3174,5,1)</f>
        <v>11010.980469</v>
      </c>
      <c r="P5511" s="11">
        <f t="shared" si="350"/>
        <v>486</v>
      </c>
      <c r="Q5511" s="15">
        <f t="shared" si="351"/>
        <v>0.73480413301048753</v>
      </c>
    </row>
    <row r="5512" spans="1:17" ht="19.5" customHeight="1" x14ac:dyDescent="0.2">
      <c r="A5512" s="12">
        <v>1126</v>
      </c>
      <c r="B5512" s="6" t="s">
        <v>1686</v>
      </c>
      <c r="C5512" s="12">
        <v>1958</v>
      </c>
      <c r="D5512" s="6" t="s">
        <v>4984</v>
      </c>
      <c r="E5512" s="13">
        <v>43384</v>
      </c>
      <c r="F5512" s="13">
        <v>44415</v>
      </c>
      <c r="G5512" s="13">
        <v>43384</v>
      </c>
      <c r="H5512" s="6" t="s">
        <v>7949</v>
      </c>
      <c r="I5512" s="6" t="s">
        <v>7961</v>
      </c>
      <c r="J5512" s="14">
        <v>0.20559999999999998</v>
      </c>
      <c r="K5512" s="14">
        <v>0.14269999999999999</v>
      </c>
      <c r="L5512" s="15">
        <f t="shared" si="348"/>
        <v>6.2899999999999984E-2</v>
      </c>
      <c r="M5512" s="11">
        <f t="shared" si="349"/>
        <v>1</v>
      </c>
      <c r="N5512" s="11">
        <f>VLOOKUP(E5512,Nasdaq!$A$2:$F$3174,5,1)</f>
        <v>7329.0600590000004</v>
      </c>
      <c r="O5512" s="11">
        <f>VLOOKUP(F5512,Nasdaq!$A$2:$F$3174,5,1)</f>
        <v>11010.980469</v>
      </c>
      <c r="P5512" s="11">
        <f t="shared" si="350"/>
        <v>1031</v>
      </c>
      <c r="Q5512" s="15">
        <f t="shared" si="351"/>
        <v>0.66561447522369288</v>
      </c>
    </row>
    <row r="5513" spans="1:17" ht="19.5" customHeight="1" x14ac:dyDescent="0.2">
      <c r="A5513" s="12">
        <v>1126</v>
      </c>
      <c r="B5513" s="6" t="s">
        <v>1686</v>
      </c>
      <c r="C5513" s="12">
        <v>20008</v>
      </c>
      <c r="D5513" s="6" t="s">
        <v>4985</v>
      </c>
      <c r="E5513" s="13">
        <v>42038</v>
      </c>
      <c r="F5513" s="13">
        <v>43059</v>
      </c>
      <c r="H5513" s="6" t="s">
        <v>7944</v>
      </c>
      <c r="I5513" s="6" t="s">
        <v>8127</v>
      </c>
      <c r="J5513" s="14">
        <v>0.19889999999999999</v>
      </c>
      <c r="K5513" s="14">
        <v>0.1094</v>
      </c>
      <c r="L5513" s="15">
        <f t="shared" si="348"/>
        <v>8.9499999999999996E-2</v>
      </c>
      <c r="M5513" s="11">
        <f t="shared" si="349"/>
        <v>1</v>
      </c>
      <c r="N5513" s="11">
        <f>VLOOKUP(E5513,Nasdaq!$A$2:$F$3174,5,1)</f>
        <v>4727.7402339999999</v>
      </c>
      <c r="O5513" s="11">
        <f>VLOOKUP(F5513,Nasdaq!$A$2:$F$3174,5,1)</f>
        <v>6790.7099609999996</v>
      </c>
      <c r="P5513" s="11">
        <f t="shared" si="350"/>
        <v>1021</v>
      </c>
      <c r="Q5513" s="15">
        <f t="shared" si="351"/>
        <v>0.69620773895031784</v>
      </c>
    </row>
    <row r="5514" spans="1:17" ht="19.5" customHeight="1" x14ac:dyDescent="0.2">
      <c r="A5514" s="12">
        <v>1126</v>
      </c>
      <c r="B5514" s="6" t="s">
        <v>1686</v>
      </c>
      <c r="C5514" s="12">
        <v>46666</v>
      </c>
      <c r="D5514" s="6" t="s">
        <v>4689</v>
      </c>
      <c r="E5514" s="13">
        <v>43137</v>
      </c>
      <c r="F5514" s="13">
        <v>44415</v>
      </c>
      <c r="H5514" s="6" t="s">
        <v>7947</v>
      </c>
      <c r="I5514" s="6" t="s">
        <v>8063</v>
      </c>
      <c r="J5514" s="14">
        <v>0.18989999999999999</v>
      </c>
      <c r="K5514" s="14">
        <v>0.11380000000000001</v>
      </c>
      <c r="L5514" s="15">
        <f t="shared" si="348"/>
        <v>7.6099999999999973E-2</v>
      </c>
      <c r="M5514" s="11">
        <f t="shared" si="349"/>
        <v>1</v>
      </c>
      <c r="N5514" s="11">
        <f>VLOOKUP(E5514,Nasdaq!$A$2:$F$3174,5,1)</f>
        <v>7115.8798829999996</v>
      </c>
      <c r="O5514" s="11">
        <f>VLOOKUP(F5514,Nasdaq!$A$2:$F$3174,5,1)</f>
        <v>11010.980469</v>
      </c>
      <c r="P5514" s="11">
        <f t="shared" si="350"/>
        <v>1278</v>
      </c>
      <c r="Q5514" s="15">
        <f t="shared" si="351"/>
        <v>0.64625367038931691</v>
      </c>
    </row>
    <row r="5515" spans="1:17" ht="19.5" customHeight="1" x14ac:dyDescent="0.2">
      <c r="A5515" s="12">
        <v>1126</v>
      </c>
      <c r="B5515" s="6" t="s">
        <v>1686</v>
      </c>
      <c r="C5515" s="12">
        <v>2006</v>
      </c>
      <c r="D5515" s="6" t="s">
        <v>7203</v>
      </c>
      <c r="E5515" s="13">
        <v>40833</v>
      </c>
      <c r="F5515" s="13">
        <v>43146</v>
      </c>
      <c r="G5515" s="13">
        <v>40833</v>
      </c>
      <c r="H5515" s="6" t="s">
        <v>7947</v>
      </c>
      <c r="I5515" s="6" t="s">
        <v>8025</v>
      </c>
      <c r="J5515" s="14">
        <v>0.115</v>
      </c>
      <c r="K5515" s="14">
        <v>0.16289999999999999</v>
      </c>
      <c r="L5515" s="15">
        <f t="shared" si="348"/>
        <v>-4.7899999999999984E-2</v>
      </c>
      <c r="M5515" s="11">
        <f t="shared" si="349"/>
        <v>0</v>
      </c>
      <c r="N5515" s="11">
        <f>VLOOKUP(E5515,Nasdaq!$A$2:$F$3174,5,1)</f>
        <v>2614.919922</v>
      </c>
      <c r="O5515" s="11">
        <f>VLOOKUP(F5515,Nasdaq!$A$2:$F$3174,5,1)</f>
        <v>7256.4301759999998</v>
      </c>
      <c r="P5515" s="11">
        <f t="shared" si="350"/>
        <v>2313</v>
      </c>
      <c r="Q5515" s="15">
        <f t="shared" si="351"/>
        <v>0.36035943568671086</v>
      </c>
    </row>
    <row r="5516" spans="1:17" ht="19.5" customHeight="1" x14ac:dyDescent="0.2">
      <c r="A5516" s="12">
        <v>1126</v>
      </c>
      <c r="B5516" s="6" t="s">
        <v>1686</v>
      </c>
      <c r="C5516" s="12">
        <v>2630</v>
      </c>
      <c r="D5516" s="6" t="s">
        <v>3968</v>
      </c>
      <c r="E5516" s="13">
        <v>42655</v>
      </c>
      <c r="F5516" s="13">
        <v>44415</v>
      </c>
      <c r="G5516" s="13">
        <v>42660</v>
      </c>
      <c r="H5516" s="6" t="s">
        <v>7947</v>
      </c>
      <c r="I5516" s="6" t="s">
        <v>8061</v>
      </c>
      <c r="J5516" s="14">
        <v>-1.55E-2</v>
      </c>
      <c r="K5516" s="14">
        <v>0.1477</v>
      </c>
      <c r="L5516" s="15">
        <f t="shared" si="348"/>
        <v>-0.16320000000000001</v>
      </c>
      <c r="M5516" s="11">
        <f t="shared" si="349"/>
        <v>0</v>
      </c>
      <c r="N5516" s="11">
        <f>VLOOKUP(E5516,Nasdaq!$A$2:$F$3174,5,1)</f>
        <v>5239.0200199999999</v>
      </c>
      <c r="O5516" s="11">
        <f>VLOOKUP(F5516,Nasdaq!$A$2:$F$3174,5,1)</f>
        <v>11010.980469</v>
      </c>
      <c r="P5516" s="11">
        <f t="shared" si="350"/>
        <v>1760</v>
      </c>
      <c r="Q5516" s="15">
        <f t="shared" si="351"/>
        <v>0.47580014261545073</v>
      </c>
    </row>
    <row r="5517" spans="1:17" ht="19.5" customHeight="1" x14ac:dyDescent="0.2">
      <c r="A5517" s="12">
        <v>1126</v>
      </c>
      <c r="B5517" s="6" t="s">
        <v>1686</v>
      </c>
      <c r="C5517" s="12">
        <v>3782</v>
      </c>
      <c r="D5517" s="6" t="s">
        <v>4875</v>
      </c>
      <c r="E5517" s="13">
        <v>41491</v>
      </c>
      <c r="F5517" s="13">
        <v>44415</v>
      </c>
      <c r="G5517" s="13">
        <v>41491</v>
      </c>
      <c r="H5517" s="6" t="s">
        <v>7944</v>
      </c>
      <c r="I5517" s="6" t="s">
        <v>8056</v>
      </c>
      <c r="J5517" s="14">
        <v>-0.1862</v>
      </c>
      <c r="K5517" s="14">
        <v>0.1241</v>
      </c>
      <c r="L5517" s="15">
        <f t="shared" si="348"/>
        <v>-0.31030000000000002</v>
      </c>
      <c r="M5517" s="11">
        <f t="shared" si="349"/>
        <v>0</v>
      </c>
      <c r="N5517" s="11">
        <f>VLOOKUP(E5517,Nasdaq!$A$2:$F$3174,5,1)</f>
        <v>3692.9499510000001</v>
      </c>
      <c r="O5517" s="11">
        <f>VLOOKUP(F5517,Nasdaq!$A$2:$F$3174,5,1)</f>
        <v>11010.980469</v>
      </c>
      <c r="P5517" s="11">
        <f t="shared" si="350"/>
        <v>2924</v>
      </c>
      <c r="Q5517" s="15">
        <f t="shared" si="351"/>
        <v>0.33538827369388424</v>
      </c>
    </row>
    <row r="5518" spans="1:17" ht="19.5" customHeight="1" x14ac:dyDescent="0.2">
      <c r="A5518" s="12">
        <v>1126</v>
      </c>
      <c r="B5518" s="6" t="s">
        <v>1686</v>
      </c>
      <c r="C5518" s="12">
        <v>22654</v>
      </c>
      <c r="D5518" s="6" t="s">
        <v>6554</v>
      </c>
      <c r="E5518" s="13">
        <v>42503</v>
      </c>
      <c r="F5518" s="13">
        <v>42762</v>
      </c>
      <c r="G5518" s="13">
        <v>42503</v>
      </c>
      <c r="H5518" s="6" t="s">
        <v>7951</v>
      </c>
      <c r="I5518" s="6" t="s">
        <v>8051</v>
      </c>
      <c r="J5518" s="14">
        <v>-0.2266</v>
      </c>
      <c r="K5518" s="14">
        <v>0.19949999999999998</v>
      </c>
      <c r="L5518" s="15">
        <f t="shared" si="348"/>
        <v>-0.42609999999999998</v>
      </c>
      <c r="M5518" s="11">
        <f t="shared" si="349"/>
        <v>0</v>
      </c>
      <c r="N5518" s="11">
        <f>VLOOKUP(E5518,Nasdaq!$A$2:$F$3174,5,1)</f>
        <v>4717.6801759999998</v>
      </c>
      <c r="O5518" s="11">
        <f>VLOOKUP(F5518,Nasdaq!$A$2:$F$3174,5,1)</f>
        <v>5660.7797849999997</v>
      </c>
      <c r="P5518" s="11">
        <f t="shared" si="350"/>
        <v>259</v>
      </c>
      <c r="Q5518" s="15">
        <f t="shared" si="351"/>
        <v>0.83339918702510252</v>
      </c>
    </row>
    <row r="5519" spans="1:17" ht="19.5" customHeight="1" x14ac:dyDescent="0.2">
      <c r="A5519" s="12">
        <v>1126</v>
      </c>
      <c r="B5519" s="6" t="s">
        <v>1686</v>
      </c>
      <c r="C5519" s="12">
        <v>11419</v>
      </c>
      <c r="D5519" s="6" t="s">
        <v>3444</v>
      </c>
      <c r="E5519" s="13">
        <v>41680</v>
      </c>
      <c r="F5519" s="13">
        <v>43216</v>
      </c>
      <c r="H5519" s="6" t="s">
        <v>7951</v>
      </c>
      <c r="I5519" s="6" t="s">
        <v>8037</v>
      </c>
      <c r="J5519" s="14">
        <v>-0.24579999999999999</v>
      </c>
      <c r="K5519" s="14">
        <v>0.12089999999999999</v>
      </c>
      <c r="L5519" s="15">
        <f t="shared" si="348"/>
        <v>-0.36669999999999997</v>
      </c>
      <c r="M5519" s="11">
        <f t="shared" si="349"/>
        <v>0</v>
      </c>
      <c r="N5519" s="11">
        <f>VLOOKUP(E5519,Nasdaq!$A$2:$F$3174,5,1)</f>
        <v>4148.169922</v>
      </c>
      <c r="O5519" s="11">
        <f>VLOOKUP(F5519,Nasdaq!$A$2:$F$3174,5,1)</f>
        <v>7118.6801759999998</v>
      </c>
      <c r="P5519" s="11">
        <f t="shared" si="350"/>
        <v>1536</v>
      </c>
      <c r="Q5519" s="15">
        <f t="shared" si="351"/>
        <v>0.5827167136753052</v>
      </c>
    </row>
    <row r="5520" spans="1:17" ht="19.5" customHeight="1" x14ac:dyDescent="0.2">
      <c r="A5520" s="12">
        <v>1126</v>
      </c>
      <c r="B5520" s="6" t="s">
        <v>1686</v>
      </c>
      <c r="C5520" s="12">
        <v>15249</v>
      </c>
      <c r="D5520" s="6" t="s">
        <v>7204</v>
      </c>
      <c r="E5520" s="13">
        <v>43987</v>
      </c>
      <c r="F5520" s="13">
        <v>44415</v>
      </c>
      <c r="H5520" s="6" t="s">
        <v>7950</v>
      </c>
      <c r="I5520" s="6" t="s">
        <v>8111</v>
      </c>
      <c r="J5520" s="14">
        <v>-0.44329999999999997</v>
      </c>
      <c r="K5520" s="14">
        <v>0.34409999999999996</v>
      </c>
      <c r="L5520" s="15">
        <f t="shared" si="348"/>
        <v>-0.78739999999999988</v>
      </c>
      <c r="M5520" s="11">
        <f t="shared" si="349"/>
        <v>0</v>
      </c>
      <c r="N5520" s="11">
        <f>VLOOKUP(E5520,Nasdaq!$A$2:$F$3174,5,1)</f>
        <v>9814.0800780000009</v>
      </c>
      <c r="O5520" s="11">
        <f>VLOOKUP(F5520,Nasdaq!$A$2:$F$3174,5,1)</f>
        <v>11010.980469</v>
      </c>
      <c r="P5520" s="11">
        <f t="shared" si="350"/>
        <v>428</v>
      </c>
      <c r="Q5520" s="15">
        <f t="shared" si="351"/>
        <v>0.89130003771131294</v>
      </c>
    </row>
    <row r="5521" spans="1:17" ht="19.5" customHeight="1" x14ac:dyDescent="0.2">
      <c r="A5521" s="12">
        <v>1126</v>
      </c>
      <c r="B5521" s="6" t="s">
        <v>1686</v>
      </c>
      <c r="C5521" s="12">
        <v>4297</v>
      </c>
      <c r="D5521" s="6" t="s">
        <v>7205</v>
      </c>
      <c r="E5521" s="13">
        <v>41936</v>
      </c>
      <c r="F5521" s="13">
        <v>44415</v>
      </c>
      <c r="H5521" s="6" t="s">
        <v>7944</v>
      </c>
      <c r="I5521" s="6" t="s">
        <v>8056</v>
      </c>
      <c r="J5521" s="14">
        <v>-0.56720000000000004</v>
      </c>
      <c r="K5521" s="14">
        <v>0.11960000000000001</v>
      </c>
      <c r="L5521" s="15">
        <f t="shared" si="348"/>
        <v>-0.68680000000000008</v>
      </c>
      <c r="M5521" s="11">
        <f t="shared" si="349"/>
        <v>0</v>
      </c>
      <c r="N5521" s="11">
        <f>VLOOKUP(E5521,Nasdaq!$A$2:$F$3174,5,1)</f>
        <v>4483.7202150000003</v>
      </c>
      <c r="O5521" s="11">
        <f>VLOOKUP(F5521,Nasdaq!$A$2:$F$3174,5,1)</f>
        <v>11010.980469</v>
      </c>
      <c r="P5521" s="11">
        <f t="shared" si="350"/>
        <v>2479</v>
      </c>
      <c r="Q5521" s="15">
        <f t="shared" si="351"/>
        <v>0.40720485152581648</v>
      </c>
    </row>
    <row r="5522" spans="1:17" ht="19.5" customHeight="1" x14ac:dyDescent="0.2">
      <c r="A5522" s="12">
        <v>7642</v>
      </c>
      <c r="B5522" s="6" t="s">
        <v>1687</v>
      </c>
      <c r="C5522" s="12">
        <v>9741</v>
      </c>
      <c r="D5522" s="6" t="s">
        <v>2862</v>
      </c>
      <c r="E5522" s="13">
        <v>43977</v>
      </c>
      <c r="F5522" s="13">
        <v>44415</v>
      </c>
      <c r="H5522" s="6" t="s">
        <v>7950</v>
      </c>
      <c r="I5522" s="6" t="s">
        <v>8071</v>
      </c>
      <c r="J5522" s="14">
        <v>0.54170000000000007</v>
      </c>
      <c r="K5522" s="14">
        <v>0.75239999999999996</v>
      </c>
      <c r="L5522" s="15">
        <f t="shared" si="348"/>
        <v>-0.21069999999999989</v>
      </c>
      <c r="M5522" s="11">
        <f t="shared" si="349"/>
        <v>0</v>
      </c>
      <c r="N5522" s="11">
        <f>VLOOKUP(E5522,Nasdaq!$A$2:$F$3174,5,1)</f>
        <v>9340.2197269999997</v>
      </c>
      <c r="O5522" s="11">
        <f>VLOOKUP(F5522,Nasdaq!$A$2:$F$3174,5,1)</f>
        <v>11010.980469</v>
      </c>
      <c r="P5522" s="11">
        <f t="shared" si="350"/>
        <v>438</v>
      </c>
      <c r="Q5522" s="15">
        <f t="shared" si="351"/>
        <v>0.84826499944459577</v>
      </c>
    </row>
    <row r="5523" spans="1:17" ht="19.5" customHeight="1" x14ac:dyDescent="0.2">
      <c r="A5523" s="12">
        <v>7642</v>
      </c>
      <c r="B5523" s="6" t="s">
        <v>1687</v>
      </c>
      <c r="C5523" s="12">
        <v>2884</v>
      </c>
      <c r="D5523" s="6" t="s">
        <v>3835</v>
      </c>
      <c r="E5523" s="13">
        <v>42296</v>
      </c>
      <c r="F5523" s="13">
        <v>42506</v>
      </c>
      <c r="G5523" s="13">
        <v>42296</v>
      </c>
      <c r="H5523" s="6" t="s">
        <v>7944</v>
      </c>
      <c r="I5523" s="6" t="s">
        <v>8057</v>
      </c>
      <c r="J5523" s="14">
        <v>0.35810000000000003</v>
      </c>
      <c r="K5523" s="14">
        <v>5.1799999999999999E-2</v>
      </c>
      <c r="L5523" s="15">
        <f t="shared" si="348"/>
        <v>0.30630000000000002</v>
      </c>
      <c r="M5523" s="11">
        <f t="shared" si="349"/>
        <v>1</v>
      </c>
      <c r="N5523" s="11">
        <f>VLOOKUP(E5523,Nasdaq!$A$2:$F$3174,5,1)</f>
        <v>4905.4702150000003</v>
      </c>
      <c r="O5523" s="11">
        <f>VLOOKUP(F5523,Nasdaq!$A$2:$F$3174,5,1)</f>
        <v>4775.4599609999996</v>
      </c>
      <c r="P5523" s="11">
        <f t="shared" si="350"/>
        <v>210</v>
      </c>
      <c r="Q5523" s="15">
        <f t="shared" si="351"/>
        <v>1.0272242958846907</v>
      </c>
    </row>
    <row r="5524" spans="1:17" ht="19.5" customHeight="1" x14ac:dyDescent="0.2">
      <c r="A5524" s="12">
        <v>7642</v>
      </c>
      <c r="B5524" s="6" t="s">
        <v>1687</v>
      </c>
      <c r="C5524" s="12">
        <v>10317</v>
      </c>
      <c r="D5524" s="6" t="s">
        <v>4986</v>
      </c>
      <c r="E5524" s="13">
        <v>42764</v>
      </c>
      <c r="F5524" s="13">
        <v>43010</v>
      </c>
      <c r="H5524" s="6" t="s">
        <v>7951</v>
      </c>
      <c r="I5524" s="6" t="s">
        <v>7972</v>
      </c>
      <c r="J5524" s="14">
        <v>0.34639999999999999</v>
      </c>
      <c r="K5524" s="14">
        <v>0</v>
      </c>
      <c r="L5524" s="15">
        <f t="shared" si="348"/>
        <v>0.34639999999999999</v>
      </c>
      <c r="M5524" s="11">
        <f t="shared" si="349"/>
        <v>1</v>
      </c>
      <c r="N5524" s="11">
        <f>VLOOKUP(E5524,Nasdaq!$A$2:$F$3174,5,1)</f>
        <v>5660.7797849999997</v>
      </c>
      <c r="O5524" s="11">
        <f>VLOOKUP(F5524,Nasdaq!$A$2:$F$3174,5,1)</f>
        <v>6516.7202150000003</v>
      </c>
      <c r="P5524" s="11">
        <f t="shared" si="350"/>
        <v>246</v>
      </c>
      <c r="Q5524" s="15">
        <f t="shared" si="351"/>
        <v>0.86865608397114269</v>
      </c>
    </row>
    <row r="5525" spans="1:17" ht="19.5" customHeight="1" x14ac:dyDescent="0.2">
      <c r="A5525" s="12">
        <v>7642</v>
      </c>
      <c r="B5525" s="6" t="s">
        <v>1687</v>
      </c>
      <c r="C5525" s="12">
        <v>10171</v>
      </c>
      <c r="D5525" s="6" t="s">
        <v>4987</v>
      </c>
      <c r="E5525" s="13">
        <v>41436</v>
      </c>
      <c r="F5525" s="13">
        <v>44415</v>
      </c>
      <c r="H5525" s="6" t="s">
        <v>7949</v>
      </c>
      <c r="I5525" s="6" t="s">
        <v>8070</v>
      </c>
      <c r="J5525" s="14">
        <v>0.2702</v>
      </c>
      <c r="K5525" s="14">
        <v>0.12890000000000001</v>
      </c>
      <c r="L5525" s="15">
        <f t="shared" si="348"/>
        <v>0.14129999999999998</v>
      </c>
      <c r="M5525" s="11">
        <f t="shared" si="349"/>
        <v>1</v>
      </c>
      <c r="N5525" s="11">
        <f>VLOOKUP(E5525,Nasdaq!$A$2:$F$3174,5,1)</f>
        <v>3436.9499510000001</v>
      </c>
      <c r="O5525" s="11">
        <f>VLOOKUP(F5525,Nasdaq!$A$2:$F$3174,5,1)</f>
        <v>11010.980469</v>
      </c>
      <c r="P5525" s="11">
        <f t="shared" si="350"/>
        <v>2979</v>
      </c>
      <c r="Q5525" s="15">
        <f t="shared" si="351"/>
        <v>0.31213874558523164</v>
      </c>
    </row>
    <row r="5526" spans="1:17" ht="19.5" customHeight="1" x14ac:dyDescent="0.2">
      <c r="A5526" s="12">
        <v>7642</v>
      </c>
      <c r="B5526" s="6" t="s">
        <v>1687</v>
      </c>
      <c r="C5526" s="12">
        <v>6603</v>
      </c>
      <c r="D5526" s="6" t="s">
        <v>3261</v>
      </c>
      <c r="E5526" s="13">
        <v>42557</v>
      </c>
      <c r="F5526" s="13">
        <v>44415</v>
      </c>
      <c r="H5526" s="6" t="s">
        <v>7947</v>
      </c>
      <c r="I5526" s="6" t="s">
        <v>8061</v>
      </c>
      <c r="J5526" s="14">
        <v>0.187</v>
      </c>
      <c r="K5526" s="14">
        <v>0.14400000000000002</v>
      </c>
      <c r="L5526" s="15">
        <f t="shared" si="348"/>
        <v>4.2999999999999983E-2</v>
      </c>
      <c r="M5526" s="11">
        <f t="shared" si="349"/>
        <v>1</v>
      </c>
      <c r="N5526" s="11">
        <f>VLOOKUP(E5526,Nasdaq!$A$2:$F$3174,5,1)</f>
        <v>4859.1601559999999</v>
      </c>
      <c r="O5526" s="11">
        <f>VLOOKUP(F5526,Nasdaq!$A$2:$F$3174,5,1)</f>
        <v>11010.980469</v>
      </c>
      <c r="P5526" s="11">
        <f t="shared" si="350"/>
        <v>1858</v>
      </c>
      <c r="Q5526" s="15">
        <f t="shared" si="351"/>
        <v>0.44130184690973462</v>
      </c>
    </row>
    <row r="5527" spans="1:17" ht="19.5" customHeight="1" x14ac:dyDescent="0.2">
      <c r="A5527" s="12">
        <v>7642</v>
      </c>
      <c r="B5527" s="6" t="s">
        <v>1687</v>
      </c>
      <c r="C5527" s="12">
        <v>10624</v>
      </c>
      <c r="D5527" s="6" t="s">
        <v>2553</v>
      </c>
      <c r="E5527" s="13">
        <v>43074</v>
      </c>
      <c r="F5527" s="13">
        <v>43491</v>
      </c>
      <c r="H5527" s="6" t="s">
        <v>7951</v>
      </c>
      <c r="I5527" s="6" t="s">
        <v>7971</v>
      </c>
      <c r="J5527" s="14">
        <v>0.1832</v>
      </c>
      <c r="K5527" s="14">
        <v>2.41E-2</v>
      </c>
      <c r="L5527" s="15">
        <f t="shared" si="348"/>
        <v>0.15909999999999999</v>
      </c>
      <c r="M5527" s="11">
        <f t="shared" si="349"/>
        <v>1</v>
      </c>
      <c r="N5527" s="11">
        <f>VLOOKUP(E5527,Nasdaq!$A$2:$F$3174,5,1)</f>
        <v>6762.2099609999996</v>
      </c>
      <c r="O5527" s="11">
        <f>VLOOKUP(F5527,Nasdaq!$A$2:$F$3174,5,1)</f>
        <v>7164.8598629999997</v>
      </c>
      <c r="P5527" s="11">
        <f t="shared" si="350"/>
        <v>417</v>
      </c>
      <c r="Q5527" s="15">
        <f t="shared" si="351"/>
        <v>0.94380248322771365</v>
      </c>
    </row>
    <row r="5528" spans="1:17" ht="19.5" customHeight="1" x14ac:dyDescent="0.2">
      <c r="A5528" s="12">
        <v>7642</v>
      </c>
      <c r="B5528" s="6" t="s">
        <v>1687</v>
      </c>
      <c r="C5528" s="12">
        <v>9762</v>
      </c>
      <c r="D5528" s="6" t="s">
        <v>4988</v>
      </c>
      <c r="E5528" s="13">
        <v>43119</v>
      </c>
      <c r="F5528" s="13">
        <v>44415</v>
      </c>
      <c r="H5528" s="6" t="s">
        <v>7948</v>
      </c>
      <c r="I5528" s="6" t="s">
        <v>7981</v>
      </c>
      <c r="J5528" s="14">
        <v>0.18280000000000002</v>
      </c>
      <c r="K5528" s="14">
        <v>9.2499999999999999E-2</v>
      </c>
      <c r="L5528" s="15">
        <f t="shared" si="348"/>
        <v>9.0300000000000019E-2</v>
      </c>
      <c r="M5528" s="11">
        <f t="shared" si="349"/>
        <v>1</v>
      </c>
      <c r="N5528" s="11">
        <f>VLOOKUP(E5528,Nasdaq!$A$2:$F$3174,5,1)</f>
        <v>7336.3798829999996</v>
      </c>
      <c r="O5528" s="11">
        <f>VLOOKUP(F5528,Nasdaq!$A$2:$F$3174,5,1)</f>
        <v>11010.980469</v>
      </c>
      <c r="P5528" s="11">
        <f t="shared" si="350"/>
        <v>1296</v>
      </c>
      <c r="Q5528" s="15">
        <f t="shared" si="351"/>
        <v>0.66627910212445884</v>
      </c>
    </row>
    <row r="5529" spans="1:17" ht="19.5" customHeight="1" x14ac:dyDescent="0.2">
      <c r="A5529" s="12">
        <v>7642</v>
      </c>
      <c r="B5529" s="6" t="s">
        <v>1687</v>
      </c>
      <c r="C5529" s="12">
        <v>10005</v>
      </c>
      <c r="D5529" s="6" t="s">
        <v>4989</v>
      </c>
      <c r="E5529" s="13">
        <v>42093</v>
      </c>
      <c r="F5529" s="13">
        <v>44415</v>
      </c>
      <c r="H5529" s="6" t="s">
        <v>7949</v>
      </c>
      <c r="I5529" s="6" t="s">
        <v>8009</v>
      </c>
      <c r="J5529" s="14">
        <v>-2.3E-3</v>
      </c>
      <c r="K5529" s="14">
        <v>0.11470000000000001</v>
      </c>
      <c r="L5529" s="15">
        <f t="shared" si="348"/>
        <v>-0.11700000000000001</v>
      </c>
      <c r="M5529" s="11">
        <f t="shared" si="349"/>
        <v>0</v>
      </c>
      <c r="N5529" s="11">
        <f>VLOOKUP(E5529,Nasdaq!$A$2:$F$3174,5,1)</f>
        <v>4947.4399409999996</v>
      </c>
      <c r="O5529" s="11">
        <f>VLOOKUP(F5529,Nasdaq!$A$2:$F$3174,5,1)</f>
        <v>11010.980469</v>
      </c>
      <c r="P5529" s="11">
        <f t="shared" si="350"/>
        <v>2322</v>
      </c>
      <c r="Q5529" s="15">
        <f t="shared" si="351"/>
        <v>0.4493191705360236</v>
      </c>
    </row>
    <row r="5530" spans="1:17" ht="19.5" customHeight="1" x14ac:dyDescent="0.2">
      <c r="A5530" s="12">
        <v>7642</v>
      </c>
      <c r="B5530" s="6" t="s">
        <v>1687</v>
      </c>
      <c r="C5530" s="12">
        <v>9943</v>
      </c>
      <c r="D5530" s="6" t="s">
        <v>4990</v>
      </c>
      <c r="E5530" s="13">
        <v>42422</v>
      </c>
      <c r="F5530" s="13">
        <v>44415</v>
      </c>
      <c r="H5530" s="6" t="s">
        <v>7952</v>
      </c>
      <c r="I5530" s="6" t="s">
        <v>7952</v>
      </c>
      <c r="J5530" s="14">
        <v>-2.5000000000000001E-3</v>
      </c>
      <c r="K5530" s="14">
        <v>0.15229999999999999</v>
      </c>
      <c r="L5530" s="15">
        <f t="shared" si="348"/>
        <v>-0.15479999999999999</v>
      </c>
      <c r="M5530" s="11">
        <f t="shared" si="349"/>
        <v>0</v>
      </c>
      <c r="N5530" s="11">
        <f>VLOOKUP(E5530,Nasdaq!$A$2:$F$3174,5,1)</f>
        <v>4570.6098629999997</v>
      </c>
      <c r="O5530" s="11">
        <f>VLOOKUP(F5530,Nasdaq!$A$2:$F$3174,5,1)</f>
        <v>11010.980469</v>
      </c>
      <c r="P5530" s="11">
        <f t="shared" si="350"/>
        <v>1993</v>
      </c>
      <c r="Q5530" s="15">
        <f t="shared" si="351"/>
        <v>0.41509613065469575</v>
      </c>
    </row>
    <row r="5531" spans="1:17" ht="19.5" customHeight="1" x14ac:dyDescent="0.2">
      <c r="A5531" s="12">
        <v>7642</v>
      </c>
      <c r="B5531" s="6" t="s">
        <v>1687</v>
      </c>
      <c r="C5531" s="12">
        <v>29224</v>
      </c>
      <c r="D5531" s="6" t="s">
        <v>4991</v>
      </c>
      <c r="E5531" s="13">
        <v>41814</v>
      </c>
      <c r="F5531" s="13">
        <v>44415</v>
      </c>
      <c r="H5531" s="6" t="s">
        <v>7949</v>
      </c>
      <c r="I5531" s="6" t="s">
        <v>8007</v>
      </c>
      <c r="J5531" s="14">
        <v>-3.7000000000000002E-3</v>
      </c>
      <c r="K5531" s="14">
        <v>0.1152</v>
      </c>
      <c r="L5531" s="15">
        <f t="shared" si="348"/>
        <v>-0.11889999999999999</v>
      </c>
      <c r="M5531" s="11">
        <f t="shared" si="349"/>
        <v>0</v>
      </c>
      <c r="N5531" s="11">
        <f>VLOOKUP(E5531,Nasdaq!$A$2:$F$3174,5,1)</f>
        <v>4350.3500979999999</v>
      </c>
      <c r="O5531" s="11">
        <f>VLOOKUP(F5531,Nasdaq!$A$2:$F$3174,5,1)</f>
        <v>11010.980469</v>
      </c>
      <c r="P5531" s="11">
        <f t="shared" si="350"/>
        <v>2601</v>
      </c>
      <c r="Q5531" s="15">
        <f t="shared" si="351"/>
        <v>0.39509236853293905</v>
      </c>
    </row>
    <row r="5532" spans="1:17" ht="19.5" customHeight="1" x14ac:dyDescent="0.2">
      <c r="A5532" s="12">
        <v>7642</v>
      </c>
      <c r="B5532" s="6" t="s">
        <v>1687</v>
      </c>
      <c r="C5532" s="12">
        <v>9838</v>
      </c>
      <c r="D5532" s="6" t="s">
        <v>4992</v>
      </c>
      <c r="E5532" s="13">
        <v>43615</v>
      </c>
      <c r="F5532" s="13">
        <v>44415</v>
      </c>
      <c r="H5532" s="6" t="s">
        <v>7944</v>
      </c>
      <c r="I5532" s="6" t="s">
        <v>7977</v>
      </c>
      <c r="J5532" s="14">
        <v>-2.41E-2</v>
      </c>
      <c r="K5532" s="14">
        <v>0.18809999999999999</v>
      </c>
      <c r="L5532" s="15">
        <f t="shared" si="348"/>
        <v>-0.2122</v>
      </c>
      <c r="M5532" s="11">
        <f t="shared" si="349"/>
        <v>0</v>
      </c>
      <c r="N5532" s="11">
        <f>VLOOKUP(E5532,Nasdaq!$A$2:$F$3174,5,1)</f>
        <v>7567.7202150000003</v>
      </c>
      <c r="O5532" s="11">
        <f>VLOOKUP(F5532,Nasdaq!$A$2:$F$3174,5,1)</f>
        <v>11010.980469</v>
      </c>
      <c r="P5532" s="11">
        <f t="shared" si="350"/>
        <v>800</v>
      </c>
      <c r="Q5532" s="15">
        <f t="shared" si="351"/>
        <v>0.68728937946629443</v>
      </c>
    </row>
    <row r="5533" spans="1:17" ht="19.5" customHeight="1" x14ac:dyDescent="0.2">
      <c r="A5533" s="12">
        <v>7642</v>
      </c>
      <c r="B5533" s="6" t="s">
        <v>1687</v>
      </c>
      <c r="C5533" s="12">
        <v>15211</v>
      </c>
      <c r="D5533" s="6" t="s">
        <v>3055</v>
      </c>
      <c r="E5533" s="13">
        <v>42625</v>
      </c>
      <c r="F5533" s="13">
        <v>44415</v>
      </c>
      <c r="G5533" s="13">
        <v>42625</v>
      </c>
      <c r="H5533" s="6" t="s">
        <v>7944</v>
      </c>
      <c r="I5533" s="6" t="s">
        <v>7995</v>
      </c>
      <c r="J5533" s="14">
        <v>-3.0800000000000001E-2</v>
      </c>
      <c r="K5533" s="14">
        <v>0.14219999999999999</v>
      </c>
      <c r="L5533" s="15">
        <f t="shared" si="348"/>
        <v>-0.17299999999999999</v>
      </c>
      <c r="M5533" s="11">
        <f t="shared" si="349"/>
        <v>0</v>
      </c>
      <c r="N5533" s="11">
        <f>VLOOKUP(E5533,Nasdaq!$A$2:$F$3174,5,1)</f>
        <v>5211.8901370000003</v>
      </c>
      <c r="O5533" s="11">
        <f>VLOOKUP(F5533,Nasdaq!$A$2:$F$3174,5,1)</f>
        <v>11010.980469</v>
      </c>
      <c r="P5533" s="11">
        <f t="shared" si="350"/>
        <v>1790</v>
      </c>
      <c r="Q5533" s="15">
        <f t="shared" si="351"/>
        <v>0.47333624087441506</v>
      </c>
    </row>
    <row r="5534" spans="1:17" ht="19.5" customHeight="1" x14ac:dyDescent="0.2">
      <c r="A5534" s="12">
        <v>7642</v>
      </c>
      <c r="B5534" s="6" t="s">
        <v>1687</v>
      </c>
      <c r="C5534" s="12">
        <v>10424</v>
      </c>
      <c r="D5534" s="6" t="s">
        <v>7118</v>
      </c>
      <c r="E5534" s="13">
        <v>43788</v>
      </c>
      <c r="F5534" s="13">
        <v>44415</v>
      </c>
      <c r="H5534" s="6" t="s">
        <v>7951</v>
      </c>
      <c r="I5534" s="6" t="s">
        <v>8043</v>
      </c>
      <c r="J5534" s="14">
        <v>-6.0599999999999994E-2</v>
      </c>
      <c r="K5534" s="14">
        <v>0.1246</v>
      </c>
      <c r="L5534" s="15">
        <f t="shared" si="348"/>
        <v>-0.1852</v>
      </c>
      <c r="M5534" s="11">
        <f t="shared" si="349"/>
        <v>0</v>
      </c>
      <c r="N5534" s="11">
        <f>VLOOKUP(E5534,Nasdaq!$A$2:$F$3174,5,1)</f>
        <v>8570.6601559999999</v>
      </c>
      <c r="O5534" s="11">
        <f>VLOOKUP(F5534,Nasdaq!$A$2:$F$3174,5,1)</f>
        <v>11010.980469</v>
      </c>
      <c r="P5534" s="11">
        <f t="shared" si="350"/>
        <v>627</v>
      </c>
      <c r="Q5534" s="15">
        <f t="shared" si="351"/>
        <v>0.77837478353635525</v>
      </c>
    </row>
    <row r="5535" spans="1:17" ht="19.5" customHeight="1" x14ac:dyDescent="0.2">
      <c r="A5535" s="12">
        <v>7642</v>
      </c>
      <c r="B5535" s="6" t="s">
        <v>1687</v>
      </c>
      <c r="C5535" s="12">
        <v>27409</v>
      </c>
      <c r="D5535" s="6" t="s">
        <v>4993</v>
      </c>
      <c r="E5535" s="13">
        <v>43250</v>
      </c>
      <c r="F5535" s="13">
        <v>44415</v>
      </c>
      <c r="H5535" s="6" t="s">
        <v>7944</v>
      </c>
      <c r="I5535" s="6" t="s">
        <v>8112</v>
      </c>
      <c r="J5535" s="14">
        <v>-6.54E-2</v>
      </c>
      <c r="K5535" s="14">
        <v>0.12050000000000001</v>
      </c>
      <c r="L5535" s="15">
        <f t="shared" si="348"/>
        <v>-0.18590000000000001</v>
      </c>
      <c r="M5535" s="11">
        <f t="shared" si="349"/>
        <v>0</v>
      </c>
      <c r="N5535" s="11">
        <f>VLOOKUP(E5535,Nasdaq!$A$2:$F$3174,5,1)</f>
        <v>7462.4501950000003</v>
      </c>
      <c r="O5535" s="11">
        <f>VLOOKUP(F5535,Nasdaq!$A$2:$F$3174,5,1)</f>
        <v>11010.980469</v>
      </c>
      <c r="P5535" s="11">
        <f t="shared" si="350"/>
        <v>1165</v>
      </c>
      <c r="Q5535" s="15">
        <f t="shared" si="351"/>
        <v>0.6777286584874701</v>
      </c>
    </row>
    <row r="5536" spans="1:17" ht="19.5" customHeight="1" x14ac:dyDescent="0.2">
      <c r="A5536" s="12">
        <v>7642</v>
      </c>
      <c r="B5536" s="6" t="s">
        <v>1687</v>
      </c>
      <c r="C5536" s="12">
        <v>9980</v>
      </c>
      <c r="D5536" s="6" t="s">
        <v>4994</v>
      </c>
      <c r="E5536" s="13">
        <v>43047</v>
      </c>
      <c r="F5536" s="13">
        <v>44415</v>
      </c>
      <c r="H5536" s="6" t="s">
        <v>7950</v>
      </c>
      <c r="I5536" s="6" t="s">
        <v>8108</v>
      </c>
      <c r="J5536" s="14">
        <v>-7.51E-2</v>
      </c>
      <c r="K5536" s="14">
        <v>0.1193</v>
      </c>
      <c r="L5536" s="15">
        <f t="shared" si="348"/>
        <v>-0.19440000000000002</v>
      </c>
      <c r="M5536" s="11">
        <f t="shared" si="349"/>
        <v>0</v>
      </c>
      <c r="N5536" s="11">
        <f>VLOOKUP(E5536,Nasdaq!$A$2:$F$3174,5,1)</f>
        <v>6789.1201170000004</v>
      </c>
      <c r="O5536" s="11">
        <f>VLOOKUP(F5536,Nasdaq!$A$2:$F$3174,5,1)</f>
        <v>11010.980469</v>
      </c>
      <c r="P5536" s="11">
        <f t="shared" si="350"/>
        <v>1368</v>
      </c>
      <c r="Q5536" s="15">
        <f t="shared" si="351"/>
        <v>0.61657785254556952</v>
      </c>
    </row>
    <row r="5537" spans="1:17" ht="19.5" customHeight="1" x14ac:dyDescent="0.2">
      <c r="A5537" s="12">
        <v>7642</v>
      </c>
      <c r="B5537" s="6" t="s">
        <v>1687</v>
      </c>
      <c r="C5537" s="12">
        <v>4354</v>
      </c>
      <c r="D5537" s="6" t="s">
        <v>3228</v>
      </c>
      <c r="E5537" s="13">
        <v>42158</v>
      </c>
      <c r="F5537" s="13">
        <v>44415</v>
      </c>
      <c r="G5537" s="13">
        <v>42158</v>
      </c>
      <c r="H5537" s="6" t="s">
        <v>7951</v>
      </c>
      <c r="I5537" s="6" t="s">
        <v>7971</v>
      </c>
      <c r="J5537" s="14">
        <v>-8.2100000000000006E-2</v>
      </c>
      <c r="K5537" s="14">
        <v>0.1158</v>
      </c>
      <c r="L5537" s="15">
        <f t="shared" si="348"/>
        <v>-0.19790000000000002</v>
      </c>
      <c r="M5537" s="11">
        <f t="shared" si="349"/>
        <v>0</v>
      </c>
      <c r="N5537" s="11">
        <f>VLOOKUP(E5537,Nasdaq!$A$2:$F$3174,5,1)</f>
        <v>5099.2299800000001</v>
      </c>
      <c r="O5537" s="11">
        <f>VLOOKUP(F5537,Nasdaq!$A$2:$F$3174,5,1)</f>
        <v>11010.980469</v>
      </c>
      <c r="P5537" s="11">
        <f t="shared" si="350"/>
        <v>2257</v>
      </c>
      <c r="Q5537" s="15">
        <f t="shared" si="351"/>
        <v>0.46310451274770181</v>
      </c>
    </row>
    <row r="5538" spans="1:17" ht="19.5" customHeight="1" x14ac:dyDescent="0.2">
      <c r="A5538" s="12">
        <v>7642</v>
      </c>
      <c r="B5538" s="6" t="s">
        <v>1687</v>
      </c>
      <c r="C5538" s="12">
        <v>9850</v>
      </c>
      <c r="D5538" s="6" t="s">
        <v>4995</v>
      </c>
      <c r="E5538" s="13">
        <v>43266</v>
      </c>
      <c r="F5538" s="13">
        <v>44415</v>
      </c>
      <c r="H5538" s="6" t="s">
        <v>7948</v>
      </c>
      <c r="I5538" s="6" t="s">
        <v>8052</v>
      </c>
      <c r="J5538" s="14">
        <v>-0.17370000000000002</v>
      </c>
      <c r="K5538" s="14">
        <v>0.11199999999999999</v>
      </c>
      <c r="L5538" s="15">
        <f t="shared" si="348"/>
        <v>-0.28570000000000001</v>
      </c>
      <c r="M5538" s="11">
        <f t="shared" si="349"/>
        <v>0</v>
      </c>
      <c r="N5538" s="11">
        <f>VLOOKUP(E5538,Nasdaq!$A$2:$F$3174,5,1)</f>
        <v>7746.3798829999996</v>
      </c>
      <c r="O5538" s="11">
        <f>VLOOKUP(F5538,Nasdaq!$A$2:$F$3174,5,1)</f>
        <v>11010.980469</v>
      </c>
      <c r="P5538" s="11">
        <f t="shared" si="350"/>
        <v>1149</v>
      </c>
      <c r="Q5538" s="15">
        <f t="shared" si="351"/>
        <v>0.70351467795191691</v>
      </c>
    </row>
    <row r="5539" spans="1:17" ht="19.5" customHeight="1" x14ac:dyDescent="0.2">
      <c r="A5539" s="12">
        <v>7642</v>
      </c>
      <c r="B5539" s="6" t="s">
        <v>1687</v>
      </c>
      <c r="C5539" s="12">
        <v>10419</v>
      </c>
      <c r="D5539" s="6" t="s">
        <v>4996</v>
      </c>
      <c r="E5539" s="13">
        <v>43775</v>
      </c>
      <c r="F5539" s="13">
        <v>44415</v>
      </c>
      <c r="H5539" s="6" t="s">
        <v>7944</v>
      </c>
      <c r="I5539" s="6" t="s">
        <v>7954</v>
      </c>
      <c r="J5539" s="14">
        <v>-0.2477</v>
      </c>
      <c r="K5539" s="14">
        <v>0.1411</v>
      </c>
      <c r="L5539" s="15">
        <f t="shared" si="348"/>
        <v>-0.38880000000000003</v>
      </c>
      <c r="M5539" s="11">
        <f t="shared" si="349"/>
        <v>0</v>
      </c>
      <c r="N5539" s="11">
        <f>VLOOKUP(E5539,Nasdaq!$A$2:$F$3174,5,1)</f>
        <v>8410.6298829999996</v>
      </c>
      <c r="O5539" s="11">
        <f>VLOOKUP(F5539,Nasdaq!$A$2:$F$3174,5,1)</f>
        <v>11010.980469</v>
      </c>
      <c r="P5539" s="11">
        <f t="shared" si="350"/>
        <v>640</v>
      </c>
      <c r="Q5539" s="15">
        <f t="shared" si="351"/>
        <v>0.76384111352763673</v>
      </c>
    </row>
    <row r="5540" spans="1:17" ht="19.5" customHeight="1" x14ac:dyDescent="0.2">
      <c r="A5540" s="12">
        <v>7642</v>
      </c>
      <c r="B5540" s="6" t="s">
        <v>1687</v>
      </c>
      <c r="C5540" s="12">
        <v>10386</v>
      </c>
      <c r="D5540" s="6" t="s">
        <v>4245</v>
      </c>
      <c r="E5540" s="13">
        <v>42263</v>
      </c>
      <c r="F5540" s="13">
        <v>44415</v>
      </c>
      <c r="H5540" s="6" t="s">
        <v>7951</v>
      </c>
      <c r="I5540" s="6" t="s">
        <v>8075</v>
      </c>
      <c r="J5540" s="14">
        <v>-0.26179999999999998</v>
      </c>
      <c r="K5540" s="14">
        <v>0.13419999999999999</v>
      </c>
      <c r="L5540" s="15">
        <f t="shared" si="348"/>
        <v>-0.39599999999999996</v>
      </c>
      <c r="M5540" s="11">
        <f t="shared" si="349"/>
        <v>0</v>
      </c>
      <c r="N5540" s="11">
        <f>VLOOKUP(E5540,Nasdaq!$A$2:$F$3174,5,1)</f>
        <v>4889.2402339999999</v>
      </c>
      <c r="O5540" s="11">
        <f>VLOOKUP(F5540,Nasdaq!$A$2:$F$3174,5,1)</f>
        <v>11010.980469</v>
      </c>
      <c r="P5540" s="11">
        <f t="shared" si="350"/>
        <v>2152</v>
      </c>
      <c r="Q5540" s="15">
        <f t="shared" si="351"/>
        <v>0.44403359911376317</v>
      </c>
    </row>
    <row r="5541" spans="1:17" ht="19.5" customHeight="1" x14ac:dyDescent="0.2">
      <c r="A5541" s="12">
        <v>7642</v>
      </c>
      <c r="B5541" s="6" t="s">
        <v>1687</v>
      </c>
      <c r="C5541" s="12">
        <v>26846</v>
      </c>
      <c r="D5541" s="6" t="s">
        <v>6691</v>
      </c>
      <c r="E5541" s="13">
        <v>43643</v>
      </c>
      <c r="F5541" s="13">
        <v>44415</v>
      </c>
      <c r="H5541" s="6" t="s">
        <v>7951</v>
      </c>
      <c r="I5541" s="6" t="s">
        <v>7971</v>
      </c>
      <c r="J5541" s="14">
        <v>-0.28120000000000001</v>
      </c>
      <c r="K5541" s="14">
        <v>0.15060000000000001</v>
      </c>
      <c r="L5541" s="15">
        <f t="shared" si="348"/>
        <v>-0.43180000000000002</v>
      </c>
      <c r="M5541" s="11">
        <f t="shared" si="349"/>
        <v>0</v>
      </c>
      <c r="N5541" s="11">
        <f>VLOOKUP(E5541,Nasdaq!$A$2:$F$3174,5,1)</f>
        <v>7967.7597660000001</v>
      </c>
      <c r="O5541" s="11">
        <f>VLOOKUP(F5541,Nasdaq!$A$2:$F$3174,5,1)</f>
        <v>11010.980469</v>
      </c>
      <c r="P5541" s="11">
        <f t="shared" si="350"/>
        <v>772</v>
      </c>
      <c r="Q5541" s="15">
        <f t="shared" si="351"/>
        <v>0.7236202929975859</v>
      </c>
    </row>
    <row r="5542" spans="1:17" ht="19.5" customHeight="1" x14ac:dyDescent="0.2">
      <c r="A5542" s="12">
        <v>7642</v>
      </c>
      <c r="B5542" s="6" t="s">
        <v>1687</v>
      </c>
      <c r="C5542" s="12">
        <v>15740</v>
      </c>
      <c r="D5542" s="6" t="s">
        <v>4997</v>
      </c>
      <c r="E5542" s="13">
        <v>43964</v>
      </c>
      <c r="F5542" s="13">
        <v>44415</v>
      </c>
      <c r="H5542" s="6" t="s">
        <v>7950</v>
      </c>
      <c r="I5542" s="6" t="s">
        <v>8071</v>
      </c>
      <c r="J5542" s="14">
        <v>-0.37070000000000003</v>
      </c>
      <c r="K5542" s="14">
        <v>1.0656999999999999</v>
      </c>
      <c r="L5542" s="15">
        <f t="shared" si="348"/>
        <v>-1.4363999999999999</v>
      </c>
      <c r="M5542" s="11">
        <f t="shared" si="349"/>
        <v>0</v>
      </c>
      <c r="N5542" s="11">
        <f>VLOOKUP(E5542,Nasdaq!$A$2:$F$3174,5,1)</f>
        <v>8863.1699219999991</v>
      </c>
      <c r="O5542" s="11">
        <f>VLOOKUP(F5542,Nasdaq!$A$2:$F$3174,5,1)</f>
        <v>11010.980469</v>
      </c>
      <c r="P5542" s="11">
        <f t="shared" si="350"/>
        <v>451</v>
      </c>
      <c r="Q5542" s="15">
        <f t="shared" si="351"/>
        <v>0.80494027121526412</v>
      </c>
    </row>
    <row r="5543" spans="1:17" ht="19.5" customHeight="1" x14ac:dyDescent="0.2">
      <c r="A5543" s="12">
        <v>7642</v>
      </c>
      <c r="B5543" s="6" t="s">
        <v>1687</v>
      </c>
      <c r="C5543" s="12">
        <v>10373</v>
      </c>
      <c r="D5543" s="6" t="s">
        <v>6680</v>
      </c>
      <c r="E5543" s="13">
        <v>43791</v>
      </c>
      <c r="F5543" s="13">
        <v>44415</v>
      </c>
      <c r="H5543" s="6" t="s">
        <v>7949</v>
      </c>
      <c r="I5543" s="6" t="s">
        <v>8089</v>
      </c>
      <c r="J5543" s="14">
        <v>-0.42599999999999999</v>
      </c>
      <c r="K5543" s="14">
        <v>0.13070000000000001</v>
      </c>
      <c r="L5543" s="15">
        <f t="shared" si="348"/>
        <v>-0.55669999999999997</v>
      </c>
      <c r="M5543" s="11">
        <f t="shared" si="349"/>
        <v>0</v>
      </c>
      <c r="N5543" s="11">
        <f>VLOOKUP(E5543,Nasdaq!$A$2:$F$3174,5,1)</f>
        <v>8519.8798829999996</v>
      </c>
      <c r="O5543" s="11">
        <f>VLOOKUP(F5543,Nasdaq!$A$2:$F$3174,5,1)</f>
        <v>11010.980469</v>
      </c>
      <c r="P5543" s="11">
        <f t="shared" si="350"/>
        <v>624</v>
      </c>
      <c r="Q5543" s="15">
        <f t="shared" si="351"/>
        <v>0.77376301789028934</v>
      </c>
    </row>
    <row r="5544" spans="1:17" ht="19.5" customHeight="1" x14ac:dyDescent="0.2">
      <c r="A5544" s="12">
        <v>7642</v>
      </c>
      <c r="B5544" s="6" t="s">
        <v>1687</v>
      </c>
      <c r="C5544" s="12">
        <v>10592</v>
      </c>
      <c r="D5544" s="6" t="s">
        <v>4998</v>
      </c>
      <c r="E5544" s="13">
        <v>43816</v>
      </c>
      <c r="F5544" s="13">
        <v>44415</v>
      </c>
      <c r="H5544" s="6" t="s">
        <v>7951</v>
      </c>
      <c r="I5544" s="6" t="s">
        <v>7971</v>
      </c>
      <c r="J5544" s="14">
        <v>-0.46329999999999999</v>
      </c>
      <c r="K5544" s="14">
        <v>9.7799999999999998E-2</v>
      </c>
      <c r="L5544" s="15">
        <f t="shared" si="348"/>
        <v>-0.56109999999999993</v>
      </c>
      <c r="M5544" s="11">
        <f t="shared" si="349"/>
        <v>0</v>
      </c>
      <c r="N5544" s="11">
        <f>VLOOKUP(E5544,Nasdaq!$A$2:$F$3174,5,1)</f>
        <v>8823.3603519999997</v>
      </c>
      <c r="O5544" s="11">
        <f>VLOOKUP(F5544,Nasdaq!$A$2:$F$3174,5,1)</f>
        <v>11010.980469</v>
      </c>
      <c r="P5544" s="11">
        <f t="shared" si="350"/>
        <v>599</v>
      </c>
      <c r="Q5544" s="15">
        <f t="shared" si="351"/>
        <v>0.80132457917189381</v>
      </c>
    </row>
    <row r="5545" spans="1:17" ht="19.5" customHeight="1" x14ac:dyDescent="0.2">
      <c r="A5545" s="12">
        <v>7642</v>
      </c>
      <c r="B5545" s="6" t="s">
        <v>1687</v>
      </c>
      <c r="C5545" s="12">
        <v>6790</v>
      </c>
      <c r="D5545" s="6" t="s">
        <v>4498</v>
      </c>
      <c r="E5545" s="13">
        <v>43566</v>
      </c>
      <c r="F5545" s="13">
        <v>44415</v>
      </c>
      <c r="H5545" s="6" t="s">
        <v>7948</v>
      </c>
      <c r="I5545" s="6" t="s">
        <v>8119</v>
      </c>
      <c r="J5545" s="14">
        <v>-0.57030000000000003</v>
      </c>
      <c r="K5545" s="14">
        <v>0.14199999999999999</v>
      </c>
      <c r="L5545" s="15">
        <f t="shared" si="348"/>
        <v>-0.71230000000000004</v>
      </c>
      <c r="M5545" s="11">
        <f t="shared" si="349"/>
        <v>0</v>
      </c>
      <c r="N5545" s="11">
        <f>VLOOKUP(E5545,Nasdaq!$A$2:$F$3174,5,1)</f>
        <v>7947.3598629999997</v>
      </c>
      <c r="O5545" s="11">
        <f>VLOOKUP(F5545,Nasdaq!$A$2:$F$3174,5,1)</f>
        <v>11010.980469</v>
      </c>
      <c r="P5545" s="11">
        <f t="shared" si="350"/>
        <v>849</v>
      </c>
      <c r="Q5545" s="15">
        <f t="shared" si="351"/>
        <v>0.72176753445269959</v>
      </c>
    </row>
    <row r="5546" spans="1:17" ht="19.5" customHeight="1" x14ac:dyDescent="0.2">
      <c r="A5546" s="12">
        <v>9011</v>
      </c>
      <c r="B5546" s="6" t="s">
        <v>1688</v>
      </c>
      <c r="C5546" s="12">
        <v>33908</v>
      </c>
      <c r="D5546" s="6" t="s">
        <v>4642</v>
      </c>
      <c r="E5546" s="13">
        <v>43327</v>
      </c>
      <c r="F5546" s="13">
        <v>43914</v>
      </c>
      <c r="H5546" s="6" t="s">
        <v>7944</v>
      </c>
      <c r="I5546" s="6" t="s">
        <v>7997</v>
      </c>
      <c r="J5546" s="14">
        <v>0.18890000000000001</v>
      </c>
      <c r="K5546" s="14">
        <v>0</v>
      </c>
      <c r="L5546" s="15">
        <f t="shared" si="348"/>
        <v>0.18890000000000001</v>
      </c>
      <c r="M5546" s="11">
        <f t="shared" si="349"/>
        <v>1</v>
      </c>
      <c r="N5546" s="11">
        <f>VLOOKUP(E5546,Nasdaq!$A$2:$F$3174,5,1)</f>
        <v>7774.1201170000004</v>
      </c>
      <c r="O5546" s="11">
        <f>VLOOKUP(F5546,Nasdaq!$A$2:$F$3174,5,1)</f>
        <v>7417.8598629999997</v>
      </c>
      <c r="P5546" s="11">
        <f t="shared" si="350"/>
        <v>587</v>
      </c>
      <c r="Q5546" s="15">
        <f t="shared" si="351"/>
        <v>1.048027134306716</v>
      </c>
    </row>
    <row r="5547" spans="1:17" ht="19.5" customHeight="1" x14ac:dyDescent="0.2">
      <c r="A5547" s="12">
        <v>9011</v>
      </c>
      <c r="B5547" s="6" t="s">
        <v>1688</v>
      </c>
      <c r="C5547" s="12">
        <v>14430</v>
      </c>
      <c r="D5547" s="6" t="s">
        <v>4999</v>
      </c>
      <c r="E5547" s="13">
        <v>42236</v>
      </c>
      <c r="F5547" s="13">
        <v>44415</v>
      </c>
      <c r="H5547" s="6" t="s">
        <v>7947</v>
      </c>
      <c r="I5547" s="6" t="s">
        <v>7957</v>
      </c>
      <c r="J5547" s="14">
        <v>-0.36799999999999999</v>
      </c>
      <c r="K5547" s="14">
        <v>0.12859999999999999</v>
      </c>
      <c r="L5547" s="15">
        <f t="shared" si="348"/>
        <v>-0.49659999999999999</v>
      </c>
      <c r="M5547" s="11">
        <f t="shared" si="349"/>
        <v>0</v>
      </c>
      <c r="N5547" s="11">
        <f>VLOOKUP(E5547,Nasdaq!$A$2:$F$3174,5,1)</f>
        <v>4877.4902339999999</v>
      </c>
      <c r="O5547" s="11">
        <f>VLOOKUP(F5547,Nasdaq!$A$2:$F$3174,5,1)</f>
        <v>11010.980469</v>
      </c>
      <c r="P5547" s="11">
        <f t="shared" si="350"/>
        <v>2179</v>
      </c>
      <c r="Q5547" s="15">
        <f t="shared" si="351"/>
        <v>0.44296647708150921</v>
      </c>
    </row>
    <row r="5548" spans="1:17" ht="19.5" customHeight="1" x14ac:dyDescent="0.2">
      <c r="A5548" s="12">
        <v>6941</v>
      </c>
      <c r="B5548" s="6" t="s">
        <v>1689</v>
      </c>
      <c r="C5548" s="12">
        <v>31029</v>
      </c>
      <c r="D5548" s="6" t="s">
        <v>5000</v>
      </c>
      <c r="E5548" s="13">
        <v>41990</v>
      </c>
      <c r="F5548" s="13">
        <v>44415</v>
      </c>
      <c r="H5548" s="6" t="s">
        <v>7947</v>
      </c>
      <c r="I5548" s="6" t="s">
        <v>7969</v>
      </c>
      <c r="J5548" s="14">
        <v>6.1500000000000006E-2</v>
      </c>
      <c r="K5548" s="14">
        <v>0.1174</v>
      </c>
      <c r="L5548" s="15">
        <f t="shared" si="348"/>
        <v>-5.5899999999999998E-2</v>
      </c>
      <c r="M5548" s="11">
        <f t="shared" si="349"/>
        <v>0</v>
      </c>
      <c r="N5548" s="11">
        <f>VLOOKUP(E5548,Nasdaq!$A$2:$F$3174,5,1)</f>
        <v>4644.3100590000004</v>
      </c>
      <c r="O5548" s="11">
        <f>VLOOKUP(F5548,Nasdaq!$A$2:$F$3174,5,1)</f>
        <v>11010.980469</v>
      </c>
      <c r="P5548" s="11">
        <f t="shared" si="350"/>
        <v>2425</v>
      </c>
      <c r="Q5548" s="15">
        <f t="shared" si="351"/>
        <v>0.42178937666895827</v>
      </c>
    </row>
    <row r="5549" spans="1:17" ht="19.5" customHeight="1" x14ac:dyDescent="0.2">
      <c r="A5549" s="12">
        <v>6941</v>
      </c>
      <c r="B5549" s="6" t="s">
        <v>1689</v>
      </c>
      <c r="C5549" s="12">
        <v>40698</v>
      </c>
      <c r="D5549" s="6" t="s">
        <v>5001</v>
      </c>
      <c r="E5549" s="13">
        <v>42373</v>
      </c>
      <c r="F5549" s="13">
        <v>44415</v>
      </c>
      <c r="H5549" s="6" t="s">
        <v>7947</v>
      </c>
      <c r="I5549" s="6" t="s">
        <v>7969</v>
      </c>
      <c r="J5549" s="14">
        <v>-1.3899999999999999E-2</v>
      </c>
      <c r="K5549" s="14">
        <v>0.1406</v>
      </c>
      <c r="L5549" s="15">
        <f t="shared" si="348"/>
        <v>-0.1545</v>
      </c>
      <c r="M5549" s="11">
        <f t="shared" si="349"/>
        <v>0</v>
      </c>
      <c r="N5549" s="11">
        <f>VLOOKUP(E5549,Nasdaq!$A$2:$F$3174,5,1)</f>
        <v>4903.0898440000001</v>
      </c>
      <c r="O5549" s="11">
        <f>VLOOKUP(F5549,Nasdaq!$A$2:$F$3174,5,1)</f>
        <v>11010.980469</v>
      </c>
      <c r="P5549" s="11">
        <f t="shared" si="350"/>
        <v>2042</v>
      </c>
      <c r="Q5549" s="15">
        <f t="shared" si="351"/>
        <v>0.4452914234045518</v>
      </c>
    </row>
    <row r="5550" spans="1:17" ht="19.5" customHeight="1" x14ac:dyDescent="0.2">
      <c r="A5550" s="12">
        <v>6465</v>
      </c>
      <c r="B5550" s="6" t="s">
        <v>1690</v>
      </c>
      <c r="C5550" s="12">
        <v>3944</v>
      </c>
      <c r="D5550" s="6" t="s">
        <v>5002</v>
      </c>
      <c r="E5550" s="13">
        <v>40911</v>
      </c>
      <c r="F5550" s="13">
        <v>44415</v>
      </c>
      <c r="G5550" s="13">
        <v>40911</v>
      </c>
      <c r="H5550" s="6" t="s">
        <v>7947</v>
      </c>
      <c r="I5550" s="6" t="s">
        <v>8087</v>
      </c>
      <c r="J5550" s="14">
        <v>8.5099999999999995E-2</v>
      </c>
      <c r="K5550" s="14">
        <v>0.1424</v>
      </c>
      <c r="L5550" s="15">
        <f t="shared" si="348"/>
        <v>-5.7300000000000004E-2</v>
      </c>
      <c r="M5550" s="11">
        <f t="shared" si="349"/>
        <v>0</v>
      </c>
      <c r="N5550" s="11">
        <f>VLOOKUP(E5550,Nasdaq!$A$2:$F$3174,5,1)</f>
        <v>2648.719971</v>
      </c>
      <c r="O5550" s="11">
        <f>VLOOKUP(F5550,Nasdaq!$A$2:$F$3174,5,1)</f>
        <v>11010.980469</v>
      </c>
      <c r="P5550" s="11">
        <f t="shared" si="350"/>
        <v>3504</v>
      </c>
      <c r="Q5550" s="15">
        <f t="shared" si="351"/>
        <v>0.24055286713539009</v>
      </c>
    </row>
    <row r="5551" spans="1:17" ht="19.5" customHeight="1" x14ac:dyDescent="0.2">
      <c r="A5551" s="12">
        <v>5863</v>
      </c>
      <c r="B5551" s="6" t="s">
        <v>1691</v>
      </c>
      <c r="C5551" s="12">
        <v>41188</v>
      </c>
      <c r="D5551" s="6" t="s">
        <v>5003</v>
      </c>
      <c r="E5551" s="13">
        <v>43048</v>
      </c>
      <c r="F5551" s="13">
        <v>43245</v>
      </c>
      <c r="H5551" s="6" t="s">
        <v>7944</v>
      </c>
      <c r="I5551" s="6" t="s">
        <v>8056</v>
      </c>
      <c r="J5551" s="14">
        <v>0.71730000000000005</v>
      </c>
      <c r="K5551" s="14">
        <v>0.1229</v>
      </c>
      <c r="L5551" s="15">
        <f t="shared" si="348"/>
        <v>0.59440000000000004</v>
      </c>
      <c r="M5551" s="11">
        <f t="shared" si="349"/>
        <v>1</v>
      </c>
      <c r="N5551" s="11">
        <f>VLOOKUP(E5551,Nasdaq!$A$2:$F$3174,5,1)</f>
        <v>6750.0498049999997</v>
      </c>
      <c r="O5551" s="11">
        <f>VLOOKUP(F5551,Nasdaq!$A$2:$F$3174,5,1)</f>
        <v>7433.8500979999999</v>
      </c>
      <c r="P5551" s="11">
        <f t="shared" si="350"/>
        <v>197</v>
      </c>
      <c r="Q5551" s="15">
        <f t="shared" si="351"/>
        <v>0.90801654248524177</v>
      </c>
    </row>
    <row r="5552" spans="1:17" ht="19.5" customHeight="1" x14ac:dyDescent="0.2">
      <c r="A5552" s="12">
        <v>7637</v>
      </c>
      <c r="B5552" s="6" t="s">
        <v>1692</v>
      </c>
      <c r="C5552" s="12">
        <v>32675</v>
      </c>
      <c r="D5552" s="6" t="s">
        <v>5004</v>
      </c>
      <c r="E5552" s="13">
        <v>43048</v>
      </c>
      <c r="F5552" s="13">
        <v>43353</v>
      </c>
      <c r="H5552" s="6" t="s">
        <v>7944</v>
      </c>
      <c r="I5552" s="6" t="s">
        <v>7960</v>
      </c>
      <c r="J5552" s="14">
        <v>-0.41070000000000001</v>
      </c>
      <c r="K5552" s="14">
        <v>0.1598</v>
      </c>
      <c r="L5552" s="15">
        <f t="shared" si="348"/>
        <v>-0.57050000000000001</v>
      </c>
      <c r="M5552" s="11">
        <f t="shared" si="349"/>
        <v>0</v>
      </c>
      <c r="N5552" s="11">
        <f>VLOOKUP(E5552,Nasdaq!$A$2:$F$3174,5,1)</f>
        <v>6750.0498049999997</v>
      </c>
      <c r="O5552" s="11">
        <f>VLOOKUP(F5552,Nasdaq!$A$2:$F$3174,5,1)</f>
        <v>7924.1601559999999</v>
      </c>
      <c r="P5552" s="11">
        <f t="shared" si="350"/>
        <v>305</v>
      </c>
      <c r="Q5552" s="15">
        <f t="shared" si="351"/>
        <v>0.85183279940552148</v>
      </c>
    </row>
    <row r="5553" spans="1:17" ht="19.5" customHeight="1" x14ac:dyDescent="0.2">
      <c r="A5553" s="12">
        <v>5786</v>
      </c>
      <c r="B5553" s="6" t="s">
        <v>1693</v>
      </c>
      <c r="C5553" s="12">
        <v>26301</v>
      </c>
      <c r="D5553" s="6" t="s">
        <v>5005</v>
      </c>
      <c r="E5553" s="13">
        <v>42628</v>
      </c>
      <c r="F5553" s="13">
        <v>44415</v>
      </c>
      <c r="H5553" s="6" t="s">
        <v>7948</v>
      </c>
      <c r="I5553" s="6" t="s">
        <v>8017</v>
      </c>
      <c r="J5553" s="14">
        <v>0.21160000000000001</v>
      </c>
      <c r="K5553" s="14">
        <v>0.1439</v>
      </c>
      <c r="L5553" s="15">
        <f t="shared" si="348"/>
        <v>6.770000000000001E-2</v>
      </c>
      <c r="M5553" s="11">
        <f t="shared" si="349"/>
        <v>1</v>
      </c>
      <c r="N5553" s="11">
        <f>VLOOKUP(E5553,Nasdaq!$A$2:$F$3174,5,1)</f>
        <v>5249.6899409999996</v>
      </c>
      <c r="O5553" s="11">
        <f>VLOOKUP(F5553,Nasdaq!$A$2:$F$3174,5,1)</f>
        <v>11010.980469</v>
      </c>
      <c r="P5553" s="11">
        <f t="shared" si="350"/>
        <v>1787</v>
      </c>
      <c r="Q5553" s="15">
        <f t="shared" si="351"/>
        <v>0.47676915943297637</v>
      </c>
    </row>
    <row r="5554" spans="1:17" ht="19.5" customHeight="1" x14ac:dyDescent="0.2">
      <c r="A5554" s="12">
        <v>5786</v>
      </c>
      <c r="B5554" s="6" t="s">
        <v>1693</v>
      </c>
      <c r="C5554" s="12">
        <v>41057</v>
      </c>
      <c r="D5554" s="6" t="s">
        <v>4930</v>
      </c>
      <c r="E5554" s="13">
        <v>41089</v>
      </c>
      <c r="F5554" s="13">
        <v>44415</v>
      </c>
      <c r="H5554" s="6" t="s">
        <v>7948</v>
      </c>
      <c r="I5554" s="6" t="s">
        <v>7959</v>
      </c>
      <c r="J5554" s="14">
        <v>-0.11070000000000001</v>
      </c>
      <c r="K5554" s="14">
        <v>0.1409</v>
      </c>
      <c r="L5554" s="15">
        <f t="shared" si="348"/>
        <v>-0.25159999999999999</v>
      </c>
      <c r="M5554" s="11">
        <f t="shared" si="349"/>
        <v>0</v>
      </c>
      <c r="N5554" s="11">
        <f>VLOOKUP(E5554,Nasdaq!$A$2:$F$3174,5,1)</f>
        <v>2935.0500489999999</v>
      </c>
      <c r="O5554" s="11">
        <f>VLOOKUP(F5554,Nasdaq!$A$2:$F$3174,5,1)</f>
        <v>11010.980469</v>
      </c>
      <c r="P5554" s="11">
        <f t="shared" si="350"/>
        <v>3326</v>
      </c>
      <c r="Q5554" s="15">
        <f t="shared" si="351"/>
        <v>0.26655693867199104</v>
      </c>
    </row>
    <row r="5555" spans="1:17" ht="19.5" customHeight="1" x14ac:dyDescent="0.2">
      <c r="A5555" s="12">
        <v>6501</v>
      </c>
      <c r="B5555" s="6" t="s">
        <v>1694</v>
      </c>
      <c r="C5555" s="12">
        <v>40764</v>
      </c>
      <c r="D5555" s="6" t="s">
        <v>5006</v>
      </c>
      <c r="E5555" s="13">
        <v>41729</v>
      </c>
      <c r="F5555" s="13">
        <v>42993</v>
      </c>
      <c r="H5555" s="6" t="s">
        <v>7948</v>
      </c>
      <c r="I5555" s="6" t="s">
        <v>8029</v>
      </c>
      <c r="J5555" s="14">
        <v>0.20780000000000001</v>
      </c>
      <c r="K5555" s="14">
        <v>0.1103</v>
      </c>
      <c r="L5555" s="15">
        <f t="shared" si="348"/>
        <v>9.7500000000000017E-2</v>
      </c>
      <c r="M5555" s="11">
        <f t="shared" si="349"/>
        <v>1</v>
      </c>
      <c r="N5555" s="11">
        <f>VLOOKUP(E5555,Nasdaq!$A$2:$F$3174,5,1)</f>
        <v>4198.9902339999999</v>
      </c>
      <c r="O5555" s="11">
        <f>VLOOKUP(F5555,Nasdaq!$A$2:$F$3174,5,1)</f>
        <v>6448.4702150000003</v>
      </c>
      <c r="P5555" s="11">
        <f t="shared" si="350"/>
        <v>1264</v>
      </c>
      <c r="Q5555" s="15">
        <f t="shared" si="351"/>
        <v>0.65116128298074294</v>
      </c>
    </row>
    <row r="5556" spans="1:17" ht="19.5" customHeight="1" x14ac:dyDescent="0.2">
      <c r="A5556" s="12">
        <v>6153</v>
      </c>
      <c r="B5556" s="6" t="s">
        <v>1695</v>
      </c>
      <c r="C5556" s="12">
        <v>16491</v>
      </c>
      <c r="D5556" s="6" t="s">
        <v>7206</v>
      </c>
      <c r="E5556" s="13">
        <v>40654</v>
      </c>
      <c r="F5556" s="13">
        <v>40836</v>
      </c>
      <c r="G5556" s="13">
        <v>40654</v>
      </c>
      <c r="H5556" s="6" t="s">
        <v>7946</v>
      </c>
      <c r="I5556" s="6" t="s">
        <v>8047</v>
      </c>
      <c r="J5556" s="14">
        <v>1.2206000000000001</v>
      </c>
      <c r="K5556" s="14">
        <v>-0.15659999999999999</v>
      </c>
      <c r="L5556" s="15">
        <f t="shared" si="348"/>
        <v>1.3772000000000002</v>
      </c>
      <c r="M5556" s="11">
        <f t="shared" si="349"/>
        <v>1</v>
      </c>
      <c r="N5556" s="11">
        <f>VLOOKUP(E5556,Nasdaq!$A$2:$F$3174,5,1)</f>
        <v>2820.1599120000001</v>
      </c>
      <c r="O5556" s="11">
        <f>VLOOKUP(F5556,Nasdaq!$A$2:$F$3174,5,1)</f>
        <v>2598.6201169999999</v>
      </c>
      <c r="P5556" s="11">
        <f t="shared" si="350"/>
        <v>182</v>
      </c>
      <c r="Q5556" s="15">
        <f t="shared" si="351"/>
        <v>1.085251522658655</v>
      </c>
    </row>
    <row r="5557" spans="1:17" ht="19.5" customHeight="1" x14ac:dyDescent="0.2">
      <c r="A5557" s="12">
        <v>6153</v>
      </c>
      <c r="B5557" s="6" t="s">
        <v>1695</v>
      </c>
      <c r="C5557" s="12">
        <v>15635</v>
      </c>
      <c r="D5557" s="6" t="s">
        <v>5007</v>
      </c>
      <c r="E5557" s="13">
        <v>40665</v>
      </c>
      <c r="F5557" s="13">
        <v>43389</v>
      </c>
      <c r="H5557" s="6" t="s">
        <v>7951</v>
      </c>
      <c r="I5557" s="6" t="s">
        <v>7971</v>
      </c>
      <c r="J5557" s="14">
        <v>0.2422</v>
      </c>
      <c r="K5557" s="14">
        <v>0.1255</v>
      </c>
      <c r="L5557" s="15">
        <f t="shared" si="348"/>
        <v>0.1167</v>
      </c>
      <c r="M5557" s="11">
        <f t="shared" si="349"/>
        <v>1</v>
      </c>
      <c r="N5557" s="11">
        <f>VLOOKUP(E5557,Nasdaq!$A$2:$F$3174,5,1)</f>
        <v>2864.080078</v>
      </c>
      <c r="O5557" s="11">
        <f>VLOOKUP(F5557,Nasdaq!$A$2:$F$3174,5,1)</f>
        <v>7645.4902339999999</v>
      </c>
      <c r="P5557" s="11">
        <f t="shared" si="350"/>
        <v>2724</v>
      </c>
      <c r="Q5557" s="15">
        <f t="shared" si="351"/>
        <v>0.37461075990265469</v>
      </c>
    </row>
    <row r="5558" spans="1:17" ht="19.5" customHeight="1" x14ac:dyDescent="0.2">
      <c r="A5558" s="12">
        <v>6153</v>
      </c>
      <c r="B5558" s="6" t="s">
        <v>1695</v>
      </c>
      <c r="C5558" s="12">
        <v>6581</v>
      </c>
      <c r="D5558" s="6" t="s">
        <v>6821</v>
      </c>
      <c r="E5558" s="13">
        <v>41479</v>
      </c>
      <c r="F5558" s="13">
        <v>42972</v>
      </c>
      <c r="H5558" s="6" t="s">
        <v>7944</v>
      </c>
      <c r="I5558" s="6" t="s">
        <v>8016</v>
      </c>
      <c r="J5558" s="14">
        <v>-8.8000000000000009E-2</v>
      </c>
      <c r="K5558" s="14">
        <v>0.1183</v>
      </c>
      <c r="L5558" s="15">
        <f t="shared" si="348"/>
        <v>-0.20630000000000001</v>
      </c>
      <c r="M5558" s="11">
        <f t="shared" si="349"/>
        <v>0</v>
      </c>
      <c r="N5558" s="11">
        <f>VLOOKUP(E5558,Nasdaq!$A$2:$F$3174,5,1)</f>
        <v>3579.6000979999999</v>
      </c>
      <c r="O5558" s="11">
        <f>VLOOKUP(F5558,Nasdaq!$A$2:$F$3174,5,1)</f>
        <v>6265.6401370000003</v>
      </c>
      <c r="P5558" s="11">
        <f t="shared" si="350"/>
        <v>1493</v>
      </c>
      <c r="Q5558" s="15">
        <f t="shared" si="351"/>
        <v>0.57130695301779377</v>
      </c>
    </row>
    <row r="5559" spans="1:17" ht="19.5" customHeight="1" x14ac:dyDescent="0.2">
      <c r="A5559" s="12">
        <v>6153</v>
      </c>
      <c r="B5559" s="6" t="s">
        <v>1695</v>
      </c>
      <c r="C5559" s="12">
        <v>9206</v>
      </c>
      <c r="D5559" s="6" t="s">
        <v>2832</v>
      </c>
      <c r="E5559" s="13">
        <v>41401</v>
      </c>
      <c r="F5559" s="13">
        <v>44415</v>
      </c>
      <c r="H5559" s="6" t="s">
        <v>7951</v>
      </c>
      <c r="I5559" s="6" t="s">
        <v>7987</v>
      </c>
      <c r="J5559" s="14">
        <v>-0.249</v>
      </c>
      <c r="K5559" s="14">
        <v>0.128</v>
      </c>
      <c r="L5559" s="15">
        <f t="shared" si="348"/>
        <v>-0.377</v>
      </c>
      <c r="M5559" s="11">
        <f t="shared" si="349"/>
        <v>0</v>
      </c>
      <c r="N5559" s="11">
        <f>VLOOKUP(E5559,Nasdaq!$A$2:$F$3174,5,1)</f>
        <v>3396.6298830000001</v>
      </c>
      <c r="O5559" s="11">
        <f>VLOOKUP(F5559,Nasdaq!$A$2:$F$3174,5,1)</f>
        <v>11010.980469</v>
      </c>
      <c r="P5559" s="11">
        <f t="shared" si="350"/>
        <v>3014</v>
      </c>
      <c r="Q5559" s="15">
        <f t="shared" si="351"/>
        <v>0.30847693571386647</v>
      </c>
    </row>
    <row r="5560" spans="1:17" ht="19.5" customHeight="1" x14ac:dyDescent="0.2">
      <c r="A5560" s="12">
        <v>7633</v>
      </c>
      <c r="B5560" s="6" t="s">
        <v>1696</v>
      </c>
      <c r="C5560" s="12">
        <v>41061</v>
      </c>
      <c r="D5560" s="6" t="s">
        <v>3165</v>
      </c>
      <c r="E5560" s="13">
        <v>41367</v>
      </c>
      <c r="F5560" s="13">
        <v>43864</v>
      </c>
      <c r="H5560" s="6" t="s">
        <v>7951</v>
      </c>
      <c r="I5560" s="6" t="s">
        <v>7988</v>
      </c>
      <c r="J5560" s="14">
        <v>-0.2059</v>
      </c>
      <c r="K5560" s="14">
        <v>0.13689999999999999</v>
      </c>
      <c r="L5560" s="15">
        <f t="shared" si="348"/>
        <v>-0.34279999999999999</v>
      </c>
      <c r="M5560" s="11">
        <f t="shared" si="349"/>
        <v>0</v>
      </c>
      <c r="N5560" s="11">
        <f>VLOOKUP(E5560,Nasdaq!$A$2:$F$3174,5,1)</f>
        <v>3218.6000979999999</v>
      </c>
      <c r="O5560" s="11">
        <f>VLOOKUP(F5560,Nasdaq!$A$2:$F$3174,5,1)</f>
        <v>9273.4003909999992</v>
      </c>
      <c r="P5560" s="11">
        <f t="shared" si="350"/>
        <v>2497</v>
      </c>
      <c r="Q5560" s="15">
        <f t="shared" si="351"/>
        <v>0.34707914026240028</v>
      </c>
    </row>
    <row r="5561" spans="1:17" ht="19.5" customHeight="1" x14ac:dyDescent="0.2">
      <c r="A5561" s="12">
        <v>714</v>
      </c>
      <c r="B5561" s="6" t="s">
        <v>1697</v>
      </c>
      <c r="C5561" s="12">
        <v>6711</v>
      </c>
      <c r="D5561" s="6" t="s">
        <v>4669</v>
      </c>
      <c r="E5561" s="13">
        <v>43615</v>
      </c>
      <c r="F5561" s="13">
        <v>43725</v>
      </c>
      <c r="H5561" s="6" t="s">
        <v>7948</v>
      </c>
      <c r="I5561" s="6" t="s">
        <v>8029</v>
      </c>
      <c r="J5561" s="14">
        <v>3.0863999999999998</v>
      </c>
      <c r="K5561" s="14">
        <v>0.30870000000000003</v>
      </c>
      <c r="L5561" s="15">
        <f t="shared" si="348"/>
        <v>2.7776999999999998</v>
      </c>
      <c r="M5561" s="11">
        <f t="shared" si="349"/>
        <v>1</v>
      </c>
      <c r="N5561" s="11">
        <f>VLOOKUP(E5561,Nasdaq!$A$2:$F$3174,5,1)</f>
        <v>7567.7202150000003</v>
      </c>
      <c r="O5561" s="11">
        <f>VLOOKUP(F5561,Nasdaq!$A$2:$F$3174,5,1)</f>
        <v>8186.0200199999999</v>
      </c>
      <c r="P5561" s="11">
        <f t="shared" si="350"/>
        <v>110</v>
      </c>
      <c r="Q5561" s="15">
        <f t="shared" si="351"/>
        <v>0.92447062180018247</v>
      </c>
    </row>
    <row r="5562" spans="1:17" ht="19.5" customHeight="1" x14ac:dyDescent="0.2">
      <c r="A5562" s="12">
        <v>714</v>
      </c>
      <c r="B5562" s="6" t="s">
        <v>1697</v>
      </c>
      <c r="C5562" s="12">
        <v>6445</v>
      </c>
      <c r="D5562" s="6" t="s">
        <v>3496</v>
      </c>
      <c r="E5562" s="13">
        <v>42734</v>
      </c>
      <c r="F5562" s="13">
        <v>43411</v>
      </c>
      <c r="H5562" s="6" t="s">
        <v>7944</v>
      </c>
      <c r="I5562" s="6" t="s">
        <v>8076</v>
      </c>
      <c r="J5562" s="14">
        <v>0.36070000000000002</v>
      </c>
      <c r="K5562" s="14">
        <v>0.1532</v>
      </c>
      <c r="L5562" s="15">
        <f t="shared" si="348"/>
        <v>0.20750000000000002</v>
      </c>
      <c r="M5562" s="11">
        <f t="shared" si="349"/>
        <v>1</v>
      </c>
      <c r="N5562" s="11">
        <f>VLOOKUP(E5562,Nasdaq!$A$2:$F$3174,5,1)</f>
        <v>5383.1201170000004</v>
      </c>
      <c r="O5562" s="11">
        <f>VLOOKUP(F5562,Nasdaq!$A$2:$F$3174,5,1)</f>
        <v>7570.75</v>
      </c>
      <c r="P5562" s="11">
        <f t="shared" si="350"/>
        <v>677</v>
      </c>
      <c r="Q5562" s="15">
        <f t="shared" si="351"/>
        <v>0.71104283540291746</v>
      </c>
    </row>
    <row r="5563" spans="1:17" ht="19.5" customHeight="1" x14ac:dyDescent="0.2">
      <c r="A5563" s="12">
        <v>714</v>
      </c>
      <c r="B5563" s="6" t="s">
        <v>1697</v>
      </c>
      <c r="C5563" s="12">
        <v>28163</v>
      </c>
      <c r="D5563" s="6" t="s">
        <v>5008</v>
      </c>
      <c r="E5563" s="13">
        <v>41701</v>
      </c>
      <c r="F5563" s="13">
        <v>44415</v>
      </c>
      <c r="H5563" s="6" t="s">
        <v>7947</v>
      </c>
      <c r="I5563" s="6" t="s">
        <v>8035</v>
      </c>
      <c r="J5563" s="14">
        <v>0.2102</v>
      </c>
      <c r="K5563" s="14">
        <v>0.12</v>
      </c>
      <c r="L5563" s="15">
        <f t="shared" si="348"/>
        <v>9.0200000000000002E-2</v>
      </c>
      <c r="M5563" s="11">
        <f t="shared" si="349"/>
        <v>1</v>
      </c>
      <c r="N5563" s="11">
        <f>VLOOKUP(E5563,Nasdaq!$A$2:$F$3174,5,1)</f>
        <v>4277.2998049999997</v>
      </c>
      <c r="O5563" s="11">
        <f>VLOOKUP(F5563,Nasdaq!$A$2:$F$3174,5,1)</f>
        <v>11010.980469</v>
      </c>
      <c r="P5563" s="11">
        <f t="shared" si="350"/>
        <v>2714</v>
      </c>
      <c r="Q5563" s="15">
        <f t="shared" si="351"/>
        <v>0.38845803966984466</v>
      </c>
    </row>
    <row r="5564" spans="1:17" ht="19.5" customHeight="1" x14ac:dyDescent="0.2">
      <c r="A5564" s="12">
        <v>714</v>
      </c>
      <c r="B5564" s="6" t="s">
        <v>1697</v>
      </c>
      <c r="C5564" s="12">
        <v>9087</v>
      </c>
      <c r="D5564" s="6" t="s">
        <v>5009</v>
      </c>
      <c r="E5564" s="13">
        <v>40121</v>
      </c>
      <c r="F5564" s="13">
        <v>41956</v>
      </c>
      <c r="H5564" s="6" t="s">
        <v>7944</v>
      </c>
      <c r="I5564" s="6" t="s">
        <v>8076</v>
      </c>
      <c r="J5564" s="14">
        <v>0.1678</v>
      </c>
      <c r="K5564" s="14">
        <v>0.1663</v>
      </c>
      <c r="L5564" s="15">
        <f t="shared" si="348"/>
        <v>1.5000000000000013E-3</v>
      </c>
      <c r="M5564" s="11">
        <f t="shared" si="349"/>
        <v>1</v>
      </c>
      <c r="N5564" s="11">
        <f>VLOOKUP(E5564,Nasdaq!$A$2:$F$3174,5,1)</f>
        <v>2055.5200199999999</v>
      </c>
      <c r="O5564" s="11">
        <f>VLOOKUP(F5564,Nasdaq!$A$2:$F$3174,5,1)</f>
        <v>4680.1401370000003</v>
      </c>
      <c r="P5564" s="11">
        <f t="shared" si="350"/>
        <v>1835</v>
      </c>
      <c r="Q5564" s="15">
        <f t="shared" si="351"/>
        <v>0.43920106769836093</v>
      </c>
    </row>
    <row r="5565" spans="1:17" ht="19.5" customHeight="1" x14ac:dyDescent="0.2">
      <c r="A5565" s="12">
        <v>714</v>
      </c>
      <c r="B5565" s="6" t="s">
        <v>1697</v>
      </c>
      <c r="C5565" s="12">
        <v>9190</v>
      </c>
      <c r="D5565" s="6" t="s">
        <v>5010</v>
      </c>
      <c r="E5565" s="13">
        <v>42114</v>
      </c>
      <c r="F5565" s="13">
        <v>42676</v>
      </c>
      <c r="H5565" s="6" t="s">
        <v>7944</v>
      </c>
      <c r="I5565" s="6" t="s">
        <v>8086</v>
      </c>
      <c r="J5565" s="14">
        <v>0.14029999999999998</v>
      </c>
      <c r="K5565" s="14">
        <v>2.0899999999999998E-2</v>
      </c>
      <c r="L5565" s="15">
        <f t="shared" si="348"/>
        <v>0.11939999999999998</v>
      </c>
      <c r="M5565" s="11">
        <f t="shared" si="349"/>
        <v>1</v>
      </c>
      <c r="N5565" s="11">
        <f>VLOOKUP(E5565,Nasdaq!$A$2:$F$3174,5,1)</f>
        <v>4994.6000979999999</v>
      </c>
      <c r="O5565" s="11">
        <f>VLOOKUP(F5565,Nasdaq!$A$2:$F$3174,5,1)</f>
        <v>5105.5698240000002</v>
      </c>
      <c r="P5565" s="11">
        <f t="shared" si="350"/>
        <v>562</v>
      </c>
      <c r="Q5565" s="15">
        <f t="shared" si="351"/>
        <v>0.97826507230833581</v>
      </c>
    </row>
    <row r="5566" spans="1:17" ht="19.5" customHeight="1" x14ac:dyDescent="0.2">
      <c r="A5566" s="12">
        <v>714</v>
      </c>
      <c r="B5566" s="6" t="s">
        <v>1697</v>
      </c>
      <c r="C5566" s="12">
        <v>6788</v>
      </c>
      <c r="D5566" s="6" t="s">
        <v>946</v>
      </c>
      <c r="E5566" s="13">
        <v>40917</v>
      </c>
      <c r="F5566" s="13">
        <v>44415</v>
      </c>
      <c r="H5566" s="6" t="s">
        <v>7951</v>
      </c>
      <c r="I5566" s="6" t="s">
        <v>7988</v>
      </c>
      <c r="J5566" s="14">
        <v>2.0799999999999999E-2</v>
      </c>
      <c r="K5566" s="14">
        <v>0.14219999999999999</v>
      </c>
      <c r="L5566" s="15">
        <f t="shared" si="348"/>
        <v>-0.12139999999999999</v>
      </c>
      <c r="M5566" s="11">
        <f t="shared" si="349"/>
        <v>0</v>
      </c>
      <c r="N5566" s="11">
        <f>VLOOKUP(E5566,Nasdaq!$A$2:$F$3174,5,1)</f>
        <v>2676.5600589999999</v>
      </c>
      <c r="O5566" s="11">
        <f>VLOOKUP(F5566,Nasdaq!$A$2:$F$3174,5,1)</f>
        <v>11010.980469</v>
      </c>
      <c r="P5566" s="11">
        <f t="shared" si="350"/>
        <v>3498</v>
      </c>
      <c r="Q5566" s="15">
        <f t="shared" si="351"/>
        <v>0.24308126161295124</v>
      </c>
    </row>
    <row r="5567" spans="1:17" ht="19.5" customHeight="1" x14ac:dyDescent="0.2">
      <c r="A5567" s="12">
        <v>714</v>
      </c>
      <c r="B5567" s="6" t="s">
        <v>1697</v>
      </c>
      <c r="C5567" s="12">
        <v>6778</v>
      </c>
      <c r="D5567" s="6" t="s">
        <v>5011</v>
      </c>
      <c r="E5567" s="13">
        <v>43347</v>
      </c>
      <c r="F5567" s="13">
        <v>44415</v>
      </c>
      <c r="H5567" s="6" t="s">
        <v>7944</v>
      </c>
      <c r="I5567" s="6" t="s">
        <v>8036</v>
      </c>
      <c r="J5567" s="14">
        <v>-0.1278</v>
      </c>
      <c r="K5567" s="14">
        <v>0.1013</v>
      </c>
      <c r="L5567" s="15">
        <f t="shared" si="348"/>
        <v>-0.2291</v>
      </c>
      <c r="M5567" s="11">
        <f t="shared" si="349"/>
        <v>0</v>
      </c>
      <c r="N5567" s="11">
        <f>VLOOKUP(E5567,Nasdaq!$A$2:$F$3174,5,1)</f>
        <v>8091.25</v>
      </c>
      <c r="O5567" s="11">
        <f>VLOOKUP(F5567,Nasdaq!$A$2:$F$3174,5,1)</f>
        <v>11010.980469</v>
      </c>
      <c r="P5567" s="11">
        <f t="shared" si="350"/>
        <v>1068</v>
      </c>
      <c r="Q5567" s="15">
        <f t="shared" si="351"/>
        <v>0.73483523270468365</v>
      </c>
    </row>
    <row r="5568" spans="1:17" ht="19.5" customHeight="1" x14ac:dyDescent="0.2">
      <c r="A5568" s="12">
        <v>714</v>
      </c>
      <c r="B5568" s="6" t="s">
        <v>1697</v>
      </c>
      <c r="C5568" s="12">
        <v>27527</v>
      </c>
      <c r="D5568" s="6" t="s">
        <v>5012</v>
      </c>
      <c r="E5568" s="13">
        <v>41843</v>
      </c>
      <c r="F5568" s="13">
        <v>44415</v>
      </c>
      <c r="H5568" s="6" t="s">
        <v>7944</v>
      </c>
      <c r="I5568" s="6" t="s">
        <v>7968</v>
      </c>
      <c r="J5568" s="14">
        <v>-0.27750000000000002</v>
      </c>
      <c r="K5568" s="14">
        <v>0.11310000000000001</v>
      </c>
      <c r="L5568" s="15">
        <f t="shared" si="348"/>
        <v>-0.39060000000000006</v>
      </c>
      <c r="M5568" s="11">
        <f t="shared" si="349"/>
        <v>0</v>
      </c>
      <c r="N5568" s="11">
        <f>VLOOKUP(E5568,Nasdaq!$A$2:$F$3174,5,1)</f>
        <v>4473.7001950000003</v>
      </c>
      <c r="O5568" s="11">
        <f>VLOOKUP(F5568,Nasdaq!$A$2:$F$3174,5,1)</f>
        <v>11010.980469</v>
      </c>
      <c r="P5568" s="11">
        <f t="shared" si="350"/>
        <v>2572</v>
      </c>
      <c r="Q5568" s="15">
        <f t="shared" si="351"/>
        <v>0.40629483448095538</v>
      </c>
    </row>
    <row r="5569" spans="1:17" ht="19.5" customHeight="1" x14ac:dyDescent="0.2">
      <c r="A5569" s="12">
        <v>714</v>
      </c>
      <c r="B5569" s="6" t="s">
        <v>1697</v>
      </c>
      <c r="C5569" s="12">
        <v>6783</v>
      </c>
      <c r="D5569" s="6" t="s">
        <v>5013</v>
      </c>
      <c r="E5569" s="13">
        <v>41106</v>
      </c>
      <c r="F5569" s="13">
        <v>44415</v>
      </c>
      <c r="H5569" s="6" t="s">
        <v>7948</v>
      </c>
      <c r="I5569" s="6" t="s">
        <v>7986</v>
      </c>
      <c r="J5569" s="14">
        <v>-0.34560000000000002</v>
      </c>
      <c r="K5569" s="14">
        <v>0.1426</v>
      </c>
      <c r="L5569" s="15">
        <f t="shared" si="348"/>
        <v>-0.48820000000000002</v>
      </c>
      <c r="M5569" s="11">
        <f t="shared" si="349"/>
        <v>0</v>
      </c>
      <c r="N5569" s="11">
        <f>VLOOKUP(E5569,Nasdaq!$A$2:$F$3174,5,1)</f>
        <v>2896.9399410000001</v>
      </c>
      <c r="O5569" s="11">
        <f>VLOOKUP(F5569,Nasdaq!$A$2:$F$3174,5,1)</f>
        <v>11010.980469</v>
      </c>
      <c r="P5569" s="11">
        <f t="shared" si="350"/>
        <v>3309</v>
      </c>
      <c r="Q5569" s="15">
        <f t="shared" si="351"/>
        <v>0.26309583890379862</v>
      </c>
    </row>
    <row r="5570" spans="1:17" ht="19.5" customHeight="1" x14ac:dyDescent="0.2">
      <c r="A5570" s="12">
        <v>1496</v>
      </c>
      <c r="B5570" s="6" t="s">
        <v>1698</v>
      </c>
      <c r="C5570" s="12">
        <v>922</v>
      </c>
      <c r="D5570" s="6" t="s">
        <v>2627</v>
      </c>
      <c r="E5570" s="13">
        <v>42488</v>
      </c>
      <c r="F5570" s="13">
        <v>44415</v>
      </c>
      <c r="H5570" s="6" t="s">
        <v>7947</v>
      </c>
      <c r="I5570" s="6" t="s">
        <v>8025</v>
      </c>
      <c r="J5570" s="14">
        <v>0.62740000000000007</v>
      </c>
      <c r="K5570" s="14">
        <v>0.1416</v>
      </c>
      <c r="L5570" s="15">
        <f t="shared" si="348"/>
        <v>0.48580000000000007</v>
      </c>
      <c r="M5570" s="11">
        <f t="shared" si="349"/>
        <v>1</v>
      </c>
      <c r="N5570" s="11">
        <f>VLOOKUP(E5570,Nasdaq!$A$2:$F$3174,5,1)</f>
        <v>4805.2900390000004</v>
      </c>
      <c r="O5570" s="11">
        <f>VLOOKUP(F5570,Nasdaq!$A$2:$F$3174,5,1)</f>
        <v>11010.980469</v>
      </c>
      <c r="P5570" s="11">
        <f t="shared" si="350"/>
        <v>1927</v>
      </c>
      <c r="Q5570" s="15">
        <f t="shared" si="351"/>
        <v>0.43640942942572519</v>
      </c>
    </row>
    <row r="5571" spans="1:17" ht="19.5" customHeight="1" x14ac:dyDescent="0.2">
      <c r="A5571" s="12">
        <v>1496</v>
      </c>
      <c r="B5571" s="6" t="s">
        <v>1698</v>
      </c>
      <c r="C5571" s="12">
        <v>352</v>
      </c>
      <c r="D5571" s="6" t="s">
        <v>3204</v>
      </c>
      <c r="E5571" s="13">
        <v>42487</v>
      </c>
      <c r="F5571" s="13">
        <v>44415</v>
      </c>
      <c r="H5571" s="6" t="s">
        <v>7944</v>
      </c>
      <c r="I5571" s="6" t="s">
        <v>8130</v>
      </c>
      <c r="J5571" s="14">
        <v>0.47570000000000001</v>
      </c>
      <c r="K5571" s="14">
        <v>0.1391</v>
      </c>
      <c r="L5571" s="15">
        <f t="shared" si="348"/>
        <v>0.33660000000000001</v>
      </c>
      <c r="M5571" s="11">
        <f t="shared" si="349"/>
        <v>1</v>
      </c>
      <c r="N5571" s="11">
        <f>VLOOKUP(E5571,Nasdaq!$A$2:$F$3174,5,1)</f>
        <v>4863.1401370000003</v>
      </c>
      <c r="O5571" s="11">
        <f>VLOOKUP(F5571,Nasdaq!$A$2:$F$3174,5,1)</f>
        <v>11010.980469</v>
      </c>
      <c r="P5571" s="11">
        <f t="shared" si="350"/>
        <v>1928</v>
      </c>
      <c r="Q5571" s="15">
        <f t="shared" si="351"/>
        <v>0.44166328313011743</v>
      </c>
    </row>
    <row r="5572" spans="1:17" ht="19.5" customHeight="1" x14ac:dyDescent="0.2">
      <c r="A5572" s="12">
        <v>1496</v>
      </c>
      <c r="B5572" s="6" t="s">
        <v>1698</v>
      </c>
      <c r="C5572" s="12">
        <v>1835</v>
      </c>
      <c r="D5572" s="6" t="s">
        <v>5014</v>
      </c>
      <c r="E5572" s="13">
        <v>43567</v>
      </c>
      <c r="F5572" s="13">
        <v>44415</v>
      </c>
      <c r="H5572" s="6" t="s">
        <v>7946</v>
      </c>
      <c r="I5572" s="6" t="s">
        <v>7965</v>
      </c>
      <c r="J5572" s="14">
        <v>0.39610000000000001</v>
      </c>
      <c r="K5572" s="14">
        <v>0.1366</v>
      </c>
      <c r="L5572" s="15">
        <f t="shared" ref="L5572:L5634" si="352">J5572-K5572</f>
        <v>0.25950000000000001</v>
      </c>
      <c r="M5572" s="11">
        <f t="shared" ref="M5572:M5634" si="353">IF(L5572&gt;0,1,0)</f>
        <v>1</v>
      </c>
      <c r="N5572" s="11">
        <f>VLOOKUP(E5572,Nasdaq!$A$2:$F$3174,5,1)</f>
        <v>7984.1601559999999</v>
      </c>
      <c r="O5572" s="11">
        <f>VLOOKUP(F5572,Nasdaq!$A$2:$F$3174,5,1)</f>
        <v>11010.980469</v>
      </c>
      <c r="P5572" s="11">
        <f t="shared" ref="P5572:P5634" si="354">_xlfn.DAYS(F5572,E5572)</f>
        <v>848</v>
      </c>
      <c r="Q5572" s="15">
        <f t="shared" ref="Q5572:Q5634" si="355">(O5572/N5572)^(1/P5572/365-1)</f>
        <v>0.72510967301709139</v>
      </c>
    </row>
    <row r="5573" spans="1:17" ht="19.5" customHeight="1" x14ac:dyDescent="0.2">
      <c r="A5573" s="12">
        <v>1496</v>
      </c>
      <c r="B5573" s="6" t="s">
        <v>1698</v>
      </c>
      <c r="C5573" s="12">
        <v>47</v>
      </c>
      <c r="D5573" s="6" t="s">
        <v>2845</v>
      </c>
      <c r="E5573" s="13">
        <v>43390</v>
      </c>
      <c r="F5573" s="13">
        <v>44415</v>
      </c>
      <c r="H5573" s="6" t="s">
        <v>7949</v>
      </c>
      <c r="I5573" s="6" t="s">
        <v>7962</v>
      </c>
      <c r="J5573" s="14">
        <v>0.31730000000000003</v>
      </c>
      <c r="K5573" s="14">
        <v>0.1258</v>
      </c>
      <c r="L5573" s="15">
        <f t="shared" si="352"/>
        <v>0.19150000000000003</v>
      </c>
      <c r="M5573" s="11">
        <f t="shared" si="353"/>
        <v>1</v>
      </c>
      <c r="N5573" s="11">
        <f>VLOOKUP(E5573,Nasdaq!$A$2:$F$3174,5,1)</f>
        <v>7642.7001950000003</v>
      </c>
      <c r="O5573" s="11">
        <f>VLOOKUP(F5573,Nasdaq!$A$2:$F$3174,5,1)</f>
        <v>11010.980469</v>
      </c>
      <c r="P5573" s="11">
        <f t="shared" si="354"/>
        <v>1025</v>
      </c>
      <c r="Q5573" s="15">
        <f t="shared" si="355"/>
        <v>0.69409873859235249</v>
      </c>
    </row>
    <row r="5574" spans="1:17" ht="19.5" customHeight="1" x14ac:dyDescent="0.2">
      <c r="A5574" s="12">
        <v>1496</v>
      </c>
      <c r="B5574" s="6" t="s">
        <v>1698</v>
      </c>
      <c r="C5574" s="12">
        <v>623</v>
      </c>
      <c r="D5574" s="6" t="s">
        <v>3030</v>
      </c>
      <c r="E5574" s="13">
        <v>42445</v>
      </c>
      <c r="F5574" s="13">
        <v>44415</v>
      </c>
      <c r="H5574" s="6" t="s">
        <v>7945</v>
      </c>
      <c r="I5574" s="6" t="s">
        <v>7955</v>
      </c>
      <c r="J5574" s="14">
        <v>0.25190000000000001</v>
      </c>
      <c r="K5574" s="14">
        <v>0.14410000000000001</v>
      </c>
      <c r="L5574" s="15">
        <f t="shared" si="352"/>
        <v>0.10780000000000001</v>
      </c>
      <c r="M5574" s="11">
        <f t="shared" si="353"/>
        <v>1</v>
      </c>
      <c r="N5574" s="11">
        <f>VLOOKUP(E5574,Nasdaq!$A$2:$F$3174,5,1)</f>
        <v>4763.9702150000003</v>
      </c>
      <c r="O5574" s="11">
        <f>VLOOKUP(F5574,Nasdaq!$A$2:$F$3174,5,1)</f>
        <v>11010.980469</v>
      </c>
      <c r="P5574" s="11">
        <f t="shared" si="354"/>
        <v>1970</v>
      </c>
      <c r="Q5574" s="15">
        <f t="shared" si="355"/>
        <v>0.43265681736744593</v>
      </c>
    </row>
    <row r="5575" spans="1:17" ht="19.5" customHeight="1" x14ac:dyDescent="0.2">
      <c r="A5575" s="12">
        <v>1496</v>
      </c>
      <c r="B5575" s="6" t="s">
        <v>1698</v>
      </c>
      <c r="C5575" s="12">
        <v>423</v>
      </c>
      <c r="D5575" s="6" t="s">
        <v>5015</v>
      </c>
      <c r="E5575" s="13">
        <v>42821</v>
      </c>
      <c r="F5575" s="13">
        <v>44415</v>
      </c>
      <c r="H5575" s="6" t="s">
        <v>7946</v>
      </c>
      <c r="I5575" s="6" t="s">
        <v>8094</v>
      </c>
      <c r="J5575" s="14">
        <v>0.24739999999999998</v>
      </c>
      <c r="K5575" s="14">
        <v>0.13500000000000001</v>
      </c>
      <c r="L5575" s="15">
        <f t="shared" si="352"/>
        <v>0.11239999999999997</v>
      </c>
      <c r="M5575" s="11">
        <f t="shared" si="353"/>
        <v>1</v>
      </c>
      <c r="N5575" s="11">
        <f>VLOOKUP(E5575,Nasdaq!$A$2:$F$3174,5,1)</f>
        <v>5840.3701170000004</v>
      </c>
      <c r="O5575" s="11">
        <f>VLOOKUP(F5575,Nasdaq!$A$2:$F$3174,5,1)</f>
        <v>11010.980469</v>
      </c>
      <c r="P5575" s="11">
        <f t="shared" si="354"/>
        <v>1594</v>
      </c>
      <c r="Q5575" s="15">
        <f t="shared" si="355"/>
        <v>0.53041384449878681</v>
      </c>
    </row>
    <row r="5576" spans="1:17" ht="19.5" customHeight="1" x14ac:dyDescent="0.2">
      <c r="A5576" s="12">
        <v>1496</v>
      </c>
      <c r="B5576" s="6" t="s">
        <v>1698</v>
      </c>
      <c r="C5576" s="12">
        <v>485</v>
      </c>
      <c r="D5576" s="6" t="s">
        <v>2707</v>
      </c>
      <c r="E5576" s="13">
        <v>42480</v>
      </c>
      <c r="F5576" s="13">
        <v>44415</v>
      </c>
      <c r="H5576" s="6" t="s">
        <v>7944</v>
      </c>
      <c r="I5576" s="6" t="s">
        <v>8016</v>
      </c>
      <c r="J5576" s="14">
        <v>0.2409</v>
      </c>
      <c r="K5576" s="14">
        <v>0.13750000000000001</v>
      </c>
      <c r="L5576" s="15">
        <f t="shared" si="352"/>
        <v>0.10339999999999999</v>
      </c>
      <c r="M5576" s="11">
        <f t="shared" si="353"/>
        <v>1</v>
      </c>
      <c r="N5576" s="11">
        <f>VLOOKUP(E5576,Nasdaq!$A$2:$F$3174,5,1)</f>
        <v>4948.1298829999996</v>
      </c>
      <c r="O5576" s="11">
        <f>VLOOKUP(F5576,Nasdaq!$A$2:$F$3174,5,1)</f>
        <v>11010.980469</v>
      </c>
      <c r="P5576" s="11">
        <f t="shared" si="354"/>
        <v>1935</v>
      </c>
      <c r="Q5576" s="15">
        <f t="shared" si="355"/>
        <v>0.4493819147967133</v>
      </c>
    </row>
    <row r="5577" spans="1:17" ht="19.5" customHeight="1" x14ac:dyDescent="0.2">
      <c r="A5577" s="12">
        <v>1496</v>
      </c>
      <c r="B5577" s="6" t="s">
        <v>1698</v>
      </c>
      <c r="C5577" s="12">
        <v>314</v>
      </c>
      <c r="D5577" s="6" t="s">
        <v>3671</v>
      </c>
      <c r="E5577" s="13">
        <v>42828</v>
      </c>
      <c r="F5577" s="13">
        <v>44415</v>
      </c>
      <c r="H5577" s="6" t="s">
        <v>7949</v>
      </c>
      <c r="I5577" s="6" t="s">
        <v>8126</v>
      </c>
      <c r="J5577" s="14">
        <v>0.2228</v>
      </c>
      <c r="K5577" s="14">
        <v>0.1333</v>
      </c>
      <c r="L5577" s="15">
        <f t="shared" si="352"/>
        <v>8.9499999999999996E-2</v>
      </c>
      <c r="M5577" s="11">
        <f t="shared" si="353"/>
        <v>1</v>
      </c>
      <c r="N5577" s="11">
        <f>VLOOKUP(E5577,Nasdaq!$A$2:$F$3174,5,1)</f>
        <v>5894.6801759999998</v>
      </c>
      <c r="O5577" s="11">
        <f>VLOOKUP(F5577,Nasdaq!$A$2:$F$3174,5,1)</f>
        <v>11010.980469</v>
      </c>
      <c r="P5577" s="11">
        <f t="shared" si="354"/>
        <v>1587</v>
      </c>
      <c r="Q5577" s="15">
        <f t="shared" si="355"/>
        <v>0.53534619838753206</v>
      </c>
    </row>
    <row r="5578" spans="1:17" ht="19.5" customHeight="1" x14ac:dyDescent="0.2">
      <c r="A5578" s="12">
        <v>1496</v>
      </c>
      <c r="B5578" s="6" t="s">
        <v>1698</v>
      </c>
      <c r="C5578" s="12">
        <v>578</v>
      </c>
      <c r="D5578" s="6" t="s">
        <v>5016</v>
      </c>
      <c r="E5578" s="13">
        <v>42089</v>
      </c>
      <c r="F5578" s="13">
        <v>44415</v>
      </c>
      <c r="H5578" s="6" t="s">
        <v>7944</v>
      </c>
      <c r="I5578" s="6" t="s">
        <v>8146</v>
      </c>
      <c r="J5578" s="14">
        <v>0.18960000000000002</v>
      </c>
      <c r="K5578" s="14">
        <v>0.11810000000000001</v>
      </c>
      <c r="L5578" s="15">
        <f t="shared" si="352"/>
        <v>7.1500000000000008E-2</v>
      </c>
      <c r="M5578" s="11">
        <f t="shared" si="353"/>
        <v>1</v>
      </c>
      <c r="N5578" s="11">
        <f>VLOOKUP(E5578,Nasdaq!$A$2:$F$3174,5,1)</f>
        <v>4863.3598629999997</v>
      </c>
      <c r="O5578" s="11">
        <f>VLOOKUP(F5578,Nasdaq!$A$2:$F$3174,5,1)</f>
        <v>11010.980469</v>
      </c>
      <c r="P5578" s="11">
        <f t="shared" si="354"/>
        <v>2326</v>
      </c>
      <c r="Q5578" s="15">
        <f t="shared" si="355"/>
        <v>0.44168315053677493</v>
      </c>
    </row>
    <row r="5579" spans="1:17" ht="19.5" customHeight="1" x14ac:dyDescent="0.2">
      <c r="A5579" s="12">
        <v>1496</v>
      </c>
      <c r="B5579" s="6" t="s">
        <v>1698</v>
      </c>
      <c r="C5579" s="12">
        <v>598</v>
      </c>
      <c r="D5579" s="6" t="s">
        <v>3178</v>
      </c>
      <c r="E5579" s="13">
        <v>42486</v>
      </c>
      <c r="F5579" s="13">
        <v>44415</v>
      </c>
      <c r="H5579" s="6" t="s">
        <v>7951</v>
      </c>
      <c r="I5579" s="6" t="s">
        <v>8151</v>
      </c>
      <c r="J5579" s="14">
        <v>0.17350000000000002</v>
      </c>
      <c r="K5579" s="14">
        <v>0.1394</v>
      </c>
      <c r="L5579" s="15">
        <f t="shared" si="352"/>
        <v>3.4100000000000019E-2</v>
      </c>
      <c r="M5579" s="11">
        <f t="shared" si="353"/>
        <v>1</v>
      </c>
      <c r="N5579" s="11">
        <f>VLOOKUP(E5579,Nasdaq!$A$2:$F$3174,5,1)</f>
        <v>4888.2797849999997</v>
      </c>
      <c r="O5579" s="11">
        <f>VLOOKUP(F5579,Nasdaq!$A$2:$F$3174,5,1)</f>
        <v>11010.980469</v>
      </c>
      <c r="P5579" s="11">
        <f t="shared" si="354"/>
        <v>1929</v>
      </c>
      <c r="Q5579" s="15">
        <f t="shared" si="355"/>
        <v>0.44394642571894838</v>
      </c>
    </row>
    <row r="5580" spans="1:17" ht="19.5" customHeight="1" x14ac:dyDescent="0.2">
      <c r="A5580" s="12">
        <v>1496</v>
      </c>
      <c r="B5580" s="6" t="s">
        <v>1698</v>
      </c>
      <c r="C5580" s="12">
        <v>316</v>
      </c>
      <c r="D5580" s="6" t="s">
        <v>5017</v>
      </c>
      <c r="E5580" s="13">
        <v>42473</v>
      </c>
      <c r="F5580" s="13">
        <v>44415</v>
      </c>
      <c r="H5580" s="6" t="s">
        <v>7951</v>
      </c>
      <c r="I5580" s="6" t="s">
        <v>8038</v>
      </c>
      <c r="J5580" s="14">
        <v>0.1573</v>
      </c>
      <c r="K5580" s="14">
        <v>0.1394</v>
      </c>
      <c r="L5580" s="15">
        <f t="shared" si="352"/>
        <v>1.7899999999999999E-2</v>
      </c>
      <c r="M5580" s="11">
        <f t="shared" si="353"/>
        <v>1</v>
      </c>
      <c r="N5580" s="11">
        <f>VLOOKUP(E5580,Nasdaq!$A$2:$F$3174,5,1)</f>
        <v>4947.419922</v>
      </c>
      <c r="O5580" s="11">
        <f>VLOOKUP(F5580,Nasdaq!$A$2:$F$3174,5,1)</f>
        <v>11010.980469</v>
      </c>
      <c r="P5580" s="11">
        <f t="shared" si="354"/>
        <v>1942</v>
      </c>
      <c r="Q5580" s="15">
        <f t="shared" si="355"/>
        <v>0.44931743543438463</v>
      </c>
    </row>
    <row r="5581" spans="1:17" ht="19.5" customHeight="1" x14ac:dyDescent="0.2">
      <c r="A5581" s="12">
        <v>1496</v>
      </c>
      <c r="B5581" s="6" t="s">
        <v>1698</v>
      </c>
      <c r="C5581" s="12">
        <v>604</v>
      </c>
      <c r="D5581" s="6" t="s">
        <v>3177</v>
      </c>
      <c r="E5581" s="13">
        <v>42453</v>
      </c>
      <c r="F5581" s="13">
        <v>44415</v>
      </c>
      <c r="H5581" s="6" t="s">
        <v>7944</v>
      </c>
      <c r="I5581" s="6" t="s">
        <v>7960</v>
      </c>
      <c r="J5581" s="14">
        <v>0.14099999999999999</v>
      </c>
      <c r="K5581" s="14">
        <v>0.14369999999999999</v>
      </c>
      <c r="L5581" s="15">
        <f t="shared" si="352"/>
        <v>-2.7000000000000079E-3</v>
      </c>
      <c r="M5581" s="11">
        <f t="shared" si="353"/>
        <v>0</v>
      </c>
      <c r="N5581" s="11">
        <f>VLOOKUP(E5581,Nasdaq!$A$2:$F$3174,5,1)</f>
        <v>4773.5</v>
      </c>
      <c r="O5581" s="11">
        <f>VLOOKUP(F5581,Nasdaq!$A$2:$F$3174,5,1)</f>
        <v>11010.980469</v>
      </c>
      <c r="P5581" s="11">
        <f t="shared" si="354"/>
        <v>1962</v>
      </c>
      <c r="Q5581" s="15">
        <f t="shared" si="355"/>
        <v>0.43352229937320547</v>
      </c>
    </row>
    <row r="5582" spans="1:17" ht="19.5" customHeight="1" x14ac:dyDescent="0.2">
      <c r="A5582" s="12">
        <v>1496</v>
      </c>
      <c r="B5582" s="6" t="s">
        <v>1698</v>
      </c>
      <c r="C5582" s="12">
        <v>461</v>
      </c>
      <c r="D5582" s="6" t="s">
        <v>3174</v>
      </c>
      <c r="E5582" s="13">
        <v>42447</v>
      </c>
      <c r="F5582" s="13">
        <v>44415</v>
      </c>
      <c r="H5582" s="6" t="s">
        <v>7944</v>
      </c>
      <c r="I5582" s="6" t="s">
        <v>8112</v>
      </c>
      <c r="J5582" s="14">
        <v>0.1308</v>
      </c>
      <c r="K5582" s="14">
        <v>0.14150000000000001</v>
      </c>
      <c r="L5582" s="15">
        <f t="shared" si="352"/>
        <v>-1.0700000000000015E-2</v>
      </c>
      <c r="M5582" s="11">
        <f t="shared" si="353"/>
        <v>0</v>
      </c>
      <c r="N5582" s="11">
        <f>VLOOKUP(E5582,Nasdaq!$A$2:$F$3174,5,1)</f>
        <v>4795.6499020000001</v>
      </c>
      <c r="O5582" s="11">
        <f>VLOOKUP(F5582,Nasdaq!$A$2:$F$3174,5,1)</f>
        <v>11010.980469</v>
      </c>
      <c r="P5582" s="11">
        <f t="shared" si="354"/>
        <v>1968</v>
      </c>
      <c r="Q5582" s="15">
        <f t="shared" si="355"/>
        <v>0.43553391677117387</v>
      </c>
    </row>
    <row r="5583" spans="1:17" ht="19.5" customHeight="1" x14ac:dyDescent="0.2">
      <c r="A5583" s="12">
        <v>1496</v>
      </c>
      <c r="B5583" s="6" t="s">
        <v>1698</v>
      </c>
      <c r="C5583" s="12">
        <v>616</v>
      </c>
      <c r="D5583" s="6" t="s">
        <v>3209</v>
      </c>
      <c r="E5583" s="13">
        <v>42486</v>
      </c>
      <c r="F5583" s="13">
        <v>44415</v>
      </c>
      <c r="H5583" s="6" t="s">
        <v>7944</v>
      </c>
      <c r="I5583" s="6" t="s">
        <v>7968</v>
      </c>
      <c r="J5583" s="14">
        <v>0.1057</v>
      </c>
      <c r="K5583" s="14">
        <v>0.1394</v>
      </c>
      <c r="L5583" s="15">
        <f t="shared" si="352"/>
        <v>-3.3699999999999994E-2</v>
      </c>
      <c r="M5583" s="11">
        <f t="shared" si="353"/>
        <v>0</v>
      </c>
      <c r="N5583" s="11">
        <f>VLOOKUP(E5583,Nasdaq!$A$2:$F$3174,5,1)</f>
        <v>4888.2797849999997</v>
      </c>
      <c r="O5583" s="11">
        <f>VLOOKUP(F5583,Nasdaq!$A$2:$F$3174,5,1)</f>
        <v>11010.980469</v>
      </c>
      <c r="P5583" s="11">
        <f t="shared" si="354"/>
        <v>1929</v>
      </c>
      <c r="Q5583" s="15">
        <f t="shared" si="355"/>
        <v>0.44394642571894838</v>
      </c>
    </row>
    <row r="5584" spans="1:17" ht="19.5" customHeight="1" x14ac:dyDescent="0.2">
      <c r="A5584" s="12">
        <v>1496</v>
      </c>
      <c r="B5584" s="6" t="s">
        <v>1698</v>
      </c>
      <c r="C5584" s="12">
        <v>575</v>
      </c>
      <c r="D5584" s="6" t="s">
        <v>4464</v>
      </c>
      <c r="E5584" s="13">
        <v>42072</v>
      </c>
      <c r="F5584" s="13">
        <v>44415</v>
      </c>
      <c r="H5584" s="6" t="s">
        <v>7945</v>
      </c>
      <c r="I5584" s="6" t="s">
        <v>7955</v>
      </c>
      <c r="J5584" s="14">
        <v>0.1018</v>
      </c>
      <c r="K5584" s="14">
        <v>0.1148</v>
      </c>
      <c r="L5584" s="15">
        <f t="shared" si="352"/>
        <v>-1.2999999999999998E-2</v>
      </c>
      <c r="M5584" s="11">
        <f t="shared" si="353"/>
        <v>0</v>
      </c>
      <c r="N5584" s="11">
        <f>VLOOKUP(E5584,Nasdaq!$A$2:$F$3174,5,1)</f>
        <v>4942.4399409999996</v>
      </c>
      <c r="O5584" s="11">
        <f>VLOOKUP(F5584,Nasdaq!$A$2:$F$3174,5,1)</f>
        <v>11010.980469</v>
      </c>
      <c r="P5584" s="11">
        <f t="shared" si="354"/>
        <v>2343</v>
      </c>
      <c r="Q5584" s="15">
        <f t="shared" si="355"/>
        <v>0.44886507467185222</v>
      </c>
    </row>
    <row r="5585" spans="1:17" ht="19.5" customHeight="1" x14ac:dyDescent="0.2">
      <c r="A5585" s="12">
        <v>1496</v>
      </c>
      <c r="B5585" s="6" t="s">
        <v>1698</v>
      </c>
      <c r="C5585" s="12">
        <v>142</v>
      </c>
      <c r="D5585" s="6" t="s">
        <v>4752</v>
      </c>
      <c r="E5585" s="13">
        <v>41743</v>
      </c>
      <c r="F5585" s="13">
        <v>44415</v>
      </c>
      <c r="H5585" s="6" t="s">
        <v>7945</v>
      </c>
      <c r="I5585" s="6" t="s">
        <v>7955</v>
      </c>
      <c r="J5585" s="14">
        <v>6.8099999999999994E-2</v>
      </c>
      <c r="K5585" s="14">
        <v>0.12330000000000001</v>
      </c>
      <c r="L5585" s="15">
        <f t="shared" si="352"/>
        <v>-5.5200000000000013E-2</v>
      </c>
      <c r="M5585" s="11">
        <f t="shared" si="353"/>
        <v>0</v>
      </c>
      <c r="N5585" s="11">
        <f>VLOOKUP(E5585,Nasdaq!$A$2:$F$3174,5,1)</f>
        <v>4022.6899410000001</v>
      </c>
      <c r="O5585" s="11">
        <f>VLOOKUP(F5585,Nasdaq!$A$2:$F$3174,5,1)</f>
        <v>11010.980469</v>
      </c>
      <c r="P5585" s="11">
        <f t="shared" si="354"/>
        <v>2672</v>
      </c>
      <c r="Q5585" s="15">
        <f t="shared" si="355"/>
        <v>0.36533477700854333</v>
      </c>
    </row>
    <row r="5586" spans="1:17" ht="19.5" customHeight="1" x14ac:dyDescent="0.2">
      <c r="A5586" s="12">
        <v>1496</v>
      </c>
      <c r="B5586" s="6" t="s">
        <v>1698</v>
      </c>
      <c r="C5586" s="12">
        <v>163</v>
      </c>
      <c r="D5586" s="6" t="s">
        <v>2633</v>
      </c>
      <c r="E5586" s="13">
        <v>40255</v>
      </c>
      <c r="F5586" s="13">
        <v>44415</v>
      </c>
      <c r="H5586" s="6" t="s">
        <v>7947</v>
      </c>
      <c r="I5586" s="6" t="s">
        <v>8028</v>
      </c>
      <c r="J5586" s="14">
        <v>6.7799999999999999E-2</v>
      </c>
      <c r="K5586" s="14">
        <v>0.13019999999999998</v>
      </c>
      <c r="L5586" s="15">
        <f t="shared" si="352"/>
        <v>-6.2399999999999983E-2</v>
      </c>
      <c r="M5586" s="11">
        <f t="shared" si="353"/>
        <v>0</v>
      </c>
      <c r="N5586" s="11">
        <f>VLOOKUP(E5586,Nasdaq!$A$2:$F$3174,5,1)</f>
        <v>2391.280029</v>
      </c>
      <c r="O5586" s="11">
        <f>VLOOKUP(F5586,Nasdaq!$A$2:$F$3174,5,1)</f>
        <v>11010.980469</v>
      </c>
      <c r="P5586" s="11">
        <f t="shared" si="354"/>
        <v>4160</v>
      </c>
      <c r="Q5586" s="15">
        <f t="shared" si="355"/>
        <v>0.21717252524955066</v>
      </c>
    </row>
    <row r="5587" spans="1:17" ht="19.5" customHeight="1" x14ac:dyDescent="0.2">
      <c r="A5587" s="12">
        <v>1496</v>
      </c>
      <c r="B5587" s="6" t="s">
        <v>1698</v>
      </c>
      <c r="C5587" s="12">
        <v>434</v>
      </c>
      <c r="D5587" s="6" t="s">
        <v>3183</v>
      </c>
      <c r="E5587" s="13">
        <v>42948</v>
      </c>
      <c r="F5587" s="13">
        <v>44415</v>
      </c>
      <c r="H5587" s="6" t="s">
        <v>7949</v>
      </c>
      <c r="I5587" s="6" t="s">
        <v>8046</v>
      </c>
      <c r="J5587" s="14">
        <v>5.21E-2</v>
      </c>
      <c r="K5587" s="14">
        <v>0.12820000000000001</v>
      </c>
      <c r="L5587" s="15">
        <f t="shared" si="352"/>
        <v>-7.6100000000000001E-2</v>
      </c>
      <c r="M5587" s="11">
        <f t="shared" si="353"/>
        <v>0</v>
      </c>
      <c r="N5587" s="11">
        <f>VLOOKUP(E5587,Nasdaq!$A$2:$F$3174,5,1)</f>
        <v>6362.9399409999996</v>
      </c>
      <c r="O5587" s="11">
        <f>VLOOKUP(F5587,Nasdaq!$A$2:$F$3174,5,1)</f>
        <v>11010.980469</v>
      </c>
      <c r="P5587" s="11">
        <f t="shared" si="354"/>
        <v>1467</v>
      </c>
      <c r="Q5587" s="15">
        <f t="shared" si="355"/>
        <v>0.57787283119021671</v>
      </c>
    </row>
    <row r="5588" spans="1:17" ht="19.5" customHeight="1" x14ac:dyDescent="0.2">
      <c r="A5588" s="12">
        <v>1496</v>
      </c>
      <c r="B5588" s="6" t="s">
        <v>1698</v>
      </c>
      <c r="C5588" s="12">
        <v>668</v>
      </c>
      <c r="D5588" s="6" t="s">
        <v>3348</v>
      </c>
      <c r="E5588" s="13">
        <v>42480</v>
      </c>
      <c r="F5588" s="13">
        <v>44415</v>
      </c>
      <c r="H5588" s="6" t="s">
        <v>7947</v>
      </c>
      <c r="I5588" s="6" t="s">
        <v>7957</v>
      </c>
      <c r="J5588" s="14">
        <v>4.7100000000000003E-2</v>
      </c>
      <c r="K5588" s="14">
        <v>0.13750000000000001</v>
      </c>
      <c r="L5588" s="15">
        <f t="shared" si="352"/>
        <v>-9.0400000000000008E-2</v>
      </c>
      <c r="M5588" s="11">
        <f t="shared" si="353"/>
        <v>0</v>
      </c>
      <c r="N5588" s="11">
        <f>VLOOKUP(E5588,Nasdaq!$A$2:$F$3174,5,1)</f>
        <v>4948.1298829999996</v>
      </c>
      <c r="O5588" s="11">
        <f>VLOOKUP(F5588,Nasdaq!$A$2:$F$3174,5,1)</f>
        <v>11010.980469</v>
      </c>
      <c r="P5588" s="11">
        <f t="shared" si="354"/>
        <v>1935</v>
      </c>
      <c r="Q5588" s="15">
        <f t="shared" si="355"/>
        <v>0.4493819147967133</v>
      </c>
    </row>
    <row r="5589" spans="1:17" ht="19.5" customHeight="1" x14ac:dyDescent="0.2">
      <c r="A5589" s="12">
        <v>1496</v>
      </c>
      <c r="B5589" s="6" t="s">
        <v>1698</v>
      </c>
      <c r="C5589" s="12">
        <v>1285</v>
      </c>
      <c r="D5589" s="6" t="s">
        <v>3969</v>
      </c>
      <c r="E5589" s="13">
        <v>42851</v>
      </c>
      <c r="F5589" s="13">
        <v>44415</v>
      </c>
      <c r="H5589" s="6" t="s">
        <v>7944</v>
      </c>
      <c r="I5589" s="6" t="s">
        <v>7982</v>
      </c>
      <c r="J5589" s="14">
        <v>3.4099999999999998E-2</v>
      </c>
      <c r="K5589" s="14">
        <v>0.13150000000000001</v>
      </c>
      <c r="L5589" s="15">
        <f t="shared" si="352"/>
        <v>-9.7400000000000014E-2</v>
      </c>
      <c r="M5589" s="11">
        <f t="shared" si="353"/>
        <v>0</v>
      </c>
      <c r="N5589" s="11">
        <f>VLOOKUP(E5589,Nasdaq!$A$2:$F$3174,5,1)</f>
        <v>6025.2299800000001</v>
      </c>
      <c r="O5589" s="11">
        <f>VLOOKUP(F5589,Nasdaq!$A$2:$F$3174,5,1)</f>
        <v>11010.980469</v>
      </c>
      <c r="P5589" s="11">
        <f t="shared" si="354"/>
        <v>1564</v>
      </c>
      <c r="Q5589" s="15">
        <f t="shared" si="355"/>
        <v>0.54720252758253074</v>
      </c>
    </row>
    <row r="5590" spans="1:17" ht="19.5" customHeight="1" x14ac:dyDescent="0.2">
      <c r="A5590" s="12">
        <v>1496</v>
      </c>
      <c r="B5590" s="6" t="s">
        <v>1698</v>
      </c>
      <c r="C5590" s="12">
        <v>980</v>
      </c>
      <c r="D5590" s="6" t="s">
        <v>1503</v>
      </c>
      <c r="E5590" s="13">
        <v>42842</v>
      </c>
      <c r="F5590" s="13">
        <v>44415</v>
      </c>
      <c r="H5590" s="6" t="s">
        <v>7950</v>
      </c>
      <c r="I5590" s="6" t="s">
        <v>8026</v>
      </c>
      <c r="J5590" s="14">
        <v>2.4900000000000002E-2</v>
      </c>
      <c r="K5590" s="14">
        <v>0.1361</v>
      </c>
      <c r="L5590" s="15">
        <f t="shared" si="352"/>
        <v>-0.11119999999999999</v>
      </c>
      <c r="M5590" s="11">
        <f t="shared" si="353"/>
        <v>0</v>
      </c>
      <c r="N5590" s="11">
        <f>VLOOKUP(E5590,Nasdaq!$A$2:$F$3174,5,1)</f>
        <v>5856.7900390000004</v>
      </c>
      <c r="O5590" s="11">
        <f>VLOOKUP(F5590,Nasdaq!$A$2:$F$3174,5,1)</f>
        <v>11010.980469</v>
      </c>
      <c r="P5590" s="11">
        <f t="shared" si="354"/>
        <v>1573</v>
      </c>
      <c r="Q5590" s="15">
        <f t="shared" si="355"/>
        <v>0.53190508286032967</v>
      </c>
    </row>
    <row r="5591" spans="1:17" ht="19.5" customHeight="1" x14ac:dyDescent="0.2">
      <c r="A5591" s="12">
        <v>1496</v>
      </c>
      <c r="B5591" s="6" t="s">
        <v>1698</v>
      </c>
      <c r="C5591" s="12">
        <v>402</v>
      </c>
      <c r="D5591" s="6" t="s">
        <v>5018</v>
      </c>
      <c r="E5591" s="13">
        <v>42451</v>
      </c>
      <c r="F5591" s="13">
        <v>44415</v>
      </c>
      <c r="H5591" s="6" t="s">
        <v>7948</v>
      </c>
      <c r="I5591" s="6" t="s">
        <v>8017</v>
      </c>
      <c r="J5591" s="14">
        <v>3.0999999999999999E-3</v>
      </c>
      <c r="K5591" s="14">
        <v>0.14180000000000001</v>
      </c>
      <c r="L5591" s="15">
        <f t="shared" si="352"/>
        <v>-0.13870000000000002</v>
      </c>
      <c r="M5591" s="11">
        <f t="shared" si="353"/>
        <v>0</v>
      </c>
      <c r="N5591" s="11">
        <f>VLOOKUP(E5591,Nasdaq!$A$2:$F$3174,5,1)</f>
        <v>4821.6601559999999</v>
      </c>
      <c r="O5591" s="11">
        <f>VLOOKUP(F5591,Nasdaq!$A$2:$F$3174,5,1)</f>
        <v>11010.980469</v>
      </c>
      <c r="P5591" s="11">
        <f t="shared" si="354"/>
        <v>1964</v>
      </c>
      <c r="Q5591" s="15">
        <f t="shared" si="355"/>
        <v>0.43789612776150971</v>
      </c>
    </row>
    <row r="5592" spans="1:17" ht="19.5" customHeight="1" x14ac:dyDescent="0.2">
      <c r="A5592" s="12">
        <v>1496</v>
      </c>
      <c r="B5592" s="6" t="s">
        <v>1698</v>
      </c>
      <c r="C5592" s="12">
        <v>765</v>
      </c>
      <c r="D5592" s="6" t="s">
        <v>4413</v>
      </c>
      <c r="E5592" s="13">
        <v>42488</v>
      </c>
      <c r="F5592" s="13">
        <v>44415</v>
      </c>
      <c r="H5592" s="6" t="s">
        <v>7947</v>
      </c>
      <c r="I5592" s="6" t="s">
        <v>7989</v>
      </c>
      <c r="J5592" s="14">
        <v>-1.5700000000000002E-2</v>
      </c>
      <c r="K5592" s="14">
        <v>0.1416</v>
      </c>
      <c r="L5592" s="15">
        <f t="shared" si="352"/>
        <v>-0.1573</v>
      </c>
      <c r="M5592" s="11">
        <f t="shared" si="353"/>
        <v>0</v>
      </c>
      <c r="N5592" s="11">
        <f>VLOOKUP(E5592,Nasdaq!$A$2:$F$3174,5,1)</f>
        <v>4805.2900390000004</v>
      </c>
      <c r="O5592" s="11">
        <f>VLOOKUP(F5592,Nasdaq!$A$2:$F$3174,5,1)</f>
        <v>11010.980469</v>
      </c>
      <c r="P5592" s="11">
        <f t="shared" si="354"/>
        <v>1927</v>
      </c>
      <c r="Q5592" s="15">
        <f t="shared" si="355"/>
        <v>0.43640942942572519</v>
      </c>
    </row>
    <row r="5593" spans="1:17" ht="19.5" customHeight="1" x14ac:dyDescent="0.2">
      <c r="A5593" s="12">
        <v>1496</v>
      </c>
      <c r="B5593" s="6" t="s">
        <v>1698</v>
      </c>
      <c r="C5593" s="12">
        <v>551</v>
      </c>
      <c r="D5593" s="6" t="s">
        <v>3905</v>
      </c>
      <c r="E5593" s="13">
        <v>40641</v>
      </c>
      <c r="F5593" s="13">
        <v>44415</v>
      </c>
      <c r="H5593" s="6" t="s">
        <v>7949</v>
      </c>
      <c r="I5593" s="6" t="s">
        <v>8143</v>
      </c>
      <c r="J5593" s="14">
        <v>-2.69E-2</v>
      </c>
      <c r="K5593" s="14">
        <v>0.12759999999999999</v>
      </c>
      <c r="L5593" s="15">
        <f t="shared" si="352"/>
        <v>-0.1545</v>
      </c>
      <c r="M5593" s="11">
        <f t="shared" si="353"/>
        <v>0</v>
      </c>
      <c r="N5593" s="11">
        <f>VLOOKUP(E5593,Nasdaq!$A$2:$F$3174,5,1)</f>
        <v>2780.419922</v>
      </c>
      <c r="O5593" s="11">
        <f>VLOOKUP(F5593,Nasdaq!$A$2:$F$3174,5,1)</f>
        <v>11010.980469</v>
      </c>
      <c r="P5593" s="11">
        <f t="shared" si="354"/>
        <v>3774</v>
      </c>
      <c r="Q5593" s="15">
        <f t="shared" si="355"/>
        <v>0.25251363471117039</v>
      </c>
    </row>
    <row r="5594" spans="1:17" ht="19.5" customHeight="1" x14ac:dyDescent="0.2">
      <c r="A5594" s="12">
        <v>1496</v>
      </c>
      <c r="B5594" s="6" t="s">
        <v>1698</v>
      </c>
      <c r="C5594" s="12">
        <v>243</v>
      </c>
      <c r="D5594" s="6" t="s">
        <v>5019</v>
      </c>
      <c r="E5594" s="13">
        <v>42824</v>
      </c>
      <c r="F5594" s="13">
        <v>44415</v>
      </c>
      <c r="H5594" s="6" t="s">
        <v>7947</v>
      </c>
      <c r="I5594" s="6" t="s">
        <v>8035</v>
      </c>
      <c r="J5594" s="14">
        <v>-3.5499999999999997E-2</v>
      </c>
      <c r="K5594" s="14">
        <v>0.13150000000000001</v>
      </c>
      <c r="L5594" s="15">
        <f t="shared" si="352"/>
        <v>-0.16700000000000001</v>
      </c>
      <c r="M5594" s="11">
        <f t="shared" si="353"/>
        <v>0</v>
      </c>
      <c r="N5594" s="11">
        <f>VLOOKUP(E5594,Nasdaq!$A$2:$F$3174,5,1)</f>
        <v>5914.3398440000001</v>
      </c>
      <c r="O5594" s="11">
        <f>VLOOKUP(F5594,Nasdaq!$A$2:$F$3174,5,1)</f>
        <v>11010.980469</v>
      </c>
      <c r="P5594" s="11">
        <f t="shared" si="354"/>
        <v>1591</v>
      </c>
      <c r="Q5594" s="15">
        <f t="shared" si="355"/>
        <v>0.53713165603245638</v>
      </c>
    </row>
    <row r="5595" spans="1:17" ht="19.5" customHeight="1" x14ac:dyDescent="0.2">
      <c r="A5595" s="12">
        <v>1496</v>
      </c>
      <c r="B5595" s="6" t="s">
        <v>1698</v>
      </c>
      <c r="C5595" s="12">
        <v>12</v>
      </c>
      <c r="D5595" s="6" t="s">
        <v>4361</v>
      </c>
      <c r="E5595" s="13">
        <v>42807</v>
      </c>
      <c r="F5595" s="13">
        <v>44415</v>
      </c>
      <c r="H5595" s="6" t="s">
        <v>7949</v>
      </c>
      <c r="I5595" s="6" t="s">
        <v>8068</v>
      </c>
      <c r="J5595" s="14">
        <v>-3.61E-2</v>
      </c>
      <c r="K5595" s="14">
        <v>0.129</v>
      </c>
      <c r="L5595" s="15">
        <f t="shared" si="352"/>
        <v>-0.1651</v>
      </c>
      <c r="M5595" s="11">
        <f t="shared" si="353"/>
        <v>0</v>
      </c>
      <c r="N5595" s="11">
        <f>VLOOKUP(E5595,Nasdaq!$A$2:$F$3174,5,1)</f>
        <v>5875.7797849999997</v>
      </c>
      <c r="O5595" s="11">
        <f>VLOOKUP(F5595,Nasdaq!$A$2:$F$3174,5,1)</f>
        <v>11010.980469</v>
      </c>
      <c r="P5595" s="11">
        <f t="shared" si="354"/>
        <v>1608</v>
      </c>
      <c r="Q5595" s="15">
        <f t="shared" si="355"/>
        <v>0.53362968803087074</v>
      </c>
    </row>
    <row r="5596" spans="1:17" ht="19.5" customHeight="1" x14ac:dyDescent="0.2">
      <c r="A5596" s="12">
        <v>1496</v>
      </c>
      <c r="B5596" s="6" t="s">
        <v>1698</v>
      </c>
      <c r="C5596" s="12">
        <v>433</v>
      </c>
      <c r="D5596" s="6" t="s">
        <v>3738</v>
      </c>
      <c r="E5596" s="13">
        <v>41004</v>
      </c>
      <c r="F5596" s="13">
        <v>44415</v>
      </c>
      <c r="H5596" s="6" t="s">
        <v>7946</v>
      </c>
      <c r="I5596" s="6" t="s">
        <v>7956</v>
      </c>
      <c r="J5596" s="14">
        <v>-3.7900000000000003E-2</v>
      </c>
      <c r="K5596" s="14">
        <v>0.13390000000000002</v>
      </c>
      <c r="L5596" s="15">
        <f t="shared" si="352"/>
        <v>-0.17180000000000001</v>
      </c>
      <c r="M5596" s="11">
        <f t="shared" si="353"/>
        <v>0</v>
      </c>
      <c r="N5596" s="11">
        <f>VLOOKUP(E5596,Nasdaq!$A$2:$F$3174,5,1)</f>
        <v>3080.5</v>
      </c>
      <c r="O5596" s="11">
        <f>VLOOKUP(F5596,Nasdaq!$A$2:$F$3174,5,1)</f>
        <v>11010.980469</v>
      </c>
      <c r="P5596" s="11">
        <f t="shared" si="354"/>
        <v>3411</v>
      </c>
      <c r="Q5596" s="15">
        <f t="shared" si="355"/>
        <v>0.27976647133275973</v>
      </c>
    </row>
    <row r="5597" spans="1:17" ht="19.5" customHeight="1" x14ac:dyDescent="0.2">
      <c r="A5597" s="12">
        <v>1496</v>
      </c>
      <c r="B5597" s="6" t="s">
        <v>1698</v>
      </c>
      <c r="C5597" s="12">
        <v>69</v>
      </c>
      <c r="D5597" s="6" t="s">
        <v>5020</v>
      </c>
      <c r="E5597" s="13">
        <v>42090</v>
      </c>
      <c r="F5597" s="13">
        <v>44415</v>
      </c>
      <c r="H5597" s="6" t="s">
        <v>7948</v>
      </c>
      <c r="I5597" s="6" t="s">
        <v>8017</v>
      </c>
      <c r="J5597" s="14">
        <v>-4.4199999999999996E-2</v>
      </c>
      <c r="K5597" s="14">
        <v>0.1176</v>
      </c>
      <c r="L5597" s="15">
        <f t="shared" si="352"/>
        <v>-0.1618</v>
      </c>
      <c r="M5597" s="11">
        <f t="shared" si="353"/>
        <v>0</v>
      </c>
      <c r="N5597" s="11">
        <f>VLOOKUP(E5597,Nasdaq!$A$2:$F$3174,5,1)</f>
        <v>4891.2202150000003</v>
      </c>
      <c r="O5597" s="11">
        <f>VLOOKUP(F5597,Nasdaq!$A$2:$F$3174,5,1)</f>
        <v>11010.980469</v>
      </c>
      <c r="P5597" s="11">
        <f t="shared" si="354"/>
        <v>2325</v>
      </c>
      <c r="Q5597" s="15">
        <f t="shared" si="355"/>
        <v>0.44421338369769958</v>
      </c>
    </row>
    <row r="5598" spans="1:17" ht="19.5" customHeight="1" x14ac:dyDescent="0.2">
      <c r="A5598" s="12">
        <v>1496</v>
      </c>
      <c r="B5598" s="6" t="s">
        <v>1698</v>
      </c>
      <c r="C5598" s="12">
        <v>172</v>
      </c>
      <c r="D5598" s="6" t="s">
        <v>3190</v>
      </c>
      <c r="E5598" s="13">
        <v>42825</v>
      </c>
      <c r="F5598" s="13">
        <v>44415</v>
      </c>
      <c r="H5598" s="6" t="s">
        <v>7948</v>
      </c>
      <c r="I5598" s="6" t="s">
        <v>7978</v>
      </c>
      <c r="J5598" s="14">
        <v>-4.8499999999999995E-2</v>
      </c>
      <c r="K5598" s="14">
        <v>0.13239999999999999</v>
      </c>
      <c r="L5598" s="15">
        <f t="shared" si="352"/>
        <v>-0.18089999999999998</v>
      </c>
      <c r="M5598" s="11">
        <f t="shared" si="353"/>
        <v>0</v>
      </c>
      <c r="N5598" s="11">
        <f>VLOOKUP(E5598,Nasdaq!$A$2:$F$3174,5,1)</f>
        <v>5911.7402339999999</v>
      </c>
      <c r="O5598" s="11">
        <f>VLOOKUP(F5598,Nasdaq!$A$2:$F$3174,5,1)</f>
        <v>11010.980469</v>
      </c>
      <c r="P5598" s="11">
        <f t="shared" si="354"/>
        <v>1590</v>
      </c>
      <c r="Q5598" s="15">
        <f t="shared" si="355"/>
        <v>0.53689556403938909</v>
      </c>
    </row>
    <row r="5599" spans="1:17" ht="19.5" customHeight="1" x14ac:dyDescent="0.2">
      <c r="A5599" s="12">
        <v>1496</v>
      </c>
      <c r="B5599" s="6" t="s">
        <v>1698</v>
      </c>
      <c r="C5599" s="12">
        <v>1727</v>
      </c>
      <c r="D5599" s="6" t="s">
        <v>5021</v>
      </c>
      <c r="E5599" s="13">
        <v>42830</v>
      </c>
      <c r="F5599" s="13">
        <v>44415</v>
      </c>
      <c r="H5599" s="6" t="s">
        <v>7948</v>
      </c>
      <c r="I5599" s="6" t="s">
        <v>8030</v>
      </c>
      <c r="J5599" s="14">
        <v>-9.8100000000000007E-2</v>
      </c>
      <c r="K5599" s="14">
        <v>0.1343</v>
      </c>
      <c r="L5599" s="15">
        <f t="shared" si="352"/>
        <v>-0.2324</v>
      </c>
      <c r="M5599" s="11">
        <f t="shared" si="353"/>
        <v>0</v>
      </c>
      <c r="N5599" s="11">
        <f>VLOOKUP(E5599,Nasdaq!$A$2:$F$3174,5,1)</f>
        <v>5864.4799800000001</v>
      </c>
      <c r="O5599" s="11">
        <f>VLOOKUP(F5599,Nasdaq!$A$2:$F$3174,5,1)</f>
        <v>11010.980469</v>
      </c>
      <c r="P5599" s="11">
        <f t="shared" si="354"/>
        <v>1585</v>
      </c>
      <c r="Q5599" s="15">
        <f t="shared" si="355"/>
        <v>0.53260346638364886</v>
      </c>
    </row>
    <row r="5600" spans="1:17" ht="19.5" customHeight="1" x14ac:dyDescent="0.2">
      <c r="A5600" s="12">
        <v>1496</v>
      </c>
      <c r="B5600" s="6" t="s">
        <v>1698</v>
      </c>
      <c r="C5600" s="12">
        <v>841</v>
      </c>
      <c r="D5600" s="6" t="s">
        <v>5022</v>
      </c>
      <c r="E5600" s="13">
        <v>42460</v>
      </c>
      <c r="F5600" s="13">
        <v>44415</v>
      </c>
      <c r="H5600" s="6" t="s">
        <v>7944</v>
      </c>
      <c r="I5600" s="6" t="s">
        <v>7982</v>
      </c>
      <c r="J5600" s="14">
        <v>-0.11460000000000001</v>
      </c>
      <c r="K5600" s="14">
        <v>0.14130000000000001</v>
      </c>
      <c r="L5600" s="15">
        <f t="shared" si="352"/>
        <v>-0.25590000000000002</v>
      </c>
      <c r="M5600" s="11">
        <f t="shared" si="353"/>
        <v>0</v>
      </c>
      <c r="N5600" s="11">
        <f>VLOOKUP(E5600,Nasdaq!$A$2:$F$3174,5,1)</f>
        <v>4869.8500979999999</v>
      </c>
      <c r="O5600" s="11">
        <f>VLOOKUP(F5600,Nasdaq!$A$2:$F$3174,5,1)</f>
        <v>11010.980469</v>
      </c>
      <c r="P5600" s="11">
        <f t="shared" si="354"/>
        <v>1955</v>
      </c>
      <c r="Q5600" s="15">
        <f t="shared" si="355"/>
        <v>0.44227266403842547</v>
      </c>
    </row>
    <row r="5601" spans="1:17" ht="19.5" customHeight="1" x14ac:dyDescent="0.2">
      <c r="A5601" s="12">
        <v>1496</v>
      </c>
      <c r="B5601" s="6" t="s">
        <v>1698</v>
      </c>
      <c r="C5601" s="12">
        <v>676</v>
      </c>
      <c r="D5601" s="6" t="s">
        <v>5023</v>
      </c>
      <c r="E5601" s="13">
        <v>42073</v>
      </c>
      <c r="F5601" s="13">
        <v>44415</v>
      </c>
      <c r="H5601" s="6" t="s">
        <v>7947</v>
      </c>
      <c r="I5601" s="6" t="s">
        <v>7957</v>
      </c>
      <c r="J5601" s="14">
        <v>-0.1946</v>
      </c>
      <c r="K5601" s="14">
        <v>0.11840000000000001</v>
      </c>
      <c r="L5601" s="15">
        <f t="shared" si="352"/>
        <v>-0.313</v>
      </c>
      <c r="M5601" s="11">
        <f t="shared" si="353"/>
        <v>0</v>
      </c>
      <c r="N5601" s="11">
        <f>VLOOKUP(E5601,Nasdaq!$A$2:$F$3174,5,1)</f>
        <v>4859.7900390000004</v>
      </c>
      <c r="O5601" s="11">
        <f>VLOOKUP(F5601,Nasdaq!$A$2:$F$3174,5,1)</f>
        <v>11010.980469</v>
      </c>
      <c r="P5601" s="11">
        <f t="shared" si="354"/>
        <v>2342</v>
      </c>
      <c r="Q5601" s="15">
        <f t="shared" si="355"/>
        <v>0.44135894187725699</v>
      </c>
    </row>
    <row r="5602" spans="1:17" ht="19.5" customHeight="1" x14ac:dyDescent="0.2">
      <c r="A5602" s="12">
        <v>1496</v>
      </c>
      <c r="B5602" s="6" t="s">
        <v>1698</v>
      </c>
      <c r="C5602" s="12">
        <v>1067</v>
      </c>
      <c r="D5602" s="6" t="s">
        <v>3185</v>
      </c>
      <c r="E5602" s="13">
        <v>42849</v>
      </c>
      <c r="F5602" s="13">
        <v>44415</v>
      </c>
      <c r="H5602" s="6" t="s">
        <v>7947</v>
      </c>
      <c r="I5602" s="6" t="s">
        <v>8148</v>
      </c>
      <c r="J5602" s="14">
        <v>-0.19989999999999999</v>
      </c>
      <c r="K5602" s="14">
        <v>0.13320000000000001</v>
      </c>
      <c r="L5602" s="15">
        <f t="shared" si="352"/>
        <v>-0.33310000000000001</v>
      </c>
      <c r="M5602" s="11">
        <f t="shared" si="353"/>
        <v>0</v>
      </c>
      <c r="N5602" s="11">
        <f>VLOOKUP(E5602,Nasdaq!$A$2:$F$3174,5,1)</f>
        <v>5983.8198240000002</v>
      </c>
      <c r="O5602" s="11">
        <f>VLOOKUP(F5602,Nasdaq!$A$2:$F$3174,5,1)</f>
        <v>11010.980469</v>
      </c>
      <c r="P5602" s="11">
        <f t="shared" si="354"/>
        <v>1566</v>
      </c>
      <c r="Q5602" s="15">
        <f t="shared" si="355"/>
        <v>0.54344172392590795</v>
      </c>
    </row>
    <row r="5603" spans="1:17" ht="19.5" customHeight="1" x14ac:dyDescent="0.2">
      <c r="A5603" s="12">
        <v>1496</v>
      </c>
      <c r="B5603" s="6" t="s">
        <v>1698</v>
      </c>
      <c r="C5603" s="12">
        <v>274</v>
      </c>
      <c r="D5603" s="6" t="s">
        <v>5024</v>
      </c>
      <c r="E5603" s="13">
        <v>42115</v>
      </c>
      <c r="F5603" s="13">
        <v>44415</v>
      </c>
      <c r="H5603" s="6" t="s">
        <v>7948</v>
      </c>
      <c r="I5603" s="6" t="s">
        <v>8017</v>
      </c>
      <c r="J5603" s="14">
        <v>-0.22320000000000001</v>
      </c>
      <c r="K5603" s="14">
        <v>0.11539999999999999</v>
      </c>
      <c r="L5603" s="15">
        <f t="shared" si="352"/>
        <v>-0.33860000000000001</v>
      </c>
      <c r="M5603" s="11">
        <f t="shared" si="353"/>
        <v>0</v>
      </c>
      <c r="N5603" s="11">
        <f>VLOOKUP(E5603,Nasdaq!$A$2:$F$3174,5,1)</f>
        <v>5014.1000979999999</v>
      </c>
      <c r="O5603" s="11">
        <f>VLOOKUP(F5603,Nasdaq!$A$2:$F$3174,5,1)</f>
        <v>11010.980469</v>
      </c>
      <c r="P5603" s="11">
        <f t="shared" si="354"/>
        <v>2300</v>
      </c>
      <c r="Q5603" s="15">
        <f t="shared" si="355"/>
        <v>0.45537314415324109</v>
      </c>
    </row>
    <row r="5604" spans="1:17" ht="19.5" customHeight="1" x14ac:dyDescent="0.2">
      <c r="A5604" s="12">
        <v>1496</v>
      </c>
      <c r="B5604" s="6" t="s">
        <v>1698</v>
      </c>
      <c r="C5604" s="12">
        <v>999</v>
      </c>
      <c r="D5604" s="6" t="s">
        <v>3188</v>
      </c>
      <c r="E5604" s="13">
        <v>42794</v>
      </c>
      <c r="F5604" s="13">
        <v>44415</v>
      </c>
      <c r="H5604" s="6" t="s">
        <v>7947</v>
      </c>
      <c r="I5604" s="6" t="s">
        <v>7969</v>
      </c>
      <c r="J5604" s="14">
        <v>-0.22550000000000001</v>
      </c>
      <c r="K5604" s="14">
        <v>0.1293</v>
      </c>
      <c r="L5604" s="15">
        <f t="shared" si="352"/>
        <v>-0.3548</v>
      </c>
      <c r="M5604" s="11">
        <f t="shared" si="353"/>
        <v>0</v>
      </c>
      <c r="N5604" s="11">
        <f>VLOOKUP(E5604,Nasdaq!$A$2:$F$3174,5,1)</f>
        <v>5825.4399409999996</v>
      </c>
      <c r="O5604" s="11">
        <f>VLOOKUP(F5604,Nasdaq!$A$2:$F$3174,5,1)</f>
        <v>11010.980469</v>
      </c>
      <c r="P5604" s="11">
        <f t="shared" si="354"/>
        <v>1621</v>
      </c>
      <c r="Q5604" s="15">
        <f t="shared" si="355"/>
        <v>0.52905790050602264</v>
      </c>
    </row>
    <row r="5605" spans="1:17" ht="19.5" customHeight="1" x14ac:dyDescent="0.2">
      <c r="A5605" s="12">
        <v>786</v>
      </c>
      <c r="B5605" s="6" t="s">
        <v>1699</v>
      </c>
      <c r="C5605" s="12">
        <v>162</v>
      </c>
      <c r="D5605" s="6" t="s">
        <v>2981</v>
      </c>
      <c r="E5605" s="13">
        <v>43944</v>
      </c>
      <c r="F5605" s="13">
        <v>44415</v>
      </c>
      <c r="H5605" s="6" t="s">
        <v>7944</v>
      </c>
      <c r="I5605" s="6" t="s">
        <v>7983</v>
      </c>
      <c r="J5605" s="14">
        <v>1.0312000000000001</v>
      </c>
      <c r="K5605" s="14">
        <v>0.88090000000000002</v>
      </c>
      <c r="L5605" s="15">
        <f t="shared" si="352"/>
        <v>0.1503000000000001</v>
      </c>
      <c r="M5605" s="11">
        <f t="shared" si="353"/>
        <v>1</v>
      </c>
      <c r="N5605" s="11">
        <f>VLOOKUP(E5605,Nasdaq!$A$2:$F$3174,5,1)</f>
        <v>8494.75</v>
      </c>
      <c r="O5605" s="11">
        <f>VLOOKUP(F5605,Nasdaq!$A$2:$F$3174,5,1)</f>
        <v>11010.980469</v>
      </c>
      <c r="P5605" s="11">
        <f t="shared" si="354"/>
        <v>471</v>
      </c>
      <c r="Q5605" s="15">
        <f t="shared" si="355"/>
        <v>0.77148105418365065</v>
      </c>
    </row>
    <row r="5606" spans="1:17" ht="19.5" customHeight="1" x14ac:dyDescent="0.2">
      <c r="A5606" s="12">
        <v>786</v>
      </c>
      <c r="B5606" s="6" t="s">
        <v>1699</v>
      </c>
      <c r="C5606" s="12">
        <v>290</v>
      </c>
      <c r="D5606" s="6" t="s">
        <v>2828</v>
      </c>
      <c r="E5606" s="13">
        <v>42837</v>
      </c>
      <c r="F5606" s="13">
        <v>44415</v>
      </c>
      <c r="H5606" s="6" t="s">
        <v>7951</v>
      </c>
      <c r="I5606" s="6" t="s">
        <v>8018</v>
      </c>
      <c r="J5606" s="14">
        <v>0.59920000000000007</v>
      </c>
      <c r="K5606" s="14">
        <v>0.1361</v>
      </c>
      <c r="L5606" s="15">
        <f t="shared" si="352"/>
        <v>0.46310000000000007</v>
      </c>
      <c r="M5606" s="11">
        <f t="shared" si="353"/>
        <v>1</v>
      </c>
      <c r="N5606" s="11">
        <f>VLOOKUP(E5606,Nasdaq!$A$2:$F$3174,5,1)</f>
        <v>5836.1601559999999</v>
      </c>
      <c r="O5606" s="11">
        <f>VLOOKUP(F5606,Nasdaq!$A$2:$F$3174,5,1)</f>
        <v>11010.980469</v>
      </c>
      <c r="P5606" s="11">
        <f t="shared" si="354"/>
        <v>1578</v>
      </c>
      <c r="Q5606" s="15">
        <f t="shared" si="355"/>
        <v>0.53003150853879744</v>
      </c>
    </row>
    <row r="5607" spans="1:17" ht="19.5" customHeight="1" x14ac:dyDescent="0.2">
      <c r="A5607" s="12">
        <v>786</v>
      </c>
      <c r="B5607" s="6" t="s">
        <v>1699</v>
      </c>
      <c r="C5607" s="12">
        <v>5</v>
      </c>
      <c r="D5607" s="6" t="s">
        <v>2630</v>
      </c>
      <c r="E5607" s="13">
        <v>43537</v>
      </c>
      <c r="F5607" s="13">
        <v>44415</v>
      </c>
      <c r="H5607" s="6" t="s">
        <v>7946</v>
      </c>
      <c r="I5607" s="6" t="s">
        <v>8027</v>
      </c>
      <c r="J5607" s="14">
        <v>8.1600000000000006E-2</v>
      </c>
      <c r="K5607" s="14">
        <v>0.15679999999999999</v>
      </c>
      <c r="L5607" s="15">
        <f t="shared" si="352"/>
        <v>-7.5199999999999989E-2</v>
      </c>
      <c r="M5607" s="11">
        <f t="shared" si="353"/>
        <v>0</v>
      </c>
      <c r="N5607" s="11">
        <f>VLOOKUP(E5607,Nasdaq!$A$2:$F$3174,5,1)</f>
        <v>7643.4101559999999</v>
      </c>
      <c r="O5607" s="11">
        <f>VLOOKUP(F5607,Nasdaq!$A$2:$F$3174,5,1)</f>
        <v>11010.980469</v>
      </c>
      <c r="P5607" s="11">
        <f t="shared" si="354"/>
        <v>878</v>
      </c>
      <c r="Q5607" s="15">
        <f t="shared" si="355"/>
        <v>0.69416332943052494</v>
      </c>
    </row>
    <row r="5608" spans="1:17" ht="19.5" customHeight="1" x14ac:dyDescent="0.2">
      <c r="A5608" s="12">
        <v>786</v>
      </c>
      <c r="B5608" s="6" t="s">
        <v>1699</v>
      </c>
      <c r="C5608" s="12">
        <v>616</v>
      </c>
      <c r="D5608" s="6" t="s">
        <v>3209</v>
      </c>
      <c r="E5608" s="13">
        <v>43571</v>
      </c>
      <c r="F5608" s="13">
        <v>44415</v>
      </c>
      <c r="H5608" s="6" t="s">
        <v>7944</v>
      </c>
      <c r="I5608" s="6" t="s">
        <v>7968</v>
      </c>
      <c r="J5608" s="14">
        <v>-4.7500000000000001E-2</v>
      </c>
      <c r="K5608" s="14">
        <v>0.13780000000000001</v>
      </c>
      <c r="L5608" s="15">
        <f t="shared" si="352"/>
        <v>-0.18530000000000002</v>
      </c>
      <c r="M5608" s="11">
        <f t="shared" si="353"/>
        <v>0</v>
      </c>
      <c r="N5608" s="11">
        <f>VLOOKUP(E5608,Nasdaq!$A$2:$F$3174,5,1)</f>
        <v>8000.2299800000001</v>
      </c>
      <c r="O5608" s="11">
        <f>VLOOKUP(F5608,Nasdaq!$A$2:$F$3174,5,1)</f>
        <v>11010.980469</v>
      </c>
      <c r="P5608" s="11">
        <f t="shared" si="354"/>
        <v>844</v>
      </c>
      <c r="Q5608" s="15">
        <f t="shared" si="355"/>
        <v>0.72656910961237864</v>
      </c>
    </row>
    <row r="5609" spans="1:17" ht="19.5" customHeight="1" x14ac:dyDescent="0.2">
      <c r="A5609" s="12">
        <v>786</v>
      </c>
      <c r="B5609" s="6" t="s">
        <v>1699</v>
      </c>
      <c r="C5609" s="12">
        <v>2</v>
      </c>
      <c r="D5609" s="6" t="s">
        <v>2559</v>
      </c>
      <c r="E5609" s="13">
        <v>42886</v>
      </c>
      <c r="F5609" s="13">
        <v>44415</v>
      </c>
      <c r="H5609" s="6" t="s">
        <v>7948</v>
      </c>
      <c r="I5609" s="6" t="s">
        <v>7959</v>
      </c>
      <c r="J5609" s="14">
        <v>-0.10199999999999999</v>
      </c>
      <c r="K5609" s="14">
        <v>0.13119999999999998</v>
      </c>
      <c r="L5609" s="15">
        <f t="shared" si="352"/>
        <v>-0.23319999999999996</v>
      </c>
      <c r="M5609" s="11">
        <f t="shared" si="353"/>
        <v>0</v>
      </c>
      <c r="N5609" s="11">
        <f>VLOOKUP(E5609,Nasdaq!$A$2:$F$3174,5,1)</f>
        <v>6198.5200199999999</v>
      </c>
      <c r="O5609" s="11">
        <f>VLOOKUP(F5609,Nasdaq!$A$2:$F$3174,5,1)</f>
        <v>11010.980469</v>
      </c>
      <c r="P5609" s="11">
        <f t="shared" si="354"/>
        <v>1529</v>
      </c>
      <c r="Q5609" s="15">
        <f t="shared" si="355"/>
        <v>0.56294045922683322</v>
      </c>
    </row>
    <row r="5610" spans="1:17" ht="19.5" customHeight="1" x14ac:dyDescent="0.2">
      <c r="A5610" s="12">
        <v>9291</v>
      </c>
      <c r="B5610" s="6" t="s">
        <v>1700</v>
      </c>
      <c r="C5610" s="12">
        <v>40077</v>
      </c>
      <c r="D5610" s="6" t="s">
        <v>5025</v>
      </c>
      <c r="E5610" s="13">
        <v>42884</v>
      </c>
      <c r="F5610" s="13">
        <v>44415</v>
      </c>
      <c r="H5610" s="6" t="s">
        <v>7950</v>
      </c>
      <c r="I5610" s="6" t="s">
        <v>7985</v>
      </c>
      <c r="J5610" s="14">
        <v>8.3000000000000001E-3</v>
      </c>
      <c r="K5610" s="14">
        <v>0.1295</v>
      </c>
      <c r="L5610" s="15">
        <f t="shared" si="352"/>
        <v>-0.1212</v>
      </c>
      <c r="M5610" s="11">
        <f t="shared" si="353"/>
        <v>0</v>
      </c>
      <c r="N5610" s="11">
        <f>VLOOKUP(E5610,Nasdaq!$A$2:$F$3174,5,1)</f>
        <v>6210.1899409999996</v>
      </c>
      <c r="O5610" s="11">
        <f>VLOOKUP(F5610,Nasdaq!$A$2:$F$3174,5,1)</f>
        <v>11010.980469</v>
      </c>
      <c r="P5610" s="11">
        <f t="shared" si="354"/>
        <v>1531</v>
      </c>
      <c r="Q5610" s="15">
        <f t="shared" si="355"/>
        <v>0.56400030160802117</v>
      </c>
    </row>
    <row r="5611" spans="1:17" ht="19.5" customHeight="1" x14ac:dyDescent="0.2">
      <c r="A5611" s="12">
        <v>7141</v>
      </c>
      <c r="B5611" s="6" t="s">
        <v>1701</v>
      </c>
      <c r="C5611" s="12">
        <v>14557</v>
      </c>
      <c r="D5611" s="6" t="s">
        <v>5026</v>
      </c>
      <c r="E5611" s="13">
        <v>42115</v>
      </c>
      <c r="F5611" s="13">
        <v>44415</v>
      </c>
      <c r="H5611" s="6" t="s">
        <v>7948</v>
      </c>
      <c r="I5611" s="6" t="s">
        <v>8017</v>
      </c>
      <c r="J5611" s="14">
        <v>5.6799999999999996E-2</v>
      </c>
      <c r="K5611" s="14">
        <v>0.11539999999999999</v>
      </c>
      <c r="L5611" s="15">
        <f t="shared" si="352"/>
        <v>-5.8599999999999992E-2</v>
      </c>
      <c r="M5611" s="11">
        <f t="shared" si="353"/>
        <v>0</v>
      </c>
      <c r="N5611" s="11">
        <f>VLOOKUP(E5611,Nasdaq!$A$2:$F$3174,5,1)</f>
        <v>5014.1000979999999</v>
      </c>
      <c r="O5611" s="11">
        <f>VLOOKUP(F5611,Nasdaq!$A$2:$F$3174,5,1)</f>
        <v>11010.980469</v>
      </c>
      <c r="P5611" s="11">
        <f t="shared" si="354"/>
        <v>2300</v>
      </c>
      <c r="Q5611" s="15">
        <f t="shared" si="355"/>
        <v>0.45537314415324109</v>
      </c>
    </row>
    <row r="5612" spans="1:17" ht="19.5" customHeight="1" x14ac:dyDescent="0.2">
      <c r="A5612" s="12">
        <v>6232</v>
      </c>
      <c r="B5612" s="6" t="s">
        <v>1702</v>
      </c>
      <c r="C5612" s="12">
        <v>144</v>
      </c>
      <c r="D5612" s="6" t="s">
        <v>5027</v>
      </c>
      <c r="E5612" s="13">
        <v>43187</v>
      </c>
      <c r="F5612" s="13">
        <v>44415</v>
      </c>
      <c r="H5612" s="6" t="s">
        <v>7947</v>
      </c>
      <c r="I5612" s="6" t="s">
        <v>8148</v>
      </c>
      <c r="J5612" s="14">
        <v>-0.21190000000000001</v>
      </c>
      <c r="K5612" s="14">
        <v>0.1353</v>
      </c>
      <c r="L5612" s="15">
        <f t="shared" si="352"/>
        <v>-0.34720000000000001</v>
      </c>
      <c r="M5612" s="11">
        <f t="shared" si="353"/>
        <v>0</v>
      </c>
      <c r="N5612" s="11">
        <f>VLOOKUP(E5612,Nasdaq!$A$2:$F$3174,5,1)</f>
        <v>6949.2299800000001</v>
      </c>
      <c r="O5612" s="11">
        <f>VLOOKUP(F5612,Nasdaq!$A$2:$F$3174,5,1)</f>
        <v>11010.980469</v>
      </c>
      <c r="P5612" s="11">
        <f t="shared" si="354"/>
        <v>1228</v>
      </c>
      <c r="Q5612" s="15">
        <f t="shared" si="355"/>
        <v>0.63111883047112805</v>
      </c>
    </row>
    <row r="5613" spans="1:17" ht="19.5" customHeight="1" x14ac:dyDescent="0.2">
      <c r="A5613" s="12">
        <v>6244</v>
      </c>
      <c r="B5613" s="6" t="s">
        <v>1703</v>
      </c>
      <c r="C5613" s="12">
        <v>3839</v>
      </c>
      <c r="D5613" s="6" t="s">
        <v>5028</v>
      </c>
      <c r="E5613" s="13">
        <v>41404</v>
      </c>
      <c r="F5613" s="13">
        <v>41789</v>
      </c>
      <c r="G5613" s="13">
        <v>41415</v>
      </c>
      <c r="H5613" s="6" t="s">
        <v>7949</v>
      </c>
      <c r="I5613" s="6" t="s">
        <v>8106</v>
      </c>
      <c r="J5613" s="14">
        <v>1.0322</v>
      </c>
      <c r="K5613" s="14">
        <v>0.19239999999999999</v>
      </c>
      <c r="L5613" s="15">
        <f t="shared" si="352"/>
        <v>0.83979999999999999</v>
      </c>
      <c r="M5613" s="11">
        <f t="shared" si="353"/>
        <v>1</v>
      </c>
      <c r="N5613" s="11">
        <f>VLOOKUP(E5613,Nasdaq!$A$2:$F$3174,5,1)</f>
        <v>3436.580078</v>
      </c>
      <c r="O5613" s="11">
        <f>VLOOKUP(F5613,Nasdaq!$A$2:$F$3174,5,1)</f>
        <v>4242.6201170000004</v>
      </c>
      <c r="P5613" s="11">
        <f t="shared" si="354"/>
        <v>385</v>
      </c>
      <c r="Q5613" s="15">
        <f t="shared" si="355"/>
        <v>0.81001483424523857</v>
      </c>
    </row>
    <row r="5614" spans="1:17" ht="19.5" customHeight="1" x14ac:dyDescent="0.2">
      <c r="A5614" s="12">
        <v>6244</v>
      </c>
      <c r="B5614" s="6" t="s">
        <v>1703</v>
      </c>
      <c r="C5614" s="12">
        <v>1762</v>
      </c>
      <c r="D5614" s="6" t="s">
        <v>5029</v>
      </c>
      <c r="E5614" s="13">
        <v>41982</v>
      </c>
      <c r="F5614" s="13">
        <v>43276</v>
      </c>
      <c r="G5614" s="13">
        <v>41982</v>
      </c>
      <c r="H5614" s="6" t="s">
        <v>7949</v>
      </c>
      <c r="I5614" s="6" t="s">
        <v>7962</v>
      </c>
      <c r="J5614" s="14">
        <v>8.72E-2</v>
      </c>
      <c r="K5614" s="14">
        <v>0.1045</v>
      </c>
      <c r="L5614" s="15">
        <f t="shared" si="352"/>
        <v>-1.7299999999999996E-2</v>
      </c>
      <c r="M5614" s="11">
        <f t="shared" si="353"/>
        <v>0</v>
      </c>
      <c r="N5614" s="11">
        <f>VLOOKUP(E5614,Nasdaq!$A$2:$F$3174,5,1)</f>
        <v>4766.4702150000003</v>
      </c>
      <c r="O5614" s="11">
        <f>VLOOKUP(F5614,Nasdaq!$A$2:$F$3174,5,1)</f>
        <v>7532.0097660000001</v>
      </c>
      <c r="P5614" s="11">
        <f t="shared" si="354"/>
        <v>1294</v>
      </c>
      <c r="Q5614" s="15">
        <f t="shared" si="355"/>
        <v>0.63282908289532025</v>
      </c>
    </row>
    <row r="5615" spans="1:17" ht="19.5" customHeight="1" x14ac:dyDescent="0.2">
      <c r="A5615" s="12">
        <v>6244</v>
      </c>
      <c r="B5615" s="6" t="s">
        <v>1703</v>
      </c>
      <c r="C5615" s="12">
        <v>1518</v>
      </c>
      <c r="D5615" s="6" t="s">
        <v>2758</v>
      </c>
      <c r="E5615" s="13">
        <v>43419</v>
      </c>
      <c r="F5615" s="13">
        <v>43733</v>
      </c>
      <c r="G5615" s="13">
        <v>43584</v>
      </c>
      <c r="H5615" s="6" t="s">
        <v>7944</v>
      </c>
      <c r="I5615" s="6" t="s">
        <v>8067</v>
      </c>
      <c r="J5615" s="14">
        <v>-1.6000000000000001E-3</v>
      </c>
      <c r="K5615" s="14">
        <v>0.13189999999999999</v>
      </c>
      <c r="L5615" s="15">
        <f t="shared" si="352"/>
        <v>-0.13349999999999998</v>
      </c>
      <c r="M5615" s="11">
        <f t="shared" si="353"/>
        <v>0</v>
      </c>
      <c r="N5615" s="11">
        <f>VLOOKUP(E5615,Nasdaq!$A$2:$F$3174,5,1)</f>
        <v>7259.0297849999997</v>
      </c>
      <c r="O5615" s="11">
        <f>VLOOKUP(F5615,Nasdaq!$A$2:$F$3174,5,1)</f>
        <v>8077.3798829999996</v>
      </c>
      <c r="P5615" s="11">
        <f t="shared" si="354"/>
        <v>314</v>
      </c>
      <c r="Q5615" s="15">
        <f t="shared" si="355"/>
        <v>0.8986870316702027</v>
      </c>
    </row>
    <row r="5616" spans="1:17" ht="19.5" customHeight="1" x14ac:dyDescent="0.2">
      <c r="A5616" s="12">
        <v>6244</v>
      </c>
      <c r="B5616" s="6" t="s">
        <v>1703</v>
      </c>
      <c r="C5616" s="12">
        <v>2072</v>
      </c>
      <c r="D5616" s="6" t="s">
        <v>4105</v>
      </c>
      <c r="E5616" s="13">
        <v>42050</v>
      </c>
      <c r="F5616" s="13">
        <v>43327</v>
      </c>
      <c r="G5616" s="13">
        <v>42340</v>
      </c>
      <c r="H5616" s="6" t="s">
        <v>7950</v>
      </c>
      <c r="I5616" s="6" t="s">
        <v>8136</v>
      </c>
      <c r="J5616" s="14">
        <v>-0.57299999999999995</v>
      </c>
      <c r="K5616" s="14">
        <v>0.1103</v>
      </c>
      <c r="L5616" s="15">
        <f t="shared" si="352"/>
        <v>-0.68329999999999991</v>
      </c>
      <c r="M5616" s="11">
        <f t="shared" si="353"/>
        <v>0</v>
      </c>
      <c r="N5616" s="11">
        <f>VLOOKUP(E5616,Nasdaq!$A$2:$F$3174,5,1)</f>
        <v>4893.8398440000001</v>
      </c>
      <c r="O5616" s="11">
        <f>VLOOKUP(F5616,Nasdaq!$A$2:$F$3174,5,1)</f>
        <v>7774.1201170000004</v>
      </c>
      <c r="P5616" s="11">
        <f t="shared" si="354"/>
        <v>1277</v>
      </c>
      <c r="Q5616" s="15">
        <f t="shared" si="355"/>
        <v>0.62950464229154213</v>
      </c>
    </row>
    <row r="5617" spans="1:17" ht="19.5" customHeight="1" x14ac:dyDescent="0.2">
      <c r="A5617" s="12">
        <v>7481</v>
      </c>
      <c r="B5617" s="6" t="s">
        <v>1704</v>
      </c>
      <c r="C5617" s="12">
        <v>18915</v>
      </c>
      <c r="D5617" s="6" t="s">
        <v>4580</v>
      </c>
      <c r="E5617" s="13">
        <v>43196</v>
      </c>
      <c r="F5617" s="13">
        <v>44415</v>
      </c>
      <c r="H5617" s="6" t="s">
        <v>7946</v>
      </c>
      <c r="I5617" s="6" t="s">
        <v>7956</v>
      </c>
      <c r="J5617" s="14">
        <v>0.17190000000000003</v>
      </c>
      <c r="K5617" s="14">
        <v>0.13500000000000001</v>
      </c>
      <c r="L5617" s="15">
        <f t="shared" si="352"/>
        <v>3.6900000000000016E-2</v>
      </c>
      <c r="M5617" s="11">
        <f t="shared" si="353"/>
        <v>1</v>
      </c>
      <c r="N5617" s="11">
        <f>VLOOKUP(E5617,Nasdaq!$A$2:$F$3174,5,1)</f>
        <v>6915.1098629999997</v>
      </c>
      <c r="O5617" s="11">
        <f>VLOOKUP(F5617,Nasdaq!$A$2:$F$3174,5,1)</f>
        <v>11010.980469</v>
      </c>
      <c r="P5617" s="11">
        <f t="shared" si="354"/>
        <v>1219</v>
      </c>
      <c r="Q5617" s="15">
        <f t="shared" si="355"/>
        <v>0.62802010341325387</v>
      </c>
    </row>
    <row r="5618" spans="1:17" ht="19.5" customHeight="1" x14ac:dyDescent="0.2">
      <c r="A5618" s="12">
        <v>7824</v>
      </c>
      <c r="B5618" s="6" t="s">
        <v>1705</v>
      </c>
      <c r="C5618" s="12">
        <v>10739</v>
      </c>
      <c r="D5618" s="6" t="s">
        <v>2711</v>
      </c>
      <c r="E5618" s="13">
        <v>42783</v>
      </c>
      <c r="F5618" s="13">
        <v>44415</v>
      </c>
      <c r="H5618" s="6" t="s">
        <v>7947</v>
      </c>
      <c r="I5618" s="6" t="s">
        <v>8069</v>
      </c>
      <c r="J5618" s="14">
        <v>-0.14760000000000001</v>
      </c>
      <c r="K5618" s="14">
        <v>0.13009999999999999</v>
      </c>
      <c r="L5618" s="15">
        <f t="shared" si="352"/>
        <v>-0.2777</v>
      </c>
      <c r="M5618" s="11">
        <f t="shared" si="353"/>
        <v>0</v>
      </c>
      <c r="N5618" s="11">
        <f>VLOOKUP(E5618,Nasdaq!$A$2:$F$3174,5,1)</f>
        <v>5838.580078</v>
      </c>
      <c r="O5618" s="11">
        <f>VLOOKUP(F5618,Nasdaq!$A$2:$F$3174,5,1)</f>
        <v>11010.980469</v>
      </c>
      <c r="P5618" s="11">
        <f t="shared" si="354"/>
        <v>1632</v>
      </c>
      <c r="Q5618" s="15">
        <f t="shared" si="355"/>
        <v>0.53025126260003386</v>
      </c>
    </row>
    <row r="5619" spans="1:17" ht="19.5" customHeight="1" x14ac:dyDescent="0.2">
      <c r="A5619" s="12">
        <v>7125</v>
      </c>
      <c r="B5619" s="6" t="s">
        <v>1706</v>
      </c>
      <c r="C5619" s="12">
        <v>6580</v>
      </c>
      <c r="D5619" s="6" t="s">
        <v>4537</v>
      </c>
      <c r="E5619" s="13">
        <v>43200</v>
      </c>
      <c r="F5619" s="13">
        <v>44415</v>
      </c>
      <c r="H5619" s="6" t="s">
        <v>7948</v>
      </c>
      <c r="I5619" s="6" t="s">
        <v>7992</v>
      </c>
      <c r="J5619" s="14">
        <v>0.95519999999999994</v>
      </c>
      <c r="K5619" s="14">
        <v>0.12759999999999999</v>
      </c>
      <c r="L5619" s="15">
        <f t="shared" si="352"/>
        <v>0.82759999999999989</v>
      </c>
      <c r="M5619" s="11">
        <f t="shared" si="353"/>
        <v>1</v>
      </c>
      <c r="N5619" s="11">
        <f>VLOOKUP(E5619,Nasdaq!$A$2:$F$3174,5,1)</f>
        <v>7094.2998049999997</v>
      </c>
      <c r="O5619" s="11">
        <f>VLOOKUP(F5619,Nasdaq!$A$2:$F$3174,5,1)</f>
        <v>11010.980469</v>
      </c>
      <c r="P5619" s="11">
        <f t="shared" si="354"/>
        <v>1215</v>
      </c>
      <c r="Q5619" s="15">
        <f t="shared" si="355"/>
        <v>0.64429383535007356</v>
      </c>
    </row>
    <row r="5620" spans="1:17" ht="19.5" customHeight="1" x14ac:dyDescent="0.2">
      <c r="A5620" s="12">
        <v>5605</v>
      </c>
      <c r="B5620" s="6" t="s">
        <v>5935</v>
      </c>
      <c r="C5620" s="12">
        <v>3724</v>
      </c>
      <c r="D5620" s="6" t="s">
        <v>7207</v>
      </c>
      <c r="E5620" s="13">
        <v>43944</v>
      </c>
      <c r="F5620" s="13">
        <v>44415</v>
      </c>
      <c r="G5620" s="13">
        <v>43944</v>
      </c>
      <c r="H5620" s="6" t="s">
        <v>7947</v>
      </c>
      <c r="I5620" s="6" t="s">
        <v>8004</v>
      </c>
      <c r="J5620" s="14">
        <v>0.32969999999999999</v>
      </c>
      <c r="K5620" s="14">
        <v>0.88090000000000002</v>
      </c>
      <c r="L5620" s="15">
        <f t="shared" si="352"/>
        <v>-0.55120000000000002</v>
      </c>
      <c r="M5620" s="11">
        <f t="shared" si="353"/>
        <v>0</v>
      </c>
      <c r="N5620" s="11">
        <f>VLOOKUP(E5620,Nasdaq!$A$2:$F$3174,5,1)</f>
        <v>8494.75</v>
      </c>
      <c r="O5620" s="11">
        <f>VLOOKUP(F5620,Nasdaq!$A$2:$F$3174,5,1)</f>
        <v>11010.980469</v>
      </c>
      <c r="P5620" s="11">
        <f t="shared" si="354"/>
        <v>471</v>
      </c>
      <c r="Q5620" s="15">
        <f t="shared" si="355"/>
        <v>0.77148105418365065</v>
      </c>
    </row>
    <row r="5621" spans="1:17" ht="19.5" customHeight="1" x14ac:dyDescent="0.2">
      <c r="A5621" s="12">
        <v>5605</v>
      </c>
      <c r="B5621" s="6" t="s">
        <v>5935</v>
      </c>
      <c r="C5621" s="12">
        <v>31512</v>
      </c>
      <c r="D5621" s="6" t="s">
        <v>4004</v>
      </c>
      <c r="E5621" s="13">
        <v>42391</v>
      </c>
      <c r="F5621" s="13">
        <v>44415</v>
      </c>
      <c r="G5621" s="13">
        <v>42391</v>
      </c>
      <c r="H5621" s="6" t="s">
        <v>7949</v>
      </c>
      <c r="I5621" s="6" t="s">
        <v>8089</v>
      </c>
      <c r="J5621" s="14">
        <v>-9.1499999999999998E-2</v>
      </c>
      <c r="K5621" s="14">
        <v>0.15560000000000002</v>
      </c>
      <c r="L5621" s="15">
        <f t="shared" si="352"/>
        <v>-0.24710000000000001</v>
      </c>
      <c r="M5621" s="11">
        <f t="shared" si="353"/>
        <v>0</v>
      </c>
      <c r="N5621" s="11">
        <f>VLOOKUP(E5621,Nasdaq!$A$2:$F$3174,5,1)</f>
        <v>4591.1801759999998</v>
      </c>
      <c r="O5621" s="11">
        <f>VLOOKUP(F5621,Nasdaq!$A$2:$F$3174,5,1)</f>
        <v>11010.980469</v>
      </c>
      <c r="P5621" s="11">
        <f t="shared" si="354"/>
        <v>2024</v>
      </c>
      <c r="Q5621" s="15">
        <f t="shared" si="355"/>
        <v>0.41696428626719373</v>
      </c>
    </row>
    <row r="5622" spans="1:17" ht="19.5" customHeight="1" x14ac:dyDescent="0.2">
      <c r="A5622" s="12">
        <v>8009</v>
      </c>
      <c r="B5622" s="6" t="s">
        <v>1707</v>
      </c>
      <c r="C5622" s="12">
        <v>31698</v>
      </c>
      <c r="D5622" s="6" t="s">
        <v>2781</v>
      </c>
      <c r="E5622" s="13">
        <v>43418</v>
      </c>
      <c r="F5622" s="13">
        <v>44415</v>
      </c>
      <c r="H5622" s="6" t="s">
        <v>7948</v>
      </c>
      <c r="I5622" s="6" t="s">
        <v>8030</v>
      </c>
      <c r="J5622" s="14">
        <v>2.41E-2</v>
      </c>
      <c r="K5622" s="14">
        <v>0.15629999999999999</v>
      </c>
      <c r="L5622" s="15">
        <f t="shared" si="352"/>
        <v>-0.13219999999999998</v>
      </c>
      <c r="M5622" s="11">
        <f t="shared" si="353"/>
        <v>0</v>
      </c>
      <c r="N5622" s="11">
        <f>VLOOKUP(E5622,Nasdaq!$A$2:$F$3174,5,1)</f>
        <v>7136.3901370000003</v>
      </c>
      <c r="O5622" s="11">
        <f>VLOOKUP(F5622,Nasdaq!$A$2:$F$3174,5,1)</f>
        <v>11010.980469</v>
      </c>
      <c r="P5622" s="11">
        <f t="shared" si="354"/>
        <v>997</v>
      </c>
      <c r="Q5622" s="15">
        <f t="shared" si="355"/>
        <v>0.64811654710784306</v>
      </c>
    </row>
    <row r="5623" spans="1:17" ht="19.5" customHeight="1" x14ac:dyDescent="0.2">
      <c r="A5623" s="12">
        <v>5646</v>
      </c>
      <c r="B5623" s="6" t="s">
        <v>1708</v>
      </c>
      <c r="C5623" s="12">
        <v>20650</v>
      </c>
      <c r="D5623" s="6" t="s">
        <v>5030</v>
      </c>
      <c r="E5623" s="13">
        <v>41099</v>
      </c>
      <c r="F5623" s="13">
        <v>44415</v>
      </c>
      <c r="H5623" s="6" t="s">
        <v>7948</v>
      </c>
      <c r="I5623" s="6" t="s">
        <v>8029</v>
      </c>
      <c r="J5623" s="14">
        <v>9.7299999999999998E-2</v>
      </c>
      <c r="K5623" s="14">
        <v>0.14230000000000001</v>
      </c>
      <c r="L5623" s="15">
        <f t="shared" si="352"/>
        <v>-4.5000000000000012E-2</v>
      </c>
      <c r="M5623" s="11">
        <f t="shared" si="353"/>
        <v>0</v>
      </c>
      <c r="N5623" s="11">
        <f>VLOOKUP(E5623,Nasdaq!$A$2:$F$3174,5,1)</f>
        <v>2931.7700199999999</v>
      </c>
      <c r="O5623" s="11">
        <f>VLOOKUP(F5623,Nasdaq!$A$2:$F$3174,5,1)</f>
        <v>11010.980469</v>
      </c>
      <c r="P5623" s="11">
        <f t="shared" si="354"/>
        <v>3316</v>
      </c>
      <c r="Q5623" s="15">
        <f t="shared" si="355"/>
        <v>0.26625905237168268</v>
      </c>
    </row>
    <row r="5624" spans="1:17" ht="19.5" customHeight="1" x14ac:dyDescent="0.2">
      <c r="A5624" s="12">
        <v>6625</v>
      </c>
      <c r="B5624" s="6" t="s">
        <v>1709</v>
      </c>
      <c r="C5624" s="12">
        <v>3320</v>
      </c>
      <c r="D5624" s="6" t="s">
        <v>5496</v>
      </c>
      <c r="E5624" s="13">
        <v>41971</v>
      </c>
      <c r="F5624" s="13">
        <v>42345</v>
      </c>
      <c r="G5624" s="13">
        <v>41971</v>
      </c>
      <c r="H5624" s="6" t="s">
        <v>7949</v>
      </c>
      <c r="I5624" s="6" t="s">
        <v>8116</v>
      </c>
      <c r="J5624" s="14">
        <v>0.57989999999999997</v>
      </c>
      <c r="K5624" s="14">
        <v>2.5600000000000001E-2</v>
      </c>
      <c r="L5624" s="15">
        <f t="shared" si="352"/>
        <v>0.55430000000000001</v>
      </c>
      <c r="M5624" s="11">
        <f t="shared" si="353"/>
        <v>1</v>
      </c>
      <c r="N5624" s="11">
        <f>VLOOKUP(E5624,Nasdaq!$A$2:$F$3174,5,1)</f>
        <v>4791.6298829999996</v>
      </c>
      <c r="O5624" s="11">
        <f>VLOOKUP(F5624,Nasdaq!$A$2:$F$3174,5,1)</f>
        <v>5101.8100590000004</v>
      </c>
      <c r="P5624" s="11">
        <f t="shared" si="354"/>
        <v>374</v>
      </c>
      <c r="Q5624" s="15">
        <f t="shared" si="355"/>
        <v>0.9392023672551848</v>
      </c>
    </row>
    <row r="5625" spans="1:17" ht="19.5" customHeight="1" x14ac:dyDescent="0.2">
      <c r="A5625" s="12">
        <v>6625</v>
      </c>
      <c r="B5625" s="6" t="s">
        <v>1709</v>
      </c>
      <c r="C5625" s="12">
        <v>3299</v>
      </c>
      <c r="D5625" s="6" t="s">
        <v>3817</v>
      </c>
      <c r="E5625" s="13">
        <v>41501</v>
      </c>
      <c r="F5625" s="13">
        <v>41625</v>
      </c>
      <c r="H5625" s="6" t="s">
        <v>7949</v>
      </c>
      <c r="I5625" s="6" t="s">
        <v>8143</v>
      </c>
      <c r="J5625" s="14">
        <v>0.11650000000000001</v>
      </c>
      <c r="K5625" s="14">
        <v>0</v>
      </c>
      <c r="L5625" s="15">
        <f t="shared" si="352"/>
        <v>0.11650000000000001</v>
      </c>
      <c r="M5625" s="11">
        <f t="shared" si="353"/>
        <v>1</v>
      </c>
      <c r="N5625" s="11">
        <f>VLOOKUP(E5625,Nasdaq!$A$2:$F$3174,5,1)</f>
        <v>3606.1201169999999</v>
      </c>
      <c r="O5625" s="11">
        <f>VLOOKUP(F5625,Nasdaq!$A$2:$F$3174,5,1)</f>
        <v>4023.679932</v>
      </c>
      <c r="P5625" s="11">
        <f t="shared" si="354"/>
        <v>124</v>
      </c>
      <c r="Q5625" s="15">
        <f t="shared" si="355"/>
        <v>0.89622656562491232</v>
      </c>
    </row>
    <row r="5626" spans="1:17" ht="19.5" customHeight="1" x14ac:dyDescent="0.2">
      <c r="A5626" s="12">
        <v>6625</v>
      </c>
      <c r="B5626" s="6" t="s">
        <v>1709</v>
      </c>
      <c r="C5626" s="12">
        <v>16138</v>
      </c>
      <c r="D5626" s="6" t="s">
        <v>3056</v>
      </c>
      <c r="E5626" s="13">
        <v>40666</v>
      </c>
      <c r="F5626" s="13">
        <v>41312</v>
      </c>
      <c r="H5626" s="6" t="s">
        <v>7947</v>
      </c>
      <c r="I5626" s="6" t="s">
        <v>8148</v>
      </c>
      <c r="J5626" s="14">
        <v>7.4299999999999991E-2</v>
      </c>
      <c r="K5626" s="14">
        <v>8.6300000000000002E-2</v>
      </c>
      <c r="L5626" s="15">
        <f t="shared" si="352"/>
        <v>-1.2000000000000011E-2</v>
      </c>
      <c r="M5626" s="11">
        <f t="shared" si="353"/>
        <v>0</v>
      </c>
      <c r="N5626" s="11">
        <f>VLOOKUP(E5626,Nasdaq!$A$2:$F$3174,5,1)</f>
        <v>2841.6201169999999</v>
      </c>
      <c r="O5626" s="11">
        <f>VLOOKUP(F5626,Nasdaq!$A$2:$F$3174,5,1)</f>
        <v>3165.1298830000001</v>
      </c>
      <c r="P5626" s="11">
        <f t="shared" si="354"/>
        <v>646</v>
      </c>
      <c r="Q5626" s="15">
        <f t="shared" si="355"/>
        <v>0.89778982898961057</v>
      </c>
    </row>
    <row r="5627" spans="1:17" ht="19.5" customHeight="1" x14ac:dyDescent="0.2">
      <c r="A5627" s="12">
        <v>6625</v>
      </c>
      <c r="B5627" s="6" t="s">
        <v>1709</v>
      </c>
      <c r="C5627" s="12">
        <v>2908</v>
      </c>
      <c r="D5627" s="6" t="s">
        <v>2698</v>
      </c>
      <c r="E5627" s="13">
        <v>42389</v>
      </c>
      <c r="F5627" s="13">
        <v>44415</v>
      </c>
      <c r="H5627" s="6" t="s">
        <v>7944</v>
      </c>
      <c r="I5627" s="6" t="s">
        <v>7968</v>
      </c>
      <c r="J5627" s="14">
        <v>3.4099999999999998E-2</v>
      </c>
      <c r="K5627" s="14">
        <v>0.16190000000000002</v>
      </c>
      <c r="L5627" s="15">
        <f t="shared" si="352"/>
        <v>-0.12780000000000002</v>
      </c>
      <c r="M5627" s="11">
        <f t="shared" si="353"/>
        <v>0</v>
      </c>
      <c r="N5627" s="11">
        <f>VLOOKUP(E5627,Nasdaq!$A$2:$F$3174,5,1)</f>
        <v>4471.6899409999996</v>
      </c>
      <c r="O5627" s="11">
        <f>VLOOKUP(F5627,Nasdaq!$A$2:$F$3174,5,1)</f>
        <v>11010.980469</v>
      </c>
      <c r="P5627" s="11">
        <f t="shared" si="354"/>
        <v>2026</v>
      </c>
      <c r="Q5627" s="15">
        <f t="shared" si="355"/>
        <v>0.40611237143666995</v>
      </c>
    </row>
    <row r="5628" spans="1:17" ht="19.5" customHeight="1" x14ac:dyDescent="0.2">
      <c r="A5628" s="12">
        <v>5848</v>
      </c>
      <c r="B5628" s="6" t="s">
        <v>1710</v>
      </c>
      <c r="C5628" s="12">
        <v>26026</v>
      </c>
      <c r="D5628" s="6" t="s">
        <v>5031</v>
      </c>
      <c r="E5628" s="13">
        <v>40890</v>
      </c>
      <c r="F5628" s="13">
        <v>43998</v>
      </c>
      <c r="H5628" s="6" t="s">
        <v>7944</v>
      </c>
      <c r="I5628" s="6" t="s">
        <v>7977</v>
      </c>
      <c r="J5628" s="14">
        <v>8.6800000000000002E-2</v>
      </c>
      <c r="K5628" s="14">
        <v>0.13970000000000002</v>
      </c>
      <c r="L5628" s="15">
        <f t="shared" si="352"/>
        <v>-5.2900000000000016E-2</v>
      </c>
      <c r="M5628" s="11">
        <f t="shared" si="353"/>
        <v>0</v>
      </c>
      <c r="N5628" s="11">
        <f>VLOOKUP(E5628,Nasdaq!$A$2:$F$3174,5,1)</f>
        <v>2579.2700199999999</v>
      </c>
      <c r="O5628" s="11">
        <f>VLOOKUP(F5628,Nasdaq!$A$2:$F$3174,5,1)</f>
        <v>9895.8701170000004</v>
      </c>
      <c r="P5628" s="11">
        <f t="shared" si="354"/>
        <v>3108</v>
      </c>
      <c r="Q5628" s="15">
        <f t="shared" si="355"/>
        <v>0.2606413631825214</v>
      </c>
    </row>
    <row r="5629" spans="1:17" ht="19.5" customHeight="1" x14ac:dyDescent="0.2">
      <c r="A5629" s="12">
        <v>7366</v>
      </c>
      <c r="B5629" s="6" t="s">
        <v>1711</v>
      </c>
      <c r="C5629" s="12">
        <v>11024</v>
      </c>
      <c r="D5629" s="6" t="s">
        <v>5032</v>
      </c>
      <c r="E5629" s="13">
        <v>42502</v>
      </c>
      <c r="F5629" s="13">
        <v>44415</v>
      </c>
      <c r="H5629" s="6" t="s">
        <v>7947</v>
      </c>
      <c r="I5629" s="6" t="s">
        <v>8045</v>
      </c>
      <c r="J5629" s="14">
        <v>-4.2099999999999999E-2</v>
      </c>
      <c r="K5629" s="14">
        <v>0.14419999999999999</v>
      </c>
      <c r="L5629" s="15">
        <f t="shared" si="352"/>
        <v>-0.18629999999999999</v>
      </c>
      <c r="M5629" s="11">
        <f t="shared" si="353"/>
        <v>0</v>
      </c>
      <c r="N5629" s="11">
        <f>VLOOKUP(E5629,Nasdaq!$A$2:$F$3174,5,1)</f>
        <v>4737.330078</v>
      </c>
      <c r="O5629" s="11">
        <f>VLOOKUP(F5629,Nasdaq!$A$2:$F$3174,5,1)</f>
        <v>11010.980469</v>
      </c>
      <c r="P5629" s="11">
        <f t="shared" si="354"/>
        <v>1913</v>
      </c>
      <c r="Q5629" s="15">
        <f t="shared" si="355"/>
        <v>0.43023741742381388</v>
      </c>
    </row>
    <row r="5630" spans="1:17" ht="19.5" customHeight="1" x14ac:dyDescent="0.2">
      <c r="A5630" s="12">
        <v>369</v>
      </c>
      <c r="B5630" s="6" t="s">
        <v>5888</v>
      </c>
      <c r="C5630" s="12">
        <v>2451</v>
      </c>
      <c r="D5630" s="6" t="s">
        <v>7208</v>
      </c>
      <c r="E5630" s="13">
        <v>41228</v>
      </c>
      <c r="F5630" s="13">
        <v>42800</v>
      </c>
      <c r="H5630" s="6" t="s">
        <v>7951</v>
      </c>
      <c r="I5630" s="6" t="s">
        <v>7988</v>
      </c>
      <c r="J5630" s="14">
        <v>-0.11460000000000001</v>
      </c>
      <c r="K5630" s="14">
        <v>0.16399999999999998</v>
      </c>
      <c r="L5630" s="15">
        <f t="shared" si="352"/>
        <v>-0.27859999999999996</v>
      </c>
      <c r="M5630" s="11">
        <f t="shared" si="353"/>
        <v>0</v>
      </c>
      <c r="N5630" s="11">
        <f>VLOOKUP(E5630,Nasdaq!$A$2:$F$3174,5,1)</f>
        <v>2836.9399410000001</v>
      </c>
      <c r="O5630" s="11">
        <f>VLOOKUP(F5630,Nasdaq!$A$2:$F$3174,5,1)</f>
        <v>5849.1801759999998</v>
      </c>
      <c r="P5630" s="11">
        <f t="shared" si="354"/>
        <v>1572</v>
      </c>
      <c r="Q5630" s="15">
        <f t="shared" si="355"/>
        <v>0.48501558051100069</v>
      </c>
    </row>
    <row r="5631" spans="1:17" ht="19.5" customHeight="1" x14ac:dyDescent="0.2">
      <c r="A5631" s="12">
        <v>369</v>
      </c>
      <c r="B5631" s="6" t="s">
        <v>5888</v>
      </c>
      <c r="C5631" s="12">
        <v>2767</v>
      </c>
      <c r="D5631" s="6" t="s">
        <v>4983</v>
      </c>
      <c r="E5631" s="13">
        <v>43146</v>
      </c>
      <c r="F5631" s="13">
        <v>44415</v>
      </c>
      <c r="G5631" s="13">
        <v>39365</v>
      </c>
      <c r="H5631" s="6" t="s">
        <v>7944</v>
      </c>
      <c r="I5631" s="6" t="s">
        <v>8016</v>
      </c>
      <c r="J5631" s="14">
        <v>-0.14910000000000001</v>
      </c>
      <c r="K5631" s="14">
        <v>0.1085</v>
      </c>
      <c r="L5631" s="15">
        <f t="shared" si="352"/>
        <v>-0.2576</v>
      </c>
      <c r="M5631" s="11">
        <f t="shared" si="353"/>
        <v>0</v>
      </c>
      <c r="N5631" s="11">
        <f>VLOOKUP(E5631,Nasdaq!$A$2:$F$3174,5,1)</f>
        <v>7256.4301759999998</v>
      </c>
      <c r="O5631" s="11">
        <f>VLOOKUP(F5631,Nasdaq!$A$2:$F$3174,5,1)</f>
        <v>11010.980469</v>
      </c>
      <c r="P5631" s="11">
        <f t="shared" si="354"/>
        <v>1269</v>
      </c>
      <c r="Q5631" s="15">
        <f t="shared" si="355"/>
        <v>0.65901821635135027</v>
      </c>
    </row>
    <row r="5632" spans="1:17" ht="19.5" customHeight="1" x14ac:dyDescent="0.2">
      <c r="A5632" s="12">
        <v>6160</v>
      </c>
      <c r="B5632" s="6" t="s">
        <v>5959</v>
      </c>
      <c r="C5632" s="12">
        <v>4019</v>
      </c>
      <c r="D5632" s="6" t="s">
        <v>5211</v>
      </c>
      <c r="E5632" s="13">
        <v>42362</v>
      </c>
      <c r="F5632" s="13">
        <v>42621</v>
      </c>
      <c r="G5632" s="13">
        <v>42362</v>
      </c>
      <c r="H5632" s="6" t="s">
        <v>7947</v>
      </c>
      <c r="I5632" s="6" t="s">
        <v>7994</v>
      </c>
      <c r="J5632" s="14">
        <v>1.9613</v>
      </c>
      <c r="K5632" s="14">
        <v>0.1074</v>
      </c>
      <c r="L5632" s="15">
        <f t="shared" si="352"/>
        <v>1.8539000000000001</v>
      </c>
      <c r="M5632" s="11">
        <f t="shared" si="353"/>
        <v>1</v>
      </c>
      <c r="N5632" s="11">
        <f>VLOOKUP(E5632,Nasdaq!$A$2:$F$3174,5,1)</f>
        <v>5048.4902339999999</v>
      </c>
      <c r="O5632" s="11">
        <f>VLOOKUP(F5632,Nasdaq!$A$2:$F$3174,5,1)</f>
        <v>5259.4799800000001</v>
      </c>
      <c r="P5632" s="11">
        <f t="shared" si="354"/>
        <v>259</v>
      </c>
      <c r="Q5632" s="15">
        <f t="shared" si="355"/>
        <v>0.95988433071128954</v>
      </c>
    </row>
    <row r="5633" spans="1:17" ht="19.5" customHeight="1" x14ac:dyDescent="0.2">
      <c r="A5633" s="12">
        <v>6160</v>
      </c>
      <c r="B5633" s="6" t="s">
        <v>5959</v>
      </c>
      <c r="C5633" s="12">
        <v>1824</v>
      </c>
      <c r="D5633" s="6" t="s">
        <v>6782</v>
      </c>
      <c r="E5633" s="13">
        <v>43454</v>
      </c>
      <c r="F5633" s="13">
        <v>43739</v>
      </c>
      <c r="H5633" s="6" t="s">
        <v>7946</v>
      </c>
      <c r="I5633" s="6" t="s">
        <v>8027</v>
      </c>
      <c r="J5633" s="14">
        <v>0.25440000000000002</v>
      </c>
      <c r="K5633" s="14">
        <v>0.27710000000000001</v>
      </c>
      <c r="L5633" s="15">
        <f t="shared" si="352"/>
        <v>-2.2699999999999998E-2</v>
      </c>
      <c r="M5633" s="11">
        <f t="shared" si="353"/>
        <v>0</v>
      </c>
      <c r="N5633" s="11">
        <f>VLOOKUP(E5633,Nasdaq!$A$2:$F$3174,5,1)</f>
        <v>6528.4101559999999</v>
      </c>
      <c r="O5633" s="11">
        <f>VLOOKUP(F5633,Nasdaq!$A$2:$F$3174,5,1)</f>
        <v>7908.6801759999998</v>
      </c>
      <c r="P5633" s="11">
        <f t="shared" si="354"/>
        <v>285</v>
      </c>
      <c r="Q5633" s="15">
        <f t="shared" si="355"/>
        <v>0.82547555945743056</v>
      </c>
    </row>
    <row r="5634" spans="1:17" ht="19.5" customHeight="1" x14ac:dyDescent="0.2">
      <c r="A5634" s="12">
        <v>6160</v>
      </c>
      <c r="B5634" s="6" t="s">
        <v>5959</v>
      </c>
      <c r="C5634" s="12">
        <v>1233</v>
      </c>
      <c r="D5634" s="6" t="s">
        <v>7209</v>
      </c>
      <c r="E5634" s="13">
        <v>41694</v>
      </c>
      <c r="F5634" s="13">
        <v>44415</v>
      </c>
      <c r="G5634" s="13">
        <v>41694</v>
      </c>
      <c r="H5634" s="6" t="s">
        <v>7947</v>
      </c>
      <c r="I5634" s="6" t="s">
        <v>7969</v>
      </c>
      <c r="J5634" s="14">
        <v>6.83E-2</v>
      </c>
      <c r="K5634" s="14">
        <v>0.1195</v>
      </c>
      <c r="L5634" s="15">
        <f t="shared" si="352"/>
        <v>-5.1199999999999996E-2</v>
      </c>
      <c r="M5634" s="11">
        <f t="shared" si="353"/>
        <v>0</v>
      </c>
      <c r="N5634" s="11">
        <f>VLOOKUP(E5634,Nasdaq!$A$2:$F$3174,5,1)</f>
        <v>4292.9702150000003</v>
      </c>
      <c r="O5634" s="11">
        <f>VLOOKUP(F5634,Nasdaq!$A$2:$F$3174,5,1)</f>
        <v>11010.980469</v>
      </c>
      <c r="P5634" s="11">
        <f t="shared" si="354"/>
        <v>2721</v>
      </c>
      <c r="Q5634" s="15">
        <f t="shared" si="355"/>
        <v>0.3898812007273928</v>
      </c>
    </row>
    <row r="5635" spans="1:17" ht="19.5" customHeight="1" x14ac:dyDescent="0.2">
      <c r="A5635" s="12">
        <v>6160</v>
      </c>
      <c r="B5635" s="6" t="s">
        <v>5959</v>
      </c>
      <c r="C5635" s="12">
        <v>3731</v>
      </c>
      <c r="D5635" s="6" t="s">
        <v>4136</v>
      </c>
      <c r="E5635" s="13">
        <v>42304</v>
      </c>
      <c r="F5635" s="13">
        <v>42689</v>
      </c>
      <c r="G5635" s="13">
        <v>42304</v>
      </c>
      <c r="H5635" s="6" t="s">
        <v>7944</v>
      </c>
      <c r="I5635" s="6" t="s">
        <v>7968</v>
      </c>
      <c r="J5635" s="14">
        <v>-0.1144</v>
      </c>
      <c r="K5635" s="14">
        <v>7.6299999999999993E-2</v>
      </c>
      <c r="L5635" s="15">
        <f t="shared" ref="L5635:L5698" si="356">J5635-K5635</f>
        <v>-0.19069999999999998</v>
      </c>
      <c r="M5635" s="11">
        <f t="shared" ref="M5635:M5698" si="357">IF(L5635&gt;0,1,0)</f>
        <v>0</v>
      </c>
      <c r="N5635" s="11">
        <f>VLOOKUP(E5635,Nasdaq!$A$2:$F$3174,5,1)</f>
        <v>5030.1499020000001</v>
      </c>
      <c r="O5635" s="11">
        <f>VLOOKUP(F5635,Nasdaq!$A$2:$F$3174,5,1)</f>
        <v>5275.6201170000004</v>
      </c>
      <c r="P5635" s="11">
        <f t="shared" ref="P5635:P5698" si="358">_xlfn.DAYS(F5635,E5635)</f>
        <v>385</v>
      </c>
      <c r="Q5635" s="15">
        <f t="shared" ref="Q5635:Q5698" si="359">(O5635/N5635)^(1/P5635/365-1)</f>
        <v>0.95347115523259163</v>
      </c>
    </row>
    <row r="5636" spans="1:17" ht="19.5" customHeight="1" x14ac:dyDescent="0.2">
      <c r="A5636" s="12">
        <v>6160</v>
      </c>
      <c r="B5636" s="6" t="s">
        <v>5959</v>
      </c>
      <c r="C5636" s="12">
        <v>1369</v>
      </c>
      <c r="D5636" s="6" t="s">
        <v>7210</v>
      </c>
      <c r="E5636" s="13">
        <v>42227</v>
      </c>
      <c r="F5636" s="13">
        <v>44415</v>
      </c>
      <c r="G5636" s="13">
        <v>42227</v>
      </c>
      <c r="H5636" s="6" t="s">
        <v>7947</v>
      </c>
      <c r="I5636" s="6" t="s">
        <v>8045</v>
      </c>
      <c r="J5636" s="14">
        <v>-0.72719999999999996</v>
      </c>
      <c r="K5636" s="14">
        <v>0.12279999999999999</v>
      </c>
      <c r="L5636" s="15">
        <f t="shared" si="356"/>
        <v>-0.85</v>
      </c>
      <c r="M5636" s="11">
        <f t="shared" si="357"/>
        <v>0</v>
      </c>
      <c r="N5636" s="11">
        <f>VLOOKUP(E5636,Nasdaq!$A$2:$F$3174,5,1)</f>
        <v>5036.7900390000004</v>
      </c>
      <c r="O5636" s="11">
        <f>VLOOKUP(F5636,Nasdaq!$A$2:$F$3174,5,1)</f>
        <v>11010.980469</v>
      </c>
      <c r="P5636" s="11">
        <f t="shared" si="358"/>
        <v>2188</v>
      </c>
      <c r="Q5636" s="15">
        <f t="shared" si="359"/>
        <v>0.45743383034189689</v>
      </c>
    </row>
    <row r="5637" spans="1:17" ht="19.5" customHeight="1" x14ac:dyDescent="0.2">
      <c r="A5637" s="12">
        <v>5458</v>
      </c>
      <c r="B5637" s="6" t="s">
        <v>1712</v>
      </c>
      <c r="C5637" s="12">
        <v>40733</v>
      </c>
      <c r="D5637" s="6" t="s">
        <v>4150</v>
      </c>
      <c r="E5637" s="13">
        <v>41954</v>
      </c>
      <c r="F5637" s="13">
        <v>43353</v>
      </c>
      <c r="H5637" s="6" t="s">
        <v>7949</v>
      </c>
      <c r="I5637" s="6" t="s">
        <v>8166</v>
      </c>
      <c r="J5637" s="14">
        <v>-0.4929</v>
      </c>
      <c r="K5637" s="14">
        <v>0.1168</v>
      </c>
      <c r="L5637" s="15">
        <f t="shared" si="356"/>
        <v>-0.60970000000000002</v>
      </c>
      <c r="M5637" s="11">
        <f t="shared" si="357"/>
        <v>0</v>
      </c>
      <c r="N5637" s="11">
        <f>VLOOKUP(E5637,Nasdaq!$A$2:$F$3174,5,1)</f>
        <v>4660.5600590000004</v>
      </c>
      <c r="O5637" s="11">
        <f>VLOOKUP(F5637,Nasdaq!$A$2:$F$3174,5,1)</f>
        <v>7924.1601559999999</v>
      </c>
      <c r="P5637" s="11">
        <f t="shared" si="358"/>
        <v>1399</v>
      </c>
      <c r="Q5637" s="15">
        <f t="shared" si="359"/>
        <v>0.58814622769877001</v>
      </c>
    </row>
    <row r="5638" spans="1:17" ht="19.5" customHeight="1" x14ac:dyDescent="0.2">
      <c r="A5638" s="12">
        <v>5457</v>
      </c>
      <c r="B5638" s="6" t="s">
        <v>1713</v>
      </c>
      <c r="C5638" s="12">
        <v>40733</v>
      </c>
      <c r="D5638" s="6" t="s">
        <v>4150</v>
      </c>
      <c r="E5638" s="13">
        <v>41954</v>
      </c>
      <c r="F5638" s="13">
        <v>43353</v>
      </c>
      <c r="H5638" s="6" t="s">
        <v>7949</v>
      </c>
      <c r="I5638" s="6" t="s">
        <v>8166</v>
      </c>
      <c r="J5638" s="14">
        <v>-0.4929</v>
      </c>
      <c r="K5638" s="14">
        <v>0.1168</v>
      </c>
      <c r="L5638" s="15">
        <f t="shared" si="356"/>
        <v>-0.60970000000000002</v>
      </c>
      <c r="M5638" s="11">
        <f t="shared" si="357"/>
        <v>0</v>
      </c>
      <c r="N5638" s="11">
        <f>VLOOKUP(E5638,Nasdaq!$A$2:$F$3174,5,1)</f>
        <v>4660.5600590000004</v>
      </c>
      <c r="O5638" s="11">
        <f>VLOOKUP(F5638,Nasdaq!$A$2:$F$3174,5,1)</f>
        <v>7924.1601559999999</v>
      </c>
      <c r="P5638" s="11">
        <f t="shared" si="358"/>
        <v>1399</v>
      </c>
      <c r="Q5638" s="15">
        <f t="shared" si="359"/>
        <v>0.58814622769877001</v>
      </c>
    </row>
    <row r="5639" spans="1:17" ht="19.5" customHeight="1" x14ac:dyDescent="0.2">
      <c r="A5639" s="12">
        <v>371</v>
      </c>
      <c r="B5639" s="6" t="s">
        <v>5889</v>
      </c>
      <c r="C5639" s="12">
        <v>1815</v>
      </c>
      <c r="D5639" s="6" t="s">
        <v>7211</v>
      </c>
      <c r="E5639" s="13">
        <v>42184</v>
      </c>
      <c r="F5639" s="13">
        <v>42461</v>
      </c>
      <c r="H5639" s="6" t="s">
        <v>7944</v>
      </c>
      <c r="I5639" s="6" t="s">
        <v>8152</v>
      </c>
      <c r="J5639" s="14">
        <v>-0.50240000000000007</v>
      </c>
      <c r="K5639" s="14">
        <v>3.2000000000000001E-2</v>
      </c>
      <c r="L5639" s="15">
        <f t="shared" si="356"/>
        <v>-0.5344000000000001</v>
      </c>
      <c r="M5639" s="11">
        <f t="shared" si="357"/>
        <v>0</v>
      </c>
      <c r="N5639" s="11">
        <f>VLOOKUP(E5639,Nasdaq!$A$2:$F$3174,5,1)</f>
        <v>4958.4702150000003</v>
      </c>
      <c r="O5639" s="11">
        <f>VLOOKUP(F5639,Nasdaq!$A$2:$F$3174,5,1)</f>
        <v>4914.5400390000004</v>
      </c>
      <c r="P5639" s="11">
        <f t="shared" si="358"/>
        <v>277</v>
      </c>
      <c r="Q5639" s="15">
        <f t="shared" si="359"/>
        <v>1.0089387285920308</v>
      </c>
    </row>
    <row r="5640" spans="1:17" ht="19.5" customHeight="1" x14ac:dyDescent="0.2">
      <c r="A5640" s="12">
        <v>6816</v>
      </c>
      <c r="B5640" s="6" t="s">
        <v>1714</v>
      </c>
      <c r="C5640" s="12">
        <v>23500</v>
      </c>
      <c r="D5640" s="6" t="s">
        <v>4087</v>
      </c>
      <c r="E5640" s="13">
        <v>42725</v>
      </c>
      <c r="F5640" s="13">
        <v>44415</v>
      </c>
      <c r="H5640" s="6" t="s">
        <v>7949</v>
      </c>
      <c r="I5640" s="6" t="s">
        <v>7961</v>
      </c>
      <c r="J5640" s="14">
        <v>-0.23920000000000002</v>
      </c>
      <c r="K5640" s="14">
        <v>0.13669999999999999</v>
      </c>
      <c r="L5640" s="15">
        <f t="shared" si="356"/>
        <v>-0.37590000000000001</v>
      </c>
      <c r="M5640" s="11">
        <f t="shared" si="357"/>
        <v>0</v>
      </c>
      <c r="N5640" s="11">
        <f>VLOOKUP(E5640,Nasdaq!$A$2:$F$3174,5,1)</f>
        <v>5471.4301759999998</v>
      </c>
      <c r="O5640" s="11">
        <f>VLOOKUP(F5640,Nasdaq!$A$2:$F$3174,5,1)</f>
        <v>11010.980469</v>
      </c>
      <c r="P5640" s="11">
        <f t="shared" si="358"/>
        <v>1690</v>
      </c>
      <c r="Q5640" s="15">
        <f t="shared" si="359"/>
        <v>0.49690728220208374</v>
      </c>
    </row>
    <row r="5641" spans="1:17" ht="19.5" customHeight="1" x14ac:dyDescent="0.2">
      <c r="A5641" s="12">
        <v>4957</v>
      </c>
      <c r="B5641" s="6" t="s">
        <v>1715</v>
      </c>
      <c r="C5641" s="12">
        <v>26040</v>
      </c>
      <c r="D5641" s="6" t="s">
        <v>2741</v>
      </c>
      <c r="E5641" s="13">
        <v>41431</v>
      </c>
      <c r="F5641" s="13">
        <v>43453</v>
      </c>
      <c r="G5641" s="13">
        <v>41431</v>
      </c>
      <c r="H5641" s="6" t="s">
        <v>7946</v>
      </c>
      <c r="I5641" s="6" t="s">
        <v>8019</v>
      </c>
      <c r="J5641" s="14">
        <v>0.35719999999999996</v>
      </c>
      <c r="K5641" s="14">
        <v>0.1042</v>
      </c>
      <c r="L5641" s="15">
        <f t="shared" si="356"/>
        <v>0.25299999999999995</v>
      </c>
      <c r="M5641" s="11">
        <f t="shared" si="357"/>
        <v>1</v>
      </c>
      <c r="N5641" s="11">
        <f>VLOOKUP(E5641,Nasdaq!$A$2:$F$3174,5,1)</f>
        <v>3424.0500489999999</v>
      </c>
      <c r="O5641" s="11">
        <f>VLOOKUP(F5641,Nasdaq!$A$2:$F$3174,5,1)</f>
        <v>6636.830078</v>
      </c>
      <c r="P5641" s="11">
        <f t="shared" si="358"/>
        <v>2022</v>
      </c>
      <c r="Q5641" s="15">
        <f t="shared" si="359"/>
        <v>0.51591694818054779</v>
      </c>
    </row>
    <row r="5642" spans="1:17" ht="19.5" customHeight="1" x14ac:dyDescent="0.2">
      <c r="A5642" s="12">
        <v>4957</v>
      </c>
      <c r="B5642" s="6" t="s">
        <v>1715</v>
      </c>
      <c r="C5642" s="12">
        <v>1527</v>
      </c>
      <c r="D5642" s="6" t="s">
        <v>7212</v>
      </c>
      <c r="E5642" s="13">
        <v>40710</v>
      </c>
      <c r="F5642" s="13">
        <v>42285</v>
      </c>
      <c r="G5642" s="13">
        <v>40710</v>
      </c>
      <c r="H5642" s="6" t="s">
        <v>7946</v>
      </c>
      <c r="I5642" s="6" t="s">
        <v>7965</v>
      </c>
      <c r="J5642" s="14">
        <v>0.19</v>
      </c>
      <c r="K5642" s="14">
        <v>0.13730000000000001</v>
      </c>
      <c r="L5642" s="15">
        <f t="shared" si="356"/>
        <v>5.2699999999999997E-2</v>
      </c>
      <c r="M5642" s="11">
        <f t="shared" si="357"/>
        <v>1</v>
      </c>
      <c r="N5642" s="11">
        <f>VLOOKUP(E5642,Nasdaq!$A$2:$F$3174,5,1)</f>
        <v>2623.6999510000001</v>
      </c>
      <c r="O5642" s="11">
        <f>VLOOKUP(F5642,Nasdaq!$A$2:$F$3174,5,1)</f>
        <v>4810.7900390000004</v>
      </c>
      <c r="P5642" s="11">
        <f t="shared" si="358"/>
        <v>1575</v>
      </c>
      <c r="Q5642" s="15">
        <f t="shared" si="359"/>
        <v>0.54537876247836437</v>
      </c>
    </row>
    <row r="5643" spans="1:17" ht="19.5" customHeight="1" x14ac:dyDescent="0.2">
      <c r="A5643" s="12">
        <v>4957</v>
      </c>
      <c r="B5643" s="6" t="s">
        <v>1715</v>
      </c>
      <c r="C5643" s="12">
        <v>3090</v>
      </c>
      <c r="D5643" s="6" t="s">
        <v>7213</v>
      </c>
      <c r="E5643" s="13">
        <v>41713</v>
      </c>
      <c r="F5643" s="13">
        <v>44415</v>
      </c>
      <c r="H5643" s="6" t="s">
        <v>7946</v>
      </c>
      <c r="I5643" s="6" t="s">
        <v>7964</v>
      </c>
      <c r="J5643" s="14">
        <v>-2.5000000000000001E-3</v>
      </c>
      <c r="K5643" s="14">
        <v>0.1192</v>
      </c>
      <c r="L5643" s="15">
        <f t="shared" si="356"/>
        <v>-0.1217</v>
      </c>
      <c r="M5643" s="11">
        <f t="shared" si="357"/>
        <v>0</v>
      </c>
      <c r="N5643" s="11">
        <f>VLOOKUP(E5643,Nasdaq!$A$2:$F$3174,5,1)</f>
        <v>4245.3999020000001</v>
      </c>
      <c r="O5643" s="11">
        <f>VLOOKUP(F5643,Nasdaq!$A$2:$F$3174,5,1)</f>
        <v>11010.980469</v>
      </c>
      <c r="P5643" s="11">
        <f t="shared" si="358"/>
        <v>2702</v>
      </c>
      <c r="Q5643" s="15">
        <f t="shared" si="359"/>
        <v>0.38556094223899395</v>
      </c>
    </row>
    <row r="5644" spans="1:17" ht="19.5" customHeight="1" x14ac:dyDescent="0.2">
      <c r="A5644" s="12">
        <v>4957</v>
      </c>
      <c r="B5644" s="6" t="s">
        <v>1715</v>
      </c>
      <c r="C5644" s="12">
        <v>4794</v>
      </c>
      <c r="D5644" s="6" t="s">
        <v>3642</v>
      </c>
      <c r="E5644" s="13">
        <v>41417</v>
      </c>
      <c r="F5644" s="13">
        <v>44415</v>
      </c>
      <c r="G5644" s="13">
        <v>41417</v>
      </c>
      <c r="H5644" s="6" t="s">
        <v>7946</v>
      </c>
      <c r="I5644" s="6" t="s">
        <v>8140</v>
      </c>
      <c r="J5644" s="14">
        <v>-0.13289999999999999</v>
      </c>
      <c r="K5644" s="14">
        <v>0.12619999999999998</v>
      </c>
      <c r="L5644" s="15">
        <f t="shared" si="356"/>
        <v>-0.2591</v>
      </c>
      <c r="M5644" s="11">
        <f t="shared" si="357"/>
        <v>0</v>
      </c>
      <c r="N5644" s="11">
        <f>VLOOKUP(E5644,Nasdaq!$A$2:$F$3174,5,1)</f>
        <v>3459.419922</v>
      </c>
      <c r="O5644" s="11">
        <f>VLOOKUP(F5644,Nasdaq!$A$2:$F$3174,5,1)</f>
        <v>11010.980469</v>
      </c>
      <c r="P5644" s="11">
        <f t="shared" si="358"/>
        <v>2998</v>
      </c>
      <c r="Q5644" s="15">
        <f t="shared" si="359"/>
        <v>0.31417943133945336</v>
      </c>
    </row>
    <row r="5645" spans="1:17" ht="19.5" customHeight="1" x14ac:dyDescent="0.2">
      <c r="A5645" s="12">
        <v>4957</v>
      </c>
      <c r="B5645" s="6" t="s">
        <v>1715</v>
      </c>
      <c r="C5645" s="12">
        <v>4343</v>
      </c>
      <c r="D5645" s="6" t="s">
        <v>7214</v>
      </c>
      <c r="E5645" s="13">
        <v>40678</v>
      </c>
      <c r="F5645" s="13">
        <v>42578</v>
      </c>
      <c r="G5645" s="13">
        <v>41494</v>
      </c>
      <c r="H5645" s="6" t="s">
        <v>7946</v>
      </c>
      <c r="I5645" s="6" t="s">
        <v>8019</v>
      </c>
      <c r="J5645" s="14">
        <v>-0.30609999999999998</v>
      </c>
      <c r="K5645" s="14">
        <v>0.1222</v>
      </c>
      <c r="L5645" s="15">
        <f t="shared" si="356"/>
        <v>-0.42830000000000001</v>
      </c>
      <c r="M5645" s="11">
        <f t="shared" si="357"/>
        <v>0</v>
      </c>
      <c r="N5645" s="11">
        <f>VLOOKUP(E5645,Nasdaq!$A$2:$F$3174,5,1)</f>
        <v>2828.469971</v>
      </c>
      <c r="O5645" s="11">
        <f>VLOOKUP(F5645,Nasdaq!$A$2:$F$3174,5,1)</f>
        <v>5139.8100590000004</v>
      </c>
      <c r="P5645" s="11">
        <f t="shared" si="358"/>
        <v>1900</v>
      </c>
      <c r="Q5645" s="15">
        <f t="shared" si="359"/>
        <v>0.55030679627579548</v>
      </c>
    </row>
    <row r="5646" spans="1:17" ht="19.5" customHeight="1" x14ac:dyDescent="0.2">
      <c r="A5646" s="12">
        <v>4957</v>
      </c>
      <c r="B5646" s="6" t="s">
        <v>1715</v>
      </c>
      <c r="C5646" s="12">
        <v>4746</v>
      </c>
      <c r="D5646" s="6" t="s">
        <v>5033</v>
      </c>
      <c r="E5646" s="13">
        <v>41547</v>
      </c>
      <c r="F5646" s="13">
        <v>44415</v>
      </c>
      <c r="G5646" s="13">
        <v>41600</v>
      </c>
      <c r="H5646" s="6" t="s">
        <v>7946</v>
      </c>
      <c r="I5646" s="6" t="s">
        <v>7965</v>
      </c>
      <c r="J5646" s="14">
        <v>-0.3604</v>
      </c>
      <c r="K5646" s="14">
        <v>0.12890000000000001</v>
      </c>
      <c r="L5646" s="15">
        <f t="shared" si="356"/>
        <v>-0.48930000000000001</v>
      </c>
      <c r="M5646" s="11">
        <f t="shared" si="357"/>
        <v>0</v>
      </c>
      <c r="N5646" s="11">
        <f>VLOOKUP(E5646,Nasdaq!$A$2:$F$3174,5,1)</f>
        <v>3771.4799800000001</v>
      </c>
      <c r="O5646" s="11">
        <f>VLOOKUP(F5646,Nasdaq!$A$2:$F$3174,5,1)</f>
        <v>11010.980469</v>
      </c>
      <c r="P5646" s="11">
        <f t="shared" si="358"/>
        <v>2868</v>
      </c>
      <c r="Q5646" s="15">
        <f t="shared" si="359"/>
        <v>0.34252025518969292</v>
      </c>
    </row>
    <row r="5647" spans="1:17" ht="19.5" customHeight="1" x14ac:dyDescent="0.2">
      <c r="A5647" s="12">
        <v>7886</v>
      </c>
      <c r="B5647" s="6" t="s">
        <v>1716</v>
      </c>
      <c r="C5647" s="12">
        <v>217</v>
      </c>
      <c r="D5647" s="6" t="s">
        <v>5034</v>
      </c>
      <c r="E5647" s="13">
        <v>42097</v>
      </c>
      <c r="F5647" s="13">
        <v>44415</v>
      </c>
      <c r="H5647" s="6" t="s">
        <v>7949</v>
      </c>
      <c r="I5647" s="6" t="s">
        <v>7966</v>
      </c>
      <c r="J5647" s="14">
        <v>-2.6800000000000001E-2</v>
      </c>
      <c r="K5647" s="14">
        <v>0.1164</v>
      </c>
      <c r="L5647" s="15">
        <f t="shared" si="356"/>
        <v>-0.14319999999999999</v>
      </c>
      <c r="M5647" s="11">
        <f t="shared" si="357"/>
        <v>0</v>
      </c>
      <c r="N5647" s="11">
        <f>VLOOKUP(E5647,Nasdaq!$A$2:$F$3174,5,1)</f>
        <v>4886.9399409999996</v>
      </c>
      <c r="O5647" s="11">
        <f>VLOOKUP(F5647,Nasdaq!$A$2:$F$3174,5,1)</f>
        <v>11010.980469</v>
      </c>
      <c r="P5647" s="11">
        <f t="shared" si="358"/>
        <v>2318</v>
      </c>
      <c r="Q5647" s="15">
        <f t="shared" si="359"/>
        <v>0.44382465728621595</v>
      </c>
    </row>
    <row r="5648" spans="1:17" ht="19.5" customHeight="1" x14ac:dyDescent="0.2">
      <c r="A5648" s="12">
        <v>5195</v>
      </c>
      <c r="B5648" s="6" t="s">
        <v>1717</v>
      </c>
      <c r="C5648" s="12">
        <v>1671</v>
      </c>
      <c r="D5648" s="6" t="s">
        <v>5035</v>
      </c>
      <c r="E5648" s="13">
        <v>41598</v>
      </c>
      <c r="F5648" s="13">
        <v>41774</v>
      </c>
      <c r="H5648" s="6" t="s">
        <v>7947</v>
      </c>
      <c r="I5648" s="6" t="s">
        <v>8033</v>
      </c>
      <c r="J5648" s="14">
        <v>0.55000000000000004</v>
      </c>
      <c r="K5648" s="14">
        <v>0.13070000000000001</v>
      </c>
      <c r="L5648" s="15">
        <f t="shared" si="356"/>
        <v>0.41930000000000001</v>
      </c>
      <c r="M5648" s="11">
        <f t="shared" si="357"/>
        <v>1</v>
      </c>
      <c r="N5648" s="11">
        <f>VLOOKUP(E5648,Nasdaq!$A$2:$F$3174,5,1)</f>
        <v>3921.2700199999999</v>
      </c>
      <c r="O5648" s="11">
        <f>VLOOKUP(F5648,Nasdaq!$A$2:$F$3174,5,1)</f>
        <v>4069.290039</v>
      </c>
      <c r="P5648" s="11">
        <f t="shared" si="358"/>
        <v>176</v>
      </c>
      <c r="Q5648" s="15">
        <f t="shared" si="359"/>
        <v>0.96362565562218905</v>
      </c>
    </row>
    <row r="5649" spans="1:17" ht="19.5" customHeight="1" x14ac:dyDescent="0.2">
      <c r="A5649" s="12">
        <v>5195</v>
      </c>
      <c r="B5649" s="6" t="s">
        <v>1717</v>
      </c>
      <c r="C5649" s="12">
        <v>35425</v>
      </c>
      <c r="D5649" s="6" t="s">
        <v>5036</v>
      </c>
      <c r="E5649" s="13">
        <v>42845</v>
      </c>
      <c r="F5649" s="13">
        <v>42996</v>
      </c>
      <c r="H5649" s="6" t="s">
        <v>7944</v>
      </c>
      <c r="I5649" s="6" t="s">
        <v>8036</v>
      </c>
      <c r="J5649" s="14">
        <v>0.27629999999999999</v>
      </c>
      <c r="K5649" s="14">
        <v>0.1832</v>
      </c>
      <c r="L5649" s="15">
        <f t="shared" si="356"/>
        <v>9.3099999999999988E-2</v>
      </c>
      <c r="M5649" s="11">
        <f t="shared" si="357"/>
        <v>1</v>
      </c>
      <c r="N5649" s="11">
        <f>VLOOKUP(E5649,Nasdaq!$A$2:$F$3174,5,1)</f>
        <v>5916.7797849999997</v>
      </c>
      <c r="O5649" s="11">
        <f>VLOOKUP(F5649,Nasdaq!$A$2:$F$3174,5,1)</f>
        <v>6454.6401370000003</v>
      </c>
      <c r="P5649" s="11">
        <f t="shared" si="358"/>
        <v>151</v>
      </c>
      <c r="Q5649" s="15">
        <f t="shared" si="359"/>
        <v>0.9166721923931116</v>
      </c>
    </row>
    <row r="5650" spans="1:17" ht="19.5" customHeight="1" x14ac:dyDescent="0.2">
      <c r="A5650" s="12">
        <v>5195</v>
      </c>
      <c r="B5650" s="6" t="s">
        <v>1717</v>
      </c>
      <c r="C5650" s="12">
        <v>11441</v>
      </c>
      <c r="D5650" s="6" t="s">
        <v>4733</v>
      </c>
      <c r="E5650" s="13">
        <v>40711</v>
      </c>
      <c r="F5650" s="13">
        <v>42403</v>
      </c>
      <c r="H5650" s="6" t="s">
        <v>7944</v>
      </c>
      <c r="I5650" s="6" t="s">
        <v>8074</v>
      </c>
      <c r="J5650" s="14">
        <v>0.2412</v>
      </c>
      <c r="K5650" s="14">
        <v>0.11560000000000001</v>
      </c>
      <c r="L5650" s="15">
        <f t="shared" si="356"/>
        <v>0.12559999999999999</v>
      </c>
      <c r="M5650" s="11">
        <f t="shared" si="357"/>
        <v>1</v>
      </c>
      <c r="N5650" s="11">
        <f>VLOOKUP(E5650,Nasdaq!$A$2:$F$3174,5,1)</f>
        <v>2616.4799800000001</v>
      </c>
      <c r="O5650" s="11">
        <f>VLOOKUP(F5650,Nasdaq!$A$2:$F$3174,5,1)</f>
        <v>4504.2402339999999</v>
      </c>
      <c r="P5650" s="11">
        <f t="shared" si="358"/>
        <v>1692</v>
      </c>
      <c r="Q5650" s="15">
        <f t="shared" si="359"/>
        <v>0.58089314632071276</v>
      </c>
    </row>
    <row r="5651" spans="1:17" ht="19.5" customHeight="1" x14ac:dyDescent="0.2">
      <c r="A5651" s="12">
        <v>5195</v>
      </c>
      <c r="B5651" s="6" t="s">
        <v>1717</v>
      </c>
      <c r="C5651" s="12">
        <v>15784</v>
      </c>
      <c r="D5651" s="6" t="s">
        <v>5037</v>
      </c>
      <c r="E5651" s="13">
        <v>41674</v>
      </c>
      <c r="F5651" s="13">
        <v>42601</v>
      </c>
      <c r="H5651" s="6" t="s">
        <v>7947</v>
      </c>
      <c r="I5651" s="6" t="s">
        <v>8033</v>
      </c>
      <c r="J5651" s="14">
        <v>0.20149999999999998</v>
      </c>
      <c r="K5651" s="14">
        <v>0.11359999999999999</v>
      </c>
      <c r="L5651" s="15">
        <f t="shared" si="356"/>
        <v>8.7899999999999992E-2</v>
      </c>
      <c r="M5651" s="11">
        <f t="shared" si="357"/>
        <v>1</v>
      </c>
      <c r="N5651" s="11">
        <f>VLOOKUP(E5651,Nasdaq!$A$2:$F$3174,5,1)</f>
        <v>4031.5200199999999</v>
      </c>
      <c r="O5651" s="11">
        <f>VLOOKUP(F5651,Nasdaq!$A$2:$F$3174,5,1)</f>
        <v>5238.3798829999996</v>
      </c>
      <c r="P5651" s="11">
        <f t="shared" si="358"/>
        <v>927</v>
      </c>
      <c r="Q5651" s="15">
        <f t="shared" si="359"/>
        <v>0.76961259592242393</v>
      </c>
    </row>
    <row r="5652" spans="1:17" ht="19.5" customHeight="1" x14ac:dyDescent="0.2">
      <c r="A5652" s="12">
        <v>5195</v>
      </c>
      <c r="B5652" s="6" t="s">
        <v>1717</v>
      </c>
      <c r="C5652" s="12">
        <v>1897</v>
      </c>
      <c r="D5652" s="6" t="s">
        <v>3868</v>
      </c>
      <c r="E5652" s="13">
        <v>41527</v>
      </c>
      <c r="F5652" s="13">
        <v>41957</v>
      </c>
      <c r="G5652" s="13">
        <v>41536</v>
      </c>
      <c r="H5652" s="6" t="s">
        <v>7947</v>
      </c>
      <c r="I5652" s="6" t="s">
        <v>8028</v>
      </c>
      <c r="J5652" s="14">
        <v>0.11119999999999999</v>
      </c>
      <c r="K5652" s="14">
        <v>0.20120000000000002</v>
      </c>
      <c r="L5652" s="15">
        <f t="shared" si="356"/>
        <v>-9.0000000000000024E-2</v>
      </c>
      <c r="M5652" s="11">
        <f t="shared" si="357"/>
        <v>0</v>
      </c>
      <c r="N5652" s="11">
        <f>VLOOKUP(E5652,Nasdaq!$A$2:$F$3174,5,1)</f>
        <v>3729.0200199999999</v>
      </c>
      <c r="O5652" s="11">
        <f>VLOOKUP(F5652,Nasdaq!$A$2:$F$3174,5,1)</f>
        <v>4688.5400390000004</v>
      </c>
      <c r="P5652" s="11">
        <f t="shared" si="358"/>
        <v>430</v>
      </c>
      <c r="Q5652" s="15">
        <f t="shared" si="359"/>
        <v>0.79534896349104989</v>
      </c>
    </row>
    <row r="5653" spans="1:17" ht="19.5" customHeight="1" x14ac:dyDescent="0.2">
      <c r="A5653" s="12">
        <v>5195</v>
      </c>
      <c r="B5653" s="6" t="s">
        <v>1717</v>
      </c>
      <c r="C5653" s="12">
        <v>843</v>
      </c>
      <c r="D5653" s="6" t="s">
        <v>2600</v>
      </c>
      <c r="E5653" s="13">
        <v>41312</v>
      </c>
      <c r="F5653" s="13">
        <v>42042</v>
      </c>
      <c r="H5653" s="6" t="s">
        <v>7951</v>
      </c>
      <c r="I5653" s="6" t="s">
        <v>8014</v>
      </c>
      <c r="J5653" s="14">
        <v>4.8600000000000004E-2</v>
      </c>
      <c r="K5653" s="14">
        <v>0.18899999999999997</v>
      </c>
      <c r="L5653" s="15">
        <f t="shared" si="356"/>
        <v>-0.14039999999999997</v>
      </c>
      <c r="M5653" s="11">
        <f t="shared" si="357"/>
        <v>0</v>
      </c>
      <c r="N5653" s="11">
        <f>VLOOKUP(E5653,Nasdaq!$A$2:$F$3174,5,1)</f>
        <v>3165.1298830000001</v>
      </c>
      <c r="O5653" s="11">
        <f>VLOOKUP(F5653,Nasdaq!$A$2:$F$3174,5,1)</f>
        <v>4744.3999020000001</v>
      </c>
      <c r="P5653" s="11">
        <f t="shared" si="358"/>
        <v>730</v>
      </c>
      <c r="Q5653" s="15">
        <f t="shared" si="359"/>
        <v>0.66713067123565994</v>
      </c>
    </row>
    <row r="5654" spans="1:17" ht="19.5" customHeight="1" x14ac:dyDescent="0.2">
      <c r="A5654" s="12">
        <v>5195</v>
      </c>
      <c r="B5654" s="6" t="s">
        <v>1717</v>
      </c>
      <c r="C5654" s="12">
        <v>660</v>
      </c>
      <c r="D5654" s="6" t="s">
        <v>4635</v>
      </c>
      <c r="E5654" s="13">
        <v>42109</v>
      </c>
      <c r="F5654" s="13">
        <v>42230</v>
      </c>
      <c r="H5654" s="6" t="s">
        <v>7947</v>
      </c>
      <c r="I5654" s="6" t="s">
        <v>8148</v>
      </c>
      <c r="J5654" s="14">
        <v>-4.5499999999999999E-2</v>
      </c>
      <c r="K5654" s="14">
        <v>-7.000000000000001E-4</v>
      </c>
      <c r="L5654" s="15">
        <f t="shared" si="356"/>
        <v>-4.48E-2</v>
      </c>
      <c r="M5654" s="11">
        <f t="shared" si="357"/>
        <v>0</v>
      </c>
      <c r="N5654" s="11">
        <f>VLOOKUP(E5654,Nasdaq!$A$2:$F$3174,5,1)</f>
        <v>5011.0200199999999</v>
      </c>
      <c r="O5654" s="11">
        <f>VLOOKUP(F5654,Nasdaq!$A$2:$F$3174,5,1)</f>
        <v>5048.2402339999999</v>
      </c>
      <c r="P5654" s="11">
        <f t="shared" si="358"/>
        <v>121</v>
      </c>
      <c r="Q5654" s="15">
        <f t="shared" si="359"/>
        <v>0.99262725769069682</v>
      </c>
    </row>
    <row r="5655" spans="1:17" ht="19.5" customHeight="1" x14ac:dyDescent="0.2">
      <c r="A5655" s="12">
        <v>5195</v>
      </c>
      <c r="B5655" s="6" t="s">
        <v>1717</v>
      </c>
      <c r="C5655" s="12">
        <v>6739</v>
      </c>
      <c r="D5655" s="6" t="s">
        <v>5038</v>
      </c>
      <c r="E5655" s="13">
        <v>42286</v>
      </c>
      <c r="F5655" s="13">
        <v>42403</v>
      </c>
      <c r="H5655" s="6" t="s">
        <v>7951</v>
      </c>
      <c r="I5655" s="6" t="s">
        <v>8037</v>
      </c>
      <c r="J5655" s="14">
        <v>-0.1143</v>
      </c>
      <c r="K5655" s="14">
        <v>-0.1328</v>
      </c>
      <c r="L5655" s="15">
        <f t="shared" si="356"/>
        <v>1.8500000000000003E-2</v>
      </c>
      <c r="M5655" s="11">
        <f t="shared" si="357"/>
        <v>1</v>
      </c>
      <c r="N5655" s="11">
        <f>VLOOKUP(E5655,Nasdaq!$A$2:$F$3174,5,1)</f>
        <v>4830.4702150000003</v>
      </c>
      <c r="O5655" s="11">
        <f>VLOOKUP(F5655,Nasdaq!$A$2:$F$3174,5,1)</f>
        <v>4504.2402339999999</v>
      </c>
      <c r="P5655" s="11">
        <f t="shared" si="358"/>
        <v>117</v>
      </c>
      <c r="Q5655" s="15">
        <f t="shared" si="359"/>
        <v>1.072425548974387</v>
      </c>
    </row>
    <row r="5656" spans="1:17" ht="19.5" customHeight="1" x14ac:dyDescent="0.2">
      <c r="A5656" s="12">
        <v>5195</v>
      </c>
      <c r="B5656" s="6" t="s">
        <v>1717</v>
      </c>
      <c r="C5656" s="12">
        <v>1063</v>
      </c>
      <c r="D5656" s="6" t="s">
        <v>3900</v>
      </c>
      <c r="E5656" s="13">
        <v>42068</v>
      </c>
      <c r="F5656" s="13">
        <v>42416</v>
      </c>
      <c r="H5656" s="6" t="s">
        <v>7947</v>
      </c>
      <c r="I5656" s="6" t="s">
        <v>8004</v>
      </c>
      <c r="J5656" s="14">
        <v>-0.17120000000000002</v>
      </c>
      <c r="K5656" s="14">
        <v>-8.3000000000000004E-2</v>
      </c>
      <c r="L5656" s="15">
        <f t="shared" si="356"/>
        <v>-8.8200000000000014E-2</v>
      </c>
      <c r="M5656" s="11">
        <f t="shared" si="357"/>
        <v>0</v>
      </c>
      <c r="N5656" s="11">
        <f>VLOOKUP(E5656,Nasdaq!$A$2:$F$3174,5,1)</f>
        <v>4982.8100590000004</v>
      </c>
      <c r="O5656" s="11">
        <f>VLOOKUP(F5656,Nasdaq!$A$2:$F$3174,5,1)</f>
        <v>4435.9599609999996</v>
      </c>
      <c r="P5656" s="11">
        <f t="shared" si="358"/>
        <v>348</v>
      </c>
      <c r="Q5656" s="15">
        <f t="shared" si="359"/>
        <v>1.1232755801433976</v>
      </c>
    </row>
    <row r="5657" spans="1:17" ht="19.5" customHeight="1" x14ac:dyDescent="0.2">
      <c r="A5657" s="12">
        <v>5195</v>
      </c>
      <c r="B5657" s="6" t="s">
        <v>1717</v>
      </c>
      <c r="C5657" s="12">
        <v>15960</v>
      </c>
      <c r="D5657" s="6" t="s">
        <v>5039</v>
      </c>
      <c r="E5657" s="13">
        <v>41739</v>
      </c>
      <c r="F5657" s="13">
        <v>42403</v>
      </c>
      <c r="H5657" s="6" t="s">
        <v>7950</v>
      </c>
      <c r="I5657" s="6" t="s">
        <v>8108</v>
      </c>
      <c r="J5657" s="14">
        <v>-0.62770000000000004</v>
      </c>
      <c r="K5657" s="14">
        <v>4.4800000000000006E-2</v>
      </c>
      <c r="L5657" s="15">
        <f t="shared" si="356"/>
        <v>-0.6725000000000001</v>
      </c>
      <c r="M5657" s="11">
        <f t="shared" si="357"/>
        <v>0</v>
      </c>
      <c r="N5657" s="11">
        <f>VLOOKUP(E5657,Nasdaq!$A$2:$F$3174,5,1)</f>
        <v>4054.110107</v>
      </c>
      <c r="O5657" s="11">
        <f>VLOOKUP(F5657,Nasdaq!$A$2:$F$3174,5,1)</f>
        <v>4504.2402339999999</v>
      </c>
      <c r="P5657" s="11">
        <f t="shared" si="358"/>
        <v>664</v>
      </c>
      <c r="Q5657" s="15">
        <f t="shared" si="359"/>
        <v>0.90006563984263632</v>
      </c>
    </row>
    <row r="5658" spans="1:17" ht="19.5" customHeight="1" x14ac:dyDescent="0.2">
      <c r="A5658" s="12">
        <v>5195</v>
      </c>
      <c r="B5658" s="6" t="s">
        <v>1717</v>
      </c>
      <c r="C5658" s="12">
        <v>32636</v>
      </c>
      <c r="D5658" s="6" t="s">
        <v>2584</v>
      </c>
      <c r="E5658" s="13">
        <v>41845</v>
      </c>
      <c r="F5658" s="13">
        <v>42403</v>
      </c>
      <c r="H5658" s="6" t="s">
        <v>7947</v>
      </c>
      <c r="I5658" s="6" t="s">
        <v>8004</v>
      </c>
      <c r="J5658" s="14">
        <v>-0.64939999999999998</v>
      </c>
      <c r="K5658" s="14">
        <v>-1.2999999999999999E-3</v>
      </c>
      <c r="L5658" s="15">
        <f t="shared" si="356"/>
        <v>-0.64810000000000001</v>
      </c>
      <c r="M5658" s="11">
        <f t="shared" si="357"/>
        <v>0</v>
      </c>
      <c r="N5658" s="11">
        <f>VLOOKUP(E5658,Nasdaq!$A$2:$F$3174,5,1)</f>
        <v>4449.5600590000004</v>
      </c>
      <c r="O5658" s="11">
        <f>VLOOKUP(F5658,Nasdaq!$A$2:$F$3174,5,1)</f>
        <v>4504.2402339999999</v>
      </c>
      <c r="P5658" s="11">
        <f t="shared" si="358"/>
        <v>558</v>
      </c>
      <c r="Q5658" s="15">
        <f t="shared" si="359"/>
        <v>0.98786034817834334</v>
      </c>
    </row>
    <row r="5659" spans="1:17" ht="19.5" customHeight="1" x14ac:dyDescent="0.2">
      <c r="A5659" s="12">
        <v>5195</v>
      </c>
      <c r="B5659" s="6" t="s">
        <v>1717</v>
      </c>
      <c r="C5659" s="12">
        <v>2405</v>
      </c>
      <c r="D5659" s="6" t="s">
        <v>5040</v>
      </c>
      <c r="E5659" s="13">
        <v>41870</v>
      </c>
      <c r="F5659" s="13">
        <v>42403</v>
      </c>
      <c r="G5659" s="13">
        <v>41870</v>
      </c>
      <c r="H5659" s="6" t="s">
        <v>7948</v>
      </c>
      <c r="I5659" s="6" t="s">
        <v>7986</v>
      </c>
      <c r="J5659" s="14">
        <v>-0.69519999999999993</v>
      </c>
      <c r="K5659" s="14">
        <v>-3.8E-3</v>
      </c>
      <c r="L5659" s="15">
        <f t="shared" si="356"/>
        <v>-0.6913999999999999</v>
      </c>
      <c r="M5659" s="11">
        <f t="shared" si="357"/>
        <v>0</v>
      </c>
      <c r="N5659" s="11">
        <f>VLOOKUP(E5659,Nasdaq!$A$2:$F$3174,5,1)</f>
        <v>4527.5097660000001</v>
      </c>
      <c r="O5659" s="11">
        <f>VLOOKUP(F5659,Nasdaq!$A$2:$F$3174,5,1)</f>
        <v>4504.2402339999999</v>
      </c>
      <c r="P5659" s="11">
        <f t="shared" si="358"/>
        <v>533</v>
      </c>
      <c r="Q5659" s="15">
        <f t="shared" si="359"/>
        <v>1.0051661125678644</v>
      </c>
    </row>
    <row r="5660" spans="1:17" ht="19.5" customHeight="1" x14ac:dyDescent="0.2">
      <c r="A5660" s="12">
        <v>8656</v>
      </c>
      <c r="B5660" s="6" t="s">
        <v>1718</v>
      </c>
      <c r="C5660" s="12">
        <v>40713</v>
      </c>
      <c r="D5660" s="6" t="s">
        <v>4178</v>
      </c>
      <c r="E5660" s="13">
        <v>42962</v>
      </c>
      <c r="F5660" s="13">
        <v>44415</v>
      </c>
      <c r="G5660" s="13">
        <v>43712</v>
      </c>
      <c r="H5660" s="6" t="s">
        <v>7951</v>
      </c>
      <c r="I5660" s="6" t="s">
        <v>8134</v>
      </c>
      <c r="J5660" s="14">
        <v>-0.31620000000000004</v>
      </c>
      <c r="K5660" s="14">
        <v>0.13119999999999998</v>
      </c>
      <c r="L5660" s="15">
        <f t="shared" si="356"/>
        <v>-0.44740000000000002</v>
      </c>
      <c r="M5660" s="11">
        <f t="shared" si="357"/>
        <v>0</v>
      </c>
      <c r="N5660" s="11">
        <f>VLOOKUP(E5660,Nasdaq!$A$2:$F$3174,5,1)</f>
        <v>6333.0097660000001</v>
      </c>
      <c r="O5660" s="11">
        <f>VLOOKUP(F5660,Nasdaq!$A$2:$F$3174,5,1)</f>
        <v>11010.980469</v>
      </c>
      <c r="P5660" s="11">
        <f t="shared" si="358"/>
        <v>1453</v>
      </c>
      <c r="Q5660" s="15">
        <f t="shared" si="359"/>
        <v>0.57515462758063229</v>
      </c>
    </row>
    <row r="5661" spans="1:17" ht="19.5" customHeight="1" x14ac:dyDescent="0.2">
      <c r="A5661" s="12">
        <v>5490</v>
      </c>
      <c r="B5661" s="6" t="s">
        <v>1719</v>
      </c>
      <c r="C5661" s="12">
        <v>3795</v>
      </c>
      <c r="D5661" s="6" t="s">
        <v>5041</v>
      </c>
      <c r="E5661" s="13">
        <v>41570</v>
      </c>
      <c r="F5661" s="13">
        <v>42048</v>
      </c>
      <c r="G5661" s="13">
        <v>41827</v>
      </c>
      <c r="H5661" s="6" t="s">
        <v>7946</v>
      </c>
      <c r="I5661" s="6" t="s">
        <v>7956</v>
      </c>
      <c r="J5661" s="14">
        <v>0.33119999999999999</v>
      </c>
      <c r="K5661" s="14">
        <v>0.17420000000000002</v>
      </c>
      <c r="L5661" s="15">
        <f t="shared" si="356"/>
        <v>0.15699999999999997</v>
      </c>
      <c r="M5661" s="11">
        <f t="shared" si="357"/>
        <v>1</v>
      </c>
      <c r="N5661" s="11">
        <f>VLOOKUP(E5661,Nasdaq!$A$2:$F$3174,5,1)</f>
        <v>3907.070068</v>
      </c>
      <c r="O5661" s="11">
        <f>VLOOKUP(F5661,Nasdaq!$A$2:$F$3174,5,1)</f>
        <v>4893.8398440000001</v>
      </c>
      <c r="P5661" s="11">
        <f t="shared" si="358"/>
        <v>478</v>
      </c>
      <c r="Q5661" s="15">
        <f t="shared" si="359"/>
        <v>0.79836595299957325</v>
      </c>
    </row>
    <row r="5662" spans="1:17" ht="19.5" customHeight="1" x14ac:dyDescent="0.2">
      <c r="A5662" s="12">
        <v>6499</v>
      </c>
      <c r="B5662" s="6" t="s">
        <v>1720</v>
      </c>
      <c r="C5662" s="12">
        <v>3040</v>
      </c>
      <c r="D5662" s="6" t="s">
        <v>4183</v>
      </c>
      <c r="E5662" s="13">
        <v>42352</v>
      </c>
      <c r="F5662" s="13">
        <v>44415</v>
      </c>
      <c r="G5662" s="13">
        <v>42352</v>
      </c>
      <c r="H5662" s="6" t="s">
        <v>7944</v>
      </c>
      <c r="I5662" s="6" t="s">
        <v>7982</v>
      </c>
      <c r="J5662" s="14">
        <v>-0.54959999999999998</v>
      </c>
      <c r="K5662" s="14">
        <v>0.13789999999999999</v>
      </c>
      <c r="L5662" s="15">
        <f t="shared" si="356"/>
        <v>-0.6875</v>
      </c>
      <c r="M5662" s="11">
        <f t="shared" si="357"/>
        <v>0</v>
      </c>
      <c r="N5662" s="11">
        <f>VLOOKUP(E5662,Nasdaq!$A$2:$F$3174,5,1)</f>
        <v>4952.2299800000001</v>
      </c>
      <c r="O5662" s="11">
        <f>VLOOKUP(F5662,Nasdaq!$A$2:$F$3174,5,1)</f>
        <v>11010.980469</v>
      </c>
      <c r="P5662" s="11">
        <f t="shared" si="358"/>
        <v>2063</v>
      </c>
      <c r="Q5662" s="15">
        <f t="shared" si="359"/>
        <v>0.44975424750762028</v>
      </c>
    </row>
    <row r="5663" spans="1:17" ht="19.5" customHeight="1" x14ac:dyDescent="0.2">
      <c r="A5663" s="12">
        <v>5739</v>
      </c>
      <c r="B5663" s="6" t="s">
        <v>1721</v>
      </c>
      <c r="C5663" s="12">
        <v>20597</v>
      </c>
      <c r="D5663" s="6" t="s">
        <v>5042</v>
      </c>
      <c r="E5663" s="13">
        <v>42457</v>
      </c>
      <c r="F5663" s="13">
        <v>44415</v>
      </c>
      <c r="H5663" s="6" t="s">
        <v>7948</v>
      </c>
      <c r="I5663" s="6" t="s">
        <v>7992</v>
      </c>
      <c r="J5663" s="14">
        <v>-6.0700000000000004E-2</v>
      </c>
      <c r="K5663" s="14">
        <v>0.14400000000000002</v>
      </c>
      <c r="L5663" s="15">
        <f t="shared" si="356"/>
        <v>-0.20470000000000002</v>
      </c>
      <c r="M5663" s="11">
        <f t="shared" si="357"/>
        <v>0</v>
      </c>
      <c r="N5663" s="11">
        <f>VLOOKUP(E5663,Nasdaq!$A$2:$F$3174,5,1)</f>
        <v>4766.7900390000004</v>
      </c>
      <c r="O5663" s="11">
        <f>VLOOKUP(F5663,Nasdaq!$A$2:$F$3174,5,1)</f>
        <v>11010.980469</v>
      </c>
      <c r="P5663" s="11">
        <f t="shared" si="358"/>
        <v>1958</v>
      </c>
      <c r="Q5663" s="15">
        <f t="shared" si="359"/>
        <v>0.43291291239786894</v>
      </c>
    </row>
    <row r="5664" spans="1:17" ht="19.5" customHeight="1" x14ac:dyDescent="0.2">
      <c r="A5664" s="12">
        <v>7971</v>
      </c>
      <c r="B5664" s="6" t="s">
        <v>1722</v>
      </c>
      <c r="C5664" s="12">
        <v>46212</v>
      </c>
      <c r="D5664" s="6" t="s">
        <v>5043</v>
      </c>
      <c r="E5664" s="13">
        <v>43588</v>
      </c>
      <c r="F5664" s="13">
        <v>44415</v>
      </c>
      <c r="H5664" s="6" t="s">
        <v>7948</v>
      </c>
      <c r="I5664" s="6" t="s">
        <v>7992</v>
      </c>
      <c r="J5664" s="14">
        <v>7.1585000000000001</v>
      </c>
      <c r="K5664" s="14">
        <v>0.13109999999999999</v>
      </c>
      <c r="L5664" s="15">
        <f t="shared" si="356"/>
        <v>7.0274000000000001</v>
      </c>
      <c r="M5664" s="11">
        <f t="shared" si="357"/>
        <v>1</v>
      </c>
      <c r="N5664" s="11">
        <f>VLOOKUP(E5664,Nasdaq!$A$2:$F$3174,5,1)</f>
        <v>8164</v>
      </c>
      <c r="O5664" s="11">
        <f>VLOOKUP(F5664,Nasdaq!$A$2:$F$3174,5,1)</f>
        <v>11010.980469</v>
      </c>
      <c r="P5664" s="11">
        <f t="shared" si="358"/>
        <v>827</v>
      </c>
      <c r="Q5664" s="15">
        <f t="shared" si="359"/>
        <v>0.74144242777160496</v>
      </c>
    </row>
    <row r="5665" spans="1:17" ht="19.5" customHeight="1" x14ac:dyDescent="0.2">
      <c r="A5665" s="12">
        <v>7949</v>
      </c>
      <c r="B5665" s="6" t="s">
        <v>1723</v>
      </c>
      <c r="C5665" s="12">
        <v>47</v>
      </c>
      <c r="D5665" s="6" t="s">
        <v>2845</v>
      </c>
      <c r="E5665" s="13">
        <v>43571</v>
      </c>
      <c r="F5665" s="13">
        <v>44415</v>
      </c>
      <c r="H5665" s="6" t="s">
        <v>7949</v>
      </c>
      <c r="I5665" s="6" t="s">
        <v>7962</v>
      </c>
      <c r="J5665" s="14">
        <v>0.33899999999999997</v>
      </c>
      <c r="K5665" s="14">
        <v>0.13780000000000001</v>
      </c>
      <c r="L5665" s="15">
        <f t="shared" si="356"/>
        <v>0.20119999999999996</v>
      </c>
      <c r="M5665" s="11">
        <f t="shared" si="357"/>
        <v>1</v>
      </c>
      <c r="N5665" s="11">
        <f>VLOOKUP(E5665,Nasdaq!$A$2:$F$3174,5,1)</f>
        <v>8000.2299800000001</v>
      </c>
      <c r="O5665" s="11">
        <f>VLOOKUP(F5665,Nasdaq!$A$2:$F$3174,5,1)</f>
        <v>11010.980469</v>
      </c>
      <c r="P5665" s="11">
        <f t="shared" si="358"/>
        <v>844</v>
      </c>
      <c r="Q5665" s="15">
        <f t="shared" si="359"/>
        <v>0.72656910961237864</v>
      </c>
    </row>
    <row r="5666" spans="1:17" ht="19.5" customHeight="1" x14ac:dyDescent="0.2">
      <c r="A5666" s="12">
        <v>7586</v>
      </c>
      <c r="B5666" s="6" t="s">
        <v>1724</v>
      </c>
      <c r="C5666" s="12">
        <v>10752</v>
      </c>
      <c r="D5666" s="6" t="s">
        <v>4587</v>
      </c>
      <c r="E5666" s="13">
        <v>41333</v>
      </c>
      <c r="F5666" s="13">
        <v>44415</v>
      </c>
      <c r="H5666" s="6" t="s">
        <v>7944</v>
      </c>
      <c r="I5666" s="6" t="s">
        <v>8065</v>
      </c>
      <c r="J5666" s="14">
        <v>-1.6299999999999999E-2</v>
      </c>
      <c r="K5666" s="14">
        <v>0.1358</v>
      </c>
      <c r="L5666" s="15">
        <f t="shared" si="356"/>
        <v>-0.15210000000000001</v>
      </c>
      <c r="M5666" s="11">
        <f t="shared" si="357"/>
        <v>0</v>
      </c>
      <c r="N5666" s="11">
        <f>VLOOKUP(E5666,Nasdaq!$A$2:$F$3174,5,1)</f>
        <v>3160.1899410000001</v>
      </c>
      <c r="O5666" s="11">
        <f>VLOOKUP(F5666,Nasdaq!$A$2:$F$3174,5,1)</f>
        <v>11010.980469</v>
      </c>
      <c r="P5666" s="11">
        <f t="shared" si="358"/>
        <v>3082</v>
      </c>
      <c r="Q5666" s="15">
        <f t="shared" si="359"/>
        <v>0.28700381919249462</v>
      </c>
    </row>
    <row r="5667" spans="1:17" ht="19.5" customHeight="1" x14ac:dyDescent="0.2">
      <c r="A5667" s="12">
        <v>8997</v>
      </c>
      <c r="B5667" s="6" t="s">
        <v>1725</v>
      </c>
      <c r="C5667" s="12">
        <v>30562</v>
      </c>
      <c r="D5667" s="6" t="s">
        <v>4778</v>
      </c>
      <c r="E5667" s="13">
        <v>43896</v>
      </c>
      <c r="F5667" s="13">
        <v>44415</v>
      </c>
      <c r="G5667" s="13">
        <v>43896</v>
      </c>
      <c r="H5667" s="6" t="s">
        <v>7948</v>
      </c>
      <c r="I5667" s="6" t="s">
        <v>8030</v>
      </c>
      <c r="J5667" s="14">
        <v>3.4344999999999999</v>
      </c>
      <c r="K5667" s="14">
        <v>0.35499999999999998</v>
      </c>
      <c r="L5667" s="15">
        <f t="shared" si="356"/>
        <v>3.0794999999999999</v>
      </c>
      <c r="M5667" s="11">
        <f t="shared" si="357"/>
        <v>1</v>
      </c>
      <c r="N5667" s="11">
        <f>VLOOKUP(E5667,Nasdaq!$A$2:$F$3174,5,1)</f>
        <v>8575.6201170000004</v>
      </c>
      <c r="O5667" s="11">
        <f>VLOOKUP(F5667,Nasdaq!$A$2:$F$3174,5,1)</f>
        <v>11010.980469</v>
      </c>
      <c r="P5667" s="11">
        <f t="shared" si="358"/>
        <v>519</v>
      </c>
      <c r="Q5667" s="15">
        <f t="shared" si="359"/>
        <v>0.77882541497044511</v>
      </c>
    </row>
    <row r="5668" spans="1:17" ht="19.5" customHeight="1" x14ac:dyDescent="0.2">
      <c r="A5668" s="12">
        <v>8997</v>
      </c>
      <c r="B5668" s="6" t="s">
        <v>1725</v>
      </c>
      <c r="C5668" s="12">
        <v>14922</v>
      </c>
      <c r="D5668" s="6" t="s">
        <v>4633</v>
      </c>
      <c r="E5668" s="13">
        <v>43805</v>
      </c>
      <c r="F5668" s="13">
        <v>43893</v>
      </c>
      <c r="H5668" s="6" t="s">
        <v>7951</v>
      </c>
      <c r="I5668" s="6" t="s">
        <v>8134</v>
      </c>
      <c r="J5668" s="14">
        <v>1.1765999999999999</v>
      </c>
      <c r="K5668" s="14">
        <v>-0.16010000000000002</v>
      </c>
      <c r="L5668" s="15">
        <f t="shared" si="356"/>
        <v>1.3367</v>
      </c>
      <c r="M5668" s="11">
        <f t="shared" si="357"/>
        <v>1</v>
      </c>
      <c r="N5668" s="11">
        <f>VLOOKUP(E5668,Nasdaq!$A$2:$F$3174,5,1)</f>
        <v>8656.5302730000003</v>
      </c>
      <c r="O5668" s="11">
        <f>VLOOKUP(F5668,Nasdaq!$A$2:$F$3174,5,1)</f>
        <v>8684.0898440000001</v>
      </c>
      <c r="P5668" s="11">
        <f t="shared" si="358"/>
        <v>88</v>
      </c>
      <c r="Q5668" s="15">
        <f t="shared" si="359"/>
        <v>0.99682652818672646</v>
      </c>
    </row>
    <row r="5669" spans="1:17" ht="19.5" customHeight="1" x14ac:dyDescent="0.2">
      <c r="A5669" s="12">
        <v>5535</v>
      </c>
      <c r="B5669" s="6" t="s">
        <v>1726</v>
      </c>
      <c r="C5669" s="12">
        <v>3439</v>
      </c>
      <c r="D5669" s="6" t="s">
        <v>3647</v>
      </c>
      <c r="E5669" s="13">
        <v>41653</v>
      </c>
      <c r="F5669" s="13">
        <v>41869</v>
      </c>
      <c r="G5669" s="13">
        <v>41653</v>
      </c>
      <c r="H5669" s="6" t="s">
        <v>7944</v>
      </c>
      <c r="I5669" s="6" t="s">
        <v>8096</v>
      </c>
      <c r="J5669" s="14">
        <v>0.71689999999999998</v>
      </c>
      <c r="K5669" s="14">
        <v>0.14859999999999998</v>
      </c>
      <c r="L5669" s="15">
        <f t="shared" si="356"/>
        <v>0.56830000000000003</v>
      </c>
      <c r="M5669" s="11">
        <f t="shared" si="357"/>
        <v>1</v>
      </c>
      <c r="N5669" s="11">
        <f>VLOOKUP(E5669,Nasdaq!$A$2:$F$3174,5,1)</f>
        <v>4183.0200199999999</v>
      </c>
      <c r="O5669" s="11">
        <f>VLOOKUP(F5669,Nasdaq!$A$2:$F$3174,5,1)</f>
        <v>4508.3100590000004</v>
      </c>
      <c r="P5669" s="11">
        <f t="shared" si="358"/>
        <v>216</v>
      </c>
      <c r="Q5669" s="15">
        <f t="shared" si="359"/>
        <v>0.92784745029619187</v>
      </c>
    </row>
    <row r="5670" spans="1:17" ht="19.5" customHeight="1" x14ac:dyDescent="0.2">
      <c r="A5670" s="12">
        <v>5535</v>
      </c>
      <c r="B5670" s="6" t="s">
        <v>1726</v>
      </c>
      <c r="C5670" s="12">
        <v>3234</v>
      </c>
      <c r="D5670" s="6" t="s">
        <v>5044</v>
      </c>
      <c r="E5670" s="13">
        <v>41872</v>
      </c>
      <c r="F5670" s="13">
        <v>44415</v>
      </c>
      <c r="G5670" s="13">
        <v>41872</v>
      </c>
      <c r="H5670" s="6" t="s">
        <v>7944</v>
      </c>
      <c r="I5670" s="6" t="s">
        <v>7997</v>
      </c>
      <c r="J5670" s="14">
        <v>0.20899999999999999</v>
      </c>
      <c r="K5670" s="14">
        <v>0.11380000000000001</v>
      </c>
      <c r="L5670" s="15">
        <f t="shared" si="356"/>
        <v>9.5199999999999979E-2</v>
      </c>
      <c r="M5670" s="11">
        <f t="shared" si="357"/>
        <v>1</v>
      </c>
      <c r="N5670" s="11">
        <f>VLOOKUP(E5670,Nasdaq!$A$2:$F$3174,5,1)</f>
        <v>4532.1000979999999</v>
      </c>
      <c r="O5670" s="11">
        <f>VLOOKUP(F5670,Nasdaq!$A$2:$F$3174,5,1)</f>
        <v>11010.980469</v>
      </c>
      <c r="P5670" s="11">
        <f t="shared" si="358"/>
        <v>2543</v>
      </c>
      <c r="Q5670" s="15">
        <f t="shared" si="359"/>
        <v>0.4115986260418541</v>
      </c>
    </row>
    <row r="5671" spans="1:17" ht="19.5" customHeight="1" x14ac:dyDescent="0.2">
      <c r="A5671" s="12">
        <v>5535</v>
      </c>
      <c r="B5671" s="6" t="s">
        <v>1726</v>
      </c>
      <c r="C5671" s="12">
        <v>4333</v>
      </c>
      <c r="D5671" s="6" t="s">
        <v>7215</v>
      </c>
      <c r="E5671" s="13">
        <v>40760</v>
      </c>
      <c r="F5671" s="13">
        <v>41835</v>
      </c>
      <c r="G5671" s="13">
        <v>41360</v>
      </c>
      <c r="H5671" s="6" t="s">
        <v>7947</v>
      </c>
      <c r="I5671" s="6" t="s">
        <v>8066</v>
      </c>
      <c r="J5671" s="14">
        <v>0.1085</v>
      </c>
      <c r="K5671" s="14">
        <v>0.2104</v>
      </c>
      <c r="L5671" s="15">
        <f t="shared" si="356"/>
        <v>-0.1019</v>
      </c>
      <c r="M5671" s="11">
        <f t="shared" si="357"/>
        <v>0</v>
      </c>
      <c r="N5671" s="11">
        <f>VLOOKUP(E5671,Nasdaq!$A$2:$F$3174,5,1)</f>
        <v>2532.4099120000001</v>
      </c>
      <c r="O5671" s="11">
        <f>VLOOKUP(F5671,Nasdaq!$A$2:$F$3174,5,1)</f>
        <v>4416.3901370000003</v>
      </c>
      <c r="P5671" s="11">
        <f t="shared" si="358"/>
        <v>1075</v>
      </c>
      <c r="Q5671" s="15">
        <f t="shared" si="359"/>
        <v>0.57341254347464998</v>
      </c>
    </row>
    <row r="5672" spans="1:17" ht="19.5" customHeight="1" x14ac:dyDescent="0.2">
      <c r="A5672" s="12">
        <v>5535</v>
      </c>
      <c r="B5672" s="6" t="s">
        <v>1726</v>
      </c>
      <c r="C5672" s="12">
        <v>2730</v>
      </c>
      <c r="D5672" s="6" t="s">
        <v>3047</v>
      </c>
      <c r="E5672" s="13">
        <v>41958</v>
      </c>
      <c r="F5672" s="13">
        <v>44415</v>
      </c>
      <c r="G5672" s="13">
        <v>43500</v>
      </c>
      <c r="H5672" s="6" t="s">
        <v>7949</v>
      </c>
      <c r="I5672" s="6" t="s">
        <v>8106</v>
      </c>
      <c r="J5672" s="14">
        <v>-6.8999999999999999E-3</v>
      </c>
      <c r="K5672" s="14">
        <v>0.11310000000000001</v>
      </c>
      <c r="L5672" s="15">
        <f t="shared" si="356"/>
        <v>-0.12000000000000001</v>
      </c>
      <c r="M5672" s="11">
        <f t="shared" si="357"/>
        <v>0</v>
      </c>
      <c r="N5672" s="11">
        <f>VLOOKUP(E5672,Nasdaq!$A$2:$F$3174,5,1)</f>
        <v>4688.5400390000004</v>
      </c>
      <c r="O5672" s="11">
        <f>VLOOKUP(F5672,Nasdaq!$A$2:$F$3174,5,1)</f>
        <v>11010.980469</v>
      </c>
      <c r="P5672" s="11">
        <f t="shared" si="358"/>
        <v>2457</v>
      </c>
      <c r="Q5672" s="15">
        <f t="shared" si="359"/>
        <v>0.42580626818495221</v>
      </c>
    </row>
    <row r="5673" spans="1:17" ht="19.5" customHeight="1" x14ac:dyDescent="0.2">
      <c r="A5673" s="12">
        <v>5535</v>
      </c>
      <c r="B5673" s="6" t="s">
        <v>1726</v>
      </c>
      <c r="C5673" s="12">
        <v>5152</v>
      </c>
      <c r="D5673" s="6" t="s">
        <v>3685</v>
      </c>
      <c r="E5673" s="13">
        <v>41409</v>
      </c>
      <c r="F5673" s="13">
        <v>43784</v>
      </c>
      <c r="G5673" s="13">
        <v>42989</v>
      </c>
      <c r="H5673" s="6" t="s">
        <v>7946</v>
      </c>
      <c r="I5673" s="6" t="s">
        <v>8100</v>
      </c>
      <c r="J5673" s="14">
        <v>-3.6400000000000002E-2</v>
      </c>
      <c r="K5673" s="14">
        <v>0.12480000000000001</v>
      </c>
      <c r="L5673" s="15">
        <f t="shared" si="356"/>
        <v>-0.16120000000000001</v>
      </c>
      <c r="M5673" s="11">
        <f t="shared" si="357"/>
        <v>0</v>
      </c>
      <c r="N5673" s="11">
        <f>VLOOKUP(E5673,Nasdaq!$A$2:$F$3174,5,1)</f>
        <v>3471.6201169999999</v>
      </c>
      <c r="O5673" s="11">
        <f>VLOOKUP(F5673,Nasdaq!$A$2:$F$3174,5,1)</f>
        <v>8540.8300780000009</v>
      </c>
      <c r="P5673" s="11">
        <f t="shared" si="358"/>
        <v>2375</v>
      </c>
      <c r="Q5673" s="15">
        <f t="shared" si="359"/>
        <v>0.40647380764198471</v>
      </c>
    </row>
    <row r="5674" spans="1:17" ht="19.5" customHeight="1" x14ac:dyDescent="0.2">
      <c r="A5674" s="12">
        <v>5535</v>
      </c>
      <c r="B5674" s="6" t="s">
        <v>1726</v>
      </c>
      <c r="C5674" s="12">
        <v>3903</v>
      </c>
      <c r="D5674" s="6" t="s">
        <v>7216</v>
      </c>
      <c r="E5674" s="13">
        <v>43419</v>
      </c>
      <c r="F5674" s="13">
        <v>43511</v>
      </c>
      <c r="G5674" s="13">
        <v>42388</v>
      </c>
      <c r="H5674" s="6" t="s">
        <v>7944</v>
      </c>
      <c r="I5674" s="6" t="s">
        <v>8059</v>
      </c>
      <c r="J5674" s="14">
        <v>-0.1159</v>
      </c>
      <c r="K5674" s="14">
        <v>0.09</v>
      </c>
      <c r="L5674" s="15">
        <f t="shared" si="356"/>
        <v>-0.2059</v>
      </c>
      <c r="M5674" s="11">
        <f t="shared" si="357"/>
        <v>0</v>
      </c>
      <c r="N5674" s="11">
        <f>VLOOKUP(E5674,Nasdaq!$A$2:$F$3174,5,1)</f>
        <v>7259.0297849999997</v>
      </c>
      <c r="O5674" s="11">
        <f>VLOOKUP(F5674,Nasdaq!$A$2:$F$3174,5,1)</f>
        <v>7472.4101559999999</v>
      </c>
      <c r="P5674" s="11">
        <f t="shared" si="358"/>
        <v>92</v>
      </c>
      <c r="Q5674" s="15">
        <f t="shared" si="359"/>
        <v>0.97144507544989844</v>
      </c>
    </row>
    <row r="5675" spans="1:17" ht="19.5" customHeight="1" x14ac:dyDescent="0.2">
      <c r="A5675" s="12">
        <v>5535</v>
      </c>
      <c r="B5675" s="6" t="s">
        <v>1726</v>
      </c>
      <c r="C5675" s="12">
        <v>44514</v>
      </c>
      <c r="D5675" s="6" t="s">
        <v>5045</v>
      </c>
      <c r="E5675" s="13">
        <v>40590</v>
      </c>
      <c r="F5675" s="13">
        <v>40647</v>
      </c>
      <c r="G5675" s="13">
        <v>40590</v>
      </c>
      <c r="H5675" s="6" t="s">
        <v>7944</v>
      </c>
      <c r="I5675" s="6" t="s">
        <v>7996</v>
      </c>
      <c r="J5675" s="14">
        <v>-0.1321</v>
      </c>
      <c r="K5675" s="14">
        <v>-8.3100000000000007E-2</v>
      </c>
      <c r="L5675" s="15">
        <f t="shared" si="356"/>
        <v>-4.8999999999999988E-2</v>
      </c>
      <c r="M5675" s="11">
        <f t="shared" si="357"/>
        <v>0</v>
      </c>
      <c r="N5675" s="11">
        <f>VLOOKUP(E5675,Nasdaq!$A$2:$F$3174,5,1)</f>
        <v>2825.5600589999999</v>
      </c>
      <c r="O5675" s="11">
        <f>VLOOKUP(F5675,Nasdaq!$A$2:$F$3174,5,1)</f>
        <v>2760.219971</v>
      </c>
      <c r="P5675" s="11">
        <f t="shared" si="358"/>
        <v>57</v>
      </c>
      <c r="Q5675" s="15">
        <f t="shared" si="359"/>
        <v>1.0236709071054195</v>
      </c>
    </row>
    <row r="5676" spans="1:17" ht="19.5" customHeight="1" x14ac:dyDescent="0.2">
      <c r="A5676" s="12">
        <v>5535</v>
      </c>
      <c r="B5676" s="6" t="s">
        <v>1726</v>
      </c>
      <c r="C5676" s="12">
        <v>3870</v>
      </c>
      <c r="D5676" s="6" t="s">
        <v>4558</v>
      </c>
      <c r="E5676" s="13">
        <v>40246</v>
      </c>
      <c r="F5676" s="13">
        <v>43041</v>
      </c>
      <c r="G5676" s="13">
        <v>41614</v>
      </c>
      <c r="H5676" s="6" t="s">
        <v>7944</v>
      </c>
      <c r="I5676" s="6" t="s">
        <v>8102</v>
      </c>
      <c r="J5676" s="14">
        <v>-0.14849999999999999</v>
      </c>
      <c r="K5676" s="14">
        <v>0.1361</v>
      </c>
      <c r="L5676" s="15">
        <f t="shared" si="356"/>
        <v>-0.28459999999999996</v>
      </c>
      <c r="M5676" s="11">
        <f t="shared" si="357"/>
        <v>0</v>
      </c>
      <c r="N5676" s="11">
        <f>VLOOKUP(E5676,Nasdaq!$A$2:$F$3174,5,1)</f>
        <v>2340.679932</v>
      </c>
      <c r="O5676" s="11">
        <f>VLOOKUP(F5676,Nasdaq!$A$2:$F$3174,5,1)</f>
        <v>6714.9399409999996</v>
      </c>
      <c r="P5676" s="11">
        <f t="shared" si="358"/>
        <v>2795</v>
      </c>
      <c r="Q5676" s="15">
        <f t="shared" si="359"/>
        <v>0.34857830012041047</v>
      </c>
    </row>
    <row r="5677" spans="1:17" ht="19.5" customHeight="1" x14ac:dyDescent="0.2">
      <c r="A5677" s="12">
        <v>6139</v>
      </c>
      <c r="B5677" s="6" t="s">
        <v>1727</v>
      </c>
      <c r="C5677" s="12">
        <v>3478</v>
      </c>
      <c r="D5677" s="6" t="s">
        <v>4369</v>
      </c>
      <c r="E5677" s="13">
        <v>43084</v>
      </c>
      <c r="F5677" s="13">
        <v>44415</v>
      </c>
      <c r="G5677" s="13">
        <v>43143</v>
      </c>
      <c r="H5677" s="6" t="s">
        <v>7948</v>
      </c>
      <c r="I5677" s="6" t="s">
        <v>8054</v>
      </c>
      <c r="J5677" s="14">
        <v>0.13830000000000001</v>
      </c>
      <c r="K5677" s="14">
        <v>0.111</v>
      </c>
      <c r="L5677" s="15">
        <f t="shared" si="356"/>
        <v>2.7300000000000005E-2</v>
      </c>
      <c r="M5677" s="11">
        <f t="shared" si="357"/>
        <v>1</v>
      </c>
      <c r="N5677" s="11">
        <f>VLOOKUP(E5677,Nasdaq!$A$2:$F$3174,5,1)</f>
        <v>6936.580078</v>
      </c>
      <c r="O5677" s="11">
        <f>VLOOKUP(F5677,Nasdaq!$A$2:$F$3174,5,1)</f>
        <v>11010.980469</v>
      </c>
      <c r="P5677" s="11">
        <f t="shared" si="358"/>
        <v>1331</v>
      </c>
      <c r="Q5677" s="15">
        <f t="shared" si="359"/>
        <v>0.62996993730734363</v>
      </c>
    </row>
    <row r="5678" spans="1:17" ht="19.5" customHeight="1" x14ac:dyDescent="0.2">
      <c r="A5678" s="12">
        <v>8934</v>
      </c>
      <c r="B5678" s="6" t="s">
        <v>1728</v>
      </c>
      <c r="C5678" s="12">
        <v>28327</v>
      </c>
      <c r="D5678" s="6" t="s">
        <v>5046</v>
      </c>
      <c r="E5678" s="13">
        <v>41925</v>
      </c>
      <c r="F5678" s="13">
        <v>44415</v>
      </c>
      <c r="H5678" s="6" t="s">
        <v>7944</v>
      </c>
      <c r="I5678" s="6" t="s">
        <v>8036</v>
      </c>
      <c r="J5678" s="14">
        <v>0.45020000000000004</v>
      </c>
      <c r="K5678" s="14">
        <v>0.128</v>
      </c>
      <c r="L5678" s="15">
        <f t="shared" si="356"/>
        <v>0.32220000000000004</v>
      </c>
      <c r="M5678" s="11">
        <f t="shared" si="357"/>
        <v>1</v>
      </c>
      <c r="N5678" s="11">
        <f>VLOOKUP(E5678,Nasdaq!$A$2:$F$3174,5,1)</f>
        <v>4213.6601559999999</v>
      </c>
      <c r="O5678" s="11">
        <f>VLOOKUP(F5678,Nasdaq!$A$2:$F$3174,5,1)</f>
        <v>11010.980469</v>
      </c>
      <c r="P5678" s="11">
        <f t="shared" si="358"/>
        <v>2490</v>
      </c>
      <c r="Q5678" s="15">
        <f t="shared" si="359"/>
        <v>0.38267842008006986</v>
      </c>
    </row>
    <row r="5679" spans="1:17" ht="19.5" customHeight="1" x14ac:dyDescent="0.2">
      <c r="A5679" s="12">
        <v>4848</v>
      </c>
      <c r="B5679" s="6" t="s">
        <v>1729</v>
      </c>
      <c r="C5679" s="12">
        <v>3777</v>
      </c>
      <c r="D5679" s="6" t="s">
        <v>4562</v>
      </c>
      <c r="E5679" s="13">
        <v>39511</v>
      </c>
      <c r="F5679" s="13">
        <v>42704</v>
      </c>
      <c r="H5679" s="6" t="s">
        <v>7944</v>
      </c>
      <c r="I5679" s="6" t="s">
        <v>8152</v>
      </c>
      <c r="J5679" s="14">
        <v>-0.19109999999999999</v>
      </c>
      <c r="K5679" s="14">
        <v>8.2799999999999999E-2</v>
      </c>
      <c r="L5679" s="15">
        <f t="shared" si="356"/>
        <v>-0.27389999999999998</v>
      </c>
      <c r="M5679" s="11">
        <f t="shared" si="357"/>
        <v>0</v>
      </c>
      <c r="N5679" s="11">
        <f>VLOOKUP(E5679,Nasdaq!$A$2:$F$3174,5,1)</f>
        <v>2260.280029</v>
      </c>
      <c r="O5679" s="11">
        <f>VLOOKUP(F5679,Nasdaq!$A$2:$F$3174,5,1)</f>
        <v>5323.6801759999998</v>
      </c>
      <c r="P5679" s="11">
        <f t="shared" si="358"/>
        <v>3193</v>
      </c>
      <c r="Q5679" s="15">
        <f t="shared" si="359"/>
        <v>0.42457127695982488</v>
      </c>
    </row>
    <row r="5680" spans="1:17" ht="19.5" customHeight="1" x14ac:dyDescent="0.2">
      <c r="A5680" s="12">
        <v>5967</v>
      </c>
      <c r="B5680" s="6" t="s">
        <v>5954</v>
      </c>
      <c r="C5680" s="12">
        <v>362</v>
      </c>
      <c r="D5680" s="6" t="s">
        <v>4392</v>
      </c>
      <c r="E5680" s="13">
        <v>40756</v>
      </c>
      <c r="F5680" s="13">
        <v>44415</v>
      </c>
      <c r="G5680" s="13">
        <v>40756</v>
      </c>
      <c r="H5680" s="6" t="s">
        <v>7944</v>
      </c>
      <c r="I5680" s="6" t="s">
        <v>8040</v>
      </c>
      <c r="J5680" s="14">
        <v>0.26800000000000002</v>
      </c>
      <c r="K5680" s="14">
        <v>0.1356</v>
      </c>
      <c r="L5680" s="15">
        <f t="shared" si="356"/>
        <v>0.13240000000000002</v>
      </c>
      <c r="M5680" s="11">
        <f t="shared" si="357"/>
        <v>1</v>
      </c>
      <c r="N5680" s="11">
        <f>VLOOKUP(E5680,Nasdaq!$A$2:$F$3174,5,1)</f>
        <v>2744.610107</v>
      </c>
      <c r="O5680" s="11">
        <f>VLOOKUP(F5680,Nasdaq!$A$2:$F$3174,5,1)</f>
        <v>11010.980469</v>
      </c>
      <c r="P5680" s="11">
        <f t="shared" si="358"/>
        <v>3659</v>
      </c>
      <c r="Q5680" s="15">
        <f t="shared" si="359"/>
        <v>0.2492614503980487</v>
      </c>
    </row>
    <row r="5681" spans="1:17" ht="19.5" customHeight="1" x14ac:dyDescent="0.2">
      <c r="A5681" s="12">
        <v>5967</v>
      </c>
      <c r="B5681" s="6" t="s">
        <v>5954</v>
      </c>
      <c r="C5681" s="12">
        <v>16139</v>
      </c>
      <c r="D5681" s="6" t="s">
        <v>7217</v>
      </c>
      <c r="E5681" s="13">
        <v>41302</v>
      </c>
      <c r="F5681" s="13">
        <v>41388</v>
      </c>
      <c r="G5681" s="13">
        <v>41302</v>
      </c>
      <c r="H5681" s="6" t="s">
        <v>7950</v>
      </c>
      <c r="I5681" s="6" t="s">
        <v>7985</v>
      </c>
      <c r="J5681" s="14">
        <v>2.2400000000000003E-2</v>
      </c>
      <c r="K5681" s="14">
        <v>0.2707</v>
      </c>
      <c r="L5681" s="15">
        <f t="shared" si="356"/>
        <v>-0.24829999999999999</v>
      </c>
      <c r="M5681" s="11">
        <f t="shared" si="357"/>
        <v>0</v>
      </c>
      <c r="N5681" s="11">
        <f>VLOOKUP(E5681,Nasdaq!$A$2:$F$3174,5,1)</f>
        <v>3154.3000489999999</v>
      </c>
      <c r="O5681" s="11">
        <f>VLOOKUP(F5681,Nasdaq!$A$2:$F$3174,5,1)</f>
        <v>3269.6499020000001</v>
      </c>
      <c r="P5681" s="11">
        <f t="shared" si="358"/>
        <v>86</v>
      </c>
      <c r="Q5681" s="15">
        <f t="shared" si="359"/>
        <v>0.96472214233356879</v>
      </c>
    </row>
    <row r="5682" spans="1:17" ht="19.5" customHeight="1" x14ac:dyDescent="0.2">
      <c r="A5682" s="12">
        <v>7566</v>
      </c>
      <c r="B5682" s="6" t="s">
        <v>1730</v>
      </c>
      <c r="C5682" s="12">
        <v>40904</v>
      </c>
      <c r="D5682" s="6" t="s">
        <v>5047</v>
      </c>
      <c r="E5682" s="13">
        <v>40702</v>
      </c>
      <c r="F5682" s="13">
        <v>44415</v>
      </c>
      <c r="H5682" s="6" t="s">
        <v>7948</v>
      </c>
      <c r="I5682" s="6" t="s">
        <v>7959</v>
      </c>
      <c r="J5682" s="14">
        <v>-0.2266</v>
      </c>
      <c r="K5682" s="14">
        <v>0.13419999999999999</v>
      </c>
      <c r="L5682" s="15">
        <f t="shared" si="356"/>
        <v>-0.36080000000000001</v>
      </c>
      <c r="M5682" s="11">
        <f t="shared" si="357"/>
        <v>0</v>
      </c>
      <c r="N5682" s="11">
        <f>VLOOKUP(E5682,Nasdaq!$A$2:$F$3174,5,1)</f>
        <v>2675.3798830000001</v>
      </c>
      <c r="O5682" s="11">
        <f>VLOOKUP(F5682,Nasdaq!$A$2:$F$3174,5,1)</f>
        <v>11010.980469</v>
      </c>
      <c r="P5682" s="11">
        <f t="shared" si="358"/>
        <v>3713</v>
      </c>
      <c r="Q5682" s="15">
        <f t="shared" si="359"/>
        <v>0.2429740642519389</v>
      </c>
    </row>
    <row r="5683" spans="1:17" ht="19.5" customHeight="1" x14ac:dyDescent="0.2">
      <c r="A5683" s="12">
        <v>6335</v>
      </c>
      <c r="B5683" s="6" t="s">
        <v>1731</v>
      </c>
      <c r="C5683" s="12">
        <v>14709</v>
      </c>
      <c r="D5683" s="6" t="s">
        <v>5048</v>
      </c>
      <c r="E5683" s="13">
        <v>42664</v>
      </c>
      <c r="F5683" s="13">
        <v>44415</v>
      </c>
      <c r="H5683" s="6" t="s">
        <v>7947</v>
      </c>
      <c r="I5683" s="6" t="s">
        <v>8025</v>
      </c>
      <c r="J5683" s="14">
        <v>6.6299999999999998E-2</v>
      </c>
      <c r="K5683" s="14">
        <v>0.14800000000000002</v>
      </c>
      <c r="L5683" s="15">
        <f t="shared" si="356"/>
        <v>-8.1700000000000023E-2</v>
      </c>
      <c r="M5683" s="11">
        <f t="shared" si="357"/>
        <v>0</v>
      </c>
      <c r="N5683" s="11">
        <f>VLOOKUP(E5683,Nasdaq!$A$2:$F$3174,5,1)</f>
        <v>5257.3999020000001</v>
      </c>
      <c r="O5683" s="11">
        <f>VLOOKUP(F5683,Nasdaq!$A$2:$F$3174,5,1)</f>
        <v>11010.980469</v>
      </c>
      <c r="P5683" s="11">
        <f t="shared" si="358"/>
        <v>1751</v>
      </c>
      <c r="Q5683" s="15">
        <f t="shared" si="359"/>
        <v>0.47746937686198454</v>
      </c>
    </row>
    <row r="5684" spans="1:17" ht="19.5" customHeight="1" x14ac:dyDescent="0.2">
      <c r="A5684" s="12">
        <v>7752</v>
      </c>
      <c r="B5684" s="6" t="s">
        <v>1732</v>
      </c>
      <c r="C5684" s="12">
        <v>30987</v>
      </c>
      <c r="D5684" s="6" t="s">
        <v>5049</v>
      </c>
      <c r="E5684" s="13">
        <v>43125</v>
      </c>
      <c r="F5684" s="13">
        <v>44415</v>
      </c>
      <c r="H5684" s="6" t="s">
        <v>7947</v>
      </c>
      <c r="I5684" s="6" t="s">
        <v>7969</v>
      </c>
      <c r="J5684" s="14">
        <v>-5.3600000000000002E-2</v>
      </c>
      <c r="K5684" s="14">
        <v>8.9900000000000008E-2</v>
      </c>
      <c r="L5684" s="15">
        <f t="shared" si="356"/>
        <v>-0.14350000000000002</v>
      </c>
      <c r="M5684" s="11">
        <f t="shared" si="357"/>
        <v>0</v>
      </c>
      <c r="N5684" s="11">
        <f>VLOOKUP(E5684,Nasdaq!$A$2:$F$3174,5,1)</f>
        <v>7411.1601559999999</v>
      </c>
      <c r="O5684" s="11">
        <f>VLOOKUP(F5684,Nasdaq!$A$2:$F$3174,5,1)</f>
        <v>11010.980469</v>
      </c>
      <c r="P5684" s="11">
        <f t="shared" si="358"/>
        <v>1290</v>
      </c>
      <c r="Q5684" s="15">
        <f t="shared" si="359"/>
        <v>0.67307052341183393</v>
      </c>
    </row>
    <row r="5685" spans="1:17" ht="19.5" customHeight="1" x14ac:dyDescent="0.2">
      <c r="A5685" s="12">
        <v>8021</v>
      </c>
      <c r="B5685" s="6" t="s">
        <v>6030</v>
      </c>
      <c r="C5685" s="12">
        <v>4386</v>
      </c>
      <c r="D5685" s="6" t="s">
        <v>3230</v>
      </c>
      <c r="E5685" s="13">
        <v>43384</v>
      </c>
      <c r="F5685" s="13">
        <v>44415</v>
      </c>
      <c r="G5685" s="13">
        <v>43634</v>
      </c>
      <c r="H5685" s="6" t="s">
        <v>7944</v>
      </c>
      <c r="I5685" s="6" t="s">
        <v>8152</v>
      </c>
      <c r="J5685" s="14">
        <v>-0.58229999999999993</v>
      </c>
      <c r="K5685" s="14">
        <v>0.14269999999999999</v>
      </c>
      <c r="L5685" s="15">
        <f t="shared" si="356"/>
        <v>-0.72499999999999987</v>
      </c>
      <c r="M5685" s="11">
        <f t="shared" si="357"/>
        <v>0</v>
      </c>
      <c r="N5685" s="11">
        <f>VLOOKUP(E5685,Nasdaq!$A$2:$F$3174,5,1)</f>
        <v>7329.0600590000004</v>
      </c>
      <c r="O5685" s="11">
        <f>VLOOKUP(F5685,Nasdaq!$A$2:$F$3174,5,1)</f>
        <v>11010.980469</v>
      </c>
      <c r="P5685" s="11">
        <f t="shared" si="358"/>
        <v>1031</v>
      </c>
      <c r="Q5685" s="15">
        <f t="shared" si="359"/>
        <v>0.66561447522369288</v>
      </c>
    </row>
    <row r="5686" spans="1:17" ht="19.5" customHeight="1" x14ac:dyDescent="0.2">
      <c r="A5686" s="12">
        <v>8758</v>
      </c>
      <c r="B5686" s="6" t="s">
        <v>1733</v>
      </c>
      <c r="C5686" s="12">
        <v>33075</v>
      </c>
      <c r="D5686" s="6" t="s">
        <v>2973</v>
      </c>
      <c r="E5686" s="13">
        <v>43672</v>
      </c>
      <c r="F5686" s="13">
        <v>44415</v>
      </c>
      <c r="G5686" s="13">
        <v>43749</v>
      </c>
      <c r="H5686" s="6" t="s">
        <v>7944</v>
      </c>
      <c r="I5686" s="6" t="s">
        <v>7980</v>
      </c>
      <c r="J5686" s="14">
        <v>-0.34789999999999999</v>
      </c>
      <c r="K5686" s="14">
        <v>0.1275</v>
      </c>
      <c r="L5686" s="15">
        <f t="shared" si="356"/>
        <v>-0.47539999999999999</v>
      </c>
      <c r="M5686" s="11">
        <f t="shared" si="357"/>
        <v>0</v>
      </c>
      <c r="N5686" s="11">
        <f>VLOOKUP(E5686,Nasdaq!$A$2:$F$3174,5,1)</f>
        <v>8330.2099610000005</v>
      </c>
      <c r="O5686" s="11">
        <f>VLOOKUP(F5686,Nasdaq!$A$2:$F$3174,5,1)</f>
        <v>11010.980469</v>
      </c>
      <c r="P5686" s="11">
        <f t="shared" si="358"/>
        <v>743</v>
      </c>
      <c r="Q5686" s="15">
        <f t="shared" si="359"/>
        <v>0.75653739960251198</v>
      </c>
    </row>
    <row r="5687" spans="1:17" ht="19.5" customHeight="1" x14ac:dyDescent="0.2">
      <c r="A5687" s="12">
        <v>6048</v>
      </c>
      <c r="B5687" s="6" t="s">
        <v>1734</v>
      </c>
      <c r="C5687" s="12">
        <v>32484</v>
      </c>
      <c r="D5687" s="6" t="s">
        <v>5050</v>
      </c>
      <c r="E5687" s="13">
        <v>43707</v>
      </c>
      <c r="F5687" s="13">
        <v>44415</v>
      </c>
      <c r="G5687" s="13">
        <v>43707</v>
      </c>
      <c r="H5687" s="6" t="s">
        <v>7944</v>
      </c>
      <c r="I5687" s="6" t="s">
        <v>7997</v>
      </c>
      <c r="J5687" s="14">
        <v>0.18539999999999998</v>
      </c>
      <c r="K5687" s="14">
        <v>0.17920000000000003</v>
      </c>
      <c r="L5687" s="15">
        <f t="shared" si="356"/>
        <v>6.1999999999999555E-3</v>
      </c>
      <c r="M5687" s="11">
        <f t="shared" si="357"/>
        <v>1</v>
      </c>
      <c r="N5687" s="11">
        <f>VLOOKUP(E5687,Nasdaq!$A$2:$F$3174,5,1)</f>
        <v>7962.8798829999996</v>
      </c>
      <c r="O5687" s="11">
        <f>VLOOKUP(F5687,Nasdaq!$A$2:$F$3174,5,1)</f>
        <v>11010.980469</v>
      </c>
      <c r="P5687" s="11">
        <f t="shared" si="358"/>
        <v>708</v>
      </c>
      <c r="Q5687" s="15">
        <f t="shared" si="359"/>
        <v>0.72317718592084645</v>
      </c>
    </row>
    <row r="5688" spans="1:17" ht="19.5" customHeight="1" x14ac:dyDescent="0.2">
      <c r="A5688" s="12">
        <v>6048</v>
      </c>
      <c r="B5688" s="6" t="s">
        <v>1734</v>
      </c>
      <c r="C5688" s="12">
        <v>5801</v>
      </c>
      <c r="D5688" s="6" t="s">
        <v>4070</v>
      </c>
      <c r="E5688" s="13">
        <v>40542</v>
      </c>
      <c r="F5688" s="13">
        <v>40827</v>
      </c>
      <c r="G5688" s="13">
        <v>40542</v>
      </c>
      <c r="H5688" s="6" t="s">
        <v>7944</v>
      </c>
      <c r="I5688" s="6" t="s">
        <v>8076</v>
      </c>
      <c r="J5688" s="14">
        <v>4.4800000000000006E-2</v>
      </c>
      <c r="K5688" s="14">
        <v>-4.3899999999999995E-2</v>
      </c>
      <c r="L5688" s="15">
        <f t="shared" si="356"/>
        <v>8.8700000000000001E-2</v>
      </c>
      <c r="M5688" s="11">
        <f t="shared" si="357"/>
        <v>1</v>
      </c>
      <c r="N5688" s="11">
        <f>VLOOKUP(E5688,Nasdaq!$A$2:$F$3174,5,1)</f>
        <v>2662.9799800000001</v>
      </c>
      <c r="O5688" s="11">
        <f>VLOOKUP(F5688,Nasdaq!$A$2:$F$3174,5,1)</f>
        <v>2583.030029</v>
      </c>
      <c r="P5688" s="11">
        <f t="shared" si="358"/>
        <v>285</v>
      </c>
      <c r="Q5688" s="15">
        <f t="shared" si="359"/>
        <v>1.0309517000438559</v>
      </c>
    </row>
    <row r="5689" spans="1:17" ht="19.5" customHeight="1" x14ac:dyDescent="0.2">
      <c r="A5689" s="12">
        <v>6048</v>
      </c>
      <c r="B5689" s="6" t="s">
        <v>1734</v>
      </c>
      <c r="C5689" s="12">
        <v>1144</v>
      </c>
      <c r="D5689" s="6" t="s">
        <v>5051</v>
      </c>
      <c r="E5689" s="13">
        <v>43130</v>
      </c>
      <c r="F5689" s="13">
        <v>43692</v>
      </c>
      <c r="H5689" s="6" t="s">
        <v>7951</v>
      </c>
      <c r="I5689" s="6" t="s">
        <v>8114</v>
      </c>
      <c r="J5689" s="14">
        <v>-0.2069</v>
      </c>
      <c r="K5689" s="14">
        <v>2.6499999999999999E-2</v>
      </c>
      <c r="L5689" s="15">
        <f t="shared" si="356"/>
        <v>-0.2334</v>
      </c>
      <c r="M5689" s="11">
        <f t="shared" si="357"/>
        <v>0</v>
      </c>
      <c r="N5689" s="11">
        <f>VLOOKUP(E5689,Nasdaq!$A$2:$F$3174,5,1)</f>
        <v>7402.4799800000001</v>
      </c>
      <c r="O5689" s="11">
        <f>VLOOKUP(F5689,Nasdaq!$A$2:$F$3174,5,1)</f>
        <v>7766.6201170000004</v>
      </c>
      <c r="P5689" s="11">
        <f t="shared" si="358"/>
        <v>562</v>
      </c>
      <c r="Q5689" s="15">
        <f t="shared" si="359"/>
        <v>0.95311494593178447</v>
      </c>
    </row>
    <row r="5690" spans="1:17" ht="19.5" customHeight="1" x14ac:dyDescent="0.2">
      <c r="A5690" s="12">
        <v>6048</v>
      </c>
      <c r="B5690" s="6" t="s">
        <v>1734</v>
      </c>
      <c r="C5690" s="12">
        <v>1244</v>
      </c>
      <c r="D5690" s="6" t="s">
        <v>3302</v>
      </c>
      <c r="E5690" s="13">
        <v>40896</v>
      </c>
      <c r="F5690" s="13">
        <v>41044</v>
      </c>
      <c r="G5690" s="13">
        <v>40896</v>
      </c>
      <c r="H5690" s="6" t="s">
        <v>7951</v>
      </c>
      <c r="I5690" s="6" t="s">
        <v>8038</v>
      </c>
      <c r="J5690" s="14">
        <v>-0.39520000000000005</v>
      </c>
      <c r="K5690" s="14">
        <v>0.3039</v>
      </c>
      <c r="L5690" s="15">
        <f t="shared" si="356"/>
        <v>-0.69910000000000005</v>
      </c>
      <c r="M5690" s="11">
        <f t="shared" si="357"/>
        <v>0</v>
      </c>
      <c r="N5690" s="11">
        <f>VLOOKUP(E5690,Nasdaq!$A$2:$F$3174,5,1)</f>
        <v>2523.139893</v>
      </c>
      <c r="O5690" s="11">
        <f>VLOOKUP(F5690,Nasdaq!$A$2:$F$3174,5,1)</f>
        <v>2893.76001</v>
      </c>
      <c r="P5690" s="11">
        <f t="shared" si="358"/>
        <v>148</v>
      </c>
      <c r="Q5690" s="15">
        <f t="shared" si="359"/>
        <v>0.87192658882362439</v>
      </c>
    </row>
    <row r="5691" spans="1:17" ht="19.5" customHeight="1" x14ac:dyDescent="0.2">
      <c r="A5691" s="12">
        <v>7932</v>
      </c>
      <c r="B5691" s="6" t="s">
        <v>1735</v>
      </c>
      <c r="C5691" s="12">
        <v>31</v>
      </c>
      <c r="D5691" s="6" t="s">
        <v>4547</v>
      </c>
      <c r="E5691" s="13">
        <v>43563</v>
      </c>
      <c r="F5691" s="13">
        <v>44415</v>
      </c>
      <c r="H5691" s="6" t="s">
        <v>7946</v>
      </c>
      <c r="I5691" s="6" t="s">
        <v>8027</v>
      </c>
      <c r="J5691" s="14">
        <v>4.8099999999999997E-2</v>
      </c>
      <c r="K5691" s="14">
        <v>0.13919999999999999</v>
      </c>
      <c r="L5691" s="15">
        <f t="shared" si="356"/>
        <v>-9.1099999999999987E-2</v>
      </c>
      <c r="M5691" s="11">
        <f t="shared" si="357"/>
        <v>0</v>
      </c>
      <c r="N5691" s="11">
        <f>VLOOKUP(E5691,Nasdaq!$A$2:$F$3174,5,1)</f>
        <v>7953.8798829999996</v>
      </c>
      <c r="O5691" s="11">
        <f>VLOOKUP(F5691,Nasdaq!$A$2:$F$3174,5,1)</f>
        <v>11010.980469</v>
      </c>
      <c r="P5691" s="11">
        <f t="shared" si="358"/>
        <v>852</v>
      </c>
      <c r="Q5691" s="15">
        <f t="shared" si="359"/>
        <v>0.72235966849889155</v>
      </c>
    </row>
    <row r="5692" spans="1:17" ht="19.5" customHeight="1" x14ac:dyDescent="0.2">
      <c r="A5692" s="12">
        <v>7005</v>
      </c>
      <c r="B5692" s="6" t="s">
        <v>1736</v>
      </c>
      <c r="C5692" s="12">
        <v>290</v>
      </c>
      <c r="D5692" s="6" t="s">
        <v>2828</v>
      </c>
      <c r="E5692" s="13">
        <v>42632</v>
      </c>
      <c r="F5692" s="13">
        <v>44415</v>
      </c>
      <c r="H5692" s="6" t="s">
        <v>7951</v>
      </c>
      <c r="I5692" s="6" t="s">
        <v>8018</v>
      </c>
      <c r="J5692" s="14">
        <v>0.64080000000000004</v>
      </c>
      <c r="K5692" s="14">
        <v>0.14550000000000002</v>
      </c>
      <c r="L5692" s="15">
        <f t="shared" si="356"/>
        <v>0.49530000000000002</v>
      </c>
      <c r="M5692" s="11">
        <f t="shared" si="357"/>
        <v>1</v>
      </c>
      <c r="N5692" s="11">
        <f>VLOOKUP(E5692,Nasdaq!$A$2:$F$3174,5,1)</f>
        <v>5235.0297849999997</v>
      </c>
      <c r="O5692" s="11">
        <f>VLOOKUP(F5692,Nasdaq!$A$2:$F$3174,5,1)</f>
        <v>11010.980469</v>
      </c>
      <c r="P5692" s="11">
        <f t="shared" si="358"/>
        <v>1783</v>
      </c>
      <c r="Q5692" s="15">
        <f t="shared" si="359"/>
        <v>0.47543774876909234</v>
      </c>
    </row>
    <row r="5693" spans="1:17" ht="19.5" customHeight="1" x14ac:dyDescent="0.2">
      <c r="A5693" s="12">
        <v>5985</v>
      </c>
      <c r="B5693" s="6" t="s">
        <v>1737</v>
      </c>
      <c r="C5693" s="12">
        <v>669</v>
      </c>
      <c r="D5693" s="6" t="s">
        <v>6466</v>
      </c>
      <c r="E5693" s="13">
        <v>41442</v>
      </c>
      <c r="F5693" s="13">
        <v>41593</v>
      </c>
      <c r="H5693" s="6" t="s">
        <v>7946</v>
      </c>
      <c r="I5693" s="6" t="s">
        <v>8098</v>
      </c>
      <c r="J5693" s="14">
        <v>0.97049999999999992</v>
      </c>
      <c r="K5693" s="14">
        <v>0.27760000000000001</v>
      </c>
      <c r="L5693" s="15">
        <f t="shared" si="356"/>
        <v>0.69289999999999985</v>
      </c>
      <c r="M5693" s="11">
        <f t="shared" si="357"/>
        <v>1</v>
      </c>
      <c r="N5693" s="11">
        <f>VLOOKUP(E5693,Nasdaq!$A$2:$F$3174,5,1)</f>
        <v>3452.1298830000001</v>
      </c>
      <c r="O5693" s="11">
        <f>VLOOKUP(F5693,Nasdaq!$A$2:$F$3174,5,1)</f>
        <v>3985.969971</v>
      </c>
      <c r="P5693" s="11">
        <f t="shared" si="358"/>
        <v>151</v>
      </c>
      <c r="Q5693" s="15">
        <f t="shared" si="359"/>
        <v>0.8660724778096397</v>
      </c>
    </row>
    <row r="5694" spans="1:17" ht="19.5" customHeight="1" x14ac:dyDescent="0.2">
      <c r="A5694" s="12">
        <v>5985</v>
      </c>
      <c r="B5694" s="6" t="s">
        <v>1737</v>
      </c>
      <c r="C5694" s="12">
        <v>779</v>
      </c>
      <c r="D5694" s="6" t="s">
        <v>4773</v>
      </c>
      <c r="E5694" s="13">
        <v>42116</v>
      </c>
      <c r="F5694" s="13">
        <v>42689</v>
      </c>
      <c r="H5694" s="6" t="s">
        <v>7949</v>
      </c>
      <c r="I5694" s="6" t="s">
        <v>8068</v>
      </c>
      <c r="J5694" s="14">
        <v>0.15609999999999999</v>
      </c>
      <c r="K5694" s="14">
        <v>4.4400000000000002E-2</v>
      </c>
      <c r="L5694" s="15">
        <f t="shared" si="356"/>
        <v>0.11169999999999999</v>
      </c>
      <c r="M5694" s="11">
        <f t="shared" si="357"/>
        <v>1</v>
      </c>
      <c r="N5694" s="11">
        <f>VLOOKUP(E5694,Nasdaq!$A$2:$F$3174,5,1)</f>
        <v>5035.169922</v>
      </c>
      <c r="O5694" s="11">
        <f>VLOOKUP(F5694,Nasdaq!$A$2:$F$3174,5,1)</f>
        <v>5275.6201170000004</v>
      </c>
      <c r="P5694" s="11">
        <f t="shared" si="358"/>
        <v>573</v>
      </c>
      <c r="Q5694" s="15">
        <f t="shared" si="359"/>
        <v>0.95442259552568431</v>
      </c>
    </row>
    <row r="5695" spans="1:17" ht="19.5" customHeight="1" x14ac:dyDescent="0.2">
      <c r="A5695" s="12">
        <v>5985</v>
      </c>
      <c r="B5695" s="6" t="s">
        <v>1737</v>
      </c>
      <c r="C5695" s="12">
        <v>9380</v>
      </c>
      <c r="D5695" s="6" t="s">
        <v>2744</v>
      </c>
      <c r="E5695" s="13">
        <v>41092</v>
      </c>
      <c r="F5695" s="13">
        <v>44415</v>
      </c>
      <c r="H5695" s="6" t="s">
        <v>7949</v>
      </c>
      <c r="I5695" s="6" t="s">
        <v>8080</v>
      </c>
      <c r="J5695" s="14">
        <v>9.6699999999999994E-2</v>
      </c>
      <c r="K5695" s="14">
        <v>0.14069999999999999</v>
      </c>
      <c r="L5695" s="15">
        <f t="shared" si="356"/>
        <v>-4.3999999999999997E-2</v>
      </c>
      <c r="M5695" s="11">
        <f t="shared" si="357"/>
        <v>0</v>
      </c>
      <c r="N5695" s="11">
        <f>VLOOKUP(E5695,Nasdaq!$A$2:$F$3174,5,1)</f>
        <v>2951.2299800000001</v>
      </c>
      <c r="O5695" s="11">
        <f>VLOOKUP(F5695,Nasdaq!$A$2:$F$3174,5,1)</f>
        <v>11010.980469</v>
      </c>
      <c r="P5695" s="11">
        <f t="shared" si="358"/>
        <v>3323</v>
      </c>
      <c r="Q5695" s="15">
        <f t="shared" si="359"/>
        <v>0.2680263753123005</v>
      </c>
    </row>
    <row r="5696" spans="1:17" ht="19.5" customHeight="1" x14ac:dyDescent="0.2">
      <c r="A5696" s="12">
        <v>5985</v>
      </c>
      <c r="B5696" s="6" t="s">
        <v>1737</v>
      </c>
      <c r="C5696" s="12">
        <v>38034</v>
      </c>
      <c r="D5696" s="6" t="s">
        <v>3004</v>
      </c>
      <c r="E5696" s="13">
        <v>42781</v>
      </c>
      <c r="F5696" s="13">
        <v>43600</v>
      </c>
      <c r="H5696" s="6" t="s">
        <v>7949</v>
      </c>
      <c r="I5696" s="6" t="s">
        <v>8139</v>
      </c>
      <c r="J5696" s="14">
        <v>1.8799999999999997E-2</v>
      </c>
      <c r="K5696" s="14">
        <v>0.1119</v>
      </c>
      <c r="L5696" s="15">
        <f t="shared" si="356"/>
        <v>-9.3100000000000002E-2</v>
      </c>
      <c r="M5696" s="11">
        <f t="shared" si="357"/>
        <v>0</v>
      </c>
      <c r="N5696" s="11">
        <f>VLOOKUP(E5696,Nasdaq!$A$2:$F$3174,5,1)</f>
        <v>5819.4399409999996</v>
      </c>
      <c r="O5696" s="11">
        <f>VLOOKUP(F5696,Nasdaq!$A$2:$F$3174,5,1)</f>
        <v>7822.1499020000001</v>
      </c>
      <c r="P5696" s="11">
        <f t="shared" si="358"/>
        <v>819</v>
      </c>
      <c r="Q5696" s="15">
        <f t="shared" si="359"/>
        <v>0.74397010687011567</v>
      </c>
    </row>
    <row r="5697" spans="1:17" ht="19.5" customHeight="1" x14ac:dyDescent="0.2">
      <c r="A5697" s="12">
        <v>6621</v>
      </c>
      <c r="B5697" s="6" t="s">
        <v>1738</v>
      </c>
      <c r="C5697" s="12">
        <v>14962</v>
      </c>
      <c r="D5697" s="6" t="s">
        <v>3034</v>
      </c>
      <c r="E5697" s="13">
        <v>41044</v>
      </c>
      <c r="F5697" s="13">
        <v>41264</v>
      </c>
      <c r="H5697" s="6" t="s">
        <v>7949</v>
      </c>
      <c r="I5697" s="6" t="s">
        <v>8058</v>
      </c>
      <c r="J5697" s="14">
        <v>1.2435</v>
      </c>
      <c r="K5697" s="14">
        <v>0.15410000000000001</v>
      </c>
      <c r="L5697" s="15">
        <f t="shared" si="356"/>
        <v>1.0893999999999999</v>
      </c>
      <c r="M5697" s="11">
        <f t="shared" si="357"/>
        <v>1</v>
      </c>
      <c r="N5697" s="11">
        <f>VLOOKUP(E5697,Nasdaq!$A$2:$F$3174,5,1)</f>
        <v>2893.76001</v>
      </c>
      <c r="O5697" s="11">
        <f>VLOOKUP(F5697,Nasdaq!$A$2:$F$3174,5,1)</f>
        <v>3021.01001</v>
      </c>
      <c r="P5697" s="11">
        <f t="shared" si="358"/>
        <v>220</v>
      </c>
      <c r="Q5697" s="15">
        <f t="shared" si="359"/>
        <v>0.95787883894810111</v>
      </c>
    </row>
    <row r="5698" spans="1:17" ht="19.5" customHeight="1" x14ac:dyDescent="0.2">
      <c r="A5698" s="12">
        <v>6621</v>
      </c>
      <c r="B5698" s="6" t="s">
        <v>1738</v>
      </c>
      <c r="C5698" s="12">
        <v>1374</v>
      </c>
      <c r="D5698" s="6" t="s">
        <v>3239</v>
      </c>
      <c r="E5698" s="13">
        <v>40770</v>
      </c>
      <c r="F5698" s="13">
        <v>41319</v>
      </c>
      <c r="H5698" s="6" t="s">
        <v>7950</v>
      </c>
      <c r="I5698" s="6" t="s">
        <v>7967</v>
      </c>
      <c r="J5698" s="14">
        <v>1.1059999999999999</v>
      </c>
      <c r="K5698" s="14">
        <v>0.1948</v>
      </c>
      <c r="L5698" s="15">
        <f t="shared" si="356"/>
        <v>0.9111999999999999</v>
      </c>
      <c r="M5698" s="11">
        <f t="shared" si="357"/>
        <v>1</v>
      </c>
      <c r="N5698" s="11">
        <f>VLOOKUP(E5698,Nasdaq!$A$2:$F$3174,5,1)</f>
        <v>2555.1999510000001</v>
      </c>
      <c r="O5698" s="11">
        <f>VLOOKUP(F5698,Nasdaq!$A$2:$F$3174,5,1)</f>
        <v>3198.6599120000001</v>
      </c>
      <c r="P5698" s="11">
        <f t="shared" si="358"/>
        <v>549</v>
      </c>
      <c r="Q5698" s="15">
        <f t="shared" si="359"/>
        <v>0.79883541398404212</v>
      </c>
    </row>
    <row r="5699" spans="1:17" ht="19.5" customHeight="1" x14ac:dyDescent="0.2">
      <c r="A5699" s="12">
        <v>6621</v>
      </c>
      <c r="B5699" s="6" t="s">
        <v>1738</v>
      </c>
      <c r="C5699" s="12">
        <v>1429</v>
      </c>
      <c r="D5699" s="6" t="s">
        <v>2666</v>
      </c>
      <c r="E5699" s="13">
        <v>41136</v>
      </c>
      <c r="F5699" s="13">
        <v>41409</v>
      </c>
      <c r="H5699" s="6" t="s">
        <v>7947</v>
      </c>
      <c r="I5699" s="6" t="s">
        <v>8045</v>
      </c>
      <c r="J5699" s="14">
        <v>0.86569999999999991</v>
      </c>
      <c r="K5699" s="14">
        <v>0.27649999999999997</v>
      </c>
      <c r="L5699" s="15">
        <f t="shared" ref="L5699:L5762" si="360">J5699-K5699</f>
        <v>0.58919999999999995</v>
      </c>
      <c r="M5699" s="11">
        <f t="shared" ref="M5699:M5762" si="361">IF(L5699&gt;0,1,0)</f>
        <v>1</v>
      </c>
      <c r="N5699" s="11">
        <f>VLOOKUP(E5699,Nasdaq!$A$2:$F$3174,5,1)</f>
        <v>3030.929932</v>
      </c>
      <c r="O5699" s="11">
        <f>VLOOKUP(F5699,Nasdaq!$A$2:$F$3174,5,1)</f>
        <v>3471.6201169999999</v>
      </c>
      <c r="P5699" s="11">
        <f t="shared" ref="P5699:P5762" si="362">_xlfn.DAYS(F5699,E5699)</f>
        <v>273</v>
      </c>
      <c r="Q5699" s="15">
        <f t="shared" ref="Q5699:Q5762" si="363">(O5699/N5699)^(1/P5699/365-1)</f>
        <v>0.87306040380522398</v>
      </c>
    </row>
    <row r="5700" spans="1:17" ht="19.5" customHeight="1" x14ac:dyDescent="0.2">
      <c r="A5700" s="12">
        <v>6621</v>
      </c>
      <c r="B5700" s="6" t="s">
        <v>1738</v>
      </c>
      <c r="C5700" s="12">
        <v>2199</v>
      </c>
      <c r="D5700" s="6" t="s">
        <v>6754</v>
      </c>
      <c r="E5700" s="13">
        <v>42870</v>
      </c>
      <c r="F5700" s="13">
        <v>43133</v>
      </c>
      <c r="G5700" s="13">
        <v>43003</v>
      </c>
      <c r="H5700" s="6" t="s">
        <v>7949</v>
      </c>
      <c r="I5700" s="6" t="s">
        <v>7973</v>
      </c>
      <c r="J5700" s="14">
        <v>0.70779999999999998</v>
      </c>
      <c r="K5700" s="14">
        <v>0.23719999999999999</v>
      </c>
      <c r="L5700" s="15">
        <f t="shared" si="360"/>
        <v>0.47060000000000002</v>
      </c>
      <c r="M5700" s="11">
        <f t="shared" si="361"/>
        <v>1</v>
      </c>
      <c r="N5700" s="11">
        <f>VLOOKUP(E5700,Nasdaq!$A$2:$F$3174,5,1)</f>
        <v>6149.669922</v>
      </c>
      <c r="O5700" s="11">
        <f>VLOOKUP(F5700,Nasdaq!$A$2:$F$3174,5,1)</f>
        <v>7240.9501950000003</v>
      </c>
      <c r="P5700" s="11">
        <f t="shared" si="362"/>
        <v>263</v>
      </c>
      <c r="Q5700" s="15">
        <f t="shared" si="363"/>
        <v>0.84929190524005516</v>
      </c>
    </row>
    <row r="5701" spans="1:17" ht="19.5" customHeight="1" x14ac:dyDescent="0.2">
      <c r="A5701" s="12">
        <v>6621</v>
      </c>
      <c r="B5701" s="6" t="s">
        <v>1738</v>
      </c>
      <c r="C5701" s="12">
        <v>13820</v>
      </c>
      <c r="D5701" s="6" t="s">
        <v>7218</v>
      </c>
      <c r="E5701" s="13">
        <v>40707</v>
      </c>
      <c r="F5701" s="13">
        <v>40952</v>
      </c>
      <c r="G5701" s="13">
        <v>40707</v>
      </c>
      <c r="H5701" s="6" t="s">
        <v>7950</v>
      </c>
      <c r="I5701" s="6" t="s">
        <v>8136</v>
      </c>
      <c r="J5701" s="14">
        <v>0.66220000000000001</v>
      </c>
      <c r="K5701" s="14">
        <v>0.11869999999999999</v>
      </c>
      <c r="L5701" s="15">
        <f t="shared" si="360"/>
        <v>0.54349999999999998</v>
      </c>
      <c r="M5701" s="11">
        <f t="shared" si="361"/>
        <v>1</v>
      </c>
      <c r="N5701" s="11">
        <f>VLOOKUP(E5701,Nasdaq!$A$2:$F$3174,5,1)</f>
        <v>2639.6899410000001</v>
      </c>
      <c r="O5701" s="11">
        <f>VLOOKUP(F5701,Nasdaq!$A$2:$F$3174,5,1)</f>
        <v>2931.389893</v>
      </c>
      <c r="P5701" s="11">
        <f t="shared" si="362"/>
        <v>245</v>
      </c>
      <c r="Q5701" s="15">
        <f t="shared" si="363"/>
        <v>0.90049196160868006</v>
      </c>
    </row>
    <row r="5702" spans="1:17" ht="19.5" customHeight="1" x14ac:dyDescent="0.2">
      <c r="A5702" s="12">
        <v>6621</v>
      </c>
      <c r="B5702" s="6" t="s">
        <v>1738</v>
      </c>
      <c r="C5702" s="12">
        <v>42704</v>
      </c>
      <c r="D5702" s="6" t="s">
        <v>7219</v>
      </c>
      <c r="E5702" s="13">
        <v>43419</v>
      </c>
      <c r="F5702" s="13">
        <v>44415</v>
      </c>
      <c r="H5702" s="6" t="s">
        <v>7950</v>
      </c>
      <c r="I5702" s="6" t="s">
        <v>8012</v>
      </c>
      <c r="J5702" s="14">
        <v>0.65180000000000005</v>
      </c>
      <c r="K5702" s="14">
        <v>0.14940000000000001</v>
      </c>
      <c r="L5702" s="15">
        <f t="shared" si="360"/>
        <v>0.50240000000000007</v>
      </c>
      <c r="M5702" s="11">
        <f t="shared" si="361"/>
        <v>1</v>
      </c>
      <c r="N5702" s="11">
        <f>VLOOKUP(E5702,Nasdaq!$A$2:$F$3174,5,1)</f>
        <v>7259.0297849999997</v>
      </c>
      <c r="O5702" s="11">
        <f>VLOOKUP(F5702,Nasdaq!$A$2:$F$3174,5,1)</f>
        <v>11010.980469</v>
      </c>
      <c r="P5702" s="11">
        <f t="shared" si="362"/>
        <v>996</v>
      </c>
      <c r="Q5702" s="15">
        <f t="shared" si="363"/>
        <v>0.65925447101539936</v>
      </c>
    </row>
    <row r="5703" spans="1:17" ht="19.5" customHeight="1" x14ac:dyDescent="0.2">
      <c r="A5703" s="12">
        <v>6621</v>
      </c>
      <c r="B5703" s="6" t="s">
        <v>1738</v>
      </c>
      <c r="C5703" s="12">
        <v>27110</v>
      </c>
      <c r="D5703" s="6" t="s">
        <v>4622</v>
      </c>
      <c r="E5703" s="13">
        <v>42324</v>
      </c>
      <c r="F5703" s="13">
        <v>42506</v>
      </c>
      <c r="H5703" s="6" t="s">
        <v>7947</v>
      </c>
      <c r="I5703" s="6" t="s">
        <v>7969</v>
      </c>
      <c r="J5703" s="14">
        <v>0.59889999999999999</v>
      </c>
      <c r="K5703" s="14">
        <v>3.5900000000000001E-2</v>
      </c>
      <c r="L5703" s="15">
        <f t="shared" si="360"/>
        <v>0.56299999999999994</v>
      </c>
      <c r="M5703" s="11">
        <f t="shared" si="361"/>
        <v>1</v>
      </c>
      <c r="N5703" s="11">
        <f>VLOOKUP(E5703,Nasdaq!$A$2:$F$3174,5,1)</f>
        <v>4984.6201170000004</v>
      </c>
      <c r="O5703" s="11">
        <f>VLOOKUP(F5703,Nasdaq!$A$2:$F$3174,5,1)</f>
        <v>4775.4599609999996</v>
      </c>
      <c r="P5703" s="11">
        <f t="shared" si="362"/>
        <v>182</v>
      </c>
      <c r="Q5703" s="15">
        <f t="shared" si="363"/>
        <v>1.0437982814560938</v>
      </c>
    </row>
    <row r="5704" spans="1:17" ht="19.5" customHeight="1" x14ac:dyDescent="0.2">
      <c r="A5704" s="12">
        <v>6621</v>
      </c>
      <c r="B5704" s="6" t="s">
        <v>1738</v>
      </c>
      <c r="C5704" s="12">
        <v>1022</v>
      </c>
      <c r="D5704" s="6" t="s">
        <v>5170</v>
      </c>
      <c r="E5704" s="13">
        <v>41774</v>
      </c>
      <c r="F5704" s="13">
        <v>41978</v>
      </c>
      <c r="H5704" s="6" t="s">
        <v>7949</v>
      </c>
      <c r="I5704" s="6" t="s">
        <v>8058</v>
      </c>
      <c r="J5704" s="14">
        <v>0.47149999999999997</v>
      </c>
      <c r="K5704" s="14">
        <v>0.22839999999999999</v>
      </c>
      <c r="L5704" s="15">
        <f t="shared" si="360"/>
        <v>0.24309999999999998</v>
      </c>
      <c r="M5704" s="11">
        <f t="shared" si="361"/>
        <v>1</v>
      </c>
      <c r="N5704" s="11">
        <f>VLOOKUP(E5704,Nasdaq!$A$2:$F$3174,5,1)</f>
        <v>4069.290039</v>
      </c>
      <c r="O5704" s="11">
        <f>VLOOKUP(F5704,Nasdaq!$A$2:$F$3174,5,1)</f>
        <v>4780.7597660000001</v>
      </c>
      <c r="P5704" s="11">
        <f t="shared" si="362"/>
        <v>204</v>
      </c>
      <c r="Q5704" s="15">
        <f t="shared" si="363"/>
        <v>0.85118245720392138</v>
      </c>
    </row>
    <row r="5705" spans="1:17" ht="19.5" customHeight="1" x14ac:dyDescent="0.2">
      <c r="A5705" s="12">
        <v>6621</v>
      </c>
      <c r="B5705" s="6" t="s">
        <v>1738</v>
      </c>
      <c r="C5705" s="12">
        <v>26173</v>
      </c>
      <c r="D5705" s="6" t="s">
        <v>6605</v>
      </c>
      <c r="E5705" s="13">
        <v>42230</v>
      </c>
      <c r="F5705" s="13">
        <v>42781</v>
      </c>
      <c r="H5705" s="6" t="s">
        <v>7944</v>
      </c>
      <c r="I5705" s="6" t="s">
        <v>8109</v>
      </c>
      <c r="J5705" s="14">
        <v>0.46389999999999998</v>
      </c>
      <c r="K5705" s="14">
        <v>0.10390000000000001</v>
      </c>
      <c r="L5705" s="15">
        <f t="shared" si="360"/>
        <v>0.36</v>
      </c>
      <c r="M5705" s="11">
        <f t="shared" si="361"/>
        <v>1</v>
      </c>
      <c r="N5705" s="11">
        <f>VLOOKUP(E5705,Nasdaq!$A$2:$F$3174,5,1)</f>
        <v>5048.2402339999999</v>
      </c>
      <c r="O5705" s="11">
        <f>VLOOKUP(F5705,Nasdaq!$A$2:$F$3174,5,1)</f>
        <v>5819.4399409999996</v>
      </c>
      <c r="P5705" s="11">
        <f t="shared" si="362"/>
        <v>551</v>
      </c>
      <c r="Q5705" s="15">
        <f t="shared" si="363"/>
        <v>0.86747931994936922</v>
      </c>
    </row>
    <row r="5706" spans="1:17" ht="19.5" customHeight="1" x14ac:dyDescent="0.2">
      <c r="A5706" s="12">
        <v>6621</v>
      </c>
      <c r="B5706" s="6" t="s">
        <v>1738</v>
      </c>
      <c r="C5706" s="12">
        <v>1303</v>
      </c>
      <c r="D5706" s="6" t="s">
        <v>4872</v>
      </c>
      <c r="E5706" s="13">
        <v>41228</v>
      </c>
      <c r="F5706" s="13">
        <v>41774</v>
      </c>
      <c r="H5706" s="6" t="s">
        <v>7944</v>
      </c>
      <c r="I5706" s="6" t="s">
        <v>8127</v>
      </c>
      <c r="J5706" s="14">
        <v>0.35649999999999998</v>
      </c>
      <c r="K5706" s="14">
        <v>0.26869999999999999</v>
      </c>
      <c r="L5706" s="15">
        <f t="shared" si="360"/>
        <v>8.7799999999999989E-2</v>
      </c>
      <c r="M5706" s="11">
        <f t="shared" si="361"/>
        <v>1</v>
      </c>
      <c r="N5706" s="11">
        <f>VLOOKUP(E5706,Nasdaq!$A$2:$F$3174,5,1)</f>
        <v>2836.9399410000001</v>
      </c>
      <c r="O5706" s="11">
        <f>VLOOKUP(F5706,Nasdaq!$A$2:$F$3174,5,1)</f>
        <v>4069.290039</v>
      </c>
      <c r="P5706" s="11">
        <f t="shared" si="362"/>
        <v>546</v>
      </c>
      <c r="Q5706" s="15">
        <f t="shared" si="363"/>
        <v>0.69715971313680569</v>
      </c>
    </row>
    <row r="5707" spans="1:17" ht="19.5" customHeight="1" x14ac:dyDescent="0.2">
      <c r="A5707" s="12">
        <v>6621</v>
      </c>
      <c r="B5707" s="6" t="s">
        <v>1738</v>
      </c>
      <c r="C5707" s="12">
        <v>1983</v>
      </c>
      <c r="D5707" s="6" t="s">
        <v>6135</v>
      </c>
      <c r="E5707" s="13">
        <v>40862</v>
      </c>
      <c r="F5707" s="13">
        <v>42962</v>
      </c>
      <c r="H5707" s="6" t="s">
        <v>7950</v>
      </c>
      <c r="I5707" s="6" t="s">
        <v>8010</v>
      </c>
      <c r="J5707" s="14">
        <v>0.34960000000000002</v>
      </c>
      <c r="K5707" s="14">
        <v>0.14829999999999999</v>
      </c>
      <c r="L5707" s="15">
        <f t="shared" si="360"/>
        <v>0.20130000000000003</v>
      </c>
      <c r="M5707" s="11">
        <f t="shared" si="361"/>
        <v>1</v>
      </c>
      <c r="N5707" s="11">
        <f>VLOOKUP(E5707,Nasdaq!$A$2:$F$3174,5,1)</f>
        <v>2686.1999510000001</v>
      </c>
      <c r="O5707" s="11">
        <f>VLOOKUP(F5707,Nasdaq!$A$2:$F$3174,5,1)</f>
        <v>6333.0097660000001</v>
      </c>
      <c r="P5707" s="11">
        <f t="shared" si="362"/>
        <v>2100</v>
      </c>
      <c r="Q5707" s="15">
        <f t="shared" si="363"/>
        <v>0.42415897904524108</v>
      </c>
    </row>
    <row r="5708" spans="1:17" ht="19.5" customHeight="1" x14ac:dyDescent="0.2">
      <c r="A5708" s="12">
        <v>6621</v>
      </c>
      <c r="B5708" s="6" t="s">
        <v>1738</v>
      </c>
      <c r="C5708" s="12">
        <v>3387</v>
      </c>
      <c r="D5708" s="6" t="s">
        <v>3901</v>
      </c>
      <c r="E5708" s="13">
        <v>43146</v>
      </c>
      <c r="F5708" s="13">
        <v>43434</v>
      </c>
      <c r="H5708" s="6" t="s">
        <v>7949</v>
      </c>
      <c r="I5708" s="6" t="s">
        <v>7961</v>
      </c>
      <c r="J5708" s="14">
        <v>0.33630000000000004</v>
      </c>
      <c r="K5708" s="14">
        <v>3.3500000000000002E-2</v>
      </c>
      <c r="L5708" s="15">
        <f t="shared" si="360"/>
        <v>0.30280000000000007</v>
      </c>
      <c r="M5708" s="11">
        <f t="shared" si="361"/>
        <v>1</v>
      </c>
      <c r="N5708" s="11">
        <f>VLOOKUP(E5708,Nasdaq!$A$2:$F$3174,5,1)</f>
        <v>7256.4301759999998</v>
      </c>
      <c r="O5708" s="11">
        <f>VLOOKUP(F5708,Nasdaq!$A$2:$F$3174,5,1)</f>
        <v>7330.5400390000004</v>
      </c>
      <c r="P5708" s="11">
        <f t="shared" si="362"/>
        <v>288</v>
      </c>
      <c r="Q5708" s="15">
        <f t="shared" si="363"/>
        <v>0.98989035443787832</v>
      </c>
    </row>
    <row r="5709" spans="1:17" ht="19.5" customHeight="1" x14ac:dyDescent="0.2">
      <c r="A5709" s="12">
        <v>6621</v>
      </c>
      <c r="B5709" s="6" t="s">
        <v>1738</v>
      </c>
      <c r="C5709" s="12">
        <v>18788</v>
      </c>
      <c r="D5709" s="6" t="s">
        <v>7220</v>
      </c>
      <c r="E5709" s="13">
        <v>40589</v>
      </c>
      <c r="F5709" s="13">
        <v>41774</v>
      </c>
      <c r="H5709" s="6" t="s">
        <v>7950</v>
      </c>
      <c r="I5709" s="6" t="s">
        <v>7985</v>
      </c>
      <c r="J5709" s="14">
        <v>0.32319999999999999</v>
      </c>
      <c r="K5709" s="14">
        <v>0.13570000000000002</v>
      </c>
      <c r="L5709" s="15">
        <f t="shared" si="360"/>
        <v>0.18749999999999997</v>
      </c>
      <c r="M5709" s="11">
        <f t="shared" si="361"/>
        <v>1</v>
      </c>
      <c r="N5709" s="11">
        <f>VLOOKUP(E5709,Nasdaq!$A$2:$F$3174,5,1)</f>
        <v>2804.3500979999999</v>
      </c>
      <c r="O5709" s="11">
        <f>VLOOKUP(F5709,Nasdaq!$A$2:$F$3174,5,1)</f>
        <v>4069.290039</v>
      </c>
      <c r="P5709" s="11">
        <f t="shared" si="362"/>
        <v>1185</v>
      </c>
      <c r="Q5709" s="15">
        <f t="shared" si="363"/>
        <v>0.68915031491339684</v>
      </c>
    </row>
    <row r="5710" spans="1:17" ht="19.5" customHeight="1" x14ac:dyDescent="0.2">
      <c r="A5710" s="12">
        <v>6621</v>
      </c>
      <c r="B5710" s="6" t="s">
        <v>1738</v>
      </c>
      <c r="C5710" s="12">
        <v>2562</v>
      </c>
      <c r="D5710" s="6" t="s">
        <v>7088</v>
      </c>
      <c r="E5710" s="13">
        <v>42689</v>
      </c>
      <c r="F5710" s="13">
        <v>43511</v>
      </c>
      <c r="H5710" s="6" t="s">
        <v>7949</v>
      </c>
      <c r="I5710" s="6" t="s">
        <v>7973</v>
      </c>
      <c r="J5710" s="14">
        <v>0.31370000000000003</v>
      </c>
      <c r="K5710" s="14">
        <v>0.1356</v>
      </c>
      <c r="L5710" s="15">
        <f t="shared" si="360"/>
        <v>0.17810000000000004</v>
      </c>
      <c r="M5710" s="11">
        <f t="shared" si="361"/>
        <v>1</v>
      </c>
      <c r="N5710" s="11">
        <f>VLOOKUP(E5710,Nasdaq!$A$2:$F$3174,5,1)</f>
        <v>5275.6201170000004</v>
      </c>
      <c r="O5710" s="11">
        <f>VLOOKUP(F5710,Nasdaq!$A$2:$F$3174,5,1)</f>
        <v>7472.4101559999999</v>
      </c>
      <c r="P5710" s="11">
        <f t="shared" si="362"/>
        <v>822</v>
      </c>
      <c r="Q5710" s="15">
        <f t="shared" si="363"/>
        <v>0.70601400727566754</v>
      </c>
    </row>
    <row r="5711" spans="1:17" ht="19.5" customHeight="1" x14ac:dyDescent="0.2">
      <c r="A5711" s="12">
        <v>6621</v>
      </c>
      <c r="B5711" s="6" t="s">
        <v>1738</v>
      </c>
      <c r="C5711" s="12">
        <v>1367</v>
      </c>
      <c r="D5711" s="6" t="s">
        <v>7221</v>
      </c>
      <c r="E5711" s="13">
        <v>39767</v>
      </c>
      <c r="F5711" s="13">
        <v>41228</v>
      </c>
      <c r="H5711" s="6" t="s">
        <v>7944</v>
      </c>
      <c r="I5711" s="6" t="s">
        <v>7997</v>
      </c>
      <c r="J5711" s="14">
        <v>0.29460000000000003</v>
      </c>
      <c r="K5711" s="14">
        <v>0.14810000000000001</v>
      </c>
      <c r="L5711" s="15">
        <f t="shared" si="360"/>
        <v>0.14650000000000002</v>
      </c>
      <c r="M5711" s="11">
        <f t="shared" si="361"/>
        <v>1</v>
      </c>
      <c r="N5711" s="11">
        <f>VLOOKUP(E5711,Nasdaq!$A$2:$F$3174,5,1)</f>
        <v>1516.849976</v>
      </c>
      <c r="O5711" s="11">
        <f>VLOOKUP(F5711,Nasdaq!$A$2:$F$3174,5,1)</f>
        <v>2836.9399410000001</v>
      </c>
      <c r="P5711" s="11">
        <f t="shared" si="362"/>
        <v>1461</v>
      </c>
      <c r="Q5711" s="15">
        <f t="shared" si="363"/>
        <v>0.5346788400299014</v>
      </c>
    </row>
    <row r="5712" spans="1:17" ht="19.5" customHeight="1" x14ac:dyDescent="0.2">
      <c r="A5712" s="12">
        <v>6621</v>
      </c>
      <c r="B5712" s="6" t="s">
        <v>1738</v>
      </c>
      <c r="C5712" s="12">
        <v>1288</v>
      </c>
      <c r="D5712" s="6" t="s">
        <v>7222</v>
      </c>
      <c r="E5712" s="13">
        <v>39861</v>
      </c>
      <c r="F5712" s="13">
        <v>41684</v>
      </c>
      <c r="H5712" s="6" t="s">
        <v>7949</v>
      </c>
      <c r="I5712" s="6" t="s">
        <v>7973</v>
      </c>
      <c r="J5712" s="14">
        <v>0.27079999999999999</v>
      </c>
      <c r="K5712" s="14">
        <v>0.2104</v>
      </c>
      <c r="L5712" s="15">
        <f t="shared" si="360"/>
        <v>6.0399999999999981E-2</v>
      </c>
      <c r="M5712" s="11">
        <f t="shared" si="361"/>
        <v>1</v>
      </c>
      <c r="N5712" s="11">
        <f>VLOOKUP(E5712,Nasdaq!$A$2:$F$3174,5,1)</f>
        <v>1470.660034</v>
      </c>
      <c r="O5712" s="11">
        <f>VLOOKUP(F5712,Nasdaq!$A$2:$F$3174,5,1)</f>
        <v>4244.0200199999999</v>
      </c>
      <c r="P5712" s="11">
        <f t="shared" si="362"/>
        <v>1823</v>
      </c>
      <c r="Q5712" s="15">
        <f t="shared" si="363"/>
        <v>0.34652578674155227</v>
      </c>
    </row>
    <row r="5713" spans="1:17" ht="19.5" customHeight="1" x14ac:dyDescent="0.2">
      <c r="A5713" s="12">
        <v>6621</v>
      </c>
      <c r="B5713" s="6" t="s">
        <v>1738</v>
      </c>
      <c r="C5713" s="12">
        <v>14943</v>
      </c>
      <c r="D5713" s="6" t="s">
        <v>5052</v>
      </c>
      <c r="E5713" s="13">
        <v>40711</v>
      </c>
      <c r="F5713" s="13">
        <v>41159</v>
      </c>
      <c r="G5713" s="13">
        <v>40711</v>
      </c>
      <c r="H5713" s="6" t="s">
        <v>7948</v>
      </c>
      <c r="I5713" s="6" t="s">
        <v>8030</v>
      </c>
      <c r="J5713" s="14">
        <v>0.2596</v>
      </c>
      <c r="K5713" s="14">
        <v>0.13</v>
      </c>
      <c r="L5713" s="15">
        <f t="shared" si="360"/>
        <v>0.12959999999999999</v>
      </c>
      <c r="M5713" s="11">
        <f t="shared" si="361"/>
        <v>1</v>
      </c>
      <c r="N5713" s="11">
        <f>VLOOKUP(E5713,Nasdaq!$A$2:$F$3174,5,1)</f>
        <v>2616.4799800000001</v>
      </c>
      <c r="O5713" s="11">
        <f>VLOOKUP(F5713,Nasdaq!$A$2:$F$3174,5,1)</f>
        <v>3136.419922</v>
      </c>
      <c r="P5713" s="11">
        <f t="shared" si="362"/>
        <v>448</v>
      </c>
      <c r="Q5713" s="15">
        <f t="shared" si="363"/>
        <v>0.83422594718889354</v>
      </c>
    </row>
    <row r="5714" spans="1:17" ht="19.5" customHeight="1" x14ac:dyDescent="0.2">
      <c r="A5714" s="12">
        <v>6621</v>
      </c>
      <c r="B5714" s="6" t="s">
        <v>1738</v>
      </c>
      <c r="C5714" s="12">
        <v>19131</v>
      </c>
      <c r="D5714" s="6" t="s">
        <v>6921</v>
      </c>
      <c r="E5714" s="13">
        <v>41409</v>
      </c>
      <c r="F5714" s="13">
        <v>42781</v>
      </c>
      <c r="H5714" s="6" t="s">
        <v>7949</v>
      </c>
      <c r="I5714" s="6" t="s">
        <v>8000</v>
      </c>
      <c r="J5714" s="14">
        <v>0.24149999999999999</v>
      </c>
      <c r="K5714" s="14">
        <v>0.12029999999999999</v>
      </c>
      <c r="L5714" s="15">
        <f t="shared" si="360"/>
        <v>0.1212</v>
      </c>
      <c r="M5714" s="11">
        <f t="shared" si="361"/>
        <v>1</v>
      </c>
      <c r="N5714" s="11">
        <f>VLOOKUP(E5714,Nasdaq!$A$2:$F$3174,5,1)</f>
        <v>3471.6201169999999</v>
      </c>
      <c r="O5714" s="11">
        <f>VLOOKUP(F5714,Nasdaq!$A$2:$F$3174,5,1)</f>
        <v>5819.4399409999996</v>
      </c>
      <c r="P5714" s="11">
        <f t="shared" si="362"/>
        <v>1372</v>
      </c>
      <c r="Q5714" s="15">
        <f t="shared" si="363"/>
        <v>0.59655632386784296</v>
      </c>
    </row>
    <row r="5715" spans="1:17" ht="19.5" customHeight="1" x14ac:dyDescent="0.2">
      <c r="A5715" s="12">
        <v>6621</v>
      </c>
      <c r="B5715" s="6" t="s">
        <v>1738</v>
      </c>
      <c r="C5715" s="12">
        <v>1819</v>
      </c>
      <c r="D5715" s="6" t="s">
        <v>5490</v>
      </c>
      <c r="E5715" s="13">
        <v>40954</v>
      </c>
      <c r="F5715" s="13">
        <v>42396</v>
      </c>
      <c r="H5715" s="6" t="s">
        <v>7949</v>
      </c>
      <c r="I5715" s="6" t="s">
        <v>8142</v>
      </c>
      <c r="J5715" s="14">
        <v>0.23269999999999999</v>
      </c>
      <c r="K5715" s="14">
        <v>0.11259999999999999</v>
      </c>
      <c r="L5715" s="15">
        <f t="shared" si="360"/>
        <v>0.1201</v>
      </c>
      <c r="M5715" s="11">
        <f t="shared" si="361"/>
        <v>1</v>
      </c>
      <c r="N5715" s="11">
        <f>VLOOKUP(E5715,Nasdaq!$A$2:$F$3174,5,1)</f>
        <v>2915.830078</v>
      </c>
      <c r="O5715" s="11">
        <f>VLOOKUP(F5715,Nasdaq!$A$2:$F$3174,5,1)</f>
        <v>4468.169922</v>
      </c>
      <c r="P5715" s="11">
        <f t="shared" si="362"/>
        <v>1442</v>
      </c>
      <c r="Q5715" s="15">
        <f t="shared" si="363"/>
        <v>0.65257868287871712</v>
      </c>
    </row>
    <row r="5716" spans="1:17" ht="19.5" customHeight="1" x14ac:dyDescent="0.2">
      <c r="A5716" s="12">
        <v>6621</v>
      </c>
      <c r="B5716" s="6" t="s">
        <v>1738</v>
      </c>
      <c r="C5716" s="12">
        <v>1766</v>
      </c>
      <c r="D5716" s="6" t="s">
        <v>6248</v>
      </c>
      <c r="E5716" s="13">
        <v>40406</v>
      </c>
      <c r="F5716" s="13">
        <v>41136</v>
      </c>
      <c r="H5716" s="6" t="s">
        <v>7944</v>
      </c>
      <c r="I5716" s="6" t="s">
        <v>7998</v>
      </c>
      <c r="J5716" s="14">
        <v>0.19239999999999999</v>
      </c>
      <c r="K5716" s="14">
        <v>0.16570000000000001</v>
      </c>
      <c r="L5716" s="15">
        <f t="shared" si="360"/>
        <v>2.6699999999999974E-2</v>
      </c>
      <c r="M5716" s="11">
        <f t="shared" si="361"/>
        <v>1</v>
      </c>
      <c r="N5716" s="11">
        <f>VLOOKUP(E5716,Nasdaq!$A$2:$F$3174,5,1)</f>
        <v>2181.8701169999999</v>
      </c>
      <c r="O5716" s="11">
        <f>VLOOKUP(F5716,Nasdaq!$A$2:$F$3174,5,1)</f>
        <v>3030.929932</v>
      </c>
      <c r="P5716" s="11">
        <f t="shared" si="362"/>
        <v>730</v>
      </c>
      <c r="Q5716" s="15">
        <f t="shared" si="363"/>
        <v>0.71986910204520627</v>
      </c>
    </row>
    <row r="5717" spans="1:17" ht="19.5" customHeight="1" x14ac:dyDescent="0.2">
      <c r="A5717" s="12">
        <v>6621</v>
      </c>
      <c r="B5717" s="6" t="s">
        <v>1738</v>
      </c>
      <c r="C5717" s="12">
        <v>1518</v>
      </c>
      <c r="D5717" s="6" t="s">
        <v>2758</v>
      </c>
      <c r="E5717" s="13">
        <v>42139</v>
      </c>
      <c r="F5717" s="13">
        <v>43146</v>
      </c>
      <c r="H5717" s="6" t="s">
        <v>7944</v>
      </c>
      <c r="I5717" s="6" t="s">
        <v>8067</v>
      </c>
      <c r="J5717" s="14">
        <v>0.1779</v>
      </c>
      <c r="K5717" s="14">
        <v>0.11890000000000001</v>
      </c>
      <c r="L5717" s="15">
        <f t="shared" si="360"/>
        <v>5.8999999999999997E-2</v>
      </c>
      <c r="M5717" s="11">
        <f t="shared" si="361"/>
        <v>1</v>
      </c>
      <c r="N5717" s="11">
        <f>VLOOKUP(E5717,Nasdaq!$A$2:$F$3174,5,1)</f>
        <v>5048.2900390000004</v>
      </c>
      <c r="O5717" s="11">
        <f>VLOOKUP(F5717,Nasdaq!$A$2:$F$3174,5,1)</f>
        <v>7256.4301759999998</v>
      </c>
      <c r="P5717" s="11">
        <f t="shared" si="362"/>
        <v>1007</v>
      </c>
      <c r="Q5717" s="15">
        <f t="shared" si="363"/>
        <v>0.69569952443117511</v>
      </c>
    </row>
    <row r="5718" spans="1:17" ht="19.5" customHeight="1" x14ac:dyDescent="0.2">
      <c r="A5718" s="12">
        <v>6621</v>
      </c>
      <c r="B5718" s="6" t="s">
        <v>1738</v>
      </c>
      <c r="C5718" s="12">
        <v>3158</v>
      </c>
      <c r="D5718" s="6" t="s">
        <v>7223</v>
      </c>
      <c r="E5718" s="13">
        <v>40458</v>
      </c>
      <c r="F5718" s="13">
        <v>44415</v>
      </c>
      <c r="G5718" s="13">
        <v>40458</v>
      </c>
      <c r="H5718" s="6" t="s">
        <v>7944</v>
      </c>
      <c r="I5718" s="6" t="s">
        <v>7968</v>
      </c>
      <c r="J5718" s="14">
        <v>0.1542</v>
      </c>
      <c r="K5718" s="14">
        <v>0.13750000000000001</v>
      </c>
      <c r="L5718" s="15">
        <f t="shared" si="360"/>
        <v>1.6699999999999993E-2</v>
      </c>
      <c r="M5718" s="11">
        <f t="shared" si="361"/>
        <v>1</v>
      </c>
      <c r="N5718" s="11">
        <f>VLOOKUP(E5718,Nasdaq!$A$2:$F$3174,5,1)</f>
        <v>2383.669922</v>
      </c>
      <c r="O5718" s="11">
        <f>VLOOKUP(F5718,Nasdaq!$A$2:$F$3174,5,1)</f>
        <v>11010.980469</v>
      </c>
      <c r="P5718" s="11">
        <f t="shared" si="362"/>
        <v>3957</v>
      </c>
      <c r="Q5718" s="15">
        <f t="shared" si="363"/>
        <v>0.21648139820318316</v>
      </c>
    </row>
    <row r="5719" spans="1:17" ht="19.5" customHeight="1" x14ac:dyDescent="0.2">
      <c r="A5719" s="12">
        <v>6621</v>
      </c>
      <c r="B5719" s="6" t="s">
        <v>1738</v>
      </c>
      <c r="C5719" s="12">
        <v>2471</v>
      </c>
      <c r="D5719" s="6" t="s">
        <v>6919</v>
      </c>
      <c r="E5719" s="13">
        <v>42416</v>
      </c>
      <c r="F5719" s="13">
        <v>43895</v>
      </c>
      <c r="G5719" s="13">
        <v>43866</v>
      </c>
      <c r="H5719" s="6" t="s">
        <v>7951</v>
      </c>
      <c r="I5719" s="6" t="s">
        <v>8075</v>
      </c>
      <c r="J5719" s="14">
        <v>0.1479</v>
      </c>
      <c r="K5719" s="14">
        <v>0.14510000000000001</v>
      </c>
      <c r="L5719" s="15">
        <f t="shared" si="360"/>
        <v>2.7999999999999969E-3</v>
      </c>
      <c r="M5719" s="11">
        <f t="shared" si="361"/>
        <v>1</v>
      </c>
      <c r="N5719" s="11">
        <f>VLOOKUP(E5719,Nasdaq!$A$2:$F$3174,5,1)</f>
        <v>4435.9599609999996</v>
      </c>
      <c r="O5719" s="11">
        <f>VLOOKUP(F5719,Nasdaq!$A$2:$F$3174,5,1)</f>
        <v>8738.5898440000001</v>
      </c>
      <c r="P5719" s="11">
        <f t="shared" si="362"/>
        <v>1479</v>
      </c>
      <c r="Q5719" s="15">
        <f t="shared" si="363"/>
        <v>0.50762944725974679</v>
      </c>
    </row>
    <row r="5720" spans="1:17" ht="19.5" customHeight="1" x14ac:dyDescent="0.2">
      <c r="A5720" s="12">
        <v>6621</v>
      </c>
      <c r="B5720" s="6" t="s">
        <v>1738</v>
      </c>
      <c r="C5720" s="12">
        <v>2490</v>
      </c>
      <c r="D5720" s="6" t="s">
        <v>7224</v>
      </c>
      <c r="E5720" s="13">
        <v>42506</v>
      </c>
      <c r="F5720" s="13">
        <v>43054</v>
      </c>
      <c r="H5720" s="6" t="s">
        <v>7950</v>
      </c>
      <c r="I5720" s="6" t="s">
        <v>8010</v>
      </c>
      <c r="J5720" s="14">
        <v>0.14099999999999999</v>
      </c>
      <c r="K5720" s="14">
        <v>0.17879999999999999</v>
      </c>
      <c r="L5720" s="15">
        <f t="shared" si="360"/>
        <v>-3.78E-2</v>
      </c>
      <c r="M5720" s="11">
        <f t="shared" si="361"/>
        <v>0</v>
      </c>
      <c r="N5720" s="11">
        <f>VLOOKUP(E5720,Nasdaq!$A$2:$F$3174,5,1)</f>
        <v>4775.4599609999996</v>
      </c>
      <c r="O5720" s="11">
        <f>VLOOKUP(F5720,Nasdaq!$A$2:$F$3174,5,1)</f>
        <v>6706.2099609999996</v>
      </c>
      <c r="P5720" s="11">
        <f t="shared" si="362"/>
        <v>548</v>
      </c>
      <c r="Q5720" s="15">
        <f t="shared" si="363"/>
        <v>0.71209641442092741</v>
      </c>
    </row>
    <row r="5721" spans="1:17" ht="19.5" customHeight="1" x14ac:dyDescent="0.2">
      <c r="A5721" s="12">
        <v>6621</v>
      </c>
      <c r="B5721" s="6" t="s">
        <v>1738</v>
      </c>
      <c r="C5721" s="12">
        <v>26157</v>
      </c>
      <c r="D5721" s="6" t="s">
        <v>4384</v>
      </c>
      <c r="E5721" s="13">
        <v>41684</v>
      </c>
      <c r="F5721" s="13">
        <v>43266</v>
      </c>
      <c r="G5721" s="13">
        <v>41894</v>
      </c>
      <c r="H5721" s="6" t="s">
        <v>7947</v>
      </c>
      <c r="I5721" s="6" t="s">
        <v>8028</v>
      </c>
      <c r="J5721" s="14">
        <v>0.13220000000000001</v>
      </c>
      <c r="K5721" s="14">
        <v>0.1231</v>
      </c>
      <c r="L5721" s="15">
        <f t="shared" si="360"/>
        <v>9.1000000000000109E-3</v>
      </c>
      <c r="M5721" s="11">
        <f t="shared" si="361"/>
        <v>1</v>
      </c>
      <c r="N5721" s="11">
        <f>VLOOKUP(E5721,Nasdaq!$A$2:$F$3174,5,1)</f>
        <v>4244.0200199999999</v>
      </c>
      <c r="O5721" s="11">
        <f>VLOOKUP(F5721,Nasdaq!$A$2:$F$3174,5,1)</f>
        <v>7746.3798829999996</v>
      </c>
      <c r="P5721" s="11">
        <f t="shared" si="362"/>
        <v>1582</v>
      </c>
      <c r="Q5721" s="15">
        <f t="shared" si="363"/>
        <v>0.54787197460129389</v>
      </c>
    </row>
    <row r="5722" spans="1:17" ht="19.5" customHeight="1" x14ac:dyDescent="0.2">
      <c r="A5722" s="12">
        <v>6621</v>
      </c>
      <c r="B5722" s="6" t="s">
        <v>1738</v>
      </c>
      <c r="C5722" s="12">
        <v>1542</v>
      </c>
      <c r="D5722" s="6" t="s">
        <v>7225</v>
      </c>
      <c r="E5722" s="13">
        <v>40862</v>
      </c>
      <c r="F5722" s="13">
        <v>44415</v>
      </c>
      <c r="H5722" s="6" t="s">
        <v>7949</v>
      </c>
      <c r="I5722" s="6" t="s">
        <v>8000</v>
      </c>
      <c r="J5722" s="14">
        <v>0.13039999999999999</v>
      </c>
      <c r="K5722" s="14">
        <v>0.1424</v>
      </c>
      <c r="L5722" s="15">
        <f t="shared" si="360"/>
        <v>-1.2000000000000011E-2</v>
      </c>
      <c r="M5722" s="11">
        <f t="shared" si="361"/>
        <v>0</v>
      </c>
      <c r="N5722" s="11">
        <f>VLOOKUP(E5722,Nasdaq!$A$2:$F$3174,5,1)</f>
        <v>2686.1999510000001</v>
      </c>
      <c r="O5722" s="11">
        <f>VLOOKUP(F5722,Nasdaq!$A$2:$F$3174,5,1)</f>
        <v>11010.980469</v>
      </c>
      <c r="P5722" s="11">
        <f t="shared" si="362"/>
        <v>3553</v>
      </c>
      <c r="Q5722" s="15">
        <f t="shared" si="363"/>
        <v>0.24395673761583697</v>
      </c>
    </row>
    <row r="5723" spans="1:17" ht="19.5" customHeight="1" x14ac:dyDescent="0.2">
      <c r="A5723" s="12">
        <v>6621</v>
      </c>
      <c r="B5723" s="6" t="s">
        <v>1738</v>
      </c>
      <c r="C5723" s="12">
        <v>29210</v>
      </c>
      <c r="D5723" s="6" t="s">
        <v>7226</v>
      </c>
      <c r="E5723" s="13">
        <v>39767</v>
      </c>
      <c r="F5723" s="13">
        <v>41501</v>
      </c>
      <c r="H5723" s="6" t="s">
        <v>7944</v>
      </c>
      <c r="I5723" s="6" t="s">
        <v>8067</v>
      </c>
      <c r="J5723" s="14">
        <v>9.6999999999999989E-2</v>
      </c>
      <c r="K5723" s="14">
        <v>0.17699999999999999</v>
      </c>
      <c r="L5723" s="15">
        <f t="shared" si="360"/>
        <v>-0.08</v>
      </c>
      <c r="M5723" s="11">
        <f t="shared" si="361"/>
        <v>0</v>
      </c>
      <c r="N5723" s="11">
        <f>VLOOKUP(E5723,Nasdaq!$A$2:$F$3174,5,1)</f>
        <v>1516.849976</v>
      </c>
      <c r="O5723" s="11">
        <f>VLOOKUP(F5723,Nasdaq!$A$2:$F$3174,5,1)</f>
        <v>3606.1201169999999</v>
      </c>
      <c r="P5723" s="11">
        <f t="shared" si="362"/>
        <v>1734</v>
      </c>
      <c r="Q5723" s="15">
        <f t="shared" si="363"/>
        <v>0.42063270281060483</v>
      </c>
    </row>
    <row r="5724" spans="1:17" ht="19.5" customHeight="1" x14ac:dyDescent="0.2">
      <c r="A5724" s="12">
        <v>6621</v>
      </c>
      <c r="B5724" s="6" t="s">
        <v>1738</v>
      </c>
      <c r="C5724" s="12">
        <v>2929</v>
      </c>
      <c r="D5724" s="6" t="s">
        <v>4771</v>
      </c>
      <c r="E5724" s="13">
        <v>40954</v>
      </c>
      <c r="F5724" s="13">
        <v>42643</v>
      </c>
      <c r="G5724" s="13">
        <v>41904</v>
      </c>
      <c r="H5724" s="6" t="s">
        <v>7949</v>
      </c>
      <c r="I5724" s="6" t="s">
        <v>7973</v>
      </c>
      <c r="J5724" s="14">
        <v>9.69E-2</v>
      </c>
      <c r="K5724" s="14">
        <v>0.13300000000000001</v>
      </c>
      <c r="L5724" s="15">
        <f t="shared" si="360"/>
        <v>-3.6100000000000007E-2</v>
      </c>
      <c r="M5724" s="11">
        <f t="shared" si="361"/>
        <v>0</v>
      </c>
      <c r="N5724" s="11">
        <f>VLOOKUP(E5724,Nasdaq!$A$2:$F$3174,5,1)</f>
        <v>2915.830078</v>
      </c>
      <c r="O5724" s="11">
        <f>VLOOKUP(F5724,Nasdaq!$A$2:$F$3174,5,1)</f>
        <v>5312</v>
      </c>
      <c r="P5724" s="11">
        <f t="shared" si="362"/>
        <v>1689</v>
      </c>
      <c r="Q5724" s="15">
        <f t="shared" si="363"/>
        <v>0.54891432887441938</v>
      </c>
    </row>
    <row r="5725" spans="1:17" ht="19.5" customHeight="1" x14ac:dyDescent="0.2">
      <c r="A5725" s="12">
        <v>6621</v>
      </c>
      <c r="B5725" s="6" t="s">
        <v>1738</v>
      </c>
      <c r="C5725" s="12">
        <v>1279</v>
      </c>
      <c r="D5725" s="6" t="s">
        <v>7227</v>
      </c>
      <c r="E5725" s="13">
        <v>42962</v>
      </c>
      <c r="F5725" s="13">
        <v>44415</v>
      </c>
      <c r="H5725" s="6" t="s">
        <v>7944</v>
      </c>
      <c r="I5725" s="6" t="s">
        <v>7968</v>
      </c>
      <c r="J5725" s="14">
        <v>9.64E-2</v>
      </c>
      <c r="K5725" s="14">
        <v>0.13119999999999998</v>
      </c>
      <c r="L5725" s="15">
        <f t="shared" si="360"/>
        <v>-3.4799999999999984E-2</v>
      </c>
      <c r="M5725" s="11">
        <f t="shared" si="361"/>
        <v>0</v>
      </c>
      <c r="N5725" s="11">
        <f>VLOOKUP(E5725,Nasdaq!$A$2:$F$3174,5,1)</f>
        <v>6333.0097660000001</v>
      </c>
      <c r="O5725" s="11">
        <f>VLOOKUP(F5725,Nasdaq!$A$2:$F$3174,5,1)</f>
        <v>11010.980469</v>
      </c>
      <c r="P5725" s="11">
        <f t="shared" si="362"/>
        <v>1453</v>
      </c>
      <c r="Q5725" s="15">
        <f t="shared" si="363"/>
        <v>0.57515462758063229</v>
      </c>
    </row>
    <row r="5726" spans="1:17" ht="19.5" customHeight="1" x14ac:dyDescent="0.2">
      <c r="A5726" s="12">
        <v>6621</v>
      </c>
      <c r="B5726" s="6" t="s">
        <v>1738</v>
      </c>
      <c r="C5726" s="12">
        <v>1747</v>
      </c>
      <c r="D5726" s="6" t="s">
        <v>4898</v>
      </c>
      <c r="E5726" s="13">
        <v>41684</v>
      </c>
      <c r="F5726" s="13">
        <v>42689</v>
      </c>
      <c r="H5726" s="6" t="s">
        <v>7944</v>
      </c>
      <c r="I5726" s="6" t="s">
        <v>7995</v>
      </c>
      <c r="J5726" s="14">
        <v>6.8000000000000005E-2</v>
      </c>
      <c r="K5726" s="14">
        <v>8.6500000000000007E-2</v>
      </c>
      <c r="L5726" s="15">
        <f t="shared" si="360"/>
        <v>-1.8500000000000003E-2</v>
      </c>
      <c r="M5726" s="11">
        <f t="shared" si="361"/>
        <v>0</v>
      </c>
      <c r="N5726" s="11">
        <f>VLOOKUP(E5726,Nasdaq!$A$2:$F$3174,5,1)</f>
        <v>4244.0200199999999</v>
      </c>
      <c r="O5726" s="11">
        <f>VLOOKUP(F5726,Nasdaq!$A$2:$F$3174,5,1)</f>
        <v>5275.6201170000004</v>
      </c>
      <c r="P5726" s="11">
        <f t="shared" si="362"/>
        <v>1005</v>
      </c>
      <c r="Q5726" s="15">
        <f t="shared" si="363"/>
        <v>0.80445946509693178</v>
      </c>
    </row>
    <row r="5727" spans="1:17" ht="19.5" customHeight="1" x14ac:dyDescent="0.2">
      <c r="A5727" s="12">
        <v>6621</v>
      </c>
      <c r="B5727" s="6" t="s">
        <v>1738</v>
      </c>
      <c r="C5727" s="12">
        <v>2558</v>
      </c>
      <c r="D5727" s="6" t="s">
        <v>7228</v>
      </c>
      <c r="E5727" s="13">
        <v>41044</v>
      </c>
      <c r="F5727" s="13">
        <v>42962</v>
      </c>
      <c r="G5727" s="13">
        <v>41226</v>
      </c>
      <c r="H5727" s="6" t="s">
        <v>7944</v>
      </c>
      <c r="I5727" s="6" t="s">
        <v>8144</v>
      </c>
      <c r="J5727" s="14">
        <v>4.6500000000000007E-2</v>
      </c>
      <c r="K5727" s="14">
        <v>0.1487</v>
      </c>
      <c r="L5727" s="15">
        <f t="shared" si="360"/>
        <v>-0.10219999999999999</v>
      </c>
      <c r="M5727" s="11">
        <f t="shared" si="361"/>
        <v>0</v>
      </c>
      <c r="N5727" s="11">
        <f>VLOOKUP(E5727,Nasdaq!$A$2:$F$3174,5,1)</f>
        <v>2893.76001</v>
      </c>
      <c r="O5727" s="11">
        <f>VLOOKUP(F5727,Nasdaq!$A$2:$F$3174,5,1)</f>
        <v>6333.0097660000001</v>
      </c>
      <c r="P5727" s="11">
        <f t="shared" si="362"/>
        <v>1918</v>
      </c>
      <c r="Q5727" s="15">
        <f t="shared" si="363"/>
        <v>0.45693333097258015</v>
      </c>
    </row>
    <row r="5728" spans="1:17" ht="19.5" customHeight="1" x14ac:dyDescent="0.2">
      <c r="A5728" s="12">
        <v>6621</v>
      </c>
      <c r="B5728" s="6" t="s">
        <v>1738</v>
      </c>
      <c r="C5728" s="12">
        <v>1562</v>
      </c>
      <c r="D5728" s="6" t="s">
        <v>7229</v>
      </c>
      <c r="E5728" s="13">
        <v>43235</v>
      </c>
      <c r="F5728" s="13">
        <v>44415</v>
      </c>
      <c r="H5728" s="6" t="s">
        <v>7948</v>
      </c>
      <c r="I5728" s="6" t="s">
        <v>7981</v>
      </c>
      <c r="J5728" s="14">
        <v>-3.9000000000000003E-3</v>
      </c>
      <c r="K5728" s="14">
        <v>0.12240000000000001</v>
      </c>
      <c r="L5728" s="15">
        <f t="shared" si="360"/>
        <v>-0.1263</v>
      </c>
      <c r="M5728" s="11">
        <f t="shared" si="361"/>
        <v>0</v>
      </c>
      <c r="N5728" s="11">
        <f>VLOOKUP(E5728,Nasdaq!$A$2:$F$3174,5,1)</f>
        <v>7351.6298829999996</v>
      </c>
      <c r="O5728" s="11">
        <f>VLOOKUP(F5728,Nasdaq!$A$2:$F$3174,5,1)</f>
        <v>11010.980469</v>
      </c>
      <c r="P5728" s="11">
        <f t="shared" si="362"/>
        <v>1180</v>
      </c>
      <c r="Q5728" s="15">
        <f t="shared" si="363"/>
        <v>0.66766413754814713</v>
      </c>
    </row>
    <row r="5729" spans="1:17" ht="19.5" customHeight="1" x14ac:dyDescent="0.2">
      <c r="A5729" s="12">
        <v>6621</v>
      </c>
      <c r="B5729" s="6" t="s">
        <v>1738</v>
      </c>
      <c r="C5729" s="12">
        <v>3165</v>
      </c>
      <c r="D5729" s="6" t="s">
        <v>2946</v>
      </c>
      <c r="E5729" s="13">
        <v>42231</v>
      </c>
      <c r="F5729" s="13">
        <v>44415</v>
      </c>
      <c r="G5729" s="13">
        <v>42667</v>
      </c>
      <c r="H5729" s="6" t="s">
        <v>7949</v>
      </c>
      <c r="I5729" s="6" t="s">
        <v>8058</v>
      </c>
      <c r="J5729" s="14">
        <v>-2.06E-2</v>
      </c>
      <c r="K5729" s="14">
        <v>0.121</v>
      </c>
      <c r="L5729" s="15">
        <f t="shared" si="360"/>
        <v>-0.1416</v>
      </c>
      <c r="M5729" s="11">
        <f t="shared" si="361"/>
        <v>0</v>
      </c>
      <c r="N5729" s="11">
        <f>VLOOKUP(E5729,Nasdaq!$A$2:$F$3174,5,1)</f>
        <v>5048.2402339999999</v>
      </c>
      <c r="O5729" s="11">
        <f>VLOOKUP(F5729,Nasdaq!$A$2:$F$3174,5,1)</f>
        <v>11010.980469</v>
      </c>
      <c r="P5729" s="11">
        <f t="shared" si="362"/>
        <v>2184</v>
      </c>
      <c r="Q5729" s="15">
        <f t="shared" si="363"/>
        <v>0.4584737196524587</v>
      </c>
    </row>
    <row r="5730" spans="1:17" ht="19.5" customHeight="1" x14ac:dyDescent="0.2">
      <c r="A5730" s="12">
        <v>6621</v>
      </c>
      <c r="B5730" s="6" t="s">
        <v>1738</v>
      </c>
      <c r="C5730" s="12">
        <v>2157</v>
      </c>
      <c r="D5730" s="6" t="s">
        <v>7230</v>
      </c>
      <c r="E5730" s="13">
        <v>42597</v>
      </c>
      <c r="F5730" s="13">
        <v>43327</v>
      </c>
      <c r="H5730" s="6" t="s">
        <v>7949</v>
      </c>
      <c r="I5730" s="6" t="s">
        <v>8068</v>
      </c>
      <c r="J5730" s="14">
        <v>-5.8899999999999994E-2</v>
      </c>
      <c r="K5730" s="14">
        <v>0.1573</v>
      </c>
      <c r="L5730" s="15">
        <f t="shared" si="360"/>
        <v>-0.2162</v>
      </c>
      <c r="M5730" s="11">
        <f t="shared" si="361"/>
        <v>0</v>
      </c>
      <c r="N5730" s="11">
        <f>VLOOKUP(E5730,Nasdaq!$A$2:$F$3174,5,1)</f>
        <v>5262.0200199999999</v>
      </c>
      <c r="O5730" s="11">
        <f>VLOOKUP(F5730,Nasdaq!$A$2:$F$3174,5,1)</f>
        <v>7774.1201170000004</v>
      </c>
      <c r="P5730" s="11">
        <f t="shared" si="362"/>
        <v>730</v>
      </c>
      <c r="Q5730" s="15">
        <f t="shared" si="363"/>
        <v>0.67686473175212125</v>
      </c>
    </row>
    <row r="5731" spans="1:17" ht="19.5" customHeight="1" x14ac:dyDescent="0.2">
      <c r="A5731" s="12">
        <v>6621</v>
      </c>
      <c r="B5731" s="6" t="s">
        <v>1738</v>
      </c>
      <c r="C5731" s="12">
        <v>1586</v>
      </c>
      <c r="D5731" s="6" t="s">
        <v>3221</v>
      </c>
      <c r="E5731" s="13">
        <v>42781</v>
      </c>
      <c r="F5731" s="13">
        <v>44415</v>
      </c>
      <c r="G5731" s="13">
        <v>43728</v>
      </c>
      <c r="H5731" s="6" t="s">
        <v>7946</v>
      </c>
      <c r="I5731" s="6" t="s">
        <v>8047</v>
      </c>
      <c r="J5731" s="14">
        <v>-7.5600000000000001E-2</v>
      </c>
      <c r="K5731" s="14">
        <v>0.13009999999999999</v>
      </c>
      <c r="L5731" s="15">
        <f t="shared" si="360"/>
        <v>-0.20569999999999999</v>
      </c>
      <c r="M5731" s="11">
        <f t="shared" si="361"/>
        <v>0</v>
      </c>
      <c r="N5731" s="11">
        <f>VLOOKUP(E5731,Nasdaq!$A$2:$F$3174,5,1)</f>
        <v>5819.4399409999996</v>
      </c>
      <c r="O5731" s="11">
        <f>VLOOKUP(F5731,Nasdaq!$A$2:$F$3174,5,1)</f>
        <v>11010.980469</v>
      </c>
      <c r="P5731" s="11">
        <f t="shared" si="362"/>
        <v>1634</v>
      </c>
      <c r="Q5731" s="15">
        <f t="shared" si="363"/>
        <v>0.52851298570591621</v>
      </c>
    </row>
    <row r="5732" spans="1:17" ht="19.5" customHeight="1" x14ac:dyDescent="0.2">
      <c r="A5732" s="12">
        <v>6621</v>
      </c>
      <c r="B5732" s="6" t="s">
        <v>1738</v>
      </c>
      <c r="C5732" s="12">
        <v>2701</v>
      </c>
      <c r="D5732" s="6" t="s">
        <v>5053</v>
      </c>
      <c r="E5732" s="13">
        <v>40679</v>
      </c>
      <c r="F5732" s="13">
        <v>42472</v>
      </c>
      <c r="H5732" s="6" t="s">
        <v>7951</v>
      </c>
      <c r="I5732" s="6" t="s">
        <v>8043</v>
      </c>
      <c r="J5732" s="14">
        <v>-9.5399999999999985E-2</v>
      </c>
      <c r="K5732" s="14">
        <v>0.11720000000000001</v>
      </c>
      <c r="L5732" s="15">
        <f t="shared" si="360"/>
        <v>-0.21260000000000001</v>
      </c>
      <c r="M5732" s="11">
        <f t="shared" si="361"/>
        <v>0</v>
      </c>
      <c r="N5732" s="11">
        <f>VLOOKUP(E5732,Nasdaq!$A$2:$F$3174,5,1)</f>
        <v>2782.3100589999999</v>
      </c>
      <c r="O5732" s="11">
        <f>VLOOKUP(F5732,Nasdaq!$A$2:$F$3174,5,1)</f>
        <v>4872.0898440000001</v>
      </c>
      <c r="P5732" s="11">
        <f t="shared" si="362"/>
        <v>1793</v>
      </c>
      <c r="Q5732" s="15">
        <f t="shared" si="363"/>
        <v>0.57107166121743169</v>
      </c>
    </row>
    <row r="5733" spans="1:17" ht="19.5" customHeight="1" x14ac:dyDescent="0.2">
      <c r="A5733" s="12">
        <v>6621</v>
      </c>
      <c r="B5733" s="6" t="s">
        <v>1738</v>
      </c>
      <c r="C5733" s="12">
        <v>30909</v>
      </c>
      <c r="D5733" s="6" t="s">
        <v>7231</v>
      </c>
      <c r="E5733" s="13">
        <v>43235</v>
      </c>
      <c r="F5733" s="13">
        <v>43784</v>
      </c>
      <c r="H5733" s="6" t="s">
        <v>7944</v>
      </c>
      <c r="I5733" s="6" t="s">
        <v>7960</v>
      </c>
      <c r="J5733" s="14">
        <v>-0.1336</v>
      </c>
      <c r="K5733" s="14">
        <v>0.12029999999999999</v>
      </c>
      <c r="L5733" s="15">
        <f t="shared" si="360"/>
        <v>-0.25390000000000001</v>
      </c>
      <c r="M5733" s="11">
        <f t="shared" si="361"/>
        <v>0</v>
      </c>
      <c r="N5733" s="11">
        <f>VLOOKUP(E5733,Nasdaq!$A$2:$F$3174,5,1)</f>
        <v>7351.6298829999996</v>
      </c>
      <c r="O5733" s="11">
        <f>VLOOKUP(F5733,Nasdaq!$A$2:$F$3174,5,1)</f>
        <v>8540.8300780000009</v>
      </c>
      <c r="P5733" s="11">
        <f t="shared" si="362"/>
        <v>549</v>
      </c>
      <c r="Q5733" s="15">
        <f t="shared" si="363"/>
        <v>0.86076356942466647</v>
      </c>
    </row>
    <row r="5734" spans="1:17" ht="19.5" customHeight="1" x14ac:dyDescent="0.2">
      <c r="A5734" s="12">
        <v>6621</v>
      </c>
      <c r="B5734" s="6" t="s">
        <v>1738</v>
      </c>
      <c r="C5734" s="12">
        <v>1943</v>
      </c>
      <c r="D5734" s="6" t="s">
        <v>5412</v>
      </c>
      <c r="E5734" s="13">
        <v>43235</v>
      </c>
      <c r="F5734" s="13">
        <v>44415</v>
      </c>
      <c r="H5734" s="6" t="s">
        <v>7944</v>
      </c>
      <c r="I5734" s="6" t="s">
        <v>8011</v>
      </c>
      <c r="J5734" s="14">
        <v>-0.13489999999999999</v>
      </c>
      <c r="K5734" s="14">
        <v>0.12240000000000001</v>
      </c>
      <c r="L5734" s="15">
        <f t="shared" si="360"/>
        <v>-0.25729999999999997</v>
      </c>
      <c r="M5734" s="11">
        <f t="shared" si="361"/>
        <v>0</v>
      </c>
      <c r="N5734" s="11">
        <f>VLOOKUP(E5734,Nasdaq!$A$2:$F$3174,5,1)</f>
        <v>7351.6298829999996</v>
      </c>
      <c r="O5734" s="11">
        <f>VLOOKUP(F5734,Nasdaq!$A$2:$F$3174,5,1)</f>
        <v>11010.980469</v>
      </c>
      <c r="P5734" s="11">
        <f t="shared" si="362"/>
        <v>1180</v>
      </c>
      <c r="Q5734" s="15">
        <f t="shared" si="363"/>
        <v>0.66766413754814713</v>
      </c>
    </row>
    <row r="5735" spans="1:17" ht="19.5" customHeight="1" x14ac:dyDescent="0.2">
      <c r="A5735" s="12">
        <v>6621</v>
      </c>
      <c r="B5735" s="6" t="s">
        <v>1738</v>
      </c>
      <c r="C5735" s="12">
        <v>37319</v>
      </c>
      <c r="D5735" s="6" t="s">
        <v>3938</v>
      </c>
      <c r="E5735" s="13">
        <v>43419</v>
      </c>
      <c r="F5735" s="13">
        <v>44415</v>
      </c>
      <c r="H5735" s="6" t="s">
        <v>7951</v>
      </c>
      <c r="I5735" s="6" t="s">
        <v>8153</v>
      </c>
      <c r="J5735" s="14">
        <v>-0.14899999999999999</v>
      </c>
      <c r="K5735" s="14">
        <v>0.14940000000000001</v>
      </c>
      <c r="L5735" s="15">
        <f t="shared" si="360"/>
        <v>-0.2984</v>
      </c>
      <c r="M5735" s="11">
        <f t="shared" si="361"/>
        <v>0</v>
      </c>
      <c r="N5735" s="11">
        <f>VLOOKUP(E5735,Nasdaq!$A$2:$F$3174,5,1)</f>
        <v>7259.0297849999997</v>
      </c>
      <c r="O5735" s="11">
        <f>VLOOKUP(F5735,Nasdaq!$A$2:$F$3174,5,1)</f>
        <v>11010.980469</v>
      </c>
      <c r="P5735" s="11">
        <f t="shared" si="362"/>
        <v>996</v>
      </c>
      <c r="Q5735" s="15">
        <f t="shared" si="363"/>
        <v>0.65925447101539936</v>
      </c>
    </row>
    <row r="5736" spans="1:17" ht="19.5" customHeight="1" x14ac:dyDescent="0.2">
      <c r="A5736" s="12">
        <v>6621</v>
      </c>
      <c r="B5736" s="6" t="s">
        <v>1738</v>
      </c>
      <c r="C5736" s="12">
        <v>2797</v>
      </c>
      <c r="D5736" s="6" t="s">
        <v>7232</v>
      </c>
      <c r="E5736" s="13">
        <v>42870</v>
      </c>
      <c r="F5736" s="13">
        <v>44415</v>
      </c>
      <c r="G5736" s="13">
        <v>43749</v>
      </c>
      <c r="H5736" s="6" t="s">
        <v>7944</v>
      </c>
      <c r="I5736" s="6" t="s">
        <v>8059</v>
      </c>
      <c r="J5736" s="14">
        <v>-0.1663</v>
      </c>
      <c r="K5736" s="14">
        <v>0.13109999999999999</v>
      </c>
      <c r="L5736" s="15">
        <f t="shared" si="360"/>
        <v>-0.2974</v>
      </c>
      <c r="M5736" s="11">
        <f t="shared" si="361"/>
        <v>0</v>
      </c>
      <c r="N5736" s="11">
        <f>VLOOKUP(E5736,Nasdaq!$A$2:$F$3174,5,1)</f>
        <v>6149.669922</v>
      </c>
      <c r="O5736" s="11">
        <f>VLOOKUP(F5736,Nasdaq!$A$2:$F$3174,5,1)</f>
        <v>11010.980469</v>
      </c>
      <c r="P5736" s="11">
        <f t="shared" si="362"/>
        <v>1545</v>
      </c>
      <c r="Q5736" s="15">
        <f t="shared" si="363"/>
        <v>0.55850396715264716</v>
      </c>
    </row>
    <row r="5737" spans="1:17" ht="19.5" customHeight="1" x14ac:dyDescent="0.2">
      <c r="A5737" s="12">
        <v>6621</v>
      </c>
      <c r="B5737" s="6" t="s">
        <v>1738</v>
      </c>
      <c r="C5737" s="12">
        <v>646</v>
      </c>
      <c r="D5737" s="6" t="s">
        <v>4607</v>
      </c>
      <c r="E5737" s="13">
        <v>43146</v>
      </c>
      <c r="F5737" s="13">
        <v>43876</v>
      </c>
      <c r="H5737" s="6" t="s">
        <v>7944</v>
      </c>
      <c r="I5737" s="6" t="s">
        <v>7996</v>
      </c>
      <c r="J5737" s="14">
        <v>-0.18309999999999998</v>
      </c>
      <c r="K5737" s="14">
        <v>0.13300000000000001</v>
      </c>
      <c r="L5737" s="15">
        <f t="shared" si="360"/>
        <v>-0.31609999999999999</v>
      </c>
      <c r="M5737" s="11">
        <f t="shared" si="361"/>
        <v>0</v>
      </c>
      <c r="N5737" s="11">
        <f>VLOOKUP(E5737,Nasdaq!$A$2:$F$3174,5,1)</f>
        <v>7256.4301759999998</v>
      </c>
      <c r="O5737" s="11">
        <f>VLOOKUP(F5737,Nasdaq!$A$2:$F$3174,5,1)</f>
        <v>9731.1796880000002</v>
      </c>
      <c r="P5737" s="11">
        <f t="shared" si="362"/>
        <v>730</v>
      </c>
      <c r="Q5737" s="15">
        <f t="shared" si="363"/>
        <v>0.74568946420913484</v>
      </c>
    </row>
    <row r="5738" spans="1:17" ht="19.5" customHeight="1" x14ac:dyDescent="0.2">
      <c r="A5738" s="12">
        <v>6621</v>
      </c>
      <c r="B5738" s="6" t="s">
        <v>1738</v>
      </c>
      <c r="C5738" s="12">
        <v>1781</v>
      </c>
      <c r="D5738" s="6" t="s">
        <v>5054</v>
      </c>
      <c r="E5738" s="13">
        <v>41044</v>
      </c>
      <c r="F5738" s="13">
        <v>42391</v>
      </c>
      <c r="G5738" s="13">
        <v>41200</v>
      </c>
      <c r="H5738" s="6" t="s">
        <v>7944</v>
      </c>
      <c r="I5738" s="6" t="s">
        <v>8107</v>
      </c>
      <c r="J5738" s="14">
        <v>-0.20199999999999999</v>
      </c>
      <c r="K5738" s="14">
        <v>0.12609999999999999</v>
      </c>
      <c r="L5738" s="15">
        <f t="shared" si="360"/>
        <v>-0.32809999999999995</v>
      </c>
      <c r="M5738" s="11">
        <f t="shared" si="361"/>
        <v>0</v>
      </c>
      <c r="N5738" s="11">
        <f>VLOOKUP(E5738,Nasdaq!$A$2:$F$3174,5,1)</f>
        <v>2893.76001</v>
      </c>
      <c r="O5738" s="11">
        <f>VLOOKUP(F5738,Nasdaq!$A$2:$F$3174,5,1)</f>
        <v>4591.1801759999998</v>
      </c>
      <c r="P5738" s="11">
        <f t="shared" si="362"/>
        <v>1347</v>
      </c>
      <c r="Q5738" s="15">
        <f t="shared" si="363"/>
        <v>0.63028733698506911</v>
      </c>
    </row>
    <row r="5739" spans="1:17" ht="19.5" customHeight="1" x14ac:dyDescent="0.2">
      <c r="A5739" s="12">
        <v>6621</v>
      </c>
      <c r="B5739" s="6" t="s">
        <v>1738</v>
      </c>
      <c r="C5739" s="12">
        <v>890</v>
      </c>
      <c r="D5739" s="6" t="s">
        <v>5514</v>
      </c>
      <c r="E5739" s="13">
        <v>43235</v>
      </c>
      <c r="F5739" s="13">
        <v>44415</v>
      </c>
      <c r="H5739" s="6" t="s">
        <v>7946</v>
      </c>
      <c r="I5739" s="6" t="s">
        <v>8094</v>
      </c>
      <c r="J5739" s="14">
        <v>-0.29799999999999999</v>
      </c>
      <c r="K5739" s="14">
        <v>0.12240000000000001</v>
      </c>
      <c r="L5739" s="15">
        <f t="shared" si="360"/>
        <v>-0.4204</v>
      </c>
      <c r="M5739" s="11">
        <f t="shared" si="361"/>
        <v>0</v>
      </c>
      <c r="N5739" s="11">
        <f>VLOOKUP(E5739,Nasdaq!$A$2:$F$3174,5,1)</f>
        <v>7351.6298829999996</v>
      </c>
      <c r="O5739" s="11">
        <f>VLOOKUP(F5739,Nasdaq!$A$2:$F$3174,5,1)</f>
        <v>11010.980469</v>
      </c>
      <c r="P5739" s="11">
        <f t="shared" si="362"/>
        <v>1180</v>
      </c>
      <c r="Q5739" s="15">
        <f t="shared" si="363"/>
        <v>0.66766413754814713</v>
      </c>
    </row>
    <row r="5740" spans="1:17" ht="19.5" customHeight="1" x14ac:dyDescent="0.2">
      <c r="A5740" s="12">
        <v>6621</v>
      </c>
      <c r="B5740" s="6" t="s">
        <v>1738</v>
      </c>
      <c r="C5740" s="12">
        <v>1557</v>
      </c>
      <c r="D5740" s="6" t="s">
        <v>6166</v>
      </c>
      <c r="E5740" s="13">
        <v>41774</v>
      </c>
      <c r="F5740" s="13">
        <v>42048</v>
      </c>
      <c r="H5740" s="6" t="s">
        <v>7948</v>
      </c>
      <c r="I5740" s="6" t="s">
        <v>7992</v>
      </c>
      <c r="J5740" s="14">
        <v>-0.39189999999999997</v>
      </c>
      <c r="K5740" s="14">
        <v>0.18789999999999998</v>
      </c>
      <c r="L5740" s="15">
        <f t="shared" si="360"/>
        <v>-0.57979999999999998</v>
      </c>
      <c r="M5740" s="11">
        <f t="shared" si="361"/>
        <v>0</v>
      </c>
      <c r="N5740" s="11">
        <f>VLOOKUP(E5740,Nasdaq!$A$2:$F$3174,5,1)</f>
        <v>4069.290039</v>
      </c>
      <c r="O5740" s="11">
        <f>VLOOKUP(F5740,Nasdaq!$A$2:$F$3174,5,1)</f>
        <v>4893.8398440000001</v>
      </c>
      <c r="P5740" s="11">
        <f t="shared" si="362"/>
        <v>274</v>
      </c>
      <c r="Q5740" s="15">
        <f t="shared" si="363"/>
        <v>0.83151424569791077</v>
      </c>
    </row>
    <row r="5741" spans="1:17" ht="19.5" customHeight="1" x14ac:dyDescent="0.2">
      <c r="A5741" s="12">
        <v>6621</v>
      </c>
      <c r="B5741" s="6" t="s">
        <v>1738</v>
      </c>
      <c r="C5741" s="12">
        <v>30958</v>
      </c>
      <c r="D5741" s="6" t="s">
        <v>6115</v>
      </c>
      <c r="E5741" s="13">
        <v>43876</v>
      </c>
      <c r="F5741" s="13">
        <v>44415</v>
      </c>
      <c r="H5741" s="6" t="s">
        <v>7947</v>
      </c>
      <c r="I5741" s="6" t="s">
        <v>7969</v>
      </c>
      <c r="J5741" s="14">
        <v>-0.73849999999999993</v>
      </c>
      <c r="K5741" s="14">
        <v>1.2800000000000001E-2</v>
      </c>
      <c r="L5741" s="15">
        <f t="shared" si="360"/>
        <v>-0.75129999999999997</v>
      </c>
      <c r="M5741" s="11">
        <f t="shared" si="361"/>
        <v>0</v>
      </c>
      <c r="N5741" s="11">
        <f>VLOOKUP(E5741,Nasdaq!$A$2:$F$3174,5,1)</f>
        <v>9731.1796880000002</v>
      </c>
      <c r="O5741" s="11">
        <f>VLOOKUP(F5741,Nasdaq!$A$2:$F$3174,5,1)</f>
        <v>11010.980469</v>
      </c>
      <c r="P5741" s="11">
        <f t="shared" si="362"/>
        <v>539</v>
      </c>
      <c r="Q5741" s="15">
        <f t="shared" si="363"/>
        <v>0.88377105263147337</v>
      </c>
    </row>
    <row r="5742" spans="1:17" ht="19.5" customHeight="1" x14ac:dyDescent="0.2">
      <c r="A5742" s="12">
        <v>6621</v>
      </c>
      <c r="B5742" s="6" t="s">
        <v>1738</v>
      </c>
      <c r="C5742" s="12">
        <v>3763</v>
      </c>
      <c r="D5742" s="6" t="s">
        <v>1126</v>
      </c>
      <c r="E5742" s="13">
        <v>42230</v>
      </c>
      <c r="F5742" s="13">
        <v>42324</v>
      </c>
      <c r="H5742" s="6" t="s">
        <v>7946</v>
      </c>
      <c r="I5742" s="6" t="s">
        <v>8095</v>
      </c>
      <c r="J5742" s="14">
        <v>-0.84510000000000007</v>
      </c>
      <c r="K5742" s="14">
        <v>-4.8799999999999996E-2</v>
      </c>
      <c r="L5742" s="15">
        <f t="shared" si="360"/>
        <v>-0.79630000000000012</v>
      </c>
      <c r="M5742" s="11">
        <f t="shared" si="361"/>
        <v>0</v>
      </c>
      <c r="N5742" s="11">
        <f>VLOOKUP(E5742,Nasdaq!$A$2:$F$3174,5,1)</f>
        <v>5048.2402339999999</v>
      </c>
      <c r="O5742" s="11">
        <f>VLOOKUP(F5742,Nasdaq!$A$2:$F$3174,5,1)</f>
        <v>4984.6201170000004</v>
      </c>
      <c r="P5742" s="11">
        <f t="shared" si="362"/>
        <v>94</v>
      </c>
      <c r="Q5742" s="15">
        <f t="shared" si="363"/>
        <v>1.0127629085969441</v>
      </c>
    </row>
    <row r="5743" spans="1:17" ht="19.5" customHeight="1" x14ac:dyDescent="0.2">
      <c r="A5743" s="12">
        <v>7559</v>
      </c>
      <c r="B5743" s="6" t="s">
        <v>1739</v>
      </c>
      <c r="C5743" s="12">
        <v>40609</v>
      </c>
      <c r="D5743" s="6" t="s">
        <v>5055</v>
      </c>
      <c r="E5743" s="13">
        <v>39770</v>
      </c>
      <c r="F5743" s="13">
        <v>41941</v>
      </c>
      <c r="H5743" s="6" t="s">
        <v>7948</v>
      </c>
      <c r="I5743" s="6" t="s">
        <v>7959</v>
      </c>
      <c r="J5743" s="14">
        <v>-0.39500000000000002</v>
      </c>
      <c r="K5743" s="14">
        <v>0.17620000000000002</v>
      </c>
      <c r="L5743" s="15">
        <f t="shared" si="360"/>
        <v>-0.57120000000000004</v>
      </c>
      <c r="M5743" s="11">
        <f t="shared" si="361"/>
        <v>0</v>
      </c>
      <c r="N5743" s="11">
        <f>VLOOKUP(E5743,Nasdaq!$A$2:$F$3174,5,1)</f>
        <v>1483.2700199999999</v>
      </c>
      <c r="O5743" s="11">
        <f>VLOOKUP(F5743,Nasdaq!$A$2:$F$3174,5,1)</f>
        <v>4549.2299800000001</v>
      </c>
      <c r="P5743" s="11">
        <f t="shared" si="362"/>
        <v>2171</v>
      </c>
      <c r="Q5743" s="15">
        <f t="shared" si="363"/>
        <v>0.32604905100519777</v>
      </c>
    </row>
    <row r="5744" spans="1:17" ht="19.5" customHeight="1" x14ac:dyDescent="0.2">
      <c r="A5744" s="12">
        <v>6236</v>
      </c>
      <c r="B5744" s="6" t="s">
        <v>1740</v>
      </c>
      <c r="C5744" s="12">
        <v>1972</v>
      </c>
      <c r="D5744" s="6" t="s">
        <v>7233</v>
      </c>
      <c r="E5744" s="13">
        <v>43916</v>
      </c>
      <c r="F5744" s="13">
        <v>44415</v>
      </c>
      <c r="G5744" s="13">
        <v>43916</v>
      </c>
      <c r="H5744" s="6" t="s">
        <v>7944</v>
      </c>
      <c r="I5744" s="6" t="s">
        <v>8099</v>
      </c>
      <c r="J5744" s="14">
        <v>0.19719999999999999</v>
      </c>
      <c r="K5744" s="14">
        <v>0.95599999999999996</v>
      </c>
      <c r="L5744" s="15">
        <f t="shared" si="360"/>
        <v>-0.75879999999999992</v>
      </c>
      <c r="M5744" s="11">
        <f t="shared" si="361"/>
        <v>0</v>
      </c>
      <c r="N5744" s="11">
        <f>VLOOKUP(E5744,Nasdaq!$A$2:$F$3174,5,1)</f>
        <v>7797.5400390000004</v>
      </c>
      <c r="O5744" s="11">
        <f>VLOOKUP(F5744,Nasdaq!$A$2:$F$3174,5,1)</f>
        <v>11010.980469</v>
      </c>
      <c r="P5744" s="11">
        <f t="shared" si="362"/>
        <v>499</v>
      </c>
      <c r="Q5744" s="15">
        <f t="shared" si="363"/>
        <v>0.70816171499788727</v>
      </c>
    </row>
    <row r="5745" spans="1:17" ht="19.5" customHeight="1" x14ac:dyDescent="0.2">
      <c r="A5745" s="12">
        <v>6236</v>
      </c>
      <c r="B5745" s="6" t="s">
        <v>1740</v>
      </c>
      <c r="C5745" s="12">
        <v>3573</v>
      </c>
      <c r="D5745" s="6" t="s">
        <v>5056</v>
      </c>
      <c r="E5745" s="13">
        <v>42899</v>
      </c>
      <c r="F5745" s="13">
        <v>44415</v>
      </c>
      <c r="G5745" s="13">
        <v>42899</v>
      </c>
      <c r="H5745" s="6" t="s">
        <v>7947</v>
      </c>
      <c r="I5745" s="6" t="s">
        <v>7969</v>
      </c>
      <c r="J5745" s="14">
        <v>-3.5699999999999996E-2</v>
      </c>
      <c r="K5745" s="14">
        <v>0.1283</v>
      </c>
      <c r="L5745" s="15">
        <f t="shared" si="360"/>
        <v>-0.16399999999999998</v>
      </c>
      <c r="M5745" s="11">
        <f t="shared" si="361"/>
        <v>0</v>
      </c>
      <c r="N5745" s="11">
        <f>VLOOKUP(E5745,Nasdaq!$A$2:$F$3174,5,1)</f>
        <v>6220.3701170000004</v>
      </c>
      <c r="O5745" s="11">
        <f>VLOOKUP(F5745,Nasdaq!$A$2:$F$3174,5,1)</f>
        <v>11010.980469</v>
      </c>
      <c r="P5745" s="11">
        <f t="shared" si="362"/>
        <v>1516</v>
      </c>
      <c r="Q5745" s="15">
        <f t="shared" si="363"/>
        <v>0.56492485425124406</v>
      </c>
    </row>
    <row r="5746" spans="1:17" ht="19.5" customHeight="1" x14ac:dyDescent="0.2">
      <c r="A5746" s="12">
        <v>4573</v>
      </c>
      <c r="B5746" s="6" t="s">
        <v>1741</v>
      </c>
      <c r="C5746" s="12">
        <v>40831</v>
      </c>
      <c r="D5746" s="6" t="s">
        <v>4196</v>
      </c>
      <c r="E5746" s="13">
        <v>41696</v>
      </c>
      <c r="F5746" s="13">
        <v>42815</v>
      </c>
      <c r="H5746" s="6" t="s">
        <v>7948</v>
      </c>
      <c r="I5746" s="6" t="s">
        <v>8123</v>
      </c>
      <c r="J5746" s="14">
        <v>-0.80220000000000002</v>
      </c>
      <c r="K5746" s="14">
        <v>0.1042</v>
      </c>
      <c r="L5746" s="15">
        <f t="shared" si="360"/>
        <v>-0.90639999999999998</v>
      </c>
      <c r="M5746" s="11">
        <f t="shared" si="361"/>
        <v>0</v>
      </c>
      <c r="N5746" s="11">
        <f>VLOOKUP(E5746,Nasdaq!$A$2:$F$3174,5,1)</f>
        <v>4292.0600590000004</v>
      </c>
      <c r="O5746" s="11">
        <f>VLOOKUP(F5746,Nasdaq!$A$2:$F$3174,5,1)</f>
        <v>5793.830078</v>
      </c>
      <c r="P5746" s="11">
        <f t="shared" si="362"/>
        <v>1119</v>
      </c>
      <c r="Q5746" s="15">
        <f t="shared" si="363"/>
        <v>0.74079894544115155</v>
      </c>
    </row>
    <row r="5747" spans="1:17" ht="19.5" customHeight="1" x14ac:dyDescent="0.2">
      <c r="A5747" s="12">
        <v>4908</v>
      </c>
      <c r="B5747" s="6" t="s">
        <v>1742</v>
      </c>
      <c r="C5747" s="12">
        <v>41058</v>
      </c>
      <c r="D5747" s="6" t="s">
        <v>5057</v>
      </c>
      <c r="E5747" s="13">
        <v>42976</v>
      </c>
      <c r="F5747" s="13">
        <v>44415</v>
      </c>
      <c r="H5747" s="6" t="s">
        <v>7947</v>
      </c>
      <c r="I5747" s="6" t="s">
        <v>7969</v>
      </c>
      <c r="J5747" s="14">
        <v>-4.3899999999999995E-2</v>
      </c>
      <c r="K5747" s="14">
        <v>0.1356</v>
      </c>
      <c r="L5747" s="15">
        <f t="shared" si="360"/>
        <v>-0.17949999999999999</v>
      </c>
      <c r="M5747" s="11">
        <f t="shared" si="361"/>
        <v>0</v>
      </c>
      <c r="N5747" s="11">
        <f>VLOOKUP(E5747,Nasdaq!$A$2:$F$3174,5,1)</f>
        <v>6301.8901370000003</v>
      </c>
      <c r="O5747" s="11">
        <f>VLOOKUP(F5747,Nasdaq!$A$2:$F$3174,5,1)</f>
        <v>11010.980469</v>
      </c>
      <c r="P5747" s="11">
        <f t="shared" si="362"/>
        <v>1439</v>
      </c>
      <c r="Q5747" s="15">
        <f t="shared" si="363"/>
        <v>0.57232839984399775</v>
      </c>
    </row>
    <row r="5748" spans="1:17" ht="19.5" customHeight="1" x14ac:dyDescent="0.2">
      <c r="A5748" s="12">
        <v>4909</v>
      </c>
      <c r="B5748" s="6" t="s">
        <v>1743</v>
      </c>
      <c r="C5748" s="12">
        <v>18421</v>
      </c>
      <c r="D5748" s="6" t="s">
        <v>4062</v>
      </c>
      <c r="E5748" s="13">
        <v>43243</v>
      </c>
      <c r="F5748" s="13">
        <v>44415</v>
      </c>
      <c r="H5748" s="6" t="s">
        <v>7944</v>
      </c>
      <c r="I5748" s="6" t="s">
        <v>8102</v>
      </c>
      <c r="J5748" s="14">
        <v>-0.15060000000000001</v>
      </c>
      <c r="K5748" s="14">
        <v>0.11789999999999999</v>
      </c>
      <c r="L5748" s="15">
        <f t="shared" si="360"/>
        <v>-0.26850000000000002</v>
      </c>
      <c r="M5748" s="11">
        <f t="shared" si="361"/>
        <v>0</v>
      </c>
      <c r="N5748" s="11">
        <f>VLOOKUP(E5748,Nasdaq!$A$2:$F$3174,5,1)</f>
        <v>7425.9599609999996</v>
      </c>
      <c r="O5748" s="11">
        <f>VLOOKUP(F5748,Nasdaq!$A$2:$F$3174,5,1)</f>
        <v>11010.980469</v>
      </c>
      <c r="P5748" s="11">
        <f t="shared" si="362"/>
        <v>1172</v>
      </c>
      <c r="Q5748" s="15">
        <f t="shared" si="363"/>
        <v>0.67441467360046237</v>
      </c>
    </row>
    <row r="5749" spans="1:17" ht="19.5" customHeight="1" x14ac:dyDescent="0.2">
      <c r="A5749" s="12">
        <v>8082</v>
      </c>
      <c r="B5749" s="6" t="s">
        <v>1744</v>
      </c>
      <c r="C5749" s="12">
        <v>36284</v>
      </c>
      <c r="D5749" s="6" t="s">
        <v>2782</v>
      </c>
      <c r="E5749" s="13">
        <v>42912</v>
      </c>
      <c r="F5749" s="13">
        <v>43763</v>
      </c>
      <c r="H5749" s="6" t="s">
        <v>7948</v>
      </c>
      <c r="I5749" s="6" t="s">
        <v>7992</v>
      </c>
      <c r="J5749" s="14">
        <v>-0.2984</v>
      </c>
      <c r="K5749" s="14">
        <v>0.1182</v>
      </c>
      <c r="L5749" s="15">
        <f t="shared" si="360"/>
        <v>-0.41659999999999997</v>
      </c>
      <c r="M5749" s="11">
        <f t="shared" si="361"/>
        <v>0</v>
      </c>
      <c r="N5749" s="11">
        <f>VLOOKUP(E5749,Nasdaq!$A$2:$F$3174,5,1)</f>
        <v>6247.1499020000001</v>
      </c>
      <c r="O5749" s="11">
        <f>VLOOKUP(F5749,Nasdaq!$A$2:$F$3174,5,1)</f>
        <v>8243.1201170000004</v>
      </c>
      <c r="P5749" s="11">
        <f t="shared" si="362"/>
        <v>851</v>
      </c>
      <c r="Q5749" s="15">
        <f t="shared" si="363"/>
        <v>0.75786296808866715</v>
      </c>
    </row>
    <row r="5750" spans="1:17" ht="19.5" customHeight="1" x14ac:dyDescent="0.2">
      <c r="A5750" s="12">
        <v>5062</v>
      </c>
      <c r="B5750" s="6" t="s">
        <v>1745</v>
      </c>
      <c r="C5750" s="12">
        <v>16671</v>
      </c>
      <c r="D5750" s="6" t="s">
        <v>7234</v>
      </c>
      <c r="E5750" s="13">
        <v>39981</v>
      </c>
      <c r="F5750" s="13">
        <v>40318</v>
      </c>
      <c r="H5750" s="6" t="s">
        <v>7948</v>
      </c>
      <c r="I5750" s="6" t="s">
        <v>7978</v>
      </c>
      <c r="J5750" s="14">
        <v>2.0727000000000002</v>
      </c>
      <c r="K5750" s="14">
        <v>0.21729999999999999</v>
      </c>
      <c r="L5750" s="15">
        <f t="shared" si="360"/>
        <v>1.8554000000000002</v>
      </c>
      <c r="M5750" s="11">
        <f t="shared" si="361"/>
        <v>1</v>
      </c>
      <c r="N5750" s="11">
        <f>VLOOKUP(E5750,Nasdaq!$A$2:$F$3174,5,1)</f>
        <v>1808.0600589999999</v>
      </c>
      <c r="O5750" s="11">
        <f>VLOOKUP(F5750,Nasdaq!$A$2:$F$3174,5,1)</f>
        <v>2204.01001</v>
      </c>
      <c r="P5750" s="11">
        <f t="shared" si="362"/>
        <v>337</v>
      </c>
      <c r="Q5750" s="15">
        <f t="shared" si="363"/>
        <v>0.82035152361754793</v>
      </c>
    </row>
    <row r="5751" spans="1:17" ht="19.5" customHeight="1" x14ac:dyDescent="0.2">
      <c r="A5751" s="12">
        <v>5062</v>
      </c>
      <c r="B5751" s="6" t="s">
        <v>1745</v>
      </c>
      <c r="C5751" s="12">
        <v>2737</v>
      </c>
      <c r="D5751" s="6" t="s">
        <v>3236</v>
      </c>
      <c r="E5751" s="13">
        <v>40505</v>
      </c>
      <c r="F5751" s="13">
        <v>44415</v>
      </c>
      <c r="G5751" s="13">
        <v>40505</v>
      </c>
      <c r="H5751" s="6" t="s">
        <v>7946</v>
      </c>
      <c r="I5751" s="6" t="s">
        <v>8140</v>
      </c>
      <c r="J5751" s="14">
        <v>4.3200000000000002E-2</v>
      </c>
      <c r="K5751" s="14">
        <v>0.13689999999999999</v>
      </c>
      <c r="L5751" s="15">
        <f t="shared" si="360"/>
        <v>-9.3699999999999992E-2</v>
      </c>
      <c r="M5751" s="11">
        <f t="shared" si="361"/>
        <v>0</v>
      </c>
      <c r="N5751" s="11">
        <f>VLOOKUP(E5751,Nasdaq!$A$2:$F$3174,5,1)</f>
        <v>2494.9499510000001</v>
      </c>
      <c r="O5751" s="11">
        <f>VLOOKUP(F5751,Nasdaq!$A$2:$F$3174,5,1)</f>
        <v>11010.980469</v>
      </c>
      <c r="P5751" s="11">
        <f t="shared" si="362"/>
        <v>3910</v>
      </c>
      <c r="Q5751" s="15">
        <f t="shared" si="363"/>
        <v>0.22658768249134556</v>
      </c>
    </row>
    <row r="5752" spans="1:17" ht="19.5" customHeight="1" x14ac:dyDescent="0.2">
      <c r="A5752" s="12">
        <v>5062</v>
      </c>
      <c r="B5752" s="6" t="s">
        <v>1745</v>
      </c>
      <c r="C5752" s="12">
        <v>4855</v>
      </c>
      <c r="D5752" s="6" t="s">
        <v>5058</v>
      </c>
      <c r="E5752" s="13">
        <v>39904</v>
      </c>
      <c r="F5752" s="13">
        <v>41319</v>
      </c>
      <c r="H5752" s="6" t="s">
        <v>7948</v>
      </c>
      <c r="I5752" s="6" t="s">
        <v>7986</v>
      </c>
      <c r="J5752" s="14">
        <v>-0.1081</v>
      </c>
      <c r="K5752" s="14">
        <v>0.20149999999999998</v>
      </c>
      <c r="L5752" s="15">
        <f t="shared" si="360"/>
        <v>-0.30959999999999999</v>
      </c>
      <c r="M5752" s="11">
        <f t="shared" si="361"/>
        <v>0</v>
      </c>
      <c r="N5752" s="11">
        <f>VLOOKUP(E5752,Nasdaq!$A$2:$F$3174,5,1)</f>
        <v>1551.599976</v>
      </c>
      <c r="O5752" s="11">
        <f>VLOOKUP(F5752,Nasdaq!$A$2:$F$3174,5,1)</f>
        <v>3198.6599120000001</v>
      </c>
      <c r="P5752" s="11">
        <f t="shared" si="362"/>
        <v>1415</v>
      </c>
      <c r="Q5752" s="15">
        <f t="shared" si="363"/>
        <v>0.48507881177459811</v>
      </c>
    </row>
    <row r="5753" spans="1:17" ht="19.5" customHeight="1" x14ac:dyDescent="0.2">
      <c r="A5753" s="12">
        <v>5062</v>
      </c>
      <c r="B5753" s="6" t="s">
        <v>1745</v>
      </c>
      <c r="C5753" s="12">
        <v>4348</v>
      </c>
      <c r="D5753" s="6" t="s">
        <v>7235</v>
      </c>
      <c r="E5753" s="13">
        <v>39847</v>
      </c>
      <c r="F5753" s="13">
        <v>40960</v>
      </c>
      <c r="H5753" s="6" t="s">
        <v>7948</v>
      </c>
      <c r="I5753" s="6" t="s">
        <v>7986</v>
      </c>
      <c r="J5753" s="14">
        <v>-0.43060000000000004</v>
      </c>
      <c r="K5753" s="14">
        <v>0.19829999999999998</v>
      </c>
      <c r="L5753" s="15">
        <f t="shared" si="360"/>
        <v>-0.62890000000000001</v>
      </c>
      <c r="M5753" s="11">
        <f t="shared" si="361"/>
        <v>0</v>
      </c>
      <c r="N5753" s="11">
        <f>VLOOKUP(E5753,Nasdaq!$A$2:$F$3174,5,1)</f>
        <v>1516.3000489999999</v>
      </c>
      <c r="O5753" s="11">
        <f>VLOOKUP(F5753,Nasdaq!$A$2:$F$3174,5,1)</f>
        <v>2948.570068</v>
      </c>
      <c r="P5753" s="11">
        <f t="shared" si="362"/>
        <v>1113</v>
      </c>
      <c r="Q5753" s="15">
        <f t="shared" si="363"/>
        <v>0.51425012677537463</v>
      </c>
    </row>
    <row r="5754" spans="1:17" ht="19.5" customHeight="1" x14ac:dyDescent="0.2">
      <c r="A5754" s="12">
        <v>5315</v>
      </c>
      <c r="B5754" s="6" t="s">
        <v>1746</v>
      </c>
      <c r="C5754" s="12">
        <v>3496</v>
      </c>
      <c r="D5754" s="6" t="s">
        <v>7236</v>
      </c>
      <c r="E5754" s="13">
        <v>43616</v>
      </c>
      <c r="F5754" s="13">
        <v>44415</v>
      </c>
      <c r="G5754" s="13">
        <v>43616</v>
      </c>
      <c r="H5754" s="6" t="s">
        <v>7950</v>
      </c>
      <c r="I5754" s="6" t="s">
        <v>8071</v>
      </c>
      <c r="J5754" s="14">
        <v>0.15329999999999999</v>
      </c>
      <c r="K5754" s="14">
        <v>0.20440000000000003</v>
      </c>
      <c r="L5754" s="15">
        <f t="shared" si="360"/>
        <v>-5.1100000000000034E-2</v>
      </c>
      <c r="M5754" s="11">
        <f t="shared" si="361"/>
        <v>0</v>
      </c>
      <c r="N5754" s="11">
        <f>VLOOKUP(E5754,Nasdaq!$A$2:$F$3174,5,1)</f>
        <v>7453.1499020000001</v>
      </c>
      <c r="O5754" s="11">
        <f>VLOOKUP(F5754,Nasdaq!$A$2:$F$3174,5,1)</f>
        <v>11010.980469</v>
      </c>
      <c r="P5754" s="11">
        <f t="shared" si="362"/>
        <v>799</v>
      </c>
      <c r="Q5754" s="15">
        <f t="shared" si="363"/>
        <v>0.6768843062202522</v>
      </c>
    </row>
    <row r="5755" spans="1:17" ht="19.5" customHeight="1" x14ac:dyDescent="0.2">
      <c r="A5755" s="12">
        <v>5315</v>
      </c>
      <c r="B5755" s="6" t="s">
        <v>1746</v>
      </c>
      <c r="C5755" s="12">
        <v>3433</v>
      </c>
      <c r="D5755" s="6" t="s">
        <v>5059</v>
      </c>
      <c r="E5755" s="13">
        <v>43915</v>
      </c>
      <c r="F5755" s="13">
        <v>44415</v>
      </c>
      <c r="H5755" s="6" t="s">
        <v>7948</v>
      </c>
      <c r="I5755" s="6" t="s">
        <v>7981</v>
      </c>
      <c r="J5755" s="14">
        <v>6.8699999999999997E-2</v>
      </c>
      <c r="K5755" s="14">
        <v>1.2849000000000002</v>
      </c>
      <c r="L5755" s="15">
        <f t="shared" si="360"/>
        <v>-1.2162000000000002</v>
      </c>
      <c r="M5755" s="11">
        <f t="shared" si="361"/>
        <v>0</v>
      </c>
      <c r="N5755" s="11">
        <f>VLOOKUP(E5755,Nasdaq!$A$2:$F$3174,5,1)</f>
        <v>7384.2998049999997</v>
      </c>
      <c r="O5755" s="11">
        <f>VLOOKUP(F5755,Nasdaq!$A$2:$F$3174,5,1)</f>
        <v>11010.980469</v>
      </c>
      <c r="P5755" s="11">
        <f t="shared" si="362"/>
        <v>500</v>
      </c>
      <c r="Q5755" s="15">
        <f t="shared" si="363"/>
        <v>0.67063201064029765</v>
      </c>
    </row>
    <row r="5756" spans="1:17" ht="19.5" customHeight="1" x14ac:dyDescent="0.2">
      <c r="A5756" s="12">
        <v>5315</v>
      </c>
      <c r="B5756" s="6" t="s">
        <v>1746</v>
      </c>
      <c r="C5756" s="12">
        <v>5123</v>
      </c>
      <c r="D5756" s="6" t="s">
        <v>5060</v>
      </c>
      <c r="E5756" s="13">
        <v>43175</v>
      </c>
      <c r="F5756" s="13">
        <v>44415</v>
      </c>
      <c r="G5756" s="13">
        <v>43238</v>
      </c>
      <c r="H5756" s="6" t="s">
        <v>7949</v>
      </c>
      <c r="I5756" s="6" t="s">
        <v>8000</v>
      </c>
      <c r="J5756" s="14">
        <v>-0.32420000000000004</v>
      </c>
      <c r="K5756" s="14">
        <v>0.1079</v>
      </c>
      <c r="L5756" s="15">
        <f t="shared" si="360"/>
        <v>-0.43210000000000004</v>
      </c>
      <c r="M5756" s="11">
        <f t="shared" si="361"/>
        <v>0</v>
      </c>
      <c r="N5756" s="11">
        <f>VLOOKUP(E5756,Nasdaq!$A$2:$F$3174,5,1)</f>
        <v>7481.9902339999999</v>
      </c>
      <c r="O5756" s="11">
        <f>VLOOKUP(F5756,Nasdaq!$A$2:$F$3174,5,1)</f>
        <v>11010.980469</v>
      </c>
      <c r="P5756" s="11">
        <f t="shared" si="362"/>
        <v>1240</v>
      </c>
      <c r="Q5756" s="15">
        <f t="shared" si="363"/>
        <v>0.67950321432321481</v>
      </c>
    </row>
    <row r="5757" spans="1:17" ht="19.5" customHeight="1" x14ac:dyDescent="0.2">
      <c r="A5757" s="12">
        <v>6622</v>
      </c>
      <c r="B5757" s="6" t="s">
        <v>1747</v>
      </c>
      <c r="C5757" s="12">
        <v>21046</v>
      </c>
      <c r="D5757" s="6" t="s">
        <v>5061</v>
      </c>
      <c r="E5757" s="13">
        <v>41585</v>
      </c>
      <c r="F5757" s="13">
        <v>43605</v>
      </c>
      <c r="H5757" s="6" t="s">
        <v>7948</v>
      </c>
      <c r="I5757" s="6" t="s">
        <v>8105</v>
      </c>
      <c r="J5757" s="14">
        <v>5.2199999999999996E-2</v>
      </c>
      <c r="K5757" s="14">
        <v>0.11449999999999999</v>
      </c>
      <c r="L5757" s="15">
        <f t="shared" si="360"/>
        <v>-6.2299999999999994E-2</v>
      </c>
      <c r="M5757" s="11">
        <f t="shared" si="361"/>
        <v>0</v>
      </c>
      <c r="N5757" s="11">
        <f>VLOOKUP(E5757,Nasdaq!$A$2:$F$3174,5,1)</f>
        <v>3857.330078</v>
      </c>
      <c r="O5757" s="11">
        <f>VLOOKUP(F5757,Nasdaq!$A$2:$F$3174,5,1)</f>
        <v>7702.3798829999996</v>
      </c>
      <c r="P5757" s="11">
        <f t="shared" si="362"/>
        <v>2020</v>
      </c>
      <c r="Q5757" s="15">
        <f t="shared" si="363"/>
        <v>0.50079764366292379</v>
      </c>
    </row>
    <row r="5758" spans="1:17" ht="19.5" customHeight="1" x14ac:dyDescent="0.2">
      <c r="A5758" s="12">
        <v>5361</v>
      </c>
      <c r="B5758" s="6" t="s">
        <v>1748</v>
      </c>
      <c r="C5758" s="12">
        <v>34073</v>
      </c>
      <c r="D5758" s="6" t="s">
        <v>2890</v>
      </c>
      <c r="E5758" s="13">
        <v>42783</v>
      </c>
      <c r="F5758" s="13">
        <v>44415</v>
      </c>
      <c r="H5758" s="6" t="s">
        <v>7944</v>
      </c>
      <c r="I5758" s="6" t="s">
        <v>8003</v>
      </c>
      <c r="J5758" s="14">
        <v>-1.67E-2</v>
      </c>
      <c r="K5758" s="14">
        <v>0.13009999999999999</v>
      </c>
      <c r="L5758" s="15">
        <f t="shared" si="360"/>
        <v>-0.14679999999999999</v>
      </c>
      <c r="M5758" s="11">
        <f t="shared" si="361"/>
        <v>0</v>
      </c>
      <c r="N5758" s="11">
        <f>VLOOKUP(E5758,Nasdaq!$A$2:$F$3174,5,1)</f>
        <v>5838.580078</v>
      </c>
      <c r="O5758" s="11">
        <f>VLOOKUP(F5758,Nasdaq!$A$2:$F$3174,5,1)</f>
        <v>11010.980469</v>
      </c>
      <c r="P5758" s="11">
        <f t="shared" si="362"/>
        <v>1632</v>
      </c>
      <c r="Q5758" s="15">
        <f t="shared" si="363"/>
        <v>0.53025126260003386</v>
      </c>
    </row>
    <row r="5759" spans="1:17" ht="19.5" customHeight="1" x14ac:dyDescent="0.2">
      <c r="A5759" s="12">
        <v>5127</v>
      </c>
      <c r="B5759" s="6" t="s">
        <v>1749</v>
      </c>
      <c r="C5759" s="12">
        <v>21671</v>
      </c>
      <c r="D5759" s="6" t="s">
        <v>2648</v>
      </c>
      <c r="E5759" s="13">
        <v>41724</v>
      </c>
      <c r="F5759" s="13">
        <v>44415</v>
      </c>
      <c r="H5759" s="6" t="s">
        <v>7949</v>
      </c>
      <c r="I5759" s="6" t="s">
        <v>8009</v>
      </c>
      <c r="J5759" s="14">
        <v>0.22949999999999998</v>
      </c>
      <c r="K5759" s="14">
        <v>0.12039999999999999</v>
      </c>
      <c r="L5759" s="15">
        <f t="shared" si="360"/>
        <v>0.10909999999999999</v>
      </c>
      <c r="M5759" s="11">
        <f t="shared" si="361"/>
        <v>1</v>
      </c>
      <c r="N5759" s="11">
        <f>VLOOKUP(E5759,Nasdaq!$A$2:$F$3174,5,1)</f>
        <v>4173.580078</v>
      </c>
      <c r="O5759" s="11">
        <f>VLOOKUP(F5759,Nasdaq!$A$2:$F$3174,5,1)</f>
        <v>11010.980469</v>
      </c>
      <c r="P5759" s="11">
        <f t="shared" si="362"/>
        <v>2691</v>
      </c>
      <c r="Q5759" s="15">
        <f t="shared" si="363"/>
        <v>0.37903838009101187</v>
      </c>
    </row>
    <row r="5760" spans="1:17" ht="19.5" customHeight="1" x14ac:dyDescent="0.2">
      <c r="A5760" s="12">
        <v>8735</v>
      </c>
      <c r="B5760" s="6" t="s">
        <v>1750</v>
      </c>
      <c r="C5760" s="12">
        <v>14922</v>
      </c>
      <c r="D5760" s="6" t="s">
        <v>4633</v>
      </c>
      <c r="E5760" s="13">
        <v>43740</v>
      </c>
      <c r="F5760" s="13">
        <v>43893</v>
      </c>
      <c r="H5760" s="6" t="s">
        <v>7951</v>
      </c>
      <c r="I5760" s="6" t="s">
        <v>8134</v>
      </c>
      <c r="J5760" s="14">
        <v>0.28010000000000002</v>
      </c>
      <c r="K5760" s="14">
        <v>0.1198</v>
      </c>
      <c r="L5760" s="15">
        <f t="shared" si="360"/>
        <v>0.1603</v>
      </c>
      <c r="M5760" s="11">
        <f t="shared" si="361"/>
        <v>1</v>
      </c>
      <c r="N5760" s="11">
        <f>VLOOKUP(E5760,Nasdaq!$A$2:$F$3174,5,1)</f>
        <v>7785.25</v>
      </c>
      <c r="O5760" s="11">
        <f>VLOOKUP(F5760,Nasdaq!$A$2:$F$3174,5,1)</f>
        <v>8684.0898440000001</v>
      </c>
      <c r="P5760" s="11">
        <f t="shared" si="362"/>
        <v>153</v>
      </c>
      <c r="Q5760" s="15">
        <f t="shared" si="363"/>
        <v>0.89649754572336871</v>
      </c>
    </row>
    <row r="5761" spans="1:17" ht="19.5" customHeight="1" x14ac:dyDescent="0.2">
      <c r="A5761" s="12">
        <v>5242</v>
      </c>
      <c r="B5761" s="6" t="s">
        <v>1751</v>
      </c>
      <c r="C5761" s="12">
        <v>5130</v>
      </c>
      <c r="D5761" s="6" t="s">
        <v>4667</v>
      </c>
      <c r="E5761" s="13">
        <v>43978</v>
      </c>
      <c r="F5761" s="13">
        <v>44415</v>
      </c>
      <c r="H5761" s="6" t="s">
        <v>7944</v>
      </c>
      <c r="I5761" s="6" t="s">
        <v>8146</v>
      </c>
      <c r="J5761" s="14">
        <v>1.8674000000000002</v>
      </c>
      <c r="K5761" s="14">
        <v>0.66549999999999998</v>
      </c>
      <c r="L5761" s="15">
        <f t="shared" si="360"/>
        <v>1.2019000000000002</v>
      </c>
      <c r="M5761" s="11">
        <f t="shared" si="361"/>
        <v>1</v>
      </c>
      <c r="N5761" s="11">
        <f>VLOOKUP(E5761,Nasdaq!$A$2:$F$3174,5,1)</f>
        <v>9412.3603519999997</v>
      </c>
      <c r="O5761" s="11">
        <f>VLOOKUP(F5761,Nasdaq!$A$2:$F$3174,5,1)</f>
        <v>11010.980469</v>
      </c>
      <c r="P5761" s="11">
        <f t="shared" si="362"/>
        <v>437</v>
      </c>
      <c r="Q5761" s="15">
        <f t="shared" si="363"/>
        <v>0.85481666553933844</v>
      </c>
    </row>
    <row r="5762" spans="1:17" ht="19.5" customHeight="1" x14ac:dyDescent="0.2">
      <c r="A5762" s="12">
        <v>5242</v>
      </c>
      <c r="B5762" s="6" t="s">
        <v>1751</v>
      </c>
      <c r="C5762" s="12">
        <v>3441</v>
      </c>
      <c r="D5762" s="6" t="s">
        <v>2932</v>
      </c>
      <c r="E5762" s="13">
        <v>42478</v>
      </c>
      <c r="F5762" s="13">
        <v>44415</v>
      </c>
      <c r="H5762" s="6" t="s">
        <v>7949</v>
      </c>
      <c r="I5762" s="6" t="s">
        <v>8089</v>
      </c>
      <c r="J5762" s="14">
        <v>2.3799999999999998E-2</v>
      </c>
      <c r="K5762" s="14">
        <v>0.1384</v>
      </c>
      <c r="L5762" s="15">
        <f t="shared" si="360"/>
        <v>-0.11459999999999999</v>
      </c>
      <c r="M5762" s="11">
        <f t="shared" si="361"/>
        <v>0</v>
      </c>
      <c r="N5762" s="11">
        <f>VLOOKUP(E5762,Nasdaq!$A$2:$F$3174,5,1)</f>
        <v>4960.0200199999999</v>
      </c>
      <c r="O5762" s="11">
        <f>VLOOKUP(F5762,Nasdaq!$A$2:$F$3174,5,1)</f>
        <v>11010.980469</v>
      </c>
      <c r="P5762" s="11">
        <f t="shared" si="362"/>
        <v>1937</v>
      </c>
      <c r="Q5762" s="15">
        <f t="shared" si="363"/>
        <v>0.45046175758288226</v>
      </c>
    </row>
    <row r="5763" spans="1:17" ht="19.5" customHeight="1" x14ac:dyDescent="0.2">
      <c r="A5763" s="12">
        <v>7477</v>
      </c>
      <c r="B5763" s="6" t="s">
        <v>1752</v>
      </c>
      <c r="C5763" s="12">
        <v>17180</v>
      </c>
      <c r="D5763" s="6" t="s">
        <v>3698</v>
      </c>
      <c r="E5763" s="13">
        <v>40683</v>
      </c>
      <c r="F5763" s="13">
        <v>41464</v>
      </c>
      <c r="H5763" s="6" t="s">
        <v>7948</v>
      </c>
      <c r="I5763" s="6" t="s">
        <v>7981</v>
      </c>
      <c r="J5763" s="14">
        <v>4.8300000000000003E-2</v>
      </c>
      <c r="K5763" s="14">
        <v>0.13019999999999998</v>
      </c>
      <c r="L5763" s="15">
        <f t="shared" ref="L5763:L5826" si="364">J5763-K5763</f>
        <v>-8.1899999999999973E-2</v>
      </c>
      <c r="M5763" s="11">
        <f t="shared" ref="M5763:M5826" si="365">IF(L5763&gt;0,1,0)</f>
        <v>0</v>
      </c>
      <c r="N5763" s="11">
        <f>VLOOKUP(E5763,Nasdaq!$A$2:$F$3174,5,1)</f>
        <v>2803.320068</v>
      </c>
      <c r="O5763" s="11">
        <f>VLOOKUP(F5763,Nasdaq!$A$2:$F$3174,5,1)</f>
        <v>3504.26001</v>
      </c>
      <c r="P5763" s="11">
        <f t="shared" ref="P5763:P5826" si="366">_xlfn.DAYS(F5763,E5763)</f>
        <v>781</v>
      </c>
      <c r="Q5763" s="15">
        <f t="shared" ref="Q5763:Q5826" si="367">(O5763/N5763)^(1/P5763/365-1)</f>
        <v>0.79997553112386566</v>
      </c>
    </row>
    <row r="5764" spans="1:17" ht="19.5" customHeight="1" x14ac:dyDescent="0.2">
      <c r="A5764" s="12">
        <v>5411</v>
      </c>
      <c r="B5764" s="6" t="s">
        <v>1753</v>
      </c>
      <c r="C5764" s="12">
        <v>24243</v>
      </c>
      <c r="D5764" s="6" t="s">
        <v>5062</v>
      </c>
      <c r="E5764" s="13">
        <v>41983</v>
      </c>
      <c r="F5764" s="13">
        <v>42907</v>
      </c>
      <c r="G5764" s="13">
        <v>41983</v>
      </c>
      <c r="H5764" s="6" t="s">
        <v>7949</v>
      </c>
      <c r="I5764" s="6" t="s">
        <v>7973</v>
      </c>
      <c r="J5764" s="14">
        <v>0.28160000000000002</v>
      </c>
      <c r="K5764" s="14">
        <v>9.849999999999999E-2</v>
      </c>
      <c r="L5764" s="15">
        <f t="shared" si="364"/>
        <v>0.18310000000000004</v>
      </c>
      <c r="M5764" s="11">
        <f t="shared" si="365"/>
        <v>1</v>
      </c>
      <c r="N5764" s="11">
        <f>VLOOKUP(E5764,Nasdaq!$A$2:$F$3174,5,1)</f>
        <v>4684.0200199999999</v>
      </c>
      <c r="O5764" s="11">
        <f>VLOOKUP(F5764,Nasdaq!$A$2:$F$3174,5,1)</f>
        <v>6233.9501950000003</v>
      </c>
      <c r="P5764" s="11">
        <f t="shared" si="366"/>
        <v>924</v>
      </c>
      <c r="Q5764" s="15">
        <f t="shared" si="367"/>
        <v>0.75137334170898074</v>
      </c>
    </row>
    <row r="5765" spans="1:17" ht="19.5" customHeight="1" x14ac:dyDescent="0.2">
      <c r="A5765" s="12">
        <v>5411</v>
      </c>
      <c r="B5765" s="6" t="s">
        <v>1753</v>
      </c>
      <c r="C5765" s="12">
        <v>31618</v>
      </c>
      <c r="D5765" s="6" t="s">
        <v>5063</v>
      </c>
      <c r="E5765" s="13">
        <v>42061</v>
      </c>
      <c r="F5765" s="13">
        <v>44415</v>
      </c>
      <c r="G5765" s="13">
        <v>42061</v>
      </c>
      <c r="H5765" s="6" t="s">
        <v>7949</v>
      </c>
      <c r="I5765" s="6" t="s">
        <v>8060</v>
      </c>
      <c r="J5765" s="14">
        <v>-0.28029999999999999</v>
      </c>
      <c r="K5765" s="14">
        <v>0.11119999999999999</v>
      </c>
      <c r="L5765" s="15">
        <f t="shared" si="364"/>
        <v>-0.39149999999999996</v>
      </c>
      <c r="M5765" s="11">
        <f t="shared" si="365"/>
        <v>0</v>
      </c>
      <c r="N5765" s="11">
        <f>VLOOKUP(E5765,Nasdaq!$A$2:$F$3174,5,1)</f>
        <v>4987.8901370000003</v>
      </c>
      <c r="O5765" s="11">
        <f>VLOOKUP(F5765,Nasdaq!$A$2:$F$3174,5,1)</f>
        <v>11010.980469</v>
      </c>
      <c r="P5765" s="11">
        <f t="shared" si="366"/>
        <v>2354</v>
      </c>
      <c r="Q5765" s="15">
        <f t="shared" si="367"/>
        <v>0.45299278734265014</v>
      </c>
    </row>
    <row r="5766" spans="1:17" ht="19.5" customHeight="1" x14ac:dyDescent="0.2">
      <c r="A5766" s="12">
        <v>5411</v>
      </c>
      <c r="B5766" s="6" t="s">
        <v>1753</v>
      </c>
      <c r="C5766" s="12">
        <v>4781</v>
      </c>
      <c r="D5766" s="6" t="s">
        <v>3378</v>
      </c>
      <c r="E5766" s="13">
        <v>41368</v>
      </c>
      <c r="F5766" s="13">
        <v>44415</v>
      </c>
      <c r="G5766" s="13">
        <v>41368</v>
      </c>
      <c r="H5766" s="6" t="s">
        <v>7946</v>
      </c>
      <c r="I5766" s="6" t="s">
        <v>8100</v>
      </c>
      <c r="J5766" s="14">
        <v>-0.54500000000000004</v>
      </c>
      <c r="K5766" s="14">
        <v>0.13289999999999999</v>
      </c>
      <c r="L5766" s="15">
        <f t="shared" si="364"/>
        <v>-0.67790000000000006</v>
      </c>
      <c r="M5766" s="11">
        <f t="shared" si="365"/>
        <v>0</v>
      </c>
      <c r="N5766" s="11">
        <f>VLOOKUP(E5766,Nasdaq!$A$2:$F$3174,5,1)</f>
        <v>3224.9799800000001</v>
      </c>
      <c r="O5766" s="11">
        <f>VLOOKUP(F5766,Nasdaq!$A$2:$F$3174,5,1)</f>
        <v>11010.980469</v>
      </c>
      <c r="P5766" s="11">
        <f t="shared" si="366"/>
        <v>3047</v>
      </c>
      <c r="Q5766" s="15">
        <f t="shared" si="367"/>
        <v>0.29288795397340422</v>
      </c>
    </row>
    <row r="5767" spans="1:17" ht="19.5" customHeight="1" x14ac:dyDescent="0.2">
      <c r="A5767" s="12">
        <v>5956</v>
      </c>
      <c r="B5767" s="6" t="s">
        <v>1754</v>
      </c>
      <c r="C5767" s="12">
        <v>41034</v>
      </c>
      <c r="D5767" s="6" t="s">
        <v>4195</v>
      </c>
      <c r="E5767" s="13">
        <v>41337</v>
      </c>
      <c r="F5767" s="13">
        <v>44415</v>
      </c>
      <c r="H5767" s="6" t="s">
        <v>7948</v>
      </c>
      <c r="I5767" s="6" t="s">
        <v>8044</v>
      </c>
      <c r="J5767" s="14">
        <v>9.7599999999999992E-2</v>
      </c>
      <c r="K5767" s="14">
        <v>0.13489999999999999</v>
      </c>
      <c r="L5767" s="15">
        <f t="shared" si="364"/>
        <v>-3.73E-2</v>
      </c>
      <c r="M5767" s="11">
        <f t="shared" si="365"/>
        <v>0</v>
      </c>
      <c r="N5767" s="11">
        <f>VLOOKUP(E5767,Nasdaq!$A$2:$F$3174,5,1)</f>
        <v>3182.030029</v>
      </c>
      <c r="O5767" s="11">
        <f>VLOOKUP(F5767,Nasdaq!$A$2:$F$3174,5,1)</f>
        <v>11010.980469</v>
      </c>
      <c r="P5767" s="11">
        <f t="shared" si="366"/>
        <v>3078</v>
      </c>
      <c r="Q5767" s="15">
        <f t="shared" si="367"/>
        <v>0.28898730262320949</v>
      </c>
    </row>
    <row r="5768" spans="1:17" ht="19.5" customHeight="1" x14ac:dyDescent="0.2">
      <c r="A5768" s="12">
        <v>7774</v>
      </c>
      <c r="B5768" s="6" t="s">
        <v>1755</v>
      </c>
      <c r="C5768" s="12">
        <v>22774</v>
      </c>
      <c r="D5768" s="6" t="s">
        <v>4529</v>
      </c>
      <c r="E5768" s="13">
        <v>43488</v>
      </c>
      <c r="F5768" s="13">
        <v>44415</v>
      </c>
      <c r="H5768" s="6" t="s">
        <v>7948</v>
      </c>
      <c r="I5768" s="6" t="s">
        <v>7992</v>
      </c>
      <c r="J5768" s="14">
        <v>0.76040000000000008</v>
      </c>
      <c r="K5768" s="14">
        <v>0.19239999999999999</v>
      </c>
      <c r="L5768" s="15">
        <f t="shared" si="364"/>
        <v>0.56800000000000006</v>
      </c>
      <c r="M5768" s="11">
        <f t="shared" si="365"/>
        <v>1</v>
      </c>
      <c r="N5768" s="11">
        <f>VLOOKUP(E5768,Nasdaq!$A$2:$F$3174,5,1)</f>
        <v>7025.7700199999999</v>
      </c>
      <c r="O5768" s="11">
        <f>VLOOKUP(F5768,Nasdaq!$A$2:$F$3174,5,1)</f>
        <v>11010.980469</v>
      </c>
      <c r="P5768" s="11">
        <f t="shared" si="366"/>
        <v>927</v>
      </c>
      <c r="Q5768" s="15">
        <f t="shared" si="367"/>
        <v>0.63807027625222779</v>
      </c>
    </row>
    <row r="5769" spans="1:17" ht="19.5" customHeight="1" x14ac:dyDescent="0.2">
      <c r="A5769" s="12">
        <v>5284</v>
      </c>
      <c r="B5769" s="6" t="s">
        <v>1756</v>
      </c>
      <c r="C5769" s="12">
        <v>39546</v>
      </c>
      <c r="D5769" s="6" t="s">
        <v>5064</v>
      </c>
      <c r="E5769" s="13">
        <v>42231</v>
      </c>
      <c r="F5769" s="13">
        <v>44415</v>
      </c>
      <c r="G5769" s="13">
        <v>42340</v>
      </c>
      <c r="H5769" s="6" t="s">
        <v>7947</v>
      </c>
      <c r="I5769" s="6" t="s">
        <v>8088</v>
      </c>
      <c r="J5769" s="14">
        <v>3.6799999999999999E-2</v>
      </c>
      <c r="K5769" s="14">
        <v>0.121</v>
      </c>
      <c r="L5769" s="15">
        <f t="shared" si="364"/>
        <v>-8.4199999999999997E-2</v>
      </c>
      <c r="M5769" s="11">
        <f t="shared" si="365"/>
        <v>0</v>
      </c>
      <c r="N5769" s="11">
        <f>VLOOKUP(E5769,Nasdaq!$A$2:$F$3174,5,1)</f>
        <v>5048.2402339999999</v>
      </c>
      <c r="O5769" s="11">
        <f>VLOOKUP(F5769,Nasdaq!$A$2:$F$3174,5,1)</f>
        <v>11010.980469</v>
      </c>
      <c r="P5769" s="11">
        <f t="shared" si="366"/>
        <v>2184</v>
      </c>
      <c r="Q5769" s="15">
        <f t="shared" si="367"/>
        <v>0.4584737196524587</v>
      </c>
    </row>
    <row r="5770" spans="1:17" ht="19.5" customHeight="1" x14ac:dyDescent="0.2">
      <c r="A5770" s="12">
        <v>5338</v>
      </c>
      <c r="B5770" s="6" t="s">
        <v>1757</v>
      </c>
      <c r="C5770" s="12">
        <v>6601</v>
      </c>
      <c r="D5770" s="6" t="s">
        <v>4205</v>
      </c>
      <c r="E5770" s="13">
        <v>40648</v>
      </c>
      <c r="F5770" s="13">
        <v>44415</v>
      </c>
      <c r="H5770" s="6" t="s">
        <v>7950</v>
      </c>
      <c r="I5770" s="6" t="s">
        <v>8136</v>
      </c>
      <c r="J5770" s="14">
        <v>-1.6899999999999998E-2</v>
      </c>
      <c r="K5770" s="14">
        <v>0.12859999999999999</v>
      </c>
      <c r="L5770" s="15">
        <f t="shared" si="364"/>
        <v>-0.14549999999999999</v>
      </c>
      <c r="M5770" s="11">
        <f t="shared" si="365"/>
        <v>0</v>
      </c>
      <c r="N5770" s="11">
        <f>VLOOKUP(E5770,Nasdaq!$A$2:$F$3174,5,1)</f>
        <v>2764.6499020000001</v>
      </c>
      <c r="O5770" s="11">
        <f>VLOOKUP(F5770,Nasdaq!$A$2:$F$3174,5,1)</f>
        <v>11010.980469</v>
      </c>
      <c r="P5770" s="11">
        <f t="shared" si="366"/>
        <v>3767</v>
      </c>
      <c r="Q5770" s="15">
        <f t="shared" si="367"/>
        <v>0.2510814262688143</v>
      </c>
    </row>
    <row r="5771" spans="1:17" ht="19.5" customHeight="1" x14ac:dyDescent="0.2">
      <c r="A5771" s="12">
        <v>5338</v>
      </c>
      <c r="B5771" s="6" t="s">
        <v>1757</v>
      </c>
      <c r="C5771" s="12">
        <v>6797</v>
      </c>
      <c r="D5771" s="6" t="s">
        <v>5065</v>
      </c>
      <c r="E5771" s="13">
        <v>41827</v>
      </c>
      <c r="F5771" s="13">
        <v>44415</v>
      </c>
      <c r="H5771" s="6" t="s">
        <v>7951</v>
      </c>
      <c r="I5771" s="6" t="s">
        <v>8014</v>
      </c>
      <c r="J5771" s="14">
        <v>-8.2799999999999999E-2</v>
      </c>
      <c r="K5771" s="14">
        <v>0.11320000000000001</v>
      </c>
      <c r="L5771" s="15">
        <f t="shared" si="364"/>
        <v>-0.19600000000000001</v>
      </c>
      <c r="M5771" s="11">
        <f t="shared" si="365"/>
        <v>0</v>
      </c>
      <c r="N5771" s="11">
        <f>VLOOKUP(E5771,Nasdaq!$A$2:$F$3174,5,1)</f>
        <v>4451.5297849999997</v>
      </c>
      <c r="O5771" s="11">
        <f>VLOOKUP(F5771,Nasdaq!$A$2:$F$3174,5,1)</f>
        <v>11010.980469</v>
      </c>
      <c r="P5771" s="11">
        <f t="shared" si="366"/>
        <v>2588</v>
      </c>
      <c r="Q5771" s="15">
        <f t="shared" si="367"/>
        <v>0.40428135036615775</v>
      </c>
    </row>
    <row r="5772" spans="1:17" ht="19.5" customHeight="1" x14ac:dyDescent="0.2">
      <c r="A5772" s="12">
        <v>5668</v>
      </c>
      <c r="B5772" s="6" t="s">
        <v>1758</v>
      </c>
      <c r="C5772" s="12">
        <v>9420</v>
      </c>
      <c r="D5772" s="6" t="s">
        <v>5066</v>
      </c>
      <c r="E5772" s="13">
        <v>42430</v>
      </c>
      <c r="F5772" s="13">
        <v>43220</v>
      </c>
      <c r="H5772" s="6" t="s">
        <v>7949</v>
      </c>
      <c r="I5772" s="6" t="s">
        <v>7973</v>
      </c>
      <c r="J5772" s="14">
        <v>-0.66839999999999999</v>
      </c>
      <c r="K5772" s="14">
        <v>0.16760000000000003</v>
      </c>
      <c r="L5772" s="15">
        <f t="shared" si="364"/>
        <v>-0.83600000000000008</v>
      </c>
      <c r="M5772" s="11">
        <f t="shared" si="365"/>
        <v>0</v>
      </c>
      <c r="N5772" s="11">
        <f>VLOOKUP(E5772,Nasdaq!$A$2:$F$3174,5,1)</f>
        <v>4689.6000979999999</v>
      </c>
      <c r="O5772" s="11">
        <f>VLOOKUP(F5772,Nasdaq!$A$2:$F$3174,5,1)</f>
        <v>7066.2700199999999</v>
      </c>
      <c r="P5772" s="11">
        <f t="shared" si="366"/>
        <v>790</v>
      </c>
      <c r="Q5772" s="15">
        <f t="shared" si="367"/>
        <v>0.6636608497210198</v>
      </c>
    </row>
    <row r="5773" spans="1:17" ht="19.5" customHeight="1" x14ac:dyDescent="0.2">
      <c r="A5773" s="12">
        <v>6948</v>
      </c>
      <c r="B5773" s="6" t="s">
        <v>1759</v>
      </c>
      <c r="C5773" s="12">
        <v>40957</v>
      </c>
      <c r="D5773" s="6" t="s">
        <v>3050</v>
      </c>
      <c r="E5773" s="13">
        <v>42508</v>
      </c>
      <c r="F5773" s="13">
        <v>44415</v>
      </c>
      <c r="H5773" s="6" t="s">
        <v>7944</v>
      </c>
      <c r="I5773" s="6" t="s">
        <v>8067</v>
      </c>
      <c r="J5773" s="14">
        <v>-0.23449999999999999</v>
      </c>
      <c r="K5773" s="14">
        <v>0.14679999999999999</v>
      </c>
      <c r="L5773" s="15">
        <f t="shared" si="364"/>
        <v>-0.38129999999999997</v>
      </c>
      <c r="M5773" s="11">
        <f t="shared" si="365"/>
        <v>0</v>
      </c>
      <c r="N5773" s="11">
        <f>VLOOKUP(E5773,Nasdaq!$A$2:$F$3174,5,1)</f>
        <v>4739.1201170000004</v>
      </c>
      <c r="O5773" s="11">
        <f>VLOOKUP(F5773,Nasdaq!$A$2:$F$3174,5,1)</f>
        <v>11010.980469</v>
      </c>
      <c r="P5773" s="11">
        <f t="shared" si="366"/>
        <v>1907</v>
      </c>
      <c r="Q5773" s="15">
        <f t="shared" si="367"/>
        <v>0.43039998756059084</v>
      </c>
    </row>
    <row r="5774" spans="1:17" ht="19.5" customHeight="1" x14ac:dyDescent="0.2">
      <c r="A5774" s="12">
        <v>7214</v>
      </c>
      <c r="B5774" s="6" t="s">
        <v>1760</v>
      </c>
      <c r="C5774" s="12">
        <v>22457</v>
      </c>
      <c r="D5774" s="6" t="s">
        <v>5067</v>
      </c>
      <c r="E5774" s="13">
        <v>43116</v>
      </c>
      <c r="F5774" s="13">
        <v>44415</v>
      </c>
      <c r="H5774" s="6" t="s">
        <v>7948</v>
      </c>
      <c r="I5774" s="6" t="s">
        <v>7992</v>
      </c>
      <c r="J5774" s="14">
        <v>0.31</v>
      </c>
      <c r="K5774" s="14">
        <v>9.8599999999999993E-2</v>
      </c>
      <c r="L5774" s="15">
        <f t="shared" si="364"/>
        <v>0.2114</v>
      </c>
      <c r="M5774" s="11">
        <f t="shared" si="365"/>
        <v>1</v>
      </c>
      <c r="N5774" s="11">
        <f>VLOOKUP(E5774,Nasdaq!$A$2:$F$3174,5,1)</f>
        <v>7223.6899409999996</v>
      </c>
      <c r="O5774" s="11">
        <f>VLOOKUP(F5774,Nasdaq!$A$2:$F$3174,5,1)</f>
        <v>11010.980469</v>
      </c>
      <c r="P5774" s="11">
        <f t="shared" si="366"/>
        <v>1299</v>
      </c>
      <c r="Q5774" s="15">
        <f t="shared" si="367"/>
        <v>0.656044789428327</v>
      </c>
    </row>
    <row r="5775" spans="1:17" ht="19.5" customHeight="1" x14ac:dyDescent="0.2">
      <c r="A5775" s="12">
        <v>9382</v>
      </c>
      <c r="B5775" s="6" t="s">
        <v>1761</v>
      </c>
      <c r="C5775" s="12">
        <v>1472</v>
      </c>
      <c r="D5775" s="6" t="s">
        <v>2877</v>
      </c>
      <c r="E5775" s="13">
        <v>43889</v>
      </c>
      <c r="F5775" s="13">
        <v>44415</v>
      </c>
      <c r="H5775" s="6" t="s">
        <v>7949</v>
      </c>
      <c r="I5775" s="6" t="s">
        <v>8122</v>
      </c>
      <c r="J5775" s="14">
        <v>0.44400000000000001</v>
      </c>
      <c r="K5775" s="14">
        <v>0.35700000000000004</v>
      </c>
      <c r="L5775" s="15">
        <f t="shared" si="364"/>
        <v>8.6999999999999966E-2</v>
      </c>
      <c r="M5775" s="11">
        <f t="shared" si="365"/>
        <v>1</v>
      </c>
      <c r="N5775" s="11">
        <f>VLOOKUP(E5775,Nasdaq!$A$2:$F$3174,5,1)</f>
        <v>8567.3701170000004</v>
      </c>
      <c r="O5775" s="11">
        <f>VLOOKUP(F5775,Nasdaq!$A$2:$F$3174,5,1)</f>
        <v>11010.980469</v>
      </c>
      <c r="P5775" s="11">
        <f t="shared" si="366"/>
        <v>526</v>
      </c>
      <c r="Q5775" s="15">
        <f t="shared" si="367"/>
        <v>0.7780761521407118</v>
      </c>
    </row>
    <row r="5776" spans="1:17" ht="19.5" customHeight="1" x14ac:dyDescent="0.2">
      <c r="A5776" s="12">
        <v>7513</v>
      </c>
      <c r="B5776" s="6" t="s">
        <v>1762</v>
      </c>
      <c r="C5776" s="12">
        <v>40626</v>
      </c>
      <c r="D5776" s="6" t="s">
        <v>5068</v>
      </c>
      <c r="E5776" s="13">
        <v>42788</v>
      </c>
      <c r="F5776" s="13">
        <v>44415</v>
      </c>
      <c r="H5776" s="6" t="s">
        <v>7948</v>
      </c>
      <c r="I5776" s="6" t="s">
        <v>7992</v>
      </c>
      <c r="J5776" s="14">
        <v>-6.9900000000000004E-2</v>
      </c>
      <c r="K5776" s="14">
        <v>0.129</v>
      </c>
      <c r="L5776" s="15">
        <f t="shared" si="364"/>
        <v>-0.19890000000000002</v>
      </c>
      <c r="M5776" s="11">
        <f t="shared" si="365"/>
        <v>0</v>
      </c>
      <c r="N5776" s="11">
        <f>VLOOKUP(E5776,Nasdaq!$A$2:$F$3174,5,1)</f>
        <v>5860.6298829999996</v>
      </c>
      <c r="O5776" s="11">
        <f>VLOOKUP(F5776,Nasdaq!$A$2:$F$3174,5,1)</f>
        <v>11010.980469</v>
      </c>
      <c r="P5776" s="11">
        <f t="shared" si="366"/>
        <v>1627</v>
      </c>
      <c r="Q5776" s="15">
        <f t="shared" si="367"/>
        <v>0.5322537918504292</v>
      </c>
    </row>
    <row r="5777" spans="1:17" ht="19.5" customHeight="1" x14ac:dyDescent="0.2">
      <c r="A5777" s="12">
        <v>7025</v>
      </c>
      <c r="B5777" s="6" t="s">
        <v>1763</v>
      </c>
      <c r="C5777" s="12">
        <v>38825</v>
      </c>
      <c r="D5777" s="6" t="s">
        <v>5069</v>
      </c>
      <c r="E5777" s="13">
        <v>41711</v>
      </c>
      <c r="F5777" s="13">
        <v>43056</v>
      </c>
      <c r="H5777" s="6" t="s">
        <v>7948</v>
      </c>
      <c r="I5777" s="6" t="s">
        <v>8119</v>
      </c>
      <c r="J5777" s="14">
        <v>-0.12939999999999999</v>
      </c>
      <c r="K5777" s="14">
        <v>0.11789999999999999</v>
      </c>
      <c r="L5777" s="15">
        <f t="shared" si="364"/>
        <v>-0.24729999999999996</v>
      </c>
      <c r="M5777" s="11">
        <f t="shared" si="365"/>
        <v>0</v>
      </c>
      <c r="N5777" s="11">
        <f>VLOOKUP(E5777,Nasdaq!$A$2:$F$3174,5,1)</f>
        <v>4260.419922</v>
      </c>
      <c r="O5777" s="11">
        <f>VLOOKUP(F5777,Nasdaq!$A$2:$F$3174,5,1)</f>
        <v>6782.7900390000004</v>
      </c>
      <c r="P5777" s="11">
        <f t="shared" si="366"/>
        <v>1345</v>
      </c>
      <c r="Q5777" s="15">
        <f t="shared" si="367"/>
        <v>0.62812263583558925</v>
      </c>
    </row>
    <row r="5778" spans="1:17" ht="19.5" customHeight="1" x14ac:dyDescent="0.2">
      <c r="A5778" s="12">
        <v>6580</v>
      </c>
      <c r="B5778" s="6" t="s">
        <v>1764</v>
      </c>
      <c r="C5778" s="12">
        <v>33017</v>
      </c>
      <c r="D5778" s="6" t="s">
        <v>5070</v>
      </c>
      <c r="E5778" s="13">
        <v>40494</v>
      </c>
      <c r="F5778" s="13">
        <v>44415</v>
      </c>
      <c r="H5778" s="6" t="s">
        <v>7948</v>
      </c>
      <c r="I5778" s="6" t="s">
        <v>8029</v>
      </c>
      <c r="J5778" s="14">
        <v>-0.2797</v>
      </c>
      <c r="K5778" s="14">
        <v>0.13470000000000001</v>
      </c>
      <c r="L5778" s="15">
        <f t="shared" si="364"/>
        <v>-0.41439999999999999</v>
      </c>
      <c r="M5778" s="11">
        <f t="shared" si="365"/>
        <v>0</v>
      </c>
      <c r="N5778" s="11">
        <f>VLOOKUP(E5778,Nasdaq!$A$2:$F$3174,5,1)</f>
        <v>2518.209961</v>
      </c>
      <c r="O5778" s="11">
        <f>VLOOKUP(F5778,Nasdaq!$A$2:$F$3174,5,1)</f>
        <v>11010.980469</v>
      </c>
      <c r="P5778" s="11">
        <f t="shared" si="366"/>
        <v>3921</v>
      </c>
      <c r="Q5778" s="15">
        <f t="shared" si="367"/>
        <v>0.22870012021522293</v>
      </c>
    </row>
    <row r="5779" spans="1:17" ht="19.5" customHeight="1" x14ac:dyDescent="0.2">
      <c r="A5779" s="12">
        <v>5374</v>
      </c>
      <c r="B5779" s="6" t="s">
        <v>1765</v>
      </c>
      <c r="C5779" s="12">
        <v>8883</v>
      </c>
      <c r="D5779" s="6" t="s">
        <v>2706</v>
      </c>
      <c r="E5779" s="13">
        <v>43160</v>
      </c>
      <c r="F5779" s="13">
        <v>44415</v>
      </c>
      <c r="H5779" s="6" t="s">
        <v>7950</v>
      </c>
      <c r="I5779" s="6" t="s">
        <v>8012</v>
      </c>
      <c r="J5779" s="14">
        <v>-0.2029</v>
      </c>
      <c r="K5779" s="14">
        <v>0.11890000000000001</v>
      </c>
      <c r="L5779" s="15">
        <f t="shared" si="364"/>
        <v>-0.32179999999999997</v>
      </c>
      <c r="M5779" s="11">
        <f t="shared" si="365"/>
        <v>0</v>
      </c>
      <c r="N5779" s="11">
        <f>VLOOKUP(E5779,Nasdaq!$A$2:$F$3174,5,1)</f>
        <v>7180.5600590000004</v>
      </c>
      <c r="O5779" s="11">
        <f>VLOOKUP(F5779,Nasdaq!$A$2:$F$3174,5,1)</f>
        <v>11010.980469</v>
      </c>
      <c r="P5779" s="11">
        <f t="shared" si="366"/>
        <v>1255</v>
      </c>
      <c r="Q5779" s="15">
        <f t="shared" si="367"/>
        <v>0.65212782646787693</v>
      </c>
    </row>
    <row r="5780" spans="1:17" ht="19.5" customHeight="1" x14ac:dyDescent="0.2">
      <c r="A5780" s="12">
        <v>7730</v>
      </c>
      <c r="B5780" s="6" t="s">
        <v>1766</v>
      </c>
      <c r="C5780" s="12">
        <v>14897</v>
      </c>
      <c r="D5780" s="6" t="s">
        <v>3828</v>
      </c>
      <c r="E5780" s="13">
        <v>43467</v>
      </c>
      <c r="F5780" s="13">
        <v>44415</v>
      </c>
      <c r="H5780" s="6" t="s">
        <v>7948</v>
      </c>
      <c r="I5780" s="6" t="s">
        <v>8029</v>
      </c>
      <c r="J5780" s="14">
        <v>3.6499999999999998E-2</v>
      </c>
      <c r="K5780" s="14">
        <v>0.22309999999999999</v>
      </c>
      <c r="L5780" s="15">
        <f t="shared" si="364"/>
        <v>-0.18659999999999999</v>
      </c>
      <c r="M5780" s="11">
        <f t="shared" si="365"/>
        <v>0</v>
      </c>
      <c r="N5780" s="11">
        <f>VLOOKUP(E5780,Nasdaq!$A$2:$F$3174,5,1)</f>
        <v>6665.9399409999996</v>
      </c>
      <c r="O5780" s="11">
        <f>VLOOKUP(F5780,Nasdaq!$A$2:$F$3174,5,1)</f>
        <v>11010.980469</v>
      </c>
      <c r="P5780" s="11">
        <f t="shared" si="366"/>
        <v>948</v>
      </c>
      <c r="Q5780" s="15">
        <f t="shared" si="367"/>
        <v>0.60539110284820674</v>
      </c>
    </row>
    <row r="5781" spans="1:17" ht="19.5" customHeight="1" x14ac:dyDescent="0.2">
      <c r="A5781" s="12">
        <v>8712</v>
      </c>
      <c r="B5781" s="6" t="s">
        <v>1767</v>
      </c>
      <c r="C5781" s="12">
        <v>45513</v>
      </c>
      <c r="D5781" s="6" t="s">
        <v>5071</v>
      </c>
      <c r="E5781" s="13">
        <v>43559</v>
      </c>
      <c r="F5781" s="13">
        <v>44415</v>
      </c>
      <c r="G5781" s="13">
        <v>43559</v>
      </c>
      <c r="H5781" s="6" t="s">
        <v>7947</v>
      </c>
      <c r="I5781" s="6" t="s">
        <v>8157</v>
      </c>
      <c r="J5781" s="14">
        <v>-6.5099999999999991E-2</v>
      </c>
      <c r="K5781" s="14">
        <v>0.14279999999999998</v>
      </c>
      <c r="L5781" s="15">
        <f t="shared" si="364"/>
        <v>-0.20789999999999997</v>
      </c>
      <c r="M5781" s="11">
        <f t="shared" si="365"/>
        <v>0</v>
      </c>
      <c r="N5781" s="11">
        <f>VLOOKUP(E5781,Nasdaq!$A$2:$F$3174,5,1)</f>
        <v>7891.7797849999997</v>
      </c>
      <c r="O5781" s="11">
        <f>VLOOKUP(F5781,Nasdaq!$A$2:$F$3174,5,1)</f>
        <v>11010.980469</v>
      </c>
      <c r="P5781" s="11">
        <f t="shared" si="366"/>
        <v>856</v>
      </c>
      <c r="Q5781" s="15">
        <f t="shared" si="367"/>
        <v>0.71671984344351392</v>
      </c>
    </row>
    <row r="5782" spans="1:17" ht="19.5" customHeight="1" x14ac:dyDescent="0.2">
      <c r="A5782" s="12">
        <v>8005</v>
      </c>
      <c r="B5782" s="6" t="s">
        <v>1768</v>
      </c>
      <c r="C5782" s="12">
        <v>44699</v>
      </c>
      <c r="D5782" s="6" t="s">
        <v>4168</v>
      </c>
      <c r="E5782" s="13">
        <v>42804</v>
      </c>
      <c r="F5782" s="13">
        <v>44415</v>
      </c>
      <c r="G5782" s="13">
        <v>42804</v>
      </c>
      <c r="H5782" s="6" t="s">
        <v>7948</v>
      </c>
      <c r="I5782" s="6" t="s">
        <v>8117</v>
      </c>
      <c r="J5782" s="14">
        <v>-0.37520000000000003</v>
      </c>
      <c r="K5782" s="14">
        <v>0.12890000000000001</v>
      </c>
      <c r="L5782" s="15">
        <f t="shared" si="364"/>
        <v>-0.50409999999999999</v>
      </c>
      <c r="M5782" s="11">
        <f t="shared" si="365"/>
        <v>0</v>
      </c>
      <c r="N5782" s="11">
        <f>VLOOKUP(E5782,Nasdaq!$A$2:$F$3174,5,1)</f>
        <v>5861.7299800000001</v>
      </c>
      <c r="O5782" s="11">
        <f>VLOOKUP(F5782,Nasdaq!$A$2:$F$3174,5,1)</f>
        <v>11010.980469</v>
      </c>
      <c r="P5782" s="11">
        <f t="shared" si="366"/>
        <v>1611</v>
      </c>
      <c r="Q5782" s="15">
        <f t="shared" si="367"/>
        <v>0.53235370648774372</v>
      </c>
    </row>
    <row r="5783" spans="1:17" ht="19.5" customHeight="1" x14ac:dyDescent="0.2">
      <c r="A5783" s="12">
        <v>5722</v>
      </c>
      <c r="B5783" s="6" t="s">
        <v>1769</v>
      </c>
      <c r="C5783" s="12">
        <v>40997</v>
      </c>
      <c r="D5783" s="6" t="s">
        <v>5072</v>
      </c>
      <c r="E5783" s="13">
        <v>43350</v>
      </c>
      <c r="F5783" s="13">
        <v>43451</v>
      </c>
      <c r="G5783" s="13">
        <v>43350</v>
      </c>
      <c r="H5783" s="6" t="s">
        <v>7946</v>
      </c>
      <c r="I5783" s="6" t="s">
        <v>7965</v>
      </c>
      <c r="J5783" s="14">
        <v>0.30249999999999999</v>
      </c>
      <c r="K5783" s="14">
        <v>-0.33979999999999999</v>
      </c>
      <c r="L5783" s="15">
        <f t="shared" si="364"/>
        <v>0.64229999999999998</v>
      </c>
      <c r="M5783" s="11">
        <f t="shared" si="365"/>
        <v>1</v>
      </c>
      <c r="N5783" s="11">
        <f>VLOOKUP(E5783,Nasdaq!$A$2:$F$3174,5,1)</f>
        <v>7902.5400390000004</v>
      </c>
      <c r="O5783" s="11">
        <f>VLOOKUP(F5783,Nasdaq!$A$2:$F$3174,5,1)</f>
        <v>6753.7299800000001</v>
      </c>
      <c r="P5783" s="11">
        <f t="shared" si="366"/>
        <v>101</v>
      </c>
      <c r="Q5783" s="15">
        <f t="shared" si="367"/>
        <v>1.1700951012459024</v>
      </c>
    </row>
    <row r="5784" spans="1:17" ht="19.5" customHeight="1" x14ac:dyDescent="0.2">
      <c r="A5784" s="12">
        <v>5669</v>
      </c>
      <c r="B5784" s="6" t="s">
        <v>1770</v>
      </c>
      <c r="C5784" s="12">
        <v>29636</v>
      </c>
      <c r="D5784" s="6" t="s">
        <v>5073</v>
      </c>
      <c r="E5784" s="13">
        <v>41647</v>
      </c>
      <c r="F5784" s="13">
        <v>44415</v>
      </c>
      <c r="H5784" s="6" t="s">
        <v>7948</v>
      </c>
      <c r="I5784" s="6" t="s">
        <v>8017</v>
      </c>
      <c r="J5784" s="14">
        <v>-0.21420000000000003</v>
      </c>
      <c r="K5784" s="14">
        <v>0.11840000000000001</v>
      </c>
      <c r="L5784" s="15">
        <f t="shared" si="364"/>
        <v>-0.33260000000000001</v>
      </c>
      <c r="M5784" s="11">
        <f t="shared" si="365"/>
        <v>0</v>
      </c>
      <c r="N5784" s="11">
        <f>VLOOKUP(E5784,Nasdaq!$A$2:$F$3174,5,1)</f>
        <v>4165.6098629999997</v>
      </c>
      <c r="O5784" s="11">
        <f>VLOOKUP(F5784,Nasdaq!$A$2:$F$3174,5,1)</f>
        <v>11010.980469</v>
      </c>
      <c r="P5784" s="11">
        <f t="shared" si="366"/>
        <v>2768</v>
      </c>
      <c r="Q5784" s="15">
        <f t="shared" si="367"/>
        <v>0.37831452725475728</v>
      </c>
    </row>
    <row r="5785" spans="1:17" ht="19.5" customHeight="1" x14ac:dyDescent="0.2">
      <c r="A5785" s="12">
        <v>5692</v>
      </c>
      <c r="B5785" s="6" t="s">
        <v>1771</v>
      </c>
      <c r="C5785" s="12">
        <v>23692</v>
      </c>
      <c r="D5785" s="6" t="s">
        <v>5074</v>
      </c>
      <c r="E5785" s="13">
        <v>42670</v>
      </c>
      <c r="F5785" s="13">
        <v>44415</v>
      </c>
      <c r="H5785" s="6" t="s">
        <v>7948</v>
      </c>
      <c r="I5785" s="6" t="s">
        <v>8029</v>
      </c>
      <c r="J5785" s="14">
        <v>-0.16300000000000001</v>
      </c>
      <c r="K5785" s="14">
        <v>0.15010000000000001</v>
      </c>
      <c r="L5785" s="15">
        <f t="shared" si="364"/>
        <v>-0.31310000000000004</v>
      </c>
      <c r="M5785" s="11">
        <f t="shared" si="365"/>
        <v>0</v>
      </c>
      <c r="N5785" s="11">
        <f>VLOOKUP(E5785,Nasdaq!$A$2:$F$3174,5,1)</f>
        <v>5215.9702150000003</v>
      </c>
      <c r="O5785" s="11">
        <f>VLOOKUP(F5785,Nasdaq!$A$2:$F$3174,5,1)</f>
        <v>11010.980469</v>
      </c>
      <c r="P5785" s="11">
        <f t="shared" si="366"/>
        <v>1745</v>
      </c>
      <c r="Q5785" s="15">
        <f t="shared" si="367"/>
        <v>0.47370680099477314</v>
      </c>
    </row>
    <row r="5786" spans="1:17" ht="19.5" customHeight="1" x14ac:dyDescent="0.2">
      <c r="A5786" s="12">
        <v>6949</v>
      </c>
      <c r="B5786" s="6" t="s">
        <v>1772</v>
      </c>
      <c r="C5786" s="12">
        <v>40957</v>
      </c>
      <c r="D5786" s="6" t="s">
        <v>3050</v>
      </c>
      <c r="E5786" s="13">
        <v>43231</v>
      </c>
      <c r="F5786" s="13">
        <v>44415</v>
      </c>
      <c r="H5786" s="6" t="s">
        <v>7944</v>
      </c>
      <c r="I5786" s="6" t="s">
        <v>8067</v>
      </c>
      <c r="J5786" s="14">
        <v>-0.41920000000000002</v>
      </c>
      <c r="K5786" s="14">
        <v>0.11890000000000001</v>
      </c>
      <c r="L5786" s="15">
        <f t="shared" si="364"/>
        <v>-0.53810000000000002</v>
      </c>
      <c r="M5786" s="11">
        <f t="shared" si="365"/>
        <v>0</v>
      </c>
      <c r="N5786" s="11">
        <f>VLOOKUP(E5786,Nasdaq!$A$2:$F$3174,5,1)</f>
        <v>7402.8798829999996</v>
      </c>
      <c r="O5786" s="11">
        <f>VLOOKUP(F5786,Nasdaq!$A$2:$F$3174,5,1)</f>
        <v>11010.980469</v>
      </c>
      <c r="P5786" s="11">
        <f t="shared" si="366"/>
        <v>1184</v>
      </c>
      <c r="Q5786" s="15">
        <f t="shared" si="367"/>
        <v>0.67231857370424142</v>
      </c>
    </row>
    <row r="5787" spans="1:17" ht="19.5" customHeight="1" x14ac:dyDescent="0.2">
      <c r="A5787" s="12">
        <v>7380</v>
      </c>
      <c r="B5787" s="6" t="s">
        <v>1773</v>
      </c>
      <c r="C5787" s="12">
        <v>40957</v>
      </c>
      <c r="D5787" s="6" t="s">
        <v>3050</v>
      </c>
      <c r="E5787" s="13">
        <v>43231</v>
      </c>
      <c r="F5787" s="13">
        <v>44415</v>
      </c>
      <c r="H5787" s="6" t="s">
        <v>7944</v>
      </c>
      <c r="I5787" s="6" t="s">
        <v>8067</v>
      </c>
      <c r="J5787" s="14">
        <v>-0.41920000000000002</v>
      </c>
      <c r="K5787" s="14">
        <v>0.11890000000000001</v>
      </c>
      <c r="L5787" s="15">
        <f t="shared" si="364"/>
        <v>-0.53810000000000002</v>
      </c>
      <c r="M5787" s="11">
        <f t="shared" si="365"/>
        <v>0</v>
      </c>
      <c r="N5787" s="11">
        <f>VLOOKUP(E5787,Nasdaq!$A$2:$F$3174,5,1)</f>
        <v>7402.8798829999996</v>
      </c>
      <c r="O5787" s="11">
        <f>VLOOKUP(F5787,Nasdaq!$A$2:$F$3174,5,1)</f>
        <v>11010.980469</v>
      </c>
      <c r="P5787" s="11">
        <f t="shared" si="366"/>
        <v>1184</v>
      </c>
      <c r="Q5787" s="15">
        <f t="shared" si="367"/>
        <v>0.67231857370424142</v>
      </c>
    </row>
    <row r="5788" spans="1:17" ht="19.5" customHeight="1" x14ac:dyDescent="0.2">
      <c r="A5788" s="12">
        <v>8724</v>
      </c>
      <c r="B5788" s="6" t="s">
        <v>1774</v>
      </c>
      <c r="C5788" s="12">
        <v>318</v>
      </c>
      <c r="D5788" s="6" t="s">
        <v>3934</v>
      </c>
      <c r="E5788" s="13">
        <v>43735</v>
      </c>
      <c r="F5788" s="13">
        <v>44415</v>
      </c>
      <c r="H5788" s="6" t="s">
        <v>7948</v>
      </c>
      <c r="I5788" s="6" t="s">
        <v>8052</v>
      </c>
      <c r="J5788" s="14">
        <v>-0.40029999999999999</v>
      </c>
      <c r="K5788" s="14">
        <v>0.17809999999999998</v>
      </c>
      <c r="L5788" s="15">
        <f t="shared" si="364"/>
        <v>-0.57840000000000003</v>
      </c>
      <c r="M5788" s="11">
        <f t="shared" si="365"/>
        <v>0</v>
      </c>
      <c r="N5788" s="11">
        <f>VLOOKUP(E5788,Nasdaq!$A$2:$F$3174,5,1)</f>
        <v>7939.6298829999996</v>
      </c>
      <c r="O5788" s="11">
        <f>VLOOKUP(F5788,Nasdaq!$A$2:$F$3174,5,1)</f>
        <v>11010.980469</v>
      </c>
      <c r="P5788" s="11">
        <f t="shared" si="366"/>
        <v>680</v>
      </c>
      <c r="Q5788" s="15">
        <f t="shared" si="367"/>
        <v>0.7210657004208576</v>
      </c>
    </row>
    <row r="5789" spans="1:17" ht="19.5" customHeight="1" x14ac:dyDescent="0.2">
      <c r="A5789" s="12">
        <v>7069</v>
      </c>
      <c r="B5789" s="6" t="s">
        <v>1775</v>
      </c>
      <c r="C5789" s="12">
        <v>2100</v>
      </c>
      <c r="D5789" s="6" t="s">
        <v>5075</v>
      </c>
      <c r="E5789" s="13">
        <v>43175</v>
      </c>
      <c r="F5789" s="13">
        <v>44415</v>
      </c>
      <c r="H5789" s="6" t="s">
        <v>7948</v>
      </c>
      <c r="I5789" s="6" t="s">
        <v>8117</v>
      </c>
      <c r="J5789" s="14">
        <v>0.22440000000000002</v>
      </c>
      <c r="K5789" s="14">
        <v>0.1079</v>
      </c>
      <c r="L5789" s="15">
        <f t="shared" si="364"/>
        <v>0.11650000000000002</v>
      </c>
      <c r="M5789" s="11">
        <f t="shared" si="365"/>
        <v>1</v>
      </c>
      <c r="N5789" s="11">
        <f>VLOOKUP(E5789,Nasdaq!$A$2:$F$3174,5,1)</f>
        <v>7481.9902339999999</v>
      </c>
      <c r="O5789" s="11">
        <f>VLOOKUP(F5789,Nasdaq!$A$2:$F$3174,5,1)</f>
        <v>11010.980469</v>
      </c>
      <c r="P5789" s="11">
        <f t="shared" si="366"/>
        <v>1240</v>
      </c>
      <c r="Q5789" s="15">
        <f t="shared" si="367"/>
        <v>0.67950321432321481</v>
      </c>
    </row>
    <row r="5790" spans="1:17" ht="19.5" customHeight="1" x14ac:dyDescent="0.2">
      <c r="A5790" s="12">
        <v>5496</v>
      </c>
      <c r="B5790" s="6" t="s">
        <v>1776</v>
      </c>
      <c r="C5790" s="12">
        <v>1029</v>
      </c>
      <c r="D5790" s="6" t="s">
        <v>7237</v>
      </c>
      <c r="E5790" s="13">
        <v>42052</v>
      </c>
      <c r="F5790" s="13">
        <v>42101</v>
      </c>
      <c r="H5790" s="6" t="s">
        <v>7946</v>
      </c>
      <c r="I5790" s="6" t="s">
        <v>7956</v>
      </c>
      <c r="J5790" s="14">
        <v>1.5105000000000002</v>
      </c>
      <c r="K5790" s="14">
        <v>0</v>
      </c>
      <c r="L5790" s="15">
        <f t="shared" si="364"/>
        <v>1.5105000000000002</v>
      </c>
      <c r="M5790" s="11">
        <f t="shared" si="365"/>
        <v>1</v>
      </c>
      <c r="N5790" s="11">
        <f>VLOOKUP(E5790,Nasdaq!$A$2:$F$3174,5,1)</f>
        <v>4899.2700199999999</v>
      </c>
      <c r="O5790" s="11">
        <f>VLOOKUP(F5790,Nasdaq!$A$2:$F$3174,5,1)</f>
        <v>4910.2299800000001</v>
      </c>
      <c r="P5790" s="11">
        <f t="shared" si="366"/>
        <v>49</v>
      </c>
      <c r="Q5790" s="15">
        <f t="shared" si="367"/>
        <v>0.9977680581302244</v>
      </c>
    </row>
    <row r="5791" spans="1:17" ht="19.5" customHeight="1" x14ac:dyDescent="0.2">
      <c r="A5791" s="12">
        <v>5496</v>
      </c>
      <c r="B5791" s="6" t="s">
        <v>1776</v>
      </c>
      <c r="C5791" s="12">
        <v>709</v>
      </c>
      <c r="D5791" s="6" t="s">
        <v>3305</v>
      </c>
      <c r="E5791" s="13">
        <v>39748</v>
      </c>
      <c r="F5791" s="13">
        <v>40518</v>
      </c>
      <c r="H5791" s="6" t="s">
        <v>7948</v>
      </c>
      <c r="I5791" s="6" t="s">
        <v>7986</v>
      </c>
      <c r="J5791" s="14">
        <v>0.73409999999999997</v>
      </c>
      <c r="K5791" s="14">
        <v>0.21719999999999998</v>
      </c>
      <c r="L5791" s="15">
        <f t="shared" si="364"/>
        <v>0.51690000000000003</v>
      </c>
      <c r="M5791" s="11">
        <f t="shared" si="365"/>
        <v>1</v>
      </c>
      <c r="N5791" s="11">
        <f>VLOOKUP(E5791,Nasdaq!$A$2:$F$3174,5,1)</f>
        <v>1505.900024</v>
      </c>
      <c r="O5791" s="11">
        <f>VLOOKUP(F5791,Nasdaq!$A$2:$F$3174,5,1)</f>
        <v>2594.919922</v>
      </c>
      <c r="P5791" s="11">
        <f t="shared" si="366"/>
        <v>770</v>
      </c>
      <c r="Q5791" s="15">
        <f t="shared" si="367"/>
        <v>0.58032732607172544</v>
      </c>
    </row>
    <row r="5792" spans="1:17" ht="19.5" customHeight="1" x14ac:dyDescent="0.2">
      <c r="A5792" s="12">
        <v>5496</v>
      </c>
      <c r="B5792" s="6" t="s">
        <v>1776</v>
      </c>
      <c r="C5792" s="12">
        <v>453</v>
      </c>
      <c r="D5792" s="6" t="s">
        <v>2957</v>
      </c>
      <c r="E5792" s="13">
        <v>43545</v>
      </c>
      <c r="F5792" s="13">
        <v>44415</v>
      </c>
      <c r="H5792" s="6" t="s">
        <v>7948</v>
      </c>
      <c r="I5792" s="6" t="s">
        <v>8029</v>
      </c>
      <c r="J5792" s="14">
        <v>0.67280000000000006</v>
      </c>
      <c r="K5792" s="14">
        <v>0.14610000000000001</v>
      </c>
      <c r="L5792" s="15">
        <f t="shared" si="364"/>
        <v>0.52670000000000006</v>
      </c>
      <c r="M5792" s="11">
        <f t="shared" si="365"/>
        <v>1</v>
      </c>
      <c r="N5792" s="11">
        <f>VLOOKUP(E5792,Nasdaq!$A$2:$F$3174,5,1)</f>
        <v>7838.9599609999996</v>
      </c>
      <c r="O5792" s="11">
        <f>VLOOKUP(F5792,Nasdaq!$A$2:$F$3174,5,1)</f>
        <v>11010.980469</v>
      </c>
      <c r="P5792" s="11">
        <f t="shared" si="366"/>
        <v>870</v>
      </c>
      <c r="Q5792" s="15">
        <f t="shared" si="367"/>
        <v>0.71192282748724611</v>
      </c>
    </row>
    <row r="5793" spans="1:17" ht="19.5" customHeight="1" x14ac:dyDescent="0.2">
      <c r="A5793" s="12">
        <v>5496</v>
      </c>
      <c r="B5793" s="6" t="s">
        <v>1776</v>
      </c>
      <c r="C5793" s="12">
        <v>240</v>
      </c>
      <c r="D5793" s="6" t="s">
        <v>4343</v>
      </c>
      <c r="E5793" s="13">
        <v>41815</v>
      </c>
      <c r="F5793" s="13">
        <v>42080</v>
      </c>
      <c r="H5793" s="6" t="s">
        <v>7946</v>
      </c>
      <c r="I5793" s="6" t="s">
        <v>8008</v>
      </c>
      <c r="J5793" s="14">
        <v>0.42820000000000003</v>
      </c>
      <c r="K5793" s="14">
        <v>0.1042</v>
      </c>
      <c r="L5793" s="15">
        <f t="shared" si="364"/>
        <v>0.32400000000000001</v>
      </c>
      <c r="M5793" s="11">
        <f t="shared" si="365"/>
        <v>1</v>
      </c>
      <c r="N5793" s="11">
        <f>VLOOKUP(E5793,Nasdaq!$A$2:$F$3174,5,1)</f>
        <v>4379.7597660000001</v>
      </c>
      <c r="O5793" s="11">
        <f>VLOOKUP(F5793,Nasdaq!$A$2:$F$3174,5,1)</f>
        <v>4937.4301759999998</v>
      </c>
      <c r="P5793" s="11">
        <f t="shared" si="366"/>
        <v>265</v>
      </c>
      <c r="Q5793" s="15">
        <f t="shared" si="367"/>
        <v>0.88705359606201961</v>
      </c>
    </row>
    <row r="5794" spans="1:17" ht="19.5" customHeight="1" x14ac:dyDescent="0.2">
      <c r="A5794" s="12">
        <v>5496</v>
      </c>
      <c r="B5794" s="6" t="s">
        <v>1776</v>
      </c>
      <c r="C5794" s="12">
        <v>19092</v>
      </c>
      <c r="D5794" s="6" t="s">
        <v>6483</v>
      </c>
      <c r="E5794" s="13">
        <v>43692</v>
      </c>
      <c r="F5794" s="13">
        <v>44415</v>
      </c>
      <c r="G5794" s="13">
        <v>42229</v>
      </c>
      <c r="H5794" s="6" t="s">
        <v>7944</v>
      </c>
      <c r="I5794" s="6" t="s">
        <v>8056</v>
      </c>
      <c r="J5794" s="14">
        <v>0.41749999999999998</v>
      </c>
      <c r="K5794" s="14">
        <v>0.20489999999999997</v>
      </c>
      <c r="L5794" s="15">
        <f t="shared" si="364"/>
        <v>0.21260000000000001</v>
      </c>
      <c r="M5794" s="11">
        <f t="shared" si="365"/>
        <v>1</v>
      </c>
      <c r="N5794" s="11">
        <f>VLOOKUP(E5794,Nasdaq!$A$2:$F$3174,5,1)</f>
        <v>7766.6201170000004</v>
      </c>
      <c r="O5794" s="11">
        <f>VLOOKUP(F5794,Nasdaq!$A$2:$F$3174,5,1)</f>
        <v>11010.980469</v>
      </c>
      <c r="P5794" s="11">
        <f t="shared" si="366"/>
        <v>723</v>
      </c>
      <c r="Q5794" s="15">
        <f t="shared" si="367"/>
        <v>0.70535320736414242</v>
      </c>
    </row>
    <row r="5795" spans="1:17" ht="19.5" customHeight="1" x14ac:dyDescent="0.2">
      <c r="A5795" s="12">
        <v>5496</v>
      </c>
      <c r="B5795" s="6" t="s">
        <v>1776</v>
      </c>
      <c r="C5795" s="12">
        <v>15919</v>
      </c>
      <c r="D5795" s="6" t="s">
        <v>2958</v>
      </c>
      <c r="E5795" s="13">
        <v>42446</v>
      </c>
      <c r="F5795" s="13">
        <v>44415</v>
      </c>
      <c r="H5795" s="6" t="s">
        <v>7948</v>
      </c>
      <c r="I5795" s="6" t="s">
        <v>8029</v>
      </c>
      <c r="J5795" s="14">
        <v>0.39169999999999999</v>
      </c>
      <c r="K5795" s="14">
        <v>0.14249999999999999</v>
      </c>
      <c r="L5795" s="15">
        <f t="shared" si="364"/>
        <v>0.2492</v>
      </c>
      <c r="M5795" s="11">
        <f t="shared" si="365"/>
        <v>1</v>
      </c>
      <c r="N5795" s="11">
        <f>VLOOKUP(E5795,Nasdaq!$A$2:$F$3174,5,1)</f>
        <v>4774.9902339999999</v>
      </c>
      <c r="O5795" s="11">
        <f>VLOOKUP(F5795,Nasdaq!$A$2:$F$3174,5,1)</f>
        <v>11010.980469</v>
      </c>
      <c r="P5795" s="11">
        <f t="shared" si="366"/>
        <v>1969</v>
      </c>
      <c r="Q5795" s="15">
        <f t="shared" si="367"/>
        <v>0.4336576382612316</v>
      </c>
    </row>
    <row r="5796" spans="1:17" ht="19.5" customHeight="1" x14ac:dyDescent="0.2">
      <c r="A5796" s="12">
        <v>5496</v>
      </c>
      <c r="B5796" s="6" t="s">
        <v>1776</v>
      </c>
      <c r="C5796" s="12">
        <v>445</v>
      </c>
      <c r="D5796" s="6" t="s">
        <v>5076</v>
      </c>
      <c r="E5796" s="13">
        <v>40953</v>
      </c>
      <c r="F5796" s="13">
        <v>41957</v>
      </c>
      <c r="G5796" s="13">
        <v>40953</v>
      </c>
      <c r="H5796" s="6" t="s">
        <v>7947</v>
      </c>
      <c r="I5796" s="6" t="s">
        <v>8079</v>
      </c>
      <c r="J5796" s="14">
        <v>0.30590000000000001</v>
      </c>
      <c r="K5796" s="14">
        <v>0.18710000000000002</v>
      </c>
      <c r="L5796" s="15">
        <f t="shared" si="364"/>
        <v>0.11879999999999999</v>
      </c>
      <c r="M5796" s="11">
        <f t="shared" si="365"/>
        <v>1</v>
      </c>
      <c r="N5796" s="11">
        <f>VLOOKUP(E5796,Nasdaq!$A$2:$F$3174,5,1)</f>
        <v>2931.830078</v>
      </c>
      <c r="O5796" s="11">
        <f>VLOOKUP(F5796,Nasdaq!$A$2:$F$3174,5,1)</f>
        <v>4688.5400390000004</v>
      </c>
      <c r="P5796" s="11">
        <f t="shared" si="366"/>
        <v>1004</v>
      </c>
      <c r="Q5796" s="15">
        <f t="shared" si="367"/>
        <v>0.62531914194238336</v>
      </c>
    </row>
    <row r="5797" spans="1:17" ht="19.5" customHeight="1" x14ac:dyDescent="0.2">
      <c r="A5797" s="12">
        <v>5496</v>
      </c>
      <c r="B5797" s="6" t="s">
        <v>1776</v>
      </c>
      <c r="C5797" s="12">
        <v>1227</v>
      </c>
      <c r="D5797" s="6" t="s">
        <v>5077</v>
      </c>
      <c r="E5797" s="13">
        <v>40140</v>
      </c>
      <c r="F5797" s="13">
        <v>41866</v>
      </c>
      <c r="H5797" s="6" t="s">
        <v>7947</v>
      </c>
      <c r="I5797" s="6" t="s">
        <v>8137</v>
      </c>
      <c r="J5797" s="14">
        <v>0.29410000000000003</v>
      </c>
      <c r="K5797" s="14">
        <v>0.152</v>
      </c>
      <c r="L5797" s="15">
        <f t="shared" si="364"/>
        <v>0.14210000000000003</v>
      </c>
      <c r="M5797" s="11">
        <f t="shared" si="365"/>
        <v>1</v>
      </c>
      <c r="N5797" s="11">
        <f>VLOOKUP(E5797,Nasdaq!$A$2:$F$3174,5,1)</f>
        <v>2176.01001</v>
      </c>
      <c r="O5797" s="11">
        <f>VLOOKUP(F5797,Nasdaq!$A$2:$F$3174,5,1)</f>
        <v>4464.9301759999998</v>
      </c>
      <c r="P5797" s="11">
        <f t="shared" si="366"/>
        <v>1726</v>
      </c>
      <c r="Q5797" s="15">
        <f t="shared" si="367"/>
        <v>0.48735644385331151</v>
      </c>
    </row>
    <row r="5798" spans="1:17" ht="19.5" customHeight="1" x14ac:dyDescent="0.2">
      <c r="A5798" s="12">
        <v>5496</v>
      </c>
      <c r="B5798" s="6" t="s">
        <v>1776</v>
      </c>
      <c r="C5798" s="12">
        <v>37787</v>
      </c>
      <c r="D5798" s="6" t="s">
        <v>5078</v>
      </c>
      <c r="E5798" s="13">
        <v>42716</v>
      </c>
      <c r="F5798" s="13">
        <v>43784</v>
      </c>
      <c r="G5798" s="13">
        <v>42716</v>
      </c>
      <c r="H5798" s="6" t="s">
        <v>7950</v>
      </c>
      <c r="I5798" s="6" t="s">
        <v>8111</v>
      </c>
      <c r="J5798" s="14">
        <v>0.2122</v>
      </c>
      <c r="K5798" s="14">
        <v>0.13949999999999999</v>
      </c>
      <c r="L5798" s="15">
        <f t="shared" si="364"/>
        <v>7.2700000000000015E-2</v>
      </c>
      <c r="M5798" s="11">
        <f t="shared" si="365"/>
        <v>1</v>
      </c>
      <c r="N5798" s="11">
        <f>VLOOKUP(E5798,Nasdaq!$A$2:$F$3174,5,1)</f>
        <v>5412.5400390000004</v>
      </c>
      <c r="O5798" s="11">
        <f>VLOOKUP(F5798,Nasdaq!$A$2:$F$3174,5,1)</f>
        <v>8540.8300780000009</v>
      </c>
      <c r="P5798" s="11">
        <f t="shared" si="366"/>
        <v>1068</v>
      </c>
      <c r="Q5798" s="15">
        <f t="shared" si="367"/>
        <v>0.63372603399710281</v>
      </c>
    </row>
    <row r="5799" spans="1:17" ht="19.5" customHeight="1" x14ac:dyDescent="0.2">
      <c r="A5799" s="12">
        <v>5496</v>
      </c>
      <c r="B5799" s="6" t="s">
        <v>1776</v>
      </c>
      <c r="C5799" s="12">
        <v>15791</v>
      </c>
      <c r="D5799" s="6" t="s">
        <v>5079</v>
      </c>
      <c r="E5799" s="13">
        <v>41468</v>
      </c>
      <c r="F5799" s="13">
        <v>44415</v>
      </c>
      <c r="G5799" s="13">
        <v>42734</v>
      </c>
      <c r="H5799" s="6" t="s">
        <v>7948</v>
      </c>
      <c r="I5799" s="6" t="s">
        <v>7992</v>
      </c>
      <c r="J5799" s="14">
        <v>0.12279999999999999</v>
      </c>
      <c r="K5799" s="14">
        <v>0.12529999999999999</v>
      </c>
      <c r="L5799" s="15">
        <f t="shared" si="364"/>
        <v>-2.5000000000000022E-3</v>
      </c>
      <c r="M5799" s="11">
        <f t="shared" si="365"/>
        <v>0</v>
      </c>
      <c r="N5799" s="11">
        <f>VLOOKUP(E5799,Nasdaq!$A$2:$F$3174,5,1)</f>
        <v>3600.080078</v>
      </c>
      <c r="O5799" s="11">
        <f>VLOOKUP(F5799,Nasdaq!$A$2:$F$3174,5,1)</f>
        <v>11010.980469</v>
      </c>
      <c r="P5799" s="11">
        <f t="shared" si="366"/>
        <v>2947</v>
      </c>
      <c r="Q5799" s="15">
        <f t="shared" si="367"/>
        <v>0.32695397378369317</v>
      </c>
    </row>
    <row r="5800" spans="1:17" ht="19.5" customHeight="1" x14ac:dyDescent="0.2">
      <c r="A5800" s="12">
        <v>5496</v>
      </c>
      <c r="B5800" s="6" t="s">
        <v>1776</v>
      </c>
      <c r="C5800" s="12">
        <v>9492</v>
      </c>
      <c r="D5800" s="6" t="s">
        <v>2681</v>
      </c>
      <c r="E5800" s="13">
        <v>42199</v>
      </c>
      <c r="F5800" s="13">
        <v>42865</v>
      </c>
      <c r="H5800" s="6" t="s">
        <v>7948</v>
      </c>
      <c r="I5800" s="6" t="s">
        <v>8054</v>
      </c>
      <c r="J5800" s="14">
        <v>0.11890000000000001</v>
      </c>
      <c r="K5800" s="14">
        <v>9.6600000000000005E-2</v>
      </c>
      <c r="L5800" s="15">
        <f t="shared" si="364"/>
        <v>2.23E-2</v>
      </c>
      <c r="M5800" s="11">
        <f t="shared" si="365"/>
        <v>1</v>
      </c>
      <c r="N5800" s="11">
        <f>VLOOKUP(E5800,Nasdaq!$A$2:$F$3174,5,1)</f>
        <v>5104.8901370000003</v>
      </c>
      <c r="O5800" s="11">
        <f>VLOOKUP(F5800,Nasdaq!$A$2:$F$3174,5,1)</f>
        <v>6129.1401370000003</v>
      </c>
      <c r="P5800" s="11">
        <f t="shared" si="366"/>
        <v>666</v>
      </c>
      <c r="Q5800" s="15">
        <f t="shared" si="367"/>
        <v>0.8328890942060454</v>
      </c>
    </row>
    <row r="5801" spans="1:17" ht="19.5" customHeight="1" x14ac:dyDescent="0.2">
      <c r="A5801" s="12">
        <v>5496</v>
      </c>
      <c r="B5801" s="6" t="s">
        <v>1776</v>
      </c>
      <c r="C5801" s="12">
        <v>361</v>
      </c>
      <c r="D5801" s="6" t="s">
        <v>2618</v>
      </c>
      <c r="E5801" s="13">
        <v>42781</v>
      </c>
      <c r="F5801" s="13">
        <v>43784</v>
      </c>
      <c r="H5801" s="6" t="s">
        <v>7948</v>
      </c>
      <c r="I5801" s="6" t="s">
        <v>7981</v>
      </c>
      <c r="J5801" s="14">
        <v>9.1999999999999998E-2</v>
      </c>
      <c r="K5801" s="14">
        <v>0.13100000000000001</v>
      </c>
      <c r="L5801" s="15">
        <f t="shared" si="364"/>
        <v>-3.9000000000000007E-2</v>
      </c>
      <c r="M5801" s="11">
        <f t="shared" si="365"/>
        <v>0</v>
      </c>
      <c r="N5801" s="11">
        <f>VLOOKUP(E5801,Nasdaq!$A$2:$F$3174,5,1)</f>
        <v>5819.4399409999996</v>
      </c>
      <c r="O5801" s="11">
        <f>VLOOKUP(F5801,Nasdaq!$A$2:$F$3174,5,1)</f>
        <v>8540.8300780000009</v>
      </c>
      <c r="P5801" s="11">
        <f t="shared" si="366"/>
        <v>1003</v>
      </c>
      <c r="Q5801" s="15">
        <f t="shared" si="367"/>
        <v>0.68136773433223696</v>
      </c>
    </row>
    <row r="5802" spans="1:17" ht="19.5" customHeight="1" x14ac:dyDescent="0.2">
      <c r="A5802" s="12">
        <v>5496</v>
      </c>
      <c r="B5802" s="6" t="s">
        <v>1776</v>
      </c>
      <c r="C5802" s="12">
        <v>26208</v>
      </c>
      <c r="D5802" s="6" t="s">
        <v>7238</v>
      </c>
      <c r="E5802" s="13">
        <v>41477</v>
      </c>
      <c r="F5802" s="13">
        <v>43783</v>
      </c>
      <c r="H5802" s="6" t="s">
        <v>7944</v>
      </c>
      <c r="I5802" s="6" t="s">
        <v>8074</v>
      </c>
      <c r="J5802" s="14">
        <v>8.5000000000000006E-2</v>
      </c>
      <c r="K5802" s="14">
        <v>0.1229</v>
      </c>
      <c r="L5802" s="15">
        <f t="shared" si="364"/>
        <v>-3.7899999999999989E-2</v>
      </c>
      <c r="M5802" s="11">
        <f t="shared" si="365"/>
        <v>0</v>
      </c>
      <c r="N5802" s="11">
        <f>VLOOKUP(E5802,Nasdaq!$A$2:$F$3174,5,1)</f>
        <v>3600.389893</v>
      </c>
      <c r="O5802" s="11">
        <f>VLOOKUP(F5802,Nasdaq!$A$2:$F$3174,5,1)</f>
        <v>8479.0195309999999</v>
      </c>
      <c r="P5802" s="11">
        <f t="shared" si="366"/>
        <v>2306</v>
      </c>
      <c r="Q5802" s="15">
        <f t="shared" si="367"/>
        <v>0.42462380748205647</v>
      </c>
    </row>
    <row r="5803" spans="1:17" ht="19.5" customHeight="1" x14ac:dyDescent="0.2">
      <c r="A5803" s="12">
        <v>5496</v>
      </c>
      <c r="B5803" s="6" t="s">
        <v>1776</v>
      </c>
      <c r="C5803" s="12">
        <v>3824</v>
      </c>
      <c r="D5803" s="6" t="s">
        <v>4716</v>
      </c>
      <c r="E5803" s="13">
        <v>43717</v>
      </c>
      <c r="F5803" s="13">
        <v>43830</v>
      </c>
      <c r="G5803" s="13">
        <v>43717</v>
      </c>
      <c r="H5803" s="6" t="s">
        <v>7948</v>
      </c>
      <c r="I5803" s="6" t="s">
        <v>8017</v>
      </c>
      <c r="J5803" s="14">
        <v>8.4700000000000011E-2</v>
      </c>
      <c r="K5803" s="14">
        <v>0.3256</v>
      </c>
      <c r="L5803" s="15">
        <f t="shared" si="364"/>
        <v>-0.2409</v>
      </c>
      <c r="M5803" s="11">
        <f t="shared" si="365"/>
        <v>0</v>
      </c>
      <c r="N5803" s="11">
        <f>VLOOKUP(E5803,Nasdaq!$A$2:$F$3174,5,1)</f>
        <v>8087.4399409999996</v>
      </c>
      <c r="O5803" s="11">
        <f>VLOOKUP(F5803,Nasdaq!$A$2:$F$3174,5,1)</f>
        <v>8972.5996090000008</v>
      </c>
      <c r="P5803" s="11">
        <f t="shared" si="366"/>
        <v>113</v>
      </c>
      <c r="Q5803" s="15">
        <f t="shared" si="367"/>
        <v>0.90135085251270097</v>
      </c>
    </row>
    <row r="5804" spans="1:17" ht="19.5" customHeight="1" x14ac:dyDescent="0.2">
      <c r="A5804" s="12">
        <v>5496</v>
      </c>
      <c r="B5804" s="6" t="s">
        <v>1776</v>
      </c>
      <c r="C5804" s="12">
        <v>86</v>
      </c>
      <c r="D5804" s="6" t="s">
        <v>3304</v>
      </c>
      <c r="E5804" s="13">
        <v>42051</v>
      </c>
      <c r="F5804" s="13">
        <v>42962</v>
      </c>
      <c r="H5804" s="6" t="s">
        <v>7947</v>
      </c>
      <c r="I5804" s="6" t="s">
        <v>8079</v>
      </c>
      <c r="J5804" s="14">
        <v>7.2499999999999995E-2</v>
      </c>
      <c r="K5804" s="14">
        <v>8.900000000000001E-2</v>
      </c>
      <c r="L5804" s="15">
        <f t="shared" si="364"/>
        <v>-1.6500000000000015E-2</v>
      </c>
      <c r="M5804" s="11">
        <f t="shared" si="365"/>
        <v>0</v>
      </c>
      <c r="N5804" s="11">
        <f>VLOOKUP(E5804,Nasdaq!$A$2:$F$3174,5,1)</f>
        <v>4893.8398440000001</v>
      </c>
      <c r="O5804" s="11">
        <f>VLOOKUP(F5804,Nasdaq!$A$2:$F$3174,5,1)</f>
        <v>6333.0097660000001</v>
      </c>
      <c r="P5804" s="11">
        <f t="shared" si="366"/>
        <v>911</v>
      </c>
      <c r="Q5804" s="15">
        <f t="shared" si="367"/>
        <v>0.77275163295364135</v>
      </c>
    </row>
    <row r="5805" spans="1:17" ht="19.5" customHeight="1" x14ac:dyDescent="0.2">
      <c r="A5805" s="12">
        <v>5496</v>
      </c>
      <c r="B5805" s="6" t="s">
        <v>1776</v>
      </c>
      <c r="C5805" s="12">
        <v>14472</v>
      </c>
      <c r="D5805" s="6" t="s">
        <v>3441</v>
      </c>
      <c r="E5805" s="13">
        <v>40127</v>
      </c>
      <c r="F5805" s="13">
        <v>43861</v>
      </c>
      <c r="H5805" s="6" t="s">
        <v>7948</v>
      </c>
      <c r="I5805" s="6" t="s">
        <v>7992</v>
      </c>
      <c r="J5805" s="14">
        <v>6.8000000000000005E-2</v>
      </c>
      <c r="K5805" s="14">
        <v>0.1348</v>
      </c>
      <c r="L5805" s="15">
        <f t="shared" si="364"/>
        <v>-6.6799999999999998E-2</v>
      </c>
      <c r="M5805" s="11">
        <f t="shared" si="365"/>
        <v>0</v>
      </c>
      <c r="N5805" s="11">
        <f>VLOOKUP(E5805,Nasdaq!$A$2:$F$3174,5,1)</f>
        <v>2151.080078</v>
      </c>
      <c r="O5805" s="11">
        <f>VLOOKUP(F5805,Nasdaq!$A$2:$F$3174,5,1)</f>
        <v>9150.9404300000006</v>
      </c>
      <c r="P5805" s="11">
        <f t="shared" si="366"/>
        <v>3734</v>
      </c>
      <c r="Q5805" s="15">
        <f t="shared" si="367"/>
        <v>0.23506680866895033</v>
      </c>
    </row>
    <row r="5806" spans="1:17" ht="19.5" customHeight="1" x14ac:dyDescent="0.2">
      <c r="A5806" s="12">
        <v>5496</v>
      </c>
      <c r="B5806" s="6" t="s">
        <v>1776</v>
      </c>
      <c r="C5806" s="12">
        <v>6603</v>
      </c>
      <c r="D5806" s="6" t="s">
        <v>3261</v>
      </c>
      <c r="E5806" s="13">
        <v>41376</v>
      </c>
      <c r="F5806" s="13">
        <v>44415</v>
      </c>
      <c r="H5806" s="6" t="s">
        <v>7947</v>
      </c>
      <c r="I5806" s="6" t="s">
        <v>8061</v>
      </c>
      <c r="J5806" s="14">
        <v>2.0400000000000001E-2</v>
      </c>
      <c r="K5806" s="14">
        <v>0.13039999999999999</v>
      </c>
      <c r="L5806" s="15">
        <f t="shared" si="364"/>
        <v>-0.10999999999999999</v>
      </c>
      <c r="M5806" s="11">
        <f t="shared" si="365"/>
        <v>0</v>
      </c>
      <c r="N5806" s="11">
        <f>VLOOKUP(E5806,Nasdaq!$A$2:$F$3174,5,1)</f>
        <v>3294.9499510000001</v>
      </c>
      <c r="O5806" s="11">
        <f>VLOOKUP(F5806,Nasdaq!$A$2:$F$3174,5,1)</f>
        <v>11010.980469</v>
      </c>
      <c r="P5806" s="11">
        <f t="shared" si="366"/>
        <v>3039</v>
      </c>
      <c r="Q5806" s="15">
        <f t="shared" si="367"/>
        <v>0.29924251924315398</v>
      </c>
    </row>
    <row r="5807" spans="1:17" ht="19.5" customHeight="1" x14ac:dyDescent="0.2">
      <c r="A5807" s="12">
        <v>5496</v>
      </c>
      <c r="B5807" s="6" t="s">
        <v>1776</v>
      </c>
      <c r="C5807" s="12">
        <v>2483</v>
      </c>
      <c r="D5807" s="6" t="s">
        <v>7239</v>
      </c>
      <c r="E5807" s="13">
        <v>40421</v>
      </c>
      <c r="F5807" s="13">
        <v>44415</v>
      </c>
      <c r="G5807" s="13">
        <v>40421</v>
      </c>
      <c r="H5807" s="6" t="s">
        <v>7948</v>
      </c>
      <c r="I5807" s="6" t="s">
        <v>7959</v>
      </c>
      <c r="J5807" s="14">
        <v>1.9699999999999999E-2</v>
      </c>
      <c r="K5807" s="14">
        <v>0.14760000000000001</v>
      </c>
      <c r="L5807" s="15">
        <f t="shared" si="364"/>
        <v>-0.12790000000000001</v>
      </c>
      <c r="M5807" s="11">
        <f t="shared" si="365"/>
        <v>0</v>
      </c>
      <c r="N5807" s="11">
        <f>VLOOKUP(E5807,Nasdaq!$A$2:$F$3174,5,1)</f>
        <v>2114.030029</v>
      </c>
      <c r="O5807" s="11">
        <f>VLOOKUP(F5807,Nasdaq!$A$2:$F$3174,5,1)</f>
        <v>11010.980469</v>
      </c>
      <c r="P5807" s="11">
        <f t="shared" si="366"/>
        <v>3994</v>
      </c>
      <c r="Q5807" s="15">
        <f t="shared" si="367"/>
        <v>0.19199311343039099</v>
      </c>
    </row>
    <row r="5808" spans="1:17" ht="19.5" customHeight="1" x14ac:dyDescent="0.2">
      <c r="A5808" s="12">
        <v>5496</v>
      </c>
      <c r="B5808" s="6" t="s">
        <v>1776</v>
      </c>
      <c r="C5808" s="12">
        <v>26196</v>
      </c>
      <c r="D5808" s="6" t="s">
        <v>7240</v>
      </c>
      <c r="E5808" s="13">
        <v>41801</v>
      </c>
      <c r="F5808" s="13">
        <v>43146</v>
      </c>
      <c r="G5808" s="13">
        <v>41801</v>
      </c>
      <c r="H5808" s="6" t="s">
        <v>7944</v>
      </c>
      <c r="I5808" s="6" t="s">
        <v>8152</v>
      </c>
      <c r="J5808" s="14">
        <v>-4.3E-3</v>
      </c>
      <c r="K5808" s="14">
        <v>0.1197</v>
      </c>
      <c r="L5808" s="15">
        <f t="shared" si="364"/>
        <v>-0.124</v>
      </c>
      <c r="M5808" s="11">
        <f t="shared" si="365"/>
        <v>0</v>
      </c>
      <c r="N5808" s="11">
        <f>VLOOKUP(E5808,Nasdaq!$A$2:$F$3174,5,1)</f>
        <v>4331.9301759999998</v>
      </c>
      <c r="O5808" s="11">
        <f>VLOOKUP(F5808,Nasdaq!$A$2:$F$3174,5,1)</f>
        <v>7256.4301759999998</v>
      </c>
      <c r="P5808" s="11">
        <f t="shared" si="366"/>
        <v>1345</v>
      </c>
      <c r="Q5808" s="15">
        <f t="shared" si="367"/>
        <v>0.59697876545651518</v>
      </c>
    </row>
    <row r="5809" spans="1:17" ht="19.5" customHeight="1" x14ac:dyDescent="0.2">
      <c r="A5809" s="12">
        <v>5496</v>
      </c>
      <c r="B5809" s="6" t="s">
        <v>1776</v>
      </c>
      <c r="C5809" s="12">
        <v>471</v>
      </c>
      <c r="D5809" s="6" t="s">
        <v>7241</v>
      </c>
      <c r="E5809" s="13">
        <v>42139</v>
      </c>
      <c r="F5809" s="13">
        <v>42636</v>
      </c>
      <c r="H5809" s="6" t="s">
        <v>7944</v>
      </c>
      <c r="I5809" s="6" t="s">
        <v>8152</v>
      </c>
      <c r="J5809" s="14">
        <v>-2.52E-2</v>
      </c>
      <c r="K5809" s="14">
        <v>3.6600000000000001E-2</v>
      </c>
      <c r="L5809" s="15">
        <f t="shared" si="364"/>
        <v>-6.1800000000000001E-2</v>
      </c>
      <c r="M5809" s="11">
        <f t="shared" si="365"/>
        <v>0</v>
      </c>
      <c r="N5809" s="11">
        <f>VLOOKUP(E5809,Nasdaq!$A$2:$F$3174,5,1)</f>
        <v>5048.2900390000004</v>
      </c>
      <c r="O5809" s="11">
        <f>VLOOKUP(F5809,Nasdaq!$A$2:$F$3174,5,1)</f>
        <v>5305.75</v>
      </c>
      <c r="P5809" s="11">
        <f t="shared" si="366"/>
        <v>497</v>
      </c>
      <c r="Q5809" s="15">
        <f t="shared" si="367"/>
        <v>0.95147555449274313</v>
      </c>
    </row>
    <row r="5810" spans="1:17" ht="19.5" customHeight="1" x14ac:dyDescent="0.2">
      <c r="A5810" s="12">
        <v>5496</v>
      </c>
      <c r="B5810" s="6" t="s">
        <v>1776</v>
      </c>
      <c r="C5810" s="12">
        <v>30709</v>
      </c>
      <c r="D5810" s="6" t="s">
        <v>5080</v>
      </c>
      <c r="E5810" s="13">
        <v>43327</v>
      </c>
      <c r="F5810" s="13">
        <v>43661</v>
      </c>
      <c r="G5810" s="13">
        <v>43528</v>
      </c>
      <c r="H5810" s="6" t="s">
        <v>7947</v>
      </c>
      <c r="I5810" s="6" t="s">
        <v>8004</v>
      </c>
      <c r="J5810" s="14">
        <v>-5.3699999999999998E-2</v>
      </c>
      <c r="K5810" s="14">
        <v>9.8299999999999998E-2</v>
      </c>
      <c r="L5810" s="15">
        <f t="shared" si="364"/>
        <v>-0.152</v>
      </c>
      <c r="M5810" s="11">
        <f t="shared" si="365"/>
        <v>0</v>
      </c>
      <c r="N5810" s="11">
        <f>VLOOKUP(E5810,Nasdaq!$A$2:$F$3174,5,1)</f>
        <v>7774.1201170000004</v>
      </c>
      <c r="O5810" s="11">
        <f>VLOOKUP(F5810,Nasdaq!$A$2:$F$3174,5,1)</f>
        <v>8258.1904300000006</v>
      </c>
      <c r="P5810" s="11">
        <f t="shared" si="366"/>
        <v>334</v>
      </c>
      <c r="Q5810" s="15">
        <f t="shared" si="367"/>
        <v>0.94138347073704798</v>
      </c>
    </row>
    <row r="5811" spans="1:17" ht="19.5" customHeight="1" x14ac:dyDescent="0.2">
      <c r="A5811" s="12">
        <v>5496</v>
      </c>
      <c r="B5811" s="6" t="s">
        <v>1776</v>
      </c>
      <c r="C5811" s="12">
        <v>46946</v>
      </c>
      <c r="D5811" s="6" t="s">
        <v>2689</v>
      </c>
      <c r="E5811" s="13">
        <v>40575</v>
      </c>
      <c r="F5811" s="13">
        <v>41022</v>
      </c>
      <c r="J5811" s="14">
        <v>-7.2800000000000004E-2</v>
      </c>
      <c r="K5811" s="14">
        <v>5.9299999999999999E-2</v>
      </c>
      <c r="L5811" s="15">
        <f t="shared" si="364"/>
        <v>-0.1321</v>
      </c>
      <c r="M5811" s="11">
        <f t="shared" si="365"/>
        <v>0</v>
      </c>
      <c r="N5811" s="11">
        <f>VLOOKUP(E5811,Nasdaq!$A$2:$F$3174,5,1)</f>
        <v>2751.1899410000001</v>
      </c>
      <c r="O5811" s="11">
        <f>VLOOKUP(F5811,Nasdaq!$A$2:$F$3174,5,1)</f>
        <v>2970.4499510000001</v>
      </c>
      <c r="P5811" s="11">
        <f t="shared" si="366"/>
        <v>447</v>
      </c>
      <c r="Q5811" s="15">
        <f t="shared" si="367"/>
        <v>0.92618669878074078</v>
      </c>
    </row>
    <row r="5812" spans="1:17" ht="19.5" customHeight="1" x14ac:dyDescent="0.2">
      <c r="A5812" s="12">
        <v>5496</v>
      </c>
      <c r="B5812" s="6" t="s">
        <v>1776</v>
      </c>
      <c r="C5812" s="12">
        <v>433</v>
      </c>
      <c r="D5812" s="6" t="s">
        <v>3738</v>
      </c>
      <c r="E5812" s="13">
        <v>41319</v>
      </c>
      <c r="F5812" s="13">
        <v>44415</v>
      </c>
      <c r="H5812" s="6" t="s">
        <v>7946</v>
      </c>
      <c r="I5812" s="6" t="s">
        <v>7956</v>
      </c>
      <c r="J5812" s="14">
        <v>-7.4299999999999991E-2</v>
      </c>
      <c r="K5812" s="14">
        <v>0.13449999999999998</v>
      </c>
      <c r="L5812" s="15">
        <f t="shared" si="364"/>
        <v>-0.20879999999999999</v>
      </c>
      <c r="M5812" s="11">
        <f t="shared" si="365"/>
        <v>0</v>
      </c>
      <c r="N5812" s="11">
        <f>VLOOKUP(E5812,Nasdaq!$A$2:$F$3174,5,1)</f>
        <v>3198.6599120000001</v>
      </c>
      <c r="O5812" s="11">
        <f>VLOOKUP(F5812,Nasdaq!$A$2:$F$3174,5,1)</f>
        <v>11010.980469</v>
      </c>
      <c r="P5812" s="11">
        <f t="shared" si="366"/>
        <v>3096</v>
      </c>
      <c r="Q5812" s="15">
        <f t="shared" si="367"/>
        <v>0.29049760101296773</v>
      </c>
    </row>
    <row r="5813" spans="1:17" ht="19.5" customHeight="1" x14ac:dyDescent="0.2">
      <c r="A5813" s="12">
        <v>5496</v>
      </c>
      <c r="B5813" s="6" t="s">
        <v>1776</v>
      </c>
      <c r="C5813" s="12">
        <v>190</v>
      </c>
      <c r="D5813" s="6" t="s">
        <v>5102</v>
      </c>
      <c r="E5813" s="13">
        <v>41782</v>
      </c>
      <c r="F5813" s="13">
        <v>44415</v>
      </c>
      <c r="G5813" s="13">
        <v>42912</v>
      </c>
      <c r="H5813" s="6" t="s">
        <v>7946</v>
      </c>
      <c r="I5813" s="6" t="s">
        <v>8095</v>
      </c>
      <c r="J5813" s="14">
        <v>-0.27710000000000001</v>
      </c>
      <c r="K5813" s="14">
        <v>0.11840000000000001</v>
      </c>
      <c r="L5813" s="15">
        <f t="shared" si="364"/>
        <v>-0.39550000000000002</v>
      </c>
      <c r="M5813" s="11">
        <f t="shared" si="365"/>
        <v>0</v>
      </c>
      <c r="N5813" s="11">
        <f>VLOOKUP(E5813,Nasdaq!$A$2:$F$3174,5,1)</f>
        <v>4185.8100590000004</v>
      </c>
      <c r="O5813" s="11">
        <f>VLOOKUP(F5813,Nasdaq!$A$2:$F$3174,5,1)</f>
        <v>11010.980469</v>
      </c>
      <c r="P5813" s="11">
        <f t="shared" si="366"/>
        <v>2633</v>
      </c>
      <c r="Q5813" s="15">
        <f t="shared" si="367"/>
        <v>0.38014909602039498</v>
      </c>
    </row>
    <row r="5814" spans="1:17" ht="19.5" customHeight="1" x14ac:dyDescent="0.2">
      <c r="A5814" s="12">
        <v>5496</v>
      </c>
      <c r="B5814" s="6" t="s">
        <v>1776</v>
      </c>
      <c r="C5814" s="12">
        <v>15216</v>
      </c>
      <c r="D5814" s="6" t="s">
        <v>5394</v>
      </c>
      <c r="E5814" s="13">
        <v>40189</v>
      </c>
      <c r="F5814" s="13">
        <v>41394</v>
      </c>
      <c r="G5814" s="13">
        <v>40189</v>
      </c>
      <c r="H5814" s="6" t="s">
        <v>7944</v>
      </c>
      <c r="I5814" s="6" t="s">
        <v>7968</v>
      </c>
      <c r="J5814" s="14">
        <v>-0.45520000000000005</v>
      </c>
      <c r="K5814" s="14">
        <v>0.12909999999999999</v>
      </c>
      <c r="L5814" s="15">
        <f t="shared" si="364"/>
        <v>-0.58430000000000004</v>
      </c>
      <c r="M5814" s="11">
        <f t="shared" si="365"/>
        <v>0</v>
      </c>
      <c r="N5814" s="11">
        <f>VLOOKUP(E5814,Nasdaq!$A$2:$F$3174,5,1)</f>
        <v>2312.4099120000001</v>
      </c>
      <c r="O5814" s="11">
        <f>VLOOKUP(F5814,Nasdaq!$A$2:$F$3174,5,1)</f>
        <v>3328.790039</v>
      </c>
      <c r="P5814" s="11">
        <f t="shared" si="366"/>
        <v>1205</v>
      </c>
      <c r="Q5814" s="15">
        <f t="shared" si="367"/>
        <v>0.69467037582388758</v>
      </c>
    </row>
    <row r="5815" spans="1:17" ht="19.5" customHeight="1" x14ac:dyDescent="0.2">
      <c r="A5815" s="12">
        <v>5597</v>
      </c>
      <c r="B5815" s="6" t="s">
        <v>1777</v>
      </c>
      <c r="C5815" s="12">
        <v>35208</v>
      </c>
      <c r="D5815" s="6" t="s">
        <v>4514</v>
      </c>
      <c r="E5815" s="13">
        <v>41612</v>
      </c>
      <c r="F5815" s="13">
        <v>41666</v>
      </c>
      <c r="H5815" s="6" t="s">
        <v>7947</v>
      </c>
      <c r="I5815" s="6" t="s">
        <v>8063</v>
      </c>
      <c r="J5815" s="14">
        <v>-0.93659999999999999</v>
      </c>
      <c r="K5815" s="14">
        <v>-2.7099999999999999E-2</v>
      </c>
      <c r="L5815" s="15">
        <f t="shared" si="364"/>
        <v>-0.90949999999999998</v>
      </c>
      <c r="M5815" s="11">
        <f t="shared" si="365"/>
        <v>0</v>
      </c>
      <c r="N5815" s="11">
        <f>VLOOKUP(E5815,Nasdaq!$A$2:$F$3174,5,1)</f>
        <v>4038</v>
      </c>
      <c r="O5815" s="11">
        <f>VLOOKUP(F5815,Nasdaq!$A$2:$F$3174,5,1)</f>
        <v>4083.610107</v>
      </c>
      <c r="P5815" s="11">
        <f t="shared" si="366"/>
        <v>54</v>
      </c>
      <c r="Q5815" s="15">
        <f t="shared" si="367"/>
        <v>0.98883149842506302</v>
      </c>
    </row>
    <row r="5816" spans="1:17" ht="19.5" customHeight="1" x14ac:dyDescent="0.2">
      <c r="A5816" s="12">
        <v>9380</v>
      </c>
      <c r="B5816" s="6" t="s">
        <v>1778</v>
      </c>
      <c r="C5816" s="12">
        <v>2730</v>
      </c>
      <c r="D5816" s="6" t="s">
        <v>3047</v>
      </c>
      <c r="E5816" s="13">
        <v>43327</v>
      </c>
      <c r="F5816" s="13">
        <v>44415</v>
      </c>
      <c r="G5816" s="13">
        <v>44004</v>
      </c>
      <c r="H5816" s="6" t="s">
        <v>7949</v>
      </c>
      <c r="I5816" s="6" t="s">
        <v>8106</v>
      </c>
      <c r="J5816" s="14">
        <v>-0.28360000000000002</v>
      </c>
      <c r="K5816" s="14">
        <v>0.1142</v>
      </c>
      <c r="L5816" s="15">
        <f t="shared" si="364"/>
        <v>-0.39780000000000004</v>
      </c>
      <c r="M5816" s="11">
        <f t="shared" si="365"/>
        <v>0</v>
      </c>
      <c r="N5816" s="11">
        <f>VLOOKUP(E5816,Nasdaq!$A$2:$F$3174,5,1)</f>
        <v>7774.1201170000004</v>
      </c>
      <c r="O5816" s="11">
        <f>VLOOKUP(F5816,Nasdaq!$A$2:$F$3174,5,1)</f>
        <v>11010.980469</v>
      </c>
      <c r="P5816" s="11">
        <f t="shared" si="366"/>
        <v>1088</v>
      </c>
      <c r="Q5816" s="15">
        <f t="shared" si="367"/>
        <v>0.70603403150517108</v>
      </c>
    </row>
    <row r="5817" spans="1:17" ht="19.5" customHeight="1" x14ac:dyDescent="0.2">
      <c r="A5817" s="12">
        <v>6935</v>
      </c>
      <c r="B5817" s="6" t="s">
        <v>1779</v>
      </c>
      <c r="C5817" s="12">
        <v>1337</v>
      </c>
      <c r="D5817" s="6" t="s">
        <v>4243</v>
      </c>
      <c r="E5817" s="13">
        <v>43187</v>
      </c>
      <c r="F5817" s="13">
        <v>43434</v>
      </c>
      <c r="G5817" s="13">
        <v>43273</v>
      </c>
      <c r="H5817" s="6" t="s">
        <v>7947</v>
      </c>
      <c r="I5817" s="6" t="s">
        <v>8033</v>
      </c>
      <c r="J5817" s="14">
        <v>0.22579999999999997</v>
      </c>
      <c r="K5817" s="14">
        <v>0.1108</v>
      </c>
      <c r="L5817" s="15">
        <f t="shared" si="364"/>
        <v>0.11499999999999998</v>
      </c>
      <c r="M5817" s="11">
        <f t="shared" si="365"/>
        <v>1</v>
      </c>
      <c r="N5817" s="11">
        <f>VLOOKUP(E5817,Nasdaq!$A$2:$F$3174,5,1)</f>
        <v>6949.2299800000001</v>
      </c>
      <c r="O5817" s="11">
        <f>VLOOKUP(F5817,Nasdaq!$A$2:$F$3174,5,1)</f>
        <v>7330.5400390000004</v>
      </c>
      <c r="P5817" s="11">
        <f t="shared" si="366"/>
        <v>247</v>
      </c>
      <c r="Q5817" s="15">
        <f t="shared" si="367"/>
        <v>0.94798392213446592</v>
      </c>
    </row>
    <row r="5818" spans="1:17" ht="19.5" customHeight="1" x14ac:dyDescent="0.2">
      <c r="A5818" s="12">
        <v>5272</v>
      </c>
      <c r="B5818" s="6" t="s">
        <v>1780</v>
      </c>
      <c r="C5818" s="12">
        <v>41002</v>
      </c>
      <c r="D5818" s="6" t="s">
        <v>5081</v>
      </c>
      <c r="E5818" s="13">
        <v>42411</v>
      </c>
      <c r="F5818" s="13">
        <v>43941</v>
      </c>
      <c r="H5818" s="6" t="s">
        <v>7944</v>
      </c>
      <c r="I5818" s="6" t="s">
        <v>7997</v>
      </c>
      <c r="J5818" s="14">
        <v>-0.36399999999999999</v>
      </c>
      <c r="K5818" s="14">
        <v>0.1318</v>
      </c>
      <c r="L5818" s="15">
        <f t="shared" si="364"/>
        <v>-0.49580000000000002</v>
      </c>
      <c r="M5818" s="11">
        <f t="shared" si="365"/>
        <v>0</v>
      </c>
      <c r="N5818" s="11">
        <f>VLOOKUP(E5818,Nasdaq!$A$2:$F$3174,5,1)</f>
        <v>4266.8398440000001</v>
      </c>
      <c r="O5818" s="11">
        <f>VLOOKUP(F5818,Nasdaq!$A$2:$F$3174,5,1)</f>
        <v>8560.7304690000001</v>
      </c>
      <c r="P5818" s="11">
        <f t="shared" si="366"/>
        <v>1530</v>
      </c>
      <c r="Q5818" s="15">
        <f t="shared" si="367"/>
        <v>0.49842068730347894</v>
      </c>
    </row>
    <row r="5819" spans="1:17" ht="19.5" customHeight="1" x14ac:dyDescent="0.2">
      <c r="A5819" s="12">
        <v>7055</v>
      </c>
      <c r="B5819" s="6" t="s">
        <v>1781</v>
      </c>
      <c r="C5819" s="12">
        <v>4143</v>
      </c>
      <c r="D5819" s="6" t="s">
        <v>3422</v>
      </c>
      <c r="E5819" s="13">
        <v>40572</v>
      </c>
      <c r="F5819" s="13">
        <v>44415</v>
      </c>
      <c r="H5819" s="6" t="s">
        <v>7949</v>
      </c>
      <c r="I5819" s="6" t="s">
        <v>8106</v>
      </c>
      <c r="J5819" s="14">
        <v>-0.12529999999999999</v>
      </c>
      <c r="K5819" s="14">
        <v>0.12920000000000001</v>
      </c>
      <c r="L5819" s="15">
        <f t="shared" si="364"/>
        <v>-0.2545</v>
      </c>
      <c r="M5819" s="11">
        <f t="shared" si="365"/>
        <v>0</v>
      </c>
      <c r="N5819" s="11">
        <f>VLOOKUP(E5819,Nasdaq!$A$2:$F$3174,5,1)</f>
        <v>2686.889893</v>
      </c>
      <c r="O5819" s="11">
        <f>VLOOKUP(F5819,Nasdaq!$A$2:$F$3174,5,1)</f>
        <v>11010.980469</v>
      </c>
      <c r="P5819" s="11">
        <f t="shared" si="366"/>
        <v>3843</v>
      </c>
      <c r="Q5819" s="15">
        <f t="shared" si="367"/>
        <v>0.24401937705938626</v>
      </c>
    </row>
    <row r="5820" spans="1:17" ht="19.5" customHeight="1" x14ac:dyDescent="0.2">
      <c r="A5820" s="12">
        <v>6761</v>
      </c>
      <c r="B5820" s="6" t="s">
        <v>1782</v>
      </c>
      <c r="C5820" s="12">
        <v>11539</v>
      </c>
      <c r="D5820" s="6" t="s">
        <v>5082</v>
      </c>
      <c r="E5820" s="13">
        <v>41884</v>
      </c>
      <c r="F5820" s="13">
        <v>44415</v>
      </c>
      <c r="H5820" s="6" t="s">
        <v>7947</v>
      </c>
      <c r="I5820" s="6" t="s">
        <v>7957</v>
      </c>
      <c r="J5820" s="14">
        <v>-0.24390000000000001</v>
      </c>
      <c r="K5820" s="14">
        <v>0.1134</v>
      </c>
      <c r="L5820" s="15">
        <f t="shared" si="364"/>
        <v>-0.35730000000000001</v>
      </c>
      <c r="M5820" s="11">
        <f t="shared" si="365"/>
        <v>0</v>
      </c>
      <c r="N5820" s="11">
        <f>VLOOKUP(E5820,Nasdaq!$A$2:$F$3174,5,1)</f>
        <v>4598.1899409999996</v>
      </c>
      <c r="O5820" s="11">
        <f>VLOOKUP(F5820,Nasdaq!$A$2:$F$3174,5,1)</f>
        <v>11010.980469</v>
      </c>
      <c r="P5820" s="11">
        <f t="shared" si="366"/>
        <v>2531</v>
      </c>
      <c r="Q5820" s="15">
        <f t="shared" si="367"/>
        <v>0.41760080315804132</v>
      </c>
    </row>
    <row r="5821" spans="1:17" ht="19.5" customHeight="1" x14ac:dyDescent="0.2">
      <c r="A5821" s="12">
        <v>6111</v>
      </c>
      <c r="B5821" s="6" t="s">
        <v>1783</v>
      </c>
      <c r="C5821" s="12">
        <v>12139</v>
      </c>
      <c r="D5821" s="6" t="s">
        <v>1850</v>
      </c>
      <c r="E5821" s="13">
        <v>42424</v>
      </c>
      <c r="F5821" s="13">
        <v>44415</v>
      </c>
      <c r="H5821" s="6" t="s">
        <v>7947</v>
      </c>
      <c r="I5821" s="6" t="s">
        <v>7989</v>
      </c>
      <c r="J5821" s="14">
        <v>-4.8999999999999998E-3</v>
      </c>
      <c r="K5821" s="14">
        <v>0.15529999999999999</v>
      </c>
      <c r="L5821" s="15">
        <f t="shared" si="364"/>
        <v>-0.16019999999999998</v>
      </c>
      <c r="M5821" s="11">
        <f t="shared" si="365"/>
        <v>0</v>
      </c>
      <c r="N5821" s="11">
        <f>VLOOKUP(E5821,Nasdaq!$A$2:$F$3174,5,1)</f>
        <v>4542.6098629999997</v>
      </c>
      <c r="O5821" s="11">
        <f>VLOOKUP(F5821,Nasdaq!$A$2:$F$3174,5,1)</f>
        <v>11010.980469</v>
      </c>
      <c r="P5821" s="11">
        <f t="shared" si="366"/>
        <v>1991</v>
      </c>
      <c r="Q5821" s="15">
        <f t="shared" si="367"/>
        <v>0.41255321542611018</v>
      </c>
    </row>
    <row r="5822" spans="1:17" ht="19.5" customHeight="1" x14ac:dyDescent="0.2">
      <c r="A5822" s="12">
        <v>6111</v>
      </c>
      <c r="B5822" s="6" t="s">
        <v>1783</v>
      </c>
      <c r="C5822" s="12">
        <v>30712</v>
      </c>
      <c r="D5822" s="6" t="s">
        <v>2906</v>
      </c>
      <c r="E5822" s="13">
        <v>42202</v>
      </c>
      <c r="F5822" s="13">
        <v>43627</v>
      </c>
      <c r="H5822" s="6" t="s">
        <v>7950</v>
      </c>
      <c r="I5822" s="6" t="s">
        <v>8082</v>
      </c>
      <c r="J5822" s="14">
        <v>-7.4800000000000005E-2</v>
      </c>
      <c r="K5822" s="14">
        <v>0.10390000000000001</v>
      </c>
      <c r="L5822" s="15">
        <f t="shared" si="364"/>
        <v>-0.17870000000000003</v>
      </c>
      <c r="M5822" s="11">
        <f t="shared" si="365"/>
        <v>0</v>
      </c>
      <c r="N5822" s="11">
        <f>VLOOKUP(E5822,Nasdaq!$A$2:$F$3174,5,1)</f>
        <v>5210.1401370000003</v>
      </c>
      <c r="O5822" s="11">
        <f>VLOOKUP(F5822,Nasdaq!$A$2:$F$3174,5,1)</f>
        <v>7822.5698240000002</v>
      </c>
      <c r="P5822" s="11">
        <f t="shared" si="366"/>
        <v>1425</v>
      </c>
      <c r="Q5822" s="15">
        <f t="shared" si="367"/>
        <v>0.66603997474420085</v>
      </c>
    </row>
    <row r="5823" spans="1:17" ht="19.5" customHeight="1" x14ac:dyDescent="0.2">
      <c r="A5823" s="12">
        <v>6426</v>
      </c>
      <c r="B5823" s="6" t="s">
        <v>1784</v>
      </c>
      <c r="C5823" s="12">
        <v>40960</v>
      </c>
      <c r="D5823" s="6" t="s">
        <v>4610</v>
      </c>
      <c r="E5823" s="13">
        <v>41753</v>
      </c>
      <c r="F5823" s="13">
        <v>44415</v>
      </c>
      <c r="H5823" s="6" t="s">
        <v>7944</v>
      </c>
      <c r="I5823" s="6" t="s">
        <v>8107</v>
      </c>
      <c r="J5823" s="14">
        <v>-0.2235</v>
      </c>
      <c r="K5823" s="14">
        <v>0.1186</v>
      </c>
      <c r="L5823" s="15">
        <f t="shared" si="364"/>
        <v>-0.34210000000000002</v>
      </c>
      <c r="M5823" s="11">
        <f t="shared" si="365"/>
        <v>0</v>
      </c>
      <c r="N5823" s="11">
        <f>VLOOKUP(E5823,Nasdaq!$A$2:$F$3174,5,1)</f>
        <v>4148.3398440000001</v>
      </c>
      <c r="O5823" s="11">
        <f>VLOOKUP(F5823,Nasdaq!$A$2:$F$3174,5,1)</f>
        <v>11010.980469</v>
      </c>
      <c r="P5823" s="11">
        <f t="shared" si="366"/>
        <v>2662</v>
      </c>
      <c r="Q5823" s="15">
        <f t="shared" si="367"/>
        <v>0.37674610571397804</v>
      </c>
    </row>
    <row r="5824" spans="1:17" ht="19.5" customHeight="1" x14ac:dyDescent="0.2">
      <c r="A5824" s="12">
        <v>7131</v>
      </c>
      <c r="B5824" s="6" t="s">
        <v>1785</v>
      </c>
      <c r="C5824" s="12">
        <v>34142</v>
      </c>
      <c r="D5824" s="6" t="s">
        <v>3883</v>
      </c>
      <c r="E5824" s="13">
        <v>43518</v>
      </c>
      <c r="F5824" s="13">
        <v>44415</v>
      </c>
      <c r="H5824" s="6" t="s">
        <v>7949</v>
      </c>
      <c r="I5824" s="6" t="s">
        <v>7962</v>
      </c>
      <c r="J5824" s="14">
        <v>0.4224</v>
      </c>
      <c r="K5824" s="14">
        <v>0.15689999999999998</v>
      </c>
      <c r="L5824" s="15">
        <f t="shared" si="364"/>
        <v>0.26550000000000001</v>
      </c>
      <c r="M5824" s="11">
        <f t="shared" si="365"/>
        <v>1</v>
      </c>
      <c r="N5824" s="11">
        <f>VLOOKUP(E5824,Nasdaq!$A$2:$F$3174,5,1)</f>
        <v>7527.5400390000004</v>
      </c>
      <c r="O5824" s="11">
        <f>VLOOKUP(F5824,Nasdaq!$A$2:$F$3174,5,1)</f>
        <v>11010.980469</v>
      </c>
      <c r="P5824" s="11">
        <f t="shared" si="366"/>
        <v>897</v>
      </c>
      <c r="Q5824" s="15">
        <f t="shared" si="367"/>
        <v>0.68364019030299006</v>
      </c>
    </row>
    <row r="5825" spans="1:17" ht="19.5" customHeight="1" x14ac:dyDescent="0.2">
      <c r="A5825" s="12">
        <v>7131</v>
      </c>
      <c r="B5825" s="6" t="s">
        <v>1785</v>
      </c>
      <c r="C5825" s="12">
        <v>30579</v>
      </c>
      <c r="D5825" s="6" t="s">
        <v>7070</v>
      </c>
      <c r="E5825" s="13">
        <v>42283</v>
      </c>
      <c r="F5825" s="13">
        <v>43876</v>
      </c>
      <c r="G5825" s="13">
        <v>42283</v>
      </c>
      <c r="H5825" s="6" t="s">
        <v>7949</v>
      </c>
      <c r="I5825" s="6" t="s">
        <v>7962</v>
      </c>
      <c r="J5825" s="14">
        <v>0.1593</v>
      </c>
      <c r="K5825" s="14">
        <v>0.15289999999999998</v>
      </c>
      <c r="L5825" s="15">
        <f t="shared" si="364"/>
        <v>6.4000000000000168E-3</v>
      </c>
      <c r="M5825" s="11">
        <f t="shared" si="365"/>
        <v>1</v>
      </c>
      <c r="N5825" s="11">
        <f>VLOOKUP(E5825,Nasdaq!$A$2:$F$3174,5,1)</f>
        <v>4748.3598629999997</v>
      </c>
      <c r="O5825" s="11">
        <f>VLOOKUP(F5825,Nasdaq!$A$2:$F$3174,5,1)</f>
        <v>9731.1796880000002</v>
      </c>
      <c r="P5825" s="11">
        <f t="shared" si="366"/>
        <v>1593</v>
      </c>
      <c r="Q5825" s="15">
        <f t="shared" si="367"/>
        <v>0.48795376048830541</v>
      </c>
    </row>
    <row r="5826" spans="1:17" ht="19.5" customHeight="1" x14ac:dyDescent="0.2">
      <c r="A5826" s="12">
        <v>1446</v>
      </c>
      <c r="B5826" s="6" t="s">
        <v>1786</v>
      </c>
      <c r="C5826" s="12">
        <v>32609</v>
      </c>
      <c r="D5826" s="6" t="s">
        <v>3053</v>
      </c>
      <c r="E5826" s="13">
        <v>42821</v>
      </c>
      <c r="F5826" s="13">
        <v>44415</v>
      </c>
      <c r="H5826" s="6" t="s">
        <v>7949</v>
      </c>
      <c r="I5826" s="6" t="s">
        <v>8091</v>
      </c>
      <c r="J5826" s="14">
        <v>7.22E-2</v>
      </c>
      <c r="K5826" s="14">
        <v>0.13500000000000001</v>
      </c>
      <c r="L5826" s="15">
        <f t="shared" si="364"/>
        <v>-6.2800000000000009E-2</v>
      </c>
      <c r="M5826" s="11">
        <f t="shared" si="365"/>
        <v>0</v>
      </c>
      <c r="N5826" s="11">
        <f>VLOOKUP(E5826,Nasdaq!$A$2:$F$3174,5,1)</f>
        <v>5840.3701170000004</v>
      </c>
      <c r="O5826" s="11">
        <f>VLOOKUP(F5826,Nasdaq!$A$2:$F$3174,5,1)</f>
        <v>11010.980469</v>
      </c>
      <c r="P5826" s="11">
        <f t="shared" si="366"/>
        <v>1594</v>
      </c>
      <c r="Q5826" s="15">
        <f t="shared" si="367"/>
        <v>0.53041384449878681</v>
      </c>
    </row>
    <row r="5827" spans="1:17" ht="19.5" customHeight="1" x14ac:dyDescent="0.2">
      <c r="A5827" s="12">
        <v>5673</v>
      </c>
      <c r="B5827" s="6" t="s">
        <v>1787</v>
      </c>
      <c r="C5827" s="12">
        <v>47</v>
      </c>
      <c r="D5827" s="6" t="s">
        <v>2845</v>
      </c>
      <c r="E5827" s="13">
        <v>43390</v>
      </c>
      <c r="F5827" s="13">
        <v>44415</v>
      </c>
      <c r="H5827" s="6" t="s">
        <v>7949</v>
      </c>
      <c r="I5827" s="6" t="s">
        <v>7962</v>
      </c>
      <c r="J5827" s="14">
        <v>0.31730000000000003</v>
      </c>
      <c r="K5827" s="14">
        <v>0.1258</v>
      </c>
      <c r="L5827" s="15">
        <f t="shared" ref="L5827:L5889" si="368">J5827-K5827</f>
        <v>0.19150000000000003</v>
      </c>
      <c r="M5827" s="11">
        <f t="shared" ref="M5827:M5889" si="369">IF(L5827&gt;0,1,0)</f>
        <v>1</v>
      </c>
      <c r="N5827" s="11">
        <f>VLOOKUP(E5827,Nasdaq!$A$2:$F$3174,5,1)</f>
        <v>7642.7001950000003</v>
      </c>
      <c r="O5827" s="11">
        <f>VLOOKUP(F5827,Nasdaq!$A$2:$F$3174,5,1)</f>
        <v>11010.980469</v>
      </c>
      <c r="P5827" s="11">
        <f t="shared" ref="P5827:P5889" si="370">_xlfn.DAYS(F5827,E5827)</f>
        <v>1025</v>
      </c>
      <c r="Q5827" s="15">
        <f t="shared" ref="Q5827:Q5889" si="371">(O5827/N5827)^(1/P5827/365-1)</f>
        <v>0.69409873859235249</v>
      </c>
    </row>
    <row r="5828" spans="1:17" ht="19.5" customHeight="1" x14ac:dyDescent="0.2">
      <c r="A5828" s="12">
        <v>5999</v>
      </c>
      <c r="B5828" s="6" t="s">
        <v>1788</v>
      </c>
      <c r="C5828" s="12">
        <v>41716</v>
      </c>
      <c r="D5828" s="6" t="s">
        <v>5083</v>
      </c>
      <c r="E5828" s="13">
        <v>42797</v>
      </c>
      <c r="F5828" s="13">
        <v>44415</v>
      </c>
      <c r="H5828" s="6" t="s">
        <v>7944</v>
      </c>
      <c r="I5828" s="6" t="s">
        <v>7997</v>
      </c>
      <c r="J5828" s="14">
        <v>-0.32390000000000002</v>
      </c>
      <c r="K5828" s="14">
        <v>0.12689999999999999</v>
      </c>
      <c r="L5828" s="15">
        <f t="shared" si="368"/>
        <v>-0.45079999999999998</v>
      </c>
      <c r="M5828" s="11">
        <f t="shared" si="369"/>
        <v>0</v>
      </c>
      <c r="N5828" s="11">
        <f>VLOOKUP(E5828,Nasdaq!$A$2:$F$3174,5,1)</f>
        <v>5870.75</v>
      </c>
      <c r="O5828" s="11">
        <f>VLOOKUP(F5828,Nasdaq!$A$2:$F$3174,5,1)</f>
        <v>11010.980469</v>
      </c>
      <c r="P5828" s="11">
        <f t="shared" si="370"/>
        <v>1618</v>
      </c>
      <c r="Q5828" s="15">
        <f t="shared" si="371"/>
        <v>0.53317288759332016</v>
      </c>
    </row>
    <row r="5829" spans="1:17" ht="19.5" customHeight="1" x14ac:dyDescent="0.2">
      <c r="A5829" s="12">
        <v>5812</v>
      </c>
      <c r="B5829" s="6" t="s">
        <v>1789</v>
      </c>
      <c r="C5829" s="12">
        <v>920</v>
      </c>
      <c r="D5829" s="6" t="s">
        <v>5084</v>
      </c>
      <c r="E5829" s="13">
        <v>41684</v>
      </c>
      <c r="F5829" s="13">
        <v>44415</v>
      </c>
      <c r="G5829" s="13">
        <v>43931</v>
      </c>
      <c r="H5829" s="6" t="s">
        <v>7948</v>
      </c>
      <c r="I5829" s="6" t="s">
        <v>7959</v>
      </c>
      <c r="J5829" s="14">
        <v>-0.18379999999999999</v>
      </c>
      <c r="K5829" s="14">
        <v>0.11990000000000001</v>
      </c>
      <c r="L5829" s="15">
        <f t="shared" si="368"/>
        <v>-0.30369999999999997</v>
      </c>
      <c r="M5829" s="11">
        <f t="shared" si="369"/>
        <v>0</v>
      </c>
      <c r="N5829" s="11">
        <f>VLOOKUP(E5829,Nasdaq!$A$2:$F$3174,5,1)</f>
        <v>4244.0200199999999</v>
      </c>
      <c r="O5829" s="11">
        <f>VLOOKUP(F5829,Nasdaq!$A$2:$F$3174,5,1)</f>
        <v>11010.980469</v>
      </c>
      <c r="P5829" s="11">
        <f t="shared" si="370"/>
        <v>2731</v>
      </c>
      <c r="Q5829" s="15">
        <f t="shared" si="371"/>
        <v>0.38543561956641709</v>
      </c>
    </row>
    <row r="5830" spans="1:17" ht="19.5" customHeight="1" x14ac:dyDescent="0.2">
      <c r="A5830" s="12">
        <v>5812</v>
      </c>
      <c r="B5830" s="6" t="s">
        <v>1789</v>
      </c>
      <c r="C5830" s="12">
        <v>2009</v>
      </c>
      <c r="D5830" s="6" t="s">
        <v>5085</v>
      </c>
      <c r="E5830" s="13">
        <v>40612</v>
      </c>
      <c r="F5830" s="13">
        <v>41409</v>
      </c>
      <c r="G5830" s="13">
        <v>40784</v>
      </c>
      <c r="H5830" s="6" t="s">
        <v>7949</v>
      </c>
      <c r="I5830" s="6" t="s">
        <v>8080</v>
      </c>
      <c r="J5830" s="14">
        <v>-0.30840000000000001</v>
      </c>
      <c r="K5830" s="14">
        <v>0.1449</v>
      </c>
      <c r="L5830" s="15">
        <f t="shared" si="368"/>
        <v>-0.45330000000000004</v>
      </c>
      <c r="M5830" s="11">
        <f t="shared" si="369"/>
        <v>0</v>
      </c>
      <c r="N5830" s="11">
        <f>VLOOKUP(E5830,Nasdaq!$A$2:$F$3174,5,1)</f>
        <v>2701.0200199999999</v>
      </c>
      <c r="O5830" s="11">
        <f>VLOOKUP(F5830,Nasdaq!$A$2:$F$3174,5,1)</f>
        <v>3471.6201169999999</v>
      </c>
      <c r="P5830" s="11">
        <f t="shared" si="370"/>
        <v>797</v>
      </c>
      <c r="Q5830" s="15">
        <f t="shared" si="371"/>
        <v>0.77802935211886248</v>
      </c>
    </row>
    <row r="5831" spans="1:17" ht="19.5" customHeight="1" x14ac:dyDescent="0.2">
      <c r="A5831" s="12">
        <v>5812</v>
      </c>
      <c r="B5831" s="6" t="s">
        <v>1789</v>
      </c>
      <c r="C5831" s="12">
        <v>41143</v>
      </c>
      <c r="D5831" s="6" t="s">
        <v>7242</v>
      </c>
      <c r="E5831" s="13">
        <v>40686</v>
      </c>
      <c r="F5831" s="13">
        <v>41045</v>
      </c>
      <c r="G5831" s="13">
        <v>40686</v>
      </c>
      <c r="H5831" s="6" t="s">
        <v>7950</v>
      </c>
      <c r="I5831" s="6" t="s">
        <v>8010</v>
      </c>
      <c r="J5831" s="14">
        <v>-0.9325</v>
      </c>
      <c r="K5831" s="14">
        <v>2.8199999999999999E-2</v>
      </c>
      <c r="L5831" s="15">
        <f t="shared" si="368"/>
        <v>-0.9607</v>
      </c>
      <c r="M5831" s="11">
        <f t="shared" si="369"/>
        <v>0</v>
      </c>
      <c r="N5831" s="11">
        <f>VLOOKUP(E5831,Nasdaq!$A$2:$F$3174,5,1)</f>
        <v>2758.8999020000001</v>
      </c>
      <c r="O5831" s="11">
        <f>VLOOKUP(F5831,Nasdaq!$A$2:$F$3174,5,1)</f>
        <v>2874.040039</v>
      </c>
      <c r="P5831" s="11">
        <f t="shared" si="370"/>
        <v>359</v>
      </c>
      <c r="Q5831" s="15">
        <f t="shared" si="371"/>
        <v>0.95993817950307103</v>
      </c>
    </row>
    <row r="5832" spans="1:17" ht="19.5" customHeight="1" x14ac:dyDescent="0.2">
      <c r="A5832" s="12">
        <v>2383</v>
      </c>
      <c r="B5832" s="6" t="s">
        <v>1790</v>
      </c>
      <c r="C5832" s="12">
        <v>21351</v>
      </c>
      <c r="D5832" s="6" t="s">
        <v>5086</v>
      </c>
      <c r="E5832" s="13">
        <v>43193</v>
      </c>
      <c r="F5832" s="13">
        <v>44415</v>
      </c>
      <c r="H5832" s="6" t="s">
        <v>7947</v>
      </c>
      <c r="I5832" s="6" t="s">
        <v>7957</v>
      </c>
      <c r="J5832" s="14">
        <v>-0.59819999999999995</v>
      </c>
      <c r="K5832" s="14">
        <v>0.13449999999999998</v>
      </c>
      <c r="L5832" s="15">
        <f t="shared" si="368"/>
        <v>-0.73269999999999991</v>
      </c>
      <c r="M5832" s="11">
        <f t="shared" si="369"/>
        <v>0</v>
      </c>
      <c r="N5832" s="11">
        <f>VLOOKUP(E5832,Nasdaq!$A$2:$F$3174,5,1)</f>
        <v>6941.2797849999997</v>
      </c>
      <c r="O5832" s="11">
        <f>VLOOKUP(F5832,Nasdaq!$A$2:$F$3174,5,1)</f>
        <v>11010.980469</v>
      </c>
      <c r="P5832" s="11">
        <f t="shared" si="370"/>
        <v>1222</v>
      </c>
      <c r="Q5832" s="15">
        <f t="shared" si="371"/>
        <v>0.63039681026822725</v>
      </c>
    </row>
    <row r="5833" spans="1:17" ht="19.5" customHeight="1" x14ac:dyDescent="0.2">
      <c r="A5833" s="12">
        <v>7756</v>
      </c>
      <c r="B5833" s="6" t="s">
        <v>6019</v>
      </c>
      <c r="C5833" s="12">
        <v>5162</v>
      </c>
      <c r="D5833" s="6" t="s">
        <v>6494</v>
      </c>
      <c r="E5833" s="13">
        <v>41232</v>
      </c>
      <c r="F5833" s="13">
        <v>41774</v>
      </c>
      <c r="H5833" s="6" t="s">
        <v>7949</v>
      </c>
      <c r="I5833" s="6" t="s">
        <v>8046</v>
      </c>
      <c r="J5833" s="14">
        <v>-0.37439999999999996</v>
      </c>
      <c r="K5833" s="14">
        <v>0.25</v>
      </c>
      <c r="L5833" s="15">
        <f t="shared" si="368"/>
        <v>-0.62439999999999996</v>
      </c>
      <c r="M5833" s="11">
        <f t="shared" si="369"/>
        <v>0</v>
      </c>
      <c r="N5833" s="11">
        <f>VLOOKUP(E5833,Nasdaq!$A$2:$F$3174,5,1)</f>
        <v>2916.070068</v>
      </c>
      <c r="O5833" s="11">
        <f>VLOOKUP(F5833,Nasdaq!$A$2:$F$3174,5,1)</f>
        <v>4069.290039</v>
      </c>
      <c r="P5833" s="11">
        <f t="shared" si="370"/>
        <v>542</v>
      </c>
      <c r="Q5833" s="15">
        <f t="shared" si="371"/>
        <v>0.71660534196037917</v>
      </c>
    </row>
    <row r="5834" spans="1:17" ht="19.5" customHeight="1" x14ac:dyDescent="0.2">
      <c r="A5834" s="12">
        <v>5658</v>
      </c>
      <c r="B5834" s="6" t="s">
        <v>1791</v>
      </c>
      <c r="C5834" s="12">
        <v>3000</v>
      </c>
      <c r="D5834" s="6" t="s">
        <v>2735</v>
      </c>
      <c r="E5834" s="13">
        <v>42842</v>
      </c>
      <c r="F5834" s="13">
        <v>42954</v>
      </c>
      <c r="G5834" s="13">
        <v>42842</v>
      </c>
      <c r="H5834" s="6" t="s">
        <v>7944</v>
      </c>
      <c r="I5834" s="6" t="s">
        <v>7968</v>
      </c>
      <c r="J5834" s="14">
        <v>2.1381000000000001</v>
      </c>
      <c r="K5834" s="14">
        <v>0.21780000000000002</v>
      </c>
      <c r="L5834" s="15">
        <f t="shared" si="368"/>
        <v>1.9203000000000001</v>
      </c>
      <c r="M5834" s="11">
        <f t="shared" si="369"/>
        <v>1</v>
      </c>
      <c r="N5834" s="11">
        <f>VLOOKUP(E5834,Nasdaq!$A$2:$F$3174,5,1)</f>
        <v>5856.7900390000004</v>
      </c>
      <c r="O5834" s="11">
        <f>VLOOKUP(F5834,Nasdaq!$A$2:$F$3174,5,1)</f>
        <v>6383.7700199999999</v>
      </c>
      <c r="P5834" s="11">
        <f t="shared" si="370"/>
        <v>112</v>
      </c>
      <c r="Q5834" s="15">
        <f t="shared" si="371"/>
        <v>0.91745197026447323</v>
      </c>
    </row>
    <row r="5835" spans="1:17" ht="19.5" customHeight="1" x14ac:dyDescent="0.2">
      <c r="A5835" s="12">
        <v>7856</v>
      </c>
      <c r="B5835" s="6" t="s">
        <v>1792</v>
      </c>
      <c r="C5835" s="12">
        <v>826</v>
      </c>
      <c r="D5835" s="6" t="s">
        <v>4241</v>
      </c>
      <c r="E5835" s="13">
        <v>40678</v>
      </c>
      <c r="F5835" s="13">
        <v>44415</v>
      </c>
      <c r="G5835" s="13">
        <v>43753</v>
      </c>
      <c r="H5835" s="6" t="s">
        <v>7944</v>
      </c>
      <c r="I5835" s="6" t="s">
        <v>8168</v>
      </c>
      <c r="J5835" s="14">
        <v>-6.7400000000000002E-2</v>
      </c>
      <c r="K5835" s="14">
        <v>0.12869999999999998</v>
      </c>
      <c r="L5835" s="15">
        <f t="shared" si="368"/>
        <v>-0.1961</v>
      </c>
      <c r="M5835" s="11">
        <f t="shared" si="369"/>
        <v>0</v>
      </c>
      <c r="N5835" s="11">
        <f>VLOOKUP(E5835,Nasdaq!$A$2:$F$3174,5,1)</f>
        <v>2828.469971</v>
      </c>
      <c r="O5835" s="11">
        <f>VLOOKUP(F5835,Nasdaq!$A$2:$F$3174,5,1)</f>
        <v>11010.980469</v>
      </c>
      <c r="P5835" s="11">
        <f t="shared" si="370"/>
        <v>3737</v>
      </c>
      <c r="Q5835" s="15">
        <f t="shared" si="371"/>
        <v>0.25687746857618032</v>
      </c>
    </row>
    <row r="5836" spans="1:17" ht="19.5" customHeight="1" x14ac:dyDescent="0.2">
      <c r="A5836" s="12">
        <v>1579</v>
      </c>
      <c r="B5836" s="6" t="s">
        <v>1793</v>
      </c>
      <c r="C5836" s="12">
        <v>20354</v>
      </c>
      <c r="D5836" s="6" t="s">
        <v>5087</v>
      </c>
      <c r="E5836" s="13">
        <v>41239</v>
      </c>
      <c r="F5836" s="13">
        <v>42513</v>
      </c>
      <c r="H5836" s="6" t="s">
        <v>7950</v>
      </c>
      <c r="I5836" s="6" t="s">
        <v>8026</v>
      </c>
      <c r="J5836" s="14">
        <v>9.7599999999999992E-2</v>
      </c>
      <c r="K5836" s="14">
        <v>0.13769999999999999</v>
      </c>
      <c r="L5836" s="15">
        <f t="shared" si="368"/>
        <v>-4.0099999999999997E-2</v>
      </c>
      <c r="M5836" s="11">
        <f t="shared" si="369"/>
        <v>0</v>
      </c>
      <c r="N5836" s="11">
        <f>VLOOKUP(E5836,Nasdaq!$A$2:$F$3174,5,1)</f>
        <v>2976.780029</v>
      </c>
      <c r="O5836" s="11">
        <f>VLOOKUP(F5836,Nasdaq!$A$2:$F$3174,5,1)</f>
        <v>4765.7797849999997</v>
      </c>
      <c r="P5836" s="11">
        <f t="shared" si="370"/>
        <v>1274</v>
      </c>
      <c r="Q5836" s="15">
        <f t="shared" si="371"/>
        <v>0.6246161543294394</v>
      </c>
    </row>
    <row r="5837" spans="1:17" ht="19.5" customHeight="1" x14ac:dyDescent="0.2">
      <c r="A5837" s="12">
        <v>1579</v>
      </c>
      <c r="B5837" s="6" t="s">
        <v>1793</v>
      </c>
      <c r="C5837" s="12">
        <v>20793</v>
      </c>
      <c r="D5837" s="6" t="s">
        <v>5088</v>
      </c>
      <c r="E5837" s="13">
        <v>42090</v>
      </c>
      <c r="F5837" s="13">
        <v>44415</v>
      </c>
      <c r="H5837" s="6" t="s">
        <v>7950</v>
      </c>
      <c r="I5837" s="6" t="s">
        <v>8026</v>
      </c>
      <c r="J5837" s="14">
        <v>5.4400000000000004E-2</v>
      </c>
      <c r="K5837" s="14">
        <v>0.1176</v>
      </c>
      <c r="L5837" s="15">
        <f t="shared" si="368"/>
        <v>-6.3199999999999992E-2</v>
      </c>
      <c r="M5837" s="11">
        <f t="shared" si="369"/>
        <v>0</v>
      </c>
      <c r="N5837" s="11">
        <f>VLOOKUP(E5837,Nasdaq!$A$2:$F$3174,5,1)</f>
        <v>4891.2202150000003</v>
      </c>
      <c r="O5837" s="11">
        <f>VLOOKUP(F5837,Nasdaq!$A$2:$F$3174,5,1)</f>
        <v>11010.980469</v>
      </c>
      <c r="P5837" s="11">
        <f t="shared" si="370"/>
        <v>2325</v>
      </c>
      <c r="Q5837" s="15">
        <f t="shared" si="371"/>
        <v>0.44421338369769958</v>
      </c>
    </row>
    <row r="5838" spans="1:17" ht="19.5" customHeight="1" x14ac:dyDescent="0.2">
      <c r="A5838" s="12">
        <v>7698</v>
      </c>
      <c r="B5838" s="6" t="s">
        <v>1794</v>
      </c>
      <c r="C5838" s="12">
        <v>1366</v>
      </c>
      <c r="D5838" s="6" t="s">
        <v>3673</v>
      </c>
      <c r="E5838" s="13">
        <v>41320</v>
      </c>
      <c r="F5838" s="13">
        <v>41501</v>
      </c>
      <c r="G5838" s="13">
        <v>41337</v>
      </c>
      <c r="H5838" s="6" t="s">
        <v>7944</v>
      </c>
      <c r="I5838" s="6" t="s">
        <v>8099</v>
      </c>
      <c r="J5838" s="14">
        <v>1.1703000000000001</v>
      </c>
      <c r="K5838" s="14">
        <v>0.22289999999999999</v>
      </c>
      <c r="L5838" s="15">
        <f t="shared" si="368"/>
        <v>0.94740000000000013</v>
      </c>
      <c r="M5838" s="11">
        <f t="shared" si="369"/>
        <v>1</v>
      </c>
      <c r="N5838" s="11">
        <f>VLOOKUP(E5838,Nasdaq!$A$2:$F$3174,5,1)</f>
        <v>3192.030029</v>
      </c>
      <c r="O5838" s="11">
        <f>VLOOKUP(F5838,Nasdaq!$A$2:$F$3174,5,1)</f>
        <v>3606.1201169999999</v>
      </c>
      <c r="P5838" s="11">
        <f t="shared" si="370"/>
        <v>181</v>
      </c>
      <c r="Q5838" s="15">
        <f t="shared" si="371"/>
        <v>0.88517182424962382</v>
      </c>
    </row>
    <row r="5839" spans="1:17" ht="19.5" customHeight="1" x14ac:dyDescent="0.2">
      <c r="A5839" s="12">
        <v>7698</v>
      </c>
      <c r="B5839" s="6" t="s">
        <v>1794</v>
      </c>
      <c r="C5839" s="12">
        <v>675</v>
      </c>
      <c r="D5839" s="6" t="s">
        <v>5089</v>
      </c>
      <c r="E5839" s="13">
        <v>41774</v>
      </c>
      <c r="F5839" s="13">
        <v>42139</v>
      </c>
      <c r="H5839" s="6" t="s">
        <v>7951</v>
      </c>
      <c r="I5839" s="6" t="s">
        <v>8023</v>
      </c>
      <c r="J5839" s="14">
        <v>0.30099999999999999</v>
      </c>
      <c r="K5839" s="14">
        <v>0.15770000000000001</v>
      </c>
      <c r="L5839" s="15">
        <f t="shared" si="368"/>
        <v>0.14329999999999998</v>
      </c>
      <c r="M5839" s="11">
        <f t="shared" si="369"/>
        <v>1</v>
      </c>
      <c r="N5839" s="11">
        <f>VLOOKUP(E5839,Nasdaq!$A$2:$F$3174,5,1)</f>
        <v>4069.290039</v>
      </c>
      <c r="O5839" s="11">
        <f>VLOOKUP(F5839,Nasdaq!$A$2:$F$3174,5,1)</f>
        <v>5048.2900390000004</v>
      </c>
      <c r="P5839" s="11">
        <f t="shared" si="370"/>
        <v>365</v>
      </c>
      <c r="Q5839" s="15">
        <f t="shared" si="371"/>
        <v>0.80607425333760996</v>
      </c>
    </row>
    <row r="5840" spans="1:17" ht="19.5" customHeight="1" x14ac:dyDescent="0.2">
      <c r="A5840" s="12">
        <v>7698</v>
      </c>
      <c r="B5840" s="6" t="s">
        <v>1794</v>
      </c>
      <c r="C5840" s="12">
        <v>307</v>
      </c>
      <c r="D5840" s="6" t="s">
        <v>5090</v>
      </c>
      <c r="E5840" s="13">
        <v>41774</v>
      </c>
      <c r="F5840" s="13">
        <v>42139</v>
      </c>
      <c r="H5840" s="6" t="s">
        <v>7951</v>
      </c>
      <c r="I5840" s="6" t="s">
        <v>8023</v>
      </c>
      <c r="J5840" s="14">
        <v>0.20219999999999999</v>
      </c>
      <c r="K5840" s="14">
        <v>0.15770000000000001</v>
      </c>
      <c r="L5840" s="15">
        <f t="shared" si="368"/>
        <v>4.4499999999999984E-2</v>
      </c>
      <c r="M5840" s="11">
        <f t="shared" si="369"/>
        <v>1</v>
      </c>
      <c r="N5840" s="11">
        <f>VLOOKUP(E5840,Nasdaq!$A$2:$F$3174,5,1)</f>
        <v>4069.290039</v>
      </c>
      <c r="O5840" s="11">
        <f>VLOOKUP(F5840,Nasdaq!$A$2:$F$3174,5,1)</f>
        <v>5048.2900390000004</v>
      </c>
      <c r="P5840" s="11">
        <f t="shared" si="370"/>
        <v>365</v>
      </c>
      <c r="Q5840" s="15">
        <f t="shared" si="371"/>
        <v>0.80607425333760996</v>
      </c>
    </row>
    <row r="5841" spans="1:17" ht="19.5" customHeight="1" x14ac:dyDescent="0.2">
      <c r="A5841" s="12">
        <v>7698</v>
      </c>
      <c r="B5841" s="6" t="s">
        <v>1794</v>
      </c>
      <c r="C5841" s="12">
        <v>2546</v>
      </c>
      <c r="D5841" s="6" t="s">
        <v>7243</v>
      </c>
      <c r="E5841" s="13">
        <v>40667</v>
      </c>
      <c r="F5841" s="13">
        <v>42549</v>
      </c>
      <c r="H5841" s="6" t="s">
        <v>7946</v>
      </c>
      <c r="I5841" s="6" t="s">
        <v>8094</v>
      </c>
      <c r="J5841" s="14">
        <v>2.3599999999999999E-2</v>
      </c>
      <c r="K5841" s="14">
        <v>0.107</v>
      </c>
      <c r="L5841" s="15">
        <f t="shared" si="368"/>
        <v>-8.3400000000000002E-2</v>
      </c>
      <c r="M5841" s="11">
        <f t="shared" si="369"/>
        <v>0</v>
      </c>
      <c r="N5841" s="11">
        <f>VLOOKUP(E5841,Nasdaq!$A$2:$F$3174,5,1)</f>
        <v>2828.2299800000001</v>
      </c>
      <c r="O5841" s="11">
        <f>VLOOKUP(F5841,Nasdaq!$A$2:$F$3174,5,1)</f>
        <v>4691.8701170000004</v>
      </c>
      <c r="P5841" s="11">
        <f t="shared" si="370"/>
        <v>1882</v>
      </c>
      <c r="Q5841" s="15">
        <f t="shared" si="371"/>
        <v>0.60279419368401166</v>
      </c>
    </row>
    <row r="5842" spans="1:17" ht="19.5" customHeight="1" x14ac:dyDescent="0.2">
      <c r="A5842" s="12">
        <v>7698</v>
      </c>
      <c r="B5842" s="6" t="s">
        <v>1794</v>
      </c>
      <c r="C5842" s="12">
        <v>1567</v>
      </c>
      <c r="D5842" s="6" t="s">
        <v>5091</v>
      </c>
      <c r="E5842" s="13">
        <v>41774</v>
      </c>
      <c r="F5842" s="13">
        <v>42139</v>
      </c>
      <c r="H5842" s="6" t="s">
        <v>7951</v>
      </c>
      <c r="I5842" s="6" t="s">
        <v>8051</v>
      </c>
      <c r="J5842" s="14">
        <v>1.84E-2</v>
      </c>
      <c r="K5842" s="14">
        <v>0.15770000000000001</v>
      </c>
      <c r="L5842" s="15">
        <f t="shared" si="368"/>
        <v>-0.13930000000000001</v>
      </c>
      <c r="M5842" s="11">
        <f t="shared" si="369"/>
        <v>0</v>
      </c>
      <c r="N5842" s="11">
        <f>VLOOKUP(E5842,Nasdaq!$A$2:$F$3174,5,1)</f>
        <v>4069.290039</v>
      </c>
      <c r="O5842" s="11">
        <f>VLOOKUP(F5842,Nasdaq!$A$2:$F$3174,5,1)</f>
        <v>5048.2900390000004</v>
      </c>
      <c r="P5842" s="11">
        <f t="shared" si="370"/>
        <v>365</v>
      </c>
      <c r="Q5842" s="15">
        <f t="shared" si="371"/>
        <v>0.80607425333760996</v>
      </c>
    </row>
    <row r="5843" spans="1:17" ht="19.5" customHeight="1" x14ac:dyDescent="0.2">
      <c r="A5843" s="12">
        <v>7698</v>
      </c>
      <c r="B5843" s="6" t="s">
        <v>1794</v>
      </c>
      <c r="C5843" s="12">
        <v>1302</v>
      </c>
      <c r="D5843" s="6" t="s">
        <v>5092</v>
      </c>
      <c r="E5843" s="13">
        <v>41440</v>
      </c>
      <c r="F5843" s="13">
        <v>41593</v>
      </c>
      <c r="G5843" s="13">
        <v>41495</v>
      </c>
      <c r="H5843" s="6" t="s">
        <v>7951</v>
      </c>
      <c r="I5843" s="6" t="s">
        <v>8134</v>
      </c>
      <c r="J5843" s="14">
        <v>-0.7965000000000001</v>
      </c>
      <c r="K5843" s="14">
        <v>0.27350000000000002</v>
      </c>
      <c r="L5843" s="15">
        <f t="shared" si="368"/>
        <v>-1.07</v>
      </c>
      <c r="M5843" s="11">
        <f t="shared" si="369"/>
        <v>0</v>
      </c>
      <c r="N5843" s="11">
        <f>VLOOKUP(E5843,Nasdaq!$A$2:$F$3174,5,1)</f>
        <v>3423.5600589999999</v>
      </c>
      <c r="O5843" s="11">
        <f>VLOOKUP(F5843,Nasdaq!$A$2:$F$3174,5,1)</f>
        <v>3985.969971</v>
      </c>
      <c r="P5843" s="11">
        <f t="shared" si="370"/>
        <v>153</v>
      </c>
      <c r="Q5843" s="15">
        <f t="shared" si="371"/>
        <v>0.85890496123816851</v>
      </c>
    </row>
    <row r="5844" spans="1:17" ht="19.5" customHeight="1" x14ac:dyDescent="0.2">
      <c r="A5844" s="12">
        <v>7133</v>
      </c>
      <c r="B5844" s="6" t="s">
        <v>1795</v>
      </c>
      <c r="C5844" s="12">
        <v>41736</v>
      </c>
      <c r="D5844" s="6" t="s">
        <v>4487</v>
      </c>
      <c r="E5844" s="13">
        <v>41191</v>
      </c>
      <c r="F5844" s="13">
        <v>44415</v>
      </c>
      <c r="H5844" s="6" t="s">
        <v>7948</v>
      </c>
      <c r="I5844" s="6" t="s">
        <v>7992</v>
      </c>
      <c r="J5844" s="14">
        <v>-0.26050000000000001</v>
      </c>
      <c r="K5844" s="14">
        <v>0.1371</v>
      </c>
      <c r="L5844" s="15">
        <f t="shared" si="368"/>
        <v>-0.39760000000000001</v>
      </c>
      <c r="M5844" s="11">
        <f t="shared" si="369"/>
        <v>0</v>
      </c>
      <c r="N5844" s="11">
        <f>VLOOKUP(E5844,Nasdaq!$A$2:$F$3174,5,1)</f>
        <v>3065.0200199999999</v>
      </c>
      <c r="O5844" s="11">
        <f>VLOOKUP(F5844,Nasdaq!$A$2:$F$3174,5,1)</f>
        <v>11010.980469</v>
      </c>
      <c r="P5844" s="11">
        <f t="shared" si="370"/>
        <v>3224</v>
      </c>
      <c r="Q5844" s="15">
        <f t="shared" si="371"/>
        <v>0.27836062006724921</v>
      </c>
    </row>
    <row r="5845" spans="1:17" ht="19.5" customHeight="1" x14ac:dyDescent="0.2">
      <c r="A5845" s="12">
        <v>5300</v>
      </c>
      <c r="B5845" s="6" t="s">
        <v>1796</v>
      </c>
      <c r="C5845" s="12">
        <v>240</v>
      </c>
      <c r="D5845" s="6" t="s">
        <v>4343</v>
      </c>
      <c r="E5845" s="13">
        <v>41685</v>
      </c>
      <c r="F5845" s="13">
        <v>42080</v>
      </c>
      <c r="G5845" s="13">
        <v>41750</v>
      </c>
      <c r="H5845" s="6" t="s">
        <v>7946</v>
      </c>
      <c r="I5845" s="6" t="s">
        <v>8008</v>
      </c>
      <c r="J5845" s="14">
        <v>0.67169999999999996</v>
      </c>
      <c r="K5845" s="14">
        <v>0.13980000000000001</v>
      </c>
      <c r="L5845" s="15">
        <f t="shared" si="368"/>
        <v>0.53189999999999993</v>
      </c>
      <c r="M5845" s="11">
        <f t="shared" si="369"/>
        <v>1</v>
      </c>
      <c r="N5845" s="11">
        <f>VLOOKUP(E5845,Nasdaq!$A$2:$F$3174,5,1)</f>
        <v>4244.0200199999999</v>
      </c>
      <c r="O5845" s="11">
        <f>VLOOKUP(F5845,Nasdaq!$A$2:$F$3174,5,1)</f>
        <v>4937.4301759999998</v>
      </c>
      <c r="P5845" s="11">
        <f t="shared" si="370"/>
        <v>395</v>
      </c>
      <c r="Q5845" s="15">
        <f t="shared" si="371"/>
        <v>0.85956141625857341</v>
      </c>
    </row>
    <row r="5846" spans="1:17" ht="19.5" customHeight="1" x14ac:dyDescent="0.2">
      <c r="A5846" s="12">
        <v>5300</v>
      </c>
      <c r="B5846" s="6" t="s">
        <v>1796</v>
      </c>
      <c r="C5846" s="12">
        <v>18578</v>
      </c>
      <c r="D5846" s="6" t="s">
        <v>7244</v>
      </c>
      <c r="E5846" s="13">
        <v>40130</v>
      </c>
      <c r="F5846" s="13">
        <v>40459</v>
      </c>
      <c r="G5846" s="13">
        <v>40130</v>
      </c>
      <c r="H5846" s="6" t="s">
        <v>7944</v>
      </c>
      <c r="I5846" s="6" t="s">
        <v>8016</v>
      </c>
      <c r="J5846" s="14">
        <v>0.65949999999999998</v>
      </c>
      <c r="K5846" s="14">
        <v>9.5000000000000001E-2</v>
      </c>
      <c r="L5846" s="15">
        <f t="shared" si="368"/>
        <v>0.5645</v>
      </c>
      <c r="M5846" s="11">
        <f t="shared" si="369"/>
        <v>1</v>
      </c>
      <c r="N5846" s="11">
        <f>VLOOKUP(E5846,Nasdaq!$A$2:$F$3174,5,1)</f>
        <v>2167.8798830000001</v>
      </c>
      <c r="O5846" s="11">
        <f>VLOOKUP(F5846,Nasdaq!$A$2:$F$3174,5,1)</f>
        <v>2401.9099120000001</v>
      </c>
      <c r="P5846" s="11">
        <f t="shared" si="370"/>
        <v>329</v>
      </c>
      <c r="Q5846" s="15">
        <f t="shared" si="371"/>
        <v>0.90256579684879457</v>
      </c>
    </row>
    <row r="5847" spans="1:17" ht="19.5" customHeight="1" x14ac:dyDescent="0.2">
      <c r="A5847" s="12">
        <v>5300</v>
      </c>
      <c r="B5847" s="6" t="s">
        <v>1796</v>
      </c>
      <c r="C5847" s="12">
        <v>737</v>
      </c>
      <c r="D5847" s="6" t="s">
        <v>3721</v>
      </c>
      <c r="E5847" s="13">
        <v>41136</v>
      </c>
      <c r="F5847" s="13">
        <v>41985</v>
      </c>
      <c r="H5847" s="6" t="s">
        <v>7944</v>
      </c>
      <c r="I5847" s="6" t="s">
        <v>8016</v>
      </c>
      <c r="J5847" s="14">
        <v>0.50770000000000004</v>
      </c>
      <c r="K5847" s="14">
        <v>0.18940000000000001</v>
      </c>
      <c r="L5847" s="15">
        <f t="shared" si="368"/>
        <v>0.31830000000000003</v>
      </c>
      <c r="M5847" s="11">
        <f t="shared" si="369"/>
        <v>1</v>
      </c>
      <c r="N5847" s="11">
        <f>VLOOKUP(E5847,Nasdaq!$A$2:$F$3174,5,1)</f>
        <v>3030.929932</v>
      </c>
      <c r="O5847" s="11">
        <f>VLOOKUP(F5847,Nasdaq!$A$2:$F$3174,5,1)</f>
        <v>4653.6000979999999</v>
      </c>
      <c r="P5847" s="11">
        <f t="shared" si="370"/>
        <v>849</v>
      </c>
      <c r="Q5847" s="15">
        <f t="shared" si="371"/>
        <v>0.65130953711398998</v>
      </c>
    </row>
    <row r="5848" spans="1:17" ht="19.5" customHeight="1" x14ac:dyDescent="0.2">
      <c r="A5848" s="12">
        <v>5300</v>
      </c>
      <c r="B5848" s="6" t="s">
        <v>1796</v>
      </c>
      <c r="C5848" s="12">
        <v>377</v>
      </c>
      <c r="D5848" s="6" t="s">
        <v>5093</v>
      </c>
      <c r="E5848" s="13">
        <v>43692</v>
      </c>
      <c r="F5848" s="13">
        <v>44415</v>
      </c>
      <c r="H5848" s="6" t="s">
        <v>7946</v>
      </c>
      <c r="I5848" s="6" t="s">
        <v>7964</v>
      </c>
      <c r="J5848" s="14">
        <v>0.42159999999999997</v>
      </c>
      <c r="K5848" s="14">
        <v>0.20489999999999997</v>
      </c>
      <c r="L5848" s="15">
        <f t="shared" si="368"/>
        <v>0.2167</v>
      </c>
      <c r="M5848" s="11">
        <f t="shared" si="369"/>
        <v>1</v>
      </c>
      <c r="N5848" s="11">
        <f>VLOOKUP(E5848,Nasdaq!$A$2:$F$3174,5,1)</f>
        <v>7766.6201170000004</v>
      </c>
      <c r="O5848" s="11">
        <f>VLOOKUP(F5848,Nasdaq!$A$2:$F$3174,5,1)</f>
        <v>11010.980469</v>
      </c>
      <c r="P5848" s="11">
        <f t="shared" si="370"/>
        <v>723</v>
      </c>
      <c r="Q5848" s="15">
        <f t="shared" si="371"/>
        <v>0.70535320736414242</v>
      </c>
    </row>
    <row r="5849" spans="1:17" ht="19.5" customHeight="1" x14ac:dyDescent="0.2">
      <c r="A5849" s="12">
        <v>5300</v>
      </c>
      <c r="B5849" s="6" t="s">
        <v>1796</v>
      </c>
      <c r="C5849" s="12">
        <v>645</v>
      </c>
      <c r="D5849" s="6" t="s">
        <v>3275</v>
      </c>
      <c r="E5849" s="13">
        <v>40589</v>
      </c>
      <c r="F5849" s="13">
        <v>41044</v>
      </c>
      <c r="H5849" s="6" t="s">
        <v>7944</v>
      </c>
      <c r="I5849" s="6" t="s">
        <v>8120</v>
      </c>
      <c r="J5849" s="14">
        <v>0.4083</v>
      </c>
      <c r="K5849" s="14">
        <v>2.3099999999999999E-2</v>
      </c>
      <c r="L5849" s="15">
        <f t="shared" si="368"/>
        <v>0.38519999999999999</v>
      </c>
      <c r="M5849" s="11">
        <f t="shared" si="369"/>
        <v>1</v>
      </c>
      <c r="N5849" s="11">
        <f>VLOOKUP(E5849,Nasdaq!$A$2:$F$3174,5,1)</f>
        <v>2804.3500979999999</v>
      </c>
      <c r="O5849" s="11">
        <f>VLOOKUP(F5849,Nasdaq!$A$2:$F$3174,5,1)</f>
        <v>2893.76001</v>
      </c>
      <c r="P5849" s="11">
        <f t="shared" si="370"/>
        <v>455</v>
      </c>
      <c r="Q5849" s="15">
        <f t="shared" si="371"/>
        <v>0.96910269624141321</v>
      </c>
    </row>
    <row r="5850" spans="1:17" ht="19.5" customHeight="1" x14ac:dyDescent="0.2">
      <c r="A5850" s="12">
        <v>5300</v>
      </c>
      <c r="B5850" s="6" t="s">
        <v>1796</v>
      </c>
      <c r="C5850" s="12">
        <v>1019</v>
      </c>
      <c r="D5850" s="6" t="s">
        <v>7245</v>
      </c>
      <c r="E5850" s="13">
        <v>41684</v>
      </c>
      <c r="F5850" s="13">
        <v>41774</v>
      </c>
      <c r="H5850" s="6" t="s">
        <v>7944</v>
      </c>
      <c r="I5850" s="6" t="s">
        <v>7968</v>
      </c>
      <c r="J5850" s="14">
        <v>0.38380000000000003</v>
      </c>
      <c r="K5850" s="14">
        <v>9.6000000000000002E-2</v>
      </c>
      <c r="L5850" s="15">
        <f t="shared" si="368"/>
        <v>0.28780000000000006</v>
      </c>
      <c r="M5850" s="11">
        <f t="shared" si="369"/>
        <v>1</v>
      </c>
      <c r="N5850" s="11">
        <f>VLOOKUP(E5850,Nasdaq!$A$2:$F$3174,5,1)</f>
        <v>4244.0200199999999</v>
      </c>
      <c r="O5850" s="11">
        <f>VLOOKUP(F5850,Nasdaq!$A$2:$F$3174,5,1)</f>
        <v>4069.290039</v>
      </c>
      <c r="P5850" s="11">
        <f t="shared" si="370"/>
        <v>90</v>
      </c>
      <c r="Q5850" s="15">
        <f t="shared" si="371"/>
        <v>1.0429373546018834</v>
      </c>
    </row>
    <row r="5851" spans="1:17" ht="19.5" customHeight="1" x14ac:dyDescent="0.2">
      <c r="A5851" s="12">
        <v>5300</v>
      </c>
      <c r="B5851" s="6" t="s">
        <v>1796</v>
      </c>
      <c r="C5851" s="12">
        <v>1171</v>
      </c>
      <c r="D5851" s="6" t="s">
        <v>7246</v>
      </c>
      <c r="E5851" s="13">
        <v>41684</v>
      </c>
      <c r="F5851" s="13">
        <v>41774</v>
      </c>
      <c r="H5851" s="6" t="s">
        <v>7947</v>
      </c>
      <c r="I5851" s="6" t="s">
        <v>8013</v>
      </c>
      <c r="J5851" s="14">
        <v>0.32640000000000002</v>
      </c>
      <c r="K5851" s="14">
        <v>9.6000000000000002E-2</v>
      </c>
      <c r="L5851" s="15">
        <f t="shared" si="368"/>
        <v>0.23040000000000002</v>
      </c>
      <c r="M5851" s="11">
        <f t="shared" si="369"/>
        <v>1</v>
      </c>
      <c r="N5851" s="11">
        <f>VLOOKUP(E5851,Nasdaq!$A$2:$F$3174,5,1)</f>
        <v>4244.0200199999999</v>
      </c>
      <c r="O5851" s="11">
        <f>VLOOKUP(F5851,Nasdaq!$A$2:$F$3174,5,1)</f>
        <v>4069.290039</v>
      </c>
      <c r="P5851" s="11">
        <f t="shared" si="370"/>
        <v>90</v>
      </c>
      <c r="Q5851" s="15">
        <f t="shared" si="371"/>
        <v>1.0429373546018834</v>
      </c>
    </row>
    <row r="5852" spans="1:17" ht="19.5" customHeight="1" x14ac:dyDescent="0.2">
      <c r="A5852" s="12">
        <v>5300</v>
      </c>
      <c r="B5852" s="6" t="s">
        <v>1796</v>
      </c>
      <c r="C5852" s="12">
        <v>485</v>
      </c>
      <c r="D5852" s="6" t="s">
        <v>2707</v>
      </c>
      <c r="E5852" s="13">
        <v>42619</v>
      </c>
      <c r="F5852" s="13">
        <v>44415</v>
      </c>
      <c r="G5852" s="13">
        <v>42619</v>
      </c>
      <c r="H5852" s="6" t="s">
        <v>7944</v>
      </c>
      <c r="I5852" s="6" t="s">
        <v>8016</v>
      </c>
      <c r="J5852" s="14">
        <v>0.30010000000000003</v>
      </c>
      <c r="K5852" s="14">
        <v>0.13800000000000001</v>
      </c>
      <c r="L5852" s="15">
        <f t="shared" si="368"/>
        <v>0.16210000000000002</v>
      </c>
      <c r="M5852" s="11">
        <f t="shared" si="369"/>
        <v>1</v>
      </c>
      <c r="N5852" s="11">
        <f>VLOOKUP(E5852,Nasdaq!$A$2:$F$3174,5,1)</f>
        <v>5275.9101559999999</v>
      </c>
      <c r="O5852" s="11">
        <f>VLOOKUP(F5852,Nasdaq!$A$2:$F$3174,5,1)</f>
        <v>11010.980469</v>
      </c>
      <c r="P5852" s="11">
        <f t="shared" si="370"/>
        <v>1796</v>
      </c>
      <c r="Q5852" s="15">
        <f t="shared" si="371"/>
        <v>0.47915043462717738</v>
      </c>
    </row>
    <row r="5853" spans="1:17" ht="19.5" customHeight="1" x14ac:dyDescent="0.2">
      <c r="A5853" s="12">
        <v>5300</v>
      </c>
      <c r="B5853" s="6" t="s">
        <v>1796</v>
      </c>
      <c r="C5853" s="12">
        <v>183</v>
      </c>
      <c r="D5853" s="6" t="s">
        <v>5094</v>
      </c>
      <c r="E5853" s="13">
        <v>42865</v>
      </c>
      <c r="F5853" s="13">
        <v>43683</v>
      </c>
      <c r="G5853" s="13">
        <v>42954</v>
      </c>
      <c r="H5853" s="6" t="s">
        <v>7944</v>
      </c>
      <c r="I5853" s="6" t="s">
        <v>7968</v>
      </c>
      <c r="J5853" s="14">
        <v>0.28510000000000002</v>
      </c>
      <c r="K5853" s="14">
        <v>0.1067</v>
      </c>
      <c r="L5853" s="15">
        <f t="shared" si="368"/>
        <v>0.1784</v>
      </c>
      <c r="M5853" s="11">
        <f t="shared" si="369"/>
        <v>1</v>
      </c>
      <c r="N5853" s="11">
        <f>VLOOKUP(E5853,Nasdaq!$A$2:$F$3174,5,1)</f>
        <v>6129.1401370000003</v>
      </c>
      <c r="O5853" s="11">
        <f>VLOOKUP(F5853,Nasdaq!$A$2:$F$3174,5,1)</f>
        <v>7833.2700199999999</v>
      </c>
      <c r="P5853" s="11">
        <f t="shared" si="370"/>
        <v>818</v>
      </c>
      <c r="Q5853" s="15">
        <f t="shared" si="371"/>
        <v>0.78245038885098983</v>
      </c>
    </row>
    <row r="5854" spans="1:17" ht="19.5" customHeight="1" x14ac:dyDescent="0.2">
      <c r="A5854" s="12">
        <v>5300</v>
      </c>
      <c r="B5854" s="6" t="s">
        <v>1796</v>
      </c>
      <c r="C5854" s="12">
        <v>135</v>
      </c>
      <c r="D5854" s="6" t="s">
        <v>7247</v>
      </c>
      <c r="E5854" s="13">
        <v>43243</v>
      </c>
      <c r="F5854" s="13">
        <v>44415</v>
      </c>
      <c r="H5854" s="6" t="s">
        <v>7944</v>
      </c>
      <c r="I5854" s="6" t="s">
        <v>7997</v>
      </c>
      <c r="J5854" s="14">
        <v>0.26879999999999998</v>
      </c>
      <c r="K5854" s="14">
        <v>0.1193</v>
      </c>
      <c r="L5854" s="15">
        <f t="shared" si="368"/>
        <v>0.14949999999999997</v>
      </c>
      <c r="M5854" s="11">
        <f t="shared" si="369"/>
        <v>1</v>
      </c>
      <c r="N5854" s="11">
        <f>VLOOKUP(E5854,Nasdaq!$A$2:$F$3174,5,1)</f>
        <v>7425.9599609999996</v>
      </c>
      <c r="O5854" s="11">
        <f>VLOOKUP(F5854,Nasdaq!$A$2:$F$3174,5,1)</f>
        <v>11010.980469</v>
      </c>
      <c r="P5854" s="11">
        <f t="shared" si="370"/>
        <v>1172</v>
      </c>
      <c r="Q5854" s="15">
        <f t="shared" si="371"/>
        <v>0.67441467360046237</v>
      </c>
    </row>
    <row r="5855" spans="1:17" ht="19.5" customHeight="1" x14ac:dyDescent="0.2">
      <c r="A5855" s="12">
        <v>5300</v>
      </c>
      <c r="B5855" s="6" t="s">
        <v>1796</v>
      </c>
      <c r="C5855" s="12">
        <v>294</v>
      </c>
      <c r="D5855" s="6" t="s">
        <v>5095</v>
      </c>
      <c r="E5855" s="13">
        <v>40844</v>
      </c>
      <c r="F5855" s="13">
        <v>42585</v>
      </c>
      <c r="G5855" s="13">
        <v>40844</v>
      </c>
      <c r="H5855" s="6" t="s">
        <v>7950</v>
      </c>
      <c r="I5855" s="6" t="s">
        <v>8129</v>
      </c>
      <c r="J5855" s="14">
        <v>0.26050000000000001</v>
      </c>
      <c r="K5855" s="14">
        <v>0.13970000000000002</v>
      </c>
      <c r="L5855" s="15">
        <f t="shared" si="368"/>
        <v>0.12079999999999999</v>
      </c>
      <c r="M5855" s="11">
        <f t="shared" si="369"/>
        <v>1</v>
      </c>
      <c r="N5855" s="11">
        <f>VLOOKUP(E5855,Nasdaq!$A$2:$F$3174,5,1)</f>
        <v>2737.1499020000001</v>
      </c>
      <c r="O5855" s="11">
        <f>VLOOKUP(F5855,Nasdaq!$A$2:$F$3174,5,1)</f>
        <v>5159.7402339999999</v>
      </c>
      <c r="P5855" s="11">
        <f t="shared" si="370"/>
        <v>1741</v>
      </c>
      <c r="Q5855" s="15">
        <f t="shared" si="371"/>
        <v>0.53048264226002562</v>
      </c>
    </row>
    <row r="5856" spans="1:17" ht="19.5" customHeight="1" x14ac:dyDescent="0.2">
      <c r="A5856" s="12">
        <v>5300</v>
      </c>
      <c r="B5856" s="6" t="s">
        <v>1796</v>
      </c>
      <c r="C5856" s="12">
        <v>25977</v>
      </c>
      <c r="D5856" s="6" t="s">
        <v>5096</v>
      </c>
      <c r="E5856" s="13">
        <v>41866</v>
      </c>
      <c r="F5856" s="13">
        <v>42683</v>
      </c>
      <c r="G5856" s="13">
        <v>41955</v>
      </c>
      <c r="H5856" s="6" t="s">
        <v>7946</v>
      </c>
      <c r="I5856" s="6" t="s">
        <v>8095</v>
      </c>
      <c r="J5856" s="14">
        <v>0.21249999999999999</v>
      </c>
      <c r="K5856" s="14">
        <v>6.8600000000000008E-2</v>
      </c>
      <c r="L5856" s="15">
        <f t="shared" si="368"/>
        <v>0.14389999999999997</v>
      </c>
      <c r="M5856" s="11">
        <f t="shared" si="369"/>
        <v>1</v>
      </c>
      <c r="N5856" s="11">
        <f>VLOOKUP(E5856,Nasdaq!$A$2:$F$3174,5,1)</f>
        <v>4464.9301759999998</v>
      </c>
      <c r="O5856" s="11">
        <f>VLOOKUP(F5856,Nasdaq!$A$2:$F$3174,5,1)</f>
        <v>5251.0698240000002</v>
      </c>
      <c r="P5856" s="11">
        <f t="shared" si="370"/>
        <v>817</v>
      </c>
      <c r="Q5856" s="15">
        <f t="shared" si="371"/>
        <v>0.85029008447725951</v>
      </c>
    </row>
    <row r="5857" spans="1:17" ht="19.5" customHeight="1" x14ac:dyDescent="0.2">
      <c r="A5857" s="12">
        <v>5300</v>
      </c>
      <c r="B5857" s="6" t="s">
        <v>1796</v>
      </c>
      <c r="C5857" s="12">
        <v>286</v>
      </c>
      <c r="D5857" s="6" t="s">
        <v>5097</v>
      </c>
      <c r="E5857" s="13">
        <v>41409</v>
      </c>
      <c r="F5857" s="13">
        <v>42916</v>
      </c>
      <c r="G5857" s="13">
        <v>41486</v>
      </c>
      <c r="H5857" s="6" t="s">
        <v>7948</v>
      </c>
      <c r="I5857" s="6" t="s">
        <v>8030</v>
      </c>
      <c r="J5857" s="14">
        <v>0.17469999999999999</v>
      </c>
      <c r="K5857" s="14">
        <v>0.11939999999999999</v>
      </c>
      <c r="L5857" s="15">
        <f t="shared" si="368"/>
        <v>5.5300000000000002E-2</v>
      </c>
      <c r="M5857" s="11">
        <f t="shared" si="369"/>
        <v>1</v>
      </c>
      <c r="N5857" s="11">
        <f>VLOOKUP(E5857,Nasdaq!$A$2:$F$3174,5,1)</f>
        <v>3471.6201169999999</v>
      </c>
      <c r="O5857" s="11">
        <f>VLOOKUP(F5857,Nasdaq!$A$2:$F$3174,5,1)</f>
        <v>6140.419922</v>
      </c>
      <c r="P5857" s="11">
        <f t="shared" si="370"/>
        <v>1507</v>
      </c>
      <c r="Q5857" s="15">
        <f t="shared" si="371"/>
        <v>0.56537236220277365</v>
      </c>
    </row>
    <row r="5858" spans="1:17" ht="19.5" customHeight="1" x14ac:dyDescent="0.2">
      <c r="A5858" s="12">
        <v>5300</v>
      </c>
      <c r="B5858" s="6" t="s">
        <v>1796</v>
      </c>
      <c r="C5858" s="12">
        <v>550</v>
      </c>
      <c r="D5858" s="6" t="s">
        <v>7248</v>
      </c>
      <c r="E5858" s="13">
        <v>40459</v>
      </c>
      <c r="F5858" s="13">
        <v>41759</v>
      </c>
      <c r="G5858" s="13">
        <v>40459</v>
      </c>
      <c r="H5858" s="6" t="s">
        <v>7951</v>
      </c>
      <c r="I5858" s="6" t="s">
        <v>8134</v>
      </c>
      <c r="J5858" s="14">
        <v>0.17329999999999998</v>
      </c>
      <c r="K5858" s="14">
        <v>0.16889999999999999</v>
      </c>
      <c r="L5858" s="15">
        <f t="shared" si="368"/>
        <v>4.3999999999999873E-3</v>
      </c>
      <c r="M5858" s="11">
        <f t="shared" si="369"/>
        <v>1</v>
      </c>
      <c r="N5858" s="11">
        <f>VLOOKUP(E5858,Nasdaq!$A$2:$F$3174,5,1)</f>
        <v>2401.9099120000001</v>
      </c>
      <c r="O5858" s="11">
        <f>VLOOKUP(F5858,Nasdaq!$A$2:$F$3174,5,1)</f>
        <v>4114.5600590000004</v>
      </c>
      <c r="P5858" s="11">
        <f t="shared" si="370"/>
        <v>1300</v>
      </c>
      <c r="Q5858" s="15">
        <f t="shared" si="371"/>
        <v>0.58375928465268023</v>
      </c>
    </row>
    <row r="5859" spans="1:17" ht="19.5" customHeight="1" x14ac:dyDescent="0.2">
      <c r="A5859" s="12">
        <v>5300</v>
      </c>
      <c r="B5859" s="6" t="s">
        <v>1796</v>
      </c>
      <c r="C5859" s="12">
        <v>11</v>
      </c>
      <c r="D5859" s="6" t="s">
        <v>3872</v>
      </c>
      <c r="E5859" s="13">
        <v>41044</v>
      </c>
      <c r="F5859" s="13">
        <v>41684</v>
      </c>
      <c r="H5859" s="6" t="s">
        <v>7951</v>
      </c>
      <c r="I5859" s="6" t="s">
        <v>7972</v>
      </c>
      <c r="J5859" s="14">
        <v>0.1711</v>
      </c>
      <c r="K5859" s="14">
        <v>0.2293</v>
      </c>
      <c r="L5859" s="15">
        <f t="shared" si="368"/>
        <v>-5.8200000000000002E-2</v>
      </c>
      <c r="M5859" s="11">
        <f t="shared" si="369"/>
        <v>0</v>
      </c>
      <c r="N5859" s="11">
        <f>VLOOKUP(E5859,Nasdaq!$A$2:$F$3174,5,1)</f>
        <v>2893.76001</v>
      </c>
      <c r="O5859" s="11">
        <f>VLOOKUP(F5859,Nasdaq!$A$2:$F$3174,5,1)</f>
        <v>4244.0200199999999</v>
      </c>
      <c r="P5859" s="11">
        <f t="shared" si="370"/>
        <v>640</v>
      </c>
      <c r="Q5859" s="15">
        <f t="shared" si="371"/>
        <v>0.6818452175716001</v>
      </c>
    </row>
    <row r="5860" spans="1:17" ht="19.5" customHeight="1" x14ac:dyDescent="0.2">
      <c r="A5860" s="12">
        <v>5300</v>
      </c>
      <c r="B5860" s="6" t="s">
        <v>1796</v>
      </c>
      <c r="C5860" s="12">
        <v>363</v>
      </c>
      <c r="D5860" s="6" t="s">
        <v>2799</v>
      </c>
      <c r="E5860" s="13">
        <v>42048</v>
      </c>
      <c r="F5860" s="13">
        <v>42139</v>
      </c>
      <c r="H5860" s="6" t="s">
        <v>7946</v>
      </c>
      <c r="I5860" s="6" t="s">
        <v>8098</v>
      </c>
      <c r="J5860" s="14">
        <v>0.16820000000000002</v>
      </c>
      <c r="K5860" s="14">
        <v>7.1300000000000002E-2</v>
      </c>
      <c r="L5860" s="15">
        <f t="shared" si="368"/>
        <v>9.6900000000000014E-2</v>
      </c>
      <c r="M5860" s="11">
        <f t="shared" si="369"/>
        <v>1</v>
      </c>
      <c r="N5860" s="11">
        <f>VLOOKUP(E5860,Nasdaq!$A$2:$F$3174,5,1)</f>
        <v>4893.8398440000001</v>
      </c>
      <c r="O5860" s="11">
        <f>VLOOKUP(F5860,Nasdaq!$A$2:$F$3174,5,1)</f>
        <v>5048.2900390000004</v>
      </c>
      <c r="P5860" s="11">
        <f t="shared" si="370"/>
        <v>91</v>
      </c>
      <c r="Q5860" s="15">
        <f t="shared" si="371"/>
        <v>0.96940635033633449</v>
      </c>
    </row>
    <row r="5861" spans="1:17" ht="19.5" customHeight="1" x14ac:dyDescent="0.2">
      <c r="A5861" s="12">
        <v>5300</v>
      </c>
      <c r="B5861" s="6" t="s">
        <v>1796</v>
      </c>
      <c r="C5861" s="12">
        <v>26215</v>
      </c>
      <c r="D5861" s="6" t="s">
        <v>7249</v>
      </c>
      <c r="E5861" s="13">
        <v>43398</v>
      </c>
      <c r="F5861" s="13">
        <v>44415</v>
      </c>
      <c r="H5861" s="6" t="s">
        <v>7944</v>
      </c>
      <c r="I5861" s="6" t="s">
        <v>8152</v>
      </c>
      <c r="J5861" s="14">
        <v>0.15439999999999998</v>
      </c>
      <c r="K5861" s="14">
        <v>0.15109999999999998</v>
      </c>
      <c r="L5861" s="15">
        <f t="shared" si="368"/>
        <v>3.2999999999999974E-3</v>
      </c>
      <c r="M5861" s="11">
        <f t="shared" si="369"/>
        <v>1</v>
      </c>
      <c r="N5861" s="11">
        <f>VLOOKUP(E5861,Nasdaq!$A$2:$F$3174,5,1)</f>
        <v>7318.3398440000001</v>
      </c>
      <c r="O5861" s="11">
        <f>VLOOKUP(F5861,Nasdaq!$A$2:$F$3174,5,1)</f>
        <v>11010.980469</v>
      </c>
      <c r="P5861" s="11">
        <f t="shared" si="370"/>
        <v>1017</v>
      </c>
      <c r="Q5861" s="15">
        <f t="shared" si="371"/>
        <v>0.66464089355253997</v>
      </c>
    </row>
    <row r="5862" spans="1:17" ht="19.5" customHeight="1" x14ac:dyDescent="0.2">
      <c r="A5862" s="12">
        <v>5300</v>
      </c>
      <c r="B5862" s="6" t="s">
        <v>1796</v>
      </c>
      <c r="C5862" s="12">
        <v>31542</v>
      </c>
      <c r="D5862" s="6" t="s">
        <v>6140</v>
      </c>
      <c r="E5862" s="13">
        <v>42157</v>
      </c>
      <c r="F5862" s="13">
        <v>42990</v>
      </c>
      <c r="H5862" s="6" t="s">
        <v>7952</v>
      </c>
      <c r="I5862" s="6" t="s">
        <v>7952</v>
      </c>
      <c r="J5862" s="14">
        <v>0.10970000000000001</v>
      </c>
      <c r="K5862" s="14">
        <v>9.9700000000000011E-2</v>
      </c>
      <c r="L5862" s="15">
        <f t="shared" si="368"/>
        <v>9.999999999999995E-3</v>
      </c>
      <c r="M5862" s="11">
        <f t="shared" si="369"/>
        <v>1</v>
      </c>
      <c r="N5862" s="11">
        <f>VLOOKUP(E5862,Nasdaq!$A$2:$F$3174,5,1)</f>
        <v>5076.5200199999999</v>
      </c>
      <c r="O5862" s="11">
        <f>VLOOKUP(F5862,Nasdaq!$A$2:$F$3174,5,1)</f>
        <v>6454.2797849999997</v>
      </c>
      <c r="P5862" s="11">
        <f t="shared" si="370"/>
        <v>833</v>
      </c>
      <c r="Q5862" s="15">
        <f t="shared" si="371"/>
        <v>0.78653609670694291</v>
      </c>
    </row>
    <row r="5863" spans="1:17" ht="19.5" customHeight="1" x14ac:dyDescent="0.2">
      <c r="A5863" s="12">
        <v>5300</v>
      </c>
      <c r="B5863" s="6" t="s">
        <v>1796</v>
      </c>
      <c r="C5863" s="12">
        <v>110</v>
      </c>
      <c r="D5863" s="6" t="s">
        <v>2620</v>
      </c>
      <c r="E5863" s="13">
        <v>41228</v>
      </c>
      <c r="F5863" s="13">
        <v>43327</v>
      </c>
      <c r="G5863" s="13">
        <v>42222</v>
      </c>
      <c r="H5863" s="6" t="s">
        <v>7951</v>
      </c>
      <c r="I5863" s="6" t="s">
        <v>7991</v>
      </c>
      <c r="J5863" s="14">
        <v>0.10830000000000001</v>
      </c>
      <c r="K5863" s="14">
        <v>0.15990000000000001</v>
      </c>
      <c r="L5863" s="15">
        <f t="shared" si="368"/>
        <v>-5.1600000000000007E-2</v>
      </c>
      <c r="M5863" s="11">
        <f t="shared" si="369"/>
        <v>0</v>
      </c>
      <c r="N5863" s="11">
        <f>VLOOKUP(E5863,Nasdaq!$A$2:$F$3174,5,1)</f>
        <v>2836.9399410000001</v>
      </c>
      <c r="O5863" s="11">
        <f>VLOOKUP(F5863,Nasdaq!$A$2:$F$3174,5,1)</f>
        <v>7774.1201170000004</v>
      </c>
      <c r="P5863" s="11">
        <f t="shared" si="370"/>
        <v>2099</v>
      </c>
      <c r="Q5863" s="15">
        <f t="shared" si="371"/>
        <v>0.36492151280524282</v>
      </c>
    </row>
    <row r="5864" spans="1:17" ht="19.5" customHeight="1" x14ac:dyDescent="0.2">
      <c r="A5864" s="12">
        <v>5300</v>
      </c>
      <c r="B5864" s="6" t="s">
        <v>1796</v>
      </c>
      <c r="C5864" s="12">
        <v>2063</v>
      </c>
      <c r="D5864" s="6" t="s">
        <v>6290</v>
      </c>
      <c r="E5864" s="13">
        <v>40633</v>
      </c>
      <c r="F5864" s="13">
        <v>41501</v>
      </c>
      <c r="G5864" s="13">
        <v>40633</v>
      </c>
      <c r="H5864" s="6" t="s">
        <v>7944</v>
      </c>
      <c r="I5864" s="6" t="s">
        <v>8056</v>
      </c>
      <c r="J5864" s="14">
        <v>8.5000000000000006E-2</v>
      </c>
      <c r="K5864" s="14">
        <v>0.124</v>
      </c>
      <c r="L5864" s="15">
        <f t="shared" si="368"/>
        <v>-3.8999999999999993E-2</v>
      </c>
      <c r="M5864" s="11">
        <f t="shared" si="369"/>
        <v>0</v>
      </c>
      <c r="N5864" s="11">
        <f>VLOOKUP(E5864,Nasdaq!$A$2:$F$3174,5,1)</f>
        <v>2781.070068</v>
      </c>
      <c r="O5864" s="11">
        <f>VLOOKUP(F5864,Nasdaq!$A$2:$F$3174,5,1)</f>
        <v>3606.1201169999999</v>
      </c>
      <c r="P5864" s="11">
        <f t="shared" si="370"/>
        <v>868</v>
      </c>
      <c r="Q5864" s="15">
        <f t="shared" si="371"/>
        <v>0.77120901641774786</v>
      </c>
    </row>
    <row r="5865" spans="1:17" ht="19.5" customHeight="1" x14ac:dyDescent="0.2">
      <c r="A5865" s="12">
        <v>5300</v>
      </c>
      <c r="B5865" s="6" t="s">
        <v>1796</v>
      </c>
      <c r="C5865" s="12">
        <v>1008</v>
      </c>
      <c r="D5865" s="6" t="s">
        <v>5098</v>
      </c>
      <c r="E5865" s="13">
        <v>40491</v>
      </c>
      <c r="F5865" s="13">
        <v>44415</v>
      </c>
      <c r="G5865" s="13">
        <v>40501</v>
      </c>
      <c r="H5865" s="6" t="s">
        <v>7947</v>
      </c>
      <c r="I5865" s="6" t="s">
        <v>7969</v>
      </c>
      <c r="J5865" s="14">
        <v>4.7100000000000003E-2</v>
      </c>
      <c r="K5865" s="14">
        <v>0.1333</v>
      </c>
      <c r="L5865" s="15">
        <f t="shared" si="368"/>
        <v>-8.6199999999999999E-2</v>
      </c>
      <c r="M5865" s="11">
        <f t="shared" si="369"/>
        <v>0</v>
      </c>
      <c r="N5865" s="11">
        <f>VLOOKUP(E5865,Nasdaq!$A$2:$F$3174,5,1)</f>
        <v>2562.9799800000001</v>
      </c>
      <c r="O5865" s="11">
        <f>VLOOKUP(F5865,Nasdaq!$A$2:$F$3174,5,1)</f>
        <v>11010.980469</v>
      </c>
      <c r="P5865" s="11">
        <f t="shared" si="370"/>
        <v>3924</v>
      </c>
      <c r="Q5865" s="15">
        <f t="shared" si="371"/>
        <v>0.23276606436284925</v>
      </c>
    </row>
    <row r="5866" spans="1:17" ht="19.5" customHeight="1" x14ac:dyDescent="0.2">
      <c r="A5866" s="12">
        <v>5300</v>
      </c>
      <c r="B5866" s="6" t="s">
        <v>1796</v>
      </c>
      <c r="C5866" s="12">
        <v>5603</v>
      </c>
      <c r="D5866" s="6" t="s">
        <v>7250</v>
      </c>
      <c r="E5866" s="13">
        <v>43600</v>
      </c>
      <c r="F5866" s="13">
        <v>44415</v>
      </c>
      <c r="H5866" s="6" t="s">
        <v>7947</v>
      </c>
      <c r="I5866" s="6" t="s">
        <v>7979</v>
      </c>
      <c r="J5866" s="14">
        <v>3.7900000000000003E-2</v>
      </c>
      <c r="K5866" s="14">
        <v>0.16390000000000002</v>
      </c>
      <c r="L5866" s="15">
        <f t="shared" si="368"/>
        <v>-0.126</v>
      </c>
      <c r="M5866" s="11">
        <f t="shared" si="369"/>
        <v>0</v>
      </c>
      <c r="N5866" s="11">
        <f>VLOOKUP(E5866,Nasdaq!$A$2:$F$3174,5,1)</f>
        <v>7822.1499020000001</v>
      </c>
      <c r="O5866" s="11">
        <f>VLOOKUP(F5866,Nasdaq!$A$2:$F$3174,5,1)</f>
        <v>11010.980469</v>
      </c>
      <c r="P5866" s="11">
        <f t="shared" si="370"/>
        <v>815</v>
      </c>
      <c r="Q5866" s="15">
        <f t="shared" si="371"/>
        <v>0.71039621904896255</v>
      </c>
    </row>
    <row r="5867" spans="1:17" ht="19.5" customHeight="1" x14ac:dyDescent="0.2">
      <c r="A5867" s="12">
        <v>5300</v>
      </c>
      <c r="B5867" s="6" t="s">
        <v>1796</v>
      </c>
      <c r="C5867" s="12">
        <v>40738</v>
      </c>
      <c r="D5867" s="6" t="s">
        <v>5099</v>
      </c>
      <c r="E5867" s="13">
        <v>41593</v>
      </c>
      <c r="F5867" s="13">
        <v>44415</v>
      </c>
      <c r="G5867" s="13">
        <v>41593</v>
      </c>
      <c r="H5867" s="6" t="s">
        <v>7947</v>
      </c>
      <c r="I5867" s="6" t="s">
        <v>8004</v>
      </c>
      <c r="J5867" s="14">
        <v>-5.4600000000000003E-2</v>
      </c>
      <c r="K5867" s="14">
        <v>0.1198</v>
      </c>
      <c r="L5867" s="15">
        <f t="shared" si="368"/>
        <v>-0.1744</v>
      </c>
      <c r="M5867" s="11">
        <f t="shared" si="369"/>
        <v>0</v>
      </c>
      <c r="N5867" s="11">
        <f>VLOOKUP(E5867,Nasdaq!$A$2:$F$3174,5,1)</f>
        <v>3985.969971</v>
      </c>
      <c r="O5867" s="11">
        <f>VLOOKUP(F5867,Nasdaq!$A$2:$F$3174,5,1)</f>
        <v>11010.980469</v>
      </c>
      <c r="P5867" s="11">
        <f t="shared" si="370"/>
        <v>2822</v>
      </c>
      <c r="Q5867" s="15">
        <f t="shared" si="371"/>
        <v>0.36199990675996363</v>
      </c>
    </row>
    <row r="5868" spans="1:17" ht="19.5" customHeight="1" x14ac:dyDescent="0.2">
      <c r="A5868" s="12">
        <v>5300</v>
      </c>
      <c r="B5868" s="6" t="s">
        <v>1796</v>
      </c>
      <c r="C5868" s="12">
        <v>40739</v>
      </c>
      <c r="D5868" s="6" t="s">
        <v>5100</v>
      </c>
      <c r="E5868" s="13">
        <v>41593</v>
      </c>
      <c r="F5868" s="13">
        <v>44415</v>
      </c>
      <c r="G5868" s="13">
        <v>41593</v>
      </c>
      <c r="H5868" s="6" t="s">
        <v>7947</v>
      </c>
      <c r="I5868" s="6" t="s">
        <v>8033</v>
      </c>
      <c r="J5868" s="14">
        <v>-6.3500000000000001E-2</v>
      </c>
      <c r="K5868" s="14">
        <v>0.1198</v>
      </c>
      <c r="L5868" s="15">
        <f t="shared" si="368"/>
        <v>-0.18330000000000002</v>
      </c>
      <c r="M5868" s="11">
        <f t="shared" si="369"/>
        <v>0</v>
      </c>
      <c r="N5868" s="11">
        <f>VLOOKUP(E5868,Nasdaq!$A$2:$F$3174,5,1)</f>
        <v>3985.969971</v>
      </c>
      <c r="O5868" s="11">
        <f>VLOOKUP(F5868,Nasdaq!$A$2:$F$3174,5,1)</f>
        <v>11010.980469</v>
      </c>
      <c r="P5868" s="11">
        <f t="shared" si="370"/>
        <v>2822</v>
      </c>
      <c r="Q5868" s="15">
        <f t="shared" si="371"/>
        <v>0.36199990675996363</v>
      </c>
    </row>
    <row r="5869" spans="1:17" ht="19.5" customHeight="1" x14ac:dyDescent="0.2">
      <c r="A5869" s="12">
        <v>5300</v>
      </c>
      <c r="B5869" s="6" t="s">
        <v>1796</v>
      </c>
      <c r="C5869" s="12">
        <v>27250</v>
      </c>
      <c r="D5869" s="6" t="s">
        <v>5101</v>
      </c>
      <c r="E5869" s="13">
        <v>41424</v>
      </c>
      <c r="F5869" s="13">
        <v>43501</v>
      </c>
      <c r="G5869" s="13">
        <v>41919</v>
      </c>
      <c r="H5869" s="6" t="s">
        <v>7948</v>
      </c>
      <c r="I5869" s="6" t="s">
        <v>7978</v>
      </c>
      <c r="J5869" s="14">
        <v>-0.12140000000000001</v>
      </c>
      <c r="K5869" s="14">
        <v>0.1152</v>
      </c>
      <c r="L5869" s="15">
        <f t="shared" si="368"/>
        <v>-0.2366</v>
      </c>
      <c r="M5869" s="11">
        <f t="shared" si="369"/>
        <v>0</v>
      </c>
      <c r="N5869" s="11">
        <f>VLOOKUP(E5869,Nasdaq!$A$2:$F$3174,5,1)</f>
        <v>3491.3000489999999</v>
      </c>
      <c r="O5869" s="11">
        <f>VLOOKUP(F5869,Nasdaq!$A$2:$F$3174,5,1)</f>
        <v>7402.080078</v>
      </c>
      <c r="P5869" s="11">
        <f t="shared" si="370"/>
        <v>2077</v>
      </c>
      <c r="Q5869" s="15">
        <f t="shared" si="371"/>
        <v>0.47166519046449817</v>
      </c>
    </row>
    <row r="5870" spans="1:17" ht="19.5" customHeight="1" x14ac:dyDescent="0.2">
      <c r="A5870" s="12">
        <v>5300</v>
      </c>
      <c r="B5870" s="6" t="s">
        <v>1796</v>
      </c>
      <c r="C5870" s="12">
        <v>46952</v>
      </c>
      <c r="D5870" s="6" t="s">
        <v>7251</v>
      </c>
      <c r="E5870" s="13">
        <v>40588</v>
      </c>
      <c r="F5870" s="13">
        <v>41003</v>
      </c>
      <c r="H5870" s="6" t="s">
        <v>7944</v>
      </c>
      <c r="I5870" s="6" t="s">
        <v>8130</v>
      </c>
      <c r="J5870" s="14">
        <v>-0.1235</v>
      </c>
      <c r="K5870" s="14">
        <v>6.6400000000000001E-2</v>
      </c>
      <c r="L5870" s="15">
        <f t="shared" si="368"/>
        <v>-0.18990000000000001</v>
      </c>
      <c r="M5870" s="11">
        <f t="shared" si="369"/>
        <v>0</v>
      </c>
      <c r="N5870" s="11">
        <f>VLOOKUP(E5870,Nasdaq!$A$2:$F$3174,5,1)</f>
        <v>2817.179932</v>
      </c>
      <c r="O5870" s="11">
        <f>VLOOKUP(F5870,Nasdaq!$A$2:$F$3174,5,1)</f>
        <v>3068.0900879999999</v>
      </c>
      <c r="P5870" s="11">
        <f t="shared" si="370"/>
        <v>415</v>
      </c>
      <c r="Q5870" s="15">
        <f t="shared" si="371"/>
        <v>0.91821994725862321</v>
      </c>
    </row>
    <row r="5871" spans="1:17" ht="19.5" customHeight="1" x14ac:dyDescent="0.2">
      <c r="A5871" s="12">
        <v>5300</v>
      </c>
      <c r="B5871" s="6" t="s">
        <v>1796</v>
      </c>
      <c r="C5871" s="12">
        <v>27</v>
      </c>
      <c r="D5871" s="6" t="s">
        <v>2962</v>
      </c>
      <c r="E5871" s="13">
        <v>40325</v>
      </c>
      <c r="F5871" s="13">
        <v>41136</v>
      </c>
      <c r="H5871" s="6" t="s">
        <v>7947</v>
      </c>
      <c r="I5871" s="6" t="s">
        <v>8097</v>
      </c>
      <c r="J5871" s="14">
        <v>-0.1394</v>
      </c>
      <c r="K5871" s="14">
        <v>0.1389</v>
      </c>
      <c r="L5871" s="15">
        <f t="shared" si="368"/>
        <v>-0.27829999999999999</v>
      </c>
      <c r="M5871" s="11">
        <f t="shared" si="369"/>
        <v>0</v>
      </c>
      <c r="N5871" s="11">
        <f>VLOOKUP(E5871,Nasdaq!$A$2:$F$3174,5,1)</f>
        <v>2277.679932</v>
      </c>
      <c r="O5871" s="11">
        <f>VLOOKUP(F5871,Nasdaq!$A$2:$F$3174,5,1)</f>
        <v>3030.929932</v>
      </c>
      <c r="P5871" s="11">
        <f t="shared" si="370"/>
        <v>811</v>
      </c>
      <c r="Q5871" s="15">
        <f t="shared" si="371"/>
        <v>0.75147963875986301</v>
      </c>
    </row>
    <row r="5872" spans="1:17" ht="19.5" customHeight="1" x14ac:dyDescent="0.2">
      <c r="A5872" s="12">
        <v>5300</v>
      </c>
      <c r="B5872" s="6" t="s">
        <v>1796</v>
      </c>
      <c r="C5872" s="12">
        <v>1757</v>
      </c>
      <c r="D5872" s="6" t="s">
        <v>7252</v>
      </c>
      <c r="E5872" s="13">
        <v>40623</v>
      </c>
      <c r="F5872" s="13">
        <v>41159</v>
      </c>
      <c r="G5872" s="13">
        <v>40633</v>
      </c>
      <c r="H5872" s="6" t="s">
        <v>7944</v>
      </c>
      <c r="I5872" s="6" t="s">
        <v>7995</v>
      </c>
      <c r="J5872" s="14">
        <v>-0.19699999999999998</v>
      </c>
      <c r="K5872" s="14">
        <v>9.5500000000000002E-2</v>
      </c>
      <c r="L5872" s="15">
        <f t="shared" si="368"/>
        <v>-0.29249999999999998</v>
      </c>
      <c r="M5872" s="11">
        <f t="shared" si="369"/>
        <v>0</v>
      </c>
      <c r="N5872" s="11">
        <f>VLOOKUP(E5872,Nasdaq!$A$2:$F$3174,5,1)</f>
        <v>2692.0900879999999</v>
      </c>
      <c r="O5872" s="11">
        <f>VLOOKUP(F5872,Nasdaq!$A$2:$F$3174,5,1)</f>
        <v>3136.419922</v>
      </c>
      <c r="P5872" s="11">
        <f t="shared" si="370"/>
        <v>536</v>
      </c>
      <c r="Q5872" s="15">
        <f t="shared" si="371"/>
        <v>0.85833283075941125</v>
      </c>
    </row>
    <row r="5873" spans="1:17" ht="19.5" customHeight="1" x14ac:dyDescent="0.2">
      <c r="A5873" s="12">
        <v>5300</v>
      </c>
      <c r="B5873" s="6" t="s">
        <v>1796</v>
      </c>
      <c r="C5873" s="12">
        <v>111</v>
      </c>
      <c r="D5873" s="6" t="s">
        <v>4366</v>
      </c>
      <c r="E5873" s="13">
        <v>43876</v>
      </c>
      <c r="F5873" s="13">
        <v>44415</v>
      </c>
      <c r="H5873" s="6" t="s">
        <v>7951</v>
      </c>
      <c r="I5873" s="6" t="s">
        <v>8048</v>
      </c>
      <c r="J5873" s="14">
        <v>-0.2198</v>
      </c>
      <c r="K5873" s="14">
        <v>1.2800000000000001E-2</v>
      </c>
      <c r="L5873" s="15">
        <f t="shared" si="368"/>
        <v>-0.2326</v>
      </c>
      <c r="M5873" s="11">
        <f t="shared" si="369"/>
        <v>0</v>
      </c>
      <c r="N5873" s="11">
        <f>VLOOKUP(E5873,Nasdaq!$A$2:$F$3174,5,1)</f>
        <v>9731.1796880000002</v>
      </c>
      <c r="O5873" s="11">
        <f>VLOOKUP(F5873,Nasdaq!$A$2:$F$3174,5,1)</f>
        <v>11010.980469</v>
      </c>
      <c r="P5873" s="11">
        <f t="shared" si="370"/>
        <v>539</v>
      </c>
      <c r="Q5873" s="15">
        <f t="shared" si="371"/>
        <v>0.88377105263147337</v>
      </c>
    </row>
    <row r="5874" spans="1:17" ht="19.5" customHeight="1" x14ac:dyDescent="0.2">
      <c r="A5874" s="12">
        <v>5300</v>
      </c>
      <c r="B5874" s="6" t="s">
        <v>1796</v>
      </c>
      <c r="C5874" s="12">
        <v>39234</v>
      </c>
      <c r="D5874" s="6" t="s">
        <v>7253</v>
      </c>
      <c r="E5874" s="13">
        <v>43876</v>
      </c>
      <c r="F5874" s="13">
        <v>44415</v>
      </c>
      <c r="H5874" s="6" t="s">
        <v>7947</v>
      </c>
      <c r="I5874" s="6" t="s">
        <v>8004</v>
      </c>
      <c r="J5874" s="14">
        <v>-0.2515</v>
      </c>
      <c r="K5874" s="14">
        <v>1.2800000000000001E-2</v>
      </c>
      <c r="L5874" s="15">
        <f t="shared" si="368"/>
        <v>-0.26429999999999998</v>
      </c>
      <c r="M5874" s="11">
        <f t="shared" si="369"/>
        <v>0</v>
      </c>
      <c r="N5874" s="11">
        <f>VLOOKUP(E5874,Nasdaq!$A$2:$F$3174,5,1)</f>
        <v>9731.1796880000002</v>
      </c>
      <c r="O5874" s="11">
        <f>VLOOKUP(F5874,Nasdaq!$A$2:$F$3174,5,1)</f>
        <v>11010.980469</v>
      </c>
      <c r="P5874" s="11">
        <f t="shared" si="370"/>
        <v>539</v>
      </c>
      <c r="Q5874" s="15">
        <f t="shared" si="371"/>
        <v>0.88377105263147337</v>
      </c>
    </row>
    <row r="5875" spans="1:17" ht="19.5" customHeight="1" x14ac:dyDescent="0.2">
      <c r="A5875" s="12">
        <v>5300</v>
      </c>
      <c r="B5875" s="6" t="s">
        <v>1796</v>
      </c>
      <c r="C5875" s="12">
        <v>1302</v>
      </c>
      <c r="D5875" s="6" t="s">
        <v>5092</v>
      </c>
      <c r="E5875" s="13">
        <v>40459</v>
      </c>
      <c r="F5875" s="13">
        <v>41512</v>
      </c>
      <c r="G5875" s="13">
        <v>40459</v>
      </c>
      <c r="H5875" s="6" t="s">
        <v>7951</v>
      </c>
      <c r="I5875" s="6" t="s">
        <v>8134</v>
      </c>
      <c r="J5875" s="14">
        <v>-0.26530000000000004</v>
      </c>
      <c r="K5875" s="14">
        <v>0.15429999999999999</v>
      </c>
      <c r="L5875" s="15">
        <f t="shared" si="368"/>
        <v>-0.41960000000000003</v>
      </c>
      <c r="M5875" s="11">
        <f t="shared" si="369"/>
        <v>0</v>
      </c>
      <c r="N5875" s="11">
        <f>VLOOKUP(E5875,Nasdaq!$A$2:$F$3174,5,1)</f>
        <v>2401.9099120000001</v>
      </c>
      <c r="O5875" s="11">
        <f>VLOOKUP(F5875,Nasdaq!$A$2:$F$3174,5,1)</f>
        <v>3657.570068</v>
      </c>
      <c r="P5875" s="11">
        <f t="shared" si="370"/>
        <v>1053</v>
      </c>
      <c r="Q5875" s="15">
        <f t="shared" si="371"/>
        <v>0.65669624789655956</v>
      </c>
    </row>
    <row r="5876" spans="1:17" ht="19.5" customHeight="1" x14ac:dyDescent="0.2">
      <c r="A5876" s="12">
        <v>5300</v>
      </c>
      <c r="B5876" s="6" t="s">
        <v>1796</v>
      </c>
      <c r="C5876" s="12">
        <v>190</v>
      </c>
      <c r="D5876" s="6" t="s">
        <v>5102</v>
      </c>
      <c r="E5876" s="13">
        <v>42088</v>
      </c>
      <c r="F5876" s="13">
        <v>42807</v>
      </c>
      <c r="G5876" s="13">
        <v>42088</v>
      </c>
      <c r="H5876" s="6" t="s">
        <v>7946</v>
      </c>
      <c r="I5876" s="6" t="s">
        <v>8095</v>
      </c>
      <c r="J5876" s="14">
        <v>-0.75730000000000008</v>
      </c>
      <c r="K5876" s="14">
        <v>9.7799999999999998E-2</v>
      </c>
      <c r="L5876" s="15">
        <f t="shared" si="368"/>
        <v>-0.85510000000000008</v>
      </c>
      <c r="M5876" s="11">
        <f t="shared" si="369"/>
        <v>0</v>
      </c>
      <c r="N5876" s="11">
        <f>VLOOKUP(E5876,Nasdaq!$A$2:$F$3174,5,1)</f>
        <v>4876.5200199999999</v>
      </c>
      <c r="O5876" s="11">
        <f>VLOOKUP(F5876,Nasdaq!$A$2:$F$3174,5,1)</f>
        <v>5875.7797849999997</v>
      </c>
      <c r="P5876" s="11">
        <f t="shared" si="370"/>
        <v>719</v>
      </c>
      <c r="Q5876" s="15">
        <f t="shared" si="371"/>
        <v>0.82993639350308535</v>
      </c>
    </row>
    <row r="5877" spans="1:17" ht="19.5" customHeight="1" x14ac:dyDescent="0.2">
      <c r="A5877" s="12">
        <v>5300</v>
      </c>
      <c r="B5877" s="6" t="s">
        <v>1796</v>
      </c>
      <c r="C5877" s="12">
        <v>38246</v>
      </c>
      <c r="D5877" s="6" t="s">
        <v>7254</v>
      </c>
      <c r="E5877" s="13">
        <v>43876</v>
      </c>
      <c r="F5877" s="13">
        <v>44415</v>
      </c>
      <c r="H5877" s="6" t="s">
        <v>7951</v>
      </c>
      <c r="I5877" s="6" t="s">
        <v>7975</v>
      </c>
      <c r="J5877" s="14">
        <v>-0.79799999999999993</v>
      </c>
      <c r="K5877" s="14">
        <v>1.2800000000000001E-2</v>
      </c>
      <c r="L5877" s="15">
        <f t="shared" si="368"/>
        <v>-0.81079999999999997</v>
      </c>
      <c r="M5877" s="11">
        <f t="shared" si="369"/>
        <v>0</v>
      </c>
      <c r="N5877" s="11">
        <f>VLOOKUP(E5877,Nasdaq!$A$2:$F$3174,5,1)</f>
        <v>9731.1796880000002</v>
      </c>
      <c r="O5877" s="11">
        <f>VLOOKUP(F5877,Nasdaq!$A$2:$F$3174,5,1)</f>
        <v>11010.980469</v>
      </c>
      <c r="P5877" s="11">
        <f t="shared" si="370"/>
        <v>539</v>
      </c>
      <c r="Q5877" s="15">
        <f t="shared" si="371"/>
        <v>0.88377105263147337</v>
      </c>
    </row>
    <row r="5878" spans="1:17" ht="19.5" customHeight="1" x14ac:dyDescent="0.2">
      <c r="A5878" s="12">
        <v>5909</v>
      </c>
      <c r="B5878" s="6" t="s">
        <v>1797</v>
      </c>
      <c r="C5878" s="12">
        <v>41480</v>
      </c>
      <c r="D5878" s="6" t="s">
        <v>3269</v>
      </c>
      <c r="E5878" s="13">
        <v>43216</v>
      </c>
      <c r="F5878" s="13">
        <v>44415</v>
      </c>
      <c r="H5878" s="6" t="s">
        <v>7946</v>
      </c>
      <c r="I5878" s="6" t="s">
        <v>8005</v>
      </c>
      <c r="J5878" s="14">
        <v>-0.67519999999999991</v>
      </c>
      <c r="K5878" s="14">
        <v>0.12820000000000001</v>
      </c>
      <c r="L5878" s="15">
        <f t="shared" si="368"/>
        <v>-0.80339999999999989</v>
      </c>
      <c r="M5878" s="11">
        <f t="shared" si="369"/>
        <v>0</v>
      </c>
      <c r="N5878" s="11">
        <f>VLOOKUP(E5878,Nasdaq!$A$2:$F$3174,5,1)</f>
        <v>7118.6801759999998</v>
      </c>
      <c r="O5878" s="11">
        <f>VLOOKUP(F5878,Nasdaq!$A$2:$F$3174,5,1)</f>
        <v>11010.980469</v>
      </c>
      <c r="P5878" s="11">
        <f t="shared" si="370"/>
        <v>1199</v>
      </c>
      <c r="Q5878" s="15">
        <f t="shared" si="371"/>
        <v>0.64650802813665287</v>
      </c>
    </row>
    <row r="5879" spans="1:17" ht="19.5" customHeight="1" x14ac:dyDescent="0.2">
      <c r="A5879" s="12">
        <v>7667</v>
      </c>
      <c r="B5879" s="6" t="s">
        <v>1798</v>
      </c>
      <c r="C5879" s="12">
        <v>3174</v>
      </c>
      <c r="D5879" s="6" t="s">
        <v>5103</v>
      </c>
      <c r="E5879" s="13">
        <v>39878</v>
      </c>
      <c r="F5879" s="13">
        <v>44415</v>
      </c>
      <c r="G5879" s="13">
        <v>39878</v>
      </c>
      <c r="H5879" s="6" t="s">
        <v>7946</v>
      </c>
      <c r="I5879" s="6" t="s">
        <v>8019</v>
      </c>
      <c r="J5879" s="14">
        <v>0.21160000000000001</v>
      </c>
      <c r="K5879" s="14">
        <v>0.17350000000000002</v>
      </c>
      <c r="L5879" s="15">
        <f t="shared" si="368"/>
        <v>3.8099999999999995E-2</v>
      </c>
      <c r="M5879" s="11">
        <f t="shared" si="369"/>
        <v>1</v>
      </c>
      <c r="N5879" s="11">
        <f>VLOOKUP(E5879,Nasdaq!$A$2:$F$3174,5,1)</f>
        <v>1293.849976</v>
      </c>
      <c r="O5879" s="11">
        <f>VLOOKUP(F5879,Nasdaq!$A$2:$F$3174,5,1)</f>
        <v>11010.980469</v>
      </c>
      <c r="P5879" s="11">
        <f t="shared" si="370"/>
        <v>4537</v>
      </c>
      <c r="Q5879" s="15">
        <f t="shared" si="371"/>
        <v>0.11750558023745004</v>
      </c>
    </row>
    <row r="5880" spans="1:17" ht="19.5" customHeight="1" x14ac:dyDescent="0.2">
      <c r="A5880" s="12">
        <v>6389</v>
      </c>
      <c r="B5880" s="6" t="s">
        <v>5968</v>
      </c>
      <c r="C5880" s="12">
        <v>24669</v>
      </c>
      <c r="D5880" s="6" t="s">
        <v>7255</v>
      </c>
      <c r="E5880" s="13">
        <v>42740</v>
      </c>
      <c r="F5880" s="13">
        <v>44415</v>
      </c>
      <c r="G5880" s="13">
        <v>42740</v>
      </c>
      <c r="H5880" s="6" t="s">
        <v>7946</v>
      </c>
      <c r="I5880" s="6" t="s">
        <v>8027</v>
      </c>
      <c r="J5880" s="14">
        <v>0.62270000000000003</v>
      </c>
      <c r="K5880" s="14">
        <v>0.13750000000000001</v>
      </c>
      <c r="L5880" s="15">
        <f t="shared" si="368"/>
        <v>0.48520000000000002</v>
      </c>
      <c r="M5880" s="11">
        <f t="shared" si="369"/>
        <v>1</v>
      </c>
      <c r="N5880" s="11">
        <f>VLOOKUP(E5880,Nasdaq!$A$2:$F$3174,5,1)</f>
        <v>5487.9399409999996</v>
      </c>
      <c r="O5880" s="11">
        <f>VLOOKUP(F5880,Nasdaq!$A$2:$F$3174,5,1)</f>
        <v>11010.980469</v>
      </c>
      <c r="P5880" s="11">
        <f t="shared" si="370"/>
        <v>1675</v>
      </c>
      <c r="Q5880" s="15">
        <f t="shared" si="371"/>
        <v>0.49840667750464984</v>
      </c>
    </row>
    <row r="5881" spans="1:17" ht="19.5" customHeight="1" x14ac:dyDescent="0.2">
      <c r="A5881" s="12">
        <v>6909</v>
      </c>
      <c r="B5881" s="6" t="s">
        <v>1799</v>
      </c>
      <c r="C5881" s="12">
        <v>24192</v>
      </c>
      <c r="D5881" s="6" t="s">
        <v>5104</v>
      </c>
      <c r="E5881" s="13">
        <v>43187</v>
      </c>
      <c r="F5881" s="13">
        <v>44415</v>
      </c>
      <c r="H5881" s="6" t="s">
        <v>7951</v>
      </c>
      <c r="I5881" s="6" t="s">
        <v>8114</v>
      </c>
      <c r="J5881" s="14">
        <v>1.8600000000000002E-2</v>
      </c>
      <c r="K5881" s="14">
        <v>0.1353</v>
      </c>
      <c r="L5881" s="15">
        <f t="shared" si="368"/>
        <v>-0.1167</v>
      </c>
      <c r="M5881" s="11">
        <f t="shared" si="369"/>
        <v>0</v>
      </c>
      <c r="N5881" s="11">
        <f>VLOOKUP(E5881,Nasdaq!$A$2:$F$3174,5,1)</f>
        <v>6949.2299800000001</v>
      </c>
      <c r="O5881" s="11">
        <f>VLOOKUP(F5881,Nasdaq!$A$2:$F$3174,5,1)</f>
        <v>11010.980469</v>
      </c>
      <c r="P5881" s="11">
        <f t="shared" si="370"/>
        <v>1228</v>
      </c>
      <c r="Q5881" s="15">
        <f t="shared" si="371"/>
        <v>0.63111883047112805</v>
      </c>
    </row>
    <row r="5882" spans="1:17" ht="19.5" customHeight="1" x14ac:dyDescent="0.2">
      <c r="A5882" s="12">
        <v>6409</v>
      </c>
      <c r="B5882" s="6" t="s">
        <v>1800</v>
      </c>
      <c r="C5882" s="12">
        <v>7163</v>
      </c>
      <c r="D5882" s="6" t="s">
        <v>6583</v>
      </c>
      <c r="E5882" s="13">
        <v>43949</v>
      </c>
      <c r="F5882" s="13">
        <v>44415</v>
      </c>
      <c r="H5882" s="6" t="s">
        <v>7947</v>
      </c>
      <c r="I5882" s="6" t="s">
        <v>8066</v>
      </c>
      <c r="J5882" s="14">
        <v>1.5593999999999999</v>
      </c>
      <c r="K5882" s="14">
        <v>0.78709999999999991</v>
      </c>
      <c r="L5882" s="15">
        <f t="shared" si="368"/>
        <v>0.77229999999999999</v>
      </c>
      <c r="M5882" s="11">
        <f t="shared" si="369"/>
        <v>1</v>
      </c>
      <c r="N5882" s="11">
        <f>VLOOKUP(E5882,Nasdaq!$A$2:$F$3174,5,1)</f>
        <v>8607.7304690000001</v>
      </c>
      <c r="O5882" s="11">
        <f>VLOOKUP(F5882,Nasdaq!$A$2:$F$3174,5,1)</f>
        <v>11010.980469</v>
      </c>
      <c r="P5882" s="11">
        <f t="shared" si="370"/>
        <v>466</v>
      </c>
      <c r="Q5882" s="15">
        <f t="shared" si="371"/>
        <v>0.78174173083867782</v>
      </c>
    </row>
    <row r="5883" spans="1:17" ht="19.5" customHeight="1" x14ac:dyDescent="0.2">
      <c r="A5883" s="12">
        <v>6409</v>
      </c>
      <c r="B5883" s="6" t="s">
        <v>1800</v>
      </c>
      <c r="C5883" s="12">
        <v>46951</v>
      </c>
      <c r="D5883" s="6" t="s">
        <v>7256</v>
      </c>
      <c r="E5883" s="13">
        <v>41414</v>
      </c>
      <c r="F5883" s="13">
        <v>42360</v>
      </c>
      <c r="H5883" s="6" t="s">
        <v>7944</v>
      </c>
      <c r="I5883" s="6" t="s">
        <v>8065</v>
      </c>
      <c r="J5883" s="14">
        <v>1.1494</v>
      </c>
      <c r="K5883" s="14">
        <v>0.1038</v>
      </c>
      <c r="L5883" s="15">
        <f t="shared" si="368"/>
        <v>1.0455999999999999</v>
      </c>
      <c r="M5883" s="11">
        <f t="shared" si="369"/>
        <v>1</v>
      </c>
      <c r="N5883" s="11">
        <f>VLOOKUP(E5883,Nasdaq!$A$2:$F$3174,5,1)</f>
        <v>3496.429932</v>
      </c>
      <c r="O5883" s="11">
        <f>VLOOKUP(F5883,Nasdaq!$A$2:$F$3174,5,1)</f>
        <v>5001.1098629999997</v>
      </c>
      <c r="P5883" s="11">
        <f t="shared" si="370"/>
        <v>946</v>
      </c>
      <c r="Q5883" s="15">
        <f t="shared" si="371"/>
        <v>0.6991315232176577</v>
      </c>
    </row>
    <row r="5884" spans="1:17" ht="19.5" customHeight="1" x14ac:dyDescent="0.2">
      <c r="A5884" s="12">
        <v>6409</v>
      </c>
      <c r="B5884" s="6" t="s">
        <v>1800</v>
      </c>
      <c r="C5884" s="12">
        <v>26026</v>
      </c>
      <c r="D5884" s="6" t="s">
        <v>5031</v>
      </c>
      <c r="E5884" s="13">
        <v>43327</v>
      </c>
      <c r="F5884" s="13">
        <v>43998</v>
      </c>
      <c r="H5884" s="6" t="s">
        <v>7944</v>
      </c>
      <c r="I5884" s="6" t="s">
        <v>7977</v>
      </c>
      <c r="J5884" s="14">
        <v>0.96489999999999998</v>
      </c>
      <c r="K5884" s="14">
        <v>7.9299999999999995E-2</v>
      </c>
      <c r="L5884" s="15">
        <f t="shared" si="368"/>
        <v>0.88559999999999994</v>
      </c>
      <c r="M5884" s="11">
        <f t="shared" si="369"/>
        <v>1</v>
      </c>
      <c r="N5884" s="11">
        <f>VLOOKUP(E5884,Nasdaq!$A$2:$F$3174,5,1)</f>
        <v>7774.1201170000004</v>
      </c>
      <c r="O5884" s="11">
        <f>VLOOKUP(F5884,Nasdaq!$A$2:$F$3174,5,1)</f>
        <v>9895.8701170000004</v>
      </c>
      <c r="P5884" s="11">
        <f t="shared" si="370"/>
        <v>671</v>
      </c>
      <c r="Q5884" s="15">
        <f t="shared" si="371"/>
        <v>0.78559314997150942</v>
      </c>
    </row>
    <row r="5885" spans="1:17" ht="19.5" customHeight="1" x14ac:dyDescent="0.2">
      <c r="A5885" s="12">
        <v>6409</v>
      </c>
      <c r="B5885" s="6" t="s">
        <v>1800</v>
      </c>
      <c r="C5885" s="12">
        <v>7695</v>
      </c>
      <c r="D5885" s="6" t="s">
        <v>7257</v>
      </c>
      <c r="E5885" s="13">
        <v>41767</v>
      </c>
      <c r="F5885" s="13">
        <v>44415</v>
      </c>
      <c r="H5885" s="6" t="s">
        <v>7948</v>
      </c>
      <c r="I5885" s="6" t="s">
        <v>7986</v>
      </c>
      <c r="J5885" s="14">
        <v>0.47249999999999998</v>
      </c>
      <c r="K5885" s="14">
        <v>0.1201</v>
      </c>
      <c r="L5885" s="15">
        <f t="shared" si="368"/>
        <v>0.35239999999999999</v>
      </c>
      <c r="M5885" s="11">
        <f t="shared" si="369"/>
        <v>1</v>
      </c>
      <c r="N5885" s="11">
        <f>VLOOKUP(E5885,Nasdaq!$A$2:$F$3174,5,1)</f>
        <v>4051.5</v>
      </c>
      <c r="O5885" s="11">
        <f>VLOOKUP(F5885,Nasdaq!$A$2:$F$3174,5,1)</f>
        <v>11010.980469</v>
      </c>
      <c r="P5885" s="11">
        <f t="shared" si="370"/>
        <v>2648</v>
      </c>
      <c r="Q5885" s="15">
        <f t="shared" si="371"/>
        <v>0.36795126487033281</v>
      </c>
    </row>
    <row r="5886" spans="1:17" ht="19.5" customHeight="1" x14ac:dyDescent="0.2">
      <c r="A5886" s="12">
        <v>6409</v>
      </c>
      <c r="B5886" s="6" t="s">
        <v>1800</v>
      </c>
      <c r="C5886" s="12">
        <v>24128</v>
      </c>
      <c r="D5886" s="6" t="s">
        <v>5105</v>
      </c>
      <c r="E5886" s="13">
        <v>41239</v>
      </c>
      <c r="F5886" s="13">
        <v>44415</v>
      </c>
      <c r="H5886" s="6" t="s">
        <v>7948</v>
      </c>
      <c r="I5886" s="6" t="s">
        <v>8119</v>
      </c>
      <c r="J5886" s="14">
        <v>0.27899999999999997</v>
      </c>
      <c r="K5886" s="14">
        <v>0.1429</v>
      </c>
      <c r="L5886" s="15">
        <f t="shared" si="368"/>
        <v>0.13609999999999997</v>
      </c>
      <c r="M5886" s="11">
        <f t="shared" si="369"/>
        <v>1</v>
      </c>
      <c r="N5886" s="11">
        <f>VLOOKUP(E5886,Nasdaq!$A$2:$F$3174,5,1)</f>
        <v>2976.780029</v>
      </c>
      <c r="O5886" s="11">
        <f>VLOOKUP(F5886,Nasdaq!$A$2:$F$3174,5,1)</f>
        <v>11010.980469</v>
      </c>
      <c r="P5886" s="11">
        <f t="shared" si="370"/>
        <v>3176</v>
      </c>
      <c r="Q5886" s="15">
        <f t="shared" si="371"/>
        <v>0.27034680483629947</v>
      </c>
    </row>
    <row r="5887" spans="1:17" ht="19.5" customHeight="1" x14ac:dyDescent="0.2">
      <c r="A5887" s="12">
        <v>6409</v>
      </c>
      <c r="B5887" s="6" t="s">
        <v>1800</v>
      </c>
      <c r="C5887" s="12">
        <v>7174</v>
      </c>
      <c r="D5887" s="6" t="s">
        <v>5532</v>
      </c>
      <c r="E5887" s="13">
        <v>43732</v>
      </c>
      <c r="F5887" s="13">
        <v>43963</v>
      </c>
      <c r="H5887" s="6" t="s">
        <v>7950</v>
      </c>
      <c r="I5887" s="6" t="s">
        <v>8071</v>
      </c>
      <c r="J5887" s="14">
        <v>0.18109999999999998</v>
      </c>
      <c r="K5887" s="14">
        <v>-3.2199999999999999E-2</v>
      </c>
      <c r="L5887" s="15">
        <f t="shared" si="368"/>
        <v>0.21329999999999999</v>
      </c>
      <c r="M5887" s="11">
        <f t="shared" si="369"/>
        <v>1</v>
      </c>
      <c r="N5887" s="11">
        <f>VLOOKUP(E5887,Nasdaq!$A$2:$F$3174,5,1)</f>
        <v>7993.6298829999996</v>
      </c>
      <c r="O5887" s="11">
        <f>VLOOKUP(F5887,Nasdaq!$A$2:$F$3174,5,1)</f>
        <v>9002.5498050000006</v>
      </c>
      <c r="P5887" s="11">
        <f t="shared" si="370"/>
        <v>231</v>
      </c>
      <c r="Q5887" s="15">
        <f t="shared" si="371"/>
        <v>0.88793078907164047</v>
      </c>
    </row>
    <row r="5888" spans="1:17" ht="19.5" customHeight="1" x14ac:dyDescent="0.2">
      <c r="A5888" s="12">
        <v>6409</v>
      </c>
      <c r="B5888" s="6" t="s">
        <v>1800</v>
      </c>
      <c r="C5888" s="12">
        <v>22225</v>
      </c>
      <c r="D5888" s="6" t="s">
        <v>7258</v>
      </c>
      <c r="E5888" s="13">
        <v>39675</v>
      </c>
      <c r="F5888" s="13">
        <v>41025</v>
      </c>
      <c r="H5888" s="6" t="s">
        <v>7947</v>
      </c>
      <c r="I5888" s="6" t="s">
        <v>8063</v>
      </c>
      <c r="J5888" s="14">
        <v>0.1794</v>
      </c>
      <c r="K5888" s="14">
        <v>4.3499999999999997E-2</v>
      </c>
      <c r="L5888" s="15">
        <f t="shared" si="368"/>
        <v>0.13590000000000002</v>
      </c>
      <c r="M5888" s="11">
        <f t="shared" si="369"/>
        <v>1</v>
      </c>
      <c r="N5888" s="11">
        <f>VLOOKUP(E5888,Nasdaq!$A$2:$F$3174,5,1)</f>
        <v>2452.5200199999999</v>
      </c>
      <c r="O5888" s="11">
        <f>VLOOKUP(F5888,Nasdaq!$A$2:$F$3174,5,1)</f>
        <v>3050.610107</v>
      </c>
      <c r="P5888" s="11">
        <f t="shared" si="370"/>
        <v>1350</v>
      </c>
      <c r="Q5888" s="15">
        <f t="shared" si="371"/>
        <v>0.80394446360969829</v>
      </c>
    </row>
    <row r="5889" spans="1:17" ht="19.5" customHeight="1" x14ac:dyDescent="0.2">
      <c r="A5889" s="12">
        <v>6409</v>
      </c>
      <c r="B5889" s="6" t="s">
        <v>1800</v>
      </c>
      <c r="C5889" s="12">
        <v>29674</v>
      </c>
      <c r="D5889" s="6" t="s">
        <v>7259</v>
      </c>
      <c r="E5889" s="13">
        <v>40494</v>
      </c>
      <c r="F5889" s="13">
        <v>40568</v>
      </c>
      <c r="H5889" s="6" t="s">
        <v>7945</v>
      </c>
      <c r="I5889" s="6" t="s">
        <v>7955</v>
      </c>
      <c r="J5889" s="14">
        <v>0.16670000000000001</v>
      </c>
      <c r="K5889" s="14">
        <v>0.46590000000000004</v>
      </c>
      <c r="L5889" s="15">
        <f t="shared" si="368"/>
        <v>-0.29920000000000002</v>
      </c>
      <c r="M5889" s="11">
        <f t="shared" si="369"/>
        <v>0</v>
      </c>
      <c r="N5889" s="11">
        <f>VLOOKUP(E5889,Nasdaq!$A$2:$F$3174,5,1)</f>
        <v>2518.209961</v>
      </c>
      <c r="O5889" s="11">
        <f>VLOOKUP(F5889,Nasdaq!$A$2:$F$3174,5,1)</f>
        <v>2719.25</v>
      </c>
      <c r="P5889" s="11">
        <f t="shared" si="370"/>
        <v>74</v>
      </c>
      <c r="Q5889" s="15">
        <f t="shared" si="371"/>
        <v>0.92607046869281062</v>
      </c>
    </row>
    <row r="5890" spans="1:17" ht="19.5" customHeight="1" x14ac:dyDescent="0.2">
      <c r="A5890" s="12">
        <v>6409</v>
      </c>
      <c r="B5890" s="6" t="s">
        <v>1800</v>
      </c>
      <c r="C5890" s="12">
        <v>21531</v>
      </c>
      <c r="D5890" s="6" t="s">
        <v>7260</v>
      </c>
      <c r="E5890" s="13">
        <v>42460</v>
      </c>
      <c r="F5890" s="13">
        <v>44415</v>
      </c>
      <c r="H5890" s="6" t="s">
        <v>7944</v>
      </c>
      <c r="I5890" s="6" t="s">
        <v>7968</v>
      </c>
      <c r="J5890" s="14">
        <v>8.6400000000000005E-2</v>
      </c>
      <c r="K5890" s="14">
        <v>0.14130000000000001</v>
      </c>
      <c r="L5890" s="15">
        <f t="shared" ref="L5890:L5953" si="372">J5890-K5890</f>
        <v>-5.4900000000000004E-2</v>
      </c>
      <c r="M5890" s="11">
        <f t="shared" ref="M5890:M5953" si="373">IF(L5890&gt;0,1,0)</f>
        <v>0</v>
      </c>
      <c r="N5890" s="11">
        <f>VLOOKUP(E5890,Nasdaq!$A$2:$F$3174,5,1)</f>
        <v>4869.8500979999999</v>
      </c>
      <c r="O5890" s="11">
        <f>VLOOKUP(F5890,Nasdaq!$A$2:$F$3174,5,1)</f>
        <v>11010.980469</v>
      </c>
      <c r="P5890" s="11">
        <f t="shared" ref="P5890:P5953" si="374">_xlfn.DAYS(F5890,E5890)</f>
        <v>1955</v>
      </c>
      <c r="Q5890" s="15">
        <f t="shared" ref="Q5890:Q5953" si="375">(O5890/N5890)^(1/P5890/365-1)</f>
        <v>0.44227266403842547</v>
      </c>
    </row>
    <row r="5891" spans="1:17" ht="19.5" customHeight="1" x14ac:dyDescent="0.2">
      <c r="A5891" s="12">
        <v>6409</v>
      </c>
      <c r="B5891" s="6" t="s">
        <v>1800</v>
      </c>
      <c r="C5891" s="12">
        <v>8266</v>
      </c>
      <c r="D5891" s="6" t="s">
        <v>5106</v>
      </c>
      <c r="E5891" s="13">
        <v>40067</v>
      </c>
      <c r="F5891" s="13">
        <v>41740</v>
      </c>
      <c r="H5891" s="6" t="s">
        <v>7944</v>
      </c>
      <c r="I5891" s="6" t="s">
        <v>8168</v>
      </c>
      <c r="J5891" s="14">
        <v>-4.3200000000000002E-2</v>
      </c>
      <c r="K5891" s="14">
        <v>0.1527</v>
      </c>
      <c r="L5891" s="15">
        <f t="shared" si="372"/>
        <v>-0.19590000000000002</v>
      </c>
      <c r="M5891" s="11">
        <f t="shared" si="373"/>
        <v>0</v>
      </c>
      <c r="N5891" s="11">
        <f>VLOOKUP(E5891,Nasdaq!$A$2:$F$3174,5,1)</f>
        <v>2080.8999020000001</v>
      </c>
      <c r="O5891" s="11">
        <f>VLOOKUP(F5891,Nasdaq!$A$2:$F$3174,5,1)</f>
        <v>3999.7299800000001</v>
      </c>
      <c r="P5891" s="11">
        <f t="shared" si="374"/>
        <v>1673</v>
      </c>
      <c r="Q5891" s="15">
        <f t="shared" si="375"/>
        <v>0.52026065236724928</v>
      </c>
    </row>
    <row r="5892" spans="1:17" ht="19.5" customHeight="1" x14ac:dyDescent="0.2">
      <c r="A5892" s="12">
        <v>6409</v>
      </c>
      <c r="B5892" s="6" t="s">
        <v>1800</v>
      </c>
      <c r="C5892" s="12">
        <v>7722</v>
      </c>
      <c r="D5892" s="6" t="s">
        <v>5483</v>
      </c>
      <c r="E5892" s="13">
        <v>42788</v>
      </c>
      <c r="F5892" s="13">
        <v>44415</v>
      </c>
      <c r="H5892" s="6" t="s">
        <v>7950</v>
      </c>
      <c r="I5892" s="6" t="s">
        <v>8133</v>
      </c>
      <c r="J5892" s="14">
        <v>-4.9500000000000002E-2</v>
      </c>
      <c r="K5892" s="14">
        <v>0.129</v>
      </c>
      <c r="L5892" s="15">
        <f t="shared" si="372"/>
        <v>-0.17849999999999999</v>
      </c>
      <c r="M5892" s="11">
        <f t="shared" si="373"/>
        <v>0</v>
      </c>
      <c r="N5892" s="11">
        <f>VLOOKUP(E5892,Nasdaq!$A$2:$F$3174,5,1)</f>
        <v>5860.6298829999996</v>
      </c>
      <c r="O5892" s="11">
        <f>VLOOKUP(F5892,Nasdaq!$A$2:$F$3174,5,1)</f>
        <v>11010.980469</v>
      </c>
      <c r="P5892" s="11">
        <f t="shared" si="374"/>
        <v>1627</v>
      </c>
      <c r="Q5892" s="15">
        <f t="shared" si="375"/>
        <v>0.5322537918504292</v>
      </c>
    </row>
    <row r="5893" spans="1:17" ht="19.5" customHeight="1" x14ac:dyDescent="0.2">
      <c r="A5893" s="12">
        <v>6409</v>
      </c>
      <c r="B5893" s="6" t="s">
        <v>1800</v>
      </c>
      <c r="C5893" s="12">
        <v>33481</v>
      </c>
      <c r="D5893" s="6" t="s">
        <v>7261</v>
      </c>
      <c r="E5893" s="13">
        <v>42872</v>
      </c>
      <c r="F5893" s="13">
        <v>44415</v>
      </c>
      <c r="H5893" s="6" t="s">
        <v>7944</v>
      </c>
      <c r="I5893" s="6" t="s">
        <v>7980</v>
      </c>
      <c r="J5893" s="14">
        <v>-9.2600000000000002E-2</v>
      </c>
      <c r="K5893" s="14">
        <v>0.13780000000000001</v>
      </c>
      <c r="L5893" s="15">
        <f t="shared" si="372"/>
        <v>-0.23039999999999999</v>
      </c>
      <c r="M5893" s="11">
        <f t="shared" si="373"/>
        <v>0</v>
      </c>
      <c r="N5893" s="11">
        <f>VLOOKUP(E5893,Nasdaq!$A$2:$F$3174,5,1)</f>
        <v>6011.2402339999999</v>
      </c>
      <c r="O5893" s="11">
        <f>VLOOKUP(F5893,Nasdaq!$A$2:$F$3174,5,1)</f>
        <v>11010.980469</v>
      </c>
      <c r="P5893" s="11">
        <f t="shared" si="374"/>
        <v>1543</v>
      </c>
      <c r="Q5893" s="15">
        <f t="shared" si="375"/>
        <v>0.54593200952150922</v>
      </c>
    </row>
    <row r="5894" spans="1:17" ht="19.5" customHeight="1" x14ac:dyDescent="0.2">
      <c r="A5894" s="12">
        <v>6409</v>
      </c>
      <c r="B5894" s="6" t="s">
        <v>1800</v>
      </c>
      <c r="C5894" s="12">
        <v>33417</v>
      </c>
      <c r="D5894" s="6" t="s">
        <v>7262</v>
      </c>
      <c r="E5894" s="13">
        <v>43000</v>
      </c>
      <c r="F5894" s="13">
        <v>44415</v>
      </c>
      <c r="H5894" s="6" t="s">
        <v>7948</v>
      </c>
      <c r="I5894" s="6" t="s">
        <v>7992</v>
      </c>
      <c r="J5894" s="14">
        <v>-0.13689999999999999</v>
      </c>
      <c r="K5894" s="14">
        <v>0.1295</v>
      </c>
      <c r="L5894" s="15">
        <f t="shared" si="372"/>
        <v>-0.26639999999999997</v>
      </c>
      <c r="M5894" s="11">
        <f t="shared" si="373"/>
        <v>0</v>
      </c>
      <c r="N5894" s="11">
        <f>VLOOKUP(E5894,Nasdaq!$A$2:$F$3174,5,1)</f>
        <v>6426.919922</v>
      </c>
      <c r="O5894" s="11">
        <f>VLOOKUP(F5894,Nasdaq!$A$2:$F$3174,5,1)</f>
        <v>11010.980469</v>
      </c>
      <c r="P5894" s="11">
        <f t="shared" si="374"/>
        <v>1415</v>
      </c>
      <c r="Q5894" s="15">
        <f t="shared" si="375"/>
        <v>0.58368340946733233</v>
      </c>
    </row>
    <row r="5895" spans="1:17" ht="19.5" customHeight="1" x14ac:dyDescent="0.2">
      <c r="A5895" s="12">
        <v>6409</v>
      </c>
      <c r="B5895" s="6" t="s">
        <v>1800</v>
      </c>
      <c r="C5895" s="12">
        <v>28525</v>
      </c>
      <c r="D5895" s="6" t="s">
        <v>7263</v>
      </c>
      <c r="E5895" s="13">
        <v>43195</v>
      </c>
      <c r="F5895" s="13">
        <v>44415</v>
      </c>
      <c r="H5895" s="6" t="s">
        <v>7947</v>
      </c>
      <c r="I5895" s="6" t="s">
        <v>8066</v>
      </c>
      <c r="J5895" s="14">
        <v>-0.17859999999999998</v>
      </c>
      <c r="K5895" s="14">
        <v>0.12590000000000001</v>
      </c>
      <c r="L5895" s="15">
        <f t="shared" si="372"/>
        <v>-0.30449999999999999</v>
      </c>
      <c r="M5895" s="11">
        <f t="shared" si="373"/>
        <v>0</v>
      </c>
      <c r="N5895" s="11">
        <f>VLOOKUP(E5895,Nasdaq!$A$2:$F$3174,5,1)</f>
        <v>7076.5498049999997</v>
      </c>
      <c r="O5895" s="11">
        <f>VLOOKUP(F5895,Nasdaq!$A$2:$F$3174,5,1)</f>
        <v>11010.980469</v>
      </c>
      <c r="P5895" s="11">
        <f t="shared" si="374"/>
        <v>1220</v>
      </c>
      <c r="Q5895" s="15">
        <f t="shared" si="375"/>
        <v>0.64268180755808924</v>
      </c>
    </row>
    <row r="5896" spans="1:17" ht="19.5" customHeight="1" x14ac:dyDescent="0.2">
      <c r="A5896" s="12">
        <v>6409</v>
      </c>
      <c r="B5896" s="6" t="s">
        <v>1800</v>
      </c>
      <c r="C5896" s="12">
        <v>7891</v>
      </c>
      <c r="D5896" s="6" t="s">
        <v>6742</v>
      </c>
      <c r="E5896" s="13">
        <v>41690</v>
      </c>
      <c r="F5896" s="13">
        <v>44415</v>
      </c>
      <c r="H5896" s="6" t="s">
        <v>7947</v>
      </c>
      <c r="I5896" s="6" t="s">
        <v>7957</v>
      </c>
      <c r="J5896" s="14">
        <v>-0.2492</v>
      </c>
      <c r="K5896" s="14">
        <v>0.12</v>
      </c>
      <c r="L5896" s="15">
        <f t="shared" si="372"/>
        <v>-0.36919999999999997</v>
      </c>
      <c r="M5896" s="11">
        <f t="shared" si="373"/>
        <v>0</v>
      </c>
      <c r="N5896" s="11">
        <f>VLOOKUP(E5896,Nasdaq!$A$2:$F$3174,5,1)</f>
        <v>4267.5498049999997</v>
      </c>
      <c r="O5896" s="11">
        <f>VLOOKUP(F5896,Nasdaq!$A$2:$F$3174,5,1)</f>
        <v>11010.980469</v>
      </c>
      <c r="P5896" s="11">
        <f t="shared" si="374"/>
        <v>2725</v>
      </c>
      <c r="Q5896" s="15">
        <f t="shared" si="375"/>
        <v>0.38757255849164851</v>
      </c>
    </row>
    <row r="5897" spans="1:17" ht="19.5" customHeight="1" x14ac:dyDescent="0.2">
      <c r="A5897" s="12">
        <v>6409</v>
      </c>
      <c r="B5897" s="6" t="s">
        <v>1800</v>
      </c>
      <c r="C5897" s="12">
        <v>33499</v>
      </c>
      <c r="D5897" s="6" t="s">
        <v>2779</v>
      </c>
      <c r="E5897" s="13">
        <v>43005</v>
      </c>
      <c r="F5897" s="13">
        <v>44415</v>
      </c>
      <c r="H5897" s="6" t="s">
        <v>7948</v>
      </c>
      <c r="I5897" s="6" t="s">
        <v>7959</v>
      </c>
      <c r="J5897" s="14">
        <v>-0.33450000000000002</v>
      </c>
      <c r="K5897" s="14">
        <v>0.1293</v>
      </c>
      <c r="L5897" s="15">
        <f t="shared" si="372"/>
        <v>-0.46379999999999999</v>
      </c>
      <c r="M5897" s="11">
        <f t="shared" si="373"/>
        <v>0</v>
      </c>
      <c r="N5897" s="11">
        <f>VLOOKUP(E5897,Nasdaq!$A$2:$F$3174,5,1)</f>
        <v>6453.2597660000001</v>
      </c>
      <c r="O5897" s="11">
        <f>VLOOKUP(F5897,Nasdaq!$A$2:$F$3174,5,1)</f>
        <v>11010.980469</v>
      </c>
      <c r="P5897" s="11">
        <f t="shared" si="374"/>
        <v>1410</v>
      </c>
      <c r="Q5897" s="15">
        <f t="shared" si="375"/>
        <v>0.58607555284660906</v>
      </c>
    </row>
    <row r="5898" spans="1:17" ht="19.5" customHeight="1" x14ac:dyDescent="0.2">
      <c r="A5898" s="12">
        <v>6409</v>
      </c>
      <c r="B5898" s="6" t="s">
        <v>1800</v>
      </c>
      <c r="C5898" s="12">
        <v>7867</v>
      </c>
      <c r="D5898" s="6" t="s">
        <v>7264</v>
      </c>
      <c r="E5898" s="13">
        <v>42936</v>
      </c>
      <c r="F5898" s="13">
        <v>44415</v>
      </c>
      <c r="H5898" s="6" t="s">
        <v>7947</v>
      </c>
      <c r="I5898" s="6" t="s">
        <v>8137</v>
      </c>
      <c r="J5898" s="14">
        <v>-0.38700000000000001</v>
      </c>
      <c r="K5898" s="14">
        <v>0.12720000000000001</v>
      </c>
      <c r="L5898" s="15">
        <f t="shared" si="372"/>
        <v>-0.51419999999999999</v>
      </c>
      <c r="M5898" s="11">
        <f t="shared" si="373"/>
        <v>0</v>
      </c>
      <c r="N5898" s="11">
        <f>VLOOKUP(E5898,Nasdaq!$A$2:$F$3174,5,1)</f>
        <v>6390</v>
      </c>
      <c r="O5898" s="11">
        <f>VLOOKUP(F5898,Nasdaq!$A$2:$F$3174,5,1)</f>
        <v>11010.980469</v>
      </c>
      <c r="P5898" s="11">
        <f t="shared" si="374"/>
        <v>1479</v>
      </c>
      <c r="Q5898" s="15">
        <f t="shared" si="375"/>
        <v>0.5803303764976494</v>
      </c>
    </row>
    <row r="5899" spans="1:17" ht="19.5" customHeight="1" x14ac:dyDescent="0.2">
      <c r="A5899" s="12">
        <v>6409</v>
      </c>
      <c r="B5899" s="6" t="s">
        <v>1800</v>
      </c>
      <c r="C5899" s="12">
        <v>44948</v>
      </c>
      <c r="D5899" s="6" t="s">
        <v>7265</v>
      </c>
      <c r="E5899" s="13">
        <v>43045</v>
      </c>
      <c r="F5899" s="13">
        <v>44415</v>
      </c>
      <c r="H5899" s="6" t="s">
        <v>7948</v>
      </c>
      <c r="I5899" s="6" t="s">
        <v>8105</v>
      </c>
      <c r="J5899" s="14">
        <v>-0.40990000000000004</v>
      </c>
      <c r="K5899" s="14">
        <v>0.1207</v>
      </c>
      <c r="L5899" s="15">
        <f t="shared" si="372"/>
        <v>-0.53060000000000007</v>
      </c>
      <c r="M5899" s="11">
        <f t="shared" si="373"/>
        <v>0</v>
      </c>
      <c r="N5899" s="11">
        <f>VLOOKUP(E5899,Nasdaq!$A$2:$F$3174,5,1)</f>
        <v>6786.4399409999996</v>
      </c>
      <c r="O5899" s="11">
        <f>VLOOKUP(F5899,Nasdaq!$A$2:$F$3174,5,1)</f>
        <v>11010.980469</v>
      </c>
      <c r="P5899" s="11">
        <f t="shared" si="374"/>
        <v>1370</v>
      </c>
      <c r="Q5899" s="15">
        <f t="shared" si="375"/>
        <v>0.61633444253869674</v>
      </c>
    </row>
    <row r="5900" spans="1:17" ht="19.5" customHeight="1" x14ac:dyDescent="0.2">
      <c r="A5900" s="12">
        <v>6409</v>
      </c>
      <c r="B5900" s="6" t="s">
        <v>1800</v>
      </c>
      <c r="C5900" s="12">
        <v>7414</v>
      </c>
      <c r="D5900" s="6" t="s">
        <v>4431</v>
      </c>
      <c r="E5900" s="13">
        <v>40632</v>
      </c>
      <c r="F5900" s="13">
        <v>43311</v>
      </c>
      <c r="H5900" s="6" t="s">
        <v>7948</v>
      </c>
      <c r="I5900" s="6" t="s">
        <v>7986</v>
      </c>
      <c r="J5900" s="14">
        <v>-0.46479999999999999</v>
      </c>
      <c r="K5900" s="14">
        <v>0.13059999999999999</v>
      </c>
      <c r="L5900" s="15">
        <f t="shared" si="372"/>
        <v>-0.59539999999999993</v>
      </c>
      <c r="M5900" s="11">
        <f t="shared" si="373"/>
        <v>0</v>
      </c>
      <c r="N5900" s="11">
        <f>VLOOKUP(E5900,Nasdaq!$A$2:$F$3174,5,1)</f>
        <v>2776.790039</v>
      </c>
      <c r="O5900" s="11">
        <f>VLOOKUP(F5900,Nasdaq!$A$2:$F$3174,5,1)</f>
        <v>7630</v>
      </c>
      <c r="P5900" s="11">
        <f t="shared" si="374"/>
        <v>2679</v>
      </c>
      <c r="Q5900" s="15">
        <f t="shared" si="375"/>
        <v>0.36393091866072014</v>
      </c>
    </row>
    <row r="5901" spans="1:17" ht="19.5" customHeight="1" x14ac:dyDescent="0.2">
      <c r="A5901" s="12">
        <v>6409</v>
      </c>
      <c r="B5901" s="6" t="s">
        <v>1800</v>
      </c>
      <c r="C5901" s="12">
        <v>33241</v>
      </c>
      <c r="D5901" s="6" t="s">
        <v>7266</v>
      </c>
      <c r="E5901" s="13">
        <v>43061</v>
      </c>
      <c r="F5901" s="13">
        <v>44415</v>
      </c>
      <c r="H5901" s="6" t="s">
        <v>7947</v>
      </c>
      <c r="I5901" s="6" t="s">
        <v>7994</v>
      </c>
      <c r="J5901" s="14">
        <v>-0.49099999999999999</v>
      </c>
      <c r="K5901" s="14">
        <v>0.1211</v>
      </c>
      <c r="L5901" s="15">
        <f t="shared" si="372"/>
        <v>-0.61209999999999998</v>
      </c>
      <c r="M5901" s="11">
        <f t="shared" si="373"/>
        <v>0</v>
      </c>
      <c r="N5901" s="11">
        <f>VLOOKUP(E5901,Nasdaq!$A$2:$F$3174,5,1)</f>
        <v>6867.3598629999997</v>
      </c>
      <c r="O5901" s="11">
        <f>VLOOKUP(F5901,Nasdaq!$A$2:$F$3174,5,1)</f>
        <v>11010.980469</v>
      </c>
      <c r="P5901" s="11">
        <f t="shared" si="374"/>
        <v>1354</v>
      </c>
      <c r="Q5901" s="15">
        <f t="shared" si="375"/>
        <v>0.62368346239911365</v>
      </c>
    </row>
    <row r="5902" spans="1:17" ht="19.5" customHeight="1" x14ac:dyDescent="0.2">
      <c r="A5902" s="12">
        <v>6409</v>
      </c>
      <c r="B5902" s="6" t="s">
        <v>1800</v>
      </c>
      <c r="C5902" s="12">
        <v>33533</v>
      </c>
      <c r="D5902" s="6" t="s">
        <v>7267</v>
      </c>
      <c r="E5902" s="13">
        <v>43868</v>
      </c>
      <c r="F5902" s="13">
        <v>44415</v>
      </c>
      <c r="H5902" s="6" t="s">
        <v>7950</v>
      </c>
      <c r="I5902" s="6" t="s">
        <v>7985</v>
      </c>
      <c r="J5902" s="14">
        <v>-0.49890000000000001</v>
      </c>
      <c r="K5902" s="14">
        <v>3.9599999999999996E-2</v>
      </c>
      <c r="L5902" s="15">
        <f t="shared" si="372"/>
        <v>-0.53849999999999998</v>
      </c>
      <c r="M5902" s="11">
        <f t="shared" si="373"/>
        <v>0</v>
      </c>
      <c r="N5902" s="11">
        <f>VLOOKUP(E5902,Nasdaq!$A$2:$F$3174,5,1)</f>
        <v>9520.5097659999992</v>
      </c>
      <c r="O5902" s="11">
        <f>VLOOKUP(F5902,Nasdaq!$A$2:$F$3174,5,1)</f>
        <v>11010.980469</v>
      </c>
      <c r="P5902" s="11">
        <f t="shared" si="374"/>
        <v>547</v>
      </c>
      <c r="Q5902" s="15">
        <f t="shared" si="375"/>
        <v>0.86463841510789785</v>
      </c>
    </row>
    <row r="5903" spans="1:17" ht="19.5" customHeight="1" x14ac:dyDescent="0.2">
      <c r="A5903" s="12">
        <v>6409</v>
      </c>
      <c r="B5903" s="6" t="s">
        <v>1800</v>
      </c>
      <c r="C5903" s="12">
        <v>8097</v>
      </c>
      <c r="D5903" s="6" t="s">
        <v>7268</v>
      </c>
      <c r="E5903" s="13">
        <v>41124</v>
      </c>
      <c r="F5903" s="13">
        <v>42629</v>
      </c>
      <c r="H5903" s="6" t="s">
        <v>7950</v>
      </c>
      <c r="I5903" s="6" t="s">
        <v>8026</v>
      </c>
      <c r="J5903" s="14">
        <v>-0.51900000000000002</v>
      </c>
      <c r="K5903" s="14">
        <v>0.13419999999999999</v>
      </c>
      <c r="L5903" s="15">
        <f t="shared" si="372"/>
        <v>-0.6532</v>
      </c>
      <c r="M5903" s="11">
        <f t="shared" si="373"/>
        <v>0</v>
      </c>
      <c r="N5903" s="11">
        <f>VLOOKUP(E5903,Nasdaq!$A$2:$F$3174,5,1)</f>
        <v>2967.8999020000001</v>
      </c>
      <c r="O5903" s="11">
        <f>VLOOKUP(F5903,Nasdaq!$A$2:$F$3174,5,1)</f>
        <v>5244.5698240000002</v>
      </c>
      <c r="P5903" s="11">
        <f t="shared" si="374"/>
        <v>1505</v>
      </c>
      <c r="Q5903" s="15">
        <f t="shared" si="375"/>
        <v>0.5659001743955705</v>
      </c>
    </row>
    <row r="5904" spans="1:17" ht="19.5" customHeight="1" x14ac:dyDescent="0.2">
      <c r="A5904" s="12">
        <v>6409</v>
      </c>
      <c r="B5904" s="6" t="s">
        <v>1800</v>
      </c>
      <c r="C5904" s="12">
        <v>8371</v>
      </c>
      <c r="D5904" s="6" t="s">
        <v>7269</v>
      </c>
      <c r="E5904" s="13">
        <v>42242</v>
      </c>
      <c r="F5904" s="13">
        <v>44415</v>
      </c>
      <c r="H5904" s="6" t="s">
        <v>7948</v>
      </c>
      <c r="I5904" s="6" t="s">
        <v>7986</v>
      </c>
      <c r="J5904" s="14">
        <v>-0.52600000000000002</v>
      </c>
      <c r="K5904" s="14">
        <v>0.1399</v>
      </c>
      <c r="L5904" s="15">
        <f t="shared" si="372"/>
        <v>-0.66590000000000005</v>
      </c>
      <c r="M5904" s="11">
        <f t="shared" si="373"/>
        <v>0</v>
      </c>
      <c r="N5904" s="11">
        <f>VLOOKUP(E5904,Nasdaq!$A$2:$F$3174,5,1)</f>
        <v>4697.5400390000004</v>
      </c>
      <c r="O5904" s="11">
        <f>VLOOKUP(F5904,Nasdaq!$A$2:$F$3174,5,1)</f>
        <v>11010.980469</v>
      </c>
      <c r="P5904" s="11">
        <f t="shared" si="374"/>
        <v>2173</v>
      </c>
      <c r="Q5904" s="15">
        <f t="shared" si="375"/>
        <v>0.4266236869171231</v>
      </c>
    </row>
    <row r="5905" spans="1:17" ht="19.5" customHeight="1" x14ac:dyDescent="0.2">
      <c r="A5905" s="12">
        <v>6409</v>
      </c>
      <c r="B5905" s="6" t="s">
        <v>1800</v>
      </c>
      <c r="C5905" s="12">
        <v>7605</v>
      </c>
      <c r="D5905" s="6" t="s">
        <v>7270</v>
      </c>
      <c r="E5905" s="13">
        <v>42947</v>
      </c>
      <c r="F5905" s="13">
        <v>43186</v>
      </c>
      <c r="H5905" s="6" t="s">
        <v>7951</v>
      </c>
      <c r="I5905" s="6" t="s">
        <v>8020</v>
      </c>
      <c r="J5905" s="14">
        <v>-0.94879999999999998</v>
      </c>
      <c r="K5905" s="14">
        <v>0.1115</v>
      </c>
      <c r="L5905" s="15">
        <f t="shared" si="372"/>
        <v>-1.0603</v>
      </c>
      <c r="M5905" s="11">
        <f t="shared" si="373"/>
        <v>0</v>
      </c>
      <c r="N5905" s="11">
        <f>VLOOKUP(E5905,Nasdaq!$A$2:$F$3174,5,1)</f>
        <v>6348.1201170000004</v>
      </c>
      <c r="O5905" s="11">
        <f>VLOOKUP(F5905,Nasdaq!$A$2:$F$3174,5,1)</f>
        <v>7008.8100590000004</v>
      </c>
      <c r="P5905" s="11">
        <f t="shared" si="374"/>
        <v>239</v>
      </c>
      <c r="Q5905" s="15">
        <f t="shared" si="375"/>
        <v>0.90573539138587555</v>
      </c>
    </row>
    <row r="5906" spans="1:17" ht="19.5" customHeight="1" x14ac:dyDescent="0.2">
      <c r="A5906" s="12">
        <v>6409</v>
      </c>
      <c r="B5906" s="6" t="s">
        <v>1800</v>
      </c>
      <c r="C5906" s="12">
        <v>40595</v>
      </c>
      <c r="D5906" s="6" t="s">
        <v>7271</v>
      </c>
      <c r="E5906" s="13">
        <v>40890</v>
      </c>
      <c r="F5906" s="13">
        <v>41410</v>
      </c>
      <c r="H5906" s="6" t="s">
        <v>7948</v>
      </c>
      <c r="I5906" s="6" t="s">
        <v>8029</v>
      </c>
      <c r="J5906" s="14">
        <v>-0.95930000000000004</v>
      </c>
      <c r="K5906" s="14">
        <v>0.26019999999999999</v>
      </c>
      <c r="L5906" s="15">
        <f t="shared" si="372"/>
        <v>-1.2195</v>
      </c>
      <c r="M5906" s="11">
        <f t="shared" si="373"/>
        <v>0</v>
      </c>
      <c r="N5906" s="11">
        <f>VLOOKUP(E5906,Nasdaq!$A$2:$F$3174,5,1)</f>
        <v>2579.2700199999999</v>
      </c>
      <c r="O5906" s="11">
        <f>VLOOKUP(F5906,Nasdaq!$A$2:$F$3174,5,1)</f>
        <v>3465.23999</v>
      </c>
      <c r="P5906" s="11">
        <f t="shared" si="374"/>
        <v>520</v>
      </c>
      <c r="Q5906" s="15">
        <f t="shared" si="375"/>
        <v>0.7443276771784445</v>
      </c>
    </row>
    <row r="5907" spans="1:17" ht="19.5" customHeight="1" x14ac:dyDescent="0.2">
      <c r="A5907" s="12">
        <v>7406</v>
      </c>
      <c r="B5907" s="6" t="s">
        <v>1801</v>
      </c>
      <c r="C5907" s="12">
        <v>3510</v>
      </c>
      <c r="D5907" s="6" t="s">
        <v>3436</v>
      </c>
      <c r="E5907" s="13">
        <v>40245</v>
      </c>
      <c r="F5907" s="13">
        <v>44415</v>
      </c>
      <c r="H5907" s="6" t="s">
        <v>7947</v>
      </c>
      <c r="I5907" s="6" t="s">
        <v>8115</v>
      </c>
      <c r="J5907" s="14">
        <v>5.8099999999999999E-2</v>
      </c>
      <c r="K5907" s="14">
        <v>0.13250000000000001</v>
      </c>
      <c r="L5907" s="15">
        <f t="shared" si="372"/>
        <v>-7.4400000000000008E-2</v>
      </c>
      <c r="M5907" s="11">
        <f t="shared" si="373"/>
        <v>0</v>
      </c>
      <c r="N5907" s="11">
        <f>VLOOKUP(E5907,Nasdaq!$A$2:$F$3174,5,1)</f>
        <v>2332.209961</v>
      </c>
      <c r="O5907" s="11">
        <f>VLOOKUP(F5907,Nasdaq!$A$2:$F$3174,5,1)</f>
        <v>11010.980469</v>
      </c>
      <c r="P5907" s="11">
        <f t="shared" si="374"/>
        <v>4170</v>
      </c>
      <c r="Q5907" s="15">
        <f t="shared" si="375"/>
        <v>0.21180787176824012</v>
      </c>
    </row>
    <row r="5908" spans="1:17" ht="19.5" customHeight="1" x14ac:dyDescent="0.2">
      <c r="A5908" s="12">
        <v>8798</v>
      </c>
      <c r="B5908" s="6" t="s">
        <v>1802</v>
      </c>
      <c r="C5908" s="12">
        <v>40999</v>
      </c>
      <c r="D5908" s="6" t="s">
        <v>2984</v>
      </c>
      <c r="E5908" s="13">
        <v>43768</v>
      </c>
      <c r="F5908" s="13">
        <v>44415</v>
      </c>
      <c r="H5908" s="6" t="s">
        <v>7946</v>
      </c>
      <c r="I5908" s="6" t="s">
        <v>7964</v>
      </c>
      <c r="J5908" s="14">
        <v>1.7034</v>
      </c>
      <c r="K5908" s="14">
        <v>0.15620000000000001</v>
      </c>
      <c r="L5908" s="15">
        <f t="shared" si="372"/>
        <v>1.5472000000000001</v>
      </c>
      <c r="M5908" s="11">
        <f t="shared" si="373"/>
        <v>1</v>
      </c>
      <c r="N5908" s="11">
        <f>VLOOKUP(E5908,Nasdaq!$A$2:$F$3174,5,1)</f>
        <v>8303.9804690000001</v>
      </c>
      <c r="O5908" s="11">
        <f>VLOOKUP(F5908,Nasdaq!$A$2:$F$3174,5,1)</f>
        <v>11010.980469</v>
      </c>
      <c r="P5908" s="11">
        <f t="shared" si="374"/>
        <v>647</v>
      </c>
      <c r="Q5908" s="15">
        <f t="shared" si="375"/>
        <v>0.75415540096376499</v>
      </c>
    </row>
    <row r="5909" spans="1:17" ht="19.5" customHeight="1" x14ac:dyDescent="0.2">
      <c r="A5909" s="12">
        <v>6812</v>
      </c>
      <c r="B5909" s="6" t="s">
        <v>1803</v>
      </c>
      <c r="C5909" s="12">
        <v>33906</v>
      </c>
      <c r="D5909" s="6" t="s">
        <v>2878</v>
      </c>
      <c r="E5909" s="13">
        <v>43418</v>
      </c>
      <c r="F5909" s="13">
        <v>44415</v>
      </c>
      <c r="H5909" s="6" t="s">
        <v>7951</v>
      </c>
      <c r="I5909" s="6" t="s">
        <v>8020</v>
      </c>
      <c r="J5909" s="14">
        <v>0.68489999999999995</v>
      </c>
      <c r="K5909" s="14">
        <v>0.15629999999999999</v>
      </c>
      <c r="L5909" s="15">
        <f t="shared" si="372"/>
        <v>0.52859999999999996</v>
      </c>
      <c r="M5909" s="11">
        <f t="shared" si="373"/>
        <v>1</v>
      </c>
      <c r="N5909" s="11">
        <f>VLOOKUP(E5909,Nasdaq!$A$2:$F$3174,5,1)</f>
        <v>7136.3901370000003</v>
      </c>
      <c r="O5909" s="11">
        <f>VLOOKUP(F5909,Nasdaq!$A$2:$F$3174,5,1)</f>
        <v>11010.980469</v>
      </c>
      <c r="P5909" s="11">
        <f t="shared" si="374"/>
        <v>997</v>
      </c>
      <c r="Q5909" s="15">
        <f t="shared" si="375"/>
        <v>0.64811654710784306</v>
      </c>
    </row>
    <row r="5910" spans="1:17" ht="19.5" customHeight="1" x14ac:dyDescent="0.2">
      <c r="A5910" s="12">
        <v>6812</v>
      </c>
      <c r="B5910" s="6" t="s">
        <v>1803</v>
      </c>
      <c r="C5910" s="12">
        <v>38902</v>
      </c>
      <c r="D5910" s="6" t="s">
        <v>5107</v>
      </c>
      <c r="E5910" s="13">
        <v>42429</v>
      </c>
      <c r="F5910" s="13">
        <v>44415</v>
      </c>
      <c r="H5910" s="6" t="s">
        <v>7949</v>
      </c>
      <c r="I5910" s="6" t="s">
        <v>8091</v>
      </c>
      <c r="J5910" s="14">
        <v>-0.33149999999999996</v>
      </c>
      <c r="K5910" s="14">
        <v>0.15529999999999999</v>
      </c>
      <c r="L5910" s="15">
        <f t="shared" si="372"/>
        <v>-0.48679999999999995</v>
      </c>
      <c r="M5910" s="11">
        <f t="shared" si="373"/>
        <v>0</v>
      </c>
      <c r="N5910" s="11">
        <f>VLOOKUP(E5910,Nasdaq!$A$2:$F$3174,5,1)</f>
        <v>4557.9501950000003</v>
      </c>
      <c r="O5910" s="11">
        <f>VLOOKUP(F5910,Nasdaq!$A$2:$F$3174,5,1)</f>
        <v>11010.980469</v>
      </c>
      <c r="P5910" s="11">
        <f t="shared" si="374"/>
        <v>1986</v>
      </c>
      <c r="Q5910" s="15">
        <f t="shared" si="375"/>
        <v>0.4139464013931406</v>
      </c>
    </row>
    <row r="5911" spans="1:17" ht="19.5" customHeight="1" x14ac:dyDescent="0.2">
      <c r="A5911" s="12">
        <v>6812</v>
      </c>
      <c r="B5911" s="6" t="s">
        <v>1803</v>
      </c>
      <c r="C5911" s="12">
        <v>2415</v>
      </c>
      <c r="D5911" s="6" t="s">
        <v>4824</v>
      </c>
      <c r="E5911" s="13">
        <v>43581</v>
      </c>
      <c r="F5911" s="13">
        <v>44415</v>
      </c>
      <c r="H5911" s="6" t="s">
        <v>7951</v>
      </c>
      <c r="I5911" s="6" t="s">
        <v>8021</v>
      </c>
      <c r="J5911" s="14">
        <v>-0.62139999999999995</v>
      </c>
      <c r="K5911" s="14">
        <v>0.13089999999999999</v>
      </c>
      <c r="L5911" s="15">
        <f t="shared" si="372"/>
        <v>-0.75229999999999997</v>
      </c>
      <c r="M5911" s="11">
        <f t="shared" si="373"/>
        <v>0</v>
      </c>
      <c r="N5911" s="11">
        <f>VLOOKUP(E5911,Nasdaq!$A$2:$F$3174,5,1)</f>
        <v>8146.3999020000001</v>
      </c>
      <c r="O5911" s="11">
        <f>VLOOKUP(F5911,Nasdaq!$A$2:$F$3174,5,1)</f>
        <v>11010.980469</v>
      </c>
      <c r="P5911" s="11">
        <f t="shared" si="374"/>
        <v>834</v>
      </c>
      <c r="Q5911" s="15">
        <f t="shared" si="375"/>
        <v>0.73984401194459859</v>
      </c>
    </row>
    <row r="5912" spans="1:17" ht="19.5" customHeight="1" x14ac:dyDescent="0.2">
      <c r="A5912" s="12">
        <v>7300</v>
      </c>
      <c r="B5912" s="6" t="s">
        <v>1804</v>
      </c>
      <c r="C5912" s="12">
        <v>41737</v>
      </c>
      <c r="D5912" s="6" t="s">
        <v>2647</v>
      </c>
      <c r="E5912" s="13">
        <v>43157</v>
      </c>
      <c r="F5912" s="13">
        <v>44415</v>
      </c>
      <c r="H5912" s="6" t="s">
        <v>7947</v>
      </c>
      <c r="I5912" s="6" t="s">
        <v>8035</v>
      </c>
      <c r="J5912" s="14">
        <v>-0.92110000000000003</v>
      </c>
      <c r="K5912" s="14">
        <v>0.1018</v>
      </c>
      <c r="L5912" s="15">
        <f t="shared" si="372"/>
        <v>-1.0228999999999999</v>
      </c>
      <c r="M5912" s="11">
        <f t="shared" si="373"/>
        <v>0</v>
      </c>
      <c r="N5912" s="11">
        <f>VLOOKUP(E5912,Nasdaq!$A$2:$F$3174,5,1)</f>
        <v>7421.4599609999996</v>
      </c>
      <c r="O5912" s="11">
        <f>VLOOKUP(F5912,Nasdaq!$A$2:$F$3174,5,1)</f>
        <v>11010.980469</v>
      </c>
      <c r="P5912" s="11">
        <f t="shared" si="374"/>
        <v>1258</v>
      </c>
      <c r="Q5912" s="15">
        <f t="shared" si="375"/>
        <v>0.67400594873348907</v>
      </c>
    </row>
    <row r="5913" spans="1:17" ht="19.5" customHeight="1" x14ac:dyDescent="0.2">
      <c r="A5913" s="12">
        <v>5925</v>
      </c>
      <c r="B5913" s="6" t="s">
        <v>1805</v>
      </c>
      <c r="C5913" s="12">
        <v>40703</v>
      </c>
      <c r="D5913" s="6" t="s">
        <v>4238</v>
      </c>
      <c r="E5913" s="13">
        <v>41687</v>
      </c>
      <c r="F5913" s="13">
        <v>44415</v>
      </c>
      <c r="H5913" s="6" t="s">
        <v>7948</v>
      </c>
      <c r="I5913" s="6" t="s">
        <v>7992</v>
      </c>
      <c r="J5913" s="14">
        <v>-0.13750000000000001</v>
      </c>
      <c r="K5913" s="14">
        <v>0.12</v>
      </c>
      <c r="L5913" s="15">
        <f t="shared" si="372"/>
        <v>-0.25750000000000001</v>
      </c>
      <c r="M5913" s="11">
        <f t="shared" si="373"/>
        <v>0</v>
      </c>
      <c r="N5913" s="11">
        <f>VLOOKUP(E5913,Nasdaq!$A$2:$F$3174,5,1)</f>
        <v>4244.0200199999999</v>
      </c>
      <c r="O5913" s="11">
        <f>VLOOKUP(F5913,Nasdaq!$A$2:$F$3174,5,1)</f>
        <v>11010.980469</v>
      </c>
      <c r="P5913" s="11">
        <f t="shared" si="374"/>
        <v>2728</v>
      </c>
      <c r="Q5913" s="15">
        <f t="shared" si="375"/>
        <v>0.38543561997181464</v>
      </c>
    </row>
    <row r="5914" spans="1:17" ht="19.5" customHeight="1" x14ac:dyDescent="0.2">
      <c r="A5914" s="12">
        <v>9446</v>
      </c>
      <c r="B5914" s="6" t="s">
        <v>1806</v>
      </c>
      <c r="C5914" s="12">
        <v>18461</v>
      </c>
      <c r="D5914" s="6" t="s">
        <v>3570</v>
      </c>
      <c r="E5914" s="13">
        <v>41983</v>
      </c>
      <c r="F5914" s="13">
        <v>44415</v>
      </c>
      <c r="H5914" s="6" t="s">
        <v>7948</v>
      </c>
      <c r="I5914" s="6" t="s">
        <v>8054</v>
      </c>
      <c r="J5914" s="14">
        <v>-0.17100000000000001</v>
      </c>
      <c r="K5914" s="14">
        <v>0.1157</v>
      </c>
      <c r="L5914" s="15">
        <f t="shared" si="372"/>
        <v>-0.28670000000000001</v>
      </c>
      <c r="M5914" s="11">
        <f t="shared" si="373"/>
        <v>0</v>
      </c>
      <c r="N5914" s="11">
        <f>VLOOKUP(E5914,Nasdaq!$A$2:$F$3174,5,1)</f>
        <v>4684.0200199999999</v>
      </c>
      <c r="O5914" s="11">
        <f>VLOOKUP(F5914,Nasdaq!$A$2:$F$3174,5,1)</f>
        <v>11010.980469</v>
      </c>
      <c r="P5914" s="11">
        <f t="shared" si="374"/>
        <v>2432</v>
      </c>
      <c r="Q5914" s="15">
        <f t="shared" si="375"/>
        <v>0.42539577137343659</v>
      </c>
    </row>
    <row r="5915" spans="1:17" ht="19.5" customHeight="1" x14ac:dyDescent="0.2">
      <c r="A5915" s="12">
        <v>7026</v>
      </c>
      <c r="B5915" s="6" t="s">
        <v>1807</v>
      </c>
      <c r="C5915" s="12">
        <v>41198</v>
      </c>
      <c r="D5915" s="6" t="s">
        <v>2783</v>
      </c>
      <c r="E5915" s="13">
        <v>43070</v>
      </c>
      <c r="F5915" s="13">
        <v>44415</v>
      </c>
      <c r="H5915" s="6" t="s">
        <v>7946</v>
      </c>
      <c r="I5915" s="6" t="s">
        <v>8094</v>
      </c>
      <c r="J5915" s="14">
        <v>1.7299999999999999E-2</v>
      </c>
      <c r="K5915" s="14">
        <v>0.1149</v>
      </c>
      <c r="L5915" s="15">
        <f t="shared" si="372"/>
        <v>-9.7600000000000006E-2</v>
      </c>
      <c r="M5915" s="11">
        <f t="shared" si="373"/>
        <v>0</v>
      </c>
      <c r="N5915" s="11">
        <f>VLOOKUP(E5915,Nasdaq!$A$2:$F$3174,5,1)</f>
        <v>6847.5898440000001</v>
      </c>
      <c r="O5915" s="11">
        <f>VLOOKUP(F5915,Nasdaq!$A$2:$F$3174,5,1)</f>
        <v>11010.980469</v>
      </c>
      <c r="P5915" s="11">
        <f t="shared" si="374"/>
        <v>1345</v>
      </c>
      <c r="Q5915" s="15">
        <f t="shared" si="375"/>
        <v>0.62188798615091667</v>
      </c>
    </row>
    <row r="5916" spans="1:17" ht="19.5" customHeight="1" x14ac:dyDescent="0.2">
      <c r="A5916" s="12">
        <v>8589</v>
      </c>
      <c r="B5916" s="6" t="s">
        <v>1808</v>
      </c>
      <c r="C5916" s="12">
        <v>47127</v>
      </c>
      <c r="D5916" s="6" t="s">
        <v>5108</v>
      </c>
      <c r="E5916" s="13">
        <v>41745</v>
      </c>
      <c r="F5916" s="13">
        <v>44415</v>
      </c>
      <c r="G5916" s="13">
        <v>43689</v>
      </c>
      <c r="H5916" s="6" t="s">
        <v>7951</v>
      </c>
      <c r="I5916" s="6" t="s">
        <v>8151</v>
      </c>
      <c r="J5916" s="14">
        <v>-0.33179999999999998</v>
      </c>
      <c r="K5916" s="14">
        <v>0.12039999999999999</v>
      </c>
      <c r="L5916" s="15">
        <f t="shared" si="372"/>
        <v>-0.45219999999999999</v>
      </c>
      <c r="M5916" s="11">
        <f t="shared" si="373"/>
        <v>0</v>
      </c>
      <c r="N5916" s="11">
        <f>VLOOKUP(E5916,Nasdaq!$A$2:$F$3174,5,1)</f>
        <v>4086.2299800000001</v>
      </c>
      <c r="O5916" s="11">
        <f>VLOOKUP(F5916,Nasdaq!$A$2:$F$3174,5,1)</f>
        <v>11010.980469</v>
      </c>
      <c r="P5916" s="11">
        <f t="shared" si="374"/>
        <v>2670</v>
      </c>
      <c r="Q5916" s="15">
        <f t="shared" si="375"/>
        <v>0.3711053841066419</v>
      </c>
    </row>
    <row r="5917" spans="1:17" ht="19.5" customHeight="1" x14ac:dyDescent="0.2">
      <c r="A5917" s="12">
        <v>6382</v>
      </c>
      <c r="B5917" s="6" t="s">
        <v>1809</v>
      </c>
      <c r="C5917" s="12">
        <v>8124</v>
      </c>
      <c r="D5917" s="6" t="s">
        <v>2603</v>
      </c>
      <c r="E5917" s="13">
        <v>42874</v>
      </c>
      <c r="F5917" s="13">
        <v>44415</v>
      </c>
      <c r="H5917" s="6" t="s">
        <v>7947</v>
      </c>
      <c r="I5917" s="6" t="s">
        <v>7957</v>
      </c>
      <c r="J5917" s="14">
        <v>2.5901000000000001</v>
      </c>
      <c r="K5917" s="14">
        <v>0.13439999999999999</v>
      </c>
      <c r="L5917" s="15">
        <f t="shared" si="372"/>
        <v>2.4557000000000002</v>
      </c>
      <c r="M5917" s="11">
        <f t="shared" si="373"/>
        <v>1</v>
      </c>
      <c r="N5917" s="11">
        <f>VLOOKUP(E5917,Nasdaq!$A$2:$F$3174,5,1)</f>
        <v>6083.7001950000003</v>
      </c>
      <c r="O5917" s="11">
        <f>VLOOKUP(F5917,Nasdaq!$A$2:$F$3174,5,1)</f>
        <v>11010.980469</v>
      </c>
      <c r="P5917" s="11">
        <f t="shared" si="374"/>
        <v>1541</v>
      </c>
      <c r="Q5917" s="15">
        <f t="shared" si="375"/>
        <v>0.55251270576038058</v>
      </c>
    </row>
    <row r="5918" spans="1:17" ht="19.5" customHeight="1" x14ac:dyDescent="0.2">
      <c r="A5918" s="12">
        <v>6912</v>
      </c>
      <c r="B5918" s="6" t="s">
        <v>1810</v>
      </c>
      <c r="C5918" s="12">
        <v>7203</v>
      </c>
      <c r="D5918" s="6" t="s">
        <v>5109</v>
      </c>
      <c r="E5918" s="13">
        <v>40525</v>
      </c>
      <c r="F5918" s="13">
        <v>41365</v>
      </c>
      <c r="H5918" s="6" t="s">
        <v>7950</v>
      </c>
      <c r="I5918" s="6" t="s">
        <v>8082</v>
      </c>
      <c r="J5918" s="14">
        <v>-3.9199999999999999E-2</v>
      </c>
      <c r="K5918" s="14">
        <v>0.13200000000000001</v>
      </c>
      <c r="L5918" s="15">
        <f t="shared" si="372"/>
        <v>-0.17120000000000002</v>
      </c>
      <c r="M5918" s="11">
        <f t="shared" si="373"/>
        <v>0</v>
      </c>
      <c r="N5918" s="11">
        <f>VLOOKUP(E5918,Nasdaq!$A$2:$F$3174,5,1)</f>
        <v>2624.9099120000001</v>
      </c>
      <c r="O5918" s="11">
        <f>VLOOKUP(F5918,Nasdaq!$A$2:$F$3174,5,1)</f>
        <v>3239.169922</v>
      </c>
      <c r="P5918" s="11">
        <f t="shared" si="374"/>
        <v>840</v>
      </c>
      <c r="Q5918" s="15">
        <f t="shared" si="375"/>
        <v>0.81036554901677926</v>
      </c>
    </row>
    <row r="5919" spans="1:17" ht="19.5" customHeight="1" x14ac:dyDescent="0.2">
      <c r="A5919" s="12">
        <v>5212</v>
      </c>
      <c r="B5919" s="6" t="s">
        <v>1811</v>
      </c>
      <c r="C5919" s="12">
        <v>44732</v>
      </c>
      <c r="D5919" s="6" t="s">
        <v>4641</v>
      </c>
      <c r="E5919" s="13">
        <v>41658</v>
      </c>
      <c r="F5919" s="13">
        <v>42404</v>
      </c>
      <c r="H5919" s="6" t="s">
        <v>7947</v>
      </c>
      <c r="I5919" s="6" t="s">
        <v>8025</v>
      </c>
      <c r="J5919" s="14">
        <v>-0.33169999999999999</v>
      </c>
      <c r="K5919" s="14">
        <v>4.1700000000000001E-2</v>
      </c>
      <c r="L5919" s="15">
        <f t="shared" si="372"/>
        <v>-0.37340000000000001</v>
      </c>
      <c r="M5919" s="11">
        <f t="shared" si="373"/>
        <v>0</v>
      </c>
      <c r="N5919" s="11">
        <f>VLOOKUP(E5919,Nasdaq!$A$2:$F$3174,5,1)</f>
        <v>4197.580078</v>
      </c>
      <c r="O5919" s="11">
        <f>VLOOKUP(F5919,Nasdaq!$A$2:$F$3174,5,1)</f>
        <v>4509.5600590000004</v>
      </c>
      <c r="P5919" s="11">
        <f t="shared" si="374"/>
        <v>746</v>
      </c>
      <c r="Q5919" s="15">
        <f t="shared" si="375"/>
        <v>0.9308183344418276</v>
      </c>
    </row>
    <row r="5920" spans="1:17" ht="19.5" customHeight="1" x14ac:dyDescent="0.2">
      <c r="A5920" s="12">
        <v>5693</v>
      </c>
      <c r="B5920" s="6" t="s">
        <v>1812</v>
      </c>
      <c r="C5920" s="12">
        <v>9116</v>
      </c>
      <c r="D5920" s="6" t="s">
        <v>5110</v>
      </c>
      <c r="E5920" s="13">
        <v>42297</v>
      </c>
      <c r="F5920" s="13">
        <v>42857</v>
      </c>
      <c r="H5920" s="6" t="s">
        <v>7950</v>
      </c>
      <c r="I5920" s="6" t="s">
        <v>7967</v>
      </c>
      <c r="J5920" s="14">
        <v>0.66449999999999998</v>
      </c>
      <c r="K5920" s="14">
        <v>0.1363</v>
      </c>
      <c r="L5920" s="15">
        <f t="shared" si="372"/>
        <v>0.5282</v>
      </c>
      <c r="M5920" s="11">
        <f t="shared" si="373"/>
        <v>1</v>
      </c>
      <c r="N5920" s="11">
        <f>VLOOKUP(E5920,Nasdaq!$A$2:$F$3174,5,1)</f>
        <v>4880.9702150000003</v>
      </c>
      <c r="O5920" s="11">
        <f>VLOOKUP(F5920,Nasdaq!$A$2:$F$3174,5,1)</f>
        <v>6095.3701170000004</v>
      </c>
      <c r="P5920" s="11">
        <f t="shared" si="374"/>
        <v>560</v>
      </c>
      <c r="Q5920" s="15">
        <f t="shared" si="375"/>
        <v>0.80076770187723989</v>
      </c>
    </row>
    <row r="5921" spans="1:17" ht="19.5" customHeight="1" x14ac:dyDescent="0.2">
      <c r="A5921" s="12">
        <v>5693</v>
      </c>
      <c r="B5921" s="6" t="s">
        <v>1812</v>
      </c>
      <c r="C5921" s="12">
        <v>26853</v>
      </c>
      <c r="D5921" s="6" t="s">
        <v>7272</v>
      </c>
      <c r="E5921" s="13">
        <v>42353</v>
      </c>
      <c r="F5921" s="13">
        <v>42480</v>
      </c>
      <c r="H5921" s="6" t="s">
        <v>7947</v>
      </c>
      <c r="I5921" s="6" t="s">
        <v>8097</v>
      </c>
      <c r="J5921" s="14">
        <v>0.56569999999999998</v>
      </c>
      <c r="K5921" s="14">
        <v>0.109</v>
      </c>
      <c r="L5921" s="15">
        <f t="shared" si="372"/>
        <v>0.45669999999999999</v>
      </c>
      <c r="M5921" s="11">
        <f t="shared" si="373"/>
        <v>1</v>
      </c>
      <c r="N5921" s="11">
        <f>VLOOKUP(E5921,Nasdaq!$A$2:$F$3174,5,1)</f>
        <v>4995.3598629999997</v>
      </c>
      <c r="O5921" s="11">
        <f>VLOOKUP(F5921,Nasdaq!$A$2:$F$3174,5,1)</f>
        <v>4948.1298829999996</v>
      </c>
      <c r="P5921" s="11">
        <f t="shared" si="374"/>
        <v>127</v>
      </c>
      <c r="Q5921" s="15">
        <f t="shared" si="375"/>
        <v>1.0095448093308017</v>
      </c>
    </row>
    <row r="5922" spans="1:17" ht="19.5" customHeight="1" x14ac:dyDescent="0.2">
      <c r="A5922" s="12">
        <v>5693</v>
      </c>
      <c r="B5922" s="6" t="s">
        <v>1812</v>
      </c>
      <c r="C5922" s="12">
        <v>9092</v>
      </c>
      <c r="D5922" s="6" t="s">
        <v>2592</v>
      </c>
      <c r="E5922" s="13">
        <v>42523</v>
      </c>
      <c r="F5922" s="13">
        <v>43432</v>
      </c>
      <c r="H5922" s="6" t="s">
        <v>7946</v>
      </c>
      <c r="I5922" s="6" t="s">
        <v>7956</v>
      </c>
      <c r="J5922" s="14">
        <v>0.24179999999999999</v>
      </c>
      <c r="K5922" s="14">
        <v>0.1346</v>
      </c>
      <c r="L5922" s="15">
        <f t="shared" si="372"/>
        <v>0.10719999999999999</v>
      </c>
      <c r="M5922" s="11">
        <f t="shared" si="373"/>
        <v>1</v>
      </c>
      <c r="N5922" s="11">
        <f>VLOOKUP(E5922,Nasdaq!$A$2:$F$3174,5,1)</f>
        <v>4971.3598629999997</v>
      </c>
      <c r="O5922" s="11">
        <f>VLOOKUP(F5922,Nasdaq!$A$2:$F$3174,5,1)</f>
        <v>7291.5898440000001</v>
      </c>
      <c r="P5922" s="11">
        <f t="shared" si="374"/>
        <v>909</v>
      </c>
      <c r="Q5922" s="15">
        <f t="shared" si="375"/>
        <v>0.68179446575227409</v>
      </c>
    </row>
    <row r="5923" spans="1:17" ht="19.5" customHeight="1" x14ac:dyDescent="0.2">
      <c r="A5923" s="12">
        <v>5693</v>
      </c>
      <c r="B5923" s="6" t="s">
        <v>1812</v>
      </c>
      <c r="C5923" s="12">
        <v>8893</v>
      </c>
      <c r="D5923" s="6" t="s">
        <v>2641</v>
      </c>
      <c r="E5923" s="13">
        <v>40947</v>
      </c>
      <c r="F5923" s="13">
        <v>44415</v>
      </c>
      <c r="H5923" s="6" t="s">
        <v>7944</v>
      </c>
      <c r="I5923" s="6" t="s">
        <v>8031</v>
      </c>
      <c r="J5923" s="14">
        <v>0.17929999999999999</v>
      </c>
      <c r="K5923" s="14">
        <v>0.13639999999999999</v>
      </c>
      <c r="L5923" s="15">
        <f t="shared" si="372"/>
        <v>4.2899999999999994E-2</v>
      </c>
      <c r="M5923" s="11">
        <f t="shared" si="373"/>
        <v>1</v>
      </c>
      <c r="N5923" s="11">
        <f>VLOOKUP(E5923,Nasdaq!$A$2:$F$3174,5,1)</f>
        <v>2915.860107</v>
      </c>
      <c r="O5923" s="11">
        <f>VLOOKUP(F5923,Nasdaq!$A$2:$F$3174,5,1)</f>
        <v>11010.980469</v>
      </c>
      <c r="P5923" s="11">
        <f t="shared" si="374"/>
        <v>3468</v>
      </c>
      <c r="Q5923" s="15">
        <f t="shared" si="375"/>
        <v>0.26481412586118669</v>
      </c>
    </row>
    <row r="5924" spans="1:17" ht="19.5" customHeight="1" x14ac:dyDescent="0.2">
      <c r="A5924" s="12">
        <v>5693</v>
      </c>
      <c r="B5924" s="6" t="s">
        <v>1812</v>
      </c>
      <c r="C5924" s="12">
        <v>30801</v>
      </c>
      <c r="D5924" s="6" t="s">
        <v>5111</v>
      </c>
      <c r="E5924" s="13">
        <v>42662</v>
      </c>
      <c r="F5924" s="13">
        <v>42828</v>
      </c>
      <c r="H5924" s="6" t="s">
        <v>7950</v>
      </c>
      <c r="I5924" s="6" t="s">
        <v>8026</v>
      </c>
      <c r="J5924" s="14">
        <v>0.15720000000000001</v>
      </c>
      <c r="K5924" s="14">
        <v>0.2596</v>
      </c>
      <c r="L5924" s="15">
        <f t="shared" si="372"/>
        <v>-0.10239999999999999</v>
      </c>
      <c r="M5924" s="11">
        <f t="shared" si="373"/>
        <v>0</v>
      </c>
      <c r="N5924" s="11">
        <f>VLOOKUP(E5924,Nasdaq!$A$2:$F$3174,5,1)</f>
        <v>5246.4101559999999</v>
      </c>
      <c r="O5924" s="11">
        <f>VLOOKUP(F5924,Nasdaq!$A$2:$F$3174,5,1)</f>
        <v>5894.6801759999998</v>
      </c>
      <c r="P5924" s="11">
        <f t="shared" si="374"/>
        <v>166</v>
      </c>
      <c r="Q5924" s="15">
        <f t="shared" si="375"/>
        <v>0.89002627580945148</v>
      </c>
    </row>
    <row r="5925" spans="1:17" ht="19.5" customHeight="1" x14ac:dyDescent="0.2">
      <c r="A5925" s="12">
        <v>5693</v>
      </c>
      <c r="B5925" s="6" t="s">
        <v>1812</v>
      </c>
      <c r="C5925" s="12">
        <v>8988</v>
      </c>
      <c r="D5925" s="6" t="s">
        <v>5112</v>
      </c>
      <c r="E5925" s="13">
        <v>42990</v>
      </c>
      <c r="F5925" s="13">
        <v>43837</v>
      </c>
      <c r="H5925" s="6" t="s">
        <v>7947</v>
      </c>
      <c r="I5925" s="6" t="s">
        <v>7989</v>
      </c>
      <c r="J5925" s="14">
        <v>0.11269999999999999</v>
      </c>
      <c r="K5925" s="14">
        <v>0.14069999999999999</v>
      </c>
      <c r="L5925" s="15">
        <f t="shared" si="372"/>
        <v>-2.7999999999999997E-2</v>
      </c>
      <c r="M5925" s="11">
        <f t="shared" si="373"/>
        <v>0</v>
      </c>
      <c r="N5925" s="11">
        <f>VLOOKUP(E5925,Nasdaq!$A$2:$F$3174,5,1)</f>
        <v>6454.2797849999997</v>
      </c>
      <c r="O5925" s="11">
        <f>VLOOKUP(F5925,Nasdaq!$A$2:$F$3174,5,1)</f>
        <v>9068.5800780000009</v>
      </c>
      <c r="P5925" s="11">
        <f t="shared" si="374"/>
        <v>847</v>
      </c>
      <c r="Q5925" s="15">
        <f t="shared" si="375"/>
        <v>0.71171967708662376</v>
      </c>
    </row>
    <row r="5926" spans="1:17" ht="19.5" customHeight="1" x14ac:dyDescent="0.2">
      <c r="A5926" s="12">
        <v>5693</v>
      </c>
      <c r="B5926" s="6" t="s">
        <v>1812</v>
      </c>
      <c r="C5926" s="12">
        <v>8890</v>
      </c>
      <c r="D5926" s="6" t="s">
        <v>3740</v>
      </c>
      <c r="E5926" s="13">
        <v>40297</v>
      </c>
      <c r="F5926" s="13">
        <v>43070</v>
      </c>
      <c r="H5926" s="6" t="s">
        <v>7944</v>
      </c>
      <c r="I5926" s="6" t="s">
        <v>8112</v>
      </c>
      <c r="J5926" s="14">
        <v>9.35E-2</v>
      </c>
      <c r="K5926" s="14">
        <v>0</v>
      </c>
      <c r="L5926" s="15">
        <f t="shared" si="372"/>
        <v>9.35E-2</v>
      </c>
      <c r="M5926" s="11">
        <f t="shared" si="373"/>
        <v>1</v>
      </c>
      <c r="N5926" s="11">
        <f>VLOOKUP(E5926,Nasdaq!$A$2:$F$3174,5,1)</f>
        <v>2511.919922</v>
      </c>
      <c r="O5926" s="11">
        <f>VLOOKUP(F5926,Nasdaq!$A$2:$F$3174,5,1)</f>
        <v>6847.5898440000001</v>
      </c>
      <c r="P5926" s="11">
        <f t="shared" si="374"/>
        <v>2773</v>
      </c>
      <c r="Q5926" s="15">
        <f t="shared" si="375"/>
        <v>0.36683307091654505</v>
      </c>
    </row>
    <row r="5927" spans="1:17" ht="19.5" customHeight="1" x14ac:dyDescent="0.2">
      <c r="A5927" s="12">
        <v>5693</v>
      </c>
      <c r="B5927" s="6" t="s">
        <v>1812</v>
      </c>
      <c r="C5927" s="12">
        <v>8888</v>
      </c>
      <c r="D5927" s="6" t="s">
        <v>5113</v>
      </c>
      <c r="E5927" s="13">
        <v>43066</v>
      </c>
      <c r="F5927" s="13">
        <v>44415</v>
      </c>
      <c r="H5927" s="6" t="s">
        <v>7947</v>
      </c>
      <c r="I5927" s="6" t="s">
        <v>8066</v>
      </c>
      <c r="J5927" s="14">
        <v>6.7500000000000004E-2</v>
      </c>
      <c r="K5927" s="14">
        <v>0.121</v>
      </c>
      <c r="L5927" s="15">
        <f t="shared" si="372"/>
        <v>-5.3499999999999992E-2</v>
      </c>
      <c r="M5927" s="11">
        <f t="shared" si="373"/>
        <v>0</v>
      </c>
      <c r="N5927" s="11">
        <f>VLOOKUP(E5927,Nasdaq!$A$2:$F$3174,5,1)</f>
        <v>6878.5200199999999</v>
      </c>
      <c r="O5927" s="11">
        <f>VLOOKUP(F5927,Nasdaq!$A$2:$F$3174,5,1)</f>
        <v>11010.980469</v>
      </c>
      <c r="P5927" s="11">
        <f t="shared" si="374"/>
        <v>1349</v>
      </c>
      <c r="Q5927" s="15">
        <f t="shared" si="375"/>
        <v>0.62469701149800272</v>
      </c>
    </row>
    <row r="5928" spans="1:17" ht="19.5" customHeight="1" x14ac:dyDescent="0.2">
      <c r="A5928" s="12">
        <v>5693</v>
      </c>
      <c r="B5928" s="6" t="s">
        <v>1812</v>
      </c>
      <c r="C5928" s="12">
        <v>8912</v>
      </c>
      <c r="D5928" s="6" t="s">
        <v>5114</v>
      </c>
      <c r="E5928" s="13">
        <v>43209</v>
      </c>
      <c r="F5928" s="13">
        <v>44415</v>
      </c>
      <c r="H5928" s="6" t="s">
        <v>7944</v>
      </c>
      <c r="I5928" s="6" t="s">
        <v>8099</v>
      </c>
      <c r="J5928" s="14">
        <v>2.4700000000000003E-2</v>
      </c>
      <c r="K5928" s="14">
        <v>0.12230000000000001</v>
      </c>
      <c r="L5928" s="15">
        <f t="shared" si="372"/>
        <v>-9.7600000000000006E-2</v>
      </c>
      <c r="M5928" s="11">
        <f t="shared" si="373"/>
        <v>0</v>
      </c>
      <c r="N5928" s="11">
        <f>VLOOKUP(E5928,Nasdaq!$A$2:$F$3174,5,1)</f>
        <v>7238.0600590000004</v>
      </c>
      <c r="O5928" s="11">
        <f>VLOOKUP(F5928,Nasdaq!$A$2:$F$3174,5,1)</f>
        <v>11010.980469</v>
      </c>
      <c r="P5928" s="11">
        <f t="shared" si="374"/>
        <v>1206</v>
      </c>
      <c r="Q5928" s="15">
        <f t="shared" si="375"/>
        <v>0.6573499042967903</v>
      </c>
    </row>
    <row r="5929" spans="1:17" ht="19.5" customHeight="1" x14ac:dyDescent="0.2">
      <c r="A5929" s="12">
        <v>5693</v>
      </c>
      <c r="B5929" s="6" t="s">
        <v>1812</v>
      </c>
      <c r="C5929" s="12">
        <v>8894</v>
      </c>
      <c r="D5929" s="6" t="s">
        <v>1162</v>
      </c>
      <c r="E5929" s="13">
        <v>42808</v>
      </c>
      <c r="F5929" s="13">
        <v>44415</v>
      </c>
      <c r="H5929" s="6" t="s">
        <v>7947</v>
      </c>
      <c r="I5929" s="6" t="s">
        <v>8066</v>
      </c>
      <c r="J5929" s="14">
        <v>-1.1599999999999999E-2</v>
      </c>
      <c r="K5929" s="14">
        <v>0.1303</v>
      </c>
      <c r="L5929" s="15">
        <f t="shared" si="372"/>
        <v>-0.1419</v>
      </c>
      <c r="M5929" s="11">
        <f t="shared" si="373"/>
        <v>0</v>
      </c>
      <c r="N5929" s="11">
        <f>VLOOKUP(E5929,Nasdaq!$A$2:$F$3174,5,1)</f>
        <v>5856.8198240000002</v>
      </c>
      <c r="O5929" s="11">
        <f>VLOOKUP(F5929,Nasdaq!$A$2:$F$3174,5,1)</f>
        <v>11010.980469</v>
      </c>
      <c r="P5929" s="11">
        <f t="shared" si="374"/>
        <v>1607</v>
      </c>
      <c r="Q5929" s="15">
        <f t="shared" si="375"/>
        <v>0.5319077755118119</v>
      </c>
    </row>
    <row r="5930" spans="1:17" ht="19.5" customHeight="1" x14ac:dyDescent="0.2">
      <c r="A5930" s="12">
        <v>5693</v>
      </c>
      <c r="B5930" s="6" t="s">
        <v>1812</v>
      </c>
      <c r="C5930" s="12">
        <v>12188</v>
      </c>
      <c r="D5930" s="6" t="s">
        <v>5115</v>
      </c>
      <c r="E5930" s="13">
        <v>43336</v>
      </c>
      <c r="F5930" s="13">
        <v>43374</v>
      </c>
      <c r="H5930" s="6" t="s">
        <v>7948</v>
      </c>
      <c r="I5930" s="6" t="s">
        <v>8052</v>
      </c>
      <c r="J5930" s="14">
        <v>-1.26E-2</v>
      </c>
      <c r="K5930" s="14">
        <v>0.20120000000000002</v>
      </c>
      <c r="L5930" s="15">
        <f t="shared" si="372"/>
        <v>-0.21380000000000002</v>
      </c>
      <c r="M5930" s="11">
        <f t="shared" si="373"/>
        <v>0</v>
      </c>
      <c r="N5930" s="11">
        <f>VLOOKUP(E5930,Nasdaq!$A$2:$F$3174,5,1)</f>
        <v>7945.9799800000001</v>
      </c>
      <c r="O5930" s="11">
        <f>VLOOKUP(F5930,Nasdaq!$A$2:$F$3174,5,1)</f>
        <v>8037.2998049999997</v>
      </c>
      <c r="P5930" s="11">
        <f t="shared" si="374"/>
        <v>38</v>
      </c>
      <c r="Q5930" s="15">
        <f t="shared" si="375"/>
        <v>0.98863881144449017</v>
      </c>
    </row>
    <row r="5931" spans="1:17" ht="19.5" customHeight="1" x14ac:dyDescent="0.2">
      <c r="A5931" s="12">
        <v>5693</v>
      </c>
      <c r="B5931" s="6" t="s">
        <v>1812</v>
      </c>
      <c r="C5931" s="12">
        <v>12161</v>
      </c>
      <c r="D5931" s="6" t="s">
        <v>7273</v>
      </c>
      <c r="E5931" s="13">
        <v>42202</v>
      </c>
      <c r="F5931" s="13">
        <v>44415</v>
      </c>
      <c r="H5931" s="6" t="s">
        <v>7950</v>
      </c>
      <c r="I5931" s="6" t="s">
        <v>8010</v>
      </c>
      <c r="J5931" s="14">
        <v>-2.3E-2</v>
      </c>
      <c r="K5931" s="14">
        <v>0.11689999999999999</v>
      </c>
      <c r="L5931" s="15">
        <f t="shared" si="372"/>
        <v>-0.1399</v>
      </c>
      <c r="M5931" s="11">
        <f t="shared" si="373"/>
        <v>0</v>
      </c>
      <c r="N5931" s="11">
        <f>VLOOKUP(E5931,Nasdaq!$A$2:$F$3174,5,1)</f>
        <v>5210.1401370000003</v>
      </c>
      <c r="O5931" s="11">
        <f>VLOOKUP(F5931,Nasdaq!$A$2:$F$3174,5,1)</f>
        <v>11010.980469</v>
      </c>
      <c r="P5931" s="11">
        <f t="shared" si="374"/>
        <v>2213</v>
      </c>
      <c r="Q5931" s="15">
        <f t="shared" si="375"/>
        <v>0.47317720508980055</v>
      </c>
    </row>
    <row r="5932" spans="1:17" ht="19.5" customHeight="1" x14ac:dyDescent="0.2">
      <c r="A5932" s="12">
        <v>5693</v>
      </c>
      <c r="B5932" s="6" t="s">
        <v>1812</v>
      </c>
      <c r="C5932" s="12">
        <v>37438</v>
      </c>
      <c r="D5932" s="6" t="s">
        <v>3851</v>
      </c>
      <c r="E5932" s="13">
        <v>43126</v>
      </c>
      <c r="F5932" s="13">
        <v>44415</v>
      </c>
      <c r="H5932" s="6" t="s">
        <v>7947</v>
      </c>
      <c r="I5932" s="6" t="s">
        <v>7989</v>
      </c>
      <c r="J5932" s="14">
        <v>-5.45E-2</v>
      </c>
      <c r="K5932" s="14">
        <v>8.4900000000000003E-2</v>
      </c>
      <c r="L5932" s="15">
        <f t="shared" si="372"/>
        <v>-0.1394</v>
      </c>
      <c r="M5932" s="11">
        <f t="shared" si="373"/>
        <v>0</v>
      </c>
      <c r="N5932" s="11">
        <f>VLOOKUP(E5932,Nasdaq!$A$2:$F$3174,5,1)</f>
        <v>7505.7700199999999</v>
      </c>
      <c r="O5932" s="11">
        <f>VLOOKUP(F5932,Nasdaq!$A$2:$F$3174,5,1)</f>
        <v>11010.980469</v>
      </c>
      <c r="P5932" s="11">
        <f t="shared" si="374"/>
        <v>1289</v>
      </c>
      <c r="Q5932" s="15">
        <f t="shared" si="375"/>
        <v>0.68166283236608283</v>
      </c>
    </row>
    <row r="5933" spans="1:17" ht="19.5" customHeight="1" x14ac:dyDescent="0.2">
      <c r="A5933" s="12">
        <v>5693</v>
      </c>
      <c r="B5933" s="6" t="s">
        <v>1812</v>
      </c>
      <c r="C5933" s="12">
        <v>6677</v>
      </c>
      <c r="D5933" s="6" t="s">
        <v>4277</v>
      </c>
      <c r="E5933" s="13">
        <v>43087</v>
      </c>
      <c r="F5933" s="13">
        <v>43607</v>
      </c>
      <c r="H5933" s="6" t="s">
        <v>7948</v>
      </c>
      <c r="I5933" s="6" t="s">
        <v>7986</v>
      </c>
      <c r="J5933" s="14">
        <v>-0.11650000000000001</v>
      </c>
      <c r="K5933" s="14">
        <v>6.3700000000000007E-2</v>
      </c>
      <c r="L5933" s="15">
        <f t="shared" si="372"/>
        <v>-0.18020000000000003</v>
      </c>
      <c r="M5933" s="11">
        <f t="shared" si="373"/>
        <v>0</v>
      </c>
      <c r="N5933" s="11">
        <f>VLOOKUP(E5933,Nasdaq!$A$2:$F$3174,5,1)</f>
        <v>6994.7597660000001</v>
      </c>
      <c r="O5933" s="11">
        <f>VLOOKUP(F5933,Nasdaq!$A$2:$F$3174,5,1)</f>
        <v>7750.8398440000001</v>
      </c>
      <c r="P5933" s="11">
        <f t="shared" si="374"/>
        <v>520</v>
      </c>
      <c r="Q5933" s="15">
        <f t="shared" si="375"/>
        <v>0.90245233928270541</v>
      </c>
    </row>
    <row r="5934" spans="1:17" ht="19.5" customHeight="1" x14ac:dyDescent="0.2">
      <c r="A5934" s="12">
        <v>5693</v>
      </c>
      <c r="B5934" s="6" t="s">
        <v>1812</v>
      </c>
      <c r="C5934" s="12">
        <v>8899</v>
      </c>
      <c r="D5934" s="6" t="s">
        <v>4291</v>
      </c>
      <c r="E5934" s="13">
        <v>43920</v>
      </c>
      <c r="F5934" s="13">
        <v>44415</v>
      </c>
      <c r="H5934" s="6" t="s">
        <v>7947</v>
      </c>
      <c r="I5934" s="6" t="s">
        <v>7969</v>
      </c>
      <c r="J5934" s="14">
        <v>-0.33159999999999995</v>
      </c>
      <c r="K5934" s="14">
        <v>1.0022</v>
      </c>
      <c r="L5934" s="15">
        <f t="shared" si="372"/>
        <v>-1.3337999999999999</v>
      </c>
      <c r="M5934" s="11">
        <f t="shared" si="373"/>
        <v>0</v>
      </c>
      <c r="N5934" s="11">
        <f>VLOOKUP(E5934,Nasdaq!$A$2:$F$3174,5,1)</f>
        <v>7774.1499020000001</v>
      </c>
      <c r="O5934" s="11">
        <f>VLOOKUP(F5934,Nasdaq!$A$2:$F$3174,5,1)</f>
        <v>11010.980469</v>
      </c>
      <c r="P5934" s="11">
        <f t="shared" si="374"/>
        <v>495</v>
      </c>
      <c r="Q5934" s="15">
        <f t="shared" si="375"/>
        <v>0.70603747791554783</v>
      </c>
    </row>
    <row r="5935" spans="1:17" ht="19.5" customHeight="1" x14ac:dyDescent="0.2">
      <c r="A5935" s="12">
        <v>4883</v>
      </c>
      <c r="B5935" s="6" t="s">
        <v>4551</v>
      </c>
      <c r="C5935" s="12">
        <v>2224</v>
      </c>
      <c r="D5935" s="6" t="s">
        <v>6751</v>
      </c>
      <c r="E5935" s="13">
        <v>42779</v>
      </c>
      <c r="F5935" s="13">
        <v>43420</v>
      </c>
      <c r="G5935" s="13">
        <v>42779</v>
      </c>
      <c r="H5935" s="6" t="s">
        <v>7946</v>
      </c>
      <c r="I5935" s="6" t="s">
        <v>7965</v>
      </c>
      <c r="J5935" s="14">
        <v>0.33439999999999998</v>
      </c>
      <c r="K5935" s="14">
        <v>0.1182</v>
      </c>
      <c r="L5935" s="15">
        <f t="shared" si="372"/>
        <v>0.21619999999999998</v>
      </c>
      <c r="M5935" s="11">
        <f t="shared" si="373"/>
        <v>1</v>
      </c>
      <c r="N5935" s="11">
        <f>VLOOKUP(E5935,Nasdaq!$A$2:$F$3174,5,1)</f>
        <v>5763.9599609999996</v>
      </c>
      <c r="O5935" s="11">
        <f>VLOOKUP(F5935,Nasdaq!$A$2:$F$3174,5,1)</f>
        <v>7247.8701170000004</v>
      </c>
      <c r="P5935" s="11">
        <f t="shared" si="374"/>
        <v>641</v>
      </c>
      <c r="Q5935" s="15">
        <f t="shared" si="375"/>
        <v>0.79526336863684777</v>
      </c>
    </row>
    <row r="5936" spans="1:17" ht="19.5" customHeight="1" x14ac:dyDescent="0.2">
      <c r="A5936" s="12">
        <v>657</v>
      </c>
      <c r="B5936" s="6" t="s">
        <v>1813</v>
      </c>
      <c r="C5936" s="12">
        <v>9031</v>
      </c>
      <c r="D5936" s="6" t="s">
        <v>5116</v>
      </c>
      <c r="E5936" s="13">
        <v>41408</v>
      </c>
      <c r="F5936" s="13">
        <v>44415</v>
      </c>
      <c r="H5936" s="6" t="s">
        <v>7944</v>
      </c>
      <c r="I5936" s="6" t="s">
        <v>8112</v>
      </c>
      <c r="J5936" s="14">
        <v>0.18579999999999999</v>
      </c>
      <c r="K5936" s="14">
        <v>0.1258</v>
      </c>
      <c r="L5936" s="15">
        <f t="shared" si="372"/>
        <v>0.06</v>
      </c>
      <c r="M5936" s="11">
        <f t="shared" si="373"/>
        <v>1</v>
      </c>
      <c r="N5936" s="11">
        <f>VLOOKUP(E5936,Nasdaq!$A$2:$F$3174,5,1)</f>
        <v>3462.610107</v>
      </c>
      <c r="O5936" s="11">
        <f>VLOOKUP(F5936,Nasdaq!$A$2:$F$3174,5,1)</f>
        <v>11010.980469</v>
      </c>
      <c r="P5936" s="11">
        <f t="shared" si="374"/>
        <v>3007</v>
      </c>
      <c r="Q5936" s="15">
        <f t="shared" si="375"/>
        <v>0.31446915799105518</v>
      </c>
    </row>
    <row r="5937" spans="1:17" ht="19.5" customHeight="1" x14ac:dyDescent="0.2">
      <c r="A5937" s="12">
        <v>657</v>
      </c>
      <c r="B5937" s="6" t="s">
        <v>1813</v>
      </c>
      <c r="C5937" s="12">
        <v>9380</v>
      </c>
      <c r="D5937" s="6" t="s">
        <v>2744</v>
      </c>
      <c r="E5937" s="13">
        <v>42069</v>
      </c>
      <c r="F5937" s="13">
        <v>44415</v>
      </c>
      <c r="H5937" s="6" t="s">
        <v>7949</v>
      </c>
      <c r="I5937" s="6" t="s">
        <v>8080</v>
      </c>
      <c r="J5937" s="14">
        <v>5.8099999999999999E-2</v>
      </c>
      <c r="K5937" s="14">
        <v>0.11550000000000001</v>
      </c>
      <c r="L5937" s="15">
        <f t="shared" si="372"/>
        <v>-5.7400000000000007E-2</v>
      </c>
      <c r="M5937" s="11">
        <f t="shared" si="373"/>
        <v>0</v>
      </c>
      <c r="N5937" s="11">
        <f>VLOOKUP(E5937,Nasdaq!$A$2:$F$3174,5,1)</f>
        <v>4927.3701170000004</v>
      </c>
      <c r="O5937" s="11">
        <f>VLOOKUP(F5937,Nasdaq!$A$2:$F$3174,5,1)</f>
        <v>11010.980469</v>
      </c>
      <c r="P5937" s="11">
        <f t="shared" si="374"/>
        <v>2346</v>
      </c>
      <c r="Q5937" s="15">
        <f t="shared" si="375"/>
        <v>0.44749645663754894</v>
      </c>
    </row>
    <row r="5938" spans="1:17" ht="19.5" customHeight="1" x14ac:dyDescent="0.2">
      <c r="A5938" s="12">
        <v>657</v>
      </c>
      <c r="B5938" s="6" t="s">
        <v>1813</v>
      </c>
      <c r="C5938" s="12">
        <v>433</v>
      </c>
      <c r="D5938" s="6" t="s">
        <v>3738</v>
      </c>
      <c r="E5938" s="13">
        <v>42505</v>
      </c>
      <c r="F5938" s="13">
        <v>43054</v>
      </c>
      <c r="H5938" s="6" t="s">
        <v>7946</v>
      </c>
      <c r="I5938" s="6" t="s">
        <v>7956</v>
      </c>
      <c r="J5938" s="14">
        <v>-4.4000000000000004E-2</v>
      </c>
      <c r="K5938" s="14">
        <v>0.17850000000000002</v>
      </c>
      <c r="L5938" s="15">
        <f t="shared" si="372"/>
        <v>-0.22250000000000003</v>
      </c>
      <c r="M5938" s="11">
        <f t="shared" si="373"/>
        <v>0</v>
      </c>
      <c r="N5938" s="11">
        <f>VLOOKUP(E5938,Nasdaq!$A$2:$F$3174,5,1)</f>
        <v>4717.6801759999998</v>
      </c>
      <c r="O5938" s="11">
        <f>VLOOKUP(F5938,Nasdaq!$A$2:$F$3174,5,1)</f>
        <v>6706.2099609999996</v>
      </c>
      <c r="P5938" s="11">
        <f t="shared" si="374"/>
        <v>549</v>
      </c>
      <c r="Q5938" s="15">
        <f t="shared" si="375"/>
        <v>0.70348057754516113</v>
      </c>
    </row>
    <row r="5939" spans="1:17" ht="19.5" customHeight="1" x14ac:dyDescent="0.2">
      <c r="A5939" s="12">
        <v>7194</v>
      </c>
      <c r="B5939" s="6" t="s">
        <v>1814</v>
      </c>
      <c r="C5939" s="12">
        <v>1161</v>
      </c>
      <c r="D5939" s="6" t="s">
        <v>5117</v>
      </c>
      <c r="E5939" s="13">
        <v>42458</v>
      </c>
      <c r="F5939" s="13">
        <v>42788</v>
      </c>
      <c r="G5939" s="13">
        <v>42458</v>
      </c>
      <c r="H5939" s="6" t="s">
        <v>7948</v>
      </c>
      <c r="I5939" s="6" t="s">
        <v>8052</v>
      </c>
      <c r="J5939" s="14">
        <v>0.72499999999999998</v>
      </c>
      <c r="K5939" s="14">
        <v>0.19210000000000002</v>
      </c>
      <c r="L5939" s="15">
        <f t="shared" si="372"/>
        <v>0.53289999999999993</v>
      </c>
      <c r="M5939" s="11">
        <f t="shared" si="373"/>
        <v>1</v>
      </c>
      <c r="N5939" s="11">
        <f>VLOOKUP(E5939,Nasdaq!$A$2:$F$3174,5,1)</f>
        <v>4846.6201170000004</v>
      </c>
      <c r="O5939" s="11">
        <f>VLOOKUP(F5939,Nasdaq!$A$2:$F$3174,5,1)</f>
        <v>5860.6298829999996</v>
      </c>
      <c r="P5939" s="11">
        <f t="shared" si="374"/>
        <v>330</v>
      </c>
      <c r="Q5939" s="15">
        <f t="shared" si="375"/>
        <v>0.82698069284754994</v>
      </c>
    </row>
    <row r="5940" spans="1:17" ht="19.5" customHeight="1" x14ac:dyDescent="0.2">
      <c r="A5940" s="12">
        <v>6134</v>
      </c>
      <c r="B5940" s="6" t="s">
        <v>1815</v>
      </c>
      <c r="C5940" s="12">
        <v>2716</v>
      </c>
      <c r="D5940" s="6" t="s">
        <v>5118</v>
      </c>
      <c r="E5940" s="13">
        <v>41842</v>
      </c>
      <c r="F5940" s="13">
        <v>43525</v>
      </c>
      <c r="G5940" s="13">
        <v>41842</v>
      </c>
      <c r="H5940" s="6" t="s">
        <v>7947</v>
      </c>
      <c r="I5940" s="6" t="s">
        <v>8042</v>
      </c>
      <c r="J5940" s="14">
        <v>0.11599999999999999</v>
      </c>
      <c r="K5940" s="14">
        <v>0</v>
      </c>
      <c r="L5940" s="15">
        <f t="shared" si="372"/>
        <v>0.11599999999999999</v>
      </c>
      <c r="M5940" s="11">
        <f t="shared" si="373"/>
        <v>1</v>
      </c>
      <c r="N5940" s="11">
        <f>VLOOKUP(E5940,Nasdaq!$A$2:$F$3174,5,1)</f>
        <v>4456.0200199999999</v>
      </c>
      <c r="O5940" s="11">
        <f>VLOOKUP(F5940,Nasdaq!$A$2:$F$3174,5,1)</f>
        <v>7595.3500979999999</v>
      </c>
      <c r="P5940" s="11">
        <f t="shared" si="374"/>
        <v>1683</v>
      </c>
      <c r="Q5940" s="15">
        <f t="shared" si="375"/>
        <v>0.58667787934146232</v>
      </c>
    </row>
    <row r="5941" spans="1:17" ht="19.5" customHeight="1" x14ac:dyDescent="0.2">
      <c r="A5941" s="12">
        <v>6134</v>
      </c>
      <c r="B5941" s="6" t="s">
        <v>1815</v>
      </c>
      <c r="C5941" s="12">
        <v>2829</v>
      </c>
      <c r="D5941" s="6" t="s">
        <v>6059</v>
      </c>
      <c r="E5941" s="13">
        <v>42139</v>
      </c>
      <c r="F5941" s="13">
        <v>43327</v>
      </c>
      <c r="G5941" s="13">
        <v>42726</v>
      </c>
      <c r="H5941" s="6" t="s">
        <v>7944</v>
      </c>
      <c r="I5941" s="6" t="s">
        <v>7968</v>
      </c>
      <c r="J5941" s="14">
        <v>-9.1700000000000004E-2</v>
      </c>
      <c r="K5941" s="14">
        <v>0.11380000000000001</v>
      </c>
      <c r="L5941" s="15">
        <f t="shared" si="372"/>
        <v>-0.20550000000000002</v>
      </c>
      <c r="M5941" s="11">
        <f t="shared" si="373"/>
        <v>0</v>
      </c>
      <c r="N5941" s="11">
        <f>VLOOKUP(E5941,Nasdaq!$A$2:$F$3174,5,1)</f>
        <v>5048.2900390000004</v>
      </c>
      <c r="O5941" s="11">
        <f>VLOOKUP(F5941,Nasdaq!$A$2:$F$3174,5,1)</f>
        <v>7774.1201170000004</v>
      </c>
      <c r="P5941" s="11">
        <f t="shared" si="374"/>
        <v>1188</v>
      </c>
      <c r="Q5941" s="15">
        <f t="shared" si="375"/>
        <v>0.64937188897950016</v>
      </c>
    </row>
    <row r="5942" spans="1:17" ht="19.5" customHeight="1" x14ac:dyDescent="0.2">
      <c r="A5942" s="12">
        <v>6134</v>
      </c>
      <c r="B5942" s="6" t="s">
        <v>1815</v>
      </c>
      <c r="C5942" s="12">
        <v>3736</v>
      </c>
      <c r="D5942" s="6" t="s">
        <v>7274</v>
      </c>
      <c r="E5942" s="13">
        <v>43146</v>
      </c>
      <c r="F5942" s="13">
        <v>43511</v>
      </c>
      <c r="H5942" s="6" t="s">
        <v>7947</v>
      </c>
      <c r="I5942" s="6" t="s">
        <v>8088</v>
      </c>
      <c r="J5942" s="14">
        <v>-0.3135</v>
      </c>
      <c r="K5942" s="14">
        <v>3.6499999999999998E-2</v>
      </c>
      <c r="L5942" s="15">
        <f t="shared" si="372"/>
        <v>-0.35</v>
      </c>
      <c r="M5942" s="11">
        <f t="shared" si="373"/>
        <v>0</v>
      </c>
      <c r="N5942" s="11">
        <f>VLOOKUP(E5942,Nasdaq!$A$2:$F$3174,5,1)</f>
        <v>7256.4301759999998</v>
      </c>
      <c r="O5942" s="11">
        <f>VLOOKUP(F5942,Nasdaq!$A$2:$F$3174,5,1)</f>
        <v>7472.4101559999999</v>
      </c>
      <c r="P5942" s="11">
        <f t="shared" si="374"/>
        <v>365</v>
      </c>
      <c r="Q5942" s="15">
        <f t="shared" si="375"/>
        <v>0.97109655680272999</v>
      </c>
    </row>
    <row r="5943" spans="1:17" ht="19.5" customHeight="1" x14ac:dyDescent="0.2">
      <c r="A5943" s="12">
        <v>5942</v>
      </c>
      <c r="B5943" s="6" t="s">
        <v>1816</v>
      </c>
      <c r="C5943" s="12">
        <v>37399</v>
      </c>
      <c r="D5943" s="6" t="s">
        <v>5119</v>
      </c>
      <c r="E5943" s="13">
        <v>43237</v>
      </c>
      <c r="F5943" s="13">
        <v>44415</v>
      </c>
      <c r="H5943" s="6" t="s">
        <v>7947</v>
      </c>
      <c r="I5943" s="6" t="s">
        <v>8028</v>
      </c>
      <c r="J5943" s="14">
        <v>-0.22140000000000001</v>
      </c>
      <c r="K5943" s="14">
        <v>0.1208</v>
      </c>
      <c r="L5943" s="15">
        <f t="shared" si="372"/>
        <v>-0.3422</v>
      </c>
      <c r="M5943" s="11">
        <f t="shared" si="373"/>
        <v>0</v>
      </c>
      <c r="N5943" s="11">
        <f>VLOOKUP(E5943,Nasdaq!$A$2:$F$3174,5,1)</f>
        <v>7382.4702150000003</v>
      </c>
      <c r="O5943" s="11">
        <f>VLOOKUP(F5943,Nasdaq!$A$2:$F$3174,5,1)</f>
        <v>11010.980469</v>
      </c>
      <c r="P5943" s="11">
        <f t="shared" si="374"/>
        <v>1178</v>
      </c>
      <c r="Q5943" s="15">
        <f t="shared" si="375"/>
        <v>0.67046500536298825</v>
      </c>
    </row>
    <row r="5944" spans="1:17" ht="19.5" customHeight="1" x14ac:dyDescent="0.2">
      <c r="A5944" s="12">
        <v>6042</v>
      </c>
      <c r="B5944" s="6" t="s">
        <v>1817</v>
      </c>
      <c r="C5944" s="12">
        <v>4967</v>
      </c>
      <c r="D5944" s="6" t="s">
        <v>5120</v>
      </c>
      <c r="E5944" s="13">
        <v>42464</v>
      </c>
      <c r="F5944" s="13">
        <v>44415</v>
      </c>
      <c r="G5944" s="13">
        <v>42464</v>
      </c>
      <c r="H5944" s="6" t="s">
        <v>7947</v>
      </c>
      <c r="I5944" s="6" t="s">
        <v>8069</v>
      </c>
      <c r="J5944" s="14">
        <v>5.5999999999999994E-2</v>
      </c>
      <c r="K5944" s="14">
        <v>0.14000000000000001</v>
      </c>
      <c r="L5944" s="15">
        <f t="shared" si="372"/>
        <v>-8.4000000000000019E-2</v>
      </c>
      <c r="M5944" s="11">
        <f t="shared" si="373"/>
        <v>0</v>
      </c>
      <c r="N5944" s="11">
        <f>VLOOKUP(E5944,Nasdaq!$A$2:$F$3174,5,1)</f>
        <v>4891.7998049999997</v>
      </c>
      <c r="O5944" s="11">
        <f>VLOOKUP(F5944,Nasdaq!$A$2:$F$3174,5,1)</f>
        <v>11010.980469</v>
      </c>
      <c r="P5944" s="11">
        <f t="shared" si="374"/>
        <v>1951</v>
      </c>
      <c r="Q5944" s="15">
        <f t="shared" si="375"/>
        <v>0.44426610256379245</v>
      </c>
    </row>
    <row r="5945" spans="1:17" ht="19.5" customHeight="1" x14ac:dyDescent="0.2">
      <c r="A5945" s="12">
        <v>6042</v>
      </c>
      <c r="B5945" s="6" t="s">
        <v>1817</v>
      </c>
      <c r="C5945" s="12">
        <v>4798</v>
      </c>
      <c r="D5945" s="6" t="s">
        <v>5121</v>
      </c>
      <c r="E5945" s="13">
        <v>42250</v>
      </c>
      <c r="F5945" s="13">
        <v>44415</v>
      </c>
      <c r="H5945" s="6" t="s">
        <v>7947</v>
      </c>
      <c r="I5945" s="6" t="s">
        <v>8115</v>
      </c>
      <c r="J5945" s="14">
        <v>2.0000000000000001E-4</v>
      </c>
      <c r="K5945" s="14">
        <v>0.13919999999999999</v>
      </c>
      <c r="L5945" s="15">
        <f t="shared" si="372"/>
        <v>-0.13899999999999998</v>
      </c>
      <c r="M5945" s="11">
        <f t="shared" si="373"/>
        <v>0</v>
      </c>
      <c r="N5945" s="11">
        <f>VLOOKUP(E5945,Nasdaq!$A$2:$F$3174,5,1)</f>
        <v>4733.5</v>
      </c>
      <c r="O5945" s="11">
        <f>VLOOKUP(F5945,Nasdaq!$A$2:$F$3174,5,1)</f>
        <v>11010.980469</v>
      </c>
      <c r="P5945" s="11">
        <f t="shared" si="374"/>
        <v>2165</v>
      </c>
      <c r="Q5945" s="15">
        <f t="shared" si="375"/>
        <v>0.42988951531714115</v>
      </c>
    </row>
    <row r="5946" spans="1:17" ht="19.5" customHeight="1" x14ac:dyDescent="0.2">
      <c r="A5946" s="12">
        <v>6110</v>
      </c>
      <c r="B5946" s="6" t="s">
        <v>1818</v>
      </c>
      <c r="C5946" s="12">
        <v>4772</v>
      </c>
      <c r="D5946" s="6" t="s">
        <v>5122</v>
      </c>
      <c r="E5946" s="13">
        <v>42888</v>
      </c>
      <c r="F5946" s="13">
        <v>43040</v>
      </c>
      <c r="H5946" s="6" t="s">
        <v>7947</v>
      </c>
      <c r="I5946" s="6" t="s">
        <v>8088</v>
      </c>
      <c r="J5946" s="14">
        <v>1.4977</v>
      </c>
      <c r="K5946" s="14">
        <v>0.16420000000000001</v>
      </c>
      <c r="L5946" s="15">
        <f t="shared" si="372"/>
        <v>1.3334999999999999</v>
      </c>
      <c r="M5946" s="11">
        <f t="shared" si="373"/>
        <v>1</v>
      </c>
      <c r="N5946" s="11">
        <f>VLOOKUP(E5946,Nasdaq!$A$2:$F$3174,5,1)</f>
        <v>6305.7998049999997</v>
      </c>
      <c r="O5946" s="11">
        <f>VLOOKUP(F5946,Nasdaq!$A$2:$F$3174,5,1)</f>
        <v>6716.5297849999997</v>
      </c>
      <c r="P5946" s="11">
        <f t="shared" si="374"/>
        <v>152</v>
      </c>
      <c r="Q5946" s="15">
        <f t="shared" si="375"/>
        <v>0.93884895607450225</v>
      </c>
    </row>
    <row r="5947" spans="1:17" ht="19.5" customHeight="1" x14ac:dyDescent="0.2">
      <c r="A5947" s="12">
        <v>6110</v>
      </c>
      <c r="B5947" s="6" t="s">
        <v>1818</v>
      </c>
      <c r="C5947" s="12">
        <v>38828</v>
      </c>
      <c r="D5947" s="6" t="s">
        <v>5123</v>
      </c>
      <c r="E5947" s="13">
        <v>43195</v>
      </c>
      <c r="F5947" s="13">
        <v>44415</v>
      </c>
      <c r="H5947" s="6" t="s">
        <v>7947</v>
      </c>
      <c r="I5947" s="6" t="s">
        <v>8088</v>
      </c>
      <c r="J5947" s="14">
        <v>-0.1067</v>
      </c>
      <c r="K5947" s="14">
        <v>0.12590000000000001</v>
      </c>
      <c r="L5947" s="15">
        <f t="shared" si="372"/>
        <v>-0.23260000000000003</v>
      </c>
      <c r="M5947" s="11">
        <f t="shared" si="373"/>
        <v>0</v>
      </c>
      <c r="N5947" s="11">
        <f>VLOOKUP(E5947,Nasdaq!$A$2:$F$3174,5,1)</f>
        <v>7076.5498049999997</v>
      </c>
      <c r="O5947" s="11">
        <f>VLOOKUP(F5947,Nasdaq!$A$2:$F$3174,5,1)</f>
        <v>11010.980469</v>
      </c>
      <c r="P5947" s="11">
        <f t="shared" si="374"/>
        <v>1220</v>
      </c>
      <c r="Q5947" s="15">
        <f t="shared" si="375"/>
        <v>0.64268180755808924</v>
      </c>
    </row>
    <row r="5948" spans="1:17" ht="19.5" customHeight="1" x14ac:dyDescent="0.2">
      <c r="A5948" s="12">
        <v>4587</v>
      </c>
      <c r="B5948" s="6" t="s">
        <v>1819</v>
      </c>
      <c r="C5948" s="12">
        <v>9267</v>
      </c>
      <c r="D5948" s="6" t="s">
        <v>5124</v>
      </c>
      <c r="E5948" s="13">
        <v>41015</v>
      </c>
      <c r="F5948" s="13">
        <v>44415</v>
      </c>
      <c r="H5948" s="6" t="s">
        <v>7947</v>
      </c>
      <c r="I5948" s="6" t="s">
        <v>7989</v>
      </c>
      <c r="J5948" s="14">
        <v>4.9000000000000002E-2</v>
      </c>
      <c r="K5948" s="14">
        <v>0.13720000000000002</v>
      </c>
      <c r="L5948" s="15">
        <f t="shared" si="372"/>
        <v>-8.8200000000000014E-2</v>
      </c>
      <c r="M5948" s="11">
        <f t="shared" si="373"/>
        <v>0</v>
      </c>
      <c r="N5948" s="11">
        <f>VLOOKUP(E5948,Nasdaq!$A$2:$F$3174,5,1)</f>
        <v>2988.3999020000001</v>
      </c>
      <c r="O5948" s="11">
        <f>VLOOKUP(F5948,Nasdaq!$A$2:$F$3174,5,1)</f>
        <v>11010.980469</v>
      </c>
      <c r="P5948" s="11">
        <f t="shared" si="374"/>
        <v>3400</v>
      </c>
      <c r="Q5948" s="15">
        <f t="shared" si="375"/>
        <v>0.27140208366509111</v>
      </c>
    </row>
    <row r="5949" spans="1:17" ht="19.5" customHeight="1" x14ac:dyDescent="0.2">
      <c r="A5949" s="12">
        <v>4587</v>
      </c>
      <c r="B5949" s="6" t="s">
        <v>1819</v>
      </c>
      <c r="C5949" s="12">
        <v>9247</v>
      </c>
      <c r="D5949" s="6" t="s">
        <v>2982</v>
      </c>
      <c r="E5949" s="13">
        <v>43214</v>
      </c>
      <c r="F5949" s="13">
        <v>44415</v>
      </c>
      <c r="H5949" s="6" t="s">
        <v>7946</v>
      </c>
      <c r="I5949" s="6" t="s">
        <v>7965</v>
      </c>
      <c r="J5949" s="14">
        <v>-4.8999999999999998E-3</v>
      </c>
      <c r="K5949" s="14">
        <v>0.13390000000000002</v>
      </c>
      <c r="L5949" s="15">
        <f t="shared" si="372"/>
        <v>-0.13880000000000001</v>
      </c>
      <c r="M5949" s="11">
        <f t="shared" si="373"/>
        <v>0</v>
      </c>
      <c r="N5949" s="11">
        <f>VLOOKUP(E5949,Nasdaq!$A$2:$F$3174,5,1)</f>
        <v>7007.3500979999999</v>
      </c>
      <c r="O5949" s="11">
        <f>VLOOKUP(F5949,Nasdaq!$A$2:$F$3174,5,1)</f>
        <v>11010.980469</v>
      </c>
      <c r="P5949" s="11">
        <f t="shared" si="374"/>
        <v>1201</v>
      </c>
      <c r="Q5949" s="15">
        <f t="shared" si="375"/>
        <v>0.63639721657625792</v>
      </c>
    </row>
    <row r="5950" spans="1:17" ht="19.5" customHeight="1" x14ac:dyDescent="0.2">
      <c r="A5950" s="12">
        <v>4587</v>
      </c>
      <c r="B5950" s="6" t="s">
        <v>1819</v>
      </c>
      <c r="C5950" s="12">
        <v>9380</v>
      </c>
      <c r="D5950" s="6" t="s">
        <v>2744</v>
      </c>
      <c r="E5950" s="13">
        <v>43537</v>
      </c>
      <c r="F5950" s="13">
        <v>44415</v>
      </c>
      <c r="H5950" s="6" t="s">
        <v>7949</v>
      </c>
      <c r="I5950" s="6" t="s">
        <v>8080</v>
      </c>
      <c r="J5950" s="14">
        <v>-3.78E-2</v>
      </c>
      <c r="K5950" s="14">
        <v>0.15679999999999999</v>
      </c>
      <c r="L5950" s="15">
        <f t="shared" si="372"/>
        <v>-0.1946</v>
      </c>
      <c r="M5950" s="11">
        <f t="shared" si="373"/>
        <v>0</v>
      </c>
      <c r="N5950" s="11">
        <f>VLOOKUP(E5950,Nasdaq!$A$2:$F$3174,5,1)</f>
        <v>7643.4101559999999</v>
      </c>
      <c r="O5950" s="11">
        <f>VLOOKUP(F5950,Nasdaq!$A$2:$F$3174,5,1)</f>
        <v>11010.980469</v>
      </c>
      <c r="P5950" s="11">
        <f t="shared" si="374"/>
        <v>878</v>
      </c>
      <c r="Q5950" s="15">
        <f t="shared" si="375"/>
        <v>0.69416332943052494</v>
      </c>
    </row>
    <row r="5951" spans="1:17" ht="19.5" customHeight="1" x14ac:dyDescent="0.2">
      <c r="A5951" s="12">
        <v>4587</v>
      </c>
      <c r="B5951" s="6" t="s">
        <v>1819</v>
      </c>
      <c r="C5951" s="12">
        <v>9335</v>
      </c>
      <c r="D5951" s="6" t="s">
        <v>5125</v>
      </c>
      <c r="E5951" s="13">
        <v>44005</v>
      </c>
      <c r="F5951" s="13">
        <v>44415</v>
      </c>
      <c r="H5951" s="6" t="s">
        <v>7951</v>
      </c>
      <c r="I5951" s="6" t="s">
        <v>8018</v>
      </c>
      <c r="J5951" s="14">
        <v>-6.2199999999999998E-2</v>
      </c>
      <c r="K5951" s="14">
        <v>0.73530000000000006</v>
      </c>
      <c r="L5951" s="15">
        <f t="shared" si="372"/>
        <v>-0.7975000000000001</v>
      </c>
      <c r="M5951" s="11">
        <f t="shared" si="373"/>
        <v>0</v>
      </c>
      <c r="N5951" s="11">
        <f>VLOOKUP(E5951,Nasdaq!$A$2:$F$3174,5,1)</f>
        <v>10131.370117</v>
      </c>
      <c r="O5951" s="11">
        <f>VLOOKUP(F5951,Nasdaq!$A$2:$F$3174,5,1)</f>
        <v>11010.980469</v>
      </c>
      <c r="P5951" s="11">
        <f t="shared" si="374"/>
        <v>410</v>
      </c>
      <c r="Q5951" s="15">
        <f t="shared" si="375"/>
        <v>0.92011567743873079</v>
      </c>
    </row>
    <row r="5952" spans="1:17" ht="19.5" customHeight="1" x14ac:dyDescent="0.2">
      <c r="A5952" s="12">
        <v>5983</v>
      </c>
      <c r="B5952" s="6" t="s">
        <v>1820</v>
      </c>
      <c r="C5952" s="12">
        <v>7909</v>
      </c>
      <c r="D5952" s="6" t="s">
        <v>5126</v>
      </c>
      <c r="E5952" s="13">
        <v>41996</v>
      </c>
      <c r="F5952" s="13">
        <v>44415</v>
      </c>
      <c r="H5952" s="6" t="s">
        <v>7950</v>
      </c>
      <c r="I5952" s="6" t="s">
        <v>7967</v>
      </c>
      <c r="J5952" s="14">
        <v>1.0387999999999999</v>
      </c>
      <c r="K5952" s="14">
        <v>0.111</v>
      </c>
      <c r="L5952" s="15">
        <f t="shared" si="372"/>
        <v>0.92779999999999996</v>
      </c>
      <c r="M5952" s="11">
        <f t="shared" si="373"/>
        <v>1</v>
      </c>
      <c r="N5952" s="11">
        <f>VLOOKUP(E5952,Nasdaq!$A$2:$F$3174,5,1)</f>
        <v>4765.419922</v>
      </c>
      <c r="O5952" s="11">
        <f>VLOOKUP(F5952,Nasdaq!$A$2:$F$3174,5,1)</f>
        <v>11010.980469</v>
      </c>
      <c r="P5952" s="11">
        <f t="shared" si="374"/>
        <v>2419</v>
      </c>
      <c r="Q5952" s="15">
        <f t="shared" si="375"/>
        <v>0.43278838389134539</v>
      </c>
    </row>
    <row r="5953" spans="1:17" ht="19.5" customHeight="1" x14ac:dyDescent="0.2">
      <c r="A5953" s="12">
        <v>5983</v>
      </c>
      <c r="B5953" s="6" t="s">
        <v>1820</v>
      </c>
      <c r="C5953" s="12">
        <v>18511</v>
      </c>
      <c r="D5953" s="6" t="s">
        <v>5127</v>
      </c>
      <c r="E5953" s="13">
        <v>41754</v>
      </c>
      <c r="F5953" s="13">
        <v>44415</v>
      </c>
      <c r="H5953" s="6" t="s">
        <v>7950</v>
      </c>
      <c r="I5953" s="6" t="s">
        <v>7985</v>
      </c>
      <c r="J5953" s="14">
        <v>9.7699999999999995E-2</v>
      </c>
      <c r="K5953" s="14">
        <v>0.1208</v>
      </c>
      <c r="L5953" s="15">
        <f t="shared" si="372"/>
        <v>-2.3100000000000009E-2</v>
      </c>
      <c r="M5953" s="11">
        <f t="shared" si="373"/>
        <v>0</v>
      </c>
      <c r="N5953" s="11">
        <f>VLOOKUP(E5953,Nasdaq!$A$2:$F$3174,5,1)</f>
        <v>4075.5600589999999</v>
      </c>
      <c r="O5953" s="11">
        <f>VLOOKUP(F5953,Nasdaq!$A$2:$F$3174,5,1)</f>
        <v>11010.980469</v>
      </c>
      <c r="P5953" s="11">
        <f t="shared" si="374"/>
        <v>2661</v>
      </c>
      <c r="Q5953" s="15">
        <f t="shared" si="375"/>
        <v>0.37013635987751314</v>
      </c>
    </row>
    <row r="5954" spans="1:17" ht="19.5" customHeight="1" x14ac:dyDescent="0.2">
      <c r="A5954" s="12">
        <v>7806</v>
      </c>
      <c r="B5954" s="6" t="s">
        <v>1821</v>
      </c>
      <c r="C5954" s="12">
        <v>8799</v>
      </c>
      <c r="D5954" s="6" t="s">
        <v>5128</v>
      </c>
      <c r="E5954" s="13">
        <v>43509</v>
      </c>
      <c r="F5954" s="13">
        <v>44415</v>
      </c>
      <c r="H5954" s="6" t="s">
        <v>7947</v>
      </c>
      <c r="I5954" s="6" t="s">
        <v>8063</v>
      </c>
      <c r="J5954" s="14">
        <v>-0.5131</v>
      </c>
      <c r="K5954" s="14">
        <v>0.16579999999999998</v>
      </c>
      <c r="L5954" s="15">
        <f t="shared" ref="L5954:L6016" si="376">J5954-K5954</f>
        <v>-0.67889999999999995</v>
      </c>
      <c r="M5954" s="11">
        <f t="shared" ref="M5954:M6016" si="377">IF(L5954&gt;0,1,0)</f>
        <v>0</v>
      </c>
      <c r="N5954" s="11">
        <f>VLOOKUP(E5954,Nasdaq!$A$2:$F$3174,5,1)</f>
        <v>7420.3798829999996</v>
      </c>
      <c r="O5954" s="11">
        <f>VLOOKUP(F5954,Nasdaq!$A$2:$F$3174,5,1)</f>
        <v>11010.980469</v>
      </c>
      <c r="P5954" s="11">
        <f t="shared" ref="P5954:P6016" si="378">_xlfn.DAYS(F5954,E5954)</f>
        <v>906</v>
      </c>
      <c r="Q5954" s="15">
        <f t="shared" ref="Q5954:Q6016" si="379">(O5954/N5954)^(1/P5954/365-1)</f>
        <v>0.67390808291468596</v>
      </c>
    </row>
    <row r="5955" spans="1:17" ht="19.5" customHeight="1" x14ac:dyDescent="0.2">
      <c r="A5955" s="12">
        <v>6620</v>
      </c>
      <c r="B5955" s="6" t="s">
        <v>1822</v>
      </c>
      <c r="C5955" s="12">
        <v>40733</v>
      </c>
      <c r="D5955" s="6" t="s">
        <v>4150</v>
      </c>
      <c r="E5955" s="13">
        <v>41954</v>
      </c>
      <c r="F5955" s="13">
        <v>43353</v>
      </c>
      <c r="H5955" s="6" t="s">
        <v>7949</v>
      </c>
      <c r="I5955" s="6" t="s">
        <v>8166</v>
      </c>
      <c r="J5955" s="14">
        <v>-0.4929</v>
      </c>
      <c r="K5955" s="14">
        <v>0.1168</v>
      </c>
      <c r="L5955" s="15">
        <f t="shared" si="376"/>
        <v>-0.60970000000000002</v>
      </c>
      <c r="M5955" s="11">
        <f t="shared" si="377"/>
        <v>0</v>
      </c>
      <c r="N5955" s="11">
        <f>VLOOKUP(E5955,Nasdaq!$A$2:$F$3174,5,1)</f>
        <v>4660.5600590000004</v>
      </c>
      <c r="O5955" s="11">
        <f>VLOOKUP(F5955,Nasdaq!$A$2:$F$3174,5,1)</f>
        <v>7924.1601559999999</v>
      </c>
      <c r="P5955" s="11">
        <f t="shared" si="378"/>
        <v>1399</v>
      </c>
      <c r="Q5955" s="15">
        <f t="shared" si="379"/>
        <v>0.58814622769877001</v>
      </c>
    </row>
    <row r="5956" spans="1:17" ht="19.5" customHeight="1" x14ac:dyDescent="0.2">
      <c r="A5956" s="12">
        <v>7116</v>
      </c>
      <c r="B5956" s="6" t="s">
        <v>1823</v>
      </c>
      <c r="C5956" s="12">
        <v>40733</v>
      </c>
      <c r="D5956" s="6" t="s">
        <v>4150</v>
      </c>
      <c r="E5956" s="13">
        <v>41954</v>
      </c>
      <c r="F5956" s="13">
        <v>43353</v>
      </c>
      <c r="H5956" s="6" t="s">
        <v>7949</v>
      </c>
      <c r="I5956" s="6" t="s">
        <v>8166</v>
      </c>
      <c r="J5956" s="14">
        <v>-0.4929</v>
      </c>
      <c r="K5956" s="14">
        <v>0.1168</v>
      </c>
      <c r="L5956" s="15">
        <f t="shared" si="376"/>
        <v>-0.60970000000000002</v>
      </c>
      <c r="M5956" s="11">
        <f t="shared" si="377"/>
        <v>0</v>
      </c>
      <c r="N5956" s="11">
        <f>VLOOKUP(E5956,Nasdaq!$A$2:$F$3174,5,1)</f>
        <v>4660.5600590000004</v>
      </c>
      <c r="O5956" s="11">
        <f>VLOOKUP(F5956,Nasdaq!$A$2:$F$3174,5,1)</f>
        <v>7924.1601559999999</v>
      </c>
      <c r="P5956" s="11">
        <f t="shared" si="378"/>
        <v>1399</v>
      </c>
      <c r="Q5956" s="15">
        <f t="shared" si="379"/>
        <v>0.58814622769877001</v>
      </c>
    </row>
    <row r="5957" spans="1:17" ht="19.5" customHeight="1" x14ac:dyDescent="0.2">
      <c r="A5957" s="12">
        <v>4960</v>
      </c>
      <c r="B5957" s="6" t="s">
        <v>1824</v>
      </c>
      <c r="C5957" s="12">
        <v>26280</v>
      </c>
      <c r="D5957" s="6" t="s">
        <v>5129</v>
      </c>
      <c r="E5957" s="13">
        <v>41488</v>
      </c>
      <c r="F5957" s="13">
        <v>42951</v>
      </c>
      <c r="G5957" s="13">
        <v>41488</v>
      </c>
      <c r="H5957" s="6" t="s">
        <v>7950</v>
      </c>
      <c r="I5957" s="6" t="s">
        <v>8082</v>
      </c>
      <c r="J5957" s="14">
        <v>-4.9800000000000004E-2</v>
      </c>
      <c r="K5957" s="14">
        <v>0.1202</v>
      </c>
      <c r="L5957" s="15">
        <f t="shared" si="376"/>
        <v>-0.17</v>
      </c>
      <c r="M5957" s="11">
        <f t="shared" si="377"/>
        <v>0</v>
      </c>
      <c r="N5957" s="11">
        <f>VLOOKUP(E5957,Nasdaq!$A$2:$F$3174,5,1)</f>
        <v>3689.5900879999999</v>
      </c>
      <c r="O5957" s="11">
        <f>VLOOKUP(F5957,Nasdaq!$A$2:$F$3174,5,1)</f>
        <v>6351.5600590000004</v>
      </c>
      <c r="P5957" s="11">
        <f t="shared" si="378"/>
        <v>1463</v>
      </c>
      <c r="Q5957" s="15">
        <f t="shared" si="379"/>
        <v>0.58089568654272206</v>
      </c>
    </row>
    <row r="5958" spans="1:17" ht="19.5" customHeight="1" x14ac:dyDescent="0.2">
      <c r="A5958" s="12">
        <v>5151</v>
      </c>
      <c r="B5958" s="6" t="s">
        <v>1825</v>
      </c>
      <c r="C5958" s="12">
        <v>3114</v>
      </c>
      <c r="D5958" s="6" t="s">
        <v>4837</v>
      </c>
      <c r="E5958" s="13">
        <v>42464</v>
      </c>
      <c r="F5958" s="13">
        <v>42522</v>
      </c>
      <c r="G5958" s="13">
        <v>42464</v>
      </c>
      <c r="H5958" s="6" t="s">
        <v>7951</v>
      </c>
      <c r="I5958" s="6" t="s">
        <v>8020</v>
      </c>
      <c r="J5958" s="14">
        <v>-5.6399999999999999E-2</v>
      </c>
      <c r="K5958" s="14">
        <v>0.1105</v>
      </c>
      <c r="L5958" s="15">
        <f t="shared" si="376"/>
        <v>-0.16689999999999999</v>
      </c>
      <c r="M5958" s="11">
        <f t="shared" si="377"/>
        <v>0</v>
      </c>
      <c r="N5958" s="11">
        <f>VLOOKUP(E5958,Nasdaq!$A$2:$F$3174,5,1)</f>
        <v>4891.7998049999997</v>
      </c>
      <c r="O5958" s="11">
        <f>VLOOKUP(F5958,Nasdaq!$A$2:$F$3174,5,1)</f>
        <v>4952.25</v>
      </c>
      <c r="P5958" s="11">
        <f t="shared" si="378"/>
        <v>58</v>
      </c>
      <c r="Q5958" s="15">
        <f t="shared" si="379"/>
        <v>0.98779396092013605</v>
      </c>
    </row>
    <row r="5959" spans="1:17" ht="19.5" customHeight="1" x14ac:dyDescent="0.2">
      <c r="A5959" s="12">
        <v>7878</v>
      </c>
      <c r="B5959" s="6" t="s">
        <v>1826</v>
      </c>
      <c r="C5959" s="12">
        <v>9206</v>
      </c>
      <c r="D5959" s="6" t="s">
        <v>2832</v>
      </c>
      <c r="E5959" s="13">
        <v>43475</v>
      </c>
      <c r="F5959" s="13">
        <v>44415</v>
      </c>
      <c r="H5959" s="6" t="s">
        <v>7951</v>
      </c>
      <c r="I5959" s="6" t="s">
        <v>7987</v>
      </c>
      <c r="J5959" s="14">
        <v>-0.43130000000000002</v>
      </c>
      <c r="K5959" s="14">
        <v>0.20010000000000003</v>
      </c>
      <c r="L5959" s="15">
        <f t="shared" si="376"/>
        <v>-0.63140000000000007</v>
      </c>
      <c r="M5959" s="11">
        <f t="shared" si="377"/>
        <v>0</v>
      </c>
      <c r="N5959" s="11">
        <f>VLOOKUP(E5959,Nasdaq!$A$2:$F$3174,5,1)</f>
        <v>6986.0698240000002</v>
      </c>
      <c r="O5959" s="11">
        <f>VLOOKUP(F5959,Nasdaq!$A$2:$F$3174,5,1)</f>
        <v>11010.980469</v>
      </c>
      <c r="P5959" s="11">
        <f t="shared" si="378"/>
        <v>940</v>
      </c>
      <c r="Q5959" s="15">
        <f t="shared" si="379"/>
        <v>0.63446476067204671</v>
      </c>
    </row>
    <row r="5960" spans="1:17" ht="19.5" customHeight="1" x14ac:dyDescent="0.2">
      <c r="A5960" s="12">
        <v>6663</v>
      </c>
      <c r="B5960" s="6" t="s">
        <v>1827</v>
      </c>
      <c r="C5960" s="12">
        <v>4354</v>
      </c>
      <c r="D5960" s="6" t="s">
        <v>3228</v>
      </c>
      <c r="E5960" s="13">
        <v>41681</v>
      </c>
      <c r="F5960" s="13">
        <v>42597</v>
      </c>
      <c r="G5960" s="13">
        <v>42557</v>
      </c>
      <c r="H5960" s="6" t="s">
        <v>7951</v>
      </c>
      <c r="I5960" s="6" t="s">
        <v>7971</v>
      </c>
      <c r="J5960" s="14">
        <v>0.20329999999999998</v>
      </c>
      <c r="K5960" s="14">
        <v>9.9700000000000011E-2</v>
      </c>
      <c r="L5960" s="15">
        <f t="shared" si="376"/>
        <v>0.10359999999999997</v>
      </c>
      <c r="M5960" s="11">
        <f t="shared" si="377"/>
        <v>1</v>
      </c>
      <c r="N5960" s="11">
        <f>VLOOKUP(E5960,Nasdaq!$A$2:$F$3174,5,1)</f>
        <v>4191.0498049999997</v>
      </c>
      <c r="O5960" s="11">
        <f>VLOOKUP(F5960,Nasdaq!$A$2:$F$3174,5,1)</f>
        <v>5262.0200199999999</v>
      </c>
      <c r="P5960" s="11">
        <f t="shared" si="378"/>
        <v>916</v>
      </c>
      <c r="Q5960" s="15">
        <f t="shared" si="379"/>
        <v>0.79647219920288725</v>
      </c>
    </row>
    <row r="5961" spans="1:17" ht="19.5" customHeight="1" x14ac:dyDescent="0.2">
      <c r="A5961" s="12">
        <v>6663</v>
      </c>
      <c r="B5961" s="6" t="s">
        <v>1827</v>
      </c>
      <c r="C5961" s="12">
        <v>3777</v>
      </c>
      <c r="D5961" s="6" t="s">
        <v>4562</v>
      </c>
      <c r="E5961" s="13">
        <v>41409</v>
      </c>
      <c r="F5961" s="13">
        <v>42704</v>
      </c>
      <c r="G5961" s="13">
        <v>42314</v>
      </c>
      <c r="H5961" s="6" t="s">
        <v>7944</v>
      </c>
      <c r="I5961" s="6" t="s">
        <v>8152</v>
      </c>
      <c r="J5961" s="14">
        <v>-0.24640000000000001</v>
      </c>
      <c r="K5961" s="14">
        <v>0.10580000000000001</v>
      </c>
      <c r="L5961" s="15">
        <f t="shared" si="376"/>
        <v>-0.35220000000000001</v>
      </c>
      <c r="M5961" s="11">
        <f t="shared" si="377"/>
        <v>0</v>
      </c>
      <c r="N5961" s="11">
        <f>VLOOKUP(E5961,Nasdaq!$A$2:$F$3174,5,1)</f>
        <v>3471.6201169999999</v>
      </c>
      <c r="O5961" s="11">
        <f>VLOOKUP(F5961,Nasdaq!$A$2:$F$3174,5,1)</f>
        <v>5323.6801759999998</v>
      </c>
      <c r="P5961" s="11">
        <f t="shared" si="378"/>
        <v>1295</v>
      </c>
      <c r="Q5961" s="15">
        <f t="shared" si="379"/>
        <v>0.65210965767588747</v>
      </c>
    </row>
    <row r="5962" spans="1:17" ht="19.5" customHeight="1" x14ac:dyDescent="0.2">
      <c r="A5962" s="12">
        <v>7418</v>
      </c>
      <c r="B5962" s="6" t="s">
        <v>1828</v>
      </c>
      <c r="C5962" s="12">
        <v>41784</v>
      </c>
      <c r="D5962" s="6" t="s">
        <v>2626</v>
      </c>
      <c r="E5962" s="13">
        <v>43168</v>
      </c>
      <c r="F5962" s="13">
        <v>44415</v>
      </c>
      <c r="J5962" s="14">
        <v>-0.14069999999999999</v>
      </c>
      <c r="K5962" s="14">
        <v>0.1016</v>
      </c>
      <c r="L5962" s="15">
        <f t="shared" si="376"/>
        <v>-0.24229999999999999</v>
      </c>
      <c r="M5962" s="11">
        <f t="shared" si="377"/>
        <v>0</v>
      </c>
      <c r="N5962" s="11">
        <f>VLOOKUP(E5962,Nasdaq!$A$2:$F$3174,5,1)</f>
        <v>7560.8100590000004</v>
      </c>
      <c r="O5962" s="11">
        <f>VLOOKUP(F5962,Nasdaq!$A$2:$F$3174,5,1)</f>
        <v>11010.980469</v>
      </c>
      <c r="P5962" s="11">
        <f t="shared" si="378"/>
        <v>1247</v>
      </c>
      <c r="Q5962" s="15">
        <f t="shared" si="379"/>
        <v>0.68666149438715507</v>
      </c>
    </row>
    <row r="5963" spans="1:17" ht="19.5" customHeight="1" x14ac:dyDescent="0.2">
      <c r="A5963" s="12">
        <v>5814</v>
      </c>
      <c r="B5963" s="6" t="s">
        <v>1829</v>
      </c>
      <c r="C5963" s="12">
        <v>15065</v>
      </c>
      <c r="D5963" s="6" t="s">
        <v>1657</v>
      </c>
      <c r="E5963" s="13">
        <v>43269</v>
      </c>
      <c r="F5963" s="13">
        <v>44415</v>
      </c>
      <c r="H5963" s="6" t="s">
        <v>7950</v>
      </c>
      <c r="I5963" s="6" t="s">
        <v>8026</v>
      </c>
      <c r="J5963" s="14">
        <v>-0.93779999999999997</v>
      </c>
      <c r="K5963" s="14">
        <v>0.115</v>
      </c>
      <c r="L5963" s="15">
        <f t="shared" si="376"/>
        <v>-1.0528</v>
      </c>
      <c r="M5963" s="11">
        <f t="shared" si="377"/>
        <v>0</v>
      </c>
      <c r="N5963" s="11">
        <f>VLOOKUP(E5963,Nasdaq!$A$2:$F$3174,5,1)</f>
        <v>7747.0297849999997</v>
      </c>
      <c r="O5963" s="11">
        <f>VLOOKUP(F5963,Nasdaq!$A$2:$F$3174,5,1)</f>
        <v>11010.980469</v>
      </c>
      <c r="P5963" s="11">
        <f t="shared" si="378"/>
        <v>1146</v>
      </c>
      <c r="Q5963" s="15">
        <f t="shared" si="379"/>
        <v>0.70357370248643436</v>
      </c>
    </row>
    <row r="5964" spans="1:17" ht="19.5" customHeight="1" x14ac:dyDescent="0.2">
      <c r="A5964" s="12">
        <v>4973</v>
      </c>
      <c r="B5964" s="6" t="s">
        <v>1830</v>
      </c>
      <c r="C5964" s="12">
        <v>37073</v>
      </c>
      <c r="D5964" s="6" t="s">
        <v>5130</v>
      </c>
      <c r="E5964" s="13">
        <v>43249</v>
      </c>
      <c r="F5964" s="13">
        <v>44415</v>
      </c>
      <c r="G5964" s="13">
        <v>43249</v>
      </c>
      <c r="H5964" s="6" t="s">
        <v>7949</v>
      </c>
      <c r="I5964" s="6" t="s">
        <v>8106</v>
      </c>
      <c r="J5964" s="14">
        <v>-0.95920000000000005</v>
      </c>
      <c r="K5964" s="14">
        <v>0.1283</v>
      </c>
      <c r="L5964" s="15">
        <f t="shared" si="376"/>
        <v>-1.0875000000000001</v>
      </c>
      <c r="M5964" s="11">
        <f t="shared" si="377"/>
        <v>0</v>
      </c>
      <c r="N5964" s="11">
        <f>VLOOKUP(E5964,Nasdaq!$A$2:$F$3174,5,1)</f>
        <v>7396.5898440000001</v>
      </c>
      <c r="O5964" s="11">
        <f>VLOOKUP(F5964,Nasdaq!$A$2:$F$3174,5,1)</f>
        <v>11010.980469</v>
      </c>
      <c r="P5964" s="11">
        <f t="shared" si="378"/>
        <v>1166</v>
      </c>
      <c r="Q5964" s="15">
        <f t="shared" si="379"/>
        <v>0.67174733255796593</v>
      </c>
    </row>
    <row r="5965" spans="1:17" ht="19.5" customHeight="1" x14ac:dyDescent="0.2">
      <c r="A5965" s="12">
        <v>5223</v>
      </c>
      <c r="B5965" s="6" t="s">
        <v>1831</v>
      </c>
      <c r="C5965" s="12">
        <v>4334</v>
      </c>
      <c r="D5965" s="6" t="s">
        <v>7275</v>
      </c>
      <c r="E5965" s="13">
        <v>42852</v>
      </c>
      <c r="F5965" s="13">
        <v>44415</v>
      </c>
      <c r="G5965" s="13">
        <v>42852</v>
      </c>
      <c r="H5965" s="6" t="s">
        <v>7949</v>
      </c>
      <c r="I5965" s="6" t="s">
        <v>8000</v>
      </c>
      <c r="J5965" s="14">
        <v>-0.35719999999999996</v>
      </c>
      <c r="K5965" s="14">
        <v>0.13140000000000002</v>
      </c>
      <c r="L5965" s="15">
        <f t="shared" si="376"/>
        <v>-0.48859999999999998</v>
      </c>
      <c r="M5965" s="11">
        <f t="shared" si="377"/>
        <v>0</v>
      </c>
      <c r="N5965" s="11">
        <f>VLOOKUP(E5965,Nasdaq!$A$2:$F$3174,5,1)</f>
        <v>6048.9399409999996</v>
      </c>
      <c r="O5965" s="11">
        <f>VLOOKUP(F5965,Nasdaq!$A$2:$F$3174,5,1)</f>
        <v>11010.980469</v>
      </c>
      <c r="P5965" s="11">
        <f t="shared" si="378"/>
        <v>1563</v>
      </c>
      <c r="Q5965" s="15">
        <f t="shared" si="379"/>
        <v>0.54935582796795346</v>
      </c>
    </row>
    <row r="5966" spans="1:17" ht="19.5" customHeight="1" x14ac:dyDescent="0.2">
      <c r="A5966" s="12">
        <v>5223</v>
      </c>
      <c r="B5966" s="6" t="s">
        <v>1831</v>
      </c>
      <c r="C5966" s="12">
        <v>3254</v>
      </c>
      <c r="D5966" s="6" t="s">
        <v>5131</v>
      </c>
      <c r="E5966" s="13">
        <v>43056</v>
      </c>
      <c r="F5966" s="13">
        <v>44415</v>
      </c>
      <c r="G5966" s="13">
        <v>43181</v>
      </c>
      <c r="H5966" s="6" t="s">
        <v>7948</v>
      </c>
      <c r="I5966" s="6" t="s">
        <v>8117</v>
      </c>
      <c r="J5966" s="14">
        <v>-0.39770000000000005</v>
      </c>
      <c r="K5966" s="14">
        <v>0.1235</v>
      </c>
      <c r="L5966" s="15">
        <f t="shared" si="376"/>
        <v>-0.52120000000000011</v>
      </c>
      <c r="M5966" s="11">
        <f t="shared" si="377"/>
        <v>0</v>
      </c>
      <c r="N5966" s="11">
        <f>VLOOKUP(E5966,Nasdaq!$A$2:$F$3174,5,1)</f>
        <v>6782.7900390000004</v>
      </c>
      <c r="O5966" s="11">
        <f>VLOOKUP(F5966,Nasdaq!$A$2:$F$3174,5,1)</f>
        <v>11010.980469</v>
      </c>
      <c r="P5966" s="11">
        <f t="shared" si="378"/>
        <v>1359</v>
      </c>
      <c r="Q5966" s="15">
        <f t="shared" si="379"/>
        <v>0.61600296932873067</v>
      </c>
    </row>
    <row r="5967" spans="1:17" ht="19.5" customHeight="1" x14ac:dyDescent="0.2">
      <c r="A5967" s="12">
        <v>5337</v>
      </c>
      <c r="B5967" s="6" t="s">
        <v>1832</v>
      </c>
      <c r="C5967" s="12">
        <v>12761</v>
      </c>
      <c r="D5967" s="6" t="s">
        <v>5132</v>
      </c>
      <c r="E5967" s="13">
        <v>44012</v>
      </c>
      <c r="F5967" s="13">
        <v>44415</v>
      </c>
      <c r="H5967" s="6" t="s">
        <v>7951</v>
      </c>
      <c r="I5967" s="6" t="s">
        <v>8134</v>
      </c>
      <c r="J5967" s="14">
        <v>0.3024</v>
      </c>
      <c r="K5967" s="14">
        <v>1.0781000000000001</v>
      </c>
      <c r="L5967" s="15">
        <f t="shared" si="376"/>
        <v>-0.77570000000000006</v>
      </c>
      <c r="M5967" s="11">
        <f t="shared" si="377"/>
        <v>0</v>
      </c>
      <c r="N5967" s="11">
        <f>VLOOKUP(E5967,Nasdaq!$A$2:$F$3174,5,1)</f>
        <v>10058.769531</v>
      </c>
      <c r="O5967" s="11">
        <f>VLOOKUP(F5967,Nasdaq!$A$2:$F$3174,5,1)</f>
        <v>11010.980469</v>
      </c>
      <c r="P5967" s="11">
        <f t="shared" si="378"/>
        <v>403</v>
      </c>
      <c r="Q5967" s="15">
        <f t="shared" si="379"/>
        <v>0.91352225575371426</v>
      </c>
    </row>
    <row r="5968" spans="1:17" ht="19.5" customHeight="1" x14ac:dyDescent="0.2">
      <c r="A5968" s="12">
        <v>5337</v>
      </c>
      <c r="B5968" s="6" t="s">
        <v>1832</v>
      </c>
      <c r="C5968" s="12">
        <v>14148</v>
      </c>
      <c r="D5968" s="6" t="s">
        <v>5133</v>
      </c>
      <c r="E5968" s="13">
        <v>43305</v>
      </c>
      <c r="F5968" s="13">
        <v>44415</v>
      </c>
      <c r="H5968" s="6" t="s">
        <v>7950</v>
      </c>
      <c r="I5968" s="6" t="s">
        <v>8026</v>
      </c>
      <c r="J5968" s="14">
        <v>0.15890000000000001</v>
      </c>
      <c r="K5968" s="14">
        <v>0.111</v>
      </c>
      <c r="L5968" s="15">
        <f t="shared" si="376"/>
        <v>4.7900000000000012E-2</v>
      </c>
      <c r="M5968" s="11">
        <f t="shared" si="377"/>
        <v>1</v>
      </c>
      <c r="N5968" s="11">
        <f>VLOOKUP(E5968,Nasdaq!$A$2:$F$3174,5,1)</f>
        <v>7840.7700199999999</v>
      </c>
      <c r="O5968" s="11">
        <f>VLOOKUP(F5968,Nasdaq!$A$2:$F$3174,5,1)</f>
        <v>11010.980469</v>
      </c>
      <c r="P5968" s="11">
        <f t="shared" si="378"/>
        <v>1110</v>
      </c>
      <c r="Q5968" s="15">
        <f t="shared" si="379"/>
        <v>0.71208704923432886</v>
      </c>
    </row>
    <row r="5969" spans="1:17" ht="19.5" customHeight="1" x14ac:dyDescent="0.2">
      <c r="A5969" s="12">
        <v>5337</v>
      </c>
      <c r="B5969" s="6" t="s">
        <v>1832</v>
      </c>
      <c r="C5969" s="12">
        <v>13963</v>
      </c>
      <c r="D5969" s="6" t="s">
        <v>5134</v>
      </c>
      <c r="E5969" s="13">
        <v>43285</v>
      </c>
      <c r="F5969" s="13">
        <v>44415</v>
      </c>
      <c r="H5969" s="6" t="s">
        <v>7947</v>
      </c>
      <c r="I5969" s="6" t="s">
        <v>8025</v>
      </c>
      <c r="J5969" s="14">
        <v>8.1199999999999994E-2</v>
      </c>
      <c r="K5969" s="14">
        <v>0.12909999999999999</v>
      </c>
      <c r="L5969" s="15">
        <f t="shared" si="376"/>
        <v>-4.7899999999999998E-2</v>
      </c>
      <c r="M5969" s="11">
        <f t="shared" si="377"/>
        <v>0</v>
      </c>
      <c r="N5969" s="11">
        <f>VLOOKUP(E5969,Nasdaq!$A$2:$F$3174,5,1)</f>
        <v>7502.669922</v>
      </c>
      <c r="O5969" s="11">
        <f>VLOOKUP(F5969,Nasdaq!$A$2:$F$3174,5,1)</f>
        <v>11010.980469</v>
      </c>
      <c r="P5969" s="11">
        <f t="shared" si="378"/>
        <v>1130</v>
      </c>
      <c r="Q5969" s="15">
        <f t="shared" si="379"/>
        <v>0.68138136486751788</v>
      </c>
    </row>
    <row r="5970" spans="1:17" ht="19.5" customHeight="1" x14ac:dyDescent="0.2">
      <c r="A5970" s="12">
        <v>5337</v>
      </c>
      <c r="B5970" s="6" t="s">
        <v>1832</v>
      </c>
      <c r="C5970" s="12">
        <v>14099</v>
      </c>
      <c r="D5970" s="6" t="s">
        <v>5135</v>
      </c>
      <c r="E5970" s="13">
        <v>43217</v>
      </c>
      <c r="F5970" s="13">
        <v>44415</v>
      </c>
      <c r="H5970" s="6" t="s">
        <v>7947</v>
      </c>
      <c r="I5970" s="6" t="s">
        <v>7989</v>
      </c>
      <c r="J5970" s="14">
        <v>5.8999999999999999E-3</v>
      </c>
      <c r="K5970" s="14">
        <v>0.1278</v>
      </c>
      <c r="L5970" s="15">
        <f t="shared" si="376"/>
        <v>-0.12189999999999999</v>
      </c>
      <c r="M5970" s="11">
        <f t="shared" si="377"/>
        <v>0</v>
      </c>
      <c r="N5970" s="11">
        <f>VLOOKUP(E5970,Nasdaq!$A$2:$F$3174,5,1)</f>
        <v>7119.7998049999997</v>
      </c>
      <c r="O5970" s="11">
        <f>VLOOKUP(F5970,Nasdaq!$A$2:$F$3174,5,1)</f>
        <v>11010.980469</v>
      </c>
      <c r="P5970" s="11">
        <f t="shared" si="378"/>
        <v>1198</v>
      </c>
      <c r="Q5970" s="15">
        <f t="shared" si="379"/>
        <v>0.64660971149550761</v>
      </c>
    </row>
    <row r="5971" spans="1:17" ht="19.5" customHeight="1" x14ac:dyDescent="0.2">
      <c r="A5971" s="12">
        <v>6331</v>
      </c>
      <c r="B5971" s="6" t="s">
        <v>1833</v>
      </c>
      <c r="C5971" s="12">
        <v>4074</v>
      </c>
      <c r="D5971" s="6" t="s">
        <v>7276</v>
      </c>
      <c r="E5971" s="13">
        <v>41774</v>
      </c>
      <c r="F5971" s="13">
        <v>41866</v>
      </c>
      <c r="H5971" s="6" t="s">
        <v>7947</v>
      </c>
      <c r="I5971" s="6" t="s">
        <v>7989</v>
      </c>
      <c r="J5971" s="14">
        <v>1.6849000000000001</v>
      </c>
      <c r="K5971" s="14">
        <v>0.21429999999999999</v>
      </c>
      <c r="L5971" s="15">
        <f t="shared" si="376"/>
        <v>1.4706000000000001</v>
      </c>
      <c r="M5971" s="11">
        <f t="shared" si="377"/>
        <v>1</v>
      </c>
      <c r="N5971" s="11">
        <f>VLOOKUP(E5971,Nasdaq!$A$2:$F$3174,5,1)</f>
        <v>4069.290039</v>
      </c>
      <c r="O5971" s="11">
        <f>VLOOKUP(F5971,Nasdaq!$A$2:$F$3174,5,1)</f>
        <v>4464.9301759999998</v>
      </c>
      <c r="P5971" s="11">
        <f t="shared" si="378"/>
        <v>92</v>
      </c>
      <c r="Q5971" s="15">
        <f t="shared" si="379"/>
        <v>0.91139191935412123</v>
      </c>
    </row>
    <row r="5972" spans="1:17" ht="19.5" customHeight="1" x14ac:dyDescent="0.2">
      <c r="A5972" s="12">
        <v>6331</v>
      </c>
      <c r="B5972" s="6" t="s">
        <v>1833</v>
      </c>
      <c r="C5972" s="12">
        <v>4055</v>
      </c>
      <c r="D5972" s="6" t="s">
        <v>7020</v>
      </c>
      <c r="E5972" s="13">
        <v>42416</v>
      </c>
      <c r="F5972" s="13">
        <v>42781</v>
      </c>
      <c r="H5972" s="6" t="s">
        <v>7947</v>
      </c>
      <c r="I5972" s="6" t="s">
        <v>8115</v>
      </c>
      <c r="J5972" s="14">
        <v>0.92469999999999997</v>
      </c>
      <c r="K5972" s="14">
        <v>0.26629999999999998</v>
      </c>
      <c r="L5972" s="15">
        <f t="shared" si="376"/>
        <v>0.65839999999999999</v>
      </c>
      <c r="M5972" s="11">
        <f t="shared" si="377"/>
        <v>1</v>
      </c>
      <c r="N5972" s="11">
        <f>VLOOKUP(E5972,Nasdaq!$A$2:$F$3174,5,1)</f>
        <v>4435.9599609999996</v>
      </c>
      <c r="O5972" s="11">
        <f>VLOOKUP(F5972,Nasdaq!$A$2:$F$3174,5,1)</f>
        <v>5819.4399409999996</v>
      </c>
      <c r="P5972" s="11">
        <f t="shared" si="378"/>
        <v>365</v>
      </c>
      <c r="Q5972" s="15">
        <f t="shared" si="379"/>
        <v>0.76226733924898094</v>
      </c>
    </row>
    <row r="5973" spans="1:17" ht="19.5" customHeight="1" x14ac:dyDescent="0.2">
      <c r="A5973" s="12">
        <v>6331</v>
      </c>
      <c r="B5973" s="6" t="s">
        <v>1833</v>
      </c>
      <c r="C5973" s="12">
        <v>2954</v>
      </c>
      <c r="D5973" s="6" t="s">
        <v>6987</v>
      </c>
      <c r="E5973" s="13">
        <v>42506</v>
      </c>
      <c r="F5973" s="13">
        <v>42597</v>
      </c>
      <c r="H5973" s="6" t="s">
        <v>7947</v>
      </c>
      <c r="I5973" s="6" t="s">
        <v>8083</v>
      </c>
      <c r="J5973" s="14">
        <v>0.60009999999999997</v>
      </c>
      <c r="K5973" s="14">
        <v>0.28989999999999999</v>
      </c>
      <c r="L5973" s="15">
        <f t="shared" si="376"/>
        <v>0.31019999999999998</v>
      </c>
      <c r="M5973" s="11">
        <f t="shared" si="377"/>
        <v>1</v>
      </c>
      <c r="N5973" s="11">
        <f>VLOOKUP(E5973,Nasdaq!$A$2:$F$3174,5,1)</f>
        <v>4775.4599609999996</v>
      </c>
      <c r="O5973" s="11">
        <f>VLOOKUP(F5973,Nasdaq!$A$2:$F$3174,5,1)</f>
        <v>5262.0200199999999</v>
      </c>
      <c r="P5973" s="11">
        <f t="shared" si="378"/>
        <v>91</v>
      </c>
      <c r="Q5973" s="15">
        <f t="shared" si="379"/>
        <v>0.90753624891519147</v>
      </c>
    </row>
    <row r="5974" spans="1:17" ht="19.5" customHeight="1" x14ac:dyDescent="0.2">
      <c r="A5974" s="12">
        <v>6331</v>
      </c>
      <c r="B5974" s="6" t="s">
        <v>1833</v>
      </c>
      <c r="C5974" s="12">
        <v>4778</v>
      </c>
      <c r="D5974" s="6" t="s">
        <v>2756</v>
      </c>
      <c r="E5974" s="13">
        <v>42506</v>
      </c>
      <c r="F5974" s="13">
        <v>42962</v>
      </c>
      <c r="H5974" s="6" t="s">
        <v>7947</v>
      </c>
      <c r="I5974" s="6" t="s">
        <v>8088</v>
      </c>
      <c r="J5974" s="14">
        <v>0.58440000000000003</v>
      </c>
      <c r="K5974" s="14">
        <v>0.17579999999999998</v>
      </c>
      <c r="L5974" s="15">
        <f t="shared" si="376"/>
        <v>0.40860000000000007</v>
      </c>
      <c r="M5974" s="11">
        <f t="shared" si="377"/>
        <v>1</v>
      </c>
      <c r="N5974" s="11">
        <f>VLOOKUP(E5974,Nasdaq!$A$2:$F$3174,5,1)</f>
        <v>4775.4599609999996</v>
      </c>
      <c r="O5974" s="11">
        <f>VLOOKUP(F5974,Nasdaq!$A$2:$F$3174,5,1)</f>
        <v>6333.0097660000001</v>
      </c>
      <c r="P5974" s="11">
        <f t="shared" si="378"/>
        <v>456</v>
      </c>
      <c r="Q5974" s="15">
        <f t="shared" si="379"/>
        <v>0.75405979727252104</v>
      </c>
    </row>
    <row r="5975" spans="1:17" ht="19.5" customHeight="1" x14ac:dyDescent="0.2">
      <c r="A5975" s="12">
        <v>6331</v>
      </c>
      <c r="B5975" s="6" t="s">
        <v>1833</v>
      </c>
      <c r="C5975" s="12">
        <v>4519</v>
      </c>
      <c r="D5975" s="6" t="s">
        <v>5136</v>
      </c>
      <c r="E5975" s="13">
        <v>41774</v>
      </c>
      <c r="F5975" s="13">
        <v>42230</v>
      </c>
      <c r="G5975" s="13">
        <v>41862</v>
      </c>
      <c r="H5975" s="6" t="s">
        <v>7947</v>
      </c>
      <c r="I5975" s="6" t="s">
        <v>8085</v>
      </c>
      <c r="J5975" s="14">
        <v>0.55799999999999994</v>
      </c>
      <c r="K5975" s="14">
        <v>0.1157</v>
      </c>
      <c r="L5975" s="15">
        <f t="shared" si="376"/>
        <v>0.44229999999999992</v>
      </c>
      <c r="M5975" s="11">
        <f t="shared" si="377"/>
        <v>1</v>
      </c>
      <c r="N5975" s="11">
        <f>VLOOKUP(E5975,Nasdaq!$A$2:$F$3174,5,1)</f>
        <v>4069.290039</v>
      </c>
      <c r="O5975" s="11">
        <f>VLOOKUP(F5975,Nasdaq!$A$2:$F$3174,5,1)</f>
        <v>5048.2402339999999</v>
      </c>
      <c r="P5975" s="11">
        <f t="shared" si="378"/>
        <v>456</v>
      </c>
      <c r="Q5975" s="15">
        <f t="shared" si="379"/>
        <v>0.80608194556473933</v>
      </c>
    </row>
    <row r="5976" spans="1:17" ht="19.5" customHeight="1" x14ac:dyDescent="0.2">
      <c r="A5976" s="12">
        <v>6331</v>
      </c>
      <c r="B5976" s="6" t="s">
        <v>1833</v>
      </c>
      <c r="C5976" s="12">
        <v>4744</v>
      </c>
      <c r="D5976" s="6" t="s">
        <v>7277</v>
      </c>
      <c r="E5976" s="13">
        <v>42415</v>
      </c>
      <c r="F5976" s="13">
        <v>42622</v>
      </c>
      <c r="H5976" s="6" t="s">
        <v>7947</v>
      </c>
      <c r="I5976" s="6" t="s">
        <v>8085</v>
      </c>
      <c r="J5976" s="14">
        <v>0.48060000000000003</v>
      </c>
      <c r="K5976" s="14">
        <v>0.25280000000000002</v>
      </c>
      <c r="L5976" s="15">
        <f t="shared" si="376"/>
        <v>0.2278</v>
      </c>
      <c r="M5976" s="11">
        <f t="shared" si="377"/>
        <v>1</v>
      </c>
      <c r="N5976" s="11">
        <f>VLOOKUP(E5976,Nasdaq!$A$2:$F$3174,5,1)</f>
        <v>4337.5097660000001</v>
      </c>
      <c r="O5976" s="11">
        <f>VLOOKUP(F5976,Nasdaq!$A$2:$F$3174,5,1)</f>
        <v>5125.9101559999999</v>
      </c>
      <c r="P5976" s="11">
        <f t="shared" si="378"/>
        <v>207</v>
      </c>
      <c r="Q5976" s="15">
        <f t="shared" si="379"/>
        <v>0.8461949627850015</v>
      </c>
    </row>
    <row r="5977" spans="1:17" ht="19.5" customHeight="1" x14ac:dyDescent="0.2">
      <c r="A5977" s="12">
        <v>6331</v>
      </c>
      <c r="B5977" s="6" t="s">
        <v>1833</v>
      </c>
      <c r="C5977" s="12">
        <v>166</v>
      </c>
      <c r="D5977" s="6" t="s">
        <v>7278</v>
      </c>
      <c r="E5977" s="13">
        <v>42506</v>
      </c>
      <c r="F5977" s="13">
        <v>43146</v>
      </c>
      <c r="H5977" s="6" t="s">
        <v>7947</v>
      </c>
      <c r="I5977" s="6" t="s">
        <v>7989</v>
      </c>
      <c r="J5977" s="14">
        <v>0.45189999999999997</v>
      </c>
      <c r="K5977" s="14">
        <v>0.19670000000000001</v>
      </c>
      <c r="L5977" s="15">
        <f t="shared" si="376"/>
        <v>0.25519999999999998</v>
      </c>
      <c r="M5977" s="11">
        <f t="shared" si="377"/>
        <v>1</v>
      </c>
      <c r="N5977" s="11">
        <f>VLOOKUP(E5977,Nasdaq!$A$2:$F$3174,5,1)</f>
        <v>4775.4599609999996</v>
      </c>
      <c r="O5977" s="11">
        <f>VLOOKUP(F5977,Nasdaq!$A$2:$F$3174,5,1)</f>
        <v>7256.4301759999998</v>
      </c>
      <c r="P5977" s="11">
        <f t="shared" si="378"/>
        <v>640</v>
      </c>
      <c r="Q5977" s="15">
        <f t="shared" si="379"/>
        <v>0.65810162827195651</v>
      </c>
    </row>
    <row r="5978" spans="1:17" ht="19.5" customHeight="1" x14ac:dyDescent="0.2">
      <c r="A5978" s="12">
        <v>6331</v>
      </c>
      <c r="B5978" s="6" t="s">
        <v>1833</v>
      </c>
      <c r="C5978" s="12">
        <v>5060</v>
      </c>
      <c r="D5978" s="6" t="s">
        <v>5137</v>
      </c>
      <c r="E5978" s="13">
        <v>40547</v>
      </c>
      <c r="F5978" s="13">
        <v>42369</v>
      </c>
      <c r="G5978" s="13">
        <v>40547</v>
      </c>
      <c r="H5978" s="6" t="s">
        <v>7946</v>
      </c>
      <c r="I5978" s="6" t="s">
        <v>8140</v>
      </c>
      <c r="J5978" s="14">
        <v>0.41960000000000003</v>
      </c>
      <c r="K5978" s="14">
        <v>0.12369999999999999</v>
      </c>
      <c r="L5978" s="15">
        <f t="shared" si="376"/>
        <v>0.29590000000000005</v>
      </c>
      <c r="M5978" s="11">
        <f t="shared" si="377"/>
        <v>1</v>
      </c>
      <c r="N5978" s="11">
        <f>VLOOKUP(E5978,Nasdaq!$A$2:$F$3174,5,1)</f>
        <v>2681.25</v>
      </c>
      <c r="O5978" s="11">
        <f>VLOOKUP(F5978,Nasdaq!$A$2:$F$3174,5,1)</f>
        <v>5007.4101559999999</v>
      </c>
      <c r="P5978" s="11">
        <f t="shared" si="378"/>
        <v>1822</v>
      </c>
      <c r="Q5978" s="15">
        <f t="shared" si="379"/>
        <v>0.53545693978712039</v>
      </c>
    </row>
    <row r="5979" spans="1:17" ht="19.5" customHeight="1" x14ac:dyDescent="0.2">
      <c r="A5979" s="12">
        <v>6331</v>
      </c>
      <c r="B5979" s="6" t="s">
        <v>1833</v>
      </c>
      <c r="C5979" s="12">
        <v>4264</v>
      </c>
      <c r="D5979" s="6" t="s">
        <v>7279</v>
      </c>
      <c r="E5979" s="13">
        <v>42139</v>
      </c>
      <c r="F5979" s="13">
        <v>42545</v>
      </c>
      <c r="H5979" s="6" t="s">
        <v>7947</v>
      </c>
      <c r="I5979" s="6" t="s">
        <v>8083</v>
      </c>
      <c r="J5979" s="14">
        <v>0.40600000000000003</v>
      </c>
      <c r="K5979" s="14">
        <v>-1.4999999999999999E-2</v>
      </c>
      <c r="L5979" s="15">
        <f t="shared" si="376"/>
        <v>0.42100000000000004</v>
      </c>
      <c r="M5979" s="11">
        <f t="shared" si="377"/>
        <v>1</v>
      </c>
      <c r="N5979" s="11">
        <f>VLOOKUP(E5979,Nasdaq!$A$2:$F$3174,5,1)</f>
        <v>5048.2900390000004</v>
      </c>
      <c r="O5979" s="11">
        <f>VLOOKUP(F5979,Nasdaq!$A$2:$F$3174,5,1)</f>
        <v>4707.9799800000001</v>
      </c>
      <c r="P5979" s="11">
        <f t="shared" si="378"/>
        <v>406</v>
      </c>
      <c r="Q5979" s="15">
        <f t="shared" si="379"/>
        <v>1.0722831624040194</v>
      </c>
    </row>
    <row r="5980" spans="1:17" ht="19.5" customHeight="1" x14ac:dyDescent="0.2">
      <c r="A5980" s="12">
        <v>6331</v>
      </c>
      <c r="B5980" s="6" t="s">
        <v>1833</v>
      </c>
      <c r="C5980" s="12">
        <v>18997</v>
      </c>
      <c r="D5980" s="6" t="s">
        <v>7280</v>
      </c>
      <c r="E5980" s="13">
        <v>39834</v>
      </c>
      <c r="F5980" s="13">
        <v>41082</v>
      </c>
      <c r="H5980" s="6" t="s">
        <v>7947</v>
      </c>
      <c r="I5980" s="6" t="s">
        <v>8088</v>
      </c>
      <c r="J5980" s="14">
        <v>0.37909999999999999</v>
      </c>
      <c r="K5980" s="14">
        <v>0.17010000000000003</v>
      </c>
      <c r="L5980" s="15">
        <f t="shared" si="376"/>
        <v>0.20899999999999996</v>
      </c>
      <c r="M5980" s="11">
        <f t="shared" si="377"/>
        <v>1</v>
      </c>
      <c r="N5980" s="11">
        <f>VLOOKUP(E5980,Nasdaq!$A$2:$F$3174,5,1)</f>
        <v>1507.0699460000001</v>
      </c>
      <c r="O5980" s="11">
        <f>VLOOKUP(F5980,Nasdaq!$A$2:$F$3174,5,1)</f>
        <v>2892.419922</v>
      </c>
      <c r="P5980" s="11">
        <f t="shared" si="378"/>
        <v>1248</v>
      </c>
      <c r="Q5980" s="15">
        <f t="shared" si="379"/>
        <v>0.52104194533117576</v>
      </c>
    </row>
    <row r="5981" spans="1:17" ht="19.5" customHeight="1" x14ac:dyDescent="0.2">
      <c r="A5981" s="12">
        <v>6331</v>
      </c>
      <c r="B5981" s="6" t="s">
        <v>1833</v>
      </c>
      <c r="C5981" s="12">
        <v>4689</v>
      </c>
      <c r="D5981" s="6" t="s">
        <v>7281</v>
      </c>
      <c r="E5981" s="13">
        <v>42324</v>
      </c>
      <c r="F5981" s="13">
        <v>42909</v>
      </c>
      <c r="H5981" s="6" t="s">
        <v>7947</v>
      </c>
      <c r="I5981" s="6" t="s">
        <v>8157</v>
      </c>
      <c r="J5981" s="14">
        <v>0.36170000000000002</v>
      </c>
      <c r="K5981" s="14">
        <v>0.13739999999999999</v>
      </c>
      <c r="L5981" s="15">
        <f t="shared" si="376"/>
        <v>0.22430000000000003</v>
      </c>
      <c r="M5981" s="11">
        <f t="shared" si="377"/>
        <v>1</v>
      </c>
      <c r="N5981" s="11">
        <f>VLOOKUP(E5981,Nasdaq!$A$2:$F$3174,5,1)</f>
        <v>4984.6201170000004</v>
      </c>
      <c r="O5981" s="11">
        <f>VLOOKUP(F5981,Nasdaq!$A$2:$F$3174,5,1)</f>
        <v>6265.25</v>
      </c>
      <c r="P5981" s="11">
        <f t="shared" si="378"/>
        <v>585</v>
      </c>
      <c r="Q5981" s="15">
        <f t="shared" si="379"/>
        <v>0.79559881169486291</v>
      </c>
    </row>
    <row r="5982" spans="1:17" ht="19.5" customHeight="1" x14ac:dyDescent="0.2">
      <c r="A5982" s="12">
        <v>6331</v>
      </c>
      <c r="B5982" s="6" t="s">
        <v>1833</v>
      </c>
      <c r="C5982" s="12">
        <v>4286</v>
      </c>
      <c r="D5982" s="6" t="s">
        <v>5138</v>
      </c>
      <c r="E5982" s="13">
        <v>40218</v>
      </c>
      <c r="F5982" s="13">
        <v>41590</v>
      </c>
      <c r="H5982" s="6" t="s">
        <v>7947</v>
      </c>
      <c r="I5982" s="6" t="s">
        <v>8085</v>
      </c>
      <c r="J5982" s="14">
        <v>0.36099999999999999</v>
      </c>
      <c r="K5982" s="14">
        <v>0.1673</v>
      </c>
      <c r="L5982" s="15">
        <f t="shared" si="376"/>
        <v>0.19369999999999998</v>
      </c>
      <c r="M5982" s="11">
        <f t="shared" si="377"/>
        <v>1</v>
      </c>
      <c r="N5982" s="11">
        <f>VLOOKUP(E5982,Nasdaq!$A$2:$F$3174,5,1)</f>
        <v>2150.8701169999999</v>
      </c>
      <c r="O5982" s="11">
        <f>VLOOKUP(F5982,Nasdaq!$A$2:$F$3174,5,1)</f>
        <v>3919.919922</v>
      </c>
      <c r="P5982" s="11">
        <f t="shared" si="378"/>
        <v>1372</v>
      </c>
      <c r="Q5982" s="15">
        <f t="shared" si="379"/>
        <v>0.54870322294283047</v>
      </c>
    </row>
    <row r="5983" spans="1:17" ht="19.5" customHeight="1" x14ac:dyDescent="0.2">
      <c r="A5983" s="12">
        <v>6331</v>
      </c>
      <c r="B5983" s="6" t="s">
        <v>1833</v>
      </c>
      <c r="C5983" s="12">
        <v>14855</v>
      </c>
      <c r="D5983" s="6" t="s">
        <v>7282</v>
      </c>
      <c r="E5983" s="13">
        <v>39822</v>
      </c>
      <c r="F5983" s="13">
        <v>41243</v>
      </c>
      <c r="H5983" s="6" t="s">
        <v>7947</v>
      </c>
      <c r="I5983" s="6" t="s">
        <v>8115</v>
      </c>
      <c r="J5983" s="14">
        <v>0.34820000000000001</v>
      </c>
      <c r="K5983" s="14">
        <v>0.15140000000000001</v>
      </c>
      <c r="L5983" s="15">
        <f t="shared" si="376"/>
        <v>0.1968</v>
      </c>
      <c r="M5983" s="11">
        <f t="shared" si="377"/>
        <v>1</v>
      </c>
      <c r="N5983" s="11">
        <f>VLOOKUP(E5983,Nasdaq!$A$2:$F$3174,5,1)</f>
        <v>1571.589966</v>
      </c>
      <c r="O5983" s="11">
        <f>VLOOKUP(F5983,Nasdaq!$A$2:$F$3174,5,1)</f>
        <v>3010.23999</v>
      </c>
      <c r="P5983" s="11">
        <f t="shared" si="378"/>
        <v>1421</v>
      </c>
      <c r="Q5983" s="15">
        <f t="shared" si="379"/>
        <v>0.5220819404963849</v>
      </c>
    </row>
    <row r="5984" spans="1:17" ht="19.5" customHeight="1" x14ac:dyDescent="0.2">
      <c r="A5984" s="12">
        <v>6331</v>
      </c>
      <c r="B5984" s="6" t="s">
        <v>1833</v>
      </c>
      <c r="C5984" s="12">
        <v>3816</v>
      </c>
      <c r="D5984" s="6" t="s">
        <v>7001</v>
      </c>
      <c r="E5984" s="13">
        <v>41774</v>
      </c>
      <c r="F5984" s="13">
        <v>41866</v>
      </c>
      <c r="H5984" s="6" t="s">
        <v>7947</v>
      </c>
      <c r="I5984" s="6" t="s">
        <v>8088</v>
      </c>
      <c r="J5984" s="14">
        <v>0.32869999999999999</v>
      </c>
      <c r="K5984" s="14">
        <v>0.21429999999999999</v>
      </c>
      <c r="L5984" s="15">
        <f t="shared" si="376"/>
        <v>0.1144</v>
      </c>
      <c r="M5984" s="11">
        <f t="shared" si="377"/>
        <v>1</v>
      </c>
      <c r="N5984" s="11">
        <f>VLOOKUP(E5984,Nasdaq!$A$2:$F$3174,5,1)</f>
        <v>4069.290039</v>
      </c>
      <c r="O5984" s="11">
        <f>VLOOKUP(F5984,Nasdaq!$A$2:$F$3174,5,1)</f>
        <v>4464.9301759999998</v>
      </c>
      <c r="P5984" s="11">
        <f t="shared" si="378"/>
        <v>92</v>
      </c>
      <c r="Q5984" s="15">
        <f t="shared" si="379"/>
        <v>0.91139191935412123</v>
      </c>
    </row>
    <row r="5985" spans="1:17" ht="19.5" customHeight="1" x14ac:dyDescent="0.2">
      <c r="A5985" s="12">
        <v>6331</v>
      </c>
      <c r="B5985" s="6" t="s">
        <v>1833</v>
      </c>
      <c r="C5985" s="12">
        <v>15889</v>
      </c>
      <c r="D5985" s="6" t="s">
        <v>7011</v>
      </c>
      <c r="E5985" s="13">
        <v>41774</v>
      </c>
      <c r="F5985" s="13">
        <v>42416</v>
      </c>
      <c r="H5985" s="6" t="s">
        <v>7946</v>
      </c>
      <c r="I5985" s="6" t="s">
        <v>8140</v>
      </c>
      <c r="J5985" s="14">
        <v>0.32799999999999996</v>
      </c>
      <c r="K5985" s="14">
        <v>2.87E-2</v>
      </c>
      <c r="L5985" s="15">
        <f t="shared" si="376"/>
        <v>0.29929999999999995</v>
      </c>
      <c r="M5985" s="11">
        <f t="shared" si="377"/>
        <v>1</v>
      </c>
      <c r="N5985" s="11">
        <f>VLOOKUP(E5985,Nasdaq!$A$2:$F$3174,5,1)</f>
        <v>4069.290039</v>
      </c>
      <c r="O5985" s="11">
        <f>VLOOKUP(F5985,Nasdaq!$A$2:$F$3174,5,1)</f>
        <v>4435.9599609999996</v>
      </c>
      <c r="P5985" s="11">
        <f t="shared" si="378"/>
        <v>642</v>
      </c>
      <c r="Q5985" s="15">
        <f t="shared" si="379"/>
        <v>0.91734180944050103</v>
      </c>
    </row>
    <row r="5986" spans="1:17" ht="19.5" customHeight="1" x14ac:dyDescent="0.2">
      <c r="A5986" s="12">
        <v>6331</v>
      </c>
      <c r="B5986" s="6" t="s">
        <v>1833</v>
      </c>
      <c r="C5986" s="12">
        <v>3348</v>
      </c>
      <c r="D5986" s="6" t="s">
        <v>7283</v>
      </c>
      <c r="E5986" s="13">
        <v>42415</v>
      </c>
      <c r="F5986" s="13">
        <v>43054</v>
      </c>
      <c r="H5986" s="6" t="s">
        <v>7947</v>
      </c>
      <c r="I5986" s="6" t="s">
        <v>8088</v>
      </c>
      <c r="J5986" s="14">
        <v>0.31640000000000001</v>
      </c>
      <c r="K5986" s="14">
        <v>0.21340000000000001</v>
      </c>
      <c r="L5986" s="15">
        <f t="shared" si="376"/>
        <v>0.10300000000000001</v>
      </c>
      <c r="M5986" s="11">
        <f t="shared" si="377"/>
        <v>1</v>
      </c>
      <c r="N5986" s="11">
        <f>VLOOKUP(E5986,Nasdaq!$A$2:$F$3174,5,1)</f>
        <v>4337.5097660000001</v>
      </c>
      <c r="O5986" s="11">
        <f>VLOOKUP(F5986,Nasdaq!$A$2:$F$3174,5,1)</f>
        <v>6706.2099609999996</v>
      </c>
      <c r="P5986" s="11">
        <f t="shared" si="378"/>
        <v>639</v>
      </c>
      <c r="Q5986" s="15">
        <f t="shared" si="379"/>
        <v>0.64679124194460347</v>
      </c>
    </row>
    <row r="5987" spans="1:17" ht="19.5" customHeight="1" x14ac:dyDescent="0.2">
      <c r="A5987" s="12">
        <v>6331</v>
      </c>
      <c r="B5987" s="6" t="s">
        <v>1833</v>
      </c>
      <c r="C5987" s="12">
        <v>40588</v>
      </c>
      <c r="D5987" s="6" t="s">
        <v>166</v>
      </c>
      <c r="E5987" s="13">
        <v>43146</v>
      </c>
      <c r="F5987" s="13">
        <v>44415</v>
      </c>
      <c r="H5987" s="6" t="s">
        <v>7947</v>
      </c>
      <c r="I5987" s="6" t="s">
        <v>8004</v>
      </c>
      <c r="J5987" s="14">
        <v>0.3</v>
      </c>
      <c r="K5987" s="14">
        <v>0.1085</v>
      </c>
      <c r="L5987" s="15">
        <f t="shared" si="376"/>
        <v>0.1915</v>
      </c>
      <c r="M5987" s="11">
        <f t="shared" si="377"/>
        <v>1</v>
      </c>
      <c r="N5987" s="11">
        <f>VLOOKUP(E5987,Nasdaq!$A$2:$F$3174,5,1)</f>
        <v>7256.4301759999998</v>
      </c>
      <c r="O5987" s="11">
        <f>VLOOKUP(F5987,Nasdaq!$A$2:$F$3174,5,1)</f>
        <v>11010.980469</v>
      </c>
      <c r="P5987" s="11">
        <f t="shared" si="378"/>
        <v>1269</v>
      </c>
      <c r="Q5987" s="15">
        <f t="shared" si="379"/>
        <v>0.65901821635135027</v>
      </c>
    </row>
    <row r="5988" spans="1:17" ht="19.5" customHeight="1" x14ac:dyDescent="0.2">
      <c r="A5988" s="12">
        <v>6331</v>
      </c>
      <c r="B5988" s="6" t="s">
        <v>1833</v>
      </c>
      <c r="C5988" s="12">
        <v>4178</v>
      </c>
      <c r="D5988" s="6" t="s">
        <v>5139</v>
      </c>
      <c r="E5988" s="13">
        <v>41204</v>
      </c>
      <c r="F5988" s="13">
        <v>41866</v>
      </c>
      <c r="G5988" s="13">
        <v>41204</v>
      </c>
      <c r="H5988" s="6" t="s">
        <v>7947</v>
      </c>
      <c r="I5988" s="6" t="s">
        <v>8115</v>
      </c>
      <c r="J5988" s="14">
        <v>0.29699999999999999</v>
      </c>
      <c r="K5988" s="14">
        <v>0.21239999999999998</v>
      </c>
      <c r="L5988" s="15">
        <f t="shared" si="376"/>
        <v>8.4600000000000009E-2</v>
      </c>
      <c r="M5988" s="11">
        <f t="shared" si="377"/>
        <v>1</v>
      </c>
      <c r="N5988" s="11">
        <f>VLOOKUP(E5988,Nasdaq!$A$2:$F$3174,5,1)</f>
        <v>3016.959961</v>
      </c>
      <c r="O5988" s="11">
        <f>VLOOKUP(F5988,Nasdaq!$A$2:$F$3174,5,1)</f>
        <v>4464.9301759999998</v>
      </c>
      <c r="P5988" s="11">
        <f t="shared" si="378"/>
        <v>662</v>
      </c>
      <c r="Q5988" s="15">
        <f t="shared" si="379"/>
        <v>0.67570258359897717</v>
      </c>
    </row>
    <row r="5989" spans="1:17" ht="19.5" customHeight="1" x14ac:dyDescent="0.2">
      <c r="A5989" s="12">
        <v>6331</v>
      </c>
      <c r="B5989" s="6" t="s">
        <v>1833</v>
      </c>
      <c r="C5989" s="12">
        <v>4810</v>
      </c>
      <c r="D5989" s="6" t="s">
        <v>4652</v>
      </c>
      <c r="E5989" s="13">
        <v>41774</v>
      </c>
      <c r="F5989" s="13">
        <v>42095</v>
      </c>
      <c r="H5989" s="6" t="s">
        <v>7947</v>
      </c>
      <c r="I5989" s="6" t="s">
        <v>7989</v>
      </c>
      <c r="J5989" s="14">
        <v>0.2888</v>
      </c>
      <c r="K5989" s="14">
        <v>0.13830000000000001</v>
      </c>
      <c r="L5989" s="15">
        <f t="shared" si="376"/>
        <v>0.15049999999999999</v>
      </c>
      <c r="M5989" s="11">
        <f t="shared" si="377"/>
        <v>1</v>
      </c>
      <c r="N5989" s="11">
        <f>VLOOKUP(E5989,Nasdaq!$A$2:$F$3174,5,1)</f>
        <v>4069.290039</v>
      </c>
      <c r="O5989" s="11">
        <f>VLOOKUP(F5989,Nasdaq!$A$2:$F$3174,5,1)</f>
        <v>4880.2299800000001</v>
      </c>
      <c r="P5989" s="11">
        <f t="shared" si="378"/>
        <v>321</v>
      </c>
      <c r="Q5989" s="15">
        <f t="shared" si="379"/>
        <v>0.83383290688781286</v>
      </c>
    </row>
    <row r="5990" spans="1:17" ht="19.5" customHeight="1" x14ac:dyDescent="0.2">
      <c r="A5990" s="12">
        <v>6331</v>
      </c>
      <c r="B5990" s="6" t="s">
        <v>1833</v>
      </c>
      <c r="C5990" s="12">
        <v>4754</v>
      </c>
      <c r="D5990" s="6" t="s">
        <v>6990</v>
      </c>
      <c r="E5990" s="13">
        <v>41957</v>
      </c>
      <c r="F5990" s="13">
        <v>42569</v>
      </c>
      <c r="H5990" s="6" t="s">
        <v>7947</v>
      </c>
      <c r="I5990" s="6" t="s">
        <v>7989</v>
      </c>
      <c r="J5990" s="14">
        <v>0.2833</v>
      </c>
      <c r="K5990" s="14">
        <v>5.9000000000000004E-2</v>
      </c>
      <c r="L5990" s="15">
        <f t="shared" si="376"/>
        <v>0.2243</v>
      </c>
      <c r="M5990" s="11">
        <f t="shared" si="377"/>
        <v>1</v>
      </c>
      <c r="N5990" s="11">
        <f>VLOOKUP(E5990,Nasdaq!$A$2:$F$3174,5,1)</f>
        <v>4688.5400390000004</v>
      </c>
      <c r="O5990" s="11">
        <f>VLOOKUP(F5990,Nasdaq!$A$2:$F$3174,5,1)</f>
        <v>5055.7797849999997</v>
      </c>
      <c r="P5990" s="11">
        <f t="shared" si="378"/>
        <v>612</v>
      </c>
      <c r="Q5990" s="15">
        <f t="shared" si="379"/>
        <v>0.92736270589060099</v>
      </c>
    </row>
    <row r="5991" spans="1:17" ht="19.5" customHeight="1" x14ac:dyDescent="0.2">
      <c r="A5991" s="12">
        <v>6331</v>
      </c>
      <c r="B5991" s="6" t="s">
        <v>1833</v>
      </c>
      <c r="C5991" s="12">
        <v>3390</v>
      </c>
      <c r="D5991" s="6" t="s">
        <v>2965</v>
      </c>
      <c r="E5991" s="13">
        <v>41722</v>
      </c>
      <c r="F5991" s="13">
        <v>42416</v>
      </c>
      <c r="G5991" s="13">
        <v>41722</v>
      </c>
      <c r="H5991" s="6" t="s">
        <v>7947</v>
      </c>
      <c r="I5991" s="6" t="s">
        <v>8115</v>
      </c>
      <c r="J5991" s="14">
        <v>0.28120000000000001</v>
      </c>
      <c r="K5991" s="14">
        <v>3.2199999999999999E-2</v>
      </c>
      <c r="L5991" s="15">
        <f t="shared" si="376"/>
        <v>0.249</v>
      </c>
      <c r="M5991" s="11">
        <f t="shared" si="377"/>
        <v>1</v>
      </c>
      <c r="N5991" s="11">
        <f>VLOOKUP(E5991,Nasdaq!$A$2:$F$3174,5,1)</f>
        <v>4226.3901370000003</v>
      </c>
      <c r="O5991" s="11">
        <f>VLOOKUP(F5991,Nasdaq!$A$2:$F$3174,5,1)</f>
        <v>4435.9599609999996</v>
      </c>
      <c r="P5991" s="11">
        <f t="shared" si="378"/>
        <v>694</v>
      </c>
      <c r="Q5991" s="15">
        <f t="shared" si="379"/>
        <v>0.95275678356545723</v>
      </c>
    </row>
    <row r="5992" spans="1:17" ht="19.5" customHeight="1" x14ac:dyDescent="0.2">
      <c r="A5992" s="12">
        <v>6331</v>
      </c>
      <c r="B5992" s="6" t="s">
        <v>1833</v>
      </c>
      <c r="C5992" s="12">
        <v>5419</v>
      </c>
      <c r="D5992" s="6" t="s">
        <v>7284</v>
      </c>
      <c r="E5992" s="13">
        <v>42223</v>
      </c>
      <c r="F5992" s="13">
        <v>43245</v>
      </c>
      <c r="G5992" s="13">
        <v>42223</v>
      </c>
      <c r="H5992" s="6" t="s">
        <v>7946</v>
      </c>
      <c r="I5992" s="6" t="s">
        <v>8140</v>
      </c>
      <c r="J5992" s="14">
        <v>0.27550000000000002</v>
      </c>
      <c r="K5992" s="14">
        <v>0.1245</v>
      </c>
      <c r="L5992" s="15">
        <f t="shared" si="376"/>
        <v>0.15100000000000002</v>
      </c>
      <c r="M5992" s="11">
        <f t="shared" si="377"/>
        <v>1</v>
      </c>
      <c r="N5992" s="11">
        <f>VLOOKUP(E5992,Nasdaq!$A$2:$F$3174,5,1)</f>
        <v>5043.5400390000004</v>
      </c>
      <c r="O5992" s="11">
        <f>VLOOKUP(F5992,Nasdaq!$A$2:$F$3174,5,1)</f>
        <v>7433.8500979999999</v>
      </c>
      <c r="P5992" s="11">
        <f t="shared" si="378"/>
        <v>1022</v>
      </c>
      <c r="Q5992" s="15">
        <f t="shared" si="379"/>
        <v>0.67845668362770539</v>
      </c>
    </row>
    <row r="5993" spans="1:17" ht="19.5" customHeight="1" x14ac:dyDescent="0.2">
      <c r="A5993" s="12">
        <v>6331</v>
      </c>
      <c r="B5993" s="6" t="s">
        <v>1833</v>
      </c>
      <c r="C5993" s="12">
        <v>5043</v>
      </c>
      <c r="D5993" s="6" t="s">
        <v>5140</v>
      </c>
      <c r="E5993" s="13">
        <v>40770</v>
      </c>
      <c r="F5993" s="13">
        <v>41684</v>
      </c>
      <c r="G5993" s="13">
        <v>40770</v>
      </c>
      <c r="H5993" s="6" t="s">
        <v>7947</v>
      </c>
      <c r="I5993" s="6" t="s">
        <v>8157</v>
      </c>
      <c r="J5993" s="14">
        <v>0.26400000000000001</v>
      </c>
      <c r="K5993" s="14">
        <v>0.21050000000000002</v>
      </c>
      <c r="L5993" s="15">
        <f t="shared" si="376"/>
        <v>5.3499999999999992E-2</v>
      </c>
      <c r="M5993" s="11">
        <f t="shared" si="377"/>
        <v>1</v>
      </c>
      <c r="N5993" s="11">
        <f>VLOOKUP(E5993,Nasdaq!$A$2:$F$3174,5,1)</f>
        <v>2555.1999510000001</v>
      </c>
      <c r="O5993" s="11">
        <f>VLOOKUP(F5993,Nasdaq!$A$2:$F$3174,5,1)</f>
        <v>4244.0200199999999</v>
      </c>
      <c r="P5993" s="11">
        <f t="shared" si="378"/>
        <v>914</v>
      </c>
      <c r="Q5993" s="15">
        <f t="shared" si="379"/>
        <v>0.60207157956644619</v>
      </c>
    </row>
    <row r="5994" spans="1:17" ht="19.5" customHeight="1" x14ac:dyDescent="0.2">
      <c r="A5994" s="12">
        <v>6331</v>
      </c>
      <c r="B5994" s="6" t="s">
        <v>1833</v>
      </c>
      <c r="C5994" s="12">
        <v>4648</v>
      </c>
      <c r="D5994" s="6" t="s">
        <v>7074</v>
      </c>
      <c r="E5994" s="13">
        <v>42230</v>
      </c>
      <c r="F5994" s="13">
        <v>42415</v>
      </c>
      <c r="H5994" s="6" t="s">
        <v>7947</v>
      </c>
      <c r="I5994" s="6" t="s">
        <v>8069</v>
      </c>
      <c r="J5994" s="14">
        <v>0.25030000000000002</v>
      </c>
      <c r="K5994" s="14">
        <v>-0.15759999999999999</v>
      </c>
      <c r="L5994" s="15">
        <f t="shared" si="376"/>
        <v>0.40790000000000004</v>
      </c>
      <c r="M5994" s="11">
        <f t="shared" si="377"/>
        <v>1</v>
      </c>
      <c r="N5994" s="11">
        <f>VLOOKUP(E5994,Nasdaq!$A$2:$F$3174,5,1)</f>
        <v>5048.2402339999999</v>
      </c>
      <c r="O5994" s="11">
        <f>VLOOKUP(F5994,Nasdaq!$A$2:$F$3174,5,1)</f>
        <v>4337.5097660000001</v>
      </c>
      <c r="P5994" s="11">
        <f t="shared" si="378"/>
        <v>185</v>
      </c>
      <c r="Q5994" s="15">
        <f t="shared" si="379"/>
        <v>1.1638541841201966</v>
      </c>
    </row>
    <row r="5995" spans="1:17" ht="19.5" customHeight="1" x14ac:dyDescent="0.2">
      <c r="A5995" s="12">
        <v>6331</v>
      </c>
      <c r="B5995" s="6" t="s">
        <v>1833</v>
      </c>
      <c r="C5995" s="12">
        <v>5078</v>
      </c>
      <c r="D5995" s="6" t="s">
        <v>4650</v>
      </c>
      <c r="E5995" s="13">
        <v>41774</v>
      </c>
      <c r="F5995" s="13">
        <v>42597</v>
      </c>
      <c r="H5995" s="6" t="s">
        <v>7947</v>
      </c>
      <c r="I5995" s="6" t="s">
        <v>8087</v>
      </c>
      <c r="J5995" s="14">
        <v>0.23499999999999999</v>
      </c>
      <c r="K5995" s="14">
        <v>9.5100000000000004E-2</v>
      </c>
      <c r="L5995" s="15">
        <f t="shared" si="376"/>
        <v>0.13989999999999997</v>
      </c>
      <c r="M5995" s="11">
        <f t="shared" si="377"/>
        <v>1</v>
      </c>
      <c r="N5995" s="11">
        <f>VLOOKUP(E5995,Nasdaq!$A$2:$F$3174,5,1)</f>
        <v>4069.290039</v>
      </c>
      <c r="O5995" s="11">
        <f>VLOOKUP(F5995,Nasdaq!$A$2:$F$3174,5,1)</f>
        <v>5262.0200199999999</v>
      </c>
      <c r="P5995" s="11">
        <f t="shared" si="378"/>
        <v>823</v>
      </c>
      <c r="Q5995" s="15">
        <f t="shared" si="379"/>
        <v>0.77333296065107549</v>
      </c>
    </row>
    <row r="5996" spans="1:17" ht="19.5" customHeight="1" x14ac:dyDescent="0.2">
      <c r="A5996" s="12">
        <v>6331</v>
      </c>
      <c r="B5996" s="6" t="s">
        <v>1833</v>
      </c>
      <c r="C5996" s="12">
        <v>4833</v>
      </c>
      <c r="D5996" s="6" t="s">
        <v>4648</v>
      </c>
      <c r="E5996" s="13">
        <v>41774</v>
      </c>
      <c r="F5996" s="13">
        <v>42387</v>
      </c>
      <c r="H5996" s="6" t="s">
        <v>7947</v>
      </c>
      <c r="I5996" s="6" t="s">
        <v>8088</v>
      </c>
      <c r="J5996" s="14">
        <v>0.23379999999999998</v>
      </c>
      <c r="K5996" s="14">
        <v>0</v>
      </c>
      <c r="L5996" s="15">
        <f t="shared" si="376"/>
        <v>0.23379999999999998</v>
      </c>
      <c r="M5996" s="11">
        <f t="shared" si="377"/>
        <v>1</v>
      </c>
      <c r="N5996" s="11">
        <f>VLOOKUP(E5996,Nasdaq!$A$2:$F$3174,5,1)</f>
        <v>4069.290039</v>
      </c>
      <c r="O5996" s="11">
        <f>VLOOKUP(F5996,Nasdaq!$A$2:$F$3174,5,1)</f>
        <v>4488.419922</v>
      </c>
      <c r="P5996" s="11">
        <f t="shared" si="378"/>
        <v>613</v>
      </c>
      <c r="Q5996" s="15">
        <f t="shared" si="379"/>
        <v>0.90662012303783324</v>
      </c>
    </row>
    <row r="5997" spans="1:17" ht="19.5" customHeight="1" x14ac:dyDescent="0.2">
      <c r="A5997" s="12">
        <v>6331</v>
      </c>
      <c r="B5997" s="6" t="s">
        <v>1833</v>
      </c>
      <c r="C5997" s="12">
        <v>2014</v>
      </c>
      <c r="D5997" s="6" t="s">
        <v>7285</v>
      </c>
      <c r="E5997" s="13">
        <v>42230</v>
      </c>
      <c r="F5997" s="13">
        <v>42324</v>
      </c>
      <c r="H5997" s="6" t="s">
        <v>7947</v>
      </c>
      <c r="I5997" s="6" t="s">
        <v>8088</v>
      </c>
      <c r="J5997" s="14">
        <v>0.2324</v>
      </c>
      <c r="K5997" s="14">
        <v>-4.8799999999999996E-2</v>
      </c>
      <c r="L5997" s="15">
        <f t="shared" si="376"/>
        <v>0.28120000000000001</v>
      </c>
      <c r="M5997" s="11">
        <f t="shared" si="377"/>
        <v>1</v>
      </c>
      <c r="N5997" s="11">
        <f>VLOOKUP(E5997,Nasdaq!$A$2:$F$3174,5,1)</f>
        <v>5048.2402339999999</v>
      </c>
      <c r="O5997" s="11">
        <f>VLOOKUP(F5997,Nasdaq!$A$2:$F$3174,5,1)</f>
        <v>4984.6201170000004</v>
      </c>
      <c r="P5997" s="11">
        <f t="shared" si="378"/>
        <v>94</v>
      </c>
      <c r="Q5997" s="15">
        <f t="shared" si="379"/>
        <v>1.0127629085969441</v>
      </c>
    </row>
    <row r="5998" spans="1:17" ht="19.5" customHeight="1" x14ac:dyDescent="0.2">
      <c r="A5998" s="12">
        <v>6331</v>
      </c>
      <c r="B5998" s="6" t="s">
        <v>1833</v>
      </c>
      <c r="C5998" s="12">
        <v>4367</v>
      </c>
      <c r="D5998" s="6" t="s">
        <v>4653</v>
      </c>
      <c r="E5998" s="13">
        <v>41774</v>
      </c>
      <c r="F5998" s="13">
        <v>42415</v>
      </c>
      <c r="H5998" s="6" t="s">
        <v>7947</v>
      </c>
      <c r="I5998" s="6" t="s">
        <v>8088</v>
      </c>
      <c r="J5998" s="14">
        <v>0.22889999999999999</v>
      </c>
      <c r="K5998" s="14">
        <v>2.8799999999999999E-2</v>
      </c>
      <c r="L5998" s="15">
        <f t="shared" si="376"/>
        <v>0.2001</v>
      </c>
      <c r="M5998" s="11">
        <f t="shared" si="377"/>
        <v>1</v>
      </c>
      <c r="N5998" s="11">
        <f>VLOOKUP(E5998,Nasdaq!$A$2:$F$3174,5,1)</f>
        <v>4069.290039</v>
      </c>
      <c r="O5998" s="11">
        <f>VLOOKUP(F5998,Nasdaq!$A$2:$F$3174,5,1)</f>
        <v>4337.5097660000001</v>
      </c>
      <c r="P5998" s="11">
        <f t="shared" si="378"/>
        <v>641</v>
      </c>
      <c r="Q5998" s="15">
        <f t="shared" si="379"/>
        <v>0.93816299414650739</v>
      </c>
    </row>
    <row r="5999" spans="1:17" ht="19.5" customHeight="1" x14ac:dyDescent="0.2">
      <c r="A5999" s="12">
        <v>6331</v>
      </c>
      <c r="B5999" s="6" t="s">
        <v>1833</v>
      </c>
      <c r="C5999" s="12">
        <v>3657</v>
      </c>
      <c r="D5999" s="6" t="s">
        <v>6995</v>
      </c>
      <c r="E5999" s="13">
        <v>41774</v>
      </c>
      <c r="F5999" s="13">
        <v>41866</v>
      </c>
      <c r="H5999" s="6" t="s">
        <v>7947</v>
      </c>
      <c r="I5999" s="6" t="s">
        <v>7989</v>
      </c>
      <c r="J5999" s="14">
        <v>0.22289999999999999</v>
      </c>
      <c r="K5999" s="14">
        <v>0.21429999999999999</v>
      </c>
      <c r="L5999" s="15">
        <f t="shared" si="376"/>
        <v>8.5999999999999965E-3</v>
      </c>
      <c r="M5999" s="11">
        <f t="shared" si="377"/>
        <v>1</v>
      </c>
      <c r="N5999" s="11">
        <f>VLOOKUP(E5999,Nasdaq!$A$2:$F$3174,5,1)</f>
        <v>4069.290039</v>
      </c>
      <c r="O5999" s="11">
        <f>VLOOKUP(F5999,Nasdaq!$A$2:$F$3174,5,1)</f>
        <v>4464.9301759999998</v>
      </c>
      <c r="P5999" s="11">
        <f t="shared" si="378"/>
        <v>92</v>
      </c>
      <c r="Q5999" s="15">
        <f t="shared" si="379"/>
        <v>0.91139191935412123</v>
      </c>
    </row>
    <row r="6000" spans="1:17" ht="19.5" customHeight="1" x14ac:dyDescent="0.2">
      <c r="A6000" s="12">
        <v>6331</v>
      </c>
      <c r="B6000" s="6" t="s">
        <v>1833</v>
      </c>
      <c r="C6000" s="12">
        <v>3728</v>
      </c>
      <c r="D6000" s="6" t="s">
        <v>7286</v>
      </c>
      <c r="E6000" s="13">
        <v>42416</v>
      </c>
      <c r="F6000" s="13">
        <v>43784</v>
      </c>
      <c r="H6000" s="6" t="s">
        <v>7947</v>
      </c>
      <c r="I6000" s="6" t="s">
        <v>8085</v>
      </c>
      <c r="J6000" s="14">
        <v>0.21760000000000002</v>
      </c>
      <c r="K6000" s="14">
        <v>0.1656</v>
      </c>
      <c r="L6000" s="15">
        <f t="shared" si="376"/>
        <v>5.2000000000000018E-2</v>
      </c>
      <c r="M6000" s="11">
        <f t="shared" si="377"/>
        <v>1</v>
      </c>
      <c r="N6000" s="11">
        <f>VLOOKUP(E6000,Nasdaq!$A$2:$F$3174,5,1)</f>
        <v>4435.9599609999996</v>
      </c>
      <c r="O6000" s="11">
        <f>VLOOKUP(F6000,Nasdaq!$A$2:$F$3174,5,1)</f>
        <v>8540.8300780000009</v>
      </c>
      <c r="P6000" s="11">
        <f t="shared" si="378"/>
        <v>1368</v>
      </c>
      <c r="Q6000" s="15">
        <f t="shared" si="379"/>
        <v>0.51938344874298037</v>
      </c>
    </row>
    <row r="6001" spans="1:17" ht="19.5" customHeight="1" x14ac:dyDescent="0.2">
      <c r="A6001" s="12">
        <v>6331</v>
      </c>
      <c r="B6001" s="6" t="s">
        <v>1833</v>
      </c>
      <c r="C6001" s="12">
        <v>45580</v>
      </c>
      <c r="D6001" s="6" t="s">
        <v>6996</v>
      </c>
      <c r="E6001" s="13">
        <v>41774</v>
      </c>
      <c r="F6001" s="13">
        <v>41866</v>
      </c>
      <c r="H6001" s="6" t="s">
        <v>7947</v>
      </c>
      <c r="I6001" s="6" t="s">
        <v>7989</v>
      </c>
      <c r="J6001" s="14">
        <v>0.1993</v>
      </c>
      <c r="K6001" s="14">
        <v>0.21429999999999999</v>
      </c>
      <c r="L6001" s="15">
        <f t="shared" si="376"/>
        <v>-1.4999999999999986E-2</v>
      </c>
      <c r="M6001" s="11">
        <f t="shared" si="377"/>
        <v>0</v>
      </c>
      <c r="N6001" s="11">
        <f>VLOOKUP(E6001,Nasdaq!$A$2:$F$3174,5,1)</f>
        <v>4069.290039</v>
      </c>
      <c r="O6001" s="11">
        <f>VLOOKUP(F6001,Nasdaq!$A$2:$F$3174,5,1)</f>
        <v>4464.9301759999998</v>
      </c>
      <c r="P6001" s="11">
        <f t="shared" si="378"/>
        <v>92</v>
      </c>
      <c r="Q6001" s="15">
        <f t="shared" si="379"/>
        <v>0.91139191935412123</v>
      </c>
    </row>
    <row r="6002" spans="1:17" ht="19.5" customHeight="1" x14ac:dyDescent="0.2">
      <c r="A6002" s="12">
        <v>6331</v>
      </c>
      <c r="B6002" s="6" t="s">
        <v>1833</v>
      </c>
      <c r="C6002" s="12">
        <v>948</v>
      </c>
      <c r="D6002" s="6" t="s">
        <v>7287</v>
      </c>
      <c r="E6002" s="13">
        <v>43235</v>
      </c>
      <c r="F6002" s="13">
        <v>43876</v>
      </c>
      <c r="H6002" s="6" t="s">
        <v>7947</v>
      </c>
      <c r="I6002" s="6" t="s">
        <v>8135</v>
      </c>
      <c r="J6002" s="14">
        <v>0.19719999999999999</v>
      </c>
      <c r="K6002" s="14">
        <v>0.1547</v>
      </c>
      <c r="L6002" s="15">
        <f t="shared" si="376"/>
        <v>4.2499999999999982E-2</v>
      </c>
      <c r="M6002" s="11">
        <f t="shared" si="377"/>
        <v>1</v>
      </c>
      <c r="N6002" s="11">
        <f>VLOOKUP(E6002,Nasdaq!$A$2:$F$3174,5,1)</f>
        <v>7351.6298829999996</v>
      </c>
      <c r="O6002" s="11">
        <f>VLOOKUP(F6002,Nasdaq!$A$2:$F$3174,5,1)</f>
        <v>9731.1796880000002</v>
      </c>
      <c r="P6002" s="11">
        <f t="shared" si="378"/>
        <v>641</v>
      </c>
      <c r="Q6002" s="15">
        <f t="shared" si="379"/>
        <v>0.75547250485869322</v>
      </c>
    </row>
    <row r="6003" spans="1:17" ht="19.5" customHeight="1" x14ac:dyDescent="0.2">
      <c r="A6003" s="12">
        <v>6331</v>
      </c>
      <c r="B6003" s="6" t="s">
        <v>1833</v>
      </c>
      <c r="C6003" s="12">
        <v>15</v>
      </c>
      <c r="D6003" s="6" t="s">
        <v>2960</v>
      </c>
      <c r="E6003" s="13">
        <v>41774</v>
      </c>
      <c r="F6003" s="13">
        <v>43784</v>
      </c>
      <c r="H6003" s="6" t="s">
        <v>7947</v>
      </c>
      <c r="I6003" s="6" t="s">
        <v>7989</v>
      </c>
      <c r="J6003" s="14">
        <v>0.1948</v>
      </c>
      <c r="K6003" s="14">
        <v>0.12</v>
      </c>
      <c r="L6003" s="15">
        <f t="shared" si="376"/>
        <v>7.4800000000000005E-2</v>
      </c>
      <c r="M6003" s="11">
        <f t="shared" si="377"/>
        <v>1</v>
      </c>
      <c r="N6003" s="11">
        <f>VLOOKUP(E6003,Nasdaq!$A$2:$F$3174,5,1)</f>
        <v>4069.290039</v>
      </c>
      <c r="O6003" s="11">
        <f>VLOOKUP(F6003,Nasdaq!$A$2:$F$3174,5,1)</f>
        <v>8540.8300780000009</v>
      </c>
      <c r="P6003" s="11">
        <f t="shared" si="378"/>
        <v>2010</v>
      </c>
      <c r="Q6003" s="15">
        <f t="shared" si="379"/>
        <v>0.47645183361077664</v>
      </c>
    </row>
    <row r="6004" spans="1:17" ht="19.5" customHeight="1" x14ac:dyDescent="0.2">
      <c r="A6004" s="12">
        <v>6331</v>
      </c>
      <c r="B6004" s="6" t="s">
        <v>1833</v>
      </c>
      <c r="C6004" s="12">
        <v>4647</v>
      </c>
      <c r="D6004" s="6" t="s">
        <v>4649</v>
      </c>
      <c r="E6004" s="13">
        <v>41774</v>
      </c>
      <c r="F6004" s="13">
        <v>42510</v>
      </c>
      <c r="H6004" s="6" t="s">
        <v>7947</v>
      </c>
      <c r="I6004" s="6" t="s">
        <v>7989</v>
      </c>
      <c r="J6004" s="14">
        <v>0.19469999999999998</v>
      </c>
      <c r="K6004" s="14">
        <v>6.93E-2</v>
      </c>
      <c r="L6004" s="15">
        <f t="shared" si="376"/>
        <v>0.12539999999999998</v>
      </c>
      <c r="M6004" s="11">
        <f t="shared" si="377"/>
        <v>1</v>
      </c>
      <c r="N6004" s="11">
        <f>VLOOKUP(E6004,Nasdaq!$A$2:$F$3174,5,1)</f>
        <v>4069.290039</v>
      </c>
      <c r="O6004" s="11">
        <f>VLOOKUP(F6004,Nasdaq!$A$2:$F$3174,5,1)</f>
        <v>4769.5600590000004</v>
      </c>
      <c r="P6004" s="11">
        <f t="shared" si="378"/>
        <v>736</v>
      </c>
      <c r="Q6004" s="15">
        <f t="shared" si="379"/>
        <v>0.85317983082414528</v>
      </c>
    </row>
    <row r="6005" spans="1:17" ht="19.5" customHeight="1" x14ac:dyDescent="0.2">
      <c r="A6005" s="12">
        <v>6331</v>
      </c>
      <c r="B6005" s="6" t="s">
        <v>1833</v>
      </c>
      <c r="C6005" s="12">
        <v>4457</v>
      </c>
      <c r="D6005" s="6" t="s">
        <v>7288</v>
      </c>
      <c r="E6005" s="13">
        <v>41774</v>
      </c>
      <c r="F6005" s="13">
        <v>41866</v>
      </c>
      <c r="H6005" s="6" t="s">
        <v>7947</v>
      </c>
      <c r="I6005" s="6" t="s">
        <v>7989</v>
      </c>
      <c r="J6005" s="14">
        <v>0.19159999999999999</v>
      </c>
      <c r="K6005" s="14">
        <v>0.21429999999999999</v>
      </c>
      <c r="L6005" s="15">
        <f t="shared" si="376"/>
        <v>-2.2699999999999998E-2</v>
      </c>
      <c r="M6005" s="11">
        <f t="shared" si="377"/>
        <v>0</v>
      </c>
      <c r="N6005" s="11">
        <f>VLOOKUP(E6005,Nasdaq!$A$2:$F$3174,5,1)</f>
        <v>4069.290039</v>
      </c>
      <c r="O6005" s="11">
        <f>VLOOKUP(F6005,Nasdaq!$A$2:$F$3174,5,1)</f>
        <v>4464.9301759999998</v>
      </c>
      <c r="P6005" s="11">
        <f t="shared" si="378"/>
        <v>92</v>
      </c>
      <c r="Q6005" s="15">
        <f t="shared" si="379"/>
        <v>0.91139191935412123</v>
      </c>
    </row>
    <row r="6006" spans="1:17" ht="19.5" customHeight="1" x14ac:dyDescent="0.2">
      <c r="A6006" s="12">
        <v>6331</v>
      </c>
      <c r="B6006" s="6" t="s">
        <v>1833</v>
      </c>
      <c r="C6006" s="12">
        <v>27354</v>
      </c>
      <c r="D6006" s="6" t="s">
        <v>7009</v>
      </c>
      <c r="E6006" s="13">
        <v>41774</v>
      </c>
      <c r="F6006" s="13">
        <v>42048</v>
      </c>
      <c r="H6006" s="6" t="s">
        <v>7947</v>
      </c>
      <c r="I6006" s="6" t="s">
        <v>8115</v>
      </c>
      <c r="J6006" s="14">
        <v>0.17929999999999999</v>
      </c>
      <c r="K6006" s="14">
        <v>0.18789999999999998</v>
      </c>
      <c r="L6006" s="15">
        <f t="shared" si="376"/>
        <v>-8.5999999999999965E-3</v>
      </c>
      <c r="M6006" s="11">
        <f t="shared" si="377"/>
        <v>0</v>
      </c>
      <c r="N6006" s="11">
        <f>VLOOKUP(E6006,Nasdaq!$A$2:$F$3174,5,1)</f>
        <v>4069.290039</v>
      </c>
      <c r="O6006" s="11">
        <f>VLOOKUP(F6006,Nasdaq!$A$2:$F$3174,5,1)</f>
        <v>4893.8398440000001</v>
      </c>
      <c r="P6006" s="11">
        <f t="shared" si="378"/>
        <v>274</v>
      </c>
      <c r="Q6006" s="15">
        <f t="shared" si="379"/>
        <v>0.83151424569791077</v>
      </c>
    </row>
    <row r="6007" spans="1:17" ht="19.5" customHeight="1" x14ac:dyDescent="0.2">
      <c r="A6007" s="12">
        <v>6331</v>
      </c>
      <c r="B6007" s="6" t="s">
        <v>1833</v>
      </c>
      <c r="C6007" s="12">
        <v>5301</v>
      </c>
      <c r="D6007" s="6" t="s">
        <v>3427</v>
      </c>
      <c r="E6007" s="13">
        <v>42962</v>
      </c>
      <c r="F6007" s="13">
        <v>43600</v>
      </c>
      <c r="H6007" s="6" t="s">
        <v>7947</v>
      </c>
      <c r="I6007" s="6" t="s">
        <v>8157</v>
      </c>
      <c r="J6007" s="14">
        <v>0.1779</v>
      </c>
      <c r="K6007" s="14">
        <v>0.1085</v>
      </c>
      <c r="L6007" s="15">
        <f t="shared" si="376"/>
        <v>6.9400000000000003E-2</v>
      </c>
      <c r="M6007" s="11">
        <f t="shared" si="377"/>
        <v>1</v>
      </c>
      <c r="N6007" s="11">
        <f>VLOOKUP(E6007,Nasdaq!$A$2:$F$3174,5,1)</f>
        <v>6333.0097660000001</v>
      </c>
      <c r="O6007" s="11">
        <f>VLOOKUP(F6007,Nasdaq!$A$2:$F$3174,5,1)</f>
        <v>7822.1499020000001</v>
      </c>
      <c r="P6007" s="11">
        <f t="shared" si="378"/>
        <v>638</v>
      </c>
      <c r="Q6007" s="15">
        <f t="shared" si="379"/>
        <v>0.80962594537184229</v>
      </c>
    </row>
    <row r="6008" spans="1:17" ht="19.5" customHeight="1" x14ac:dyDescent="0.2">
      <c r="A6008" s="12">
        <v>6331</v>
      </c>
      <c r="B6008" s="6" t="s">
        <v>1833</v>
      </c>
      <c r="C6008" s="12">
        <v>5049</v>
      </c>
      <c r="D6008" s="6" t="s">
        <v>7289</v>
      </c>
      <c r="E6008" s="13">
        <v>41774</v>
      </c>
      <c r="F6008" s="13">
        <v>42415</v>
      </c>
      <c r="H6008" s="6" t="s">
        <v>7947</v>
      </c>
      <c r="I6008" s="6" t="s">
        <v>7989</v>
      </c>
      <c r="J6008" s="14">
        <v>0.1741</v>
      </c>
      <c r="K6008" s="14">
        <v>2.8799999999999999E-2</v>
      </c>
      <c r="L6008" s="15">
        <f t="shared" si="376"/>
        <v>0.14530000000000001</v>
      </c>
      <c r="M6008" s="11">
        <f t="shared" si="377"/>
        <v>1</v>
      </c>
      <c r="N6008" s="11">
        <f>VLOOKUP(E6008,Nasdaq!$A$2:$F$3174,5,1)</f>
        <v>4069.290039</v>
      </c>
      <c r="O6008" s="11">
        <f>VLOOKUP(F6008,Nasdaq!$A$2:$F$3174,5,1)</f>
        <v>4337.5097660000001</v>
      </c>
      <c r="P6008" s="11">
        <f t="shared" si="378"/>
        <v>641</v>
      </c>
      <c r="Q6008" s="15">
        <f t="shared" si="379"/>
        <v>0.93816299414650739</v>
      </c>
    </row>
    <row r="6009" spans="1:17" ht="19.5" customHeight="1" x14ac:dyDescent="0.2">
      <c r="A6009" s="12">
        <v>6331</v>
      </c>
      <c r="B6009" s="6" t="s">
        <v>1833</v>
      </c>
      <c r="C6009" s="12">
        <v>4352</v>
      </c>
      <c r="D6009" s="6" t="s">
        <v>2751</v>
      </c>
      <c r="E6009" s="13">
        <v>41368</v>
      </c>
      <c r="F6009" s="13">
        <v>43945</v>
      </c>
      <c r="G6009" s="13">
        <v>41368</v>
      </c>
      <c r="H6009" s="6" t="s">
        <v>7947</v>
      </c>
      <c r="I6009" s="6" t="s">
        <v>8087</v>
      </c>
      <c r="J6009" s="14">
        <v>0.17370000000000002</v>
      </c>
      <c r="K6009" s="14">
        <v>0.1109</v>
      </c>
      <c r="L6009" s="15">
        <f t="shared" si="376"/>
        <v>6.2800000000000022E-2</v>
      </c>
      <c r="M6009" s="11">
        <f t="shared" si="377"/>
        <v>1</v>
      </c>
      <c r="N6009" s="11">
        <f>VLOOKUP(E6009,Nasdaq!$A$2:$F$3174,5,1)</f>
        <v>3224.9799800000001</v>
      </c>
      <c r="O6009" s="11">
        <f>VLOOKUP(F6009,Nasdaq!$A$2:$F$3174,5,1)</f>
        <v>8634.5195309999999</v>
      </c>
      <c r="P6009" s="11">
        <f t="shared" si="378"/>
        <v>2577</v>
      </c>
      <c r="Q6009" s="15">
        <f t="shared" si="379"/>
        <v>0.37349887797149195</v>
      </c>
    </row>
    <row r="6010" spans="1:17" ht="19.5" customHeight="1" x14ac:dyDescent="0.2">
      <c r="A6010" s="12">
        <v>6331</v>
      </c>
      <c r="B6010" s="6" t="s">
        <v>1833</v>
      </c>
      <c r="C6010" s="12">
        <v>22910</v>
      </c>
      <c r="D6010" s="6" t="s">
        <v>7290</v>
      </c>
      <c r="E6010" s="13">
        <v>41410</v>
      </c>
      <c r="F6010" s="13">
        <v>43922</v>
      </c>
      <c r="G6010" s="13">
        <v>41410</v>
      </c>
      <c r="H6010" s="6" t="s">
        <v>7947</v>
      </c>
      <c r="I6010" s="6" t="s">
        <v>8087</v>
      </c>
      <c r="J6010" s="14">
        <v>0.16829999999999998</v>
      </c>
      <c r="K6010" s="14">
        <v>8.2299999999999998E-2</v>
      </c>
      <c r="L6010" s="15">
        <f t="shared" si="376"/>
        <v>8.5999999999999979E-2</v>
      </c>
      <c r="M6010" s="11">
        <f t="shared" si="377"/>
        <v>1</v>
      </c>
      <c r="N6010" s="11">
        <f>VLOOKUP(E6010,Nasdaq!$A$2:$F$3174,5,1)</f>
        <v>3465.23999</v>
      </c>
      <c r="O6010" s="11">
        <f>VLOOKUP(F6010,Nasdaq!$A$2:$F$3174,5,1)</f>
        <v>7360.580078</v>
      </c>
      <c r="P6010" s="11">
        <f t="shared" si="378"/>
        <v>2512</v>
      </c>
      <c r="Q6010" s="15">
        <f t="shared" si="379"/>
        <v>0.47078393285631509</v>
      </c>
    </row>
    <row r="6011" spans="1:17" ht="19.5" customHeight="1" x14ac:dyDescent="0.2">
      <c r="A6011" s="12">
        <v>6331</v>
      </c>
      <c r="B6011" s="6" t="s">
        <v>1833</v>
      </c>
      <c r="C6011" s="12">
        <v>4590</v>
      </c>
      <c r="D6011" s="6" t="s">
        <v>5141</v>
      </c>
      <c r="E6011" s="13">
        <v>39673</v>
      </c>
      <c r="F6011" s="13">
        <v>41694</v>
      </c>
      <c r="H6011" s="6" t="s">
        <v>7947</v>
      </c>
      <c r="I6011" s="6" t="s">
        <v>8088</v>
      </c>
      <c r="J6011" s="14">
        <v>0.16469999999999999</v>
      </c>
      <c r="K6011" s="14">
        <v>9.1600000000000001E-2</v>
      </c>
      <c r="L6011" s="15">
        <f t="shared" si="376"/>
        <v>7.3099999999999984E-2</v>
      </c>
      <c r="M6011" s="11">
        <f t="shared" si="377"/>
        <v>1</v>
      </c>
      <c r="N6011" s="11">
        <f>VLOOKUP(E6011,Nasdaq!$A$2:$F$3174,5,1)</f>
        <v>2428.6201169999999</v>
      </c>
      <c r="O6011" s="11">
        <f>VLOOKUP(F6011,Nasdaq!$A$2:$F$3174,5,1)</f>
        <v>4292.9702150000003</v>
      </c>
      <c r="P6011" s="11">
        <f t="shared" si="378"/>
        <v>2021</v>
      </c>
      <c r="Q6011" s="15">
        <f t="shared" si="379"/>
        <v>0.56572067143546123</v>
      </c>
    </row>
    <row r="6012" spans="1:17" ht="19.5" customHeight="1" x14ac:dyDescent="0.2">
      <c r="A6012" s="12">
        <v>6331</v>
      </c>
      <c r="B6012" s="6" t="s">
        <v>1833</v>
      </c>
      <c r="C6012" s="12">
        <v>5139</v>
      </c>
      <c r="D6012" s="6" t="s">
        <v>6994</v>
      </c>
      <c r="E6012" s="13">
        <v>41774</v>
      </c>
      <c r="F6012" s="13">
        <v>44043</v>
      </c>
      <c r="H6012" s="6" t="s">
        <v>7947</v>
      </c>
      <c r="I6012" s="6" t="s">
        <v>8087</v>
      </c>
      <c r="J6012" s="14">
        <v>0.1646</v>
      </c>
      <c r="K6012" s="14">
        <v>0.11650000000000001</v>
      </c>
      <c r="L6012" s="15">
        <f t="shared" si="376"/>
        <v>4.809999999999999E-2</v>
      </c>
      <c r="M6012" s="11">
        <f t="shared" si="377"/>
        <v>1</v>
      </c>
      <c r="N6012" s="11">
        <f>VLOOKUP(E6012,Nasdaq!$A$2:$F$3174,5,1)</f>
        <v>4069.290039</v>
      </c>
      <c r="O6012" s="11">
        <f>VLOOKUP(F6012,Nasdaq!$A$2:$F$3174,5,1)</f>
        <v>10745.269531</v>
      </c>
      <c r="P6012" s="11">
        <f t="shared" si="378"/>
        <v>2269</v>
      </c>
      <c r="Q6012" s="15">
        <f t="shared" si="379"/>
        <v>0.37870569912281654</v>
      </c>
    </row>
    <row r="6013" spans="1:17" ht="19.5" customHeight="1" x14ac:dyDescent="0.2">
      <c r="A6013" s="12">
        <v>6331</v>
      </c>
      <c r="B6013" s="6" t="s">
        <v>1833</v>
      </c>
      <c r="C6013" s="12">
        <v>4548</v>
      </c>
      <c r="D6013" s="6" t="s">
        <v>5547</v>
      </c>
      <c r="E6013" s="13">
        <v>41774</v>
      </c>
      <c r="F6013" s="13">
        <v>42139</v>
      </c>
      <c r="H6013" s="6" t="s">
        <v>7947</v>
      </c>
      <c r="I6013" s="6" t="s">
        <v>8088</v>
      </c>
      <c r="J6013" s="14">
        <v>0.15759999999999999</v>
      </c>
      <c r="K6013" s="14">
        <v>0.15770000000000001</v>
      </c>
      <c r="L6013" s="15">
        <f t="shared" si="376"/>
        <v>-1.0000000000001674E-4</v>
      </c>
      <c r="M6013" s="11">
        <f t="shared" si="377"/>
        <v>0</v>
      </c>
      <c r="N6013" s="11">
        <f>VLOOKUP(E6013,Nasdaq!$A$2:$F$3174,5,1)</f>
        <v>4069.290039</v>
      </c>
      <c r="O6013" s="11">
        <f>VLOOKUP(F6013,Nasdaq!$A$2:$F$3174,5,1)</f>
        <v>5048.2900390000004</v>
      </c>
      <c r="P6013" s="11">
        <f t="shared" si="378"/>
        <v>365</v>
      </c>
      <c r="Q6013" s="15">
        <f t="shared" si="379"/>
        <v>0.80607425333760996</v>
      </c>
    </row>
    <row r="6014" spans="1:17" ht="19.5" customHeight="1" x14ac:dyDescent="0.2">
      <c r="A6014" s="12">
        <v>6331</v>
      </c>
      <c r="B6014" s="6" t="s">
        <v>1833</v>
      </c>
      <c r="C6014" s="12">
        <v>2780</v>
      </c>
      <c r="D6014" s="6" t="s">
        <v>7291</v>
      </c>
      <c r="E6014" s="13">
        <v>42324</v>
      </c>
      <c r="F6014" s="13">
        <v>42506</v>
      </c>
      <c r="H6014" s="6" t="s">
        <v>7947</v>
      </c>
      <c r="I6014" s="6" t="s">
        <v>8083</v>
      </c>
      <c r="J6014" s="14">
        <v>0.14940000000000001</v>
      </c>
      <c r="K6014" s="14">
        <v>3.5900000000000001E-2</v>
      </c>
      <c r="L6014" s="15">
        <f t="shared" si="376"/>
        <v>0.1135</v>
      </c>
      <c r="M6014" s="11">
        <f t="shared" si="377"/>
        <v>1</v>
      </c>
      <c r="N6014" s="11">
        <f>VLOOKUP(E6014,Nasdaq!$A$2:$F$3174,5,1)</f>
        <v>4984.6201170000004</v>
      </c>
      <c r="O6014" s="11">
        <f>VLOOKUP(F6014,Nasdaq!$A$2:$F$3174,5,1)</f>
        <v>4775.4599609999996</v>
      </c>
      <c r="P6014" s="11">
        <f t="shared" si="378"/>
        <v>182</v>
      </c>
      <c r="Q6014" s="15">
        <f t="shared" si="379"/>
        <v>1.0437982814560938</v>
      </c>
    </row>
    <row r="6015" spans="1:17" ht="19.5" customHeight="1" x14ac:dyDescent="0.2">
      <c r="A6015" s="12">
        <v>6331</v>
      </c>
      <c r="B6015" s="6" t="s">
        <v>1833</v>
      </c>
      <c r="C6015" s="12">
        <v>4697</v>
      </c>
      <c r="D6015" s="6" t="s">
        <v>7292</v>
      </c>
      <c r="E6015" s="13">
        <v>40234</v>
      </c>
      <c r="F6015" s="13">
        <v>41365</v>
      </c>
      <c r="H6015" s="6" t="s">
        <v>7947</v>
      </c>
      <c r="I6015" s="6" t="s">
        <v>8088</v>
      </c>
      <c r="J6015" s="14">
        <v>0.14119999999999999</v>
      </c>
      <c r="K6015" s="14">
        <v>0.14279999999999998</v>
      </c>
      <c r="L6015" s="15">
        <f t="shared" si="376"/>
        <v>-1.5999999999999903E-3</v>
      </c>
      <c r="M6015" s="11">
        <f t="shared" si="377"/>
        <v>0</v>
      </c>
      <c r="N6015" s="11">
        <f>VLOOKUP(E6015,Nasdaq!$A$2:$F$3174,5,1)</f>
        <v>2234.219971</v>
      </c>
      <c r="O6015" s="11">
        <f>VLOOKUP(F6015,Nasdaq!$A$2:$F$3174,5,1)</f>
        <v>3239.169922</v>
      </c>
      <c r="P6015" s="11">
        <f t="shared" si="378"/>
        <v>1131</v>
      </c>
      <c r="Q6015" s="15">
        <f t="shared" si="379"/>
        <v>0.68975139773829064</v>
      </c>
    </row>
    <row r="6016" spans="1:17" ht="19.5" customHeight="1" x14ac:dyDescent="0.2">
      <c r="A6016" s="12">
        <v>6331</v>
      </c>
      <c r="B6016" s="6" t="s">
        <v>1833</v>
      </c>
      <c r="C6016" s="12">
        <v>4559</v>
      </c>
      <c r="D6016" s="6" t="s">
        <v>4654</v>
      </c>
      <c r="E6016" s="13">
        <v>41204</v>
      </c>
      <c r="F6016" s="13">
        <v>42439</v>
      </c>
      <c r="G6016" s="13">
        <v>41204</v>
      </c>
      <c r="H6016" s="6" t="s">
        <v>7947</v>
      </c>
      <c r="I6016" s="6" t="s">
        <v>8088</v>
      </c>
      <c r="J6016" s="14">
        <v>0.1283</v>
      </c>
      <c r="K6016" s="14">
        <v>0.12560000000000002</v>
      </c>
      <c r="L6016" s="15">
        <f t="shared" si="376"/>
        <v>2.6999999999999802E-3</v>
      </c>
      <c r="M6016" s="11">
        <f t="shared" si="377"/>
        <v>1</v>
      </c>
      <c r="N6016" s="11">
        <f>VLOOKUP(E6016,Nasdaq!$A$2:$F$3174,5,1)</f>
        <v>3016.959961</v>
      </c>
      <c r="O6016" s="11">
        <f>VLOOKUP(F6016,Nasdaq!$A$2:$F$3174,5,1)</f>
        <v>4662.1601559999999</v>
      </c>
      <c r="P6016" s="11">
        <f t="shared" si="378"/>
        <v>1235</v>
      </c>
      <c r="Q6016" s="15">
        <f t="shared" si="379"/>
        <v>0.64711695286428894</v>
      </c>
    </row>
    <row r="6017" spans="1:17" ht="19.5" customHeight="1" x14ac:dyDescent="0.2">
      <c r="A6017" s="12">
        <v>6331</v>
      </c>
      <c r="B6017" s="6" t="s">
        <v>1833</v>
      </c>
      <c r="C6017" s="12">
        <v>3794</v>
      </c>
      <c r="D6017" s="6" t="s">
        <v>7293</v>
      </c>
      <c r="E6017" s="13">
        <v>42689</v>
      </c>
      <c r="F6017" s="13">
        <v>42870</v>
      </c>
      <c r="H6017" s="6" t="s">
        <v>7947</v>
      </c>
      <c r="I6017" s="6" t="s">
        <v>8087</v>
      </c>
      <c r="J6017" s="14">
        <v>0.12609999999999999</v>
      </c>
      <c r="K6017" s="14">
        <v>0.24109999999999998</v>
      </c>
      <c r="L6017" s="15">
        <f t="shared" ref="L6017:L6077" si="380">J6017-K6017</f>
        <v>-0.11499999999999999</v>
      </c>
      <c r="M6017" s="11">
        <f t="shared" ref="M6017:M6077" si="381">IF(L6017&gt;0,1,0)</f>
        <v>0</v>
      </c>
      <c r="N6017" s="11">
        <f>VLOOKUP(E6017,Nasdaq!$A$2:$F$3174,5,1)</f>
        <v>5275.6201170000004</v>
      </c>
      <c r="O6017" s="11">
        <f>VLOOKUP(F6017,Nasdaq!$A$2:$F$3174,5,1)</f>
        <v>6149.669922</v>
      </c>
      <c r="P6017" s="11">
        <f t="shared" ref="P6017:P6077" si="382">_xlfn.DAYS(F6017,E6017)</f>
        <v>181</v>
      </c>
      <c r="Q6017" s="15">
        <f t="shared" ref="Q6017:Q6077" si="383">(O6017/N6017)^(1/P6017/365-1)</f>
        <v>0.85787244289086972</v>
      </c>
    </row>
    <row r="6018" spans="1:17" ht="19.5" customHeight="1" x14ac:dyDescent="0.2">
      <c r="A6018" s="12">
        <v>6331</v>
      </c>
      <c r="B6018" s="6" t="s">
        <v>1833</v>
      </c>
      <c r="C6018" s="12">
        <v>3375</v>
      </c>
      <c r="D6018" s="6" t="s">
        <v>7294</v>
      </c>
      <c r="E6018" s="13">
        <v>41774</v>
      </c>
      <c r="F6018" s="13">
        <v>44415</v>
      </c>
      <c r="H6018" s="6" t="s">
        <v>7947</v>
      </c>
      <c r="I6018" s="6" t="s">
        <v>8157</v>
      </c>
      <c r="J6018" s="14">
        <v>0.1225</v>
      </c>
      <c r="K6018" s="14">
        <v>0.1208</v>
      </c>
      <c r="L6018" s="15">
        <f t="shared" si="380"/>
        <v>1.6999999999999932E-3</v>
      </c>
      <c r="M6018" s="11">
        <f t="shared" si="381"/>
        <v>1</v>
      </c>
      <c r="N6018" s="11">
        <f>VLOOKUP(E6018,Nasdaq!$A$2:$F$3174,5,1)</f>
        <v>4069.290039</v>
      </c>
      <c r="O6018" s="11">
        <f>VLOOKUP(F6018,Nasdaq!$A$2:$F$3174,5,1)</f>
        <v>11010.980469</v>
      </c>
      <c r="P6018" s="11">
        <f t="shared" si="382"/>
        <v>2641</v>
      </c>
      <c r="Q6018" s="15">
        <f t="shared" si="383"/>
        <v>0.36956692935311108</v>
      </c>
    </row>
    <row r="6019" spans="1:17" ht="19.5" customHeight="1" x14ac:dyDescent="0.2">
      <c r="A6019" s="12">
        <v>6331</v>
      </c>
      <c r="B6019" s="6" t="s">
        <v>1833</v>
      </c>
      <c r="C6019" s="12">
        <v>28</v>
      </c>
      <c r="D6019" s="6" t="s">
        <v>2961</v>
      </c>
      <c r="E6019" s="13">
        <v>41774</v>
      </c>
      <c r="F6019" s="13">
        <v>44415</v>
      </c>
      <c r="H6019" s="6" t="s">
        <v>7947</v>
      </c>
      <c r="I6019" s="6" t="s">
        <v>7989</v>
      </c>
      <c r="J6019" s="14">
        <v>0.1216</v>
      </c>
      <c r="K6019" s="14">
        <v>0.1208</v>
      </c>
      <c r="L6019" s="15">
        <f t="shared" si="380"/>
        <v>7.9999999999999516E-4</v>
      </c>
      <c r="M6019" s="11">
        <f t="shared" si="381"/>
        <v>1</v>
      </c>
      <c r="N6019" s="11">
        <f>VLOOKUP(E6019,Nasdaq!$A$2:$F$3174,5,1)</f>
        <v>4069.290039</v>
      </c>
      <c r="O6019" s="11">
        <f>VLOOKUP(F6019,Nasdaq!$A$2:$F$3174,5,1)</f>
        <v>11010.980469</v>
      </c>
      <c r="P6019" s="11">
        <f t="shared" si="382"/>
        <v>2641</v>
      </c>
      <c r="Q6019" s="15">
        <f t="shared" si="383"/>
        <v>0.36956692935311108</v>
      </c>
    </row>
    <row r="6020" spans="1:17" ht="19.5" customHeight="1" x14ac:dyDescent="0.2">
      <c r="A6020" s="12">
        <v>6331</v>
      </c>
      <c r="B6020" s="6" t="s">
        <v>1833</v>
      </c>
      <c r="C6020" s="12">
        <v>3469</v>
      </c>
      <c r="D6020" s="6" t="s">
        <v>6495</v>
      </c>
      <c r="E6020" s="13">
        <v>42415</v>
      </c>
      <c r="F6020" s="13">
        <v>42506</v>
      </c>
      <c r="H6020" s="6" t="s">
        <v>7947</v>
      </c>
      <c r="I6020" s="6" t="s">
        <v>8087</v>
      </c>
      <c r="J6020" s="14">
        <v>0.1177</v>
      </c>
      <c r="K6020" s="14">
        <v>0.44420000000000004</v>
      </c>
      <c r="L6020" s="15">
        <f t="shared" si="380"/>
        <v>-0.32650000000000001</v>
      </c>
      <c r="M6020" s="11">
        <f t="shared" si="381"/>
        <v>0</v>
      </c>
      <c r="N6020" s="11">
        <f>VLOOKUP(E6020,Nasdaq!$A$2:$F$3174,5,1)</f>
        <v>4337.5097660000001</v>
      </c>
      <c r="O6020" s="11">
        <f>VLOOKUP(F6020,Nasdaq!$A$2:$F$3174,5,1)</f>
        <v>4775.4599609999996</v>
      </c>
      <c r="P6020" s="11">
        <f t="shared" si="382"/>
        <v>91</v>
      </c>
      <c r="Q6020" s="15">
        <f t="shared" si="383"/>
        <v>0.90829414606618641</v>
      </c>
    </row>
    <row r="6021" spans="1:17" ht="19.5" customHeight="1" x14ac:dyDescent="0.2">
      <c r="A6021" s="12">
        <v>6331</v>
      </c>
      <c r="B6021" s="6" t="s">
        <v>1833</v>
      </c>
      <c r="C6021" s="12">
        <v>28090</v>
      </c>
      <c r="D6021" s="6" t="s">
        <v>3434</v>
      </c>
      <c r="E6021" s="13">
        <v>41774</v>
      </c>
      <c r="F6021" s="13">
        <v>42689</v>
      </c>
      <c r="H6021" s="6" t="s">
        <v>7947</v>
      </c>
      <c r="I6021" s="6" t="s">
        <v>7989</v>
      </c>
      <c r="J6021" s="14">
        <v>0.11550000000000001</v>
      </c>
      <c r="K6021" s="14">
        <v>8.5600000000000009E-2</v>
      </c>
      <c r="L6021" s="15">
        <f t="shared" si="380"/>
        <v>2.9899999999999996E-2</v>
      </c>
      <c r="M6021" s="11">
        <f t="shared" si="381"/>
        <v>1</v>
      </c>
      <c r="N6021" s="11">
        <f>VLOOKUP(E6021,Nasdaq!$A$2:$F$3174,5,1)</f>
        <v>4069.290039</v>
      </c>
      <c r="O6021" s="11">
        <f>VLOOKUP(F6021,Nasdaq!$A$2:$F$3174,5,1)</f>
        <v>5275.6201170000004</v>
      </c>
      <c r="P6021" s="11">
        <f t="shared" si="382"/>
        <v>915</v>
      </c>
      <c r="Q6021" s="15">
        <f t="shared" si="383"/>
        <v>0.77133931408365319</v>
      </c>
    </row>
    <row r="6022" spans="1:17" ht="19.5" customHeight="1" x14ac:dyDescent="0.2">
      <c r="A6022" s="12">
        <v>6331</v>
      </c>
      <c r="B6022" s="6" t="s">
        <v>1833</v>
      </c>
      <c r="C6022" s="12">
        <v>4203</v>
      </c>
      <c r="D6022" s="6" t="s">
        <v>7295</v>
      </c>
      <c r="E6022" s="13">
        <v>43235</v>
      </c>
      <c r="F6022" s="13">
        <v>43480</v>
      </c>
      <c r="H6022" s="6" t="s">
        <v>7947</v>
      </c>
      <c r="I6022" s="6" t="s">
        <v>8088</v>
      </c>
      <c r="J6022" s="14">
        <v>9.7699999999999995E-2</v>
      </c>
      <c r="K6022" s="14">
        <v>-3.6000000000000004E-2</v>
      </c>
      <c r="L6022" s="15">
        <f t="shared" si="380"/>
        <v>0.13369999999999999</v>
      </c>
      <c r="M6022" s="11">
        <f t="shared" si="381"/>
        <v>1</v>
      </c>
      <c r="N6022" s="11">
        <f>VLOOKUP(E6022,Nasdaq!$A$2:$F$3174,5,1)</f>
        <v>7351.6298829999996</v>
      </c>
      <c r="O6022" s="11">
        <f>VLOOKUP(F6022,Nasdaq!$A$2:$F$3174,5,1)</f>
        <v>7023.830078</v>
      </c>
      <c r="P6022" s="11">
        <f t="shared" si="382"/>
        <v>245</v>
      </c>
      <c r="Q6022" s="15">
        <f t="shared" si="383"/>
        <v>1.0466691322945909</v>
      </c>
    </row>
    <row r="6023" spans="1:17" ht="19.5" customHeight="1" x14ac:dyDescent="0.2">
      <c r="A6023" s="12">
        <v>6331</v>
      </c>
      <c r="B6023" s="6" t="s">
        <v>1833</v>
      </c>
      <c r="C6023" s="12">
        <v>710</v>
      </c>
      <c r="D6023" s="6" t="s">
        <v>3439</v>
      </c>
      <c r="E6023" s="13">
        <v>42415</v>
      </c>
      <c r="F6023" s="13">
        <v>44415</v>
      </c>
      <c r="H6023" s="6" t="s">
        <v>7947</v>
      </c>
      <c r="I6023" s="6" t="s">
        <v>8087</v>
      </c>
      <c r="J6023" s="14">
        <v>9.5600000000000004E-2</v>
      </c>
      <c r="K6023" s="14">
        <v>0.15909999999999999</v>
      </c>
      <c r="L6023" s="15">
        <f t="shared" si="380"/>
        <v>-6.3499999999999987E-2</v>
      </c>
      <c r="M6023" s="11">
        <f t="shared" si="381"/>
        <v>0</v>
      </c>
      <c r="N6023" s="11">
        <f>VLOOKUP(E6023,Nasdaq!$A$2:$F$3174,5,1)</f>
        <v>4337.5097660000001</v>
      </c>
      <c r="O6023" s="11">
        <f>VLOOKUP(F6023,Nasdaq!$A$2:$F$3174,5,1)</f>
        <v>11010.980469</v>
      </c>
      <c r="P6023" s="11">
        <f t="shared" si="382"/>
        <v>2000</v>
      </c>
      <c r="Q6023" s="15">
        <f t="shared" si="383"/>
        <v>0.3939263459368374</v>
      </c>
    </row>
    <row r="6024" spans="1:17" ht="19.5" customHeight="1" x14ac:dyDescent="0.2">
      <c r="A6024" s="12">
        <v>6331</v>
      </c>
      <c r="B6024" s="6" t="s">
        <v>1833</v>
      </c>
      <c r="C6024" s="12">
        <v>2899</v>
      </c>
      <c r="D6024" s="6" t="s">
        <v>7296</v>
      </c>
      <c r="E6024" s="13">
        <v>41774</v>
      </c>
      <c r="F6024" s="13">
        <v>44415</v>
      </c>
      <c r="H6024" s="6" t="s">
        <v>7947</v>
      </c>
      <c r="I6024" s="6" t="s">
        <v>7989</v>
      </c>
      <c r="J6024" s="14">
        <v>8.0500000000000002E-2</v>
      </c>
      <c r="K6024" s="14">
        <v>0.1208</v>
      </c>
      <c r="L6024" s="15">
        <f t="shared" si="380"/>
        <v>-4.0300000000000002E-2</v>
      </c>
      <c r="M6024" s="11">
        <f t="shared" si="381"/>
        <v>0</v>
      </c>
      <c r="N6024" s="11">
        <f>VLOOKUP(E6024,Nasdaq!$A$2:$F$3174,5,1)</f>
        <v>4069.290039</v>
      </c>
      <c r="O6024" s="11">
        <f>VLOOKUP(F6024,Nasdaq!$A$2:$F$3174,5,1)</f>
        <v>11010.980469</v>
      </c>
      <c r="P6024" s="11">
        <f t="shared" si="382"/>
        <v>2641</v>
      </c>
      <c r="Q6024" s="15">
        <f t="shared" si="383"/>
        <v>0.36956692935311108</v>
      </c>
    </row>
    <row r="6025" spans="1:17" ht="19.5" customHeight="1" x14ac:dyDescent="0.2">
      <c r="A6025" s="12">
        <v>6331</v>
      </c>
      <c r="B6025" s="6" t="s">
        <v>1833</v>
      </c>
      <c r="C6025" s="12">
        <v>4988</v>
      </c>
      <c r="D6025" s="6" t="s">
        <v>7297</v>
      </c>
      <c r="E6025" s="13">
        <v>41774</v>
      </c>
      <c r="F6025" s="13">
        <v>42048</v>
      </c>
      <c r="H6025" s="6" t="s">
        <v>7947</v>
      </c>
      <c r="I6025" s="6" t="s">
        <v>7989</v>
      </c>
      <c r="J6025" s="14">
        <v>7.8899999999999998E-2</v>
      </c>
      <c r="K6025" s="14">
        <v>0.18789999999999998</v>
      </c>
      <c r="L6025" s="15">
        <f t="shared" si="380"/>
        <v>-0.10899999999999999</v>
      </c>
      <c r="M6025" s="11">
        <f t="shared" si="381"/>
        <v>0</v>
      </c>
      <c r="N6025" s="11">
        <f>VLOOKUP(E6025,Nasdaq!$A$2:$F$3174,5,1)</f>
        <v>4069.290039</v>
      </c>
      <c r="O6025" s="11">
        <f>VLOOKUP(F6025,Nasdaq!$A$2:$F$3174,5,1)</f>
        <v>4893.8398440000001</v>
      </c>
      <c r="P6025" s="11">
        <f t="shared" si="382"/>
        <v>274</v>
      </c>
      <c r="Q6025" s="15">
        <f t="shared" si="383"/>
        <v>0.83151424569791077</v>
      </c>
    </row>
    <row r="6026" spans="1:17" ht="19.5" customHeight="1" x14ac:dyDescent="0.2">
      <c r="A6026" s="12">
        <v>6331</v>
      </c>
      <c r="B6026" s="6" t="s">
        <v>1833</v>
      </c>
      <c r="C6026" s="12">
        <v>4490</v>
      </c>
      <c r="D6026" s="6" t="s">
        <v>5143</v>
      </c>
      <c r="E6026" s="13">
        <v>39759</v>
      </c>
      <c r="F6026" s="13">
        <v>42506</v>
      </c>
      <c r="H6026" s="6" t="s">
        <v>7947</v>
      </c>
      <c r="I6026" s="6" t="s">
        <v>8088</v>
      </c>
      <c r="J6026" s="14">
        <v>7.7300000000000008E-2</v>
      </c>
      <c r="K6026" s="14">
        <v>0.13619999999999999</v>
      </c>
      <c r="L6026" s="15">
        <f t="shared" si="380"/>
        <v>-5.889999999999998E-2</v>
      </c>
      <c r="M6026" s="11">
        <f t="shared" si="381"/>
        <v>0</v>
      </c>
      <c r="N6026" s="11">
        <f>VLOOKUP(E6026,Nasdaq!$A$2:$F$3174,5,1)</f>
        <v>1647.400024</v>
      </c>
      <c r="O6026" s="11">
        <f>VLOOKUP(F6026,Nasdaq!$A$2:$F$3174,5,1)</f>
        <v>4775.4599609999996</v>
      </c>
      <c r="P6026" s="11">
        <f t="shared" si="382"/>
        <v>2747</v>
      </c>
      <c r="Q6026" s="15">
        <f t="shared" si="383"/>
        <v>0.34497237671905612</v>
      </c>
    </row>
    <row r="6027" spans="1:17" ht="19.5" customHeight="1" x14ac:dyDescent="0.2">
      <c r="A6027" s="12">
        <v>6331</v>
      </c>
      <c r="B6027" s="6" t="s">
        <v>1833</v>
      </c>
      <c r="C6027" s="12">
        <v>3779</v>
      </c>
      <c r="D6027" s="6" t="s">
        <v>7298</v>
      </c>
      <c r="E6027" s="13">
        <v>41866</v>
      </c>
      <c r="F6027" s="13">
        <v>44415</v>
      </c>
      <c r="G6027" s="13">
        <v>43402</v>
      </c>
      <c r="H6027" s="6" t="s">
        <v>7947</v>
      </c>
      <c r="I6027" s="6" t="s">
        <v>8087</v>
      </c>
      <c r="J6027" s="14">
        <v>7.5999999999999998E-2</v>
      </c>
      <c r="K6027" s="14">
        <v>0.11710000000000001</v>
      </c>
      <c r="L6027" s="15">
        <f t="shared" si="380"/>
        <v>-4.1100000000000012E-2</v>
      </c>
      <c r="M6027" s="11">
        <f t="shared" si="381"/>
        <v>0</v>
      </c>
      <c r="N6027" s="11">
        <f>VLOOKUP(E6027,Nasdaq!$A$2:$F$3174,5,1)</f>
        <v>4464.9301759999998</v>
      </c>
      <c r="O6027" s="11">
        <f>VLOOKUP(F6027,Nasdaq!$A$2:$F$3174,5,1)</f>
        <v>11010.980469</v>
      </c>
      <c r="P6027" s="11">
        <f t="shared" si="382"/>
        <v>2549</v>
      </c>
      <c r="Q6027" s="15">
        <f t="shared" si="383"/>
        <v>0.40549835869306355</v>
      </c>
    </row>
    <row r="6028" spans="1:17" ht="19.5" customHeight="1" x14ac:dyDescent="0.2">
      <c r="A6028" s="12">
        <v>6331</v>
      </c>
      <c r="B6028" s="6" t="s">
        <v>1833</v>
      </c>
      <c r="C6028" s="12">
        <v>3857</v>
      </c>
      <c r="D6028" s="6" t="s">
        <v>7299</v>
      </c>
      <c r="E6028" s="13">
        <v>41774</v>
      </c>
      <c r="F6028" s="13">
        <v>44415</v>
      </c>
      <c r="H6028" s="6" t="s">
        <v>7947</v>
      </c>
      <c r="I6028" s="6" t="s">
        <v>8087</v>
      </c>
      <c r="J6028" s="14">
        <v>7.2499999999999995E-2</v>
      </c>
      <c r="K6028" s="14">
        <v>0.1208</v>
      </c>
      <c r="L6028" s="15">
        <f t="shared" si="380"/>
        <v>-4.830000000000001E-2</v>
      </c>
      <c r="M6028" s="11">
        <f t="shared" si="381"/>
        <v>0</v>
      </c>
      <c r="N6028" s="11">
        <f>VLOOKUP(E6028,Nasdaq!$A$2:$F$3174,5,1)</f>
        <v>4069.290039</v>
      </c>
      <c r="O6028" s="11">
        <f>VLOOKUP(F6028,Nasdaq!$A$2:$F$3174,5,1)</f>
        <v>11010.980469</v>
      </c>
      <c r="P6028" s="11">
        <f t="shared" si="382"/>
        <v>2641</v>
      </c>
      <c r="Q6028" s="15">
        <f t="shared" si="383"/>
        <v>0.36956692935311108</v>
      </c>
    </row>
    <row r="6029" spans="1:17" ht="19.5" customHeight="1" x14ac:dyDescent="0.2">
      <c r="A6029" s="12">
        <v>6331</v>
      </c>
      <c r="B6029" s="6" t="s">
        <v>1833</v>
      </c>
      <c r="C6029" s="12">
        <v>4743</v>
      </c>
      <c r="D6029" s="6" t="s">
        <v>5144</v>
      </c>
      <c r="E6029" s="13">
        <v>41642</v>
      </c>
      <c r="F6029" s="13">
        <v>44415</v>
      </c>
      <c r="G6029" s="13">
        <v>41642</v>
      </c>
      <c r="H6029" s="6" t="s">
        <v>7947</v>
      </c>
      <c r="I6029" s="6" t="s">
        <v>8083</v>
      </c>
      <c r="J6029" s="14">
        <v>5.2900000000000003E-2</v>
      </c>
      <c r="K6029" s="14">
        <v>0.1188</v>
      </c>
      <c r="L6029" s="15">
        <f t="shared" si="380"/>
        <v>-6.59E-2</v>
      </c>
      <c r="M6029" s="11">
        <f t="shared" si="381"/>
        <v>0</v>
      </c>
      <c r="N6029" s="11">
        <f>VLOOKUP(E6029,Nasdaq!$A$2:$F$3174,5,1)</f>
        <v>4131.9101559999999</v>
      </c>
      <c r="O6029" s="11">
        <f>VLOOKUP(F6029,Nasdaq!$A$2:$F$3174,5,1)</f>
        <v>11010.980469</v>
      </c>
      <c r="P6029" s="11">
        <f t="shared" si="382"/>
        <v>2773</v>
      </c>
      <c r="Q6029" s="15">
        <f t="shared" si="383"/>
        <v>0.37525397206396288</v>
      </c>
    </row>
    <row r="6030" spans="1:17" ht="19.5" customHeight="1" x14ac:dyDescent="0.2">
      <c r="A6030" s="12">
        <v>6331</v>
      </c>
      <c r="B6030" s="6" t="s">
        <v>1833</v>
      </c>
      <c r="C6030" s="12">
        <v>4229</v>
      </c>
      <c r="D6030" s="6" t="s">
        <v>7300</v>
      </c>
      <c r="E6030" s="13">
        <v>41774</v>
      </c>
      <c r="F6030" s="13">
        <v>43784</v>
      </c>
      <c r="H6030" s="6" t="s">
        <v>7947</v>
      </c>
      <c r="I6030" s="6" t="s">
        <v>7989</v>
      </c>
      <c r="J6030" s="14">
        <v>5.21E-2</v>
      </c>
      <c r="K6030" s="14">
        <v>0.12</v>
      </c>
      <c r="L6030" s="15">
        <f t="shared" si="380"/>
        <v>-6.7899999999999988E-2</v>
      </c>
      <c r="M6030" s="11">
        <f t="shared" si="381"/>
        <v>0</v>
      </c>
      <c r="N6030" s="11">
        <f>VLOOKUP(E6030,Nasdaq!$A$2:$F$3174,5,1)</f>
        <v>4069.290039</v>
      </c>
      <c r="O6030" s="11">
        <f>VLOOKUP(F6030,Nasdaq!$A$2:$F$3174,5,1)</f>
        <v>8540.8300780000009</v>
      </c>
      <c r="P6030" s="11">
        <f t="shared" si="382"/>
        <v>2010</v>
      </c>
      <c r="Q6030" s="15">
        <f t="shared" si="383"/>
        <v>0.47645183361077664</v>
      </c>
    </row>
    <row r="6031" spans="1:17" ht="19.5" customHeight="1" x14ac:dyDescent="0.2">
      <c r="A6031" s="12">
        <v>6331</v>
      </c>
      <c r="B6031" s="6" t="s">
        <v>1833</v>
      </c>
      <c r="C6031" s="12">
        <v>1417</v>
      </c>
      <c r="D6031" s="6" t="s">
        <v>3018</v>
      </c>
      <c r="E6031" s="13">
        <v>41774</v>
      </c>
      <c r="F6031" s="13">
        <v>43876</v>
      </c>
      <c r="H6031" s="6" t="s">
        <v>7947</v>
      </c>
      <c r="I6031" s="6" t="s">
        <v>8088</v>
      </c>
      <c r="J6031" s="14">
        <v>4.7599999999999996E-2</v>
      </c>
      <c r="K6031" s="14">
        <v>0.13039999999999999</v>
      </c>
      <c r="L6031" s="15">
        <f t="shared" si="380"/>
        <v>-8.2799999999999985E-2</v>
      </c>
      <c r="M6031" s="11">
        <f t="shared" si="381"/>
        <v>0</v>
      </c>
      <c r="N6031" s="11">
        <f>VLOOKUP(E6031,Nasdaq!$A$2:$F$3174,5,1)</f>
        <v>4069.290039</v>
      </c>
      <c r="O6031" s="11">
        <f>VLOOKUP(F6031,Nasdaq!$A$2:$F$3174,5,1)</f>
        <v>9731.1796880000002</v>
      </c>
      <c r="P6031" s="11">
        <f t="shared" si="382"/>
        <v>2102</v>
      </c>
      <c r="Q6031" s="15">
        <f t="shared" si="383"/>
        <v>0.41817074535061877</v>
      </c>
    </row>
    <row r="6032" spans="1:17" ht="19.5" customHeight="1" x14ac:dyDescent="0.2">
      <c r="A6032" s="12">
        <v>6331</v>
      </c>
      <c r="B6032" s="6" t="s">
        <v>1833</v>
      </c>
      <c r="C6032" s="12">
        <v>27</v>
      </c>
      <c r="D6032" s="6" t="s">
        <v>2962</v>
      </c>
      <c r="E6032" s="13">
        <v>41774</v>
      </c>
      <c r="F6032" s="13">
        <v>44415</v>
      </c>
      <c r="H6032" s="6" t="s">
        <v>7947</v>
      </c>
      <c r="I6032" s="6" t="s">
        <v>8097</v>
      </c>
      <c r="J6032" s="14">
        <v>4.5599999999999995E-2</v>
      </c>
      <c r="K6032" s="14">
        <v>0.1208</v>
      </c>
      <c r="L6032" s="15">
        <f t="shared" si="380"/>
        <v>-7.5200000000000017E-2</v>
      </c>
      <c r="M6032" s="11">
        <f t="shared" si="381"/>
        <v>0</v>
      </c>
      <c r="N6032" s="11">
        <f>VLOOKUP(E6032,Nasdaq!$A$2:$F$3174,5,1)</f>
        <v>4069.290039</v>
      </c>
      <c r="O6032" s="11">
        <f>VLOOKUP(F6032,Nasdaq!$A$2:$F$3174,5,1)</f>
        <v>11010.980469</v>
      </c>
      <c r="P6032" s="11">
        <f t="shared" si="382"/>
        <v>2641</v>
      </c>
      <c r="Q6032" s="15">
        <f t="shared" si="383"/>
        <v>0.36956692935311108</v>
      </c>
    </row>
    <row r="6033" spans="1:17" ht="19.5" customHeight="1" x14ac:dyDescent="0.2">
      <c r="A6033" s="12">
        <v>6331</v>
      </c>
      <c r="B6033" s="6" t="s">
        <v>1833</v>
      </c>
      <c r="C6033" s="12">
        <v>3645</v>
      </c>
      <c r="D6033" s="6" t="s">
        <v>3226</v>
      </c>
      <c r="E6033" s="13">
        <v>41799</v>
      </c>
      <c r="F6033" s="13">
        <v>44415</v>
      </c>
      <c r="G6033" s="13">
        <v>41799</v>
      </c>
      <c r="H6033" s="6" t="s">
        <v>7947</v>
      </c>
      <c r="I6033" s="6" t="s">
        <v>8069</v>
      </c>
      <c r="J6033" s="14">
        <v>4.1399999999999999E-2</v>
      </c>
      <c r="K6033" s="14">
        <v>0.1144</v>
      </c>
      <c r="L6033" s="15">
        <f t="shared" si="380"/>
        <v>-7.3000000000000009E-2</v>
      </c>
      <c r="M6033" s="11">
        <f t="shared" si="381"/>
        <v>0</v>
      </c>
      <c r="N6033" s="11">
        <f>VLOOKUP(E6033,Nasdaq!$A$2:$F$3174,5,1)</f>
        <v>4336.2402339999999</v>
      </c>
      <c r="O6033" s="11">
        <f>VLOOKUP(F6033,Nasdaq!$A$2:$F$3174,5,1)</f>
        <v>11010.980469</v>
      </c>
      <c r="P6033" s="11">
        <f t="shared" si="382"/>
        <v>2616</v>
      </c>
      <c r="Q6033" s="15">
        <f t="shared" si="383"/>
        <v>0.39381093066196926</v>
      </c>
    </row>
    <row r="6034" spans="1:17" ht="19.5" customHeight="1" x14ac:dyDescent="0.2">
      <c r="A6034" s="12">
        <v>6331</v>
      </c>
      <c r="B6034" s="6" t="s">
        <v>1833</v>
      </c>
      <c r="C6034" s="12">
        <v>4577</v>
      </c>
      <c r="D6034" s="6" t="s">
        <v>7301</v>
      </c>
      <c r="E6034" s="13">
        <v>41774</v>
      </c>
      <c r="F6034" s="13">
        <v>42415</v>
      </c>
      <c r="H6034" s="6" t="s">
        <v>7947</v>
      </c>
      <c r="I6034" s="6" t="s">
        <v>7989</v>
      </c>
      <c r="J6034" s="14">
        <v>4.0300000000000002E-2</v>
      </c>
      <c r="K6034" s="14">
        <v>2.8799999999999999E-2</v>
      </c>
      <c r="L6034" s="15">
        <f t="shared" si="380"/>
        <v>1.1500000000000003E-2</v>
      </c>
      <c r="M6034" s="11">
        <f t="shared" si="381"/>
        <v>1</v>
      </c>
      <c r="N6034" s="11">
        <f>VLOOKUP(E6034,Nasdaq!$A$2:$F$3174,5,1)</f>
        <v>4069.290039</v>
      </c>
      <c r="O6034" s="11">
        <f>VLOOKUP(F6034,Nasdaq!$A$2:$F$3174,5,1)</f>
        <v>4337.5097660000001</v>
      </c>
      <c r="P6034" s="11">
        <f t="shared" si="382"/>
        <v>641</v>
      </c>
      <c r="Q6034" s="15">
        <f t="shared" si="383"/>
        <v>0.93816299414650739</v>
      </c>
    </row>
    <row r="6035" spans="1:17" ht="19.5" customHeight="1" x14ac:dyDescent="0.2">
      <c r="A6035" s="12">
        <v>6331</v>
      </c>
      <c r="B6035" s="6" t="s">
        <v>1833</v>
      </c>
      <c r="C6035" s="12">
        <v>3888</v>
      </c>
      <c r="D6035" s="6" t="s">
        <v>5145</v>
      </c>
      <c r="E6035" s="13">
        <v>41319</v>
      </c>
      <c r="F6035" s="13">
        <v>44415</v>
      </c>
      <c r="G6035" s="13">
        <v>41319</v>
      </c>
      <c r="H6035" s="6" t="s">
        <v>7947</v>
      </c>
      <c r="I6035" s="6" t="s">
        <v>8088</v>
      </c>
      <c r="J6035" s="14">
        <v>3.8800000000000001E-2</v>
      </c>
      <c r="K6035" s="14">
        <v>0.13449999999999998</v>
      </c>
      <c r="L6035" s="15">
        <f t="shared" si="380"/>
        <v>-9.569999999999998E-2</v>
      </c>
      <c r="M6035" s="11">
        <f t="shared" si="381"/>
        <v>0</v>
      </c>
      <c r="N6035" s="11">
        <f>VLOOKUP(E6035,Nasdaq!$A$2:$F$3174,5,1)</f>
        <v>3198.6599120000001</v>
      </c>
      <c r="O6035" s="11">
        <f>VLOOKUP(F6035,Nasdaq!$A$2:$F$3174,5,1)</f>
        <v>11010.980469</v>
      </c>
      <c r="P6035" s="11">
        <f t="shared" si="382"/>
        <v>3096</v>
      </c>
      <c r="Q6035" s="15">
        <f t="shared" si="383"/>
        <v>0.29049760101296773</v>
      </c>
    </row>
    <row r="6036" spans="1:17" ht="19.5" customHeight="1" x14ac:dyDescent="0.2">
      <c r="A6036" s="12">
        <v>6331</v>
      </c>
      <c r="B6036" s="6" t="s">
        <v>1833</v>
      </c>
      <c r="C6036" s="12">
        <v>4492</v>
      </c>
      <c r="D6036" s="6" t="s">
        <v>7002</v>
      </c>
      <c r="E6036" s="13">
        <v>41774</v>
      </c>
      <c r="F6036" s="13">
        <v>43784</v>
      </c>
      <c r="H6036" s="6" t="s">
        <v>7947</v>
      </c>
      <c r="I6036" s="6" t="s">
        <v>7989</v>
      </c>
      <c r="J6036" s="14">
        <v>3.7599999999999995E-2</v>
      </c>
      <c r="K6036" s="14">
        <v>0.12</v>
      </c>
      <c r="L6036" s="15">
        <f t="shared" si="380"/>
        <v>-8.2400000000000001E-2</v>
      </c>
      <c r="M6036" s="11">
        <f t="shared" si="381"/>
        <v>0</v>
      </c>
      <c r="N6036" s="11">
        <f>VLOOKUP(E6036,Nasdaq!$A$2:$F$3174,5,1)</f>
        <v>4069.290039</v>
      </c>
      <c r="O6036" s="11">
        <f>VLOOKUP(F6036,Nasdaq!$A$2:$F$3174,5,1)</f>
        <v>8540.8300780000009</v>
      </c>
      <c r="P6036" s="11">
        <f t="shared" si="382"/>
        <v>2010</v>
      </c>
      <c r="Q6036" s="15">
        <f t="shared" si="383"/>
        <v>0.47645183361077664</v>
      </c>
    </row>
    <row r="6037" spans="1:17" ht="19.5" customHeight="1" x14ac:dyDescent="0.2">
      <c r="A6037" s="12">
        <v>6331</v>
      </c>
      <c r="B6037" s="6" t="s">
        <v>1833</v>
      </c>
      <c r="C6037" s="12">
        <v>5011</v>
      </c>
      <c r="D6037" s="6" t="s">
        <v>7302</v>
      </c>
      <c r="E6037" s="13">
        <v>41774</v>
      </c>
      <c r="F6037" s="13">
        <v>42415</v>
      </c>
      <c r="H6037" s="6" t="s">
        <v>7947</v>
      </c>
      <c r="I6037" s="6" t="s">
        <v>7989</v>
      </c>
      <c r="J6037" s="14">
        <v>3.1899999999999998E-2</v>
      </c>
      <c r="K6037" s="14">
        <v>2.8799999999999999E-2</v>
      </c>
      <c r="L6037" s="15">
        <f t="shared" si="380"/>
        <v>3.0999999999999986E-3</v>
      </c>
      <c r="M6037" s="11">
        <f t="shared" si="381"/>
        <v>1</v>
      </c>
      <c r="N6037" s="11">
        <f>VLOOKUP(E6037,Nasdaq!$A$2:$F$3174,5,1)</f>
        <v>4069.290039</v>
      </c>
      <c r="O6037" s="11">
        <f>VLOOKUP(F6037,Nasdaq!$A$2:$F$3174,5,1)</f>
        <v>4337.5097660000001</v>
      </c>
      <c r="P6037" s="11">
        <f t="shared" si="382"/>
        <v>641</v>
      </c>
      <c r="Q6037" s="15">
        <f t="shared" si="383"/>
        <v>0.93816299414650739</v>
      </c>
    </row>
    <row r="6038" spans="1:17" ht="19.5" customHeight="1" x14ac:dyDescent="0.2">
      <c r="A6038" s="12">
        <v>6331</v>
      </c>
      <c r="B6038" s="6" t="s">
        <v>1833</v>
      </c>
      <c r="C6038" s="12">
        <v>27854</v>
      </c>
      <c r="D6038" s="6" t="s">
        <v>6421</v>
      </c>
      <c r="E6038" s="13">
        <v>43235</v>
      </c>
      <c r="F6038" s="13">
        <v>44415</v>
      </c>
      <c r="H6038" s="6" t="s">
        <v>7944</v>
      </c>
      <c r="I6038" s="6" t="s">
        <v>7968</v>
      </c>
      <c r="J6038" s="14">
        <v>2.3199999999999998E-2</v>
      </c>
      <c r="K6038" s="14">
        <v>0.12240000000000001</v>
      </c>
      <c r="L6038" s="15">
        <f t="shared" si="380"/>
        <v>-9.920000000000001E-2</v>
      </c>
      <c r="M6038" s="11">
        <f t="shared" si="381"/>
        <v>0</v>
      </c>
      <c r="N6038" s="11">
        <f>VLOOKUP(E6038,Nasdaq!$A$2:$F$3174,5,1)</f>
        <v>7351.6298829999996</v>
      </c>
      <c r="O6038" s="11">
        <f>VLOOKUP(F6038,Nasdaq!$A$2:$F$3174,5,1)</f>
        <v>11010.980469</v>
      </c>
      <c r="P6038" s="11">
        <f t="shared" si="382"/>
        <v>1180</v>
      </c>
      <c r="Q6038" s="15">
        <f t="shared" si="383"/>
        <v>0.66766413754814713</v>
      </c>
    </row>
    <row r="6039" spans="1:17" ht="19.5" customHeight="1" x14ac:dyDescent="0.2">
      <c r="A6039" s="12">
        <v>6331</v>
      </c>
      <c r="B6039" s="6" t="s">
        <v>1833</v>
      </c>
      <c r="C6039" s="12">
        <v>5059</v>
      </c>
      <c r="D6039" s="6" t="s">
        <v>5669</v>
      </c>
      <c r="E6039" s="13">
        <v>42324</v>
      </c>
      <c r="F6039" s="13">
        <v>42430</v>
      </c>
      <c r="H6039" s="6" t="s">
        <v>7947</v>
      </c>
      <c r="I6039" s="6" t="s">
        <v>7989</v>
      </c>
      <c r="J6039" s="14">
        <v>2.2400000000000003E-2</v>
      </c>
      <c r="K6039" s="14">
        <v>0</v>
      </c>
      <c r="L6039" s="15">
        <f t="shared" si="380"/>
        <v>2.2400000000000003E-2</v>
      </c>
      <c r="M6039" s="11">
        <f t="shared" si="381"/>
        <v>1</v>
      </c>
      <c r="N6039" s="11">
        <f>VLOOKUP(E6039,Nasdaq!$A$2:$F$3174,5,1)</f>
        <v>4984.6201170000004</v>
      </c>
      <c r="O6039" s="11">
        <f>VLOOKUP(F6039,Nasdaq!$A$2:$F$3174,5,1)</f>
        <v>4689.6000979999999</v>
      </c>
      <c r="P6039" s="11">
        <f t="shared" si="382"/>
        <v>106</v>
      </c>
      <c r="Q6039" s="15">
        <f t="shared" si="383"/>
        <v>1.0629077432280838</v>
      </c>
    </row>
    <row r="6040" spans="1:17" ht="19.5" customHeight="1" x14ac:dyDescent="0.2">
      <c r="A6040" s="12">
        <v>6331</v>
      </c>
      <c r="B6040" s="6" t="s">
        <v>1833</v>
      </c>
      <c r="C6040" s="12">
        <v>22622</v>
      </c>
      <c r="D6040" s="6" t="s">
        <v>5146</v>
      </c>
      <c r="E6040" s="13">
        <v>42817</v>
      </c>
      <c r="F6040" s="13">
        <v>44415</v>
      </c>
      <c r="H6040" s="6" t="s">
        <v>7947</v>
      </c>
      <c r="I6040" s="6" t="s">
        <v>8085</v>
      </c>
      <c r="J6040" s="14">
        <v>2.2099999999999998E-2</v>
      </c>
      <c r="K6040" s="14">
        <v>0.13400000000000001</v>
      </c>
      <c r="L6040" s="15">
        <f t="shared" si="380"/>
        <v>-0.11190000000000001</v>
      </c>
      <c r="M6040" s="11">
        <f t="shared" si="381"/>
        <v>0</v>
      </c>
      <c r="N6040" s="11">
        <f>VLOOKUP(E6040,Nasdaq!$A$2:$F$3174,5,1)</f>
        <v>5817.6899409999996</v>
      </c>
      <c r="O6040" s="11">
        <f>VLOOKUP(F6040,Nasdaq!$A$2:$F$3174,5,1)</f>
        <v>11010.980469</v>
      </c>
      <c r="P6040" s="11">
        <f t="shared" si="382"/>
        <v>1598</v>
      </c>
      <c r="Q6040" s="15">
        <f t="shared" si="383"/>
        <v>0.52835406627607406</v>
      </c>
    </row>
    <row r="6041" spans="1:17" ht="19.5" customHeight="1" x14ac:dyDescent="0.2">
      <c r="A6041" s="12">
        <v>6331</v>
      </c>
      <c r="B6041" s="6" t="s">
        <v>1833</v>
      </c>
      <c r="C6041" s="12">
        <v>163</v>
      </c>
      <c r="D6041" s="6" t="s">
        <v>2633</v>
      </c>
      <c r="E6041" s="13">
        <v>42506</v>
      </c>
      <c r="F6041" s="13">
        <v>44415</v>
      </c>
      <c r="H6041" s="6" t="s">
        <v>7947</v>
      </c>
      <c r="I6041" s="6" t="s">
        <v>8028</v>
      </c>
      <c r="J6041" s="14">
        <v>2.0899999999999998E-2</v>
      </c>
      <c r="K6041" s="14">
        <v>0.14419999999999999</v>
      </c>
      <c r="L6041" s="15">
        <f t="shared" si="380"/>
        <v>-0.12329999999999999</v>
      </c>
      <c r="M6041" s="11">
        <f t="shared" si="381"/>
        <v>0</v>
      </c>
      <c r="N6041" s="11">
        <f>VLOOKUP(E6041,Nasdaq!$A$2:$F$3174,5,1)</f>
        <v>4775.4599609999996</v>
      </c>
      <c r="O6041" s="11">
        <f>VLOOKUP(F6041,Nasdaq!$A$2:$F$3174,5,1)</f>
        <v>11010.980469</v>
      </c>
      <c r="P6041" s="11">
        <f t="shared" si="382"/>
        <v>1909</v>
      </c>
      <c r="Q6041" s="15">
        <f t="shared" si="383"/>
        <v>0.43370031396688763</v>
      </c>
    </row>
    <row r="6042" spans="1:17" ht="19.5" customHeight="1" x14ac:dyDescent="0.2">
      <c r="A6042" s="12">
        <v>6331</v>
      </c>
      <c r="B6042" s="6" t="s">
        <v>1833</v>
      </c>
      <c r="C6042" s="12">
        <v>27372</v>
      </c>
      <c r="D6042" s="6" t="s">
        <v>4700</v>
      </c>
      <c r="E6042" s="13">
        <v>42781</v>
      </c>
      <c r="F6042" s="13">
        <v>44415</v>
      </c>
      <c r="H6042" s="6" t="s">
        <v>7947</v>
      </c>
      <c r="I6042" s="6" t="s">
        <v>8004</v>
      </c>
      <c r="J6042" s="14">
        <v>1.43E-2</v>
      </c>
      <c r="K6042" s="14">
        <v>0.13009999999999999</v>
      </c>
      <c r="L6042" s="15">
        <f t="shared" si="380"/>
        <v>-0.11579999999999999</v>
      </c>
      <c r="M6042" s="11">
        <f t="shared" si="381"/>
        <v>0</v>
      </c>
      <c r="N6042" s="11">
        <f>VLOOKUP(E6042,Nasdaq!$A$2:$F$3174,5,1)</f>
        <v>5819.4399409999996</v>
      </c>
      <c r="O6042" s="11">
        <f>VLOOKUP(F6042,Nasdaq!$A$2:$F$3174,5,1)</f>
        <v>11010.980469</v>
      </c>
      <c r="P6042" s="11">
        <f t="shared" si="382"/>
        <v>1634</v>
      </c>
      <c r="Q6042" s="15">
        <f t="shared" si="383"/>
        <v>0.52851298570591621</v>
      </c>
    </row>
    <row r="6043" spans="1:17" ht="19.5" customHeight="1" x14ac:dyDescent="0.2">
      <c r="A6043" s="12">
        <v>6331</v>
      </c>
      <c r="B6043" s="6" t="s">
        <v>1833</v>
      </c>
      <c r="C6043" s="12">
        <v>32662</v>
      </c>
      <c r="D6043" s="6" t="s">
        <v>7303</v>
      </c>
      <c r="E6043" s="13">
        <v>42324</v>
      </c>
      <c r="F6043" s="13">
        <v>42597</v>
      </c>
      <c r="H6043" s="6" t="s">
        <v>7947</v>
      </c>
      <c r="I6043" s="6" t="s">
        <v>8088</v>
      </c>
      <c r="J6043" s="14">
        <v>-2.2599999999999999E-2</v>
      </c>
      <c r="K6043" s="14">
        <v>0.11449999999999999</v>
      </c>
      <c r="L6043" s="15">
        <f t="shared" si="380"/>
        <v>-0.1371</v>
      </c>
      <c r="M6043" s="11">
        <f t="shared" si="381"/>
        <v>0</v>
      </c>
      <c r="N6043" s="11">
        <f>VLOOKUP(E6043,Nasdaq!$A$2:$F$3174,5,1)</f>
        <v>4984.6201170000004</v>
      </c>
      <c r="O6043" s="11">
        <f>VLOOKUP(F6043,Nasdaq!$A$2:$F$3174,5,1)</f>
        <v>5262.0200199999999</v>
      </c>
      <c r="P6043" s="11">
        <f t="shared" si="382"/>
        <v>273</v>
      </c>
      <c r="Q6043" s="15">
        <f t="shared" si="383"/>
        <v>0.94728313598824176</v>
      </c>
    </row>
    <row r="6044" spans="1:17" ht="19.5" customHeight="1" x14ac:dyDescent="0.2">
      <c r="A6044" s="12">
        <v>6331</v>
      </c>
      <c r="B6044" s="6" t="s">
        <v>1833</v>
      </c>
      <c r="C6044" s="12">
        <v>1695</v>
      </c>
      <c r="D6044" s="6" t="s">
        <v>7304</v>
      </c>
      <c r="E6044" s="13">
        <v>42416</v>
      </c>
      <c r="F6044" s="13">
        <v>44415</v>
      </c>
      <c r="H6044" s="6" t="s">
        <v>7947</v>
      </c>
      <c r="I6044" s="6" t="s">
        <v>8157</v>
      </c>
      <c r="J6044" s="14">
        <v>-3.4599999999999999E-2</v>
      </c>
      <c r="K6044" s="14">
        <v>0.15920000000000001</v>
      </c>
      <c r="L6044" s="15">
        <f t="shared" si="380"/>
        <v>-0.1938</v>
      </c>
      <c r="M6044" s="11">
        <f t="shared" si="381"/>
        <v>0</v>
      </c>
      <c r="N6044" s="11">
        <f>VLOOKUP(E6044,Nasdaq!$A$2:$F$3174,5,1)</f>
        <v>4435.9599609999996</v>
      </c>
      <c r="O6044" s="11">
        <f>VLOOKUP(F6044,Nasdaq!$A$2:$F$3174,5,1)</f>
        <v>11010.980469</v>
      </c>
      <c r="P6044" s="11">
        <f t="shared" si="382"/>
        <v>1999</v>
      </c>
      <c r="Q6044" s="15">
        <f t="shared" si="383"/>
        <v>0.40286743772208233</v>
      </c>
    </row>
    <row r="6045" spans="1:17" ht="19.5" customHeight="1" x14ac:dyDescent="0.2">
      <c r="A6045" s="12">
        <v>6331</v>
      </c>
      <c r="B6045" s="6" t="s">
        <v>1833</v>
      </c>
      <c r="C6045" s="12">
        <v>4534</v>
      </c>
      <c r="D6045" s="6" t="s">
        <v>5559</v>
      </c>
      <c r="E6045" s="13">
        <v>41774</v>
      </c>
      <c r="F6045" s="13">
        <v>41957</v>
      </c>
      <c r="H6045" s="6" t="s">
        <v>7947</v>
      </c>
      <c r="I6045" s="6" t="s">
        <v>8088</v>
      </c>
      <c r="J6045" s="14">
        <v>-5.1900000000000002E-2</v>
      </c>
      <c r="K6045" s="14">
        <v>0.21210000000000001</v>
      </c>
      <c r="L6045" s="15">
        <f t="shared" si="380"/>
        <v>-0.26400000000000001</v>
      </c>
      <c r="M6045" s="11">
        <f t="shared" si="381"/>
        <v>0</v>
      </c>
      <c r="N6045" s="11">
        <f>VLOOKUP(E6045,Nasdaq!$A$2:$F$3174,5,1)</f>
        <v>4069.290039</v>
      </c>
      <c r="O6045" s="11">
        <f>VLOOKUP(F6045,Nasdaq!$A$2:$F$3174,5,1)</f>
        <v>4688.5400390000004</v>
      </c>
      <c r="P6045" s="11">
        <f t="shared" si="382"/>
        <v>183</v>
      </c>
      <c r="Q6045" s="15">
        <f t="shared" si="383"/>
        <v>0.86792447860875443</v>
      </c>
    </row>
    <row r="6046" spans="1:17" ht="19.5" customHeight="1" x14ac:dyDescent="0.2">
      <c r="A6046" s="12">
        <v>6331</v>
      </c>
      <c r="B6046" s="6" t="s">
        <v>1833</v>
      </c>
      <c r="C6046" s="12">
        <v>739</v>
      </c>
      <c r="D6046" s="6" t="s">
        <v>7305</v>
      </c>
      <c r="E6046" s="13">
        <v>43146</v>
      </c>
      <c r="F6046" s="13">
        <v>43419</v>
      </c>
      <c r="H6046" s="6" t="s">
        <v>7947</v>
      </c>
      <c r="I6046" s="6" t="s">
        <v>8115</v>
      </c>
      <c r="J6046" s="14">
        <v>-6.0199999999999997E-2</v>
      </c>
      <c r="K6046" s="14">
        <v>1.9099999999999999E-2</v>
      </c>
      <c r="L6046" s="15">
        <f t="shared" si="380"/>
        <v>-7.9299999999999995E-2</v>
      </c>
      <c r="M6046" s="11">
        <f t="shared" si="381"/>
        <v>0</v>
      </c>
      <c r="N6046" s="11">
        <f>VLOOKUP(E6046,Nasdaq!$A$2:$F$3174,5,1)</f>
        <v>7256.4301759999998</v>
      </c>
      <c r="O6046" s="11">
        <f>VLOOKUP(F6046,Nasdaq!$A$2:$F$3174,5,1)</f>
        <v>7259.0297849999997</v>
      </c>
      <c r="P6046" s="11">
        <f t="shared" si="382"/>
        <v>273</v>
      </c>
      <c r="Q6046" s="15">
        <f t="shared" si="383"/>
        <v>0.99964188286961742</v>
      </c>
    </row>
    <row r="6047" spans="1:17" ht="19.5" customHeight="1" x14ac:dyDescent="0.2">
      <c r="A6047" s="12">
        <v>6331</v>
      </c>
      <c r="B6047" s="6" t="s">
        <v>1833</v>
      </c>
      <c r="C6047" s="12">
        <v>4082</v>
      </c>
      <c r="D6047" s="6" t="s">
        <v>7306</v>
      </c>
      <c r="E6047" s="13">
        <v>42324</v>
      </c>
      <c r="F6047" s="13">
        <v>42415</v>
      </c>
      <c r="H6047" s="6" t="s">
        <v>7947</v>
      </c>
      <c r="I6047" s="6" t="s">
        <v>8083</v>
      </c>
      <c r="J6047" s="14">
        <v>-6.3700000000000007E-2</v>
      </c>
      <c r="K6047" s="14">
        <v>-0.25700000000000001</v>
      </c>
      <c r="L6047" s="15">
        <f t="shared" si="380"/>
        <v>0.1933</v>
      </c>
      <c r="M6047" s="11">
        <f t="shared" si="381"/>
        <v>1</v>
      </c>
      <c r="N6047" s="11">
        <f>VLOOKUP(E6047,Nasdaq!$A$2:$F$3174,5,1)</f>
        <v>4984.6201170000004</v>
      </c>
      <c r="O6047" s="11">
        <f>VLOOKUP(F6047,Nasdaq!$A$2:$F$3174,5,1)</f>
        <v>4337.5097660000001</v>
      </c>
      <c r="P6047" s="11">
        <f t="shared" si="382"/>
        <v>91</v>
      </c>
      <c r="Q6047" s="15">
        <f t="shared" si="383"/>
        <v>1.1491845592310899</v>
      </c>
    </row>
    <row r="6048" spans="1:17" ht="19.5" customHeight="1" x14ac:dyDescent="0.2">
      <c r="A6048" s="12">
        <v>6331</v>
      </c>
      <c r="B6048" s="6" t="s">
        <v>1833</v>
      </c>
      <c r="C6048" s="12">
        <v>4676</v>
      </c>
      <c r="D6048" s="6" t="s">
        <v>2870</v>
      </c>
      <c r="E6048" s="13">
        <v>43235</v>
      </c>
      <c r="F6048" s="13">
        <v>44415</v>
      </c>
      <c r="H6048" s="6" t="s">
        <v>7947</v>
      </c>
      <c r="I6048" s="6" t="s">
        <v>8115</v>
      </c>
      <c r="J6048" s="14">
        <v>-7.1900000000000006E-2</v>
      </c>
      <c r="K6048" s="14">
        <v>0.12240000000000001</v>
      </c>
      <c r="L6048" s="15">
        <f t="shared" si="380"/>
        <v>-0.19430000000000003</v>
      </c>
      <c r="M6048" s="11">
        <f t="shared" si="381"/>
        <v>0</v>
      </c>
      <c r="N6048" s="11">
        <f>VLOOKUP(E6048,Nasdaq!$A$2:$F$3174,5,1)</f>
        <v>7351.6298829999996</v>
      </c>
      <c r="O6048" s="11">
        <f>VLOOKUP(F6048,Nasdaq!$A$2:$F$3174,5,1)</f>
        <v>11010.980469</v>
      </c>
      <c r="P6048" s="11">
        <f t="shared" si="382"/>
        <v>1180</v>
      </c>
      <c r="Q6048" s="15">
        <f t="shared" si="383"/>
        <v>0.66766413754814713</v>
      </c>
    </row>
    <row r="6049" spans="1:17" ht="19.5" customHeight="1" x14ac:dyDescent="0.2">
      <c r="A6049" s="12">
        <v>6331</v>
      </c>
      <c r="B6049" s="6" t="s">
        <v>1833</v>
      </c>
      <c r="C6049" s="12">
        <v>30588</v>
      </c>
      <c r="D6049" s="6" t="s">
        <v>7148</v>
      </c>
      <c r="E6049" s="13">
        <v>43146</v>
      </c>
      <c r="F6049" s="13">
        <v>44415</v>
      </c>
      <c r="H6049" s="6" t="s">
        <v>7947</v>
      </c>
      <c r="I6049" s="6" t="s">
        <v>8028</v>
      </c>
      <c r="J6049" s="14">
        <v>-0.11019999999999999</v>
      </c>
      <c r="K6049" s="14">
        <v>0.1085</v>
      </c>
      <c r="L6049" s="15">
        <f t="shared" si="380"/>
        <v>-0.21870000000000001</v>
      </c>
      <c r="M6049" s="11">
        <f t="shared" si="381"/>
        <v>0</v>
      </c>
      <c r="N6049" s="11">
        <f>VLOOKUP(E6049,Nasdaq!$A$2:$F$3174,5,1)</f>
        <v>7256.4301759999998</v>
      </c>
      <c r="O6049" s="11">
        <f>VLOOKUP(F6049,Nasdaq!$A$2:$F$3174,5,1)</f>
        <v>11010.980469</v>
      </c>
      <c r="P6049" s="11">
        <f t="shared" si="382"/>
        <v>1269</v>
      </c>
      <c r="Q6049" s="15">
        <f t="shared" si="383"/>
        <v>0.65901821635135027</v>
      </c>
    </row>
    <row r="6050" spans="1:17" ht="19.5" customHeight="1" x14ac:dyDescent="0.2">
      <c r="A6050" s="12">
        <v>6331</v>
      </c>
      <c r="B6050" s="6" t="s">
        <v>1833</v>
      </c>
      <c r="C6050" s="12">
        <v>4234</v>
      </c>
      <c r="D6050" s="6" t="s">
        <v>7307</v>
      </c>
      <c r="E6050" s="13">
        <v>41774</v>
      </c>
      <c r="F6050" s="13">
        <v>41866</v>
      </c>
      <c r="H6050" s="6" t="s">
        <v>7947</v>
      </c>
      <c r="I6050" s="6" t="s">
        <v>7989</v>
      </c>
      <c r="J6050" s="14">
        <v>-0.13239999999999999</v>
      </c>
      <c r="K6050" s="14">
        <v>0.21429999999999999</v>
      </c>
      <c r="L6050" s="15">
        <f t="shared" si="380"/>
        <v>-0.34670000000000001</v>
      </c>
      <c r="M6050" s="11">
        <f t="shared" si="381"/>
        <v>0</v>
      </c>
      <c r="N6050" s="11">
        <f>VLOOKUP(E6050,Nasdaq!$A$2:$F$3174,5,1)</f>
        <v>4069.290039</v>
      </c>
      <c r="O6050" s="11">
        <f>VLOOKUP(F6050,Nasdaq!$A$2:$F$3174,5,1)</f>
        <v>4464.9301759999998</v>
      </c>
      <c r="P6050" s="11">
        <f t="shared" si="382"/>
        <v>92</v>
      </c>
      <c r="Q6050" s="15">
        <f t="shared" si="383"/>
        <v>0.91139191935412123</v>
      </c>
    </row>
    <row r="6051" spans="1:17" ht="19.5" customHeight="1" x14ac:dyDescent="0.2">
      <c r="A6051" s="12">
        <v>6331</v>
      </c>
      <c r="B6051" s="6" t="s">
        <v>1833</v>
      </c>
      <c r="C6051" s="12">
        <v>15563</v>
      </c>
      <c r="D6051" s="6" t="s">
        <v>2967</v>
      </c>
      <c r="E6051" s="13">
        <v>41774</v>
      </c>
      <c r="F6051" s="13">
        <v>42048</v>
      </c>
      <c r="H6051" s="6" t="s">
        <v>7947</v>
      </c>
      <c r="I6051" s="6" t="s">
        <v>7989</v>
      </c>
      <c r="J6051" s="14">
        <v>-0.13419999999999999</v>
      </c>
      <c r="K6051" s="14">
        <v>0.18789999999999998</v>
      </c>
      <c r="L6051" s="15">
        <f t="shared" si="380"/>
        <v>-0.32209999999999994</v>
      </c>
      <c r="M6051" s="11">
        <f t="shared" si="381"/>
        <v>0</v>
      </c>
      <c r="N6051" s="11">
        <f>VLOOKUP(E6051,Nasdaq!$A$2:$F$3174,5,1)</f>
        <v>4069.290039</v>
      </c>
      <c r="O6051" s="11">
        <f>VLOOKUP(F6051,Nasdaq!$A$2:$F$3174,5,1)</f>
        <v>4893.8398440000001</v>
      </c>
      <c r="P6051" s="11">
        <f t="shared" si="382"/>
        <v>274</v>
      </c>
      <c r="Q6051" s="15">
        <f t="shared" si="383"/>
        <v>0.83151424569791077</v>
      </c>
    </row>
    <row r="6052" spans="1:17" ht="19.5" customHeight="1" x14ac:dyDescent="0.2">
      <c r="A6052" s="12">
        <v>6331</v>
      </c>
      <c r="B6052" s="6" t="s">
        <v>1833</v>
      </c>
      <c r="C6052" s="12">
        <v>4306</v>
      </c>
      <c r="D6052" s="6" t="s">
        <v>7308</v>
      </c>
      <c r="E6052" s="13">
        <v>42870</v>
      </c>
      <c r="F6052" s="13">
        <v>44415</v>
      </c>
      <c r="H6052" s="6" t="s">
        <v>7947</v>
      </c>
      <c r="I6052" s="6" t="s">
        <v>8083</v>
      </c>
      <c r="J6052" s="14">
        <v>-0.1346</v>
      </c>
      <c r="K6052" s="14">
        <v>0.13109999999999999</v>
      </c>
      <c r="L6052" s="15">
        <f t="shared" si="380"/>
        <v>-0.26569999999999999</v>
      </c>
      <c r="M6052" s="11">
        <f t="shared" si="381"/>
        <v>0</v>
      </c>
      <c r="N6052" s="11">
        <f>VLOOKUP(E6052,Nasdaq!$A$2:$F$3174,5,1)</f>
        <v>6149.669922</v>
      </c>
      <c r="O6052" s="11">
        <f>VLOOKUP(F6052,Nasdaq!$A$2:$F$3174,5,1)</f>
        <v>11010.980469</v>
      </c>
      <c r="P6052" s="11">
        <f t="shared" si="382"/>
        <v>1545</v>
      </c>
      <c r="Q6052" s="15">
        <f t="shared" si="383"/>
        <v>0.55850396715264716</v>
      </c>
    </row>
    <row r="6053" spans="1:17" ht="19.5" customHeight="1" x14ac:dyDescent="0.2">
      <c r="A6053" s="12">
        <v>6331</v>
      </c>
      <c r="B6053" s="6" t="s">
        <v>1833</v>
      </c>
      <c r="C6053" s="12">
        <v>552</v>
      </c>
      <c r="D6053" s="6" t="s">
        <v>4129</v>
      </c>
      <c r="E6053" s="13">
        <v>43419</v>
      </c>
      <c r="F6053" s="13">
        <v>44415</v>
      </c>
      <c r="H6053" s="6" t="s">
        <v>7947</v>
      </c>
      <c r="I6053" s="6" t="s">
        <v>8085</v>
      </c>
      <c r="J6053" s="14">
        <v>-0.13570000000000002</v>
      </c>
      <c r="K6053" s="14">
        <v>0.14940000000000001</v>
      </c>
      <c r="L6053" s="15">
        <f t="shared" si="380"/>
        <v>-0.28510000000000002</v>
      </c>
      <c r="M6053" s="11">
        <f t="shared" si="381"/>
        <v>0</v>
      </c>
      <c r="N6053" s="11">
        <f>VLOOKUP(E6053,Nasdaq!$A$2:$F$3174,5,1)</f>
        <v>7259.0297849999997</v>
      </c>
      <c r="O6053" s="11">
        <f>VLOOKUP(F6053,Nasdaq!$A$2:$F$3174,5,1)</f>
        <v>11010.980469</v>
      </c>
      <c r="P6053" s="11">
        <f t="shared" si="382"/>
        <v>996</v>
      </c>
      <c r="Q6053" s="15">
        <f t="shared" si="383"/>
        <v>0.65925447101539936</v>
      </c>
    </row>
    <row r="6054" spans="1:17" ht="19.5" customHeight="1" x14ac:dyDescent="0.2">
      <c r="A6054" s="12">
        <v>6331</v>
      </c>
      <c r="B6054" s="6" t="s">
        <v>1833</v>
      </c>
      <c r="C6054" s="12">
        <v>585</v>
      </c>
      <c r="D6054" s="6" t="s">
        <v>4271</v>
      </c>
      <c r="E6054" s="13">
        <v>42781</v>
      </c>
      <c r="F6054" s="13">
        <v>44415</v>
      </c>
      <c r="H6054" s="6" t="s">
        <v>7946</v>
      </c>
      <c r="I6054" s="6" t="s">
        <v>8027</v>
      </c>
      <c r="J6054" s="14">
        <v>-0.1396</v>
      </c>
      <c r="K6054" s="14">
        <v>0.13009999999999999</v>
      </c>
      <c r="L6054" s="15">
        <f t="shared" si="380"/>
        <v>-0.2697</v>
      </c>
      <c r="M6054" s="11">
        <f t="shared" si="381"/>
        <v>0</v>
      </c>
      <c r="N6054" s="11">
        <f>VLOOKUP(E6054,Nasdaq!$A$2:$F$3174,5,1)</f>
        <v>5819.4399409999996</v>
      </c>
      <c r="O6054" s="11">
        <f>VLOOKUP(F6054,Nasdaq!$A$2:$F$3174,5,1)</f>
        <v>11010.980469</v>
      </c>
      <c r="P6054" s="11">
        <f t="shared" si="382"/>
        <v>1634</v>
      </c>
      <c r="Q6054" s="15">
        <f t="shared" si="383"/>
        <v>0.52851298570591621</v>
      </c>
    </row>
    <row r="6055" spans="1:17" ht="19.5" customHeight="1" x14ac:dyDescent="0.2">
      <c r="A6055" s="12">
        <v>6331</v>
      </c>
      <c r="B6055" s="6" t="s">
        <v>1833</v>
      </c>
      <c r="C6055" s="12">
        <v>3082</v>
      </c>
      <c r="D6055" s="6" t="s">
        <v>7032</v>
      </c>
      <c r="E6055" s="13">
        <v>43419</v>
      </c>
      <c r="F6055" s="13">
        <v>44415</v>
      </c>
      <c r="H6055" s="6" t="s">
        <v>7947</v>
      </c>
      <c r="I6055" s="6" t="s">
        <v>8115</v>
      </c>
      <c r="J6055" s="14">
        <v>-0.17300000000000001</v>
      </c>
      <c r="K6055" s="14">
        <v>0.14940000000000001</v>
      </c>
      <c r="L6055" s="15">
        <f t="shared" si="380"/>
        <v>-0.32240000000000002</v>
      </c>
      <c r="M6055" s="11">
        <f t="shared" si="381"/>
        <v>0</v>
      </c>
      <c r="N6055" s="11">
        <f>VLOOKUP(E6055,Nasdaq!$A$2:$F$3174,5,1)</f>
        <v>7259.0297849999997</v>
      </c>
      <c r="O6055" s="11">
        <f>VLOOKUP(F6055,Nasdaq!$A$2:$F$3174,5,1)</f>
        <v>11010.980469</v>
      </c>
      <c r="P6055" s="11">
        <f t="shared" si="382"/>
        <v>996</v>
      </c>
      <c r="Q6055" s="15">
        <f t="shared" si="383"/>
        <v>0.65925447101539936</v>
      </c>
    </row>
    <row r="6056" spans="1:17" ht="19.5" customHeight="1" x14ac:dyDescent="0.2">
      <c r="A6056" s="12">
        <v>6331</v>
      </c>
      <c r="B6056" s="6" t="s">
        <v>1833</v>
      </c>
      <c r="C6056" s="12">
        <v>37280</v>
      </c>
      <c r="D6056" s="6" t="s">
        <v>7309</v>
      </c>
      <c r="E6056" s="13">
        <v>43419</v>
      </c>
      <c r="F6056" s="13">
        <v>44415</v>
      </c>
      <c r="H6056" s="6" t="s">
        <v>7947</v>
      </c>
      <c r="I6056" s="6" t="s">
        <v>8085</v>
      </c>
      <c r="J6056" s="14">
        <v>-0.19879999999999998</v>
      </c>
      <c r="K6056" s="14">
        <v>0.14940000000000001</v>
      </c>
      <c r="L6056" s="15">
        <f t="shared" si="380"/>
        <v>-0.34819999999999995</v>
      </c>
      <c r="M6056" s="11">
        <f t="shared" si="381"/>
        <v>0</v>
      </c>
      <c r="N6056" s="11">
        <f>VLOOKUP(E6056,Nasdaq!$A$2:$F$3174,5,1)</f>
        <v>7259.0297849999997</v>
      </c>
      <c r="O6056" s="11">
        <f>VLOOKUP(F6056,Nasdaq!$A$2:$F$3174,5,1)</f>
        <v>11010.980469</v>
      </c>
      <c r="P6056" s="11">
        <f t="shared" si="382"/>
        <v>996</v>
      </c>
      <c r="Q6056" s="15">
        <f t="shared" si="383"/>
        <v>0.65925447101539936</v>
      </c>
    </row>
    <row r="6057" spans="1:17" ht="19.5" customHeight="1" x14ac:dyDescent="0.2">
      <c r="A6057" s="12">
        <v>6331</v>
      </c>
      <c r="B6057" s="6" t="s">
        <v>1833</v>
      </c>
      <c r="C6057" s="12">
        <v>1334</v>
      </c>
      <c r="D6057" s="6" t="s">
        <v>7310</v>
      </c>
      <c r="E6057" s="13">
        <v>43235</v>
      </c>
      <c r="F6057" s="13">
        <v>44415</v>
      </c>
      <c r="H6057" s="6" t="s">
        <v>7947</v>
      </c>
      <c r="I6057" s="6" t="s">
        <v>8083</v>
      </c>
      <c r="J6057" s="14">
        <v>-0.20199999999999999</v>
      </c>
      <c r="K6057" s="14">
        <v>0.12240000000000001</v>
      </c>
      <c r="L6057" s="15">
        <f t="shared" si="380"/>
        <v>-0.32440000000000002</v>
      </c>
      <c r="M6057" s="11">
        <f t="shared" si="381"/>
        <v>0</v>
      </c>
      <c r="N6057" s="11">
        <f>VLOOKUP(E6057,Nasdaq!$A$2:$F$3174,5,1)</f>
        <v>7351.6298829999996</v>
      </c>
      <c r="O6057" s="11">
        <f>VLOOKUP(F6057,Nasdaq!$A$2:$F$3174,5,1)</f>
        <v>11010.980469</v>
      </c>
      <c r="P6057" s="11">
        <f t="shared" si="382"/>
        <v>1180</v>
      </c>
      <c r="Q6057" s="15">
        <f t="shared" si="383"/>
        <v>0.66766413754814713</v>
      </c>
    </row>
    <row r="6058" spans="1:17" ht="19.5" customHeight="1" x14ac:dyDescent="0.2">
      <c r="A6058" s="12">
        <v>6331</v>
      </c>
      <c r="B6058" s="6" t="s">
        <v>1833</v>
      </c>
      <c r="C6058" s="12">
        <v>2333</v>
      </c>
      <c r="D6058" s="6" t="s">
        <v>7311</v>
      </c>
      <c r="E6058" s="13">
        <v>43235</v>
      </c>
      <c r="F6058" s="13">
        <v>44415</v>
      </c>
      <c r="H6058" s="6" t="s">
        <v>7947</v>
      </c>
      <c r="I6058" s="6" t="s">
        <v>8085</v>
      </c>
      <c r="J6058" s="14">
        <v>-0.23530000000000001</v>
      </c>
      <c r="K6058" s="14">
        <v>0.12240000000000001</v>
      </c>
      <c r="L6058" s="15">
        <f t="shared" si="380"/>
        <v>-0.35770000000000002</v>
      </c>
      <c r="M6058" s="11">
        <f t="shared" si="381"/>
        <v>0</v>
      </c>
      <c r="N6058" s="11">
        <f>VLOOKUP(E6058,Nasdaq!$A$2:$F$3174,5,1)</f>
        <v>7351.6298829999996</v>
      </c>
      <c r="O6058" s="11">
        <f>VLOOKUP(F6058,Nasdaq!$A$2:$F$3174,5,1)</f>
        <v>11010.980469</v>
      </c>
      <c r="P6058" s="11">
        <f t="shared" si="382"/>
        <v>1180</v>
      </c>
      <c r="Q6058" s="15">
        <f t="shared" si="383"/>
        <v>0.66766413754814713</v>
      </c>
    </row>
    <row r="6059" spans="1:17" ht="19.5" customHeight="1" x14ac:dyDescent="0.2">
      <c r="A6059" s="12">
        <v>6331</v>
      </c>
      <c r="B6059" s="6" t="s">
        <v>1833</v>
      </c>
      <c r="C6059" s="12">
        <v>27101</v>
      </c>
      <c r="D6059" s="6" t="s">
        <v>7312</v>
      </c>
      <c r="E6059" s="13">
        <v>43419</v>
      </c>
      <c r="F6059" s="13">
        <v>44415</v>
      </c>
      <c r="H6059" s="6" t="s">
        <v>7947</v>
      </c>
      <c r="I6059" s="6" t="s">
        <v>8085</v>
      </c>
      <c r="J6059" s="14">
        <v>-0.25180000000000002</v>
      </c>
      <c r="K6059" s="14">
        <v>0.14940000000000001</v>
      </c>
      <c r="L6059" s="15">
        <f t="shared" si="380"/>
        <v>-0.4012</v>
      </c>
      <c r="M6059" s="11">
        <f t="shared" si="381"/>
        <v>0</v>
      </c>
      <c r="N6059" s="11">
        <f>VLOOKUP(E6059,Nasdaq!$A$2:$F$3174,5,1)</f>
        <v>7259.0297849999997</v>
      </c>
      <c r="O6059" s="11">
        <f>VLOOKUP(F6059,Nasdaq!$A$2:$F$3174,5,1)</f>
        <v>11010.980469</v>
      </c>
      <c r="P6059" s="11">
        <f t="shared" si="382"/>
        <v>996</v>
      </c>
      <c r="Q6059" s="15">
        <f t="shared" si="383"/>
        <v>0.65925447101539936</v>
      </c>
    </row>
    <row r="6060" spans="1:17" ht="19.5" customHeight="1" x14ac:dyDescent="0.2">
      <c r="A6060" s="12">
        <v>6331</v>
      </c>
      <c r="B6060" s="6" t="s">
        <v>1833</v>
      </c>
      <c r="C6060" s="12">
        <v>2997</v>
      </c>
      <c r="D6060" s="6" t="s">
        <v>7313</v>
      </c>
      <c r="E6060" s="13">
        <v>43235</v>
      </c>
      <c r="F6060" s="13">
        <v>44415</v>
      </c>
      <c r="H6060" s="6" t="s">
        <v>7947</v>
      </c>
      <c r="I6060" s="6" t="s">
        <v>8085</v>
      </c>
      <c r="J6060" s="14">
        <v>-0.2576</v>
      </c>
      <c r="K6060" s="14">
        <v>0.12240000000000001</v>
      </c>
      <c r="L6060" s="15">
        <f t="shared" si="380"/>
        <v>-0.38</v>
      </c>
      <c r="M6060" s="11">
        <f t="shared" si="381"/>
        <v>0</v>
      </c>
      <c r="N6060" s="11">
        <f>VLOOKUP(E6060,Nasdaq!$A$2:$F$3174,5,1)</f>
        <v>7351.6298829999996</v>
      </c>
      <c r="O6060" s="11">
        <f>VLOOKUP(F6060,Nasdaq!$A$2:$F$3174,5,1)</f>
        <v>11010.980469</v>
      </c>
      <c r="P6060" s="11">
        <f t="shared" si="382"/>
        <v>1180</v>
      </c>
      <c r="Q6060" s="15">
        <f t="shared" si="383"/>
        <v>0.66766413754814713</v>
      </c>
    </row>
    <row r="6061" spans="1:17" ht="19.5" customHeight="1" x14ac:dyDescent="0.2">
      <c r="A6061" s="12">
        <v>6331</v>
      </c>
      <c r="B6061" s="6" t="s">
        <v>1833</v>
      </c>
      <c r="C6061" s="12">
        <v>38104</v>
      </c>
      <c r="D6061" s="6" t="s">
        <v>7314</v>
      </c>
      <c r="E6061" s="13">
        <v>43235</v>
      </c>
      <c r="F6061" s="13">
        <v>44415</v>
      </c>
      <c r="H6061" s="6" t="s">
        <v>7947</v>
      </c>
      <c r="I6061" s="6" t="s">
        <v>8085</v>
      </c>
      <c r="J6061" s="14">
        <v>-0.27479999999999999</v>
      </c>
      <c r="K6061" s="14">
        <v>0.12240000000000001</v>
      </c>
      <c r="L6061" s="15">
        <f t="shared" si="380"/>
        <v>-0.3972</v>
      </c>
      <c r="M6061" s="11">
        <f t="shared" si="381"/>
        <v>0</v>
      </c>
      <c r="N6061" s="11">
        <f>VLOOKUP(E6061,Nasdaq!$A$2:$F$3174,5,1)</f>
        <v>7351.6298829999996</v>
      </c>
      <c r="O6061" s="11">
        <f>VLOOKUP(F6061,Nasdaq!$A$2:$F$3174,5,1)</f>
        <v>11010.980469</v>
      </c>
      <c r="P6061" s="11">
        <f t="shared" si="382"/>
        <v>1180</v>
      </c>
      <c r="Q6061" s="15">
        <f t="shared" si="383"/>
        <v>0.66766413754814713</v>
      </c>
    </row>
    <row r="6062" spans="1:17" ht="19.5" customHeight="1" x14ac:dyDescent="0.2">
      <c r="A6062" s="12">
        <v>6331</v>
      </c>
      <c r="B6062" s="6" t="s">
        <v>1833</v>
      </c>
      <c r="C6062" s="12">
        <v>4967</v>
      </c>
      <c r="D6062" s="6" t="s">
        <v>5120</v>
      </c>
      <c r="E6062" s="13">
        <v>43784</v>
      </c>
      <c r="F6062" s="13">
        <v>44415</v>
      </c>
      <c r="H6062" s="6" t="s">
        <v>7947</v>
      </c>
      <c r="I6062" s="6" t="s">
        <v>8069</v>
      </c>
      <c r="J6062" s="14">
        <v>-0.3281</v>
      </c>
      <c r="K6062" s="14">
        <v>0.1268</v>
      </c>
      <c r="L6062" s="15">
        <f t="shared" si="380"/>
        <v>-0.45489999999999997</v>
      </c>
      <c r="M6062" s="11">
        <f t="shared" si="381"/>
        <v>0</v>
      </c>
      <c r="N6062" s="11">
        <f>VLOOKUP(E6062,Nasdaq!$A$2:$F$3174,5,1)</f>
        <v>8540.8300780000009</v>
      </c>
      <c r="O6062" s="11">
        <f>VLOOKUP(F6062,Nasdaq!$A$2:$F$3174,5,1)</f>
        <v>11010.980469</v>
      </c>
      <c r="P6062" s="11">
        <f t="shared" si="382"/>
        <v>631</v>
      </c>
      <c r="Q6062" s="15">
        <f t="shared" si="383"/>
        <v>0.77566566596755193</v>
      </c>
    </row>
    <row r="6063" spans="1:17" ht="19.5" customHeight="1" x14ac:dyDescent="0.2">
      <c r="A6063" s="12">
        <v>6331</v>
      </c>
      <c r="B6063" s="6" t="s">
        <v>1833</v>
      </c>
      <c r="C6063" s="12">
        <v>406</v>
      </c>
      <c r="D6063" s="6" t="s">
        <v>7315</v>
      </c>
      <c r="E6063" s="13">
        <v>43876</v>
      </c>
      <c r="F6063" s="13">
        <v>44415</v>
      </c>
      <c r="H6063" s="6" t="s">
        <v>7947</v>
      </c>
      <c r="I6063" s="6" t="s">
        <v>8085</v>
      </c>
      <c r="J6063" s="14">
        <v>-0.43810000000000004</v>
      </c>
      <c r="K6063" s="14">
        <v>1.2800000000000001E-2</v>
      </c>
      <c r="L6063" s="15">
        <f t="shared" si="380"/>
        <v>-0.45090000000000002</v>
      </c>
      <c r="M6063" s="11">
        <f t="shared" si="381"/>
        <v>0</v>
      </c>
      <c r="N6063" s="11">
        <f>VLOOKUP(E6063,Nasdaq!$A$2:$F$3174,5,1)</f>
        <v>9731.1796880000002</v>
      </c>
      <c r="O6063" s="11">
        <f>VLOOKUP(F6063,Nasdaq!$A$2:$F$3174,5,1)</f>
        <v>11010.980469</v>
      </c>
      <c r="P6063" s="11">
        <f t="shared" si="382"/>
        <v>539</v>
      </c>
      <c r="Q6063" s="15">
        <f t="shared" si="383"/>
        <v>0.88377105263147337</v>
      </c>
    </row>
    <row r="6064" spans="1:17" ht="19.5" customHeight="1" x14ac:dyDescent="0.2">
      <c r="A6064" s="12">
        <v>6331</v>
      </c>
      <c r="B6064" s="6" t="s">
        <v>1833</v>
      </c>
      <c r="C6064" s="12">
        <v>4555</v>
      </c>
      <c r="D6064" s="6" t="s">
        <v>7316</v>
      </c>
      <c r="E6064" s="13">
        <v>43784</v>
      </c>
      <c r="F6064" s="13">
        <v>44415</v>
      </c>
      <c r="H6064" s="6" t="s">
        <v>7947</v>
      </c>
      <c r="I6064" s="6" t="s">
        <v>8115</v>
      </c>
      <c r="J6064" s="14">
        <v>-0.49530000000000002</v>
      </c>
      <c r="K6064" s="14">
        <v>0.1268</v>
      </c>
      <c r="L6064" s="15">
        <f t="shared" si="380"/>
        <v>-0.62209999999999999</v>
      </c>
      <c r="M6064" s="11">
        <f t="shared" si="381"/>
        <v>0</v>
      </c>
      <c r="N6064" s="11">
        <f>VLOOKUP(E6064,Nasdaq!$A$2:$F$3174,5,1)</f>
        <v>8540.8300780000009</v>
      </c>
      <c r="O6064" s="11">
        <f>VLOOKUP(F6064,Nasdaq!$A$2:$F$3174,5,1)</f>
        <v>11010.980469</v>
      </c>
      <c r="P6064" s="11">
        <f t="shared" si="382"/>
        <v>631</v>
      </c>
      <c r="Q6064" s="15">
        <f t="shared" si="383"/>
        <v>0.77566566596755193</v>
      </c>
    </row>
    <row r="6065" spans="1:17" ht="19.5" customHeight="1" x14ac:dyDescent="0.2">
      <c r="A6065" s="12">
        <v>6331</v>
      </c>
      <c r="B6065" s="6" t="s">
        <v>1833</v>
      </c>
      <c r="C6065" s="12">
        <v>3900</v>
      </c>
      <c r="D6065" s="6" t="s">
        <v>7317</v>
      </c>
      <c r="E6065" s="13">
        <v>43876</v>
      </c>
      <c r="F6065" s="13">
        <v>44415</v>
      </c>
      <c r="H6065" s="6" t="s">
        <v>7947</v>
      </c>
      <c r="I6065" s="6" t="s">
        <v>8087</v>
      </c>
      <c r="J6065" s="14">
        <v>-0.54749999999999999</v>
      </c>
      <c r="K6065" s="14">
        <v>1.2800000000000001E-2</v>
      </c>
      <c r="L6065" s="15">
        <f t="shared" si="380"/>
        <v>-0.56030000000000002</v>
      </c>
      <c r="M6065" s="11">
        <f t="shared" si="381"/>
        <v>0</v>
      </c>
      <c r="N6065" s="11">
        <f>VLOOKUP(E6065,Nasdaq!$A$2:$F$3174,5,1)</f>
        <v>9731.1796880000002</v>
      </c>
      <c r="O6065" s="11">
        <f>VLOOKUP(F6065,Nasdaq!$A$2:$F$3174,5,1)</f>
        <v>11010.980469</v>
      </c>
      <c r="P6065" s="11">
        <f t="shared" si="382"/>
        <v>539</v>
      </c>
      <c r="Q6065" s="15">
        <f t="shared" si="383"/>
        <v>0.88377105263147337</v>
      </c>
    </row>
    <row r="6066" spans="1:17" ht="19.5" customHeight="1" x14ac:dyDescent="0.2">
      <c r="A6066" s="12">
        <v>6331</v>
      </c>
      <c r="B6066" s="6" t="s">
        <v>1833</v>
      </c>
      <c r="C6066" s="12">
        <v>2622</v>
      </c>
      <c r="D6066" s="6" t="s">
        <v>6408</v>
      </c>
      <c r="E6066" s="13">
        <v>42139</v>
      </c>
      <c r="F6066" s="13">
        <v>42230</v>
      </c>
      <c r="H6066" s="6" t="s">
        <v>7946</v>
      </c>
      <c r="I6066" s="6" t="s">
        <v>8140</v>
      </c>
      <c r="J6066" s="14">
        <v>-0.62909999999999999</v>
      </c>
      <c r="K6066" s="14">
        <v>-3.8199999999999998E-2</v>
      </c>
      <c r="L6066" s="15">
        <f t="shared" si="380"/>
        <v>-0.59089999999999998</v>
      </c>
      <c r="M6066" s="11">
        <f t="shared" si="381"/>
        <v>0</v>
      </c>
      <c r="N6066" s="11">
        <f>VLOOKUP(E6066,Nasdaq!$A$2:$F$3174,5,1)</f>
        <v>5048.2900390000004</v>
      </c>
      <c r="O6066" s="11">
        <f>VLOOKUP(F6066,Nasdaq!$A$2:$F$3174,5,1)</f>
        <v>5048.2402339999999</v>
      </c>
      <c r="P6066" s="11">
        <f t="shared" si="382"/>
        <v>91</v>
      </c>
      <c r="Q6066" s="15">
        <f t="shared" si="383"/>
        <v>1.000009865517133</v>
      </c>
    </row>
    <row r="6067" spans="1:17" ht="19.5" customHeight="1" x14ac:dyDescent="0.2">
      <c r="A6067" s="12">
        <v>8770</v>
      </c>
      <c r="B6067" s="6" t="s">
        <v>6038</v>
      </c>
      <c r="C6067" s="12">
        <v>4302</v>
      </c>
      <c r="D6067" s="6" t="s">
        <v>7318</v>
      </c>
      <c r="E6067" s="13">
        <v>43753</v>
      </c>
      <c r="F6067" s="13">
        <v>44415</v>
      </c>
      <c r="G6067" s="13">
        <v>43753</v>
      </c>
      <c r="H6067" s="6" t="s">
        <v>7945</v>
      </c>
      <c r="I6067" s="6" t="s">
        <v>8150</v>
      </c>
      <c r="J6067" s="14">
        <v>-0.13900000000000001</v>
      </c>
      <c r="K6067" s="14">
        <v>0.17219999999999999</v>
      </c>
      <c r="L6067" s="15">
        <f t="shared" si="380"/>
        <v>-0.31120000000000003</v>
      </c>
      <c r="M6067" s="11">
        <f t="shared" si="381"/>
        <v>0</v>
      </c>
      <c r="N6067" s="11">
        <f>VLOOKUP(E6067,Nasdaq!$A$2:$F$3174,5,1)</f>
        <v>8148.7099609999996</v>
      </c>
      <c r="O6067" s="11">
        <f>VLOOKUP(F6067,Nasdaq!$A$2:$F$3174,5,1)</f>
        <v>11010.980469</v>
      </c>
      <c r="P6067" s="11">
        <f t="shared" si="382"/>
        <v>662</v>
      </c>
      <c r="Q6067" s="15">
        <f t="shared" si="383"/>
        <v>0.74005399755020052</v>
      </c>
    </row>
    <row r="6068" spans="1:17" ht="19.5" customHeight="1" x14ac:dyDescent="0.2">
      <c r="A6068" s="12">
        <v>6008</v>
      </c>
      <c r="B6068" s="6" t="s">
        <v>1834</v>
      </c>
      <c r="C6068" s="12">
        <v>3248</v>
      </c>
      <c r="D6068" s="6" t="s">
        <v>7319</v>
      </c>
      <c r="E6068" s="13">
        <v>40954</v>
      </c>
      <c r="F6068" s="13">
        <v>44415</v>
      </c>
      <c r="G6068" s="13">
        <v>42438</v>
      </c>
      <c r="H6068" s="6" t="s">
        <v>7946</v>
      </c>
      <c r="I6068" s="6" t="s">
        <v>8005</v>
      </c>
      <c r="J6068" s="14">
        <v>-0.28710000000000002</v>
      </c>
      <c r="K6068" s="14">
        <v>0.13730000000000001</v>
      </c>
      <c r="L6068" s="15">
        <f t="shared" si="380"/>
        <v>-0.4244</v>
      </c>
      <c r="M6068" s="11">
        <f t="shared" si="381"/>
        <v>0</v>
      </c>
      <c r="N6068" s="11">
        <f>VLOOKUP(E6068,Nasdaq!$A$2:$F$3174,5,1)</f>
        <v>2915.830078</v>
      </c>
      <c r="O6068" s="11">
        <f>VLOOKUP(F6068,Nasdaq!$A$2:$F$3174,5,1)</f>
        <v>11010.980469</v>
      </c>
      <c r="P6068" s="11">
        <f t="shared" si="382"/>
        <v>3461</v>
      </c>
      <c r="Q6068" s="15">
        <f t="shared" si="383"/>
        <v>0.26481139923594482</v>
      </c>
    </row>
    <row r="6069" spans="1:17" ht="19.5" customHeight="1" x14ac:dyDescent="0.2">
      <c r="A6069" s="12">
        <v>6008</v>
      </c>
      <c r="B6069" s="6" t="s">
        <v>1834</v>
      </c>
      <c r="C6069" s="12">
        <v>5156</v>
      </c>
      <c r="D6069" s="6" t="s">
        <v>5149</v>
      </c>
      <c r="E6069" s="13">
        <v>41409</v>
      </c>
      <c r="F6069" s="13">
        <v>44415</v>
      </c>
      <c r="G6069" s="13">
        <v>41470</v>
      </c>
      <c r="H6069" s="6" t="s">
        <v>7946</v>
      </c>
      <c r="I6069" s="6" t="s">
        <v>7965</v>
      </c>
      <c r="J6069" s="14">
        <v>-0.58709999999999996</v>
      </c>
      <c r="K6069" s="14">
        <v>0.125</v>
      </c>
      <c r="L6069" s="15">
        <f t="shared" si="380"/>
        <v>-0.71209999999999996</v>
      </c>
      <c r="M6069" s="11">
        <f t="shared" si="381"/>
        <v>0</v>
      </c>
      <c r="N6069" s="11">
        <f>VLOOKUP(E6069,Nasdaq!$A$2:$F$3174,5,1)</f>
        <v>3471.6201169999999</v>
      </c>
      <c r="O6069" s="11">
        <f>VLOOKUP(F6069,Nasdaq!$A$2:$F$3174,5,1)</f>
        <v>11010.980469</v>
      </c>
      <c r="P6069" s="11">
        <f t="shared" si="382"/>
        <v>3006</v>
      </c>
      <c r="Q6069" s="15">
        <f t="shared" si="383"/>
        <v>0.31528743321341568</v>
      </c>
    </row>
    <row r="6070" spans="1:17" ht="19.5" customHeight="1" x14ac:dyDescent="0.2">
      <c r="A6070" s="12">
        <v>6008</v>
      </c>
      <c r="B6070" s="6" t="s">
        <v>1834</v>
      </c>
      <c r="C6070" s="12">
        <v>46649</v>
      </c>
      <c r="D6070" s="6" t="s">
        <v>5150</v>
      </c>
      <c r="E6070" s="13">
        <v>42478</v>
      </c>
      <c r="F6070" s="13">
        <v>42740</v>
      </c>
      <c r="G6070" s="13">
        <v>42478</v>
      </c>
      <c r="J6070" s="14">
        <v>-0.877</v>
      </c>
      <c r="K6070" s="14">
        <v>0.14249999999999999</v>
      </c>
      <c r="L6070" s="15">
        <f t="shared" si="380"/>
        <v>-1.0195000000000001</v>
      </c>
      <c r="M6070" s="11">
        <f t="shared" si="381"/>
        <v>0</v>
      </c>
      <c r="N6070" s="11">
        <f>VLOOKUP(E6070,Nasdaq!$A$2:$F$3174,5,1)</f>
        <v>4960.0200199999999</v>
      </c>
      <c r="O6070" s="11">
        <f>VLOOKUP(F6070,Nasdaq!$A$2:$F$3174,5,1)</f>
        <v>5487.9399409999996</v>
      </c>
      <c r="P6070" s="11">
        <f t="shared" si="382"/>
        <v>262</v>
      </c>
      <c r="Q6070" s="15">
        <f t="shared" si="383"/>
        <v>0.90380458228362803</v>
      </c>
    </row>
    <row r="6071" spans="1:17" ht="19.5" customHeight="1" x14ac:dyDescent="0.2">
      <c r="A6071" s="12">
        <v>7118</v>
      </c>
      <c r="B6071" s="6" t="s">
        <v>1835</v>
      </c>
      <c r="C6071" s="12">
        <v>28980</v>
      </c>
      <c r="D6071" s="6" t="s">
        <v>3250</v>
      </c>
      <c r="E6071" s="13">
        <v>43396</v>
      </c>
      <c r="F6071" s="13">
        <v>44415</v>
      </c>
      <c r="H6071" s="6" t="s">
        <v>7948</v>
      </c>
      <c r="I6071" s="6" t="s">
        <v>7986</v>
      </c>
      <c r="J6071" s="14">
        <v>-0.63019999999999998</v>
      </c>
      <c r="K6071" s="14">
        <v>0.1424</v>
      </c>
      <c r="L6071" s="15">
        <f t="shared" si="380"/>
        <v>-0.77259999999999995</v>
      </c>
      <c r="M6071" s="11">
        <f t="shared" si="381"/>
        <v>0</v>
      </c>
      <c r="N6071" s="11">
        <f>VLOOKUP(E6071,Nasdaq!$A$2:$F$3174,5,1)</f>
        <v>7437.5400390000004</v>
      </c>
      <c r="O6071" s="11">
        <f>VLOOKUP(F6071,Nasdaq!$A$2:$F$3174,5,1)</f>
        <v>11010.980469</v>
      </c>
      <c r="P6071" s="11">
        <f t="shared" si="382"/>
        <v>1019</v>
      </c>
      <c r="Q6071" s="15">
        <f t="shared" si="383"/>
        <v>0.67546644967510949</v>
      </c>
    </row>
    <row r="6072" spans="1:17" ht="19.5" customHeight="1" x14ac:dyDescent="0.2">
      <c r="A6072" s="12">
        <v>9174</v>
      </c>
      <c r="B6072" s="6" t="s">
        <v>6049</v>
      </c>
      <c r="C6072" s="12">
        <v>48338</v>
      </c>
      <c r="D6072" s="6" t="s">
        <v>7320</v>
      </c>
      <c r="E6072" s="13">
        <v>43880</v>
      </c>
      <c r="F6072" s="13">
        <v>44415</v>
      </c>
      <c r="G6072" s="13">
        <v>43880</v>
      </c>
      <c r="H6072" s="6" t="s">
        <v>7944</v>
      </c>
      <c r="I6072" s="6" t="s">
        <v>7997</v>
      </c>
      <c r="J6072" s="14">
        <v>-0.98280000000000001</v>
      </c>
      <c r="K6072" s="14">
        <v>2.8000000000000004E-3</v>
      </c>
      <c r="L6072" s="15">
        <f t="shared" si="380"/>
        <v>-0.98560000000000003</v>
      </c>
      <c r="M6072" s="11">
        <f t="shared" si="381"/>
        <v>0</v>
      </c>
      <c r="N6072" s="11">
        <f>VLOOKUP(E6072,Nasdaq!$A$2:$F$3174,5,1)</f>
        <v>9817.1796880000002</v>
      </c>
      <c r="O6072" s="11">
        <f>VLOOKUP(F6072,Nasdaq!$A$2:$F$3174,5,1)</f>
        <v>11010.980469</v>
      </c>
      <c r="P6072" s="11">
        <f t="shared" si="382"/>
        <v>535</v>
      </c>
      <c r="Q6072" s="15">
        <f t="shared" si="383"/>
        <v>0.89158140685075282</v>
      </c>
    </row>
    <row r="6073" spans="1:17" ht="19.5" customHeight="1" x14ac:dyDescent="0.2">
      <c r="A6073" s="12">
        <v>4882</v>
      </c>
      <c r="B6073" s="6" t="s">
        <v>1836</v>
      </c>
      <c r="C6073" s="12">
        <v>2448</v>
      </c>
      <c r="D6073" s="6" t="s">
        <v>3960</v>
      </c>
      <c r="E6073" s="13">
        <v>42165</v>
      </c>
      <c r="F6073" s="13">
        <v>42735</v>
      </c>
      <c r="G6073" s="13">
        <v>42165</v>
      </c>
      <c r="H6073" s="6" t="s">
        <v>7944</v>
      </c>
      <c r="I6073" s="6" t="s">
        <v>8090</v>
      </c>
      <c r="J6073" s="14">
        <v>4.8499999999999995E-2</v>
      </c>
      <c r="K6073" s="14">
        <v>6.8699999999999997E-2</v>
      </c>
      <c r="L6073" s="15">
        <f t="shared" si="380"/>
        <v>-2.0200000000000003E-2</v>
      </c>
      <c r="M6073" s="11">
        <f t="shared" si="381"/>
        <v>0</v>
      </c>
      <c r="N6073" s="11">
        <f>VLOOKUP(E6073,Nasdaq!$A$2:$F$3174,5,1)</f>
        <v>5076.6899409999996</v>
      </c>
      <c r="O6073" s="11">
        <f>VLOOKUP(F6073,Nasdaq!$A$2:$F$3174,5,1)</f>
        <v>5383.1201170000004</v>
      </c>
      <c r="P6073" s="11">
        <f t="shared" si="382"/>
        <v>570</v>
      </c>
      <c r="Q6073" s="15">
        <f t="shared" si="383"/>
        <v>0.94307599696614697</v>
      </c>
    </row>
    <row r="6074" spans="1:17" ht="19.5" customHeight="1" x14ac:dyDescent="0.2">
      <c r="A6074" s="12">
        <v>4882</v>
      </c>
      <c r="B6074" s="6" t="s">
        <v>1836</v>
      </c>
      <c r="C6074" s="12">
        <v>4248</v>
      </c>
      <c r="D6074" s="6" t="s">
        <v>3013</v>
      </c>
      <c r="E6074" s="13">
        <v>41453</v>
      </c>
      <c r="F6074" s="13">
        <v>42726</v>
      </c>
      <c r="G6074" s="13">
        <v>41782</v>
      </c>
      <c r="H6074" s="6" t="s">
        <v>7944</v>
      </c>
      <c r="I6074" s="6" t="s">
        <v>8016</v>
      </c>
      <c r="J6074" s="14">
        <v>-0.28660000000000002</v>
      </c>
      <c r="K6074" s="14">
        <v>0.1265</v>
      </c>
      <c r="L6074" s="15">
        <f t="shared" si="380"/>
        <v>-0.41310000000000002</v>
      </c>
      <c r="M6074" s="11">
        <f t="shared" si="381"/>
        <v>0</v>
      </c>
      <c r="N6074" s="11">
        <f>VLOOKUP(E6074,Nasdaq!$A$2:$F$3174,5,1)</f>
        <v>3403.25</v>
      </c>
      <c r="O6074" s="11">
        <f>VLOOKUP(F6074,Nasdaq!$A$2:$F$3174,5,1)</f>
        <v>5447.419922</v>
      </c>
      <c r="P6074" s="11">
        <f t="shared" si="382"/>
        <v>1273</v>
      </c>
      <c r="Q6074" s="15">
        <f t="shared" si="383"/>
        <v>0.62474593371103315</v>
      </c>
    </row>
    <row r="6075" spans="1:17" ht="19.5" customHeight="1" x14ac:dyDescent="0.2">
      <c r="A6075" s="12">
        <v>8549</v>
      </c>
      <c r="B6075" s="6" t="s">
        <v>1837</v>
      </c>
      <c r="C6075" s="12">
        <v>9569</v>
      </c>
      <c r="D6075" s="6" t="s">
        <v>5151</v>
      </c>
      <c r="E6075" s="13">
        <v>40032</v>
      </c>
      <c r="F6075" s="13">
        <v>44415</v>
      </c>
      <c r="H6075" s="6" t="s">
        <v>7944</v>
      </c>
      <c r="I6075" s="6" t="s">
        <v>7980</v>
      </c>
      <c r="J6075" s="14">
        <v>5.7800000000000004E-2</v>
      </c>
      <c r="K6075" s="14">
        <v>0.13830000000000001</v>
      </c>
      <c r="L6075" s="15">
        <f t="shared" si="380"/>
        <v>-8.0500000000000002E-2</v>
      </c>
      <c r="M6075" s="11">
        <f t="shared" si="381"/>
        <v>0</v>
      </c>
      <c r="N6075" s="11">
        <f>VLOOKUP(E6075,Nasdaq!$A$2:$F$3174,5,1)</f>
        <v>2000.25</v>
      </c>
      <c r="O6075" s="11">
        <f>VLOOKUP(F6075,Nasdaq!$A$2:$F$3174,5,1)</f>
        <v>11010.980469</v>
      </c>
      <c r="P6075" s="11">
        <f t="shared" si="382"/>
        <v>4383</v>
      </c>
      <c r="Q6075" s="15">
        <f t="shared" si="383"/>
        <v>0.18165976574005929</v>
      </c>
    </row>
    <row r="6076" spans="1:17" ht="19.5" customHeight="1" x14ac:dyDescent="0.2">
      <c r="A6076" s="12">
        <v>6763</v>
      </c>
      <c r="B6076" s="6" t="s">
        <v>1838</v>
      </c>
      <c r="C6076" s="12">
        <v>4816</v>
      </c>
      <c r="D6076" s="6" t="s">
        <v>5152</v>
      </c>
      <c r="E6076" s="13">
        <v>42677</v>
      </c>
      <c r="F6076" s="13">
        <v>44415</v>
      </c>
      <c r="H6076" s="6" t="s">
        <v>7944</v>
      </c>
      <c r="I6076" s="6" t="s">
        <v>8016</v>
      </c>
      <c r="J6076" s="14">
        <v>-0.32869999999999999</v>
      </c>
      <c r="K6076" s="14">
        <v>0.15720000000000001</v>
      </c>
      <c r="L6076" s="15">
        <f t="shared" si="380"/>
        <v>-0.4859</v>
      </c>
      <c r="M6076" s="11">
        <f t="shared" si="381"/>
        <v>0</v>
      </c>
      <c r="N6076" s="11">
        <f>VLOOKUP(E6076,Nasdaq!$A$2:$F$3174,5,1)</f>
        <v>5058.4101559999999</v>
      </c>
      <c r="O6076" s="11">
        <f>VLOOKUP(F6076,Nasdaq!$A$2:$F$3174,5,1)</f>
        <v>11010.980469</v>
      </c>
      <c r="P6076" s="11">
        <f t="shared" si="382"/>
        <v>1738</v>
      </c>
      <c r="Q6076" s="15">
        <f t="shared" si="383"/>
        <v>0.45939745081543237</v>
      </c>
    </row>
    <row r="6077" spans="1:17" ht="19.5" customHeight="1" x14ac:dyDescent="0.2">
      <c r="A6077" s="12">
        <v>5447</v>
      </c>
      <c r="B6077" s="6" t="s">
        <v>1839</v>
      </c>
      <c r="C6077" s="12">
        <v>11441</v>
      </c>
      <c r="D6077" s="6" t="s">
        <v>4733</v>
      </c>
      <c r="E6077" s="13">
        <v>40711</v>
      </c>
      <c r="F6077" s="13">
        <v>44415</v>
      </c>
      <c r="H6077" s="6" t="s">
        <v>7944</v>
      </c>
      <c r="I6077" s="6" t="s">
        <v>8074</v>
      </c>
      <c r="J6077" s="14">
        <v>0.2273</v>
      </c>
      <c r="K6077" s="14">
        <v>0.1353</v>
      </c>
      <c r="L6077" s="15">
        <f t="shared" si="380"/>
        <v>9.1999999999999998E-2</v>
      </c>
      <c r="M6077" s="11">
        <f t="shared" si="381"/>
        <v>1</v>
      </c>
      <c r="N6077" s="11">
        <f>VLOOKUP(E6077,Nasdaq!$A$2:$F$3174,5,1)</f>
        <v>2616.4799800000001</v>
      </c>
      <c r="O6077" s="11">
        <f>VLOOKUP(F6077,Nasdaq!$A$2:$F$3174,5,1)</f>
        <v>11010.980469</v>
      </c>
      <c r="P6077" s="11">
        <f t="shared" si="382"/>
        <v>3704</v>
      </c>
      <c r="Q6077" s="15">
        <f t="shared" si="383"/>
        <v>0.23762486624600485</v>
      </c>
    </row>
    <row r="6078" spans="1:17" ht="19.5" customHeight="1" x14ac:dyDescent="0.2">
      <c r="A6078" s="12">
        <v>5343</v>
      </c>
      <c r="B6078" s="6" t="s">
        <v>1840</v>
      </c>
      <c r="C6078" s="12">
        <v>40812</v>
      </c>
      <c r="D6078" s="6" t="s">
        <v>7321</v>
      </c>
      <c r="E6078" s="13">
        <v>39630</v>
      </c>
      <c r="F6078" s="13">
        <v>39680</v>
      </c>
      <c r="G6078" s="13">
        <v>39630</v>
      </c>
      <c r="H6078" s="6" t="s">
        <v>7946</v>
      </c>
      <c r="I6078" s="6" t="s">
        <v>8005</v>
      </c>
      <c r="J6078" s="14">
        <v>1.0615000000000001</v>
      </c>
      <c r="K6078" s="14">
        <v>-3.7000000000000005E-2</v>
      </c>
      <c r="L6078" s="15">
        <f t="shared" ref="L6078:L6136" si="384">J6078-K6078</f>
        <v>1.0985</v>
      </c>
      <c r="M6078" s="11">
        <f t="shared" ref="M6078:M6136" si="385">IF(L6078&gt;0,1,0)</f>
        <v>1</v>
      </c>
      <c r="N6078" s="11">
        <f>VLOOKUP(E6078,Nasdaq!$A$2:$F$3174,5,1)</f>
        <v>2304.969971</v>
      </c>
      <c r="O6078" s="11">
        <f>VLOOKUP(F6078,Nasdaq!$A$2:$F$3174,5,1)</f>
        <v>2389.080078</v>
      </c>
      <c r="P6078" s="11">
        <f t="shared" ref="P6078:P6136" si="386">_xlfn.DAYS(F6078,E6078)</f>
        <v>50</v>
      </c>
      <c r="Q6078" s="15">
        <f t="shared" ref="Q6078:Q6136" si="387">(O6078/N6078)^(1/P6078/365-1)</f>
        <v>0.96479583037227101</v>
      </c>
    </row>
    <row r="6079" spans="1:17" ht="19.5" customHeight="1" x14ac:dyDescent="0.2">
      <c r="A6079" s="12">
        <v>5343</v>
      </c>
      <c r="B6079" s="6" t="s">
        <v>1840</v>
      </c>
      <c r="C6079" s="12">
        <v>1327</v>
      </c>
      <c r="D6079" s="6" t="s">
        <v>3057</v>
      </c>
      <c r="E6079" s="13">
        <v>43511</v>
      </c>
      <c r="F6079" s="13">
        <v>43692</v>
      </c>
      <c r="G6079" s="13">
        <v>40444</v>
      </c>
      <c r="H6079" s="6" t="s">
        <v>7947</v>
      </c>
      <c r="I6079" s="6" t="s">
        <v>8149</v>
      </c>
      <c r="J6079" s="14">
        <v>0.53180000000000005</v>
      </c>
      <c r="K6079" s="14">
        <v>7.4700000000000003E-2</v>
      </c>
      <c r="L6079" s="15">
        <f t="shared" si="384"/>
        <v>0.45710000000000006</v>
      </c>
      <c r="M6079" s="11">
        <f t="shared" si="385"/>
        <v>1</v>
      </c>
      <c r="N6079" s="11">
        <f>VLOOKUP(E6079,Nasdaq!$A$2:$F$3174,5,1)</f>
        <v>7472.4101559999999</v>
      </c>
      <c r="O6079" s="11">
        <f>VLOOKUP(F6079,Nasdaq!$A$2:$F$3174,5,1)</f>
        <v>7766.6201170000004</v>
      </c>
      <c r="P6079" s="11">
        <f t="shared" si="386"/>
        <v>181</v>
      </c>
      <c r="Q6079" s="15">
        <f t="shared" si="387"/>
        <v>0.96211922449394438</v>
      </c>
    </row>
    <row r="6080" spans="1:17" ht="19.5" customHeight="1" x14ac:dyDescent="0.2">
      <c r="A6080" s="12">
        <v>5343</v>
      </c>
      <c r="B6080" s="6" t="s">
        <v>1840</v>
      </c>
      <c r="C6080" s="12">
        <v>17451</v>
      </c>
      <c r="D6080" s="6" t="s">
        <v>7322</v>
      </c>
      <c r="E6080" s="13">
        <v>40399</v>
      </c>
      <c r="F6080" s="13">
        <v>41233</v>
      </c>
      <c r="G6080" s="13">
        <v>40399</v>
      </c>
      <c r="H6080" s="6" t="s">
        <v>7944</v>
      </c>
      <c r="I6080" s="6" t="s">
        <v>8146</v>
      </c>
      <c r="J6080" s="14">
        <v>0.28939999999999999</v>
      </c>
      <c r="K6080" s="14">
        <v>0.11890000000000001</v>
      </c>
      <c r="L6080" s="15">
        <f t="shared" si="384"/>
        <v>0.17049999999999998</v>
      </c>
      <c r="M6080" s="11">
        <f t="shared" si="385"/>
        <v>1</v>
      </c>
      <c r="N6080" s="11">
        <f>VLOOKUP(E6080,Nasdaq!$A$2:$F$3174,5,1)</f>
        <v>2305.6899410000001</v>
      </c>
      <c r="O6080" s="11">
        <f>VLOOKUP(F6080,Nasdaq!$A$2:$F$3174,5,1)</f>
        <v>2916.679932</v>
      </c>
      <c r="P6080" s="11">
        <f t="shared" si="386"/>
        <v>834</v>
      </c>
      <c r="Q6080" s="15">
        <f t="shared" si="387"/>
        <v>0.79051928055677501</v>
      </c>
    </row>
    <row r="6081" spans="1:17" ht="19.5" customHeight="1" x14ac:dyDescent="0.2">
      <c r="A6081" s="12">
        <v>5343</v>
      </c>
      <c r="B6081" s="6" t="s">
        <v>1840</v>
      </c>
      <c r="C6081" s="12">
        <v>2188</v>
      </c>
      <c r="D6081" s="6" t="s">
        <v>5153</v>
      </c>
      <c r="E6081" s="13">
        <v>41031</v>
      </c>
      <c r="F6081" s="13">
        <v>42139</v>
      </c>
      <c r="G6081" s="13">
        <v>41031</v>
      </c>
      <c r="H6081" s="6" t="s">
        <v>7951</v>
      </c>
      <c r="I6081" s="6" t="s">
        <v>8051</v>
      </c>
      <c r="J6081" s="14">
        <v>0.2225</v>
      </c>
      <c r="K6081" s="14">
        <v>0.17129999999999998</v>
      </c>
      <c r="L6081" s="15">
        <f t="shared" si="384"/>
        <v>5.1200000000000023E-2</v>
      </c>
      <c r="M6081" s="11">
        <f t="shared" si="385"/>
        <v>1</v>
      </c>
      <c r="N6081" s="11">
        <f>VLOOKUP(E6081,Nasdaq!$A$2:$F$3174,5,1)</f>
        <v>3059.8500979999999</v>
      </c>
      <c r="O6081" s="11">
        <f>VLOOKUP(F6081,Nasdaq!$A$2:$F$3174,5,1)</f>
        <v>5048.2900390000004</v>
      </c>
      <c r="P6081" s="11">
        <f t="shared" si="386"/>
        <v>1108</v>
      </c>
      <c r="Q6081" s="15">
        <f t="shared" si="387"/>
        <v>0.60611689553228387</v>
      </c>
    </row>
    <row r="6082" spans="1:17" ht="19.5" customHeight="1" x14ac:dyDescent="0.2">
      <c r="A6082" s="12">
        <v>5343</v>
      </c>
      <c r="B6082" s="6" t="s">
        <v>1840</v>
      </c>
      <c r="C6082" s="12">
        <v>1113</v>
      </c>
      <c r="D6082" s="6" t="s">
        <v>5475</v>
      </c>
      <c r="E6082" s="13">
        <v>41215</v>
      </c>
      <c r="F6082" s="13">
        <v>42416</v>
      </c>
      <c r="H6082" s="6" t="s">
        <v>7951</v>
      </c>
      <c r="I6082" s="6" t="s">
        <v>8020</v>
      </c>
      <c r="J6082" s="14">
        <v>8.8599999999999998E-2</v>
      </c>
      <c r="K6082" s="14">
        <v>0.11689999999999999</v>
      </c>
      <c r="L6082" s="15">
        <f t="shared" si="384"/>
        <v>-2.8299999999999992E-2</v>
      </c>
      <c r="M6082" s="11">
        <f t="shared" si="385"/>
        <v>0</v>
      </c>
      <c r="N6082" s="11">
        <f>VLOOKUP(E6082,Nasdaq!$A$2:$F$3174,5,1)</f>
        <v>2982.1298830000001</v>
      </c>
      <c r="O6082" s="11">
        <f>VLOOKUP(F6082,Nasdaq!$A$2:$F$3174,5,1)</f>
        <v>4435.9599609999996</v>
      </c>
      <c r="P6082" s="11">
        <f t="shared" si="386"/>
        <v>1201</v>
      </c>
      <c r="Q6082" s="15">
        <f t="shared" si="387"/>
        <v>0.67226318782689065</v>
      </c>
    </row>
    <row r="6083" spans="1:17" ht="19.5" customHeight="1" x14ac:dyDescent="0.2">
      <c r="A6083" s="12">
        <v>5343</v>
      </c>
      <c r="B6083" s="6" t="s">
        <v>1840</v>
      </c>
      <c r="C6083" s="12">
        <v>1635</v>
      </c>
      <c r="D6083" s="6" t="s">
        <v>5340</v>
      </c>
      <c r="E6083" s="13">
        <v>42051</v>
      </c>
      <c r="F6083" s="13">
        <v>42597</v>
      </c>
      <c r="G6083" s="13">
        <v>42187</v>
      </c>
      <c r="H6083" s="6" t="s">
        <v>7948</v>
      </c>
      <c r="I6083" s="6" t="s">
        <v>7981</v>
      </c>
      <c r="J6083" s="14">
        <v>-0.1331</v>
      </c>
      <c r="K6083" s="14">
        <v>5.0599999999999999E-2</v>
      </c>
      <c r="L6083" s="15">
        <f t="shared" si="384"/>
        <v>-0.1837</v>
      </c>
      <c r="M6083" s="11">
        <f t="shared" si="385"/>
        <v>0</v>
      </c>
      <c r="N6083" s="11">
        <f>VLOOKUP(E6083,Nasdaq!$A$2:$F$3174,5,1)</f>
        <v>4893.8398440000001</v>
      </c>
      <c r="O6083" s="11">
        <f>VLOOKUP(F6083,Nasdaq!$A$2:$F$3174,5,1)</f>
        <v>5262.0200199999999</v>
      </c>
      <c r="P6083" s="11">
        <f t="shared" si="386"/>
        <v>546</v>
      </c>
      <c r="Q6083" s="15">
        <f t="shared" si="387"/>
        <v>0.93003097796355627</v>
      </c>
    </row>
    <row r="6084" spans="1:17" ht="19.5" customHeight="1" x14ac:dyDescent="0.2">
      <c r="A6084" s="12">
        <v>5343</v>
      </c>
      <c r="B6084" s="6" t="s">
        <v>1840</v>
      </c>
      <c r="C6084" s="12">
        <v>14674</v>
      </c>
      <c r="D6084" s="6" t="s">
        <v>3149</v>
      </c>
      <c r="E6084" s="13">
        <v>42185</v>
      </c>
      <c r="F6084" s="13">
        <v>44415</v>
      </c>
      <c r="H6084" s="6" t="s">
        <v>7948</v>
      </c>
      <c r="I6084" s="6" t="s">
        <v>8017</v>
      </c>
      <c r="J6084" s="14">
        <v>-0.19320000000000001</v>
      </c>
      <c r="K6084" s="14">
        <v>0.1226</v>
      </c>
      <c r="L6084" s="15">
        <f t="shared" si="384"/>
        <v>-0.31580000000000003</v>
      </c>
      <c r="M6084" s="11">
        <f t="shared" si="385"/>
        <v>0</v>
      </c>
      <c r="N6084" s="11">
        <f>VLOOKUP(E6084,Nasdaq!$A$2:$F$3174,5,1)</f>
        <v>4986.8701170000004</v>
      </c>
      <c r="O6084" s="11">
        <f>VLOOKUP(F6084,Nasdaq!$A$2:$F$3174,5,1)</f>
        <v>11010.980469</v>
      </c>
      <c r="P6084" s="11">
        <f t="shared" si="386"/>
        <v>2230</v>
      </c>
      <c r="Q6084" s="15">
        <f t="shared" si="387"/>
        <v>0.45290017396252646</v>
      </c>
    </row>
    <row r="6085" spans="1:17" ht="19.5" customHeight="1" x14ac:dyDescent="0.2">
      <c r="A6085" s="12">
        <v>5343</v>
      </c>
      <c r="B6085" s="6" t="s">
        <v>1840</v>
      </c>
      <c r="C6085" s="12">
        <v>1803</v>
      </c>
      <c r="D6085" s="6" t="s">
        <v>6557</v>
      </c>
      <c r="E6085" s="13">
        <v>39584</v>
      </c>
      <c r="F6085" s="13">
        <v>40330</v>
      </c>
      <c r="G6085" s="13">
        <v>39584</v>
      </c>
      <c r="H6085" s="6" t="s">
        <v>7944</v>
      </c>
      <c r="I6085" s="6" t="s">
        <v>8152</v>
      </c>
      <c r="J6085" s="14">
        <v>-0.5302</v>
      </c>
      <c r="K6085" s="14">
        <v>-0.10980000000000001</v>
      </c>
      <c r="L6085" s="15">
        <f t="shared" si="384"/>
        <v>-0.4204</v>
      </c>
      <c r="M6085" s="11">
        <f t="shared" si="385"/>
        <v>0</v>
      </c>
      <c r="N6085" s="11">
        <f>VLOOKUP(E6085,Nasdaq!$A$2:$F$3174,5,1)</f>
        <v>2528.8500979999999</v>
      </c>
      <c r="O6085" s="11">
        <f>VLOOKUP(F6085,Nasdaq!$A$2:$F$3174,5,1)</f>
        <v>2222.330078</v>
      </c>
      <c r="P6085" s="11">
        <f t="shared" si="386"/>
        <v>746</v>
      </c>
      <c r="Q6085" s="15">
        <f t="shared" si="387"/>
        <v>1.1379267747089479</v>
      </c>
    </row>
    <row r="6086" spans="1:17" ht="19.5" customHeight="1" x14ac:dyDescent="0.2">
      <c r="A6086" s="12">
        <v>5343</v>
      </c>
      <c r="B6086" s="6" t="s">
        <v>1840</v>
      </c>
      <c r="C6086" s="12">
        <v>17499</v>
      </c>
      <c r="D6086" s="6" t="s">
        <v>7323</v>
      </c>
      <c r="E6086" s="13">
        <v>40290</v>
      </c>
      <c r="F6086" s="13">
        <v>40366</v>
      </c>
      <c r="G6086" s="13">
        <v>40290</v>
      </c>
      <c r="H6086" s="6" t="s">
        <v>7950</v>
      </c>
      <c r="I6086" s="6" t="s">
        <v>7984</v>
      </c>
      <c r="J6086" s="14">
        <v>-0.95609999999999995</v>
      </c>
      <c r="K6086" s="14">
        <v>-0.4546</v>
      </c>
      <c r="L6086" s="15">
        <f t="shared" si="384"/>
        <v>-0.50149999999999995</v>
      </c>
      <c r="M6086" s="11">
        <f t="shared" si="385"/>
        <v>0</v>
      </c>
      <c r="N6086" s="11">
        <f>VLOOKUP(E6086,Nasdaq!$A$2:$F$3174,5,1)</f>
        <v>2519.070068</v>
      </c>
      <c r="O6086" s="11">
        <f>VLOOKUP(F6086,Nasdaq!$A$2:$F$3174,5,1)</f>
        <v>2159.469971</v>
      </c>
      <c r="P6086" s="11">
        <f t="shared" si="386"/>
        <v>76</v>
      </c>
      <c r="Q6086" s="15">
        <f t="shared" si="387"/>
        <v>1.166515911159572</v>
      </c>
    </row>
    <row r="6087" spans="1:17" ht="19.5" customHeight="1" x14ac:dyDescent="0.2">
      <c r="A6087" s="12">
        <v>6260</v>
      </c>
      <c r="B6087" s="6" t="s">
        <v>1841</v>
      </c>
      <c r="C6087" s="12">
        <v>14492</v>
      </c>
      <c r="D6087" s="6" t="s">
        <v>5154</v>
      </c>
      <c r="E6087" s="13">
        <v>42199</v>
      </c>
      <c r="F6087" s="13">
        <v>44415</v>
      </c>
      <c r="H6087" s="6" t="s">
        <v>7946</v>
      </c>
      <c r="I6087" s="6" t="s">
        <v>8019</v>
      </c>
      <c r="J6087" s="14">
        <v>5.5000000000000005E-3</v>
      </c>
      <c r="K6087" s="14">
        <v>0.11849999999999999</v>
      </c>
      <c r="L6087" s="15">
        <f t="shared" si="384"/>
        <v>-0.11299999999999999</v>
      </c>
      <c r="M6087" s="11">
        <f t="shared" si="385"/>
        <v>0</v>
      </c>
      <c r="N6087" s="11">
        <f>VLOOKUP(E6087,Nasdaq!$A$2:$F$3174,5,1)</f>
        <v>5104.8901370000003</v>
      </c>
      <c r="O6087" s="11">
        <f>VLOOKUP(F6087,Nasdaq!$A$2:$F$3174,5,1)</f>
        <v>11010.980469</v>
      </c>
      <c r="P6087" s="11">
        <f t="shared" si="386"/>
        <v>2216</v>
      </c>
      <c r="Q6087" s="15">
        <f t="shared" si="387"/>
        <v>0.46361856720105094</v>
      </c>
    </row>
    <row r="6088" spans="1:17" ht="19.5" customHeight="1" x14ac:dyDescent="0.2">
      <c r="A6088" s="12">
        <v>6260</v>
      </c>
      <c r="B6088" s="6" t="s">
        <v>1841</v>
      </c>
      <c r="C6088" s="12">
        <v>15869</v>
      </c>
      <c r="D6088" s="6" t="s">
        <v>5155</v>
      </c>
      <c r="E6088" s="13">
        <v>42689</v>
      </c>
      <c r="F6088" s="13">
        <v>44415</v>
      </c>
      <c r="H6088" s="6" t="s">
        <v>7951</v>
      </c>
      <c r="I6088" s="6" t="s">
        <v>7987</v>
      </c>
      <c r="J6088" s="14">
        <v>-0.18309999999999998</v>
      </c>
      <c r="K6088" s="14">
        <v>0.14510000000000001</v>
      </c>
      <c r="L6088" s="15">
        <f t="shared" si="384"/>
        <v>-0.32819999999999999</v>
      </c>
      <c r="M6088" s="11">
        <f t="shared" si="385"/>
        <v>0</v>
      </c>
      <c r="N6088" s="11">
        <f>VLOOKUP(E6088,Nasdaq!$A$2:$F$3174,5,1)</f>
        <v>5275.6201170000004</v>
      </c>
      <c r="O6088" s="11">
        <f>VLOOKUP(F6088,Nasdaq!$A$2:$F$3174,5,1)</f>
        <v>11010.980469</v>
      </c>
      <c r="P6088" s="11">
        <f t="shared" si="386"/>
        <v>1726</v>
      </c>
      <c r="Q6088" s="15">
        <f t="shared" si="387"/>
        <v>0.47912411556051093</v>
      </c>
    </row>
    <row r="6089" spans="1:17" ht="19.5" customHeight="1" x14ac:dyDescent="0.2">
      <c r="A6089" s="12">
        <v>5082</v>
      </c>
      <c r="B6089" s="6" t="s">
        <v>1842</v>
      </c>
      <c r="C6089" s="12">
        <v>36575</v>
      </c>
      <c r="D6089" s="6" t="s">
        <v>5156</v>
      </c>
      <c r="E6089" s="13">
        <v>42024</v>
      </c>
      <c r="F6089" s="13">
        <v>44415</v>
      </c>
      <c r="H6089" s="6" t="s">
        <v>7948</v>
      </c>
      <c r="I6089" s="6" t="s">
        <v>8117</v>
      </c>
      <c r="J6089" s="14">
        <v>9.4600000000000004E-2</v>
      </c>
      <c r="K6089" s="14">
        <v>0.1182</v>
      </c>
      <c r="L6089" s="15">
        <f t="shared" si="384"/>
        <v>-2.3599999999999996E-2</v>
      </c>
      <c r="M6089" s="11">
        <f t="shared" si="385"/>
        <v>0</v>
      </c>
      <c r="N6089" s="11">
        <f>VLOOKUP(E6089,Nasdaq!$A$2:$F$3174,5,1)</f>
        <v>4654.8500979999999</v>
      </c>
      <c r="O6089" s="11">
        <f>VLOOKUP(F6089,Nasdaq!$A$2:$F$3174,5,1)</f>
        <v>11010.980469</v>
      </c>
      <c r="P6089" s="11">
        <f t="shared" si="386"/>
        <v>2391</v>
      </c>
      <c r="Q6089" s="15">
        <f t="shared" si="387"/>
        <v>0.422746612200741</v>
      </c>
    </row>
    <row r="6090" spans="1:17" ht="19.5" customHeight="1" x14ac:dyDescent="0.2">
      <c r="A6090" s="12">
        <v>5082</v>
      </c>
      <c r="B6090" s="6" t="s">
        <v>1842</v>
      </c>
      <c r="C6090" s="12">
        <v>2331</v>
      </c>
      <c r="D6090" s="6" t="s">
        <v>5157</v>
      </c>
      <c r="E6090" s="13">
        <v>42044</v>
      </c>
      <c r="F6090" s="13">
        <v>42384</v>
      </c>
      <c r="G6090" s="13">
        <v>42066</v>
      </c>
      <c r="H6090" s="6" t="s">
        <v>7948</v>
      </c>
      <c r="I6090" s="6" t="s">
        <v>8029</v>
      </c>
      <c r="J6090" s="14">
        <v>-9.8100000000000007E-2</v>
      </c>
      <c r="K6090" s="14">
        <v>-6.7299999999999999E-2</v>
      </c>
      <c r="L6090" s="15">
        <f t="shared" si="384"/>
        <v>-3.0800000000000008E-2</v>
      </c>
      <c r="M6090" s="11">
        <f t="shared" si="385"/>
        <v>0</v>
      </c>
      <c r="N6090" s="11">
        <f>VLOOKUP(E6090,Nasdaq!$A$2:$F$3174,5,1)</f>
        <v>4726.0097660000001</v>
      </c>
      <c r="O6090" s="11">
        <f>VLOOKUP(F6090,Nasdaq!$A$2:$F$3174,5,1)</f>
        <v>4488.419922</v>
      </c>
      <c r="P6090" s="11">
        <f t="shared" si="386"/>
        <v>340</v>
      </c>
      <c r="Q6090" s="15">
        <f t="shared" si="387"/>
        <v>1.0529335231163901</v>
      </c>
    </row>
    <row r="6091" spans="1:17" ht="19.5" customHeight="1" x14ac:dyDescent="0.2">
      <c r="A6091" s="12">
        <v>3567</v>
      </c>
      <c r="B6091" s="6" t="s">
        <v>1843</v>
      </c>
      <c r="C6091" s="12">
        <v>9906</v>
      </c>
      <c r="D6091" s="6" t="s">
        <v>4296</v>
      </c>
      <c r="E6091" s="13">
        <v>43544</v>
      </c>
      <c r="F6091" s="13">
        <v>44415</v>
      </c>
      <c r="H6091" s="6" t="s">
        <v>7951</v>
      </c>
      <c r="I6091" s="6" t="s">
        <v>8043</v>
      </c>
      <c r="J6091" s="14">
        <v>6.2199999999999998E-2</v>
      </c>
      <c r="K6091" s="14">
        <v>0.1525</v>
      </c>
      <c r="L6091" s="15">
        <f t="shared" si="384"/>
        <v>-9.0299999999999991E-2</v>
      </c>
      <c r="M6091" s="11">
        <f t="shared" si="385"/>
        <v>0</v>
      </c>
      <c r="N6091" s="11">
        <f>VLOOKUP(E6091,Nasdaq!$A$2:$F$3174,5,1)</f>
        <v>7728.9702150000003</v>
      </c>
      <c r="O6091" s="11">
        <f>VLOOKUP(F6091,Nasdaq!$A$2:$F$3174,5,1)</f>
        <v>11010.980469</v>
      </c>
      <c r="P6091" s="11">
        <f t="shared" si="386"/>
        <v>871</v>
      </c>
      <c r="Q6091" s="15">
        <f t="shared" si="387"/>
        <v>0.7019337506777118</v>
      </c>
    </row>
    <row r="6092" spans="1:17" ht="19.5" customHeight="1" x14ac:dyDescent="0.2">
      <c r="A6092" s="12">
        <v>5432</v>
      </c>
      <c r="B6092" s="6" t="s">
        <v>1844</v>
      </c>
      <c r="C6092" s="12">
        <v>11698</v>
      </c>
      <c r="D6092" s="6" t="s">
        <v>5158</v>
      </c>
      <c r="E6092" s="13">
        <v>42083</v>
      </c>
      <c r="F6092" s="13">
        <v>42306</v>
      </c>
      <c r="H6092" s="6" t="s">
        <v>7944</v>
      </c>
      <c r="I6092" s="6" t="s">
        <v>8003</v>
      </c>
      <c r="J6092" s="14">
        <v>1.0747</v>
      </c>
      <c r="K6092" s="14">
        <v>5.4000000000000003E-3</v>
      </c>
      <c r="L6092" s="15">
        <f t="shared" si="384"/>
        <v>1.0692999999999999</v>
      </c>
      <c r="M6092" s="11">
        <f t="shared" si="385"/>
        <v>1</v>
      </c>
      <c r="N6092" s="11">
        <f>VLOOKUP(E6092,Nasdaq!$A$2:$F$3174,5,1)</f>
        <v>5026.419922</v>
      </c>
      <c r="O6092" s="11">
        <f>VLOOKUP(F6092,Nasdaq!$A$2:$F$3174,5,1)</f>
        <v>5074.2700199999999</v>
      </c>
      <c r="P6092" s="11">
        <f t="shared" si="386"/>
        <v>223</v>
      </c>
      <c r="Q6092" s="15">
        <f t="shared" si="387"/>
        <v>0.99057016817851895</v>
      </c>
    </row>
    <row r="6093" spans="1:17" ht="19.5" customHeight="1" x14ac:dyDescent="0.2">
      <c r="A6093" s="12">
        <v>5432</v>
      </c>
      <c r="B6093" s="6" t="s">
        <v>1844</v>
      </c>
      <c r="C6093" s="12">
        <v>16839</v>
      </c>
      <c r="D6093" s="6" t="s">
        <v>5159</v>
      </c>
      <c r="E6093" s="13">
        <v>43892</v>
      </c>
      <c r="F6093" s="13">
        <v>44415</v>
      </c>
      <c r="H6093" s="6" t="s">
        <v>7946</v>
      </c>
      <c r="I6093" s="6" t="s">
        <v>7956</v>
      </c>
      <c r="J6093" s="14">
        <v>0.54210000000000003</v>
      </c>
      <c r="K6093" s="14">
        <v>0.23230000000000001</v>
      </c>
      <c r="L6093" s="15">
        <f t="shared" si="384"/>
        <v>0.30980000000000002</v>
      </c>
      <c r="M6093" s="11">
        <f t="shared" si="385"/>
        <v>1</v>
      </c>
      <c r="N6093" s="11">
        <f>VLOOKUP(E6093,Nasdaq!$A$2:$F$3174,5,1)</f>
        <v>8952.1699219999991</v>
      </c>
      <c r="O6093" s="11">
        <f>VLOOKUP(F6093,Nasdaq!$A$2:$F$3174,5,1)</f>
        <v>11010.980469</v>
      </c>
      <c r="P6093" s="11">
        <f t="shared" si="386"/>
        <v>523</v>
      </c>
      <c r="Q6093" s="15">
        <f t="shared" si="387"/>
        <v>0.81302293238072232</v>
      </c>
    </row>
    <row r="6094" spans="1:17" ht="19.5" customHeight="1" x14ac:dyDescent="0.2">
      <c r="A6094" s="12">
        <v>5432</v>
      </c>
      <c r="B6094" s="6" t="s">
        <v>1844</v>
      </c>
      <c r="C6094" s="12">
        <v>9172</v>
      </c>
      <c r="D6094" s="6" t="s">
        <v>5160</v>
      </c>
      <c r="E6094" s="13">
        <v>42348</v>
      </c>
      <c r="F6094" s="13">
        <v>44415</v>
      </c>
      <c r="H6094" s="6" t="s">
        <v>7947</v>
      </c>
      <c r="I6094" s="6" t="s">
        <v>8066</v>
      </c>
      <c r="J6094" s="14">
        <v>-1.5100000000000001E-2</v>
      </c>
      <c r="K6094" s="14">
        <v>0.13400000000000001</v>
      </c>
      <c r="L6094" s="15">
        <f t="shared" si="384"/>
        <v>-0.14910000000000001</v>
      </c>
      <c r="M6094" s="11">
        <f t="shared" si="385"/>
        <v>0</v>
      </c>
      <c r="N6094" s="11">
        <f>VLOOKUP(E6094,Nasdaq!$A$2:$F$3174,5,1)</f>
        <v>5045.169922</v>
      </c>
      <c r="O6094" s="11">
        <f>VLOOKUP(F6094,Nasdaq!$A$2:$F$3174,5,1)</f>
        <v>11010.980469</v>
      </c>
      <c r="P6094" s="11">
        <f t="shared" si="386"/>
        <v>2067</v>
      </c>
      <c r="Q6094" s="15">
        <f t="shared" si="387"/>
        <v>0.45819490419474362</v>
      </c>
    </row>
    <row r="6095" spans="1:17" ht="19.5" customHeight="1" x14ac:dyDescent="0.2">
      <c r="A6095" s="12">
        <v>5432</v>
      </c>
      <c r="B6095" s="6" t="s">
        <v>1844</v>
      </c>
      <c r="C6095" s="12">
        <v>36063</v>
      </c>
      <c r="D6095" s="6" t="s">
        <v>5161</v>
      </c>
      <c r="E6095" s="13">
        <v>44006</v>
      </c>
      <c r="F6095" s="13">
        <v>44415</v>
      </c>
      <c r="H6095" s="6" t="s">
        <v>7948</v>
      </c>
      <c r="I6095" s="6" t="s">
        <v>7981</v>
      </c>
      <c r="J6095" s="14">
        <v>-9.1700000000000004E-2</v>
      </c>
      <c r="K6095" s="14">
        <v>1.1518000000000002</v>
      </c>
      <c r="L6095" s="15">
        <f t="shared" si="384"/>
        <v>-1.2435</v>
      </c>
      <c r="M6095" s="11">
        <f t="shared" si="385"/>
        <v>0</v>
      </c>
      <c r="N6095" s="11">
        <f>VLOOKUP(E6095,Nasdaq!$A$2:$F$3174,5,1)</f>
        <v>9909.1699219999991</v>
      </c>
      <c r="O6095" s="11">
        <f>VLOOKUP(F6095,Nasdaq!$A$2:$F$3174,5,1)</f>
        <v>11010.980469</v>
      </c>
      <c r="P6095" s="11">
        <f t="shared" si="386"/>
        <v>409</v>
      </c>
      <c r="Q6095" s="15">
        <f t="shared" si="387"/>
        <v>0.89993592743571771</v>
      </c>
    </row>
    <row r="6096" spans="1:17" ht="19.5" customHeight="1" x14ac:dyDescent="0.2">
      <c r="A6096" s="12">
        <v>6467</v>
      </c>
      <c r="B6096" s="6" t="s">
        <v>1845</v>
      </c>
      <c r="C6096" s="12">
        <v>37070</v>
      </c>
      <c r="D6096" s="6" t="s">
        <v>5162</v>
      </c>
      <c r="E6096" s="13">
        <v>41438</v>
      </c>
      <c r="F6096" s="13">
        <v>44415</v>
      </c>
      <c r="G6096" s="13">
        <v>41438</v>
      </c>
      <c r="H6096" s="6" t="s">
        <v>7949</v>
      </c>
      <c r="I6096" s="6" t="s">
        <v>8009</v>
      </c>
      <c r="J6096" s="14">
        <v>7.5700000000000003E-2</v>
      </c>
      <c r="K6096" s="14">
        <v>0.12839999999999999</v>
      </c>
      <c r="L6096" s="15">
        <f t="shared" si="384"/>
        <v>-5.2699999999999983E-2</v>
      </c>
      <c r="M6096" s="11">
        <f t="shared" si="385"/>
        <v>0</v>
      </c>
      <c r="N6096" s="11">
        <f>VLOOKUP(E6096,Nasdaq!$A$2:$F$3174,5,1)</f>
        <v>3445.360107</v>
      </c>
      <c r="O6096" s="11">
        <f>VLOOKUP(F6096,Nasdaq!$A$2:$F$3174,5,1)</f>
        <v>11010.980469</v>
      </c>
      <c r="P6096" s="11">
        <f t="shared" si="386"/>
        <v>2977</v>
      </c>
      <c r="Q6096" s="15">
        <f t="shared" si="387"/>
        <v>0.31290254311973781</v>
      </c>
    </row>
    <row r="6097" spans="1:17" ht="19.5" customHeight="1" x14ac:dyDescent="0.2">
      <c r="A6097" s="12">
        <v>4894</v>
      </c>
      <c r="B6097" s="6" t="s">
        <v>1846</v>
      </c>
      <c r="C6097" s="12">
        <v>4710</v>
      </c>
      <c r="D6097" s="6" t="s">
        <v>5163</v>
      </c>
      <c r="E6097" s="13">
        <v>42723</v>
      </c>
      <c r="F6097" s="13">
        <v>44415</v>
      </c>
      <c r="G6097" s="13">
        <v>42723</v>
      </c>
      <c r="H6097" s="6" t="s">
        <v>7948</v>
      </c>
      <c r="I6097" s="6" t="s">
        <v>8124</v>
      </c>
      <c r="J6097" s="14">
        <v>-1.6799999999999999E-2</v>
      </c>
      <c r="K6097" s="14">
        <v>0.13689999999999999</v>
      </c>
      <c r="L6097" s="15">
        <f t="shared" si="384"/>
        <v>-0.1537</v>
      </c>
      <c r="M6097" s="11">
        <f t="shared" si="385"/>
        <v>0</v>
      </c>
      <c r="N6097" s="11">
        <f>VLOOKUP(E6097,Nasdaq!$A$2:$F$3174,5,1)</f>
        <v>5457.4399409999996</v>
      </c>
      <c r="O6097" s="11">
        <f>VLOOKUP(F6097,Nasdaq!$A$2:$F$3174,5,1)</f>
        <v>11010.980469</v>
      </c>
      <c r="P6097" s="11">
        <f t="shared" si="386"/>
        <v>1692</v>
      </c>
      <c r="Q6097" s="15">
        <f t="shared" si="387"/>
        <v>0.49563671092188455</v>
      </c>
    </row>
    <row r="6098" spans="1:17" ht="19.5" customHeight="1" x14ac:dyDescent="0.2">
      <c r="A6098" s="12">
        <v>6857</v>
      </c>
      <c r="B6098" s="6" t="s">
        <v>1847</v>
      </c>
      <c r="C6098" s="12">
        <v>31432</v>
      </c>
      <c r="D6098" s="6" t="s">
        <v>4318</v>
      </c>
      <c r="E6098" s="13">
        <v>40773</v>
      </c>
      <c r="F6098" s="13">
        <v>44415</v>
      </c>
      <c r="G6098" s="13">
        <v>40773</v>
      </c>
      <c r="H6098" s="6" t="s">
        <v>7948</v>
      </c>
      <c r="I6098" s="6" t="s">
        <v>8017</v>
      </c>
      <c r="J6098" s="14">
        <v>-0.2281</v>
      </c>
      <c r="K6098" s="14">
        <v>0.15140000000000001</v>
      </c>
      <c r="L6098" s="15">
        <f t="shared" si="384"/>
        <v>-0.3795</v>
      </c>
      <c r="M6098" s="11">
        <f t="shared" si="385"/>
        <v>0</v>
      </c>
      <c r="N6098" s="11">
        <f>VLOOKUP(E6098,Nasdaq!$A$2:$F$3174,5,1)</f>
        <v>2380.429932</v>
      </c>
      <c r="O6098" s="11">
        <f>VLOOKUP(F6098,Nasdaq!$A$2:$F$3174,5,1)</f>
        <v>11010.980469</v>
      </c>
      <c r="P6098" s="11">
        <f t="shared" si="386"/>
        <v>3642</v>
      </c>
      <c r="Q6098" s="15">
        <f t="shared" si="387"/>
        <v>0.21618716710644312</v>
      </c>
    </row>
    <row r="6099" spans="1:17" ht="19.5" customHeight="1" x14ac:dyDescent="0.2">
      <c r="A6099" s="12">
        <v>7006</v>
      </c>
      <c r="B6099" s="6" t="s">
        <v>1848</v>
      </c>
      <c r="C6099" s="12">
        <v>18761</v>
      </c>
      <c r="D6099" s="6" t="s">
        <v>5164</v>
      </c>
      <c r="E6099" s="13">
        <v>41213</v>
      </c>
      <c r="F6099" s="13">
        <v>41534</v>
      </c>
      <c r="G6099" s="13">
        <v>41213</v>
      </c>
      <c r="H6099" s="6" t="s">
        <v>7949</v>
      </c>
      <c r="I6099" s="6" t="s">
        <v>8007</v>
      </c>
      <c r="J6099" s="14">
        <v>1.7280000000000002</v>
      </c>
      <c r="K6099" s="14">
        <v>0.2676</v>
      </c>
      <c r="L6099" s="15">
        <f t="shared" si="384"/>
        <v>1.4604000000000001</v>
      </c>
      <c r="M6099" s="11">
        <f t="shared" si="385"/>
        <v>1</v>
      </c>
      <c r="N6099" s="11">
        <f>VLOOKUP(E6099,Nasdaq!$A$2:$F$3174,5,1)</f>
        <v>2977.2299800000001</v>
      </c>
      <c r="O6099" s="11">
        <f>VLOOKUP(F6099,Nasdaq!$A$2:$F$3174,5,1)</f>
        <v>3745.6999510000001</v>
      </c>
      <c r="P6099" s="11">
        <f t="shared" si="386"/>
        <v>321</v>
      </c>
      <c r="Q6099" s="15">
        <f t="shared" si="387"/>
        <v>0.79484097861717995</v>
      </c>
    </row>
    <row r="6100" spans="1:17" ht="19.5" customHeight="1" x14ac:dyDescent="0.2">
      <c r="A6100" s="12">
        <v>7006</v>
      </c>
      <c r="B6100" s="6" t="s">
        <v>1848</v>
      </c>
      <c r="C6100" s="12">
        <v>19848</v>
      </c>
      <c r="D6100" s="6" t="s">
        <v>2927</v>
      </c>
      <c r="E6100" s="13">
        <v>41299</v>
      </c>
      <c r="F6100" s="13">
        <v>41529</v>
      </c>
      <c r="H6100" s="6" t="s">
        <v>7949</v>
      </c>
      <c r="I6100" s="6" t="s">
        <v>8046</v>
      </c>
      <c r="J6100" s="14">
        <v>0.498</v>
      </c>
      <c r="K6100" s="14">
        <v>0.2248</v>
      </c>
      <c r="L6100" s="15">
        <f t="shared" si="384"/>
        <v>0.2732</v>
      </c>
      <c r="M6100" s="11">
        <f t="shared" si="385"/>
        <v>1</v>
      </c>
      <c r="N6100" s="11">
        <f>VLOOKUP(E6100,Nasdaq!$A$2:$F$3174,5,1)</f>
        <v>3149.709961</v>
      </c>
      <c r="O6100" s="11">
        <f>VLOOKUP(F6100,Nasdaq!$A$2:$F$3174,5,1)</f>
        <v>3715.969971</v>
      </c>
      <c r="P6100" s="11">
        <f t="shared" si="386"/>
        <v>230</v>
      </c>
      <c r="Q6100" s="15">
        <f t="shared" si="387"/>
        <v>0.84761615098066867</v>
      </c>
    </row>
    <row r="6101" spans="1:17" ht="19.5" customHeight="1" x14ac:dyDescent="0.2">
      <c r="A6101" s="12">
        <v>7006</v>
      </c>
      <c r="B6101" s="6" t="s">
        <v>1848</v>
      </c>
      <c r="C6101" s="12">
        <v>3520</v>
      </c>
      <c r="D6101" s="6" t="s">
        <v>5165</v>
      </c>
      <c r="E6101" s="13">
        <v>41299</v>
      </c>
      <c r="F6101" s="13">
        <v>41864</v>
      </c>
      <c r="G6101" s="13">
        <v>41299</v>
      </c>
      <c r="H6101" s="6" t="s">
        <v>7949</v>
      </c>
      <c r="I6101" s="6" t="s">
        <v>8060</v>
      </c>
      <c r="J6101" s="14">
        <v>0.218</v>
      </c>
      <c r="K6101" s="14">
        <v>0.20739999999999997</v>
      </c>
      <c r="L6101" s="15">
        <f t="shared" si="384"/>
        <v>1.0600000000000026E-2</v>
      </c>
      <c r="M6101" s="11">
        <f t="shared" si="385"/>
        <v>1</v>
      </c>
      <c r="N6101" s="11">
        <f>VLOOKUP(E6101,Nasdaq!$A$2:$F$3174,5,1)</f>
        <v>3149.709961</v>
      </c>
      <c r="O6101" s="11">
        <f>VLOOKUP(F6101,Nasdaq!$A$2:$F$3174,5,1)</f>
        <v>4434.1298829999996</v>
      </c>
      <c r="P6101" s="11">
        <f t="shared" si="386"/>
        <v>565</v>
      </c>
      <c r="Q6101" s="15">
        <f t="shared" si="387"/>
        <v>0.71033444392915801</v>
      </c>
    </row>
    <row r="6102" spans="1:17" ht="19.5" customHeight="1" x14ac:dyDescent="0.2">
      <c r="A6102" s="12">
        <v>7006</v>
      </c>
      <c r="B6102" s="6" t="s">
        <v>1848</v>
      </c>
      <c r="C6102" s="12">
        <v>4166</v>
      </c>
      <c r="D6102" s="6" t="s">
        <v>7324</v>
      </c>
      <c r="E6102" s="13">
        <v>40925</v>
      </c>
      <c r="F6102" s="13">
        <v>41866</v>
      </c>
      <c r="G6102" s="13">
        <v>40925</v>
      </c>
      <c r="H6102" s="6" t="s">
        <v>7949</v>
      </c>
      <c r="I6102" s="6" t="s">
        <v>8089</v>
      </c>
      <c r="J6102" s="14">
        <v>4.9599999999999998E-2</v>
      </c>
      <c r="K6102" s="14">
        <v>0.19949999999999998</v>
      </c>
      <c r="L6102" s="15">
        <f t="shared" si="384"/>
        <v>-0.14989999999999998</v>
      </c>
      <c r="M6102" s="11">
        <f t="shared" si="385"/>
        <v>0</v>
      </c>
      <c r="N6102" s="11">
        <f>VLOOKUP(E6102,Nasdaq!$A$2:$F$3174,5,1)</f>
        <v>2728.080078</v>
      </c>
      <c r="O6102" s="11">
        <f>VLOOKUP(F6102,Nasdaq!$A$2:$F$3174,5,1)</f>
        <v>4464.9301759999998</v>
      </c>
      <c r="P6102" s="11">
        <f t="shared" si="386"/>
        <v>941</v>
      </c>
      <c r="Q6102" s="15">
        <f t="shared" si="387"/>
        <v>0.6110026100161291</v>
      </c>
    </row>
    <row r="6103" spans="1:17" ht="19.5" customHeight="1" x14ac:dyDescent="0.2">
      <c r="A6103" s="12">
        <v>7006</v>
      </c>
      <c r="B6103" s="6" t="s">
        <v>1848</v>
      </c>
      <c r="C6103" s="12">
        <v>3828</v>
      </c>
      <c r="D6103" s="6" t="s">
        <v>5166</v>
      </c>
      <c r="E6103" s="13">
        <v>40982</v>
      </c>
      <c r="F6103" s="13">
        <v>41684</v>
      </c>
      <c r="G6103" s="13">
        <v>40982</v>
      </c>
      <c r="H6103" s="6" t="s">
        <v>7949</v>
      </c>
      <c r="I6103" s="6" t="s">
        <v>8007</v>
      </c>
      <c r="J6103" s="14">
        <v>-4.1700000000000001E-2</v>
      </c>
      <c r="K6103" s="14">
        <v>0.18010000000000001</v>
      </c>
      <c r="L6103" s="15">
        <f t="shared" si="384"/>
        <v>-0.2218</v>
      </c>
      <c r="M6103" s="11">
        <f t="shared" si="385"/>
        <v>0</v>
      </c>
      <c r="N6103" s="11">
        <f>VLOOKUP(E6103,Nasdaq!$A$2:$F$3174,5,1)</f>
        <v>3040.7299800000001</v>
      </c>
      <c r="O6103" s="11">
        <f>VLOOKUP(F6103,Nasdaq!$A$2:$F$3174,5,1)</f>
        <v>4244.0200199999999</v>
      </c>
      <c r="P6103" s="11">
        <f t="shared" si="386"/>
        <v>702</v>
      </c>
      <c r="Q6103" s="15">
        <f t="shared" si="387"/>
        <v>0.71647492762810272</v>
      </c>
    </row>
    <row r="6104" spans="1:17" ht="19.5" customHeight="1" x14ac:dyDescent="0.2">
      <c r="A6104" s="12">
        <v>7006</v>
      </c>
      <c r="B6104" s="6" t="s">
        <v>1848</v>
      </c>
      <c r="C6104" s="12">
        <v>4539</v>
      </c>
      <c r="D6104" s="6" t="s">
        <v>3333</v>
      </c>
      <c r="E6104" s="13">
        <v>41612</v>
      </c>
      <c r="F6104" s="13">
        <v>42193</v>
      </c>
      <c r="G6104" s="13">
        <v>41612</v>
      </c>
      <c r="H6104" s="6" t="s">
        <v>7949</v>
      </c>
      <c r="I6104" s="6" t="s">
        <v>8080</v>
      </c>
      <c r="J6104" s="14">
        <v>-0.38130000000000003</v>
      </c>
      <c r="K6104" s="14">
        <v>0.10920000000000001</v>
      </c>
      <c r="L6104" s="15">
        <f t="shared" si="384"/>
        <v>-0.49050000000000005</v>
      </c>
      <c r="M6104" s="11">
        <f t="shared" si="385"/>
        <v>0</v>
      </c>
      <c r="N6104" s="11">
        <f>VLOOKUP(E6104,Nasdaq!$A$2:$F$3174,5,1)</f>
        <v>4038</v>
      </c>
      <c r="O6104" s="11">
        <f>VLOOKUP(F6104,Nasdaq!$A$2:$F$3174,5,1)</f>
        <v>4909.7597660000001</v>
      </c>
      <c r="P6104" s="11">
        <f t="shared" si="386"/>
        <v>581</v>
      </c>
      <c r="Q6104" s="15">
        <f t="shared" si="387"/>
        <v>0.82244425686130707</v>
      </c>
    </row>
    <row r="6105" spans="1:17" ht="19.5" customHeight="1" x14ac:dyDescent="0.2">
      <c r="A6105" s="12">
        <v>5852</v>
      </c>
      <c r="B6105" s="6" t="s">
        <v>1849</v>
      </c>
      <c r="C6105" s="12">
        <v>3878</v>
      </c>
      <c r="D6105" s="6" t="s">
        <v>5167</v>
      </c>
      <c r="E6105" s="13">
        <v>41744</v>
      </c>
      <c r="F6105" s="13">
        <v>42962</v>
      </c>
      <c r="G6105" s="13">
        <v>42403</v>
      </c>
      <c r="H6105" s="6" t="s">
        <v>7949</v>
      </c>
      <c r="I6105" s="6" t="s">
        <v>8058</v>
      </c>
      <c r="J6105" s="14">
        <v>-0.10369999999999999</v>
      </c>
      <c r="K6105" s="14">
        <v>0.1142</v>
      </c>
      <c r="L6105" s="15">
        <f t="shared" si="384"/>
        <v>-0.21789999999999998</v>
      </c>
      <c r="M6105" s="11">
        <f t="shared" si="385"/>
        <v>0</v>
      </c>
      <c r="N6105" s="11">
        <f>VLOOKUP(E6105,Nasdaq!$A$2:$F$3174,5,1)</f>
        <v>4034.1599120000001</v>
      </c>
      <c r="O6105" s="11">
        <f>VLOOKUP(F6105,Nasdaq!$A$2:$F$3174,5,1)</f>
        <v>6333.0097660000001</v>
      </c>
      <c r="P6105" s="11">
        <f t="shared" si="386"/>
        <v>1218</v>
      </c>
      <c r="Q6105" s="15">
        <f t="shared" si="387"/>
        <v>0.63700580819627317</v>
      </c>
    </row>
    <row r="6106" spans="1:17" ht="19.5" customHeight="1" x14ac:dyDescent="0.2">
      <c r="A6106" s="12">
        <v>9016</v>
      </c>
      <c r="B6106" s="6" t="s">
        <v>1850</v>
      </c>
      <c r="C6106" s="12">
        <v>12134</v>
      </c>
      <c r="D6106" s="6" t="s">
        <v>2705</v>
      </c>
      <c r="E6106" s="13">
        <v>42549</v>
      </c>
      <c r="F6106" s="13">
        <v>44415</v>
      </c>
      <c r="H6106" s="6" t="s">
        <v>7947</v>
      </c>
      <c r="I6106" s="6" t="s">
        <v>8066</v>
      </c>
      <c r="J6106" s="14">
        <v>-0.25209999999999999</v>
      </c>
      <c r="K6106" s="14">
        <v>0.152</v>
      </c>
      <c r="L6106" s="15">
        <f t="shared" si="384"/>
        <v>-0.40410000000000001</v>
      </c>
      <c r="M6106" s="11">
        <f t="shared" si="385"/>
        <v>0</v>
      </c>
      <c r="N6106" s="11">
        <f>VLOOKUP(E6106,Nasdaq!$A$2:$F$3174,5,1)</f>
        <v>4691.8701170000004</v>
      </c>
      <c r="O6106" s="11">
        <f>VLOOKUP(F6106,Nasdaq!$A$2:$F$3174,5,1)</f>
        <v>11010.980469</v>
      </c>
      <c r="P6106" s="11">
        <f t="shared" si="386"/>
        <v>1866</v>
      </c>
      <c r="Q6106" s="15">
        <f t="shared" si="387"/>
        <v>0.42610882897816799</v>
      </c>
    </row>
    <row r="6107" spans="1:17" ht="19.5" customHeight="1" x14ac:dyDescent="0.2">
      <c r="A6107" s="12">
        <v>6732</v>
      </c>
      <c r="B6107" s="6" t="s">
        <v>1851</v>
      </c>
      <c r="C6107" s="12">
        <v>12199</v>
      </c>
      <c r="D6107" s="6" t="s">
        <v>5168</v>
      </c>
      <c r="E6107" s="13">
        <v>40942</v>
      </c>
      <c r="F6107" s="13">
        <v>44415</v>
      </c>
      <c r="H6107" s="6" t="s">
        <v>7948</v>
      </c>
      <c r="I6107" s="6" t="s">
        <v>8030</v>
      </c>
      <c r="J6107" s="14">
        <v>6.8000000000000005E-3</v>
      </c>
      <c r="K6107" s="14">
        <v>0.1368</v>
      </c>
      <c r="L6107" s="15">
        <f t="shared" si="384"/>
        <v>-0.13</v>
      </c>
      <c r="M6107" s="11">
        <f t="shared" si="385"/>
        <v>0</v>
      </c>
      <c r="N6107" s="11">
        <f>VLOOKUP(E6107,Nasdaq!$A$2:$F$3174,5,1)</f>
        <v>2905.6599120000001</v>
      </c>
      <c r="O6107" s="11">
        <f>VLOOKUP(F6107,Nasdaq!$A$2:$F$3174,5,1)</f>
        <v>11010.980469</v>
      </c>
      <c r="P6107" s="11">
        <f t="shared" si="386"/>
        <v>3473</v>
      </c>
      <c r="Q6107" s="15">
        <f t="shared" si="387"/>
        <v>0.26388775948587007</v>
      </c>
    </row>
    <row r="6108" spans="1:17" ht="19.5" customHeight="1" x14ac:dyDescent="0.2">
      <c r="A6108" s="12">
        <v>6732</v>
      </c>
      <c r="B6108" s="6" t="s">
        <v>1851</v>
      </c>
      <c r="C6108" s="12">
        <v>12172</v>
      </c>
      <c r="D6108" s="6" t="s">
        <v>4923</v>
      </c>
      <c r="E6108" s="13">
        <v>41877</v>
      </c>
      <c r="F6108" s="13">
        <v>44415</v>
      </c>
      <c r="H6108" s="6" t="s">
        <v>7945</v>
      </c>
      <c r="I6108" s="6" t="s">
        <v>8145</v>
      </c>
      <c r="J6108" s="14">
        <v>-0.10869999999999999</v>
      </c>
      <c r="K6108" s="14">
        <v>0.1133</v>
      </c>
      <c r="L6108" s="15">
        <f t="shared" si="384"/>
        <v>-0.22199999999999998</v>
      </c>
      <c r="M6108" s="11">
        <f t="shared" si="385"/>
        <v>0</v>
      </c>
      <c r="N6108" s="11">
        <f>VLOOKUP(E6108,Nasdaq!$A$2:$F$3174,5,1)</f>
        <v>4570.6401370000003</v>
      </c>
      <c r="O6108" s="11">
        <f>VLOOKUP(F6108,Nasdaq!$A$2:$F$3174,5,1)</f>
        <v>11010.980469</v>
      </c>
      <c r="P6108" s="11">
        <f t="shared" si="386"/>
        <v>2538</v>
      </c>
      <c r="Q6108" s="15">
        <f t="shared" si="387"/>
        <v>0.41509877235483633</v>
      </c>
    </row>
    <row r="6109" spans="1:17" ht="19.5" customHeight="1" x14ac:dyDescent="0.2">
      <c r="A6109" s="12">
        <v>6732</v>
      </c>
      <c r="B6109" s="6" t="s">
        <v>1851</v>
      </c>
      <c r="C6109" s="12">
        <v>7346</v>
      </c>
      <c r="D6109" s="6" t="s">
        <v>5169</v>
      </c>
      <c r="E6109" s="13">
        <v>42894</v>
      </c>
      <c r="F6109" s="13">
        <v>44415</v>
      </c>
      <c r="H6109" s="6" t="s">
        <v>7947</v>
      </c>
      <c r="I6109" s="6" t="s">
        <v>7989</v>
      </c>
      <c r="J6109" s="14">
        <v>-0.15789999999999998</v>
      </c>
      <c r="K6109" s="14">
        <v>0.1288</v>
      </c>
      <c r="L6109" s="15">
        <f t="shared" si="384"/>
        <v>-0.28669999999999995</v>
      </c>
      <c r="M6109" s="11">
        <f t="shared" si="385"/>
        <v>0</v>
      </c>
      <c r="N6109" s="11">
        <f>VLOOKUP(E6109,Nasdaq!$A$2:$F$3174,5,1)</f>
        <v>6321.7597660000001</v>
      </c>
      <c r="O6109" s="11">
        <f>VLOOKUP(F6109,Nasdaq!$A$2:$F$3174,5,1)</f>
        <v>11010.980469</v>
      </c>
      <c r="P6109" s="11">
        <f t="shared" si="386"/>
        <v>1521</v>
      </c>
      <c r="Q6109" s="15">
        <f t="shared" si="387"/>
        <v>0.57413289420419034</v>
      </c>
    </row>
    <row r="6110" spans="1:17" ht="19.5" customHeight="1" x14ac:dyDescent="0.2">
      <c r="A6110" s="12">
        <v>6732</v>
      </c>
      <c r="B6110" s="6" t="s">
        <v>1851</v>
      </c>
      <c r="C6110" s="12">
        <v>20946</v>
      </c>
      <c r="D6110" s="6" t="s">
        <v>4744</v>
      </c>
      <c r="E6110" s="13">
        <v>43277</v>
      </c>
      <c r="F6110" s="13">
        <v>44415</v>
      </c>
      <c r="H6110" s="6" t="s">
        <v>7951</v>
      </c>
      <c r="I6110" s="6" t="s">
        <v>8043</v>
      </c>
      <c r="J6110" s="14">
        <v>-0.23379999999999998</v>
      </c>
      <c r="K6110" s="14">
        <v>0.12590000000000001</v>
      </c>
      <c r="L6110" s="15">
        <f t="shared" si="384"/>
        <v>-0.35970000000000002</v>
      </c>
      <c r="M6110" s="11">
        <f t="shared" si="385"/>
        <v>0</v>
      </c>
      <c r="N6110" s="11">
        <f>VLOOKUP(E6110,Nasdaq!$A$2:$F$3174,5,1)</f>
        <v>7561.6298829999996</v>
      </c>
      <c r="O6110" s="11">
        <f>VLOOKUP(F6110,Nasdaq!$A$2:$F$3174,5,1)</f>
        <v>11010.980469</v>
      </c>
      <c r="P6110" s="11">
        <f t="shared" si="386"/>
        <v>1138</v>
      </c>
      <c r="Q6110" s="15">
        <f t="shared" si="387"/>
        <v>0.68673600372653176</v>
      </c>
    </row>
    <row r="6111" spans="1:17" ht="19.5" customHeight="1" x14ac:dyDescent="0.2">
      <c r="A6111" s="12">
        <v>6732</v>
      </c>
      <c r="B6111" s="6" t="s">
        <v>1851</v>
      </c>
      <c r="C6111" s="12">
        <v>12134</v>
      </c>
      <c r="D6111" s="6" t="s">
        <v>2705</v>
      </c>
      <c r="E6111" s="13">
        <v>42549</v>
      </c>
      <c r="F6111" s="13">
        <v>44415</v>
      </c>
      <c r="H6111" s="6" t="s">
        <v>7947</v>
      </c>
      <c r="I6111" s="6" t="s">
        <v>8066</v>
      </c>
      <c r="J6111" s="14">
        <v>-0.25209999999999999</v>
      </c>
      <c r="K6111" s="14">
        <v>0.152</v>
      </c>
      <c r="L6111" s="15">
        <f t="shared" si="384"/>
        <v>-0.40410000000000001</v>
      </c>
      <c r="M6111" s="11">
        <f t="shared" si="385"/>
        <v>0</v>
      </c>
      <c r="N6111" s="11">
        <f>VLOOKUP(E6111,Nasdaq!$A$2:$F$3174,5,1)</f>
        <v>4691.8701170000004</v>
      </c>
      <c r="O6111" s="11">
        <f>VLOOKUP(F6111,Nasdaq!$A$2:$F$3174,5,1)</f>
        <v>11010.980469</v>
      </c>
      <c r="P6111" s="11">
        <f t="shared" si="386"/>
        <v>1866</v>
      </c>
      <c r="Q6111" s="15">
        <f t="shared" si="387"/>
        <v>0.42610882897816799</v>
      </c>
    </row>
    <row r="6112" spans="1:17" ht="19.5" customHeight="1" x14ac:dyDescent="0.2">
      <c r="A6112" s="12">
        <v>6732</v>
      </c>
      <c r="B6112" s="6" t="s">
        <v>1851</v>
      </c>
      <c r="C6112" s="12">
        <v>14666</v>
      </c>
      <c r="D6112" s="6" t="s">
        <v>2614</v>
      </c>
      <c r="E6112" s="13">
        <v>42154</v>
      </c>
      <c r="F6112" s="13">
        <v>44415</v>
      </c>
      <c r="H6112" s="6" t="s">
        <v>7947</v>
      </c>
      <c r="I6112" s="6" t="s">
        <v>7989</v>
      </c>
      <c r="J6112" s="14">
        <v>-0.29849999999999999</v>
      </c>
      <c r="K6112" s="14">
        <v>0.1158</v>
      </c>
      <c r="L6112" s="15">
        <f t="shared" si="384"/>
        <v>-0.4143</v>
      </c>
      <c r="M6112" s="11">
        <f t="shared" si="385"/>
        <v>0</v>
      </c>
      <c r="N6112" s="11">
        <f>VLOOKUP(E6112,Nasdaq!$A$2:$F$3174,5,1)</f>
        <v>5070.0297849999997</v>
      </c>
      <c r="O6112" s="11">
        <f>VLOOKUP(F6112,Nasdaq!$A$2:$F$3174,5,1)</f>
        <v>11010.980469</v>
      </c>
      <c r="P6112" s="11">
        <f t="shared" si="386"/>
        <v>2261</v>
      </c>
      <c r="Q6112" s="15">
        <f t="shared" si="387"/>
        <v>0.46045259673817457</v>
      </c>
    </row>
    <row r="6113" spans="1:17" ht="19.5" customHeight="1" x14ac:dyDescent="0.2">
      <c r="A6113" s="12">
        <v>6732</v>
      </c>
      <c r="B6113" s="6" t="s">
        <v>1851</v>
      </c>
      <c r="C6113" s="12">
        <v>34374</v>
      </c>
      <c r="D6113" s="6" t="s">
        <v>2615</v>
      </c>
      <c r="E6113" s="13">
        <v>42906</v>
      </c>
      <c r="F6113" s="13">
        <v>44415</v>
      </c>
      <c r="H6113" s="6" t="s">
        <v>7946</v>
      </c>
      <c r="I6113" s="6" t="s">
        <v>8019</v>
      </c>
      <c r="J6113" s="14">
        <v>-0.51749999999999996</v>
      </c>
      <c r="K6113" s="14">
        <v>0.1295</v>
      </c>
      <c r="L6113" s="15">
        <f t="shared" si="384"/>
        <v>-0.64700000000000002</v>
      </c>
      <c r="M6113" s="11">
        <f t="shared" si="385"/>
        <v>0</v>
      </c>
      <c r="N6113" s="11">
        <f>VLOOKUP(E6113,Nasdaq!$A$2:$F$3174,5,1)</f>
        <v>6188.0297849999997</v>
      </c>
      <c r="O6113" s="11">
        <f>VLOOKUP(F6113,Nasdaq!$A$2:$F$3174,5,1)</f>
        <v>11010.980469</v>
      </c>
      <c r="P6113" s="11">
        <f t="shared" si="386"/>
        <v>1509</v>
      </c>
      <c r="Q6113" s="15">
        <f t="shared" si="387"/>
        <v>0.56198776093075331</v>
      </c>
    </row>
    <row r="6114" spans="1:17" ht="19.5" customHeight="1" x14ac:dyDescent="0.2">
      <c r="A6114" s="12">
        <v>5362</v>
      </c>
      <c r="B6114" s="6" t="s">
        <v>1852</v>
      </c>
      <c r="C6114" s="12">
        <v>14962</v>
      </c>
      <c r="D6114" s="6" t="s">
        <v>3034</v>
      </c>
      <c r="E6114" s="13">
        <v>40981</v>
      </c>
      <c r="F6114" s="13">
        <v>41264</v>
      </c>
      <c r="G6114" s="13">
        <v>40981</v>
      </c>
      <c r="H6114" s="6" t="s">
        <v>7949</v>
      </c>
      <c r="I6114" s="6" t="s">
        <v>8058</v>
      </c>
      <c r="J6114" s="14">
        <v>0.99040000000000006</v>
      </c>
      <c r="K6114" s="14">
        <v>5.5300000000000002E-2</v>
      </c>
      <c r="L6114" s="15">
        <f t="shared" si="384"/>
        <v>0.93510000000000004</v>
      </c>
      <c r="M6114" s="11">
        <f t="shared" si="385"/>
        <v>1</v>
      </c>
      <c r="N6114" s="11">
        <f>VLOOKUP(E6114,Nasdaq!$A$2:$F$3174,5,1)</f>
        <v>3039.8798830000001</v>
      </c>
      <c r="O6114" s="11">
        <f>VLOOKUP(F6114,Nasdaq!$A$2:$F$3174,5,1)</f>
        <v>3021.01001</v>
      </c>
      <c r="P6114" s="11">
        <f t="shared" si="386"/>
        <v>283</v>
      </c>
      <c r="Q6114" s="15">
        <f t="shared" si="387"/>
        <v>1.0062461526736948</v>
      </c>
    </row>
    <row r="6115" spans="1:17" ht="19.5" customHeight="1" x14ac:dyDescent="0.2">
      <c r="A6115" s="12">
        <v>5362</v>
      </c>
      <c r="B6115" s="6" t="s">
        <v>1852</v>
      </c>
      <c r="C6115" s="12">
        <v>1022</v>
      </c>
      <c r="D6115" s="6" t="s">
        <v>5170</v>
      </c>
      <c r="E6115" s="13">
        <v>41801</v>
      </c>
      <c r="F6115" s="13">
        <v>41978</v>
      </c>
      <c r="H6115" s="6" t="s">
        <v>7949</v>
      </c>
      <c r="I6115" s="6" t="s">
        <v>8058</v>
      </c>
      <c r="J6115" s="14">
        <v>0.35259999999999997</v>
      </c>
      <c r="K6115" s="14">
        <v>0.16789999999999999</v>
      </c>
      <c r="L6115" s="15">
        <f t="shared" si="384"/>
        <v>0.18469999999999998</v>
      </c>
      <c r="M6115" s="11">
        <f t="shared" si="385"/>
        <v>1</v>
      </c>
      <c r="N6115" s="11">
        <f>VLOOKUP(E6115,Nasdaq!$A$2:$F$3174,5,1)</f>
        <v>4331.9301759999998</v>
      </c>
      <c r="O6115" s="11">
        <f>VLOOKUP(F6115,Nasdaq!$A$2:$F$3174,5,1)</f>
        <v>4780.7597660000001</v>
      </c>
      <c r="P6115" s="11">
        <f t="shared" si="386"/>
        <v>177</v>
      </c>
      <c r="Q6115" s="15">
        <f t="shared" si="387"/>
        <v>0.90611890128304684</v>
      </c>
    </row>
    <row r="6116" spans="1:17" ht="19.5" customHeight="1" x14ac:dyDescent="0.2">
      <c r="A6116" s="12">
        <v>5362</v>
      </c>
      <c r="B6116" s="6" t="s">
        <v>1852</v>
      </c>
      <c r="C6116" s="12">
        <v>3217</v>
      </c>
      <c r="D6116" s="6" t="s">
        <v>6597</v>
      </c>
      <c r="E6116" s="13">
        <v>40409</v>
      </c>
      <c r="F6116" s="13">
        <v>40602</v>
      </c>
      <c r="G6116" s="13">
        <v>40409</v>
      </c>
      <c r="H6116" s="6" t="s">
        <v>7949</v>
      </c>
      <c r="I6116" s="6" t="s">
        <v>7973</v>
      </c>
      <c r="J6116" s="14">
        <v>0.30130000000000001</v>
      </c>
      <c r="K6116" s="14">
        <v>0.51800000000000002</v>
      </c>
      <c r="L6116" s="15">
        <f t="shared" si="384"/>
        <v>-0.2167</v>
      </c>
      <c r="M6116" s="11">
        <f t="shared" si="385"/>
        <v>0</v>
      </c>
      <c r="N6116" s="11">
        <f>VLOOKUP(E6116,Nasdaq!$A$2:$F$3174,5,1)</f>
        <v>2178.9499510000001</v>
      </c>
      <c r="O6116" s="11">
        <f>VLOOKUP(F6116,Nasdaq!$A$2:$F$3174,5,1)</f>
        <v>2782.2700199999999</v>
      </c>
      <c r="P6116" s="11">
        <f t="shared" si="386"/>
        <v>193</v>
      </c>
      <c r="Q6116" s="15">
        <f t="shared" si="387"/>
        <v>0.78315817504588792</v>
      </c>
    </row>
    <row r="6117" spans="1:17" ht="19.5" customHeight="1" x14ac:dyDescent="0.2">
      <c r="A6117" s="12">
        <v>5362</v>
      </c>
      <c r="B6117" s="6" t="s">
        <v>1852</v>
      </c>
      <c r="C6117" s="12">
        <v>33908</v>
      </c>
      <c r="D6117" s="6" t="s">
        <v>4642</v>
      </c>
      <c r="E6117" s="13">
        <v>43518</v>
      </c>
      <c r="F6117" s="13">
        <v>43914</v>
      </c>
      <c r="G6117" s="13">
        <v>43570</v>
      </c>
      <c r="H6117" s="6" t="s">
        <v>7944</v>
      </c>
      <c r="I6117" s="6" t="s">
        <v>7997</v>
      </c>
      <c r="J6117" s="14">
        <v>0.10550000000000001</v>
      </c>
      <c r="K6117" s="14">
        <v>0</v>
      </c>
      <c r="L6117" s="15">
        <f t="shared" si="384"/>
        <v>0.10550000000000001</v>
      </c>
      <c r="M6117" s="11">
        <f t="shared" si="385"/>
        <v>1</v>
      </c>
      <c r="N6117" s="11">
        <f>VLOOKUP(E6117,Nasdaq!$A$2:$F$3174,5,1)</f>
        <v>7527.5400390000004</v>
      </c>
      <c r="O6117" s="11">
        <f>VLOOKUP(F6117,Nasdaq!$A$2:$F$3174,5,1)</f>
        <v>7417.8598629999997</v>
      </c>
      <c r="P6117" s="11">
        <f t="shared" si="386"/>
        <v>396</v>
      </c>
      <c r="Q6117" s="15">
        <f t="shared" si="387"/>
        <v>1.014785856516689</v>
      </c>
    </row>
    <row r="6118" spans="1:17" ht="19.5" customHeight="1" x14ac:dyDescent="0.2">
      <c r="A6118" s="12">
        <v>5362</v>
      </c>
      <c r="B6118" s="6" t="s">
        <v>1852</v>
      </c>
      <c r="C6118" s="12">
        <v>15012</v>
      </c>
      <c r="D6118" s="6" t="s">
        <v>7325</v>
      </c>
      <c r="E6118" s="13">
        <v>42689</v>
      </c>
      <c r="F6118" s="13">
        <v>44415</v>
      </c>
      <c r="G6118" s="13">
        <v>43580</v>
      </c>
      <c r="H6118" s="6" t="s">
        <v>7947</v>
      </c>
      <c r="I6118" s="6" t="s">
        <v>8135</v>
      </c>
      <c r="J6118" s="14">
        <v>8.3100000000000007E-2</v>
      </c>
      <c r="K6118" s="14">
        <v>0.14510000000000001</v>
      </c>
      <c r="L6118" s="15">
        <f t="shared" si="384"/>
        <v>-6.2E-2</v>
      </c>
      <c r="M6118" s="11">
        <f t="shared" si="385"/>
        <v>0</v>
      </c>
      <c r="N6118" s="11">
        <f>VLOOKUP(E6118,Nasdaq!$A$2:$F$3174,5,1)</f>
        <v>5275.6201170000004</v>
      </c>
      <c r="O6118" s="11">
        <f>VLOOKUP(F6118,Nasdaq!$A$2:$F$3174,5,1)</f>
        <v>11010.980469</v>
      </c>
      <c r="P6118" s="11">
        <f t="shared" si="386"/>
        <v>1726</v>
      </c>
      <c r="Q6118" s="15">
        <f t="shared" si="387"/>
        <v>0.47912411556051093</v>
      </c>
    </row>
    <row r="6119" spans="1:17" ht="19.5" customHeight="1" x14ac:dyDescent="0.2">
      <c r="A6119" s="12">
        <v>5362</v>
      </c>
      <c r="B6119" s="6" t="s">
        <v>1852</v>
      </c>
      <c r="C6119" s="12">
        <v>1328</v>
      </c>
      <c r="D6119" s="6" t="s">
        <v>5267</v>
      </c>
      <c r="E6119" s="13">
        <v>42419</v>
      </c>
      <c r="F6119" s="13">
        <v>44415</v>
      </c>
      <c r="G6119" s="13">
        <v>42419</v>
      </c>
      <c r="H6119" s="6" t="s">
        <v>7949</v>
      </c>
      <c r="I6119" s="6" t="s">
        <v>7973</v>
      </c>
      <c r="J6119" s="14">
        <v>7.3499999999999996E-2</v>
      </c>
      <c r="K6119" s="14">
        <v>0.15640000000000001</v>
      </c>
      <c r="L6119" s="15">
        <f t="shared" si="384"/>
        <v>-8.2900000000000015E-2</v>
      </c>
      <c r="M6119" s="11">
        <f t="shared" si="385"/>
        <v>0</v>
      </c>
      <c r="N6119" s="11">
        <f>VLOOKUP(E6119,Nasdaq!$A$2:$F$3174,5,1)</f>
        <v>4504.4301759999998</v>
      </c>
      <c r="O6119" s="11">
        <f>VLOOKUP(F6119,Nasdaq!$A$2:$F$3174,5,1)</f>
        <v>11010.980469</v>
      </c>
      <c r="P6119" s="11">
        <f t="shared" si="386"/>
        <v>1996</v>
      </c>
      <c r="Q6119" s="15">
        <f t="shared" si="387"/>
        <v>0.40908579531887423</v>
      </c>
    </row>
    <row r="6120" spans="1:17" ht="19.5" customHeight="1" x14ac:dyDescent="0.2">
      <c r="A6120" s="12">
        <v>5362</v>
      </c>
      <c r="B6120" s="6" t="s">
        <v>1852</v>
      </c>
      <c r="C6120" s="12">
        <v>2555</v>
      </c>
      <c r="D6120" s="6" t="s">
        <v>5171</v>
      </c>
      <c r="E6120" s="13">
        <v>40953</v>
      </c>
      <c r="F6120" s="13">
        <v>43511</v>
      </c>
      <c r="G6120" s="13">
        <v>42107</v>
      </c>
      <c r="H6120" s="6" t="s">
        <v>7950</v>
      </c>
      <c r="I6120" s="6" t="s">
        <v>8026</v>
      </c>
      <c r="J6120" s="14">
        <v>1.9E-3</v>
      </c>
      <c r="K6120" s="14">
        <v>0.1318</v>
      </c>
      <c r="L6120" s="15">
        <f t="shared" si="384"/>
        <v>-0.12989999999999999</v>
      </c>
      <c r="M6120" s="11">
        <f t="shared" si="385"/>
        <v>0</v>
      </c>
      <c r="N6120" s="11">
        <f>VLOOKUP(E6120,Nasdaq!$A$2:$F$3174,5,1)</f>
        <v>2931.830078</v>
      </c>
      <c r="O6120" s="11">
        <f>VLOOKUP(F6120,Nasdaq!$A$2:$F$3174,5,1)</f>
        <v>7472.4101559999999</v>
      </c>
      <c r="P6120" s="11">
        <f t="shared" si="386"/>
        <v>2558</v>
      </c>
      <c r="Q6120" s="15">
        <f t="shared" si="387"/>
        <v>0.39235440167973662</v>
      </c>
    </row>
    <row r="6121" spans="1:17" ht="19.5" customHeight="1" x14ac:dyDescent="0.2">
      <c r="A6121" s="12">
        <v>5362</v>
      </c>
      <c r="B6121" s="6" t="s">
        <v>1852</v>
      </c>
      <c r="C6121" s="12">
        <v>3185</v>
      </c>
      <c r="D6121" s="6" t="s">
        <v>3957</v>
      </c>
      <c r="E6121" s="13">
        <v>40403</v>
      </c>
      <c r="F6121" s="13">
        <v>41319</v>
      </c>
      <c r="G6121" s="13">
        <v>40654</v>
      </c>
      <c r="H6121" s="6" t="s">
        <v>7949</v>
      </c>
      <c r="I6121" s="6" t="s">
        <v>8060</v>
      </c>
      <c r="J6121" s="14">
        <v>-2.7900000000000001E-2</v>
      </c>
      <c r="K6121" s="14">
        <v>0.1716</v>
      </c>
      <c r="L6121" s="15">
        <f t="shared" si="384"/>
        <v>-0.19950000000000001</v>
      </c>
      <c r="M6121" s="11">
        <f t="shared" si="385"/>
        <v>0</v>
      </c>
      <c r="N6121" s="11">
        <f>VLOOKUP(E6121,Nasdaq!$A$2:$F$3174,5,1)</f>
        <v>2173.4799800000001</v>
      </c>
      <c r="O6121" s="11">
        <f>VLOOKUP(F6121,Nasdaq!$A$2:$F$3174,5,1)</f>
        <v>3198.6599120000001</v>
      </c>
      <c r="P6121" s="11">
        <f t="shared" si="386"/>
        <v>916</v>
      </c>
      <c r="Q6121" s="15">
        <f t="shared" si="387"/>
        <v>0.67949783713329281</v>
      </c>
    </row>
    <row r="6122" spans="1:17" ht="19.5" customHeight="1" x14ac:dyDescent="0.2">
      <c r="A6122" s="12">
        <v>5362</v>
      </c>
      <c r="B6122" s="6" t="s">
        <v>1852</v>
      </c>
      <c r="C6122" s="12">
        <v>1901</v>
      </c>
      <c r="D6122" s="6" t="s">
        <v>5172</v>
      </c>
      <c r="E6122" s="13">
        <v>43876</v>
      </c>
      <c r="F6122" s="13">
        <v>44415</v>
      </c>
      <c r="G6122" s="13">
        <v>40896</v>
      </c>
      <c r="H6122" s="6" t="s">
        <v>7949</v>
      </c>
      <c r="I6122" s="6" t="s">
        <v>7973</v>
      </c>
      <c r="J6122" s="14">
        <v>-0.30690000000000001</v>
      </c>
      <c r="K6122" s="14">
        <v>1.2800000000000001E-2</v>
      </c>
      <c r="L6122" s="15">
        <f t="shared" si="384"/>
        <v>-0.31969999999999998</v>
      </c>
      <c r="M6122" s="11">
        <f t="shared" si="385"/>
        <v>0</v>
      </c>
      <c r="N6122" s="11">
        <f>VLOOKUP(E6122,Nasdaq!$A$2:$F$3174,5,1)</f>
        <v>9731.1796880000002</v>
      </c>
      <c r="O6122" s="11">
        <f>VLOOKUP(F6122,Nasdaq!$A$2:$F$3174,5,1)</f>
        <v>11010.980469</v>
      </c>
      <c r="P6122" s="11">
        <f t="shared" si="386"/>
        <v>539</v>
      </c>
      <c r="Q6122" s="15">
        <f t="shared" si="387"/>
        <v>0.88377105263147337</v>
      </c>
    </row>
    <row r="6123" spans="1:17" ht="19.5" customHeight="1" x14ac:dyDescent="0.2">
      <c r="A6123" s="12">
        <v>5362</v>
      </c>
      <c r="B6123" s="6" t="s">
        <v>1852</v>
      </c>
      <c r="C6123" s="12">
        <v>44891</v>
      </c>
      <c r="D6123" s="6" t="s">
        <v>7326</v>
      </c>
      <c r="E6123" s="13">
        <v>43511</v>
      </c>
      <c r="F6123" s="13">
        <v>44415</v>
      </c>
      <c r="G6123" s="13">
        <v>43812</v>
      </c>
      <c r="H6123" s="6" t="s">
        <v>7944</v>
      </c>
      <c r="I6123" s="6" t="s">
        <v>8011</v>
      </c>
      <c r="J6123" s="14">
        <v>-0.32420000000000004</v>
      </c>
      <c r="K6123" s="14">
        <v>0.1598</v>
      </c>
      <c r="L6123" s="15">
        <f t="shared" si="384"/>
        <v>-0.48400000000000004</v>
      </c>
      <c r="M6123" s="11">
        <f t="shared" si="385"/>
        <v>0</v>
      </c>
      <c r="N6123" s="11">
        <f>VLOOKUP(E6123,Nasdaq!$A$2:$F$3174,5,1)</f>
        <v>7472.4101559999999</v>
      </c>
      <c r="O6123" s="11">
        <f>VLOOKUP(F6123,Nasdaq!$A$2:$F$3174,5,1)</f>
        <v>11010.980469</v>
      </c>
      <c r="P6123" s="11">
        <f t="shared" si="386"/>
        <v>904</v>
      </c>
      <c r="Q6123" s="15">
        <f t="shared" si="387"/>
        <v>0.67863338387529204</v>
      </c>
    </row>
    <row r="6124" spans="1:17" ht="19.5" customHeight="1" x14ac:dyDescent="0.2">
      <c r="A6124" s="12">
        <v>5362</v>
      </c>
      <c r="B6124" s="6" t="s">
        <v>1852</v>
      </c>
      <c r="C6124" s="12">
        <v>2122</v>
      </c>
      <c r="D6124" s="6" t="s">
        <v>3061</v>
      </c>
      <c r="E6124" s="13">
        <v>42139</v>
      </c>
      <c r="F6124" s="13">
        <v>42416</v>
      </c>
      <c r="G6124" s="13">
        <v>42257</v>
      </c>
      <c r="H6124" s="6" t="s">
        <v>7948</v>
      </c>
      <c r="I6124" s="6" t="s">
        <v>8117</v>
      </c>
      <c r="J6124" s="14">
        <v>-0.55899999999999994</v>
      </c>
      <c r="K6124" s="14">
        <v>-0.11960000000000001</v>
      </c>
      <c r="L6124" s="15">
        <f t="shared" si="384"/>
        <v>-0.4393999999999999</v>
      </c>
      <c r="M6124" s="11">
        <f t="shared" si="385"/>
        <v>0</v>
      </c>
      <c r="N6124" s="11">
        <f>VLOOKUP(E6124,Nasdaq!$A$2:$F$3174,5,1)</f>
        <v>5048.2900390000004</v>
      </c>
      <c r="O6124" s="11">
        <f>VLOOKUP(F6124,Nasdaq!$A$2:$F$3174,5,1)</f>
        <v>4435.9599609999996</v>
      </c>
      <c r="P6124" s="11">
        <f t="shared" si="386"/>
        <v>277</v>
      </c>
      <c r="Q6124" s="15">
        <f t="shared" si="387"/>
        <v>1.1380363274267549</v>
      </c>
    </row>
    <row r="6125" spans="1:17" ht="19.5" customHeight="1" x14ac:dyDescent="0.2">
      <c r="A6125" s="12">
        <v>4982</v>
      </c>
      <c r="B6125" s="6" t="s">
        <v>1853</v>
      </c>
      <c r="C6125" s="12">
        <v>11574</v>
      </c>
      <c r="D6125" s="6" t="s">
        <v>5173</v>
      </c>
      <c r="E6125" s="13">
        <v>42823</v>
      </c>
      <c r="F6125" s="13">
        <v>44415</v>
      </c>
      <c r="H6125" s="6" t="s">
        <v>7951</v>
      </c>
      <c r="I6125" s="6" t="s">
        <v>8134</v>
      </c>
      <c r="J6125" s="14">
        <v>-0.39399999999999996</v>
      </c>
      <c r="K6125" s="14">
        <v>0.13239999999999999</v>
      </c>
      <c r="L6125" s="15">
        <f t="shared" si="384"/>
        <v>-0.52639999999999998</v>
      </c>
      <c r="M6125" s="11">
        <f t="shared" si="385"/>
        <v>0</v>
      </c>
      <c r="N6125" s="11">
        <f>VLOOKUP(E6125,Nasdaq!$A$2:$F$3174,5,1)</f>
        <v>5897.5498049999997</v>
      </c>
      <c r="O6125" s="11">
        <f>VLOOKUP(F6125,Nasdaq!$A$2:$F$3174,5,1)</f>
        <v>11010.980469</v>
      </c>
      <c r="P6125" s="11">
        <f t="shared" si="386"/>
        <v>1592</v>
      </c>
      <c r="Q6125" s="15">
        <f t="shared" si="387"/>
        <v>0.53560681161663537</v>
      </c>
    </row>
    <row r="6126" spans="1:17" ht="19.5" customHeight="1" x14ac:dyDescent="0.2">
      <c r="A6126" s="12">
        <v>6944</v>
      </c>
      <c r="B6126" s="6" t="s">
        <v>1854</v>
      </c>
      <c r="C6126" s="12">
        <v>2968</v>
      </c>
      <c r="D6126" s="6" t="s">
        <v>3648</v>
      </c>
      <c r="E6126" s="13">
        <v>42424</v>
      </c>
      <c r="F6126" s="13">
        <v>44415</v>
      </c>
      <c r="G6126" s="13">
        <v>42433</v>
      </c>
      <c r="H6126" s="6" t="s">
        <v>7944</v>
      </c>
      <c r="I6126" s="6" t="s">
        <v>7982</v>
      </c>
      <c r="J6126" s="14">
        <v>9.3000000000000013E-2</v>
      </c>
      <c r="K6126" s="14">
        <v>0.15529999999999999</v>
      </c>
      <c r="L6126" s="15">
        <f t="shared" si="384"/>
        <v>-6.229999999999998E-2</v>
      </c>
      <c r="M6126" s="11">
        <f t="shared" si="385"/>
        <v>0</v>
      </c>
      <c r="N6126" s="11">
        <f>VLOOKUP(E6126,Nasdaq!$A$2:$F$3174,5,1)</f>
        <v>4542.6098629999997</v>
      </c>
      <c r="O6126" s="11">
        <f>VLOOKUP(F6126,Nasdaq!$A$2:$F$3174,5,1)</f>
        <v>11010.980469</v>
      </c>
      <c r="P6126" s="11">
        <f t="shared" si="386"/>
        <v>1991</v>
      </c>
      <c r="Q6126" s="15">
        <f t="shared" si="387"/>
        <v>0.41255321542611018</v>
      </c>
    </row>
    <row r="6127" spans="1:17" ht="19.5" customHeight="1" x14ac:dyDescent="0.2">
      <c r="A6127" s="12">
        <v>6683</v>
      </c>
      <c r="B6127" s="6" t="s">
        <v>1855</v>
      </c>
      <c r="C6127" s="12">
        <v>3174</v>
      </c>
      <c r="D6127" s="6" t="s">
        <v>5103</v>
      </c>
      <c r="E6127" s="13">
        <v>43509</v>
      </c>
      <c r="F6127" s="13">
        <v>44415</v>
      </c>
      <c r="G6127" s="13">
        <v>43557</v>
      </c>
      <c r="H6127" s="6" t="s">
        <v>7946</v>
      </c>
      <c r="I6127" s="6" t="s">
        <v>8019</v>
      </c>
      <c r="J6127" s="14">
        <v>0.68400000000000005</v>
      </c>
      <c r="K6127" s="14">
        <v>0.16579999999999998</v>
      </c>
      <c r="L6127" s="15">
        <f t="shared" si="384"/>
        <v>0.5182000000000001</v>
      </c>
      <c r="M6127" s="11">
        <f t="shared" si="385"/>
        <v>1</v>
      </c>
      <c r="N6127" s="11">
        <f>VLOOKUP(E6127,Nasdaq!$A$2:$F$3174,5,1)</f>
        <v>7420.3798829999996</v>
      </c>
      <c r="O6127" s="11">
        <f>VLOOKUP(F6127,Nasdaq!$A$2:$F$3174,5,1)</f>
        <v>11010.980469</v>
      </c>
      <c r="P6127" s="11">
        <f t="shared" si="386"/>
        <v>906</v>
      </c>
      <c r="Q6127" s="15">
        <f t="shared" si="387"/>
        <v>0.67390808291468596</v>
      </c>
    </row>
    <row r="6128" spans="1:17" ht="19.5" customHeight="1" x14ac:dyDescent="0.2">
      <c r="A6128" s="12">
        <v>4823</v>
      </c>
      <c r="B6128" s="6" t="s">
        <v>1856</v>
      </c>
      <c r="C6128" s="12">
        <v>4829</v>
      </c>
      <c r="D6128" s="6" t="s">
        <v>4030</v>
      </c>
      <c r="E6128" s="13">
        <v>40338</v>
      </c>
      <c r="F6128" s="13">
        <v>40588</v>
      </c>
      <c r="G6128" s="13">
        <v>40343</v>
      </c>
      <c r="H6128" s="6" t="s">
        <v>7944</v>
      </c>
      <c r="I6128" s="6" t="s">
        <v>8011</v>
      </c>
      <c r="J6128" s="14">
        <v>0.29880000000000001</v>
      </c>
      <c r="K6128" s="14">
        <v>0.43259999999999998</v>
      </c>
      <c r="L6128" s="15">
        <f t="shared" si="384"/>
        <v>-0.13379999999999997</v>
      </c>
      <c r="M6128" s="11">
        <f t="shared" si="385"/>
        <v>0</v>
      </c>
      <c r="N6128" s="11">
        <f>VLOOKUP(E6128,Nasdaq!$A$2:$F$3174,5,1)</f>
        <v>2158.8500979999999</v>
      </c>
      <c r="O6128" s="11">
        <f>VLOOKUP(F6128,Nasdaq!$A$2:$F$3174,5,1)</f>
        <v>2817.179932</v>
      </c>
      <c r="P6128" s="11">
        <f t="shared" si="386"/>
        <v>250</v>
      </c>
      <c r="Q6128" s="15">
        <f t="shared" si="387"/>
        <v>0.76631824985102481</v>
      </c>
    </row>
    <row r="6129" spans="1:17" ht="19.5" customHeight="1" x14ac:dyDescent="0.2">
      <c r="A6129" s="12">
        <v>4823</v>
      </c>
      <c r="B6129" s="6" t="s">
        <v>1856</v>
      </c>
      <c r="C6129" s="12">
        <v>33875</v>
      </c>
      <c r="D6129" s="6" t="s">
        <v>5343</v>
      </c>
      <c r="E6129" s="13">
        <v>42445</v>
      </c>
      <c r="F6129" s="13">
        <v>44415</v>
      </c>
      <c r="G6129" s="13">
        <v>42445</v>
      </c>
      <c r="H6129" s="6" t="s">
        <v>7947</v>
      </c>
      <c r="I6129" s="6" t="s">
        <v>8028</v>
      </c>
      <c r="J6129" s="14">
        <v>0.28660000000000002</v>
      </c>
      <c r="K6129" s="14">
        <v>0.14410000000000001</v>
      </c>
      <c r="L6129" s="15">
        <f t="shared" si="384"/>
        <v>0.14250000000000002</v>
      </c>
      <c r="M6129" s="11">
        <f t="shared" si="385"/>
        <v>1</v>
      </c>
      <c r="N6129" s="11">
        <f>VLOOKUP(E6129,Nasdaq!$A$2:$F$3174,5,1)</f>
        <v>4763.9702150000003</v>
      </c>
      <c r="O6129" s="11">
        <f>VLOOKUP(F6129,Nasdaq!$A$2:$F$3174,5,1)</f>
        <v>11010.980469</v>
      </c>
      <c r="P6129" s="11">
        <f t="shared" si="386"/>
        <v>1970</v>
      </c>
      <c r="Q6129" s="15">
        <f t="shared" si="387"/>
        <v>0.43265681736744593</v>
      </c>
    </row>
    <row r="6130" spans="1:17" ht="19.5" customHeight="1" x14ac:dyDescent="0.2">
      <c r="A6130" s="12">
        <v>4823</v>
      </c>
      <c r="B6130" s="6" t="s">
        <v>1856</v>
      </c>
      <c r="C6130" s="12">
        <v>21256</v>
      </c>
      <c r="D6130" s="6" t="s">
        <v>5213</v>
      </c>
      <c r="E6130" s="13">
        <v>40583</v>
      </c>
      <c r="F6130" s="13">
        <v>42961</v>
      </c>
      <c r="H6130" s="6" t="s">
        <v>7949</v>
      </c>
      <c r="I6130" s="6" t="s">
        <v>8143</v>
      </c>
      <c r="J6130" s="14">
        <v>0.1075</v>
      </c>
      <c r="K6130" s="14">
        <v>0.12429999999999999</v>
      </c>
      <c r="L6130" s="15">
        <f t="shared" si="384"/>
        <v>-1.6799999999999995E-2</v>
      </c>
      <c r="M6130" s="11">
        <f t="shared" si="385"/>
        <v>0</v>
      </c>
      <c r="N6130" s="11">
        <f>VLOOKUP(E6130,Nasdaq!$A$2:$F$3174,5,1)</f>
        <v>2789.070068</v>
      </c>
      <c r="O6130" s="11">
        <f>VLOOKUP(F6130,Nasdaq!$A$2:$F$3174,5,1)</f>
        <v>6340.2299800000001</v>
      </c>
      <c r="P6130" s="11">
        <f t="shared" si="386"/>
        <v>2378</v>
      </c>
      <c r="Q6130" s="15">
        <f t="shared" si="387"/>
        <v>0.43990087356515289</v>
      </c>
    </row>
    <row r="6131" spans="1:17" ht="19.5" customHeight="1" x14ac:dyDescent="0.2">
      <c r="A6131" s="12">
        <v>4823</v>
      </c>
      <c r="B6131" s="6" t="s">
        <v>1856</v>
      </c>
      <c r="C6131" s="12">
        <v>27953</v>
      </c>
      <c r="D6131" s="6" t="s">
        <v>5174</v>
      </c>
      <c r="E6131" s="13">
        <v>41774</v>
      </c>
      <c r="F6131" s="13">
        <v>44415</v>
      </c>
      <c r="G6131" s="13">
        <v>43703</v>
      </c>
      <c r="H6131" s="6" t="s">
        <v>7948</v>
      </c>
      <c r="I6131" s="6" t="s">
        <v>8119</v>
      </c>
      <c r="J6131" s="14">
        <v>-4.6199999999999998E-2</v>
      </c>
      <c r="K6131" s="14">
        <v>0.1208</v>
      </c>
      <c r="L6131" s="15">
        <f t="shared" si="384"/>
        <v>-0.16700000000000001</v>
      </c>
      <c r="M6131" s="11">
        <f t="shared" si="385"/>
        <v>0</v>
      </c>
      <c r="N6131" s="11">
        <f>VLOOKUP(E6131,Nasdaq!$A$2:$F$3174,5,1)</f>
        <v>4069.290039</v>
      </c>
      <c r="O6131" s="11">
        <f>VLOOKUP(F6131,Nasdaq!$A$2:$F$3174,5,1)</f>
        <v>11010.980469</v>
      </c>
      <c r="P6131" s="11">
        <f t="shared" si="386"/>
        <v>2641</v>
      </c>
      <c r="Q6131" s="15">
        <f t="shared" si="387"/>
        <v>0.36956692935311108</v>
      </c>
    </row>
    <row r="6132" spans="1:17" ht="19.5" customHeight="1" x14ac:dyDescent="0.2">
      <c r="A6132" s="12">
        <v>4823</v>
      </c>
      <c r="B6132" s="6" t="s">
        <v>1856</v>
      </c>
      <c r="C6132" s="12">
        <v>4965</v>
      </c>
      <c r="D6132" s="6" t="s">
        <v>6501</v>
      </c>
      <c r="E6132" s="13">
        <v>40331</v>
      </c>
      <c r="F6132" s="13">
        <v>42870</v>
      </c>
      <c r="G6132" s="13">
        <v>40331</v>
      </c>
      <c r="H6132" s="6" t="s">
        <v>7944</v>
      </c>
      <c r="I6132" s="6" t="s">
        <v>7997</v>
      </c>
      <c r="J6132" s="14">
        <v>-0.26629999999999998</v>
      </c>
      <c r="K6132" s="14">
        <v>0.14300000000000002</v>
      </c>
      <c r="L6132" s="15">
        <f t="shared" si="384"/>
        <v>-0.4093</v>
      </c>
      <c r="M6132" s="11">
        <f t="shared" si="385"/>
        <v>0</v>
      </c>
      <c r="N6132" s="11">
        <f>VLOOKUP(E6132,Nasdaq!$A$2:$F$3174,5,1)</f>
        <v>2281.070068</v>
      </c>
      <c r="O6132" s="11">
        <f>VLOOKUP(F6132,Nasdaq!$A$2:$F$3174,5,1)</f>
        <v>6149.669922</v>
      </c>
      <c r="P6132" s="11">
        <f t="shared" si="386"/>
        <v>2539</v>
      </c>
      <c r="Q6132" s="15">
        <f t="shared" si="387"/>
        <v>0.37092600709323725</v>
      </c>
    </row>
    <row r="6133" spans="1:17" ht="19.5" customHeight="1" x14ac:dyDescent="0.2">
      <c r="A6133" s="12">
        <v>4823</v>
      </c>
      <c r="B6133" s="6" t="s">
        <v>1856</v>
      </c>
      <c r="C6133" s="12">
        <v>18501</v>
      </c>
      <c r="D6133" s="6" t="s">
        <v>7327</v>
      </c>
      <c r="E6133" s="13">
        <v>41382</v>
      </c>
      <c r="F6133" s="13">
        <v>41516</v>
      </c>
      <c r="G6133" s="13">
        <v>41382</v>
      </c>
      <c r="H6133" s="6" t="s">
        <v>7944</v>
      </c>
      <c r="I6133" s="6" t="s">
        <v>8003</v>
      </c>
      <c r="J6133" s="14">
        <v>-1</v>
      </c>
      <c r="K6133" s="14">
        <v>0.1963</v>
      </c>
      <c r="L6133" s="15">
        <f t="shared" si="384"/>
        <v>-1.1962999999999999</v>
      </c>
      <c r="M6133" s="11">
        <f t="shared" si="385"/>
        <v>0</v>
      </c>
      <c r="N6133" s="11">
        <f>VLOOKUP(E6133,Nasdaq!$A$2:$F$3174,5,1)</f>
        <v>3166.360107</v>
      </c>
      <c r="O6133" s="11">
        <f>VLOOKUP(F6133,Nasdaq!$A$2:$F$3174,5,1)</f>
        <v>3589.8701169999999</v>
      </c>
      <c r="P6133" s="11">
        <f t="shared" si="386"/>
        <v>134</v>
      </c>
      <c r="Q6133" s="15">
        <f t="shared" si="387"/>
        <v>0.8820286335305948</v>
      </c>
    </row>
    <row r="6134" spans="1:17" ht="19.5" customHeight="1" x14ac:dyDescent="0.2">
      <c r="A6134" s="12">
        <v>7626</v>
      </c>
      <c r="B6134" s="6" t="s">
        <v>1857</v>
      </c>
      <c r="C6134" s="12">
        <v>162</v>
      </c>
      <c r="D6134" s="6" t="s">
        <v>2981</v>
      </c>
      <c r="E6134" s="13">
        <v>42489</v>
      </c>
      <c r="F6134" s="13">
        <v>44415</v>
      </c>
      <c r="H6134" s="6" t="s">
        <v>7944</v>
      </c>
      <c r="I6134" s="6" t="s">
        <v>7983</v>
      </c>
      <c r="J6134" s="14">
        <v>0.11230000000000001</v>
      </c>
      <c r="K6134" s="14">
        <v>0.1431</v>
      </c>
      <c r="L6134" s="15">
        <f t="shared" si="384"/>
        <v>-3.0799999999999994E-2</v>
      </c>
      <c r="M6134" s="11">
        <f t="shared" si="385"/>
        <v>0</v>
      </c>
      <c r="N6134" s="11">
        <f>VLOOKUP(E6134,Nasdaq!$A$2:$F$3174,5,1)</f>
        <v>4775.3598629999997</v>
      </c>
      <c r="O6134" s="11">
        <f>VLOOKUP(F6134,Nasdaq!$A$2:$F$3174,5,1)</f>
        <v>11010.980469</v>
      </c>
      <c r="P6134" s="11">
        <f t="shared" si="386"/>
        <v>1926</v>
      </c>
      <c r="Q6134" s="15">
        <f t="shared" si="387"/>
        <v>0.43369121863578791</v>
      </c>
    </row>
    <row r="6135" spans="1:17" ht="19.5" customHeight="1" x14ac:dyDescent="0.2">
      <c r="A6135" s="12">
        <v>5754</v>
      </c>
      <c r="B6135" s="6" t="s">
        <v>1858</v>
      </c>
      <c r="C6135" s="12">
        <v>7128</v>
      </c>
      <c r="D6135" s="6" t="s">
        <v>7328</v>
      </c>
      <c r="E6135" s="13">
        <v>43746</v>
      </c>
      <c r="F6135" s="13">
        <v>44415</v>
      </c>
      <c r="H6135" s="6" t="s">
        <v>7944</v>
      </c>
      <c r="I6135" s="6" t="s">
        <v>7968</v>
      </c>
      <c r="J6135" s="14">
        <v>0.7208</v>
      </c>
      <c r="K6135" s="14">
        <v>0.218</v>
      </c>
      <c r="L6135" s="15">
        <f t="shared" si="384"/>
        <v>0.50280000000000002</v>
      </c>
      <c r="M6135" s="11">
        <f t="shared" si="385"/>
        <v>1</v>
      </c>
      <c r="N6135" s="11">
        <f>VLOOKUP(E6135,Nasdaq!$A$2:$F$3174,5,1)</f>
        <v>7823.7797849999997</v>
      </c>
      <c r="O6135" s="11">
        <f>VLOOKUP(F6135,Nasdaq!$A$2:$F$3174,5,1)</f>
        <v>11010.980469</v>
      </c>
      <c r="P6135" s="11">
        <f t="shared" si="386"/>
        <v>669</v>
      </c>
      <c r="Q6135" s="15">
        <f t="shared" si="387"/>
        <v>0.71054442027571052</v>
      </c>
    </row>
    <row r="6136" spans="1:17" ht="19.5" customHeight="1" x14ac:dyDescent="0.2">
      <c r="A6136" s="12">
        <v>5754</v>
      </c>
      <c r="B6136" s="6" t="s">
        <v>1858</v>
      </c>
      <c r="C6136" s="12">
        <v>6795</v>
      </c>
      <c r="D6136" s="6" t="s">
        <v>4237</v>
      </c>
      <c r="E6136" s="13">
        <v>43119</v>
      </c>
      <c r="F6136" s="13">
        <v>43266</v>
      </c>
      <c r="H6136" s="6" t="s">
        <v>7951</v>
      </c>
      <c r="I6136" s="6" t="s">
        <v>8043</v>
      </c>
      <c r="J6136" s="14">
        <v>0.64069999999999994</v>
      </c>
      <c r="K6136" s="14">
        <v>-6.4000000000000003E-3</v>
      </c>
      <c r="L6136" s="15">
        <f t="shared" si="384"/>
        <v>0.6470999999999999</v>
      </c>
      <c r="M6136" s="11">
        <f t="shared" si="385"/>
        <v>1</v>
      </c>
      <c r="N6136" s="11">
        <f>VLOOKUP(E6136,Nasdaq!$A$2:$F$3174,5,1)</f>
        <v>7336.3798829999996</v>
      </c>
      <c r="O6136" s="11">
        <f>VLOOKUP(F6136,Nasdaq!$A$2:$F$3174,5,1)</f>
        <v>7746.3798829999996</v>
      </c>
      <c r="P6136" s="11">
        <f t="shared" si="386"/>
        <v>147</v>
      </c>
      <c r="Q6136" s="15">
        <f t="shared" si="387"/>
        <v>0.94707301079170236</v>
      </c>
    </row>
    <row r="6137" spans="1:17" ht="19.5" customHeight="1" x14ac:dyDescent="0.2">
      <c r="A6137" s="12">
        <v>5754</v>
      </c>
      <c r="B6137" s="6" t="s">
        <v>1858</v>
      </c>
      <c r="C6137" s="12">
        <v>9022</v>
      </c>
      <c r="D6137" s="6" t="s">
        <v>7329</v>
      </c>
      <c r="E6137" s="13">
        <v>42555</v>
      </c>
      <c r="F6137" s="13">
        <v>42825</v>
      </c>
      <c r="H6137" s="6" t="s">
        <v>7950</v>
      </c>
      <c r="I6137" s="6" t="s">
        <v>7967</v>
      </c>
      <c r="J6137" s="14">
        <v>0.53900000000000003</v>
      </c>
      <c r="K6137" s="14">
        <v>0.19550000000000001</v>
      </c>
      <c r="L6137" s="15">
        <f t="shared" ref="L6137:L6200" si="388">J6137-K6137</f>
        <v>0.34350000000000003</v>
      </c>
      <c r="M6137" s="11">
        <f t="shared" ref="M6137:M6200" si="389">IF(L6137&gt;0,1,0)</f>
        <v>1</v>
      </c>
      <c r="N6137" s="11">
        <f>VLOOKUP(E6137,Nasdaq!$A$2:$F$3174,5,1)</f>
        <v>4862.5698240000002</v>
      </c>
      <c r="O6137" s="11">
        <f>VLOOKUP(F6137,Nasdaq!$A$2:$F$3174,5,1)</f>
        <v>5911.7402339999999</v>
      </c>
      <c r="P6137" s="11">
        <f t="shared" ref="P6137:P6200" si="390">_xlfn.DAYS(F6137,E6137)</f>
        <v>270</v>
      </c>
      <c r="Q6137" s="15">
        <f t="shared" ref="Q6137:Q6200" si="391">(O6137/N6137)^(1/P6137/365-1)</f>
        <v>0.8225292843517894</v>
      </c>
    </row>
    <row r="6138" spans="1:17" ht="19.5" customHeight="1" x14ac:dyDescent="0.2">
      <c r="A6138" s="12">
        <v>5754</v>
      </c>
      <c r="B6138" s="6" t="s">
        <v>1858</v>
      </c>
      <c r="C6138" s="12">
        <v>6492</v>
      </c>
      <c r="D6138" s="6" t="s">
        <v>7330</v>
      </c>
      <c r="E6138" s="13">
        <v>42321</v>
      </c>
      <c r="F6138" s="13">
        <v>44415</v>
      </c>
      <c r="H6138" s="6" t="s">
        <v>7949</v>
      </c>
      <c r="I6138" s="6" t="s">
        <v>8080</v>
      </c>
      <c r="J6138" s="14">
        <v>0.38969999999999999</v>
      </c>
      <c r="K6138" s="14">
        <v>0.1356</v>
      </c>
      <c r="L6138" s="15">
        <f t="shared" si="388"/>
        <v>0.25409999999999999</v>
      </c>
      <c r="M6138" s="11">
        <f t="shared" si="389"/>
        <v>1</v>
      </c>
      <c r="N6138" s="11">
        <f>VLOOKUP(E6138,Nasdaq!$A$2:$F$3174,5,1)</f>
        <v>4927.8798829999996</v>
      </c>
      <c r="O6138" s="11">
        <f>VLOOKUP(F6138,Nasdaq!$A$2:$F$3174,5,1)</f>
        <v>11010.980469</v>
      </c>
      <c r="P6138" s="11">
        <f t="shared" si="390"/>
        <v>2094</v>
      </c>
      <c r="Q6138" s="15">
        <f t="shared" si="391"/>
        <v>0.44754280334571883</v>
      </c>
    </row>
    <row r="6139" spans="1:17" ht="19.5" customHeight="1" x14ac:dyDescent="0.2">
      <c r="A6139" s="12">
        <v>5754</v>
      </c>
      <c r="B6139" s="6" t="s">
        <v>1858</v>
      </c>
      <c r="C6139" s="12">
        <v>26002</v>
      </c>
      <c r="D6139" s="6" t="s">
        <v>7331</v>
      </c>
      <c r="E6139" s="13">
        <v>42193</v>
      </c>
      <c r="F6139" s="13">
        <v>44415</v>
      </c>
      <c r="H6139" s="6" t="s">
        <v>7948</v>
      </c>
      <c r="I6139" s="6" t="s">
        <v>8030</v>
      </c>
      <c r="J6139" s="14">
        <v>0.16329999999999997</v>
      </c>
      <c r="K6139" s="14">
        <v>0.12480000000000001</v>
      </c>
      <c r="L6139" s="15">
        <f t="shared" si="388"/>
        <v>3.8499999999999965E-2</v>
      </c>
      <c r="M6139" s="11">
        <f t="shared" si="389"/>
        <v>1</v>
      </c>
      <c r="N6139" s="11">
        <f>VLOOKUP(E6139,Nasdaq!$A$2:$F$3174,5,1)</f>
        <v>4909.7597660000001</v>
      </c>
      <c r="O6139" s="11">
        <f>VLOOKUP(F6139,Nasdaq!$A$2:$F$3174,5,1)</f>
        <v>11010.980469</v>
      </c>
      <c r="P6139" s="11">
        <f t="shared" si="390"/>
        <v>2222</v>
      </c>
      <c r="Q6139" s="15">
        <f t="shared" si="391"/>
        <v>0.44589713597551783</v>
      </c>
    </row>
    <row r="6140" spans="1:17" ht="19.5" customHeight="1" x14ac:dyDescent="0.2">
      <c r="A6140" s="12">
        <v>5754</v>
      </c>
      <c r="B6140" s="6" t="s">
        <v>1858</v>
      </c>
      <c r="C6140" s="12">
        <v>7051</v>
      </c>
      <c r="D6140" s="6" t="s">
        <v>7332</v>
      </c>
      <c r="E6140" s="13">
        <v>42545</v>
      </c>
      <c r="F6140" s="13">
        <v>44415</v>
      </c>
      <c r="H6140" s="6" t="s">
        <v>7949</v>
      </c>
      <c r="I6140" s="6" t="s">
        <v>8000</v>
      </c>
      <c r="J6140" s="14">
        <v>6.0999999999999999E-2</v>
      </c>
      <c r="K6140" s="14">
        <v>0.15140000000000001</v>
      </c>
      <c r="L6140" s="15">
        <f t="shared" si="388"/>
        <v>-9.0400000000000008E-2</v>
      </c>
      <c r="M6140" s="11">
        <f t="shared" si="389"/>
        <v>0</v>
      </c>
      <c r="N6140" s="11">
        <f>VLOOKUP(E6140,Nasdaq!$A$2:$F$3174,5,1)</f>
        <v>4707.9799800000001</v>
      </c>
      <c r="O6140" s="11">
        <f>VLOOKUP(F6140,Nasdaq!$A$2:$F$3174,5,1)</f>
        <v>11010.980469</v>
      </c>
      <c r="P6140" s="11">
        <f t="shared" si="390"/>
        <v>1870</v>
      </c>
      <c r="Q6140" s="15">
        <f t="shared" si="391"/>
        <v>0.42757190004314694</v>
      </c>
    </row>
    <row r="6141" spans="1:17" ht="19.5" customHeight="1" x14ac:dyDescent="0.2">
      <c r="A6141" s="12">
        <v>5754</v>
      </c>
      <c r="B6141" s="6" t="s">
        <v>1858</v>
      </c>
      <c r="C6141" s="12">
        <v>6532</v>
      </c>
      <c r="D6141" s="6" t="s">
        <v>5618</v>
      </c>
      <c r="E6141" s="13">
        <v>42685</v>
      </c>
      <c r="F6141" s="13">
        <v>43678</v>
      </c>
      <c r="H6141" s="6" t="s">
        <v>7949</v>
      </c>
      <c r="I6141" s="6" t="s">
        <v>8080</v>
      </c>
      <c r="J6141" s="14">
        <v>5.4900000000000004E-2</v>
      </c>
      <c r="K6141" s="14">
        <v>0.14360000000000001</v>
      </c>
      <c r="L6141" s="15">
        <f t="shared" si="388"/>
        <v>-8.8700000000000001E-2</v>
      </c>
      <c r="M6141" s="11">
        <f t="shared" si="389"/>
        <v>0</v>
      </c>
      <c r="N6141" s="11">
        <f>VLOOKUP(E6141,Nasdaq!$A$2:$F$3174,5,1)</f>
        <v>5237.1098629999997</v>
      </c>
      <c r="O6141" s="11">
        <f>VLOOKUP(F6141,Nasdaq!$A$2:$F$3174,5,1)</f>
        <v>8111.1201170000004</v>
      </c>
      <c r="P6141" s="11">
        <f t="shared" si="390"/>
        <v>993</v>
      </c>
      <c r="Q6141" s="15">
        <f t="shared" si="391"/>
        <v>0.64567114141827509</v>
      </c>
    </row>
    <row r="6142" spans="1:17" ht="19.5" customHeight="1" x14ac:dyDescent="0.2">
      <c r="A6142" s="12">
        <v>5754</v>
      </c>
      <c r="B6142" s="6" t="s">
        <v>1858</v>
      </c>
      <c r="C6142" s="12">
        <v>2108</v>
      </c>
      <c r="D6142" s="6" t="s">
        <v>5175</v>
      </c>
      <c r="E6142" s="13">
        <v>43073</v>
      </c>
      <c r="F6142" s="13">
        <v>44415</v>
      </c>
      <c r="G6142" s="13">
        <v>43082</v>
      </c>
      <c r="H6142" s="6" t="s">
        <v>7950</v>
      </c>
      <c r="I6142" s="6" t="s">
        <v>8129</v>
      </c>
      <c r="J6142" s="14">
        <v>4.8300000000000003E-2</v>
      </c>
      <c r="K6142" s="14">
        <v>0.1157</v>
      </c>
      <c r="L6142" s="15">
        <f t="shared" si="388"/>
        <v>-6.7399999999999988E-2</v>
      </c>
      <c r="M6142" s="11">
        <f t="shared" si="389"/>
        <v>0</v>
      </c>
      <c r="N6142" s="11">
        <f>VLOOKUP(E6142,Nasdaq!$A$2:$F$3174,5,1)</f>
        <v>6775.3701170000004</v>
      </c>
      <c r="O6142" s="11">
        <f>VLOOKUP(F6142,Nasdaq!$A$2:$F$3174,5,1)</f>
        <v>11010.980469</v>
      </c>
      <c r="P6142" s="11">
        <f t="shared" si="390"/>
        <v>1342</v>
      </c>
      <c r="Q6142" s="15">
        <f t="shared" si="391"/>
        <v>0.61532911196465723</v>
      </c>
    </row>
    <row r="6143" spans="1:17" ht="19.5" customHeight="1" x14ac:dyDescent="0.2">
      <c r="A6143" s="12">
        <v>5754</v>
      </c>
      <c r="B6143" s="6" t="s">
        <v>1858</v>
      </c>
      <c r="C6143" s="12">
        <v>7319</v>
      </c>
      <c r="D6143" s="6" t="s">
        <v>7333</v>
      </c>
      <c r="E6143" s="13">
        <v>42452</v>
      </c>
      <c r="F6143" s="13">
        <v>44415</v>
      </c>
      <c r="H6143" s="6" t="s">
        <v>7950</v>
      </c>
      <c r="I6143" s="6" t="s">
        <v>7967</v>
      </c>
      <c r="J6143" s="14">
        <v>4.1100000000000005E-2</v>
      </c>
      <c r="K6143" s="14">
        <v>0.14360000000000001</v>
      </c>
      <c r="L6143" s="15">
        <f t="shared" si="388"/>
        <v>-0.10250000000000001</v>
      </c>
      <c r="M6143" s="11">
        <f t="shared" si="389"/>
        <v>0</v>
      </c>
      <c r="N6143" s="11">
        <f>VLOOKUP(E6143,Nasdaq!$A$2:$F$3174,5,1)</f>
        <v>4768.8598629999997</v>
      </c>
      <c r="O6143" s="11">
        <f>VLOOKUP(F6143,Nasdaq!$A$2:$F$3174,5,1)</f>
        <v>11010.980469</v>
      </c>
      <c r="P6143" s="11">
        <f t="shared" si="390"/>
        <v>1963</v>
      </c>
      <c r="Q6143" s="15">
        <f t="shared" si="391"/>
        <v>0.43310088923710977</v>
      </c>
    </row>
    <row r="6144" spans="1:17" ht="19.5" customHeight="1" x14ac:dyDescent="0.2">
      <c r="A6144" s="12">
        <v>5754</v>
      </c>
      <c r="B6144" s="6" t="s">
        <v>1858</v>
      </c>
      <c r="C6144" s="12">
        <v>29689</v>
      </c>
      <c r="D6144" s="6" t="s">
        <v>7334</v>
      </c>
      <c r="E6144" s="13">
        <v>42472</v>
      </c>
      <c r="F6144" s="13">
        <v>44415</v>
      </c>
      <c r="H6144" s="6" t="s">
        <v>7950</v>
      </c>
      <c r="I6144" s="6" t="s">
        <v>8022</v>
      </c>
      <c r="J6144" s="14">
        <v>1.0500000000000001E-2</v>
      </c>
      <c r="K6144" s="14">
        <v>0.14199999999999999</v>
      </c>
      <c r="L6144" s="15">
        <f t="shared" si="388"/>
        <v>-0.13149999999999998</v>
      </c>
      <c r="M6144" s="11">
        <f t="shared" si="389"/>
        <v>0</v>
      </c>
      <c r="N6144" s="11">
        <f>VLOOKUP(E6144,Nasdaq!$A$2:$F$3174,5,1)</f>
        <v>4872.0898440000001</v>
      </c>
      <c r="O6144" s="11">
        <f>VLOOKUP(F6144,Nasdaq!$A$2:$F$3174,5,1)</f>
        <v>11010.980469</v>
      </c>
      <c r="P6144" s="11">
        <f t="shared" si="390"/>
        <v>1943</v>
      </c>
      <c r="Q6144" s="15">
        <f t="shared" si="391"/>
        <v>0.44247607733210664</v>
      </c>
    </row>
    <row r="6145" spans="1:17" ht="19.5" customHeight="1" x14ac:dyDescent="0.2">
      <c r="A6145" s="12">
        <v>5754</v>
      </c>
      <c r="B6145" s="6" t="s">
        <v>1858</v>
      </c>
      <c r="C6145" s="12">
        <v>9404</v>
      </c>
      <c r="D6145" s="6" t="s">
        <v>7335</v>
      </c>
      <c r="E6145" s="13">
        <v>42341</v>
      </c>
      <c r="F6145" s="13">
        <v>44415</v>
      </c>
      <c r="H6145" s="6" t="s">
        <v>7950</v>
      </c>
      <c r="I6145" s="6" t="s">
        <v>8136</v>
      </c>
      <c r="J6145" s="14">
        <v>-2.9600000000000001E-2</v>
      </c>
      <c r="K6145" s="14">
        <v>0.1338</v>
      </c>
      <c r="L6145" s="15">
        <f t="shared" si="388"/>
        <v>-0.16339999999999999</v>
      </c>
      <c r="M6145" s="11">
        <f t="shared" si="389"/>
        <v>0</v>
      </c>
      <c r="N6145" s="11">
        <f>VLOOKUP(E6145,Nasdaq!$A$2:$F$3174,5,1)</f>
        <v>5037.5297849999997</v>
      </c>
      <c r="O6145" s="11">
        <f>VLOOKUP(F6145,Nasdaq!$A$2:$F$3174,5,1)</f>
        <v>11010.980469</v>
      </c>
      <c r="P6145" s="11">
        <f t="shared" si="390"/>
        <v>2074</v>
      </c>
      <c r="Q6145" s="15">
        <f t="shared" si="391"/>
        <v>0.45750103751970034</v>
      </c>
    </row>
    <row r="6146" spans="1:17" ht="19.5" customHeight="1" x14ac:dyDescent="0.2">
      <c r="A6146" s="12">
        <v>5754</v>
      </c>
      <c r="B6146" s="6" t="s">
        <v>1858</v>
      </c>
      <c r="C6146" s="12">
        <v>6506</v>
      </c>
      <c r="D6146" s="6" t="s">
        <v>5176</v>
      </c>
      <c r="E6146" s="13">
        <v>42675</v>
      </c>
      <c r="F6146" s="13">
        <v>44415</v>
      </c>
      <c r="H6146" s="6" t="s">
        <v>7944</v>
      </c>
      <c r="I6146" s="6" t="s">
        <v>7968</v>
      </c>
      <c r="J6146" s="14">
        <v>-0.23710000000000001</v>
      </c>
      <c r="K6146" s="14">
        <v>0.15380000000000002</v>
      </c>
      <c r="L6146" s="15">
        <f t="shared" si="388"/>
        <v>-0.39090000000000003</v>
      </c>
      <c r="M6146" s="11">
        <f t="shared" si="389"/>
        <v>0</v>
      </c>
      <c r="N6146" s="11">
        <f>VLOOKUP(E6146,Nasdaq!$A$2:$F$3174,5,1)</f>
        <v>5153.580078</v>
      </c>
      <c r="O6146" s="11">
        <f>VLOOKUP(F6146,Nasdaq!$A$2:$F$3174,5,1)</f>
        <v>11010.980469</v>
      </c>
      <c r="P6146" s="11">
        <f t="shared" si="390"/>
        <v>1740</v>
      </c>
      <c r="Q6146" s="15">
        <f t="shared" si="391"/>
        <v>0.4680406302713454</v>
      </c>
    </row>
    <row r="6147" spans="1:17" ht="19.5" customHeight="1" x14ac:dyDescent="0.2">
      <c r="A6147" s="12">
        <v>5754</v>
      </c>
      <c r="B6147" s="6" t="s">
        <v>1858</v>
      </c>
      <c r="C6147" s="12">
        <v>41197</v>
      </c>
      <c r="D6147" s="6" t="s">
        <v>5177</v>
      </c>
      <c r="E6147" s="13">
        <v>43068</v>
      </c>
      <c r="F6147" s="13">
        <v>44415</v>
      </c>
      <c r="H6147" s="6" t="s">
        <v>7951</v>
      </c>
      <c r="I6147" s="6" t="s">
        <v>7971</v>
      </c>
      <c r="J6147" s="14">
        <v>-0.37689999999999996</v>
      </c>
      <c r="K6147" s="14">
        <v>0.1173</v>
      </c>
      <c r="L6147" s="15">
        <f t="shared" si="388"/>
        <v>-0.49419999999999997</v>
      </c>
      <c r="M6147" s="11">
        <f t="shared" si="389"/>
        <v>0</v>
      </c>
      <c r="N6147" s="11">
        <f>VLOOKUP(E6147,Nasdaq!$A$2:$F$3174,5,1)</f>
        <v>6824.3901370000003</v>
      </c>
      <c r="O6147" s="11">
        <f>VLOOKUP(F6147,Nasdaq!$A$2:$F$3174,5,1)</f>
        <v>11010.980469</v>
      </c>
      <c r="P6147" s="11">
        <f t="shared" si="390"/>
        <v>1347</v>
      </c>
      <c r="Q6147" s="15">
        <f t="shared" si="391"/>
        <v>0.61978102644744015</v>
      </c>
    </row>
    <row r="6148" spans="1:17" ht="19.5" customHeight="1" x14ac:dyDescent="0.2">
      <c r="A6148" s="12">
        <v>5096</v>
      </c>
      <c r="B6148" s="6" t="s">
        <v>1859</v>
      </c>
      <c r="C6148" s="12">
        <v>26063</v>
      </c>
      <c r="D6148" s="6" t="s">
        <v>5178</v>
      </c>
      <c r="E6148" s="13">
        <v>40984</v>
      </c>
      <c r="F6148" s="13">
        <v>43255</v>
      </c>
      <c r="H6148" s="6" t="s">
        <v>7947</v>
      </c>
      <c r="I6148" s="6" t="s">
        <v>8097</v>
      </c>
      <c r="J6148" s="14">
        <v>-4.6199999999999998E-2</v>
      </c>
      <c r="K6148" s="14">
        <v>0.13750000000000001</v>
      </c>
      <c r="L6148" s="15">
        <f t="shared" si="388"/>
        <v>-0.1837</v>
      </c>
      <c r="M6148" s="11">
        <f t="shared" si="389"/>
        <v>0</v>
      </c>
      <c r="N6148" s="11">
        <f>VLOOKUP(E6148,Nasdaq!$A$2:$F$3174,5,1)</f>
        <v>3055.26001</v>
      </c>
      <c r="O6148" s="11">
        <f>VLOOKUP(F6148,Nasdaq!$A$2:$F$3174,5,1)</f>
        <v>7606.4599609999996</v>
      </c>
      <c r="P6148" s="11">
        <f t="shared" si="390"/>
        <v>2271</v>
      </c>
      <c r="Q6148" s="15">
        <f t="shared" si="391"/>
        <v>0.40166692359612421</v>
      </c>
    </row>
    <row r="6149" spans="1:17" ht="19.5" customHeight="1" x14ac:dyDescent="0.2">
      <c r="A6149" s="12">
        <v>4999</v>
      </c>
      <c r="B6149" s="6" t="s">
        <v>1860</v>
      </c>
      <c r="C6149" s="12">
        <v>5302</v>
      </c>
      <c r="D6149" s="6" t="s">
        <v>5179</v>
      </c>
      <c r="E6149" s="13">
        <v>41501</v>
      </c>
      <c r="F6149" s="13">
        <v>42324</v>
      </c>
      <c r="G6149" s="13">
        <v>41967</v>
      </c>
      <c r="H6149" s="6" t="s">
        <v>7949</v>
      </c>
      <c r="I6149" s="6" t="s">
        <v>8089</v>
      </c>
      <c r="J6149" s="14">
        <v>6.1699999999999998E-2</v>
      </c>
      <c r="K6149" s="14">
        <v>0.12140000000000001</v>
      </c>
      <c r="L6149" s="15">
        <f t="shared" si="388"/>
        <v>-5.970000000000001E-2</v>
      </c>
      <c r="M6149" s="11">
        <f t="shared" si="389"/>
        <v>0</v>
      </c>
      <c r="N6149" s="11">
        <f>VLOOKUP(E6149,Nasdaq!$A$2:$F$3174,5,1)</f>
        <v>3606.1201169999999</v>
      </c>
      <c r="O6149" s="11">
        <f>VLOOKUP(F6149,Nasdaq!$A$2:$F$3174,5,1)</f>
        <v>4984.6201170000004</v>
      </c>
      <c r="P6149" s="11">
        <f t="shared" si="390"/>
        <v>823</v>
      </c>
      <c r="Q6149" s="15">
        <f t="shared" si="391"/>
        <v>0.72345011626620703</v>
      </c>
    </row>
    <row r="6150" spans="1:17" ht="19.5" customHeight="1" x14ac:dyDescent="0.2">
      <c r="A6150" s="12">
        <v>4887</v>
      </c>
      <c r="B6150" s="6" t="s">
        <v>1861</v>
      </c>
      <c r="C6150" s="12">
        <v>48661</v>
      </c>
      <c r="D6150" s="6" t="s">
        <v>5180</v>
      </c>
      <c r="E6150" s="13">
        <v>40850</v>
      </c>
      <c r="F6150" s="13">
        <v>41211</v>
      </c>
      <c r="H6150" s="6" t="s">
        <v>7951</v>
      </c>
      <c r="I6150" s="6" t="s">
        <v>8048</v>
      </c>
      <c r="J6150" s="14">
        <v>1.357</v>
      </c>
      <c r="K6150" s="14">
        <v>0.14630000000000001</v>
      </c>
      <c r="L6150" s="15">
        <f t="shared" si="388"/>
        <v>1.2106999999999999</v>
      </c>
      <c r="M6150" s="11">
        <f t="shared" si="389"/>
        <v>1</v>
      </c>
      <c r="N6150" s="11">
        <f>VLOOKUP(E6150,Nasdaq!$A$2:$F$3174,5,1)</f>
        <v>2697.969971</v>
      </c>
      <c r="O6150" s="11">
        <f>VLOOKUP(F6150,Nasdaq!$A$2:$F$3174,5,1)</f>
        <v>2987.9499510000001</v>
      </c>
      <c r="P6150" s="11">
        <f t="shared" si="390"/>
        <v>361</v>
      </c>
      <c r="Q6150" s="15">
        <f t="shared" si="391"/>
        <v>0.9029508879191952</v>
      </c>
    </row>
    <row r="6151" spans="1:17" ht="19.5" customHeight="1" x14ac:dyDescent="0.2">
      <c r="A6151" s="12">
        <v>4887</v>
      </c>
      <c r="B6151" s="6" t="s">
        <v>1861</v>
      </c>
      <c r="C6151" s="12">
        <v>4846</v>
      </c>
      <c r="D6151" s="6" t="s">
        <v>5861</v>
      </c>
      <c r="E6151" s="13">
        <v>42436</v>
      </c>
      <c r="F6151" s="13">
        <v>44415</v>
      </c>
      <c r="G6151" s="13">
        <v>42436</v>
      </c>
      <c r="H6151" s="6" t="s">
        <v>7947</v>
      </c>
      <c r="I6151" s="6" t="s">
        <v>8055</v>
      </c>
      <c r="J6151" s="14">
        <v>0.65139999999999998</v>
      </c>
      <c r="K6151" s="14">
        <v>0.14679999999999999</v>
      </c>
      <c r="L6151" s="15">
        <f t="shared" si="388"/>
        <v>0.50459999999999994</v>
      </c>
      <c r="M6151" s="11">
        <f t="shared" si="389"/>
        <v>1</v>
      </c>
      <c r="N6151" s="11">
        <f>VLOOKUP(E6151,Nasdaq!$A$2:$F$3174,5,1)</f>
        <v>4708.25</v>
      </c>
      <c r="O6151" s="11">
        <f>VLOOKUP(F6151,Nasdaq!$A$2:$F$3174,5,1)</f>
        <v>11010.980469</v>
      </c>
      <c r="P6151" s="11">
        <f t="shared" si="390"/>
        <v>1979</v>
      </c>
      <c r="Q6151" s="15">
        <f t="shared" si="391"/>
        <v>0.42759639351669237</v>
      </c>
    </row>
    <row r="6152" spans="1:17" ht="19.5" customHeight="1" x14ac:dyDescent="0.2">
      <c r="A6152" s="12">
        <v>4887</v>
      </c>
      <c r="B6152" s="6" t="s">
        <v>1861</v>
      </c>
      <c r="C6152" s="12">
        <v>32024</v>
      </c>
      <c r="D6152" s="6" t="s">
        <v>5181</v>
      </c>
      <c r="E6152" s="13">
        <v>42046</v>
      </c>
      <c r="F6152" s="13">
        <v>42936</v>
      </c>
      <c r="G6152" s="13">
        <v>42046</v>
      </c>
      <c r="H6152" s="6" t="s">
        <v>7949</v>
      </c>
      <c r="I6152" s="6" t="s">
        <v>7961</v>
      </c>
      <c r="J6152" s="14">
        <v>0.3906</v>
      </c>
      <c r="K6152" s="14">
        <v>9.9100000000000008E-2</v>
      </c>
      <c r="L6152" s="15">
        <f t="shared" si="388"/>
        <v>0.29149999999999998</v>
      </c>
      <c r="M6152" s="11">
        <f t="shared" si="389"/>
        <v>1</v>
      </c>
      <c r="N6152" s="11">
        <f>VLOOKUP(E6152,Nasdaq!$A$2:$F$3174,5,1)</f>
        <v>4801.1801759999998</v>
      </c>
      <c r="O6152" s="11">
        <f>VLOOKUP(F6152,Nasdaq!$A$2:$F$3174,5,1)</f>
        <v>6390</v>
      </c>
      <c r="P6152" s="11">
        <f t="shared" si="390"/>
        <v>890</v>
      </c>
      <c r="Q6152" s="15">
        <f t="shared" si="391"/>
        <v>0.75135906120611584</v>
      </c>
    </row>
    <row r="6153" spans="1:17" ht="19.5" customHeight="1" x14ac:dyDescent="0.2">
      <c r="A6153" s="12">
        <v>4887</v>
      </c>
      <c r="B6153" s="6" t="s">
        <v>1861</v>
      </c>
      <c r="C6153" s="12">
        <v>4437</v>
      </c>
      <c r="D6153" s="6" t="s">
        <v>5182</v>
      </c>
      <c r="E6153" s="13">
        <v>41087</v>
      </c>
      <c r="F6153" s="13">
        <v>41718</v>
      </c>
      <c r="G6153" s="13">
        <v>41087</v>
      </c>
      <c r="H6153" s="6" t="s">
        <v>7950</v>
      </c>
      <c r="I6153" s="6" t="s">
        <v>8010</v>
      </c>
      <c r="J6153" s="14">
        <v>0.3029</v>
      </c>
      <c r="K6153" s="14">
        <v>0.24460000000000001</v>
      </c>
      <c r="L6153" s="15">
        <f t="shared" si="388"/>
        <v>5.8299999999999991E-2</v>
      </c>
      <c r="M6153" s="11">
        <f t="shared" si="389"/>
        <v>1</v>
      </c>
      <c r="N6153" s="11">
        <f>VLOOKUP(E6153,Nasdaq!$A$2:$F$3174,5,1)</f>
        <v>2875.320068</v>
      </c>
      <c r="O6153" s="11">
        <f>VLOOKUP(F6153,Nasdaq!$A$2:$F$3174,5,1)</f>
        <v>4319.2900390000004</v>
      </c>
      <c r="P6153" s="11">
        <f t="shared" si="390"/>
        <v>631</v>
      </c>
      <c r="Q6153" s="15">
        <f t="shared" si="391"/>
        <v>0.66569392706652408</v>
      </c>
    </row>
    <row r="6154" spans="1:17" ht="19.5" customHeight="1" x14ac:dyDescent="0.2">
      <c r="A6154" s="12">
        <v>4887</v>
      </c>
      <c r="B6154" s="6" t="s">
        <v>1861</v>
      </c>
      <c r="C6154" s="12">
        <v>3008</v>
      </c>
      <c r="D6154" s="6" t="s">
        <v>3414</v>
      </c>
      <c r="E6154" s="13">
        <v>42695</v>
      </c>
      <c r="F6154" s="13">
        <v>44415</v>
      </c>
      <c r="G6154" s="13">
        <v>42695</v>
      </c>
      <c r="H6154" s="6" t="s">
        <v>7950</v>
      </c>
      <c r="I6154" s="6" t="s">
        <v>8022</v>
      </c>
      <c r="J6154" s="14">
        <v>0.22739999999999999</v>
      </c>
      <c r="K6154" s="14">
        <v>0.14319999999999999</v>
      </c>
      <c r="L6154" s="15">
        <f t="shared" si="388"/>
        <v>8.4199999999999997E-2</v>
      </c>
      <c r="M6154" s="11">
        <f t="shared" si="389"/>
        <v>1</v>
      </c>
      <c r="N6154" s="11">
        <f>VLOOKUP(E6154,Nasdaq!$A$2:$F$3174,5,1)</f>
        <v>5368.8598629999997</v>
      </c>
      <c r="O6154" s="11">
        <f>VLOOKUP(F6154,Nasdaq!$A$2:$F$3174,5,1)</f>
        <v>11010.980469</v>
      </c>
      <c r="P6154" s="11">
        <f t="shared" si="390"/>
        <v>1720</v>
      </c>
      <c r="Q6154" s="15">
        <f t="shared" si="391"/>
        <v>0.48759200152332915</v>
      </c>
    </row>
    <row r="6155" spans="1:17" ht="19.5" customHeight="1" x14ac:dyDescent="0.2">
      <c r="A6155" s="12">
        <v>4887</v>
      </c>
      <c r="B6155" s="6" t="s">
        <v>1861</v>
      </c>
      <c r="C6155" s="12">
        <v>4529</v>
      </c>
      <c r="D6155" s="6" t="s">
        <v>3992</v>
      </c>
      <c r="E6155" s="13">
        <v>41284</v>
      </c>
      <c r="F6155" s="13">
        <v>44415</v>
      </c>
      <c r="G6155" s="13">
        <v>41284</v>
      </c>
      <c r="H6155" s="6" t="s">
        <v>7944</v>
      </c>
      <c r="I6155" s="6" t="s">
        <v>7968</v>
      </c>
      <c r="J6155" s="14">
        <v>0.14029999999999998</v>
      </c>
      <c r="K6155" s="14">
        <v>0.13800000000000001</v>
      </c>
      <c r="L6155" s="15">
        <f t="shared" si="388"/>
        <v>2.2999999999999687E-3</v>
      </c>
      <c r="M6155" s="11">
        <f t="shared" si="389"/>
        <v>1</v>
      </c>
      <c r="N6155" s="11">
        <f>VLOOKUP(E6155,Nasdaq!$A$2:$F$3174,5,1)</f>
        <v>3121.76001</v>
      </c>
      <c r="O6155" s="11">
        <f>VLOOKUP(F6155,Nasdaq!$A$2:$F$3174,5,1)</f>
        <v>11010.980469</v>
      </c>
      <c r="P6155" s="11">
        <f t="shared" si="390"/>
        <v>3131</v>
      </c>
      <c r="Q6155" s="15">
        <f t="shared" si="391"/>
        <v>0.2835136672899552</v>
      </c>
    </row>
    <row r="6156" spans="1:17" ht="19.5" customHeight="1" x14ac:dyDescent="0.2">
      <c r="A6156" s="12">
        <v>4887</v>
      </c>
      <c r="B6156" s="6" t="s">
        <v>1861</v>
      </c>
      <c r="C6156" s="12">
        <v>3921</v>
      </c>
      <c r="D6156" s="6" t="s">
        <v>5183</v>
      </c>
      <c r="E6156" s="13">
        <v>41976</v>
      </c>
      <c r="F6156" s="13">
        <v>43249</v>
      </c>
      <c r="G6156" s="13">
        <v>41976</v>
      </c>
      <c r="H6156" s="6" t="s">
        <v>7950</v>
      </c>
      <c r="I6156" s="6" t="s">
        <v>8113</v>
      </c>
      <c r="J6156" s="14">
        <v>0.12359999999999999</v>
      </c>
      <c r="K6156" s="14">
        <v>9.98E-2</v>
      </c>
      <c r="L6156" s="15">
        <f t="shared" si="388"/>
        <v>2.3799999999999988E-2</v>
      </c>
      <c r="M6156" s="11">
        <f t="shared" si="389"/>
        <v>1</v>
      </c>
      <c r="N6156" s="11">
        <f>VLOOKUP(E6156,Nasdaq!$A$2:$F$3174,5,1)</f>
        <v>4774.4702150000003</v>
      </c>
      <c r="O6156" s="11">
        <f>VLOOKUP(F6156,Nasdaq!$A$2:$F$3174,5,1)</f>
        <v>7396.5898440000001</v>
      </c>
      <c r="P6156" s="11">
        <f t="shared" si="390"/>
        <v>1273</v>
      </c>
      <c r="Q6156" s="15">
        <f t="shared" si="391"/>
        <v>0.64549675102530246</v>
      </c>
    </row>
    <row r="6157" spans="1:17" ht="19.5" customHeight="1" x14ac:dyDescent="0.2">
      <c r="A6157" s="12">
        <v>4887</v>
      </c>
      <c r="B6157" s="6" t="s">
        <v>1861</v>
      </c>
      <c r="C6157" s="12">
        <v>4251</v>
      </c>
      <c r="D6157" s="6" t="s">
        <v>5184</v>
      </c>
      <c r="E6157" s="13">
        <v>40940</v>
      </c>
      <c r="F6157" s="13">
        <v>44415</v>
      </c>
      <c r="G6157" s="13">
        <v>40940</v>
      </c>
      <c r="H6157" s="6" t="s">
        <v>7949</v>
      </c>
      <c r="I6157" s="6" t="s">
        <v>7961</v>
      </c>
      <c r="J6157" s="14">
        <v>0.1066</v>
      </c>
      <c r="K6157" s="14">
        <v>0.13880000000000001</v>
      </c>
      <c r="L6157" s="15">
        <f t="shared" si="388"/>
        <v>-3.2200000000000006E-2</v>
      </c>
      <c r="M6157" s="11">
        <f t="shared" si="389"/>
        <v>0</v>
      </c>
      <c r="N6157" s="11">
        <f>VLOOKUP(E6157,Nasdaq!$A$2:$F$3174,5,1)</f>
        <v>2848.2700199999999</v>
      </c>
      <c r="O6157" s="11">
        <f>VLOOKUP(F6157,Nasdaq!$A$2:$F$3174,5,1)</f>
        <v>11010.980469</v>
      </c>
      <c r="P6157" s="11">
        <f t="shared" si="390"/>
        <v>3475</v>
      </c>
      <c r="Q6157" s="15">
        <f t="shared" si="391"/>
        <v>0.25867569781694361</v>
      </c>
    </row>
    <row r="6158" spans="1:17" ht="19.5" customHeight="1" x14ac:dyDescent="0.2">
      <c r="A6158" s="12">
        <v>4887</v>
      </c>
      <c r="B6158" s="6" t="s">
        <v>1861</v>
      </c>
      <c r="C6158" s="12">
        <v>5068</v>
      </c>
      <c r="D6158" s="6" t="s">
        <v>268</v>
      </c>
      <c r="E6158" s="13">
        <v>41402</v>
      </c>
      <c r="F6158" s="13">
        <v>44415</v>
      </c>
      <c r="G6158" s="13">
        <v>41402</v>
      </c>
      <c r="H6158" s="6" t="s">
        <v>7949</v>
      </c>
      <c r="I6158" s="6" t="s">
        <v>7961</v>
      </c>
      <c r="J6158" s="14">
        <v>4.9599999999999998E-2</v>
      </c>
      <c r="K6158" s="14">
        <v>0.1273</v>
      </c>
      <c r="L6158" s="15">
        <f t="shared" si="388"/>
        <v>-7.7699999999999991E-2</v>
      </c>
      <c r="M6158" s="11">
        <f t="shared" si="389"/>
        <v>0</v>
      </c>
      <c r="N6158" s="11">
        <f>VLOOKUP(E6158,Nasdaq!$A$2:$F$3174,5,1)</f>
        <v>3413.2700199999999</v>
      </c>
      <c r="O6158" s="11">
        <f>VLOOKUP(F6158,Nasdaq!$A$2:$F$3174,5,1)</f>
        <v>11010.980469</v>
      </c>
      <c r="P6158" s="11">
        <f t="shared" si="390"/>
        <v>3013</v>
      </c>
      <c r="Q6158" s="15">
        <f t="shared" si="391"/>
        <v>0.30998816724131634</v>
      </c>
    </row>
    <row r="6159" spans="1:17" ht="19.5" customHeight="1" x14ac:dyDescent="0.2">
      <c r="A6159" s="12">
        <v>4887</v>
      </c>
      <c r="B6159" s="6" t="s">
        <v>1861</v>
      </c>
      <c r="C6159" s="12">
        <v>4436</v>
      </c>
      <c r="D6159" s="6" t="s">
        <v>3990</v>
      </c>
      <c r="E6159" s="13">
        <v>40669</v>
      </c>
      <c r="F6159" s="13">
        <v>44415</v>
      </c>
      <c r="G6159" s="13">
        <v>40672</v>
      </c>
      <c r="H6159" s="6" t="s">
        <v>7944</v>
      </c>
      <c r="I6159" s="6" t="s">
        <v>7968</v>
      </c>
      <c r="J6159" s="14">
        <v>-7.0999999999999995E-3</v>
      </c>
      <c r="K6159" s="14">
        <v>0.1275</v>
      </c>
      <c r="L6159" s="15">
        <f t="shared" si="388"/>
        <v>-0.1346</v>
      </c>
      <c r="M6159" s="11">
        <f t="shared" si="389"/>
        <v>0</v>
      </c>
      <c r="N6159" s="11">
        <f>VLOOKUP(E6159,Nasdaq!$A$2:$F$3174,5,1)</f>
        <v>2827.5600589999999</v>
      </c>
      <c r="O6159" s="11">
        <f>VLOOKUP(F6159,Nasdaq!$A$2:$F$3174,5,1)</f>
        <v>11010.980469</v>
      </c>
      <c r="P6159" s="11">
        <f t="shared" si="390"/>
        <v>3746</v>
      </c>
      <c r="Q6159" s="15">
        <f t="shared" si="391"/>
        <v>0.25679483115682306</v>
      </c>
    </row>
    <row r="6160" spans="1:17" ht="19.5" customHeight="1" x14ac:dyDescent="0.2">
      <c r="A6160" s="12">
        <v>4887</v>
      </c>
      <c r="B6160" s="6" t="s">
        <v>1861</v>
      </c>
      <c r="C6160" s="12">
        <v>4426</v>
      </c>
      <c r="D6160" s="6" t="s">
        <v>3861</v>
      </c>
      <c r="E6160" s="13">
        <v>41488</v>
      </c>
      <c r="F6160" s="13">
        <v>44415</v>
      </c>
      <c r="G6160" s="13">
        <v>41488</v>
      </c>
      <c r="H6160" s="6" t="s">
        <v>7949</v>
      </c>
      <c r="I6160" s="6" t="s">
        <v>7961</v>
      </c>
      <c r="J6160" s="14">
        <v>-7.7000000000000002E-3</v>
      </c>
      <c r="K6160" s="14">
        <v>0.12369999999999999</v>
      </c>
      <c r="L6160" s="15">
        <f t="shared" si="388"/>
        <v>-0.13139999999999999</v>
      </c>
      <c r="M6160" s="11">
        <f t="shared" si="389"/>
        <v>0</v>
      </c>
      <c r="N6160" s="11">
        <f>VLOOKUP(E6160,Nasdaq!$A$2:$F$3174,5,1)</f>
        <v>3689.5900879999999</v>
      </c>
      <c r="O6160" s="11">
        <f>VLOOKUP(F6160,Nasdaq!$A$2:$F$3174,5,1)</f>
        <v>11010.980469</v>
      </c>
      <c r="P6160" s="11">
        <f t="shared" si="390"/>
        <v>2927</v>
      </c>
      <c r="Q6160" s="15">
        <f t="shared" si="391"/>
        <v>0.33508313582027305</v>
      </c>
    </row>
    <row r="6161" spans="1:17" ht="19.5" customHeight="1" x14ac:dyDescent="0.2">
      <c r="A6161" s="12">
        <v>4887</v>
      </c>
      <c r="B6161" s="6" t="s">
        <v>1861</v>
      </c>
      <c r="C6161" s="12">
        <v>4405</v>
      </c>
      <c r="D6161" s="6" t="s">
        <v>2243</v>
      </c>
      <c r="E6161" s="13">
        <v>42632</v>
      </c>
      <c r="F6161" s="13">
        <v>44415</v>
      </c>
      <c r="G6161" s="13">
        <v>42632</v>
      </c>
      <c r="H6161" s="6" t="s">
        <v>7948</v>
      </c>
      <c r="I6161" s="6" t="s">
        <v>8124</v>
      </c>
      <c r="J6161" s="14">
        <v>-4.4699999999999997E-2</v>
      </c>
      <c r="K6161" s="14">
        <v>0.14550000000000002</v>
      </c>
      <c r="L6161" s="15">
        <f t="shared" si="388"/>
        <v>-0.19020000000000001</v>
      </c>
      <c r="M6161" s="11">
        <f t="shared" si="389"/>
        <v>0</v>
      </c>
      <c r="N6161" s="11">
        <f>VLOOKUP(E6161,Nasdaq!$A$2:$F$3174,5,1)</f>
        <v>5235.0297849999997</v>
      </c>
      <c r="O6161" s="11">
        <f>VLOOKUP(F6161,Nasdaq!$A$2:$F$3174,5,1)</f>
        <v>11010.980469</v>
      </c>
      <c r="P6161" s="11">
        <f t="shared" si="390"/>
        <v>1783</v>
      </c>
      <c r="Q6161" s="15">
        <f t="shared" si="391"/>
        <v>0.47543774876909234</v>
      </c>
    </row>
    <row r="6162" spans="1:17" ht="19.5" customHeight="1" x14ac:dyDescent="0.2">
      <c r="A6162" s="12">
        <v>4887</v>
      </c>
      <c r="B6162" s="6" t="s">
        <v>1861</v>
      </c>
      <c r="C6162" s="12">
        <v>4058</v>
      </c>
      <c r="D6162" s="6" t="s">
        <v>4501</v>
      </c>
      <c r="E6162" s="13">
        <v>41604</v>
      </c>
      <c r="F6162" s="13">
        <v>44415</v>
      </c>
      <c r="G6162" s="13">
        <v>41604</v>
      </c>
      <c r="H6162" s="6" t="s">
        <v>7949</v>
      </c>
      <c r="I6162" s="6" t="s">
        <v>7961</v>
      </c>
      <c r="J6162" s="14">
        <v>-5.21E-2</v>
      </c>
      <c r="K6162" s="14">
        <v>0.1198</v>
      </c>
      <c r="L6162" s="15">
        <f t="shared" si="388"/>
        <v>-0.1719</v>
      </c>
      <c r="M6162" s="11">
        <f t="shared" si="389"/>
        <v>0</v>
      </c>
      <c r="N6162" s="11">
        <f>VLOOKUP(E6162,Nasdaq!$A$2:$F$3174,5,1)</f>
        <v>4017.75</v>
      </c>
      <c r="O6162" s="11">
        <f>VLOOKUP(F6162,Nasdaq!$A$2:$F$3174,5,1)</f>
        <v>11010.980469</v>
      </c>
      <c r="P6162" s="11">
        <f t="shared" si="390"/>
        <v>2811</v>
      </c>
      <c r="Q6162" s="15">
        <f t="shared" si="391"/>
        <v>0.36488612064913734</v>
      </c>
    </row>
    <row r="6163" spans="1:17" ht="19.5" customHeight="1" x14ac:dyDescent="0.2">
      <c r="A6163" s="12">
        <v>4887</v>
      </c>
      <c r="B6163" s="6" t="s">
        <v>1861</v>
      </c>
      <c r="C6163" s="12">
        <v>38500</v>
      </c>
      <c r="D6163" s="6" t="s">
        <v>4726</v>
      </c>
      <c r="E6163" s="13">
        <v>41813</v>
      </c>
      <c r="F6163" s="13">
        <v>44415</v>
      </c>
      <c r="G6163" s="13">
        <v>41813</v>
      </c>
      <c r="H6163" s="6" t="s">
        <v>7944</v>
      </c>
      <c r="I6163" s="6" t="s">
        <v>8016</v>
      </c>
      <c r="J6163" s="14">
        <v>-0.21579999999999999</v>
      </c>
      <c r="K6163" s="14">
        <v>0.114</v>
      </c>
      <c r="L6163" s="15">
        <f t="shared" si="388"/>
        <v>-0.32979999999999998</v>
      </c>
      <c r="M6163" s="11">
        <f t="shared" si="389"/>
        <v>0</v>
      </c>
      <c r="N6163" s="11">
        <f>VLOOKUP(E6163,Nasdaq!$A$2:$F$3174,5,1)</f>
        <v>4368.6801759999998</v>
      </c>
      <c r="O6163" s="11">
        <f>VLOOKUP(F6163,Nasdaq!$A$2:$F$3174,5,1)</f>
        <v>11010.980469</v>
      </c>
      <c r="P6163" s="11">
        <f t="shared" si="390"/>
        <v>2602</v>
      </c>
      <c r="Q6163" s="15">
        <f t="shared" si="391"/>
        <v>0.39675707722970183</v>
      </c>
    </row>
    <row r="6164" spans="1:17" ht="19.5" customHeight="1" x14ac:dyDescent="0.2">
      <c r="A6164" s="12">
        <v>4887</v>
      </c>
      <c r="B6164" s="6" t="s">
        <v>1861</v>
      </c>
      <c r="C6164" s="12">
        <v>36895</v>
      </c>
      <c r="D6164" s="6" t="s">
        <v>5185</v>
      </c>
      <c r="E6164" s="13">
        <v>42201</v>
      </c>
      <c r="F6164" s="13">
        <v>44415</v>
      </c>
      <c r="G6164" s="13">
        <v>42212</v>
      </c>
      <c r="H6164" s="6" t="s">
        <v>7949</v>
      </c>
      <c r="I6164" s="6" t="s">
        <v>8058</v>
      </c>
      <c r="J6164" s="14">
        <v>-0.255</v>
      </c>
      <c r="K6164" s="14">
        <v>0.11710000000000001</v>
      </c>
      <c r="L6164" s="15">
        <f t="shared" si="388"/>
        <v>-0.37209999999999999</v>
      </c>
      <c r="M6164" s="11">
        <f t="shared" si="389"/>
        <v>0</v>
      </c>
      <c r="N6164" s="11">
        <f>VLOOKUP(E6164,Nasdaq!$A$2:$F$3174,5,1)</f>
        <v>5163.1801759999998</v>
      </c>
      <c r="O6164" s="11">
        <f>VLOOKUP(F6164,Nasdaq!$A$2:$F$3174,5,1)</f>
        <v>11010.980469</v>
      </c>
      <c r="P6164" s="11">
        <f t="shared" si="390"/>
        <v>2214</v>
      </c>
      <c r="Q6164" s="15">
        <f t="shared" si="391"/>
        <v>0.46891237609045816</v>
      </c>
    </row>
    <row r="6165" spans="1:17" ht="19.5" customHeight="1" x14ac:dyDescent="0.2">
      <c r="A6165" s="12">
        <v>4887</v>
      </c>
      <c r="B6165" s="6" t="s">
        <v>1861</v>
      </c>
      <c r="C6165" s="12">
        <v>38046</v>
      </c>
      <c r="D6165" s="6" t="s">
        <v>5186</v>
      </c>
      <c r="E6165" s="13">
        <v>42240</v>
      </c>
      <c r="F6165" s="13">
        <v>44415</v>
      </c>
      <c r="G6165" s="13">
        <v>42240</v>
      </c>
      <c r="H6165" s="6" t="s">
        <v>7949</v>
      </c>
      <c r="I6165" s="6" t="s">
        <v>8118</v>
      </c>
      <c r="J6165" s="14">
        <v>-0.27399999999999997</v>
      </c>
      <c r="K6165" s="14">
        <v>0.1454</v>
      </c>
      <c r="L6165" s="15">
        <f t="shared" si="388"/>
        <v>-0.4194</v>
      </c>
      <c r="M6165" s="11">
        <f t="shared" si="389"/>
        <v>0</v>
      </c>
      <c r="N6165" s="11">
        <f>VLOOKUP(E6165,Nasdaq!$A$2:$F$3174,5,1)</f>
        <v>4526.25</v>
      </c>
      <c r="O6165" s="11">
        <f>VLOOKUP(F6165,Nasdaq!$A$2:$F$3174,5,1)</f>
        <v>11010.980469</v>
      </c>
      <c r="P6165" s="11">
        <f t="shared" si="390"/>
        <v>2175</v>
      </c>
      <c r="Q6165" s="15">
        <f t="shared" si="391"/>
        <v>0.41106739598197084</v>
      </c>
    </row>
    <row r="6166" spans="1:17" ht="19.5" customHeight="1" x14ac:dyDescent="0.2">
      <c r="A6166" s="12">
        <v>4887</v>
      </c>
      <c r="B6166" s="6" t="s">
        <v>1861</v>
      </c>
      <c r="C6166" s="12">
        <v>25957</v>
      </c>
      <c r="D6166" s="6" t="s">
        <v>2767</v>
      </c>
      <c r="E6166" s="13">
        <v>43055</v>
      </c>
      <c r="F6166" s="13">
        <v>44415</v>
      </c>
      <c r="G6166" s="13">
        <v>43055</v>
      </c>
      <c r="H6166" s="6" t="s">
        <v>7944</v>
      </c>
      <c r="I6166" s="6" t="s">
        <v>7963</v>
      </c>
      <c r="J6166" s="14">
        <v>-0.32</v>
      </c>
      <c r="K6166" s="14">
        <v>0.12230000000000001</v>
      </c>
      <c r="L6166" s="15">
        <f t="shared" si="388"/>
        <v>-0.44230000000000003</v>
      </c>
      <c r="M6166" s="11">
        <f t="shared" si="389"/>
        <v>0</v>
      </c>
      <c r="N6166" s="11">
        <f>VLOOKUP(E6166,Nasdaq!$A$2:$F$3174,5,1)</f>
        <v>6793.2900390000004</v>
      </c>
      <c r="O6166" s="11">
        <f>VLOOKUP(F6166,Nasdaq!$A$2:$F$3174,5,1)</f>
        <v>11010.980469</v>
      </c>
      <c r="P6166" s="11">
        <f t="shared" si="390"/>
        <v>1360</v>
      </c>
      <c r="Q6166" s="15">
        <f t="shared" si="391"/>
        <v>0.61695656144869226</v>
      </c>
    </row>
    <row r="6167" spans="1:17" ht="19.5" customHeight="1" x14ac:dyDescent="0.2">
      <c r="A6167" s="12">
        <v>4820</v>
      </c>
      <c r="B6167" s="6" t="s">
        <v>1862</v>
      </c>
      <c r="C6167" s="12">
        <v>41153</v>
      </c>
      <c r="D6167" s="6" t="s">
        <v>7336</v>
      </c>
      <c r="E6167" s="13">
        <v>41736</v>
      </c>
      <c r="F6167" s="13">
        <v>43073</v>
      </c>
      <c r="H6167" s="6" t="s">
        <v>7947</v>
      </c>
      <c r="I6167" s="6" t="s">
        <v>8066</v>
      </c>
      <c r="J6167" s="14">
        <v>0.14249999999999999</v>
      </c>
      <c r="K6167" s="14">
        <v>0.12609999999999999</v>
      </c>
      <c r="L6167" s="15">
        <f t="shared" si="388"/>
        <v>1.6399999999999998E-2</v>
      </c>
      <c r="M6167" s="11">
        <f t="shared" si="389"/>
        <v>1</v>
      </c>
      <c r="N6167" s="11">
        <f>VLOOKUP(E6167,Nasdaq!$A$2:$F$3174,5,1)</f>
        <v>4079.75</v>
      </c>
      <c r="O6167" s="11">
        <f>VLOOKUP(F6167,Nasdaq!$A$2:$F$3174,5,1)</f>
        <v>6775.3701170000004</v>
      </c>
      <c r="P6167" s="11">
        <f t="shared" si="390"/>
        <v>1337</v>
      </c>
      <c r="Q6167" s="15">
        <f t="shared" si="391"/>
        <v>0.60214485264418249</v>
      </c>
    </row>
    <row r="6168" spans="1:17" ht="19.5" customHeight="1" x14ac:dyDescent="0.2">
      <c r="A6168" s="12">
        <v>4820</v>
      </c>
      <c r="B6168" s="6" t="s">
        <v>1862</v>
      </c>
      <c r="C6168" s="12">
        <v>24977</v>
      </c>
      <c r="D6168" s="6" t="s">
        <v>5187</v>
      </c>
      <c r="E6168" s="13">
        <v>40500</v>
      </c>
      <c r="F6168" s="13">
        <v>44415</v>
      </c>
      <c r="H6168" s="6" t="s">
        <v>7948</v>
      </c>
      <c r="I6168" s="6" t="s">
        <v>8124</v>
      </c>
      <c r="J6168" s="14">
        <v>5.9800000000000006E-2</v>
      </c>
      <c r="K6168" s="14">
        <v>0.1348</v>
      </c>
      <c r="L6168" s="15">
        <f t="shared" si="388"/>
        <v>-7.4999999999999997E-2</v>
      </c>
      <c r="M6168" s="11">
        <f t="shared" si="389"/>
        <v>0</v>
      </c>
      <c r="N6168" s="11">
        <f>VLOOKUP(E6168,Nasdaq!$A$2:$F$3174,5,1)</f>
        <v>2514.3999020000001</v>
      </c>
      <c r="O6168" s="11">
        <f>VLOOKUP(F6168,Nasdaq!$A$2:$F$3174,5,1)</f>
        <v>11010.980469</v>
      </c>
      <c r="P6168" s="11">
        <f t="shared" si="390"/>
        <v>3915</v>
      </c>
      <c r="Q6168" s="15">
        <f t="shared" si="391"/>
        <v>0.22835409687046412</v>
      </c>
    </row>
    <row r="6169" spans="1:17" ht="19.5" customHeight="1" x14ac:dyDescent="0.2">
      <c r="A6169" s="12">
        <v>4820</v>
      </c>
      <c r="B6169" s="6" t="s">
        <v>1862</v>
      </c>
      <c r="C6169" s="12">
        <v>21592</v>
      </c>
      <c r="D6169" s="6" t="s">
        <v>7337</v>
      </c>
      <c r="E6169" s="13">
        <v>41827</v>
      </c>
      <c r="F6169" s="13">
        <v>44415</v>
      </c>
      <c r="H6169" s="6" t="s">
        <v>7947</v>
      </c>
      <c r="I6169" s="6" t="s">
        <v>8025</v>
      </c>
      <c r="J6169" s="14">
        <v>-7.1900000000000006E-2</v>
      </c>
      <c r="K6169" s="14">
        <v>0.11269999999999999</v>
      </c>
      <c r="L6169" s="15">
        <f t="shared" si="388"/>
        <v>-0.18459999999999999</v>
      </c>
      <c r="M6169" s="11">
        <f t="shared" si="389"/>
        <v>0</v>
      </c>
      <c r="N6169" s="11">
        <f>VLOOKUP(E6169,Nasdaq!$A$2:$F$3174,5,1)</f>
        <v>4451.5297849999997</v>
      </c>
      <c r="O6169" s="11">
        <f>VLOOKUP(F6169,Nasdaq!$A$2:$F$3174,5,1)</f>
        <v>11010.980469</v>
      </c>
      <c r="P6169" s="11">
        <f t="shared" si="390"/>
        <v>2588</v>
      </c>
      <c r="Q6169" s="15">
        <f t="shared" si="391"/>
        <v>0.40428135036615775</v>
      </c>
    </row>
    <row r="6170" spans="1:17" ht="19.5" customHeight="1" x14ac:dyDescent="0.2">
      <c r="A6170" s="12">
        <v>4820</v>
      </c>
      <c r="B6170" s="6" t="s">
        <v>1862</v>
      </c>
      <c r="C6170" s="12">
        <v>17781</v>
      </c>
      <c r="D6170" s="6" t="s">
        <v>7338</v>
      </c>
      <c r="E6170" s="13">
        <v>42405</v>
      </c>
      <c r="F6170" s="13">
        <v>44415</v>
      </c>
      <c r="H6170" s="6" t="s">
        <v>7947</v>
      </c>
      <c r="I6170" s="6" t="s">
        <v>8064</v>
      </c>
      <c r="J6170" s="14">
        <v>-0.26879999999999998</v>
      </c>
      <c r="K6170" s="14">
        <v>0.1598</v>
      </c>
      <c r="L6170" s="15">
        <f t="shared" si="388"/>
        <v>-0.42859999999999998</v>
      </c>
      <c r="M6170" s="11">
        <f t="shared" si="389"/>
        <v>0</v>
      </c>
      <c r="N6170" s="11">
        <f>VLOOKUP(E6170,Nasdaq!$A$2:$F$3174,5,1)</f>
        <v>4363.1401370000003</v>
      </c>
      <c r="O6170" s="11">
        <f>VLOOKUP(F6170,Nasdaq!$A$2:$F$3174,5,1)</f>
        <v>11010.980469</v>
      </c>
      <c r="P6170" s="11">
        <f t="shared" si="390"/>
        <v>2010</v>
      </c>
      <c r="Q6170" s="15">
        <f t="shared" si="391"/>
        <v>0.39625405335946728</v>
      </c>
    </row>
    <row r="6171" spans="1:17" ht="19.5" customHeight="1" x14ac:dyDescent="0.2">
      <c r="A6171" s="12">
        <v>4598</v>
      </c>
      <c r="B6171" s="6" t="s">
        <v>1863</v>
      </c>
      <c r="C6171" s="12">
        <v>6580</v>
      </c>
      <c r="D6171" s="6" t="s">
        <v>4537</v>
      </c>
      <c r="E6171" s="13">
        <v>43768</v>
      </c>
      <c r="F6171" s="13">
        <v>44415</v>
      </c>
      <c r="H6171" s="6" t="s">
        <v>7948</v>
      </c>
      <c r="I6171" s="6" t="s">
        <v>7992</v>
      </c>
      <c r="J6171" s="14">
        <v>3.7648000000000001</v>
      </c>
      <c r="K6171" s="14">
        <v>0.15620000000000001</v>
      </c>
      <c r="L6171" s="15">
        <f t="shared" si="388"/>
        <v>3.6086</v>
      </c>
      <c r="M6171" s="11">
        <f t="shared" si="389"/>
        <v>1</v>
      </c>
      <c r="N6171" s="11">
        <f>VLOOKUP(E6171,Nasdaq!$A$2:$F$3174,5,1)</f>
        <v>8303.9804690000001</v>
      </c>
      <c r="O6171" s="11">
        <f>VLOOKUP(F6171,Nasdaq!$A$2:$F$3174,5,1)</f>
        <v>11010.980469</v>
      </c>
      <c r="P6171" s="11">
        <f t="shared" si="390"/>
        <v>647</v>
      </c>
      <c r="Q6171" s="15">
        <f t="shared" si="391"/>
        <v>0.75415540096376499</v>
      </c>
    </row>
    <row r="6172" spans="1:17" ht="19.5" customHeight="1" x14ac:dyDescent="0.2">
      <c r="A6172" s="12">
        <v>4598</v>
      </c>
      <c r="B6172" s="6" t="s">
        <v>1863</v>
      </c>
      <c r="C6172" s="12">
        <v>20619</v>
      </c>
      <c r="D6172" s="6" t="s">
        <v>3385</v>
      </c>
      <c r="E6172" s="13">
        <v>40371</v>
      </c>
      <c r="F6172" s="13">
        <v>43230</v>
      </c>
      <c r="H6172" s="6" t="s">
        <v>7948</v>
      </c>
      <c r="I6172" s="6" t="s">
        <v>8017</v>
      </c>
      <c r="J6172" s="14">
        <v>-3.9599999999999996E-2</v>
      </c>
      <c r="K6172" s="14">
        <v>0.14929999999999999</v>
      </c>
      <c r="L6172" s="15">
        <f t="shared" si="388"/>
        <v>-0.18889999999999998</v>
      </c>
      <c r="M6172" s="11">
        <f t="shared" si="389"/>
        <v>0</v>
      </c>
      <c r="N6172" s="11">
        <f>VLOOKUP(E6172,Nasdaq!$A$2:$F$3174,5,1)</f>
        <v>2198.360107</v>
      </c>
      <c r="O6172" s="11">
        <f>VLOOKUP(F6172,Nasdaq!$A$2:$F$3174,5,1)</f>
        <v>7404.9702150000003</v>
      </c>
      <c r="P6172" s="11">
        <f t="shared" si="390"/>
        <v>2859</v>
      </c>
      <c r="Q6172" s="15">
        <f t="shared" si="391"/>
        <v>0.29687663846972134</v>
      </c>
    </row>
    <row r="6173" spans="1:17" ht="19.5" customHeight="1" x14ac:dyDescent="0.2">
      <c r="A6173" s="12">
        <v>4815</v>
      </c>
      <c r="B6173" s="6" t="s">
        <v>1864</v>
      </c>
      <c r="C6173" s="12">
        <v>6491</v>
      </c>
      <c r="D6173" s="6" t="s">
        <v>4286</v>
      </c>
      <c r="E6173" s="13">
        <v>42069</v>
      </c>
      <c r="F6173" s="13">
        <v>43326</v>
      </c>
      <c r="H6173" s="6" t="s">
        <v>7948</v>
      </c>
      <c r="I6173" s="6" t="s">
        <v>8017</v>
      </c>
      <c r="J6173" s="14">
        <v>-3.9800000000000002E-2</v>
      </c>
      <c r="K6173" s="14">
        <v>0.11869999999999999</v>
      </c>
      <c r="L6173" s="15">
        <f t="shared" si="388"/>
        <v>-0.15849999999999997</v>
      </c>
      <c r="M6173" s="11">
        <f t="shared" si="389"/>
        <v>0</v>
      </c>
      <c r="N6173" s="11">
        <f>VLOOKUP(E6173,Nasdaq!$A$2:$F$3174,5,1)</f>
        <v>4927.3701170000004</v>
      </c>
      <c r="O6173" s="11">
        <f>VLOOKUP(F6173,Nasdaq!$A$2:$F$3174,5,1)</f>
        <v>7870.8901370000003</v>
      </c>
      <c r="P6173" s="11">
        <f t="shared" si="390"/>
        <v>1257</v>
      </c>
      <c r="Q6173" s="15">
        <f t="shared" si="391"/>
        <v>0.62602514598548942</v>
      </c>
    </row>
    <row r="6174" spans="1:17" ht="19.5" customHeight="1" x14ac:dyDescent="0.2">
      <c r="A6174" s="12">
        <v>2464</v>
      </c>
      <c r="B6174" s="6" t="s">
        <v>1865</v>
      </c>
      <c r="C6174" s="12">
        <v>11815</v>
      </c>
      <c r="D6174" s="6" t="s">
        <v>4045</v>
      </c>
      <c r="E6174" s="13">
        <v>43011</v>
      </c>
      <c r="F6174" s="13">
        <v>44415</v>
      </c>
      <c r="H6174" s="6" t="s">
        <v>7944</v>
      </c>
      <c r="I6174" s="6" t="s">
        <v>8099</v>
      </c>
      <c r="J6174" s="14">
        <v>-0.50259999999999994</v>
      </c>
      <c r="K6174" s="14">
        <v>0.12570000000000001</v>
      </c>
      <c r="L6174" s="15">
        <f t="shared" si="388"/>
        <v>-0.62829999999999997</v>
      </c>
      <c r="M6174" s="11">
        <f t="shared" si="389"/>
        <v>0</v>
      </c>
      <c r="N6174" s="11">
        <f>VLOOKUP(E6174,Nasdaq!$A$2:$F$3174,5,1)</f>
        <v>6531.7099609999996</v>
      </c>
      <c r="O6174" s="11">
        <f>VLOOKUP(F6174,Nasdaq!$A$2:$F$3174,5,1)</f>
        <v>11010.980469</v>
      </c>
      <c r="P6174" s="11">
        <f t="shared" si="390"/>
        <v>1404</v>
      </c>
      <c r="Q6174" s="15">
        <f t="shared" si="391"/>
        <v>0.59320027272370579</v>
      </c>
    </row>
    <row r="6175" spans="1:17" ht="19.5" customHeight="1" x14ac:dyDescent="0.2">
      <c r="A6175" s="12">
        <v>660</v>
      </c>
      <c r="B6175" s="6" t="s">
        <v>1866</v>
      </c>
      <c r="C6175" s="12">
        <v>6576</v>
      </c>
      <c r="D6175" s="6" t="s">
        <v>5188</v>
      </c>
      <c r="E6175" s="13">
        <v>42243</v>
      </c>
      <c r="F6175" s="13">
        <v>43623</v>
      </c>
      <c r="H6175" s="6" t="s">
        <v>7948</v>
      </c>
      <c r="I6175" s="6" t="s">
        <v>7992</v>
      </c>
      <c r="J6175" s="14">
        <v>-0.6341</v>
      </c>
      <c r="K6175" s="14">
        <v>0.12539999999999998</v>
      </c>
      <c r="L6175" s="15">
        <f t="shared" si="388"/>
        <v>-0.75949999999999995</v>
      </c>
      <c r="M6175" s="11">
        <f t="shared" si="389"/>
        <v>0</v>
      </c>
      <c r="N6175" s="11">
        <f>VLOOKUP(E6175,Nasdaq!$A$2:$F$3174,5,1)</f>
        <v>4812.7099609999996</v>
      </c>
      <c r="O6175" s="11">
        <f>VLOOKUP(F6175,Nasdaq!$A$2:$F$3174,5,1)</f>
        <v>7742.1000979999999</v>
      </c>
      <c r="P6175" s="11">
        <f t="shared" si="390"/>
        <v>1380</v>
      </c>
      <c r="Q6175" s="15">
        <f t="shared" si="391"/>
        <v>0.6216290725403868</v>
      </c>
    </row>
    <row r="6176" spans="1:17" ht="19.5" customHeight="1" x14ac:dyDescent="0.2">
      <c r="A6176" s="12">
        <v>5630</v>
      </c>
      <c r="B6176" s="6" t="s">
        <v>1867</v>
      </c>
      <c r="C6176" s="12">
        <v>26245</v>
      </c>
      <c r="D6176" s="6" t="s">
        <v>4847</v>
      </c>
      <c r="E6176" s="13">
        <v>42059</v>
      </c>
      <c r="F6176" s="13">
        <v>43876</v>
      </c>
      <c r="G6176" s="13">
        <v>42787</v>
      </c>
      <c r="H6176" s="6" t="s">
        <v>7944</v>
      </c>
      <c r="I6176" s="6" t="s">
        <v>8016</v>
      </c>
      <c r="J6176" s="14">
        <v>-0.14360000000000001</v>
      </c>
      <c r="K6176" s="14">
        <v>0.1208</v>
      </c>
      <c r="L6176" s="15">
        <f t="shared" si="388"/>
        <v>-0.26440000000000002</v>
      </c>
      <c r="M6176" s="11">
        <f t="shared" si="389"/>
        <v>0</v>
      </c>
      <c r="N6176" s="11">
        <f>VLOOKUP(E6176,Nasdaq!$A$2:$F$3174,5,1)</f>
        <v>4968.1201170000004</v>
      </c>
      <c r="O6176" s="11">
        <f>VLOOKUP(F6176,Nasdaq!$A$2:$F$3174,5,1)</f>
        <v>9731.1796880000002</v>
      </c>
      <c r="P6176" s="11">
        <f t="shared" si="390"/>
        <v>1817</v>
      </c>
      <c r="Q6176" s="15">
        <f t="shared" si="391"/>
        <v>0.510536780996099</v>
      </c>
    </row>
    <row r="6177" spans="1:17" ht="19.5" customHeight="1" x14ac:dyDescent="0.2">
      <c r="A6177" s="12">
        <v>5630</v>
      </c>
      <c r="B6177" s="6" t="s">
        <v>1867</v>
      </c>
      <c r="C6177" s="12">
        <v>14531</v>
      </c>
      <c r="D6177" s="6" t="s">
        <v>2651</v>
      </c>
      <c r="E6177" s="13">
        <v>43187</v>
      </c>
      <c r="F6177" s="13">
        <v>44415</v>
      </c>
      <c r="H6177" s="6" t="s">
        <v>7951</v>
      </c>
      <c r="I6177" s="6" t="s">
        <v>8020</v>
      </c>
      <c r="J6177" s="14">
        <v>-0.17620000000000002</v>
      </c>
      <c r="K6177" s="14">
        <v>0.1353</v>
      </c>
      <c r="L6177" s="15">
        <f t="shared" si="388"/>
        <v>-0.3115</v>
      </c>
      <c r="M6177" s="11">
        <f t="shared" si="389"/>
        <v>0</v>
      </c>
      <c r="N6177" s="11">
        <f>VLOOKUP(E6177,Nasdaq!$A$2:$F$3174,5,1)</f>
        <v>6949.2299800000001</v>
      </c>
      <c r="O6177" s="11">
        <f>VLOOKUP(F6177,Nasdaq!$A$2:$F$3174,5,1)</f>
        <v>11010.980469</v>
      </c>
      <c r="P6177" s="11">
        <f t="shared" si="390"/>
        <v>1228</v>
      </c>
      <c r="Q6177" s="15">
        <f t="shared" si="391"/>
        <v>0.63111883047112805</v>
      </c>
    </row>
    <row r="6178" spans="1:17" ht="19.5" customHeight="1" x14ac:dyDescent="0.2">
      <c r="A6178" s="12">
        <v>5810</v>
      </c>
      <c r="B6178" s="6" t="s">
        <v>1868</v>
      </c>
      <c r="C6178" s="12">
        <v>31655</v>
      </c>
      <c r="D6178" s="6" t="s">
        <v>5189</v>
      </c>
      <c r="E6178" s="13">
        <v>43000</v>
      </c>
      <c r="F6178" s="13">
        <v>44415</v>
      </c>
      <c r="G6178" s="13">
        <v>43003</v>
      </c>
      <c r="H6178" s="6" t="s">
        <v>7946</v>
      </c>
      <c r="I6178" s="6" t="s">
        <v>7965</v>
      </c>
      <c r="J6178" s="14">
        <v>0.80959999999999999</v>
      </c>
      <c r="K6178" s="14">
        <v>0.1295</v>
      </c>
      <c r="L6178" s="15">
        <f t="shared" si="388"/>
        <v>0.68009999999999993</v>
      </c>
      <c r="M6178" s="11">
        <f t="shared" si="389"/>
        <v>1</v>
      </c>
      <c r="N6178" s="11">
        <f>VLOOKUP(E6178,Nasdaq!$A$2:$F$3174,5,1)</f>
        <v>6426.919922</v>
      </c>
      <c r="O6178" s="11">
        <f>VLOOKUP(F6178,Nasdaq!$A$2:$F$3174,5,1)</f>
        <v>11010.980469</v>
      </c>
      <c r="P6178" s="11">
        <f t="shared" si="390"/>
        <v>1415</v>
      </c>
      <c r="Q6178" s="15">
        <f t="shared" si="391"/>
        <v>0.58368340946733233</v>
      </c>
    </row>
    <row r="6179" spans="1:17" ht="19.5" customHeight="1" x14ac:dyDescent="0.2">
      <c r="A6179" s="12">
        <v>5810</v>
      </c>
      <c r="B6179" s="6" t="s">
        <v>1868</v>
      </c>
      <c r="C6179" s="12">
        <v>36627</v>
      </c>
      <c r="D6179" s="6" t="s">
        <v>5190</v>
      </c>
      <c r="E6179" s="13">
        <v>42760</v>
      </c>
      <c r="F6179" s="13">
        <v>43875</v>
      </c>
      <c r="G6179" s="13">
        <v>42760</v>
      </c>
      <c r="H6179" s="6" t="s">
        <v>7946</v>
      </c>
      <c r="I6179" s="6" t="s">
        <v>8019</v>
      </c>
      <c r="J6179" s="14">
        <v>-0.1638</v>
      </c>
      <c r="K6179" s="14">
        <v>0.1575</v>
      </c>
      <c r="L6179" s="15">
        <f t="shared" si="388"/>
        <v>-0.32130000000000003</v>
      </c>
      <c r="M6179" s="11">
        <f t="shared" si="389"/>
        <v>0</v>
      </c>
      <c r="N6179" s="11">
        <f>VLOOKUP(E6179,Nasdaq!$A$2:$F$3174,5,1)</f>
        <v>5656.3398440000001</v>
      </c>
      <c r="O6179" s="11">
        <f>VLOOKUP(F6179,Nasdaq!$A$2:$F$3174,5,1)</f>
        <v>9731.1796880000002</v>
      </c>
      <c r="P6179" s="11">
        <f t="shared" si="390"/>
        <v>1115</v>
      </c>
      <c r="Q6179" s="15">
        <f t="shared" si="391"/>
        <v>0.58126019312141963</v>
      </c>
    </row>
    <row r="6180" spans="1:17" ht="19.5" customHeight="1" x14ac:dyDescent="0.2">
      <c r="A6180" s="12">
        <v>5836</v>
      </c>
      <c r="B6180" s="6" t="s">
        <v>1869</v>
      </c>
      <c r="C6180" s="12">
        <v>5921</v>
      </c>
      <c r="D6180" s="6" t="s">
        <v>4524</v>
      </c>
      <c r="E6180" s="13">
        <v>41364</v>
      </c>
      <c r="F6180" s="13">
        <v>43511</v>
      </c>
      <c r="G6180" s="13">
        <v>42509</v>
      </c>
      <c r="H6180" s="6" t="s">
        <v>7947</v>
      </c>
      <c r="I6180" s="6" t="s">
        <v>8055</v>
      </c>
      <c r="J6180" s="14">
        <v>5.3899999999999997E-2</v>
      </c>
      <c r="K6180" s="14">
        <v>0.12570000000000001</v>
      </c>
      <c r="L6180" s="15">
        <f t="shared" si="388"/>
        <v>-7.1800000000000003E-2</v>
      </c>
      <c r="M6180" s="11">
        <f t="shared" si="389"/>
        <v>0</v>
      </c>
      <c r="N6180" s="11">
        <f>VLOOKUP(E6180,Nasdaq!$A$2:$F$3174,5,1)</f>
        <v>3267.5200199999999</v>
      </c>
      <c r="O6180" s="11">
        <f>VLOOKUP(F6180,Nasdaq!$A$2:$F$3174,5,1)</f>
        <v>7472.4101559999999</v>
      </c>
      <c r="P6180" s="11">
        <f t="shared" si="390"/>
        <v>2147</v>
      </c>
      <c r="Q6180" s="15">
        <f t="shared" si="391"/>
        <v>0.4372783882059571</v>
      </c>
    </row>
    <row r="6181" spans="1:17" ht="19.5" customHeight="1" x14ac:dyDescent="0.2">
      <c r="A6181" s="12">
        <v>9243</v>
      </c>
      <c r="B6181" s="6" t="s">
        <v>1870</v>
      </c>
      <c r="C6181" s="12">
        <v>2609</v>
      </c>
      <c r="D6181" s="6" t="s">
        <v>5191</v>
      </c>
      <c r="E6181" s="13">
        <v>43914</v>
      </c>
      <c r="F6181" s="13">
        <v>44415</v>
      </c>
      <c r="G6181" s="13">
        <v>43914</v>
      </c>
      <c r="H6181" s="6" t="s">
        <v>7951</v>
      </c>
      <c r="I6181" s="6" t="s">
        <v>8051</v>
      </c>
      <c r="J6181" s="14">
        <v>9.2736999999999998</v>
      </c>
      <c r="K6181" s="14">
        <v>1.3408000000000002</v>
      </c>
      <c r="L6181" s="15">
        <f t="shared" si="388"/>
        <v>7.9329000000000001</v>
      </c>
      <c r="M6181" s="11">
        <f t="shared" si="389"/>
        <v>1</v>
      </c>
      <c r="N6181" s="11">
        <f>VLOOKUP(E6181,Nasdaq!$A$2:$F$3174,5,1)</f>
        <v>7417.8598629999997</v>
      </c>
      <c r="O6181" s="11">
        <f>VLOOKUP(F6181,Nasdaq!$A$2:$F$3174,5,1)</f>
        <v>11010.980469</v>
      </c>
      <c r="P6181" s="11">
        <f t="shared" si="390"/>
        <v>501</v>
      </c>
      <c r="Q6181" s="15">
        <f t="shared" si="391"/>
        <v>0.67367986956720838</v>
      </c>
    </row>
    <row r="6182" spans="1:17" ht="19.5" customHeight="1" x14ac:dyDescent="0.2">
      <c r="A6182" s="12">
        <v>7376</v>
      </c>
      <c r="B6182" s="6" t="s">
        <v>1871</v>
      </c>
      <c r="C6182" s="12">
        <v>24216</v>
      </c>
      <c r="D6182" s="6" t="s">
        <v>5192</v>
      </c>
      <c r="E6182" s="13">
        <v>42040</v>
      </c>
      <c r="F6182" s="13">
        <v>44415</v>
      </c>
      <c r="G6182" s="13">
        <v>42040</v>
      </c>
      <c r="H6182" s="6" t="s">
        <v>7946</v>
      </c>
      <c r="I6182" s="6" t="s">
        <v>8101</v>
      </c>
      <c r="J6182" s="14">
        <v>-1.9199999999999998E-2</v>
      </c>
      <c r="K6182" s="14">
        <v>0.11509999999999999</v>
      </c>
      <c r="L6182" s="15">
        <f t="shared" si="388"/>
        <v>-0.1343</v>
      </c>
      <c r="M6182" s="11">
        <f t="shared" si="389"/>
        <v>0</v>
      </c>
      <c r="N6182" s="11">
        <f>VLOOKUP(E6182,Nasdaq!$A$2:$F$3174,5,1)</f>
        <v>4765.1000979999999</v>
      </c>
      <c r="O6182" s="11">
        <f>VLOOKUP(F6182,Nasdaq!$A$2:$F$3174,5,1)</f>
        <v>11010.980469</v>
      </c>
      <c r="P6182" s="11">
        <f t="shared" si="390"/>
        <v>2375</v>
      </c>
      <c r="Q6182" s="15">
        <f t="shared" si="391"/>
        <v>0.43275934558748391</v>
      </c>
    </row>
    <row r="6183" spans="1:17" ht="19.5" customHeight="1" x14ac:dyDescent="0.2">
      <c r="A6183" s="12">
        <v>5452</v>
      </c>
      <c r="B6183" s="6" t="s">
        <v>1872</v>
      </c>
      <c r="C6183" s="12">
        <v>10761</v>
      </c>
      <c r="D6183" s="6" t="s">
        <v>5193</v>
      </c>
      <c r="E6183" s="13">
        <v>41344</v>
      </c>
      <c r="F6183" s="13">
        <v>44415</v>
      </c>
      <c r="H6183" s="6" t="s">
        <v>7945</v>
      </c>
      <c r="I6183" s="6" t="s">
        <v>7955</v>
      </c>
      <c r="J6183" s="14">
        <v>3.7000000000000005E-2</v>
      </c>
      <c r="K6183" s="14">
        <v>0.1321</v>
      </c>
      <c r="L6183" s="15">
        <f t="shared" si="388"/>
        <v>-9.509999999999999E-2</v>
      </c>
      <c r="M6183" s="11">
        <f t="shared" si="389"/>
        <v>0</v>
      </c>
      <c r="N6183" s="11">
        <f>VLOOKUP(E6183,Nasdaq!$A$2:$F$3174,5,1)</f>
        <v>3252.8701169999999</v>
      </c>
      <c r="O6183" s="11">
        <f>VLOOKUP(F6183,Nasdaq!$A$2:$F$3174,5,1)</f>
        <v>11010.980469</v>
      </c>
      <c r="P6183" s="11">
        <f t="shared" si="390"/>
        <v>3071</v>
      </c>
      <c r="Q6183" s="15">
        <f t="shared" si="391"/>
        <v>0.29542089051030168</v>
      </c>
    </row>
    <row r="6184" spans="1:17" ht="19.5" customHeight="1" x14ac:dyDescent="0.2">
      <c r="A6184" s="12">
        <v>5464</v>
      </c>
      <c r="B6184" s="6" t="s">
        <v>1873</v>
      </c>
      <c r="C6184" s="12">
        <v>2641</v>
      </c>
      <c r="D6184" s="6" t="s">
        <v>4411</v>
      </c>
      <c r="E6184" s="13">
        <v>43003</v>
      </c>
      <c r="F6184" s="13">
        <v>44415</v>
      </c>
      <c r="H6184" s="6" t="s">
        <v>7951</v>
      </c>
      <c r="I6184" s="6" t="s">
        <v>8041</v>
      </c>
      <c r="J6184" s="14">
        <v>-0.59</v>
      </c>
      <c r="K6184" s="14">
        <v>0.13070000000000001</v>
      </c>
      <c r="L6184" s="15">
        <f t="shared" si="388"/>
        <v>-0.72070000000000001</v>
      </c>
      <c r="M6184" s="11">
        <f t="shared" si="389"/>
        <v>0</v>
      </c>
      <c r="N6184" s="11">
        <f>VLOOKUP(E6184,Nasdaq!$A$2:$F$3174,5,1)</f>
        <v>6370.5898440000001</v>
      </c>
      <c r="O6184" s="11">
        <f>VLOOKUP(F6184,Nasdaq!$A$2:$F$3174,5,1)</f>
        <v>11010.980469</v>
      </c>
      <c r="P6184" s="11">
        <f t="shared" si="390"/>
        <v>1412</v>
      </c>
      <c r="Q6184" s="15">
        <f t="shared" si="391"/>
        <v>0.57856760584275413</v>
      </c>
    </row>
    <row r="6185" spans="1:17" ht="19.5" customHeight="1" x14ac:dyDescent="0.2">
      <c r="A6185" s="12">
        <v>5571</v>
      </c>
      <c r="B6185" s="6" t="s">
        <v>1874</v>
      </c>
      <c r="C6185" s="12">
        <v>2343</v>
      </c>
      <c r="D6185" s="6" t="s">
        <v>3419</v>
      </c>
      <c r="E6185" s="13">
        <v>41704</v>
      </c>
      <c r="F6185" s="13">
        <v>44415</v>
      </c>
      <c r="G6185" s="13">
        <v>41704</v>
      </c>
      <c r="H6185" s="6" t="s">
        <v>7944</v>
      </c>
      <c r="I6185" s="6" t="s">
        <v>8016</v>
      </c>
      <c r="J6185" s="14">
        <v>-4.6900000000000004E-2</v>
      </c>
      <c r="K6185" s="14">
        <v>0.11710000000000001</v>
      </c>
      <c r="L6185" s="15">
        <f t="shared" si="388"/>
        <v>-0.16400000000000001</v>
      </c>
      <c r="M6185" s="11">
        <f t="shared" si="389"/>
        <v>0</v>
      </c>
      <c r="N6185" s="11">
        <f>VLOOKUP(E6185,Nasdaq!$A$2:$F$3174,5,1)</f>
        <v>4352.1298829999996</v>
      </c>
      <c r="O6185" s="11">
        <f>VLOOKUP(F6185,Nasdaq!$A$2:$F$3174,5,1)</f>
        <v>11010.980469</v>
      </c>
      <c r="P6185" s="11">
        <f t="shared" si="390"/>
        <v>2711</v>
      </c>
      <c r="Q6185" s="15">
        <f t="shared" si="391"/>
        <v>0.39525399012629642</v>
      </c>
    </row>
    <row r="6186" spans="1:17" ht="19.5" customHeight="1" x14ac:dyDescent="0.2">
      <c r="A6186" s="12">
        <v>5571</v>
      </c>
      <c r="B6186" s="6" t="s">
        <v>1874</v>
      </c>
      <c r="C6186" s="12">
        <v>4248</v>
      </c>
      <c r="D6186" s="6" t="s">
        <v>3013</v>
      </c>
      <c r="E6186" s="13">
        <v>41270</v>
      </c>
      <c r="F6186" s="13">
        <v>44415</v>
      </c>
      <c r="G6186" s="13">
        <v>41270</v>
      </c>
      <c r="H6186" s="6" t="s">
        <v>7944</v>
      </c>
      <c r="I6186" s="6" t="s">
        <v>8016</v>
      </c>
      <c r="J6186" s="14">
        <v>-0.1255</v>
      </c>
      <c r="K6186" s="14">
        <v>0.1429</v>
      </c>
      <c r="L6186" s="15">
        <f t="shared" si="388"/>
        <v>-0.26839999999999997</v>
      </c>
      <c r="M6186" s="11">
        <f t="shared" si="389"/>
        <v>0</v>
      </c>
      <c r="N6186" s="11">
        <f>VLOOKUP(E6186,Nasdaq!$A$2:$F$3174,5,1)</f>
        <v>2985.9099120000001</v>
      </c>
      <c r="O6186" s="11">
        <f>VLOOKUP(F6186,Nasdaq!$A$2:$F$3174,5,1)</f>
        <v>11010.980469</v>
      </c>
      <c r="P6186" s="11">
        <f t="shared" si="390"/>
        <v>3145</v>
      </c>
      <c r="Q6186" s="15">
        <f t="shared" si="391"/>
        <v>0.27117596973874064</v>
      </c>
    </row>
    <row r="6187" spans="1:17" ht="19.5" customHeight="1" x14ac:dyDescent="0.2">
      <c r="A6187" s="12">
        <v>5571</v>
      </c>
      <c r="B6187" s="6" t="s">
        <v>1874</v>
      </c>
      <c r="C6187" s="12">
        <v>31005</v>
      </c>
      <c r="D6187" s="6" t="s">
        <v>5194</v>
      </c>
      <c r="E6187" s="13">
        <v>43333</v>
      </c>
      <c r="F6187" s="13">
        <v>43425</v>
      </c>
      <c r="G6187" s="13">
        <v>43333</v>
      </c>
      <c r="H6187" s="6" t="s">
        <v>7944</v>
      </c>
      <c r="I6187" s="6" t="s">
        <v>8016</v>
      </c>
      <c r="J6187" s="14">
        <v>-0.1668</v>
      </c>
      <c r="K6187" s="14">
        <v>-0.24969999999999998</v>
      </c>
      <c r="L6187" s="15">
        <f t="shared" si="388"/>
        <v>8.2899999999999974E-2</v>
      </c>
      <c r="M6187" s="11">
        <f t="shared" si="389"/>
        <v>1</v>
      </c>
      <c r="N6187" s="11">
        <f>VLOOKUP(E6187,Nasdaq!$A$2:$F$3174,5,1)</f>
        <v>7859.169922</v>
      </c>
      <c r="O6187" s="11">
        <f>VLOOKUP(F6187,Nasdaq!$A$2:$F$3174,5,1)</f>
        <v>6972.25</v>
      </c>
      <c r="P6187" s="11">
        <f t="shared" si="390"/>
        <v>92</v>
      </c>
      <c r="Q6187" s="15">
        <f t="shared" si="391"/>
        <v>1.1272031119101809</v>
      </c>
    </row>
    <row r="6188" spans="1:17" ht="19.5" customHeight="1" x14ac:dyDescent="0.2">
      <c r="A6188" s="12">
        <v>5571</v>
      </c>
      <c r="B6188" s="6" t="s">
        <v>1874</v>
      </c>
      <c r="C6188" s="12">
        <v>3415</v>
      </c>
      <c r="D6188" s="6" t="s">
        <v>4244</v>
      </c>
      <c r="E6188" s="13">
        <v>41897</v>
      </c>
      <c r="F6188" s="13">
        <v>44415</v>
      </c>
      <c r="G6188" s="13">
        <v>41897</v>
      </c>
      <c r="H6188" s="6" t="s">
        <v>7944</v>
      </c>
      <c r="I6188" s="6" t="s">
        <v>8162</v>
      </c>
      <c r="J6188" s="14">
        <v>-0.35609999999999997</v>
      </c>
      <c r="K6188" s="14">
        <v>0.1157</v>
      </c>
      <c r="L6188" s="15">
        <f t="shared" si="388"/>
        <v>-0.4718</v>
      </c>
      <c r="M6188" s="11">
        <f t="shared" si="389"/>
        <v>0</v>
      </c>
      <c r="N6188" s="11">
        <f>VLOOKUP(E6188,Nasdaq!$A$2:$F$3174,5,1)</f>
        <v>4518.8999020000001</v>
      </c>
      <c r="O6188" s="11">
        <f>VLOOKUP(F6188,Nasdaq!$A$2:$F$3174,5,1)</f>
        <v>11010.980469</v>
      </c>
      <c r="P6188" s="11">
        <f t="shared" si="390"/>
        <v>2518</v>
      </c>
      <c r="Q6188" s="15">
        <f t="shared" si="391"/>
        <v>0.41039980896911743</v>
      </c>
    </row>
    <row r="6189" spans="1:17" ht="19.5" customHeight="1" x14ac:dyDescent="0.2">
      <c r="A6189" s="12">
        <v>1160</v>
      </c>
      <c r="B6189" s="6" t="s">
        <v>1875</v>
      </c>
      <c r="C6189" s="12">
        <v>1732</v>
      </c>
      <c r="D6189" s="6" t="s">
        <v>5195</v>
      </c>
      <c r="E6189" s="13">
        <v>42769</v>
      </c>
      <c r="F6189" s="13">
        <v>43496</v>
      </c>
      <c r="G6189" s="13">
        <v>43360</v>
      </c>
      <c r="H6189" s="6" t="s">
        <v>7951</v>
      </c>
      <c r="I6189" s="6" t="s">
        <v>8121</v>
      </c>
      <c r="J6189" s="14">
        <v>-0.191</v>
      </c>
      <c r="K6189" s="14">
        <v>0.107</v>
      </c>
      <c r="L6189" s="15">
        <f t="shared" si="388"/>
        <v>-0.29799999999999999</v>
      </c>
      <c r="M6189" s="11">
        <f t="shared" si="389"/>
        <v>0</v>
      </c>
      <c r="N6189" s="11">
        <f>VLOOKUP(E6189,Nasdaq!$A$2:$F$3174,5,1)</f>
        <v>5666.7700199999999</v>
      </c>
      <c r="O6189" s="11">
        <f>VLOOKUP(F6189,Nasdaq!$A$2:$F$3174,5,1)</f>
        <v>7281.7402339999999</v>
      </c>
      <c r="P6189" s="11">
        <f t="shared" si="390"/>
        <v>727</v>
      </c>
      <c r="Q6189" s="15">
        <f t="shared" si="391"/>
        <v>0.77821718336360868</v>
      </c>
    </row>
    <row r="6190" spans="1:17" ht="19.5" customHeight="1" x14ac:dyDescent="0.2">
      <c r="A6190" s="12">
        <v>7615</v>
      </c>
      <c r="B6190" s="6" t="s">
        <v>1876</v>
      </c>
      <c r="C6190" s="12">
        <v>1420</v>
      </c>
      <c r="D6190" s="6" t="s">
        <v>5196</v>
      </c>
      <c r="E6190" s="13">
        <v>40221</v>
      </c>
      <c r="F6190" s="13">
        <v>44415</v>
      </c>
      <c r="G6190" s="13">
        <v>40221</v>
      </c>
      <c r="H6190" s="6" t="s">
        <v>7944</v>
      </c>
      <c r="I6190" s="6" t="s">
        <v>7999</v>
      </c>
      <c r="J6190" s="14">
        <v>0.16059999999999999</v>
      </c>
      <c r="K6190" s="14">
        <v>0.13789999999999999</v>
      </c>
      <c r="L6190" s="15">
        <f t="shared" si="388"/>
        <v>2.2699999999999998E-2</v>
      </c>
      <c r="M6190" s="11">
        <f t="shared" si="389"/>
        <v>1</v>
      </c>
      <c r="N6190" s="11">
        <f>VLOOKUP(E6190,Nasdaq!$A$2:$F$3174,5,1)</f>
        <v>2183.530029</v>
      </c>
      <c r="O6190" s="11">
        <f>VLOOKUP(F6190,Nasdaq!$A$2:$F$3174,5,1)</f>
        <v>11010.980469</v>
      </c>
      <c r="P6190" s="11">
        <f t="shared" si="390"/>
        <v>4194</v>
      </c>
      <c r="Q6190" s="15">
        <f t="shared" si="391"/>
        <v>0.19830498682423689</v>
      </c>
    </row>
    <row r="6191" spans="1:17" ht="19.5" customHeight="1" x14ac:dyDescent="0.2">
      <c r="A6191" s="12">
        <v>7615</v>
      </c>
      <c r="B6191" s="6" t="s">
        <v>1876</v>
      </c>
      <c r="C6191" s="12">
        <v>515</v>
      </c>
      <c r="D6191" s="6" t="s">
        <v>3748</v>
      </c>
      <c r="E6191" s="13">
        <v>43272</v>
      </c>
      <c r="F6191" s="13">
        <v>44415</v>
      </c>
      <c r="H6191" s="6" t="s">
        <v>7947</v>
      </c>
      <c r="I6191" s="6" t="s">
        <v>8035</v>
      </c>
      <c r="J6191" s="14">
        <v>-0.14429999999999998</v>
      </c>
      <c r="K6191" s="14">
        <v>0.11990000000000001</v>
      </c>
      <c r="L6191" s="15">
        <f t="shared" si="388"/>
        <v>-0.26419999999999999</v>
      </c>
      <c r="M6191" s="11">
        <f t="shared" si="389"/>
        <v>0</v>
      </c>
      <c r="N6191" s="11">
        <f>VLOOKUP(E6191,Nasdaq!$A$2:$F$3174,5,1)</f>
        <v>7712.9501950000003</v>
      </c>
      <c r="O6191" s="11">
        <f>VLOOKUP(F6191,Nasdaq!$A$2:$F$3174,5,1)</f>
        <v>11010.980469</v>
      </c>
      <c r="P6191" s="11">
        <f t="shared" si="390"/>
        <v>1143</v>
      </c>
      <c r="Q6191" s="15">
        <f t="shared" si="391"/>
        <v>0.70047865384679919</v>
      </c>
    </row>
    <row r="6192" spans="1:17" ht="19.5" customHeight="1" x14ac:dyDescent="0.2">
      <c r="A6192" s="12">
        <v>7615</v>
      </c>
      <c r="B6192" s="6" t="s">
        <v>1876</v>
      </c>
      <c r="C6192" s="12">
        <v>26217</v>
      </c>
      <c r="D6192" s="6" t="s">
        <v>2747</v>
      </c>
      <c r="E6192" s="13">
        <v>41984</v>
      </c>
      <c r="F6192" s="13">
        <v>44415</v>
      </c>
      <c r="H6192" s="6" t="s">
        <v>7944</v>
      </c>
      <c r="I6192" s="6" t="s">
        <v>8084</v>
      </c>
      <c r="J6192" s="14">
        <v>-0.29059999999999997</v>
      </c>
      <c r="K6192" s="14">
        <v>0.1148</v>
      </c>
      <c r="L6192" s="15">
        <f t="shared" si="388"/>
        <v>-0.40539999999999998</v>
      </c>
      <c r="M6192" s="11">
        <f t="shared" si="389"/>
        <v>0</v>
      </c>
      <c r="N6192" s="11">
        <f>VLOOKUP(E6192,Nasdaq!$A$2:$F$3174,5,1)</f>
        <v>4708.1601559999999</v>
      </c>
      <c r="O6192" s="11">
        <f>VLOOKUP(F6192,Nasdaq!$A$2:$F$3174,5,1)</f>
        <v>11010.980469</v>
      </c>
      <c r="P6192" s="11">
        <f t="shared" si="390"/>
        <v>2431</v>
      </c>
      <c r="Q6192" s="15">
        <f t="shared" si="391"/>
        <v>0.42758814051814864</v>
      </c>
    </row>
    <row r="6193" spans="1:17" ht="19.5" customHeight="1" x14ac:dyDescent="0.2">
      <c r="A6193" s="12">
        <v>7274</v>
      </c>
      <c r="B6193" s="6" t="s">
        <v>1877</v>
      </c>
      <c r="C6193" s="12">
        <v>5469</v>
      </c>
      <c r="D6193" s="6" t="s">
        <v>5197</v>
      </c>
      <c r="E6193" s="13">
        <v>43311</v>
      </c>
      <c r="F6193" s="13">
        <v>44415</v>
      </c>
      <c r="G6193" s="13">
        <v>43311</v>
      </c>
      <c r="H6193" s="6" t="s">
        <v>7949</v>
      </c>
      <c r="I6193" s="6" t="s">
        <v>8058</v>
      </c>
      <c r="J6193" s="14">
        <v>-0.1971</v>
      </c>
      <c r="K6193" s="14">
        <v>0.11539999999999999</v>
      </c>
      <c r="L6193" s="15">
        <f t="shared" si="388"/>
        <v>-0.3125</v>
      </c>
      <c r="M6193" s="11">
        <f t="shared" si="389"/>
        <v>0</v>
      </c>
      <c r="N6193" s="11">
        <f>VLOOKUP(E6193,Nasdaq!$A$2:$F$3174,5,1)</f>
        <v>7630</v>
      </c>
      <c r="O6193" s="11">
        <f>VLOOKUP(F6193,Nasdaq!$A$2:$F$3174,5,1)</f>
        <v>11010.980469</v>
      </c>
      <c r="P6193" s="11">
        <f t="shared" si="390"/>
        <v>1104</v>
      </c>
      <c r="Q6193" s="15">
        <f t="shared" si="391"/>
        <v>0.69294528011349465</v>
      </c>
    </row>
    <row r="6194" spans="1:17" ht="19.5" customHeight="1" x14ac:dyDescent="0.2">
      <c r="A6194" s="12">
        <v>6299</v>
      </c>
      <c r="B6194" s="6" t="s">
        <v>1878</v>
      </c>
      <c r="C6194" s="12">
        <v>24979</v>
      </c>
      <c r="D6194" s="6" t="s">
        <v>5198</v>
      </c>
      <c r="E6194" s="13">
        <v>41407</v>
      </c>
      <c r="F6194" s="13">
        <v>42606</v>
      </c>
      <c r="H6194" s="6" t="s">
        <v>7944</v>
      </c>
      <c r="I6194" s="6" t="s">
        <v>7982</v>
      </c>
      <c r="J6194" s="14">
        <v>-0.82030000000000003</v>
      </c>
      <c r="K6194" s="14">
        <v>0.1144</v>
      </c>
      <c r="L6194" s="15">
        <f t="shared" si="388"/>
        <v>-0.93470000000000009</v>
      </c>
      <c r="M6194" s="11">
        <f t="shared" si="389"/>
        <v>0</v>
      </c>
      <c r="N6194" s="11">
        <f>VLOOKUP(E6194,Nasdaq!$A$2:$F$3174,5,1)</f>
        <v>3438.790039</v>
      </c>
      <c r="O6194" s="11">
        <f>VLOOKUP(F6194,Nasdaq!$A$2:$F$3174,5,1)</f>
        <v>5217.6899409999996</v>
      </c>
      <c r="P6194" s="11">
        <f t="shared" si="390"/>
        <v>1199</v>
      </c>
      <c r="Q6194" s="15">
        <f t="shared" si="391"/>
        <v>0.65906432808836402</v>
      </c>
    </row>
    <row r="6195" spans="1:17" ht="19.5" customHeight="1" x14ac:dyDescent="0.2">
      <c r="A6195" s="12">
        <v>8657</v>
      </c>
      <c r="B6195" s="6" t="s">
        <v>1879</v>
      </c>
      <c r="C6195" s="12">
        <v>40713</v>
      </c>
      <c r="D6195" s="6" t="s">
        <v>4178</v>
      </c>
      <c r="E6195" s="13">
        <v>43327</v>
      </c>
      <c r="F6195" s="13">
        <v>44415</v>
      </c>
      <c r="G6195" s="13">
        <v>43721</v>
      </c>
      <c r="H6195" s="6" t="s">
        <v>7951</v>
      </c>
      <c r="I6195" s="6" t="s">
        <v>8134</v>
      </c>
      <c r="J6195" s="14">
        <v>-0.59599999999999997</v>
      </c>
      <c r="K6195" s="14">
        <v>0.1142</v>
      </c>
      <c r="L6195" s="15">
        <f t="shared" si="388"/>
        <v>-0.71019999999999994</v>
      </c>
      <c r="M6195" s="11">
        <f t="shared" si="389"/>
        <v>0</v>
      </c>
      <c r="N6195" s="11">
        <f>VLOOKUP(E6195,Nasdaq!$A$2:$F$3174,5,1)</f>
        <v>7774.1201170000004</v>
      </c>
      <c r="O6195" s="11">
        <f>VLOOKUP(F6195,Nasdaq!$A$2:$F$3174,5,1)</f>
        <v>11010.980469</v>
      </c>
      <c r="P6195" s="11">
        <f t="shared" si="390"/>
        <v>1088</v>
      </c>
      <c r="Q6195" s="15">
        <f t="shared" si="391"/>
        <v>0.70603403150517108</v>
      </c>
    </row>
    <row r="6196" spans="1:17" ht="19.5" customHeight="1" x14ac:dyDescent="0.2">
      <c r="A6196" s="12">
        <v>4872</v>
      </c>
      <c r="B6196" s="6" t="s">
        <v>1880</v>
      </c>
      <c r="C6196" s="12">
        <v>11530</v>
      </c>
      <c r="D6196" s="6" t="s">
        <v>4029</v>
      </c>
      <c r="E6196" s="13">
        <v>41387</v>
      </c>
      <c r="F6196" s="13">
        <v>44415</v>
      </c>
      <c r="H6196" s="6" t="s">
        <v>7948</v>
      </c>
      <c r="I6196" s="6" t="s">
        <v>7992</v>
      </c>
      <c r="J6196" s="14">
        <v>-4.1799999999999997E-2</v>
      </c>
      <c r="K6196" s="14">
        <v>0.1313</v>
      </c>
      <c r="L6196" s="15">
        <f t="shared" si="388"/>
        <v>-0.1731</v>
      </c>
      <c r="M6196" s="11">
        <f t="shared" si="389"/>
        <v>0</v>
      </c>
      <c r="N6196" s="11">
        <f>VLOOKUP(E6196,Nasdaq!$A$2:$F$3174,5,1)</f>
        <v>3269.330078</v>
      </c>
      <c r="O6196" s="11">
        <f>VLOOKUP(F6196,Nasdaq!$A$2:$F$3174,5,1)</f>
        <v>11010.980469</v>
      </c>
      <c r="P6196" s="11">
        <f t="shared" si="390"/>
        <v>3028</v>
      </c>
      <c r="Q6196" s="15">
        <f t="shared" si="391"/>
        <v>0.29691576324445201</v>
      </c>
    </row>
    <row r="6197" spans="1:17" ht="19.5" customHeight="1" x14ac:dyDescent="0.2">
      <c r="A6197" s="12">
        <v>7702</v>
      </c>
      <c r="B6197" s="6" t="s">
        <v>1881</v>
      </c>
      <c r="C6197" s="12">
        <v>1</v>
      </c>
      <c r="D6197" s="6" t="s">
        <v>3293</v>
      </c>
      <c r="E6197" s="13">
        <v>42318</v>
      </c>
      <c r="F6197" s="13">
        <v>44415</v>
      </c>
      <c r="H6197" s="6" t="s">
        <v>7944</v>
      </c>
      <c r="I6197" s="6" t="s">
        <v>8102</v>
      </c>
      <c r="J6197" s="14">
        <v>0.33860000000000001</v>
      </c>
      <c r="K6197" s="14">
        <v>0.12859999999999999</v>
      </c>
      <c r="L6197" s="15">
        <f t="shared" si="388"/>
        <v>0.21000000000000002</v>
      </c>
      <c r="M6197" s="11">
        <f t="shared" si="389"/>
        <v>1</v>
      </c>
      <c r="N6197" s="11">
        <f>VLOOKUP(E6197,Nasdaq!$A$2:$F$3174,5,1)</f>
        <v>5083.2402339999999</v>
      </c>
      <c r="O6197" s="11">
        <f>VLOOKUP(F6197,Nasdaq!$A$2:$F$3174,5,1)</f>
        <v>11010.980469</v>
      </c>
      <c r="P6197" s="11">
        <f t="shared" si="390"/>
        <v>2097</v>
      </c>
      <c r="Q6197" s="15">
        <f t="shared" si="391"/>
        <v>0.46165238251244195</v>
      </c>
    </row>
    <row r="6198" spans="1:17" ht="19.5" customHeight="1" x14ac:dyDescent="0.2">
      <c r="A6198" s="12">
        <v>7702</v>
      </c>
      <c r="B6198" s="6" t="s">
        <v>1881</v>
      </c>
      <c r="C6198" s="12">
        <v>15382</v>
      </c>
      <c r="D6198" s="6" t="s">
        <v>5199</v>
      </c>
      <c r="E6198" s="13">
        <v>43579</v>
      </c>
      <c r="F6198" s="13">
        <v>43830</v>
      </c>
      <c r="H6198" s="6" t="s">
        <v>7944</v>
      </c>
      <c r="I6198" s="6" t="s">
        <v>8127</v>
      </c>
      <c r="J6198" s="14">
        <v>0.31059999999999999</v>
      </c>
      <c r="K6198" s="14">
        <v>0</v>
      </c>
      <c r="L6198" s="15">
        <f t="shared" si="388"/>
        <v>0.31059999999999999</v>
      </c>
      <c r="M6198" s="11">
        <f t="shared" si="389"/>
        <v>1</v>
      </c>
      <c r="N6198" s="11">
        <f>VLOOKUP(E6198,Nasdaq!$A$2:$F$3174,5,1)</f>
        <v>8102.0097660000001</v>
      </c>
      <c r="O6198" s="11">
        <f>VLOOKUP(F6198,Nasdaq!$A$2:$F$3174,5,1)</f>
        <v>8972.5996090000008</v>
      </c>
      <c r="P6198" s="11">
        <f t="shared" si="390"/>
        <v>251</v>
      </c>
      <c r="Q6198" s="15">
        <f t="shared" si="391"/>
        <v>0.90297340180958074</v>
      </c>
    </row>
    <row r="6199" spans="1:17" ht="19.5" customHeight="1" x14ac:dyDescent="0.2">
      <c r="A6199" s="12">
        <v>7702</v>
      </c>
      <c r="B6199" s="6" t="s">
        <v>1881</v>
      </c>
      <c r="C6199" s="12">
        <v>9052</v>
      </c>
      <c r="D6199" s="6" t="s">
        <v>5200</v>
      </c>
      <c r="E6199" s="13">
        <v>42539</v>
      </c>
      <c r="F6199" s="13">
        <v>44415</v>
      </c>
      <c r="H6199" s="6" t="s">
        <v>7944</v>
      </c>
      <c r="I6199" s="6" t="s">
        <v>8074</v>
      </c>
      <c r="J6199" s="14">
        <v>-0.24969999999999998</v>
      </c>
      <c r="K6199" s="14">
        <v>0.1447</v>
      </c>
      <c r="L6199" s="15">
        <f t="shared" si="388"/>
        <v>-0.39439999999999997</v>
      </c>
      <c r="M6199" s="11">
        <f t="shared" si="389"/>
        <v>0</v>
      </c>
      <c r="N6199" s="11">
        <f>VLOOKUP(E6199,Nasdaq!$A$2:$F$3174,5,1)</f>
        <v>4800.3398440000001</v>
      </c>
      <c r="O6199" s="11">
        <f>VLOOKUP(F6199,Nasdaq!$A$2:$F$3174,5,1)</f>
        <v>11010.980469</v>
      </c>
      <c r="P6199" s="11">
        <f t="shared" si="390"/>
        <v>1876</v>
      </c>
      <c r="Q6199" s="15">
        <f t="shared" si="391"/>
        <v>0.43595987456731472</v>
      </c>
    </row>
    <row r="6200" spans="1:17" ht="19.5" customHeight="1" x14ac:dyDescent="0.2">
      <c r="A6200" s="12">
        <v>7702</v>
      </c>
      <c r="B6200" s="6" t="s">
        <v>1881</v>
      </c>
      <c r="C6200" s="12">
        <v>30836</v>
      </c>
      <c r="D6200" s="6" t="s">
        <v>5201</v>
      </c>
      <c r="E6200" s="13">
        <v>43229</v>
      </c>
      <c r="F6200" s="13">
        <v>44415</v>
      </c>
      <c r="H6200" s="6" t="s">
        <v>7947</v>
      </c>
      <c r="I6200" s="6" t="s">
        <v>8028</v>
      </c>
      <c r="J6200" s="14">
        <v>-0.37189999999999995</v>
      </c>
      <c r="K6200" s="14">
        <v>0.12429999999999999</v>
      </c>
      <c r="L6200" s="15">
        <f t="shared" si="388"/>
        <v>-0.49619999999999997</v>
      </c>
      <c r="M6200" s="11">
        <f t="shared" si="389"/>
        <v>0</v>
      </c>
      <c r="N6200" s="11">
        <f>VLOOKUP(E6200,Nasdaq!$A$2:$F$3174,5,1)</f>
        <v>7339.9101559999999</v>
      </c>
      <c r="O6200" s="11">
        <f>VLOOKUP(F6200,Nasdaq!$A$2:$F$3174,5,1)</f>
        <v>11010.980469</v>
      </c>
      <c r="P6200" s="11">
        <f t="shared" si="390"/>
        <v>1186</v>
      </c>
      <c r="Q6200" s="15">
        <f t="shared" si="391"/>
        <v>0.66659976859371051</v>
      </c>
    </row>
    <row r="6201" spans="1:17" ht="19.5" customHeight="1" x14ac:dyDescent="0.2">
      <c r="A6201" s="12">
        <v>4604</v>
      </c>
      <c r="B6201" s="6" t="s">
        <v>1882</v>
      </c>
      <c r="C6201" s="12">
        <v>157</v>
      </c>
      <c r="D6201" s="6" t="s">
        <v>5202</v>
      </c>
      <c r="E6201" s="13">
        <v>42452</v>
      </c>
      <c r="F6201" s="13">
        <v>44415</v>
      </c>
      <c r="H6201" s="6" t="s">
        <v>7944</v>
      </c>
      <c r="I6201" s="6" t="s">
        <v>8073</v>
      </c>
      <c r="J6201" s="14">
        <v>0.13470000000000001</v>
      </c>
      <c r="K6201" s="14">
        <v>0.14360000000000001</v>
      </c>
      <c r="L6201" s="15">
        <f t="shared" ref="L6201:L6264" si="392">J6201-K6201</f>
        <v>-8.8999999999999913E-3</v>
      </c>
      <c r="M6201" s="11">
        <f t="shared" ref="M6201:M6264" si="393">IF(L6201&gt;0,1,0)</f>
        <v>0</v>
      </c>
      <c r="N6201" s="11">
        <f>VLOOKUP(E6201,Nasdaq!$A$2:$F$3174,5,1)</f>
        <v>4768.8598629999997</v>
      </c>
      <c r="O6201" s="11">
        <f>VLOOKUP(F6201,Nasdaq!$A$2:$F$3174,5,1)</f>
        <v>11010.980469</v>
      </c>
      <c r="P6201" s="11">
        <f t="shared" ref="P6201:P6264" si="394">_xlfn.DAYS(F6201,E6201)</f>
        <v>1963</v>
      </c>
      <c r="Q6201" s="15">
        <f t="shared" ref="Q6201:Q6264" si="395">(O6201/N6201)^(1/P6201/365-1)</f>
        <v>0.43310088923710977</v>
      </c>
    </row>
    <row r="6202" spans="1:17" ht="19.5" customHeight="1" x14ac:dyDescent="0.2">
      <c r="A6202" s="12">
        <v>4604</v>
      </c>
      <c r="B6202" s="6" t="s">
        <v>1882</v>
      </c>
      <c r="C6202" s="12">
        <v>14485</v>
      </c>
      <c r="D6202" s="6" t="s">
        <v>5203</v>
      </c>
      <c r="E6202" s="13">
        <v>41725</v>
      </c>
      <c r="F6202" s="13">
        <v>44415</v>
      </c>
      <c r="H6202" s="6" t="s">
        <v>7947</v>
      </c>
      <c r="I6202" s="6" t="s">
        <v>8045</v>
      </c>
      <c r="J6202" s="14">
        <v>4.9800000000000004E-2</v>
      </c>
      <c r="K6202" s="14">
        <v>0.1207</v>
      </c>
      <c r="L6202" s="15">
        <f t="shared" si="392"/>
        <v>-7.0899999999999991E-2</v>
      </c>
      <c r="M6202" s="11">
        <f t="shared" si="393"/>
        <v>0</v>
      </c>
      <c r="N6202" s="11">
        <f>VLOOKUP(E6202,Nasdaq!$A$2:$F$3174,5,1)</f>
        <v>4151.2299800000001</v>
      </c>
      <c r="O6202" s="11">
        <f>VLOOKUP(F6202,Nasdaq!$A$2:$F$3174,5,1)</f>
        <v>11010.980469</v>
      </c>
      <c r="P6202" s="11">
        <f t="shared" si="394"/>
        <v>2690</v>
      </c>
      <c r="Q6202" s="15">
        <f t="shared" si="395"/>
        <v>0.37700857939239407</v>
      </c>
    </row>
    <row r="6203" spans="1:17" ht="19.5" customHeight="1" x14ac:dyDescent="0.2">
      <c r="A6203" s="12">
        <v>4604</v>
      </c>
      <c r="B6203" s="6" t="s">
        <v>1882</v>
      </c>
      <c r="C6203" s="12">
        <v>14517</v>
      </c>
      <c r="D6203" s="6" t="s">
        <v>5204</v>
      </c>
      <c r="E6203" s="13">
        <v>41718</v>
      </c>
      <c r="F6203" s="13">
        <v>44415</v>
      </c>
      <c r="H6203" s="6" t="s">
        <v>7947</v>
      </c>
      <c r="I6203" s="6" t="s">
        <v>7994</v>
      </c>
      <c r="J6203" s="14">
        <v>-1.52E-2</v>
      </c>
      <c r="K6203" s="14">
        <v>0.1182</v>
      </c>
      <c r="L6203" s="15">
        <f t="shared" si="392"/>
        <v>-0.13339999999999999</v>
      </c>
      <c r="M6203" s="11">
        <f t="shared" si="393"/>
        <v>0</v>
      </c>
      <c r="N6203" s="11">
        <f>VLOOKUP(E6203,Nasdaq!$A$2:$F$3174,5,1)</f>
        <v>4319.2900390000004</v>
      </c>
      <c r="O6203" s="11">
        <f>VLOOKUP(F6203,Nasdaq!$A$2:$F$3174,5,1)</f>
        <v>11010.980469</v>
      </c>
      <c r="P6203" s="11">
        <f t="shared" si="394"/>
        <v>2697</v>
      </c>
      <c r="Q6203" s="15">
        <f t="shared" si="395"/>
        <v>0.39227152906101509</v>
      </c>
    </row>
    <row r="6204" spans="1:17" ht="19.5" customHeight="1" x14ac:dyDescent="0.2">
      <c r="A6204" s="12">
        <v>6268</v>
      </c>
      <c r="B6204" s="6" t="s">
        <v>1883</v>
      </c>
      <c r="C6204" s="12">
        <v>40837</v>
      </c>
      <c r="D6204" s="6" t="s">
        <v>5205</v>
      </c>
      <c r="E6204" s="13">
        <v>42247</v>
      </c>
      <c r="F6204" s="13">
        <v>42549</v>
      </c>
      <c r="H6204" s="6" t="s">
        <v>7951</v>
      </c>
      <c r="I6204" s="6" t="s">
        <v>8043</v>
      </c>
      <c r="J6204" s="14">
        <v>-0.31950000000000001</v>
      </c>
      <c r="K6204" s="14">
        <v>6.25E-2</v>
      </c>
      <c r="L6204" s="15">
        <f t="shared" si="392"/>
        <v>-0.38200000000000001</v>
      </c>
      <c r="M6204" s="11">
        <f t="shared" si="393"/>
        <v>0</v>
      </c>
      <c r="N6204" s="11">
        <f>VLOOKUP(E6204,Nasdaq!$A$2:$F$3174,5,1)</f>
        <v>4776.5097660000001</v>
      </c>
      <c r="O6204" s="11">
        <f>VLOOKUP(F6204,Nasdaq!$A$2:$F$3174,5,1)</f>
        <v>4691.8701170000004</v>
      </c>
      <c r="P6204" s="11">
        <f t="shared" si="394"/>
        <v>302</v>
      </c>
      <c r="Q6204" s="15">
        <f t="shared" si="395"/>
        <v>1.0180394751259154</v>
      </c>
    </row>
    <row r="6205" spans="1:17" ht="19.5" customHeight="1" x14ac:dyDescent="0.2">
      <c r="A6205" s="12">
        <v>4932</v>
      </c>
      <c r="B6205" s="6" t="s">
        <v>1884</v>
      </c>
      <c r="C6205" s="12">
        <v>38099</v>
      </c>
      <c r="D6205" s="6" t="s">
        <v>4921</v>
      </c>
      <c r="E6205" s="13">
        <v>43339</v>
      </c>
      <c r="F6205" s="13">
        <v>44415</v>
      </c>
      <c r="H6205" s="6" t="s">
        <v>7948</v>
      </c>
      <c r="I6205" s="6" t="s">
        <v>8052</v>
      </c>
      <c r="J6205" s="14">
        <v>1.2679</v>
      </c>
      <c r="K6205" s="14">
        <v>0.1003</v>
      </c>
      <c r="L6205" s="15">
        <f t="shared" si="392"/>
        <v>1.1676</v>
      </c>
      <c r="M6205" s="11">
        <f t="shared" si="393"/>
        <v>1</v>
      </c>
      <c r="N6205" s="11">
        <f>VLOOKUP(E6205,Nasdaq!$A$2:$F$3174,5,1)</f>
        <v>8017.8999020000001</v>
      </c>
      <c r="O6205" s="11">
        <f>VLOOKUP(F6205,Nasdaq!$A$2:$F$3174,5,1)</f>
        <v>11010.980469</v>
      </c>
      <c r="P6205" s="11">
        <f t="shared" si="394"/>
        <v>1076</v>
      </c>
      <c r="Q6205" s="15">
        <f t="shared" si="395"/>
        <v>0.72817369903082962</v>
      </c>
    </row>
    <row r="6206" spans="1:17" ht="19.5" customHeight="1" x14ac:dyDescent="0.2">
      <c r="A6206" s="12">
        <v>4932</v>
      </c>
      <c r="B6206" s="6" t="s">
        <v>1884</v>
      </c>
      <c r="C6206" s="12">
        <v>20322</v>
      </c>
      <c r="D6206" s="6" t="s">
        <v>5206</v>
      </c>
      <c r="E6206" s="13">
        <v>42850</v>
      </c>
      <c r="F6206" s="13">
        <v>44415</v>
      </c>
      <c r="H6206" s="6" t="s">
        <v>7944</v>
      </c>
      <c r="I6206" s="6" t="s">
        <v>7983</v>
      </c>
      <c r="J6206" s="14">
        <v>-0.1174</v>
      </c>
      <c r="K6206" s="14">
        <v>0.13</v>
      </c>
      <c r="L6206" s="15">
        <f t="shared" si="392"/>
        <v>-0.24740000000000001</v>
      </c>
      <c r="M6206" s="11">
        <f t="shared" si="393"/>
        <v>0</v>
      </c>
      <c r="N6206" s="11">
        <f>VLOOKUP(E6206,Nasdaq!$A$2:$F$3174,5,1)</f>
        <v>6025.4902339999999</v>
      </c>
      <c r="O6206" s="11">
        <f>VLOOKUP(F6206,Nasdaq!$A$2:$F$3174,5,1)</f>
        <v>11010.980469</v>
      </c>
      <c r="P6206" s="11">
        <f t="shared" si="394"/>
        <v>1565</v>
      </c>
      <c r="Q6206" s="15">
        <f t="shared" si="395"/>
        <v>0.5472261630574542</v>
      </c>
    </row>
    <row r="6207" spans="1:17" ht="19.5" customHeight="1" x14ac:dyDescent="0.2">
      <c r="A6207" s="12">
        <v>6015</v>
      </c>
      <c r="B6207" s="6" t="s">
        <v>1885</v>
      </c>
      <c r="C6207" s="12">
        <v>2799</v>
      </c>
      <c r="D6207" s="6" t="s">
        <v>5207</v>
      </c>
      <c r="E6207" s="13">
        <v>41243</v>
      </c>
      <c r="F6207" s="13">
        <v>41698</v>
      </c>
      <c r="G6207" s="13">
        <v>41337</v>
      </c>
      <c r="H6207" s="6" t="s">
        <v>7950</v>
      </c>
      <c r="I6207" s="6" t="s">
        <v>8034</v>
      </c>
      <c r="J6207" s="14">
        <v>1.0021</v>
      </c>
      <c r="K6207" s="14">
        <v>0.27129999999999999</v>
      </c>
      <c r="L6207" s="15">
        <f t="shared" si="392"/>
        <v>0.73080000000000001</v>
      </c>
      <c r="M6207" s="11">
        <f t="shared" si="393"/>
        <v>1</v>
      </c>
      <c r="N6207" s="11">
        <f>VLOOKUP(E6207,Nasdaq!$A$2:$F$3174,5,1)</f>
        <v>3010.23999</v>
      </c>
      <c r="O6207" s="11">
        <f>VLOOKUP(F6207,Nasdaq!$A$2:$F$3174,5,1)</f>
        <v>4308.1201170000004</v>
      </c>
      <c r="P6207" s="11">
        <f t="shared" si="394"/>
        <v>455</v>
      </c>
      <c r="Q6207" s="15">
        <f t="shared" si="395"/>
        <v>0.69873782671324869</v>
      </c>
    </row>
    <row r="6208" spans="1:17" ht="19.5" customHeight="1" x14ac:dyDescent="0.2">
      <c r="A6208" s="12">
        <v>6015</v>
      </c>
      <c r="B6208" s="6" t="s">
        <v>1885</v>
      </c>
      <c r="C6208" s="12">
        <v>2450</v>
      </c>
      <c r="D6208" s="6" t="s">
        <v>3984</v>
      </c>
      <c r="E6208" s="13">
        <v>41298</v>
      </c>
      <c r="F6208" s="13">
        <v>44415</v>
      </c>
      <c r="H6208" s="6" t="s">
        <v>7948</v>
      </c>
      <c r="I6208" s="6" t="s">
        <v>7981</v>
      </c>
      <c r="J6208" s="14">
        <v>0.14099999999999999</v>
      </c>
      <c r="K6208" s="14">
        <v>0.13639999999999999</v>
      </c>
      <c r="L6208" s="15">
        <f t="shared" si="392"/>
        <v>4.599999999999993E-3</v>
      </c>
      <c r="M6208" s="11">
        <f t="shared" si="393"/>
        <v>1</v>
      </c>
      <c r="N6208" s="11">
        <f>VLOOKUP(E6208,Nasdaq!$A$2:$F$3174,5,1)</f>
        <v>3130.3798830000001</v>
      </c>
      <c r="O6208" s="11">
        <f>VLOOKUP(F6208,Nasdaq!$A$2:$F$3174,5,1)</f>
        <v>11010.980469</v>
      </c>
      <c r="P6208" s="11">
        <f t="shared" si="394"/>
        <v>3117</v>
      </c>
      <c r="Q6208" s="15">
        <f t="shared" si="395"/>
        <v>0.28429651223757085</v>
      </c>
    </row>
    <row r="6209" spans="1:17" ht="19.5" customHeight="1" x14ac:dyDescent="0.2">
      <c r="A6209" s="12">
        <v>6015</v>
      </c>
      <c r="B6209" s="6" t="s">
        <v>1885</v>
      </c>
      <c r="C6209" s="12">
        <v>30832</v>
      </c>
      <c r="D6209" s="6" t="s">
        <v>5864</v>
      </c>
      <c r="E6209" s="13">
        <v>41683</v>
      </c>
      <c r="F6209" s="13">
        <v>44415</v>
      </c>
      <c r="G6209" s="13">
        <v>41830</v>
      </c>
      <c r="H6209" s="6" t="s">
        <v>7950</v>
      </c>
      <c r="I6209" s="6" t="s">
        <v>7985</v>
      </c>
      <c r="J6209" s="14">
        <v>-0.61609999999999998</v>
      </c>
      <c r="K6209" s="14">
        <v>0.1207</v>
      </c>
      <c r="L6209" s="15">
        <f t="shared" si="392"/>
        <v>-0.73680000000000001</v>
      </c>
      <c r="M6209" s="11">
        <f t="shared" si="393"/>
        <v>0</v>
      </c>
      <c r="N6209" s="11">
        <f>VLOOKUP(E6209,Nasdaq!$A$2:$F$3174,5,1)</f>
        <v>4240.669922</v>
      </c>
      <c r="O6209" s="11">
        <f>VLOOKUP(F6209,Nasdaq!$A$2:$F$3174,5,1)</f>
        <v>11010.980469</v>
      </c>
      <c r="P6209" s="11">
        <f t="shared" si="394"/>
        <v>2732</v>
      </c>
      <c r="Q6209" s="15">
        <f t="shared" si="395"/>
        <v>0.38513136879239168</v>
      </c>
    </row>
    <row r="6210" spans="1:17" ht="19.5" customHeight="1" x14ac:dyDescent="0.2">
      <c r="A6210" s="12">
        <v>5744</v>
      </c>
      <c r="B6210" s="6" t="s">
        <v>1886</v>
      </c>
      <c r="C6210" s="12">
        <v>40576</v>
      </c>
      <c r="D6210" s="6" t="s">
        <v>7339</v>
      </c>
      <c r="E6210" s="13">
        <v>40546</v>
      </c>
      <c r="F6210" s="13">
        <v>40833</v>
      </c>
      <c r="H6210" s="6" t="s">
        <v>7946</v>
      </c>
      <c r="I6210" s="6" t="s">
        <v>8005</v>
      </c>
      <c r="J6210" s="14">
        <v>2.3207</v>
      </c>
      <c r="K6210" s="14">
        <v>0</v>
      </c>
      <c r="L6210" s="15">
        <f t="shared" si="392"/>
        <v>2.3207</v>
      </c>
      <c r="M6210" s="11">
        <f t="shared" si="393"/>
        <v>1</v>
      </c>
      <c r="N6210" s="11">
        <f>VLOOKUP(E6210,Nasdaq!$A$2:$F$3174,5,1)</f>
        <v>2691.5200199999999</v>
      </c>
      <c r="O6210" s="11">
        <f>VLOOKUP(F6210,Nasdaq!$A$2:$F$3174,5,1)</f>
        <v>2614.919922</v>
      </c>
      <c r="P6210" s="11">
        <f t="shared" si="394"/>
        <v>287</v>
      </c>
      <c r="Q6210" s="15">
        <f t="shared" si="395"/>
        <v>1.0292931938441512</v>
      </c>
    </row>
    <row r="6211" spans="1:17" ht="19.5" customHeight="1" x14ac:dyDescent="0.2">
      <c r="A6211" s="12">
        <v>5744</v>
      </c>
      <c r="B6211" s="6" t="s">
        <v>1886</v>
      </c>
      <c r="C6211" s="12">
        <v>14639</v>
      </c>
      <c r="D6211" s="6" t="s">
        <v>7340</v>
      </c>
      <c r="E6211" s="13">
        <v>40739</v>
      </c>
      <c r="F6211" s="13">
        <v>41270</v>
      </c>
      <c r="H6211" s="6" t="s">
        <v>7946</v>
      </c>
      <c r="I6211" s="6" t="s">
        <v>8008</v>
      </c>
      <c r="J6211" s="14">
        <v>0.23139999999999999</v>
      </c>
      <c r="K6211" s="14">
        <v>7.690000000000001E-2</v>
      </c>
      <c r="L6211" s="15">
        <f t="shared" si="392"/>
        <v>0.15449999999999997</v>
      </c>
      <c r="M6211" s="11">
        <f t="shared" si="393"/>
        <v>1</v>
      </c>
      <c r="N6211" s="11">
        <f>VLOOKUP(E6211,Nasdaq!$A$2:$F$3174,5,1)</f>
        <v>2789.8000489999999</v>
      </c>
      <c r="O6211" s="11">
        <f>VLOOKUP(F6211,Nasdaq!$A$2:$F$3174,5,1)</f>
        <v>2985.9099120000001</v>
      </c>
      <c r="P6211" s="11">
        <f t="shared" si="394"/>
        <v>531</v>
      </c>
      <c r="Q6211" s="15">
        <f t="shared" si="395"/>
        <v>0.93432190155785222</v>
      </c>
    </row>
    <row r="6212" spans="1:17" ht="19.5" customHeight="1" x14ac:dyDescent="0.2">
      <c r="A6212" s="12">
        <v>5744</v>
      </c>
      <c r="B6212" s="6" t="s">
        <v>1886</v>
      </c>
      <c r="C6212" s="12">
        <v>36525</v>
      </c>
      <c r="D6212" s="6" t="s">
        <v>5208</v>
      </c>
      <c r="E6212" s="13">
        <v>40178</v>
      </c>
      <c r="F6212" s="13">
        <v>44415</v>
      </c>
      <c r="H6212" s="6" t="s">
        <v>7947</v>
      </c>
      <c r="I6212" s="6" t="s">
        <v>8004</v>
      </c>
      <c r="J6212" s="14">
        <v>8.929999999999999E-2</v>
      </c>
      <c r="K6212" s="14">
        <v>0.13100000000000001</v>
      </c>
      <c r="L6212" s="15">
        <f t="shared" si="392"/>
        <v>-4.1700000000000015E-2</v>
      </c>
      <c r="M6212" s="11">
        <f t="shared" si="393"/>
        <v>0</v>
      </c>
      <c r="N6212" s="11">
        <f>VLOOKUP(E6212,Nasdaq!$A$2:$F$3174,5,1)</f>
        <v>2269.1499020000001</v>
      </c>
      <c r="O6212" s="11">
        <f>VLOOKUP(F6212,Nasdaq!$A$2:$F$3174,5,1)</f>
        <v>11010.980469</v>
      </c>
      <c r="P6212" s="11">
        <f t="shared" si="394"/>
        <v>4237</v>
      </c>
      <c r="Q6212" s="15">
        <f t="shared" si="395"/>
        <v>0.20608085046870853</v>
      </c>
    </row>
    <row r="6213" spans="1:17" ht="19.5" customHeight="1" x14ac:dyDescent="0.2">
      <c r="A6213" s="12">
        <v>5744</v>
      </c>
      <c r="B6213" s="6" t="s">
        <v>1886</v>
      </c>
      <c r="C6213" s="12">
        <v>3381</v>
      </c>
      <c r="D6213" s="6" t="s">
        <v>5209</v>
      </c>
      <c r="E6213" s="13">
        <v>41884</v>
      </c>
      <c r="F6213" s="13">
        <v>41985</v>
      </c>
      <c r="G6213" s="13">
        <v>41884</v>
      </c>
      <c r="H6213" s="6" t="s">
        <v>7949</v>
      </c>
      <c r="I6213" s="6" t="s">
        <v>8060</v>
      </c>
      <c r="J6213" s="14">
        <v>1.7500000000000002E-2</v>
      </c>
      <c r="K6213" s="14">
        <v>2.1600000000000001E-2</v>
      </c>
      <c r="L6213" s="15">
        <f t="shared" si="392"/>
        <v>-4.0999999999999995E-3</v>
      </c>
      <c r="M6213" s="11">
        <f t="shared" si="393"/>
        <v>0</v>
      </c>
      <c r="N6213" s="11">
        <f>VLOOKUP(E6213,Nasdaq!$A$2:$F$3174,5,1)</f>
        <v>4598.1899409999996</v>
      </c>
      <c r="O6213" s="11">
        <f>VLOOKUP(F6213,Nasdaq!$A$2:$F$3174,5,1)</f>
        <v>4653.6000979999999</v>
      </c>
      <c r="P6213" s="11">
        <f t="shared" si="394"/>
        <v>101</v>
      </c>
      <c r="Q6213" s="15">
        <f t="shared" si="395"/>
        <v>0.98809337679192344</v>
      </c>
    </row>
    <row r="6214" spans="1:17" ht="19.5" customHeight="1" x14ac:dyDescent="0.2">
      <c r="A6214" s="12">
        <v>5744</v>
      </c>
      <c r="B6214" s="6" t="s">
        <v>1886</v>
      </c>
      <c r="C6214" s="12">
        <v>2185</v>
      </c>
      <c r="D6214" s="6" t="s">
        <v>4039</v>
      </c>
      <c r="E6214" s="13">
        <v>40778</v>
      </c>
      <c r="F6214" s="13">
        <v>41866</v>
      </c>
      <c r="G6214" s="13">
        <v>41228</v>
      </c>
      <c r="H6214" s="6" t="s">
        <v>7946</v>
      </c>
      <c r="I6214" s="6" t="s">
        <v>7956</v>
      </c>
      <c r="J6214" s="14">
        <v>-0.17050000000000001</v>
      </c>
      <c r="K6214" s="14">
        <v>0.21679999999999999</v>
      </c>
      <c r="L6214" s="15">
        <f t="shared" si="392"/>
        <v>-0.38729999999999998</v>
      </c>
      <c r="M6214" s="11">
        <f t="shared" si="393"/>
        <v>0</v>
      </c>
      <c r="N6214" s="11">
        <f>VLOOKUP(E6214,Nasdaq!$A$2:$F$3174,5,1)</f>
        <v>2446.0600589999999</v>
      </c>
      <c r="O6214" s="11">
        <f>VLOOKUP(F6214,Nasdaq!$A$2:$F$3174,5,1)</f>
        <v>4464.9301759999998</v>
      </c>
      <c r="P6214" s="11">
        <f t="shared" si="394"/>
        <v>1088</v>
      </c>
      <c r="Q6214" s="15">
        <f t="shared" si="395"/>
        <v>0.54783919775119672</v>
      </c>
    </row>
    <row r="6215" spans="1:17" ht="19.5" customHeight="1" x14ac:dyDescent="0.2">
      <c r="A6215" s="12">
        <v>5744</v>
      </c>
      <c r="B6215" s="6" t="s">
        <v>1886</v>
      </c>
      <c r="C6215" s="12">
        <v>7707</v>
      </c>
      <c r="D6215" s="6" t="s">
        <v>4423</v>
      </c>
      <c r="E6215" s="13">
        <v>39644</v>
      </c>
      <c r="F6215" s="13">
        <v>44415</v>
      </c>
      <c r="H6215" s="6" t="s">
        <v>7948</v>
      </c>
      <c r="I6215" s="6" t="s">
        <v>8017</v>
      </c>
      <c r="J6215" s="14">
        <v>-0.28689999999999999</v>
      </c>
      <c r="K6215" s="14">
        <v>0.11119999999999999</v>
      </c>
      <c r="L6215" s="15">
        <f t="shared" si="392"/>
        <v>-0.39810000000000001</v>
      </c>
      <c r="M6215" s="11">
        <f t="shared" si="393"/>
        <v>0</v>
      </c>
      <c r="N6215" s="11">
        <f>VLOOKUP(E6215,Nasdaq!$A$2:$F$3174,5,1)</f>
        <v>2215.709961</v>
      </c>
      <c r="O6215" s="11">
        <f>VLOOKUP(F6215,Nasdaq!$A$2:$F$3174,5,1)</f>
        <v>11010.980469</v>
      </c>
      <c r="P6215" s="11">
        <f t="shared" si="394"/>
        <v>4771</v>
      </c>
      <c r="Q6215" s="15">
        <f t="shared" si="395"/>
        <v>0.20122749352269798</v>
      </c>
    </row>
    <row r="6216" spans="1:17" ht="19.5" customHeight="1" x14ac:dyDescent="0.2">
      <c r="A6216" s="12">
        <v>5744</v>
      </c>
      <c r="B6216" s="6" t="s">
        <v>1886</v>
      </c>
      <c r="C6216" s="12">
        <v>27584</v>
      </c>
      <c r="D6216" s="6" t="s">
        <v>7341</v>
      </c>
      <c r="E6216" s="13">
        <v>42079</v>
      </c>
      <c r="F6216" s="13">
        <v>43658</v>
      </c>
      <c r="G6216" s="13">
        <v>42079</v>
      </c>
      <c r="H6216" s="6" t="s">
        <v>7946</v>
      </c>
      <c r="I6216" s="6" t="s">
        <v>8005</v>
      </c>
      <c r="J6216" s="14">
        <v>-0.37579999999999997</v>
      </c>
      <c r="K6216" s="14">
        <v>0.11199999999999999</v>
      </c>
      <c r="L6216" s="15">
        <f t="shared" si="392"/>
        <v>-0.48779999999999996</v>
      </c>
      <c r="M6216" s="11">
        <f t="shared" si="393"/>
        <v>0</v>
      </c>
      <c r="N6216" s="11">
        <f>VLOOKUP(E6216,Nasdaq!$A$2:$F$3174,5,1)</f>
        <v>4929.5097660000001</v>
      </c>
      <c r="O6216" s="11">
        <f>VLOOKUP(F6216,Nasdaq!$A$2:$F$3174,5,1)</f>
        <v>8244.1396480000003</v>
      </c>
      <c r="P6216" s="11">
        <f t="shared" si="394"/>
        <v>1579</v>
      </c>
      <c r="Q6216" s="15">
        <f t="shared" si="395"/>
        <v>0.59794161368842702</v>
      </c>
    </row>
    <row r="6217" spans="1:17" ht="19.5" customHeight="1" x14ac:dyDescent="0.2">
      <c r="A6217" s="12">
        <v>7487</v>
      </c>
      <c r="B6217" s="6" t="s">
        <v>1887</v>
      </c>
      <c r="C6217" s="12">
        <v>3078</v>
      </c>
      <c r="D6217" s="6" t="s">
        <v>4163</v>
      </c>
      <c r="E6217" s="13">
        <v>40984</v>
      </c>
      <c r="F6217" s="13">
        <v>44415</v>
      </c>
      <c r="G6217" s="13">
        <v>43192</v>
      </c>
      <c r="H6217" s="6" t="s">
        <v>7946</v>
      </c>
      <c r="I6217" s="6" t="s">
        <v>8005</v>
      </c>
      <c r="J6217" s="14">
        <v>-3.0699999999999998E-2</v>
      </c>
      <c r="K6217" s="14">
        <v>0.13250000000000001</v>
      </c>
      <c r="L6217" s="15">
        <f t="shared" si="392"/>
        <v>-0.16320000000000001</v>
      </c>
      <c r="M6217" s="11">
        <f t="shared" si="393"/>
        <v>0</v>
      </c>
      <c r="N6217" s="11">
        <f>VLOOKUP(E6217,Nasdaq!$A$2:$F$3174,5,1)</f>
        <v>3055.26001</v>
      </c>
      <c r="O6217" s="11">
        <f>VLOOKUP(F6217,Nasdaq!$A$2:$F$3174,5,1)</f>
        <v>11010.980469</v>
      </c>
      <c r="P6217" s="11">
        <f t="shared" si="394"/>
        <v>3431</v>
      </c>
      <c r="Q6217" s="15">
        <f t="shared" si="395"/>
        <v>0.27747421279644857</v>
      </c>
    </row>
    <row r="6218" spans="1:17" ht="19.5" customHeight="1" x14ac:dyDescent="0.2">
      <c r="A6218" s="12">
        <v>5403</v>
      </c>
      <c r="B6218" s="6" t="s">
        <v>5927</v>
      </c>
      <c r="C6218" s="12">
        <v>41199</v>
      </c>
      <c r="D6218" s="6" t="s">
        <v>7342</v>
      </c>
      <c r="E6218" s="13">
        <v>43081</v>
      </c>
      <c r="F6218" s="13">
        <v>44415</v>
      </c>
      <c r="G6218" s="13">
        <v>43081</v>
      </c>
      <c r="H6218" s="6" t="s">
        <v>7944</v>
      </c>
      <c r="I6218" s="6" t="s">
        <v>7998</v>
      </c>
      <c r="J6218" s="14">
        <v>-0.71660000000000001</v>
      </c>
      <c r="K6218" s="14">
        <v>0.11259999999999999</v>
      </c>
      <c r="L6218" s="15">
        <f t="shared" si="392"/>
        <v>-0.82920000000000005</v>
      </c>
      <c r="M6218" s="11">
        <f t="shared" si="393"/>
        <v>0</v>
      </c>
      <c r="N6218" s="11">
        <f>VLOOKUP(E6218,Nasdaq!$A$2:$F$3174,5,1)</f>
        <v>6862.3198240000002</v>
      </c>
      <c r="O6218" s="11">
        <f>VLOOKUP(F6218,Nasdaq!$A$2:$F$3174,5,1)</f>
        <v>11010.980469</v>
      </c>
      <c r="P6218" s="11">
        <f t="shared" si="394"/>
        <v>1334</v>
      </c>
      <c r="Q6218" s="15">
        <f t="shared" si="395"/>
        <v>0.62322574337961367</v>
      </c>
    </row>
    <row r="6219" spans="1:17" ht="19.5" customHeight="1" x14ac:dyDescent="0.2">
      <c r="A6219" s="12">
        <v>5593</v>
      </c>
      <c r="B6219" s="6" t="s">
        <v>1888</v>
      </c>
      <c r="C6219" s="12">
        <v>11859</v>
      </c>
      <c r="D6219" s="6" t="s">
        <v>5210</v>
      </c>
      <c r="E6219" s="13">
        <v>43147</v>
      </c>
      <c r="F6219" s="13">
        <v>44415</v>
      </c>
      <c r="H6219" s="6" t="s">
        <v>7947</v>
      </c>
      <c r="I6219" s="6" t="s">
        <v>7989</v>
      </c>
      <c r="J6219" s="14">
        <v>-0.47139999999999999</v>
      </c>
      <c r="K6219" s="14">
        <v>0.1084</v>
      </c>
      <c r="L6219" s="15">
        <f t="shared" si="392"/>
        <v>-0.57979999999999998</v>
      </c>
      <c r="M6219" s="11">
        <f t="shared" si="393"/>
        <v>0</v>
      </c>
      <c r="N6219" s="11">
        <f>VLOOKUP(E6219,Nasdaq!$A$2:$F$3174,5,1)</f>
        <v>7239.4702150000003</v>
      </c>
      <c r="O6219" s="11">
        <f>VLOOKUP(F6219,Nasdaq!$A$2:$F$3174,5,1)</f>
        <v>11010.980469</v>
      </c>
      <c r="P6219" s="11">
        <f t="shared" si="394"/>
        <v>1268</v>
      </c>
      <c r="Q6219" s="15">
        <f t="shared" si="395"/>
        <v>0.65747794166149442</v>
      </c>
    </row>
    <row r="6220" spans="1:17" ht="19.5" customHeight="1" x14ac:dyDescent="0.2">
      <c r="A6220" s="12">
        <v>5618</v>
      </c>
      <c r="B6220" s="6" t="s">
        <v>1889</v>
      </c>
      <c r="C6220" s="12">
        <v>30740</v>
      </c>
      <c r="D6220" s="6" t="s">
        <v>7343</v>
      </c>
      <c r="E6220" s="13">
        <v>42515</v>
      </c>
      <c r="F6220" s="13">
        <v>43327</v>
      </c>
      <c r="G6220" s="13">
        <v>42649</v>
      </c>
      <c r="H6220" s="6" t="s">
        <v>7947</v>
      </c>
      <c r="I6220" s="6" t="s">
        <v>7994</v>
      </c>
      <c r="J6220" s="14">
        <v>0.36430000000000001</v>
      </c>
      <c r="K6220" s="14">
        <v>0.16690000000000002</v>
      </c>
      <c r="L6220" s="15">
        <f t="shared" si="392"/>
        <v>0.19739999999999999</v>
      </c>
      <c r="M6220" s="11">
        <f t="shared" si="393"/>
        <v>1</v>
      </c>
      <c r="N6220" s="11">
        <f>VLOOKUP(E6220,Nasdaq!$A$2:$F$3174,5,1)</f>
        <v>4894.8901370000003</v>
      </c>
      <c r="O6220" s="11">
        <f>VLOOKUP(F6220,Nasdaq!$A$2:$F$3174,5,1)</f>
        <v>7774.1201170000004</v>
      </c>
      <c r="P6220" s="11">
        <f t="shared" si="394"/>
        <v>812</v>
      </c>
      <c r="Q6220" s="15">
        <f t="shared" si="395"/>
        <v>0.62964010120617153</v>
      </c>
    </row>
    <row r="6221" spans="1:17" ht="19.5" customHeight="1" x14ac:dyDescent="0.2">
      <c r="A6221" s="12">
        <v>5618</v>
      </c>
      <c r="B6221" s="6" t="s">
        <v>1889</v>
      </c>
      <c r="C6221" s="12">
        <v>4019</v>
      </c>
      <c r="D6221" s="6" t="s">
        <v>5211</v>
      </c>
      <c r="E6221" s="13">
        <v>40850</v>
      </c>
      <c r="F6221" s="13">
        <v>41866</v>
      </c>
      <c r="G6221" s="13">
        <v>40851</v>
      </c>
      <c r="H6221" s="6" t="s">
        <v>7947</v>
      </c>
      <c r="I6221" s="6" t="s">
        <v>7994</v>
      </c>
      <c r="J6221" s="14">
        <v>0.31920000000000004</v>
      </c>
      <c r="K6221" s="14">
        <v>0.19649999999999998</v>
      </c>
      <c r="L6221" s="15">
        <f t="shared" si="392"/>
        <v>0.12270000000000006</v>
      </c>
      <c r="M6221" s="11">
        <f t="shared" si="393"/>
        <v>1</v>
      </c>
      <c r="N6221" s="11">
        <f>VLOOKUP(E6221,Nasdaq!$A$2:$F$3174,5,1)</f>
        <v>2697.969971</v>
      </c>
      <c r="O6221" s="11">
        <f>VLOOKUP(F6221,Nasdaq!$A$2:$F$3174,5,1)</f>
        <v>4464.9301759999998</v>
      </c>
      <c r="P6221" s="11">
        <f t="shared" si="394"/>
        <v>1016</v>
      </c>
      <c r="Q6221" s="15">
        <f t="shared" si="395"/>
        <v>0.60425886399359729</v>
      </c>
    </row>
    <row r="6222" spans="1:17" ht="19.5" customHeight="1" x14ac:dyDescent="0.2">
      <c r="A6222" s="12">
        <v>5618</v>
      </c>
      <c r="B6222" s="6" t="s">
        <v>1889</v>
      </c>
      <c r="C6222" s="12">
        <v>44613</v>
      </c>
      <c r="D6222" s="6" t="s">
        <v>7344</v>
      </c>
      <c r="E6222" s="13">
        <v>40066</v>
      </c>
      <c r="F6222" s="13">
        <v>40452</v>
      </c>
      <c r="H6222" s="6" t="s">
        <v>7944</v>
      </c>
      <c r="I6222" s="6" t="s">
        <v>7968</v>
      </c>
      <c r="J6222" s="14">
        <v>0.29359999999999997</v>
      </c>
      <c r="K6222" s="14">
        <v>0.1142</v>
      </c>
      <c r="L6222" s="15">
        <f t="shared" si="392"/>
        <v>0.17939999999999998</v>
      </c>
      <c r="M6222" s="11">
        <f t="shared" si="393"/>
        <v>1</v>
      </c>
      <c r="N6222" s="11">
        <f>VLOOKUP(E6222,Nasdaq!$A$2:$F$3174,5,1)</f>
        <v>2084.0200199999999</v>
      </c>
      <c r="O6222" s="11">
        <f>VLOOKUP(F6222,Nasdaq!$A$2:$F$3174,5,1)</f>
        <v>2370.75</v>
      </c>
      <c r="P6222" s="11">
        <f t="shared" si="394"/>
        <v>386</v>
      </c>
      <c r="Q6222" s="15">
        <f t="shared" si="395"/>
        <v>0.8790559640534833</v>
      </c>
    </row>
    <row r="6223" spans="1:17" ht="19.5" customHeight="1" x14ac:dyDescent="0.2">
      <c r="A6223" s="12">
        <v>5618</v>
      </c>
      <c r="B6223" s="6" t="s">
        <v>1889</v>
      </c>
      <c r="C6223" s="12">
        <v>3990</v>
      </c>
      <c r="D6223" s="6" t="s">
        <v>5212</v>
      </c>
      <c r="E6223" s="13">
        <v>41087</v>
      </c>
      <c r="F6223" s="13">
        <v>42122</v>
      </c>
      <c r="G6223" s="13">
        <v>41087</v>
      </c>
      <c r="H6223" s="6" t="s">
        <v>7949</v>
      </c>
      <c r="I6223" s="6" t="s">
        <v>8060</v>
      </c>
      <c r="J6223" s="14">
        <v>0.2908</v>
      </c>
      <c r="K6223" s="14">
        <v>0.20219999999999999</v>
      </c>
      <c r="L6223" s="15">
        <f t="shared" si="392"/>
        <v>8.8600000000000012E-2</v>
      </c>
      <c r="M6223" s="11">
        <f t="shared" si="393"/>
        <v>1</v>
      </c>
      <c r="N6223" s="11">
        <f>VLOOKUP(E6223,Nasdaq!$A$2:$F$3174,5,1)</f>
        <v>2875.320068</v>
      </c>
      <c r="O6223" s="11">
        <f>VLOOKUP(F6223,Nasdaq!$A$2:$F$3174,5,1)</f>
        <v>5055.419922</v>
      </c>
      <c r="P6223" s="11">
        <f t="shared" si="394"/>
        <v>1035</v>
      </c>
      <c r="Q6223" s="15">
        <f t="shared" si="395"/>
        <v>0.56876073745441091</v>
      </c>
    </row>
    <row r="6224" spans="1:17" ht="19.5" customHeight="1" x14ac:dyDescent="0.2">
      <c r="A6224" s="12">
        <v>5618</v>
      </c>
      <c r="B6224" s="6" t="s">
        <v>1889</v>
      </c>
      <c r="C6224" s="12">
        <v>3704</v>
      </c>
      <c r="D6224" s="6" t="s">
        <v>3088</v>
      </c>
      <c r="E6224" s="13">
        <v>40876</v>
      </c>
      <c r="F6224" s="13">
        <v>41639</v>
      </c>
      <c r="G6224" s="13">
        <v>40876</v>
      </c>
      <c r="H6224" s="6" t="s">
        <v>7946</v>
      </c>
      <c r="I6224" s="6" t="s">
        <v>7965</v>
      </c>
      <c r="J6224" s="14">
        <v>0.18410000000000001</v>
      </c>
      <c r="K6224" s="14">
        <v>0.25920000000000004</v>
      </c>
      <c r="L6224" s="15">
        <f t="shared" si="392"/>
        <v>-7.5100000000000028E-2</v>
      </c>
      <c r="M6224" s="11">
        <f t="shared" si="393"/>
        <v>0</v>
      </c>
      <c r="N6224" s="11">
        <f>VLOOKUP(E6224,Nasdaq!$A$2:$F$3174,5,1)</f>
        <v>2515.51001</v>
      </c>
      <c r="O6224" s="11">
        <f>VLOOKUP(F6224,Nasdaq!$A$2:$F$3174,5,1)</f>
        <v>4176.5898440000001</v>
      </c>
      <c r="P6224" s="11">
        <f t="shared" si="394"/>
        <v>763</v>
      </c>
      <c r="Q6224" s="15">
        <f t="shared" si="395"/>
        <v>0.60228911231942672</v>
      </c>
    </row>
    <row r="6225" spans="1:17" ht="19.5" customHeight="1" x14ac:dyDescent="0.2">
      <c r="A6225" s="12">
        <v>5618</v>
      </c>
      <c r="B6225" s="6" t="s">
        <v>1889</v>
      </c>
      <c r="C6225" s="12">
        <v>2853</v>
      </c>
      <c r="D6225" s="6" t="s">
        <v>4942</v>
      </c>
      <c r="E6225" s="13">
        <v>39993</v>
      </c>
      <c r="F6225" s="13">
        <v>42416</v>
      </c>
      <c r="H6225" s="6" t="s">
        <v>7947</v>
      </c>
      <c r="I6225" s="6" t="s">
        <v>7994</v>
      </c>
      <c r="J6225" s="14">
        <v>0.1593</v>
      </c>
      <c r="K6225" s="14">
        <v>0.13750000000000001</v>
      </c>
      <c r="L6225" s="15">
        <f t="shared" si="392"/>
        <v>2.1799999999999986E-2</v>
      </c>
      <c r="M6225" s="11">
        <f t="shared" si="393"/>
        <v>1</v>
      </c>
      <c r="N6225" s="11">
        <f>VLOOKUP(E6225,Nasdaq!$A$2:$F$3174,5,1)</f>
        <v>1844.0600589999999</v>
      </c>
      <c r="O6225" s="11">
        <f>VLOOKUP(F6225,Nasdaq!$A$2:$F$3174,5,1)</f>
        <v>4435.9599609999996</v>
      </c>
      <c r="P6225" s="11">
        <f t="shared" si="394"/>
        <v>2423</v>
      </c>
      <c r="Q6225" s="15">
        <f t="shared" si="395"/>
        <v>0.41570751437541831</v>
      </c>
    </row>
    <row r="6226" spans="1:17" ht="19.5" customHeight="1" x14ac:dyDescent="0.2">
      <c r="A6226" s="12">
        <v>5618</v>
      </c>
      <c r="B6226" s="6" t="s">
        <v>1889</v>
      </c>
      <c r="C6226" s="12">
        <v>21256</v>
      </c>
      <c r="D6226" s="6" t="s">
        <v>5213</v>
      </c>
      <c r="E6226" s="13">
        <v>40745</v>
      </c>
      <c r="F6226" s="13">
        <v>42961</v>
      </c>
      <c r="G6226" s="13">
        <v>40745</v>
      </c>
      <c r="H6226" s="6" t="s">
        <v>7949</v>
      </c>
      <c r="I6226" s="6" t="s">
        <v>8143</v>
      </c>
      <c r="J6226" s="14">
        <v>0.1492</v>
      </c>
      <c r="K6226" s="14">
        <v>0.12909999999999999</v>
      </c>
      <c r="L6226" s="15">
        <f t="shared" si="392"/>
        <v>2.0100000000000007E-2</v>
      </c>
      <c r="M6226" s="11">
        <f t="shared" si="393"/>
        <v>1</v>
      </c>
      <c r="N6226" s="11">
        <f>VLOOKUP(E6226,Nasdaq!$A$2:$F$3174,5,1)</f>
        <v>2834.429932</v>
      </c>
      <c r="O6226" s="11">
        <f>VLOOKUP(F6226,Nasdaq!$A$2:$F$3174,5,1)</f>
        <v>6340.2299800000001</v>
      </c>
      <c r="P6226" s="11">
        <f t="shared" si="394"/>
        <v>2216</v>
      </c>
      <c r="Q6226" s="15">
        <f t="shared" si="395"/>
        <v>0.44705519550172751</v>
      </c>
    </row>
    <row r="6227" spans="1:17" ht="19.5" customHeight="1" x14ac:dyDescent="0.2">
      <c r="A6227" s="12">
        <v>5618</v>
      </c>
      <c r="B6227" s="6" t="s">
        <v>1889</v>
      </c>
      <c r="C6227" s="12">
        <v>4056</v>
      </c>
      <c r="D6227" s="6" t="s">
        <v>5511</v>
      </c>
      <c r="E6227" s="13">
        <v>42506</v>
      </c>
      <c r="F6227" s="13">
        <v>43784</v>
      </c>
      <c r="G6227" s="13">
        <v>42557</v>
      </c>
      <c r="H6227" s="6" t="s">
        <v>7949</v>
      </c>
      <c r="I6227" s="6" t="s">
        <v>7961</v>
      </c>
      <c r="J6227" s="14">
        <v>0.13500000000000001</v>
      </c>
      <c r="K6227" s="14">
        <v>0.1479</v>
      </c>
      <c r="L6227" s="15">
        <f t="shared" si="392"/>
        <v>-1.2899999999999995E-2</v>
      </c>
      <c r="M6227" s="11">
        <f t="shared" si="393"/>
        <v>0</v>
      </c>
      <c r="N6227" s="11">
        <f>VLOOKUP(E6227,Nasdaq!$A$2:$F$3174,5,1)</f>
        <v>4775.4599609999996</v>
      </c>
      <c r="O6227" s="11">
        <f>VLOOKUP(F6227,Nasdaq!$A$2:$F$3174,5,1)</f>
        <v>8540.8300780000009</v>
      </c>
      <c r="P6227" s="11">
        <f t="shared" si="394"/>
        <v>1278</v>
      </c>
      <c r="Q6227" s="15">
        <f t="shared" si="395"/>
        <v>0.55913369884566044</v>
      </c>
    </row>
    <row r="6228" spans="1:17" ht="19.5" customHeight="1" x14ac:dyDescent="0.2">
      <c r="A6228" s="12">
        <v>5618</v>
      </c>
      <c r="B6228" s="6" t="s">
        <v>1889</v>
      </c>
      <c r="C6228" s="12">
        <v>44182</v>
      </c>
      <c r="D6228" s="6" t="s">
        <v>5214</v>
      </c>
      <c r="E6228" s="13">
        <v>40987</v>
      </c>
      <c r="F6228" s="13">
        <v>41045</v>
      </c>
      <c r="H6228" s="6" t="s">
        <v>7949</v>
      </c>
      <c r="I6228" s="6" t="s">
        <v>8091</v>
      </c>
      <c r="J6228" s="14">
        <v>0.115</v>
      </c>
      <c r="K6228" s="14">
        <v>-0.30859999999999999</v>
      </c>
      <c r="L6228" s="15">
        <f t="shared" si="392"/>
        <v>0.42359999999999998</v>
      </c>
      <c r="M6228" s="11">
        <f t="shared" si="393"/>
        <v>1</v>
      </c>
      <c r="N6228" s="11">
        <f>VLOOKUP(E6228,Nasdaq!$A$2:$F$3174,5,1)</f>
        <v>3078.320068</v>
      </c>
      <c r="O6228" s="11">
        <f>VLOOKUP(F6228,Nasdaq!$A$2:$F$3174,5,1)</f>
        <v>2874.040039</v>
      </c>
      <c r="P6228" s="11">
        <f t="shared" si="394"/>
        <v>58</v>
      </c>
      <c r="Q6228" s="15">
        <f t="shared" si="395"/>
        <v>1.0710741818675966</v>
      </c>
    </row>
    <row r="6229" spans="1:17" ht="19.5" customHeight="1" x14ac:dyDescent="0.2">
      <c r="A6229" s="12">
        <v>5618</v>
      </c>
      <c r="B6229" s="6" t="s">
        <v>1889</v>
      </c>
      <c r="C6229" s="12">
        <v>40788</v>
      </c>
      <c r="D6229" s="6" t="s">
        <v>2613</v>
      </c>
      <c r="E6229" s="13">
        <v>40617</v>
      </c>
      <c r="F6229" s="13">
        <v>44415</v>
      </c>
      <c r="G6229" s="13">
        <v>40617</v>
      </c>
      <c r="H6229" s="6" t="s">
        <v>7944</v>
      </c>
      <c r="I6229" s="6" t="s">
        <v>8002</v>
      </c>
      <c r="J6229" s="14">
        <v>6.5799999999999997E-2</v>
      </c>
      <c r="K6229" s="14">
        <v>0.13100000000000001</v>
      </c>
      <c r="L6229" s="15">
        <f t="shared" si="392"/>
        <v>-6.5200000000000008E-2</v>
      </c>
      <c r="M6229" s="11">
        <f t="shared" si="393"/>
        <v>0</v>
      </c>
      <c r="N6229" s="11">
        <f>VLOOKUP(E6229,Nasdaq!$A$2:$F$3174,5,1)</f>
        <v>2667.330078</v>
      </c>
      <c r="O6229" s="11">
        <f>VLOOKUP(F6229,Nasdaq!$A$2:$F$3174,5,1)</f>
        <v>11010.980469</v>
      </c>
      <c r="P6229" s="11">
        <f t="shared" si="394"/>
        <v>3798</v>
      </c>
      <c r="Q6229" s="15">
        <f t="shared" si="395"/>
        <v>0.24224298767370608</v>
      </c>
    </row>
    <row r="6230" spans="1:17" ht="19.5" customHeight="1" x14ac:dyDescent="0.2">
      <c r="A6230" s="12">
        <v>5618</v>
      </c>
      <c r="B6230" s="6" t="s">
        <v>1889</v>
      </c>
      <c r="C6230" s="12">
        <v>3164</v>
      </c>
      <c r="D6230" s="6" t="s">
        <v>3812</v>
      </c>
      <c r="E6230" s="13">
        <v>42598</v>
      </c>
      <c r="F6230" s="13">
        <v>44415</v>
      </c>
      <c r="G6230" s="13">
        <v>42867</v>
      </c>
      <c r="H6230" s="6" t="s">
        <v>7944</v>
      </c>
      <c r="I6230" s="6" t="s">
        <v>7997</v>
      </c>
      <c r="J6230" s="14">
        <v>6.0299999999999999E-2</v>
      </c>
      <c r="K6230" s="14">
        <v>0.13720000000000002</v>
      </c>
      <c r="L6230" s="15">
        <f t="shared" si="392"/>
        <v>-7.6900000000000024E-2</v>
      </c>
      <c r="M6230" s="11">
        <f t="shared" si="393"/>
        <v>0</v>
      </c>
      <c r="N6230" s="11">
        <f>VLOOKUP(E6230,Nasdaq!$A$2:$F$3174,5,1)</f>
        <v>5227.1098629999997</v>
      </c>
      <c r="O6230" s="11">
        <f>VLOOKUP(F6230,Nasdaq!$A$2:$F$3174,5,1)</f>
        <v>11010.980469</v>
      </c>
      <c r="P6230" s="11">
        <f t="shared" si="394"/>
        <v>1817</v>
      </c>
      <c r="Q6230" s="15">
        <f t="shared" si="395"/>
        <v>0.47471846397111067</v>
      </c>
    </row>
    <row r="6231" spans="1:17" ht="19.5" customHeight="1" x14ac:dyDescent="0.2">
      <c r="A6231" s="12">
        <v>5618</v>
      </c>
      <c r="B6231" s="6" t="s">
        <v>1889</v>
      </c>
      <c r="C6231" s="12">
        <v>3549</v>
      </c>
      <c r="D6231" s="6" t="s">
        <v>5215</v>
      </c>
      <c r="E6231" s="13">
        <v>41684</v>
      </c>
      <c r="F6231" s="13">
        <v>43728</v>
      </c>
      <c r="G6231" s="13">
        <v>42186</v>
      </c>
      <c r="H6231" s="6" t="s">
        <v>7944</v>
      </c>
      <c r="I6231" s="6" t="s">
        <v>7999</v>
      </c>
      <c r="J6231" s="14">
        <v>2.7400000000000001E-2</v>
      </c>
      <c r="K6231" s="14">
        <v>0.11349999999999999</v>
      </c>
      <c r="L6231" s="15">
        <f t="shared" si="392"/>
        <v>-8.6099999999999982E-2</v>
      </c>
      <c r="M6231" s="11">
        <f t="shared" si="393"/>
        <v>0</v>
      </c>
      <c r="N6231" s="11">
        <f>VLOOKUP(E6231,Nasdaq!$A$2:$F$3174,5,1)</f>
        <v>4244.0200199999999</v>
      </c>
      <c r="O6231" s="11">
        <f>VLOOKUP(F6231,Nasdaq!$A$2:$F$3174,5,1)</f>
        <v>8117.669922</v>
      </c>
      <c r="P6231" s="11">
        <f t="shared" si="394"/>
        <v>2044</v>
      </c>
      <c r="Q6231" s="15">
        <f t="shared" si="395"/>
        <v>0.52281304241324389</v>
      </c>
    </row>
    <row r="6232" spans="1:17" ht="19.5" customHeight="1" x14ac:dyDescent="0.2">
      <c r="A6232" s="12">
        <v>5618</v>
      </c>
      <c r="B6232" s="6" t="s">
        <v>1889</v>
      </c>
      <c r="C6232" s="12">
        <v>1335</v>
      </c>
      <c r="D6232" s="6" t="s">
        <v>5216</v>
      </c>
      <c r="E6232" s="13">
        <v>43146</v>
      </c>
      <c r="F6232" s="13">
        <v>44415</v>
      </c>
      <c r="H6232" s="6" t="s">
        <v>7947</v>
      </c>
      <c r="I6232" s="6" t="s">
        <v>8025</v>
      </c>
      <c r="J6232" s="14">
        <v>-1.46E-2</v>
      </c>
      <c r="K6232" s="14">
        <v>0.1085</v>
      </c>
      <c r="L6232" s="15">
        <f t="shared" si="392"/>
        <v>-0.1231</v>
      </c>
      <c r="M6232" s="11">
        <f t="shared" si="393"/>
        <v>0</v>
      </c>
      <c r="N6232" s="11">
        <f>VLOOKUP(E6232,Nasdaq!$A$2:$F$3174,5,1)</f>
        <v>7256.4301759999998</v>
      </c>
      <c r="O6232" s="11">
        <f>VLOOKUP(F6232,Nasdaq!$A$2:$F$3174,5,1)</f>
        <v>11010.980469</v>
      </c>
      <c r="P6232" s="11">
        <f t="shared" si="394"/>
        <v>1269</v>
      </c>
      <c r="Q6232" s="15">
        <f t="shared" si="395"/>
        <v>0.65901821635135027</v>
      </c>
    </row>
    <row r="6233" spans="1:17" ht="19.5" customHeight="1" x14ac:dyDescent="0.2">
      <c r="A6233" s="12">
        <v>5618</v>
      </c>
      <c r="B6233" s="6" t="s">
        <v>1889</v>
      </c>
      <c r="C6233" s="12">
        <v>22619</v>
      </c>
      <c r="D6233" s="6" t="s">
        <v>3461</v>
      </c>
      <c r="E6233" s="13">
        <v>40064</v>
      </c>
      <c r="F6233" s="13">
        <v>40987</v>
      </c>
      <c r="H6233" s="6" t="s">
        <v>7949</v>
      </c>
      <c r="I6233" s="6" t="s">
        <v>7973</v>
      </c>
      <c r="J6233" s="14">
        <v>-4.8000000000000001E-2</v>
      </c>
      <c r="K6233" s="14">
        <v>0.15770000000000001</v>
      </c>
      <c r="L6233" s="15">
        <f t="shared" si="392"/>
        <v>-0.20569999999999999</v>
      </c>
      <c r="M6233" s="11">
        <f t="shared" si="393"/>
        <v>0</v>
      </c>
      <c r="N6233" s="11">
        <f>VLOOKUP(E6233,Nasdaq!$A$2:$F$3174,5,1)</f>
        <v>2037.7700199999999</v>
      </c>
      <c r="O6233" s="11">
        <f>VLOOKUP(F6233,Nasdaq!$A$2:$F$3174,5,1)</f>
        <v>3078.320068</v>
      </c>
      <c r="P6233" s="11">
        <f t="shared" si="394"/>
        <v>923</v>
      </c>
      <c r="Q6233" s="15">
        <f t="shared" si="395"/>
        <v>0.66197551594266235</v>
      </c>
    </row>
    <row r="6234" spans="1:17" ht="19.5" customHeight="1" x14ac:dyDescent="0.2">
      <c r="A6234" s="12">
        <v>5618</v>
      </c>
      <c r="B6234" s="6" t="s">
        <v>1889</v>
      </c>
      <c r="C6234" s="12">
        <v>2642</v>
      </c>
      <c r="D6234" s="6" t="s">
        <v>5217</v>
      </c>
      <c r="E6234" s="13">
        <v>41501</v>
      </c>
      <c r="F6234" s="13">
        <v>42423</v>
      </c>
      <c r="G6234" s="13">
        <v>42291</v>
      </c>
      <c r="H6234" s="6" t="s">
        <v>7949</v>
      </c>
      <c r="I6234" s="6" t="s">
        <v>8060</v>
      </c>
      <c r="J6234" s="14">
        <v>-5.0300000000000004E-2</v>
      </c>
      <c r="K6234" s="14">
        <v>8.1600000000000006E-2</v>
      </c>
      <c r="L6234" s="15">
        <f t="shared" si="392"/>
        <v>-0.13190000000000002</v>
      </c>
      <c r="M6234" s="11">
        <f t="shared" si="393"/>
        <v>0</v>
      </c>
      <c r="N6234" s="11">
        <f>VLOOKUP(E6234,Nasdaq!$A$2:$F$3174,5,1)</f>
        <v>3606.1201169999999</v>
      </c>
      <c r="O6234" s="11">
        <f>VLOOKUP(F6234,Nasdaq!$A$2:$F$3174,5,1)</f>
        <v>4503.580078</v>
      </c>
      <c r="P6234" s="11">
        <f t="shared" si="394"/>
        <v>922</v>
      </c>
      <c r="Q6234" s="15">
        <f t="shared" si="395"/>
        <v>0.80072352128332225</v>
      </c>
    </row>
    <row r="6235" spans="1:17" ht="19.5" customHeight="1" x14ac:dyDescent="0.2">
      <c r="A6235" s="12">
        <v>5618</v>
      </c>
      <c r="B6235" s="6" t="s">
        <v>1889</v>
      </c>
      <c r="C6235" s="12">
        <v>4821</v>
      </c>
      <c r="D6235" s="6" t="s">
        <v>2774</v>
      </c>
      <c r="E6235" s="13">
        <v>40931</v>
      </c>
      <c r="F6235" s="13">
        <v>41409</v>
      </c>
      <c r="G6235" s="13">
        <v>40931</v>
      </c>
      <c r="H6235" s="6" t="s">
        <v>7951</v>
      </c>
      <c r="I6235" s="6" t="s">
        <v>7971</v>
      </c>
      <c r="J6235" s="14">
        <v>-9.8000000000000004E-2</v>
      </c>
      <c r="K6235" s="14">
        <v>0.22089999999999999</v>
      </c>
      <c r="L6235" s="15">
        <f t="shared" si="392"/>
        <v>-0.31889999999999996</v>
      </c>
      <c r="M6235" s="11">
        <f t="shared" si="393"/>
        <v>0</v>
      </c>
      <c r="N6235" s="11">
        <f>VLOOKUP(E6235,Nasdaq!$A$2:$F$3174,5,1)</f>
        <v>2784.169922</v>
      </c>
      <c r="O6235" s="11">
        <f>VLOOKUP(F6235,Nasdaq!$A$2:$F$3174,5,1)</f>
        <v>3471.6201169999999</v>
      </c>
      <c r="P6235" s="11">
        <f t="shared" si="394"/>
        <v>478</v>
      </c>
      <c r="Q6235" s="15">
        <f t="shared" si="395"/>
        <v>0.80198102027860596</v>
      </c>
    </row>
    <row r="6236" spans="1:17" ht="19.5" customHeight="1" x14ac:dyDescent="0.2">
      <c r="A6236" s="12">
        <v>5618</v>
      </c>
      <c r="B6236" s="6" t="s">
        <v>1889</v>
      </c>
      <c r="C6236" s="12">
        <v>4143</v>
      </c>
      <c r="D6236" s="6" t="s">
        <v>3422</v>
      </c>
      <c r="E6236" s="13">
        <v>40458</v>
      </c>
      <c r="F6236" s="13">
        <v>40862</v>
      </c>
      <c r="G6236" s="13">
        <v>40458</v>
      </c>
      <c r="H6236" s="6" t="s">
        <v>7949</v>
      </c>
      <c r="I6236" s="6" t="s">
        <v>8106</v>
      </c>
      <c r="J6236" s="14">
        <v>-0.10390000000000001</v>
      </c>
      <c r="K6236" s="14">
        <v>9.9499999999999991E-2</v>
      </c>
      <c r="L6236" s="15">
        <f t="shared" si="392"/>
        <v>-0.2034</v>
      </c>
      <c r="M6236" s="11">
        <f t="shared" si="393"/>
        <v>0</v>
      </c>
      <c r="N6236" s="11">
        <f>VLOOKUP(E6236,Nasdaq!$A$2:$F$3174,5,1)</f>
        <v>2383.669922</v>
      </c>
      <c r="O6236" s="11">
        <f>VLOOKUP(F6236,Nasdaq!$A$2:$F$3174,5,1)</f>
        <v>2686.1999510000001</v>
      </c>
      <c r="P6236" s="11">
        <f t="shared" si="394"/>
        <v>404</v>
      </c>
      <c r="Q6236" s="15">
        <f t="shared" si="395"/>
        <v>0.88737692538177948</v>
      </c>
    </row>
    <row r="6237" spans="1:17" ht="19.5" customHeight="1" x14ac:dyDescent="0.2">
      <c r="A6237" s="12">
        <v>5618</v>
      </c>
      <c r="B6237" s="6" t="s">
        <v>1889</v>
      </c>
      <c r="C6237" s="12">
        <v>2678</v>
      </c>
      <c r="D6237" s="6" t="s">
        <v>5218</v>
      </c>
      <c r="E6237" s="13">
        <v>43692</v>
      </c>
      <c r="F6237" s="13">
        <v>44415</v>
      </c>
      <c r="G6237" s="13">
        <v>43920</v>
      </c>
      <c r="H6237" s="6" t="s">
        <v>7944</v>
      </c>
      <c r="I6237" s="6" t="s">
        <v>7999</v>
      </c>
      <c r="J6237" s="14">
        <v>-0.13550000000000001</v>
      </c>
      <c r="K6237" s="14">
        <v>0.20489999999999997</v>
      </c>
      <c r="L6237" s="15">
        <f t="shared" si="392"/>
        <v>-0.34039999999999998</v>
      </c>
      <c r="M6237" s="11">
        <f t="shared" si="393"/>
        <v>0</v>
      </c>
      <c r="N6237" s="11">
        <f>VLOOKUP(E6237,Nasdaq!$A$2:$F$3174,5,1)</f>
        <v>7766.6201170000004</v>
      </c>
      <c r="O6237" s="11">
        <f>VLOOKUP(F6237,Nasdaq!$A$2:$F$3174,5,1)</f>
        <v>11010.980469</v>
      </c>
      <c r="P6237" s="11">
        <f t="shared" si="394"/>
        <v>723</v>
      </c>
      <c r="Q6237" s="15">
        <f t="shared" si="395"/>
        <v>0.70535320736414242</v>
      </c>
    </row>
    <row r="6238" spans="1:17" ht="19.5" customHeight="1" x14ac:dyDescent="0.2">
      <c r="A6238" s="12">
        <v>5618</v>
      </c>
      <c r="B6238" s="6" t="s">
        <v>1889</v>
      </c>
      <c r="C6238" s="12">
        <v>30745</v>
      </c>
      <c r="D6238" s="6" t="s">
        <v>5219</v>
      </c>
      <c r="E6238" s="13">
        <v>43784</v>
      </c>
      <c r="F6238" s="13">
        <v>44415</v>
      </c>
      <c r="G6238" s="13">
        <v>43920</v>
      </c>
      <c r="H6238" s="6" t="s">
        <v>7944</v>
      </c>
      <c r="I6238" s="6" t="s">
        <v>7997</v>
      </c>
      <c r="J6238" s="14">
        <v>-0.28410000000000002</v>
      </c>
      <c r="K6238" s="14">
        <v>0.1268</v>
      </c>
      <c r="L6238" s="15">
        <f t="shared" si="392"/>
        <v>-0.41090000000000004</v>
      </c>
      <c r="M6238" s="11">
        <f t="shared" si="393"/>
        <v>0</v>
      </c>
      <c r="N6238" s="11">
        <f>VLOOKUP(E6238,Nasdaq!$A$2:$F$3174,5,1)</f>
        <v>8540.8300780000009</v>
      </c>
      <c r="O6238" s="11">
        <f>VLOOKUP(F6238,Nasdaq!$A$2:$F$3174,5,1)</f>
        <v>11010.980469</v>
      </c>
      <c r="P6238" s="11">
        <f t="shared" si="394"/>
        <v>631</v>
      </c>
      <c r="Q6238" s="15">
        <f t="shared" si="395"/>
        <v>0.77566566596755193</v>
      </c>
    </row>
    <row r="6239" spans="1:17" ht="19.5" customHeight="1" x14ac:dyDescent="0.2">
      <c r="A6239" s="12">
        <v>5618</v>
      </c>
      <c r="B6239" s="6" t="s">
        <v>1889</v>
      </c>
      <c r="C6239" s="12">
        <v>1287</v>
      </c>
      <c r="D6239" s="6" t="s">
        <v>5220</v>
      </c>
      <c r="E6239" s="13">
        <v>43419</v>
      </c>
      <c r="F6239" s="13">
        <v>43876</v>
      </c>
      <c r="G6239" s="13">
        <v>43430</v>
      </c>
      <c r="H6239" s="6" t="s">
        <v>7948</v>
      </c>
      <c r="I6239" s="6" t="s">
        <v>8117</v>
      </c>
      <c r="J6239" s="14">
        <v>-0.31319999999999998</v>
      </c>
      <c r="K6239" s="14">
        <v>0.20710000000000001</v>
      </c>
      <c r="L6239" s="15">
        <f t="shared" si="392"/>
        <v>-0.52029999999999998</v>
      </c>
      <c r="M6239" s="11">
        <f t="shared" si="393"/>
        <v>0</v>
      </c>
      <c r="N6239" s="11">
        <f>VLOOKUP(E6239,Nasdaq!$A$2:$F$3174,5,1)</f>
        <v>7259.0297849999997</v>
      </c>
      <c r="O6239" s="11">
        <f>VLOOKUP(F6239,Nasdaq!$A$2:$F$3174,5,1)</f>
        <v>9731.1796880000002</v>
      </c>
      <c r="P6239" s="11">
        <f t="shared" si="394"/>
        <v>457</v>
      </c>
      <c r="Q6239" s="15">
        <f t="shared" si="395"/>
        <v>0.74595709589298975</v>
      </c>
    </row>
    <row r="6240" spans="1:17" ht="19.5" customHeight="1" x14ac:dyDescent="0.2">
      <c r="A6240" s="12">
        <v>5618</v>
      </c>
      <c r="B6240" s="6" t="s">
        <v>1889</v>
      </c>
      <c r="C6240" s="12">
        <v>4712</v>
      </c>
      <c r="D6240" s="6" t="s">
        <v>3246</v>
      </c>
      <c r="E6240" s="13">
        <v>42139</v>
      </c>
      <c r="F6240" s="13">
        <v>42825</v>
      </c>
      <c r="G6240" s="13">
        <v>42528</v>
      </c>
      <c r="H6240" s="6" t="s">
        <v>7949</v>
      </c>
      <c r="I6240" s="6" t="s">
        <v>7962</v>
      </c>
      <c r="J6240" s="14">
        <v>-0.37170000000000003</v>
      </c>
      <c r="K6240" s="14">
        <v>8.1600000000000006E-2</v>
      </c>
      <c r="L6240" s="15">
        <f t="shared" si="392"/>
        <v>-0.45330000000000004</v>
      </c>
      <c r="M6240" s="11">
        <f t="shared" si="393"/>
        <v>0</v>
      </c>
      <c r="N6240" s="11">
        <f>VLOOKUP(E6240,Nasdaq!$A$2:$F$3174,5,1)</f>
        <v>5048.2900390000004</v>
      </c>
      <c r="O6240" s="11">
        <f>VLOOKUP(F6240,Nasdaq!$A$2:$F$3174,5,1)</f>
        <v>5911.7402339999999</v>
      </c>
      <c r="P6240" s="11">
        <f t="shared" si="394"/>
        <v>686</v>
      </c>
      <c r="Q6240" s="15">
        <f t="shared" si="395"/>
        <v>0.85394368198256887</v>
      </c>
    </row>
    <row r="6241" spans="1:17" ht="19.5" customHeight="1" x14ac:dyDescent="0.2">
      <c r="A6241" s="12">
        <v>5618</v>
      </c>
      <c r="B6241" s="6" t="s">
        <v>1889</v>
      </c>
      <c r="C6241" s="12">
        <v>31545</v>
      </c>
      <c r="D6241" s="6" t="s">
        <v>5407</v>
      </c>
      <c r="E6241" s="13">
        <v>42598</v>
      </c>
      <c r="F6241" s="13">
        <v>42870</v>
      </c>
      <c r="G6241" s="13">
        <v>42649</v>
      </c>
      <c r="H6241" s="6" t="s">
        <v>7947</v>
      </c>
      <c r="I6241" s="6" t="s">
        <v>8033</v>
      </c>
      <c r="J6241" s="14">
        <v>-0.42259999999999998</v>
      </c>
      <c r="K6241" s="14">
        <v>0.1643</v>
      </c>
      <c r="L6241" s="15">
        <f t="shared" si="392"/>
        <v>-0.58689999999999998</v>
      </c>
      <c r="M6241" s="11">
        <f t="shared" si="393"/>
        <v>0</v>
      </c>
      <c r="N6241" s="11">
        <f>VLOOKUP(E6241,Nasdaq!$A$2:$F$3174,5,1)</f>
        <v>5227.1098629999997</v>
      </c>
      <c r="O6241" s="11">
        <f>VLOOKUP(F6241,Nasdaq!$A$2:$F$3174,5,1)</f>
        <v>6149.669922</v>
      </c>
      <c r="P6241" s="11">
        <f t="shared" si="394"/>
        <v>272</v>
      </c>
      <c r="Q6241" s="15">
        <f t="shared" si="395"/>
        <v>0.84998357425036541</v>
      </c>
    </row>
    <row r="6242" spans="1:17" ht="19.5" customHeight="1" x14ac:dyDescent="0.2">
      <c r="A6242" s="12">
        <v>5618</v>
      </c>
      <c r="B6242" s="6" t="s">
        <v>1889</v>
      </c>
      <c r="C6242" s="12">
        <v>3828</v>
      </c>
      <c r="D6242" s="6" t="s">
        <v>5166</v>
      </c>
      <c r="E6242" s="13">
        <v>42689</v>
      </c>
      <c r="F6242" s="13">
        <v>42781</v>
      </c>
      <c r="G6242" s="13">
        <v>41367</v>
      </c>
      <c r="H6242" s="6" t="s">
        <v>7949</v>
      </c>
      <c r="I6242" s="6" t="s">
        <v>8007</v>
      </c>
      <c r="J6242" s="14">
        <v>-0.60219999999999996</v>
      </c>
      <c r="K6242" s="14">
        <v>0.37390000000000001</v>
      </c>
      <c r="L6242" s="15">
        <f t="shared" si="392"/>
        <v>-0.97609999999999997</v>
      </c>
      <c r="M6242" s="11">
        <f t="shared" si="393"/>
        <v>0</v>
      </c>
      <c r="N6242" s="11">
        <f>VLOOKUP(E6242,Nasdaq!$A$2:$F$3174,5,1)</f>
        <v>5275.6201170000004</v>
      </c>
      <c r="O6242" s="11">
        <f>VLOOKUP(F6242,Nasdaq!$A$2:$F$3174,5,1)</f>
        <v>5819.4399409999996</v>
      </c>
      <c r="P6242" s="11">
        <f t="shared" si="394"/>
        <v>92</v>
      </c>
      <c r="Q6242" s="15">
        <f t="shared" si="395"/>
        <v>0.90655382370719306</v>
      </c>
    </row>
    <row r="6243" spans="1:17" ht="19.5" customHeight="1" x14ac:dyDescent="0.2">
      <c r="A6243" s="12">
        <v>5618</v>
      </c>
      <c r="B6243" s="6" t="s">
        <v>1889</v>
      </c>
      <c r="C6243" s="12">
        <v>4687</v>
      </c>
      <c r="D6243" s="6" t="s">
        <v>5221</v>
      </c>
      <c r="E6243" s="13">
        <v>41501</v>
      </c>
      <c r="F6243" s="13">
        <v>42048</v>
      </c>
      <c r="G6243" s="13">
        <v>41668</v>
      </c>
      <c r="H6243" s="6" t="s">
        <v>7951</v>
      </c>
      <c r="I6243" s="6" t="s">
        <v>7976</v>
      </c>
      <c r="J6243" s="14">
        <v>-0.77939999999999998</v>
      </c>
      <c r="K6243" s="14">
        <v>0.19239999999999999</v>
      </c>
      <c r="L6243" s="15">
        <f t="shared" si="392"/>
        <v>-0.9718</v>
      </c>
      <c r="M6243" s="11">
        <f t="shared" si="393"/>
        <v>0</v>
      </c>
      <c r="N6243" s="11">
        <f>VLOOKUP(E6243,Nasdaq!$A$2:$F$3174,5,1)</f>
        <v>3606.1201169999999</v>
      </c>
      <c r="O6243" s="11">
        <f>VLOOKUP(F6243,Nasdaq!$A$2:$F$3174,5,1)</f>
        <v>4893.8398440000001</v>
      </c>
      <c r="P6243" s="11">
        <f t="shared" si="394"/>
        <v>547</v>
      </c>
      <c r="Q6243" s="15">
        <f t="shared" si="395"/>
        <v>0.73687038134056293</v>
      </c>
    </row>
    <row r="6244" spans="1:17" ht="19.5" customHeight="1" x14ac:dyDescent="0.2">
      <c r="A6244" s="12">
        <v>5618</v>
      </c>
      <c r="B6244" s="6" t="s">
        <v>1889</v>
      </c>
      <c r="C6244" s="12">
        <v>2942</v>
      </c>
      <c r="D6244" s="6" t="s">
        <v>3826</v>
      </c>
      <c r="E6244" s="13">
        <v>42689</v>
      </c>
      <c r="F6244" s="13">
        <v>43100</v>
      </c>
      <c r="G6244" s="13">
        <v>42776</v>
      </c>
      <c r="H6244" s="6" t="s">
        <v>7948</v>
      </c>
      <c r="I6244" s="6" t="s">
        <v>7981</v>
      </c>
      <c r="J6244" s="14">
        <v>-0.99219999999999997</v>
      </c>
      <c r="K6244" s="14">
        <v>0.23199999999999998</v>
      </c>
      <c r="L6244" s="15">
        <f t="shared" si="392"/>
        <v>-1.2242</v>
      </c>
      <c r="M6244" s="11">
        <f t="shared" si="393"/>
        <v>0</v>
      </c>
      <c r="N6244" s="11">
        <f>VLOOKUP(E6244,Nasdaq!$A$2:$F$3174,5,1)</f>
        <v>5275.6201170000004</v>
      </c>
      <c r="O6244" s="11">
        <f>VLOOKUP(F6244,Nasdaq!$A$2:$F$3174,5,1)</f>
        <v>6903.3901370000003</v>
      </c>
      <c r="P6244" s="11">
        <f t="shared" si="394"/>
        <v>411</v>
      </c>
      <c r="Q6244" s="15">
        <f t="shared" si="395"/>
        <v>0.76420852209867973</v>
      </c>
    </row>
    <row r="6245" spans="1:17" ht="19.5" customHeight="1" x14ac:dyDescent="0.2">
      <c r="A6245" s="12">
        <v>6940</v>
      </c>
      <c r="B6245" s="6" t="s">
        <v>1890</v>
      </c>
      <c r="C6245" s="12">
        <v>3087</v>
      </c>
      <c r="D6245" s="6" t="s">
        <v>5222</v>
      </c>
      <c r="E6245" s="13">
        <v>42382</v>
      </c>
      <c r="F6245" s="13">
        <v>44415</v>
      </c>
      <c r="G6245" s="13">
        <v>42382</v>
      </c>
      <c r="H6245" s="6" t="s">
        <v>7948</v>
      </c>
      <c r="I6245" s="6" t="s">
        <v>7959</v>
      </c>
      <c r="J6245" s="14">
        <v>0.28220000000000001</v>
      </c>
      <c r="K6245" s="14">
        <v>0.157</v>
      </c>
      <c r="L6245" s="15">
        <f t="shared" si="392"/>
        <v>0.12520000000000001</v>
      </c>
      <c r="M6245" s="11">
        <f t="shared" si="393"/>
        <v>1</v>
      </c>
      <c r="N6245" s="11">
        <f>VLOOKUP(E6245,Nasdaq!$A$2:$F$3174,5,1)</f>
        <v>4526.0600590000004</v>
      </c>
      <c r="O6245" s="11">
        <f>VLOOKUP(F6245,Nasdaq!$A$2:$F$3174,5,1)</f>
        <v>11010.980469</v>
      </c>
      <c r="P6245" s="11">
        <f t="shared" si="394"/>
        <v>2033</v>
      </c>
      <c r="Q6245" s="15">
        <f t="shared" si="395"/>
        <v>0.41105017799282068</v>
      </c>
    </row>
    <row r="6246" spans="1:17" ht="19.5" customHeight="1" x14ac:dyDescent="0.2">
      <c r="A6246" s="12">
        <v>5211</v>
      </c>
      <c r="B6246" s="6" t="s">
        <v>1891</v>
      </c>
      <c r="C6246" s="12">
        <v>8903</v>
      </c>
      <c r="D6246" s="6" t="s">
        <v>5223</v>
      </c>
      <c r="E6246" s="13">
        <v>40641</v>
      </c>
      <c r="F6246" s="13">
        <v>44415</v>
      </c>
      <c r="H6246" s="6" t="s">
        <v>7947</v>
      </c>
      <c r="I6246" s="6" t="s">
        <v>7989</v>
      </c>
      <c r="J6246" s="14">
        <v>-6.3399999999999998E-2</v>
      </c>
      <c r="K6246" s="14">
        <v>0.12759999999999999</v>
      </c>
      <c r="L6246" s="15">
        <f t="shared" si="392"/>
        <v>-0.191</v>
      </c>
      <c r="M6246" s="11">
        <f t="shared" si="393"/>
        <v>0</v>
      </c>
      <c r="N6246" s="11">
        <f>VLOOKUP(E6246,Nasdaq!$A$2:$F$3174,5,1)</f>
        <v>2780.419922</v>
      </c>
      <c r="O6246" s="11">
        <f>VLOOKUP(F6246,Nasdaq!$A$2:$F$3174,5,1)</f>
        <v>11010.980469</v>
      </c>
      <c r="P6246" s="11">
        <f t="shared" si="394"/>
        <v>3774</v>
      </c>
      <c r="Q6246" s="15">
        <f t="shared" si="395"/>
        <v>0.25251363471117039</v>
      </c>
    </row>
    <row r="6247" spans="1:17" ht="19.5" customHeight="1" x14ac:dyDescent="0.2">
      <c r="A6247" s="12">
        <v>9373</v>
      </c>
      <c r="B6247" s="6" t="s">
        <v>1892</v>
      </c>
      <c r="C6247" s="12">
        <v>26863</v>
      </c>
      <c r="D6247" s="6" t="s">
        <v>4336</v>
      </c>
      <c r="E6247" s="13">
        <v>42737</v>
      </c>
      <c r="F6247" s="13">
        <v>44415</v>
      </c>
      <c r="H6247" s="6" t="s">
        <v>7944</v>
      </c>
      <c r="I6247" s="6" t="s">
        <v>8109</v>
      </c>
      <c r="J6247" s="14">
        <v>7.0699999999999999E-2</v>
      </c>
      <c r="K6247" s="14">
        <v>0.13880000000000001</v>
      </c>
      <c r="L6247" s="15">
        <f t="shared" si="392"/>
        <v>-6.8100000000000008E-2</v>
      </c>
      <c r="M6247" s="11">
        <f t="shared" si="393"/>
        <v>0</v>
      </c>
      <c r="N6247" s="11">
        <f>VLOOKUP(E6247,Nasdaq!$A$2:$F$3174,5,1)</f>
        <v>5383.1201170000004</v>
      </c>
      <c r="O6247" s="11">
        <f>VLOOKUP(F6247,Nasdaq!$A$2:$F$3174,5,1)</f>
        <v>11010.980469</v>
      </c>
      <c r="P6247" s="11">
        <f t="shared" si="394"/>
        <v>1678</v>
      </c>
      <c r="Q6247" s="15">
        <f t="shared" si="395"/>
        <v>0.48888710882084113</v>
      </c>
    </row>
    <row r="6248" spans="1:17" ht="19.5" customHeight="1" x14ac:dyDescent="0.2">
      <c r="A6248" s="12">
        <v>5616</v>
      </c>
      <c r="B6248" s="6" t="s">
        <v>1893</v>
      </c>
      <c r="C6248" s="12">
        <v>34174</v>
      </c>
      <c r="D6248" s="6" t="s">
        <v>5224</v>
      </c>
      <c r="E6248" s="13">
        <v>42160</v>
      </c>
      <c r="F6248" s="13">
        <v>44415</v>
      </c>
      <c r="H6248" s="6" t="s">
        <v>7951</v>
      </c>
      <c r="I6248" s="6" t="s">
        <v>7991</v>
      </c>
      <c r="J6248" s="14">
        <v>-0.48210000000000003</v>
      </c>
      <c r="K6248" s="14">
        <v>0.11800000000000001</v>
      </c>
      <c r="L6248" s="15">
        <f t="shared" si="392"/>
        <v>-0.60010000000000008</v>
      </c>
      <c r="M6248" s="11">
        <f t="shared" si="393"/>
        <v>0</v>
      </c>
      <c r="N6248" s="11">
        <f>VLOOKUP(E6248,Nasdaq!$A$2:$F$3174,5,1)</f>
        <v>5068.4599609999996</v>
      </c>
      <c r="O6248" s="11">
        <f>VLOOKUP(F6248,Nasdaq!$A$2:$F$3174,5,1)</f>
        <v>11010.980469</v>
      </c>
      <c r="P6248" s="11">
        <f t="shared" si="394"/>
        <v>2255</v>
      </c>
      <c r="Q6248" s="15">
        <f t="shared" si="395"/>
        <v>0.46031002897145956</v>
      </c>
    </row>
    <row r="6249" spans="1:17" ht="19.5" customHeight="1" x14ac:dyDescent="0.2">
      <c r="A6249" s="12">
        <v>5262</v>
      </c>
      <c r="B6249" s="6" t="s">
        <v>1894</v>
      </c>
      <c r="C6249" s="12">
        <v>41110</v>
      </c>
      <c r="D6249" s="6" t="s">
        <v>3100</v>
      </c>
      <c r="E6249" s="13">
        <v>41264</v>
      </c>
      <c r="F6249" s="13">
        <v>44415</v>
      </c>
      <c r="H6249" s="6" t="s">
        <v>7948</v>
      </c>
      <c r="I6249" s="6" t="s">
        <v>8017</v>
      </c>
      <c r="J6249" s="14">
        <v>-0.45729999999999998</v>
      </c>
      <c r="K6249" s="14">
        <v>0.1414</v>
      </c>
      <c r="L6249" s="15">
        <f t="shared" si="392"/>
        <v>-0.59870000000000001</v>
      </c>
      <c r="M6249" s="11">
        <f t="shared" si="393"/>
        <v>0</v>
      </c>
      <c r="N6249" s="11">
        <f>VLOOKUP(E6249,Nasdaq!$A$2:$F$3174,5,1)</f>
        <v>3021.01001</v>
      </c>
      <c r="O6249" s="11">
        <f>VLOOKUP(F6249,Nasdaq!$A$2:$F$3174,5,1)</f>
        <v>11010.980469</v>
      </c>
      <c r="P6249" s="11">
        <f t="shared" si="394"/>
        <v>3151</v>
      </c>
      <c r="Q6249" s="15">
        <f t="shared" si="395"/>
        <v>0.27436370590487247</v>
      </c>
    </row>
    <row r="6250" spans="1:17" ht="19.5" customHeight="1" x14ac:dyDescent="0.2">
      <c r="A6250" s="12">
        <v>7799</v>
      </c>
      <c r="B6250" s="6" t="s">
        <v>1895</v>
      </c>
      <c r="C6250" s="12">
        <v>25070</v>
      </c>
      <c r="D6250" s="6" t="s">
        <v>5225</v>
      </c>
      <c r="E6250" s="13">
        <v>41200</v>
      </c>
      <c r="F6250" s="13">
        <v>44415</v>
      </c>
      <c r="H6250" s="6" t="s">
        <v>7948</v>
      </c>
      <c r="I6250" s="6" t="s">
        <v>7992</v>
      </c>
      <c r="J6250" s="14">
        <v>-0.42770000000000002</v>
      </c>
      <c r="K6250" s="14">
        <v>0.13600000000000001</v>
      </c>
      <c r="L6250" s="15">
        <f t="shared" si="392"/>
        <v>-0.56370000000000009</v>
      </c>
      <c r="M6250" s="11">
        <f t="shared" si="393"/>
        <v>0</v>
      </c>
      <c r="N6250" s="11">
        <f>VLOOKUP(E6250,Nasdaq!$A$2:$F$3174,5,1)</f>
        <v>3072.8701169999999</v>
      </c>
      <c r="O6250" s="11">
        <f>VLOOKUP(F6250,Nasdaq!$A$2:$F$3174,5,1)</f>
        <v>11010.980469</v>
      </c>
      <c r="P6250" s="11">
        <f t="shared" si="394"/>
        <v>3215</v>
      </c>
      <c r="Q6250" s="15">
        <f t="shared" si="395"/>
        <v>0.27907355459685945</v>
      </c>
    </row>
    <row r="6251" spans="1:17" ht="19.5" customHeight="1" x14ac:dyDescent="0.2">
      <c r="A6251" s="12">
        <v>6566</v>
      </c>
      <c r="B6251" s="6" t="s">
        <v>1896</v>
      </c>
      <c r="C6251" s="12">
        <v>2212</v>
      </c>
      <c r="D6251" s="6" t="s">
        <v>188</v>
      </c>
      <c r="E6251" s="13">
        <v>42380</v>
      </c>
      <c r="F6251" s="13">
        <v>44415</v>
      </c>
      <c r="H6251" s="6" t="s">
        <v>7947</v>
      </c>
      <c r="I6251" s="6" t="s">
        <v>8033</v>
      </c>
      <c r="J6251" s="14">
        <v>0.34649999999999997</v>
      </c>
      <c r="K6251" s="14">
        <v>0.15240000000000001</v>
      </c>
      <c r="L6251" s="15">
        <f t="shared" si="392"/>
        <v>0.19409999999999997</v>
      </c>
      <c r="M6251" s="11">
        <f t="shared" si="393"/>
        <v>1</v>
      </c>
      <c r="N6251" s="11">
        <f>VLOOKUP(E6251,Nasdaq!$A$2:$F$3174,5,1)</f>
        <v>4637.9902339999999</v>
      </c>
      <c r="O6251" s="11">
        <f>VLOOKUP(F6251,Nasdaq!$A$2:$F$3174,5,1)</f>
        <v>11010.980469</v>
      </c>
      <c r="P6251" s="11">
        <f t="shared" si="394"/>
        <v>2035</v>
      </c>
      <c r="Q6251" s="15">
        <f t="shared" si="395"/>
        <v>0.42121549900277871</v>
      </c>
    </row>
    <row r="6252" spans="1:17" ht="19.5" customHeight="1" x14ac:dyDescent="0.2">
      <c r="A6252" s="12">
        <v>6566</v>
      </c>
      <c r="B6252" s="6" t="s">
        <v>1896</v>
      </c>
      <c r="C6252" s="12">
        <v>30955</v>
      </c>
      <c r="D6252" s="6" t="s">
        <v>4631</v>
      </c>
      <c r="E6252" s="13">
        <v>42173</v>
      </c>
      <c r="F6252" s="13">
        <v>43406</v>
      </c>
      <c r="H6252" s="6" t="s">
        <v>7947</v>
      </c>
      <c r="I6252" s="6" t="s">
        <v>7979</v>
      </c>
      <c r="J6252" s="14">
        <v>-8.0600000000000005E-2</v>
      </c>
      <c r="K6252" s="14">
        <v>9.8900000000000002E-2</v>
      </c>
      <c r="L6252" s="15">
        <f t="shared" si="392"/>
        <v>-0.17949999999999999</v>
      </c>
      <c r="M6252" s="11">
        <f t="shared" si="393"/>
        <v>0</v>
      </c>
      <c r="N6252" s="11">
        <f>VLOOKUP(E6252,Nasdaq!$A$2:$F$3174,5,1)</f>
        <v>5132.9501950000003</v>
      </c>
      <c r="O6252" s="11">
        <f>VLOOKUP(F6252,Nasdaq!$A$2:$F$3174,5,1)</f>
        <v>7356.9902339999999</v>
      </c>
      <c r="P6252" s="11">
        <f t="shared" si="394"/>
        <v>1233</v>
      </c>
      <c r="Q6252" s="15">
        <f t="shared" si="395"/>
        <v>0.69769758248299962</v>
      </c>
    </row>
    <row r="6253" spans="1:17" ht="19.5" customHeight="1" x14ac:dyDescent="0.2">
      <c r="A6253" s="12">
        <v>6566</v>
      </c>
      <c r="B6253" s="6" t="s">
        <v>1896</v>
      </c>
      <c r="C6253" s="12">
        <v>3777</v>
      </c>
      <c r="D6253" s="6" t="s">
        <v>4562</v>
      </c>
      <c r="E6253" s="13">
        <v>42233</v>
      </c>
      <c r="F6253" s="13">
        <v>42704</v>
      </c>
      <c r="H6253" s="6" t="s">
        <v>7944</v>
      </c>
      <c r="I6253" s="6" t="s">
        <v>8152</v>
      </c>
      <c r="J6253" s="14">
        <v>-0.46549999999999997</v>
      </c>
      <c r="K6253" s="14">
        <v>5.8499999999999996E-2</v>
      </c>
      <c r="L6253" s="15">
        <f t="shared" si="392"/>
        <v>-0.52400000000000002</v>
      </c>
      <c r="M6253" s="11">
        <f t="shared" si="393"/>
        <v>0</v>
      </c>
      <c r="N6253" s="11">
        <f>VLOOKUP(E6253,Nasdaq!$A$2:$F$3174,5,1)</f>
        <v>5091.7001950000003</v>
      </c>
      <c r="O6253" s="11">
        <f>VLOOKUP(F6253,Nasdaq!$A$2:$F$3174,5,1)</f>
        <v>5323.6801759999998</v>
      </c>
      <c r="P6253" s="11">
        <f t="shared" si="394"/>
        <v>471</v>
      </c>
      <c r="Q6253" s="15">
        <f t="shared" si="395"/>
        <v>0.95642513190510436</v>
      </c>
    </row>
    <row r="6254" spans="1:17" ht="19.5" customHeight="1" x14ac:dyDescent="0.2">
      <c r="A6254" s="12">
        <v>8084</v>
      </c>
      <c r="B6254" s="6" t="s">
        <v>1897</v>
      </c>
      <c r="C6254" s="12">
        <v>11669</v>
      </c>
      <c r="D6254" s="6" t="s">
        <v>5226</v>
      </c>
      <c r="E6254" s="13">
        <v>43656</v>
      </c>
      <c r="F6254" s="13">
        <v>44415</v>
      </c>
      <c r="H6254" s="6" t="s">
        <v>7948</v>
      </c>
      <c r="I6254" s="6" t="s">
        <v>7959</v>
      </c>
      <c r="J6254" s="14">
        <v>0.43149999999999999</v>
      </c>
      <c r="K6254" s="14">
        <v>0.13369999999999999</v>
      </c>
      <c r="L6254" s="15">
        <f t="shared" si="392"/>
        <v>0.29780000000000001</v>
      </c>
      <c r="M6254" s="11">
        <f t="shared" si="393"/>
        <v>1</v>
      </c>
      <c r="N6254" s="11">
        <f>VLOOKUP(E6254,Nasdaq!$A$2:$F$3174,5,1)</f>
        <v>8202.5302730000003</v>
      </c>
      <c r="O6254" s="11">
        <f>VLOOKUP(F6254,Nasdaq!$A$2:$F$3174,5,1)</f>
        <v>11010.980469</v>
      </c>
      <c r="P6254" s="11">
        <f t="shared" si="394"/>
        <v>759</v>
      </c>
      <c r="Q6254" s="15">
        <f t="shared" si="395"/>
        <v>0.74494174376803968</v>
      </c>
    </row>
    <row r="6255" spans="1:17" ht="19.5" customHeight="1" x14ac:dyDescent="0.2">
      <c r="A6255" s="12">
        <v>2298</v>
      </c>
      <c r="B6255" s="6" t="s">
        <v>1898</v>
      </c>
      <c r="C6255" s="12">
        <v>587</v>
      </c>
      <c r="D6255" s="6" t="s">
        <v>3930</v>
      </c>
      <c r="E6255" s="13">
        <v>43419</v>
      </c>
      <c r="F6255" s="13">
        <v>43692</v>
      </c>
      <c r="H6255" s="6" t="s">
        <v>7949</v>
      </c>
      <c r="I6255" s="6" t="s">
        <v>8060</v>
      </c>
      <c r="J6255" s="14">
        <v>0.25890000000000002</v>
      </c>
      <c r="K6255" s="14">
        <v>7.980000000000001E-2</v>
      </c>
      <c r="L6255" s="15">
        <f t="shared" si="392"/>
        <v>0.17910000000000001</v>
      </c>
      <c r="M6255" s="11">
        <f t="shared" si="393"/>
        <v>1</v>
      </c>
      <c r="N6255" s="11">
        <f>VLOOKUP(E6255,Nasdaq!$A$2:$F$3174,5,1)</f>
        <v>7259.0297849999997</v>
      </c>
      <c r="O6255" s="11">
        <f>VLOOKUP(F6255,Nasdaq!$A$2:$F$3174,5,1)</f>
        <v>7766.6201170000004</v>
      </c>
      <c r="P6255" s="11">
        <f t="shared" si="394"/>
        <v>273</v>
      </c>
      <c r="Q6255" s="15">
        <f t="shared" si="395"/>
        <v>0.93464526388902003</v>
      </c>
    </row>
    <row r="6256" spans="1:17" ht="19.5" customHeight="1" x14ac:dyDescent="0.2">
      <c r="A6256" s="12">
        <v>5305</v>
      </c>
      <c r="B6256" s="6" t="s">
        <v>1899</v>
      </c>
      <c r="C6256" s="12">
        <v>22622</v>
      </c>
      <c r="D6256" s="6" t="s">
        <v>5146</v>
      </c>
      <c r="E6256" s="13">
        <v>42674</v>
      </c>
      <c r="F6256" s="13">
        <v>44415</v>
      </c>
      <c r="H6256" s="6" t="s">
        <v>7947</v>
      </c>
      <c r="I6256" s="6" t="s">
        <v>8085</v>
      </c>
      <c r="J6256" s="14">
        <v>7.0400000000000004E-2</v>
      </c>
      <c r="K6256" s="14">
        <v>0.15160000000000001</v>
      </c>
      <c r="L6256" s="15">
        <f t="shared" si="392"/>
        <v>-8.1200000000000008E-2</v>
      </c>
      <c r="M6256" s="11">
        <f t="shared" si="393"/>
        <v>0</v>
      </c>
      <c r="N6256" s="11">
        <f>VLOOKUP(E6256,Nasdaq!$A$2:$F$3174,5,1)</f>
        <v>5189.1401370000003</v>
      </c>
      <c r="O6256" s="11">
        <f>VLOOKUP(F6256,Nasdaq!$A$2:$F$3174,5,1)</f>
        <v>11010.980469</v>
      </c>
      <c r="P6256" s="11">
        <f t="shared" si="394"/>
        <v>1741</v>
      </c>
      <c r="Q6256" s="15">
        <f t="shared" si="395"/>
        <v>0.47127013757035696</v>
      </c>
    </row>
    <row r="6257" spans="1:17" ht="19.5" customHeight="1" x14ac:dyDescent="0.2">
      <c r="A6257" s="12">
        <v>5305</v>
      </c>
      <c r="B6257" s="6" t="s">
        <v>1899</v>
      </c>
      <c r="C6257" s="12">
        <v>4901</v>
      </c>
      <c r="D6257" s="6" t="s">
        <v>3837</v>
      </c>
      <c r="E6257" s="13">
        <v>43739</v>
      </c>
      <c r="F6257" s="13">
        <v>44415</v>
      </c>
      <c r="H6257" s="6" t="s">
        <v>7947</v>
      </c>
      <c r="I6257" s="6" t="s">
        <v>8083</v>
      </c>
      <c r="J6257" s="14">
        <v>-0.48979999999999996</v>
      </c>
      <c r="K6257" s="14">
        <v>0.1905</v>
      </c>
      <c r="L6257" s="15">
        <f t="shared" si="392"/>
        <v>-0.6802999999999999</v>
      </c>
      <c r="M6257" s="11">
        <f t="shared" si="393"/>
        <v>0</v>
      </c>
      <c r="N6257" s="11">
        <f>VLOOKUP(E6257,Nasdaq!$A$2:$F$3174,5,1)</f>
        <v>7908.6801759999998</v>
      </c>
      <c r="O6257" s="11">
        <f>VLOOKUP(F6257,Nasdaq!$A$2:$F$3174,5,1)</f>
        <v>11010.980469</v>
      </c>
      <c r="P6257" s="11">
        <f t="shared" si="394"/>
        <v>676</v>
      </c>
      <c r="Q6257" s="15">
        <f t="shared" si="395"/>
        <v>0.71825490977264517</v>
      </c>
    </row>
    <row r="6258" spans="1:17" ht="19.5" customHeight="1" x14ac:dyDescent="0.2">
      <c r="A6258" s="12">
        <v>5498</v>
      </c>
      <c r="B6258" s="6" t="s">
        <v>1900</v>
      </c>
      <c r="C6258" s="12">
        <v>4646</v>
      </c>
      <c r="D6258" s="6" t="s">
        <v>2547</v>
      </c>
      <c r="E6258" s="13">
        <v>41807</v>
      </c>
      <c r="F6258" s="13">
        <v>44415</v>
      </c>
      <c r="G6258" s="13">
        <v>41807</v>
      </c>
      <c r="H6258" s="6" t="s">
        <v>7949</v>
      </c>
      <c r="I6258" s="6" t="s">
        <v>7962</v>
      </c>
      <c r="J6258" s="14">
        <v>-6.3799999999999996E-2</v>
      </c>
      <c r="K6258" s="14">
        <v>0.11560000000000001</v>
      </c>
      <c r="L6258" s="15">
        <f t="shared" si="392"/>
        <v>-0.1794</v>
      </c>
      <c r="M6258" s="11">
        <f t="shared" si="393"/>
        <v>0</v>
      </c>
      <c r="N6258" s="11">
        <f>VLOOKUP(E6258,Nasdaq!$A$2:$F$3174,5,1)</f>
        <v>4337.2299800000001</v>
      </c>
      <c r="O6258" s="11">
        <f>VLOOKUP(F6258,Nasdaq!$A$2:$F$3174,5,1)</f>
        <v>11010.980469</v>
      </c>
      <c r="P6258" s="11">
        <f t="shared" si="394"/>
        <v>2608</v>
      </c>
      <c r="Q6258" s="15">
        <f t="shared" si="395"/>
        <v>0.39390081901600282</v>
      </c>
    </row>
    <row r="6259" spans="1:17" ht="19.5" customHeight="1" x14ac:dyDescent="0.2">
      <c r="A6259" s="12">
        <v>8947</v>
      </c>
      <c r="B6259" s="6" t="s">
        <v>1901</v>
      </c>
      <c r="C6259" s="12">
        <v>36122</v>
      </c>
      <c r="D6259" s="6" t="s">
        <v>5227</v>
      </c>
      <c r="E6259" s="13">
        <v>43669</v>
      </c>
      <c r="F6259" s="13">
        <v>44415</v>
      </c>
      <c r="H6259" s="6" t="s">
        <v>7948</v>
      </c>
      <c r="I6259" s="6" t="s">
        <v>8052</v>
      </c>
      <c r="J6259" s="14">
        <v>8.6999999999999994E-3</v>
      </c>
      <c r="K6259" s="14">
        <v>0.1338</v>
      </c>
      <c r="L6259" s="15">
        <f t="shared" si="392"/>
        <v>-0.12509999999999999</v>
      </c>
      <c r="M6259" s="11">
        <f t="shared" si="393"/>
        <v>0</v>
      </c>
      <c r="N6259" s="11">
        <f>VLOOKUP(E6259,Nasdaq!$A$2:$F$3174,5,1)</f>
        <v>8251.4003909999992</v>
      </c>
      <c r="O6259" s="11">
        <f>VLOOKUP(F6259,Nasdaq!$A$2:$F$3174,5,1)</f>
        <v>11010.980469</v>
      </c>
      <c r="P6259" s="11">
        <f t="shared" si="394"/>
        <v>746</v>
      </c>
      <c r="Q6259" s="15">
        <f t="shared" si="395"/>
        <v>0.74938005358962023</v>
      </c>
    </row>
    <row r="6260" spans="1:17" ht="19.5" customHeight="1" x14ac:dyDescent="0.2">
      <c r="A6260" s="12">
        <v>7111</v>
      </c>
      <c r="B6260" s="6" t="s">
        <v>1902</v>
      </c>
      <c r="C6260" s="12">
        <v>590</v>
      </c>
      <c r="D6260" s="6" t="s">
        <v>5228</v>
      </c>
      <c r="E6260" s="13">
        <v>40634</v>
      </c>
      <c r="F6260" s="13">
        <v>41566</v>
      </c>
      <c r="H6260" s="6" t="s">
        <v>7945</v>
      </c>
      <c r="I6260" s="6" t="s">
        <v>8145</v>
      </c>
      <c r="J6260" s="14">
        <v>0.24530000000000002</v>
      </c>
      <c r="K6260" s="14">
        <v>0.13589999999999999</v>
      </c>
      <c r="L6260" s="15">
        <f t="shared" si="392"/>
        <v>0.10940000000000003</v>
      </c>
      <c r="M6260" s="11">
        <f t="shared" si="393"/>
        <v>1</v>
      </c>
      <c r="N6260" s="11">
        <f>VLOOKUP(E6260,Nasdaq!$A$2:$F$3174,5,1)</f>
        <v>2789.6000979999999</v>
      </c>
      <c r="O6260" s="11">
        <f>VLOOKUP(F6260,Nasdaq!$A$2:$F$3174,5,1)</f>
        <v>3914.280029</v>
      </c>
      <c r="P6260" s="11">
        <f t="shared" si="394"/>
        <v>932</v>
      </c>
      <c r="Q6260" s="15">
        <f t="shared" si="395"/>
        <v>0.71267330264297457</v>
      </c>
    </row>
    <row r="6261" spans="1:17" ht="19.5" customHeight="1" x14ac:dyDescent="0.2">
      <c r="A6261" s="12">
        <v>7111</v>
      </c>
      <c r="B6261" s="6" t="s">
        <v>1902</v>
      </c>
      <c r="C6261" s="12">
        <v>502</v>
      </c>
      <c r="D6261" s="6" t="s">
        <v>4470</v>
      </c>
      <c r="E6261" s="13">
        <v>40626</v>
      </c>
      <c r="F6261" s="13">
        <v>41566</v>
      </c>
      <c r="H6261" s="6" t="s">
        <v>7948</v>
      </c>
      <c r="I6261" s="6" t="s">
        <v>8105</v>
      </c>
      <c r="J6261" s="14">
        <v>0.2354</v>
      </c>
      <c r="K6261" s="14">
        <v>0.1424</v>
      </c>
      <c r="L6261" s="15">
        <f t="shared" si="392"/>
        <v>9.2999999999999999E-2</v>
      </c>
      <c r="M6261" s="11">
        <f t="shared" si="393"/>
        <v>1</v>
      </c>
      <c r="N6261" s="11">
        <f>VLOOKUP(E6261,Nasdaq!$A$2:$F$3174,5,1)</f>
        <v>2736.419922</v>
      </c>
      <c r="O6261" s="11">
        <f>VLOOKUP(F6261,Nasdaq!$A$2:$F$3174,5,1)</f>
        <v>3914.280029</v>
      </c>
      <c r="P6261" s="11">
        <f t="shared" si="394"/>
        <v>940</v>
      </c>
      <c r="Q6261" s="15">
        <f t="shared" si="395"/>
        <v>0.69908712632514114</v>
      </c>
    </row>
    <row r="6262" spans="1:17" ht="19.5" customHeight="1" x14ac:dyDescent="0.2">
      <c r="A6262" s="12">
        <v>7111</v>
      </c>
      <c r="B6262" s="6" t="s">
        <v>1902</v>
      </c>
      <c r="C6262" s="12">
        <v>17</v>
      </c>
      <c r="D6262" s="6" t="s">
        <v>4551</v>
      </c>
      <c r="E6262" s="13">
        <v>40624</v>
      </c>
      <c r="F6262" s="13">
        <v>41566</v>
      </c>
      <c r="H6262" s="6" t="s">
        <v>7946</v>
      </c>
      <c r="I6262" s="6" t="s">
        <v>8027</v>
      </c>
      <c r="J6262" s="14">
        <v>0.20980000000000001</v>
      </c>
      <c r="K6262" s="14">
        <v>0.14749999999999999</v>
      </c>
      <c r="L6262" s="15">
        <f t="shared" si="392"/>
        <v>6.2300000000000022E-2</v>
      </c>
      <c r="M6262" s="11">
        <f t="shared" si="393"/>
        <v>1</v>
      </c>
      <c r="N6262" s="11">
        <f>VLOOKUP(E6262,Nasdaq!$A$2:$F$3174,5,1)</f>
        <v>2683.8701169999999</v>
      </c>
      <c r="O6262" s="11">
        <f>VLOOKUP(F6262,Nasdaq!$A$2:$F$3174,5,1)</f>
        <v>3914.280029</v>
      </c>
      <c r="P6262" s="11">
        <f t="shared" si="394"/>
        <v>942</v>
      </c>
      <c r="Q6262" s="15">
        <f t="shared" si="395"/>
        <v>0.68566199730387944</v>
      </c>
    </row>
    <row r="6263" spans="1:17" ht="19.5" customHeight="1" x14ac:dyDescent="0.2">
      <c r="A6263" s="12">
        <v>7111</v>
      </c>
      <c r="B6263" s="6" t="s">
        <v>1902</v>
      </c>
      <c r="C6263" s="12">
        <v>97</v>
      </c>
      <c r="D6263" s="6" t="s">
        <v>5229</v>
      </c>
      <c r="E6263" s="13">
        <v>40269</v>
      </c>
      <c r="F6263" s="13">
        <v>41566</v>
      </c>
      <c r="H6263" s="6" t="s">
        <v>7951</v>
      </c>
      <c r="I6263" s="6" t="s">
        <v>8018</v>
      </c>
      <c r="J6263" s="14">
        <v>0.1048</v>
      </c>
      <c r="K6263" s="14">
        <v>0.1409</v>
      </c>
      <c r="L6263" s="15">
        <f t="shared" si="392"/>
        <v>-3.6099999999999993E-2</v>
      </c>
      <c r="M6263" s="11">
        <f t="shared" si="393"/>
        <v>0</v>
      </c>
      <c r="N6263" s="11">
        <f>VLOOKUP(E6263,Nasdaq!$A$2:$F$3174,5,1)</f>
        <v>2402.580078</v>
      </c>
      <c r="O6263" s="11">
        <f>VLOOKUP(F6263,Nasdaq!$A$2:$F$3174,5,1)</f>
        <v>3914.280029</v>
      </c>
      <c r="P6263" s="11">
        <f t="shared" si="394"/>
        <v>1297</v>
      </c>
      <c r="Q6263" s="15">
        <f t="shared" si="395"/>
        <v>0.61379935449177214</v>
      </c>
    </row>
    <row r="6264" spans="1:17" ht="19.5" customHeight="1" x14ac:dyDescent="0.2">
      <c r="A6264" s="12">
        <v>7111</v>
      </c>
      <c r="B6264" s="6" t="s">
        <v>1902</v>
      </c>
      <c r="C6264" s="12">
        <v>253</v>
      </c>
      <c r="D6264" s="6" t="s">
        <v>5230</v>
      </c>
      <c r="E6264" s="13">
        <v>40294</v>
      </c>
      <c r="F6264" s="13">
        <v>41566</v>
      </c>
      <c r="H6264" s="6" t="s">
        <v>7950</v>
      </c>
      <c r="I6264" s="6" t="s">
        <v>8092</v>
      </c>
      <c r="J6264" s="14">
        <v>9.7799999999999998E-2</v>
      </c>
      <c r="K6264" s="14">
        <v>0.1343</v>
      </c>
      <c r="L6264" s="15">
        <f t="shared" si="392"/>
        <v>-3.6500000000000005E-2</v>
      </c>
      <c r="M6264" s="11">
        <f t="shared" si="393"/>
        <v>0</v>
      </c>
      <c r="N6264" s="11">
        <f>VLOOKUP(E6264,Nasdaq!$A$2:$F$3174,5,1)</f>
        <v>2522.9499510000001</v>
      </c>
      <c r="O6264" s="11">
        <f>VLOOKUP(F6264,Nasdaq!$A$2:$F$3174,5,1)</f>
        <v>3914.280029</v>
      </c>
      <c r="P6264" s="11">
        <f t="shared" si="394"/>
        <v>1272</v>
      </c>
      <c r="Q6264" s="15">
        <f t="shared" si="395"/>
        <v>0.64455080346464022</v>
      </c>
    </row>
    <row r="6265" spans="1:17" ht="19.5" customHeight="1" x14ac:dyDescent="0.2">
      <c r="A6265" s="12">
        <v>7111</v>
      </c>
      <c r="B6265" s="6" t="s">
        <v>1902</v>
      </c>
      <c r="C6265" s="12">
        <v>353</v>
      </c>
      <c r="D6265" s="6" t="s">
        <v>2575</v>
      </c>
      <c r="E6265" s="13">
        <v>40268</v>
      </c>
      <c r="F6265" s="13">
        <v>41566</v>
      </c>
      <c r="H6265" s="6" t="s">
        <v>7944</v>
      </c>
      <c r="I6265" s="6" t="s">
        <v>7960</v>
      </c>
      <c r="J6265" s="14">
        <v>3.3799999999999997E-2</v>
      </c>
      <c r="K6265" s="14">
        <v>0.1431</v>
      </c>
      <c r="L6265" s="15">
        <f t="shared" ref="L6265:L6324" si="396">J6265-K6265</f>
        <v>-0.10930000000000001</v>
      </c>
      <c r="M6265" s="11">
        <f t="shared" ref="M6265:M6324" si="397">IF(L6265&gt;0,1,0)</f>
        <v>0</v>
      </c>
      <c r="N6265" s="11">
        <f>VLOOKUP(E6265,Nasdaq!$A$2:$F$3174,5,1)</f>
        <v>2397.959961</v>
      </c>
      <c r="O6265" s="11">
        <f>VLOOKUP(F6265,Nasdaq!$A$2:$F$3174,5,1)</f>
        <v>3914.280029</v>
      </c>
      <c r="P6265" s="11">
        <f t="shared" ref="P6265:P6324" si="398">_xlfn.DAYS(F6265,E6265)</f>
        <v>1298</v>
      </c>
      <c r="Q6265" s="15">
        <f t="shared" ref="Q6265:Q6324" si="399">(O6265/N6265)^(1/P6265/365-1)</f>
        <v>0.612619031701508</v>
      </c>
    </row>
    <row r="6266" spans="1:17" ht="19.5" customHeight="1" x14ac:dyDescent="0.2">
      <c r="A6266" s="12">
        <v>5281</v>
      </c>
      <c r="B6266" s="6" t="s">
        <v>1903</v>
      </c>
      <c r="C6266" s="12">
        <v>41788</v>
      </c>
      <c r="D6266" s="6" t="s">
        <v>2809</v>
      </c>
      <c r="E6266" s="13">
        <v>43185</v>
      </c>
      <c r="F6266" s="13">
        <v>43238</v>
      </c>
      <c r="H6266" s="6" t="s">
        <v>7944</v>
      </c>
      <c r="I6266" s="6" t="s">
        <v>8036</v>
      </c>
      <c r="J6266" s="14">
        <v>-0.32539999999999997</v>
      </c>
      <c r="K6266" s="14">
        <v>0.1744</v>
      </c>
      <c r="L6266" s="15">
        <f t="shared" si="396"/>
        <v>-0.49979999999999997</v>
      </c>
      <c r="M6266" s="11">
        <f t="shared" si="397"/>
        <v>0</v>
      </c>
      <c r="N6266" s="11">
        <f>VLOOKUP(E6266,Nasdaq!$A$2:$F$3174,5,1)</f>
        <v>7220.5400390000004</v>
      </c>
      <c r="O6266" s="11">
        <f>VLOOKUP(F6266,Nasdaq!$A$2:$F$3174,5,1)</f>
        <v>7354.3398440000001</v>
      </c>
      <c r="P6266" s="11">
        <f t="shared" si="398"/>
        <v>53</v>
      </c>
      <c r="Q6266" s="15">
        <f t="shared" si="399"/>
        <v>0.98180761908871683</v>
      </c>
    </row>
    <row r="6267" spans="1:17" ht="19.5" customHeight="1" x14ac:dyDescent="0.2">
      <c r="A6267" s="12">
        <v>8797</v>
      </c>
      <c r="B6267" s="6" t="s">
        <v>1904</v>
      </c>
      <c r="C6267" s="12">
        <v>40999</v>
      </c>
      <c r="D6267" s="6" t="s">
        <v>2984</v>
      </c>
      <c r="E6267" s="13">
        <v>43768</v>
      </c>
      <c r="F6267" s="13">
        <v>44415</v>
      </c>
      <c r="H6267" s="6" t="s">
        <v>7946</v>
      </c>
      <c r="I6267" s="6" t="s">
        <v>7964</v>
      </c>
      <c r="J6267" s="14">
        <v>1.7034</v>
      </c>
      <c r="K6267" s="14">
        <v>0.15620000000000001</v>
      </c>
      <c r="L6267" s="15">
        <f t="shared" si="396"/>
        <v>1.5472000000000001</v>
      </c>
      <c r="M6267" s="11">
        <f t="shared" si="397"/>
        <v>1</v>
      </c>
      <c r="N6267" s="11">
        <f>VLOOKUP(E6267,Nasdaq!$A$2:$F$3174,5,1)</f>
        <v>8303.9804690000001</v>
      </c>
      <c r="O6267" s="11">
        <f>VLOOKUP(F6267,Nasdaq!$A$2:$F$3174,5,1)</f>
        <v>11010.980469</v>
      </c>
      <c r="P6267" s="11">
        <f t="shared" si="398"/>
        <v>647</v>
      </c>
      <c r="Q6267" s="15">
        <f t="shared" si="399"/>
        <v>0.75415540096376499</v>
      </c>
    </row>
    <row r="6268" spans="1:17" ht="19.5" customHeight="1" x14ac:dyDescent="0.2">
      <c r="A6268" s="12">
        <v>6721</v>
      </c>
      <c r="B6268" s="6" t="s">
        <v>1905</v>
      </c>
      <c r="C6268" s="12">
        <v>40671</v>
      </c>
      <c r="D6268" s="6" t="s">
        <v>4051</v>
      </c>
      <c r="E6268" s="13">
        <v>41557</v>
      </c>
      <c r="F6268" s="13">
        <v>44415</v>
      </c>
      <c r="H6268" s="6" t="s">
        <v>7948</v>
      </c>
      <c r="I6268" s="6" t="s">
        <v>7992</v>
      </c>
      <c r="J6268" s="14">
        <v>0.20250000000000001</v>
      </c>
      <c r="K6268" s="14">
        <v>0.12820000000000001</v>
      </c>
      <c r="L6268" s="15">
        <f t="shared" si="396"/>
        <v>7.4300000000000005E-2</v>
      </c>
      <c r="M6268" s="11">
        <f t="shared" si="397"/>
        <v>1</v>
      </c>
      <c r="N6268" s="11">
        <f>VLOOKUP(E6268,Nasdaq!$A$2:$F$3174,5,1)</f>
        <v>3760.75</v>
      </c>
      <c r="O6268" s="11">
        <f>VLOOKUP(F6268,Nasdaq!$A$2:$F$3174,5,1)</f>
        <v>11010.980469</v>
      </c>
      <c r="P6268" s="11">
        <f t="shared" si="398"/>
        <v>2858</v>
      </c>
      <c r="Q6268" s="15">
        <f t="shared" si="399"/>
        <v>0.3415457763707434</v>
      </c>
    </row>
    <row r="6269" spans="1:17" ht="19.5" customHeight="1" x14ac:dyDescent="0.2">
      <c r="A6269" s="12">
        <v>414</v>
      </c>
      <c r="B6269" s="6" t="s">
        <v>1906</v>
      </c>
      <c r="C6269" s="12">
        <v>350</v>
      </c>
      <c r="D6269" s="6" t="s">
        <v>5231</v>
      </c>
      <c r="E6269" s="13">
        <v>42453</v>
      </c>
      <c r="F6269" s="13">
        <v>44415</v>
      </c>
      <c r="H6269" s="6" t="s">
        <v>7948</v>
      </c>
      <c r="I6269" s="6" t="s">
        <v>7992</v>
      </c>
      <c r="J6269" s="14">
        <v>-0.19469999999999998</v>
      </c>
      <c r="K6269" s="14">
        <v>0.14369999999999999</v>
      </c>
      <c r="L6269" s="15">
        <f t="shared" si="396"/>
        <v>-0.33839999999999998</v>
      </c>
      <c r="M6269" s="11">
        <f t="shared" si="397"/>
        <v>0</v>
      </c>
      <c r="N6269" s="11">
        <f>VLOOKUP(E6269,Nasdaq!$A$2:$F$3174,5,1)</f>
        <v>4773.5</v>
      </c>
      <c r="O6269" s="11">
        <f>VLOOKUP(F6269,Nasdaq!$A$2:$F$3174,5,1)</f>
        <v>11010.980469</v>
      </c>
      <c r="P6269" s="11">
        <f t="shared" si="398"/>
        <v>1962</v>
      </c>
      <c r="Q6269" s="15">
        <f t="shared" si="399"/>
        <v>0.43352229937320547</v>
      </c>
    </row>
    <row r="6270" spans="1:17" ht="19.5" customHeight="1" x14ac:dyDescent="0.2">
      <c r="A6270" s="12">
        <v>9272</v>
      </c>
      <c r="B6270" s="6" t="s">
        <v>1907</v>
      </c>
      <c r="C6270" s="12">
        <v>4330</v>
      </c>
      <c r="D6270" s="6" t="s">
        <v>4758</v>
      </c>
      <c r="E6270" s="13">
        <v>40678</v>
      </c>
      <c r="F6270" s="13">
        <v>44415</v>
      </c>
      <c r="G6270" s="13">
        <v>43942</v>
      </c>
      <c r="H6270" s="6" t="s">
        <v>7950</v>
      </c>
      <c r="I6270" s="6" t="s">
        <v>7967</v>
      </c>
      <c r="J6270" s="14">
        <v>0.1032</v>
      </c>
      <c r="K6270" s="14">
        <v>0.12869999999999998</v>
      </c>
      <c r="L6270" s="15">
        <f t="shared" si="396"/>
        <v>-2.5499999999999981E-2</v>
      </c>
      <c r="M6270" s="11">
        <f t="shared" si="397"/>
        <v>0</v>
      </c>
      <c r="N6270" s="11">
        <f>VLOOKUP(E6270,Nasdaq!$A$2:$F$3174,5,1)</f>
        <v>2828.469971</v>
      </c>
      <c r="O6270" s="11">
        <f>VLOOKUP(F6270,Nasdaq!$A$2:$F$3174,5,1)</f>
        <v>11010.980469</v>
      </c>
      <c r="P6270" s="11">
        <f t="shared" si="398"/>
        <v>3737</v>
      </c>
      <c r="Q6270" s="15">
        <f t="shared" si="399"/>
        <v>0.25687746857618032</v>
      </c>
    </row>
    <row r="6271" spans="1:17" ht="19.5" customHeight="1" x14ac:dyDescent="0.2">
      <c r="A6271" s="12">
        <v>5168</v>
      </c>
      <c r="B6271" s="6" t="s">
        <v>1908</v>
      </c>
      <c r="C6271" s="12">
        <v>9429</v>
      </c>
      <c r="D6271" s="6" t="s">
        <v>965</v>
      </c>
      <c r="E6271" s="13">
        <v>42793</v>
      </c>
      <c r="F6271" s="13">
        <v>42914</v>
      </c>
      <c r="H6271" s="6" t="s">
        <v>7947</v>
      </c>
      <c r="I6271" s="6" t="s">
        <v>8004</v>
      </c>
      <c r="J6271" s="14">
        <v>0.79620000000000002</v>
      </c>
      <c r="K6271" s="14">
        <v>0.1149</v>
      </c>
      <c r="L6271" s="15">
        <f t="shared" si="396"/>
        <v>0.68130000000000002</v>
      </c>
      <c r="M6271" s="11">
        <f t="shared" si="397"/>
        <v>1</v>
      </c>
      <c r="N6271" s="11">
        <f>VLOOKUP(E6271,Nasdaq!$A$2:$F$3174,5,1)</f>
        <v>5861.8999020000001</v>
      </c>
      <c r="O6271" s="11">
        <f>VLOOKUP(F6271,Nasdaq!$A$2:$F$3174,5,1)</f>
        <v>6234.4101559999999</v>
      </c>
      <c r="P6271" s="11">
        <f t="shared" si="398"/>
        <v>121</v>
      </c>
      <c r="Q6271" s="15">
        <f t="shared" si="399"/>
        <v>0.94025063040145052</v>
      </c>
    </row>
    <row r="6272" spans="1:17" ht="19.5" customHeight="1" x14ac:dyDescent="0.2">
      <c r="A6272" s="12">
        <v>5168</v>
      </c>
      <c r="B6272" s="6" t="s">
        <v>1908</v>
      </c>
      <c r="C6272" s="12">
        <v>9432</v>
      </c>
      <c r="D6272" s="6" t="s">
        <v>5232</v>
      </c>
      <c r="E6272" s="13">
        <v>41911</v>
      </c>
      <c r="F6272" s="13">
        <v>42831</v>
      </c>
      <c r="H6272" s="6" t="s">
        <v>7950</v>
      </c>
      <c r="I6272" s="6" t="s">
        <v>7990</v>
      </c>
      <c r="J6272" s="14">
        <v>0.4849</v>
      </c>
      <c r="K6272" s="14">
        <v>9.5299999999999996E-2</v>
      </c>
      <c r="L6272" s="15">
        <f t="shared" si="396"/>
        <v>0.3896</v>
      </c>
      <c r="M6272" s="11">
        <f t="shared" si="397"/>
        <v>1</v>
      </c>
      <c r="N6272" s="11">
        <f>VLOOKUP(E6272,Nasdaq!$A$2:$F$3174,5,1)</f>
        <v>4505.8500979999999</v>
      </c>
      <c r="O6272" s="11">
        <f>VLOOKUP(F6272,Nasdaq!$A$2:$F$3174,5,1)</f>
        <v>5878.9501950000003</v>
      </c>
      <c r="P6272" s="11">
        <f t="shared" si="398"/>
        <v>920</v>
      </c>
      <c r="Q6272" s="15">
        <f t="shared" si="399"/>
        <v>0.76643848269226844</v>
      </c>
    </row>
    <row r="6273" spans="1:17" ht="19.5" customHeight="1" x14ac:dyDescent="0.2">
      <c r="A6273" s="12">
        <v>5168</v>
      </c>
      <c r="B6273" s="6" t="s">
        <v>1908</v>
      </c>
      <c r="C6273" s="12">
        <v>9437</v>
      </c>
      <c r="D6273" s="6" t="s">
        <v>5233</v>
      </c>
      <c r="E6273" s="13">
        <v>43024</v>
      </c>
      <c r="F6273" s="13">
        <v>44415</v>
      </c>
      <c r="H6273" s="6" t="s">
        <v>7947</v>
      </c>
      <c r="I6273" s="6" t="s">
        <v>8025</v>
      </c>
      <c r="J6273" s="14">
        <v>-0.11460000000000001</v>
      </c>
      <c r="K6273" s="14">
        <v>0.1235</v>
      </c>
      <c r="L6273" s="15">
        <f t="shared" si="396"/>
        <v>-0.23810000000000001</v>
      </c>
      <c r="M6273" s="11">
        <f t="shared" si="397"/>
        <v>0</v>
      </c>
      <c r="N6273" s="11">
        <f>VLOOKUP(E6273,Nasdaq!$A$2:$F$3174,5,1)</f>
        <v>6624</v>
      </c>
      <c r="O6273" s="11">
        <f>VLOOKUP(F6273,Nasdaq!$A$2:$F$3174,5,1)</f>
        <v>11010.980469</v>
      </c>
      <c r="P6273" s="11">
        <f t="shared" si="398"/>
        <v>1391</v>
      </c>
      <c r="Q6273" s="15">
        <f t="shared" si="399"/>
        <v>0.60158190716042703</v>
      </c>
    </row>
    <row r="6274" spans="1:17" ht="19.5" customHeight="1" x14ac:dyDescent="0.2">
      <c r="A6274" s="12">
        <v>4858</v>
      </c>
      <c r="B6274" s="6" t="s">
        <v>1909</v>
      </c>
      <c r="C6274" s="12">
        <v>36299</v>
      </c>
      <c r="D6274" s="6" t="s">
        <v>5234</v>
      </c>
      <c r="E6274" s="13">
        <v>40765</v>
      </c>
      <c r="F6274" s="13">
        <v>44415</v>
      </c>
      <c r="H6274" s="6" t="s">
        <v>7948</v>
      </c>
      <c r="I6274" s="6" t="s">
        <v>8123</v>
      </c>
      <c r="J6274" s="14">
        <v>-0.11320000000000001</v>
      </c>
      <c r="K6274" s="14">
        <v>0.15340000000000001</v>
      </c>
      <c r="L6274" s="15">
        <f t="shared" si="396"/>
        <v>-0.2666</v>
      </c>
      <c r="M6274" s="11">
        <f t="shared" si="397"/>
        <v>0</v>
      </c>
      <c r="N6274" s="11">
        <f>VLOOKUP(E6274,Nasdaq!$A$2:$F$3174,5,1)</f>
        <v>2381.0500489999999</v>
      </c>
      <c r="O6274" s="11">
        <f>VLOOKUP(F6274,Nasdaq!$A$2:$F$3174,5,1)</f>
        <v>11010.980469</v>
      </c>
      <c r="P6274" s="11">
        <f t="shared" si="398"/>
        <v>3650</v>
      </c>
      <c r="Q6274" s="15">
        <f t="shared" si="399"/>
        <v>0.21624348463764073</v>
      </c>
    </row>
    <row r="6275" spans="1:17" ht="19.5" customHeight="1" x14ac:dyDescent="0.2">
      <c r="A6275" s="12">
        <v>5543</v>
      </c>
      <c r="B6275" s="6" t="s">
        <v>1910</v>
      </c>
      <c r="C6275" s="12">
        <v>1201</v>
      </c>
      <c r="D6275" s="6" t="s">
        <v>6756</v>
      </c>
      <c r="E6275" s="13">
        <v>40749</v>
      </c>
      <c r="F6275" s="13">
        <v>42535</v>
      </c>
      <c r="H6275" s="6" t="s">
        <v>7949</v>
      </c>
      <c r="I6275" s="6" t="s">
        <v>8068</v>
      </c>
      <c r="J6275" s="14">
        <v>0.17399999999999999</v>
      </c>
      <c r="K6275" s="14">
        <v>0.11789999999999999</v>
      </c>
      <c r="L6275" s="15">
        <f t="shared" si="396"/>
        <v>5.6099999999999997E-2</v>
      </c>
      <c r="M6275" s="11">
        <f t="shared" si="397"/>
        <v>1</v>
      </c>
      <c r="N6275" s="11">
        <f>VLOOKUP(E6275,Nasdaq!$A$2:$F$3174,5,1)</f>
        <v>2842.8000489999999</v>
      </c>
      <c r="O6275" s="11">
        <f>VLOOKUP(F6275,Nasdaq!$A$2:$F$3174,5,1)</f>
        <v>4843.5498049999997</v>
      </c>
      <c r="P6275" s="11">
        <f t="shared" si="398"/>
        <v>1786</v>
      </c>
      <c r="Q6275" s="15">
        <f t="shared" si="399"/>
        <v>0.58692539298064705</v>
      </c>
    </row>
    <row r="6276" spans="1:17" ht="19.5" customHeight="1" x14ac:dyDescent="0.2">
      <c r="A6276" s="12">
        <v>5543</v>
      </c>
      <c r="B6276" s="6" t="s">
        <v>1910</v>
      </c>
      <c r="C6276" s="12">
        <v>1463</v>
      </c>
      <c r="D6276" s="6" t="s">
        <v>3669</v>
      </c>
      <c r="E6276" s="13">
        <v>42066</v>
      </c>
      <c r="F6276" s="13">
        <v>42535</v>
      </c>
      <c r="H6276" s="6" t="s">
        <v>7947</v>
      </c>
      <c r="I6276" s="6" t="s">
        <v>7969</v>
      </c>
      <c r="J6276" s="14">
        <v>2.6000000000000002E-2</v>
      </c>
      <c r="K6276" s="14">
        <v>9.7000000000000003E-3</v>
      </c>
      <c r="L6276" s="15">
        <f t="shared" si="396"/>
        <v>1.6300000000000002E-2</v>
      </c>
      <c r="M6276" s="11">
        <f t="shared" si="397"/>
        <v>1</v>
      </c>
      <c r="N6276" s="11">
        <f>VLOOKUP(E6276,Nasdaq!$A$2:$F$3174,5,1)</f>
        <v>4979.8999020000001</v>
      </c>
      <c r="O6276" s="11">
        <f>VLOOKUP(F6276,Nasdaq!$A$2:$F$3174,5,1)</f>
        <v>4843.5498049999997</v>
      </c>
      <c r="P6276" s="11">
        <f t="shared" si="398"/>
        <v>469</v>
      </c>
      <c r="Q6276" s="15">
        <f t="shared" si="399"/>
        <v>1.0281506941963527</v>
      </c>
    </row>
    <row r="6277" spans="1:17" ht="19.5" customHeight="1" x14ac:dyDescent="0.2">
      <c r="A6277" s="12">
        <v>5543</v>
      </c>
      <c r="B6277" s="6" t="s">
        <v>1910</v>
      </c>
      <c r="C6277" s="12">
        <v>3234</v>
      </c>
      <c r="D6277" s="6" t="s">
        <v>5044</v>
      </c>
      <c r="E6277" s="13">
        <v>42153</v>
      </c>
      <c r="F6277" s="13">
        <v>42535</v>
      </c>
      <c r="H6277" s="6" t="s">
        <v>7944</v>
      </c>
      <c r="I6277" s="6" t="s">
        <v>7997</v>
      </c>
      <c r="J6277" s="14">
        <v>-7.2900000000000006E-2</v>
      </c>
      <c r="K6277" s="14">
        <v>7.3000000000000001E-3</v>
      </c>
      <c r="L6277" s="15">
        <f t="shared" si="396"/>
        <v>-8.0200000000000007E-2</v>
      </c>
      <c r="M6277" s="11">
        <f t="shared" si="397"/>
        <v>0</v>
      </c>
      <c r="N6277" s="11">
        <f>VLOOKUP(E6277,Nasdaq!$A$2:$F$3174,5,1)</f>
        <v>5070.0297849999997</v>
      </c>
      <c r="O6277" s="11">
        <f>VLOOKUP(F6277,Nasdaq!$A$2:$F$3174,5,1)</f>
        <v>4843.5498049999997</v>
      </c>
      <c r="P6277" s="11">
        <f t="shared" si="398"/>
        <v>382</v>
      </c>
      <c r="Q6277" s="15">
        <f t="shared" si="399"/>
        <v>1.0467587466616761</v>
      </c>
    </row>
    <row r="6278" spans="1:17" ht="19.5" customHeight="1" x14ac:dyDescent="0.2">
      <c r="A6278" s="12">
        <v>5543</v>
      </c>
      <c r="B6278" s="6" t="s">
        <v>1910</v>
      </c>
      <c r="C6278" s="12">
        <v>3705</v>
      </c>
      <c r="D6278" s="6" t="s">
        <v>5235</v>
      </c>
      <c r="E6278" s="13">
        <v>42058</v>
      </c>
      <c r="F6278" s="13">
        <v>42535</v>
      </c>
      <c r="H6278" s="6" t="s">
        <v>7944</v>
      </c>
      <c r="I6278" s="6" t="s">
        <v>7980</v>
      </c>
      <c r="J6278" s="14">
        <v>-0.33909999999999996</v>
      </c>
      <c r="K6278" s="14">
        <v>9.1999999999999998E-3</v>
      </c>
      <c r="L6278" s="15">
        <f t="shared" si="396"/>
        <v>-0.34829999999999994</v>
      </c>
      <c r="M6278" s="11">
        <f t="shared" si="397"/>
        <v>0</v>
      </c>
      <c r="N6278" s="11">
        <f>VLOOKUP(E6278,Nasdaq!$A$2:$F$3174,5,1)</f>
        <v>4960.9702150000003</v>
      </c>
      <c r="O6278" s="11">
        <f>VLOOKUP(F6278,Nasdaq!$A$2:$F$3174,5,1)</f>
        <v>4843.5498049999997</v>
      </c>
      <c r="P6278" s="11">
        <f t="shared" si="398"/>
        <v>477</v>
      </c>
      <c r="Q6278" s="15">
        <f t="shared" si="399"/>
        <v>1.024242494078671</v>
      </c>
    </row>
    <row r="6279" spans="1:17" ht="19.5" customHeight="1" x14ac:dyDescent="0.2">
      <c r="A6279" s="12">
        <v>5543</v>
      </c>
      <c r="B6279" s="6" t="s">
        <v>1910</v>
      </c>
      <c r="C6279" s="12">
        <v>3177</v>
      </c>
      <c r="D6279" s="6" t="s">
        <v>2893</v>
      </c>
      <c r="E6279" s="13">
        <v>42121</v>
      </c>
      <c r="F6279" s="13">
        <v>42535</v>
      </c>
      <c r="H6279" s="6" t="s">
        <v>7944</v>
      </c>
      <c r="I6279" s="6" t="s">
        <v>7997</v>
      </c>
      <c r="J6279" s="14">
        <v>-0.72829999999999995</v>
      </c>
      <c r="K6279" s="14">
        <v>8.3999999999999995E-3</v>
      </c>
      <c r="L6279" s="15">
        <f t="shared" si="396"/>
        <v>-0.73669999999999991</v>
      </c>
      <c r="M6279" s="11">
        <f t="shared" si="397"/>
        <v>0</v>
      </c>
      <c r="N6279" s="11">
        <f>VLOOKUP(E6279,Nasdaq!$A$2:$F$3174,5,1)</f>
        <v>5060.25</v>
      </c>
      <c r="O6279" s="11">
        <f>VLOOKUP(F6279,Nasdaq!$A$2:$F$3174,5,1)</f>
        <v>4843.5498049999997</v>
      </c>
      <c r="P6279" s="11">
        <f t="shared" si="398"/>
        <v>414</v>
      </c>
      <c r="Q6279" s="15">
        <f t="shared" si="399"/>
        <v>1.0447396513005309</v>
      </c>
    </row>
    <row r="6280" spans="1:17" ht="19.5" customHeight="1" x14ac:dyDescent="0.2">
      <c r="A6280" s="12">
        <v>6893</v>
      </c>
      <c r="B6280" s="6" t="s">
        <v>1911</v>
      </c>
      <c r="C6280" s="12">
        <v>14540</v>
      </c>
      <c r="D6280" s="6" t="s">
        <v>5236</v>
      </c>
      <c r="E6280" s="13">
        <v>41732</v>
      </c>
      <c r="F6280" s="13">
        <v>44415</v>
      </c>
      <c r="H6280" s="6" t="s">
        <v>7951</v>
      </c>
      <c r="I6280" s="6" t="s">
        <v>8020</v>
      </c>
      <c r="J6280" s="14">
        <v>9.8999999999999991E-3</v>
      </c>
      <c r="K6280" s="14">
        <v>0.1173</v>
      </c>
      <c r="L6280" s="15">
        <f t="shared" si="396"/>
        <v>-0.1074</v>
      </c>
      <c r="M6280" s="11">
        <f t="shared" si="397"/>
        <v>0</v>
      </c>
      <c r="N6280" s="11">
        <f>VLOOKUP(E6280,Nasdaq!$A$2:$F$3174,5,1)</f>
        <v>4237.7402339999999</v>
      </c>
      <c r="O6280" s="11">
        <f>VLOOKUP(F6280,Nasdaq!$A$2:$F$3174,5,1)</f>
        <v>11010.980469</v>
      </c>
      <c r="P6280" s="11">
        <f t="shared" si="398"/>
        <v>2683</v>
      </c>
      <c r="Q6280" s="15">
        <f t="shared" si="399"/>
        <v>0.38486530585962314</v>
      </c>
    </row>
    <row r="6281" spans="1:17" ht="19.5" customHeight="1" x14ac:dyDescent="0.2">
      <c r="A6281" s="12">
        <v>9029</v>
      </c>
      <c r="B6281" s="6" t="s">
        <v>1912</v>
      </c>
      <c r="C6281" s="12">
        <v>12137</v>
      </c>
      <c r="D6281" s="6" t="s">
        <v>5237</v>
      </c>
      <c r="E6281" s="13">
        <v>43747</v>
      </c>
      <c r="F6281" s="13">
        <v>44415</v>
      </c>
      <c r="H6281" s="6" t="s">
        <v>7948</v>
      </c>
      <c r="I6281" s="6" t="s">
        <v>7981</v>
      </c>
      <c r="J6281" s="14">
        <v>0.14230000000000001</v>
      </c>
      <c r="K6281" s="14">
        <v>0.20519999999999999</v>
      </c>
      <c r="L6281" s="15">
        <f t="shared" si="396"/>
        <v>-6.2899999999999984E-2</v>
      </c>
      <c r="M6281" s="11">
        <f t="shared" si="397"/>
        <v>0</v>
      </c>
      <c r="N6281" s="11">
        <f>VLOOKUP(E6281,Nasdaq!$A$2:$F$3174,5,1)</f>
        <v>7903.7402339999999</v>
      </c>
      <c r="O6281" s="11">
        <f>VLOOKUP(F6281,Nasdaq!$A$2:$F$3174,5,1)</f>
        <v>11010.980469</v>
      </c>
      <c r="P6281" s="11">
        <f t="shared" si="398"/>
        <v>668</v>
      </c>
      <c r="Q6281" s="15">
        <f t="shared" si="399"/>
        <v>0.71780628474499841</v>
      </c>
    </row>
    <row r="6282" spans="1:17" ht="19.5" customHeight="1" x14ac:dyDescent="0.2">
      <c r="A6282" s="12">
        <v>6729</v>
      </c>
      <c r="B6282" s="6" t="s">
        <v>1913</v>
      </c>
      <c r="C6282" s="12">
        <v>26319</v>
      </c>
      <c r="D6282" s="6" t="s">
        <v>5238</v>
      </c>
      <c r="E6282" s="13">
        <v>42261</v>
      </c>
      <c r="F6282" s="13">
        <v>43214</v>
      </c>
      <c r="H6282" s="6" t="s">
        <v>7948</v>
      </c>
      <c r="I6282" s="6" t="s">
        <v>7992</v>
      </c>
      <c r="J6282" s="14">
        <v>0.40770000000000001</v>
      </c>
      <c r="K6282" s="14">
        <v>0.1449</v>
      </c>
      <c r="L6282" s="15">
        <f t="shared" si="396"/>
        <v>0.26280000000000003</v>
      </c>
      <c r="M6282" s="11">
        <f t="shared" si="397"/>
        <v>1</v>
      </c>
      <c r="N6282" s="11">
        <f>VLOOKUP(E6282,Nasdaq!$A$2:$F$3174,5,1)</f>
        <v>4805.7597660000001</v>
      </c>
      <c r="O6282" s="11">
        <f>VLOOKUP(F6282,Nasdaq!$A$2:$F$3174,5,1)</f>
        <v>7007.3500979999999</v>
      </c>
      <c r="P6282" s="11">
        <f t="shared" si="398"/>
        <v>953</v>
      </c>
      <c r="Q6282" s="15">
        <f t="shared" si="399"/>
        <v>0.68581773557025161</v>
      </c>
    </row>
    <row r="6283" spans="1:17" ht="19.5" customHeight="1" x14ac:dyDescent="0.2">
      <c r="A6283" s="12">
        <v>6098</v>
      </c>
      <c r="B6283" s="6" t="s">
        <v>1914</v>
      </c>
      <c r="C6283" s="12">
        <v>15296</v>
      </c>
      <c r="D6283" s="6" t="s">
        <v>7081</v>
      </c>
      <c r="E6283" s="13">
        <v>40227</v>
      </c>
      <c r="F6283" s="13">
        <v>40298</v>
      </c>
      <c r="G6283" s="13">
        <v>40227</v>
      </c>
      <c r="H6283" s="6" t="s">
        <v>7947</v>
      </c>
      <c r="I6283" s="6" t="s">
        <v>8069</v>
      </c>
      <c r="J6283" s="14">
        <v>3.8527</v>
      </c>
      <c r="K6283" s="14">
        <v>0.45439999999999997</v>
      </c>
      <c r="L6283" s="15">
        <f t="shared" si="396"/>
        <v>3.3982999999999999</v>
      </c>
      <c r="M6283" s="11">
        <f t="shared" si="397"/>
        <v>1</v>
      </c>
      <c r="N6283" s="11">
        <f>VLOOKUP(E6283,Nasdaq!$A$2:$F$3174,5,1)</f>
        <v>2241.709961</v>
      </c>
      <c r="O6283" s="11">
        <f>VLOOKUP(F6283,Nasdaq!$A$2:$F$3174,5,1)</f>
        <v>2461.1899410000001</v>
      </c>
      <c r="P6283" s="11">
        <f t="shared" si="398"/>
        <v>71</v>
      </c>
      <c r="Q6283" s="15">
        <f t="shared" si="399"/>
        <v>0.91082691486531753</v>
      </c>
    </row>
    <row r="6284" spans="1:17" ht="19.5" customHeight="1" x14ac:dyDescent="0.2">
      <c r="A6284" s="12">
        <v>6098</v>
      </c>
      <c r="B6284" s="6" t="s">
        <v>1914</v>
      </c>
      <c r="C6284" s="12">
        <v>1967</v>
      </c>
      <c r="D6284" s="6" t="s">
        <v>4224</v>
      </c>
      <c r="E6284" s="13">
        <v>41136</v>
      </c>
      <c r="F6284" s="13">
        <v>41684</v>
      </c>
      <c r="H6284" s="6" t="s">
        <v>7951</v>
      </c>
      <c r="I6284" s="6" t="s">
        <v>7975</v>
      </c>
      <c r="J6284" s="14">
        <v>0.71550000000000002</v>
      </c>
      <c r="K6284" s="14">
        <v>0.22219999999999998</v>
      </c>
      <c r="L6284" s="15">
        <f t="shared" si="396"/>
        <v>0.49330000000000007</v>
      </c>
      <c r="M6284" s="11">
        <f t="shared" si="397"/>
        <v>1</v>
      </c>
      <c r="N6284" s="11">
        <f>VLOOKUP(E6284,Nasdaq!$A$2:$F$3174,5,1)</f>
        <v>3030.929932</v>
      </c>
      <c r="O6284" s="11">
        <f>VLOOKUP(F6284,Nasdaq!$A$2:$F$3174,5,1)</f>
        <v>4244.0200199999999</v>
      </c>
      <c r="P6284" s="11">
        <f t="shared" si="398"/>
        <v>548</v>
      </c>
      <c r="Q6284" s="15">
        <f t="shared" si="399"/>
        <v>0.71416605456482318</v>
      </c>
    </row>
    <row r="6285" spans="1:17" ht="19.5" customHeight="1" x14ac:dyDescent="0.2">
      <c r="A6285" s="12">
        <v>6098</v>
      </c>
      <c r="B6285" s="6" t="s">
        <v>1914</v>
      </c>
      <c r="C6285" s="12">
        <v>16981</v>
      </c>
      <c r="D6285" s="6" t="s">
        <v>7345</v>
      </c>
      <c r="E6285" s="13">
        <v>41136</v>
      </c>
      <c r="F6285" s="13">
        <v>41297</v>
      </c>
      <c r="H6285" s="6" t="s">
        <v>7944</v>
      </c>
      <c r="I6285" s="6" t="s">
        <v>7963</v>
      </c>
      <c r="J6285" s="14">
        <v>0.69420000000000004</v>
      </c>
      <c r="K6285" s="14">
        <v>0.17499999999999999</v>
      </c>
      <c r="L6285" s="15">
        <f t="shared" si="396"/>
        <v>0.51920000000000011</v>
      </c>
      <c r="M6285" s="11">
        <f t="shared" si="397"/>
        <v>1</v>
      </c>
      <c r="N6285" s="11">
        <f>VLOOKUP(E6285,Nasdaq!$A$2:$F$3174,5,1)</f>
        <v>3030.929932</v>
      </c>
      <c r="O6285" s="11">
        <f>VLOOKUP(F6285,Nasdaq!$A$2:$F$3174,5,1)</f>
        <v>3153.669922</v>
      </c>
      <c r="P6285" s="11">
        <f t="shared" si="398"/>
        <v>161</v>
      </c>
      <c r="Q6285" s="15">
        <f t="shared" si="399"/>
        <v>0.9610809166590788</v>
      </c>
    </row>
    <row r="6286" spans="1:17" ht="19.5" customHeight="1" x14ac:dyDescent="0.2">
      <c r="A6286" s="12">
        <v>6098</v>
      </c>
      <c r="B6286" s="6" t="s">
        <v>1914</v>
      </c>
      <c r="C6286" s="12">
        <v>3613</v>
      </c>
      <c r="D6286" s="6" t="s">
        <v>7346</v>
      </c>
      <c r="E6286" s="13">
        <v>41501</v>
      </c>
      <c r="F6286" s="13">
        <v>41743</v>
      </c>
      <c r="H6286" s="6" t="s">
        <v>7944</v>
      </c>
      <c r="I6286" s="6" t="s">
        <v>8053</v>
      </c>
      <c r="J6286" s="14">
        <v>0.68489999999999995</v>
      </c>
      <c r="K6286" s="14">
        <v>0.18160000000000001</v>
      </c>
      <c r="L6286" s="15">
        <f t="shared" si="396"/>
        <v>0.50329999999999997</v>
      </c>
      <c r="M6286" s="11">
        <f t="shared" si="397"/>
        <v>1</v>
      </c>
      <c r="N6286" s="11">
        <f>VLOOKUP(E6286,Nasdaq!$A$2:$F$3174,5,1)</f>
        <v>3606.1201169999999</v>
      </c>
      <c r="O6286" s="11">
        <f>VLOOKUP(F6286,Nasdaq!$A$2:$F$3174,5,1)</f>
        <v>4022.6899410000001</v>
      </c>
      <c r="P6286" s="11">
        <f t="shared" si="398"/>
        <v>242</v>
      </c>
      <c r="Q6286" s="15">
        <f t="shared" si="399"/>
        <v>0.89644606789868009</v>
      </c>
    </row>
    <row r="6287" spans="1:17" ht="19.5" customHeight="1" x14ac:dyDescent="0.2">
      <c r="A6287" s="12">
        <v>6098</v>
      </c>
      <c r="B6287" s="6" t="s">
        <v>1914</v>
      </c>
      <c r="C6287" s="12">
        <v>3266</v>
      </c>
      <c r="D6287" s="6" t="s">
        <v>7347</v>
      </c>
      <c r="E6287" s="13">
        <v>41593</v>
      </c>
      <c r="F6287" s="13">
        <v>41684</v>
      </c>
      <c r="H6287" s="6" t="s">
        <v>7948</v>
      </c>
      <c r="I6287" s="6" t="s">
        <v>8117</v>
      </c>
      <c r="J6287" s="14">
        <v>0.65090000000000003</v>
      </c>
      <c r="K6287" s="14">
        <v>0.1166</v>
      </c>
      <c r="L6287" s="15">
        <f t="shared" si="396"/>
        <v>0.5343</v>
      </c>
      <c r="M6287" s="11">
        <f t="shared" si="397"/>
        <v>1</v>
      </c>
      <c r="N6287" s="11">
        <f>VLOOKUP(E6287,Nasdaq!$A$2:$F$3174,5,1)</f>
        <v>3985.969971</v>
      </c>
      <c r="O6287" s="11">
        <f>VLOOKUP(F6287,Nasdaq!$A$2:$F$3174,5,1)</f>
        <v>4244.0200199999999</v>
      </c>
      <c r="P6287" s="11">
        <f t="shared" si="398"/>
        <v>91</v>
      </c>
      <c r="Q6287" s="15">
        <f t="shared" si="399"/>
        <v>0.93919856178201977</v>
      </c>
    </row>
    <row r="6288" spans="1:17" ht="19.5" customHeight="1" x14ac:dyDescent="0.2">
      <c r="A6288" s="12">
        <v>6098</v>
      </c>
      <c r="B6288" s="6" t="s">
        <v>1914</v>
      </c>
      <c r="C6288" s="12">
        <v>2126</v>
      </c>
      <c r="D6288" s="6" t="s">
        <v>7348</v>
      </c>
      <c r="E6288" s="13">
        <v>40938</v>
      </c>
      <c r="F6288" s="13">
        <v>41228</v>
      </c>
      <c r="H6288" s="6" t="s">
        <v>7951</v>
      </c>
      <c r="I6288" s="6" t="s">
        <v>8128</v>
      </c>
      <c r="J6288" s="14">
        <v>0.64359999999999995</v>
      </c>
      <c r="K6288" s="14">
        <v>6.3200000000000006E-2</v>
      </c>
      <c r="L6288" s="15">
        <f t="shared" si="396"/>
        <v>0.58039999999999992</v>
      </c>
      <c r="M6288" s="11">
        <f t="shared" si="397"/>
        <v>1</v>
      </c>
      <c r="N6288" s="11">
        <f>VLOOKUP(E6288,Nasdaq!$A$2:$F$3174,5,1)</f>
        <v>2811.9399410000001</v>
      </c>
      <c r="O6288" s="11">
        <f>VLOOKUP(F6288,Nasdaq!$A$2:$F$3174,5,1)</f>
        <v>2836.9399410000001</v>
      </c>
      <c r="P6288" s="11">
        <f t="shared" si="398"/>
        <v>290</v>
      </c>
      <c r="Q6288" s="15">
        <f t="shared" si="399"/>
        <v>0.99118777084451415</v>
      </c>
    </row>
    <row r="6289" spans="1:17" ht="19.5" customHeight="1" x14ac:dyDescent="0.2">
      <c r="A6289" s="12">
        <v>6098</v>
      </c>
      <c r="B6289" s="6" t="s">
        <v>1914</v>
      </c>
      <c r="C6289" s="12">
        <v>20176</v>
      </c>
      <c r="D6289" s="6" t="s">
        <v>7349</v>
      </c>
      <c r="E6289" s="13">
        <v>41228</v>
      </c>
      <c r="F6289" s="13">
        <v>41319</v>
      </c>
      <c r="H6289" s="6" t="s">
        <v>7951</v>
      </c>
      <c r="I6289" s="6" t="s">
        <v>8075</v>
      </c>
      <c r="J6289" s="14">
        <v>0.53100000000000003</v>
      </c>
      <c r="K6289" s="14">
        <v>0.63619999999999999</v>
      </c>
      <c r="L6289" s="15">
        <f t="shared" si="396"/>
        <v>-0.10519999999999996</v>
      </c>
      <c r="M6289" s="11">
        <f t="shared" si="397"/>
        <v>0</v>
      </c>
      <c r="N6289" s="11">
        <f>VLOOKUP(E6289,Nasdaq!$A$2:$F$3174,5,1)</f>
        <v>2836.9399410000001</v>
      </c>
      <c r="O6289" s="11">
        <f>VLOOKUP(F6289,Nasdaq!$A$2:$F$3174,5,1)</f>
        <v>3198.6599120000001</v>
      </c>
      <c r="P6289" s="11">
        <f t="shared" si="398"/>
        <v>91</v>
      </c>
      <c r="Q6289" s="15">
        <f t="shared" si="399"/>
        <v>0.88691835610703762</v>
      </c>
    </row>
    <row r="6290" spans="1:17" ht="19.5" customHeight="1" x14ac:dyDescent="0.2">
      <c r="A6290" s="12">
        <v>6098</v>
      </c>
      <c r="B6290" s="6" t="s">
        <v>1914</v>
      </c>
      <c r="C6290" s="12">
        <v>15911</v>
      </c>
      <c r="D6290" s="6" t="s">
        <v>4951</v>
      </c>
      <c r="E6290" s="13">
        <v>40953</v>
      </c>
      <c r="F6290" s="13">
        <v>41220</v>
      </c>
      <c r="G6290" s="13">
        <v>41134</v>
      </c>
      <c r="H6290" s="6" t="s">
        <v>7946</v>
      </c>
      <c r="I6290" s="6" t="s">
        <v>8094</v>
      </c>
      <c r="J6290" s="14">
        <v>0.39549999999999996</v>
      </c>
      <c r="K6290" s="14">
        <v>6.8499999999999991E-2</v>
      </c>
      <c r="L6290" s="15">
        <f t="shared" si="396"/>
        <v>0.32699999999999996</v>
      </c>
      <c r="M6290" s="11">
        <f t="shared" si="397"/>
        <v>1</v>
      </c>
      <c r="N6290" s="11">
        <f>VLOOKUP(E6290,Nasdaq!$A$2:$F$3174,5,1)</f>
        <v>2931.830078</v>
      </c>
      <c r="O6290" s="11">
        <f>VLOOKUP(F6290,Nasdaq!$A$2:$F$3174,5,1)</f>
        <v>2937.290039</v>
      </c>
      <c r="P6290" s="11">
        <f t="shared" si="398"/>
        <v>267</v>
      </c>
      <c r="Q6290" s="15">
        <f t="shared" si="399"/>
        <v>0.99814117606564179</v>
      </c>
    </row>
    <row r="6291" spans="1:17" ht="19.5" customHeight="1" x14ac:dyDescent="0.2">
      <c r="A6291" s="12">
        <v>6098</v>
      </c>
      <c r="B6291" s="6" t="s">
        <v>1914</v>
      </c>
      <c r="C6291" s="12">
        <v>2630</v>
      </c>
      <c r="D6291" s="6" t="s">
        <v>3968</v>
      </c>
      <c r="E6291" s="13">
        <v>41319</v>
      </c>
      <c r="F6291" s="13">
        <v>41501</v>
      </c>
      <c r="H6291" s="6" t="s">
        <v>7947</v>
      </c>
      <c r="I6291" s="6" t="s">
        <v>8061</v>
      </c>
      <c r="J6291" s="14">
        <v>0.39369999999999999</v>
      </c>
      <c r="K6291" s="14">
        <v>0.21920000000000001</v>
      </c>
      <c r="L6291" s="15">
        <f t="shared" si="396"/>
        <v>0.17449999999999999</v>
      </c>
      <c r="M6291" s="11">
        <f t="shared" si="397"/>
        <v>1</v>
      </c>
      <c r="N6291" s="11">
        <f>VLOOKUP(E6291,Nasdaq!$A$2:$F$3174,5,1)</f>
        <v>3198.6599120000001</v>
      </c>
      <c r="O6291" s="11">
        <f>VLOOKUP(F6291,Nasdaq!$A$2:$F$3174,5,1)</f>
        <v>3606.1201169999999</v>
      </c>
      <c r="P6291" s="11">
        <f t="shared" si="398"/>
        <v>182</v>
      </c>
      <c r="Q6291" s="15">
        <f t="shared" si="399"/>
        <v>0.88701029958337774</v>
      </c>
    </row>
    <row r="6292" spans="1:17" ht="19.5" customHeight="1" x14ac:dyDescent="0.2">
      <c r="A6292" s="12">
        <v>6098</v>
      </c>
      <c r="B6292" s="6" t="s">
        <v>1914</v>
      </c>
      <c r="C6292" s="12">
        <v>2193</v>
      </c>
      <c r="D6292" s="6" t="s">
        <v>7350</v>
      </c>
      <c r="E6292" s="13">
        <v>41684</v>
      </c>
      <c r="F6292" s="13">
        <v>42139</v>
      </c>
      <c r="G6292" s="13">
        <v>41961</v>
      </c>
      <c r="H6292" s="6" t="s">
        <v>7944</v>
      </c>
      <c r="I6292" s="6" t="s">
        <v>8016</v>
      </c>
      <c r="J6292" s="14">
        <v>0.33200000000000002</v>
      </c>
      <c r="K6292" s="14">
        <v>0.1452</v>
      </c>
      <c r="L6292" s="15">
        <f t="shared" si="396"/>
        <v>0.18680000000000002</v>
      </c>
      <c r="M6292" s="11">
        <f t="shared" si="397"/>
        <v>1</v>
      </c>
      <c r="N6292" s="11">
        <f>VLOOKUP(E6292,Nasdaq!$A$2:$F$3174,5,1)</f>
        <v>4244.0200199999999</v>
      </c>
      <c r="O6292" s="11">
        <f>VLOOKUP(F6292,Nasdaq!$A$2:$F$3174,5,1)</f>
        <v>5048.2900390000004</v>
      </c>
      <c r="P6292" s="11">
        <f t="shared" si="398"/>
        <v>455</v>
      </c>
      <c r="Q6292" s="15">
        <f t="shared" si="399"/>
        <v>0.8406855434152497</v>
      </c>
    </row>
    <row r="6293" spans="1:17" ht="19.5" customHeight="1" x14ac:dyDescent="0.2">
      <c r="A6293" s="12">
        <v>6098</v>
      </c>
      <c r="B6293" s="6" t="s">
        <v>1914</v>
      </c>
      <c r="C6293" s="12">
        <v>1845</v>
      </c>
      <c r="D6293" s="6" t="s">
        <v>7351</v>
      </c>
      <c r="E6293" s="13">
        <v>41774</v>
      </c>
      <c r="F6293" s="13">
        <v>41957</v>
      </c>
      <c r="H6293" s="6" t="s">
        <v>7944</v>
      </c>
      <c r="I6293" s="6" t="s">
        <v>7980</v>
      </c>
      <c r="J6293" s="14">
        <v>0.2601</v>
      </c>
      <c r="K6293" s="14">
        <v>0.21210000000000001</v>
      </c>
      <c r="L6293" s="15">
        <f t="shared" si="396"/>
        <v>4.7999999999999987E-2</v>
      </c>
      <c r="M6293" s="11">
        <f t="shared" si="397"/>
        <v>1</v>
      </c>
      <c r="N6293" s="11">
        <f>VLOOKUP(E6293,Nasdaq!$A$2:$F$3174,5,1)</f>
        <v>4069.290039</v>
      </c>
      <c r="O6293" s="11">
        <f>VLOOKUP(F6293,Nasdaq!$A$2:$F$3174,5,1)</f>
        <v>4688.5400390000004</v>
      </c>
      <c r="P6293" s="11">
        <f t="shared" si="398"/>
        <v>183</v>
      </c>
      <c r="Q6293" s="15">
        <f t="shared" si="399"/>
        <v>0.86792447860875443</v>
      </c>
    </row>
    <row r="6294" spans="1:17" ht="19.5" customHeight="1" x14ac:dyDescent="0.2">
      <c r="A6294" s="12">
        <v>6098</v>
      </c>
      <c r="B6294" s="6" t="s">
        <v>1914</v>
      </c>
      <c r="C6294" s="12">
        <v>1678</v>
      </c>
      <c r="D6294" s="6" t="s">
        <v>2624</v>
      </c>
      <c r="E6294" s="13">
        <v>41866</v>
      </c>
      <c r="F6294" s="13">
        <v>42139</v>
      </c>
      <c r="H6294" s="6" t="s">
        <v>7951</v>
      </c>
      <c r="I6294" s="6" t="s">
        <v>8024</v>
      </c>
      <c r="J6294" s="14">
        <v>0.25140000000000001</v>
      </c>
      <c r="K6294" s="14">
        <v>0.13919999999999999</v>
      </c>
      <c r="L6294" s="15">
        <f t="shared" si="396"/>
        <v>0.11220000000000002</v>
      </c>
      <c r="M6294" s="11">
        <f t="shared" si="397"/>
        <v>1</v>
      </c>
      <c r="N6294" s="11">
        <f>VLOOKUP(E6294,Nasdaq!$A$2:$F$3174,5,1)</f>
        <v>4464.9301759999998</v>
      </c>
      <c r="O6294" s="11">
        <f>VLOOKUP(F6294,Nasdaq!$A$2:$F$3174,5,1)</f>
        <v>5048.2900390000004</v>
      </c>
      <c r="P6294" s="11">
        <f t="shared" si="398"/>
        <v>273</v>
      </c>
      <c r="Q6294" s="15">
        <f t="shared" si="399"/>
        <v>0.88444515742934293</v>
      </c>
    </row>
    <row r="6295" spans="1:17" ht="19.5" customHeight="1" x14ac:dyDescent="0.2">
      <c r="A6295" s="12">
        <v>6098</v>
      </c>
      <c r="B6295" s="6" t="s">
        <v>1914</v>
      </c>
      <c r="C6295" s="12">
        <v>1651</v>
      </c>
      <c r="D6295" s="6" t="s">
        <v>7352</v>
      </c>
      <c r="E6295" s="13">
        <v>41866</v>
      </c>
      <c r="F6295" s="13">
        <v>42048</v>
      </c>
      <c r="H6295" s="6" t="s">
        <v>7951</v>
      </c>
      <c r="I6295" s="6" t="s">
        <v>8020</v>
      </c>
      <c r="J6295" s="14">
        <v>0.22719999999999999</v>
      </c>
      <c r="K6295" s="14">
        <v>0.17480000000000001</v>
      </c>
      <c r="L6295" s="15">
        <f t="shared" si="396"/>
        <v>5.2399999999999974E-2</v>
      </c>
      <c r="M6295" s="11">
        <f t="shared" si="397"/>
        <v>1</v>
      </c>
      <c r="N6295" s="11">
        <f>VLOOKUP(E6295,Nasdaq!$A$2:$F$3174,5,1)</f>
        <v>4464.9301759999998</v>
      </c>
      <c r="O6295" s="11">
        <f>VLOOKUP(F6295,Nasdaq!$A$2:$F$3174,5,1)</f>
        <v>4893.8398440000001</v>
      </c>
      <c r="P6295" s="11">
        <f t="shared" si="398"/>
        <v>182</v>
      </c>
      <c r="Q6295" s="15">
        <f t="shared" si="399"/>
        <v>0.91235849216855358</v>
      </c>
    </row>
    <row r="6296" spans="1:17" ht="19.5" customHeight="1" x14ac:dyDescent="0.2">
      <c r="A6296" s="12">
        <v>6098</v>
      </c>
      <c r="B6296" s="6" t="s">
        <v>1914</v>
      </c>
      <c r="C6296" s="12">
        <v>2162</v>
      </c>
      <c r="D6296" s="6" t="s">
        <v>5239</v>
      </c>
      <c r="E6296" s="13">
        <v>42048</v>
      </c>
      <c r="F6296" s="13">
        <v>42597</v>
      </c>
      <c r="G6296" s="13">
        <v>42102</v>
      </c>
      <c r="H6296" s="6" t="s">
        <v>7951</v>
      </c>
      <c r="I6296" s="6" t="s">
        <v>8081</v>
      </c>
      <c r="J6296" s="14">
        <v>0.19350000000000001</v>
      </c>
      <c r="K6296" s="14">
        <v>5.16E-2</v>
      </c>
      <c r="L6296" s="15">
        <f t="shared" si="396"/>
        <v>0.1419</v>
      </c>
      <c r="M6296" s="11">
        <f t="shared" si="397"/>
        <v>1</v>
      </c>
      <c r="N6296" s="11">
        <f>VLOOKUP(E6296,Nasdaq!$A$2:$F$3174,5,1)</f>
        <v>4893.8398440000001</v>
      </c>
      <c r="O6296" s="11">
        <f>VLOOKUP(F6296,Nasdaq!$A$2:$F$3174,5,1)</f>
        <v>5262.0200199999999</v>
      </c>
      <c r="P6296" s="11">
        <f t="shared" si="398"/>
        <v>549</v>
      </c>
      <c r="Q6296" s="15">
        <f t="shared" si="399"/>
        <v>0.93003097611375585</v>
      </c>
    </row>
    <row r="6297" spans="1:17" ht="19.5" customHeight="1" x14ac:dyDescent="0.2">
      <c r="A6297" s="12">
        <v>6098</v>
      </c>
      <c r="B6297" s="6" t="s">
        <v>1914</v>
      </c>
      <c r="C6297" s="12">
        <v>3298</v>
      </c>
      <c r="D6297" s="6" t="s">
        <v>4126</v>
      </c>
      <c r="E6297" s="13">
        <v>39979</v>
      </c>
      <c r="F6297" s="13">
        <v>44415</v>
      </c>
      <c r="H6297" s="6" t="s">
        <v>7947</v>
      </c>
      <c r="I6297" s="6" t="s">
        <v>8004</v>
      </c>
      <c r="J6297" s="14">
        <v>0.13970000000000002</v>
      </c>
      <c r="K6297" s="14">
        <v>0.14610000000000001</v>
      </c>
      <c r="L6297" s="15">
        <f t="shared" si="396"/>
        <v>-6.399999999999989E-3</v>
      </c>
      <c r="M6297" s="11">
        <f t="shared" si="397"/>
        <v>0</v>
      </c>
      <c r="N6297" s="11">
        <f>VLOOKUP(E6297,Nasdaq!$A$2:$F$3174,5,1)</f>
        <v>1816.380005</v>
      </c>
      <c r="O6297" s="11">
        <f>VLOOKUP(F6297,Nasdaq!$A$2:$F$3174,5,1)</f>
        <v>11010.980469</v>
      </c>
      <c r="P6297" s="11">
        <f t="shared" si="398"/>
        <v>4436</v>
      </c>
      <c r="Q6297" s="15">
        <f t="shared" si="399"/>
        <v>0.16496097070408824</v>
      </c>
    </row>
    <row r="6298" spans="1:17" ht="19.5" customHeight="1" x14ac:dyDescent="0.2">
      <c r="A6298" s="12">
        <v>6098</v>
      </c>
      <c r="B6298" s="6" t="s">
        <v>1914</v>
      </c>
      <c r="C6298" s="12">
        <v>4428</v>
      </c>
      <c r="D6298" s="6" t="s">
        <v>6272</v>
      </c>
      <c r="E6298" s="13">
        <v>40596</v>
      </c>
      <c r="F6298" s="13">
        <v>41743</v>
      </c>
      <c r="G6298" s="13">
        <v>40596</v>
      </c>
      <c r="H6298" s="6" t="s">
        <v>7946</v>
      </c>
      <c r="I6298" s="6" t="s">
        <v>7964</v>
      </c>
      <c r="J6298" s="14">
        <v>0.113</v>
      </c>
      <c r="K6298" s="14">
        <v>0.13519999999999999</v>
      </c>
      <c r="L6298" s="15">
        <f t="shared" si="396"/>
        <v>-2.2199999999999984E-2</v>
      </c>
      <c r="M6298" s="11">
        <f t="shared" si="397"/>
        <v>0</v>
      </c>
      <c r="N6298" s="11">
        <f>VLOOKUP(E6298,Nasdaq!$A$2:$F$3174,5,1)</f>
        <v>2756.419922</v>
      </c>
      <c r="O6298" s="11">
        <f>VLOOKUP(F6298,Nasdaq!$A$2:$F$3174,5,1)</f>
        <v>4022.6899410000001</v>
      </c>
      <c r="P6298" s="11">
        <f t="shared" si="398"/>
        <v>1147</v>
      </c>
      <c r="Q6298" s="15">
        <f t="shared" si="399"/>
        <v>0.68521870969329346</v>
      </c>
    </row>
    <row r="6299" spans="1:17" ht="19.5" customHeight="1" x14ac:dyDescent="0.2">
      <c r="A6299" s="12">
        <v>6098</v>
      </c>
      <c r="B6299" s="6" t="s">
        <v>1914</v>
      </c>
      <c r="C6299" s="12">
        <v>2395</v>
      </c>
      <c r="D6299" s="6" t="s">
        <v>5465</v>
      </c>
      <c r="E6299" s="13">
        <v>41957</v>
      </c>
      <c r="F6299" s="13">
        <v>42048</v>
      </c>
      <c r="H6299" s="6" t="s">
        <v>7950</v>
      </c>
      <c r="I6299" s="6" t="s">
        <v>8133</v>
      </c>
      <c r="J6299" s="14">
        <v>5.9500000000000004E-2</v>
      </c>
      <c r="K6299" s="14">
        <v>0.14080000000000001</v>
      </c>
      <c r="L6299" s="15">
        <f t="shared" si="396"/>
        <v>-8.1300000000000011E-2</v>
      </c>
      <c r="M6299" s="11">
        <f t="shared" si="397"/>
        <v>0</v>
      </c>
      <c r="N6299" s="11">
        <f>VLOOKUP(E6299,Nasdaq!$A$2:$F$3174,5,1)</f>
        <v>4688.5400390000004</v>
      </c>
      <c r="O6299" s="11">
        <f>VLOOKUP(F6299,Nasdaq!$A$2:$F$3174,5,1)</f>
        <v>4893.8398440000001</v>
      </c>
      <c r="P6299" s="11">
        <f t="shared" si="398"/>
        <v>91</v>
      </c>
      <c r="Q6299" s="15">
        <f t="shared" si="399"/>
        <v>0.95805057743962807</v>
      </c>
    </row>
    <row r="6300" spans="1:17" ht="19.5" customHeight="1" x14ac:dyDescent="0.2">
      <c r="A6300" s="12">
        <v>6098</v>
      </c>
      <c r="B6300" s="6" t="s">
        <v>1914</v>
      </c>
      <c r="C6300" s="12">
        <v>1540</v>
      </c>
      <c r="D6300" s="6" t="s">
        <v>4768</v>
      </c>
      <c r="E6300" s="13">
        <v>42139</v>
      </c>
      <c r="F6300" s="13">
        <v>43054</v>
      </c>
      <c r="H6300" s="6" t="s">
        <v>7951</v>
      </c>
      <c r="I6300" s="6" t="s">
        <v>8128</v>
      </c>
      <c r="J6300" s="14">
        <v>-2.1400000000000002E-2</v>
      </c>
      <c r="K6300" s="14">
        <v>0.1013</v>
      </c>
      <c r="L6300" s="15">
        <f t="shared" si="396"/>
        <v>-0.1227</v>
      </c>
      <c r="M6300" s="11">
        <f t="shared" si="397"/>
        <v>0</v>
      </c>
      <c r="N6300" s="11">
        <f>VLOOKUP(E6300,Nasdaq!$A$2:$F$3174,5,1)</f>
        <v>5048.2900390000004</v>
      </c>
      <c r="O6300" s="11">
        <f>VLOOKUP(F6300,Nasdaq!$A$2:$F$3174,5,1)</f>
        <v>6706.2099609999996</v>
      </c>
      <c r="P6300" s="11">
        <f t="shared" si="398"/>
        <v>915</v>
      </c>
      <c r="Q6300" s="15">
        <f t="shared" si="399"/>
        <v>0.75277904524364403</v>
      </c>
    </row>
    <row r="6301" spans="1:17" ht="19.5" customHeight="1" x14ac:dyDescent="0.2">
      <c r="A6301" s="12">
        <v>6098</v>
      </c>
      <c r="B6301" s="6" t="s">
        <v>1914</v>
      </c>
      <c r="C6301" s="12">
        <v>3018</v>
      </c>
      <c r="D6301" s="6" t="s">
        <v>5627</v>
      </c>
      <c r="E6301" s="13">
        <v>41319</v>
      </c>
      <c r="F6301" s="13">
        <v>41501</v>
      </c>
      <c r="H6301" s="6" t="s">
        <v>7951</v>
      </c>
      <c r="I6301" s="6" t="s">
        <v>7975</v>
      </c>
      <c r="J6301" s="14">
        <v>-3.44E-2</v>
      </c>
      <c r="K6301" s="14">
        <v>0.21920000000000001</v>
      </c>
      <c r="L6301" s="15">
        <f t="shared" si="396"/>
        <v>-0.25359999999999999</v>
      </c>
      <c r="M6301" s="11">
        <f t="shared" si="397"/>
        <v>0</v>
      </c>
      <c r="N6301" s="11">
        <f>VLOOKUP(E6301,Nasdaq!$A$2:$F$3174,5,1)</f>
        <v>3198.6599120000001</v>
      </c>
      <c r="O6301" s="11">
        <f>VLOOKUP(F6301,Nasdaq!$A$2:$F$3174,5,1)</f>
        <v>3606.1201169999999</v>
      </c>
      <c r="P6301" s="11">
        <f t="shared" si="398"/>
        <v>182</v>
      </c>
      <c r="Q6301" s="15">
        <f t="shared" si="399"/>
        <v>0.88701029958337774</v>
      </c>
    </row>
    <row r="6302" spans="1:17" ht="19.5" customHeight="1" x14ac:dyDescent="0.2">
      <c r="A6302" s="12">
        <v>6098</v>
      </c>
      <c r="B6302" s="6" t="s">
        <v>1914</v>
      </c>
      <c r="C6302" s="12">
        <v>3507</v>
      </c>
      <c r="D6302" s="6" t="s">
        <v>7353</v>
      </c>
      <c r="E6302" s="13">
        <v>41684</v>
      </c>
      <c r="F6302" s="13">
        <v>42597</v>
      </c>
      <c r="H6302" s="6" t="s">
        <v>7949</v>
      </c>
      <c r="I6302" s="6" t="s">
        <v>8126</v>
      </c>
      <c r="J6302" s="14">
        <v>-6.4500000000000002E-2</v>
      </c>
      <c r="K6302" s="14">
        <v>9.5199999999999993E-2</v>
      </c>
      <c r="L6302" s="15">
        <f t="shared" si="396"/>
        <v>-0.15970000000000001</v>
      </c>
      <c r="M6302" s="11">
        <f t="shared" si="397"/>
        <v>0</v>
      </c>
      <c r="N6302" s="11">
        <f>VLOOKUP(E6302,Nasdaq!$A$2:$F$3174,5,1)</f>
        <v>4244.0200199999999</v>
      </c>
      <c r="O6302" s="11">
        <f>VLOOKUP(F6302,Nasdaq!$A$2:$F$3174,5,1)</f>
        <v>5262.0200199999999</v>
      </c>
      <c r="P6302" s="11">
        <f t="shared" si="398"/>
        <v>913</v>
      </c>
      <c r="Q6302" s="15">
        <f t="shared" si="399"/>
        <v>0.80653869465342065</v>
      </c>
    </row>
    <row r="6303" spans="1:17" ht="19.5" customHeight="1" x14ac:dyDescent="0.2">
      <c r="A6303" s="12">
        <v>6098</v>
      </c>
      <c r="B6303" s="6" t="s">
        <v>1914</v>
      </c>
      <c r="C6303" s="12">
        <v>3382</v>
      </c>
      <c r="D6303" s="6" t="s">
        <v>5597</v>
      </c>
      <c r="E6303" s="13">
        <v>41319</v>
      </c>
      <c r="F6303" s="13">
        <v>42068</v>
      </c>
      <c r="G6303" s="13">
        <v>41414</v>
      </c>
      <c r="H6303" s="6" t="s">
        <v>7944</v>
      </c>
      <c r="I6303" s="6" t="s">
        <v>8016</v>
      </c>
      <c r="J6303" s="14">
        <v>-6.6600000000000006E-2</v>
      </c>
      <c r="K6303" s="14">
        <v>0.19500000000000001</v>
      </c>
      <c r="L6303" s="15">
        <f t="shared" si="396"/>
        <v>-0.2616</v>
      </c>
      <c r="M6303" s="11">
        <f t="shared" si="397"/>
        <v>0</v>
      </c>
      <c r="N6303" s="11">
        <f>VLOOKUP(E6303,Nasdaq!$A$2:$F$3174,5,1)</f>
        <v>3198.6599120000001</v>
      </c>
      <c r="O6303" s="11">
        <f>VLOOKUP(F6303,Nasdaq!$A$2:$F$3174,5,1)</f>
        <v>4982.8100590000004</v>
      </c>
      <c r="P6303" s="11">
        <f t="shared" si="398"/>
        <v>749</v>
      </c>
      <c r="Q6303" s="15">
        <f t="shared" si="399"/>
        <v>0.641940001803329</v>
      </c>
    </row>
    <row r="6304" spans="1:17" ht="19.5" customHeight="1" x14ac:dyDescent="0.2">
      <c r="A6304" s="12">
        <v>6098</v>
      </c>
      <c r="B6304" s="6" t="s">
        <v>1914</v>
      </c>
      <c r="C6304" s="12">
        <v>2862</v>
      </c>
      <c r="D6304" s="6" t="s">
        <v>7354</v>
      </c>
      <c r="E6304" s="13">
        <v>41774</v>
      </c>
      <c r="F6304" s="13">
        <v>42139</v>
      </c>
      <c r="H6304" s="6" t="s">
        <v>7944</v>
      </c>
      <c r="I6304" s="6" t="s">
        <v>8090</v>
      </c>
      <c r="J6304" s="14">
        <v>-7.6200000000000004E-2</v>
      </c>
      <c r="K6304" s="14">
        <v>0.15770000000000001</v>
      </c>
      <c r="L6304" s="15">
        <f t="shared" si="396"/>
        <v>-0.2339</v>
      </c>
      <c r="M6304" s="11">
        <f t="shared" si="397"/>
        <v>0</v>
      </c>
      <c r="N6304" s="11">
        <f>VLOOKUP(E6304,Nasdaq!$A$2:$F$3174,5,1)</f>
        <v>4069.290039</v>
      </c>
      <c r="O6304" s="11">
        <f>VLOOKUP(F6304,Nasdaq!$A$2:$F$3174,5,1)</f>
        <v>5048.2900390000004</v>
      </c>
      <c r="P6304" s="11">
        <f t="shared" si="398"/>
        <v>365</v>
      </c>
      <c r="Q6304" s="15">
        <f t="shared" si="399"/>
        <v>0.80607425333760996</v>
      </c>
    </row>
    <row r="6305" spans="1:17" ht="19.5" customHeight="1" x14ac:dyDescent="0.2">
      <c r="A6305" s="12">
        <v>6098</v>
      </c>
      <c r="B6305" s="6" t="s">
        <v>1914</v>
      </c>
      <c r="C6305" s="12">
        <v>2299</v>
      </c>
      <c r="D6305" s="6" t="s">
        <v>4207</v>
      </c>
      <c r="E6305" s="13">
        <v>41684</v>
      </c>
      <c r="F6305" s="13">
        <v>41866</v>
      </c>
      <c r="H6305" s="6" t="s">
        <v>7947</v>
      </c>
      <c r="I6305" s="6" t="s">
        <v>8028</v>
      </c>
      <c r="J6305" s="14">
        <v>-0.1389</v>
      </c>
      <c r="K6305" s="14">
        <v>0.15429999999999999</v>
      </c>
      <c r="L6305" s="15">
        <f t="shared" si="396"/>
        <v>-0.29320000000000002</v>
      </c>
      <c r="M6305" s="11">
        <f t="shared" si="397"/>
        <v>0</v>
      </c>
      <c r="N6305" s="11">
        <f>VLOOKUP(E6305,Nasdaq!$A$2:$F$3174,5,1)</f>
        <v>4244.0200199999999</v>
      </c>
      <c r="O6305" s="11">
        <f>VLOOKUP(F6305,Nasdaq!$A$2:$F$3174,5,1)</f>
        <v>4464.9301759999998</v>
      </c>
      <c r="P6305" s="11">
        <f t="shared" si="398"/>
        <v>182</v>
      </c>
      <c r="Q6305" s="15">
        <f t="shared" si="399"/>
        <v>0.95052399354726458</v>
      </c>
    </row>
    <row r="6306" spans="1:17" ht="19.5" customHeight="1" x14ac:dyDescent="0.2">
      <c r="A6306" s="12">
        <v>6098</v>
      </c>
      <c r="B6306" s="6" t="s">
        <v>1914</v>
      </c>
      <c r="C6306" s="12">
        <v>1468</v>
      </c>
      <c r="D6306" s="6" t="s">
        <v>7131</v>
      </c>
      <c r="E6306" s="13">
        <v>41684</v>
      </c>
      <c r="F6306" s="13">
        <v>41866</v>
      </c>
      <c r="H6306" s="6" t="s">
        <v>7944</v>
      </c>
      <c r="I6306" s="6" t="s">
        <v>7954</v>
      </c>
      <c r="J6306" s="14">
        <v>-0.20710000000000001</v>
      </c>
      <c r="K6306" s="14">
        <v>0.15429999999999999</v>
      </c>
      <c r="L6306" s="15">
        <f t="shared" si="396"/>
        <v>-0.3614</v>
      </c>
      <c r="M6306" s="11">
        <f t="shared" si="397"/>
        <v>0</v>
      </c>
      <c r="N6306" s="11">
        <f>VLOOKUP(E6306,Nasdaq!$A$2:$F$3174,5,1)</f>
        <v>4244.0200199999999</v>
      </c>
      <c r="O6306" s="11">
        <f>VLOOKUP(F6306,Nasdaq!$A$2:$F$3174,5,1)</f>
        <v>4464.9301759999998</v>
      </c>
      <c r="P6306" s="11">
        <f t="shared" si="398"/>
        <v>182</v>
      </c>
      <c r="Q6306" s="15">
        <f t="shared" si="399"/>
        <v>0.95052399354726458</v>
      </c>
    </row>
    <row r="6307" spans="1:17" ht="19.5" customHeight="1" x14ac:dyDescent="0.2">
      <c r="A6307" s="12">
        <v>6098</v>
      </c>
      <c r="B6307" s="6" t="s">
        <v>1914</v>
      </c>
      <c r="C6307" s="12">
        <v>3272</v>
      </c>
      <c r="D6307" s="6" t="s">
        <v>3252</v>
      </c>
      <c r="E6307" s="13">
        <v>41228</v>
      </c>
      <c r="F6307" s="13">
        <v>44415</v>
      </c>
      <c r="G6307" s="13">
        <v>41358</v>
      </c>
      <c r="H6307" s="6" t="s">
        <v>7944</v>
      </c>
      <c r="I6307" s="6" t="s">
        <v>7982</v>
      </c>
      <c r="J6307" s="14">
        <v>-0.2606</v>
      </c>
      <c r="K6307" s="14">
        <v>0.14800000000000002</v>
      </c>
      <c r="L6307" s="15">
        <f t="shared" si="396"/>
        <v>-0.40860000000000002</v>
      </c>
      <c r="M6307" s="11">
        <f t="shared" si="397"/>
        <v>0</v>
      </c>
      <c r="N6307" s="11">
        <f>VLOOKUP(E6307,Nasdaq!$A$2:$F$3174,5,1)</f>
        <v>2836.9399410000001</v>
      </c>
      <c r="O6307" s="11">
        <f>VLOOKUP(F6307,Nasdaq!$A$2:$F$3174,5,1)</f>
        <v>11010.980469</v>
      </c>
      <c r="P6307" s="11">
        <f t="shared" si="398"/>
        <v>3187</v>
      </c>
      <c r="Q6307" s="15">
        <f t="shared" si="399"/>
        <v>0.25764674239516483</v>
      </c>
    </row>
    <row r="6308" spans="1:17" ht="19.5" customHeight="1" x14ac:dyDescent="0.2">
      <c r="A6308" s="12">
        <v>6098</v>
      </c>
      <c r="B6308" s="6" t="s">
        <v>1914</v>
      </c>
      <c r="C6308" s="12">
        <v>3188</v>
      </c>
      <c r="D6308" s="6" t="s">
        <v>3956</v>
      </c>
      <c r="E6308" s="13">
        <v>41136</v>
      </c>
      <c r="F6308" s="13">
        <v>41319</v>
      </c>
      <c r="H6308" s="6" t="s">
        <v>7944</v>
      </c>
      <c r="I6308" s="6" t="s">
        <v>7980</v>
      </c>
      <c r="J6308" s="14">
        <v>-0.27140000000000003</v>
      </c>
      <c r="K6308" s="14">
        <v>0.19800000000000001</v>
      </c>
      <c r="L6308" s="15">
        <f t="shared" si="396"/>
        <v>-0.46940000000000004</v>
      </c>
      <c r="M6308" s="11">
        <f t="shared" si="397"/>
        <v>0</v>
      </c>
      <c r="N6308" s="11">
        <f>VLOOKUP(E6308,Nasdaq!$A$2:$F$3174,5,1)</f>
        <v>3030.929932</v>
      </c>
      <c r="O6308" s="11">
        <f>VLOOKUP(F6308,Nasdaq!$A$2:$F$3174,5,1)</f>
        <v>3198.6599120000001</v>
      </c>
      <c r="P6308" s="11">
        <f t="shared" si="398"/>
        <v>183</v>
      </c>
      <c r="Q6308" s="15">
        <f t="shared" si="399"/>
        <v>0.94756318567211673</v>
      </c>
    </row>
    <row r="6309" spans="1:17" ht="19.5" customHeight="1" x14ac:dyDescent="0.2">
      <c r="A6309" s="12">
        <v>6098</v>
      </c>
      <c r="B6309" s="6" t="s">
        <v>1914</v>
      </c>
      <c r="C6309" s="12">
        <v>1725</v>
      </c>
      <c r="D6309" s="6" t="s">
        <v>3655</v>
      </c>
      <c r="E6309" s="13">
        <v>42139</v>
      </c>
      <c r="F6309" s="13">
        <v>42230</v>
      </c>
      <c r="H6309" s="6" t="s">
        <v>7949</v>
      </c>
      <c r="I6309" s="6" t="s">
        <v>8091</v>
      </c>
      <c r="J6309" s="14">
        <v>-0.27710000000000001</v>
      </c>
      <c r="K6309" s="14">
        <v>-3.8199999999999998E-2</v>
      </c>
      <c r="L6309" s="15">
        <f t="shared" si="396"/>
        <v>-0.2389</v>
      </c>
      <c r="M6309" s="11">
        <f t="shared" si="397"/>
        <v>0</v>
      </c>
      <c r="N6309" s="11">
        <f>VLOOKUP(E6309,Nasdaq!$A$2:$F$3174,5,1)</f>
        <v>5048.2900390000004</v>
      </c>
      <c r="O6309" s="11">
        <f>VLOOKUP(F6309,Nasdaq!$A$2:$F$3174,5,1)</f>
        <v>5048.2402339999999</v>
      </c>
      <c r="P6309" s="11">
        <f t="shared" si="398"/>
        <v>91</v>
      </c>
      <c r="Q6309" s="15">
        <f t="shared" si="399"/>
        <v>1.000009865517133</v>
      </c>
    </row>
    <row r="6310" spans="1:17" ht="19.5" customHeight="1" x14ac:dyDescent="0.2">
      <c r="A6310" s="12">
        <v>6098</v>
      </c>
      <c r="B6310" s="6" t="s">
        <v>1914</v>
      </c>
      <c r="C6310" s="12">
        <v>1363</v>
      </c>
      <c r="D6310" s="6" t="s">
        <v>3312</v>
      </c>
      <c r="E6310" s="13">
        <v>42143</v>
      </c>
      <c r="F6310" s="13">
        <v>42230</v>
      </c>
      <c r="H6310" s="6" t="s">
        <v>7950</v>
      </c>
      <c r="I6310" s="6" t="s">
        <v>7967</v>
      </c>
      <c r="J6310" s="14">
        <v>-0.43619999999999998</v>
      </c>
      <c r="K6310" s="14">
        <v>-5.0599999999999999E-2</v>
      </c>
      <c r="L6310" s="15">
        <f t="shared" si="396"/>
        <v>-0.3856</v>
      </c>
      <c r="M6310" s="11">
        <f t="shared" si="397"/>
        <v>0</v>
      </c>
      <c r="N6310" s="11">
        <f>VLOOKUP(E6310,Nasdaq!$A$2:$F$3174,5,1)</f>
        <v>5070.0297849999997</v>
      </c>
      <c r="O6310" s="11">
        <f>VLOOKUP(F6310,Nasdaq!$A$2:$F$3174,5,1)</f>
        <v>5048.2402339999999</v>
      </c>
      <c r="P6310" s="11">
        <f t="shared" si="398"/>
        <v>87</v>
      </c>
      <c r="Q6310" s="15">
        <f t="shared" si="399"/>
        <v>1.0043161304403763</v>
      </c>
    </row>
    <row r="6311" spans="1:17" ht="19.5" customHeight="1" x14ac:dyDescent="0.2">
      <c r="A6311" s="12">
        <v>6098</v>
      </c>
      <c r="B6311" s="6" t="s">
        <v>1914</v>
      </c>
      <c r="C6311" s="12">
        <v>4481</v>
      </c>
      <c r="D6311" s="6" t="s">
        <v>2914</v>
      </c>
      <c r="E6311" s="13">
        <v>40770</v>
      </c>
      <c r="F6311" s="13">
        <v>41743</v>
      </c>
      <c r="G6311" s="13">
        <v>40770</v>
      </c>
      <c r="H6311" s="6" t="s">
        <v>7951</v>
      </c>
      <c r="I6311" s="6" t="s">
        <v>8021</v>
      </c>
      <c r="J6311" s="14">
        <v>-0.53839999999999999</v>
      </c>
      <c r="K6311" s="14">
        <v>0.19600000000000001</v>
      </c>
      <c r="L6311" s="15">
        <f t="shared" si="396"/>
        <v>-0.73439999999999994</v>
      </c>
      <c r="M6311" s="11">
        <f t="shared" si="397"/>
        <v>0</v>
      </c>
      <c r="N6311" s="11">
        <f>VLOOKUP(E6311,Nasdaq!$A$2:$F$3174,5,1)</f>
        <v>2555.1999510000001</v>
      </c>
      <c r="O6311" s="11">
        <f>VLOOKUP(F6311,Nasdaq!$A$2:$F$3174,5,1)</f>
        <v>4022.6899410000001</v>
      </c>
      <c r="P6311" s="11">
        <f t="shared" si="398"/>
        <v>973</v>
      </c>
      <c r="Q6311" s="15">
        <f t="shared" si="399"/>
        <v>0.63519765471084777</v>
      </c>
    </row>
    <row r="6312" spans="1:17" ht="19.5" customHeight="1" x14ac:dyDescent="0.2">
      <c r="A6312" s="12">
        <v>7546</v>
      </c>
      <c r="B6312" s="6" t="s">
        <v>1915</v>
      </c>
      <c r="C6312" s="12">
        <v>41792</v>
      </c>
      <c r="D6312" s="6" t="s">
        <v>5241</v>
      </c>
      <c r="E6312" s="13">
        <v>40960</v>
      </c>
      <c r="F6312" s="13">
        <v>44415</v>
      </c>
      <c r="G6312" s="13">
        <v>41023</v>
      </c>
      <c r="H6312" s="6" t="s">
        <v>7948</v>
      </c>
      <c r="I6312" s="6" t="s">
        <v>7986</v>
      </c>
      <c r="J6312" s="14">
        <v>-0.37939999999999996</v>
      </c>
      <c r="K6312" s="14">
        <v>0.13570000000000002</v>
      </c>
      <c r="L6312" s="15">
        <f t="shared" si="396"/>
        <v>-0.5151</v>
      </c>
      <c r="M6312" s="11">
        <f t="shared" si="397"/>
        <v>0</v>
      </c>
      <c r="N6312" s="11">
        <f>VLOOKUP(E6312,Nasdaq!$A$2:$F$3174,5,1)</f>
        <v>2948.570068</v>
      </c>
      <c r="O6312" s="11">
        <f>VLOOKUP(F6312,Nasdaq!$A$2:$F$3174,5,1)</f>
        <v>11010.980469</v>
      </c>
      <c r="P6312" s="11">
        <f t="shared" si="398"/>
        <v>3455</v>
      </c>
      <c r="Q6312" s="15">
        <f t="shared" si="399"/>
        <v>0.26778479509363162</v>
      </c>
    </row>
    <row r="6313" spans="1:17" ht="19.5" customHeight="1" x14ac:dyDescent="0.2">
      <c r="A6313" s="12">
        <v>7019</v>
      </c>
      <c r="B6313" s="6" t="s">
        <v>1916</v>
      </c>
      <c r="C6313" s="12">
        <v>5406</v>
      </c>
      <c r="D6313" s="6" t="s">
        <v>5242</v>
      </c>
      <c r="E6313" s="13">
        <v>42837</v>
      </c>
      <c r="F6313" s="13">
        <v>44415</v>
      </c>
      <c r="G6313" s="13">
        <v>42837</v>
      </c>
      <c r="H6313" s="6" t="s">
        <v>7944</v>
      </c>
      <c r="I6313" s="6" t="s">
        <v>8167</v>
      </c>
      <c r="J6313" s="14">
        <v>0.5373</v>
      </c>
      <c r="K6313" s="14">
        <v>0.1361</v>
      </c>
      <c r="L6313" s="15">
        <f t="shared" si="396"/>
        <v>0.4012</v>
      </c>
      <c r="M6313" s="11">
        <f t="shared" si="397"/>
        <v>1</v>
      </c>
      <c r="N6313" s="11">
        <f>VLOOKUP(E6313,Nasdaq!$A$2:$F$3174,5,1)</f>
        <v>5836.1601559999999</v>
      </c>
      <c r="O6313" s="11">
        <f>VLOOKUP(F6313,Nasdaq!$A$2:$F$3174,5,1)</f>
        <v>11010.980469</v>
      </c>
      <c r="P6313" s="11">
        <f t="shared" si="398"/>
        <v>1578</v>
      </c>
      <c r="Q6313" s="15">
        <f t="shared" si="399"/>
        <v>0.53003150853879744</v>
      </c>
    </row>
    <row r="6314" spans="1:17" ht="19.5" customHeight="1" x14ac:dyDescent="0.2">
      <c r="A6314" s="12">
        <v>7019</v>
      </c>
      <c r="B6314" s="6" t="s">
        <v>1916</v>
      </c>
      <c r="C6314" s="12">
        <v>5206</v>
      </c>
      <c r="D6314" s="6" t="s">
        <v>5243</v>
      </c>
      <c r="E6314" s="13">
        <v>39923</v>
      </c>
      <c r="F6314" s="13">
        <v>44415</v>
      </c>
      <c r="G6314" s="13">
        <v>39923</v>
      </c>
      <c r="H6314" s="6" t="s">
        <v>7949</v>
      </c>
      <c r="I6314" s="6" t="s">
        <v>8000</v>
      </c>
      <c r="J6314" s="14">
        <v>0.21149999999999999</v>
      </c>
      <c r="K6314" s="14">
        <v>0.155</v>
      </c>
      <c r="L6314" s="15">
        <f t="shared" si="396"/>
        <v>5.6499999999999995E-2</v>
      </c>
      <c r="M6314" s="11">
        <f t="shared" si="397"/>
        <v>1</v>
      </c>
      <c r="N6314" s="11">
        <f>VLOOKUP(E6314,Nasdaq!$A$2:$F$3174,5,1)</f>
        <v>1608.209961</v>
      </c>
      <c r="O6314" s="11">
        <f>VLOOKUP(F6314,Nasdaq!$A$2:$F$3174,5,1)</f>
        <v>11010.980469</v>
      </c>
      <c r="P6314" s="11">
        <f t="shared" si="398"/>
        <v>4492</v>
      </c>
      <c r="Q6314" s="15">
        <f t="shared" si="399"/>
        <v>0.14605528113437513</v>
      </c>
    </row>
    <row r="6315" spans="1:17" ht="19.5" customHeight="1" x14ac:dyDescent="0.2">
      <c r="A6315" s="12">
        <v>7019</v>
      </c>
      <c r="B6315" s="6" t="s">
        <v>1916</v>
      </c>
      <c r="C6315" s="12">
        <v>29744</v>
      </c>
      <c r="D6315" s="6" t="s">
        <v>5244</v>
      </c>
      <c r="E6315" s="13">
        <v>42158</v>
      </c>
      <c r="F6315" s="13">
        <v>44415</v>
      </c>
      <c r="H6315" s="6" t="s">
        <v>7944</v>
      </c>
      <c r="I6315" s="6" t="s">
        <v>8127</v>
      </c>
      <c r="J6315" s="14">
        <v>2.1700000000000001E-2</v>
      </c>
      <c r="K6315" s="14">
        <v>0.1158</v>
      </c>
      <c r="L6315" s="15">
        <f t="shared" si="396"/>
        <v>-9.4100000000000003E-2</v>
      </c>
      <c r="M6315" s="11">
        <f t="shared" si="397"/>
        <v>0</v>
      </c>
      <c r="N6315" s="11">
        <f>VLOOKUP(E6315,Nasdaq!$A$2:$F$3174,5,1)</f>
        <v>5099.2299800000001</v>
      </c>
      <c r="O6315" s="11">
        <f>VLOOKUP(F6315,Nasdaq!$A$2:$F$3174,5,1)</f>
        <v>11010.980469</v>
      </c>
      <c r="P6315" s="11">
        <f t="shared" si="398"/>
        <v>2257</v>
      </c>
      <c r="Q6315" s="15">
        <f t="shared" si="399"/>
        <v>0.46310451274770181</v>
      </c>
    </row>
    <row r="6316" spans="1:17" ht="19.5" customHeight="1" x14ac:dyDescent="0.2">
      <c r="A6316" s="12">
        <v>7019</v>
      </c>
      <c r="B6316" s="6" t="s">
        <v>1916</v>
      </c>
      <c r="C6316" s="12">
        <v>5129</v>
      </c>
      <c r="D6316" s="6" t="s">
        <v>5862</v>
      </c>
      <c r="E6316" s="13">
        <v>40338</v>
      </c>
      <c r="F6316" s="13">
        <v>44415</v>
      </c>
      <c r="H6316" s="6" t="s">
        <v>7949</v>
      </c>
      <c r="I6316" s="6" t="s">
        <v>8131</v>
      </c>
      <c r="J6316" s="14">
        <v>-7.9000000000000008E-3</v>
      </c>
      <c r="K6316" s="14">
        <v>0.1439</v>
      </c>
      <c r="L6316" s="15">
        <f t="shared" si="396"/>
        <v>-0.15179999999999999</v>
      </c>
      <c r="M6316" s="11">
        <f t="shared" si="397"/>
        <v>0</v>
      </c>
      <c r="N6316" s="11">
        <f>VLOOKUP(E6316,Nasdaq!$A$2:$F$3174,5,1)</f>
        <v>2158.8500979999999</v>
      </c>
      <c r="O6316" s="11">
        <f>VLOOKUP(F6316,Nasdaq!$A$2:$F$3174,5,1)</f>
        <v>11010.980469</v>
      </c>
      <c r="P6316" s="11">
        <f t="shared" si="398"/>
        <v>4077</v>
      </c>
      <c r="Q6316" s="15">
        <f t="shared" si="399"/>
        <v>0.1960635992218269</v>
      </c>
    </row>
    <row r="6317" spans="1:17" ht="19.5" customHeight="1" x14ac:dyDescent="0.2">
      <c r="A6317" s="12">
        <v>7019</v>
      </c>
      <c r="B6317" s="6" t="s">
        <v>1916</v>
      </c>
      <c r="C6317" s="12">
        <v>4911</v>
      </c>
      <c r="D6317" s="6" t="s">
        <v>800</v>
      </c>
      <c r="E6317" s="13">
        <v>41331</v>
      </c>
      <c r="F6317" s="13">
        <v>44415</v>
      </c>
      <c r="G6317" s="13">
        <v>41351</v>
      </c>
      <c r="H6317" s="6" t="s">
        <v>7946</v>
      </c>
      <c r="I6317" s="6" t="s">
        <v>8019</v>
      </c>
      <c r="J6317" s="14">
        <v>-5.7300000000000004E-2</v>
      </c>
      <c r="K6317" s="14">
        <v>0.13750000000000001</v>
      </c>
      <c r="L6317" s="15">
        <f t="shared" si="396"/>
        <v>-0.19480000000000003</v>
      </c>
      <c r="M6317" s="11">
        <f t="shared" si="397"/>
        <v>0</v>
      </c>
      <c r="N6317" s="11">
        <f>VLOOKUP(E6317,Nasdaq!$A$2:$F$3174,5,1)</f>
        <v>3129.6499020000001</v>
      </c>
      <c r="O6317" s="11">
        <f>VLOOKUP(F6317,Nasdaq!$A$2:$F$3174,5,1)</f>
        <v>11010.980469</v>
      </c>
      <c r="P6317" s="11">
        <f t="shared" si="398"/>
        <v>3084</v>
      </c>
      <c r="Q6317" s="15">
        <f t="shared" si="399"/>
        <v>0.28423021985435204</v>
      </c>
    </row>
    <row r="6318" spans="1:17" ht="19.5" customHeight="1" x14ac:dyDescent="0.2">
      <c r="A6318" s="12">
        <v>7019</v>
      </c>
      <c r="B6318" s="6" t="s">
        <v>1916</v>
      </c>
      <c r="C6318" s="12">
        <v>40662</v>
      </c>
      <c r="D6318" s="6" t="s">
        <v>5245</v>
      </c>
      <c r="E6318" s="13">
        <v>39862</v>
      </c>
      <c r="F6318" s="13">
        <v>40540</v>
      </c>
      <c r="G6318" s="13">
        <v>39862</v>
      </c>
      <c r="H6318" s="6" t="s">
        <v>7949</v>
      </c>
      <c r="I6318" s="6" t="s">
        <v>7961</v>
      </c>
      <c r="J6318" s="14">
        <v>-0.76400000000000001</v>
      </c>
      <c r="K6318" s="14">
        <v>0.31430000000000002</v>
      </c>
      <c r="L6318" s="15">
        <f t="shared" si="396"/>
        <v>-1.0783</v>
      </c>
      <c r="M6318" s="11">
        <f t="shared" si="397"/>
        <v>0</v>
      </c>
      <c r="N6318" s="11">
        <f>VLOOKUP(E6318,Nasdaq!$A$2:$F$3174,5,1)</f>
        <v>1467.969971</v>
      </c>
      <c r="O6318" s="11">
        <f>VLOOKUP(F6318,Nasdaq!$A$2:$F$3174,5,1)</f>
        <v>2662.8798830000001</v>
      </c>
      <c r="P6318" s="11">
        <f t="shared" si="398"/>
        <v>678</v>
      </c>
      <c r="Q6318" s="15">
        <f t="shared" si="399"/>
        <v>0.55127289555689318</v>
      </c>
    </row>
    <row r="6319" spans="1:17" ht="19.5" customHeight="1" x14ac:dyDescent="0.2">
      <c r="A6319" s="12">
        <v>7715</v>
      </c>
      <c r="B6319" s="6" t="s">
        <v>1917</v>
      </c>
      <c r="C6319" s="12">
        <v>27682</v>
      </c>
      <c r="D6319" s="6" t="s">
        <v>5246</v>
      </c>
      <c r="E6319" s="13">
        <v>42139</v>
      </c>
      <c r="F6319" s="13">
        <v>44415</v>
      </c>
      <c r="G6319" s="13">
        <v>43314</v>
      </c>
      <c r="H6319" s="6" t="s">
        <v>7946</v>
      </c>
      <c r="I6319" s="6" t="s">
        <v>8005</v>
      </c>
      <c r="J6319" s="14">
        <v>0.37409999999999999</v>
      </c>
      <c r="K6319" s="14">
        <v>0.1139</v>
      </c>
      <c r="L6319" s="15">
        <f t="shared" si="396"/>
        <v>0.26019999999999999</v>
      </c>
      <c r="M6319" s="11">
        <f t="shared" si="397"/>
        <v>1</v>
      </c>
      <c r="N6319" s="11">
        <f>VLOOKUP(E6319,Nasdaq!$A$2:$F$3174,5,1)</f>
        <v>5048.2900390000004</v>
      </c>
      <c r="O6319" s="11">
        <f>VLOOKUP(F6319,Nasdaq!$A$2:$F$3174,5,1)</f>
        <v>11010.980469</v>
      </c>
      <c r="P6319" s="11">
        <f t="shared" si="398"/>
        <v>2276</v>
      </c>
      <c r="Q6319" s="15">
        <f t="shared" si="399"/>
        <v>0.45847822473336808</v>
      </c>
    </row>
    <row r="6320" spans="1:17" ht="19.5" customHeight="1" x14ac:dyDescent="0.2">
      <c r="A6320" s="12">
        <v>7715</v>
      </c>
      <c r="B6320" s="6" t="s">
        <v>1917</v>
      </c>
      <c r="C6320" s="12">
        <v>30529</v>
      </c>
      <c r="D6320" s="6" t="s">
        <v>5247</v>
      </c>
      <c r="E6320" s="13">
        <v>42597</v>
      </c>
      <c r="F6320" s="13">
        <v>43760</v>
      </c>
      <c r="G6320" s="13">
        <v>43182</v>
      </c>
      <c r="H6320" s="6" t="s">
        <v>7946</v>
      </c>
      <c r="I6320" s="6" t="s">
        <v>7956</v>
      </c>
      <c r="J6320" s="14">
        <v>-0.13059999999999999</v>
      </c>
      <c r="K6320" s="14">
        <v>0.12560000000000002</v>
      </c>
      <c r="L6320" s="15">
        <f t="shared" si="396"/>
        <v>-0.25619999999999998</v>
      </c>
      <c r="M6320" s="11">
        <f t="shared" si="397"/>
        <v>0</v>
      </c>
      <c r="N6320" s="11">
        <f>VLOOKUP(E6320,Nasdaq!$A$2:$F$3174,5,1)</f>
        <v>5262.0200199999999</v>
      </c>
      <c r="O6320" s="11">
        <f>VLOOKUP(F6320,Nasdaq!$A$2:$F$3174,5,1)</f>
        <v>8104.2998049999997</v>
      </c>
      <c r="P6320" s="11">
        <f t="shared" si="398"/>
        <v>1163</v>
      </c>
      <c r="Q6320" s="15">
        <f t="shared" si="399"/>
        <v>0.64928809399642518</v>
      </c>
    </row>
    <row r="6321" spans="1:17" ht="19.5" customHeight="1" x14ac:dyDescent="0.2">
      <c r="A6321" s="12">
        <v>7861</v>
      </c>
      <c r="B6321" s="6" t="s">
        <v>1918</v>
      </c>
      <c r="C6321" s="12">
        <v>353</v>
      </c>
      <c r="D6321" s="6" t="s">
        <v>2575</v>
      </c>
      <c r="E6321" s="13">
        <v>43054</v>
      </c>
      <c r="F6321" s="13">
        <v>44415</v>
      </c>
      <c r="G6321" s="13">
        <v>43539</v>
      </c>
      <c r="H6321" s="6" t="s">
        <v>7944</v>
      </c>
      <c r="I6321" s="6" t="s">
        <v>7960</v>
      </c>
      <c r="J6321" s="14">
        <v>-0.48330000000000001</v>
      </c>
      <c r="K6321" s="14">
        <v>0.12560000000000002</v>
      </c>
      <c r="L6321" s="15">
        <f t="shared" si="396"/>
        <v>-0.6089</v>
      </c>
      <c r="M6321" s="11">
        <f t="shared" si="397"/>
        <v>0</v>
      </c>
      <c r="N6321" s="11">
        <f>VLOOKUP(E6321,Nasdaq!$A$2:$F$3174,5,1)</f>
        <v>6706.2099609999996</v>
      </c>
      <c r="O6321" s="11">
        <f>VLOOKUP(F6321,Nasdaq!$A$2:$F$3174,5,1)</f>
        <v>11010.980469</v>
      </c>
      <c r="P6321" s="11">
        <f t="shared" si="398"/>
        <v>1361</v>
      </c>
      <c r="Q6321" s="15">
        <f t="shared" si="399"/>
        <v>0.60904809284364625</v>
      </c>
    </row>
    <row r="6322" spans="1:17" ht="19.5" customHeight="1" x14ac:dyDescent="0.2">
      <c r="A6322" s="12">
        <v>7331</v>
      </c>
      <c r="B6322" s="6" t="s">
        <v>1919</v>
      </c>
      <c r="C6322" s="12">
        <v>41019</v>
      </c>
      <c r="D6322" s="6" t="s">
        <v>7355</v>
      </c>
      <c r="E6322" s="13">
        <v>42529</v>
      </c>
      <c r="F6322" s="13">
        <v>44415</v>
      </c>
      <c r="G6322" s="13">
        <v>42529</v>
      </c>
      <c r="H6322" s="6" t="s">
        <v>7950</v>
      </c>
      <c r="I6322" s="6" t="s">
        <v>8092</v>
      </c>
      <c r="J6322" s="14">
        <v>0.70319999999999994</v>
      </c>
      <c r="K6322" s="14">
        <v>0.13919999999999999</v>
      </c>
      <c r="L6322" s="15">
        <f t="shared" si="396"/>
        <v>0.56399999999999995</v>
      </c>
      <c r="M6322" s="11">
        <f t="shared" si="397"/>
        <v>1</v>
      </c>
      <c r="N6322" s="11">
        <f>VLOOKUP(E6322,Nasdaq!$A$2:$F$3174,5,1)</f>
        <v>4974.6401370000003</v>
      </c>
      <c r="O6322" s="11">
        <f>VLOOKUP(F6322,Nasdaq!$A$2:$F$3174,5,1)</f>
        <v>11010.980469</v>
      </c>
      <c r="P6322" s="11">
        <f t="shared" si="398"/>
        <v>1886</v>
      </c>
      <c r="Q6322" s="15">
        <f t="shared" si="399"/>
        <v>0.45178954705623903</v>
      </c>
    </row>
    <row r="6323" spans="1:17" ht="19.5" customHeight="1" x14ac:dyDescent="0.2">
      <c r="A6323" s="12">
        <v>7331</v>
      </c>
      <c r="B6323" s="6" t="s">
        <v>1919</v>
      </c>
      <c r="C6323" s="12">
        <v>5457</v>
      </c>
      <c r="D6323" s="6" t="s">
        <v>5248</v>
      </c>
      <c r="E6323" s="13">
        <v>41739</v>
      </c>
      <c r="F6323" s="13">
        <v>44415</v>
      </c>
      <c r="G6323" s="13">
        <v>42310</v>
      </c>
      <c r="H6323" s="6" t="s">
        <v>7946</v>
      </c>
      <c r="I6323" s="6" t="s">
        <v>8019</v>
      </c>
      <c r="J6323" s="14">
        <v>-0.1573</v>
      </c>
      <c r="K6323" s="14">
        <v>0.1229</v>
      </c>
      <c r="L6323" s="15">
        <f t="shared" si="396"/>
        <v>-0.2802</v>
      </c>
      <c r="M6323" s="11">
        <f t="shared" si="397"/>
        <v>0</v>
      </c>
      <c r="N6323" s="11">
        <f>VLOOKUP(E6323,Nasdaq!$A$2:$F$3174,5,1)</f>
        <v>4054.110107</v>
      </c>
      <c r="O6323" s="11">
        <f>VLOOKUP(F6323,Nasdaq!$A$2:$F$3174,5,1)</f>
        <v>11010.980469</v>
      </c>
      <c r="P6323" s="11">
        <f t="shared" si="398"/>
        <v>2676</v>
      </c>
      <c r="Q6323" s="15">
        <f t="shared" si="399"/>
        <v>0.36818830671720576</v>
      </c>
    </row>
    <row r="6324" spans="1:17" ht="19.5" customHeight="1" x14ac:dyDescent="0.2">
      <c r="A6324" s="12">
        <v>6157</v>
      </c>
      <c r="B6324" s="6" t="s">
        <v>1920</v>
      </c>
      <c r="C6324" s="12">
        <v>22919</v>
      </c>
      <c r="D6324" s="6" t="s">
        <v>3849</v>
      </c>
      <c r="E6324" s="13">
        <v>43308</v>
      </c>
      <c r="F6324" s="13">
        <v>43670</v>
      </c>
      <c r="H6324" s="6" t="s">
        <v>7948</v>
      </c>
      <c r="I6324" s="6" t="s">
        <v>7959</v>
      </c>
      <c r="J6324" s="14">
        <v>-0.68779999999999997</v>
      </c>
      <c r="K6324" s="14">
        <v>9.3800000000000008E-2</v>
      </c>
      <c r="L6324" s="15">
        <f t="shared" si="396"/>
        <v>-0.78159999999999996</v>
      </c>
      <c r="M6324" s="11">
        <f t="shared" si="397"/>
        <v>0</v>
      </c>
      <c r="N6324" s="11">
        <f>VLOOKUP(E6324,Nasdaq!$A$2:$F$3174,5,1)</f>
        <v>7737.419922</v>
      </c>
      <c r="O6324" s="11">
        <f>VLOOKUP(F6324,Nasdaq!$A$2:$F$3174,5,1)</f>
        <v>8321.5</v>
      </c>
      <c r="P6324" s="11">
        <f t="shared" si="398"/>
        <v>362</v>
      </c>
      <c r="Q6324" s="15">
        <f t="shared" si="399"/>
        <v>0.92981123398406595</v>
      </c>
    </row>
    <row r="6325" spans="1:17" ht="19.5" customHeight="1" x14ac:dyDescent="0.2">
      <c r="A6325" s="12">
        <v>7978</v>
      </c>
      <c r="B6325" s="6" t="s">
        <v>6029</v>
      </c>
      <c r="C6325" s="12">
        <v>46297</v>
      </c>
      <c r="D6325" s="6" t="s">
        <v>7356</v>
      </c>
      <c r="E6325" s="13">
        <v>42464</v>
      </c>
      <c r="F6325" s="13">
        <v>43599</v>
      </c>
      <c r="H6325" s="6" t="s">
        <v>7950</v>
      </c>
      <c r="I6325" s="6" t="s">
        <v>8010</v>
      </c>
      <c r="J6325" s="14">
        <v>0.22409999999999999</v>
      </c>
      <c r="K6325" s="14">
        <v>0.12859999999999999</v>
      </c>
      <c r="L6325" s="15">
        <f t="shared" ref="L6325:L6386" si="400">J6325-K6325</f>
        <v>9.5500000000000002E-2</v>
      </c>
      <c r="M6325" s="11">
        <f t="shared" ref="M6325:M6386" si="401">IF(L6325&gt;0,1,0)</f>
        <v>1</v>
      </c>
      <c r="N6325" s="11">
        <f>VLOOKUP(E6325,Nasdaq!$A$2:$F$3174,5,1)</f>
        <v>4891.7998049999997</v>
      </c>
      <c r="O6325" s="11">
        <f>VLOOKUP(F6325,Nasdaq!$A$2:$F$3174,5,1)</f>
        <v>7734.4902339999999</v>
      </c>
      <c r="P6325" s="11">
        <f t="shared" ref="P6325:P6386" si="402">_xlfn.DAYS(F6325,E6325)</f>
        <v>1135</v>
      </c>
      <c r="Q6325" s="15">
        <f t="shared" ref="Q6325:Q6386" si="403">(O6325/N6325)^(1/P6325/365-1)</f>
        <v>0.63246640265115628</v>
      </c>
    </row>
    <row r="6326" spans="1:17" ht="19.5" customHeight="1" x14ac:dyDescent="0.2">
      <c r="A6326" s="12">
        <v>5794</v>
      </c>
      <c r="B6326" s="6" t="s">
        <v>5942</v>
      </c>
      <c r="C6326" s="12">
        <v>31753</v>
      </c>
      <c r="D6326" s="6" t="s">
        <v>7068</v>
      </c>
      <c r="E6326" s="13">
        <v>41796</v>
      </c>
      <c r="F6326" s="13">
        <v>44415</v>
      </c>
      <c r="G6326" s="13">
        <v>41796</v>
      </c>
      <c r="H6326" s="6" t="s">
        <v>7948</v>
      </c>
      <c r="I6326" s="6" t="s">
        <v>8117</v>
      </c>
      <c r="J6326" s="14">
        <v>-0.29920000000000002</v>
      </c>
      <c r="K6326" s="14">
        <v>0.1144</v>
      </c>
      <c r="L6326" s="15">
        <f t="shared" si="400"/>
        <v>-0.41360000000000002</v>
      </c>
      <c r="M6326" s="11">
        <f t="shared" si="401"/>
        <v>0</v>
      </c>
      <c r="N6326" s="11">
        <f>VLOOKUP(E6326,Nasdaq!$A$2:$F$3174,5,1)</f>
        <v>4321.3999020000001</v>
      </c>
      <c r="O6326" s="11">
        <f>VLOOKUP(F6326,Nasdaq!$A$2:$F$3174,5,1)</f>
        <v>11010.980469</v>
      </c>
      <c r="P6326" s="11">
        <f t="shared" si="402"/>
        <v>2619</v>
      </c>
      <c r="Q6326" s="15">
        <f t="shared" si="403"/>
        <v>0.39246315460709574</v>
      </c>
    </row>
    <row r="6327" spans="1:17" ht="19.5" customHeight="1" x14ac:dyDescent="0.2">
      <c r="A6327" s="12">
        <v>6628</v>
      </c>
      <c r="B6327" s="6" t="s">
        <v>1921</v>
      </c>
      <c r="C6327" s="12">
        <v>18421</v>
      </c>
      <c r="D6327" s="6" t="s">
        <v>4062</v>
      </c>
      <c r="E6327" s="13">
        <v>43213</v>
      </c>
      <c r="F6327" s="13">
        <v>44415</v>
      </c>
      <c r="H6327" s="6" t="s">
        <v>7944</v>
      </c>
      <c r="I6327" s="6" t="s">
        <v>8102</v>
      </c>
      <c r="J6327" s="14">
        <v>-6.9500000000000006E-2</v>
      </c>
      <c r="K6327" s="14">
        <v>0.12570000000000001</v>
      </c>
      <c r="L6327" s="15">
        <f t="shared" si="400"/>
        <v>-0.19520000000000001</v>
      </c>
      <c r="M6327" s="11">
        <f t="shared" si="401"/>
        <v>0</v>
      </c>
      <c r="N6327" s="11">
        <f>VLOOKUP(E6327,Nasdaq!$A$2:$F$3174,5,1)</f>
        <v>7128.6000979999999</v>
      </c>
      <c r="O6327" s="11">
        <f>VLOOKUP(F6327,Nasdaq!$A$2:$F$3174,5,1)</f>
        <v>11010.980469</v>
      </c>
      <c r="P6327" s="11">
        <f t="shared" si="402"/>
        <v>1202</v>
      </c>
      <c r="Q6327" s="15">
        <f t="shared" si="403"/>
        <v>0.64740893714798209</v>
      </c>
    </row>
    <row r="6328" spans="1:17" ht="19.5" customHeight="1" x14ac:dyDescent="0.2">
      <c r="A6328" s="12">
        <v>7689</v>
      </c>
      <c r="B6328" s="6" t="s">
        <v>1922</v>
      </c>
      <c r="C6328" s="12">
        <v>28096</v>
      </c>
      <c r="D6328" s="6" t="s">
        <v>3795</v>
      </c>
      <c r="E6328" s="13">
        <v>43027</v>
      </c>
      <c r="F6328" s="13">
        <v>44415</v>
      </c>
      <c r="H6328" s="6" t="s">
        <v>7944</v>
      </c>
      <c r="I6328" s="6" t="s">
        <v>8016</v>
      </c>
      <c r="J6328" s="14">
        <v>-0.29120000000000001</v>
      </c>
      <c r="K6328" s="14">
        <v>0.1231</v>
      </c>
      <c r="L6328" s="15">
        <f t="shared" si="400"/>
        <v>-0.4143</v>
      </c>
      <c r="M6328" s="11">
        <f t="shared" si="401"/>
        <v>0</v>
      </c>
      <c r="N6328" s="11">
        <f>VLOOKUP(E6328,Nasdaq!$A$2:$F$3174,5,1)</f>
        <v>6605.0698240000002</v>
      </c>
      <c r="O6328" s="11">
        <f>VLOOKUP(F6328,Nasdaq!$A$2:$F$3174,5,1)</f>
        <v>11010.980469</v>
      </c>
      <c r="P6328" s="11">
        <f t="shared" si="402"/>
        <v>1388</v>
      </c>
      <c r="Q6328" s="15">
        <f t="shared" si="403"/>
        <v>0.59986270119148166</v>
      </c>
    </row>
    <row r="6329" spans="1:17" ht="19.5" customHeight="1" x14ac:dyDescent="0.2">
      <c r="A6329" s="12">
        <v>5554</v>
      </c>
      <c r="B6329" s="6" t="s">
        <v>1923</v>
      </c>
      <c r="C6329" s="12">
        <v>1366</v>
      </c>
      <c r="D6329" s="6" t="s">
        <v>3673</v>
      </c>
      <c r="E6329" s="13">
        <v>41331</v>
      </c>
      <c r="F6329" s="13">
        <v>44415</v>
      </c>
      <c r="G6329" s="13">
        <v>41331</v>
      </c>
      <c r="H6329" s="6" t="s">
        <v>7944</v>
      </c>
      <c r="I6329" s="6" t="s">
        <v>8099</v>
      </c>
      <c r="J6329" s="14">
        <v>7.0699999999999999E-2</v>
      </c>
      <c r="K6329" s="14">
        <v>0.13750000000000001</v>
      </c>
      <c r="L6329" s="15">
        <f t="shared" si="400"/>
        <v>-6.6800000000000012E-2</v>
      </c>
      <c r="M6329" s="11">
        <f t="shared" si="401"/>
        <v>0</v>
      </c>
      <c r="N6329" s="11">
        <f>VLOOKUP(E6329,Nasdaq!$A$2:$F$3174,5,1)</f>
        <v>3129.6499020000001</v>
      </c>
      <c r="O6329" s="11">
        <f>VLOOKUP(F6329,Nasdaq!$A$2:$F$3174,5,1)</f>
        <v>11010.980469</v>
      </c>
      <c r="P6329" s="11">
        <f t="shared" si="402"/>
        <v>3084</v>
      </c>
      <c r="Q6329" s="15">
        <f t="shared" si="403"/>
        <v>0.28423021985435204</v>
      </c>
    </row>
    <row r="6330" spans="1:17" ht="19.5" customHeight="1" x14ac:dyDescent="0.2">
      <c r="A6330" s="12">
        <v>5554</v>
      </c>
      <c r="B6330" s="6" t="s">
        <v>1923</v>
      </c>
      <c r="C6330" s="12">
        <v>29272</v>
      </c>
      <c r="D6330" s="6" t="s">
        <v>5249</v>
      </c>
      <c r="E6330" s="13">
        <v>42807</v>
      </c>
      <c r="F6330" s="13">
        <v>44415</v>
      </c>
      <c r="G6330" s="13">
        <v>42807</v>
      </c>
      <c r="H6330" s="6" t="s">
        <v>7947</v>
      </c>
      <c r="I6330" s="6" t="s">
        <v>7969</v>
      </c>
      <c r="J6330" s="14">
        <v>-4.8999999999999998E-3</v>
      </c>
      <c r="K6330" s="14">
        <v>0.129</v>
      </c>
      <c r="L6330" s="15">
        <f t="shared" si="400"/>
        <v>-0.13389999999999999</v>
      </c>
      <c r="M6330" s="11">
        <f t="shared" si="401"/>
        <v>0</v>
      </c>
      <c r="N6330" s="11">
        <f>VLOOKUP(E6330,Nasdaq!$A$2:$F$3174,5,1)</f>
        <v>5875.7797849999997</v>
      </c>
      <c r="O6330" s="11">
        <f>VLOOKUP(F6330,Nasdaq!$A$2:$F$3174,5,1)</f>
        <v>11010.980469</v>
      </c>
      <c r="P6330" s="11">
        <f t="shared" si="402"/>
        <v>1608</v>
      </c>
      <c r="Q6330" s="15">
        <f t="shared" si="403"/>
        <v>0.53362968803087074</v>
      </c>
    </row>
    <row r="6331" spans="1:17" ht="19.5" customHeight="1" x14ac:dyDescent="0.2">
      <c r="A6331" s="12">
        <v>1521</v>
      </c>
      <c r="B6331" s="6" t="s">
        <v>1924</v>
      </c>
      <c r="C6331" s="12">
        <v>2010</v>
      </c>
      <c r="D6331" s="6" t="s">
        <v>3322</v>
      </c>
      <c r="E6331" s="13">
        <v>41501</v>
      </c>
      <c r="F6331" s="13">
        <v>41593</v>
      </c>
      <c r="H6331" s="6" t="s">
        <v>7951</v>
      </c>
      <c r="I6331" s="6" t="s">
        <v>7988</v>
      </c>
      <c r="J6331" s="14">
        <v>1.1296999999999999</v>
      </c>
      <c r="K6331" s="14">
        <v>0.3972</v>
      </c>
      <c r="L6331" s="15">
        <f t="shared" si="400"/>
        <v>0.73249999999999993</v>
      </c>
      <c r="M6331" s="11">
        <f t="shared" si="401"/>
        <v>1</v>
      </c>
      <c r="N6331" s="11">
        <f>VLOOKUP(E6331,Nasdaq!$A$2:$F$3174,5,1)</f>
        <v>3606.1201169999999</v>
      </c>
      <c r="O6331" s="11">
        <f>VLOOKUP(F6331,Nasdaq!$A$2:$F$3174,5,1)</f>
        <v>3985.969971</v>
      </c>
      <c r="P6331" s="11">
        <f t="shared" si="402"/>
        <v>92</v>
      </c>
      <c r="Q6331" s="15">
        <f t="shared" si="403"/>
        <v>0.90470598074392239</v>
      </c>
    </row>
    <row r="6332" spans="1:17" ht="19.5" customHeight="1" x14ac:dyDescent="0.2">
      <c r="A6332" s="12">
        <v>1521</v>
      </c>
      <c r="B6332" s="6" t="s">
        <v>1924</v>
      </c>
      <c r="C6332" s="12">
        <v>30231</v>
      </c>
      <c r="D6332" s="6" t="s">
        <v>7357</v>
      </c>
      <c r="E6332" s="13">
        <v>41830</v>
      </c>
      <c r="F6332" s="13">
        <v>41866</v>
      </c>
      <c r="G6332" s="13">
        <v>41830</v>
      </c>
      <c r="H6332" s="6" t="s">
        <v>7948</v>
      </c>
      <c r="I6332" s="6" t="s">
        <v>8124</v>
      </c>
      <c r="J6332" s="14">
        <v>0.9798</v>
      </c>
      <c r="K6332" s="14">
        <v>-2.8999999999999998E-2</v>
      </c>
      <c r="L6332" s="15">
        <f t="shared" si="400"/>
        <v>1.0087999999999999</v>
      </c>
      <c r="M6332" s="11">
        <f t="shared" si="401"/>
        <v>1</v>
      </c>
      <c r="N6332" s="11">
        <f>VLOOKUP(E6332,Nasdaq!$A$2:$F$3174,5,1)</f>
        <v>4396.2001950000003</v>
      </c>
      <c r="O6332" s="11">
        <f>VLOOKUP(F6332,Nasdaq!$A$2:$F$3174,5,1)</f>
        <v>4464.9301759999998</v>
      </c>
      <c r="P6332" s="11">
        <f t="shared" si="402"/>
        <v>36</v>
      </c>
      <c r="Q6332" s="15">
        <f t="shared" si="403"/>
        <v>0.98460786884409102</v>
      </c>
    </row>
    <row r="6333" spans="1:17" ht="19.5" customHeight="1" x14ac:dyDescent="0.2">
      <c r="A6333" s="12">
        <v>1521</v>
      </c>
      <c r="B6333" s="6" t="s">
        <v>1924</v>
      </c>
      <c r="C6333" s="12">
        <v>524</v>
      </c>
      <c r="D6333" s="6" t="s">
        <v>3310</v>
      </c>
      <c r="E6333" s="13">
        <v>41501</v>
      </c>
      <c r="F6333" s="13">
        <v>41593</v>
      </c>
      <c r="H6333" s="6" t="s">
        <v>7948</v>
      </c>
      <c r="I6333" s="6" t="s">
        <v>7986</v>
      </c>
      <c r="J6333" s="14">
        <v>0.7762</v>
      </c>
      <c r="K6333" s="14">
        <v>0.3972</v>
      </c>
      <c r="L6333" s="15">
        <f t="shared" si="400"/>
        <v>0.379</v>
      </c>
      <c r="M6333" s="11">
        <f t="shared" si="401"/>
        <v>1</v>
      </c>
      <c r="N6333" s="11">
        <f>VLOOKUP(E6333,Nasdaq!$A$2:$F$3174,5,1)</f>
        <v>3606.1201169999999</v>
      </c>
      <c r="O6333" s="11">
        <f>VLOOKUP(F6333,Nasdaq!$A$2:$F$3174,5,1)</f>
        <v>3985.969971</v>
      </c>
      <c r="P6333" s="11">
        <f t="shared" si="402"/>
        <v>92</v>
      </c>
      <c r="Q6333" s="15">
        <f t="shared" si="403"/>
        <v>0.90470598074392239</v>
      </c>
    </row>
    <row r="6334" spans="1:17" ht="19.5" customHeight="1" x14ac:dyDescent="0.2">
      <c r="A6334" s="12">
        <v>1521</v>
      </c>
      <c r="B6334" s="6" t="s">
        <v>1924</v>
      </c>
      <c r="C6334" s="12">
        <v>15090</v>
      </c>
      <c r="D6334" s="6" t="s">
        <v>5250</v>
      </c>
      <c r="E6334" s="13">
        <v>40872</v>
      </c>
      <c r="F6334" s="13">
        <v>41180</v>
      </c>
      <c r="G6334" s="13">
        <v>40872</v>
      </c>
      <c r="H6334" s="6" t="s">
        <v>7946</v>
      </c>
      <c r="I6334" s="6" t="s">
        <v>7956</v>
      </c>
      <c r="J6334" s="14">
        <v>0.77159999999999995</v>
      </c>
      <c r="K6334" s="14">
        <v>0.32350000000000001</v>
      </c>
      <c r="L6334" s="15">
        <f t="shared" si="400"/>
        <v>0.44809999999999994</v>
      </c>
      <c r="M6334" s="11">
        <f t="shared" si="401"/>
        <v>1</v>
      </c>
      <c r="N6334" s="11">
        <f>VLOOKUP(E6334,Nasdaq!$A$2:$F$3174,5,1)</f>
        <v>2441.51001</v>
      </c>
      <c r="O6334" s="11">
        <f>VLOOKUP(F6334,Nasdaq!$A$2:$F$3174,5,1)</f>
        <v>3116.2299800000001</v>
      </c>
      <c r="P6334" s="11">
        <f t="shared" si="402"/>
        <v>308</v>
      </c>
      <c r="Q6334" s="15">
        <f t="shared" si="403"/>
        <v>0.78348367256735951</v>
      </c>
    </row>
    <row r="6335" spans="1:17" ht="19.5" customHeight="1" x14ac:dyDescent="0.2">
      <c r="A6335" s="12">
        <v>1521</v>
      </c>
      <c r="B6335" s="6" t="s">
        <v>1924</v>
      </c>
      <c r="C6335" s="12">
        <v>624</v>
      </c>
      <c r="D6335" s="6" t="s">
        <v>5251</v>
      </c>
      <c r="E6335" s="13">
        <v>41085</v>
      </c>
      <c r="F6335" s="13">
        <v>41228</v>
      </c>
      <c r="G6335" s="13">
        <v>41085</v>
      </c>
      <c r="H6335" s="6" t="s">
        <v>7950</v>
      </c>
      <c r="I6335" s="6" t="s">
        <v>8022</v>
      </c>
      <c r="J6335" s="14">
        <v>0.76390000000000002</v>
      </c>
      <c r="K6335" s="14">
        <v>0.1043</v>
      </c>
      <c r="L6335" s="15">
        <f t="shared" si="400"/>
        <v>0.65959999999999996</v>
      </c>
      <c r="M6335" s="11">
        <f t="shared" si="401"/>
        <v>1</v>
      </c>
      <c r="N6335" s="11">
        <f>VLOOKUP(E6335,Nasdaq!$A$2:$F$3174,5,1)</f>
        <v>2836.1599120000001</v>
      </c>
      <c r="O6335" s="11">
        <f>VLOOKUP(F6335,Nasdaq!$A$2:$F$3174,5,1)</f>
        <v>2836.9399410000001</v>
      </c>
      <c r="P6335" s="11">
        <f t="shared" si="402"/>
        <v>143</v>
      </c>
      <c r="Q6335" s="15">
        <f t="shared" si="403"/>
        <v>0.99972505090916242</v>
      </c>
    </row>
    <row r="6336" spans="1:17" ht="19.5" customHeight="1" x14ac:dyDescent="0.2">
      <c r="A6336" s="12">
        <v>1521</v>
      </c>
      <c r="B6336" s="6" t="s">
        <v>1924</v>
      </c>
      <c r="C6336" s="12">
        <v>502</v>
      </c>
      <c r="D6336" s="6" t="s">
        <v>4470</v>
      </c>
      <c r="E6336" s="13">
        <v>41409</v>
      </c>
      <c r="F6336" s="13">
        <v>41501</v>
      </c>
      <c r="H6336" s="6" t="s">
        <v>7948</v>
      </c>
      <c r="I6336" s="6" t="s">
        <v>8105</v>
      </c>
      <c r="J6336" s="14">
        <v>0.5121</v>
      </c>
      <c r="K6336" s="14">
        <v>2.7400000000000001E-2</v>
      </c>
      <c r="L6336" s="15">
        <f t="shared" si="400"/>
        <v>0.48470000000000002</v>
      </c>
      <c r="M6336" s="11">
        <f t="shared" si="401"/>
        <v>1</v>
      </c>
      <c r="N6336" s="11">
        <f>VLOOKUP(E6336,Nasdaq!$A$2:$F$3174,5,1)</f>
        <v>3471.6201169999999</v>
      </c>
      <c r="O6336" s="11">
        <f>VLOOKUP(F6336,Nasdaq!$A$2:$F$3174,5,1)</f>
        <v>3606.1201169999999</v>
      </c>
      <c r="P6336" s="11">
        <f t="shared" si="402"/>
        <v>92</v>
      </c>
      <c r="Q6336" s="15">
        <f t="shared" si="403"/>
        <v>0.96270338593405635</v>
      </c>
    </row>
    <row r="6337" spans="1:17" ht="19.5" customHeight="1" x14ac:dyDescent="0.2">
      <c r="A6337" s="12">
        <v>1521</v>
      </c>
      <c r="B6337" s="6" t="s">
        <v>1924</v>
      </c>
      <c r="C6337" s="12">
        <v>338</v>
      </c>
      <c r="D6337" s="6" t="s">
        <v>5700</v>
      </c>
      <c r="E6337" s="13">
        <v>41409</v>
      </c>
      <c r="F6337" s="13">
        <v>41866</v>
      </c>
      <c r="H6337" s="6" t="s">
        <v>7950</v>
      </c>
      <c r="I6337" s="6" t="s">
        <v>7985</v>
      </c>
      <c r="J6337" s="14">
        <v>0.50649999999999995</v>
      </c>
      <c r="K6337" s="14">
        <v>0.16399999999999998</v>
      </c>
      <c r="L6337" s="15">
        <f t="shared" si="400"/>
        <v>0.34249999999999997</v>
      </c>
      <c r="M6337" s="11">
        <f t="shared" si="401"/>
        <v>1</v>
      </c>
      <c r="N6337" s="11">
        <f>VLOOKUP(E6337,Nasdaq!$A$2:$F$3174,5,1)</f>
        <v>3471.6201169999999</v>
      </c>
      <c r="O6337" s="11">
        <f>VLOOKUP(F6337,Nasdaq!$A$2:$F$3174,5,1)</f>
        <v>4464.9301759999998</v>
      </c>
      <c r="P6337" s="11">
        <f t="shared" si="402"/>
        <v>457</v>
      </c>
      <c r="Q6337" s="15">
        <f t="shared" si="403"/>
        <v>0.77753183526729108</v>
      </c>
    </row>
    <row r="6338" spans="1:17" ht="19.5" customHeight="1" x14ac:dyDescent="0.2">
      <c r="A6338" s="12">
        <v>1521</v>
      </c>
      <c r="B6338" s="6" t="s">
        <v>1924</v>
      </c>
      <c r="C6338" s="12">
        <v>983</v>
      </c>
      <c r="D6338" s="6" t="s">
        <v>2873</v>
      </c>
      <c r="E6338" s="13">
        <v>39911</v>
      </c>
      <c r="F6338" s="13">
        <v>41774</v>
      </c>
      <c r="G6338" s="13">
        <v>39911</v>
      </c>
      <c r="H6338" s="6" t="s">
        <v>7951</v>
      </c>
      <c r="I6338" s="6" t="s">
        <v>7971</v>
      </c>
      <c r="J6338" s="14">
        <v>0.45679999999999998</v>
      </c>
      <c r="K6338" s="14">
        <v>0.19920000000000002</v>
      </c>
      <c r="L6338" s="15">
        <f t="shared" si="400"/>
        <v>0.25759999999999994</v>
      </c>
      <c r="M6338" s="11">
        <f t="shared" si="401"/>
        <v>1</v>
      </c>
      <c r="N6338" s="11">
        <f>VLOOKUP(E6338,Nasdaq!$A$2:$F$3174,5,1)</f>
        <v>1590.660034</v>
      </c>
      <c r="O6338" s="11">
        <f>VLOOKUP(F6338,Nasdaq!$A$2:$F$3174,5,1)</f>
        <v>4069.290039</v>
      </c>
      <c r="P6338" s="11">
        <f t="shared" si="402"/>
        <v>1863</v>
      </c>
      <c r="Q6338" s="15">
        <f t="shared" si="403"/>
        <v>0.39089428770978368</v>
      </c>
    </row>
    <row r="6339" spans="1:17" ht="19.5" customHeight="1" x14ac:dyDescent="0.2">
      <c r="A6339" s="12">
        <v>1521</v>
      </c>
      <c r="B6339" s="6" t="s">
        <v>1924</v>
      </c>
      <c r="C6339" s="12">
        <v>245</v>
      </c>
      <c r="D6339" s="6" t="s">
        <v>3913</v>
      </c>
      <c r="E6339" s="13">
        <v>41136</v>
      </c>
      <c r="F6339" s="13">
        <v>41866</v>
      </c>
      <c r="H6339" s="6" t="s">
        <v>7947</v>
      </c>
      <c r="I6339" s="6" t="s">
        <v>7957</v>
      </c>
      <c r="J6339" s="14">
        <v>0.4274</v>
      </c>
      <c r="K6339" s="14">
        <v>0.20489999999999997</v>
      </c>
      <c r="L6339" s="15">
        <f t="shared" si="400"/>
        <v>0.22250000000000003</v>
      </c>
      <c r="M6339" s="11">
        <f t="shared" si="401"/>
        <v>1</v>
      </c>
      <c r="N6339" s="11">
        <f>VLOOKUP(E6339,Nasdaq!$A$2:$F$3174,5,1)</f>
        <v>3030.929932</v>
      </c>
      <c r="O6339" s="11">
        <f>VLOOKUP(F6339,Nasdaq!$A$2:$F$3174,5,1)</f>
        <v>4464.9301759999998</v>
      </c>
      <c r="P6339" s="11">
        <f t="shared" si="402"/>
        <v>730</v>
      </c>
      <c r="Q6339" s="15">
        <f t="shared" si="403"/>
        <v>0.67883129614841264</v>
      </c>
    </row>
    <row r="6340" spans="1:17" ht="19.5" customHeight="1" x14ac:dyDescent="0.2">
      <c r="A6340" s="12">
        <v>1521</v>
      </c>
      <c r="B6340" s="6" t="s">
        <v>1924</v>
      </c>
      <c r="C6340" s="12">
        <v>343</v>
      </c>
      <c r="D6340" s="6" t="s">
        <v>5252</v>
      </c>
      <c r="E6340" s="13">
        <v>39857</v>
      </c>
      <c r="F6340" s="13">
        <v>40953</v>
      </c>
      <c r="H6340" s="6" t="s">
        <v>7949</v>
      </c>
      <c r="I6340" s="6" t="s">
        <v>8058</v>
      </c>
      <c r="J6340" s="14">
        <v>0.35749999999999998</v>
      </c>
      <c r="K6340" s="14">
        <v>0.20280000000000001</v>
      </c>
      <c r="L6340" s="15">
        <f t="shared" si="400"/>
        <v>0.15469999999999998</v>
      </c>
      <c r="M6340" s="11">
        <f t="shared" si="401"/>
        <v>1</v>
      </c>
      <c r="N6340" s="11">
        <f>VLOOKUP(E6340,Nasdaq!$A$2:$F$3174,5,1)</f>
        <v>1534.3599850000001</v>
      </c>
      <c r="O6340" s="11">
        <f>VLOOKUP(F6340,Nasdaq!$A$2:$F$3174,5,1)</f>
        <v>2931.830078</v>
      </c>
      <c r="P6340" s="11">
        <f t="shared" si="402"/>
        <v>1096</v>
      </c>
      <c r="Q6340" s="15">
        <f t="shared" si="403"/>
        <v>0.52334631534897436</v>
      </c>
    </row>
    <row r="6341" spans="1:17" ht="19.5" customHeight="1" x14ac:dyDescent="0.2">
      <c r="A6341" s="12">
        <v>1521</v>
      </c>
      <c r="B6341" s="6" t="s">
        <v>1924</v>
      </c>
      <c r="C6341" s="12">
        <v>2030</v>
      </c>
      <c r="D6341" s="6" t="s">
        <v>2974</v>
      </c>
      <c r="E6341" s="13">
        <v>41319</v>
      </c>
      <c r="F6341" s="13">
        <v>41409</v>
      </c>
      <c r="H6341" s="6" t="s">
        <v>7944</v>
      </c>
      <c r="I6341" s="6" t="s">
        <v>7982</v>
      </c>
      <c r="J6341" s="14">
        <v>0.35119999999999996</v>
      </c>
      <c r="K6341" s="14">
        <v>0.45240000000000002</v>
      </c>
      <c r="L6341" s="15">
        <f t="shared" si="400"/>
        <v>-0.10120000000000007</v>
      </c>
      <c r="M6341" s="11">
        <f t="shared" si="401"/>
        <v>0</v>
      </c>
      <c r="N6341" s="11">
        <f>VLOOKUP(E6341,Nasdaq!$A$2:$F$3174,5,1)</f>
        <v>3198.6599120000001</v>
      </c>
      <c r="O6341" s="11">
        <f>VLOOKUP(F6341,Nasdaq!$A$2:$F$3174,5,1)</f>
        <v>3471.6201169999999</v>
      </c>
      <c r="P6341" s="11">
        <f t="shared" si="402"/>
        <v>90</v>
      </c>
      <c r="Q6341" s="15">
        <f t="shared" si="403"/>
        <v>0.92137612351615306</v>
      </c>
    </row>
    <row r="6342" spans="1:17" ht="19.5" customHeight="1" x14ac:dyDescent="0.2">
      <c r="A6342" s="12">
        <v>1521</v>
      </c>
      <c r="B6342" s="6" t="s">
        <v>1924</v>
      </c>
      <c r="C6342" s="12">
        <v>587</v>
      </c>
      <c r="D6342" s="6" t="s">
        <v>3930</v>
      </c>
      <c r="E6342" s="13">
        <v>41684</v>
      </c>
      <c r="F6342" s="13">
        <v>41866</v>
      </c>
      <c r="H6342" s="6" t="s">
        <v>7949</v>
      </c>
      <c r="I6342" s="6" t="s">
        <v>8060</v>
      </c>
      <c r="J6342" s="14">
        <v>0.32140000000000002</v>
      </c>
      <c r="K6342" s="14">
        <v>0.15429999999999999</v>
      </c>
      <c r="L6342" s="15">
        <f t="shared" si="400"/>
        <v>0.16710000000000003</v>
      </c>
      <c r="M6342" s="11">
        <f t="shared" si="401"/>
        <v>1</v>
      </c>
      <c r="N6342" s="11">
        <f>VLOOKUP(E6342,Nasdaq!$A$2:$F$3174,5,1)</f>
        <v>4244.0200199999999</v>
      </c>
      <c r="O6342" s="11">
        <f>VLOOKUP(F6342,Nasdaq!$A$2:$F$3174,5,1)</f>
        <v>4464.9301759999998</v>
      </c>
      <c r="P6342" s="11">
        <f t="shared" si="402"/>
        <v>182</v>
      </c>
      <c r="Q6342" s="15">
        <f t="shared" si="403"/>
        <v>0.95052399354726458</v>
      </c>
    </row>
    <row r="6343" spans="1:17" ht="19.5" customHeight="1" x14ac:dyDescent="0.2">
      <c r="A6343" s="12">
        <v>1521</v>
      </c>
      <c r="B6343" s="6" t="s">
        <v>1924</v>
      </c>
      <c r="C6343" s="12">
        <v>126</v>
      </c>
      <c r="D6343" s="6" t="s">
        <v>4545</v>
      </c>
      <c r="E6343" s="13">
        <v>40770</v>
      </c>
      <c r="F6343" s="13">
        <v>41409</v>
      </c>
      <c r="H6343" s="6" t="s">
        <v>7946</v>
      </c>
      <c r="I6343" s="6" t="s">
        <v>7964</v>
      </c>
      <c r="J6343" s="14">
        <v>0.31569999999999998</v>
      </c>
      <c r="K6343" s="14">
        <v>0.2281</v>
      </c>
      <c r="L6343" s="15">
        <f t="shared" si="400"/>
        <v>8.7599999999999983E-2</v>
      </c>
      <c r="M6343" s="11">
        <f t="shared" si="401"/>
        <v>1</v>
      </c>
      <c r="N6343" s="11">
        <f>VLOOKUP(E6343,Nasdaq!$A$2:$F$3174,5,1)</f>
        <v>2555.1999510000001</v>
      </c>
      <c r="O6343" s="11">
        <f>VLOOKUP(F6343,Nasdaq!$A$2:$F$3174,5,1)</f>
        <v>3471.6201169999999</v>
      </c>
      <c r="P6343" s="11">
        <f t="shared" si="402"/>
        <v>639</v>
      </c>
      <c r="Q6343" s="15">
        <f t="shared" si="403"/>
        <v>0.7360261845018099</v>
      </c>
    </row>
    <row r="6344" spans="1:17" ht="19.5" customHeight="1" x14ac:dyDescent="0.2">
      <c r="A6344" s="12">
        <v>1521</v>
      </c>
      <c r="B6344" s="6" t="s">
        <v>1924</v>
      </c>
      <c r="C6344" s="12">
        <v>863</v>
      </c>
      <c r="D6344" s="6" t="s">
        <v>3290</v>
      </c>
      <c r="E6344" s="13">
        <v>41501</v>
      </c>
      <c r="F6344" s="13">
        <v>42324</v>
      </c>
      <c r="G6344" s="13">
        <v>41628</v>
      </c>
      <c r="H6344" s="6" t="s">
        <v>7946</v>
      </c>
      <c r="I6344" s="6" t="s">
        <v>8019</v>
      </c>
      <c r="J6344" s="14">
        <v>0.2833</v>
      </c>
      <c r="K6344" s="14">
        <v>0.12140000000000001</v>
      </c>
      <c r="L6344" s="15">
        <f t="shared" si="400"/>
        <v>0.16189999999999999</v>
      </c>
      <c r="M6344" s="11">
        <f t="shared" si="401"/>
        <v>1</v>
      </c>
      <c r="N6344" s="11">
        <f>VLOOKUP(E6344,Nasdaq!$A$2:$F$3174,5,1)</f>
        <v>3606.1201169999999</v>
      </c>
      <c r="O6344" s="11">
        <f>VLOOKUP(F6344,Nasdaq!$A$2:$F$3174,5,1)</f>
        <v>4984.6201170000004</v>
      </c>
      <c r="P6344" s="11">
        <f t="shared" si="402"/>
        <v>823</v>
      </c>
      <c r="Q6344" s="15">
        <f t="shared" si="403"/>
        <v>0.72345011626620703</v>
      </c>
    </row>
    <row r="6345" spans="1:17" ht="19.5" customHeight="1" x14ac:dyDescent="0.2">
      <c r="A6345" s="12">
        <v>1521</v>
      </c>
      <c r="B6345" s="6" t="s">
        <v>1924</v>
      </c>
      <c r="C6345" s="12">
        <v>46650</v>
      </c>
      <c r="D6345" s="6" t="s">
        <v>6144</v>
      </c>
      <c r="E6345" s="13">
        <v>40133</v>
      </c>
      <c r="F6345" s="13">
        <v>41409</v>
      </c>
      <c r="H6345" s="6" t="s">
        <v>7948</v>
      </c>
      <c r="I6345" s="6" t="s">
        <v>8105</v>
      </c>
      <c r="J6345" s="14">
        <v>0.2757</v>
      </c>
      <c r="K6345" s="14">
        <v>0.14610000000000001</v>
      </c>
      <c r="L6345" s="15">
        <f t="shared" si="400"/>
        <v>0.12959999999999999</v>
      </c>
      <c r="M6345" s="11">
        <f t="shared" si="401"/>
        <v>1</v>
      </c>
      <c r="N6345" s="11">
        <f>VLOOKUP(E6345,Nasdaq!$A$2:$F$3174,5,1)</f>
        <v>2197.8500979999999</v>
      </c>
      <c r="O6345" s="11">
        <f>VLOOKUP(F6345,Nasdaq!$A$2:$F$3174,5,1)</f>
        <v>3471.6201169999999</v>
      </c>
      <c r="P6345" s="11">
        <f t="shared" si="402"/>
        <v>1276</v>
      </c>
      <c r="Q6345" s="15">
        <f t="shared" si="403"/>
        <v>0.63309123152988767</v>
      </c>
    </row>
    <row r="6346" spans="1:17" ht="19.5" customHeight="1" x14ac:dyDescent="0.2">
      <c r="A6346" s="12">
        <v>1521</v>
      </c>
      <c r="B6346" s="6" t="s">
        <v>1924</v>
      </c>
      <c r="C6346" s="12">
        <v>88</v>
      </c>
      <c r="D6346" s="6" t="s">
        <v>3407</v>
      </c>
      <c r="E6346" s="13">
        <v>40133</v>
      </c>
      <c r="F6346" s="13">
        <v>42051</v>
      </c>
      <c r="H6346" s="6" t="s">
        <v>7946</v>
      </c>
      <c r="I6346" s="6" t="s">
        <v>7965</v>
      </c>
      <c r="J6346" s="14">
        <v>0.27250000000000002</v>
      </c>
      <c r="K6346" s="14">
        <v>0.1532</v>
      </c>
      <c r="L6346" s="15">
        <f t="shared" si="400"/>
        <v>0.11930000000000002</v>
      </c>
      <c r="M6346" s="11">
        <f t="shared" si="401"/>
        <v>1</v>
      </c>
      <c r="N6346" s="11">
        <f>VLOOKUP(E6346,Nasdaq!$A$2:$F$3174,5,1)</f>
        <v>2197.8500979999999</v>
      </c>
      <c r="O6346" s="11">
        <f>VLOOKUP(F6346,Nasdaq!$A$2:$F$3174,5,1)</f>
        <v>4893.8398440000001</v>
      </c>
      <c r="P6346" s="11">
        <f t="shared" si="402"/>
        <v>1918</v>
      </c>
      <c r="Q6346" s="15">
        <f t="shared" si="403"/>
        <v>0.44910595385252594</v>
      </c>
    </row>
    <row r="6347" spans="1:17" ht="19.5" customHeight="1" x14ac:dyDescent="0.2">
      <c r="A6347" s="12">
        <v>1521</v>
      </c>
      <c r="B6347" s="6" t="s">
        <v>1924</v>
      </c>
      <c r="C6347" s="12">
        <v>195</v>
      </c>
      <c r="D6347" s="6" t="s">
        <v>2619</v>
      </c>
      <c r="E6347" s="13">
        <v>40770</v>
      </c>
      <c r="F6347" s="13">
        <v>41684</v>
      </c>
      <c r="H6347" s="6" t="s">
        <v>7950</v>
      </c>
      <c r="I6347" s="6" t="s">
        <v>8022</v>
      </c>
      <c r="J6347" s="14">
        <v>0.26989999999999997</v>
      </c>
      <c r="K6347" s="14">
        <v>0.21050000000000002</v>
      </c>
      <c r="L6347" s="15">
        <f t="shared" si="400"/>
        <v>5.9399999999999953E-2</v>
      </c>
      <c r="M6347" s="11">
        <f t="shared" si="401"/>
        <v>1</v>
      </c>
      <c r="N6347" s="11">
        <f>VLOOKUP(E6347,Nasdaq!$A$2:$F$3174,5,1)</f>
        <v>2555.1999510000001</v>
      </c>
      <c r="O6347" s="11">
        <f>VLOOKUP(F6347,Nasdaq!$A$2:$F$3174,5,1)</f>
        <v>4244.0200199999999</v>
      </c>
      <c r="P6347" s="11">
        <f t="shared" si="402"/>
        <v>914</v>
      </c>
      <c r="Q6347" s="15">
        <f t="shared" si="403"/>
        <v>0.60207157956644619</v>
      </c>
    </row>
    <row r="6348" spans="1:17" ht="19.5" customHeight="1" x14ac:dyDescent="0.2">
      <c r="A6348" s="12">
        <v>1521</v>
      </c>
      <c r="B6348" s="6" t="s">
        <v>1924</v>
      </c>
      <c r="C6348" s="12">
        <v>931</v>
      </c>
      <c r="D6348" s="6" t="s">
        <v>3898</v>
      </c>
      <c r="E6348" s="13">
        <v>41593</v>
      </c>
      <c r="F6348" s="13">
        <v>41876</v>
      </c>
      <c r="H6348" s="6" t="s">
        <v>7948</v>
      </c>
      <c r="I6348" s="6" t="s">
        <v>7981</v>
      </c>
      <c r="J6348" s="14">
        <v>0.25670000000000004</v>
      </c>
      <c r="K6348" s="14">
        <v>0.16920000000000002</v>
      </c>
      <c r="L6348" s="15">
        <f t="shared" si="400"/>
        <v>8.7500000000000022E-2</v>
      </c>
      <c r="M6348" s="11">
        <f t="shared" si="401"/>
        <v>1</v>
      </c>
      <c r="N6348" s="11">
        <f>VLOOKUP(E6348,Nasdaq!$A$2:$F$3174,5,1)</f>
        <v>3985.969971</v>
      </c>
      <c r="O6348" s="11">
        <f>VLOOKUP(F6348,Nasdaq!$A$2:$F$3174,5,1)</f>
        <v>4557.3500979999999</v>
      </c>
      <c r="P6348" s="11">
        <f t="shared" si="402"/>
        <v>283</v>
      </c>
      <c r="Q6348" s="15">
        <f t="shared" si="403"/>
        <v>0.87462561677130468</v>
      </c>
    </row>
    <row r="6349" spans="1:17" ht="19.5" customHeight="1" x14ac:dyDescent="0.2">
      <c r="A6349" s="12">
        <v>1521</v>
      </c>
      <c r="B6349" s="6" t="s">
        <v>1924</v>
      </c>
      <c r="C6349" s="12">
        <v>808</v>
      </c>
      <c r="D6349" s="6" t="s">
        <v>5253</v>
      </c>
      <c r="E6349" s="13">
        <v>40953</v>
      </c>
      <c r="F6349" s="13">
        <v>41866</v>
      </c>
      <c r="G6349" s="13">
        <v>41241</v>
      </c>
      <c r="H6349" s="6" t="s">
        <v>7950</v>
      </c>
      <c r="I6349" s="6" t="s">
        <v>8113</v>
      </c>
      <c r="J6349" s="14">
        <v>0.25650000000000001</v>
      </c>
      <c r="K6349" s="14">
        <v>0.18479999999999999</v>
      </c>
      <c r="L6349" s="15">
        <f t="shared" si="400"/>
        <v>7.1700000000000014E-2</v>
      </c>
      <c r="M6349" s="11">
        <f t="shared" si="401"/>
        <v>1</v>
      </c>
      <c r="N6349" s="11">
        <f>VLOOKUP(E6349,Nasdaq!$A$2:$F$3174,5,1)</f>
        <v>2931.830078</v>
      </c>
      <c r="O6349" s="11">
        <f>VLOOKUP(F6349,Nasdaq!$A$2:$F$3174,5,1)</f>
        <v>4464.9301759999998</v>
      </c>
      <c r="P6349" s="11">
        <f t="shared" si="402"/>
        <v>913</v>
      </c>
      <c r="Q6349" s="15">
        <f t="shared" si="403"/>
        <v>0.65663597481562253</v>
      </c>
    </row>
    <row r="6350" spans="1:17" ht="19.5" customHeight="1" x14ac:dyDescent="0.2">
      <c r="A6350" s="12">
        <v>1521</v>
      </c>
      <c r="B6350" s="6" t="s">
        <v>1924</v>
      </c>
      <c r="C6350" s="12">
        <v>377</v>
      </c>
      <c r="D6350" s="6" t="s">
        <v>5093</v>
      </c>
      <c r="E6350" s="13">
        <v>41320</v>
      </c>
      <c r="F6350" s="13">
        <v>41501</v>
      </c>
      <c r="H6350" s="6" t="s">
        <v>7946</v>
      </c>
      <c r="I6350" s="6" t="s">
        <v>7964</v>
      </c>
      <c r="J6350" s="14">
        <v>0.25040000000000001</v>
      </c>
      <c r="K6350" s="14">
        <v>0.22289999999999999</v>
      </c>
      <c r="L6350" s="15">
        <f t="shared" si="400"/>
        <v>2.7500000000000024E-2</v>
      </c>
      <c r="M6350" s="11">
        <f t="shared" si="401"/>
        <v>1</v>
      </c>
      <c r="N6350" s="11">
        <f>VLOOKUP(E6350,Nasdaq!$A$2:$F$3174,5,1)</f>
        <v>3192.030029</v>
      </c>
      <c r="O6350" s="11">
        <f>VLOOKUP(F6350,Nasdaq!$A$2:$F$3174,5,1)</f>
        <v>3606.1201169999999</v>
      </c>
      <c r="P6350" s="11">
        <f t="shared" si="402"/>
        <v>181</v>
      </c>
      <c r="Q6350" s="15">
        <f t="shared" si="403"/>
        <v>0.88517182424962382</v>
      </c>
    </row>
    <row r="6351" spans="1:17" ht="19.5" customHeight="1" x14ac:dyDescent="0.2">
      <c r="A6351" s="12">
        <v>1521</v>
      </c>
      <c r="B6351" s="6" t="s">
        <v>1924</v>
      </c>
      <c r="C6351" s="12">
        <v>110</v>
      </c>
      <c r="D6351" s="6" t="s">
        <v>2620</v>
      </c>
      <c r="E6351" s="13">
        <v>41319</v>
      </c>
      <c r="F6351" s="13">
        <v>42324</v>
      </c>
      <c r="H6351" s="6" t="s">
        <v>7951</v>
      </c>
      <c r="I6351" s="6" t="s">
        <v>7991</v>
      </c>
      <c r="J6351" s="14">
        <v>0.21579999999999999</v>
      </c>
      <c r="K6351" s="14">
        <v>0.13849999999999998</v>
      </c>
      <c r="L6351" s="15">
        <f t="shared" si="400"/>
        <v>7.7300000000000008E-2</v>
      </c>
      <c r="M6351" s="11">
        <f t="shared" si="401"/>
        <v>1</v>
      </c>
      <c r="N6351" s="11">
        <f>VLOOKUP(E6351,Nasdaq!$A$2:$F$3174,5,1)</f>
        <v>3198.6599120000001</v>
      </c>
      <c r="O6351" s="11">
        <f>VLOOKUP(F6351,Nasdaq!$A$2:$F$3174,5,1)</f>
        <v>4984.6201170000004</v>
      </c>
      <c r="P6351" s="11">
        <f t="shared" si="402"/>
        <v>1005</v>
      </c>
      <c r="Q6351" s="15">
        <f t="shared" si="403"/>
        <v>0.64170663064976607</v>
      </c>
    </row>
    <row r="6352" spans="1:17" ht="19.5" customHeight="1" x14ac:dyDescent="0.2">
      <c r="A6352" s="12">
        <v>1521</v>
      </c>
      <c r="B6352" s="6" t="s">
        <v>1924</v>
      </c>
      <c r="C6352" s="12">
        <v>27359</v>
      </c>
      <c r="D6352" s="6" t="s">
        <v>2557</v>
      </c>
      <c r="E6352" s="13">
        <v>41501</v>
      </c>
      <c r="F6352" s="13">
        <v>41774</v>
      </c>
      <c r="H6352" s="6" t="s">
        <v>7948</v>
      </c>
      <c r="I6352" s="6" t="s">
        <v>7981</v>
      </c>
      <c r="J6352" s="14">
        <v>0.20739999999999997</v>
      </c>
      <c r="K6352" s="14">
        <v>0.19690000000000002</v>
      </c>
      <c r="L6352" s="15">
        <f t="shared" si="400"/>
        <v>1.0499999999999954E-2</v>
      </c>
      <c r="M6352" s="11">
        <f t="shared" si="401"/>
        <v>1</v>
      </c>
      <c r="N6352" s="11">
        <f>VLOOKUP(E6352,Nasdaq!$A$2:$F$3174,5,1)</f>
        <v>3606.1201169999999</v>
      </c>
      <c r="O6352" s="11">
        <f>VLOOKUP(F6352,Nasdaq!$A$2:$F$3174,5,1)</f>
        <v>4069.290039</v>
      </c>
      <c r="P6352" s="11">
        <f t="shared" si="402"/>
        <v>273</v>
      </c>
      <c r="Q6352" s="15">
        <f t="shared" si="403"/>
        <v>0.88618025637425391</v>
      </c>
    </row>
    <row r="6353" spans="1:17" ht="19.5" customHeight="1" x14ac:dyDescent="0.2">
      <c r="A6353" s="12">
        <v>1521</v>
      </c>
      <c r="B6353" s="6" t="s">
        <v>1924</v>
      </c>
      <c r="C6353" s="12">
        <v>1937</v>
      </c>
      <c r="D6353" s="6" t="s">
        <v>5254</v>
      </c>
      <c r="E6353" s="13">
        <v>40925</v>
      </c>
      <c r="F6353" s="13">
        <v>42324</v>
      </c>
      <c r="G6353" s="13">
        <v>40925</v>
      </c>
      <c r="H6353" s="6" t="s">
        <v>7949</v>
      </c>
      <c r="I6353" s="6" t="s">
        <v>8116</v>
      </c>
      <c r="J6353" s="14">
        <v>0.19899999999999998</v>
      </c>
      <c r="K6353" s="14">
        <v>0.15240000000000001</v>
      </c>
      <c r="L6353" s="15">
        <f t="shared" si="400"/>
        <v>4.6599999999999975E-2</v>
      </c>
      <c r="M6353" s="11">
        <f t="shared" si="401"/>
        <v>1</v>
      </c>
      <c r="N6353" s="11">
        <f>VLOOKUP(E6353,Nasdaq!$A$2:$F$3174,5,1)</f>
        <v>2728.080078</v>
      </c>
      <c r="O6353" s="11">
        <f>VLOOKUP(F6353,Nasdaq!$A$2:$F$3174,5,1)</f>
        <v>4984.6201170000004</v>
      </c>
      <c r="P6353" s="11">
        <f t="shared" si="402"/>
        <v>1399</v>
      </c>
      <c r="Q6353" s="15">
        <f t="shared" si="403"/>
        <v>0.54730014208167244</v>
      </c>
    </row>
    <row r="6354" spans="1:17" ht="19.5" customHeight="1" x14ac:dyDescent="0.2">
      <c r="A6354" s="12">
        <v>1521</v>
      </c>
      <c r="B6354" s="6" t="s">
        <v>1924</v>
      </c>
      <c r="C6354" s="12">
        <v>1412</v>
      </c>
      <c r="D6354" s="6" t="s">
        <v>7358</v>
      </c>
      <c r="E6354" s="13">
        <v>41593</v>
      </c>
      <c r="F6354" s="13">
        <v>41774</v>
      </c>
      <c r="H6354" s="6" t="s">
        <v>7947</v>
      </c>
      <c r="I6354" s="6" t="s">
        <v>8079</v>
      </c>
      <c r="J6354" s="14">
        <v>0.19870000000000002</v>
      </c>
      <c r="K6354" s="14">
        <v>0.10630000000000001</v>
      </c>
      <c r="L6354" s="15">
        <f t="shared" si="400"/>
        <v>9.240000000000001E-2</v>
      </c>
      <c r="M6354" s="11">
        <f t="shared" si="401"/>
        <v>1</v>
      </c>
      <c r="N6354" s="11">
        <f>VLOOKUP(E6354,Nasdaq!$A$2:$F$3174,5,1)</f>
        <v>3985.969971</v>
      </c>
      <c r="O6354" s="11">
        <f>VLOOKUP(F6354,Nasdaq!$A$2:$F$3174,5,1)</f>
        <v>4069.290039</v>
      </c>
      <c r="P6354" s="11">
        <f t="shared" si="402"/>
        <v>181</v>
      </c>
      <c r="Q6354" s="15">
        <f t="shared" si="403"/>
        <v>0.97952497388520121</v>
      </c>
    </row>
    <row r="6355" spans="1:17" ht="19.5" customHeight="1" x14ac:dyDescent="0.2">
      <c r="A6355" s="12">
        <v>1521</v>
      </c>
      <c r="B6355" s="6" t="s">
        <v>1924</v>
      </c>
      <c r="C6355" s="12">
        <v>662</v>
      </c>
      <c r="D6355" s="6" t="s">
        <v>3723</v>
      </c>
      <c r="E6355" s="13">
        <v>40588</v>
      </c>
      <c r="F6355" s="13">
        <v>40771</v>
      </c>
      <c r="H6355" s="6" t="s">
        <v>7949</v>
      </c>
      <c r="I6355" s="6" t="s">
        <v>8070</v>
      </c>
      <c r="J6355" s="14">
        <v>0.18329999999999999</v>
      </c>
      <c r="K6355" s="14">
        <v>-0.18190000000000001</v>
      </c>
      <c r="L6355" s="15">
        <f t="shared" si="400"/>
        <v>0.36519999999999997</v>
      </c>
      <c r="M6355" s="11">
        <f t="shared" si="401"/>
        <v>1</v>
      </c>
      <c r="N6355" s="11">
        <f>VLOOKUP(E6355,Nasdaq!$A$2:$F$3174,5,1)</f>
        <v>2817.179932</v>
      </c>
      <c r="O6355" s="11">
        <f>VLOOKUP(F6355,Nasdaq!$A$2:$F$3174,5,1)</f>
        <v>2523.4499510000001</v>
      </c>
      <c r="P6355" s="11">
        <f t="shared" si="402"/>
        <v>183</v>
      </c>
      <c r="Q6355" s="15">
        <f t="shared" si="403"/>
        <v>1.1163983208221337</v>
      </c>
    </row>
    <row r="6356" spans="1:17" ht="19.5" customHeight="1" x14ac:dyDescent="0.2">
      <c r="A6356" s="12">
        <v>1521</v>
      </c>
      <c r="B6356" s="6" t="s">
        <v>1924</v>
      </c>
      <c r="C6356" s="12">
        <v>37</v>
      </c>
      <c r="D6356" s="6" t="s">
        <v>3342</v>
      </c>
      <c r="E6356" s="13">
        <v>40954</v>
      </c>
      <c r="F6356" s="13">
        <v>41319</v>
      </c>
      <c r="H6356" s="6" t="s">
        <v>7951</v>
      </c>
      <c r="I6356" s="6" t="s">
        <v>8075</v>
      </c>
      <c r="J6356" s="14">
        <v>0.17980000000000002</v>
      </c>
      <c r="K6356" s="14">
        <v>0.1585</v>
      </c>
      <c r="L6356" s="15">
        <f t="shared" si="400"/>
        <v>2.1300000000000013E-2</v>
      </c>
      <c r="M6356" s="11">
        <f t="shared" si="401"/>
        <v>1</v>
      </c>
      <c r="N6356" s="11">
        <f>VLOOKUP(E6356,Nasdaq!$A$2:$F$3174,5,1)</f>
        <v>2915.830078</v>
      </c>
      <c r="O6356" s="11">
        <f>VLOOKUP(F6356,Nasdaq!$A$2:$F$3174,5,1)</f>
        <v>3198.6599120000001</v>
      </c>
      <c r="P6356" s="11">
        <f t="shared" si="402"/>
        <v>365</v>
      </c>
      <c r="Q6356" s="15">
        <f t="shared" si="403"/>
        <v>0.91157928145405209</v>
      </c>
    </row>
    <row r="6357" spans="1:17" ht="19.5" customHeight="1" x14ac:dyDescent="0.2">
      <c r="A6357" s="12">
        <v>1521</v>
      </c>
      <c r="B6357" s="6" t="s">
        <v>1924</v>
      </c>
      <c r="C6357" s="12">
        <v>1363</v>
      </c>
      <c r="D6357" s="6" t="s">
        <v>3312</v>
      </c>
      <c r="E6357" s="13">
        <v>41228</v>
      </c>
      <c r="F6357" s="13">
        <v>42139</v>
      </c>
      <c r="G6357" s="13">
        <v>41816</v>
      </c>
      <c r="H6357" s="6" t="s">
        <v>7950</v>
      </c>
      <c r="I6357" s="6" t="s">
        <v>7967</v>
      </c>
      <c r="J6357" s="14">
        <v>0.1789</v>
      </c>
      <c r="K6357" s="14">
        <v>0.223</v>
      </c>
      <c r="L6357" s="15">
        <f t="shared" si="400"/>
        <v>-4.41E-2</v>
      </c>
      <c r="M6357" s="11">
        <f t="shared" si="401"/>
        <v>0</v>
      </c>
      <c r="N6357" s="11">
        <f>VLOOKUP(E6357,Nasdaq!$A$2:$F$3174,5,1)</f>
        <v>2836.9399410000001</v>
      </c>
      <c r="O6357" s="11">
        <f>VLOOKUP(F6357,Nasdaq!$A$2:$F$3174,5,1)</f>
        <v>5048.2900390000004</v>
      </c>
      <c r="P6357" s="11">
        <f t="shared" si="402"/>
        <v>911</v>
      </c>
      <c r="Q6357" s="15">
        <f t="shared" si="403"/>
        <v>0.56196154265016596</v>
      </c>
    </row>
    <row r="6358" spans="1:17" ht="19.5" customHeight="1" x14ac:dyDescent="0.2">
      <c r="A6358" s="12">
        <v>1521</v>
      </c>
      <c r="B6358" s="6" t="s">
        <v>1924</v>
      </c>
      <c r="C6358" s="12">
        <v>85</v>
      </c>
      <c r="D6358" s="6" t="s">
        <v>3317</v>
      </c>
      <c r="E6358" s="13">
        <v>39861</v>
      </c>
      <c r="F6358" s="13">
        <v>41319</v>
      </c>
      <c r="H6358" s="6" t="s">
        <v>7948</v>
      </c>
      <c r="I6358" s="6" t="s">
        <v>7959</v>
      </c>
      <c r="J6358" s="14">
        <v>0.15679999999999999</v>
      </c>
      <c r="K6358" s="14">
        <v>0.20440000000000003</v>
      </c>
      <c r="L6358" s="15">
        <f t="shared" si="400"/>
        <v>-4.7600000000000031E-2</v>
      </c>
      <c r="M6358" s="11">
        <f t="shared" si="401"/>
        <v>0</v>
      </c>
      <c r="N6358" s="11">
        <f>VLOOKUP(E6358,Nasdaq!$A$2:$F$3174,5,1)</f>
        <v>1470.660034</v>
      </c>
      <c r="O6358" s="11">
        <f>VLOOKUP(F6358,Nasdaq!$A$2:$F$3174,5,1)</f>
        <v>3198.6599120000001</v>
      </c>
      <c r="P6358" s="11">
        <f t="shared" si="402"/>
        <v>1458</v>
      </c>
      <c r="Q6358" s="15">
        <f t="shared" si="403"/>
        <v>0.45977447486456674</v>
      </c>
    </row>
    <row r="6359" spans="1:17" ht="19.5" customHeight="1" x14ac:dyDescent="0.2">
      <c r="A6359" s="12">
        <v>1521</v>
      </c>
      <c r="B6359" s="6" t="s">
        <v>1924</v>
      </c>
      <c r="C6359" s="12">
        <v>595</v>
      </c>
      <c r="D6359" s="6" t="s">
        <v>4456</v>
      </c>
      <c r="E6359" s="13">
        <v>40770</v>
      </c>
      <c r="F6359" s="13">
        <v>41593</v>
      </c>
      <c r="H6359" s="6" t="s">
        <v>7946</v>
      </c>
      <c r="I6359" s="6" t="s">
        <v>7964</v>
      </c>
      <c r="J6359" s="14">
        <v>0.12770000000000001</v>
      </c>
      <c r="K6359" s="14">
        <v>0.22140000000000001</v>
      </c>
      <c r="L6359" s="15">
        <f t="shared" si="400"/>
        <v>-9.3700000000000006E-2</v>
      </c>
      <c r="M6359" s="11">
        <f t="shared" si="401"/>
        <v>0</v>
      </c>
      <c r="N6359" s="11">
        <f>VLOOKUP(E6359,Nasdaq!$A$2:$F$3174,5,1)</f>
        <v>2555.1999510000001</v>
      </c>
      <c r="O6359" s="11">
        <f>VLOOKUP(F6359,Nasdaq!$A$2:$F$3174,5,1)</f>
        <v>3985.969971</v>
      </c>
      <c r="P6359" s="11">
        <f t="shared" si="402"/>
        <v>823</v>
      </c>
      <c r="Q6359" s="15">
        <f t="shared" si="403"/>
        <v>0.64104941879824417</v>
      </c>
    </row>
    <row r="6360" spans="1:17" ht="19.5" customHeight="1" x14ac:dyDescent="0.2">
      <c r="A6360" s="12">
        <v>1521</v>
      </c>
      <c r="B6360" s="6" t="s">
        <v>1924</v>
      </c>
      <c r="C6360" s="12">
        <v>396</v>
      </c>
      <c r="D6360" s="6" t="s">
        <v>7359</v>
      </c>
      <c r="E6360" s="13">
        <v>41319</v>
      </c>
      <c r="F6360" s="13">
        <v>42615</v>
      </c>
      <c r="H6360" s="6" t="s">
        <v>7944</v>
      </c>
      <c r="I6360" s="6" t="s">
        <v>8011</v>
      </c>
      <c r="J6360" s="14">
        <v>0.11130000000000001</v>
      </c>
      <c r="K6360" s="14">
        <v>0.1303</v>
      </c>
      <c r="L6360" s="15">
        <f t="shared" si="400"/>
        <v>-1.8999999999999989E-2</v>
      </c>
      <c r="M6360" s="11">
        <f t="shared" si="401"/>
        <v>0</v>
      </c>
      <c r="N6360" s="11">
        <f>VLOOKUP(E6360,Nasdaq!$A$2:$F$3174,5,1)</f>
        <v>3198.6599120000001</v>
      </c>
      <c r="O6360" s="11">
        <f>VLOOKUP(F6360,Nasdaq!$A$2:$F$3174,5,1)</f>
        <v>5249.8999020000001</v>
      </c>
      <c r="P6360" s="11">
        <f t="shared" si="402"/>
        <v>1296</v>
      </c>
      <c r="Q6360" s="15">
        <f t="shared" si="403"/>
        <v>0.60928080955616082</v>
      </c>
    </row>
    <row r="6361" spans="1:17" ht="19.5" customHeight="1" x14ac:dyDescent="0.2">
      <c r="A6361" s="12">
        <v>1521</v>
      </c>
      <c r="B6361" s="6" t="s">
        <v>1924</v>
      </c>
      <c r="C6361" s="12">
        <v>3497</v>
      </c>
      <c r="D6361" s="6" t="s">
        <v>7360</v>
      </c>
      <c r="E6361" s="13">
        <v>39948</v>
      </c>
      <c r="F6361" s="13">
        <v>42118</v>
      </c>
      <c r="G6361" s="13">
        <v>39948</v>
      </c>
      <c r="H6361" s="6" t="s">
        <v>7947</v>
      </c>
      <c r="I6361" s="6" t="s">
        <v>8087</v>
      </c>
      <c r="J6361" s="14">
        <v>8.8599999999999998E-2</v>
      </c>
      <c r="K6361" s="14">
        <v>0.18309999999999998</v>
      </c>
      <c r="L6361" s="15">
        <f t="shared" si="400"/>
        <v>-9.4499999999999987E-2</v>
      </c>
      <c r="M6361" s="11">
        <f t="shared" si="401"/>
        <v>0</v>
      </c>
      <c r="N6361" s="11">
        <f>VLOOKUP(E6361,Nasdaq!$A$2:$F$3174,5,1)</f>
        <v>1680.1400149999999</v>
      </c>
      <c r="O6361" s="11">
        <f>VLOOKUP(F6361,Nasdaq!$A$2:$F$3174,5,1)</f>
        <v>5092.080078</v>
      </c>
      <c r="P6361" s="11">
        <f t="shared" si="402"/>
        <v>2170</v>
      </c>
      <c r="Q6361" s="15">
        <f t="shared" si="403"/>
        <v>0.32995207092830281</v>
      </c>
    </row>
    <row r="6362" spans="1:17" ht="19.5" customHeight="1" x14ac:dyDescent="0.2">
      <c r="A6362" s="12">
        <v>1521</v>
      </c>
      <c r="B6362" s="6" t="s">
        <v>1924</v>
      </c>
      <c r="C6362" s="12">
        <v>1401</v>
      </c>
      <c r="D6362" s="6" t="s">
        <v>4040</v>
      </c>
      <c r="E6362" s="13">
        <v>41053</v>
      </c>
      <c r="F6362" s="13">
        <v>42230</v>
      </c>
      <c r="G6362" s="13">
        <v>41053</v>
      </c>
      <c r="H6362" s="6" t="s">
        <v>7950</v>
      </c>
      <c r="I6362" s="6" t="s">
        <v>7984</v>
      </c>
      <c r="J6362" s="14">
        <v>8.2799999999999999E-2</v>
      </c>
      <c r="K6362" s="14">
        <v>0.17800000000000002</v>
      </c>
      <c r="L6362" s="15">
        <f t="shared" si="400"/>
        <v>-9.5200000000000021E-2</v>
      </c>
      <c r="M6362" s="11">
        <f t="shared" si="401"/>
        <v>0</v>
      </c>
      <c r="N6362" s="11">
        <f>VLOOKUP(E6362,Nasdaq!$A$2:$F$3174,5,1)</f>
        <v>2839.3798830000001</v>
      </c>
      <c r="O6362" s="11">
        <f>VLOOKUP(F6362,Nasdaq!$A$2:$F$3174,5,1)</f>
        <v>5048.2402339999999</v>
      </c>
      <c r="P6362" s="11">
        <f t="shared" si="402"/>
        <v>1177</v>
      </c>
      <c r="Q6362" s="15">
        <f t="shared" si="403"/>
        <v>0.56245019149768183</v>
      </c>
    </row>
    <row r="6363" spans="1:17" ht="19.5" customHeight="1" x14ac:dyDescent="0.2">
      <c r="A6363" s="12">
        <v>1521</v>
      </c>
      <c r="B6363" s="6" t="s">
        <v>1924</v>
      </c>
      <c r="C6363" s="12">
        <v>41054</v>
      </c>
      <c r="D6363" s="6" t="s">
        <v>6252</v>
      </c>
      <c r="E6363" s="13">
        <v>41774</v>
      </c>
      <c r="F6363" s="13">
        <v>42324</v>
      </c>
      <c r="H6363" s="6" t="s">
        <v>7946</v>
      </c>
      <c r="I6363" s="6" t="s">
        <v>8008</v>
      </c>
      <c r="J6363" s="14">
        <v>8.09E-2</v>
      </c>
      <c r="K6363" s="14">
        <v>8.5699999999999998E-2</v>
      </c>
      <c r="L6363" s="15">
        <f t="shared" si="400"/>
        <v>-4.7999999999999987E-3</v>
      </c>
      <c r="M6363" s="11">
        <f t="shared" si="401"/>
        <v>0</v>
      </c>
      <c r="N6363" s="11">
        <f>VLOOKUP(E6363,Nasdaq!$A$2:$F$3174,5,1)</f>
        <v>4069.290039</v>
      </c>
      <c r="O6363" s="11">
        <f>VLOOKUP(F6363,Nasdaq!$A$2:$F$3174,5,1)</f>
        <v>4984.6201170000004</v>
      </c>
      <c r="P6363" s="11">
        <f t="shared" si="402"/>
        <v>550</v>
      </c>
      <c r="Q6363" s="15">
        <f t="shared" si="403"/>
        <v>0.81636996523870864</v>
      </c>
    </row>
    <row r="6364" spans="1:17" ht="19.5" customHeight="1" x14ac:dyDescent="0.2">
      <c r="A6364" s="12">
        <v>1521</v>
      </c>
      <c r="B6364" s="6" t="s">
        <v>1924</v>
      </c>
      <c r="C6364" s="12">
        <v>160</v>
      </c>
      <c r="D6364" s="6" t="s">
        <v>3296</v>
      </c>
      <c r="E6364" s="13">
        <v>40770</v>
      </c>
      <c r="F6364" s="13">
        <v>41957</v>
      </c>
      <c r="H6364" s="6" t="s">
        <v>7949</v>
      </c>
      <c r="I6364" s="6" t="s">
        <v>8093</v>
      </c>
      <c r="J6364" s="14">
        <v>5.5899999999999998E-2</v>
      </c>
      <c r="K6364" s="14">
        <v>0.20170000000000002</v>
      </c>
      <c r="L6364" s="15">
        <f t="shared" si="400"/>
        <v>-0.14580000000000001</v>
      </c>
      <c r="M6364" s="11">
        <f t="shared" si="401"/>
        <v>0</v>
      </c>
      <c r="N6364" s="11">
        <f>VLOOKUP(E6364,Nasdaq!$A$2:$F$3174,5,1)</f>
        <v>2555.1999510000001</v>
      </c>
      <c r="O6364" s="11">
        <f>VLOOKUP(F6364,Nasdaq!$A$2:$F$3174,5,1)</f>
        <v>4688.5400390000004</v>
      </c>
      <c r="P6364" s="11">
        <f t="shared" si="402"/>
        <v>1187</v>
      </c>
      <c r="Q6364" s="15">
        <f t="shared" si="403"/>
        <v>0.54498916711514755</v>
      </c>
    </row>
    <row r="6365" spans="1:17" ht="19.5" customHeight="1" x14ac:dyDescent="0.2">
      <c r="A6365" s="12">
        <v>1521</v>
      </c>
      <c r="B6365" s="6" t="s">
        <v>1924</v>
      </c>
      <c r="C6365" s="12">
        <v>41055</v>
      </c>
      <c r="D6365" s="6" t="s">
        <v>7361</v>
      </c>
      <c r="E6365" s="13">
        <v>41774</v>
      </c>
      <c r="F6365" s="13">
        <v>42323</v>
      </c>
      <c r="H6365" s="6" t="s">
        <v>7947</v>
      </c>
      <c r="I6365" s="6" t="s">
        <v>8004</v>
      </c>
      <c r="J6365" s="14">
        <v>4.9800000000000004E-2</v>
      </c>
      <c r="K6365" s="14">
        <v>8.5800000000000001E-2</v>
      </c>
      <c r="L6365" s="15">
        <f t="shared" si="400"/>
        <v>-3.5999999999999997E-2</v>
      </c>
      <c r="M6365" s="11">
        <f t="shared" si="401"/>
        <v>0</v>
      </c>
      <c r="N6365" s="11">
        <f>VLOOKUP(E6365,Nasdaq!$A$2:$F$3174,5,1)</f>
        <v>4069.290039</v>
      </c>
      <c r="O6365" s="11">
        <f>VLOOKUP(F6365,Nasdaq!$A$2:$F$3174,5,1)</f>
        <v>4927.8798829999996</v>
      </c>
      <c r="P6365" s="11">
        <f t="shared" si="402"/>
        <v>549</v>
      </c>
      <c r="Q6365" s="15">
        <f t="shared" si="403"/>
        <v>0.82576970690516449</v>
      </c>
    </row>
    <row r="6366" spans="1:17" ht="19.5" customHeight="1" x14ac:dyDescent="0.2">
      <c r="A6366" s="12">
        <v>1521</v>
      </c>
      <c r="B6366" s="6" t="s">
        <v>1924</v>
      </c>
      <c r="C6366" s="12">
        <v>129</v>
      </c>
      <c r="D6366" s="6" t="s">
        <v>5846</v>
      </c>
      <c r="E6366" s="13">
        <v>39948</v>
      </c>
      <c r="F6366" s="13">
        <v>41228</v>
      </c>
      <c r="H6366" s="6" t="s">
        <v>7947</v>
      </c>
      <c r="I6366" s="6" t="s">
        <v>8045</v>
      </c>
      <c r="J6366" s="14">
        <v>4.4999999999999998E-2</v>
      </c>
      <c r="K6366" s="14">
        <v>0.15359999999999999</v>
      </c>
      <c r="L6366" s="15">
        <f t="shared" si="400"/>
        <v>-0.10859999999999999</v>
      </c>
      <c r="M6366" s="11">
        <f t="shared" si="401"/>
        <v>0</v>
      </c>
      <c r="N6366" s="11">
        <f>VLOOKUP(E6366,Nasdaq!$A$2:$F$3174,5,1)</f>
        <v>1680.1400149999999</v>
      </c>
      <c r="O6366" s="11">
        <f>VLOOKUP(F6366,Nasdaq!$A$2:$F$3174,5,1)</f>
        <v>2836.9399410000001</v>
      </c>
      <c r="P6366" s="11">
        <f t="shared" si="402"/>
        <v>1280</v>
      </c>
      <c r="Q6366" s="15">
        <f t="shared" si="403"/>
        <v>0.59223738739737986</v>
      </c>
    </row>
    <row r="6367" spans="1:17" ht="19.5" customHeight="1" x14ac:dyDescent="0.2">
      <c r="A6367" s="12">
        <v>1521</v>
      </c>
      <c r="B6367" s="6" t="s">
        <v>1924</v>
      </c>
      <c r="C6367" s="12">
        <v>1042</v>
      </c>
      <c r="D6367" s="6" t="s">
        <v>4453</v>
      </c>
      <c r="E6367" s="13">
        <v>40589</v>
      </c>
      <c r="F6367" s="13">
        <v>41319</v>
      </c>
      <c r="H6367" s="6" t="s">
        <v>7947</v>
      </c>
      <c r="I6367" s="6" t="s">
        <v>8137</v>
      </c>
      <c r="J6367" s="14">
        <v>3.8800000000000001E-2</v>
      </c>
      <c r="K6367" s="14">
        <v>9.4100000000000003E-2</v>
      </c>
      <c r="L6367" s="15">
        <f t="shared" si="400"/>
        <v>-5.5300000000000002E-2</v>
      </c>
      <c r="M6367" s="11">
        <f t="shared" si="401"/>
        <v>0</v>
      </c>
      <c r="N6367" s="11">
        <f>VLOOKUP(E6367,Nasdaq!$A$2:$F$3174,5,1)</f>
        <v>2804.3500979999999</v>
      </c>
      <c r="O6367" s="11">
        <f>VLOOKUP(F6367,Nasdaq!$A$2:$F$3174,5,1)</f>
        <v>3198.6599120000001</v>
      </c>
      <c r="P6367" s="11">
        <f t="shared" si="402"/>
        <v>730</v>
      </c>
      <c r="Q6367" s="15">
        <f t="shared" si="403"/>
        <v>0.87672699186684389</v>
      </c>
    </row>
    <row r="6368" spans="1:17" ht="19.5" customHeight="1" x14ac:dyDescent="0.2">
      <c r="A6368" s="12">
        <v>1521</v>
      </c>
      <c r="B6368" s="6" t="s">
        <v>1924</v>
      </c>
      <c r="C6368" s="12">
        <v>1483</v>
      </c>
      <c r="D6368" s="6" t="s">
        <v>4393</v>
      </c>
      <c r="E6368" s="13">
        <v>40347</v>
      </c>
      <c r="F6368" s="13">
        <v>40589</v>
      </c>
      <c r="G6368" s="13">
        <v>40521</v>
      </c>
      <c r="H6368" s="6" t="s">
        <v>7946</v>
      </c>
      <c r="I6368" s="6" t="s">
        <v>8005</v>
      </c>
      <c r="J6368" s="14">
        <v>2.3E-2</v>
      </c>
      <c r="K6368" s="14">
        <v>0.32319999999999999</v>
      </c>
      <c r="L6368" s="15">
        <f t="shared" si="400"/>
        <v>-0.30019999999999997</v>
      </c>
      <c r="M6368" s="11">
        <f t="shared" si="401"/>
        <v>0</v>
      </c>
      <c r="N6368" s="11">
        <f>VLOOKUP(E6368,Nasdaq!$A$2:$F$3174,5,1)</f>
        <v>2309.8000489999999</v>
      </c>
      <c r="O6368" s="11">
        <f>VLOOKUP(F6368,Nasdaq!$A$2:$F$3174,5,1)</f>
        <v>2804.3500979999999</v>
      </c>
      <c r="P6368" s="11">
        <f t="shared" si="402"/>
        <v>242</v>
      </c>
      <c r="Q6368" s="15">
        <f t="shared" si="403"/>
        <v>0.82365077169647016</v>
      </c>
    </row>
    <row r="6369" spans="1:17" ht="19.5" customHeight="1" x14ac:dyDescent="0.2">
      <c r="A6369" s="12">
        <v>1521</v>
      </c>
      <c r="B6369" s="6" t="s">
        <v>1924</v>
      </c>
      <c r="C6369" s="12">
        <v>559</v>
      </c>
      <c r="D6369" s="6" t="s">
        <v>7362</v>
      </c>
      <c r="E6369" s="13">
        <v>40954</v>
      </c>
      <c r="F6369" s="13">
        <v>41136</v>
      </c>
      <c r="H6369" s="6" t="s">
        <v>7944</v>
      </c>
      <c r="I6369" s="6" t="s">
        <v>7968</v>
      </c>
      <c r="J6369" s="14">
        <v>1.83E-2</v>
      </c>
      <c r="K6369" s="14">
        <v>0.1201</v>
      </c>
      <c r="L6369" s="15">
        <f t="shared" si="400"/>
        <v>-0.1018</v>
      </c>
      <c r="M6369" s="11">
        <f t="shared" si="401"/>
        <v>0</v>
      </c>
      <c r="N6369" s="11">
        <f>VLOOKUP(E6369,Nasdaq!$A$2:$F$3174,5,1)</f>
        <v>2915.830078</v>
      </c>
      <c r="O6369" s="11">
        <f>VLOOKUP(F6369,Nasdaq!$A$2:$F$3174,5,1)</f>
        <v>3030.929932</v>
      </c>
      <c r="P6369" s="11">
        <f t="shared" si="402"/>
        <v>182</v>
      </c>
      <c r="Q6369" s="15">
        <f t="shared" si="403"/>
        <v>0.96202546503668929</v>
      </c>
    </row>
    <row r="6370" spans="1:17" ht="19.5" customHeight="1" x14ac:dyDescent="0.2">
      <c r="A6370" s="12">
        <v>1521</v>
      </c>
      <c r="B6370" s="6" t="s">
        <v>1924</v>
      </c>
      <c r="C6370" s="12">
        <v>1156</v>
      </c>
      <c r="D6370" s="6" t="s">
        <v>6264</v>
      </c>
      <c r="E6370" s="13">
        <v>41684</v>
      </c>
      <c r="F6370" s="13">
        <v>42139</v>
      </c>
      <c r="G6370" s="13">
        <v>41753</v>
      </c>
      <c r="H6370" s="6" t="s">
        <v>7950</v>
      </c>
      <c r="I6370" s="6" t="s">
        <v>8108</v>
      </c>
      <c r="J6370" s="14">
        <v>1.7299999999999999E-2</v>
      </c>
      <c r="K6370" s="14">
        <v>0.1452</v>
      </c>
      <c r="L6370" s="15">
        <f t="shared" si="400"/>
        <v>-0.12789999999999999</v>
      </c>
      <c r="M6370" s="11">
        <f t="shared" si="401"/>
        <v>0</v>
      </c>
      <c r="N6370" s="11">
        <f>VLOOKUP(E6370,Nasdaq!$A$2:$F$3174,5,1)</f>
        <v>4244.0200199999999</v>
      </c>
      <c r="O6370" s="11">
        <f>VLOOKUP(F6370,Nasdaq!$A$2:$F$3174,5,1)</f>
        <v>5048.2900390000004</v>
      </c>
      <c r="P6370" s="11">
        <f t="shared" si="402"/>
        <v>455</v>
      </c>
      <c r="Q6370" s="15">
        <f t="shared" si="403"/>
        <v>0.8406855434152497</v>
      </c>
    </row>
    <row r="6371" spans="1:17" ht="19.5" customHeight="1" x14ac:dyDescent="0.2">
      <c r="A6371" s="12">
        <v>1521</v>
      </c>
      <c r="B6371" s="6" t="s">
        <v>1924</v>
      </c>
      <c r="C6371" s="12">
        <v>692</v>
      </c>
      <c r="D6371" s="6" t="s">
        <v>5255</v>
      </c>
      <c r="E6371" s="13">
        <v>41684</v>
      </c>
      <c r="F6371" s="13">
        <v>41866</v>
      </c>
      <c r="H6371" s="6" t="s">
        <v>7950</v>
      </c>
      <c r="I6371" s="6" t="s">
        <v>7984</v>
      </c>
      <c r="J6371" s="14">
        <v>7.6E-3</v>
      </c>
      <c r="K6371" s="14">
        <v>0.15429999999999999</v>
      </c>
      <c r="L6371" s="15">
        <f t="shared" si="400"/>
        <v>-0.1467</v>
      </c>
      <c r="M6371" s="11">
        <f t="shared" si="401"/>
        <v>0</v>
      </c>
      <c r="N6371" s="11">
        <f>VLOOKUP(E6371,Nasdaq!$A$2:$F$3174,5,1)</f>
        <v>4244.0200199999999</v>
      </c>
      <c r="O6371" s="11">
        <f>VLOOKUP(F6371,Nasdaq!$A$2:$F$3174,5,1)</f>
        <v>4464.9301759999998</v>
      </c>
      <c r="P6371" s="11">
        <f t="shared" si="402"/>
        <v>182</v>
      </c>
      <c r="Q6371" s="15">
        <f t="shared" si="403"/>
        <v>0.95052399354726458</v>
      </c>
    </row>
    <row r="6372" spans="1:17" ht="19.5" customHeight="1" x14ac:dyDescent="0.2">
      <c r="A6372" s="12">
        <v>1521</v>
      </c>
      <c r="B6372" s="6" t="s">
        <v>1924</v>
      </c>
      <c r="C6372" s="12">
        <v>304</v>
      </c>
      <c r="D6372" s="6" t="s">
        <v>4373</v>
      </c>
      <c r="E6372" s="13">
        <v>41774</v>
      </c>
      <c r="F6372" s="13">
        <v>41866</v>
      </c>
      <c r="H6372" s="6" t="s">
        <v>7951</v>
      </c>
      <c r="I6372" s="6" t="s">
        <v>7991</v>
      </c>
      <c r="J6372" s="14">
        <v>-1.1200000000000002E-2</v>
      </c>
      <c r="K6372" s="14">
        <v>0.21429999999999999</v>
      </c>
      <c r="L6372" s="15">
        <f t="shared" si="400"/>
        <v>-0.22549999999999998</v>
      </c>
      <c r="M6372" s="11">
        <f t="shared" si="401"/>
        <v>0</v>
      </c>
      <c r="N6372" s="11">
        <f>VLOOKUP(E6372,Nasdaq!$A$2:$F$3174,5,1)</f>
        <v>4069.290039</v>
      </c>
      <c r="O6372" s="11">
        <f>VLOOKUP(F6372,Nasdaq!$A$2:$F$3174,5,1)</f>
        <v>4464.9301759999998</v>
      </c>
      <c r="P6372" s="11">
        <f t="shared" si="402"/>
        <v>92</v>
      </c>
      <c r="Q6372" s="15">
        <f t="shared" si="403"/>
        <v>0.91139191935412123</v>
      </c>
    </row>
    <row r="6373" spans="1:17" ht="19.5" customHeight="1" x14ac:dyDescent="0.2">
      <c r="A6373" s="12">
        <v>1521</v>
      </c>
      <c r="B6373" s="6" t="s">
        <v>1924</v>
      </c>
      <c r="C6373" s="12">
        <v>520</v>
      </c>
      <c r="D6373" s="6" t="s">
        <v>3652</v>
      </c>
      <c r="E6373" s="13">
        <v>41320</v>
      </c>
      <c r="F6373" s="13">
        <v>42324</v>
      </c>
      <c r="H6373" s="6" t="s">
        <v>7951</v>
      </c>
      <c r="I6373" s="6" t="s">
        <v>7975</v>
      </c>
      <c r="J6373" s="14">
        <v>-1.4499999999999999E-2</v>
      </c>
      <c r="K6373" s="14">
        <v>0.13900000000000001</v>
      </c>
      <c r="L6373" s="15">
        <f t="shared" si="400"/>
        <v>-0.15350000000000003</v>
      </c>
      <c r="M6373" s="11">
        <f t="shared" si="401"/>
        <v>0</v>
      </c>
      <c r="N6373" s="11">
        <f>VLOOKUP(E6373,Nasdaq!$A$2:$F$3174,5,1)</f>
        <v>3192.030029</v>
      </c>
      <c r="O6373" s="11">
        <f>VLOOKUP(F6373,Nasdaq!$A$2:$F$3174,5,1)</f>
        <v>4984.6201170000004</v>
      </c>
      <c r="P6373" s="11">
        <f t="shared" si="402"/>
        <v>1004</v>
      </c>
      <c r="Q6373" s="15">
        <f t="shared" si="403"/>
        <v>0.64037656558072875</v>
      </c>
    </row>
    <row r="6374" spans="1:17" ht="19.5" customHeight="1" x14ac:dyDescent="0.2">
      <c r="A6374" s="12">
        <v>1521</v>
      </c>
      <c r="B6374" s="6" t="s">
        <v>1924</v>
      </c>
      <c r="C6374" s="12">
        <v>373</v>
      </c>
      <c r="D6374" s="6" t="s">
        <v>5256</v>
      </c>
      <c r="E6374" s="13">
        <v>40268</v>
      </c>
      <c r="F6374" s="13">
        <v>40543</v>
      </c>
      <c r="H6374" s="6" t="s">
        <v>7944</v>
      </c>
      <c r="I6374" s="6" t="s">
        <v>7997</v>
      </c>
      <c r="J6374" s="14">
        <v>-1.49E-2</v>
      </c>
      <c r="K6374" s="14">
        <v>0.12369999999999999</v>
      </c>
      <c r="L6374" s="15">
        <f t="shared" si="400"/>
        <v>-0.1386</v>
      </c>
      <c r="M6374" s="11">
        <f t="shared" si="401"/>
        <v>0</v>
      </c>
      <c r="N6374" s="11">
        <f>VLOOKUP(E6374,Nasdaq!$A$2:$F$3174,5,1)</f>
        <v>2397.959961</v>
      </c>
      <c r="O6374" s="11">
        <f>VLOOKUP(F6374,Nasdaq!$A$2:$F$3174,5,1)</f>
        <v>2652.8701169999999</v>
      </c>
      <c r="P6374" s="11">
        <f t="shared" si="402"/>
        <v>275</v>
      </c>
      <c r="Q6374" s="15">
        <f t="shared" si="403"/>
        <v>0.90391246789410584</v>
      </c>
    </row>
    <row r="6375" spans="1:17" ht="19.5" customHeight="1" x14ac:dyDescent="0.2">
      <c r="A6375" s="12">
        <v>1521</v>
      </c>
      <c r="B6375" s="6" t="s">
        <v>1924</v>
      </c>
      <c r="C6375" s="12">
        <v>207</v>
      </c>
      <c r="D6375" s="6" t="s">
        <v>3667</v>
      </c>
      <c r="E6375" s="13">
        <v>41684</v>
      </c>
      <c r="F6375" s="13">
        <v>41866</v>
      </c>
      <c r="H6375" s="6" t="s">
        <v>7944</v>
      </c>
      <c r="I6375" s="6" t="s">
        <v>8016</v>
      </c>
      <c r="J6375" s="14">
        <v>-3.2500000000000001E-2</v>
      </c>
      <c r="K6375" s="14">
        <v>0.15429999999999999</v>
      </c>
      <c r="L6375" s="15">
        <f t="shared" si="400"/>
        <v>-0.18679999999999999</v>
      </c>
      <c r="M6375" s="11">
        <f t="shared" si="401"/>
        <v>0</v>
      </c>
      <c r="N6375" s="11">
        <f>VLOOKUP(E6375,Nasdaq!$A$2:$F$3174,5,1)</f>
        <v>4244.0200199999999</v>
      </c>
      <c r="O6375" s="11">
        <f>VLOOKUP(F6375,Nasdaq!$A$2:$F$3174,5,1)</f>
        <v>4464.9301759999998</v>
      </c>
      <c r="P6375" s="11">
        <f t="shared" si="402"/>
        <v>182</v>
      </c>
      <c r="Q6375" s="15">
        <f t="shared" si="403"/>
        <v>0.95052399354726458</v>
      </c>
    </row>
    <row r="6376" spans="1:17" ht="19.5" customHeight="1" x14ac:dyDescent="0.2">
      <c r="A6376" s="12">
        <v>1521</v>
      </c>
      <c r="B6376" s="6" t="s">
        <v>1924</v>
      </c>
      <c r="C6376" s="12">
        <v>1078</v>
      </c>
      <c r="D6376" s="6" t="s">
        <v>4776</v>
      </c>
      <c r="E6376" s="13">
        <v>41409</v>
      </c>
      <c r="F6376" s="13">
        <v>41501</v>
      </c>
      <c r="H6376" s="6" t="s">
        <v>7950</v>
      </c>
      <c r="I6376" s="6" t="s">
        <v>7967</v>
      </c>
      <c r="J6376" s="14">
        <v>-4.6500000000000007E-2</v>
      </c>
      <c r="K6376" s="14">
        <v>2.7400000000000001E-2</v>
      </c>
      <c r="L6376" s="15">
        <f t="shared" si="400"/>
        <v>-7.3900000000000007E-2</v>
      </c>
      <c r="M6376" s="11">
        <f t="shared" si="401"/>
        <v>0</v>
      </c>
      <c r="N6376" s="11">
        <f>VLOOKUP(E6376,Nasdaq!$A$2:$F$3174,5,1)</f>
        <v>3471.6201169999999</v>
      </c>
      <c r="O6376" s="11">
        <f>VLOOKUP(F6376,Nasdaq!$A$2:$F$3174,5,1)</f>
        <v>3606.1201169999999</v>
      </c>
      <c r="P6376" s="11">
        <f t="shared" si="402"/>
        <v>92</v>
      </c>
      <c r="Q6376" s="15">
        <f t="shared" si="403"/>
        <v>0.96270338593405635</v>
      </c>
    </row>
    <row r="6377" spans="1:17" ht="19.5" customHeight="1" x14ac:dyDescent="0.2">
      <c r="A6377" s="12">
        <v>1521</v>
      </c>
      <c r="B6377" s="6" t="s">
        <v>1924</v>
      </c>
      <c r="C6377" s="12">
        <v>1285</v>
      </c>
      <c r="D6377" s="6" t="s">
        <v>3969</v>
      </c>
      <c r="E6377" s="13">
        <v>40954</v>
      </c>
      <c r="F6377" s="13">
        <v>41228</v>
      </c>
      <c r="H6377" s="6" t="s">
        <v>7944</v>
      </c>
      <c r="I6377" s="6" t="s">
        <v>7982</v>
      </c>
      <c r="J6377" s="14">
        <v>-0.16260000000000002</v>
      </c>
      <c r="K6377" s="14">
        <v>3.3000000000000002E-2</v>
      </c>
      <c r="L6377" s="15">
        <f t="shared" si="400"/>
        <v>-0.19560000000000002</v>
      </c>
      <c r="M6377" s="11">
        <f t="shared" si="401"/>
        <v>0</v>
      </c>
      <c r="N6377" s="11">
        <f>VLOOKUP(E6377,Nasdaq!$A$2:$F$3174,5,1)</f>
        <v>2915.830078</v>
      </c>
      <c r="O6377" s="11">
        <f>VLOOKUP(F6377,Nasdaq!$A$2:$F$3174,5,1)</f>
        <v>2836.9399410000001</v>
      </c>
      <c r="P6377" s="11">
        <f t="shared" si="402"/>
        <v>274</v>
      </c>
      <c r="Q6377" s="15">
        <f t="shared" si="403"/>
        <v>1.0278078982814947</v>
      </c>
    </row>
    <row r="6378" spans="1:17" ht="19.5" customHeight="1" x14ac:dyDescent="0.2">
      <c r="A6378" s="12">
        <v>1521</v>
      </c>
      <c r="B6378" s="6" t="s">
        <v>1924</v>
      </c>
      <c r="C6378" s="12">
        <v>640</v>
      </c>
      <c r="D6378" s="6" t="s">
        <v>5257</v>
      </c>
      <c r="E6378" s="13">
        <v>40716</v>
      </c>
      <c r="F6378" s="13">
        <v>40770</v>
      </c>
      <c r="G6378" s="13">
        <v>40716</v>
      </c>
      <c r="H6378" s="6" t="s">
        <v>7950</v>
      </c>
      <c r="I6378" s="6" t="s">
        <v>7984</v>
      </c>
      <c r="J6378" s="14">
        <v>-0.75340000000000007</v>
      </c>
      <c r="K6378" s="14">
        <v>-0.3493</v>
      </c>
      <c r="L6378" s="15">
        <f t="shared" si="400"/>
        <v>-0.40410000000000007</v>
      </c>
      <c r="M6378" s="11">
        <f t="shared" si="401"/>
        <v>0</v>
      </c>
      <c r="N6378" s="11">
        <f>VLOOKUP(E6378,Nasdaq!$A$2:$F$3174,5,1)</f>
        <v>2669.1899410000001</v>
      </c>
      <c r="O6378" s="11">
        <f>VLOOKUP(F6378,Nasdaq!$A$2:$F$3174,5,1)</f>
        <v>2555.1999510000001</v>
      </c>
      <c r="P6378" s="11">
        <f t="shared" si="402"/>
        <v>54</v>
      </c>
      <c r="Q6378" s="15">
        <f t="shared" si="403"/>
        <v>1.0446086731802304</v>
      </c>
    </row>
    <row r="6379" spans="1:17" ht="19.5" customHeight="1" x14ac:dyDescent="0.2">
      <c r="A6379" s="12">
        <v>1521</v>
      </c>
      <c r="B6379" s="6" t="s">
        <v>1924</v>
      </c>
      <c r="C6379" s="12">
        <v>46947</v>
      </c>
      <c r="D6379" s="6" t="s">
        <v>7363</v>
      </c>
      <c r="E6379" s="13">
        <v>41684</v>
      </c>
      <c r="F6379" s="13">
        <v>42230</v>
      </c>
      <c r="G6379" s="13">
        <v>41789</v>
      </c>
      <c r="H6379" s="6" t="s">
        <v>7948</v>
      </c>
      <c r="I6379" s="6" t="s">
        <v>7978</v>
      </c>
      <c r="J6379" s="14">
        <v>-0.76439999999999997</v>
      </c>
      <c r="K6379" s="14">
        <v>0.1124</v>
      </c>
      <c r="L6379" s="15">
        <f t="shared" si="400"/>
        <v>-0.87680000000000002</v>
      </c>
      <c r="M6379" s="11">
        <f t="shared" si="401"/>
        <v>0</v>
      </c>
      <c r="N6379" s="11">
        <f>VLOOKUP(E6379,Nasdaq!$A$2:$F$3174,5,1)</f>
        <v>4244.0200199999999</v>
      </c>
      <c r="O6379" s="11">
        <f>VLOOKUP(F6379,Nasdaq!$A$2:$F$3174,5,1)</f>
        <v>5048.2402339999999</v>
      </c>
      <c r="P6379" s="11">
        <f t="shared" si="402"/>
        <v>546</v>
      </c>
      <c r="Q6379" s="15">
        <f t="shared" si="403"/>
        <v>0.840693691008354</v>
      </c>
    </row>
    <row r="6380" spans="1:17" ht="19.5" customHeight="1" x14ac:dyDescent="0.2">
      <c r="A6380" s="12">
        <v>4963</v>
      </c>
      <c r="B6380" s="6" t="s">
        <v>1925</v>
      </c>
      <c r="C6380" s="12">
        <v>2926</v>
      </c>
      <c r="D6380" s="6" t="s">
        <v>5258</v>
      </c>
      <c r="E6380" s="13">
        <v>42507</v>
      </c>
      <c r="F6380" s="13">
        <v>44415</v>
      </c>
      <c r="G6380" s="13">
        <v>42507</v>
      </c>
      <c r="H6380" s="6" t="s">
        <v>7947</v>
      </c>
      <c r="I6380" s="6" t="s">
        <v>8149</v>
      </c>
      <c r="J6380" s="14">
        <v>9.64E-2</v>
      </c>
      <c r="K6380" s="14">
        <v>0.1467</v>
      </c>
      <c r="L6380" s="15">
        <f t="shared" si="400"/>
        <v>-5.0299999999999997E-2</v>
      </c>
      <c r="M6380" s="11">
        <f t="shared" si="401"/>
        <v>0</v>
      </c>
      <c r="N6380" s="11">
        <f>VLOOKUP(E6380,Nasdaq!$A$2:$F$3174,5,1)</f>
        <v>4715.7299800000001</v>
      </c>
      <c r="O6380" s="11">
        <f>VLOOKUP(F6380,Nasdaq!$A$2:$F$3174,5,1)</f>
        <v>11010.980469</v>
      </c>
      <c r="P6380" s="11">
        <f t="shared" si="402"/>
        <v>1908</v>
      </c>
      <c r="Q6380" s="15">
        <f t="shared" si="403"/>
        <v>0.42827573215158982</v>
      </c>
    </row>
    <row r="6381" spans="1:17" ht="19.5" customHeight="1" x14ac:dyDescent="0.2">
      <c r="A6381" s="12">
        <v>4963</v>
      </c>
      <c r="B6381" s="6" t="s">
        <v>1925</v>
      </c>
      <c r="C6381" s="12">
        <v>4336</v>
      </c>
      <c r="D6381" s="6" t="s">
        <v>3136</v>
      </c>
      <c r="E6381" s="13">
        <v>42145</v>
      </c>
      <c r="F6381" s="13">
        <v>44415</v>
      </c>
      <c r="G6381" s="13">
        <v>42145</v>
      </c>
      <c r="H6381" s="6" t="s">
        <v>7947</v>
      </c>
      <c r="I6381" s="6" t="s">
        <v>8149</v>
      </c>
      <c r="J6381" s="14">
        <v>5.96E-2</v>
      </c>
      <c r="K6381" s="14">
        <v>0.1134</v>
      </c>
      <c r="L6381" s="15">
        <f t="shared" si="400"/>
        <v>-5.3800000000000001E-2</v>
      </c>
      <c r="M6381" s="11">
        <f t="shared" si="401"/>
        <v>0</v>
      </c>
      <c r="N6381" s="11">
        <f>VLOOKUP(E6381,Nasdaq!$A$2:$F$3174,5,1)</f>
        <v>5090.7900390000004</v>
      </c>
      <c r="O6381" s="11">
        <f>VLOOKUP(F6381,Nasdaq!$A$2:$F$3174,5,1)</f>
        <v>11010.980469</v>
      </c>
      <c r="P6381" s="11">
        <f t="shared" si="402"/>
        <v>2270</v>
      </c>
      <c r="Q6381" s="15">
        <f t="shared" si="403"/>
        <v>0.46233800825923166</v>
      </c>
    </row>
    <row r="6382" spans="1:17" ht="19.5" customHeight="1" x14ac:dyDescent="0.2">
      <c r="A6382" s="12">
        <v>6427</v>
      </c>
      <c r="B6382" s="6" t="s">
        <v>5969</v>
      </c>
      <c r="C6382" s="12">
        <v>1678</v>
      </c>
      <c r="D6382" s="6" t="s">
        <v>2624</v>
      </c>
      <c r="E6382" s="13">
        <v>43069</v>
      </c>
      <c r="F6382" s="13">
        <v>44415</v>
      </c>
      <c r="G6382" s="13">
        <v>43069</v>
      </c>
      <c r="H6382" s="6" t="s">
        <v>7951</v>
      </c>
      <c r="I6382" s="6" t="s">
        <v>8024</v>
      </c>
      <c r="J6382" s="14">
        <v>-0.72609999999999997</v>
      </c>
      <c r="K6382" s="14">
        <v>0.1139</v>
      </c>
      <c r="L6382" s="15">
        <f t="shared" si="400"/>
        <v>-0.84</v>
      </c>
      <c r="M6382" s="11">
        <f t="shared" si="401"/>
        <v>0</v>
      </c>
      <c r="N6382" s="11">
        <f>VLOOKUP(E6382,Nasdaq!$A$2:$F$3174,5,1)</f>
        <v>6873.9702150000003</v>
      </c>
      <c r="O6382" s="11">
        <f>VLOOKUP(F6382,Nasdaq!$A$2:$F$3174,5,1)</f>
        <v>11010.980469</v>
      </c>
      <c r="P6382" s="11">
        <f t="shared" si="402"/>
        <v>1346</v>
      </c>
      <c r="Q6382" s="15">
        <f t="shared" si="403"/>
        <v>0.62428380710963727</v>
      </c>
    </row>
    <row r="6383" spans="1:17" ht="19.5" customHeight="1" x14ac:dyDescent="0.2">
      <c r="A6383" s="12">
        <v>4849</v>
      </c>
      <c r="B6383" s="6" t="s">
        <v>1926</v>
      </c>
      <c r="C6383" s="12">
        <v>10672</v>
      </c>
      <c r="D6383" s="6" t="s">
        <v>7122</v>
      </c>
      <c r="E6383" s="13">
        <v>43340</v>
      </c>
      <c r="F6383" s="13">
        <v>43376</v>
      </c>
      <c r="H6383" s="6" t="s">
        <v>7949</v>
      </c>
      <c r="I6383" s="6" t="s">
        <v>8009</v>
      </c>
      <c r="J6383" s="14">
        <v>1.6344000000000001</v>
      </c>
      <c r="K6383" s="14">
        <v>0.1225</v>
      </c>
      <c r="L6383" s="15">
        <f t="shared" si="400"/>
        <v>1.5119</v>
      </c>
      <c r="M6383" s="11">
        <f t="shared" si="401"/>
        <v>1</v>
      </c>
      <c r="N6383" s="11">
        <f>VLOOKUP(E6383,Nasdaq!$A$2:$F$3174,5,1)</f>
        <v>8030.0400390000004</v>
      </c>
      <c r="O6383" s="11">
        <f>VLOOKUP(F6383,Nasdaq!$A$2:$F$3174,5,1)</f>
        <v>8025.0898440000001</v>
      </c>
      <c r="P6383" s="11">
        <f t="shared" si="402"/>
        <v>36</v>
      </c>
      <c r="Q6383" s="15">
        <f t="shared" si="403"/>
        <v>1.0006167928649889</v>
      </c>
    </row>
    <row r="6384" spans="1:17" ht="19.5" customHeight="1" x14ac:dyDescent="0.2">
      <c r="A6384" s="12">
        <v>4849</v>
      </c>
      <c r="B6384" s="6" t="s">
        <v>1926</v>
      </c>
      <c r="C6384" s="12">
        <v>24061</v>
      </c>
      <c r="D6384" s="6" t="s">
        <v>7364</v>
      </c>
      <c r="E6384" s="13">
        <v>41124</v>
      </c>
      <c r="F6384" s="13">
        <v>44415</v>
      </c>
      <c r="H6384" s="6" t="s">
        <v>7949</v>
      </c>
      <c r="I6384" s="6" t="s">
        <v>8163</v>
      </c>
      <c r="J6384" s="14">
        <v>0.38789999999999997</v>
      </c>
      <c r="K6384" s="14">
        <v>0.1391</v>
      </c>
      <c r="L6384" s="15">
        <f t="shared" si="400"/>
        <v>0.24879999999999997</v>
      </c>
      <c r="M6384" s="11">
        <f t="shared" si="401"/>
        <v>1</v>
      </c>
      <c r="N6384" s="11">
        <f>VLOOKUP(E6384,Nasdaq!$A$2:$F$3174,5,1)</f>
        <v>2967.8999020000001</v>
      </c>
      <c r="O6384" s="11">
        <f>VLOOKUP(F6384,Nasdaq!$A$2:$F$3174,5,1)</f>
        <v>11010.980469</v>
      </c>
      <c r="P6384" s="11">
        <f t="shared" si="402"/>
        <v>3291</v>
      </c>
      <c r="Q6384" s="15">
        <f t="shared" si="403"/>
        <v>0.26954031474339618</v>
      </c>
    </row>
    <row r="6385" spans="1:17" ht="19.5" customHeight="1" x14ac:dyDescent="0.2">
      <c r="A6385" s="12">
        <v>4849</v>
      </c>
      <c r="B6385" s="6" t="s">
        <v>1926</v>
      </c>
      <c r="C6385" s="12">
        <v>20948</v>
      </c>
      <c r="D6385" s="6" t="s">
        <v>5277</v>
      </c>
      <c r="E6385" s="13">
        <v>41206</v>
      </c>
      <c r="F6385" s="13">
        <v>42200</v>
      </c>
      <c r="H6385" s="6" t="s">
        <v>7949</v>
      </c>
      <c r="I6385" s="6" t="s">
        <v>8068</v>
      </c>
      <c r="J6385" s="14">
        <v>0.27479999999999999</v>
      </c>
      <c r="K6385" s="14">
        <v>0.18420000000000003</v>
      </c>
      <c r="L6385" s="15">
        <f t="shared" si="400"/>
        <v>9.0599999999999958E-2</v>
      </c>
      <c r="M6385" s="11">
        <f t="shared" si="401"/>
        <v>1</v>
      </c>
      <c r="N6385" s="11">
        <f>VLOOKUP(E6385,Nasdaq!$A$2:$F$3174,5,1)</f>
        <v>2981.6999510000001</v>
      </c>
      <c r="O6385" s="11">
        <f>VLOOKUP(F6385,Nasdaq!$A$2:$F$3174,5,1)</f>
        <v>5098.9399409999996</v>
      </c>
      <c r="P6385" s="11">
        <f t="shared" si="402"/>
        <v>994</v>
      </c>
      <c r="Q6385" s="15">
        <f t="shared" si="403"/>
        <v>0.58476946090189652</v>
      </c>
    </row>
    <row r="6386" spans="1:17" ht="19.5" customHeight="1" x14ac:dyDescent="0.2">
      <c r="A6386" s="12">
        <v>4849</v>
      </c>
      <c r="B6386" s="6" t="s">
        <v>1926</v>
      </c>
      <c r="C6386" s="12">
        <v>10003</v>
      </c>
      <c r="D6386" s="6" t="s">
        <v>4904</v>
      </c>
      <c r="E6386" s="13">
        <v>42857</v>
      </c>
      <c r="F6386" s="13">
        <v>43175</v>
      </c>
      <c r="H6386" s="6" t="s">
        <v>7949</v>
      </c>
      <c r="I6386" s="6" t="s">
        <v>8089</v>
      </c>
      <c r="J6386" s="14">
        <v>0.20449999999999999</v>
      </c>
      <c r="K6386" s="14">
        <v>0.19969999999999999</v>
      </c>
      <c r="L6386" s="15">
        <f t="shared" si="400"/>
        <v>4.7999999999999987E-3</v>
      </c>
      <c r="M6386" s="11">
        <f t="shared" si="401"/>
        <v>1</v>
      </c>
      <c r="N6386" s="11">
        <f>VLOOKUP(E6386,Nasdaq!$A$2:$F$3174,5,1)</f>
        <v>6095.3701170000004</v>
      </c>
      <c r="O6386" s="11">
        <f>VLOOKUP(F6386,Nasdaq!$A$2:$F$3174,5,1)</f>
        <v>7481.9902339999999</v>
      </c>
      <c r="P6386" s="11">
        <f t="shared" si="402"/>
        <v>318</v>
      </c>
      <c r="Q6386" s="15">
        <f t="shared" si="403"/>
        <v>0.81467372854813813</v>
      </c>
    </row>
    <row r="6387" spans="1:17" ht="19.5" customHeight="1" x14ac:dyDescent="0.2">
      <c r="A6387" s="12">
        <v>4849</v>
      </c>
      <c r="B6387" s="6" t="s">
        <v>1926</v>
      </c>
      <c r="C6387" s="12">
        <v>23534</v>
      </c>
      <c r="D6387" s="6" t="s">
        <v>7117</v>
      </c>
      <c r="E6387" s="13">
        <v>40996</v>
      </c>
      <c r="F6387" s="13">
        <v>44415</v>
      </c>
      <c r="H6387" s="6" t="s">
        <v>7951</v>
      </c>
      <c r="I6387" s="6" t="s">
        <v>8023</v>
      </c>
      <c r="J6387" s="14">
        <v>0.15390000000000001</v>
      </c>
      <c r="K6387" s="14">
        <v>0.13250000000000001</v>
      </c>
      <c r="L6387" s="15">
        <f t="shared" ref="L6387:L6450" si="404">J6387-K6387</f>
        <v>2.1400000000000002E-2</v>
      </c>
      <c r="M6387" s="11">
        <f t="shared" ref="M6387:M6450" si="405">IF(L6387&gt;0,1,0)</f>
        <v>1</v>
      </c>
      <c r="N6387" s="11">
        <f>VLOOKUP(E6387,Nasdaq!$A$2:$F$3174,5,1)</f>
        <v>3104.959961</v>
      </c>
      <c r="O6387" s="11">
        <f>VLOOKUP(F6387,Nasdaq!$A$2:$F$3174,5,1)</f>
        <v>11010.980469</v>
      </c>
      <c r="P6387" s="11">
        <f t="shared" ref="P6387:P6450" si="406">_xlfn.DAYS(F6387,E6387)</f>
        <v>3419</v>
      </c>
      <c r="Q6387" s="15">
        <f t="shared" ref="Q6387:Q6450" si="407">(O6387/N6387)^(1/P6387/365-1)</f>
        <v>0.28198788649040385</v>
      </c>
    </row>
    <row r="6388" spans="1:17" ht="19.5" customHeight="1" x14ac:dyDescent="0.2">
      <c r="A6388" s="12">
        <v>4849</v>
      </c>
      <c r="B6388" s="6" t="s">
        <v>1926</v>
      </c>
      <c r="C6388" s="12">
        <v>9514</v>
      </c>
      <c r="D6388" s="6" t="s">
        <v>4903</v>
      </c>
      <c r="E6388" s="13">
        <v>41281</v>
      </c>
      <c r="F6388" s="13">
        <v>42760</v>
      </c>
      <c r="H6388" s="6" t="s">
        <v>7951</v>
      </c>
      <c r="I6388" s="6" t="s">
        <v>7971</v>
      </c>
      <c r="J6388" s="14">
        <v>0.14369999999999999</v>
      </c>
      <c r="K6388" s="14">
        <v>0.1419</v>
      </c>
      <c r="L6388" s="15">
        <f t="shared" si="404"/>
        <v>1.799999999999996E-3</v>
      </c>
      <c r="M6388" s="11">
        <f t="shared" si="405"/>
        <v>1</v>
      </c>
      <c r="N6388" s="11">
        <f>VLOOKUP(E6388,Nasdaq!$A$2:$F$3174,5,1)</f>
        <v>3098.8100589999999</v>
      </c>
      <c r="O6388" s="11">
        <f>VLOOKUP(F6388,Nasdaq!$A$2:$F$3174,5,1)</f>
        <v>5656.3398440000001</v>
      </c>
      <c r="P6388" s="11">
        <f t="shared" si="406"/>
        <v>1479</v>
      </c>
      <c r="Q6388" s="15">
        <f t="shared" si="407"/>
        <v>0.54784783070625842</v>
      </c>
    </row>
    <row r="6389" spans="1:17" ht="19.5" customHeight="1" x14ac:dyDescent="0.2">
      <c r="A6389" s="12">
        <v>4849</v>
      </c>
      <c r="B6389" s="6" t="s">
        <v>1926</v>
      </c>
      <c r="C6389" s="12">
        <v>18214</v>
      </c>
      <c r="D6389" s="6" t="s">
        <v>7365</v>
      </c>
      <c r="E6389" s="13">
        <v>42985</v>
      </c>
      <c r="F6389" s="13">
        <v>44415</v>
      </c>
      <c r="H6389" s="6" t="s">
        <v>7949</v>
      </c>
      <c r="I6389" s="6" t="s">
        <v>8009</v>
      </c>
      <c r="J6389" s="14">
        <v>7.1500000000000008E-2</v>
      </c>
      <c r="K6389" s="14">
        <v>0.13250000000000001</v>
      </c>
      <c r="L6389" s="15">
        <f t="shared" si="404"/>
        <v>-6.0999999999999999E-2</v>
      </c>
      <c r="M6389" s="11">
        <f t="shared" si="405"/>
        <v>0</v>
      </c>
      <c r="N6389" s="11">
        <f>VLOOKUP(E6389,Nasdaq!$A$2:$F$3174,5,1)</f>
        <v>6397.8701170000004</v>
      </c>
      <c r="O6389" s="11">
        <f>VLOOKUP(F6389,Nasdaq!$A$2:$F$3174,5,1)</f>
        <v>11010.980469</v>
      </c>
      <c r="P6389" s="11">
        <f t="shared" si="406"/>
        <v>1430</v>
      </c>
      <c r="Q6389" s="15">
        <f t="shared" si="407"/>
        <v>0.58104514761649184</v>
      </c>
    </row>
    <row r="6390" spans="1:17" ht="19.5" customHeight="1" x14ac:dyDescent="0.2">
      <c r="A6390" s="12">
        <v>4849</v>
      </c>
      <c r="B6390" s="6" t="s">
        <v>1926</v>
      </c>
      <c r="C6390" s="12">
        <v>24033</v>
      </c>
      <c r="D6390" s="6" t="s">
        <v>5259</v>
      </c>
      <c r="E6390" s="13">
        <v>43500</v>
      </c>
      <c r="F6390" s="13">
        <v>44415</v>
      </c>
      <c r="H6390" s="6" t="s">
        <v>7944</v>
      </c>
      <c r="I6390" s="6" t="s">
        <v>7968</v>
      </c>
      <c r="J6390" s="14">
        <v>5.7099999999999998E-2</v>
      </c>
      <c r="K6390" s="14">
        <v>0.16930000000000001</v>
      </c>
      <c r="L6390" s="15">
        <f t="shared" si="404"/>
        <v>-0.11220000000000001</v>
      </c>
      <c r="M6390" s="11">
        <f t="shared" si="405"/>
        <v>0</v>
      </c>
      <c r="N6390" s="11">
        <f>VLOOKUP(E6390,Nasdaq!$A$2:$F$3174,5,1)</f>
        <v>7347.5400390000004</v>
      </c>
      <c r="O6390" s="11">
        <f>VLOOKUP(F6390,Nasdaq!$A$2:$F$3174,5,1)</f>
        <v>11010.980469</v>
      </c>
      <c r="P6390" s="11">
        <f t="shared" si="406"/>
        <v>915</v>
      </c>
      <c r="Q6390" s="15">
        <f t="shared" si="407"/>
        <v>0.66729288635140227</v>
      </c>
    </row>
    <row r="6391" spans="1:17" ht="19.5" customHeight="1" x14ac:dyDescent="0.2">
      <c r="A6391" s="12">
        <v>4849</v>
      </c>
      <c r="B6391" s="6" t="s">
        <v>1926</v>
      </c>
      <c r="C6391" s="12">
        <v>10437</v>
      </c>
      <c r="D6391" s="6" t="s">
        <v>7366</v>
      </c>
      <c r="E6391" s="13">
        <v>43201</v>
      </c>
      <c r="F6391" s="13">
        <v>44415</v>
      </c>
      <c r="H6391" s="6" t="s">
        <v>7950</v>
      </c>
      <c r="I6391" s="6" t="s">
        <v>8022</v>
      </c>
      <c r="J6391" s="14">
        <v>1.7399999999999999E-2</v>
      </c>
      <c r="K6391" s="14">
        <v>0.12909999999999999</v>
      </c>
      <c r="L6391" s="15">
        <f t="shared" si="404"/>
        <v>-0.11169999999999999</v>
      </c>
      <c r="M6391" s="11">
        <f t="shared" si="405"/>
        <v>0</v>
      </c>
      <c r="N6391" s="11">
        <f>VLOOKUP(E6391,Nasdaq!$A$2:$F$3174,5,1)</f>
        <v>7069.0297849999997</v>
      </c>
      <c r="O6391" s="11">
        <f>VLOOKUP(F6391,Nasdaq!$A$2:$F$3174,5,1)</f>
        <v>11010.980469</v>
      </c>
      <c r="P6391" s="11">
        <f t="shared" si="406"/>
        <v>1214</v>
      </c>
      <c r="Q6391" s="15">
        <f t="shared" si="407"/>
        <v>0.64199885513271304</v>
      </c>
    </row>
    <row r="6392" spans="1:17" ht="19.5" customHeight="1" x14ac:dyDescent="0.2">
      <c r="A6392" s="12">
        <v>4849</v>
      </c>
      <c r="B6392" s="6" t="s">
        <v>1926</v>
      </c>
      <c r="C6392" s="12">
        <v>9892</v>
      </c>
      <c r="D6392" s="6" t="s">
        <v>7367</v>
      </c>
      <c r="E6392" s="13">
        <v>42074</v>
      </c>
      <c r="F6392" s="13">
        <v>44415</v>
      </c>
      <c r="H6392" s="6" t="s">
        <v>7947</v>
      </c>
      <c r="I6392" s="6" t="s">
        <v>8135</v>
      </c>
      <c r="J6392" s="14">
        <v>-3.0200000000000001E-2</v>
      </c>
      <c r="K6392" s="14">
        <v>0.1183</v>
      </c>
      <c r="L6392" s="15">
        <f t="shared" si="404"/>
        <v>-0.14849999999999999</v>
      </c>
      <c r="M6392" s="11">
        <f t="shared" si="405"/>
        <v>0</v>
      </c>
      <c r="N6392" s="11">
        <f>VLOOKUP(E6392,Nasdaq!$A$2:$F$3174,5,1)</f>
        <v>4849.9399409999996</v>
      </c>
      <c r="O6392" s="11">
        <f>VLOOKUP(F6392,Nasdaq!$A$2:$F$3174,5,1)</f>
        <v>11010.980469</v>
      </c>
      <c r="P6392" s="11">
        <f t="shared" si="406"/>
        <v>2341</v>
      </c>
      <c r="Q6392" s="15">
        <f t="shared" si="407"/>
        <v>0.44046437177481057</v>
      </c>
    </row>
    <row r="6393" spans="1:17" ht="19.5" customHeight="1" x14ac:dyDescent="0.2">
      <c r="A6393" s="12">
        <v>4849</v>
      </c>
      <c r="B6393" s="6" t="s">
        <v>1926</v>
      </c>
      <c r="C6393" s="12">
        <v>10719</v>
      </c>
      <c r="D6393" s="6" t="s">
        <v>5260</v>
      </c>
      <c r="E6393" s="13">
        <v>41898</v>
      </c>
      <c r="F6393" s="13">
        <v>44415</v>
      </c>
      <c r="H6393" s="6" t="s">
        <v>7951</v>
      </c>
      <c r="I6393" s="6" t="s">
        <v>8020</v>
      </c>
      <c r="J6393" s="14">
        <v>-5.3600000000000002E-2</v>
      </c>
      <c r="K6393" s="14">
        <v>0.11380000000000001</v>
      </c>
      <c r="L6393" s="15">
        <f t="shared" si="404"/>
        <v>-0.16740000000000002</v>
      </c>
      <c r="M6393" s="11">
        <f t="shared" si="405"/>
        <v>0</v>
      </c>
      <c r="N6393" s="11">
        <f>VLOOKUP(E6393,Nasdaq!$A$2:$F$3174,5,1)</f>
        <v>4552.7597660000001</v>
      </c>
      <c r="O6393" s="11">
        <f>VLOOKUP(F6393,Nasdaq!$A$2:$F$3174,5,1)</f>
        <v>11010.980469</v>
      </c>
      <c r="P6393" s="11">
        <f t="shared" si="406"/>
        <v>2517</v>
      </c>
      <c r="Q6393" s="15">
        <f t="shared" si="407"/>
        <v>0.41347490856321828</v>
      </c>
    </row>
    <row r="6394" spans="1:17" ht="19.5" customHeight="1" x14ac:dyDescent="0.2">
      <c r="A6394" s="12">
        <v>4849</v>
      </c>
      <c r="B6394" s="6" t="s">
        <v>1926</v>
      </c>
      <c r="C6394" s="12">
        <v>10219</v>
      </c>
      <c r="D6394" s="6" t="s">
        <v>7368</v>
      </c>
      <c r="E6394" s="13">
        <v>43096</v>
      </c>
      <c r="F6394" s="13">
        <v>44415</v>
      </c>
      <c r="H6394" s="6" t="s">
        <v>7944</v>
      </c>
      <c r="I6394" s="6" t="s">
        <v>8056</v>
      </c>
      <c r="J6394" s="14">
        <v>-0.1757</v>
      </c>
      <c r="K6394" s="14">
        <v>0.1101</v>
      </c>
      <c r="L6394" s="15">
        <f t="shared" si="404"/>
        <v>-0.2858</v>
      </c>
      <c r="M6394" s="11">
        <f t="shared" si="405"/>
        <v>0</v>
      </c>
      <c r="N6394" s="11">
        <f>VLOOKUP(E6394,Nasdaq!$A$2:$F$3174,5,1)</f>
        <v>6939.3398440000001</v>
      </c>
      <c r="O6394" s="11">
        <f>VLOOKUP(F6394,Nasdaq!$A$2:$F$3174,5,1)</f>
        <v>11010.980469</v>
      </c>
      <c r="P6394" s="11">
        <f t="shared" si="406"/>
        <v>1319</v>
      </c>
      <c r="Q6394" s="15">
        <f t="shared" si="407"/>
        <v>0.63022058010415205</v>
      </c>
    </row>
    <row r="6395" spans="1:17" ht="19.5" customHeight="1" x14ac:dyDescent="0.2">
      <c r="A6395" s="12">
        <v>4849</v>
      </c>
      <c r="B6395" s="6" t="s">
        <v>1926</v>
      </c>
      <c r="C6395" s="12">
        <v>10019</v>
      </c>
      <c r="D6395" s="6" t="s">
        <v>5261</v>
      </c>
      <c r="E6395" s="13">
        <v>43599</v>
      </c>
      <c r="F6395" s="13">
        <v>44415</v>
      </c>
      <c r="H6395" s="6" t="s">
        <v>7947</v>
      </c>
      <c r="I6395" s="6" t="s">
        <v>8066</v>
      </c>
      <c r="J6395" s="14">
        <v>-0.32549999999999996</v>
      </c>
      <c r="K6395" s="14">
        <v>0.1666</v>
      </c>
      <c r="L6395" s="15">
        <f t="shared" si="404"/>
        <v>-0.49209999999999998</v>
      </c>
      <c r="M6395" s="11">
        <f t="shared" si="405"/>
        <v>0</v>
      </c>
      <c r="N6395" s="11">
        <f>VLOOKUP(E6395,Nasdaq!$A$2:$F$3174,5,1)</f>
        <v>7734.4902339999999</v>
      </c>
      <c r="O6395" s="11">
        <f>VLOOKUP(F6395,Nasdaq!$A$2:$F$3174,5,1)</f>
        <v>11010.980469</v>
      </c>
      <c r="P6395" s="11">
        <f t="shared" si="406"/>
        <v>816</v>
      </c>
      <c r="Q6395" s="15">
        <f t="shared" si="407"/>
        <v>0.70243512173889977</v>
      </c>
    </row>
    <row r="6396" spans="1:17" ht="19.5" customHeight="1" x14ac:dyDescent="0.2">
      <c r="A6396" s="12">
        <v>4849</v>
      </c>
      <c r="B6396" s="6" t="s">
        <v>1926</v>
      </c>
      <c r="C6396" s="12">
        <v>41188</v>
      </c>
      <c r="D6396" s="6" t="s">
        <v>5003</v>
      </c>
      <c r="E6396" s="13">
        <v>43069</v>
      </c>
      <c r="F6396" s="13">
        <v>43189</v>
      </c>
      <c r="H6396" s="6" t="s">
        <v>7944</v>
      </c>
      <c r="I6396" s="6" t="s">
        <v>8056</v>
      </c>
      <c r="J6396" s="14">
        <v>-1</v>
      </c>
      <c r="K6396" s="14">
        <v>1.0500000000000001E-2</v>
      </c>
      <c r="L6396" s="15">
        <f t="shared" si="404"/>
        <v>-1.0105</v>
      </c>
      <c r="M6396" s="11">
        <f t="shared" si="405"/>
        <v>0</v>
      </c>
      <c r="N6396" s="11">
        <f>VLOOKUP(E6396,Nasdaq!$A$2:$F$3174,5,1)</f>
        <v>6873.9702150000003</v>
      </c>
      <c r="O6396" s="11">
        <f>VLOOKUP(F6396,Nasdaq!$A$2:$F$3174,5,1)</f>
        <v>7063.4501950000003</v>
      </c>
      <c r="P6396" s="11">
        <f t="shared" si="406"/>
        <v>120</v>
      </c>
      <c r="Q6396" s="15">
        <f t="shared" si="407"/>
        <v>0.9731751895616817</v>
      </c>
    </row>
    <row r="6397" spans="1:17" ht="19.5" customHeight="1" x14ac:dyDescent="0.2">
      <c r="A6397" s="12">
        <v>6588</v>
      </c>
      <c r="B6397" s="6" t="s">
        <v>1927</v>
      </c>
      <c r="C6397" s="12">
        <v>6580</v>
      </c>
      <c r="D6397" s="6" t="s">
        <v>4537</v>
      </c>
      <c r="E6397" s="13">
        <v>42493</v>
      </c>
      <c r="F6397" s="13">
        <v>42968</v>
      </c>
      <c r="H6397" s="6" t="s">
        <v>7948</v>
      </c>
      <c r="I6397" s="6" t="s">
        <v>7992</v>
      </c>
      <c r="J6397" s="14">
        <v>-0.19829999999999998</v>
      </c>
      <c r="K6397" s="14">
        <v>0.158</v>
      </c>
      <c r="L6397" s="15">
        <f t="shared" si="404"/>
        <v>-0.35629999999999995</v>
      </c>
      <c r="M6397" s="11">
        <f t="shared" si="405"/>
        <v>0</v>
      </c>
      <c r="N6397" s="11">
        <f>VLOOKUP(E6397,Nasdaq!$A$2:$F$3174,5,1)</f>
        <v>4763.2202150000003</v>
      </c>
      <c r="O6397" s="11">
        <f>VLOOKUP(F6397,Nasdaq!$A$2:$F$3174,5,1)</f>
        <v>6213.1298829999996</v>
      </c>
      <c r="P6397" s="11">
        <f t="shared" si="406"/>
        <v>475</v>
      </c>
      <c r="Q6397" s="15">
        <f t="shared" si="407"/>
        <v>0.76663897351835397</v>
      </c>
    </row>
    <row r="6398" spans="1:17" ht="19.5" customHeight="1" x14ac:dyDescent="0.2">
      <c r="A6398" s="12">
        <v>6588</v>
      </c>
      <c r="B6398" s="6" t="s">
        <v>1927</v>
      </c>
      <c r="C6398" s="12">
        <v>9476</v>
      </c>
      <c r="D6398" s="6" t="s">
        <v>5262</v>
      </c>
      <c r="E6398" s="13">
        <v>41425</v>
      </c>
      <c r="F6398" s="13">
        <v>44415</v>
      </c>
      <c r="H6398" s="6" t="s">
        <v>7948</v>
      </c>
      <c r="I6398" s="6" t="s">
        <v>8124</v>
      </c>
      <c r="J6398" s="14">
        <v>-0.3387</v>
      </c>
      <c r="K6398" s="14">
        <v>0.12839999999999999</v>
      </c>
      <c r="L6398" s="15">
        <f t="shared" si="404"/>
        <v>-0.46709999999999996</v>
      </c>
      <c r="M6398" s="11">
        <f t="shared" si="405"/>
        <v>0</v>
      </c>
      <c r="N6398" s="11">
        <f>VLOOKUP(E6398,Nasdaq!$A$2:$F$3174,5,1)</f>
        <v>3455.9099120000001</v>
      </c>
      <c r="O6398" s="11">
        <f>VLOOKUP(F6398,Nasdaq!$A$2:$F$3174,5,1)</f>
        <v>11010.980469</v>
      </c>
      <c r="P6398" s="11">
        <f t="shared" si="406"/>
        <v>2990</v>
      </c>
      <c r="Q6398" s="15">
        <f t="shared" si="407"/>
        <v>0.31386065857205853</v>
      </c>
    </row>
    <row r="6399" spans="1:17" ht="19.5" customHeight="1" x14ac:dyDescent="0.2">
      <c r="A6399" s="12">
        <v>6329</v>
      </c>
      <c r="B6399" s="6" t="s">
        <v>1928</v>
      </c>
      <c r="C6399" s="12">
        <v>40819</v>
      </c>
      <c r="D6399" s="6" t="s">
        <v>4571</v>
      </c>
      <c r="E6399" s="13">
        <v>43090</v>
      </c>
      <c r="F6399" s="13">
        <v>44415</v>
      </c>
      <c r="H6399" s="6" t="s">
        <v>7949</v>
      </c>
      <c r="I6399" s="6" t="s">
        <v>8106</v>
      </c>
      <c r="J6399" s="14">
        <v>0.14050000000000001</v>
      </c>
      <c r="K6399" s="14">
        <v>0.1103</v>
      </c>
      <c r="L6399" s="15">
        <f t="shared" si="404"/>
        <v>3.0200000000000018E-2</v>
      </c>
      <c r="M6399" s="11">
        <f t="shared" si="405"/>
        <v>1</v>
      </c>
      <c r="N6399" s="11">
        <f>VLOOKUP(E6399,Nasdaq!$A$2:$F$3174,5,1)</f>
        <v>6965.3598629999997</v>
      </c>
      <c r="O6399" s="11">
        <f>VLOOKUP(F6399,Nasdaq!$A$2:$F$3174,5,1)</f>
        <v>11010.980469</v>
      </c>
      <c r="P6399" s="11">
        <f t="shared" si="406"/>
        <v>1325</v>
      </c>
      <c r="Q6399" s="15">
        <f t="shared" si="407"/>
        <v>0.63258367209906019</v>
      </c>
    </row>
    <row r="6400" spans="1:17" ht="19.5" customHeight="1" x14ac:dyDescent="0.2">
      <c r="A6400" s="12">
        <v>5566</v>
      </c>
      <c r="B6400" s="6" t="s">
        <v>1929</v>
      </c>
      <c r="C6400" s="12">
        <v>11669</v>
      </c>
      <c r="D6400" s="6" t="s">
        <v>5226</v>
      </c>
      <c r="E6400" s="13">
        <v>42894</v>
      </c>
      <c r="F6400" s="13">
        <v>43258</v>
      </c>
      <c r="H6400" s="6" t="s">
        <v>7948</v>
      </c>
      <c r="I6400" s="6" t="s">
        <v>7959</v>
      </c>
      <c r="J6400" s="14">
        <v>0.68989999999999996</v>
      </c>
      <c r="K6400" s="14">
        <v>0.16120000000000001</v>
      </c>
      <c r="L6400" s="15">
        <f t="shared" si="404"/>
        <v>0.52869999999999995</v>
      </c>
      <c r="M6400" s="11">
        <f t="shared" si="405"/>
        <v>1</v>
      </c>
      <c r="N6400" s="11">
        <f>VLOOKUP(E6400,Nasdaq!$A$2:$F$3174,5,1)</f>
        <v>6321.7597660000001</v>
      </c>
      <c r="O6400" s="11">
        <f>VLOOKUP(F6400,Nasdaq!$A$2:$F$3174,5,1)</f>
        <v>7635.0698240000002</v>
      </c>
      <c r="P6400" s="11">
        <f t="shared" si="406"/>
        <v>364</v>
      </c>
      <c r="Q6400" s="15">
        <f t="shared" si="407"/>
        <v>0.82799095398858991</v>
      </c>
    </row>
    <row r="6401" spans="1:17" ht="19.5" customHeight="1" x14ac:dyDescent="0.2">
      <c r="A6401" s="12">
        <v>6058</v>
      </c>
      <c r="B6401" s="6" t="s">
        <v>1930</v>
      </c>
      <c r="C6401" s="12">
        <v>20372</v>
      </c>
      <c r="D6401" s="6" t="s">
        <v>5263</v>
      </c>
      <c r="E6401" s="13">
        <v>40669</v>
      </c>
      <c r="F6401" s="13">
        <v>44415</v>
      </c>
      <c r="H6401" s="6" t="s">
        <v>7948</v>
      </c>
      <c r="I6401" s="6" t="s">
        <v>8029</v>
      </c>
      <c r="J6401" s="14">
        <v>0.19239999999999999</v>
      </c>
      <c r="K6401" s="14">
        <v>0.1275</v>
      </c>
      <c r="L6401" s="15">
        <f t="shared" si="404"/>
        <v>6.4899999999999985E-2</v>
      </c>
      <c r="M6401" s="11">
        <f t="shared" si="405"/>
        <v>1</v>
      </c>
      <c r="N6401" s="11">
        <f>VLOOKUP(E6401,Nasdaq!$A$2:$F$3174,5,1)</f>
        <v>2827.5600589999999</v>
      </c>
      <c r="O6401" s="11">
        <f>VLOOKUP(F6401,Nasdaq!$A$2:$F$3174,5,1)</f>
        <v>11010.980469</v>
      </c>
      <c r="P6401" s="11">
        <f t="shared" si="406"/>
        <v>3746</v>
      </c>
      <c r="Q6401" s="15">
        <f t="shared" si="407"/>
        <v>0.25679483115682306</v>
      </c>
    </row>
    <row r="6402" spans="1:17" ht="19.5" customHeight="1" x14ac:dyDescent="0.2">
      <c r="A6402" s="12">
        <v>4615</v>
      </c>
      <c r="B6402" s="6" t="s">
        <v>1931</v>
      </c>
      <c r="C6402" s="12">
        <v>19073</v>
      </c>
      <c r="D6402" s="6" t="s">
        <v>5264</v>
      </c>
      <c r="E6402" s="13">
        <v>43199</v>
      </c>
      <c r="F6402" s="13">
        <v>44415</v>
      </c>
      <c r="H6402" s="6" t="s">
        <v>7948</v>
      </c>
      <c r="I6402" s="6" t="s">
        <v>8029</v>
      </c>
      <c r="J6402" s="14">
        <v>8.7100000000000011E-2</v>
      </c>
      <c r="K6402" s="14">
        <v>0.13550000000000001</v>
      </c>
      <c r="L6402" s="15">
        <f t="shared" si="404"/>
        <v>-4.8399999999999999E-2</v>
      </c>
      <c r="M6402" s="11">
        <f t="shared" si="405"/>
        <v>0</v>
      </c>
      <c r="N6402" s="11">
        <f>VLOOKUP(E6402,Nasdaq!$A$2:$F$3174,5,1)</f>
        <v>6950.3398440000001</v>
      </c>
      <c r="O6402" s="11">
        <f>VLOOKUP(F6402,Nasdaq!$A$2:$F$3174,5,1)</f>
        <v>11010.980469</v>
      </c>
      <c r="P6402" s="11">
        <f t="shared" si="406"/>
        <v>1216</v>
      </c>
      <c r="Q6402" s="15">
        <f t="shared" si="407"/>
        <v>0.63121963285414129</v>
      </c>
    </row>
    <row r="6403" spans="1:17" ht="19.5" customHeight="1" x14ac:dyDescent="0.2">
      <c r="A6403" s="12">
        <v>4615</v>
      </c>
      <c r="B6403" s="6" t="s">
        <v>1931</v>
      </c>
      <c r="C6403" s="12">
        <v>25313</v>
      </c>
      <c r="D6403" s="6" t="s">
        <v>252</v>
      </c>
      <c r="E6403" s="13">
        <v>42143</v>
      </c>
      <c r="F6403" s="13">
        <v>44415</v>
      </c>
      <c r="H6403" s="6" t="s">
        <v>7948</v>
      </c>
      <c r="I6403" s="6" t="s">
        <v>8054</v>
      </c>
      <c r="J6403" s="14">
        <v>-0.3256</v>
      </c>
      <c r="K6403" s="14">
        <v>0.11359999999999999</v>
      </c>
      <c r="L6403" s="15">
        <f t="shared" si="404"/>
        <v>-0.43919999999999998</v>
      </c>
      <c r="M6403" s="11">
        <f t="shared" si="405"/>
        <v>0</v>
      </c>
      <c r="N6403" s="11">
        <f>VLOOKUP(E6403,Nasdaq!$A$2:$F$3174,5,1)</f>
        <v>5070.0297849999997</v>
      </c>
      <c r="O6403" s="11">
        <f>VLOOKUP(F6403,Nasdaq!$A$2:$F$3174,5,1)</f>
        <v>11010.980469</v>
      </c>
      <c r="P6403" s="11">
        <f t="shared" si="406"/>
        <v>2272</v>
      </c>
      <c r="Q6403" s="15">
        <f t="shared" si="407"/>
        <v>0.46045259464317667</v>
      </c>
    </row>
    <row r="6404" spans="1:17" ht="19.5" customHeight="1" x14ac:dyDescent="0.2">
      <c r="A6404" s="12">
        <v>6664</v>
      </c>
      <c r="B6404" s="6" t="s">
        <v>1932</v>
      </c>
      <c r="C6404" s="12">
        <v>20008</v>
      </c>
      <c r="D6404" s="6" t="s">
        <v>4985</v>
      </c>
      <c r="E6404" s="13">
        <v>42892</v>
      </c>
      <c r="F6404" s="13">
        <v>43059</v>
      </c>
      <c r="H6404" s="6" t="s">
        <v>7944</v>
      </c>
      <c r="I6404" s="6" t="s">
        <v>8127</v>
      </c>
      <c r="J6404" s="14">
        <v>0.19390000000000002</v>
      </c>
      <c r="K6404" s="14">
        <v>0.16550000000000001</v>
      </c>
      <c r="L6404" s="15">
        <f t="shared" si="404"/>
        <v>2.8400000000000009E-2</v>
      </c>
      <c r="M6404" s="11">
        <f t="shared" si="405"/>
        <v>1</v>
      </c>
      <c r="N6404" s="11">
        <f>VLOOKUP(E6404,Nasdaq!$A$2:$F$3174,5,1)</f>
        <v>6275.0600590000004</v>
      </c>
      <c r="O6404" s="11">
        <f>VLOOKUP(F6404,Nasdaq!$A$2:$F$3174,5,1)</f>
        <v>6790.7099609999996</v>
      </c>
      <c r="P6404" s="11">
        <f t="shared" si="406"/>
        <v>167</v>
      </c>
      <c r="Q6404" s="15">
        <f t="shared" si="407"/>
        <v>0.92406658875483205</v>
      </c>
    </row>
    <row r="6405" spans="1:17" ht="19.5" customHeight="1" x14ac:dyDescent="0.2">
      <c r="A6405" s="12">
        <v>7591</v>
      </c>
      <c r="B6405" s="6" t="s">
        <v>1933</v>
      </c>
      <c r="C6405" s="12">
        <v>40567</v>
      </c>
      <c r="D6405" s="6" t="s">
        <v>3764</v>
      </c>
      <c r="E6405" s="13">
        <v>42430</v>
      </c>
      <c r="F6405" s="13">
        <v>44415</v>
      </c>
      <c r="H6405" s="6" t="s">
        <v>7947</v>
      </c>
      <c r="I6405" s="6" t="s">
        <v>8063</v>
      </c>
      <c r="J6405" s="14">
        <v>4.7100000000000003E-2</v>
      </c>
      <c r="K6405" s="14">
        <v>0.14929999999999999</v>
      </c>
      <c r="L6405" s="15">
        <f t="shared" si="404"/>
        <v>-0.10219999999999999</v>
      </c>
      <c r="M6405" s="11">
        <f t="shared" si="405"/>
        <v>0</v>
      </c>
      <c r="N6405" s="11">
        <f>VLOOKUP(E6405,Nasdaq!$A$2:$F$3174,5,1)</f>
        <v>4689.6000979999999</v>
      </c>
      <c r="O6405" s="11">
        <f>VLOOKUP(F6405,Nasdaq!$A$2:$F$3174,5,1)</f>
        <v>11010.980469</v>
      </c>
      <c r="P6405" s="11">
        <f t="shared" si="406"/>
        <v>1985</v>
      </c>
      <c r="Q6405" s="15">
        <f t="shared" si="407"/>
        <v>0.42590263745473761</v>
      </c>
    </row>
    <row r="6406" spans="1:17" ht="19.5" customHeight="1" x14ac:dyDescent="0.2">
      <c r="A6406" s="12">
        <v>6349</v>
      </c>
      <c r="B6406" s="6" t="s">
        <v>1934</v>
      </c>
      <c r="C6406" s="12">
        <v>42907</v>
      </c>
      <c r="D6406" s="6" t="s">
        <v>5265</v>
      </c>
      <c r="E6406" s="13">
        <v>42927</v>
      </c>
      <c r="F6406" s="13">
        <v>43397</v>
      </c>
      <c r="H6406" s="6" t="s">
        <v>7947</v>
      </c>
      <c r="I6406" s="6" t="s">
        <v>8042</v>
      </c>
      <c r="J6406" s="14">
        <v>-8.0600000000000005E-2</v>
      </c>
      <c r="K6406" s="14">
        <v>9.3699999999999992E-2</v>
      </c>
      <c r="L6406" s="15">
        <f t="shared" si="404"/>
        <v>-0.17430000000000001</v>
      </c>
      <c r="M6406" s="11">
        <f t="shared" si="405"/>
        <v>0</v>
      </c>
      <c r="N6406" s="11">
        <f>VLOOKUP(E6406,Nasdaq!$A$2:$F$3174,5,1)</f>
        <v>6193.2998049999997</v>
      </c>
      <c r="O6406" s="11">
        <f>VLOOKUP(F6406,Nasdaq!$A$2:$F$3174,5,1)</f>
        <v>7108.3999020000001</v>
      </c>
      <c r="P6406" s="11">
        <f t="shared" si="406"/>
        <v>470</v>
      </c>
      <c r="Q6406" s="15">
        <f t="shared" si="407"/>
        <v>0.87126566675664263</v>
      </c>
    </row>
    <row r="6407" spans="1:17" ht="19.5" customHeight="1" x14ac:dyDescent="0.2">
      <c r="A6407" s="12">
        <v>7002</v>
      </c>
      <c r="B6407" s="6" t="s">
        <v>1935</v>
      </c>
      <c r="C6407" s="12">
        <v>41784</v>
      </c>
      <c r="D6407" s="6" t="s">
        <v>2626</v>
      </c>
      <c r="E6407" s="13">
        <v>43168</v>
      </c>
      <c r="F6407" s="13">
        <v>44415</v>
      </c>
      <c r="J6407" s="14">
        <v>-0.14069999999999999</v>
      </c>
      <c r="K6407" s="14">
        <v>0.1016</v>
      </c>
      <c r="L6407" s="15">
        <f t="shared" si="404"/>
        <v>-0.24229999999999999</v>
      </c>
      <c r="M6407" s="11">
        <f t="shared" si="405"/>
        <v>0</v>
      </c>
      <c r="N6407" s="11">
        <f>VLOOKUP(E6407,Nasdaq!$A$2:$F$3174,5,1)</f>
        <v>7560.8100590000004</v>
      </c>
      <c r="O6407" s="11">
        <f>VLOOKUP(F6407,Nasdaq!$A$2:$F$3174,5,1)</f>
        <v>11010.980469</v>
      </c>
      <c r="P6407" s="11">
        <f t="shared" si="406"/>
        <v>1247</v>
      </c>
      <c r="Q6407" s="15">
        <f t="shared" si="407"/>
        <v>0.68666149438715507</v>
      </c>
    </row>
    <row r="6408" spans="1:17" ht="19.5" customHeight="1" x14ac:dyDescent="0.2">
      <c r="A6408" s="12">
        <v>6669</v>
      </c>
      <c r="B6408" s="6" t="s">
        <v>1936</v>
      </c>
      <c r="C6408" s="12">
        <v>27986</v>
      </c>
      <c r="D6408" s="6" t="s">
        <v>5266</v>
      </c>
      <c r="E6408" s="13">
        <v>42901</v>
      </c>
      <c r="F6408" s="13">
        <v>43326</v>
      </c>
      <c r="H6408" s="6" t="s">
        <v>7949</v>
      </c>
      <c r="I6408" s="6" t="s">
        <v>8122</v>
      </c>
      <c r="J6408" s="14">
        <v>1.7216</v>
      </c>
      <c r="K6408" s="14">
        <v>0.1641</v>
      </c>
      <c r="L6408" s="15">
        <f t="shared" si="404"/>
        <v>1.5575000000000001</v>
      </c>
      <c r="M6408" s="11">
        <f t="shared" si="405"/>
        <v>1</v>
      </c>
      <c r="N6408" s="11">
        <f>VLOOKUP(E6408,Nasdaq!$A$2:$F$3174,5,1)</f>
        <v>6165.5</v>
      </c>
      <c r="O6408" s="11">
        <f>VLOOKUP(F6408,Nasdaq!$A$2:$F$3174,5,1)</f>
        <v>7870.8901370000003</v>
      </c>
      <c r="P6408" s="11">
        <f t="shared" si="406"/>
        <v>425</v>
      </c>
      <c r="Q6408" s="15">
        <f t="shared" si="407"/>
        <v>0.78333067779963539</v>
      </c>
    </row>
    <row r="6409" spans="1:17" ht="19.5" customHeight="1" x14ac:dyDescent="0.2">
      <c r="A6409" s="12">
        <v>4863</v>
      </c>
      <c r="B6409" s="6" t="s">
        <v>1937</v>
      </c>
      <c r="C6409" s="12">
        <v>3216</v>
      </c>
      <c r="D6409" s="6" t="s">
        <v>2752</v>
      </c>
      <c r="E6409" s="13">
        <v>42887</v>
      </c>
      <c r="F6409" s="13">
        <v>42947</v>
      </c>
      <c r="G6409" s="13">
        <v>42887</v>
      </c>
      <c r="H6409" s="6" t="s">
        <v>7949</v>
      </c>
      <c r="I6409" s="6" t="s">
        <v>7961</v>
      </c>
      <c r="J6409" s="14">
        <v>3.3525999999999998</v>
      </c>
      <c r="K6409" s="14">
        <v>0.12189999999999999</v>
      </c>
      <c r="L6409" s="15">
        <f t="shared" si="404"/>
        <v>3.2306999999999997</v>
      </c>
      <c r="M6409" s="11">
        <f t="shared" si="405"/>
        <v>1</v>
      </c>
      <c r="N6409" s="11">
        <f>VLOOKUP(E6409,Nasdaq!$A$2:$F$3174,5,1)</f>
        <v>6246.830078</v>
      </c>
      <c r="O6409" s="11">
        <f>VLOOKUP(F6409,Nasdaq!$A$2:$F$3174,5,1)</f>
        <v>6348.1201170000004</v>
      </c>
      <c r="P6409" s="11">
        <f t="shared" si="406"/>
        <v>60</v>
      </c>
      <c r="Q6409" s="15">
        <f t="shared" si="407"/>
        <v>0.98404481183209769</v>
      </c>
    </row>
    <row r="6410" spans="1:17" ht="19.5" customHeight="1" x14ac:dyDescent="0.2">
      <c r="A6410" s="12">
        <v>4863</v>
      </c>
      <c r="B6410" s="6" t="s">
        <v>1937</v>
      </c>
      <c r="C6410" s="12">
        <v>2508</v>
      </c>
      <c r="D6410" s="6" t="s">
        <v>5780</v>
      </c>
      <c r="E6410" s="13">
        <v>42807</v>
      </c>
      <c r="F6410" s="13">
        <v>43068</v>
      </c>
      <c r="G6410" s="13">
        <v>42807</v>
      </c>
      <c r="H6410" s="6" t="s">
        <v>7949</v>
      </c>
      <c r="I6410" s="6" t="s">
        <v>7973</v>
      </c>
      <c r="J6410" s="14">
        <v>0.50039999999999996</v>
      </c>
      <c r="K6410" s="14">
        <v>0.17449999999999999</v>
      </c>
      <c r="L6410" s="15">
        <f t="shared" si="404"/>
        <v>0.32589999999999997</v>
      </c>
      <c r="M6410" s="11">
        <f t="shared" si="405"/>
        <v>1</v>
      </c>
      <c r="N6410" s="11">
        <f>VLOOKUP(E6410,Nasdaq!$A$2:$F$3174,5,1)</f>
        <v>5875.7797849999997</v>
      </c>
      <c r="O6410" s="11">
        <f>VLOOKUP(F6410,Nasdaq!$A$2:$F$3174,5,1)</f>
        <v>6824.3901370000003</v>
      </c>
      <c r="P6410" s="11">
        <f t="shared" si="406"/>
        <v>261</v>
      </c>
      <c r="Q6410" s="15">
        <f t="shared" si="407"/>
        <v>0.86099840397140381</v>
      </c>
    </row>
    <row r="6411" spans="1:17" ht="19.5" customHeight="1" x14ac:dyDescent="0.2">
      <c r="A6411" s="12">
        <v>4863</v>
      </c>
      <c r="B6411" s="6" t="s">
        <v>1937</v>
      </c>
      <c r="C6411" s="12">
        <v>1328</v>
      </c>
      <c r="D6411" s="6" t="s">
        <v>5267</v>
      </c>
      <c r="E6411" s="13">
        <v>42231</v>
      </c>
      <c r="F6411" s="13">
        <v>44415</v>
      </c>
      <c r="G6411" s="13">
        <v>43074</v>
      </c>
      <c r="H6411" s="6" t="s">
        <v>7949</v>
      </c>
      <c r="I6411" s="6" t="s">
        <v>7973</v>
      </c>
      <c r="J6411" s="14">
        <v>-1.3300000000000001E-2</v>
      </c>
      <c r="K6411" s="14">
        <v>0.121</v>
      </c>
      <c r="L6411" s="15">
        <f t="shared" si="404"/>
        <v>-0.1343</v>
      </c>
      <c r="M6411" s="11">
        <f t="shared" si="405"/>
        <v>0</v>
      </c>
      <c r="N6411" s="11">
        <f>VLOOKUP(E6411,Nasdaq!$A$2:$F$3174,5,1)</f>
        <v>5048.2402339999999</v>
      </c>
      <c r="O6411" s="11">
        <f>VLOOKUP(F6411,Nasdaq!$A$2:$F$3174,5,1)</f>
        <v>11010.980469</v>
      </c>
      <c r="P6411" s="11">
        <f t="shared" si="406"/>
        <v>2184</v>
      </c>
      <c r="Q6411" s="15">
        <f t="shared" si="407"/>
        <v>0.4584737196524587</v>
      </c>
    </row>
    <row r="6412" spans="1:17" ht="19.5" customHeight="1" x14ac:dyDescent="0.2">
      <c r="A6412" s="12">
        <v>3551</v>
      </c>
      <c r="B6412" s="6" t="s">
        <v>1938</v>
      </c>
      <c r="C6412" s="12">
        <v>47</v>
      </c>
      <c r="D6412" s="6" t="s">
        <v>2845</v>
      </c>
      <c r="E6412" s="13">
        <v>43390</v>
      </c>
      <c r="F6412" s="13">
        <v>44415</v>
      </c>
      <c r="H6412" s="6" t="s">
        <v>7949</v>
      </c>
      <c r="I6412" s="6" t="s">
        <v>7962</v>
      </c>
      <c r="J6412" s="14">
        <v>0.31730000000000003</v>
      </c>
      <c r="K6412" s="14">
        <v>0.1258</v>
      </c>
      <c r="L6412" s="15">
        <f t="shared" si="404"/>
        <v>0.19150000000000003</v>
      </c>
      <c r="M6412" s="11">
        <f t="shared" si="405"/>
        <v>1</v>
      </c>
      <c r="N6412" s="11">
        <f>VLOOKUP(E6412,Nasdaq!$A$2:$F$3174,5,1)</f>
        <v>7642.7001950000003</v>
      </c>
      <c r="O6412" s="11">
        <f>VLOOKUP(F6412,Nasdaq!$A$2:$F$3174,5,1)</f>
        <v>11010.980469</v>
      </c>
      <c r="P6412" s="11">
        <f t="shared" si="406"/>
        <v>1025</v>
      </c>
      <c r="Q6412" s="15">
        <f t="shared" si="407"/>
        <v>0.69409873859235249</v>
      </c>
    </row>
    <row r="6413" spans="1:17" ht="19.5" customHeight="1" x14ac:dyDescent="0.2">
      <c r="A6413" s="12">
        <v>5724</v>
      </c>
      <c r="B6413" s="6" t="s">
        <v>1939</v>
      </c>
      <c r="C6413" s="12">
        <v>40957</v>
      </c>
      <c r="D6413" s="6" t="s">
        <v>3050</v>
      </c>
      <c r="E6413" s="13">
        <v>42508</v>
      </c>
      <c r="F6413" s="13">
        <v>44415</v>
      </c>
      <c r="H6413" s="6" t="s">
        <v>7944</v>
      </c>
      <c r="I6413" s="6" t="s">
        <v>8067</v>
      </c>
      <c r="J6413" s="14">
        <v>-0.23449999999999999</v>
      </c>
      <c r="K6413" s="14">
        <v>0.14679999999999999</v>
      </c>
      <c r="L6413" s="15">
        <f t="shared" si="404"/>
        <v>-0.38129999999999997</v>
      </c>
      <c r="M6413" s="11">
        <f t="shared" si="405"/>
        <v>0</v>
      </c>
      <c r="N6413" s="11">
        <f>VLOOKUP(E6413,Nasdaq!$A$2:$F$3174,5,1)</f>
        <v>4739.1201170000004</v>
      </c>
      <c r="O6413" s="11">
        <f>VLOOKUP(F6413,Nasdaq!$A$2:$F$3174,5,1)</f>
        <v>11010.980469</v>
      </c>
      <c r="P6413" s="11">
        <f t="shared" si="406"/>
        <v>1907</v>
      </c>
      <c r="Q6413" s="15">
        <f t="shared" si="407"/>
        <v>0.43039998756059084</v>
      </c>
    </row>
    <row r="6414" spans="1:17" ht="19.5" customHeight="1" x14ac:dyDescent="0.2">
      <c r="A6414" s="12">
        <v>8780</v>
      </c>
      <c r="B6414" s="6" t="s">
        <v>1940</v>
      </c>
      <c r="C6414" s="12">
        <v>3687</v>
      </c>
      <c r="D6414" s="6" t="s">
        <v>4284</v>
      </c>
      <c r="E6414" s="13">
        <v>43759</v>
      </c>
      <c r="F6414" s="13">
        <v>43894</v>
      </c>
      <c r="G6414" s="13">
        <v>43759</v>
      </c>
      <c r="H6414" s="6" t="s">
        <v>7951</v>
      </c>
      <c r="I6414" s="6" t="s">
        <v>7988</v>
      </c>
      <c r="J6414" s="14">
        <v>4.3649000000000004</v>
      </c>
      <c r="K6414" s="14">
        <v>0</v>
      </c>
      <c r="L6414" s="15">
        <f t="shared" si="404"/>
        <v>4.3649000000000004</v>
      </c>
      <c r="M6414" s="11">
        <f t="shared" si="405"/>
        <v>1</v>
      </c>
      <c r="N6414" s="11">
        <f>VLOOKUP(E6414,Nasdaq!$A$2:$F$3174,5,1)</f>
        <v>8162.9902339999999</v>
      </c>
      <c r="O6414" s="11">
        <f>VLOOKUP(F6414,Nasdaq!$A$2:$F$3174,5,1)</f>
        <v>9018.0898440000001</v>
      </c>
      <c r="P6414" s="11">
        <f t="shared" si="406"/>
        <v>135</v>
      </c>
      <c r="Q6414" s="15">
        <f t="shared" si="407"/>
        <v>0.90518134979729004</v>
      </c>
    </row>
    <row r="6415" spans="1:17" ht="19.5" customHeight="1" x14ac:dyDescent="0.2">
      <c r="A6415" s="12">
        <v>5732</v>
      </c>
      <c r="B6415" s="6" t="s">
        <v>1941</v>
      </c>
      <c r="C6415" s="12">
        <v>3067</v>
      </c>
      <c r="D6415" s="6" t="s">
        <v>5268</v>
      </c>
      <c r="E6415" s="13">
        <v>42893</v>
      </c>
      <c r="F6415" s="13">
        <v>44415</v>
      </c>
      <c r="H6415" s="6" t="s">
        <v>7947</v>
      </c>
      <c r="I6415" s="6" t="s">
        <v>8055</v>
      </c>
      <c r="J6415" s="14">
        <v>6.5199999999999994E-2</v>
      </c>
      <c r="K6415" s="14">
        <v>0.1288</v>
      </c>
      <c r="L6415" s="15">
        <f t="shared" si="404"/>
        <v>-6.3600000000000004E-2</v>
      </c>
      <c r="M6415" s="11">
        <f t="shared" si="405"/>
        <v>0</v>
      </c>
      <c r="N6415" s="11">
        <f>VLOOKUP(E6415,Nasdaq!$A$2:$F$3174,5,1)</f>
        <v>6297.3798829999996</v>
      </c>
      <c r="O6415" s="11">
        <f>VLOOKUP(F6415,Nasdaq!$A$2:$F$3174,5,1)</f>
        <v>11010.980469</v>
      </c>
      <c r="P6415" s="11">
        <f t="shared" si="406"/>
        <v>1522</v>
      </c>
      <c r="Q6415" s="15">
        <f t="shared" si="407"/>
        <v>0.57191875280496274</v>
      </c>
    </row>
    <row r="6416" spans="1:17" ht="19.5" customHeight="1" x14ac:dyDescent="0.2">
      <c r="A6416" s="12">
        <v>9377</v>
      </c>
      <c r="B6416" s="6" t="s">
        <v>1942</v>
      </c>
      <c r="C6416" s="12">
        <v>10760</v>
      </c>
      <c r="D6416" s="6" t="s">
        <v>4586</v>
      </c>
      <c r="E6416" s="13">
        <v>43886</v>
      </c>
      <c r="F6416" s="13">
        <v>44415</v>
      </c>
      <c r="H6416" s="6" t="s">
        <v>7944</v>
      </c>
      <c r="I6416" s="6" t="s">
        <v>7977</v>
      </c>
      <c r="J6416" s="14">
        <v>-0.34920000000000001</v>
      </c>
      <c r="K6416" s="14">
        <v>0.19190000000000002</v>
      </c>
      <c r="L6416" s="15">
        <f t="shared" si="404"/>
        <v>-0.54110000000000003</v>
      </c>
      <c r="M6416" s="11">
        <f t="shared" si="405"/>
        <v>0</v>
      </c>
      <c r="N6416" s="11">
        <f>VLOOKUP(E6416,Nasdaq!$A$2:$F$3174,5,1)</f>
        <v>8965.6103519999997</v>
      </c>
      <c r="O6416" s="11">
        <f>VLOOKUP(F6416,Nasdaq!$A$2:$F$3174,5,1)</f>
        <v>11010.980469</v>
      </c>
      <c r="P6416" s="11">
        <f t="shared" si="406"/>
        <v>529</v>
      </c>
      <c r="Q6416" s="15">
        <f t="shared" si="407"/>
        <v>0.81424355616475463</v>
      </c>
    </row>
    <row r="6417" spans="1:17" ht="19.5" customHeight="1" x14ac:dyDescent="0.2">
      <c r="A6417" s="12">
        <v>6814</v>
      </c>
      <c r="B6417" s="6" t="s">
        <v>1943</v>
      </c>
      <c r="C6417" s="12">
        <v>40651</v>
      </c>
      <c r="D6417" s="6" t="s">
        <v>5269</v>
      </c>
      <c r="E6417" s="13">
        <v>42368</v>
      </c>
      <c r="F6417" s="13">
        <v>44415</v>
      </c>
      <c r="H6417" s="6" t="s">
        <v>7946</v>
      </c>
      <c r="I6417" s="6" t="s">
        <v>8005</v>
      </c>
      <c r="J6417" s="14">
        <v>-0.2671</v>
      </c>
      <c r="K6417" s="14">
        <v>0.1341</v>
      </c>
      <c r="L6417" s="15">
        <f t="shared" si="404"/>
        <v>-0.4012</v>
      </c>
      <c r="M6417" s="11">
        <f t="shared" si="405"/>
        <v>0</v>
      </c>
      <c r="N6417" s="11">
        <f>VLOOKUP(E6417,Nasdaq!$A$2:$F$3174,5,1)</f>
        <v>5065.8500979999999</v>
      </c>
      <c r="O6417" s="11">
        <f>VLOOKUP(F6417,Nasdaq!$A$2:$F$3174,5,1)</f>
        <v>11010.980469</v>
      </c>
      <c r="P6417" s="11">
        <f t="shared" si="406"/>
        <v>2047</v>
      </c>
      <c r="Q6417" s="15">
        <f t="shared" si="407"/>
        <v>0.46007304946233241</v>
      </c>
    </row>
    <row r="6418" spans="1:17" ht="19.5" customHeight="1" x14ac:dyDescent="0.2">
      <c r="A6418" s="12">
        <v>4966</v>
      </c>
      <c r="B6418" s="6" t="s">
        <v>1944</v>
      </c>
      <c r="C6418" s="12">
        <v>3221</v>
      </c>
      <c r="D6418" s="6" t="s">
        <v>3233</v>
      </c>
      <c r="E6418" s="13">
        <v>42787</v>
      </c>
      <c r="F6418" s="13">
        <v>44415</v>
      </c>
      <c r="G6418" s="13">
        <v>42787</v>
      </c>
      <c r="H6418" s="6" t="s">
        <v>7946</v>
      </c>
      <c r="I6418" s="6" t="s">
        <v>8027</v>
      </c>
      <c r="J6418" s="14">
        <v>-0.29549999999999998</v>
      </c>
      <c r="K6418" s="14">
        <v>0.1285</v>
      </c>
      <c r="L6418" s="15">
        <f t="shared" si="404"/>
        <v>-0.42399999999999999</v>
      </c>
      <c r="M6418" s="11">
        <f t="shared" si="405"/>
        <v>0</v>
      </c>
      <c r="N6418" s="11">
        <f>VLOOKUP(E6418,Nasdaq!$A$2:$F$3174,5,1)</f>
        <v>5865.9501950000003</v>
      </c>
      <c r="O6418" s="11">
        <f>VLOOKUP(F6418,Nasdaq!$A$2:$F$3174,5,1)</f>
        <v>11010.980469</v>
      </c>
      <c r="P6418" s="11">
        <f t="shared" si="406"/>
        <v>1628</v>
      </c>
      <c r="Q6418" s="15">
        <f t="shared" si="407"/>
        <v>0.53273697360531203</v>
      </c>
    </row>
    <row r="6419" spans="1:17" ht="19.5" customHeight="1" x14ac:dyDescent="0.2">
      <c r="A6419" s="12">
        <v>5573</v>
      </c>
      <c r="B6419" s="6" t="s">
        <v>1945</v>
      </c>
      <c r="C6419" s="12">
        <v>3821</v>
      </c>
      <c r="D6419" s="6" t="s">
        <v>5270</v>
      </c>
      <c r="E6419" s="13">
        <v>43417</v>
      </c>
      <c r="F6419" s="13">
        <v>44415</v>
      </c>
      <c r="H6419" s="6" t="s">
        <v>7947</v>
      </c>
      <c r="I6419" s="6" t="s">
        <v>8066</v>
      </c>
      <c r="J6419" s="14">
        <v>0.72199999999999998</v>
      </c>
      <c r="K6419" s="14">
        <v>0.1512</v>
      </c>
      <c r="L6419" s="15">
        <f t="shared" si="404"/>
        <v>0.57079999999999997</v>
      </c>
      <c r="M6419" s="11">
        <f t="shared" si="405"/>
        <v>1</v>
      </c>
      <c r="N6419" s="11">
        <f>VLOOKUP(E6419,Nasdaq!$A$2:$F$3174,5,1)</f>
        <v>7200.8701170000004</v>
      </c>
      <c r="O6419" s="11">
        <f>VLOOKUP(F6419,Nasdaq!$A$2:$F$3174,5,1)</f>
        <v>11010.980469</v>
      </c>
      <c r="P6419" s="11">
        <f t="shared" si="406"/>
        <v>998</v>
      </c>
      <c r="Q6419" s="15">
        <f t="shared" si="407"/>
        <v>0.65397250794785122</v>
      </c>
    </row>
    <row r="6420" spans="1:17" ht="19.5" customHeight="1" x14ac:dyDescent="0.2">
      <c r="A6420" s="12">
        <v>7639</v>
      </c>
      <c r="B6420" s="6" t="s">
        <v>1946</v>
      </c>
      <c r="C6420" s="12">
        <v>139</v>
      </c>
      <c r="D6420" s="6" t="s">
        <v>3350</v>
      </c>
      <c r="E6420" s="13">
        <v>43214</v>
      </c>
      <c r="F6420" s="13">
        <v>44415</v>
      </c>
      <c r="H6420" s="6" t="s">
        <v>7947</v>
      </c>
      <c r="I6420" s="6" t="s">
        <v>8025</v>
      </c>
      <c r="J6420" s="14">
        <v>-0.15279999999999999</v>
      </c>
      <c r="K6420" s="14">
        <v>0.13390000000000002</v>
      </c>
      <c r="L6420" s="15">
        <f t="shared" si="404"/>
        <v>-0.28670000000000001</v>
      </c>
      <c r="M6420" s="11">
        <f t="shared" si="405"/>
        <v>0</v>
      </c>
      <c r="N6420" s="11">
        <f>VLOOKUP(E6420,Nasdaq!$A$2:$F$3174,5,1)</f>
        <v>7007.3500979999999</v>
      </c>
      <c r="O6420" s="11">
        <f>VLOOKUP(F6420,Nasdaq!$A$2:$F$3174,5,1)</f>
        <v>11010.980469</v>
      </c>
      <c r="P6420" s="11">
        <f t="shared" si="406"/>
        <v>1201</v>
      </c>
      <c r="Q6420" s="15">
        <f t="shared" si="407"/>
        <v>0.63639721657625792</v>
      </c>
    </row>
    <row r="6421" spans="1:17" ht="19.5" customHeight="1" x14ac:dyDescent="0.2">
      <c r="A6421" s="12">
        <v>6658</v>
      </c>
      <c r="B6421" s="6" t="s">
        <v>1947</v>
      </c>
      <c r="C6421" s="12">
        <v>2363</v>
      </c>
      <c r="D6421" s="6" t="s">
        <v>2813</v>
      </c>
      <c r="E6421" s="13">
        <v>43031</v>
      </c>
      <c r="F6421" s="13">
        <v>43396</v>
      </c>
      <c r="H6421" s="6" t="s">
        <v>7944</v>
      </c>
      <c r="I6421" s="6" t="s">
        <v>8016</v>
      </c>
      <c r="J6421" s="14">
        <v>0.61529999999999996</v>
      </c>
      <c r="K6421" s="14">
        <v>8.929999999999999E-2</v>
      </c>
      <c r="L6421" s="15">
        <f t="shared" si="404"/>
        <v>0.52600000000000002</v>
      </c>
      <c r="M6421" s="11">
        <f t="shared" si="405"/>
        <v>1</v>
      </c>
      <c r="N6421" s="11">
        <f>VLOOKUP(E6421,Nasdaq!$A$2:$F$3174,5,1)</f>
        <v>6586.830078</v>
      </c>
      <c r="O6421" s="11">
        <f>VLOOKUP(F6421,Nasdaq!$A$2:$F$3174,5,1)</f>
        <v>7437.5400390000004</v>
      </c>
      <c r="P6421" s="11">
        <f t="shared" si="406"/>
        <v>365</v>
      </c>
      <c r="Q6421" s="15">
        <f t="shared" si="407"/>
        <v>0.88562025199302874</v>
      </c>
    </row>
    <row r="6422" spans="1:17" ht="19.5" customHeight="1" x14ac:dyDescent="0.2">
      <c r="A6422" s="12">
        <v>6658</v>
      </c>
      <c r="B6422" s="6" t="s">
        <v>1947</v>
      </c>
      <c r="C6422" s="12">
        <v>2979</v>
      </c>
      <c r="D6422" s="6" t="s">
        <v>3972</v>
      </c>
      <c r="E6422" s="13">
        <v>42947</v>
      </c>
      <c r="F6422" s="13">
        <v>43090</v>
      </c>
      <c r="H6422" s="6" t="s">
        <v>7944</v>
      </c>
      <c r="I6422" s="6" t="s">
        <v>8016</v>
      </c>
      <c r="J6422" s="14">
        <v>0.55270000000000008</v>
      </c>
      <c r="K6422" s="14">
        <v>0.2631</v>
      </c>
      <c r="L6422" s="15">
        <f t="shared" si="404"/>
        <v>0.28960000000000008</v>
      </c>
      <c r="M6422" s="11">
        <f t="shared" si="405"/>
        <v>1</v>
      </c>
      <c r="N6422" s="11">
        <f>VLOOKUP(E6422,Nasdaq!$A$2:$F$3174,5,1)</f>
        <v>6348.1201170000004</v>
      </c>
      <c r="O6422" s="11">
        <f>VLOOKUP(F6422,Nasdaq!$A$2:$F$3174,5,1)</f>
        <v>6965.3598629999997</v>
      </c>
      <c r="P6422" s="11">
        <f t="shared" si="406"/>
        <v>143</v>
      </c>
      <c r="Q6422" s="15">
        <f t="shared" si="407"/>
        <v>0.91138599115456898</v>
      </c>
    </row>
    <row r="6423" spans="1:17" ht="19.5" customHeight="1" x14ac:dyDescent="0.2">
      <c r="A6423" s="12">
        <v>6658</v>
      </c>
      <c r="B6423" s="6" t="s">
        <v>1947</v>
      </c>
      <c r="C6423" s="12">
        <v>1400</v>
      </c>
      <c r="D6423" s="6" t="s">
        <v>5271</v>
      </c>
      <c r="E6423" s="13">
        <v>43056</v>
      </c>
      <c r="F6423" s="13">
        <v>43396</v>
      </c>
      <c r="H6423" s="6" t="s">
        <v>7944</v>
      </c>
      <c r="I6423" s="6" t="s">
        <v>7958</v>
      </c>
      <c r="J6423" s="14">
        <v>0.42430000000000001</v>
      </c>
      <c r="K6423" s="14">
        <v>8.77E-2</v>
      </c>
      <c r="L6423" s="15">
        <f t="shared" si="404"/>
        <v>0.33660000000000001</v>
      </c>
      <c r="M6423" s="11">
        <f t="shared" si="405"/>
        <v>1</v>
      </c>
      <c r="N6423" s="11">
        <f>VLOOKUP(E6423,Nasdaq!$A$2:$F$3174,5,1)</f>
        <v>6782.7900390000004</v>
      </c>
      <c r="O6423" s="11">
        <f>VLOOKUP(F6423,Nasdaq!$A$2:$F$3174,5,1)</f>
        <v>7437.5400390000004</v>
      </c>
      <c r="P6423" s="11">
        <f t="shared" si="406"/>
        <v>340</v>
      </c>
      <c r="Q6423" s="15">
        <f t="shared" si="407"/>
        <v>0.91196753766163574</v>
      </c>
    </row>
    <row r="6424" spans="1:17" ht="19.5" customHeight="1" x14ac:dyDescent="0.2">
      <c r="A6424" s="12">
        <v>6658</v>
      </c>
      <c r="B6424" s="6" t="s">
        <v>1947</v>
      </c>
      <c r="C6424" s="12">
        <v>826</v>
      </c>
      <c r="D6424" s="6" t="s">
        <v>4241</v>
      </c>
      <c r="E6424" s="13">
        <v>43103</v>
      </c>
      <c r="F6424" s="13">
        <v>44415</v>
      </c>
      <c r="H6424" s="6" t="s">
        <v>7944</v>
      </c>
      <c r="I6424" s="6" t="s">
        <v>8168</v>
      </c>
      <c r="J6424" s="14">
        <v>-0.33759999999999996</v>
      </c>
      <c r="K6424" s="14">
        <v>0.1072</v>
      </c>
      <c r="L6424" s="15">
        <f t="shared" si="404"/>
        <v>-0.44479999999999997</v>
      </c>
      <c r="M6424" s="11">
        <f t="shared" si="405"/>
        <v>0</v>
      </c>
      <c r="N6424" s="11">
        <f>VLOOKUP(E6424,Nasdaq!$A$2:$F$3174,5,1)</f>
        <v>7065.5297849999997</v>
      </c>
      <c r="O6424" s="11">
        <f>VLOOKUP(F6424,Nasdaq!$A$2:$F$3174,5,1)</f>
        <v>11010.980469</v>
      </c>
      <c r="P6424" s="11">
        <f t="shared" si="406"/>
        <v>1312</v>
      </c>
      <c r="Q6424" s="15">
        <f t="shared" si="407"/>
        <v>0.64168094302345957</v>
      </c>
    </row>
    <row r="6425" spans="1:17" ht="19.5" customHeight="1" x14ac:dyDescent="0.2">
      <c r="A6425" s="12">
        <v>5559</v>
      </c>
      <c r="B6425" s="6" t="s">
        <v>1948</v>
      </c>
      <c r="C6425" s="12">
        <v>40692</v>
      </c>
      <c r="D6425" s="6" t="s">
        <v>5272</v>
      </c>
      <c r="E6425" s="13">
        <v>40255</v>
      </c>
      <c r="F6425" s="13">
        <v>44415</v>
      </c>
      <c r="H6425" s="6" t="s">
        <v>7948</v>
      </c>
      <c r="I6425" s="6" t="s">
        <v>7992</v>
      </c>
      <c r="J6425" s="14">
        <v>-0.17170000000000002</v>
      </c>
      <c r="K6425" s="14">
        <v>0.13019999999999998</v>
      </c>
      <c r="L6425" s="15">
        <f t="shared" si="404"/>
        <v>-0.3019</v>
      </c>
      <c r="M6425" s="11">
        <f t="shared" si="405"/>
        <v>0</v>
      </c>
      <c r="N6425" s="11">
        <f>VLOOKUP(E6425,Nasdaq!$A$2:$F$3174,5,1)</f>
        <v>2391.280029</v>
      </c>
      <c r="O6425" s="11">
        <f>VLOOKUP(F6425,Nasdaq!$A$2:$F$3174,5,1)</f>
        <v>11010.980469</v>
      </c>
      <c r="P6425" s="11">
        <f t="shared" si="406"/>
        <v>4160</v>
      </c>
      <c r="Q6425" s="15">
        <f t="shared" si="407"/>
        <v>0.21717252524955066</v>
      </c>
    </row>
    <row r="6426" spans="1:17" ht="19.5" customHeight="1" x14ac:dyDescent="0.2">
      <c r="A6426" s="12">
        <v>7106</v>
      </c>
      <c r="B6426" s="6" t="s">
        <v>1949</v>
      </c>
      <c r="C6426" s="12">
        <v>11653</v>
      </c>
      <c r="D6426" s="6" t="s">
        <v>3380</v>
      </c>
      <c r="E6426" s="13">
        <v>42173</v>
      </c>
      <c r="F6426" s="13">
        <v>44415</v>
      </c>
      <c r="H6426" s="6" t="s">
        <v>7948</v>
      </c>
      <c r="I6426" s="6" t="s">
        <v>8017</v>
      </c>
      <c r="J6426" s="14">
        <v>-0.27800000000000002</v>
      </c>
      <c r="K6426" s="14">
        <v>0.1158</v>
      </c>
      <c r="L6426" s="15">
        <f t="shared" si="404"/>
        <v>-0.39380000000000004</v>
      </c>
      <c r="M6426" s="11">
        <f t="shared" si="405"/>
        <v>0</v>
      </c>
      <c r="N6426" s="11">
        <f>VLOOKUP(E6426,Nasdaq!$A$2:$F$3174,5,1)</f>
        <v>5132.9501950000003</v>
      </c>
      <c r="O6426" s="11">
        <f>VLOOKUP(F6426,Nasdaq!$A$2:$F$3174,5,1)</f>
        <v>11010.980469</v>
      </c>
      <c r="P6426" s="11">
        <f t="shared" si="406"/>
        <v>2242</v>
      </c>
      <c r="Q6426" s="15">
        <f t="shared" si="407"/>
        <v>0.46616693188042962</v>
      </c>
    </row>
    <row r="6427" spans="1:17" ht="19.5" customHeight="1" x14ac:dyDescent="0.2">
      <c r="A6427" s="12">
        <v>1260</v>
      </c>
      <c r="B6427" s="6" t="s">
        <v>1950</v>
      </c>
      <c r="C6427" s="12">
        <v>2847</v>
      </c>
      <c r="D6427" s="6" t="s">
        <v>1824</v>
      </c>
      <c r="E6427" s="13">
        <v>42059</v>
      </c>
      <c r="F6427" s="13">
        <v>44415</v>
      </c>
      <c r="G6427" s="13">
        <v>42059</v>
      </c>
      <c r="H6427" s="6" t="s">
        <v>7952</v>
      </c>
      <c r="I6427" s="6" t="s">
        <v>7952</v>
      </c>
      <c r="J6427" s="14">
        <v>-3.4000000000000002E-2</v>
      </c>
      <c r="K6427" s="14">
        <v>0.11070000000000001</v>
      </c>
      <c r="L6427" s="15">
        <f t="shared" si="404"/>
        <v>-0.1447</v>
      </c>
      <c r="M6427" s="11">
        <f t="shared" si="405"/>
        <v>0</v>
      </c>
      <c r="N6427" s="11">
        <f>VLOOKUP(E6427,Nasdaq!$A$2:$F$3174,5,1)</f>
        <v>4968.1201170000004</v>
      </c>
      <c r="O6427" s="11">
        <f>VLOOKUP(F6427,Nasdaq!$A$2:$F$3174,5,1)</f>
        <v>11010.980469</v>
      </c>
      <c r="P6427" s="11">
        <f t="shared" si="406"/>
        <v>2356</v>
      </c>
      <c r="Q6427" s="15">
        <f t="shared" si="407"/>
        <v>0.4511973051674712</v>
      </c>
    </row>
    <row r="6428" spans="1:17" ht="19.5" customHeight="1" x14ac:dyDescent="0.2">
      <c r="A6428" s="12">
        <v>421</v>
      </c>
      <c r="B6428" s="6" t="s">
        <v>5890</v>
      </c>
      <c r="C6428" s="12">
        <v>28094</v>
      </c>
      <c r="D6428" s="6" t="s">
        <v>4324</v>
      </c>
      <c r="E6428" s="13">
        <v>42362</v>
      </c>
      <c r="F6428" s="13">
        <v>42689</v>
      </c>
      <c r="G6428" s="13">
        <v>42362</v>
      </c>
      <c r="H6428" s="6" t="s">
        <v>7947</v>
      </c>
      <c r="I6428" s="6" t="s">
        <v>8149</v>
      </c>
      <c r="J6428" s="14">
        <v>0.16820000000000002</v>
      </c>
      <c r="K6428" s="14">
        <v>8.8300000000000003E-2</v>
      </c>
      <c r="L6428" s="15">
        <f t="shared" si="404"/>
        <v>7.9900000000000013E-2</v>
      </c>
      <c r="M6428" s="11">
        <f t="shared" si="405"/>
        <v>1</v>
      </c>
      <c r="N6428" s="11">
        <f>VLOOKUP(E6428,Nasdaq!$A$2:$F$3174,5,1)</f>
        <v>5048.4902339999999</v>
      </c>
      <c r="O6428" s="11">
        <f>VLOOKUP(F6428,Nasdaq!$A$2:$F$3174,5,1)</f>
        <v>5275.6201170000004</v>
      </c>
      <c r="P6428" s="11">
        <f t="shared" si="406"/>
        <v>327</v>
      </c>
      <c r="Q6428" s="15">
        <f t="shared" si="407"/>
        <v>0.95694761628963809</v>
      </c>
    </row>
    <row r="6429" spans="1:17" ht="19.5" customHeight="1" x14ac:dyDescent="0.2">
      <c r="A6429" s="12">
        <v>8719</v>
      </c>
      <c r="B6429" s="6" t="s">
        <v>1951</v>
      </c>
      <c r="C6429" s="12">
        <v>33908</v>
      </c>
      <c r="D6429" s="6" t="s">
        <v>4642</v>
      </c>
      <c r="E6429" s="13">
        <v>43600</v>
      </c>
      <c r="F6429" s="13">
        <v>43914</v>
      </c>
      <c r="G6429" s="13">
        <v>43804</v>
      </c>
      <c r="H6429" s="6" t="s">
        <v>7944</v>
      </c>
      <c r="I6429" s="6" t="s">
        <v>7997</v>
      </c>
      <c r="J6429" s="14">
        <v>0.17030000000000001</v>
      </c>
      <c r="K6429" s="14">
        <v>0</v>
      </c>
      <c r="L6429" s="15">
        <f t="shared" si="404"/>
        <v>0.17030000000000001</v>
      </c>
      <c r="M6429" s="11">
        <f t="shared" si="405"/>
        <v>1</v>
      </c>
      <c r="N6429" s="11">
        <f>VLOOKUP(E6429,Nasdaq!$A$2:$F$3174,5,1)</f>
        <v>7822.1499020000001</v>
      </c>
      <c r="O6429" s="11">
        <f>VLOOKUP(F6429,Nasdaq!$A$2:$F$3174,5,1)</f>
        <v>7417.8598629999997</v>
      </c>
      <c r="P6429" s="11">
        <f t="shared" si="406"/>
        <v>314</v>
      </c>
      <c r="Q6429" s="15">
        <f t="shared" si="407"/>
        <v>1.0545017598755317</v>
      </c>
    </row>
    <row r="6430" spans="1:17" ht="19.5" customHeight="1" x14ac:dyDescent="0.2">
      <c r="A6430" s="12">
        <v>7946</v>
      </c>
      <c r="B6430" s="6" t="s">
        <v>1952</v>
      </c>
      <c r="C6430" s="12">
        <v>1234</v>
      </c>
      <c r="D6430" s="6" t="s">
        <v>5273</v>
      </c>
      <c r="E6430" s="13">
        <v>43571</v>
      </c>
      <c r="F6430" s="13">
        <v>44415</v>
      </c>
      <c r="H6430" s="6" t="s">
        <v>7944</v>
      </c>
      <c r="I6430" s="6" t="s">
        <v>7997</v>
      </c>
      <c r="J6430" s="14">
        <v>0.71569999999999989</v>
      </c>
      <c r="K6430" s="14">
        <v>0.13780000000000001</v>
      </c>
      <c r="L6430" s="15">
        <f t="shared" si="404"/>
        <v>0.57789999999999986</v>
      </c>
      <c r="M6430" s="11">
        <f t="shared" si="405"/>
        <v>1</v>
      </c>
      <c r="N6430" s="11">
        <f>VLOOKUP(E6430,Nasdaq!$A$2:$F$3174,5,1)</f>
        <v>8000.2299800000001</v>
      </c>
      <c r="O6430" s="11">
        <f>VLOOKUP(F6430,Nasdaq!$A$2:$F$3174,5,1)</f>
        <v>11010.980469</v>
      </c>
      <c r="P6430" s="11">
        <f t="shared" si="406"/>
        <v>844</v>
      </c>
      <c r="Q6430" s="15">
        <f t="shared" si="407"/>
        <v>0.72656910961237864</v>
      </c>
    </row>
    <row r="6431" spans="1:17" ht="19.5" customHeight="1" x14ac:dyDescent="0.2">
      <c r="A6431" s="12">
        <v>5917</v>
      </c>
      <c r="B6431" s="6" t="s">
        <v>1953</v>
      </c>
      <c r="C6431" s="12">
        <v>41061</v>
      </c>
      <c r="D6431" s="6" t="s">
        <v>3165</v>
      </c>
      <c r="E6431" s="13">
        <v>40815</v>
      </c>
      <c r="F6431" s="13">
        <v>43864</v>
      </c>
      <c r="H6431" s="6" t="s">
        <v>7951</v>
      </c>
      <c r="I6431" s="6" t="s">
        <v>7988</v>
      </c>
      <c r="J6431" s="14">
        <v>-0.22800000000000001</v>
      </c>
      <c r="K6431" s="14">
        <v>0.155</v>
      </c>
      <c r="L6431" s="15">
        <f t="shared" si="404"/>
        <v>-0.38300000000000001</v>
      </c>
      <c r="M6431" s="11">
        <f t="shared" si="405"/>
        <v>0</v>
      </c>
      <c r="N6431" s="11">
        <f>VLOOKUP(E6431,Nasdaq!$A$2:$F$3174,5,1)</f>
        <v>2480.76001</v>
      </c>
      <c r="O6431" s="11">
        <f>VLOOKUP(F6431,Nasdaq!$A$2:$F$3174,5,1)</f>
        <v>9273.4003909999992</v>
      </c>
      <c r="P6431" s="11">
        <f t="shared" si="406"/>
        <v>3049</v>
      </c>
      <c r="Q6431" s="15">
        <f t="shared" si="407"/>
        <v>0.26751384009050111</v>
      </c>
    </row>
    <row r="6432" spans="1:17" ht="19.5" customHeight="1" x14ac:dyDescent="0.2">
      <c r="A6432" s="12">
        <v>94</v>
      </c>
      <c r="B6432" s="6" t="s">
        <v>1954</v>
      </c>
      <c r="C6432" s="12">
        <v>10667</v>
      </c>
      <c r="D6432" s="6" t="s">
        <v>5274</v>
      </c>
      <c r="E6432" s="13">
        <v>43997</v>
      </c>
      <c r="F6432" s="13">
        <v>44415</v>
      </c>
      <c r="H6432" s="6" t="s">
        <v>7951</v>
      </c>
      <c r="I6432" s="6" t="s">
        <v>8151</v>
      </c>
      <c r="J6432" s="14">
        <v>-1.26E-2</v>
      </c>
      <c r="K6432" s="14">
        <v>0.80799999999999994</v>
      </c>
      <c r="L6432" s="15">
        <f t="shared" si="404"/>
        <v>-0.8206</v>
      </c>
      <c r="M6432" s="11">
        <f t="shared" si="405"/>
        <v>0</v>
      </c>
      <c r="N6432" s="11">
        <f>VLOOKUP(E6432,Nasdaq!$A$2:$F$3174,5,1)</f>
        <v>9726.0195309999999</v>
      </c>
      <c r="O6432" s="11">
        <f>VLOOKUP(F6432,Nasdaq!$A$2:$F$3174,5,1)</f>
        <v>11010.980469</v>
      </c>
      <c r="P6432" s="11">
        <f t="shared" si="406"/>
        <v>418</v>
      </c>
      <c r="Q6432" s="15">
        <f t="shared" si="407"/>
        <v>0.88330257861729833</v>
      </c>
    </row>
    <row r="6433" spans="1:17" ht="19.5" customHeight="1" x14ac:dyDescent="0.2">
      <c r="A6433" s="12">
        <v>94</v>
      </c>
      <c r="B6433" s="6" t="s">
        <v>1954</v>
      </c>
      <c r="C6433" s="12">
        <v>18969</v>
      </c>
      <c r="D6433" s="6" t="s">
        <v>5275</v>
      </c>
      <c r="E6433" s="13">
        <v>43921</v>
      </c>
      <c r="F6433" s="13">
        <v>44415</v>
      </c>
      <c r="H6433" s="6" t="s">
        <v>7951</v>
      </c>
      <c r="I6433" s="6" t="s">
        <v>8114</v>
      </c>
      <c r="J6433" s="14">
        <v>-3.6000000000000004E-2</v>
      </c>
      <c r="K6433" s="14">
        <v>1.0880000000000001</v>
      </c>
      <c r="L6433" s="15">
        <f t="shared" si="404"/>
        <v>-1.1240000000000001</v>
      </c>
      <c r="M6433" s="11">
        <f t="shared" si="405"/>
        <v>0</v>
      </c>
      <c r="N6433" s="11">
        <f>VLOOKUP(E6433,Nasdaq!$A$2:$F$3174,5,1)</f>
        <v>7700.1000979999999</v>
      </c>
      <c r="O6433" s="11">
        <f>VLOOKUP(F6433,Nasdaq!$A$2:$F$3174,5,1)</f>
        <v>11010.980469</v>
      </c>
      <c r="P6433" s="11">
        <f t="shared" si="406"/>
        <v>494</v>
      </c>
      <c r="Q6433" s="15">
        <f t="shared" si="407"/>
        <v>0.69931241758840679</v>
      </c>
    </row>
    <row r="6434" spans="1:17" ht="19.5" customHeight="1" x14ac:dyDescent="0.2">
      <c r="A6434" s="12">
        <v>94</v>
      </c>
      <c r="B6434" s="6" t="s">
        <v>1954</v>
      </c>
      <c r="C6434" s="12">
        <v>21297</v>
      </c>
      <c r="D6434" s="6" t="s">
        <v>5276</v>
      </c>
      <c r="E6434" s="13">
        <v>42846</v>
      </c>
      <c r="F6434" s="13">
        <v>42948</v>
      </c>
      <c r="H6434" s="6" t="s">
        <v>7944</v>
      </c>
      <c r="I6434" s="6" t="s">
        <v>8130</v>
      </c>
      <c r="J6434" s="14">
        <v>-5.5399999999999998E-2</v>
      </c>
      <c r="K6434" s="14">
        <v>0.23129999999999998</v>
      </c>
      <c r="L6434" s="15">
        <f t="shared" si="404"/>
        <v>-0.28669999999999995</v>
      </c>
      <c r="M6434" s="11">
        <f t="shared" si="405"/>
        <v>0</v>
      </c>
      <c r="N6434" s="11">
        <f>VLOOKUP(E6434,Nasdaq!$A$2:$F$3174,5,1)</f>
        <v>5910.5200199999999</v>
      </c>
      <c r="O6434" s="11">
        <f>VLOOKUP(F6434,Nasdaq!$A$2:$F$3174,5,1)</f>
        <v>6362.9399409999996</v>
      </c>
      <c r="P6434" s="11">
        <f t="shared" si="406"/>
        <v>102</v>
      </c>
      <c r="Q6434" s="15">
        <f t="shared" si="407"/>
        <v>0.92889949994880416</v>
      </c>
    </row>
    <row r="6435" spans="1:17" ht="19.5" customHeight="1" x14ac:dyDescent="0.2">
      <c r="A6435" s="12">
        <v>94</v>
      </c>
      <c r="B6435" s="6" t="s">
        <v>1954</v>
      </c>
      <c r="C6435" s="12">
        <v>20948</v>
      </c>
      <c r="D6435" s="6" t="s">
        <v>5277</v>
      </c>
      <c r="E6435" s="13">
        <v>42846</v>
      </c>
      <c r="F6435" s="13">
        <v>44415</v>
      </c>
      <c r="H6435" s="6" t="s">
        <v>7949</v>
      </c>
      <c r="I6435" s="6" t="s">
        <v>8068</v>
      </c>
      <c r="J6435" s="14">
        <v>-0.11650000000000001</v>
      </c>
      <c r="K6435" s="14">
        <v>0.1356</v>
      </c>
      <c r="L6435" s="15">
        <f t="shared" si="404"/>
        <v>-0.25209999999999999</v>
      </c>
      <c r="M6435" s="11">
        <f t="shared" si="405"/>
        <v>0</v>
      </c>
      <c r="N6435" s="11">
        <f>VLOOKUP(E6435,Nasdaq!$A$2:$F$3174,5,1)</f>
        <v>5910.5200199999999</v>
      </c>
      <c r="O6435" s="11">
        <f>VLOOKUP(F6435,Nasdaq!$A$2:$F$3174,5,1)</f>
        <v>11010.980469</v>
      </c>
      <c r="P6435" s="11">
        <f t="shared" si="406"/>
        <v>1569</v>
      </c>
      <c r="Q6435" s="15">
        <f t="shared" si="407"/>
        <v>0.53678475388934555</v>
      </c>
    </row>
    <row r="6436" spans="1:17" ht="19.5" customHeight="1" x14ac:dyDescent="0.2">
      <c r="A6436" s="12">
        <v>94</v>
      </c>
      <c r="B6436" s="6" t="s">
        <v>1954</v>
      </c>
      <c r="C6436" s="12">
        <v>21765</v>
      </c>
      <c r="D6436" s="6" t="s">
        <v>7369</v>
      </c>
      <c r="E6436" s="13">
        <v>43213</v>
      </c>
      <c r="F6436" s="13">
        <v>44415</v>
      </c>
      <c r="H6436" s="6" t="s">
        <v>7944</v>
      </c>
      <c r="I6436" s="6" t="s">
        <v>7996</v>
      </c>
      <c r="J6436" s="14">
        <v>-0.17059999999999997</v>
      </c>
      <c r="K6436" s="14">
        <v>0.12570000000000001</v>
      </c>
      <c r="L6436" s="15">
        <f t="shared" si="404"/>
        <v>-0.29630000000000001</v>
      </c>
      <c r="M6436" s="11">
        <f t="shared" si="405"/>
        <v>0</v>
      </c>
      <c r="N6436" s="11">
        <f>VLOOKUP(E6436,Nasdaq!$A$2:$F$3174,5,1)</f>
        <v>7128.6000979999999</v>
      </c>
      <c r="O6436" s="11">
        <f>VLOOKUP(F6436,Nasdaq!$A$2:$F$3174,5,1)</f>
        <v>11010.980469</v>
      </c>
      <c r="P6436" s="11">
        <f t="shared" si="406"/>
        <v>1202</v>
      </c>
      <c r="Q6436" s="15">
        <f t="shared" si="407"/>
        <v>0.64740893714798209</v>
      </c>
    </row>
    <row r="6437" spans="1:17" ht="19.5" customHeight="1" x14ac:dyDescent="0.2">
      <c r="A6437" s="12">
        <v>94</v>
      </c>
      <c r="B6437" s="6" t="s">
        <v>1954</v>
      </c>
      <c r="C6437" s="12">
        <v>27578</v>
      </c>
      <c r="D6437" s="6" t="s">
        <v>5278</v>
      </c>
      <c r="E6437" s="13">
        <v>43747</v>
      </c>
      <c r="F6437" s="13">
        <v>43891</v>
      </c>
      <c r="H6437" s="6" t="s">
        <v>7951</v>
      </c>
      <c r="I6437" s="6" t="s">
        <v>8078</v>
      </c>
      <c r="J6437" s="14">
        <v>-0.36770000000000003</v>
      </c>
      <c r="K6437" s="14">
        <v>6.7599999999999993E-2</v>
      </c>
      <c r="L6437" s="15">
        <f t="shared" si="404"/>
        <v>-0.43530000000000002</v>
      </c>
      <c r="M6437" s="11">
        <f t="shared" si="405"/>
        <v>0</v>
      </c>
      <c r="N6437" s="11">
        <f>VLOOKUP(E6437,Nasdaq!$A$2:$F$3174,5,1)</f>
        <v>7903.7402339999999</v>
      </c>
      <c r="O6437" s="11">
        <f>VLOOKUP(F6437,Nasdaq!$A$2:$F$3174,5,1)</f>
        <v>8567.3701170000004</v>
      </c>
      <c r="P6437" s="11">
        <f t="shared" si="406"/>
        <v>144</v>
      </c>
      <c r="Q6437" s="15">
        <f t="shared" si="407"/>
        <v>0.92254125245677587</v>
      </c>
    </row>
    <row r="6438" spans="1:17" ht="19.5" customHeight="1" x14ac:dyDescent="0.2">
      <c r="A6438" s="12">
        <v>94</v>
      </c>
      <c r="B6438" s="6" t="s">
        <v>1954</v>
      </c>
      <c r="C6438" s="12">
        <v>37115</v>
      </c>
      <c r="D6438" s="6" t="s">
        <v>5279</v>
      </c>
      <c r="E6438" s="13">
        <v>42139</v>
      </c>
      <c r="F6438" s="13">
        <v>43123</v>
      </c>
      <c r="G6438" s="13">
        <v>42159</v>
      </c>
      <c r="H6438" s="6" t="s">
        <v>7947</v>
      </c>
      <c r="I6438" s="6" t="s">
        <v>8087</v>
      </c>
      <c r="J6438" s="14">
        <v>-0.38270000000000004</v>
      </c>
      <c r="K6438" s="14">
        <v>0.13730000000000001</v>
      </c>
      <c r="L6438" s="15">
        <f t="shared" si="404"/>
        <v>-0.52</v>
      </c>
      <c r="M6438" s="11">
        <f t="shared" si="405"/>
        <v>0</v>
      </c>
      <c r="N6438" s="11">
        <f>VLOOKUP(E6438,Nasdaq!$A$2:$F$3174,5,1)</f>
        <v>5048.2900390000004</v>
      </c>
      <c r="O6438" s="11">
        <f>VLOOKUP(F6438,Nasdaq!$A$2:$F$3174,5,1)</f>
        <v>7460.2900390000004</v>
      </c>
      <c r="P6438" s="11">
        <f t="shared" si="406"/>
        <v>984</v>
      </c>
      <c r="Q6438" s="15">
        <f t="shared" si="407"/>
        <v>0.67668890914966873</v>
      </c>
    </row>
    <row r="6439" spans="1:17" ht="19.5" customHeight="1" x14ac:dyDescent="0.2">
      <c r="A6439" s="12">
        <v>94</v>
      </c>
      <c r="B6439" s="6" t="s">
        <v>1954</v>
      </c>
      <c r="C6439" s="12">
        <v>10386</v>
      </c>
      <c r="D6439" s="6" t="s">
        <v>4245</v>
      </c>
      <c r="E6439" s="13">
        <v>43355</v>
      </c>
      <c r="F6439" s="13">
        <v>44415</v>
      </c>
      <c r="H6439" s="6" t="s">
        <v>7951</v>
      </c>
      <c r="I6439" s="6" t="s">
        <v>8075</v>
      </c>
      <c r="J6439" s="14">
        <v>-0.45189999999999997</v>
      </c>
      <c r="K6439" s="14">
        <v>0.10220000000000001</v>
      </c>
      <c r="L6439" s="15">
        <f t="shared" si="404"/>
        <v>-0.55410000000000004</v>
      </c>
      <c r="M6439" s="11">
        <f t="shared" si="405"/>
        <v>0</v>
      </c>
      <c r="N6439" s="11">
        <f>VLOOKUP(E6439,Nasdaq!$A$2:$F$3174,5,1)</f>
        <v>7954.2299800000001</v>
      </c>
      <c r="O6439" s="11">
        <f>VLOOKUP(F6439,Nasdaq!$A$2:$F$3174,5,1)</f>
        <v>11010.980469</v>
      </c>
      <c r="P6439" s="11">
        <f t="shared" si="406"/>
        <v>1060</v>
      </c>
      <c r="Q6439" s="15">
        <f t="shared" si="407"/>
        <v>0.72239131546194724</v>
      </c>
    </row>
    <row r="6440" spans="1:17" ht="19.5" customHeight="1" x14ac:dyDescent="0.2">
      <c r="A6440" s="12">
        <v>664</v>
      </c>
      <c r="B6440" s="6" t="s">
        <v>1955</v>
      </c>
      <c r="C6440" s="12">
        <v>16055</v>
      </c>
      <c r="D6440" s="6" t="s">
        <v>5280</v>
      </c>
      <c r="E6440" s="13">
        <v>43145</v>
      </c>
      <c r="F6440" s="13">
        <v>44415</v>
      </c>
      <c r="H6440" s="6" t="s">
        <v>7948</v>
      </c>
      <c r="I6440" s="6" t="s">
        <v>8052</v>
      </c>
      <c r="J6440" s="14">
        <v>-0.24629999999999999</v>
      </c>
      <c r="K6440" s="14">
        <v>0.11380000000000001</v>
      </c>
      <c r="L6440" s="15">
        <f t="shared" si="404"/>
        <v>-0.36009999999999998</v>
      </c>
      <c r="M6440" s="11">
        <f t="shared" si="405"/>
        <v>0</v>
      </c>
      <c r="N6440" s="11">
        <f>VLOOKUP(E6440,Nasdaq!$A$2:$F$3174,5,1)</f>
        <v>7143.6201170000004</v>
      </c>
      <c r="O6440" s="11">
        <f>VLOOKUP(F6440,Nasdaq!$A$2:$F$3174,5,1)</f>
        <v>11010.980469</v>
      </c>
      <c r="P6440" s="11">
        <f t="shared" si="406"/>
        <v>1270</v>
      </c>
      <c r="Q6440" s="15">
        <f t="shared" si="407"/>
        <v>0.64877299572956171</v>
      </c>
    </row>
    <row r="6441" spans="1:17" ht="19.5" customHeight="1" x14ac:dyDescent="0.2">
      <c r="A6441" s="12">
        <v>7531</v>
      </c>
      <c r="B6441" s="6" t="s">
        <v>1956</v>
      </c>
      <c r="C6441" s="12">
        <v>1689</v>
      </c>
      <c r="D6441" s="6" t="s">
        <v>5281</v>
      </c>
      <c r="E6441" s="13">
        <v>43200</v>
      </c>
      <c r="F6441" s="13">
        <v>44415</v>
      </c>
      <c r="H6441" s="6" t="s">
        <v>7944</v>
      </c>
      <c r="I6441" s="6" t="s">
        <v>7960</v>
      </c>
      <c r="J6441" s="14">
        <v>0.1215</v>
      </c>
      <c r="K6441" s="14">
        <v>0.12759999999999999</v>
      </c>
      <c r="L6441" s="15">
        <f t="shared" si="404"/>
        <v>-6.0999999999999943E-3</v>
      </c>
      <c r="M6441" s="11">
        <f t="shared" si="405"/>
        <v>0</v>
      </c>
      <c r="N6441" s="11">
        <f>VLOOKUP(E6441,Nasdaq!$A$2:$F$3174,5,1)</f>
        <v>7094.2998049999997</v>
      </c>
      <c r="O6441" s="11">
        <f>VLOOKUP(F6441,Nasdaq!$A$2:$F$3174,5,1)</f>
        <v>11010.980469</v>
      </c>
      <c r="P6441" s="11">
        <f t="shared" si="406"/>
        <v>1215</v>
      </c>
      <c r="Q6441" s="15">
        <f t="shared" si="407"/>
        <v>0.64429383535007356</v>
      </c>
    </row>
    <row r="6442" spans="1:17" ht="19.5" customHeight="1" x14ac:dyDescent="0.2">
      <c r="A6442" s="12">
        <v>6841</v>
      </c>
      <c r="B6442" s="6" t="s">
        <v>1957</v>
      </c>
      <c r="C6442" s="12">
        <v>30353</v>
      </c>
      <c r="D6442" s="6" t="s">
        <v>5282</v>
      </c>
      <c r="E6442" s="13">
        <v>42227</v>
      </c>
      <c r="F6442" s="13">
        <v>44415</v>
      </c>
      <c r="H6442" s="6" t="s">
        <v>7947</v>
      </c>
      <c r="I6442" s="6" t="s">
        <v>8028</v>
      </c>
      <c r="J6442" s="14">
        <v>0.17149999999999999</v>
      </c>
      <c r="K6442" s="14">
        <v>0.12279999999999999</v>
      </c>
      <c r="L6442" s="15">
        <f t="shared" si="404"/>
        <v>4.8699999999999993E-2</v>
      </c>
      <c r="M6442" s="11">
        <f t="shared" si="405"/>
        <v>1</v>
      </c>
      <c r="N6442" s="11">
        <f>VLOOKUP(E6442,Nasdaq!$A$2:$F$3174,5,1)</f>
        <v>5036.7900390000004</v>
      </c>
      <c r="O6442" s="11">
        <f>VLOOKUP(F6442,Nasdaq!$A$2:$F$3174,5,1)</f>
        <v>11010.980469</v>
      </c>
      <c r="P6442" s="11">
        <f t="shared" si="406"/>
        <v>2188</v>
      </c>
      <c r="Q6442" s="15">
        <f t="shared" si="407"/>
        <v>0.45743383034189689</v>
      </c>
    </row>
    <row r="6443" spans="1:17" ht="19.5" customHeight="1" x14ac:dyDescent="0.2">
      <c r="A6443" s="12">
        <v>7282</v>
      </c>
      <c r="B6443" s="6" t="s">
        <v>6000</v>
      </c>
      <c r="C6443" s="12">
        <v>3382</v>
      </c>
      <c r="D6443" s="6" t="s">
        <v>5597</v>
      </c>
      <c r="E6443" s="13">
        <v>43129</v>
      </c>
      <c r="F6443" s="13">
        <v>43244</v>
      </c>
      <c r="G6443" s="13">
        <v>43129</v>
      </c>
      <c r="H6443" s="6" t="s">
        <v>7944</v>
      </c>
      <c r="I6443" s="6" t="s">
        <v>8016</v>
      </c>
      <c r="J6443" s="14">
        <v>1.7342</v>
      </c>
      <c r="K6443" s="14">
        <v>-0.11449999999999999</v>
      </c>
      <c r="L6443" s="15">
        <f t="shared" si="404"/>
        <v>1.8487</v>
      </c>
      <c r="M6443" s="11">
        <f t="shared" si="405"/>
        <v>1</v>
      </c>
      <c r="N6443" s="11">
        <f>VLOOKUP(E6443,Nasdaq!$A$2:$F$3174,5,1)</f>
        <v>7466.5097660000001</v>
      </c>
      <c r="O6443" s="11">
        <f>VLOOKUP(F6443,Nasdaq!$A$2:$F$3174,5,1)</f>
        <v>7424.4301759999998</v>
      </c>
      <c r="P6443" s="11">
        <f t="shared" si="406"/>
        <v>115</v>
      </c>
      <c r="Q6443" s="15">
        <f t="shared" si="407"/>
        <v>1.0056675844038241</v>
      </c>
    </row>
    <row r="6444" spans="1:17" ht="19.5" customHeight="1" x14ac:dyDescent="0.2">
      <c r="A6444" s="12">
        <v>7874</v>
      </c>
      <c r="B6444" s="6" t="s">
        <v>1958</v>
      </c>
      <c r="C6444" s="12">
        <v>9206</v>
      </c>
      <c r="D6444" s="6" t="s">
        <v>2832</v>
      </c>
      <c r="E6444" s="13">
        <v>43475</v>
      </c>
      <c r="F6444" s="13">
        <v>44415</v>
      </c>
      <c r="H6444" s="6" t="s">
        <v>7951</v>
      </c>
      <c r="I6444" s="6" t="s">
        <v>7987</v>
      </c>
      <c r="J6444" s="14">
        <v>-0.43130000000000002</v>
      </c>
      <c r="K6444" s="14">
        <v>0.20010000000000003</v>
      </c>
      <c r="L6444" s="15">
        <f t="shared" si="404"/>
        <v>-0.63140000000000007</v>
      </c>
      <c r="M6444" s="11">
        <f t="shared" si="405"/>
        <v>0</v>
      </c>
      <c r="N6444" s="11">
        <f>VLOOKUP(E6444,Nasdaq!$A$2:$F$3174,5,1)</f>
        <v>6986.0698240000002</v>
      </c>
      <c r="O6444" s="11">
        <f>VLOOKUP(F6444,Nasdaq!$A$2:$F$3174,5,1)</f>
        <v>11010.980469</v>
      </c>
      <c r="P6444" s="11">
        <f t="shared" si="406"/>
        <v>940</v>
      </c>
      <c r="Q6444" s="15">
        <f t="shared" si="407"/>
        <v>0.63446476067204671</v>
      </c>
    </row>
    <row r="6445" spans="1:17" ht="19.5" customHeight="1" x14ac:dyDescent="0.2">
      <c r="A6445" s="12">
        <v>6080</v>
      </c>
      <c r="B6445" s="6" t="s">
        <v>1959</v>
      </c>
      <c r="C6445" s="12">
        <v>29404</v>
      </c>
      <c r="D6445" s="6" t="s">
        <v>5283</v>
      </c>
      <c r="E6445" s="13">
        <v>41085</v>
      </c>
      <c r="F6445" s="13">
        <v>44415</v>
      </c>
      <c r="H6445" s="6" t="s">
        <v>7948</v>
      </c>
      <c r="I6445" s="6" t="s">
        <v>8123</v>
      </c>
      <c r="J6445" s="14">
        <v>-9.8000000000000004E-2</v>
      </c>
      <c r="K6445" s="14">
        <v>0.1459</v>
      </c>
      <c r="L6445" s="15">
        <f t="shared" si="404"/>
        <v>-0.24390000000000001</v>
      </c>
      <c r="M6445" s="11">
        <f t="shared" si="405"/>
        <v>0</v>
      </c>
      <c r="N6445" s="11">
        <f>VLOOKUP(E6445,Nasdaq!$A$2:$F$3174,5,1)</f>
        <v>2836.1599120000001</v>
      </c>
      <c r="O6445" s="11">
        <f>VLOOKUP(F6445,Nasdaq!$A$2:$F$3174,5,1)</f>
        <v>11010.980469</v>
      </c>
      <c r="P6445" s="11">
        <f t="shared" si="406"/>
        <v>3330</v>
      </c>
      <c r="Q6445" s="15">
        <f t="shared" si="407"/>
        <v>0.25757588846339591</v>
      </c>
    </row>
    <row r="6446" spans="1:17" ht="19.5" customHeight="1" x14ac:dyDescent="0.2">
      <c r="A6446" s="12">
        <v>6183</v>
      </c>
      <c r="B6446" s="6" t="s">
        <v>1960</v>
      </c>
      <c r="C6446" s="12">
        <v>36583</v>
      </c>
      <c r="D6446" s="6" t="s">
        <v>5284</v>
      </c>
      <c r="E6446" s="13">
        <v>43389</v>
      </c>
      <c r="F6446" s="13">
        <v>44415</v>
      </c>
      <c r="H6446" s="6" t="s">
        <v>7947</v>
      </c>
      <c r="I6446" s="6" t="s">
        <v>7957</v>
      </c>
      <c r="J6446" s="14">
        <v>-0.51639999999999997</v>
      </c>
      <c r="K6446" s="14">
        <v>0.12539999999999998</v>
      </c>
      <c r="L6446" s="15">
        <f t="shared" si="404"/>
        <v>-0.64179999999999993</v>
      </c>
      <c r="M6446" s="11">
        <f t="shared" si="405"/>
        <v>0</v>
      </c>
      <c r="N6446" s="11">
        <f>VLOOKUP(E6446,Nasdaq!$A$2:$F$3174,5,1)</f>
        <v>7645.4902339999999</v>
      </c>
      <c r="O6446" s="11">
        <f>VLOOKUP(F6446,Nasdaq!$A$2:$F$3174,5,1)</f>
        <v>11010.980469</v>
      </c>
      <c r="P6446" s="11">
        <f t="shared" si="406"/>
        <v>1026</v>
      </c>
      <c r="Q6446" s="15">
        <f t="shared" si="407"/>
        <v>0.69435212447442451</v>
      </c>
    </row>
    <row r="6447" spans="1:17" ht="19.5" customHeight="1" x14ac:dyDescent="0.2">
      <c r="A6447" s="12">
        <v>6182</v>
      </c>
      <c r="B6447" s="6" t="s">
        <v>1961</v>
      </c>
      <c r="C6447" s="12">
        <v>41112</v>
      </c>
      <c r="D6447" s="6" t="s">
        <v>5285</v>
      </c>
      <c r="E6447" s="13">
        <v>41737</v>
      </c>
      <c r="F6447" s="13">
        <v>44415</v>
      </c>
      <c r="G6447" s="13">
        <v>42059</v>
      </c>
      <c r="H6447" s="6" t="s">
        <v>7950</v>
      </c>
      <c r="I6447" s="6" t="s">
        <v>8012</v>
      </c>
      <c r="J6447" s="14">
        <v>-0.61520000000000008</v>
      </c>
      <c r="K6447" s="14">
        <v>0.121</v>
      </c>
      <c r="L6447" s="15">
        <f t="shared" si="404"/>
        <v>-0.73620000000000008</v>
      </c>
      <c r="M6447" s="11">
        <f t="shared" si="405"/>
        <v>0</v>
      </c>
      <c r="N6447" s="11">
        <f>VLOOKUP(E6447,Nasdaq!$A$2:$F$3174,5,1)</f>
        <v>4112.9902339999999</v>
      </c>
      <c r="O6447" s="11">
        <f>VLOOKUP(F6447,Nasdaq!$A$2:$F$3174,5,1)</f>
        <v>11010.980469</v>
      </c>
      <c r="P6447" s="11">
        <f t="shared" si="406"/>
        <v>2678</v>
      </c>
      <c r="Q6447" s="15">
        <f t="shared" si="407"/>
        <v>0.37353570730362029</v>
      </c>
    </row>
    <row r="6448" spans="1:17" ht="19.5" customHeight="1" x14ac:dyDescent="0.2">
      <c r="A6448" s="12">
        <v>9266</v>
      </c>
      <c r="B6448" s="6" t="s">
        <v>1962</v>
      </c>
      <c r="C6448" s="12">
        <v>633</v>
      </c>
      <c r="D6448" s="6" t="s">
        <v>4202</v>
      </c>
      <c r="E6448" s="13">
        <v>43938</v>
      </c>
      <c r="F6448" s="13">
        <v>44415</v>
      </c>
      <c r="H6448" s="6" t="s">
        <v>7951</v>
      </c>
      <c r="I6448" s="6" t="s">
        <v>7971</v>
      </c>
      <c r="J6448" s="14">
        <v>2.8787000000000003</v>
      </c>
      <c r="K6448" s="14">
        <v>0.67079999999999995</v>
      </c>
      <c r="L6448" s="15">
        <f t="shared" si="404"/>
        <v>2.2079000000000004</v>
      </c>
      <c r="M6448" s="11">
        <f t="shared" si="405"/>
        <v>1</v>
      </c>
      <c r="N6448" s="11">
        <f>VLOOKUP(E6448,Nasdaq!$A$2:$F$3174,5,1)</f>
        <v>8650.1396480000003</v>
      </c>
      <c r="O6448" s="11">
        <f>VLOOKUP(F6448,Nasdaq!$A$2:$F$3174,5,1)</f>
        <v>11010.980469</v>
      </c>
      <c r="P6448" s="11">
        <f t="shared" si="406"/>
        <v>477</v>
      </c>
      <c r="Q6448" s="15">
        <f t="shared" si="407"/>
        <v>0.78559322322411984</v>
      </c>
    </row>
    <row r="6449" spans="1:17" ht="19.5" customHeight="1" x14ac:dyDescent="0.2">
      <c r="A6449" s="12">
        <v>7986</v>
      </c>
      <c r="B6449" s="6" t="s">
        <v>1963</v>
      </c>
      <c r="C6449" s="12">
        <v>41556</v>
      </c>
      <c r="D6449" s="6" t="s">
        <v>3779</v>
      </c>
      <c r="E6449" s="13">
        <v>43067</v>
      </c>
      <c r="F6449" s="13">
        <v>44415</v>
      </c>
      <c r="G6449" s="13">
        <v>43606</v>
      </c>
      <c r="H6449" s="6" t="s">
        <v>7950</v>
      </c>
      <c r="I6449" s="6" t="s">
        <v>8022</v>
      </c>
      <c r="J6449" s="14">
        <v>-0.5383</v>
      </c>
      <c r="K6449" s="14">
        <v>0.11710000000000001</v>
      </c>
      <c r="L6449" s="15">
        <f t="shared" si="404"/>
        <v>-0.65539999999999998</v>
      </c>
      <c r="M6449" s="11">
        <f t="shared" si="405"/>
        <v>0</v>
      </c>
      <c r="N6449" s="11">
        <f>VLOOKUP(E6449,Nasdaq!$A$2:$F$3174,5,1)</f>
        <v>6912.3598629999997</v>
      </c>
      <c r="O6449" s="11">
        <f>VLOOKUP(F6449,Nasdaq!$A$2:$F$3174,5,1)</f>
        <v>11010.980469</v>
      </c>
      <c r="P6449" s="11">
        <f t="shared" si="406"/>
        <v>1348</v>
      </c>
      <c r="Q6449" s="15">
        <f t="shared" si="407"/>
        <v>0.62777029015686792</v>
      </c>
    </row>
    <row r="6450" spans="1:17" ht="19.5" customHeight="1" x14ac:dyDescent="0.2">
      <c r="A6450" s="12">
        <v>9027</v>
      </c>
      <c r="B6450" s="6" t="s">
        <v>1964</v>
      </c>
      <c r="C6450" s="12">
        <v>2317</v>
      </c>
      <c r="D6450" s="6" t="s">
        <v>5286</v>
      </c>
      <c r="E6450" s="13">
        <v>43721</v>
      </c>
      <c r="F6450" s="13">
        <v>44415</v>
      </c>
      <c r="G6450" s="13">
        <v>43721</v>
      </c>
      <c r="H6450" s="6" t="s">
        <v>7944</v>
      </c>
      <c r="I6450" s="6" t="s">
        <v>7958</v>
      </c>
      <c r="J6450" s="14">
        <v>-0.8015000000000001</v>
      </c>
      <c r="K6450" s="14">
        <v>0.151</v>
      </c>
      <c r="L6450" s="15">
        <f t="shared" si="404"/>
        <v>-0.95250000000000012</v>
      </c>
      <c r="M6450" s="11">
        <f t="shared" si="405"/>
        <v>0</v>
      </c>
      <c r="N6450" s="11">
        <f>VLOOKUP(E6450,Nasdaq!$A$2:$F$3174,5,1)</f>
        <v>8176.7099609999996</v>
      </c>
      <c r="O6450" s="11">
        <f>VLOOKUP(F6450,Nasdaq!$A$2:$F$3174,5,1)</f>
        <v>11010.980469</v>
      </c>
      <c r="P6450" s="11">
        <f t="shared" si="406"/>
        <v>694</v>
      </c>
      <c r="Q6450" s="15">
        <f t="shared" si="407"/>
        <v>0.74259686414798154</v>
      </c>
    </row>
    <row r="6451" spans="1:17" ht="19.5" customHeight="1" x14ac:dyDescent="0.2">
      <c r="A6451" s="12">
        <v>5844</v>
      </c>
      <c r="B6451" s="6" t="s">
        <v>5947</v>
      </c>
      <c r="C6451" s="12">
        <v>41736</v>
      </c>
      <c r="D6451" s="6" t="s">
        <v>4487</v>
      </c>
      <c r="E6451" s="13">
        <v>42300</v>
      </c>
      <c r="F6451" s="13">
        <v>44415</v>
      </c>
      <c r="H6451" s="6" t="s">
        <v>7948</v>
      </c>
      <c r="I6451" s="6" t="s">
        <v>7992</v>
      </c>
      <c r="J6451" s="14">
        <v>1.9099999999999999E-2</v>
      </c>
      <c r="K6451" s="14">
        <v>0.12820000000000001</v>
      </c>
      <c r="L6451" s="15">
        <f t="shared" ref="L6451:L6514" si="408">J6451-K6451</f>
        <v>-0.1091</v>
      </c>
      <c r="M6451" s="11">
        <f t="shared" ref="M6451:M6514" si="409">IF(L6451&gt;0,1,0)</f>
        <v>0</v>
      </c>
      <c r="N6451" s="11">
        <f>VLOOKUP(E6451,Nasdaq!$A$2:$F$3174,5,1)</f>
        <v>5031.8598629999997</v>
      </c>
      <c r="O6451" s="11">
        <f>VLOOKUP(F6451,Nasdaq!$A$2:$F$3174,5,1)</f>
        <v>11010.980469</v>
      </c>
      <c r="P6451" s="11">
        <f t="shared" ref="P6451:P6514" si="410">_xlfn.DAYS(F6451,E6451)</f>
        <v>2115</v>
      </c>
      <c r="Q6451" s="15">
        <f t="shared" ref="Q6451:Q6514" si="411">(O6451/N6451)^(1/P6451/365-1)</f>
        <v>0.45698609506803695</v>
      </c>
    </row>
    <row r="6452" spans="1:17" ht="19.5" customHeight="1" x14ac:dyDescent="0.2">
      <c r="A6452" s="12">
        <v>6795</v>
      </c>
      <c r="B6452" s="6" t="s">
        <v>1965</v>
      </c>
      <c r="C6452" s="12">
        <v>40670</v>
      </c>
      <c r="D6452" s="6" t="s">
        <v>4497</v>
      </c>
      <c r="E6452" s="13">
        <v>42496</v>
      </c>
      <c r="F6452" s="13">
        <v>43340</v>
      </c>
      <c r="H6452" s="6" t="s">
        <v>7948</v>
      </c>
      <c r="I6452" s="6" t="s">
        <v>7992</v>
      </c>
      <c r="J6452" s="14">
        <v>0</v>
      </c>
      <c r="K6452" s="14">
        <v>0.18350000000000002</v>
      </c>
      <c r="L6452" s="15">
        <f t="shared" si="408"/>
        <v>-0.18350000000000002</v>
      </c>
      <c r="M6452" s="11">
        <f t="shared" si="409"/>
        <v>0</v>
      </c>
      <c r="N6452" s="11">
        <f>VLOOKUP(E6452,Nasdaq!$A$2:$F$3174,5,1)</f>
        <v>4736.1601559999999</v>
      </c>
      <c r="O6452" s="11">
        <f>VLOOKUP(F6452,Nasdaq!$A$2:$F$3174,5,1)</f>
        <v>8030.0400390000004</v>
      </c>
      <c r="P6452" s="11">
        <f t="shared" si="410"/>
        <v>844</v>
      </c>
      <c r="Q6452" s="15">
        <f t="shared" si="411"/>
        <v>0.58980630855922911</v>
      </c>
    </row>
    <row r="6453" spans="1:17" ht="19.5" customHeight="1" x14ac:dyDescent="0.2">
      <c r="A6453" s="12">
        <v>8559</v>
      </c>
      <c r="B6453" s="6" t="s">
        <v>1966</v>
      </c>
      <c r="C6453" s="12">
        <v>47057</v>
      </c>
      <c r="D6453" s="6" t="s">
        <v>5287</v>
      </c>
      <c r="E6453" s="13">
        <v>43679</v>
      </c>
      <c r="F6453" s="13">
        <v>44415</v>
      </c>
      <c r="H6453" s="6" t="s">
        <v>7944</v>
      </c>
      <c r="I6453" s="6" t="s">
        <v>8036</v>
      </c>
      <c r="J6453" s="14">
        <v>-0.20699999999999999</v>
      </c>
      <c r="K6453" s="14">
        <v>0.16489999999999999</v>
      </c>
      <c r="L6453" s="15">
        <f t="shared" si="408"/>
        <v>-0.37190000000000001</v>
      </c>
      <c r="M6453" s="11">
        <f t="shared" si="409"/>
        <v>0</v>
      </c>
      <c r="N6453" s="11">
        <f>VLOOKUP(E6453,Nasdaq!$A$2:$F$3174,5,1)</f>
        <v>8004.0698240000002</v>
      </c>
      <c r="O6453" s="11">
        <f>VLOOKUP(F6453,Nasdaq!$A$2:$F$3174,5,1)</f>
        <v>11010.980469</v>
      </c>
      <c r="P6453" s="11">
        <f t="shared" si="410"/>
        <v>736</v>
      </c>
      <c r="Q6453" s="15">
        <f t="shared" si="411"/>
        <v>0.72691794789506381</v>
      </c>
    </row>
    <row r="6454" spans="1:17" ht="19.5" customHeight="1" x14ac:dyDescent="0.2">
      <c r="A6454" s="12">
        <v>8809</v>
      </c>
      <c r="B6454" s="6" t="s">
        <v>1967</v>
      </c>
      <c r="C6454" s="12">
        <v>45736</v>
      </c>
      <c r="D6454" s="6" t="s">
        <v>5288</v>
      </c>
      <c r="E6454" s="13">
        <v>43728</v>
      </c>
      <c r="F6454" s="13">
        <v>44415</v>
      </c>
      <c r="H6454" s="6" t="s">
        <v>7947</v>
      </c>
      <c r="I6454" s="6" t="s">
        <v>8028</v>
      </c>
      <c r="J6454" s="14">
        <v>-6.8600000000000008E-2</v>
      </c>
      <c r="K6454" s="14">
        <v>0.161</v>
      </c>
      <c r="L6454" s="15">
        <f t="shared" si="408"/>
        <v>-0.22960000000000003</v>
      </c>
      <c r="M6454" s="11">
        <f t="shared" si="409"/>
        <v>0</v>
      </c>
      <c r="N6454" s="11">
        <f>VLOOKUP(E6454,Nasdaq!$A$2:$F$3174,5,1)</f>
        <v>8117.669922</v>
      </c>
      <c r="O6454" s="11">
        <f>VLOOKUP(F6454,Nasdaq!$A$2:$F$3174,5,1)</f>
        <v>11010.980469</v>
      </c>
      <c r="P6454" s="11">
        <f t="shared" si="410"/>
        <v>687</v>
      </c>
      <c r="Q6454" s="15">
        <f t="shared" si="411"/>
        <v>0.73723496411040224</v>
      </c>
    </row>
    <row r="6455" spans="1:17" ht="19.5" customHeight="1" x14ac:dyDescent="0.2">
      <c r="A6455" s="12">
        <v>8809</v>
      </c>
      <c r="B6455" s="6" t="s">
        <v>1967</v>
      </c>
      <c r="C6455" s="12">
        <v>6478</v>
      </c>
      <c r="D6455" s="6" t="s">
        <v>3442</v>
      </c>
      <c r="E6455" s="13">
        <v>43689</v>
      </c>
      <c r="F6455" s="13">
        <v>43910</v>
      </c>
      <c r="H6455" s="6" t="s">
        <v>7944</v>
      </c>
      <c r="I6455" s="6" t="s">
        <v>8031</v>
      </c>
      <c r="J6455" s="14">
        <v>-0.83430000000000004</v>
      </c>
      <c r="K6455" s="14">
        <v>-0.29460000000000003</v>
      </c>
      <c r="L6455" s="15">
        <f t="shared" si="408"/>
        <v>-0.53970000000000007</v>
      </c>
      <c r="M6455" s="11">
        <f t="shared" si="409"/>
        <v>0</v>
      </c>
      <c r="N6455" s="11">
        <f>VLOOKUP(E6455,Nasdaq!$A$2:$F$3174,5,1)</f>
        <v>7863.4101559999999</v>
      </c>
      <c r="O6455" s="11">
        <f>VLOOKUP(F6455,Nasdaq!$A$2:$F$3174,5,1)</f>
        <v>6879.5200199999999</v>
      </c>
      <c r="P6455" s="11">
        <f t="shared" si="410"/>
        <v>221</v>
      </c>
      <c r="Q6455" s="15">
        <f t="shared" si="411"/>
        <v>1.1430153706284079</v>
      </c>
    </row>
    <row r="6456" spans="1:17" ht="19.5" customHeight="1" x14ac:dyDescent="0.2">
      <c r="A6456" s="12">
        <v>7737</v>
      </c>
      <c r="B6456" s="6" t="s">
        <v>1968</v>
      </c>
      <c r="C6456" s="12">
        <v>33537</v>
      </c>
      <c r="D6456" s="6" t="s">
        <v>3950</v>
      </c>
      <c r="E6456" s="13">
        <v>39678</v>
      </c>
      <c r="F6456" s="13">
        <v>44415</v>
      </c>
      <c r="H6456" s="6" t="s">
        <v>7947</v>
      </c>
      <c r="I6456" s="6" t="s">
        <v>8055</v>
      </c>
      <c r="J6456" s="14">
        <v>5.2400000000000002E-2</v>
      </c>
      <c r="K6456" s="14">
        <v>0.1072</v>
      </c>
      <c r="L6456" s="15">
        <f t="shared" si="408"/>
        <v>-5.4800000000000001E-2</v>
      </c>
      <c r="M6456" s="11">
        <f t="shared" si="409"/>
        <v>0</v>
      </c>
      <c r="N6456" s="11">
        <f>VLOOKUP(E6456,Nasdaq!$A$2:$F$3174,5,1)</f>
        <v>2416.9799800000001</v>
      </c>
      <c r="O6456" s="11">
        <f>VLOOKUP(F6456,Nasdaq!$A$2:$F$3174,5,1)</f>
        <v>11010.980469</v>
      </c>
      <c r="P6456" s="11">
        <f t="shared" si="410"/>
        <v>4737</v>
      </c>
      <c r="Q6456" s="15">
        <f t="shared" si="411"/>
        <v>0.21950652864642811</v>
      </c>
    </row>
    <row r="6457" spans="1:17" ht="19.5" customHeight="1" x14ac:dyDescent="0.2">
      <c r="A6457" s="12">
        <v>6170</v>
      </c>
      <c r="B6457" s="6" t="s">
        <v>1969</v>
      </c>
      <c r="C6457" s="12">
        <v>2722</v>
      </c>
      <c r="D6457" s="6" t="s">
        <v>7155</v>
      </c>
      <c r="E6457" s="13">
        <v>40218</v>
      </c>
      <c r="F6457" s="13">
        <v>44415</v>
      </c>
      <c r="G6457" s="13">
        <v>40218</v>
      </c>
      <c r="H6457" s="6" t="s">
        <v>7950</v>
      </c>
      <c r="I6457" s="6" t="s">
        <v>8026</v>
      </c>
      <c r="J6457" s="14">
        <v>0.23989999999999997</v>
      </c>
      <c r="K6457" s="14">
        <v>0.1384</v>
      </c>
      <c r="L6457" s="15">
        <f t="shared" si="408"/>
        <v>0.10149999999999998</v>
      </c>
      <c r="M6457" s="11">
        <f t="shared" si="409"/>
        <v>1</v>
      </c>
      <c r="N6457" s="11">
        <f>VLOOKUP(E6457,Nasdaq!$A$2:$F$3174,5,1)</f>
        <v>2150.8701169999999</v>
      </c>
      <c r="O6457" s="11">
        <f>VLOOKUP(F6457,Nasdaq!$A$2:$F$3174,5,1)</f>
        <v>11010.980469</v>
      </c>
      <c r="P6457" s="11">
        <f t="shared" si="410"/>
        <v>4197</v>
      </c>
      <c r="Q6457" s="15">
        <f t="shared" si="411"/>
        <v>0.19533886340985132</v>
      </c>
    </row>
    <row r="6458" spans="1:17" ht="19.5" customHeight="1" x14ac:dyDescent="0.2">
      <c r="A6458" s="12">
        <v>6170</v>
      </c>
      <c r="B6458" s="6" t="s">
        <v>1969</v>
      </c>
      <c r="C6458" s="12">
        <v>26269</v>
      </c>
      <c r="D6458" s="6" t="s">
        <v>7370</v>
      </c>
      <c r="E6458" s="13">
        <v>42349</v>
      </c>
      <c r="F6458" s="13">
        <v>44415</v>
      </c>
      <c r="G6458" s="13">
        <v>42349</v>
      </c>
      <c r="H6458" s="6" t="s">
        <v>7950</v>
      </c>
      <c r="I6458" s="6" t="s">
        <v>8026</v>
      </c>
      <c r="J6458" s="14">
        <v>0.17129999999999998</v>
      </c>
      <c r="K6458" s="14">
        <v>0.13880000000000001</v>
      </c>
      <c r="L6458" s="15">
        <f t="shared" si="408"/>
        <v>3.2499999999999973E-2</v>
      </c>
      <c r="M6458" s="11">
        <f t="shared" si="409"/>
        <v>1</v>
      </c>
      <c r="N6458" s="11">
        <f>VLOOKUP(E6458,Nasdaq!$A$2:$F$3174,5,1)</f>
        <v>4933.4702150000003</v>
      </c>
      <c r="O6458" s="11">
        <f>VLOOKUP(F6458,Nasdaq!$A$2:$F$3174,5,1)</f>
        <v>11010.980469</v>
      </c>
      <c r="P6458" s="11">
        <f t="shared" si="410"/>
        <v>2066</v>
      </c>
      <c r="Q6458" s="15">
        <f t="shared" si="411"/>
        <v>0.44805051478991015</v>
      </c>
    </row>
    <row r="6459" spans="1:17" ht="19.5" customHeight="1" x14ac:dyDescent="0.2">
      <c r="A6459" s="12">
        <v>6170</v>
      </c>
      <c r="B6459" s="6" t="s">
        <v>1969</v>
      </c>
      <c r="C6459" s="12">
        <v>40852</v>
      </c>
      <c r="D6459" s="6" t="s">
        <v>7371</v>
      </c>
      <c r="E6459" s="13">
        <v>41578</v>
      </c>
      <c r="F6459" s="13">
        <v>44415</v>
      </c>
      <c r="G6459" s="13">
        <v>41578</v>
      </c>
      <c r="H6459" s="6" t="s">
        <v>7949</v>
      </c>
      <c r="I6459" s="6" t="s">
        <v>8143</v>
      </c>
      <c r="J6459" s="14">
        <v>-0.42119999999999996</v>
      </c>
      <c r="K6459" s="14">
        <v>0.1231</v>
      </c>
      <c r="L6459" s="15">
        <f t="shared" si="408"/>
        <v>-0.54430000000000001</v>
      </c>
      <c r="M6459" s="11">
        <f t="shared" si="409"/>
        <v>0</v>
      </c>
      <c r="N6459" s="11">
        <f>VLOOKUP(E6459,Nasdaq!$A$2:$F$3174,5,1)</f>
        <v>3919.709961</v>
      </c>
      <c r="O6459" s="11">
        <f>VLOOKUP(F6459,Nasdaq!$A$2:$F$3174,5,1)</f>
        <v>11010.980469</v>
      </c>
      <c r="P6459" s="11">
        <f t="shared" si="410"/>
        <v>2837</v>
      </c>
      <c r="Q6459" s="15">
        <f t="shared" si="411"/>
        <v>0.35598227440265362</v>
      </c>
    </row>
    <row r="6460" spans="1:17" ht="19.5" customHeight="1" x14ac:dyDescent="0.2">
      <c r="A6460" s="12">
        <v>6170</v>
      </c>
      <c r="B6460" s="6" t="s">
        <v>1969</v>
      </c>
      <c r="C6460" s="12">
        <v>1287</v>
      </c>
      <c r="D6460" s="6" t="s">
        <v>5220</v>
      </c>
      <c r="E6460" s="13">
        <v>42608</v>
      </c>
      <c r="F6460" s="13">
        <v>44415</v>
      </c>
      <c r="G6460" s="13">
        <v>42608</v>
      </c>
      <c r="H6460" s="6" t="s">
        <v>7948</v>
      </c>
      <c r="I6460" s="6" t="s">
        <v>8117</v>
      </c>
      <c r="J6460" s="14">
        <v>-0.48109999999999997</v>
      </c>
      <c r="K6460" s="14">
        <v>0.13930000000000001</v>
      </c>
      <c r="L6460" s="15">
        <f t="shared" si="408"/>
        <v>-0.62039999999999995</v>
      </c>
      <c r="M6460" s="11">
        <f t="shared" si="409"/>
        <v>0</v>
      </c>
      <c r="N6460" s="11">
        <f>VLOOKUP(E6460,Nasdaq!$A$2:$F$3174,5,1)</f>
        <v>5218.919922</v>
      </c>
      <c r="O6460" s="11">
        <f>VLOOKUP(F6460,Nasdaq!$A$2:$F$3174,5,1)</f>
        <v>11010.980469</v>
      </c>
      <c r="P6460" s="11">
        <f t="shared" si="410"/>
        <v>1807</v>
      </c>
      <c r="Q6460" s="15">
        <f t="shared" si="411"/>
        <v>0.47397466959507106</v>
      </c>
    </row>
    <row r="6461" spans="1:17" ht="19.5" customHeight="1" x14ac:dyDescent="0.2">
      <c r="A6461" s="12">
        <v>7718</v>
      </c>
      <c r="B6461" s="6" t="s">
        <v>1970</v>
      </c>
      <c r="C6461" s="12">
        <v>37214</v>
      </c>
      <c r="D6461" s="6" t="s">
        <v>4181</v>
      </c>
      <c r="E6461" s="13">
        <v>43941</v>
      </c>
      <c r="F6461" s="13">
        <v>44415</v>
      </c>
      <c r="H6461" s="6" t="s">
        <v>7948</v>
      </c>
      <c r="I6461" s="6" t="s">
        <v>8029</v>
      </c>
      <c r="J6461" s="14">
        <v>2.1974999999999998</v>
      </c>
      <c r="K6461" s="14">
        <v>0.7965000000000001</v>
      </c>
      <c r="L6461" s="15">
        <f t="shared" si="408"/>
        <v>1.4009999999999998</v>
      </c>
      <c r="M6461" s="11">
        <f t="shared" si="409"/>
        <v>1</v>
      </c>
      <c r="N6461" s="11">
        <f>VLOOKUP(E6461,Nasdaq!$A$2:$F$3174,5,1)</f>
        <v>8560.7304690000001</v>
      </c>
      <c r="O6461" s="11">
        <f>VLOOKUP(F6461,Nasdaq!$A$2:$F$3174,5,1)</f>
        <v>11010.980469</v>
      </c>
      <c r="P6461" s="11">
        <f t="shared" si="410"/>
        <v>474</v>
      </c>
      <c r="Q6461" s="15">
        <f t="shared" si="411"/>
        <v>0.77747326388248539</v>
      </c>
    </row>
    <row r="6462" spans="1:17" ht="19.5" customHeight="1" x14ac:dyDescent="0.2">
      <c r="A6462" s="12">
        <v>6594</v>
      </c>
      <c r="B6462" s="6" t="s">
        <v>1971</v>
      </c>
      <c r="C6462" s="12">
        <v>569</v>
      </c>
      <c r="D6462" s="6" t="s">
        <v>5289</v>
      </c>
      <c r="E6462" s="13">
        <v>40933</v>
      </c>
      <c r="F6462" s="13">
        <v>41022</v>
      </c>
      <c r="H6462" s="6" t="s">
        <v>7946</v>
      </c>
      <c r="I6462" s="6" t="s">
        <v>8047</v>
      </c>
      <c r="J6462" s="14">
        <v>-0.60770000000000002</v>
      </c>
      <c r="K6462" s="14">
        <v>0.15710000000000002</v>
      </c>
      <c r="L6462" s="15">
        <f t="shared" si="408"/>
        <v>-0.76480000000000004</v>
      </c>
      <c r="M6462" s="11">
        <f t="shared" si="409"/>
        <v>0</v>
      </c>
      <c r="N6462" s="11">
        <f>VLOOKUP(E6462,Nasdaq!$A$2:$F$3174,5,1)</f>
        <v>2818.3100589999999</v>
      </c>
      <c r="O6462" s="11">
        <f>VLOOKUP(F6462,Nasdaq!$A$2:$F$3174,5,1)</f>
        <v>2970.4499510000001</v>
      </c>
      <c r="P6462" s="11">
        <f t="shared" si="410"/>
        <v>89</v>
      </c>
      <c r="Q6462" s="15">
        <f t="shared" si="411"/>
        <v>0.94878374214174499</v>
      </c>
    </row>
    <row r="6463" spans="1:17" ht="19.5" customHeight="1" x14ac:dyDescent="0.2">
      <c r="A6463" s="12">
        <v>6454</v>
      </c>
      <c r="B6463" s="6" t="s">
        <v>1972</v>
      </c>
      <c r="C6463" s="12">
        <v>33320</v>
      </c>
      <c r="D6463" s="6" t="s">
        <v>5290</v>
      </c>
      <c r="E6463" s="13">
        <v>39555</v>
      </c>
      <c r="F6463" s="13">
        <v>43628</v>
      </c>
      <c r="H6463" s="6" t="s">
        <v>7947</v>
      </c>
      <c r="I6463" s="6" t="s">
        <v>8004</v>
      </c>
      <c r="J6463" s="14">
        <v>4.8899999999999999E-2</v>
      </c>
      <c r="K6463" s="14">
        <v>9.2300000000000007E-2</v>
      </c>
      <c r="L6463" s="15">
        <f t="shared" si="408"/>
        <v>-4.3400000000000008E-2</v>
      </c>
      <c r="M6463" s="11">
        <f t="shared" si="409"/>
        <v>0</v>
      </c>
      <c r="N6463" s="11">
        <f>VLOOKUP(E6463,Nasdaq!$A$2:$F$3174,5,1)</f>
        <v>2341.830078</v>
      </c>
      <c r="O6463" s="11">
        <f>VLOOKUP(F6463,Nasdaq!$A$2:$F$3174,5,1)</f>
        <v>7792.7202150000003</v>
      </c>
      <c r="P6463" s="11">
        <f t="shared" si="410"/>
        <v>4073</v>
      </c>
      <c r="Q6463" s="15">
        <f t="shared" si="411"/>
        <v>0.30051534088735671</v>
      </c>
    </row>
    <row r="6464" spans="1:17" ht="19.5" customHeight="1" x14ac:dyDescent="0.2">
      <c r="A6464" s="12">
        <v>6411</v>
      </c>
      <c r="B6464" s="6" t="s">
        <v>1973</v>
      </c>
      <c r="C6464" s="12">
        <v>40594</v>
      </c>
      <c r="D6464" s="6" t="s">
        <v>3073</v>
      </c>
      <c r="E6464" s="13">
        <v>40409</v>
      </c>
      <c r="F6464" s="13">
        <v>40842</v>
      </c>
      <c r="H6464" s="6" t="s">
        <v>7946</v>
      </c>
      <c r="I6464" s="6" t="s">
        <v>8027</v>
      </c>
      <c r="J6464" s="14">
        <v>1.9938</v>
      </c>
      <c r="K6464" s="14">
        <v>0.1515</v>
      </c>
      <c r="L6464" s="15">
        <f t="shared" si="408"/>
        <v>1.8423</v>
      </c>
      <c r="M6464" s="11">
        <f t="shared" si="409"/>
        <v>1</v>
      </c>
      <c r="N6464" s="11">
        <f>VLOOKUP(E6464,Nasdaq!$A$2:$F$3174,5,1)</f>
        <v>2178.9499510000001</v>
      </c>
      <c r="O6464" s="11">
        <f>VLOOKUP(F6464,Nasdaq!$A$2:$F$3174,5,1)</f>
        <v>2650.669922</v>
      </c>
      <c r="P6464" s="11">
        <f t="shared" si="410"/>
        <v>433</v>
      </c>
      <c r="Q6464" s="15">
        <f t="shared" si="411"/>
        <v>0.82203847213319747</v>
      </c>
    </row>
    <row r="6465" spans="1:17" ht="19.5" customHeight="1" x14ac:dyDescent="0.2">
      <c r="A6465" s="12">
        <v>5282</v>
      </c>
      <c r="B6465" s="6" t="s">
        <v>1974</v>
      </c>
      <c r="C6465" s="12">
        <v>23007</v>
      </c>
      <c r="D6465" s="6" t="s">
        <v>4169</v>
      </c>
      <c r="E6465" s="13">
        <v>40830</v>
      </c>
      <c r="F6465" s="13">
        <v>41514</v>
      </c>
      <c r="H6465" s="6" t="s">
        <v>7948</v>
      </c>
      <c r="I6465" s="6" t="s">
        <v>7992</v>
      </c>
      <c r="J6465" s="14">
        <v>-0.25440000000000002</v>
      </c>
      <c r="K6465" s="14">
        <v>0.193</v>
      </c>
      <c r="L6465" s="15">
        <f t="shared" si="408"/>
        <v>-0.44740000000000002</v>
      </c>
      <c r="M6465" s="11">
        <f t="shared" si="409"/>
        <v>0</v>
      </c>
      <c r="N6465" s="11">
        <f>VLOOKUP(E6465,Nasdaq!$A$2:$F$3174,5,1)</f>
        <v>2667.8500979999999</v>
      </c>
      <c r="O6465" s="11">
        <f>VLOOKUP(F6465,Nasdaq!$A$2:$F$3174,5,1)</f>
        <v>3593.3500979999999</v>
      </c>
      <c r="P6465" s="11">
        <f t="shared" si="410"/>
        <v>684</v>
      </c>
      <c r="Q6465" s="15">
        <f t="shared" si="411"/>
        <v>0.74244179043003589</v>
      </c>
    </row>
    <row r="6466" spans="1:17" ht="19.5" customHeight="1" x14ac:dyDescent="0.2">
      <c r="A6466" s="12">
        <v>6709</v>
      </c>
      <c r="B6466" s="6" t="s">
        <v>1975</v>
      </c>
      <c r="C6466" s="12">
        <v>41784</v>
      </c>
      <c r="D6466" s="6" t="s">
        <v>2626</v>
      </c>
      <c r="E6466" s="13">
        <v>43168</v>
      </c>
      <c r="F6466" s="13">
        <v>44415</v>
      </c>
      <c r="J6466" s="14">
        <v>-0.14069999999999999</v>
      </c>
      <c r="K6466" s="14">
        <v>0.1016</v>
      </c>
      <c r="L6466" s="15">
        <f t="shared" si="408"/>
        <v>-0.24229999999999999</v>
      </c>
      <c r="M6466" s="11">
        <f t="shared" si="409"/>
        <v>0</v>
      </c>
      <c r="N6466" s="11">
        <f>VLOOKUP(E6466,Nasdaq!$A$2:$F$3174,5,1)</f>
        <v>7560.8100590000004</v>
      </c>
      <c r="O6466" s="11">
        <f>VLOOKUP(F6466,Nasdaq!$A$2:$F$3174,5,1)</f>
        <v>11010.980469</v>
      </c>
      <c r="P6466" s="11">
        <f t="shared" si="410"/>
        <v>1247</v>
      </c>
      <c r="Q6466" s="15">
        <f t="shared" si="411"/>
        <v>0.68666149438715507</v>
      </c>
    </row>
    <row r="6467" spans="1:17" ht="19.5" customHeight="1" x14ac:dyDescent="0.2">
      <c r="A6467" s="12">
        <v>6249</v>
      </c>
      <c r="B6467" s="6" t="s">
        <v>1976</v>
      </c>
      <c r="C6467" s="12">
        <v>41737</v>
      </c>
      <c r="D6467" s="6" t="s">
        <v>2647</v>
      </c>
      <c r="E6467" s="13">
        <v>43157</v>
      </c>
      <c r="F6467" s="13">
        <v>44415</v>
      </c>
      <c r="H6467" s="6" t="s">
        <v>7947</v>
      </c>
      <c r="I6467" s="6" t="s">
        <v>8035</v>
      </c>
      <c r="J6467" s="14">
        <v>-0.92110000000000003</v>
      </c>
      <c r="K6467" s="14">
        <v>0.1018</v>
      </c>
      <c r="L6467" s="15">
        <f t="shared" si="408"/>
        <v>-1.0228999999999999</v>
      </c>
      <c r="M6467" s="11">
        <f t="shared" si="409"/>
        <v>0</v>
      </c>
      <c r="N6467" s="11">
        <f>VLOOKUP(E6467,Nasdaq!$A$2:$F$3174,5,1)</f>
        <v>7421.4599609999996</v>
      </c>
      <c r="O6467" s="11">
        <f>VLOOKUP(F6467,Nasdaq!$A$2:$F$3174,5,1)</f>
        <v>11010.980469</v>
      </c>
      <c r="P6467" s="11">
        <f t="shared" si="410"/>
        <v>1258</v>
      </c>
      <c r="Q6467" s="15">
        <f t="shared" si="411"/>
        <v>0.67400594873348907</v>
      </c>
    </row>
    <row r="6468" spans="1:17" ht="19.5" customHeight="1" x14ac:dyDescent="0.2">
      <c r="A6468" s="12">
        <v>8839</v>
      </c>
      <c r="B6468" s="6" t="s">
        <v>1977</v>
      </c>
      <c r="C6468" s="12">
        <v>40682</v>
      </c>
      <c r="D6468" s="6" t="s">
        <v>3008</v>
      </c>
      <c r="E6468" s="13">
        <v>43788</v>
      </c>
      <c r="F6468" s="13">
        <v>44415</v>
      </c>
      <c r="H6468" s="6" t="s">
        <v>7944</v>
      </c>
      <c r="I6468" s="6" t="s">
        <v>8084</v>
      </c>
      <c r="J6468" s="14">
        <v>4.2504</v>
      </c>
      <c r="K6468" s="14">
        <v>0.12890000000000001</v>
      </c>
      <c r="L6468" s="15">
        <f t="shared" si="408"/>
        <v>4.1215000000000002</v>
      </c>
      <c r="M6468" s="11">
        <f t="shared" si="409"/>
        <v>1</v>
      </c>
      <c r="N6468" s="11">
        <f>VLOOKUP(E6468,Nasdaq!$A$2:$F$3174,5,1)</f>
        <v>8570.6601559999999</v>
      </c>
      <c r="O6468" s="11">
        <f>VLOOKUP(F6468,Nasdaq!$A$2:$F$3174,5,1)</f>
        <v>11010.980469</v>
      </c>
      <c r="P6468" s="11">
        <f t="shared" si="410"/>
        <v>627</v>
      </c>
      <c r="Q6468" s="15">
        <f t="shared" si="411"/>
        <v>0.77837478353635525</v>
      </c>
    </row>
    <row r="6469" spans="1:17" ht="19.5" customHeight="1" x14ac:dyDescent="0.2">
      <c r="A6469" s="12">
        <v>7628</v>
      </c>
      <c r="B6469" s="6" t="s">
        <v>1978</v>
      </c>
      <c r="C6469" s="12">
        <v>42616</v>
      </c>
      <c r="D6469" s="6" t="s">
        <v>2824</v>
      </c>
      <c r="E6469" s="13">
        <v>43230</v>
      </c>
      <c r="F6469" s="13">
        <v>44415</v>
      </c>
      <c r="H6469" s="6" t="s">
        <v>7948</v>
      </c>
      <c r="I6469" s="6" t="s">
        <v>8052</v>
      </c>
      <c r="J6469" s="14">
        <v>-0.47810000000000002</v>
      </c>
      <c r="K6469" s="14">
        <v>0.1197</v>
      </c>
      <c r="L6469" s="15">
        <f t="shared" si="408"/>
        <v>-0.5978</v>
      </c>
      <c r="M6469" s="11">
        <f t="shared" si="409"/>
        <v>0</v>
      </c>
      <c r="N6469" s="11">
        <f>VLOOKUP(E6469,Nasdaq!$A$2:$F$3174,5,1)</f>
        <v>7404.9702150000003</v>
      </c>
      <c r="O6469" s="11">
        <f>VLOOKUP(F6469,Nasdaq!$A$2:$F$3174,5,1)</f>
        <v>11010.980469</v>
      </c>
      <c r="P6469" s="11">
        <f t="shared" si="410"/>
        <v>1185</v>
      </c>
      <c r="Q6469" s="15">
        <f t="shared" si="411"/>
        <v>0.67250841359650682</v>
      </c>
    </row>
    <row r="6470" spans="1:17" ht="19.5" customHeight="1" x14ac:dyDescent="0.2">
      <c r="A6470" s="12">
        <v>9449</v>
      </c>
      <c r="B6470" s="6" t="s">
        <v>1979</v>
      </c>
      <c r="C6470" s="12">
        <v>47426</v>
      </c>
      <c r="D6470" s="6" t="s">
        <v>5291</v>
      </c>
      <c r="E6470" s="13">
        <v>44008</v>
      </c>
      <c r="F6470" s="13">
        <v>44415</v>
      </c>
      <c r="H6470" s="6" t="s">
        <v>7947</v>
      </c>
      <c r="I6470" s="6" t="s">
        <v>8004</v>
      </c>
      <c r="J6470" s="14">
        <v>-0.9323999999999999</v>
      </c>
      <c r="K6470" s="14">
        <v>1.4852000000000001</v>
      </c>
      <c r="L6470" s="15">
        <f t="shared" si="408"/>
        <v>-2.4176000000000002</v>
      </c>
      <c r="M6470" s="11">
        <f t="shared" si="409"/>
        <v>0</v>
      </c>
      <c r="N6470" s="11">
        <f>VLOOKUP(E6470,Nasdaq!$A$2:$F$3174,5,1)</f>
        <v>9757.2197269999997</v>
      </c>
      <c r="O6470" s="11">
        <f>VLOOKUP(F6470,Nasdaq!$A$2:$F$3174,5,1)</f>
        <v>11010.980469</v>
      </c>
      <c r="P6470" s="11">
        <f t="shared" si="410"/>
        <v>407</v>
      </c>
      <c r="Q6470" s="15">
        <f t="shared" si="411"/>
        <v>0.8861361342286399</v>
      </c>
    </row>
    <row r="6471" spans="1:17" ht="19.5" customHeight="1" x14ac:dyDescent="0.2">
      <c r="A6471" s="12">
        <v>8072</v>
      </c>
      <c r="B6471" s="6" t="s">
        <v>1980</v>
      </c>
      <c r="C6471" s="12">
        <v>9006</v>
      </c>
      <c r="D6471" s="6" t="s">
        <v>4239</v>
      </c>
      <c r="E6471" s="13">
        <v>43222</v>
      </c>
      <c r="F6471" s="13">
        <v>44415</v>
      </c>
      <c r="H6471" s="6" t="s">
        <v>7949</v>
      </c>
      <c r="I6471" s="6" t="s">
        <v>8001</v>
      </c>
      <c r="J6471" s="14">
        <v>8.1500000000000003E-2</v>
      </c>
      <c r="K6471" s="14">
        <v>0.13500000000000001</v>
      </c>
      <c r="L6471" s="15">
        <f t="shared" si="408"/>
        <v>-5.3500000000000006E-2</v>
      </c>
      <c r="M6471" s="11">
        <f t="shared" si="409"/>
        <v>0</v>
      </c>
      <c r="N6471" s="11">
        <f>VLOOKUP(E6471,Nasdaq!$A$2:$F$3174,5,1)</f>
        <v>7100.8999020000001</v>
      </c>
      <c r="O6471" s="11">
        <f>VLOOKUP(F6471,Nasdaq!$A$2:$F$3174,5,1)</f>
        <v>11010.980469</v>
      </c>
      <c r="P6471" s="11">
        <f t="shared" si="410"/>
        <v>1193</v>
      </c>
      <c r="Q6471" s="15">
        <f t="shared" si="411"/>
        <v>0.64489325682758925</v>
      </c>
    </row>
    <row r="6472" spans="1:17" ht="19.5" customHeight="1" x14ac:dyDescent="0.2">
      <c r="A6472" s="12">
        <v>6820</v>
      </c>
      <c r="B6472" s="6" t="s">
        <v>1981</v>
      </c>
      <c r="C6472" s="12">
        <v>21102</v>
      </c>
      <c r="D6472" s="6" t="s">
        <v>2911</v>
      </c>
      <c r="E6472" s="13">
        <v>42215</v>
      </c>
      <c r="F6472" s="13">
        <v>44415</v>
      </c>
      <c r="H6472" s="6" t="s">
        <v>7949</v>
      </c>
      <c r="I6472" s="6" t="s">
        <v>8068</v>
      </c>
      <c r="J6472" s="14">
        <v>0.251</v>
      </c>
      <c r="K6472" s="14">
        <v>0.1188</v>
      </c>
      <c r="L6472" s="15">
        <f t="shared" si="408"/>
        <v>0.13219999999999998</v>
      </c>
      <c r="M6472" s="11">
        <f t="shared" si="409"/>
        <v>1</v>
      </c>
      <c r="N6472" s="11">
        <f>VLOOKUP(E6472,Nasdaq!$A$2:$F$3174,5,1)</f>
        <v>5128.7797849999997</v>
      </c>
      <c r="O6472" s="11">
        <f>VLOOKUP(F6472,Nasdaq!$A$2:$F$3174,5,1)</f>
        <v>11010.980469</v>
      </c>
      <c r="P6472" s="11">
        <f t="shared" si="410"/>
        <v>2200</v>
      </c>
      <c r="Q6472" s="15">
        <f t="shared" si="411"/>
        <v>0.46578819018785422</v>
      </c>
    </row>
    <row r="6473" spans="1:17" ht="19.5" customHeight="1" x14ac:dyDescent="0.2">
      <c r="A6473" s="12">
        <v>9371</v>
      </c>
      <c r="B6473" s="6" t="s">
        <v>1982</v>
      </c>
      <c r="C6473" s="12">
        <v>49117</v>
      </c>
      <c r="D6473" s="6" t="s">
        <v>4813</v>
      </c>
      <c r="E6473" s="13">
        <v>43178</v>
      </c>
      <c r="F6473" s="13">
        <v>44415</v>
      </c>
      <c r="H6473" s="6" t="s">
        <v>7948</v>
      </c>
      <c r="I6473" s="6" t="s">
        <v>7992</v>
      </c>
      <c r="J6473" s="14">
        <v>0.45319999999999999</v>
      </c>
      <c r="K6473" s="14">
        <v>0.115</v>
      </c>
      <c r="L6473" s="15">
        <f t="shared" si="408"/>
        <v>0.3382</v>
      </c>
      <c r="M6473" s="11">
        <f t="shared" si="409"/>
        <v>1</v>
      </c>
      <c r="N6473" s="11">
        <f>VLOOKUP(E6473,Nasdaq!$A$2:$F$3174,5,1)</f>
        <v>7344.2402339999999</v>
      </c>
      <c r="O6473" s="11">
        <f>VLOOKUP(F6473,Nasdaq!$A$2:$F$3174,5,1)</f>
        <v>11010.980469</v>
      </c>
      <c r="P6473" s="11">
        <f t="shared" si="410"/>
        <v>1237</v>
      </c>
      <c r="Q6473" s="15">
        <f t="shared" si="411"/>
        <v>0.66699299322920536</v>
      </c>
    </row>
    <row r="6474" spans="1:17" ht="19.5" customHeight="1" x14ac:dyDescent="0.2">
      <c r="A6474" s="12">
        <v>6144</v>
      </c>
      <c r="B6474" s="6" t="s">
        <v>1983</v>
      </c>
      <c r="C6474" s="12">
        <v>3341</v>
      </c>
      <c r="D6474" s="6" t="s">
        <v>5292</v>
      </c>
      <c r="E6474" s="13">
        <v>40714</v>
      </c>
      <c r="F6474" s="13">
        <v>44415</v>
      </c>
      <c r="H6474" s="6" t="s">
        <v>7946</v>
      </c>
      <c r="I6474" s="6" t="s">
        <v>8005</v>
      </c>
      <c r="J6474" s="14">
        <v>0.50509999999999999</v>
      </c>
      <c r="K6474" s="14">
        <v>0.1348</v>
      </c>
      <c r="L6474" s="15">
        <f t="shared" si="408"/>
        <v>0.37029999999999996</v>
      </c>
      <c r="M6474" s="11">
        <f t="shared" si="409"/>
        <v>1</v>
      </c>
      <c r="N6474" s="11">
        <f>VLOOKUP(E6474,Nasdaq!$A$2:$F$3174,5,1)</f>
        <v>2629.6599120000001</v>
      </c>
      <c r="O6474" s="11">
        <f>VLOOKUP(F6474,Nasdaq!$A$2:$F$3174,5,1)</f>
        <v>11010.980469</v>
      </c>
      <c r="P6474" s="11">
        <f t="shared" si="410"/>
        <v>3701</v>
      </c>
      <c r="Q6474" s="15">
        <f t="shared" si="411"/>
        <v>0.23882184761666969</v>
      </c>
    </row>
    <row r="6475" spans="1:17" ht="19.5" customHeight="1" x14ac:dyDescent="0.2">
      <c r="A6475" s="12">
        <v>6144</v>
      </c>
      <c r="B6475" s="6" t="s">
        <v>1983</v>
      </c>
      <c r="C6475" s="12">
        <v>40943</v>
      </c>
      <c r="D6475" s="6" t="s">
        <v>5853</v>
      </c>
      <c r="E6475" s="13">
        <v>42040</v>
      </c>
      <c r="F6475" s="13">
        <v>44415</v>
      </c>
      <c r="G6475" s="13">
        <v>42040</v>
      </c>
      <c r="H6475" s="6" t="s">
        <v>7949</v>
      </c>
      <c r="I6475" s="6" t="s">
        <v>8142</v>
      </c>
      <c r="J6475" s="14">
        <v>0.35719999999999996</v>
      </c>
      <c r="K6475" s="14">
        <v>0.11509999999999999</v>
      </c>
      <c r="L6475" s="15">
        <f t="shared" si="408"/>
        <v>0.24209999999999998</v>
      </c>
      <c r="M6475" s="11">
        <f t="shared" si="409"/>
        <v>1</v>
      </c>
      <c r="N6475" s="11">
        <f>VLOOKUP(E6475,Nasdaq!$A$2:$F$3174,5,1)</f>
        <v>4765.1000979999999</v>
      </c>
      <c r="O6475" s="11">
        <f>VLOOKUP(F6475,Nasdaq!$A$2:$F$3174,5,1)</f>
        <v>11010.980469</v>
      </c>
      <c r="P6475" s="11">
        <f t="shared" si="410"/>
        <v>2375</v>
      </c>
      <c r="Q6475" s="15">
        <f t="shared" si="411"/>
        <v>0.43275934558748391</v>
      </c>
    </row>
    <row r="6476" spans="1:17" ht="19.5" customHeight="1" x14ac:dyDescent="0.2">
      <c r="A6476" s="12">
        <v>6144</v>
      </c>
      <c r="B6476" s="6" t="s">
        <v>1983</v>
      </c>
      <c r="C6476" s="12">
        <v>3376</v>
      </c>
      <c r="D6476" s="6" t="s">
        <v>3241</v>
      </c>
      <c r="E6476" s="13">
        <v>40402</v>
      </c>
      <c r="F6476" s="13">
        <v>42160</v>
      </c>
      <c r="G6476" s="13">
        <v>40402</v>
      </c>
      <c r="H6476" s="6" t="s">
        <v>7949</v>
      </c>
      <c r="I6476" s="6" t="s">
        <v>8058</v>
      </c>
      <c r="J6476" s="14">
        <v>0.18390000000000001</v>
      </c>
      <c r="K6476" s="14">
        <v>0.17100000000000001</v>
      </c>
      <c r="L6476" s="15">
        <f t="shared" si="408"/>
        <v>1.2899999999999995E-2</v>
      </c>
      <c r="M6476" s="11">
        <f t="shared" si="409"/>
        <v>1</v>
      </c>
      <c r="N6476" s="11">
        <f>VLOOKUP(E6476,Nasdaq!$A$2:$F$3174,5,1)</f>
        <v>2190.2700199999999</v>
      </c>
      <c r="O6476" s="11">
        <f>VLOOKUP(F6476,Nasdaq!$A$2:$F$3174,5,1)</f>
        <v>5068.4599609999996</v>
      </c>
      <c r="P6476" s="11">
        <f t="shared" si="410"/>
        <v>1758</v>
      </c>
      <c r="Q6476" s="15">
        <f t="shared" si="411"/>
        <v>0.43213775007223448</v>
      </c>
    </row>
    <row r="6477" spans="1:17" ht="19.5" customHeight="1" x14ac:dyDescent="0.2">
      <c r="A6477" s="12">
        <v>6144</v>
      </c>
      <c r="B6477" s="6" t="s">
        <v>1983</v>
      </c>
      <c r="C6477" s="12">
        <v>3685</v>
      </c>
      <c r="D6477" s="6" t="s">
        <v>5293</v>
      </c>
      <c r="E6477" s="13">
        <v>43131</v>
      </c>
      <c r="F6477" s="13">
        <v>44415</v>
      </c>
      <c r="H6477" s="6" t="s">
        <v>7949</v>
      </c>
      <c r="I6477" s="6" t="s">
        <v>8009</v>
      </c>
      <c r="J6477" s="14">
        <v>0.1603</v>
      </c>
      <c r="K6477" s="14">
        <v>9.2799999999999994E-2</v>
      </c>
      <c r="L6477" s="15">
        <f t="shared" si="408"/>
        <v>6.7500000000000004E-2</v>
      </c>
      <c r="M6477" s="11">
        <f t="shared" si="409"/>
        <v>1</v>
      </c>
      <c r="N6477" s="11">
        <f>VLOOKUP(E6477,Nasdaq!$A$2:$F$3174,5,1)</f>
        <v>7411.4799800000001</v>
      </c>
      <c r="O6477" s="11">
        <f>VLOOKUP(F6477,Nasdaq!$A$2:$F$3174,5,1)</f>
        <v>11010.980469</v>
      </c>
      <c r="P6477" s="11">
        <f t="shared" si="410"/>
        <v>1284</v>
      </c>
      <c r="Q6477" s="15">
        <f t="shared" si="411"/>
        <v>0.67309957193371905</v>
      </c>
    </row>
    <row r="6478" spans="1:17" ht="19.5" customHeight="1" x14ac:dyDescent="0.2">
      <c r="A6478" s="12">
        <v>6144</v>
      </c>
      <c r="B6478" s="6" t="s">
        <v>1983</v>
      </c>
      <c r="C6478" s="12">
        <v>29558</v>
      </c>
      <c r="D6478" s="6" t="s">
        <v>7372</v>
      </c>
      <c r="E6478" s="13">
        <v>41355</v>
      </c>
      <c r="F6478" s="13">
        <v>44415</v>
      </c>
      <c r="G6478" s="13">
        <v>41355</v>
      </c>
      <c r="H6478" s="6" t="s">
        <v>7950</v>
      </c>
      <c r="I6478" s="6" t="s">
        <v>7967</v>
      </c>
      <c r="J6478" s="14">
        <v>3.1E-2</v>
      </c>
      <c r="K6478" s="14">
        <v>0.1326</v>
      </c>
      <c r="L6478" s="15">
        <f t="shared" si="408"/>
        <v>-0.1016</v>
      </c>
      <c r="M6478" s="11">
        <f t="shared" si="409"/>
        <v>0</v>
      </c>
      <c r="N6478" s="11">
        <f>VLOOKUP(E6478,Nasdaq!$A$2:$F$3174,5,1)</f>
        <v>3245</v>
      </c>
      <c r="O6478" s="11">
        <f>VLOOKUP(F6478,Nasdaq!$A$2:$F$3174,5,1)</f>
        <v>11010.980469</v>
      </c>
      <c r="P6478" s="11">
        <f t="shared" si="410"/>
        <v>3060</v>
      </c>
      <c r="Q6478" s="15">
        <f t="shared" si="411"/>
        <v>0.2947061398251935</v>
      </c>
    </row>
    <row r="6479" spans="1:17" ht="19.5" customHeight="1" x14ac:dyDescent="0.2">
      <c r="A6479" s="12">
        <v>6144</v>
      </c>
      <c r="B6479" s="6" t="s">
        <v>1983</v>
      </c>
      <c r="C6479" s="12">
        <v>16572</v>
      </c>
      <c r="D6479" s="6" t="s">
        <v>7373</v>
      </c>
      <c r="E6479" s="13">
        <v>40732</v>
      </c>
      <c r="F6479" s="13">
        <v>41002</v>
      </c>
      <c r="H6479" s="6" t="s">
        <v>7944</v>
      </c>
      <c r="I6479" s="6" t="s">
        <v>8039</v>
      </c>
      <c r="J6479" s="14">
        <v>1.8500000000000003E-2</v>
      </c>
      <c r="K6479" s="14">
        <v>0</v>
      </c>
      <c r="L6479" s="15">
        <f t="shared" si="408"/>
        <v>1.8500000000000003E-2</v>
      </c>
      <c r="M6479" s="11">
        <f t="shared" si="409"/>
        <v>1</v>
      </c>
      <c r="N6479" s="11">
        <f>VLOOKUP(E6479,Nasdaq!$A$2:$F$3174,5,1)</f>
        <v>2859.8100589999999</v>
      </c>
      <c r="O6479" s="11">
        <f>VLOOKUP(F6479,Nasdaq!$A$2:$F$3174,5,1)</f>
        <v>3113.570068</v>
      </c>
      <c r="P6479" s="11">
        <f t="shared" si="410"/>
        <v>270</v>
      </c>
      <c r="Q6479" s="15">
        <f t="shared" si="411"/>
        <v>0.9184994920867684</v>
      </c>
    </row>
    <row r="6480" spans="1:17" ht="19.5" customHeight="1" x14ac:dyDescent="0.2">
      <c r="A6480" s="12">
        <v>6144</v>
      </c>
      <c r="B6480" s="6" t="s">
        <v>1983</v>
      </c>
      <c r="C6480" s="12">
        <v>38825</v>
      </c>
      <c r="D6480" s="6" t="s">
        <v>5069</v>
      </c>
      <c r="E6480" s="13">
        <v>41260</v>
      </c>
      <c r="F6480" s="13">
        <v>43056</v>
      </c>
      <c r="G6480" s="13">
        <v>41260</v>
      </c>
      <c r="H6480" s="6" t="s">
        <v>7948</v>
      </c>
      <c r="I6480" s="6" t="s">
        <v>8119</v>
      </c>
      <c r="J6480" s="14">
        <v>-0.19409999999999999</v>
      </c>
      <c r="K6480" s="14">
        <v>0.1512</v>
      </c>
      <c r="L6480" s="15">
        <f t="shared" si="408"/>
        <v>-0.3453</v>
      </c>
      <c r="M6480" s="11">
        <f t="shared" si="409"/>
        <v>0</v>
      </c>
      <c r="N6480" s="11">
        <f>VLOOKUP(E6480,Nasdaq!$A$2:$F$3174,5,1)</f>
        <v>3010.6000979999999</v>
      </c>
      <c r="O6480" s="11">
        <f>VLOOKUP(F6480,Nasdaq!$A$2:$F$3174,5,1)</f>
        <v>6782.7900390000004</v>
      </c>
      <c r="P6480" s="11">
        <f t="shared" si="410"/>
        <v>1796</v>
      </c>
      <c r="Q6480" s="15">
        <f t="shared" si="411"/>
        <v>0.44385920999857703</v>
      </c>
    </row>
    <row r="6481" spans="1:17" ht="19.5" customHeight="1" x14ac:dyDescent="0.2">
      <c r="A6481" s="12">
        <v>6144</v>
      </c>
      <c r="B6481" s="6" t="s">
        <v>1983</v>
      </c>
      <c r="C6481" s="12">
        <v>4585</v>
      </c>
      <c r="D6481" s="6" t="s">
        <v>5294</v>
      </c>
      <c r="E6481" s="13">
        <v>40949</v>
      </c>
      <c r="F6481" s="13">
        <v>44415</v>
      </c>
      <c r="G6481" s="13">
        <v>40949</v>
      </c>
      <c r="H6481" s="6" t="s">
        <v>7944</v>
      </c>
      <c r="I6481" s="6" t="s">
        <v>7968</v>
      </c>
      <c r="J6481" s="14">
        <v>-0.26019999999999999</v>
      </c>
      <c r="K6481" s="14">
        <v>0.13730000000000001</v>
      </c>
      <c r="L6481" s="15">
        <f t="shared" si="408"/>
        <v>-0.39749999999999996</v>
      </c>
      <c r="M6481" s="11">
        <f t="shared" si="409"/>
        <v>0</v>
      </c>
      <c r="N6481" s="11">
        <f>VLOOKUP(E6481,Nasdaq!$A$2:$F$3174,5,1)</f>
        <v>2903.8798830000001</v>
      </c>
      <c r="O6481" s="11">
        <f>VLOOKUP(F6481,Nasdaq!$A$2:$F$3174,5,1)</f>
        <v>11010.980469</v>
      </c>
      <c r="P6481" s="11">
        <f t="shared" si="410"/>
        <v>3466</v>
      </c>
      <c r="Q6481" s="15">
        <f t="shared" si="411"/>
        <v>0.26372610055771406</v>
      </c>
    </row>
    <row r="6482" spans="1:17" ht="19.5" customHeight="1" x14ac:dyDescent="0.2">
      <c r="A6482" s="12">
        <v>6144</v>
      </c>
      <c r="B6482" s="6" t="s">
        <v>1983</v>
      </c>
      <c r="C6482" s="12">
        <v>31429</v>
      </c>
      <c r="D6482" s="6" t="s">
        <v>7374</v>
      </c>
      <c r="E6482" s="13">
        <v>41688</v>
      </c>
      <c r="F6482" s="13">
        <v>44415</v>
      </c>
      <c r="G6482" s="13">
        <v>41688</v>
      </c>
      <c r="H6482" s="6" t="s">
        <v>7949</v>
      </c>
      <c r="I6482" s="6" t="s">
        <v>7962</v>
      </c>
      <c r="J6482" s="14">
        <v>-0.36579999999999996</v>
      </c>
      <c r="K6482" s="14">
        <v>0.11990000000000001</v>
      </c>
      <c r="L6482" s="15">
        <f t="shared" si="408"/>
        <v>-0.48569999999999997</v>
      </c>
      <c r="M6482" s="11">
        <f t="shared" si="409"/>
        <v>0</v>
      </c>
      <c r="N6482" s="11">
        <f>VLOOKUP(E6482,Nasdaq!$A$2:$F$3174,5,1)</f>
        <v>4272.7797849999997</v>
      </c>
      <c r="O6482" s="11">
        <f>VLOOKUP(F6482,Nasdaq!$A$2:$F$3174,5,1)</f>
        <v>11010.980469</v>
      </c>
      <c r="P6482" s="11">
        <f t="shared" si="410"/>
        <v>2727</v>
      </c>
      <c r="Q6482" s="15">
        <f t="shared" si="411"/>
        <v>0.388047536787617</v>
      </c>
    </row>
    <row r="6483" spans="1:17" ht="19.5" customHeight="1" x14ac:dyDescent="0.2">
      <c r="A6483" s="12">
        <v>6144</v>
      </c>
      <c r="B6483" s="6" t="s">
        <v>1983</v>
      </c>
      <c r="C6483" s="12">
        <v>41113</v>
      </c>
      <c r="D6483" s="6" t="s">
        <v>5295</v>
      </c>
      <c r="E6483" s="13">
        <v>41680</v>
      </c>
      <c r="F6483" s="13">
        <v>44415</v>
      </c>
      <c r="G6483" s="13">
        <v>41680</v>
      </c>
      <c r="H6483" s="6" t="s">
        <v>7951</v>
      </c>
      <c r="I6483" s="6" t="s">
        <v>7991</v>
      </c>
      <c r="J6483" s="14">
        <v>-0.54189999999999994</v>
      </c>
      <c r="K6483" s="14">
        <v>0.1235</v>
      </c>
      <c r="L6483" s="15">
        <f t="shared" si="408"/>
        <v>-0.66539999999999999</v>
      </c>
      <c r="M6483" s="11">
        <f t="shared" si="409"/>
        <v>0</v>
      </c>
      <c r="N6483" s="11">
        <f>VLOOKUP(E6483,Nasdaq!$A$2:$F$3174,5,1)</f>
        <v>4148.169922</v>
      </c>
      <c r="O6483" s="11">
        <f>VLOOKUP(F6483,Nasdaq!$A$2:$F$3174,5,1)</f>
        <v>11010.980469</v>
      </c>
      <c r="P6483" s="11">
        <f t="shared" si="410"/>
        <v>2735</v>
      </c>
      <c r="Q6483" s="15">
        <f t="shared" si="411"/>
        <v>0.37673066356156487</v>
      </c>
    </row>
    <row r="6484" spans="1:17" ht="19.5" customHeight="1" x14ac:dyDescent="0.2">
      <c r="A6484" s="12">
        <v>6144</v>
      </c>
      <c r="B6484" s="6" t="s">
        <v>1983</v>
      </c>
      <c r="C6484" s="12">
        <v>24064</v>
      </c>
      <c r="D6484" s="6" t="s">
        <v>7375</v>
      </c>
      <c r="E6484" s="13">
        <v>40417</v>
      </c>
      <c r="F6484" s="13">
        <v>44415</v>
      </c>
      <c r="H6484" s="6" t="s">
        <v>7947</v>
      </c>
      <c r="I6484" s="6" t="s">
        <v>8042</v>
      </c>
      <c r="J6484" s="14">
        <v>-0.54220000000000002</v>
      </c>
      <c r="K6484" s="14">
        <v>0.14580000000000001</v>
      </c>
      <c r="L6484" s="15">
        <f t="shared" si="408"/>
        <v>-0.68800000000000006</v>
      </c>
      <c r="M6484" s="11">
        <f t="shared" si="409"/>
        <v>0</v>
      </c>
      <c r="N6484" s="11">
        <f>VLOOKUP(E6484,Nasdaq!$A$2:$F$3174,5,1)</f>
        <v>2153.6298830000001</v>
      </c>
      <c r="O6484" s="11">
        <f>VLOOKUP(F6484,Nasdaq!$A$2:$F$3174,5,1)</f>
        <v>11010.980469</v>
      </c>
      <c r="P6484" s="11">
        <f t="shared" si="410"/>
        <v>3998</v>
      </c>
      <c r="Q6484" s="15">
        <f t="shared" si="411"/>
        <v>0.19558951150878903</v>
      </c>
    </row>
    <row r="6485" spans="1:17" ht="19.5" customHeight="1" x14ac:dyDescent="0.2">
      <c r="A6485" s="12">
        <v>6145</v>
      </c>
      <c r="B6485" s="6" t="s">
        <v>1984</v>
      </c>
      <c r="C6485" s="12">
        <v>24025</v>
      </c>
      <c r="D6485" s="6" t="s">
        <v>3660</v>
      </c>
      <c r="E6485" s="13">
        <v>39510</v>
      </c>
      <c r="F6485" s="13">
        <v>44415</v>
      </c>
      <c r="H6485" s="6" t="s">
        <v>7950</v>
      </c>
      <c r="I6485" s="6" t="s">
        <v>8026</v>
      </c>
      <c r="J6485" s="14">
        <v>-4.4800000000000006E-2</v>
      </c>
      <c r="K6485" s="14">
        <v>0.1003</v>
      </c>
      <c r="L6485" s="15">
        <f t="shared" si="408"/>
        <v>-0.14510000000000001</v>
      </c>
      <c r="M6485" s="11">
        <f t="shared" si="409"/>
        <v>0</v>
      </c>
      <c r="N6485" s="11">
        <f>VLOOKUP(E6485,Nasdaq!$A$2:$F$3174,5,1)</f>
        <v>2258.6000979999999</v>
      </c>
      <c r="O6485" s="11">
        <f>VLOOKUP(F6485,Nasdaq!$A$2:$F$3174,5,1)</f>
        <v>11010.980469</v>
      </c>
      <c r="P6485" s="11">
        <f t="shared" si="410"/>
        <v>4905</v>
      </c>
      <c r="Q6485" s="15">
        <f t="shared" si="411"/>
        <v>0.20512270481771791</v>
      </c>
    </row>
    <row r="6486" spans="1:17" ht="19.5" customHeight="1" x14ac:dyDescent="0.2">
      <c r="A6486" s="12">
        <v>6143</v>
      </c>
      <c r="B6486" s="6" t="s">
        <v>1985</v>
      </c>
      <c r="C6486" s="12">
        <v>36583</v>
      </c>
      <c r="D6486" s="6" t="s">
        <v>5284</v>
      </c>
      <c r="E6486" s="13">
        <v>43390</v>
      </c>
      <c r="F6486" s="13">
        <v>44415</v>
      </c>
      <c r="H6486" s="6" t="s">
        <v>7947</v>
      </c>
      <c r="I6486" s="6" t="s">
        <v>7957</v>
      </c>
      <c r="J6486" s="14">
        <v>-0.51700000000000002</v>
      </c>
      <c r="K6486" s="14">
        <v>0.1258</v>
      </c>
      <c r="L6486" s="15">
        <f t="shared" si="408"/>
        <v>-0.64280000000000004</v>
      </c>
      <c r="M6486" s="11">
        <f t="shared" si="409"/>
        <v>0</v>
      </c>
      <c r="N6486" s="11">
        <f>VLOOKUP(E6486,Nasdaq!$A$2:$F$3174,5,1)</f>
        <v>7642.7001950000003</v>
      </c>
      <c r="O6486" s="11">
        <f>VLOOKUP(F6486,Nasdaq!$A$2:$F$3174,5,1)</f>
        <v>11010.980469</v>
      </c>
      <c r="P6486" s="11">
        <f t="shared" si="410"/>
        <v>1025</v>
      </c>
      <c r="Q6486" s="15">
        <f t="shared" si="411"/>
        <v>0.69409873859235249</v>
      </c>
    </row>
    <row r="6487" spans="1:17" ht="19.5" customHeight="1" x14ac:dyDescent="0.2">
      <c r="A6487" s="12">
        <v>6997</v>
      </c>
      <c r="B6487" s="6" t="s">
        <v>1986</v>
      </c>
      <c r="C6487" s="12">
        <v>32609</v>
      </c>
      <c r="D6487" s="6" t="s">
        <v>3053</v>
      </c>
      <c r="E6487" s="13">
        <v>42821</v>
      </c>
      <c r="F6487" s="13">
        <v>44415</v>
      </c>
      <c r="H6487" s="6" t="s">
        <v>7949</v>
      </c>
      <c r="I6487" s="6" t="s">
        <v>8091</v>
      </c>
      <c r="J6487" s="14">
        <v>7.22E-2</v>
      </c>
      <c r="K6487" s="14">
        <v>0.13500000000000001</v>
      </c>
      <c r="L6487" s="15">
        <f t="shared" si="408"/>
        <v>-6.2800000000000009E-2</v>
      </c>
      <c r="M6487" s="11">
        <f t="shared" si="409"/>
        <v>0</v>
      </c>
      <c r="N6487" s="11">
        <f>VLOOKUP(E6487,Nasdaq!$A$2:$F$3174,5,1)</f>
        <v>5840.3701170000004</v>
      </c>
      <c r="O6487" s="11">
        <f>VLOOKUP(F6487,Nasdaq!$A$2:$F$3174,5,1)</f>
        <v>11010.980469</v>
      </c>
      <c r="P6487" s="11">
        <f t="shared" si="410"/>
        <v>1594</v>
      </c>
      <c r="Q6487" s="15">
        <f t="shared" si="411"/>
        <v>0.53041384449878681</v>
      </c>
    </row>
    <row r="6488" spans="1:17" ht="19.5" customHeight="1" x14ac:dyDescent="0.2">
      <c r="A6488" s="12">
        <v>6717</v>
      </c>
      <c r="B6488" s="6" t="s">
        <v>1987</v>
      </c>
      <c r="C6488" s="12">
        <v>4062</v>
      </c>
      <c r="D6488" s="6" t="s">
        <v>5296</v>
      </c>
      <c r="E6488" s="13">
        <v>41652</v>
      </c>
      <c r="F6488" s="13">
        <v>44415</v>
      </c>
      <c r="G6488" s="13">
        <v>41652</v>
      </c>
      <c r="H6488" s="6" t="s">
        <v>7949</v>
      </c>
      <c r="I6488" s="6" t="s">
        <v>8058</v>
      </c>
      <c r="J6488" s="14">
        <v>-0.25009999999999999</v>
      </c>
      <c r="K6488" s="14">
        <v>0.12029999999999999</v>
      </c>
      <c r="L6488" s="15">
        <f t="shared" si="408"/>
        <v>-0.37039999999999995</v>
      </c>
      <c r="M6488" s="11">
        <f t="shared" si="409"/>
        <v>0</v>
      </c>
      <c r="N6488" s="11">
        <f>VLOOKUP(E6488,Nasdaq!$A$2:$F$3174,5,1)</f>
        <v>4113.2998049999997</v>
      </c>
      <c r="O6488" s="11">
        <f>VLOOKUP(F6488,Nasdaq!$A$2:$F$3174,5,1)</f>
        <v>11010.980469</v>
      </c>
      <c r="P6488" s="11">
        <f t="shared" si="410"/>
        <v>2763</v>
      </c>
      <c r="Q6488" s="15">
        <f t="shared" si="411"/>
        <v>0.37356381047971593</v>
      </c>
    </row>
    <row r="6489" spans="1:17" ht="19.5" customHeight="1" x14ac:dyDescent="0.2">
      <c r="A6489" s="12">
        <v>7553</v>
      </c>
      <c r="B6489" s="6" t="s">
        <v>1988</v>
      </c>
      <c r="C6489" s="12">
        <v>3784</v>
      </c>
      <c r="D6489" s="6" t="s">
        <v>5297</v>
      </c>
      <c r="E6489" s="13">
        <v>42796</v>
      </c>
      <c r="F6489" s="13">
        <v>44415</v>
      </c>
      <c r="G6489" s="13">
        <v>42796</v>
      </c>
      <c r="H6489" s="6" t="s">
        <v>7946</v>
      </c>
      <c r="I6489" s="6" t="s">
        <v>8005</v>
      </c>
      <c r="J6489" s="14">
        <v>1.0867</v>
      </c>
      <c r="K6489" s="14">
        <v>0.12689999999999999</v>
      </c>
      <c r="L6489" s="15">
        <f t="shared" si="408"/>
        <v>0.95979999999999999</v>
      </c>
      <c r="M6489" s="11">
        <f t="shared" si="409"/>
        <v>1</v>
      </c>
      <c r="N6489" s="11">
        <f>VLOOKUP(E6489,Nasdaq!$A$2:$F$3174,5,1)</f>
        <v>5861.2202150000003</v>
      </c>
      <c r="O6489" s="11">
        <f>VLOOKUP(F6489,Nasdaq!$A$2:$F$3174,5,1)</f>
        <v>11010.980469</v>
      </c>
      <c r="P6489" s="11">
        <f t="shared" si="410"/>
        <v>1619</v>
      </c>
      <c r="Q6489" s="15">
        <f t="shared" si="411"/>
        <v>0.53230740763746409</v>
      </c>
    </row>
    <row r="6490" spans="1:17" ht="19.5" customHeight="1" x14ac:dyDescent="0.2">
      <c r="A6490" s="12">
        <v>7553</v>
      </c>
      <c r="B6490" s="6" t="s">
        <v>1988</v>
      </c>
      <c r="C6490" s="12">
        <v>26909</v>
      </c>
      <c r="D6490" s="6" t="s">
        <v>7376</v>
      </c>
      <c r="E6490" s="13">
        <v>43963</v>
      </c>
      <c r="F6490" s="13">
        <v>44415</v>
      </c>
      <c r="H6490" s="6" t="s">
        <v>7946</v>
      </c>
      <c r="I6490" s="6" t="s">
        <v>7956</v>
      </c>
      <c r="J6490" s="14">
        <v>-0.17600000000000002</v>
      </c>
      <c r="K6490" s="14">
        <v>0.92980000000000007</v>
      </c>
      <c r="L6490" s="15">
        <f t="shared" si="408"/>
        <v>-1.1058000000000001</v>
      </c>
      <c r="M6490" s="11">
        <f t="shared" si="409"/>
        <v>0</v>
      </c>
      <c r="N6490" s="11">
        <f>VLOOKUP(E6490,Nasdaq!$A$2:$F$3174,5,1)</f>
        <v>9002.5498050000006</v>
      </c>
      <c r="O6490" s="11">
        <f>VLOOKUP(F6490,Nasdaq!$A$2:$F$3174,5,1)</f>
        <v>11010.980469</v>
      </c>
      <c r="P6490" s="11">
        <f t="shared" si="410"/>
        <v>452</v>
      </c>
      <c r="Q6490" s="15">
        <f t="shared" si="411"/>
        <v>0.81759847085742465</v>
      </c>
    </row>
    <row r="6491" spans="1:17" ht="19.5" customHeight="1" x14ac:dyDescent="0.2">
      <c r="A6491" s="12">
        <v>5813</v>
      </c>
      <c r="B6491" s="6" t="s">
        <v>1989</v>
      </c>
      <c r="C6491" s="12">
        <v>35465</v>
      </c>
      <c r="D6491" s="6" t="s">
        <v>5298</v>
      </c>
      <c r="E6491" s="13">
        <v>39730</v>
      </c>
      <c r="F6491" s="13">
        <v>44415</v>
      </c>
      <c r="H6491" s="6" t="s">
        <v>7948</v>
      </c>
      <c r="I6491" s="6" t="s">
        <v>7992</v>
      </c>
      <c r="J6491" s="14">
        <v>-0.14560000000000001</v>
      </c>
      <c r="K6491" s="14">
        <v>0.14050000000000001</v>
      </c>
      <c r="L6491" s="15">
        <f t="shared" si="408"/>
        <v>-0.28610000000000002</v>
      </c>
      <c r="M6491" s="11">
        <f t="shared" si="409"/>
        <v>0</v>
      </c>
      <c r="N6491" s="11">
        <f>VLOOKUP(E6491,Nasdaq!$A$2:$F$3174,5,1)</f>
        <v>1645.119995</v>
      </c>
      <c r="O6491" s="11">
        <f>VLOOKUP(F6491,Nasdaq!$A$2:$F$3174,5,1)</f>
        <v>11010.980469</v>
      </c>
      <c r="P6491" s="11">
        <f t="shared" si="410"/>
        <v>4685</v>
      </c>
      <c r="Q6491" s="15">
        <f t="shared" si="411"/>
        <v>0.14940738733991227</v>
      </c>
    </row>
    <row r="6492" spans="1:17" ht="19.5" customHeight="1" x14ac:dyDescent="0.2">
      <c r="A6492" s="12">
        <v>7182</v>
      </c>
      <c r="B6492" s="6" t="s">
        <v>1990</v>
      </c>
      <c r="C6492" s="12">
        <v>8672</v>
      </c>
      <c r="D6492" s="6" t="s">
        <v>5299</v>
      </c>
      <c r="E6492" s="13">
        <v>42429</v>
      </c>
      <c r="F6492" s="13">
        <v>44415</v>
      </c>
      <c r="H6492" s="6" t="s">
        <v>7944</v>
      </c>
      <c r="I6492" s="6" t="s">
        <v>7996</v>
      </c>
      <c r="J6492" s="14">
        <v>1.3999999999999999E-2</v>
      </c>
      <c r="K6492" s="14">
        <v>0.15529999999999999</v>
      </c>
      <c r="L6492" s="15">
        <f t="shared" si="408"/>
        <v>-0.14129999999999998</v>
      </c>
      <c r="M6492" s="11">
        <f t="shared" si="409"/>
        <v>0</v>
      </c>
      <c r="N6492" s="11">
        <f>VLOOKUP(E6492,Nasdaq!$A$2:$F$3174,5,1)</f>
        <v>4557.9501950000003</v>
      </c>
      <c r="O6492" s="11">
        <f>VLOOKUP(F6492,Nasdaq!$A$2:$F$3174,5,1)</f>
        <v>11010.980469</v>
      </c>
      <c r="P6492" s="11">
        <f t="shared" si="410"/>
        <v>1986</v>
      </c>
      <c r="Q6492" s="15">
        <f t="shared" si="411"/>
        <v>0.4139464013931406</v>
      </c>
    </row>
    <row r="6493" spans="1:17" ht="19.5" customHeight="1" x14ac:dyDescent="0.2">
      <c r="A6493" s="12">
        <v>2436</v>
      </c>
      <c r="B6493" s="6" t="s">
        <v>1991</v>
      </c>
      <c r="C6493" s="12">
        <v>2800</v>
      </c>
      <c r="D6493" s="6" t="s">
        <v>4066</v>
      </c>
      <c r="E6493" s="13">
        <v>43207</v>
      </c>
      <c r="F6493" s="13">
        <v>44415</v>
      </c>
      <c r="H6493" s="6" t="s">
        <v>7947</v>
      </c>
      <c r="I6493" s="6" t="s">
        <v>8135</v>
      </c>
      <c r="J6493" s="14">
        <v>1.1194999999999999</v>
      </c>
      <c r="K6493" s="14">
        <v>0.1197</v>
      </c>
      <c r="L6493" s="15">
        <f t="shared" si="408"/>
        <v>0.99979999999999991</v>
      </c>
      <c r="M6493" s="11">
        <f t="shared" si="409"/>
        <v>1</v>
      </c>
      <c r="N6493" s="11">
        <f>VLOOKUP(E6493,Nasdaq!$A$2:$F$3174,5,1)</f>
        <v>7281.1000979999999</v>
      </c>
      <c r="O6493" s="11">
        <f>VLOOKUP(F6493,Nasdaq!$A$2:$F$3174,5,1)</f>
        <v>11010.980469</v>
      </c>
      <c r="P6493" s="11">
        <f t="shared" si="410"/>
        <v>1208</v>
      </c>
      <c r="Q6493" s="15">
        <f t="shared" si="411"/>
        <v>0.66125872701688559</v>
      </c>
    </row>
    <row r="6494" spans="1:17" ht="19.5" customHeight="1" x14ac:dyDescent="0.2">
      <c r="A6494" s="12">
        <v>2436</v>
      </c>
      <c r="B6494" s="6" t="s">
        <v>1991</v>
      </c>
      <c r="C6494" s="12">
        <v>3234</v>
      </c>
      <c r="D6494" s="6" t="s">
        <v>5044</v>
      </c>
      <c r="E6494" s="13">
        <v>43876</v>
      </c>
      <c r="F6494" s="13">
        <v>44415</v>
      </c>
      <c r="G6494" s="13">
        <v>42177</v>
      </c>
      <c r="H6494" s="6" t="s">
        <v>7944</v>
      </c>
      <c r="I6494" s="6" t="s">
        <v>7997</v>
      </c>
      <c r="J6494" s="14">
        <v>0.8397</v>
      </c>
      <c r="K6494" s="14">
        <v>1.2800000000000001E-2</v>
      </c>
      <c r="L6494" s="15">
        <f t="shared" si="408"/>
        <v>0.82689999999999997</v>
      </c>
      <c r="M6494" s="11">
        <f t="shared" si="409"/>
        <v>1</v>
      </c>
      <c r="N6494" s="11">
        <f>VLOOKUP(E6494,Nasdaq!$A$2:$F$3174,5,1)</f>
        <v>9731.1796880000002</v>
      </c>
      <c r="O6494" s="11">
        <f>VLOOKUP(F6494,Nasdaq!$A$2:$F$3174,5,1)</f>
        <v>11010.980469</v>
      </c>
      <c r="P6494" s="11">
        <f t="shared" si="410"/>
        <v>539</v>
      </c>
      <c r="Q6494" s="15">
        <f t="shared" si="411"/>
        <v>0.88377105263147337</v>
      </c>
    </row>
    <row r="6495" spans="1:17" ht="19.5" customHeight="1" x14ac:dyDescent="0.2">
      <c r="A6495" s="12">
        <v>2436</v>
      </c>
      <c r="B6495" s="6" t="s">
        <v>1991</v>
      </c>
      <c r="C6495" s="12">
        <v>27389</v>
      </c>
      <c r="D6495" s="6" t="s">
        <v>3811</v>
      </c>
      <c r="E6495" s="13">
        <v>42508</v>
      </c>
      <c r="F6495" s="13">
        <v>42942</v>
      </c>
      <c r="G6495" s="13">
        <v>42508</v>
      </c>
      <c r="H6495" s="6" t="s">
        <v>7949</v>
      </c>
      <c r="I6495" s="6" t="s">
        <v>7973</v>
      </c>
      <c r="J6495" s="14">
        <v>0.43099999999999999</v>
      </c>
      <c r="K6495" s="14">
        <v>0.1981</v>
      </c>
      <c r="L6495" s="15">
        <f t="shared" si="408"/>
        <v>0.2329</v>
      </c>
      <c r="M6495" s="11">
        <f t="shared" si="409"/>
        <v>1</v>
      </c>
      <c r="N6495" s="11">
        <f>VLOOKUP(E6495,Nasdaq!$A$2:$F$3174,5,1)</f>
        <v>4739.1201170000004</v>
      </c>
      <c r="O6495" s="11">
        <f>VLOOKUP(F6495,Nasdaq!$A$2:$F$3174,5,1)</f>
        <v>6422.75</v>
      </c>
      <c r="P6495" s="11">
        <f t="shared" si="410"/>
        <v>434</v>
      </c>
      <c r="Q6495" s="15">
        <f t="shared" si="411"/>
        <v>0.73786605606050315</v>
      </c>
    </row>
    <row r="6496" spans="1:17" ht="19.5" customHeight="1" x14ac:dyDescent="0.2">
      <c r="A6496" s="12">
        <v>2436</v>
      </c>
      <c r="B6496" s="6" t="s">
        <v>1991</v>
      </c>
      <c r="C6496" s="12">
        <v>4323</v>
      </c>
      <c r="D6496" s="6" t="s">
        <v>4161</v>
      </c>
      <c r="E6496" s="13">
        <v>40917</v>
      </c>
      <c r="F6496" s="13">
        <v>41593</v>
      </c>
      <c r="G6496" s="13">
        <v>40919</v>
      </c>
      <c r="H6496" s="6" t="s">
        <v>7949</v>
      </c>
      <c r="I6496" s="6" t="s">
        <v>8163</v>
      </c>
      <c r="J6496" s="14">
        <v>0.30890000000000001</v>
      </c>
      <c r="K6496" s="14">
        <v>0.2278</v>
      </c>
      <c r="L6496" s="15">
        <f t="shared" si="408"/>
        <v>8.1100000000000005E-2</v>
      </c>
      <c r="M6496" s="11">
        <f t="shared" si="409"/>
        <v>1</v>
      </c>
      <c r="N6496" s="11">
        <f>VLOOKUP(E6496,Nasdaq!$A$2:$F$3174,5,1)</f>
        <v>2676.5600589999999</v>
      </c>
      <c r="O6496" s="11">
        <f>VLOOKUP(F6496,Nasdaq!$A$2:$F$3174,5,1)</f>
        <v>3985.969971</v>
      </c>
      <c r="P6496" s="11">
        <f t="shared" si="410"/>
        <v>676</v>
      </c>
      <c r="Q6496" s="15">
        <f t="shared" si="411"/>
        <v>0.67149637316698463</v>
      </c>
    </row>
    <row r="6497" spans="1:17" ht="19.5" customHeight="1" x14ac:dyDescent="0.2">
      <c r="A6497" s="12">
        <v>2436</v>
      </c>
      <c r="B6497" s="6" t="s">
        <v>1991</v>
      </c>
      <c r="C6497" s="12">
        <v>14477</v>
      </c>
      <c r="D6497" s="6" t="s">
        <v>828</v>
      </c>
      <c r="E6497" s="13">
        <v>43347</v>
      </c>
      <c r="F6497" s="13">
        <v>44415</v>
      </c>
      <c r="H6497" s="6" t="s">
        <v>7947</v>
      </c>
      <c r="I6497" s="6" t="s">
        <v>8004</v>
      </c>
      <c r="J6497" s="14">
        <v>3.4999999999999996E-3</v>
      </c>
      <c r="K6497" s="14">
        <v>0.1013</v>
      </c>
      <c r="L6497" s="15">
        <f t="shared" si="408"/>
        <v>-9.7799999999999998E-2</v>
      </c>
      <c r="M6497" s="11">
        <f t="shared" si="409"/>
        <v>0</v>
      </c>
      <c r="N6497" s="11">
        <f>VLOOKUP(E6497,Nasdaq!$A$2:$F$3174,5,1)</f>
        <v>8091.25</v>
      </c>
      <c r="O6497" s="11">
        <f>VLOOKUP(F6497,Nasdaq!$A$2:$F$3174,5,1)</f>
        <v>11010.980469</v>
      </c>
      <c r="P6497" s="11">
        <f t="shared" si="410"/>
        <v>1068</v>
      </c>
      <c r="Q6497" s="15">
        <f t="shared" si="411"/>
        <v>0.73483523270468365</v>
      </c>
    </row>
    <row r="6498" spans="1:17" ht="19.5" customHeight="1" x14ac:dyDescent="0.2">
      <c r="A6498" s="12">
        <v>2436</v>
      </c>
      <c r="B6498" s="6" t="s">
        <v>1991</v>
      </c>
      <c r="C6498" s="12">
        <v>4407</v>
      </c>
      <c r="D6498" s="6" t="s">
        <v>4200</v>
      </c>
      <c r="E6498" s="13">
        <v>43327</v>
      </c>
      <c r="F6498" s="13">
        <v>43671</v>
      </c>
      <c r="G6498" s="13">
        <v>43550</v>
      </c>
      <c r="H6498" s="6" t="s">
        <v>7946</v>
      </c>
      <c r="I6498" s="6" t="s">
        <v>7964</v>
      </c>
      <c r="J6498" s="14">
        <v>0</v>
      </c>
      <c r="K6498" s="14">
        <v>9.1499999999999998E-2</v>
      </c>
      <c r="L6498" s="15">
        <f t="shared" si="408"/>
        <v>-9.1499999999999998E-2</v>
      </c>
      <c r="M6498" s="11">
        <f t="shared" si="409"/>
        <v>0</v>
      </c>
      <c r="N6498" s="11">
        <f>VLOOKUP(E6498,Nasdaq!$A$2:$F$3174,5,1)</f>
        <v>7774.1201170000004</v>
      </c>
      <c r="O6498" s="11">
        <f>VLOOKUP(F6498,Nasdaq!$A$2:$F$3174,5,1)</f>
        <v>8238.5400389999995</v>
      </c>
      <c r="P6498" s="11">
        <f t="shared" si="410"/>
        <v>344</v>
      </c>
      <c r="Q6498" s="15">
        <f t="shared" si="411"/>
        <v>0.94362880713313302</v>
      </c>
    </row>
    <row r="6499" spans="1:17" ht="19.5" customHeight="1" x14ac:dyDescent="0.2">
      <c r="A6499" s="12">
        <v>2436</v>
      </c>
      <c r="B6499" s="6" t="s">
        <v>1991</v>
      </c>
      <c r="C6499" s="12">
        <v>2118</v>
      </c>
      <c r="D6499" s="6" t="s">
        <v>5300</v>
      </c>
      <c r="E6499" s="13">
        <v>42870</v>
      </c>
      <c r="F6499" s="13">
        <v>44415</v>
      </c>
      <c r="G6499" s="13">
        <v>43901</v>
      </c>
      <c r="H6499" s="6" t="s">
        <v>7951</v>
      </c>
      <c r="I6499" s="6" t="s">
        <v>7988</v>
      </c>
      <c r="J6499" s="14">
        <v>-2.41E-2</v>
      </c>
      <c r="K6499" s="14">
        <v>0.13109999999999999</v>
      </c>
      <c r="L6499" s="15">
        <f t="shared" si="408"/>
        <v>-0.1552</v>
      </c>
      <c r="M6499" s="11">
        <f t="shared" si="409"/>
        <v>0</v>
      </c>
      <c r="N6499" s="11">
        <f>VLOOKUP(E6499,Nasdaq!$A$2:$F$3174,5,1)</f>
        <v>6149.669922</v>
      </c>
      <c r="O6499" s="11">
        <f>VLOOKUP(F6499,Nasdaq!$A$2:$F$3174,5,1)</f>
        <v>11010.980469</v>
      </c>
      <c r="P6499" s="11">
        <f t="shared" si="410"/>
        <v>1545</v>
      </c>
      <c r="Q6499" s="15">
        <f t="shared" si="411"/>
        <v>0.55850396715264716</v>
      </c>
    </row>
    <row r="6500" spans="1:17" ht="19.5" customHeight="1" x14ac:dyDescent="0.2">
      <c r="A6500" s="12">
        <v>2436</v>
      </c>
      <c r="B6500" s="6" t="s">
        <v>1991</v>
      </c>
      <c r="C6500" s="12">
        <v>2730</v>
      </c>
      <c r="D6500" s="6" t="s">
        <v>3047</v>
      </c>
      <c r="E6500" s="13">
        <v>43511</v>
      </c>
      <c r="F6500" s="13">
        <v>44415</v>
      </c>
      <c r="H6500" s="6" t="s">
        <v>7949</v>
      </c>
      <c r="I6500" s="6" t="s">
        <v>8106</v>
      </c>
      <c r="J6500" s="14">
        <v>-0.24390000000000001</v>
      </c>
      <c r="K6500" s="14">
        <v>0.1598</v>
      </c>
      <c r="L6500" s="15">
        <f t="shared" si="408"/>
        <v>-0.4037</v>
      </c>
      <c r="M6500" s="11">
        <f t="shared" si="409"/>
        <v>0</v>
      </c>
      <c r="N6500" s="11">
        <f>VLOOKUP(E6500,Nasdaq!$A$2:$F$3174,5,1)</f>
        <v>7472.4101559999999</v>
      </c>
      <c r="O6500" s="11">
        <f>VLOOKUP(F6500,Nasdaq!$A$2:$F$3174,5,1)</f>
        <v>11010.980469</v>
      </c>
      <c r="P6500" s="11">
        <f t="shared" si="410"/>
        <v>904</v>
      </c>
      <c r="Q6500" s="15">
        <f t="shared" si="411"/>
        <v>0.67863338387529204</v>
      </c>
    </row>
    <row r="6501" spans="1:17" ht="19.5" customHeight="1" x14ac:dyDescent="0.2">
      <c r="A6501" s="12">
        <v>2436</v>
      </c>
      <c r="B6501" s="6" t="s">
        <v>1991</v>
      </c>
      <c r="C6501" s="12">
        <v>4164</v>
      </c>
      <c r="D6501" s="6" t="s">
        <v>2814</v>
      </c>
      <c r="E6501" s="13">
        <v>43419</v>
      </c>
      <c r="F6501" s="13">
        <v>44415</v>
      </c>
      <c r="G6501" s="13">
        <v>43908</v>
      </c>
      <c r="H6501" s="6" t="s">
        <v>7944</v>
      </c>
      <c r="I6501" s="6" t="s">
        <v>7980</v>
      </c>
      <c r="J6501" s="14">
        <v>-0.47360000000000002</v>
      </c>
      <c r="K6501" s="14">
        <v>0.14940000000000001</v>
      </c>
      <c r="L6501" s="15">
        <f t="shared" si="408"/>
        <v>-0.623</v>
      </c>
      <c r="M6501" s="11">
        <f t="shared" si="409"/>
        <v>0</v>
      </c>
      <c r="N6501" s="11">
        <f>VLOOKUP(E6501,Nasdaq!$A$2:$F$3174,5,1)</f>
        <v>7259.0297849999997</v>
      </c>
      <c r="O6501" s="11">
        <f>VLOOKUP(F6501,Nasdaq!$A$2:$F$3174,5,1)</f>
        <v>11010.980469</v>
      </c>
      <c r="P6501" s="11">
        <f t="shared" si="410"/>
        <v>996</v>
      </c>
      <c r="Q6501" s="15">
        <f t="shared" si="411"/>
        <v>0.65925447101539936</v>
      </c>
    </row>
    <row r="6502" spans="1:17" ht="19.5" customHeight="1" x14ac:dyDescent="0.2">
      <c r="A6502" s="12">
        <v>2436</v>
      </c>
      <c r="B6502" s="6" t="s">
        <v>1991</v>
      </c>
      <c r="C6502" s="12">
        <v>3161</v>
      </c>
      <c r="D6502" s="6" t="s">
        <v>4520</v>
      </c>
      <c r="E6502" s="13">
        <v>43876</v>
      </c>
      <c r="F6502" s="13">
        <v>44415</v>
      </c>
      <c r="G6502" s="13">
        <v>41912</v>
      </c>
      <c r="H6502" s="6" t="s">
        <v>7949</v>
      </c>
      <c r="I6502" s="6" t="s">
        <v>7973</v>
      </c>
      <c r="J6502" s="14">
        <v>-0.88700000000000001</v>
      </c>
      <c r="K6502" s="14">
        <v>1.2800000000000001E-2</v>
      </c>
      <c r="L6502" s="15">
        <f t="shared" si="408"/>
        <v>-0.89980000000000004</v>
      </c>
      <c r="M6502" s="11">
        <f t="shared" si="409"/>
        <v>0</v>
      </c>
      <c r="N6502" s="11">
        <f>VLOOKUP(E6502,Nasdaq!$A$2:$F$3174,5,1)</f>
        <v>9731.1796880000002</v>
      </c>
      <c r="O6502" s="11">
        <f>VLOOKUP(F6502,Nasdaq!$A$2:$F$3174,5,1)</f>
        <v>11010.980469</v>
      </c>
      <c r="P6502" s="11">
        <f t="shared" si="410"/>
        <v>539</v>
      </c>
      <c r="Q6502" s="15">
        <f t="shared" si="411"/>
        <v>0.88377105263147337</v>
      </c>
    </row>
    <row r="6503" spans="1:17" ht="19.5" customHeight="1" x14ac:dyDescent="0.2">
      <c r="A6503" s="12">
        <v>11046</v>
      </c>
      <c r="B6503" s="6" t="s">
        <v>1992</v>
      </c>
      <c r="C6503" s="12">
        <v>41543</v>
      </c>
      <c r="D6503" s="6" t="s">
        <v>3395</v>
      </c>
      <c r="E6503" s="13">
        <v>42913</v>
      </c>
      <c r="F6503" s="13">
        <v>44415</v>
      </c>
      <c r="G6503" s="13">
        <v>42913</v>
      </c>
      <c r="H6503" s="6" t="s">
        <v>7944</v>
      </c>
      <c r="I6503" s="6" t="s">
        <v>8036</v>
      </c>
      <c r="J6503" s="14">
        <v>0.38250000000000001</v>
      </c>
      <c r="K6503" s="14">
        <v>0.13300000000000001</v>
      </c>
      <c r="L6503" s="15">
        <f t="shared" si="408"/>
        <v>0.2495</v>
      </c>
      <c r="M6503" s="11">
        <f t="shared" si="409"/>
        <v>1</v>
      </c>
      <c r="N6503" s="11">
        <f>VLOOKUP(E6503,Nasdaq!$A$2:$F$3174,5,1)</f>
        <v>6146.6201170000004</v>
      </c>
      <c r="O6503" s="11">
        <f>VLOOKUP(F6503,Nasdaq!$A$2:$F$3174,5,1)</f>
        <v>11010.980469</v>
      </c>
      <c r="P6503" s="11">
        <f t="shared" si="410"/>
        <v>1502</v>
      </c>
      <c r="Q6503" s="15">
        <f t="shared" si="411"/>
        <v>0.5582270053658186</v>
      </c>
    </row>
    <row r="6504" spans="1:17" ht="19.5" customHeight="1" x14ac:dyDescent="0.2">
      <c r="A6504" s="12">
        <v>5203</v>
      </c>
      <c r="B6504" s="6" t="s">
        <v>5917</v>
      </c>
      <c r="C6504" s="12">
        <v>7805</v>
      </c>
      <c r="D6504" s="6" t="s">
        <v>2663</v>
      </c>
      <c r="E6504" s="13">
        <v>42832</v>
      </c>
      <c r="F6504" s="13">
        <v>44415</v>
      </c>
      <c r="H6504" s="6" t="s">
        <v>7944</v>
      </c>
      <c r="I6504" s="6" t="s">
        <v>7980</v>
      </c>
      <c r="J6504" s="14">
        <v>-1.38E-2</v>
      </c>
      <c r="K6504" s="14">
        <v>0.13400000000000001</v>
      </c>
      <c r="L6504" s="15">
        <f t="shared" si="408"/>
        <v>-0.14780000000000001</v>
      </c>
      <c r="M6504" s="11">
        <f t="shared" si="409"/>
        <v>0</v>
      </c>
      <c r="N6504" s="11">
        <f>VLOOKUP(E6504,Nasdaq!$A$2:$F$3174,5,1)</f>
        <v>5877.8100590000004</v>
      </c>
      <c r="O6504" s="11">
        <f>VLOOKUP(F6504,Nasdaq!$A$2:$F$3174,5,1)</f>
        <v>11010.980469</v>
      </c>
      <c r="P6504" s="11">
        <f t="shared" si="410"/>
        <v>1583</v>
      </c>
      <c r="Q6504" s="15">
        <f t="shared" si="411"/>
        <v>0.53381408323498469</v>
      </c>
    </row>
    <row r="6505" spans="1:17" ht="19.5" customHeight="1" x14ac:dyDescent="0.2">
      <c r="A6505" s="12">
        <v>665</v>
      </c>
      <c r="B6505" s="6" t="s">
        <v>1993</v>
      </c>
      <c r="C6505" s="12">
        <v>6445</v>
      </c>
      <c r="D6505" s="6" t="s">
        <v>3496</v>
      </c>
      <c r="E6505" s="13">
        <v>42399</v>
      </c>
      <c r="F6505" s="13">
        <v>43382</v>
      </c>
      <c r="H6505" s="6" t="s">
        <v>7944</v>
      </c>
      <c r="I6505" s="6" t="s">
        <v>8076</v>
      </c>
      <c r="J6505" s="14">
        <v>0.20420000000000002</v>
      </c>
      <c r="K6505" s="14">
        <v>0.18239999999999998</v>
      </c>
      <c r="L6505" s="15">
        <f t="shared" si="408"/>
        <v>2.1800000000000042E-2</v>
      </c>
      <c r="M6505" s="11">
        <f t="shared" si="409"/>
        <v>1</v>
      </c>
      <c r="N6505" s="11">
        <f>VLOOKUP(E6505,Nasdaq!$A$2:$F$3174,5,1)</f>
        <v>4613.9501950000003</v>
      </c>
      <c r="O6505" s="11">
        <f>VLOOKUP(F6505,Nasdaq!$A$2:$F$3174,5,1)</f>
        <v>7738.0200199999999</v>
      </c>
      <c r="P6505" s="11">
        <f t="shared" si="410"/>
        <v>983</v>
      </c>
      <c r="Q6505" s="15">
        <f t="shared" si="411"/>
        <v>0.59627098822034108</v>
      </c>
    </row>
    <row r="6506" spans="1:17" ht="19.5" customHeight="1" x14ac:dyDescent="0.2">
      <c r="A6506" s="12">
        <v>665</v>
      </c>
      <c r="B6506" s="6" t="s">
        <v>1993</v>
      </c>
      <c r="C6506" s="12">
        <v>6462</v>
      </c>
      <c r="D6506" s="6" t="s">
        <v>2045</v>
      </c>
      <c r="E6506" s="13">
        <v>42488</v>
      </c>
      <c r="F6506" s="13">
        <v>44415</v>
      </c>
      <c r="H6506" s="6" t="s">
        <v>7947</v>
      </c>
      <c r="I6506" s="6" t="s">
        <v>8004</v>
      </c>
      <c r="J6506" s="14">
        <v>6.6500000000000004E-2</v>
      </c>
      <c r="K6506" s="14">
        <v>0.1416</v>
      </c>
      <c r="L6506" s="15">
        <f t="shared" si="408"/>
        <v>-7.51E-2</v>
      </c>
      <c r="M6506" s="11">
        <f t="shared" si="409"/>
        <v>0</v>
      </c>
      <c r="N6506" s="11">
        <f>VLOOKUP(E6506,Nasdaq!$A$2:$F$3174,5,1)</f>
        <v>4805.2900390000004</v>
      </c>
      <c r="O6506" s="11">
        <f>VLOOKUP(F6506,Nasdaq!$A$2:$F$3174,5,1)</f>
        <v>11010.980469</v>
      </c>
      <c r="P6506" s="11">
        <f t="shared" si="410"/>
        <v>1927</v>
      </c>
      <c r="Q6506" s="15">
        <f t="shared" si="411"/>
        <v>0.43640942942572519</v>
      </c>
    </row>
    <row r="6507" spans="1:17" ht="19.5" customHeight="1" x14ac:dyDescent="0.2">
      <c r="A6507" s="12">
        <v>665</v>
      </c>
      <c r="B6507" s="6" t="s">
        <v>1993</v>
      </c>
      <c r="C6507" s="12">
        <v>6839</v>
      </c>
      <c r="D6507" s="6" t="s">
        <v>7377</v>
      </c>
      <c r="E6507" s="13">
        <v>42488</v>
      </c>
      <c r="F6507" s="13">
        <v>44415</v>
      </c>
      <c r="H6507" s="6" t="s">
        <v>7951</v>
      </c>
      <c r="I6507" s="6" t="s">
        <v>7972</v>
      </c>
      <c r="J6507" s="14">
        <v>2.7900000000000001E-2</v>
      </c>
      <c r="K6507" s="14">
        <v>0.1416</v>
      </c>
      <c r="L6507" s="15">
        <f t="shared" si="408"/>
        <v>-0.1137</v>
      </c>
      <c r="M6507" s="11">
        <f t="shared" si="409"/>
        <v>0</v>
      </c>
      <c r="N6507" s="11">
        <f>VLOOKUP(E6507,Nasdaq!$A$2:$F$3174,5,1)</f>
        <v>4805.2900390000004</v>
      </c>
      <c r="O6507" s="11">
        <f>VLOOKUP(F6507,Nasdaq!$A$2:$F$3174,5,1)</f>
        <v>11010.980469</v>
      </c>
      <c r="P6507" s="11">
        <f t="shared" si="410"/>
        <v>1927</v>
      </c>
      <c r="Q6507" s="15">
        <f t="shared" si="411"/>
        <v>0.43640942942572519</v>
      </c>
    </row>
    <row r="6508" spans="1:17" ht="19.5" customHeight="1" x14ac:dyDescent="0.2">
      <c r="A6508" s="12">
        <v>665</v>
      </c>
      <c r="B6508" s="6" t="s">
        <v>1993</v>
      </c>
      <c r="C6508" s="12">
        <v>6784</v>
      </c>
      <c r="D6508" s="6" t="s">
        <v>5301</v>
      </c>
      <c r="E6508" s="13">
        <v>42501</v>
      </c>
      <c r="F6508" s="13">
        <v>44415</v>
      </c>
      <c r="H6508" s="6" t="s">
        <v>7948</v>
      </c>
      <c r="I6508" s="6" t="s">
        <v>7959</v>
      </c>
      <c r="J6508" s="14">
        <v>-1.24E-2</v>
      </c>
      <c r="K6508" s="14">
        <v>0.14400000000000002</v>
      </c>
      <c r="L6508" s="15">
        <f t="shared" si="408"/>
        <v>-0.15640000000000001</v>
      </c>
      <c r="M6508" s="11">
        <f t="shared" si="409"/>
        <v>0</v>
      </c>
      <c r="N6508" s="11">
        <f>VLOOKUP(E6508,Nasdaq!$A$2:$F$3174,5,1)</f>
        <v>4760.6899409999996</v>
      </c>
      <c r="O6508" s="11">
        <f>VLOOKUP(F6508,Nasdaq!$A$2:$F$3174,5,1)</f>
        <v>11010.980469</v>
      </c>
      <c r="P6508" s="11">
        <f t="shared" si="410"/>
        <v>1914</v>
      </c>
      <c r="Q6508" s="15">
        <f t="shared" si="411"/>
        <v>0.43235892283907157</v>
      </c>
    </row>
    <row r="6509" spans="1:17" ht="19.5" customHeight="1" x14ac:dyDescent="0.2">
      <c r="A6509" s="12">
        <v>665</v>
      </c>
      <c r="B6509" s="6" t="s">
        <v>1993</v>
      </c>
      <c r="C6509" s="12">
        <v>6735</v>
      </c>
      <c r="D6509" s="6" t="s">
        <v>5302</v>
      </c>
      <c r="E6509" s="13">
        <v>42471</v>
      </c>
      <c r="F6509" s="13">
        <v>44415</v>
      </c>
      <c r="H6509" s="6" t="s">
        <v>7947</v>
      </c>
      <c r="I6509" s="6" t="s">
        <v>8138</v>
      </c>
      <c r="J6509" s="14">
        <v>-3.9100000000000003E-2</v>
      </c>
      <c r="K6509" s="14">
        <v>0.14449999999999999</v>
      </c>
      <c r="L6509" s="15">
        <f t="shared" si="408"/>
        <v>-0.18359999999999999</v>
      </c>
      <c r="M6509" s="11">
        <f t="shared" si="409"/>
        <v>0</v>
      </c>
      <c r="N6509" s="11">
        <f>VLOOKUP(E6509,Nasdaq!$A$2:$F$3174,5,1)</f>
        <v>4833.3999020000001</v>
      </c>
      <c r="O6509" s="11">
        <f>VLOOKUP(F6509,Nasdaq!$A$2:$F$3174,5,1)</f>
        <v>11010.980469</v>
      </c>
      <c r="P6509" s="11">
        <f t="shared" si="410"/>
        <v>1944</v>
      </c>
      <c r="Q6509" s="15">
        <f t="shared" si="411"/>
        <v>0.43896231803154823</v>
      </c>
    </row>
    <row r="6510" spans="1:17" ht="19.5" customHeight="1" x14ac:dyDescent="0.2">
      <c r="A6510" s="12">
        <v>665</v>
      </c>
      <c r="B6510" s="6" t="s">
        <v>1993</v>
      </c>
      <c r="C6510" s="12">
        <v>6481</v>
      </c>
      <c r="D6510" s="6" t="s">
        <v>2568</v>
      </c>
      <c r="E6510" s="13">
        <v>42488</v>
      </c>
      <c r="F6510" s="13">
        <v>44415</v>
      </c>
      <c r="H6510" s="6" t="s">
        <v>7947</v>
      </c>
      <c r="I6510" s="6" t="s">
        <v>7989</v>
      </c>
      <c r="J6510" s="14">
        <v>-6.7500000000000004E-2</v>
      </c>
      <c r="K6510" s="14">
        <v>0.1416</v>
      </c>
      <c r="L6510" s="15">
        <f t="shared" si="408"/>
        <v>-0.20910000000000001</v>
      </c>
      <c r="M6510" s="11">
        <f t="shared" si="409"/>
        <v>0</v>
      </c>
      <c r="N6510" s="11">
        <f>VLOOKUP(E6510,Nasdaq!$A$2:$F$3174,5,1)</f>
        <v>4805.2900390000004</v>
      </c>
      <c r="O6510" s="11">
        <f>VLOOKUP(F6510,Nasdaq!$A$2:$F$3174,5,1)</f>
        <v>11010.980469</v>
      </c>
      <c r="P6510" s="11">
        <f t="shared" si="410"/>
        <v>1927</v>
      </c>
      <c r="Q6510" s="15">
        <f t="shared" si="411"/>
        <v>0.43640942942572519</v>
      </c>
    </row>
    <row r="6511" spans="1:17" ht="19.5" customHeight="1" x14ac:dyDescent="0.2">
      <c r="A6511" s="12">
        <v>665</v>
      </c>
      <c r="B6511" s="6" t="s">
        <v>1993</v>
      </c>
      <c r="C6511" s="12">
        <v>15021</v>
      </c>
      <c r="D6511" s="6" t="s">
        <v>5303</v>
      </c>
      <c r="E6511" s="13">
        <v>43202</v>
      </c>
      <c r="F6511" s="13">
        <v>44415</v>
      </c>
      <c r="H6511" s="6" t="s">
        <v>7947</v>
      </c>
      <c r="I6511" s="6" t="s">
        <v>8025</v>
      </c>
      <c r="J6511" s="14">
        <v>-0.77849999999999997</v>
      </c>
      <c r="K6511" s="14">
        <v>0.12659999999999999</v>
      </c>
      <c r="L6511" s="15">
        <f t="shared" si="408"/>
        <v>-0.90510000000000002</v>
      </c>
      <c r="M6511" s="11">
        <f t="shared" si="409"/>
        <v>0</v>
      </c>
      <c r="N6511" s="11">
        <f>VLOOKUP(E6511,Nasdaq!$A$2:$F$3174,5,1)</f>
        <v>7140.25</v>
      </c>
      <c r="O6511" s="11">
        <f>VLOOKUP(F6511,Nasdaq!$A$2:$F$3174,5,1)</f>
        <v>11010.980469</v>
      </c>
      <c r="P6511" s="11">
        <f t="shared" si="410"/>
        <v>1213</v>
      </c>
      <c r="Q6511" s="15">
        <f t="shared" si="411"/>
        <v>0.64846695582994407</v>
      </c>
    </row>
    <row r="6512" spans="1:17" ht="19.5" customHeight="1" x14ac:dyDescent="0.2">
      <c r="A6512" s="12">
        <v>5822</v>
      </c>
      <c r="B6512" s="6" t="s">
        <v>1994</v>
      </c>
      <c r="C6512" s="12">
        <v>18750</v>
      </c>
      <c r="D6512" s="6" t="s">
        <v>7378</v>
      </c>
      <c r="E6512" s="13">
        <v>40596</v>
      </c>
      <c r="F6512" s="13">
        <v>41135</v>
      </c>
      <c r="G6512" s="13">
        <v>40596</v>
      </c>
      <c r="H6512" s="6" t="s">
        <v>7949</v>
      </c>
      <c r="I6512" s="6" t="s">
        <v>7973</v>
      </c>
      <c r="J6512" s="14">
        <v>0.35489999999999999</v>
      </c>
      <c r="K6512" s="14">
        <v>6.7900000000000002E-2</v>
      </c>
      <c r="L6512" s="15">
        <f t="shared" si="408"/>
        <v>0.28699999999999998</v>
      </c>
      <c r="M6512" s="11">
        <f t="shared" si="409"/>
        <v>1</v>
      </c>
      <c r="N6512" s="11">
        <f>VLOOKUP(E6512,Nasdaq!$A$2:$F$3174,5,1)</f>
        <v>2756.419922</v>
      </c>
      <c r="O6512" s="11">
        <f>VLOOKUP(F6512,Nasdaq!$A$2:$F$3174,5,1)</f>
        <v>3016.9799800000001</v>
      </c>
      <c r="P6512" s="11">
        <f t="shared" si="410"/>
        <v>539</v>
      </c>
      <c r="Q6512" s="15">
        <f t="shared" si="411"/>
        <v>0.91363588945949703</v>
      </c>
    </row>
    <row r="6513" spans="1:17" ht="19.5" customHeight="1" x14ac:dyDescent="0.2">
      <c r="A6513" s="12">
        <v>5822</v>
      </c>
      <c r="B6513" s="6" t="s">
        <v>1994</v>
      </c>
      <c r="C6513" s="12">
        <v>5425</v>
      </c>
      <c r="D6513" s="6" t="s">
        <v>5304</v>
      </c>
      <c r="E6513" s="13">
        <v>40907</v>
      </c>
      <c r="F6513" s="13">
        <v>44415</v>
      </c>
      <c r="G6513" s="13">
        <v>40917</v>
      </c>
      <c r="H6513" s="6" t="s">
        <v>7944</v>
      </c>
      <c r="I6513" s="6" t="s">
        <v>8144</v>
      </c>
      <c r="J6513" s="14">
        <v>0.1888</v>
      </c>
      <c r="K6513" s="14">
        <v>0.14419999999999999</v>
      </c>
      <c r="L6513" s="15">
        <f t="shared" si="408"/>
        <v>4.4600000000000001E-2</v>
      </c>
      <c r="M6513" s="11">
        <f t="shared" si="409"/>
        <v>1</v>
      </c>
      <c r="N6513" s="11">
        <f>VLOOKUP(E6513,Nasdaq!$A$2:$F$3174,5,1)</f>
        <v>2605.1499020000001</v>
      </c>
      <c r="O6513" s="11">
        <f>VLOOKUP(F6513,Nasdaq!$A$2:$F$3174,5,1)</f>
        <v>11010.980469</v>
      </c>
      <c r="P6513" s="11">
        <f t="shared" si="410"/>
        <v>3508</v>
      </c>
      <c r="Q6513" s="15">
        <f t="shared" si="411"/>
        <v>0.23659590006743908</v>
      </c>
    </row>
    <row r="6514" spans="1:17" ht="19.5" customHeight="1" x14ac:dyDescent="0.2">
      <c r="A6514" s="12">
        <v>5822</v>
      </c>
      <c r="B6514" s="6" t="s">
        <v>1994</v>
      </c>
      <c r="C6514" s="12">
        <v>40817</v>
      </c>
      <c r="D6514" s="6" t="s">
        <v>5305</v>
      </c>
      <c r="E6514" s="13">
        <v>40541</v>
      </c>
      <c r="F6514" s="13">
        <v>41905</v>
      </c>
      <c r="G6514" s="13">
        <v>40546</v>
      </c>
      <c r="H6514" s="6" t="s">
        <v>7949</v>
      </c>
      <c r="I6514" s="6" t="s">
        <v>8161</v>
      </c>
      <c r="J6514" s="14">
        <v>-0.68090000000000006</v>
      </c>
      <c r="K6514" s="14">
        <v>0.15340000000000001</v>
      </c>
      <c r="L6514" s="15">
        <f t="shared" si="408"/>
        <v>-0.83430000000000004</v>
      </c>
      <c r="M6514" s="11">
        <f t="shared" si="409"/>
        <v>0</v>
      </c>
      <c r="N6514" s="11">
        <f>VLOOKUP(E6514,Nasdaq!$A$2:$F$3174,5,1)</f>
        <v>2666.929932</v>
      </c>
      <c r="O6514" s="11">
        <f>VLOOKUP(F6514,Nasdaq!$A$2:$F$3174,5,1)</f>
        <v>4508.6899409999996</v>
      </c>
      <c r="P6514" s="11">
        <f t="shared" si="410"/>
        <v>1364</v>
      </c>
      <c r="Q6514" s="15">
        <f t="shared" si="411"/>
        <v>0.59150945832049551</v>
      </c>
    </row>
    <row r="6515" spans="1:17" ht="19.5" customHeight="1" x14ac:dyDescent="0.2">
      <c r="A6515" s="12">
        <v>6247</v>
      </c>
      <c r="B6515" s="6" t="s">
        <v>1995</v>
      </c>
      <c r="C6515" s="12">
        <v>41140</v>
      </c>
      <c r="D6515" s="6" t="s">
        <v>3777</v>
      </c>
      <c r="E6515" s="13">
        <v>42380</v>
      </c>
      <c r="F6515" s="13">
        <v>42772</v>
      </c>
      <c r="G6515" s="13">
        <v>42380</v>
      </c>
      <c r="H6515" s="6" t="s">
        <v>7950</v>
      </c>
      <c r="I6515" s="6" t="s">
        <v>8032</v>
      </c>
      <c r="J6515" s="14">
        <v>-0.79680000000000006</v>
      </c>
      <c r="K6515" s="14">
        <v>0.2026</v>
      </c>
      <c r="L6515" s="15">
        <f t="shared" ref="L6515:L6578" si="412">J6515-K6515</f>
        <v>-0.99940000000000007</v>
      </c>
      <c r="M6515" s="11">
        <f t="shared" ref="M6515:M6578" si="413">IF(L6515&gt;0,1,0)</f>
        <v>0</v>
      </c>
      <c r="N6515" s="11">
        <f>VLOOKUP(E6515,Nasdaq!$A$2:$F$3174,5,1)</f>
        <v>4637.9902339999999</v>
      </c>
      <c r="O6515" s="11">
        <f>VLOOKUP(F6515,Nasdaq!$A$2:$F$3174,5,1)</f>
        <v>5663.5498049999997</v>
      </c>
      <c r="P6515" s="11">
        <f t="shared" ref="P6515:P6578" si="414">_xlfn.DAYS(F6515,E6515)</f>
        <v>392</v>
      </c>
      <c r="Q6515" s="15">
        <f t="shared" ref="Q6515:Q6578" si="415">(O6515/N6515)^(1/P6515/365-1)</f>
        <v>0.81892044200239511</v>
      </c>
    </row>
    <row r="6516" spans="1:17" ht="19.5" customHeight="1" x14ac:dyDescent="0.2">
      <c r="A6516" s="12">
        <v>3138</v>
      </c>
      <c r="B6516" s="6" t="s">
        <v>1996</v>
      </c>
      <c r="C6516" s="12">
        <v>6476</v>
      </c>
      <c r="D6516" s="6" t="s">
        <v>5615</v>
      </c>
      <c r="E6516" s="13">
        <v>42249</v>
      </c>
      <c r="F6516" s="13">
        <v>43251</v>
      </c>
      <c r="H6516" s="6" t="s">
        <v>7950</v>
      </c>
      <c r="I6516" s="6" t="s">
        <v>8022</v>
      </c>
      <c r="J6516" s="14">
        <v>0.60980000000000001</v>
      </c>
      <c r="K6516" s="14">
        <v>0.15060000000000001</v>
      </c>
      <c r="L6516" s="15">
        <f t="shared" si="412"/>
        <v>0.4592</v>
      </c>
      <c r="M6516" s="11">
        <f t="shared" si="413"/>
        <v>1</v>
      </c>
      <c r="N6516" s="11">
        <f>VLOOKUP(E6516,Nasdaq!$A$2:$F$3174,5,1)</f>
        <v>4749.9799800000001</v>
      </c>
      <c r="O6516" s="11">
        <f>VLOOKUP(F6516,Nasdaq!$A$2:$F$3174,5,1)</f>
        <v>7442.1201170000004</v>
      </c>
      <c r="P6516" s="11">
        <f t="shared" si="414"/>
        <v>1002</v>
      </c>
      <c r="Q6516" s="15">
        <f t="shared" si="415"/>
        <v>0.63825707419259747</v>
      </c>
    </row>
    <row r="6517" spans="1:17" ht="19.5" customHeight="1" x14ac:dyDescent="0.2">
      <c r="A6517" s="12">
        <v>3138</v>
      </c>
      <c r="B6517" s="6" t="s">
        <v>1996</v>
      </c>
      <c r="C6517" s="12">
        <v>18054</v>
      </c>
      <c r="D6517" s="6" t="s">
        <v>7379</v>
      </c>
      <c r="E6517" s="13">
        <v>39492</v>
      </c>
      <c r="F6517" s="13">
        <v>39574</v>
      </c>
      <c r="H6517" s="6" t="s">
        <v>7944</v>
      </c>
      <c r="I6517" s="6" t="s">
        <v>7980</v>
      </c>
      <c r="J6517" s="14">
        <v>0.54990000000000006</v>
      </c>
      <c r="K6517" s="14">
        <v>0.27339999999999998</v>
      </c>
      <c r="L6517" s="15">
        <f t="shared" si="412"/>
        <v>0.27650000000000008</v>
      </c>
      <c r="M6517" s="11">
        <f t="shared" si="413"/>
        <v>1</v>
      </c>
      <c r="N6517" s="11">
        <f>VLOOKUP(E6517,Nasdaq!$A$2:$F$3174,5,1)</f>
        <v>2332.540039</v>
      </c>
      <c r="O6517" s="11">
        <f>VLOOKUP(F6517,Nasdaq!$A$2:$F$3174,5,1)</f>
        <v>2483.3100589999999</v>
      </c>
      <c r="P6517" s="11">
        <f t="shared" si="414"/>
        <v>82</v>
      </c>
      <c r="Q6517" s="15">
        <f t="shared" si="415"/>
        <v>0.93928863689866593</v>
      </c>
    </row>
    <row r="6518" spans="1:17" ht="19.5" customHeight="1" x14ac:dyDescent="0.2">
      <c r="A6518" s="12">
        <v>3138</v>
      </c>
      <c r="B6518" s="6" t="s">
        <v>1996</v>
      </c>
      <c r="C6518" s="12">
        <v>6915</v>
      </c>
      <c r="D6518" s="6" t="s">
        <v>7380</v>
      </c>
      <c r="E6518" s="13">
        <v>40651</v>
      </c>
      <c r="F6518" s="13">
        <v>40963</v>
      </c>
      <c r="H6518" s="6" t="s">
        <v>7944</v>
      </c>
      <c r="I6518" s="6" t="s">
        <v>7977</v>
      </c>
      <c r="J6518" s="14">
        <v>0.51670000000000005</v>
      </c>
      <c r="K6518" s="14">
        <v>7.7899999999999997E-2</v>
      </c>
      <c r="L6518" s="15">
        <f t="shared" si="412"/>
        <v>0.43880000000000008</v>
      </c>
      <c r="M6518" s="11">
        <f t="shared" si="413"/>
        <v>1</v>
      </c>
      <c r="N6518" s="11">
        <f>VLOOKUP(E6518,Nasdaq!$A$2:$F$3174,5,1)</f>
        <v>2735.3798830000001</v>
      </c>
      <c r="O6518" s="11">
        <f>VLOOKUP(F6518,Nasdaq!$A$2:$F$3174,5,1)</f>
        <v>2963.75</v>
      </c>
      <c r="P6518" s="11">
        <f t="shared" si="414"/>
        <v>312</v>
      </c>
      <c r="Q6518" s="15">
        <f t="shared" si="415"/>
        <v>0.92294620296339114</v>
      </c>
    </row>
    <row r="6519" spans="1:17" ht="19.5" customHeight="1" x14ac:dyDescent="0.2">
      <c r="A6519" s="12">
        <v>3138</v>
      </c>
      <c r="B6519" s="6" t="s">
        <v>1996</v>
      </c>
      <c r="C6519" s="12">
        <v>9077</v>
      </c>
      <c r="D6519" s="6" t="s">
        <v>7381</v>
      </c>
      <c r="E6519" s="13">
        <v>43398</v>
      </c>
      <c r="F6519" s="13">
        <v>44415</v>
      </c>
      <c r="H6519" s="6" t="s">
        <v>7949</v>
      </c>
      <c r="I6519" s="6" t="s">
        <v>7973</v>
      </c>
      <c r="J6519" s="14">
        <v>0.33390000000000003</v>
      </c>
      <c r="K6519" s="14">
        <v>0.15109999999999998</v>
      </c>
      <c r="L6519" s="15">
        <f t="shared" si="412"/>
        <v>0.18280000000000005</v>
      </c>
      <c r="M6519" s="11">
        <f t="shared" si="413"/>
        <v>1</v>
      </c>
      <c r="N6519" s="11">
        <f>VLOOKUP(E6519,Nasdaq!$A$2:$F$3174,5,1)</f>
        <v>7318.3398440000001</v>
      </c>
      <c r="O6519" s="11">
        <f>VLOOKUP(F6519,Nasdaq!$A$2:$F$3174,5,1)</f>
        <v>11010.980469</v>
      </c>
      <c r="P6519" s="11">
        <f t="shared" si="414"/>
        <v>1017</v>
      </c>
      <c r="Q6519" s="15">
        <f t="shared" si="415"/>
        <v>0.66464089355253997</v>
      </c>
    </row>
    <row r="6520" spans="1:17" ht="19.5" customHeight="1" x14ac:dyDescent="0.2">
      <c r="A6520" s="12">
        <v>3138</v>
      </c>
      <c r="B6520" s="6" t="s">
        <v>1996</v>
      </c>
      <c r="C6520" s="12">
        <v>21546</v>
      </c>
      <c r="D6520" s="6" t="s">
        <v>7382</v>
      </c>
      <c r="E6520" s="13">
        <v>42290</v>
      </c>
      <c r="F6520" s="13">
        <v>44415</v>
      </c>
      <c r="H6520" s="6" t="s">
        <v>7950</v>
      </c>
      <c r="I6520" s="6" t="s">
        <v>7985</v>
      </c>
      <c r="J6520" s="14">
        <v>0.3301</v>
      </c>
      <c r="K6520" s="14">
        <v>0.1358</v>
      </c>
      <c r="L6520" s="15">
        <f t="shared" si="412"/>
        <v>0.1943</v>
      </c>
      <c r="M6520" s="11">
        <f t="shared" si="413"/>
        <v>1</v>
      </c>
      <c r="N6520" s="11">
        <f>VLOOKUP(E6520,Nasdaq!$A$2:$F$3174,5,1)</f>
        <v>4796.6098629999997</v>
      </c>
      <c r="O6520" s="11">
        <f>VLOOKUP(F6520,Nasdaq!$A$2:$F$3174,5,1)</f>
        <v>11010.980469</v>
      </c>
      <c r="P6520" s="11">
        <f t="shared" si="414"/>
        <v>2125</v>
      </c>
      <c r="Q6520" s="15">
        <f t="shared" si="415"/>
        <v>0.43562106167246856</v>
      </c>
    </row>
    <row r="6521" spans="1:17" ht="19.5" customHeight="1" x14ac:dyDescent="0.2">
      <c r="A6521" s="12">
        <v>3138</v>
      </c>
      <c r="B6521" s="6" t="s">
        <v>1996</v>
      </c>
      <c r="C6521" s="12">
        <v>7012</v>
      </c>
      <c r="D6521" s="6" t="s">
        <v>7383</v>
      </c>
      <c r="E6521" s="13">
        <v>39797</v>
      </c>
      <c r="F6521" s="13">
        <v>39888</v>
      </c>
      <c r="H6521" s="6" t="s">
        <v>7944</v>
      </c>
      <c r="I6521" s="6" t="s">
        <v>8036</v>
      </c>
      <c r="J6521" s="14">
        <v>0.308</v>
      </c>
      <c r="K6521" s="14">
        <v>-0.4143</v>
      </c>
      <c r="L6521" s="15">
        <f t="shared" si="412"/>
        <v>0.72229999999999994</v>
      </c>
      <c r="M6521" s="11">
        <f t="shared" si="413"/>
        <v>1</v>
      </c>
      <c r="N6521" s="11">
        <f>VLOOKUP(E6521,Nasdaq!$A$2:$F$3174,5,1)</f>
        <v>1508.339966</v>
      </c>
      <c r="O6521" s="11">
        <f>VLOOKUP(F6521,Nasdaq!$A$2:$F$3174,5,1)</f>
        <v>1404.0200199999999</v>
      </c>
      <c r="P6521" s="11">
        <f t="shared" si="414"/>
        <v>91</v>
      </c>
      <c r="Q6521" s="15">
        <f t="shared" si="415"/>
        <v>1.074298578279743</v>
      </c>
    </row>
    <row r="6522" spans="1:17" ht="19.5" customHeight="1" x14ac:dyDescent="0.2">
      <c r="A6522" s="12">
        <v>3138</v>
      </c>
      <c r="B6522" s="6" t="s">
        <v>1996</v>
      </c>
      <c r="C6522" s="12">
        <v>15827</v>
      </c>
      <c r="D6522" s="6" t="s">
        <v>5306</v>
      </c>
      <c r="E6522" s="13">
        <v>41184</v>
      </c>
      <c r="F6522" s="13">
        <v>41646</v>
      </c>
      <c r="H6522" s="6" t="s">
        <v>7944</v>
      </c>
      <c r="I6522" s="6" t="s">
        <v>8099</v>
      </c>
      <c r="J6522" s="14">
        <v>0.27850000000000003</v>
      </c>
      <c r="K6522" s="14">
        <v>0.23550000000000001</v>
      </c>
      <c r="L6522" s="15">
        <f t="shared" si="412"/>
        <v>4.300000000000001E-2</v>
      </c>
      <c r="M6522" s="11">
        <f t="shared" si="413"/>
        <v>1</v>
      </c>
      <c r="N6522" s="11">
        <f>VLOOKUP(E6522,Nasdaq!$A$2:$F$3174,5,1)</f>
        <v>3120.040039</v>
      </c>
      <c r="O6522" s="11">
        <f>VLOOKUP(F6522,Nasdaq!$A$2:$F$3174,5,1)</f>
        <v>4153.1801759999998</v>
      </c>
      <c r="P6522" s="11">
        <f t="shared" si="414"/>
        <v>462</v>
      </c>
      <c r="Q6522" s="15">
        <f t="shared" si="415"/>
        <v>0.75124246937681793</v>
      </c>
    </row>
    <row r="6523" spans="1:17" ht="19.5" customHeight="1" x14ac:dyDescent="0.2">
      <c r="A6523" s="12">
        <v>3138</v>
      </c>
      <c r="B6523" s="6" t="s">
        <v>1996</v>
      </c>
      <c r="C6523" s="12">
        <v>20214</v>
      </c>
      <c r="D6523" s="6" t="s">
        <v>7384</v>
      </c>
      <c r="E6523" s="13">
        <v>39820</v>
      </c>
      <c r="F6523" s="13">
        <v>41113</v>
      </c>
      <c r="H6523" s="6" t="s">
        <v>7950</v>
      </c>
      <c r="I6523" s="6" t="s">
        <v>8092</v>
      </c>
      <c r="J6523" s="14">
        <v>0.27729999999999999</v>
      </c>
      <c r="K6523" s="14">
        <v>0.1434</v>
      </c>
      <c r="L6523" s="15">
        <f t="shared" si="412"/>
        <v>0.13389999999999999</v>
      </c>
      <c r="M6523" s="11">
        <f t="shared" si="413"/>
        <v>1</v>
      </c>
      <c r="N6523" s="11">
        <f>VLOOKUP(E6523,Nasdaq!$A$2:$F$3174,5,1)</f>
        <v>1599.0600589999999</v>
      </c>
      <c r="O6523" s="11">
        <f>VLOOKUP(F6523,Nasdaq!$A$2:$F$3174,5,1)</f>
        <v>2890.1499020000001</v>
      </c>
      <c r="P6523" s="11">
        <f t="shared" si="414"/>
        <v>1293</v>
      </c>
      <c r="Q6523" s="15">
        <f t="shared" si="415"/>
        <v>0.5532799746354079</v>
      </c>
    </row>
    <row r="6524" spans="1:17" ht="19.5" customHeight="1" x14ac:dyDescent="0.2">
      <c r="A6524" s="12">
        <v>3138</v>
      </c>
      <c r="B6524" s="6" t="s">
        <v>1996</v>
      </c>
      <c r="C6524" s="12">
        <v>6810</v>
      </c>
      <c r="D6524" s="6" t="s">
        <v>4186</v>
      </c>
      <c r="E6524" s="13">
        <v>40155</v>
      </c>
      <c r="F6524" s="13">
        <v>42823</v>
      </c>
      <c r="H6524" s="6" t="s">
        <v>7944</v>
      </c>
      <c r="I6524" s="6" t="s">
        <v>8109</v>
      </c>
      <c r="J6524" s="14">
        <v>0.24510000000000001</v>
      </c>
      <c r="K6524" s="14">
        <v>0.13439999999999999</v>
      </c>
      <c r="L6524" s="15">
        <f t="shared" si="412"/>
        <v>0.11070000000000002</v>
      </c>
      <c r="M6524" s="11">
        <f t="shared" si="413"/>
        <v>1</v>
      </c>
      <c r="N6524" s="11">
        <f>VLOOKUP(E6524,Nasdaq!$A$2:$F$3174,5,1)</f>
        <v>2172.98999</v>
      </c>
      <c r="O6524" s="11">
        <f>VLOOKUP(F6524,Nasdaq!$A$2:$F$3174,5,1)</f>
        <v>5897.5498049999997</v>
      </c>
      <c r="P6524" s="11">
        <f t="shared" si="414"/>
        <v>2668</v>
      </c>
      <c r="Q6524" s="15">
        <f t="shared" si="415"/>
        <v>0.36845678116533032</v>
      </c>
    </row>
    <row r="6525" spans="1:17" ht="19.5" customHeight="1" x14ac:dyDescent="0.2">
      <c r="A6525" s="12">
        <v>3138</v>
      </c>
      <c r="B6525" s="6" t="s">
        <v>1996</v>
      </c>
      <c r="C6525" s="12">
        <v>11047</v>
      </c>
      <c r="D6525" s="6" t="s">
        <v>7385</v>
      </c>
      <c r="E6525" s="13">
        <v>41058</v>
      </c>
      <c r="F6525" s="13">
        <v>42278</v>
      </c>
      <c r="H6525" s="6" t="s">
        <v>7950</v>
      </c>
      <c r="I6525" s="6" t="s">
        <v>8082</v>
      </c>
      <c r="J6525" s="14">
        <v>0.21489999999999998</v>
      </c>
      <c r="K6525" s="14">
        <v>0.14019999999999999</v>
      </c>
      <c r="L6525" s="15">
        <f t="shared" si="412"/>
        <v>7.4699999999999989E-2</v>
      </c>
      <c r="M6525" s="11">
        <f t="shared" si="413"/>
        <v>1</v>
      </c>
      <c r="N6525" s="11">
        <f>VLOOKUP(E6525,Nasdaq!$A$2:$F$3174,5,1)</f>
        <v>2870.98999</v>
      </c>
      <c r="O6525" s="11">
        <f>VLOOKUP(F6525,Nasdaq!$A$2:$F$3174,5,1)</f>
        <v>4627.080078</v>
      </c>
      <c r="P6525" s="11">
        <f t="shared" si="414"/>
        <v>1220</v>
      </c>
      <c r="Q6525" s="15">
        <f t="shared" si="415"/>
        <v>0.62047620069447906</v>
      </c>
    </row>
    <row r="6526" spans="1:17" ht="19.5" customHeight="1" x14ac:dyDescent="0.2">
      <c r="A6526" s="12">
        <v>3138</v>
      </c>
      <c r="B6526" s="6" t="s">
        <v>1996</v>
      </c>
      <c r="C6526" s="12">
        <v>7133</v>
      </c>
      <c r="D6526" s="6" t="s">
        <v>6849</v>
      </c>
      <c r="E6526" s="13">
        <v>41183</v>
      </c>
      <c r="F6526" s="13">
        <v>42342</v>
      </c>
      <c r="H6526" s="6" t="s">
        <v>7949</v>
      </c>
      <c r="I6526" s="6" t="s">
        <v>8058</v>
      </c>
      <c r="J6526" s="14">
        <v>0.2072</v>
      </c>
      <c r="K6526" s="14">
        <v>0</v>
      </c>
      <c r="L6526" s="15">
        <f t="shared" si="412"/>
        <v>0.2072</v>
      </c>
      <c r="M6526" s="11">
        <f t="shared" si="413"/>
        <v>1</v>
      </c>
      <c r="N6526" s="11">
        <f>VLOOKUP(E6526,Nasdaq!$A$2:$F$3174,5,1)</f>
        <v>3113.530029</v>
      </c>
      <c r="O6526" s="11">
        <f>VLOOKUP(F6526,Nasdaq!$A$2:$F$3174,5,1)</f>
        <v>5142.2700199999999</v>
      </c>
      <c r="P6526" s="11">
        <f t="shared" si="414"/>
        <v>1159</v>
      </c>
      <c r="Q6526" s="15">
        <f t="shared" si="415"/>
        <v>0.60547845789340005</v>
      </c>
    </row>
    <row r="6527" spans="1:17" ht="19.5" customHeight="1" x14ac:dyDescent="0.2">
      <c r="A6527" s="12">
        <v>3138</v>
      </c>
      <c r="B6527" s="6" t="s">
        <v>1996</v>
      </c>
      <c r="C6527" s="12">
        <v>7173</v>
      </c>
      <c r="D6527" s="6" t="s">
        <v>7386</v>
      </c>
      <c r="E6527" s="13">
        <v>40555</v>
      </c>
      <c r="F6527" s="13">
        <v>40912</v>
      </c>
      <c r="H6527" s="6" t="s">
        <v>7950</v>
      </c>
      <c r="I6527" s="6" t="s">
        <v>8082</v>
      </c>
      <c r="J6527" s="14">
        <v>0.18770000000000001</v>
      </c>
      <c r="K6527" s="14">
        <v>1.41E-2</v>
      </c>
      <c r="L6527" s="15">
        <f t="shared" si="412"/>
        <v>0.1736</v>
      </c>
      <c r="M6527" s="11">
        <f t="shared" si="413"/>
        <v>1</v>
      </c>
      <c r="N6527" s="11">
        <f>VLOOKUP(E6527,Nasdaq!$A$2:$F$3174,5,1)</f>
        <v>2737.330078</v>
      </c>
      <c r="O6527" s="11">
        <f>VLOOKUP(F6527,Nasdaq!$A$2:$F$3174,5,1)</f>
        <v>2648.360107</v>
      </c>
      <c r="P6527" s="11">
        <f t="shared" si="414"/>
        <v>357</v>
      </c>
      <c r="Q6527" s="15">
        <f t="shared" si="415"/>
        <v>1.0335941009834513</v>
      </c>
    </row>
    <row r="6528" spans="1:17" ht="19.5" customHeight="1" x14ac:dyDescent="0.2">
      <c r="A6528" s="12">
        <v>3138</v>
      </c>
      <c r="B6528" s="6" t="s">
        <v>1996</v>
      </c>
      <c r="C6528" s="12">
        <v>26002</v>
      </c>
      <c r="D6528" s="6" t="s">
        <v>7331</v>
      </c>
      <c r="E6528" s="13">
        <v>41835</v>
      </c>
      <c r="F6528" s="13">
        <v>44415</v>
      </c>
      <c r="H6528" s="6" t="s">
        <v>7948</v>
      </c>
      <c r="I6528" s="6" t="s">
        <v>8030</v>
      </c>
      <c r="J6528" s="14">
        <v>0.18479999999999999</v>
      </c>
      <c r="K6528" s="14">
        <v>0.114</v>
      </c>
      <c r="L6528" s="15">
        <f t="shared" si="412"/>
        <v>7.0799999999999988E-2</v>
      </c>
      <c r="M6528" s="11">
        <f t="shared" si="413"/>
        <v>1</v>
      </c>
      <c r="N6528" s="11">
        <f>VLOOKUP(E6528,Nasdaq!$A$2:$F$3174,5,1)</f>
        <v>4416.3901370000003</v>
      </c>
      <c r="O6528" s="11">
        <f>VLOOKUP(F6528,Nasdaq!$A$2:$F$3174,5,1)</f>
        <v>11010.980469</v>
      </c>
      <c r="P6528" s="11">
        <f t="shared" si="414"/>
        <v>2580</v>
      </c>
      <c r="Q6528" s="15">
        <f t="shared" si="415"/>
        <v>0.40109002408127059</v>
      </c>
    </row>
    <row r="6529" spans="1:17" ht="19.5" customHeight="1" x14ac:dyDescent="0.2">
      <c r="A6529" s="12">
        <v>3138</v>
      </c>
      <c r="B6529" s="6" t="s">
        <v>1996</v>
      </c>
      <c r="C6529" s="12">
        <v>11029</v>
      </c>
      <c r="D6529" s="6" t="s">
        <v>5307</v>
      </c>
      <c r="E6529" s="13">
        <v>41519</v>
      </c>
      <c r="F6529" s="13">
        <v>44415</v>
      </c>
      <c r="H6529" s="6" t="s">
        <v>7950</v>
      </c>
      <c r="I6529" s="6" t="s">
        <v>8012</v>
      </c>
      <c r="J6529" s="14">
        <v>0.15049999999999999</v>
      </c>
      <c r="K6529" s="14">
        <v>0.13239999999999999</v>
      </c>
      <c r="L6529" s="15">
        <f t="shared" si="412"/>
        <v>1.8100000000000005E-2</v>
      </c>
      <c r="M6529" s="11">
        <f t="shared" si="413"/>
        <v>1</v>
      </c>
      <c r="N6529" s="11">
        <f>VLOOKUP(E6529,Nasdaq!$A$2:$F$3174,5,1)</f>
        <v>3589.8701169999999</v>
      </c>
      <c r="O6529" s="11">
        <f>VLOOKUP(F6529,Nasdaq!$A$2:$F$3174,5,1)</f>
        <v>11010.980469</v>
      </c>
      <c r="P6529" s="11">
        <f t="shared" si="414"/>
        <v>2896</v>
      </c>
      <c r="Q6529" s="15">
        <f t="shared" si="415"/>
        <v>0.32602672699670299</v>
      </c>
    </row>
    <row r="6530" spans="1:17" ht="19.5" customHeight="1" x14ac:dyDescent="0.2">
      <c r="A6530" s="12">
        <v>3138</v>
      </c>
      <c r="B6530" s="6" t="s">
        <v>1996</v>
      </c>
      <c r="C6530" s="12">
        <v>7189</v>
      </c>
      <c r="D6530" s="6" t="s">
        <v>5308</v>
      </c>
      <c r="E6530" s="13">
        <v>41241</v>
      </c>
      <c r="F6530" s="13">
        <v>44415</v>
      </c>
      <c r="H6530" s="6" t="s">
        <v>7947</v>
      </c>
      <c r="I6530" s="6" t="s">
        <v>7994</v>
      </c>
      <c r="J6530" s="14">
        <v>0.10529999999999999</v>
      </c>
      <c r="K6530" s="14">
        <v>0.14249999999999999</v>
      </c>
      <c r="L6530" s="15">
        <f t="shared" si="412"/>
        <v>-3.7199999999999997E-2</v>
      </c>
      <c r="M6530" s="11">
        <f t="shared" si="413"/>
        <v>0</v>
      </c>
      <c r="N6530" s="11">
        <f>VLOOKUP(E6530,Nasdaq!$A$2:$F$3174,5,1)</f>
        <v>2991.780029</v>
      </c>
      <c r="O6530" s="11">
        <f>VLOOKUP(F6530,Nasdaq!$A$2:$F$3174,5,1)</f>
        <v>11010.980469</v>
      </c>
      <c r="P6530" s="11">
        <f t="shared" si="414"/>
        <v>3174</v>
      </c>
      <c r="Q6530" s="15">
        <f t="shared" si="415"/>
        <v>0.27170908189370718</v>
      </c>
    </row>
    <row r="6531" spans="1:17" ht="19.5" customHeight="1" x14ac:dyDescent="0.2">
      <c r="A6531" s="12">
        <v>3138</v>
      </c>
      <c r="B6531" s="6" t="s">
        <v>1996</v>
      </c>
      <c r="C6531" s="12">
        <v>6795</v>
      </c>
      <c r="D6531" s="6" t="s">
        <v>4237</v>
      </c>
      <c r="E6531" s="13">
        <v>39506</v>
      </c>
      <c r="F6531" s="13">
        <v>43266</v>
      </c>
      <c r="H6531" s="6" t="s">
        <v>7951</v>
      </c>
      <c r="I6531" s="6" t="s">
        <v>8043</v>
      </c>
      <c r="J6531" s="14">
        <v>8.5199999999999998E-2</v>
      </c>
      <c r="K6531" s="14">
        <v>9.4600000000000004E-2</v>
      </c>
      <c r="L6531" s="15">
        <f t="shared" si="412"/>
        <v>-9.4000000000000056E-3</v>
      </c>
      <c r="M6531" s="11">
        <f t="shared" si="413"/>
        <v>0</v>
      </c>
      <c r="N6531" s="11">
        <f>VLOOKUP(E6531,Nasdaq!$A$2:$F$3174,5,1)</f>
        <v>2331.570068</v>
      </c>
      <c r="O6531" s="11">
        <f>VLOOKUP(F6531,Nasdaq!$A$2:$F$3174,5,1)</f>
        <v>7746.3798829999996</v>
      </c>
      <c r="P6531" s="11">
        <f t="shared" si="414"/>
        <v>3760</v>
      </c>
      <c r="Q6531" s="15">
        <f t="shared" si="415"/>
        <v>0.30098860926754151</v>
      </c>
    </row>
    <row r="6532" spans="1:17" ht="19.5" customHeight="1" x14ac:dyDescent="0.2">
      <c r="A6532" s="12">
        <v>3138</v>
      </c>
      <c r="B6532" s="6" t="s">
        <v>1996</v>
      </c>
      <c r="C6532" s="12">
        <v>6805</v>
      </c>
      <c r="D6532" s="6" t="s">
        <v>7387</v>
      </c>
      <c r="E6532" s="13">
        <v>42412</v>
      </c>
      <c r="F6532" s="13">
        <v>42769</v>
      </c>
      <c r="H6532" s="6" t="s">
        <v>7944</v>
      </c>
      <c r="I6532" s="6" t="s">
        <v>7977</v>
      </c>
      <c r="J6532" s="14">
        <v>6.7400000000000002E-2</v>
      </c>
      <c r="K6532" s="14">
        <v>0.2641</v>
      </c>
      <c r="L6532" s="15">
        <f t="shared" si="412"/>
        <v>-0.19669999999999999</v>
      </c>
      <c r="M6532" s="11">
        <f t="shared" si="413"/>
        <v>0</v>
      </c>
      <c r="N6532" s="11">
        <f>VLOOKUP(E6532,Nasdaq!$A$2:$F$3174,5,1)</f>
        <v>4337.5097660000001</v>
      </c>
      <c r="O6532" s="11">
        <f>VLOOKUP(F6532,Nasdaq!$A$2:$F$3174,5,1)</f>
        <v>5666.7700199999999</v>
      </c>
      <c r="P6532" s="11">
        <f t="shared" si="414"/>
        <v>357</v>
      </c>
      <c r="Q6532" s="15">
        <f t="shared" si="415"/>
        <v>0.76543050962744985</v>
      </c>
    </row>
    <row r="6533" spans="1:17" ht="19.5" customHeight="1" x14ac:dyDescent="0.2">
      <c r="A6533" s="12">
        <v>3138</v>
      </c>
      <c r="B6533" s="6" t="s">
        <v>1996</v>
      </c>
      <c r="C6533" s="12">
        <v>6838</v>
      </c>
      <c r="D6533" s="6" t="s">
        <v>6540</v>
      </c>
      <c r="E6533" s="13">
        <v>40709</v>
      </c>
      <c r="F6533" s="13">
        <v>44415</v>
      </c>
      <c r="H6533" s="6" t="s">
        <v>7944</v>
      </c>
      <c r="I6533" s="6" t="s">
        <v>7968</v>
      </c>
      <c r="J6533" s="14">
        <v>6.0999999999999999E-2</v>
      </c>
      <c r="K6533" s="14">
        <v>0.13589999999999999</v>
      </c>
      <c r="L6533" s="15">
        <f t="shared" si="412"/>
        <v>-7.4899999999999994E-2</v>
      </c>
      <c r="M6533" s="11">
        <f t="shared" si="413"/>
        <v>0</v>
      </c>
      <c r="N6533" s="11">
        <f>VLOOKUP(E6533,Nasdaq!$A$2:$F$3174,5,1)</f>
        <v>2631.459961</v>
      </c>
      <c r="O6533" s="11">
        <f>VLOOKUP(F6533,Nasdaq!$A$2:$F$3174,5,1)</f>
        <v>11010.980469</v>
      </c>
      <c r="P6533" s="11">
        <f t="shared" si="414"/>
        <v>3706</v>
      </c>
      <c r="Q6533" s="15">
        <f t="shared" si="415"/>
        <v>0.23898532495808339</v>
      </c>
    </row>
    <row r="6534" spans="1:17" ht="19.5" customHeight="1" x14ac:dyDescent="0.2">
      <c r="A6534" s="12">
        <v>3138</v>
      </c>
      <c r="B6534" s="6" t="s">
        <v>1996</v>
      </c>
      <c r="C6534" s="12">
        <v>16014</v>
      </c>
      <c r="D6534" s="6" t="s">
        <v>5309</v>
      </c>
      <c r="E6534" s="13">
        <v>42846</v>
      </c>
      <c r="F6534" s="13">
        <v>44415</v>
      </c>
      <c r="H6534" s="6" t="s">
        <v>7951</v>
      </c>
      <c r="I6534" s="6" t="s">
        <v>8020</v>
      </c>
      <c r="J6534" s="14">
        <v>5.3699999999999998E-2</v>
      </c>
      <c r="K6534" s="14">
        <v>0.1366</v>
      </c>
      <c r="L6534" s="15">
        <f t="shared" si="412"/>
        <v>-8.2900000000000001E-2</v>
      </c>
      <c r="M6534" s="11">
        <f t="shared" si="413"/>
        <v>0</v>
      </c>
      <c r="N6534" s="11">
        <f>VLOOKUP(E6534,Nasdaq!$A$2:$F$3174,5,1)</f>
        <v>5910.5200199999999</v>
      </c>
      <c r="O6534" s="11">
        <f>VLOOKUP(F6534,Nasdaq!$A$2:$F$3174,5,1)</f>
        <v>11010.980469</v>
      </c>
      <c r="P6534" s="11">
        <f t="shared" si="414"/>
        <v>1569</v>
      </c>
      <c r="Q6534" s="15">
        <f t="shared" si="415"/>
        <v>0.53678475388934555</v>
      </c>
    </row>
    <row r="6535" spans="1:17" ht="19.5" customHeight="1" x14ac:dyDescent="0.2">
      <c r="A6535" s="12">
        <v>3138</v>
      </c>
      <c r="B6535" s="6" t="s">
        <v>1996</v>
      </c>
      <c r="C6535" s="12">
        <v>7174</v>
      </c>
      <c r="D6535" s="6" t="s">
        <v>5532</v>
      </c>
      <c r="E6535" s="13">
        <v>39884</v>
      </c>
      <c r="F6535" s="13">
        <v>43963</v>
      </c>
      <c r="H6535" s="6" t="s">
        <v>7950</v>
      </c>
      <c r="I6535" s="6" t="s">
        <v>8071</v>
      </c>
      <c r="J6535" s="14">
        <v>4.8899999999999999E-2</v>
      </c>
      <c r="K6535" s="14">
        <v>0.1512</v>
      </c>
      <c r="L6535" s="15">
        <f t="shared" si="412"/>
        <v>-0.1023</v>
      </c>
      <c r="M6535" s="11">
        <f t="shared" si="413"/>
        <v>0</v>
      </c>
      <c r="N6535" s="11">
        <f>VLOOKUP(E6535,Nasdaq!$A$2:$F$3174,5,1)</f>
        <v>1426.099976</v>
      </c>
      <c r="O6535" s="11">
        <f>VLOOKUP(F6535,Nasdaq!$A$2:$F$3174,5,1)</f>
        <v>9002.5498050000006</v>
      </c>
      <c r="P6535" s="11">
        <f t="shared" si="414"/>
        <v>4079</v>
      </c>
      <c r="Q6535" s="15">
        <f t="shared" si="415"/>
        <v>0.15841086934429849</v>
      </c>
    </row>
    <row r="6536" spans="1:17" ht="19.5" customHeight="1" x14ac:dyDescent="0.2">
      <c r="A6536" s="12">
        <v>3138</v>
      </c>
      <c r="B6536" s="6" t="s">
        <v>1996</v>
      </c>
      <c r="C6536" s="12">
        <v>7108</v>
      </c>
      <c r="D6536" s="6" t="s">
        <v>5310</v>
      </c>
      <c r="E6536" s="13">
        <v>41026</v>
      </c>
      <c r="F6536" s="13">
        <v>44415</v>
      </c>
      <c r="H6536" s="6" t="s">
        <v>7947</v>
      </c>
      <c r="I6536" s="6" t="s">
        <v>7994</v>
      </c>
      <c r="J6536" s="14">
        <v>4.0300000000000002E-2</v>
      </c>
      <c r="K6536" s="14">
        <v>0.1343</v>
      </c>
      <c r="L6536" s="15">
        <f t="shared" si="412"/>
        <v>-9.4E-2</v>
      </c>
      <c r="M6536" s="11">
        <f t="shared" si="413"/>
        <v>0</v>
      </c>
      <c r="N6536" s="11">
        <f>VLOOKUP(E6536,Nasdaq!$A$2:$F$3174,5,1)</f>
        <v>3069.1999510000001</v>
      </c>
      <c r="O6536" s="11">
        <f>VLOOKUP(F6536,Nasdaq!$A$2:$F$3174,5,1)</f>
        <v>11010.980469</v>
      </c>
      <c r="P6536" s="11">
        <f t="shared" si="414"/>
        <v>3389</v>
      </c>
      <c r="Q6536" s="15">
        <f t="shared" si="415"/>
        <v>0.27874022021097494</v>
      </c>
    </row>
    <row r="6537" spans="1:17" ht="19.5" customHeight="1" x14ac:dyDescent="0.2">
      <c r="A6537" s="12">
        <v>3138</v>
      </c>
      <c r="B6537" s="6" t="s">
        <v>1996</v>
      </c>
      <c r="C6537" s="12">
        <v>6905</v>
      </c>
      <c r="D6537" s="6" t="s">
        <v>7388</v>
      </c>
      <c r="E6537" s="13">
        <v>41551</v>
      </c>
      <c r="F6537" s="13">
        <v>44415</v>
      </c>
      <c r="H6537" s="6" t="s">
        <v>7944</v>
      </c>
      <c r="I6537" s="6" t="s">
        <v>8040</v>
      </c>
      <c r="J6537" s="14">
        <v>1.1200000000000002E-2</v>
      </c>
      <c r="K6537" s="14">
        <v>0.12820000000000001</v>
      </c>
      <c r="L6537" s="15">
        <f t="shared" si="412"/>
        <v>-0.11700000000000001</v>
      </c>
      <c r="M6537" s="11">
        <f t="shared" si="413"/>
        <v>0</v>
      </c>
      <c r="N6537" s="11">
        <f>VLOOKUP(E6537,Nasdaq!$A$2:$F$3174,5,1)</f>
        <v>3807.75</v>
      </c>
      <c r="O6537" s="11">
        <f>VLOOKUP(F6537,Nasdaq!$A$2:$F$3174,5,1)</f>
        <v>11010.980469</v>
      </c>
      <c r="P6537" s="11">
        <f t="shared" si="414"/>
        <v>2864</v>
      </c>
      <c r="Q6537" s="15">
        <f t="shared" si="415"/>
        <v>0.34581424229694768</v>
      </c>
    </row>
    <row r="6538" spans="1:17" ht="19.5" customHeight="1" x14ac:dyDescent="0.2">
      <c r="A6538" s="12">
        <v>3138</v>
      </c>
      <c r="B6538" s="6" t="s">
        <v>1996</v>
      </c>
      <c r="C6538" s="12">
        <v>6488</v>
      </c>
      <c r="D6538" s="6" t="s">
        <v>7389</v>
      </c>
      <c r="E6538" s="13">
        <v>40578</v>
      </c>
      <c r="F6538" s="13">
        <v>40830</v>
      </c>
      <c r="H6538" s="6" t="s">
        <v>7950</v>
      </c>
      <c r="I6538" s="6" t="s">
        <v>8022</v>
      </c>
      <c r="J6538" s="14">
        <v>-5.9500000000000004E-2</v>
      </c>
      <c r="K6538" s="14">
        <v>-7.4499999999999997E-2</v>
      </c>
      <c r="L6538" s="15">
        <f t="shared" si="412"/>
        <v>1.4999999999999993E-2</v>
      </c>
      <c r="M6538" s="11">
        <f t="shared" si="413"/>
        <v>1</v>
      </c>
      <c r="N6538" s="11">
        <f>VLOOKUP(E6538,Nasdaq!$A$2:$F$3174,5,1)</f>
        <v>2769.3000489999999</v>
      </c>
      <c r="O6538" s="11">
        <f>VLOOKUP(F6538,Nasdaq!$A$2:$F$3174,5,1)</f>
        <v>2667.8500979999999</v>
      </c>
      <c r="P6538" s="11">
        <f t="shared" si="414"/>
        <v>252</v>
      </c>
      <c r="Q6538" s="15">
        <f t="shared" si="415"/>
        <v>1.038026434622223</v>
      </c>
    </row>
    <row r="6539" spans="1:17" ht="19.5" customHeight="1" x14ac:dyDescent="0.2">
      <c r="A6539" s="12">
        <v>3138</v>
      </c>
      <c r="B6539" s="6" t="s">
        <v>1996</v>
      </c>
      <c r="C6539" s="12">
        <v>7192</v>
      </c>
      <c r="D6539" s="6" t="s">
        <v>7390</v>
      </c>
      <c r="E6539" s="13">
        <v>41415</v>
      </c>
      <c r="F6539" s="13">
        <v>44415</v>
      </c>
      <c r="H6539" s="6" t="s">
        <v>7951</v>
      </c>
      <c r="I6539" s="6" t="s">
        <v>8043</v>
      </c>
      <c r="J6539" s="14">
        <v>-7.0099999999999996E-2</v>
      </c>
      <c r="K6539" s="14">
        <v>0.1244</v>
      </c>
      <c r="L6539" s="15">
        <f t="shared" si="412"/>
        <v>-0.19450000000000001</v>
      </c>
      <c r="M6539" s="11">
        <f t="shared" si="413"/>
        <v>0</v>
      </c>
      <c r="N6539" s="11">
        <f>VLOOKUP(E6539,Nasdaq!$A$2:$F$3174,5,1)</f>
        <v>3502.1201169999999</v>
      </c>
      <c r="O6539" s="11">
        <f>VLOOKUP(F6539,Nasdaq!$A$2:$F$3174,5,1)</f>
        <v>11010.980469</v>
      </c>
      <c r="P6539" s="11">
        <f t="shared" si="414"/>
        <v>3000</v>
      </c>
      <c r="Q6539" s="15">
        <f t="shared" si="415"/>
        <v>0.31805739648466058</v>
      </c>
    </row>
    <row r="6540" spans="1:17" ht="19.5" customHeight="1" x14ac:dyDescent="0.2">
      <c r="A6540" s="12">
        <v>3138</v>
      </c>
      <c r="B6540" s="6" t="s">
        <v>1996</v>
      </c>
      <c r="C6540" s="12">
        <v>7413</v>
      </c>
      <c r="D6540" s="6" t="s">
        <v>7391</v>
      </c>
      <c r="E6540" s="13">
        <v>39526</v>
      </c>
      <c r="F6540" s="13">
        <v>40207</v>
      </c>
      <c r="H6540" s="6" t="s">
        <v>7950</v>
      </c>
      <c r="I6540" s="6" t="s">
        <v>7967</v>
      </c>
      <c r="J6540" s="14">
        <v>-8.8499999999999995E-2</v>
      </c>
      <c r="K6540" s="14">
        <v>-7.5199999999999989E-2</v>
      </c>
      <c r="L6540" s="15">
        <f t="shared" si="412"/>
        <v>-1.3300000000000006E-2</v>
      </c>
      <c r="M6540" s="11">
        <f t="shared" si="413"/>
        <v>0</v>
      </c>
      <c r="N6540" s="11">
        <f>VLOOKUP(E6540,Nasdaq!$A$2:$F$3174,5,1)</f>
        <v>2209.959961</v>
      </c>
      <c r="O6540" s="11">
        <f>VLOOKUP(F6540,Nasdaq!$A$2:$F$3174,5,1)</f>
        <v>2147.3500979999999</v>
      </c>
      <c r="P6540" s="11">
        <f t="shared" si="414"/>
        <v>681</v>
      </c>
      <c r="Q6540" s="15">
        <f t="shared" si="415"/>
        <v>1.0291566836428525</v>
      </c>
    </row>
    <row r="6541" spans="1:17" ht="19.5" customHeight="1" x14ac:dyDescent="0.2">
      <c r="A6541" s="12">
        <v>3138</v>
      </c>
      <c r="B6541" s="6" t="s">
        <v>1996</v>
      </c>
      <c r="C6541" s="12">
        <v>32774</v>
      </c>
      <c r="D6541" s="6" t="s">
        <v>7392</v>
      </c>
      <c r="E6541" s="13">
        <v>42359</v>
      </c>
      <c r="F6541" s="13">
        <v>42830</v>
      </c>
      <c r="H6541" s="6" t="s">
        <v>7946</v>
      </c>
      <c r="I6541" s="6" t="s">
        <v>8165</v>
      </c>
      <c r="J6541" s="14">
        <v>-0.1114</v>
      </c>
      <c r="K6541" s="14">
        <v>0.14940000000000001</v>
      </c>
      <c r="L6541" s="15">
        <f t="shared" si="412"/>
        <v>-0.26080000000000003</v>
      </c>
      <c r="M6541" s="11">
        <f t="shared" si="413"/>
        <v>0</v>
      </c>
      <c r="N6541" s="11">
        <f>VLOOKUP(E6541,Nasdaq!$A$2:$F$3174,5,1)</f>
        <v>4968.919922</v>
      </c>
      <c r="O6541" s="11">
        <f>VLOOKUP(F6541,Nasdaq!$A$2:$F$3174,5,1)</f>
        <v>5864.4799800000001</v>
      </c>
      <c r="P6541" s="11">
        <f t="shared" si="414"/>
        <v>471</v>
      </c>
      <c r="Q6541" s="15">
        <f t="shared" si="415"/>
        <v>0.84729161469743297</v>
      </c>
    </row>
    <row r="6542" spans="1:17" ht="19.5" customHeight="1" x14ac:dyDescent="0.2">
      <c r="A6542" s="12">
        <v>3138</v>
      </c>
      <c r="B6542" s="6" t="s">
        <v>1996</v>
      </c>
      <c r="C6542" s="12">
        <v>6431</v>
      </c>
      <c r="D6542" s="6" t="s">
        <v>5694</v>
      </c>
      <c r="E6542" s="13">
        <v>40674</v>
      </c>
      <c r="F6542" s="13">
        <v>41103</v>
      </c>
      <c r="H6542" s="6" t="s">
        <v>7950</v>
      </c>
      <c r="I6542" s="6" t="s">
        <v>7967</v>
      </c>
      <c r="J6542" s="14">
        <v>-0.14510000000000001</v>
      </c>
      <c r="K6542" s="14">
        <v>3.1699999999999999E-2</v>
      </c>
      <c r="L6542" s="15">
        <f t="shared" si="412"/>
        <v>-0.17680000000000001</v>
      </c>
      <c r="M6542" s="11">
        <f t="shared" si="413"/>
        <v>0</v>
      </c>
      <c r="N6542" s="11">
        <f>VLOOKUP(E6542,Nasdaq!$A$2:$F$3174,5,1)</f>
        <v>2845.0600589999999</v>
      </c>
      <c r="O6542" s="11">
        <f>VLOOKUP(F6542,Nasdaq!$A$2:$F$3174,5,1)</f>
        <v>2908.469971</v>
      </c>
      <c r="P6542" s="11">
        <f t="shared" si="414"/>
        <v>429</v>
      </c>
      <c r="Q6542" s="15">
        <f t="shared" si="415"/>
        <v>0.97819832691283704</v>
      </c>
    </row>
    <row r="6543" spans="1:17" ht="19.5" customHeight="1" x14ac:dyDescent="0.2">
      <c r="A6543" s="12">
        <v>3138</v>
      </c>
      <c r="B6543" s="6" t="s">
        <v>1996</v>
      </c>
      <c r="C6543" s="12">
        <v>1215</v>
      </c>
      <c r="D6543" s="6" t="s">
        <v>4540</v>
      </c>
      <c r="E6543" s="13">
        <v>43696</v>
      </c>
      <c r="F6543" s="13">
        <v>43741</v>
      </c>
      <c r="H6543" s="6" t="s">
        <v>7944</v>
      </c>
      <c r="I6543" s="6" t="s">
        <v>7980</v>
      </c>
      <c r="J6543" s="14">
        <v>-0.21100000000000002</v>
      </c>
      <c r="K6543" s="14">
        <v>-1.6500000000000001E-2</v>
      </c>
      <c r="L6543" s="15">
        <f t="shared" si="412"/>
        <v>-0.19450000000000001</v>
      </c>
      <c r="M6543" s="11">
        <f t="shared" si="413"/>
        <v>0</v>
      </c>
      <c r="N6543" s="11">
        <f>VLOOKUP(E6543,Nasdaq!$A$2:$F$3174,5,1)</f>
        <v>8002.8100590000004</v>
      </c>
      <c r="O6543" s="11">
        <f>VLOOKUP(F6543,Nasdaq!$A$2:$F$3174,5,1)</f>
        <v>7872.2597660000001</v>
      </c>
      <c r="P6543" s="11">
        <f t="shared" si="414"/>
        <v>45</v>
      </c>
      <c r="Q6543" s="15">
        <f t="shared" si="415"/>
        <v>1.0165825675311555</v>
      </c>
    </row>
    <row r="6544" spans="1:17" ht="19.5" customHeight="1" x14ac:dyDescent="0.2">
      <c r="A6544" s="12">
        <v>3138</v>
      </c>
      <c r="B6544" s="6" t="s">
        <v>1996</v>
      </c>
      <c r="C6544" s="12">
        <v>9041</v>
      </c>
      <c r="D6544" s="6" t="s">
        <v>951</v>
      </c>
      <c r="E6544" s="13">
        <v>39710</v>
      </c>
      <c r="F6544" s="13">
        <v>39945</v>
      </c>
      <c r="H6544" s="6" t="s">
        <v>7949</v>
      </c>
      <c r="I6544" s="6" t="s">
        <v>8080</v>
      </c>
      <c r="J6544" s="14">
        <v>-0.45530000000000004</v>
      </c>
      <c r="K6544" s="14">
        <v>-0.37740000000000001</v>
      </c>
      <c r="L6544" s="15">
        <f t="shared" si="412"/>
        <v>-7.7900000000000025E-2</v>
      </c>
      <c r="M6544" s="11">
        <f t="shared" si="413"/>
        <v>0</v>
      </c>
      <c r="N6544" s="11">
        <f>VLOOKUP(E6544,Nasdaq!$A$2:$F$3174,5,1)</f>
        <v>2273.8999020000001</v>
      </c>
      <c r="O6544" s="11">
        <f>VLOOKUP(F6544,Nasdaq!$A$2:$F$3174,5,1)</f>
        <v>1715.920044</v>
      </c>
      <c r="P6544" s="11">
        <f t="shared" si="414"/>
        <v>235</v>
      </c>
      <c r="Q6544" s="15">
        <f t="shared" si="415"/>
        <v>1.3251738891551739</v>
      </c>
    </row>
    <row r="6545" spans="1:17" ht="19.5" customHeight="1" x14ac:dyDescent="0.2">
      <c r="A6545" s="12">
        <v>3138</v>
      </c>
      <c r="B6545" s="6" t="s">
        <v>1996</v>
      </c>
      <c r="C6545" s="12">
        <v>6616</v>
      </c>
      <c r="D6545" s="6" t="s">
        <v>6809</v>
      </c>
      <c r="E6545" s="13">
        <v>39510</v>
      </c>
      <c r="F6545" s="13">
        <v>39764</v>
      </c>
      <c r="H6545" s="6" t="s">
        <v>7944</v>
      </c>
      <c r="I6545" s="6" t="s">
        <v>7968</v>
      </c>
      <c r="J6545" s="14">
        <v>-0.48570000000000002</v>
      </c>
      <c r="K6545" s="14">
        <v>-0.46100000000000002</v>
      </c>
      <c r="L6545" s="15">
        <f t="shared" si="412"/>
        <v>-2.47E-2</v>
      </c>
      <c r="M6545" s="11">
        <f t="shared" si="413"/>
        <v>0</v>
      </c>
      <c r="N6545" s="11">
        <f>VLOOKUP(E6545,Nasdaq!$A$2:$F$3174,5,1)</f>
        <v>2258.6000979999999</v>
      </c>
      <c r="O6545" s="11">
        <f>VLOOKUP(F6545,Nasdaq!$A$2:$F$3174,5,1)</f>
        <v>1499.209961</v>
      </c>
      <c r="P6545" s="11">
        <f t="shared" si="414"/>
        <v>254</v>
      </c>
      <c r="Q6545" s="15">
        <f t="shared" si="415"/>
        <v>1.5065202160232845</v>
      </c>
    </row>
    <row r="6546" spans="1:17" ht="19.5" customHeight="1" x14ac:dyDescent="0.2">
      <c r="A6546" s="12">
        <v>3138</v>
      </c>
      <c r="B6546" s="6" t="s">
        <v>1996</v>
      </c>
      <c r="C6546" s="12">
        <v>18653</v>
      </c>
      <c r="D6546" s="6" t="s">
        <v>7393</v>
      </c>
      <c r="E6546" s="13">
        <v>39545</v>
      </c>
      <c r="F6546" s="13">
        <v>40842</v>
      </c>
      <c r="H6546" s="6" t="s">
        <v>7944</v>
      </c>
      <c r="I6546" s="6" t="s">
        <v>8003</v>
      </c>
      <c r="J6546" s="14">
        <v>-0.52680000000000005</v>
      </c>
      <c r="K6546" s="14">
        <v>-5.8999999999999999E-3</v>
      </c>
      <c r="L6546" s="15">
        <f t="shared" si="412"/>
        <v>-0.52090000000000003</v>
      </c>
      <c r="M6546" s="11">
        <f t="shared" si="413"/>
        <v>0</v>
      </c>
      <c r="N6546" s="11">
        <f>VLOOKUP(E6546,Nasdaq!$A$2:$F$3174,5,1)</f>
        <v>2364.830078</v>
      </c>
      <c r="O6546" s="11">
        <f>VLOOKUP(F6546,Nasdaq!$A$2:$F$3174,5,1)</f>
        <v>2650.669922</v>
      </c>
      <c r="P6546" s="11">
        <f t="shared" si="414"/>
        <v>1297</v>
      </c>
      <c r="Q6546" s="15">
        <f t="shared" si="415"/>
        <v>0.89216338419756291</v>
      </c>
    </row>
    <row r="6547" spans="1:17" ht="19.5" customHeight="1" x14ac:dyDescent="0.2">
      <c r="A6547" s="12">
        <v>3138</v>
      </c>
      <c r="B6547" s="6" t="s">
        <v>1996</v>
      </c>
      <c r="C6547" s="12">
        <v>11700</v>
      </c>
      <c r="D6547" s="6" t="s">
        <v>5311</v>
      </c>
      <c r="E6547" s="13">
        <v>41690</v>
      </c>
      <c r="F6547" s="13">
        <v>44415</v>
      </c>
      <c r="H6547" s="6" t="s">
        <v>7948</v>
      </c>
      <c r="I6547" s="6" t="s">
        <v>8117</v>
      </c>
      <c r="J6547" s="14">
        <v>-0.60460000000000003</v>
      </c>
      <c r="K6547" s="14">
        <v>0.12</v>
      </c>
      <c r="L6547" s="15">
        <f t="shared" si="412"/>
        <v>-0.72460000000000002</v>
      </c>
      <c r="M6547" s="11">
        <f t="shared" si="413"/>
        <v>0</v>
      </c>
      <c r="N6547" s="11">
        <f>VLOOKUP(E6547,Nasdaq!$A$2:$F$3174,5,1)</f>
        <v>4267.5498049999997</v>
      </c>
      <c r="O6547" s="11">
        <f>VLOOKUP(F6547,Nasdaq!$A$2:$F$3174,5,1)</f>
        <v>11010.980469</v>
      </c>
      <c r="P6547" s="11">
        <f t="shared" si="414"/>
        <v>2725</v>
      </c>
      <c r="Q6547" s="15">
        <f t="shared" si="415"/>
        <v>0.38757255849164851</v>
      </c>
    </row>
    <row r="6548" spans="1:17" ht="19.5" customHeight="1" x14ac:dyDescent="0.2">
      <c r="A6548" s="12">
        <v>3138</v>
      </c>
      <c r="B6548" s="6" t="s">
        <v>1996</v>
      </c>
      <c r="C6548" s="12">
        <v>40861</v>
      </c>
      <c r="D6548" s="6" t="s">
        <v>7394</v>
      </c>
      <c r="E6548" s="13">
        <v>39449</v>
      </c>
      <c r="F6548" s="13">
        <v>39553</v>
      </c>
      <c r="H6548" s="6" t="s">
        <v>7947</v>
      </c>
      <c r="I6548" s="6" t="s">
        <v>8088</v>
      </c>
      <c r="J6548" s="14">
        <v>-0.99980000000000002</v>
      </c>
      <c r="K6548" s="14">
        <v>-0.2321</v>
      </c>
      <c r="L6548" s="15">
        <f t="shared" si="412"/>
        <v>-0.76770000000000005</v>
      </c>
      <c r="M6548" s="11">
        <f t="shared" si="413"/>
        <v>0</v>
      </c>
      <c r="N6548" s="11">
        <f>VLOOKUP(E6548,Nasdaq!$A$2:$F$3174,5,1)</f>
        <v>2609.6298830000001</v>
      </c>
      <c r="O6548" s="11">
        <f>VLOOKUP(F6548,Nasdaq!$A$2:$F$3174,5,1)</f>
        <v>2286.040039</v>
      </c>
      <c r="P6548" s="11">
        <f t="shared" si="414"/>
        <v>104</v>
      </c>
      <c r="Q6548" s="15">
        <f t="shared" si="415"/>
        <v>1.1415464022002921</v>
      </c>
    </row>
    <row r="6549" spans="1:17" ht="19.5" customHeight="1" x14ac:dyDescent="0.2">
      <c r="A6549" s="12">
        <v>5772</v>
      </c>
      <c r="B6549" s="6" t="s">
        <v>1997</v>
      </c>
      <c r="C6549" s="12">
        <v>26100</v>
      </c>
      <c r="D6549" s="6" t="s">
        <v>4845</v>
      </c>
      <c r="E6549" s="13">
        <v>42573</v>
      </c>
      <c r="F6549" s="13">
        <v>44415</v>
      </c>
      <c r="G6549" s="13">
        <v>42584</v>
      </c>
      <c r="H6549" s="6" t="s">
        <v>7944</v>
      </c>
      <c r="I6549" s="6" t="s">
        <v>8141</v>
      </c>
      <c r="J6549" s="14">
        <v>-6.8499999999999991E-2</v>
      </c>
      <c r="K6549" s="14">
        <v>0.13570000000000002</v>
      </c>
      <c r="L6549" s="15">
        <f t="shared" si="412"/>
        <v>-0.20419999999999999</v>
      </c>
      <c r="M6549" s="11">
        <f t="shared" si="413"/>
        <v>0</v>
      </c>
      <c r="N6549" s="11">
        <f>VLOOKUP(E6549,Nasdaq!$A$2:$F$3174,5,1)</f>
        <v>5100.1601559999999</v>
      </c>
      <c r="O6549" s="11">
        <f>VLOOKUP(F6549,Nasdaq!$A$2:$F$3174,5,1)</f>
        <v>11010.980469</v>
      </c>
      <c r="P6549" s="11">
        <f t="shared" si="414"/>
        <v>1842</v>
      </c>
      <c r="Q6549" s="15">
        <f t="shared" si="415"/>
        <v>0.46318908734356129</v>
      </c>
    </row>
    <row r="6550" spans="1:17" ht="19.5" customHeight="1" x14ac:dyDescent="0.2">
      <c r="A6550" s="12">
        <v>8022</v>
      </c>
      <c r="B6550" s="6" t="s">
        <v>1998</v>
      </c>
      <c r="C6550" s="12">
        <v>40990</v>
      </c>
      <c r="D6550" s="6" t="s">
        <v>3366</v>
      </c>
      <c r="E6550" s="13">
        <v>43371</v>
      </c>
      <c r="F6550" s="13">
        <v>44415</v>
      </c>
      <c r="H6550" s="6" t="s">
        <v>7944</v>
      </c>
      <c r="I6550" s="6" t="s">
        <v>7997</v>
      </c>
      <c r="J6550" s="14">
        <v>-0.59179999999999999</v>
      </c>
      <c r="K6550" s="14">
        <v>0.1007</v>
      </c>
      <c r="L6550" s="15">
        <f t="shared" si="412"/>
        <v>-0.6925</v>
      </c>
      <c r="M6550" s="11">
        <f t="shared" si="413"/>
        <v>0</v>
      </c>
      <c r="N6550" s="11">
        <f>VLOOKUP(E6550,Nasdaq!$A$2:$F$3174,5,1)</f>
        <v>8046.3500979999999</v>
      </c>
      <c r="O6550" s="11">
        <f>VLOOKUP(F6550,Nasdaq!$A$2:$F$3174,5,1)</f>
        <v>11010.980469</v>
      </c>
      <c r="P6550" s="11">
        <f t="shared" si="414"/>
        <v>1044</v>
      </c>
      <c r="Q6550" s="15">
        <f t="shared" si="415"/>
        <v>0.73075751465659622</v>
      </c>
    </row>
    <row r="6551" spans="1:17" ht="19.5" customHeight="1" x14ac:dyDescent="0.2">
      <c r="A6551" s="12">
        <v>7020</v>
      </c>
      <c r="B6551" s="6" t="s">
        <v>1999</v>
      </c>
      <c r="C6551" s="12">
        <v>31546</v>
      </c>
      <c r="D6551" s="6" t="s">
        <v>3707</v>
      </c>
      <c r="E6551" s="13">
        <v>40470</v>
      </c>
      <c r="F6551" s="13">
        <v>42264</v>
      </c>
      <c r="H6551" s="6" t="s">
        <v>7944</v>
      </c>
      <c r="I6551" s="6" t="s">
        <v>7958</v>
      </c>
      <c r="J6551" s="14">
        <v>0.19949999999999998</v>
      </c>
      <c r="K6551" s="14">
        <v>0.1389</v>
      </c>
      <c r="L6551" s="15">
        <f t="shared" si="412"/>
        <v>6.0599999999999987E-2</v>
      </c>
      <c r="M6551" s="11">
        <f t="shared" si="413"/>
        <v>1</v>
      </c>
      <c r="N6551" s="11">
        <f>VLOOKUP(E6551,Nasdaq!$A$2:$F$3174,5,1)</f>
        <v>2436.9499510000001</v>
      </c>
      <c r="O6551" s="11">
        <f>VLOOKUP(F6551,Nasdaq!$A$2:$F$3174,5,1)</f>
        <v>4893.9501950000003</v>
      </c>
      <c r="P6551" s="11">
        <f t="shared" si="414"/>
        <v>1794</v>
      </c>
      <c r="Q6551" s="15">
        <f t="shared" si="415"/>
        <v>0.49795205280100263</v>
      </c>
    </row>
    <row r="6552" spans="1:17" ht="19.5" customHeight="1" x14ac:dyDescent="0.2">
      <c r="A6552" s="12">
        <v>6472</v>
      </c>
      <c r="B6552" s="6" t="s">
        <v>2000</v>
      </c>
      <c r="C6552" s="12">
        <v>2119</v>
      </c>
      <c r="D6552" s="6" t="s">
        <v>5312</v>
      </c>
      <c r="E6552" s="13">
        <v>40008</v>
      </c>
      <c r="F6552" s="13">
        <v>42492</v>
      </c>
      <c r="G6552" s="13">
        <v>40008</v>
      </c>
      <c r="H6552" s="6" t="s">
        <v>7944</v>
      </c>
      <c r="I6552" s="6" t="s">
        <v>8086</v>
      </c>
      <c r="J6552" s="14">
        <v>0.1948</v>
      </c>
      <c r="K6552" s="14">
        <v>0.154</v>
      </c>
      <c r="L6552" s="15">
        <f t="shared" si="412"/>
        <v>4.0800000000000003E-2</v>
      </c>
      <c r="M6552" s="11">
        <f t="shared" si="413"/>
        <v>1</v>
      </c>
      <c r="N6552" s="11">
        <f>VLOOKUP(E6552,Nasdaq!$A$2:$F$3174,5,1)</f>
        <v>1799.7299800000001</v>
      </c>
      <c r="O6552" s="11">
        <f>VLOOKUP(F6552,Nasdaq!$A$2:$F$3174,5,1)</f>
        <v>4817.5898440000001</v>
      </c>
      <c r="P6552" s="11">
        <f t="shared" si="414"/>
        <v>2484</v>
      </c>
      <c r="Q6552" s="15">
        <f t="shared" si="415"/>
        <v>0.3735751678316786</v>
      </c>
    </row>
    <row r="6553" spans="1:17" ht="19.5" customHeight="1" x14ac:dyDescent="0.2">
      <c r="A6553" s="12">
        <v>6472</v>
      </c>
      <c r="B6553" s="6" t="s">
        <v>2000</v>
      </c>
      <c r="C6553" s="12">
        <v>40942</v>
      </c>
      <c r="D6553" s="6" t="s">
        <v>5313</v>
      </c>
      <c r="E6553" s="13">
        <v>40189</v>
      </c>
      <c r="F6553" s="13">
        <v>42692</v>
      </c>
      <c r="G6553" s="13">
        <v>40189</v>
      </c>
      <c r="H6553" s="6" t="s">
        <v>7949</v>
      </c>
      <c r="I6553" s="6" t="s">
        <v>8007</v>
      </c>
      <c r="J6553" s="14">
        <v>-1.5700000000000002E-2</v>
      </c>
      <c r="K6553" s="14">
        <v>0.12189999999999999</v>
      </c>
      <c r="L6553" s="15">
        <f t="shared" si="412"/>
        <v>-0.1376</v>
      </c>
      <c r="M6553" s="11">
        <f t="shared" si="413"/>
        <v>0</v>
      </c>
      <c r="N6553" s="11">
        <f>VLOOKUP(E6553,Nasdaq!$A$2:$F$3174,5,1)</f>
        <v>2312.4099120000001</v>
      </c>
      <c r="O6553" s="11">
        <f>VLOOKUP(F6553,Nasdaq!$A$2:$F$3174,5,1)</f>
        <v>5321.5097660000001</v>
      </c>
      <c r="P6553" s="11">
        <f t="shared" si="414"/>
        <v>2503</v>
      </c>
      <c r="Q6553" s="15">
        <f t="shared" si="415"/>
        <v>0.43454059529721778</v>
      </c>
    </row>
    <row r="6554" spans="1:17" ht="19.5" customHeight="1" x14ac:dyDescent="0.2">
      <c r="A6554" s="12">
        <v>6617</v>
      </c>
      <c r="B6554" s="6" t="s">
        <v>2001</v>
      </c>
      <c r="C6554" s="12">
        <v>41198</v>
      </c>
      <c r="D6554" s="6" t="s">
        <v>2783</v>
      </c>
      <c r="E6554" s="13">
        <v>43070</v>
      </c>
      <c r="F6554" s="13">
        <v>44415</v>
      </c>
      <c r="H6554" s="6" t="s">
        <v>7946</v>
      </c>
      <c r="I6554" s="6" t="s">
        <v>8094</v>
      </c>
      <c r="J6554" s="14">
        <v>1.7299999999999999E-2</v>
      </c>
      <c r="K6554" s="14">
        <v>0.1149</v>
      </c>
      <c r="L6554" s="15">
        <f t="shared" si="412"/>
        <v>-9.7600000000000006E-2</v>
      </c>
      <c r="M6554" s="11">
        <f t="shared" si="413"/>
        <v>0</v>
      </c>
      <c r="N6554" s="11">
        <f>VLOOKUP(E6554,Nasdaq!$A$2:$F$3174,5,1)</f>
        <v>6847.5898440000001</v>
      </c>
      <c r="O6554" s="11">
        <f>VLOOKUP(F6554,Nasdaq!$A$2:$F$3174,5,1)</f>
        <v>11010.980469</v>
      </c>
      <c r="P6554" s="11">
        <f t="shared" si="414"/>
        <v>1345</v>
      </c>
      <c r="Q6554" s="15">
        <f t="shared" si="415"/>
        <v>0.62188798615091667</v>
      </c>
    </row>
    <row r="6555" spans="1:17" ht="19.5" customHeight="1" x14ac:dyDescent="0.2">
      <c r="A6555" s="12">
        <v>4819</v>
      </c>
      <c r="B6555" s="6" t="s">
        <v>2002</v>
      </c>
      <c r="C6555" s="12">
        <v>32194</v>
      </c>
      <c r="D6555" s="6" t="s">
        <v>6312</v>
      </c>
      <c r="E6555" s="13">
        <v>43483</v>
      </c>
      <c r="F6555" s="13">
        <v>43719</v>
      </c>
      <c r="G6555" s="13">
        <v>43488</v>
      </c>
      <c r="H6555" s="6" t="s">
        <v>7947</v>
      </c>
      <c r="I6555" s="6" t="s">
        <v>7994</v>
      </c>
      <c r="J6555" s="14">
        <v>0.40340000000000004</v>
      </c>
      <c r="K6555" s="14">
        <v>0.2225</v>
      </c>
      <c r="L6555" s="15">
        <f t="shared" si="412"/>
        <v>0.18090000000000003</v>
      </c>
      <c r="M6555" s="11">
        <f t="shared" si="413"/>
        <v>1</v>
      </c>
      <c r="N6555" s="11">
        <f>VLOOKUP(E6555,Nasdaq!$A$2:$F$3174,5,1)</f>
        <v>7157.2299800000001</v>
      </c>
      <c r="O6555" s="11">
        <f>VLOOKUP(F6555,Nasdaq!$A$2:$F$3174,5,1)</f>
        <v>8169.6801759999998</v>
      </c>
      <c r="P6555" s="11">
        <f t="shared" si="414"/>
        <v>236</v>
      </c>
      <c r="Q6555" s="15">
        <f t="shared" si="415"/>
        <v>0.8760735817029115</v>
      </c>
    </row>
    <row r="6556" spans="1:17" ht="19.5" customHeight="1" x14ac:dyDescent="0.2">
      <c r="A6556" s="12">
        <v>4819</v>
      </c>
      <c r="B6556" s="6" t="s">
        <v>2002</v>
      </c>
      <c r="C6556" s="12">
        <v>3529</v>
      </c>
      <c r="D6556" s="6" t="s">
        <v>3123</v>
      </c>
      <c r="E6556" s="13">
        <v>42689</v>
      </c>
      <c r="F6556" s="13">
        <v>43146</v>
      </c>
      <c r="G6556" s="13">
        <v>42741</v>
      </c>
      <c r="H6556" s="6" t="s">
        <v>7947</v>
      </c>
      <c r="I6556" s="6" t="s">
        <v>8055</v>
      </c>
      <c r="J6556" s="14">
        <v>0.35009999999999997</v>
      </c>
      <c r="K6556" s="14">
        <v>0.22140000000000001</v>
      </c>
      <c r="L6556" s="15">
        <f t="shared" si="412"/>
        <v>0.12869999999999995</v>
      </c>
      <c r="M6556" s="11">
        <f t="shared" si="413"/>
        <v>1</v>
      </c>
      <c r="N6556" s="11">
        <f>VLOOKUP(E6556,Nasdaq!$A$2:$F$3174,5,1)</f>
        <v>5275.6201170000004</v>
      </c>
      <c r="O6556" s="11">
        <f>VLOOKUP(F6556,Nasdaq!$A$2:$F$3174,5,1)</f>
        <v>7256.4301759999998</v>
      </c>
      <c r="P6556" s="11">
        <f t="shared" si="414"/>
        <v>457</v>
      </c>
      <c r="Q6556" s="15">
        <f t="shared" si="415"/>
        <v>0.72702831442315996</v>
      </c>
    </row>
    <row r="6557" spans="1:17" ht="19.5" customHeight="1" x14ac:dyDescent="0.2">
      <c r="A6557" s="12">
        <v>4819</v>
      </c>
      <c r="B6557" s="6" t="s">
        <v>2002</v>
      </c>
      <c r="C6557" s="12">
        <v>2598</v>
      </c>
      <c r="D6557" s="6" t="s">
        <v>5314</v>
      </c>
      <c r="E6557" s="13">
        <v>42741</v>
      </c>
      <c r="F6557" s="13">
        <v>43235</v>
      </c>
      <c r="G6557" s="13">
        <v>42741</v>
      </c>
      <c r="H6557" s="6" t="s">
        <v>7947</v>
      </c>
      <c r="I6557" s="6" t="s">
        <v>8055</v>
      </c>
      <c r="J6557" s="14">
        <v>0.25530000000000003</v>
      </c>
      <c r="K6557" s="14">
        <v>0.16010000000000002</v>
      </c>
      <c r="L6557" s="15">
        <f t="shared" si="412"/>
        <v>9.5200000000000007E-2</v>
      </c>
      <c r="M6557" s="11">
        <f t="shared" si="413"/>
        <v>1</v>
      </c>
      <c r="N6557" s="11">
        <f>VLOOKUP(E6557,Nasdaq!$A$2:$F$3174,5,1)</f>
        <v>5521.0600590000004</v>
      </c>
      <c r="O6557" s="11">
        <f>VLOOKUP(F6557,Nasdaq!$A$2:$F$3174,5,1)</f>
        <v>7351.6298829999996</v>
      </c>
      <c r="P6557" s="11">
        <f t="shared" si="414"/>
        <v>494</v>
      </c>
      <c r="Q6557" s="15">
        <f t="shared" si="415"/>
        <v>0.75099929062343629</v>
      </c>
    </row>
    <row r="6558" spans="1:17" ht="19.5" customHeight="1" x14ac:dyDescent="0.2">
      <c r="A6558" s="12">
        <v>4819</v>
      </c>
      <c r="B6558" s="6" t="s">
        <v>2002</v>
      </c>
      <c r="C6558" s="12">
        <v>4069</v>
      </c>
      <c r="D6558" s="6" t="s">
        <v>5315</v>
      </c>
      <c r="E6558" s="13">
        <v>42689</v>
      </c>
      <c r="F6558" s="13">
        <v>43146</v>
      </c>
      <c r="G6558" s="13">
        <v>42741</v>
      </c>
      <c r="H6558" s="6" t="s">
        <v>7947</v>
      </c>
      <c r="I6558" s="6" t="s">
        <v>8004</v>
      </c>
      <c r="J6558" s="14">
        <v>0.25230000000000002</v>
      </c>
      <c r="K6558" s="14">
        <v>0.22140000000000001</v>
      </c>
      <c r="L6558" s="15">
        <f t="shared" si="412"/>
        <v>3.0900000000000011E-2</v>
      </c>
      <c r="M6558" s="11">
        <f t="shared" si="413"/>
        <v>1</v>
      </c>
      <c r="N6558" s="11">
        <f>VLOOKUP(E6558,Nasdaq!$A$2:$F$3174,5,1)</f>
        <v>5275.6201170000004</v>
      </c>
      <c r="O6558" s="11">
        <f>VLOOKUP(F6558,Nasdaq!$A$2:$F$3174,5,1)</f>
        <v>7256.4301759999998</v>
      </c>
      <c r="P6558" s="11">
        <f t="shared" si="414"/>
        <v>457</v>
      </c>
      <c r="Q6558" s="15">
        <f t="shared" si="415"/>
        <v>0.72702831442315996</v>
      </c>
    </row>
    <row r="6559" spans="1:17" ht="19.5" customHeight="1" x14ac:dyDescent="0.2">
      <c r="A6559" s="12">
        <v>4819</v>
      </c>
      <c r="B6559" s="6" t="s">
        <v>2002</v>
      </c>
      <c r="C6559" s="12">
        <v>3083</v>
      </c>
      <c r="D6559" s="6" t="s">
        <v>6934</v>
      </c>
      <c r="E6559" s="13">
        <v>42415</v>
      </c>
      <c r="F6559" s="13">
        <v>43327</v>
      </c>
      <c r="G6559" s="13">
        <v>42486</v>
      </c>
      <c r="H6559" s="6" t="s">
        <v>7947</v>
      </c>
      <c r="I6559" s="6" t="s">
        <v>8149</v>
      </c>
      <c r="J6559" s="14">
        <v>0.21350000000000002</v>
      </c>
      <c r="K6559" s="14">
        <v>0.1961</v>
      </c>
      <c r="L6559" s="15">
        <f t="shared" si="412"/>
        <v>1.7400000000000027E-2</v>
      </c>
      <c r="M6559" s="11">
        <f t="shared" si="413"/>
        <v>1</v>
      </c>
      <c r="N6559" s="11">
        <f>VLOOKUP(E6559,Nasdaq!$A$2:$F$3174,5,1)</f>
        <v>4337.5097660000001</v>
      </c>
      <c r="O6559" s="11">
        <f>VLOOKUP(F6559,Nasdaq!$A$2:$F$3174,5,1)</f>
        <v>7774.1201170000004</v>
      </c>
      <c r="P6559" s="11">
        <f t="shared" si="414"/>
        <v>912</v>
      </c>
      <c r="Q6559" s="15">
        <f t="shared" si="415"/>
        <v>0.55794318892388639</v>
      </c>
    </row>
    <row r="6560" spans="1:17" ht="19.5" customHeight="1" x14ac:dyDescent="0.2">
      <c r="A6560" s="12">
        <v>4819</v>
      </c>
      <c r="B6560" s="6" t="s">
        <v>2002</v>
      </c>
      <c r="C6560" s="12">
        <v>5080</v>
      </c>
      <c r="D6560" s="6" t="s">
        <v>3138</v>
      </c>
      <c r="E6560" s="13">
        <v>43483</v>
      </c>
      <c r="F6560" s="13">
        <v>44415</v>
      </c>
      <c r="G6560" s="13">
        <v>43556</v>
      </c>
      <c r="H6560" s="6" t="s">
        <v>7946</v>
      </c>
      <c r="I6560" s="6" t="s">
        <v>8008</v>
      </c>
      <c r="J6560" s="14">
        <v>0.19489999999999999</v>
      </c>
      <c r="K6560" s="14">
        <v>0.18140000000000001</v>
      </c>
      <c r="L6560" s="15">
        <f t="shared" si="412"/>
        <v>1.3499999999999984E-2</v>
      </c>
      <c r="M6560" s="11">
        <f t="shared" si="413"/>
        <v>1</v>
      </c>
      <c r="N6560" s="11">
        <f>VLOOKUP(E6560,Nasdaq!$A$2:$F$3174,5,1)</f>
        <v>7157.2299800000001</v>
      </c>
      <c r="O6560" s="11">
        <f>VLOOKUP(F6560,Nasdaq!$A$2:$F$3174,5,1)</f>
        <v>11010.980469</v>
      </c>
      <c r="P6560" s="11">
        <f t="shared" si="414"/>
        <v>932</v>
      </c>
      <c r="Q6560" s="15">
        <f t="shared" si="415"/>
        <v>0.65000923971821178</v>
      </c>
    </row>
    <row r="6561" spans="1:17" ht="19.5" customHeight="1" x14ac:dyDescent="0.2">
      <c r="A6561" s="12">
        <v>4819</v>
      </c>
      <c r="B6561" s="6" t="s">
        <v>2002</v>
      </c>
      <c r="C6561" s="12">
        <v>1938</v>
      </c>
      <c r="D6561" s="6" t="s">
        <v>5316</v>
      </c>
      <c r="E6561" s="13">
        <v>43146</v>
      </c>
      <c r="F6561" s="13">
        <v>43876</v>
      </c>
      <c r="G6561" s="13">
        <v>43587</v>
      </c>
      <c r="H6561" s="6" t="s">
        <v>7947</v>
      </c>
      <c r="I6561" s="6" t="s">
        <v>8055</v>
      </c>
      <c r="J6561" s="14">
        <v>0.15410000000000001</v>
      </c>
      <c r="K6561" s="14">
        <v>0.13300000000000001</v>
      </c>
      <c r="L6561" s="15">
        <f t="shared" si="412"/>
        <v>2.1100000000000008E-2</v>
      </c>
      <c r="M6561" s="11">
        <f t="shared" si="413"/>
        <v>1</v>
      </c>
      <c r="N6561" s="11">
        <f>VLOOKUP(E6561,Nasdaq!$A$2:$F$3174,5,1)</f>
        <v>7256.4301759999998</v>
      </c>
      <c r="O6561" s="11">
        <f>VLOOKUP(F6561,Nasdaq!$A$2:$F$3174,5,1)</f>
        <v>9731.1796880000002</v>
      </c>
      <c r="P6561" s="11">
        <f t="shared" si="414"/>
        <v>730</v>
      </c>
      <c r="Q6561" s="15">
        <f t="shared" si="415"/>
        <v>0.74568946420913484</v>
      </c>
    </row>
    <row r="6562" spans="1:17" ht="19.5" customHeight="1" x14ac:dyDescent="0.2">
      <c r="A6562" s="12">
        <v>4819</v>
      </c>
      <c r="B6562" s="6" t="s">
        <v>2002</v>
      </c>
      <c r="C6562" s="12">
        <v>2421</v>
      </c>
      <c r="D6562" s="6" t="s">
        <v>3104</v>
      </c>
      <c r="E6562" s="13">
        <v>43269</v>
      </c>
      <c r="F6562" s="13">
        <v>44415</v>
      </c>
      <c r="G6562" s="13">
        <v>43538</v>
      </c>
      <c r="H6562" s="6" t="s">
        <v>7947</v>
      </c>
      <c r="I6562" s="6" t="s">
        <v>8055</v>
      </c>
      <c r="J6562" s="14">
        <v>0.12770000000000001</v>
      </c>
      <c r="K6562" s="14">
        <v>0.115</v>
      </c>
      <c r="L6562" s="15">
        <f t="shared" si="412"/>
        <v>1.2700000000000003E-2</v>
      </c>
      <c r="M6562" s="11">
        <f t="shared" si="413"/>
        <v>1</v>
      </c>
      <c r="N6562" s="11">
        <f>VLOOKUP(E6562,Nasdaq!$A$2:$F$3174,5,1)</f>
        <v>7747.0297849999997</v>
      </c>
      <c r="O6562" s="11">
        <f>VLOOKUP(F6562,Nasdaq!$A$2:$F$3174,5,1)</f>
        <v>11010.980469</v>
      </c>
      <c r="P6562" s="11">
        <f t="shared" si="414"/>
        <v>1146</v>
      </c>
      <c r="Q6562" s="15">
        <f t="shared" si="415"/>
        <v>0.70357370248643436</v>
      </c>
    </row>
    <row r="6563" spans="1:17" ht="19.5" customHeight="1" x14ac:dyDescent="0.2">
      <c r="A6563" s="12">
        <v>4819</v>
      </c>
      <c r="B6563" s="6" t="s">
        <v>2002</v>
      </c>
      <c r="C6563" s="12">
        <v>27634</v>
      </c>
      <c r="D6563" s="6" t="s">
        <v>5317</v>
      </c>
      <c r="E6563" s="13">
        <v>43629</v>
      </c>
      <c r="F6563" s="13">
        <v>44415</v>
      </c>
      <c r="G6563" s="13">
        <v>43689</v>
      </c>
      <c r="H6563" s="6" t="s">
        <v>7947</v>
      </c>
      <c r="I6563" s="6" t="s">
        <v>7994</v>
      </c>
      <c r="J6563" s="14">
        <v>0.10970000000000001</v>
      </c>
      <c r="K6563" s="14">
        <v>0.1598</v>
      </c>
      <c r="L6563" s="15">
        <f t="shared" si="412"/>
        <v>-5.0099999999999992E-2</v>
      </c>
      <c r="M6563" s="11">
        <f t="shared" si="413"/>
        <v>0</v>
      </c>
      <c r="N6563" s="11">
        <f>VLOOKUP(E6563,Nasdaq!$A$2:$F$3174,5,1)</f>
        <v>7837.1298829999996</v>
      </c>
      <c r="O6563" s="11">
        <f>VLOOKUP(F6563,Nasdaq!$A$2:$F$3174,5,1)</f>
        <v>11010.980469</v>
      </c>
      <c r="P6563" s="11">
        <f t="shared" si="414"/>
        <v>786</v>
      </c>
      <c r="Q6563" s="15">
        <f t="shared" si="415"/>
        <v>0.71175670446329431</v>
      </c>
    </row>
    <row r="6564" spans="1:17" ht="19.5" customHeight="1" x14ac:dyDescent="0.2">
      <c r="A6564" s="12">
        <v>4819</v>
      </c>
      <c r="B6564" s="6" t="s">
        <v>2002</v>
      </c>
      <c r="C6564" s="12">
        <v>34633</v>
      </c>
      <c r="D6564" s="6" t="s">
        <v>3115</v>
      </c>
      <c r="E6564" s="13">
        <v>43054</v>
      </c>
      <c r="F6564" s="13">
        <v>44415</v>
      </c>
      <c r="G6564" s="13">
        <v>43952</v>
      </c>
      <c r="H6564" s="6" t="s">
        <v>7946</v>
      </c>
      <c r="I6564" s="6" t="s">
        <v>8008</v>
      </c>
      <c r="J6564" s="14">
        <v>0.1017</v>
      </c>
      <c r="K6564" s="14">
        <v>0.12560000000000002</v>
      </c>
      <c r="L6564" s="15">
        <f t="shared" si="412"/>
        <v>-2.3900000000000018E-2</v>
      </c>
      <c r="M6564" s="11">
        <f t="shared" si="413"/>
        <v>0</v>
      </c>
      <c r="N6564" s="11">
        <f>VLOOKUP(E6564,Nasdaq!$A$2:$F$3174,5,1)</f>
        <v>6706.2099609999996</v>
      </c>
      <c r="O6564" s="11">
        <f>VLOOKUP(F6564,Nasdaq!$A$2:$F$3174,5,1)</f>
        <v>11010.980469</v>
      </c>
      <c r="P6564" s="11">
        <f t="shared" si="414"/>
        <v>1361</v>
      </c>
      <c r="Q6564" s="15">
        <f t="shared" si="415"/>
        <v>0.60904809284364625</v>
      </c>
    </row>
    <row r="6565" spans="1:17" ht="19.5" customHeight="1" x14ac:dyDescent="0.2">
      <c r="A6565" s="12">
        <v>4819</v>
      </c>
      <c r="B6565" s="6" t="s">
        <v>2002</v>
      </c>
      <c r="C6565" s="12">
        <v>2648</v>
      </c>
      <c r="D6565" s="6" t="s">
        <v>3825</v>
      </c>
      <c r="E6565" s="13">
        <v>43235</v>
      </c>
      <c r="F6565" s="13">
        <v>44415</v>
      </c>
      <c r="G6565" s="13">
        <v>42621</v>
      </c>
      <c r="H6565" s="6" t="s">
        <v>7947</v>
      </c>
      <c r="I6565" s="6" t="s">
        <v>8149</v>
      </c>
      <c r="J6565" s="14">
        <v>8.3299999999999999E-2</v>
      </c>
      <c r="K6565" s="14">
        <v>0.12240000000000001</v>
      </c>
      <c r="L6565" s="15">
        <f t="shared" si="412"/>
        <v>-3.910000000000001E-2</v>
      </c>
      <c r="M6565" s="11">
        <f t="shared" si="413"/>
        <v>0</v>
      </c>
      <c r="N6565" s="11">
        <f>VLOOKUP(E6565,Nasdaq!$A$2:$F$3174,5,1)</f>
        <v>7351.6298829999996</v>
      </c>
      <c r="O6565" s="11">
        <f>VLOOKUP(F6565,Nasdaq!$A$2:$F$3174,5,1)</f>
        <v>11010.980469</v>
      </c>
      <c r="P6565" s="11">
        <f t="shared" si="414"/>
        <v>1180</v>
      </c>
      <c r="Q6565" s="15">
        <f t="shared" si="415"/>
        <v>0.66766413754814713</v>
      </c>
    </row>
    <row r="6566" spans="1:17" ht="19.5" customHeight="1" x14ac:dyDescent="0.2">
      <c r="A6566" s="12">
        <v>4819</v>
      </c>
      <c r="B6566" s="6" t="s">
        <v>2002</v>
      </c>
      <c r="C6566" s="12">
        <v>3172</v>
      </c>
      <c r="D6566" s="6" t="s">
        <v>3106</v>
      </c>
      <c r="E6566" s="13">
        <v>42597</v>
      </c>
      <c r="F6566" s="13">
        <v>44415</v>
      </c>
      <c r="G6566" s="13">
        <v>43538</v>
      </c>
      <c r="H6566" s="6" t="s">
        <v>7947</v>
      </c>
      <c r="I6566" s="6" t="s">
        <v>8055</v>
      </c>
      <c r="J6566" s="14">
        <v>8.2899999999999988E-2</v>
      </c>
      <c r="K6566" s="14">
        <v>0.1356</v>
      </c>
      <c r="L6566" s="15">
        <f t="shared" si="412"/>
        <v>-5.2700000000000011E-2</v>
      </c>
      <c r="M6566" s="11">
        <f t="shared" si="413"/>
        <v>0</v>
      </c>
      <c r="N6566" s="11">
        <f>VLOOKUP(E6566,Nasdaq!$A$2:$F$3174,5,1)</f>
        <v>5262.0200199999999</v>
      </c>
      <c r="O6566" s="11">
        <f>VLOOKUP(F6566,Nasdaq!$A$2:$F$3174,5,1)</f>
        <v>11010.980469</v>
      </c>
      <c r="P6566" s="11">
        <f t="shared" si="414"/>
        <v>1818</v>
      </c>
      <c r="Q6566" s="15">
        <f t="shared" si="415"/>
        <v>0.47788894822356798</v>
      </c>
    </row>
    <row r="6567" spans="1:17" ht="19.5" customHeight="1" x14ac:dyDescent="0.2">
      <c r="A6567" s="12">
        <v>4819</v>
      </c>
      <c r="B6567" s="6" t="s">
        <v>2002</v>
      </c>
      <c r="C6567" s="12">
        <v>31649</v>
      </c>
      <c r="D6567" s="6" t="s">
        <v>6330</v>
      </c>
      <c r="E6567" s="13">
        <v>41501</v>
      </c>
      <c r="F6567" s="13">
        <v>42688</v>
      </c>
      <c r="G6567" s="13">
        <v>42121</v>
      </c>
      <c r="H6567" s="6" t="s">
        <v>7946</v>
      </c>
      <c r="I6567" s="6" t="s">
        <v>8008</v>
      </c>
      <c r="J6567" s="14">
        <v>7.6499999999999999E-2</v>
      </c>
      <c r="K6567" s="14">
        <v>0.10769999999999999</v>
      </c>
      <c r="L6567" s="15">
        <f t="shared" si="412"/>
        <v>-3.1199999999999992E-2</v>
      </c>
      <c r="M6567" s="11">
        <f t="shared" si="413"/>
        <v>0</v>
      </c>
      <c r="N6567" s="11">
        <f>VLOOKUP(E6567,Nasdaq!$A$2:$F$3174,5,1)</f>
        <v>3606.1201169999999</v>
      </c>
      <c r="O6567" s="11">
        <f>VLOOKUP(F6567,Nasdaq!$A$2:$F$3174,5,1)</f>
        <v>5218.3999020000001</v>
      </c>
      <c r="P6567" s="11">
        <f t="shared" si="414"/>
        <v>1187</v>
      </c>
      <c r="Q6567" s="15">
        <f t="shared" si="415"/>
        <v>0.69104002389162422</v>
      </c>
    </row>
    <row r="6568" spans="1:17" ht="19.5" customHeight="1" x14ac:dyDescent="0.2">
      <c r="A6568" s="12">
        <v>4819</v>
      </c>
      <c r="B6568" s="6" t="s">
        <v>2002</v>
      </c>
      <c r="C6568" s="12">
        <v>3036</v>
      </c>
      <c r="D6568" s="6" t="s">
        <v>5318</v>
      </c>
      <c r="E6568" s="13">
        <v>42627</v>
      </c>
      <c r="F6568" s="13">
        <v>44415</v>
      </c>
      <c r="G6568" s="13">
        <v>42627</v>
      </c>
      <c r="H6568" s="6" t="s">
        <v>7946</v>
      </c>
      <c r="I6568" s="6" t="s">
        <v>8008</v>
      </c>
      <c r="J6568" s="14">
        <v>6.9599999999999995E-2</v>
      </c>
      <c r="K6568" s="14">
        <v>0.14679999999999999</v>
      </c>
      <c r="L6568" s="15">
        <f t="shared" si="412"/>
        <v>-7.7199999999999991E-2</v>
      </c>
      <c r="M6568" s="11">
        <f t="shared" si="413"/>
        <v>0</v>
      </c>
      <c r="N6568" s="11">
        <f>VLOOKUP(E6568,Nasdaq!$A$2:$F$3174,5,1)</f>
        <v>5173.7700199999999</v>
      </c>
      <c r="O6568" s="11">
        <f>VLOOKUP(F6568,Nasdaq!$A$2:$F$3174,5,1)</f>
        <v>11010.980469</v>
      </c>
      <c r="P6568" s="11">
        <f t="shared" si="414"/>
        <v>1788</v>
      </c>
      <c r="Q6568" s="15">
        <f t="shared" si="415"/>
        <v>0.46987423347870777</v>
      </c>
    </row>
    <row r="6569" spans="1:17" ht="19.5" customHeight="1" x14ac:dyDescent="0.2">
      <c r="A6569" s="12">
        <v>4819</v>
      </c>
      <c r="B6569" s="6" t="s">
        <v>2002</v>
      </c>
      <c r="C6569" s="12">
        <v>32017</v>
      </c>
      <c r="D6569" s="6" t="s">
        <v>5319</v>
      </c>
      <c r="E6569" s="13">
        <v>43146</v>
      </c>
      <c r="F6569" s="13">
        <v>44415</v>
      </c>
      <c r="G6569" s="13">
        <v>43510</v>
      </c>
      <c r="H6569" s="6" t="s">
        <v>7947</v>
      </c>
      <c r="I6569" s="6" t="s">
        <v>7994</v>
      </c>
      <c r="J6569" s="14">
        <v>6.13E-2</v>
      </c>
      <c r="K6569" s="14">
        <v>0.1085</v>
      </c>
      <c r="L6569" s="15">
        <f t="shared" si="412"/>
        <v>-4.7199999999999999E-2</v>
      </c>
      <c r="M6569" s="11">
        <f t="shared" si="413"/>
        <v>0</v>
      </c>
      <c r="N6569" s="11">
        <f>VLOOKUP(E6569,Nasdaq!$A$2:$F$3174,5,1)</f>
        <v>7256.4301759999998</v>
      </c>
      <c r="O6569" s="11">
        <f>VLOOKUP(F6569,Nasdaq!$A$2:$F$3174,5,1)</f>
        <v>11010.980469</v>
      </c>
      <c r="P6569" s="11">
        <f t="shared" si="414"/>
        <v>1269</v>
      </c>
      <c r="Q6569" s="15">
        <f t="shared" si="415"/>
        <v>0.65901821635135027</v>
      </c>
    </row>
    <row r="6570" spans="1:17" ht="19.5" customHeight="1" x14ac:dyDescent="0.2">
      <c r="A6570" s="12">
        <v>4819</v>
      </c>
      <c r="B6570" s="6" t="s">
        <v>2002</v>
      </c>
      <c r="C6570" s="12">
        <v>33479</v>
      </c>
      <c r="D6570" s="6" t="s">
        <v>5320</v>
      </c>
      <c r="E6570" s="13">
        <v>43483</v>
      </c>
      <c r="F6570" s="13">
        <v>44415</v>
      </c>
      <c r="G6570" s="13">
        <v>43754</v>
      </c>
      <c r="H6570" s="6" t="s">
        <v>7946</v>
      </c>
      <c r="I6570" s="6" t="s">
        <v>8008</v>
      </c>
      <c r="J6570" s="14">
        <v>6.1200000000000004E-2</v>
      </c>
      <c r="K6570" s="14">
        <v>0.18140000000000001</v>
      </c>
      <c r="L6570" s="15">
        <f t="shared" si="412"/>
        <v>-0.1202</v>
      </c>
      <c r="M6570" s="11">
        <f t="shared" si="413"/>
        <v>0</v>
      </c>
      <c r="N6570" s="11">
        <f>VLOOKUP(E6570,Nasdaq!$A$2:$F$3174,5,1)</f>
        <v>7157.2299800000001</v>
      </c>
      <c r="O6570" s="11">
        <f>VLOOKUP(F6570,Nasdaq!$A$2:$F$3174,5,1)</f>
        <v>11010.980469</v>
      </c>
      <c r="P6570" s="11">
        <f t="shared" si="414"/>
        <v>932</v>
      </c>
      <c r="Q6570" s="15">
        <f t="shared" si="415"/>
        <v>0.65000923971821178</v>
      </c>
    </row>
    <row r="6571" spans="1:17" ht="19.5" customHeight="1" x14ac:dyDescent="0.2">
      <c r="A6571" s="12">
        <v>4819</v>
      </c>
      <c r="B6571" s="6" t="s">
        <v>2002</v>
      </c>
      <c r="C6571" s="12">
        <v>1970</v>
      </c>
      <c r="D6571" s="6" t="s">
        <v>6338</v>
      </c>
      <c r="E6571" s="13">
        <v>43054</v>
      </c>
      <c r="F6571" s="13">
        <v>44415</v>
      </c>
      <c r="G6571" s="13">
        <v>43454</v>
      </c>
      <c r="H6571" s="6" t="s">
        <v>7947</v>
      </c>
      <c r="I6571" s="6" t="s">
        <v>8055</v>
      </c>
      <c r="J6571" s="14">
        <v>6.0499999999999998E-2</v>
      </c>
      <c r="K6571" s="14">
        <v>0.12560000000000002</v>
      </c>
      <c r="L6571" s="15">
        <f t="shared" si="412"/>
        <v>-6.5100000000000019E-2</v>
      </c>
      <c r="M6571" s="11">
        <f t="shared" si="413"/>
        <v>0</v>
      </c>
      <c r="N6571" s="11">
        <f>VLOOKUP(E6571,Nasdaq!$A$2:$F$3174,5,1)</f>
        <v>6706.2099609999996</v>
      </c>
      <c r="O6571" s="11">
        <f>VLOOKUP(F6571,Nasdaq!$A$2:$F$3174,5,1)</f>
        <v>11010.980469</v>
      </c>
      <c r="P6571" s="11">
        <f t="shared" si="414"/>
        <v>1361</v>
      </c>
      <c r="Q6571" s="15">
        <f t="shared" si="415"/>
        <v>0.60904809284364625</v>
      </c>
    </row>
    <row r="6572" spans="1:17" ht="19.5" customHeight="1" x14ac:dyDescent="0.2">
      <c r="A6572" s="12">
        <v>4819</v>
      </c>
      <c r="B6572" s="6" t="s">
        <v>2002</v>
      </c>
      <c r="C6572" s="12">
        <v>40743</v>
      </c>
      <c r="D6572" s="6" t="s">
        <v>7395</v>
      </c>
      <c r="E6572" s="13">
        <v>42717</v>
      </c>
      <c r="F6572" s="13">
        <v>43235</v>
      </c>
      <c r="G6572" s="13">
        <v>42907</v>
      </c>
      <c r="H6572" s="6" t="s">
        <v>7947</v>
      </c>
      <c r="I6572" s="6" t="s">
        <v>8063</v>
      </c>
      <c r="J6572" s="14">
        <v>5.96E-2</v>
      </c>
      <c r="K6572" s="14">
        <v>0.1552</v>
      </c>
      <c r="L6572" s="15">
        <f t="shared" si="412"/>
        <v>-9.5600000000000004E-2</v>
      </c>
      <c r="M6572" s="11">
        <f t="shared" si="413"/>
        <v>0</v>
      </c>
      <c r="N6572" s="11">
        <f>VLOOKUP(E6572,Nasdaq!$A$2:$F$3174,5,1)</f>
        <v>5463.830078</v>
      </c>
      <c r="O6572" s="11">
        <f>VLOOKUP(F6572,Nasdaq!$A$2:$F$3174,5,1)</f>
        <v>7351.6298829999996</v>
      </c>
      <c r="P6572" s="11">
        <f t="shared" si="414"/>
        <v>518</v>
      </c>
      <c r="Q6572" s="15">
        <f t="shared" si="415"/>
        <v>0.74321459883241947</v>
      </c>
    </row>
    <row r="6573" spans="1:17" ht="19.5" customHeight="1" x14ac:dyDescent="0.2">
      <c r="A6573" s="12">
        <v>4819</v>
      </c>
      <c r="B6573" s="6" t="s">
        <v>2002</v>
      </c>
      <c r="C6573" s="12">
        <v>28058</v>
      </c>
      <c r="D6573" s="6" t="s">
        <v>5321</v>
      </c>
      <c r="E6573" s="13">
        <v>41501</v>
      </c>
      <c r="F6573" s="13">
        <v>44415</v>
      </c>
      <c r="G6573" s="13">
        <v>43525</v>
      </c>
      <c r="H6573" s="6" t="s">
        <v>7947</v>
      </c>
      <c r="I6573" s="6" t="s">
        <v>7994</v>
      </c>
      <c r="J6573" s="14">
        <v>5.91E-2</v>
      </c>
      <c r="K6573" s="14">
        <v>0.12869999999999998</v>
      </c>
      <c r="L6573" s="15">
        <f t="shared" si="412"/>
        <v>-6.9599999999999981E-2</v>
      </c>
      <c r="M6573" s="11">
        <f t="shared" si="413"/>
        <v>0</v>
      </c>
      <c r="N6573" s="11">
        <f>VLOOKUP(E6573,Nasdaq!$A$2:$F$3174,5,1)</f>
        <v>3606.1201169999999</v>
      </c>
      <c r="O6573" s="11">
        <f>VLOOKUP(F6573,Nasdaq!$A$2:$F$3174,5,1)</f>
        <v>11010.980469</v>
      </c>
      <c r="P6573" s="11">
        <f t="shared" si="414"/>
        <v>2914</v>
      </c>
      <c r="Q6573" s="15">
        <f t="shared" si="415"/>
        <v>0.32750252457389839</v>
      </c>
    </row>
    <row r="6574" spans="1:17" ht="19.5" customHeight="1" x14ac:dyDescent="0.2">
      <c r="A6574" s="12">
        <v>4819</v>
      </c>
      <c r="B6574" s="6" t="s">
        <v>2002</v>
      </c>
      <c r="C6574" s="12">
        <v>3139</v>
      </c>
      <c r="D6574" s="6" t="s">
        <v>5322</v>
      </c>
      <c r="E6574" s="13">
        <v>43419</v>
      </c>
      <c r="F6574" s="13">
        <v>44415</v>
      </c>
      <c r="G6574" s="13">
        <v>43931</v>
      </c>
      <c r="H6574" s="6" t="s">
        <v>7946</v>
      </c>
      <c r="I6574" s="6" t="s">
        <v>8008</v>
      </c>
      <c r="J6574" s="14">
        <v>5.5199999999999999E-2</v>
      </c>
      <c r="K6574" s="14">
        <v>0.14940000000000001</v>
      </c>
      <c r="L6574" s="15">
        <f t="shared" si="412"/>
        <v>-9.4200000000000006E-2</v>
      </c>
      <c r="M6574" s="11">
        <f t="shared" si="413"/>
        <v>0</v>
      </c>
      <c r="N6574" s="11">
        <f>VLOOKUP(E6574,Nasdaq!$A$2:$F$3174,5,1)</f>
        <v>7259.0297849999997</v>
      </c>
      <c r="O6574" s="11">
        <f>VLOOKUP(F6574,Nasdaq!$A$2:$F$3174,5,1)</f>
        <v>11010.980469</v>
      </c>
      <c r="P6574" s="11">
        <f t="shared" si="414"/>
        <v>996</v>
      </c>
      <c r="Q6574" s="15">
        <f t="shared" si="415"/>
        <v>0.65925447101539936</v>
      </c>
    </row>
    <row r="6575" spans="1:17" ht="19.5" customHeight="1" x14ac:dyDescent="0.2">
      <c r="A6575" s="12">
        <v>4819</v>
      </c>
      <c r="B6575" s="6" t="s">
        <v>2002</v>
      </c>
      <c r="C6575" s="12">
        <v>35031</v>
      </c>
      <c r="D6575" s="6" t="s">
        <v>5323</v>
      </c>
      <c r="E6575" s="13">
        <v>43419</v>
      </c>
      <c r="F6575" s="13">
        <v>44415</v>
      </c>
      <c r="G6575" s="13">
        <v>43761</v>
      </c>
      <c r="H6575" s="6" t="s">
        <v>7946</v>
      </c>
      <c r="I6575" s="6" t="s">
        <v>8008</v>
      </c>
      <c r="J6575" s="14">
        <v>5.4699999999999999E-2</v>
      </c>
      <c r="K6575" s="14">
        <v>0.14940000000000001</v>
      </c>
      <c r="L6575" s="15">
        <f t="shared" si="412"/>
        <v>-9.4700000000000006E-2</v>
      </c>
      <c r="M6575" s="11">
        <f t="shared" si="413"/>
        <v>0</v>
      </c>
      <c r="N6575" s="11">
        <f>VLOOKUP(E6575,Nasdaq!$A$2:$F$3174,5,1)</f>
        <v>7259.0297849999997</v>
      </c>
      <c r="O6575" s="11">
        <f>VLOOKUP(F6575,Nasdaq!$A$2:$F$3174,5,1)</f>
        <v>11010.980469</v>
      </c>
      <c r="P6575" s="11">
        <f t="shared" si="414"/>
        <v>996</v>
      </c>
      <c r="Q6575" s="15">
        <f t="shared" si="415"/>
        <v>0.65925447101539936</v>
      </c>
    </row>
    <row r="6576" spans="1:17" ht="19.5" customHeight="1" x14ac:dyDescent="0.2">
      <c r="A6576" s="12">
        <v>4819</v>
      </c>
      <c r="B6576" s="6" t="s">
        <v>2002</v>
      </c>
      <c r="C6576" s="12">
        <v>3531</v>
      </c>
      <c r="D6576" s="6" t="s">
        <v>5324</v>
      </c>
      <c r="E6576" s="13">
        <v>43419</v>
      </c>
      <c r="F6576" s="13">
        <v>44415</v>
      </c>
      <c r="G6576" s="13">
        <v>43990</v>
      </c>
      <c r="H6576" s="6" t="s">
        <v>7946</v>
      </c>
      <c r="I6576" s="6" t="s">
        <v>8008</v>
      </c>
      <c r="J6576" s="14">
        <v>5.2499999999999998E-2</v>
      </c>
      <c r="K6576" s="14">
        <v>0.14940000000000001</v>
      </c>
      <c r="L6576" s="15">
        <f t="shared" si="412"/>
        <v>-9.6900000000000014E-2</v>
      </c>
      <c r="M6576" s="11">
        <f t="shared" si="413"/>
        <v>0</v>
      </c>
      <c r="N6576" s="11">
        <f>VLOOKUP(E6576,Nasdaq!$A$2:$F$3174,5,1)</f>
        <v>7259.0297849999997</v>
      </c>
      <c r="O6576" s="11">
        <f>VLOOKUP(F6576,Nasdaq!$A$2:$F$3174,5,1)</f>
        <v>11010.980469</v>
      </c>
      <c r="P6576" s="11">
        <f t="shared" si="414"/>
        <v>996</v>
      </c>
      <c r="Q6576" s="15">
        <f t="shared" si="415"/>
        <v>0.65925447101539936</v>
      </c>
    </row>
    <row r="6577" spans="1:17" ht="19.5" customHeight="1" x14ac:dyDescent="0.2">
      <c r="A6577" s="12">
        <v>4819</v>
      </c>
      <c r="B6577" s="6" t="s">
        <v>2002</v>
      </c>
      <c r="C6577" s="12">
        <v>1688</v>
      </c>
      <c r="D6577" s="6" t="s">
        <v>5325</v>
      </c>
      <c r="E6577" s="13">
        <v>43054</v>
      </c>
      <c r="F6577" s="13">
        <v>44415</v>
      </c>
      <c r="G6577" s="13">
        <v>43854</v>
      </c>
      <c r="H6577" s="6" t="s">
        <v>7946</v>
      </c>
      <c r="I6577" s="6" t="s">
        <v>8008</v>
      </c>
      <c r="J6577" s="14">
        <v>5.1399999999999994E-2</v>
      </c>
      <c r="K6577" s="14">
        <v>0.12560000000000002</v>
      </c>
      <c r="L6577" s="15">
        <f t="shared" si="412"/>
        <v>-7.4200000000000016E-2</v>
      </c>
      <c r="M6577" s="11">
        <f t="shared" si="413"/>
        <v>0</v>
      </c>
      <c r="N6577" s="11">
        <f>VLOOKUP(E6577,Nasdaq!$A$2:$F$3174,5,1)</f>
        <v>6706.2099609999996</v>
      </c>
      <c r="O6577" s="11">
        <f>VLOOKUP(F6577,Nasdaq!$A$2:$F$3174,5,1)</f>
        <v>11010.980469</v>
      </c>
      <c r="P6577" s="11">
        <f t="shared" si="414"/>
        <v>1361</v>
      </c>
      <c r="Q6577" s="15">
        <f t="shared" si="415"/>
        <v>0.60904809284364625</v>
      </c>
    </row>
    <row r="6578" spans="1:17" ht="19.5" customHeight="1" x14ac:dyDescent="0.2">
      <c r="A6578" s="12">
        <v>4819</v>
      </c>
      <c r="B6578" s="6" t="s">
        <v>2002</v>
      </c>
      <c r="C6578" s="12">
        <v>3015</v>
      </c>
      <c r="D6578" s="6" t="s">
        <v>3121</v>
      </c>
      <c r="E6578" s="13">
        <v>41501</v>
      </c>
      <c r="F6578" s="13">
        <v>44415</v>
      </c>
      <c r="G6578" s="13">
        <v>43538</v>
      </c>
      <c r="H6578" s="6" t="s">
        <v>7946</v>
      </c>
      <c r="I6578" s="6" t="s">
        <v>8008</v>
      </c>
      <c r="J6578" s="14">
        <v>4.8000000000000001E-2</v>
      </c>
      <c r="K6578" s="14">
        <v>0.12869999999999998</v>
      </c>
      <c r="L6578" s="15">
        <f t="shared" si="412"/>
        <v>-8.069999999999998E-2</v>
      </c>
      <c r="M6578" s="11">
        <f t="shared" si="413"/>
        <v>0</v>
      </c>
      <c r="N6578" s="11">
        <f>VLOOKUP(E6578,Nasdaq!$A$2:$F$3174,5,1)</f>
        <v>3606.1201169999999</v>
      </c>
      <c r="O6578" s="11">
        <f>VLOOKUP(F6578,Nasdaq!$A$2:$F$3174,5,1)</f>
        <v>11010.980469</v>
      </c>
      <c r="P6578" s="11">
        <f t="shared" si="414"/>
        <v>2914</v>
      </c>
      <c r="Q6578" s="15">
        <f t="shared" si="415"/>
        <v>0.32750252457389839</v>
      </c>
    </row>
    <row r="6579" spans="1:17" ht="19.5" customHeight="1" x14ac:dyDescent="0.2">
      <c r="A6579" s="12">
        <v>4819</v>
      </c>
      <c r="B6579" s="6" t="s">
        <v>2002</v>
      </c>
      <c r="C6579" s="12">
        <v>4225</v>
      </c>
      <c r="D6579" s="6" t="s">
        <v>5326</v>
      </c>
      <c r="E6579" s="13">
        <v>41501</v>
      </c>
      <c r="F6579" s="13">
        <v>44415</v>
      </c>
      <c r="G6579" s="13">
        <v>42894</v>
      </c>
      <c r="H6579" s="6" t="s">
        <v>7947</v>
      </c>
      <c r="I6579" s="6" t="s">
        <v>8063</v>
      </c>
      <c r="J6579" s="14">
        <v>4.5599999999999995E-2</v>
      </c>
      <c r="K6579" s="14">
        <v>0.12869999999999998</v>
      </c>
      <c r="L6579" s="15">
        <f t="shared" ref="L6579:L6642" si="416">J6579-K6579</f>
        <v>-8.3099999999999979E-2</v>
      </c>
      <c r="M6579" s="11">
        <f t="shared" ref="M6579:M6642" si="417">IF(L6579&gt;0,1,0)</f>
        <v>0</v>
      </c>
      <c r="N6579" s="11">
        <f>VLOOKUP(E6579,Nasdaq!$A$2:$F$3174,5,1)</f>
        <v>3606.1201169999999</v>
      </c>
      <c r="O6579" s="11">
        <f>VLOOKUP(F6579,Nasdaq!$A$2:$F$3174,5,1)</f>
        <v>11010.980469</v>
      </c>
      <c r="P6579" s="11">
        <f t="shared" ref="P6579:P6642" si="418">_xlfn.DAYS(F6579,E6579)</f>
        <v>2914</v>
      </c>
      <c r="Q6579" s="15">
        <f t="shared" ref="Q6579:Q6642" si="419">(O6579/N6579)^(1/P6579/365-1)</f>
        <v>0.32750252457389839</v>
      </c>
    </row>
    <row r="6580" spans="1:17" ht="19.5" customHeight="1" x14ac:dyDescent="0.2">
      <c r="A6580" s="12">
        <v>4819</v>
      </c>
      <c r="B6580" s="6" t="s">
        <v>2002</v>
      </c>
      <c r="C6580" s="12">
        <v>27672</v>
      </c>
      <c r="D6580" s="6" t="s">
        <v>5327</v>
      </c>
      <c r="E6580" s="13">
        <v>41501</v>
      </c>
      <c r="F6580" s="13">
        <v>43600</v>
      </c>
      <c r="G6580" s="13">
        <v>43110</v>
      </c>
      <c r="H6580" s="6" t="s">
        <v>7947</v>
      </c>
      <c r="I6580" s="6" t="s">
        <v>8063</v>
      </c>
      <c r="J6580" s="14">
        <v>4.1900000000000007E-2</v>
      </c>
      <c r="K6580" s="14">
        <v>0.12130000000000001</v>
      </c>
      <c r="L6580" s="15">
        <f t="shared" si="416"/>
        <v>-7.9399999999999998E-2</v>
      </c>
      <c r="M6580" s="11">
        <f t="shared" si="417"/>
        <v>0</v>
      </c>
      <c r="N6580" s="11">
        <f>VLOOKUP(E6580,Nasdaq!$A$2:$F$3174,5,1)</f>
        <v>3606.1201169999999</v>
      </c>
      <c r="O6580" s="11">
        <f>VLOOKUP(F6580,Nasdaq!$A$2:$F$3174,5,1)</f>
        <v>7822.1499020000001</v>
      </c>
      <c r="P6580" s="11">
        <f t="shared" si="418"/>
        <v>2099</v>
      </c>
      <c r="Q6580" s="15">
        <f t="shared" si="419"/>
        <v>0.46101440228841356</v>
      </c>
    </row>
    <row r="6581" spans="1:17" ht="19.5" customHeight="1" x14ac:dyDescent="0.2">
      <c r="A6581" s="12">
        <v>4819</v>
      </c>
      <c r="B6581" s="6" t="s">
        <v>2002</v>
      </c>
      <c r="C6581" s="12">
        <v>2294</v>
      </c>
      <c r="D6581" s="6" t="s">
        <v>5328</v>
      </c>
      <c r="E6581" s="13">
        <v>43327</v>
      </c>
      <c r="F6581" s="13">
        <v>44415</v>
      </c>
      <c r="G6581" s="13">
        <v>43504</v>
      </c>
      <c r="H6581" s="6" t="s">
        <v>7946</v>
      </c>
      <c r="I6581" s="6" t="s">
        <v>8008</v>
      </c>
      <c r="J6581" s="14">
        <v>2.29E-2</v>
      </c>
      <c r="K6581" s="14">
        <v>0.1142</v>
      </c>
      <c r="L6581" s="15">
        <f t="shared" si="416"/>
        <v>-9.1299999999999992E-2</v>
      </c>
      <c r="M6581" s="11">
        <f t="shared" si="417"/>
        <v>0</v>
      </c>
      <c r="N6581" s="11">
        <f>VLOOKUP(E6581,Nasdaq!$A$2:$F$3174,5,1)</f>
        <v>7774.1201170000004</v>
      </c>
      <c r="O6581" s="11">
        <f>VLOOKUP(F6581,Nasdaq!$A$2:$F$3174,5,1)</f>
        <v>11010.980469</v>
      </c>
      <c r="P6581" s="11">
        <f t="shared" si="418"/>
        <v>1088</v>
      </c>
      <c r="Q6581" s="15">
        <f t="shared" si="419"/>
        <v>0.70603403150517108</v>
      </c>
    </row>
    <row r="6582" spans="1:17" ht="19.5" customHeight="1" x14ac:dyDescent="0.2">
      <c r="A6582" s="12">
        <v>4819</v>
      </c>
      <c r="B6582" s="6" t="s">
        <v>2002</v>
      </c>
      <c r="C6582" s="12">
        <v>3251</v>
      </c>
      <c r="D6582" s="6" t="s">
        <v>5329</v>
      </c>
      <c r="E6582" s="13">
        <v>43876</v>
      </c>
      <c r="F6582" s="13">
        <v>44415</v>
      </c>
      <c r="G6582" s="13">
        <v>42433</v>
      </c>
      <c r="H6582" s="6" t="s">
        <v>7947</v>
      </c>
      <c r="I6582" s="6" t="s">
        <v>8149</v>
      </c>
      <c r="J6582" s="14">
        <v>1.66E-2</v>
      </c>
      <c r="K6582" s="14">
        <v>1.2800000000000001E-2</v>
      </c>
      <c r="L6582" s="15">
        <f t="shared" si="416"/>
        <v>3.7999999999999996E-3</v>
      </c>
      <c r="M6582" s="11">
        <f t="shared" si="417"/>
        <v>1</v>
      </c>
      <c r="N6582" s="11">
        <f>VLOOKUP(E6582,Nasdaq!$A$2:$F$3174,5,1)</f>
        <v>9731.1796880000002</v>
      </c>
      <c r="O6582" s="11">
        <f>VLOOKUP(F6582,Nasdaq!$A$2:$F$3174,5,1)</f>
        <v>11010.980469</v>
      </c>
      <c r="P6582" s="11">
        <f t="shared" si="418"/>
        <v>539</v>
      </c>
      <c r="Q6582" s="15">
        <f t="shared" si="419"/>
        <v>0.88377105263147337</v>
      </c>
    </row>
    <row r="6583" spans="1:17" ht="19.5" customHeight="1" x14ac:dyDescent="0.2">
      <c r="A6583" s="12">
        <v>4819</v>
      </c>
      <c r="B6583" s="6" t="s">
        <v>2002</v>
      </c>
      <c r="C6583" s="12">
        <v>44497</v>
      </c>
      <c r="D6583" s="6" t="s">
        <v>5330</v>
      </c>
      <c r="E6583" s="13">
        <v>43419</v>
      </c>
      <c r="F6583" s="13">
        <v>44415</v>
      </c>
      <c r="G6583" s="13">
        <v>43504</v>
      </c>
      <c r="H6583" s="6" t="s">
        <v>7947</v>
      </c>
      <c r="I6583" s="6" t="s">
        <v>8138</v>
      </c>
      <c r="J6583" s="14">
        <v>1.2800000000000001E-2</v>
      </c>
      <c r="K6583" s="14">
        <v>0.14940000000000001</v>
      </c>
      <c r="L6583" s="15">
        <f t="shared" si="416"/>
        <v>-0.1366</v>
      </c>
      <c r="M6583" s="11">
        <f t="shared" si="417"/>
        <v>0</v>
      </c>
      <c r="N6583" s="11">
        <f>VLOOKUP(E6583,Nasdaq!$A$2:$F$3174,5,1)</f>
        <v>7259.0297849999997</v>
      </c>
      <c r="O6583" s="11">
        <f>VLOOKUP(F6583,Nasdaq!$A$2:$F$3174,5,1)</f>
        <v>11010.980469</v>
      </c>
      <c r="P6583" s="11">
        <f t="shared" si="418"/>
        <v>996</v>
      </c>
      <c r="Q6583" s="15">
        <f t="shared" si="419"/>
        <v>0.65925447101539936</v>
      </c>
    </row>
    <row r="6584" spans="1:17" ht="19.5" customHeight="1" x14ac:dyDescent="0.2">
      <c r="A6584" s="12">
        <v>4819</v>
      </c>
      <c r="B6584" s="6" t="s">
        <v>2002</v>
      </c>
      <c r="C6584" s="12">
        <v>3388</v>
      </c>
      <c r="D6584" s="6" t="s">
        <v>5331</v>
      </c>
      <c r="E6584" s="13">
        <v>43876</v>
      </c>
      <c r="F6584" s="13">
        <v>44415</v>
      </c>
      <c r="G6584" s="13">
        <v>43952</v>
      </c>
      <c r="H6584" s="6" t="s">
        <v>7947</v>
      </c>
      <c r="I6584" s="6" t="s">
        <v>8004</v>
      </c>
      <c r="J6584" s="14">
        <v>-9.0500000000000011E-2</v>
      </c>
      <c r="K6584" s="14">
        <v>1.2800000000000001E-2</v>
      </c>
      <c r="L6584" s="15">
        <f t="shared" si="416"/>
        <v>-0.10330000000000002</v>
      </c>
      <c r="M6584" s="11">
        <f t="shared" si="417"/>
        <v>0</v>
      </c>
      <c r="N6584" s="11">
        <f>VLOOKUP(E6584,Nasdaq!$A$2:$F$3174,5,1)</f>
        <v>9731.1796880000002</v>
      </c>
      <c r="O6584" s="11">
        <f>VLOOKUP(F6584,Nasdaq!$A$2:$F$3174,5,1)</f>
        <v>11010.980469</v>
      </c>
      <c r="P6584" s="11">
        <f t="shared" si="418"/>
        <v>539</v>
      </c>
      <c r="Q6584" s="15">
        <f t="shared" si="419"/>
        <v>0.88377105263147337</v>
      </c>
    </row>
    <row r="6585" spans="1:17" ht="19.5" customHeight="1" x14ac:dyDescent="0.2">
      <c r="A6585" s="12">
        <v>4819</v>
      </c>
      <c r="B6585" s="6" t="s">
        <v>2002</v>
      </c>
      <c r="C6585" s="12">
        <v>2328</v>
      </c>
      <c r="D6585" s="6" t="s">
        <v>5332</v>
      </c>
      <c r="E6585" s="13">
        <v>43876</v>
      </c>
      <c r="F6585" s="13">
        <v>44415</v>
      </c>
      <c r="G6585" s="13">
        <v>43021</v>
      </c>
      <c r="H6585" s="6" t="s">
        <v>7947</v>
      </c>
      <c r="I6585" s="6" t="s">
        <v>8035</v>
      </c>
      <c r="J6585" s="14">
        <v>-9.2499999999999999E-2</v>
      </c>
      <c r="K6585" s="14">
        <v>1.2800000000000001E-2</v>
      </c>
      <c r="L6585" s="15">
        <f t="shared" si="416"/>
        <v>-0.1053</v>
      </c>
      <c r="M6585" s="11">
        <f t="shared" si="417"/>
        <v>0</v>
      </c>
      <c r="N6585" s="11">
        <f>VLOOKUP(E6585,Nasdaq!$A$2:$F$3174,5,1)</f>
        <v>9731.1796880000002</v>
      </c>
      <c r="O6585" s="11">
        <f>VLOOKUP(F6585,Nasdaq!$A$2:$F$3174,5,1)</f>
        <v>11010.980469</v>
      </c>
      <c r="P6585" s="11">
        <f t="shared" si="418"/>
        <v>539</v>
      </c>
      <c r="Q6585" s="15">
        <f t="shared" si="419"/>
        <v>0.88377105263147337</v>
      </c>
    </row>
    <row r="6586" spans="1:17" ht="19.5" customHeight="1" x14ac:dyDescent="0.2">
      <c r="A6586" s="12">
        <v>4819</v>
      </c>
      <c r="B6586" s="6" t="s">
        <v>2002</v>
      </c>
      <c r="C6586" s="12">
        <v>2712</v>
      </c>
      <c r="D6586" s="6" t="s">
        <v>5333</v>
      </c>
      <c r="E6586" s="13">
        <v>43876</v>
      </c>
      <c r="F6586" s="13">
        <v>44415</v>
      </c>
      <c r="G6586" s="13">
        <v>42485</v>
      </c>
      <c r="H6586" s="6" t="s">
        <v>7947</v>
      </c>
      <c r="I6586" s="6" t="s">
        <v>8149</v>
      </c>
      <c r="J6586" s="14">
        <v>-9.4299999999999995E-2</v>
      </c>
      <c r="K6586" s="14">
        <v>1.2800000000000001E-2</v>
      </c>
      <c r="L6586" s="15">
        <f t="shared" si="416"/>
        <v>-0.1071</v>
      </c>
      <c r="M6586" s="11">
        <f t="shared" si="417"/>
        <v>0</v>
      </c>
      <c r="N6586" s="11">
        <f>VLOOKUP(E6586,Nasdaq!$A$2:$F$3174,5,1)</f>
        <v>9731.1796880000002</v>
      </c>
      <c r="O6586" s="11">
        <f>VLOOKUP(F6586,Nasdaq!$A$2:$F$3174,5,1)</f>
        <v>11010.980469</v>
      </c>
      <c r="P6586" s="11">
        <f t="shared" si="418"/>
        <v>539</v>
      </c>
      <c r="Q6586" s="15">
        <f t="shared" si="419"/>
        <v>0.88377105263147337</v>
      </c>
    </row>
    <row r="6587" spans="1:17" ht="19.5" customHeight="1" x14ac:dyDescent="0.2">
      <c r="A6587" s="12">
        <v>4819</v>
      </c>
      <c r="B6587" s="6" t="s">
        <v>2002</v>
      </c>
      <c r="C6587" s="12">
        <v>3926</v>
      </c>
      <c r="D6587" s="6" t="s">
        <v>6344</v>
      </c>
      <c r="E6587" s="13">
        <v>43876</v>
      </c>
      <c r="F6587" s="13">
        <v>44415</v>
      </c>
      <c r="G6587" s="13">
        <v>42780</v>
      </c>
      <c r="H6587" s="6" t="s">
        <v>7947</v>
      </c>
      <c r="I6587" s="6" t="s">
        <v>7994</v>
      </c>
      <c r="J6587" s="14">
        <v>-0.1467</v>
      </c>
      <c r="K6587" s="14">
        <v>1.2800000000000001E-2</v>
      </c>
      <c r="L6587" s="15">
        <f t="shared" si="416"/>
        <v>-0.1595</v>
      </c>
      <c r="M6587" s="11">
        <f t="shared" si="417"/>
        <v>0</v>
      </c>
      <c r="N6587" s="11">
        <f>VLOOKUP(E6587,Nasdaq!$A$2:$F$3174,5,1)</f>
        <v>9731.1796880000002</v>
      </c>
      <c r="O6587" s="11">
        <f>VLOOKUP(F6587,Nasdaq!$A$2:$F$3174,5,1)</f>
        <v>11010.980469</v>
      </c>
      <c r="P6587" s="11">
        <f t="shared" si="418"/>
        <v>539</v>
      </c>
      <c r="Q6587" s="15">
        <f t="shared" si="419"/>
        <v>0.88377105263147337</v>
      </c>
    </row>
    <row r="6588" spans="1:17" ht="19.5" customHeight="1" x14ac:dyDescent="0.2">
      <c r="A6588" s="12">
        <v>6140</v>
      </c>
      <c r="B6588" s="6" t="s">
        <v>2003</v>
      </c>
      <c r="C6588" s="12">
        <v>5159</v>
      </c>
      <c r="D6588" s="6" t="s">
        <v>5334</v>
      </c>
      <c r="E6588" s="13">
        <v>41593</v>
      </c>
      <c r="F6588" s="13">
        <v>43327</v>
      </c>
      <c r="G6588" s="13">
        <v>43102</v>
      </c>
      <c r="H6588" s="6" t="s">
        <v>7946</v>
      </c>
      <c r="I6588" s="6" t="s">
        <v>7965</v>
      </c>
      <c r="J6588" s="14">
        <v>-0.2296</v>
      </c>
      <c r="K6588" s="14">
        <v>0.12210000000000001</v>
      </c>
      <c r="L6588" s="15">
        <f t="shared" si="416"/>
        <v>-0.35170000000000001</v>
      </c>
      <c r="M6588" s="11">
        <f t="shared" si="417"/>
        <v>0</v>
      </c>
      <c r="N6588" s="11">
        <f>VLOOKUP(E6588,Nasdaq!$A$2:$F$3174,5,1)</f>
        <v>3985.969971</v>
      </c>
      <c r="O6588" s="11">
        <f>VLOOKUP(F6588,Nasdaq!$A$2:$F$3174,5,1)</f>
        <v>7774.1201170000004</v>
      </c>
      <c r="P6588" s="11">
        <f t="shared" si="418"/>
        <v>1734</v>
      </c>
      <c r="Q6588" s="15">
        <f t="shared" si="419"/>
        <v>0.51272351315626452</v>
      </c>
    </row>
    <row r="6589" spans="1:17" ht="19.5" customHeight="1" x14ac:dyDescent="0.2">
      <c r="A6589" s="12">
        <v>6140</v>
      </c>
      <c r="B6589" s="6" t="s">
        <v>2003</v>
      </c>
      <c r="C6589" s="12">
        <v>40639</v>
      </c>
      <c r="D6589" s="6" t="s">
        <v>5335</v>
      </c>
      <c r="E6589" s="13">
        <v>41151</v>
      </c>
      <c r="F6589" s="13">
        <v>41715</v>
      </c>
      <c r="G6589" s="13">
        <v>41151</v>
      </c>
      <c r="H6589" s="6" t="s">
        <v>7946</v>
      </c>
      <c r="I6589" s="6" t="s">
        <v>8005</v>
      </c>
      <c r="J6589" s="14">
        <v>-0.74450000000000005</v>
      </c>
      <c r="K6589" s="14">
        <v>0.22820000000000001</v>
      </c>
      <c r="L6589" s="15">
        <f t="shared" si="416"/>
        <v>-0.97270000000000012</v>
      </c>
      <c r="M6589" s="11">
        <f t="shared" si="417"/>
        <v>0</v>
      </c>
      <c r="N6589" s="11">
        <f>VLOOKUP(E6589,Nasdaq!$A$2:$F$3174,5,1)</f>
        <v>3048.709961</v>
      </c>
      <c r="O6589" s="11">
        <f>VLOOKUP(F6589,Nasdaq!$A$2:$F$3174,5,1)</f>
        <v>4279.9501950000003</v>
      </c>
      <c r="P6589" s="11">
        <f t="shared" si="418"/>
        <v>564</v>
      </c>
      <c r="Q6589" s="15">
        <f t="shared" si="419"/>
        <v>0.71232487432439417</v>
      </c>
    </row>
    <row r="6590" spans="1:17" ht="19.5" customHeight="1" x14ac:dyDescent="0.2">
      <c r="A6590" s="12">
        <v>6478</v>
      </c>
      <c r="B6590" s="6" t="s">
        <v>2004</v>
      </c>
      <c r="C6590" s="12">
        <v>40755</v>
      </c>
      <c r="D6590" s="6" t="s">
        <v>3833</v>
      </c>
      <c r="E6590" s="13">
        <v>42191</v>
      </c>
      <c r="F6590" s="13">
        <v>44415</v>
      </c>
      <c r="H6590" s="6" t="s">
        <v>7946</v>
      </c>
      <c r="I6590" s="6" t="s">
        <v>8165</v>
      </c>
      <c r="J6590" s="14">
        <v>-0.2273</v>
      </c>
      <c r="K6590" s="14">
        <v>0.12230000000000001</v>
      </c>
      <c r="L6590" s="15">
        <f t="shared" si="416"/>
        <v>-0.34960000000000002</v>
      </c>
      <c r="M6590" s="11">
        <f t="shared" si="417"/>
        <v>0</v>
      </c>
      <c r="N6590" s="11">
        <f>VLOOKUP(E6590,Nasdaq!$A$2:$F$3174,5,1)</f>
        <v>4991.9399409999996</v>
      </c>
      <c r="O6590" s="11">
        <f>VLOOKUP(F6590,Nasdaq!$A$2:$F$3174,5,1)</f>
        <v>11010.980469</v>
      </c>
      <c r="P6590" s="11">
        <f t="shared" si="418"/>
        <v>2224</v>
      </c>
      <c r="Q6590" s="15">
        <f t="shared" si="419"/>
        <v>0.45336060850829185</v>
      </c>
    </row>
    <row r="6591" spans="1:17" ht="19.5" customHeight="1" x14ac:dyDescent="0.2">
      <c r="A6591" s="12">
        <v>6478</v>
      </c>
      <c r="B6591" s="6" t="s">
        <v>2004</v>
      </c>
      <c r="C6591" s="12">
        <v>4585</v>
      </c>
      <c r="D6591" s="6" t="s">
        <v>5294</v>
      </c>
      <c r="E6591" s="13">
        <v>42143</v>
      </c>
      <c r="F6591" s="13">
        <v>44415</v>
      </c>
      <c r="G6591" s="13">
        <v>42143</v>
      </c>
      <c r="H6591" s="6" t="s">
        <v>7944</v>
      </c>
      <c r="I6591" s="6" t="s">
        <v>7968</v>
      </c>
      <c r="J6591" s="14">
        <v>-0.29760000000000003</v>
      </c>
      <c r="K6591" s="14">
        <v>0.11359999999999999</v>
      </c>
      <c r="L6591" s="15">
        <f t="shared" si="416"/>
        <v>-0.41120000000000001</v>
      </c>
      <c r="M6591" s="11">
        <f t="shared" si="417"/>
        <v>0</v>
      </c>
      <c r="N6591" s="11">
        <f>VLOOKUP(E6591,Nasdaq!$A$2:$F$3174,5,1)</f>
        <v>5070.0297849999997</v>
      </c>
      <c r="O6591" s="11">
        <f>VLOOKUP(F6591,Nasdaq!$A$2:$F$3174,5,1)</f>
        <v>11010.980469</v>
      </c>
      <c r="P6591" s="11">
        <f t="shared" si="418"/>
        <v>2272</v>
      </c>
      <c r="Q6591" s="15">
        <f t="shared" si="419"/>
        <v>0.46045259464317667</v>
      </c>
    </row>
    <row r="6592" spans="1:17" ht="19.5" customHeight="1" x14ac:dyDescent="0.2">
      <c r="A6592" s="12">
        <v>7318</v>
      </c>
      <c r="B6592" s="6" t="s">
        <v>2005</v>
      </c>
      <c r="C6592" s="12">
        <v>6601</v>
      </c>
      <c r="D6592" s="6" t="s">
        <v>4205</v>
      </c>
      <c r="E6592" s="13">
        <v>43992</v>
      </c>
      <c r="F6592" s="13">
        <v>44415</v>
      </c>
      <c r="H6592" s="6" t="s">
        <v>7950</v>
      </c>
      <c r="I6592" s="6" t="s">
        <v>8136</v>
      </c>
      <c r="J6592" s="14">
        <v>4.0983999999999998</v>
      </c>
      <c r="K6592" s="14">
        <v>0.3861</v>
      </c>
      <c r="L6592" s="15">
        <f t="shared" si="416"/>
        <v>3.7122999999999999</v>
      </c>
      <c r="M6592" s="11">
        <f t="shared" si="417"/>
        <v>1</v>
      </c>
      <c r="N6592" s="11">
        <f>VLOOKUP(E6592,Nasdaq!$A$2:$F$3174,5,1)</f>
        <v>10020.349609000001</v>
      </c>
      <c r="O6592" s="11">
        <f>VLOOKUP(F6592,Nasdaq!$A$2:$F$3174,5,1)</f>
        <v>11010.980469</v>
      </c>
      <c r="P6592" s="11">
        <f t="shared" si="418"/>
        <v>423</v>
      </c>
      <c r="Q6592" s="15">
        <f t="shared" si="419"/>
        <v>0.91003301256694835</v>
      </c>
    </row>
    <row r="6593" spans="1:17" ht="19.5" customHeight="1" x14ac:dyDescent="0.2">
      <c r="A6593" s="12">
        <v>7318</v>
      </c>
      <c r="B6593" s="6" t="s">
        <v>2005</v>
      </c>
      <c r="C6593" s="12">
        <v>38034</v>
      </c>
      <c r="D6593" s="6" t="s">
        <v>3004</v>
      </c>
      <c r="E6593" s="13">
        <v>43235</v>
      </c>
      <c r="F6593" s="13">
        <v>43327</v>
      </c>
      <c r="H6593" s="6" t="s">
        <v>7949</v>
      </c>
      <c r="I6593" s="6" t="s">
        <v>8139</v>
      </c>
      <c r="J6593" s="14">
        <v>1.6698</v>
      </c>
      <c r="K6593" s="14">
        <v>0.18920000000000001</v>
      </c>
      <c r="L6593" s="15">
        <f t="shared" si="416"/>
        <v>1.4805999999999999</v>
      </c>
      <c r="M6593" s="11">
        <f t="shared" si="417"/>
        <v>1</v>
      </c>
      <c r="N6593" s="11">
        <f>VLOOKUP(E6593,Nasdaq!$A$2:$F$3174,5,1)</f>
        <v>7351.6298829999996</v>
      </c>
      <c r="O6593" s="11">
        <f>VLOOKUP(F6593,Nasdaq!$A$2:$F$3174,5,1)</f>
        <v>7774.1201170000004</v>
      </c>
      <c r="P6593" s="11">
        <f t="shared" si="418"/>
        <v>92</v>
      </c>
      <c r="Q6593" s="15">
        <f t="shared" si="419"/>
        <v>0.94565584345574893</v>
      </c>
    </row>
    <row r="6594" spans="1:17" ht="19.5" customHeight="1" x14ac:dyDescent="0.2">
      <c r="A6594" s="12">
        <v>7318</v>
      </c>
      <c r="B6594" s="6" t="s">
        <v>2005</v>
      </c>
      <c r="C6594" s="12">
        <v>240</v>
      </c>
      <c r="D6594" s="6" t="s">
        <v>4343</v>
      </c>
      <c r="E6594" s="13">
        <v>41866</v>
      </c>
      <c r="F6594" s="13">
        <v>41957</v>
      </c>
      <c r="H6594" s="6" t="s">
        <v>7946</v>
      </c>
      <c r="I6594" s="6" t="s">
        <v>8008</v>
      </c>
      <c r="J6594" s="14">
        <v>1.4886000000000001</v>
      </c>
      <c r="K6594" s="14">
        <v>0.20980000000000001</v>
      </c>
      <c r="L6594" s="15">
        <f t="shared" si="416"/>
        <v>1.2788000000000002</v>
      </c>
      <c r="M6594" s="11">
        <f t="shared" si="417"/>
        <v>1</v>
      </c>
      <c r="N6594" s="11">
        <f>VLOOKUP(E6594,Nasdaq!$A$2:$F$3174,5,1)</f>
        <v>4464.9301759999998</v>
      </c>
      <c r="O6594" s="11">
        <f>VLOOKUP(F6594,Nasdaq!$A$2:$F$3174,5,1)</f>
        <v>4688.5400390000004</v>
      </c>
      <c r="P6594" s="11">
        <f t="shared" si="418"/>
        <v>91</v>
      </c>
      <c r="Q6594" s="15">
        <f t="shared" si="419"/>
        <v>0.95230854549738964</v>
      </c>
    </row>
    <row r="6595" spans="1:17" ht="19.5" customHeight="1" x14ac:dyDescent="0.2">
      <c r="A6595" s="12">
        <v>7318</v>
      </c>
      <c r="B6595" s="6" t="s">
        <v>2005</v>
      </c>
      <c r="C6595" s="12">
        <v>30667</v>
      </c>
      <c r="D6595" s="6" t="s">
        <v>3182</v>
      </c>
      <c r="E6595" s="13">
        <v>43692</v>
      </c>
      <c r="F6595" s="13">
        <v>44415</v>
      </c>
      <c r="H6595" s="6" t="s">
        <v>7944</v>
      </c>
      <c r="I6595" s="6" t="s">
        <v>7977</v>
      </c>
      <c r="J6595" s="14">
        <v>1.4877</v>
      </c>
      <c r="K6595" s="14">
        <v>0.20489999999999997</v>
      </c>
      <c r="L6595" s="15">
        <f t="shared" si="416"/>
        <v>1.2827999999999999</v>
      </c>
      <c r="M6595" s="11">
        <f t="shared" si="417"/>
        <v>1</v>
      </c>
      <c r="N6595" s="11">
        <f>VLOOKUP(E6595,Nasdaq!$A$2:$F$3174,5,1)</f>
        <v>7766.6201170000004</v>
      </c>
      <c r="O6595" s="11">
        <f>VLOOKUP(F6595,Nasdaq!$A$2:$F$3174,5,1)</f>
        <v>11010.980469</v>
      </c>
      <c r="P6595" s="11">
        <f t="shared" si="418"/>
        <v>723</v>
      </c>
      <c r="Q6595" s="15">
        <f t="shared" si="419"/>
        <v>0.70535320736414242</v>
      </c>
    </row>
    <row r="6596" spans="1:17" ht="19.5" customHeight="1" x14ac:dyDescent="0.2">
      <c r="A6596" s="12">
        <v>7318</v>
      </c>
      <c r="B6596" s="6" t="s">
        <v>2005</v>
      </c>
      <c r="C6596" s="12">
        <v>1029</v>
      </c>
      <c r="D6596" s="6" t="s">
        <v>7237</v>
      </c>
      <c r="E6596" s="13">
        <v>42048</v>
      </c>
      <c r="F6596" s="13">
        <v>42101</v>
      </c>
      <c r="H6596" s="6" t="s">
        <v>7946</v>
      </c>
      <c r="I6596" s="6" t="s">
        <v>7956</v>
      </c>
      <c r="J6596" s="14">
        <v>1.3997999999999999</v>
      </c>
      <c r="K6596" s="14">
        <v>0</v>
      </c>
      <c r="L6596" s="15">
        <f t="shared" si="416"/>
        <v>1.3997999999999999</v>
      </c>
      <c r="M6596" s="11">
        <f t="shared" si="417"/>
        <v>1</v>
      </c>
      <c r="N6596" s="11">
        <f>VLOOKUP(E6596,Nasdaq!$A$2:$F$3174,5,1)</f>
        <v>4893.8398440000001</v>
      </c>
      <c r="O6596" s="11">
        <f>VLOOKUP(F6596,Nasdaq!$A$2:$F$3174,5,1)</f>
        <v>4910.2299800000001</v>
      </c>
      <c r="P6596" s="11">
        <f t="shared" si="418"/>
        <v>53</v>
      </c>
      <c r="Q6596" s="15">
        <f t="shared" si="419"/>
        <v>0.99666221536915245</v>
      </c>
    </row>
    <row r="6597" spans="1:17" ht="19.5" customHeight="1" x14ac:dyDescent="0.2">
      <c r="A6597" s="12">
        <v>7318</v>
      </c>
      <c r="B6597" s="6" t="s">
        <v>2005</v>
      </c>
      <c r="C6597" s="12">
        <v>1203</v>
      </c>
      <c r="D6597" s="6" t="s">
        <v>7396</v>
      </c>
      <c r="E6597" s="13">
        <v>42048</v>
      </c>
      <c r="F6597" s="13">
        <v>42139</v>
      </c>
      <c r="H6597" s="6" t="s">
        <v>7946</v>
      </c>
      <c r="I6597" s="6" t="s">
        <v>7964</v>
      </c>
      <c r="J6597" s="14">
        <v>1.3740999999999999</v>
      </c>
      <c r="K6597" s="14">
        <v>7.1300000000000002E-2</v>
      </c>
      <c r="L6597" s="15">
        <f t="shared" si="416"/>
        <v>1.3028</v>
      </c>
      <c r="M6597" s="11">
        <f t="shared" si="417"/>
        <v>1</v>
      </c>
      <c r="N6597" s="11">
        <f>VLOOKUP(E6597,Nasdaq!$A$2:$F$3174,5,1)</f>
        <v>4893.8398440000001</v>
      </c>
      <c r="O6597" s="11">
        <f>VLOOKUP(F6597,Nasdaq!$A$2:$F$3174,5,1)</f>
        <v>5048.2900390000004</v>
      </c>
      <c r="P6597" s="11">
        <f t="shared" si="418"/>
        <v>91</v>
      </c>
      <c r="Q6597" s="15">
        <f t="shared" si="419"/>
        <v>0.96940635033633449</v>
      </c>
    </row>
    <row r="6598" spans="1:17" ht="19.5" customHeight="1" x14ac:dyDescent="0.2">
      <c r="A6598" s="12">
        <v>7318</v>
      </c>
      <c r="B6598" s="6" t="s">
        <v>2005</v>
      </c>
      <c r="C6598" s="12">
        <v>433</v>
      </c>
      <c r="D6598" s="6" t="s">
        <v>3738</v>
      </c>
      <c r="E6598" s="13">
        <v>41866</v>
      </c>
      <c r="F6598" s="13">
        <v>42139</v>
      </c>
      <c r="H6598" s="6" t="s">
        <v>7946</v>
      </c>
      <c r="I6598" s="6" t="s">
        <v>7956</v>
      </c>
      <c r="J6598" s="14">
        <v>0.75249999999999995</v>
      </c>
      <c r="K6598" s="14">
        <v>0.13919999999999999</v>
      </c>
      <c r="L6598" s="15">
        <f t="shared" si="416"/>
        <v>0.61329999999999996</v>
      </c>
      <c r="M6598" s="11">
        <f t="shared" si="417"/>
        <v>1</v>
      </c>
      <c r="N6598" s="11">
        <f>VLOOKUP(E6598,Nasdaq!$A$2:$F$3174,5,1)</f>
        <v>4464.9301759999998</v>
      </c>
      <c r="O6598" s="11">
        <f>VLOOKUP(F6598,Nasdaq!$A$2:$F$3174,5,1)</f>
        <v>5048.2900390000004</v>
      </c>
      <c r="P6598" s="11">
        <f t="shared" si="418"/>
        <v>273</v>
      </c>
      <c r="Q6598" s="15">
        <f t="shared" si="419"/>
        <v>0.88444515742934293</v>
      </c>
    </row>
    <row r="6599" spans="1:17" ht="19.5" customHeight="1" x14ac:dyDescent="0.2">
      <c r="A6599" s="12">
        <v>7318</v>
      </c>
      <c r="B6599" s="6" t="s">
        <v>2005</v>
      </c>
      <c r="C6599" s="12">
        <v>578</v>
      </c>
      <c r="D6599" s="6" t="s">
        <v>5016</v>
      </c>
      <c r="E6599" s="13">
        <v>42415</v>
      </c>
      <c r="F6599" s="13">
        <v>42597</v>
      </c>
      <c r="H6599" s="6" t="s">
        <v>7944</v>
      </c>
      <c r="I6599" s="6" t="s">
        <v>8146</v>
      </c>
      <c r="J6599" s="14">
        <v>0.63780000000000003</v>
      </c>
      <c r="K6599" s="14">
        <v>0.3649</v>
      </c>
      <c r="L6599" s="15">
        <f t="shared" si="416"/>
        <v>0.27290000000000003</v>
      </c>
      <c r="M6599" s="11">
        <f t="shared" si="417"/>
        <v>1</v>
      </c>
      <c r="N6599" s="11">
        <f>VLOOKUP(E6599,Nasdaq!$A$2:$F$3174,5,1)</f>
        <v>4337.5097660000001</v>
      </c>
      <c r="O6599" s="11">
        <f>VLOOKUP(F6599,Nasdaq!$A$2:$F$3174,5,1)</f>
        <v>5262.0200199999999</v>
      </c>
      <c r="P6599" s="11">
        <f t="shared" si="418"/>
        <v>182</v>
      </c>
      <c r="Q6599" s="15">
        <f t="shared" si="419"/>
        <v>0.824307464694361</v>
      </c>
    </row>
    <row r="6600" spans="1:17" ht="19.5" customHeight="1" x14ac:dyDescent="0.2">
      <c r="A6600" s="12">
        <v>7318</v>
      </c>
      <c r="B6600" s="6" t="s">
        <v>2005</v>
      </c>
      <c r="C6600" s="12">
        <v>423</v>
      </c>
      <c r="D6600" s="6" t="s">
        <v>5015</v>
      </c>
      <c r="E6600" s="13">
        <v>42781</v>
      </c>
      <c r="F6600" s="13">
        <v>42870</v>
      </c>
      <c r="H6600" s="6" t="s">
        <v>7946</v>
      </c>
      <c r="I6600" s="6" t="s">
        <v>8094</v>
      </c>
      <c r="J6600" s="14">
        <v>0.63619999999999999</v>
      </c>
      <c r="K6600" s="14">
        <v>0.1174</v>
      </c>
      <c r="L6600" s="15">
        <f t="shared" si="416"/>
        <v>0.51879999999999993</v>
      </c>
      <c r="M6600" s="11">
        <f t="shared" si="417"/>
        <v>1</v>
      </c>
      <c r="N6600" s="11">
        <f>VLOOKUP(E6600,Nasdaq!$A$2:$F$3174,5,1)</f>
        <v>5819.4399409999996</v>
      </c>
      <c r="O6600" s="11">
        <f>VLOOKUP(F6600,Nasdaq!$A$2:$F$3174,5,1)</f>
        <v>6149.669922</v>
      </c>
      <c r="P6600" s="11">
        <f t="shared" si="418"/>
        <v>89</v>
      </c>
      <c r="Q6600" s="15">
        <f t="shared" si="419"/>
        <v>0.94630279388528604</v>
      </c>
    </row>
    <row r="6601" spans="1:17" ht="19.5" customHeight="1" x14ac:dyDescent="0.2">
      <c r="A6601" s="12">
        <v>7318</v>
      </c>
      <c r="B6601" s="6" t="s">
        <v>2005</v>
      </c>
      <c r="C6601" s="12">
        <v>26488</v>
      </c>
      <c r="D6601" s="6" t="s">
        <v>7397</v>
      </c>
      <c r="E6601" s="13">
        <v>42506</v>
      </c>
      <c r="F6601" s="13">
        <v>42705</v>
      </c>
      <c r="H6601" s="6" t="s">
        <v>7946</v>
      </c>
      <c r="I6601" s="6" t="s">
        <v>8019</v>
      </c>
      <c r="J6601" s="14">
        <v>0.60799999999999998</v>
      </c>
      <c r="K6601" s="14">
        <v>0.1381</v>
      </c>
      <c r="L6601" s="15">
        <f t="shared" si="416"/>
        <v>0.46989999999999998</v>
      </c>
      <c r="M6601" s="11">
        <f t="shared" si="417"/>
        <v>1</v>
      </c>
      <c r="N6601" s="11">
        <f>VLOOKUP(E6601,Nasdaq!$A$2:$F$3174,5,1)</f>
        <v>4775.4599609999996</v>
      </c>
      <c r="O6601" s="11">
        <f>VLOOKUP(F6601,Nasdaq!$A$2:$F$3174,5,1)</f>
        <v>5251.1098629999997</v>
      </c>
      <c r="P6601" s="11">
        <f t="shared" si="418"/>
        <v>199</v>
      </c>
      <c r="Q6601" s="15">
        <f t="shared" si="419"/>
        <v>0.90942035648104835</v>
      </c>
    </row>
    <row r="6602" spans="1:17" ht="19.5" customHeight="1" x14ac:dyDescent="0.2">
      <c r="A6602" s="12">
        <v>7318</v>
      </c>
      <c r="B6602" s="6" t="s">
        <v>2005</v>
      </c>
      <c r="C6602" s="12">
        <v>183</v>
      </c>
      <c r="D6602" s="6" t="s">
        <v>5094</v>
      </c>
      <c r="E6602" s="13">
        <v>43146</v>
      </c>
      <c r="F6602" s="13">
        <v>43327</v>
      </c>
      <c r="H6602" s="6" t="s">
        <v>7944</v>
      </c>
      <c r="I6602" s="6" t="s">
        <v>7968</v>
      </c>
      <c r="J6602" s="14">
        <v>0.52849999999999997</v>
      </c>
      <c r="K6602" s="14">
        <v>8.5800000000000001E-2</v>
      </c>
      <c r="L6602" s="15">
        <f t="shared" si="416"/>
        <v>0.44269999999999998</v>
      </c>
      <c r="M6602" s="11">
        <f t="shared" si="417"/>
        <v>1</v>
      </c>
      <c r="N6602" s="11">
        <f>VLOOKUP(E6602,Nasdaq!$A$2:$F$3174,5,1)</f>
        <v>7256.4301759999998</v>
      </c>
      <c r="O6602" s="11">
        <f>VLOOKUP(F6602,Nasdaq!$A$2:$F$3174,5,1)</f>
        <v>7774.1201170000004</v>
      </c>
      <c r="P6602" s="11">
        <f t="shared" si="418"/>
        <v>181</v>
      </c>
      <c r="Q6602" s="15">
        <f t="shared" si="419"/>
        <v>0.9334095223594121</v>
      </c>
    </row>
    <row r="6603" spans="1:17" ht="19.5" customHeight="1" x14ac:dyDescent="0.2">
      <c r="A6603" s="12">
        <v>7318</v>
      </c>
      <c r="B6603" s="6" t="s">
        <v>2005</v>
      </c>
      <c r="C6603" s="12">
        <v>42707</v>
      </c>
      <c r="D6603" s="6" t="s">
        <v>7398</v>
      </c>
      <c r="E6603" s="13">
        <v>43146</v>
      </c>
      <c r="F6603" s="13">
        <v>43235</v>
      </c>
      <c r="H6603" s="6" t="s">
        <v>7949</v>
      </c>
      <c r="I6603" s="6" t="s">
        <v>8000</v>
      </c>
      <c r="J6603" s="14">
        <v>0.52079999999999993</v>
      </c>
      <c r="K6603" s="14">
        <v>-1.1599999999999999E-2</v>
      </c>
      <c r="L6603" s="15">
        <f t="shared" si="416"/>
        <v>0.53239999999999998</v>
      </c>
      <c r="M6603" s="11">
        <f t="shared" si="417"/>
        <v>1</v>
      </c>
      <c r="N6603" s="11">
        <f>VLOOKUP(E6603,Nasdaq!$A$2:$F$3174,5,1)</f>
        <v>7256.4301759999998</v>
      </c>
      <c r="O6603" s="11">
        <f>VLOOKUP(F6603,Nasdaq!$A$2:$F$3174,5,1)</f>
        <v>7351.6298829999996</v>
      </c>
      <c r="P6603" s="11">
        <f t="shared" si="418"/>
        <v>89</v>
      </c>
      <c r="Q6603" s="15">
        <f t="shared" si="419"/>
        <v>0.98705092652959114</v>
      </c>
    </row>
    <row r="6604" spans="1:17" ht="19.5" customHeight="1" x14ac:dyDescent="0.2">
      <c r="A6604" s="12">
        <v>7318</v>
      </c>
      <c r="B6604" s="6" t="s">
        <v>2005</v>
      </c>
      <c r="C6604" s="12">
        <v>462</v>
      </c>
      <c r="D6604" s="6" t="s">
        <v>4303</v>
      </c>
      <c r="E6604" s="13">
        <v>42230</v>
      </c>
      <c r="F6604" s="13">
        <v>42962</v>
      </c>
      <c r="H6604" s="6" t="s">
        <v>7948</v>
      </c>
      <c r="I6604" s="6" t="s">
        <v>8147</v>
      </c>
      <c r="J6604" s="14">
        <v>0.48570000000000002</v>
      </c>
      <c r="K6604" s="14">
        <v>0.10869999999999999</v>
      </c>
      <c r="L6604" s="15">
        <f t="shared" si="416"/>
        <v>0.377</v>
      </c>
      <c r="M6604" s="11">
        <f t="shared" si="417"/>
        <v>1</v>
      </c>
      <c r="N6604" s="11">
        <f>VLOOKUP(E6604,Nasdaq!$A$2:$F$3174,5,1)</f>
        <v>5048.2402339999999</v>
      </c>
      <c r="O6604" s="11">
        <f>VLOOKUP(F6604,Nasdaq!$A$2:$F$3174,5,1)</f>
        <v>6333.0097660000001</v>
      </c>
      <c r="P6604" s="11">
        <f t="shared" si="418"/>
        <v>732</v>
      </c>
      <c r="Q6604" s="15">
        <f t="shared" si="419"/>
        <v>0.79713196483164273</v>
      </c>
    </row>
    <row r="6605" spans="1:17" ht="19.5" customHeight="1" x14ac:dyDescent="0.2">
      <c r="A6605" s="12">
        <v>7318</v>
      </c>
      <c r="B6605" s="6" t="s">
        <v>2005</v>
      </c>
      <c r="C6605" s="12">
        <v>20</v>
      </c>
      <c r="D6605" s="6" t="s">
        <v>4975</v>
      </c>
      <c r="E6605" s="13">
        <v>41774</v>
      </c>
      <c r="F6605" s="13">
        <v>41866</v>
      </c>
      <c r="H6605" s="6" t="s">
        <v>7944</v>
      </c>
      <c r="I6605" s="6" t="s">
        <v>7996</v>
      </c>
      <c r="J6605" s="14">
        <v>0.47479999999999994</v>
      </c>
      <c r="K6605" s="14">
        <v>0.21429999999999999</v>
      </c>
      <c r="L6605" s="15">
        <f t="shared" si="416"/>
        <v>0.26049999999999995</v>
      </c>
      <c r="M6605" s="11">
        <f t="shared" si="417"/>
        <v>1</v>
      </c>
      <c r="N6605" s="11">
        <f>VLOOKUP(E6605,Nasdaq!$A$2:$F$3174,5,1)</f>
        <v>4069.290039</v>
      </c>
      <c r="O6605" s="11">
        <f>VLOOKUP(F6605,Nasdaq!$A$2:$F$3174,5,1)</f>
        <v>4464.9301759999998</v>
      </c>
      <c r="P6605" s="11">
        <f t="shared" si="418"/>
        <v>92</v>
      </c>
      <c r="Q6605" s="15">
        <f t="shared" si="419"/>
        <v>0.91139191935412123</v>
      </c>
    </row>
    <row r="6606" spans="1:17" ht="19.5" customHeight="1" x14ac:dyDescent="0.2">
      <c r="A6606" s="12">
        <v>7318</v>
      </c>
      <c r="B6606" s="6" t="s">
        <v>2005</v>
      </c>
      <c r="C6606" s="12">
        <v>585</v>
      </c>
      <c r="D6606" s="6" t="s">
        <v>4271</v>
      </c>
      <c r="E6606" s="13">
        <v>42781</v>
      </c>
      <c r="F6606" s="13">
        <v>42870</v>
      </c>
      <c r="H6606" s="6" t="s">
        <v>7946</v>
      </c>
      <c r="I6606" s="6" t="s">
        <v>8027</v>
      </c>
      <c r="J6606" s="14">
        <v>0.46090000000000003</v>
      </c>
      <c r="K6606" s="14">
        <v>0.1174</v>
      </c>
      <c r="L6606" s="15">
        <f t="shared" si="416"/>
        <v>0.34350000000000003</v>
      </c>
      <c r="M6606" s="11">
        <f t="shared" si="417"/>
        <v>1</v>
      </c>
      <c r="N6606" s="11">
        <f>VLOOKUP(E6606,Nasdaq!$A$2:$F$3174,5,1)</f>
        <v>5819.4399409999996</v>
      </c>
      <c r="O6606" s="11">
        <f>VLOOKUP(F6606,Nasdaq!$A$2:$F$3174,5,1)</f>
        <v>6149.669922</v>
      </c>
      <c r="P6606" s="11">
        <f t="shared" si="418"/>
        <v>89</v>
      </c>
      <c r="Q6606" s="15">
        <f t="shared" si="419"/>
        <v>0.94630279388528604</v>
      </c>
    </row>
    <row r="6607" spans="1:17" ht="19.5" customHeight="1" x14ac:dyDescent="0.2">
      <c r="A6607" s="12">
        <v>7318</v>
      </c>
      <c r="B6607" s="6" t="s">
        <v>2005</v>
      </c>
      <c r="C6607" s="12">
        <v>28</v>
      </c>
      <c r="D6607" s="6" t="s">
        <v>2961</v>
      </c>
      <c r="E6607" s="13">
        <v>42689</v>
      </c>
      <c r="F6607" s="13">
        <v>42870</v>
      </c>
      <c r="H6607" s="6" t="s">
        <v>7947</v>
      </c>
      <c r="I6607" s="6" t="s">
        <v>7989</v>
      </c>
      <c r="J6607" s="14">
        <v>0.44650000000000001</v>
      </c>
      <c r="K6607" s="14">
        <v>0.24109999999999998</v>
      </c>
      <c r="L6607" s="15">
        <f t="shared" si="416"/>
        <v>0.20540000000000003</v>
      </c>
      <c r="M6607" s="11">
        <f t="shared" si="417"/>
        <v>1</v>
      </c>
      <c r="N6607" s="11">
        <f>VLOOKUP(E6607,Nasdaq!$A$2:$F$3174,5,1)</f>
        <v>5275.6201170000004</v>
      </c>
      <c r="O6607" s="11">
        <f>VLOOKUP(F6607,Nasdaq!$A$2:$F$3174,5,1)</f>
        <v>6149.669922</v>
      </c>
      <c r="P6607" s="11">
        <f t="shared" si="418"/>
        <v>181</v>
      </c>
      <c r="Q6607" s="15">
        <f t="shared" si="419"/>
        <v>0.85787244289086972</v>
      </c>
    </row>
    <row r="6608" spans="1:17" ht="19.5" customHeight="1" x14ac:dyDescent="0.2">
      <c r="A6608" s="12">
        <v>7318</v>
      </c>
      <c r="B6608" s="6" t="s">
        <v>2005</v>
      </c>
      <c r="C6608" s="12">
        <v>505</v>
      </c>
      <c r="D6608" s="6" t="s">
        <v>7399</v>
      </c>
      <c r="E6608" s="13">
        <v>43511</v>
      </c>
      <c r="F6608" s="13">
        <v>43876</v>
      </c>
      <c r="H6608" s="6" t="s">
        <v>7949</v>
      </c>
      <c r="I6608" s="6" t="s">
        <v>7962</v>
      </c>
      <c r="J6608" s="14">
        <v>0.44299999999999995</v>
      </c>
      <c r="K6608" s="14">
        <v>0.23850000000000002</v>
      </c>
      <c r="L6608" s="15">
        <f t="shared" si="416"/>
        <v>0.20449999999999993</v>
      </c>
      <c r="M6608" s="11">
        <f t="shared" si="417"/>
        <v>1</v>
      </c>
      <c r="N6608" s="11">
        <f>VLOOKUP(E6608,Nasdaq!$A$2:$F$3174,5,1)</f>
        <v>7472.4101559999999</v>
      </c>
      <c r="O6608" s="11">
        <f>VLOOKUP(F6608,Nasdaq!$A$2:$F$3174,5,1)</f>
        <v>9731.1796880000002</v>
      </c>
      <c r="P6608" s="11">
        <f t="shared" si="418"/>
        <v>365</v>
      </c>
      <c r="Q6608" s="15">
        <f t="shared" si="419"/>
        <v>0.76788480015686589</v>
      </c>
    </row>
    <row r="6609" spans="1:17" ht="19.5" customHeight="1" x14ac:dyDescent="0.2">
      <c r="A6609" s="12">
        <v>7318</v>
      </c>
      <c r="B6609" s="6" t="s">
        <v>2005</v>
      </c>
      <c r="C6609" s="12">
        <v>349</v>
      </c>
      <c r="D6609" s="6" t="s">
        <v>808</v>
      </c>
      <c r="E6609" s="13">
        <v>41866</v>
      </c>
      <c r="F6609" s="13">
        <v>42048</v>
      </c>
      <c r="H6609" s="6" t="s">
        <v>7944</v>
      </c>
      <c r="I6609" s="6" t="s">
        <v>8120</v>
      </c>
      <c r="J6609" s="14">
        <v>0.43590000000000001</v>
      </c>
      <c r="K6609" s="14">
        <v>0.17480000000000001</v>
      </c>
      <c r="L6609" s="15">
        <f t="shared" si="416"/>
        <v>0.2611</v>
      </c>
      <c r="M6609" s="11">
        <f t="shared" si="417"/>
        <v>1</v>
      </c>
      <c r="N6609" s="11">
        <f>VLOOKUP(E6609,Nasdaq!$A$2:$F$3174,5,1)</f>
        <v>4464.9301759999998</v>
      </c>
      <c r="O6609" s="11">
        <f>VLOOKUP(F6609,Nasdaq!$A$2:$F$3174,5,1)</f>
        <v>4893.8398440000001</v>
      </c>
      <c r="P6609" s="11">
        <f t="shared" si="418"/>
        <v>182</v>
      </c>
      <c r="Q6609" s="15">
        <f t="shared" si="419"/>
        <v>0.91235849216855358</v>
      </c>
    </row>
    <row r="6610" spans="1:17" ht="19.5" customHeight="1" x14ac:dyDescent="0.2">
      <c r="A6610" s="12">
        <v>7318</v>
      </c>
      <c r="B6610" s="6" t="s">
        <v>2005</v>
      </c>
      <c r="C6610" s="12">
        <v>4</v>
      </c>
      <c r="D6610" s="6" t="s">
        <v>4385</v>
      </c>
      <c r="E6610" s="13">
        <v>42870</v>
      </c>
      <c r="F6610" s="13">
        <v>43600</v>
      </c>
      <c r="H6610" s="6" t="s">
        <v>7944</v>
      </c>
      <c r="I6610" s="6" t="s">
        <v>7977</v>
      </c>
      <c r="J6610" s="14">
        <v>0.37759999999999999</v>
      </c>
      <c r="K6610" s="14">
        <v>0.11119999999999999</v>
      </c>
      <c r="L6610" s="15">
        <f t="shared" si="416"/>
        <v>0.26639999999999997</v>
      </c>
      <c r="M6610" s="11">
        <f t="shared" si="417"/>
        <v>1</v>
      </c>
      <c r="N6610" s="11">
        <f>VLOOKUP(E6610,Nasdaq!$A$2:$F$3174,5,1)</f>
        <v>6149.669922</v>
      </c>
      <c r="O6610" s="11">
        <f>VLOOKUP(F6610,Nasdaq!$A$2:$F$3174,5,1)</f>
        <v>7822.1499020000001</v>
      </c>
      <c r="P6610" s="11">
        <f t="shared" si="418"/>
        <v>730</v>
      </c>
      <c r="Q6610" s="15">
        <f t="shared" si="419"/>
        <v>0.78618737191194343</v>
      </c>
    </row>
    <row r="6611" spans="1:17" ht="19.5" customHeight="1" x14ac:dyDescent="0.2">
      <c r="A6611" s="12">
        <v>7318</v>
      </c>
      <c r="B6611" s="6" t="s">
        <v>2005</v>
      </c>
      <c r="C6611" s="12">
        <v>1822</v>
      </c>
      <c r="D6611" s="6" t="s">
        <v>5489</v>
      </c>
      <c r="E6611" s="13">
        <v>43419</v>
      </c>
      <c r="F6611" s="13">
        <v>43511</v>
      </c>
      <c r="H6611" s="6" t="s">
        <v>7944</v>
      </c>
      <c r="I6611" s="6" t="s">
        <v>8090</v>
      </c>
      <c r="J6611" s="14">
        <v>0.36280000000000001</v>
      </c>
      <c r="K6611" s="14">
        <v>0.09</v>
      </c>
      <c r="L6611" s="15">
        <f t="shared" si="416"/>
        <v>0.27280000000000004</v>
      </c>
      <c r="M6611" s="11">
        <f t="shared" si="417"/>
        <v>1</v>
      </c>
      <c r="N6611" s="11">
        <f>VLOOKUP(E6611,Nasdaq!$A$2:$F$3174,5,1)</f>
        <v>7259.0297849999997</v>
      </c>
      <c r="O6611" s="11">
        <f>VLOOKUP(F6611,Nasdaq!$A$2:$F$3174,5,1)</f>
        <v>7472.4101559999999</v>
      </c>
      <c r="P6611" s="11">
        <f t="shared" si="418"/>
        <v>92</v>
      </c>
      <c r="Q6611" s="15">
        <f t="shared" si="419"/>
        <v>0.97144507544989844</v>
      </c>
    </row>
    <row r="6612" spans="1:17" ht="19.5" customHeight="1" x14ac:dyDescent="0.2">
      <c r="A6612" s="12">
        <v>7318</v>
      </c>
      <c r="B6612" s="6" t="s">
        <v>2005</v>
      </c>
      <c r="C6612" s="12">
        <v>171</v>
      </c>
      <c r="D6612" s="6" t="s">
        <v>3545</v>
      </c>
      <c r="E6612" s="13">
        <v>43235</v>
      </c>
      <c r="F6612" s="13">
        <v>43327</v>
      </c>
      <c r="H6612" s="6" t="s">
        <v>7949</v>
      </c>
      <c r="I6612" s="6" t="s">
        <v>8000</v>
      </c>
      <c r="J6612" s="14">
        <v>0.3448</v>
      </c>
      <c r="K6612" s="14">
        <v>0.18920000000000001</v>
      </c>
      <c r="L6612" s="15">
        <f t="shared" si="416"/>
        <v>0.15559999999999999</v>
      </c>
      <c r="M6612" s="11">
        <f t="shared" si="417"/>
        <v>1</v>
      </c>
      <c r="N6612" s="11">
        <f>VLOOKUP(E6612,Nasdaq!$A$2:$F$3174,5,1)</f>
        <v>7351.6298829999996</v>
      </c>
      <c r="O6612" s="11">
        <f>VLOOKUP(F6612,Nasdaq!$A$2:$F$3174,5,1)</f>
        <v>7774.1201170000004</v>
      </c>
      <c r="P6612" s="11">
        <f t="shared" si="418"/>
        <v>92</v>
      </c>
      <c r="Q6612" s="15">
        <f t="shared" si="419"/>
        <v>0.94565584345574893</v>
      </c>
    </row>
    <row r="6613" spans="1:17" ht="19.5" customHeight="1" x14ac:dyDescent="0.2">
      <c r="A6613" s="12">
        <v>7318</v>
      </c>
      <c r="B6613" s="6" t="s">
        <v>2005</v>
      </c>
      <c r="C6613" s="12">
        <v>363</v>
      </c>
      <c r="D6613" s="6" t="s">
        <v>2799</v>
      </c>
      <c r="E6613" s="13">
        <v>43692</v>
      </c>
      <c r="F6613" s="13">
        <v>43959</v>
      </c>
      <c r="H6613" s="6" t="s">
        <v>7946</v>
      </c>
      <c r="I6613" s="6" t="s">
        <v>8098</v>
      </c>
      <c r="J6613" s="14">
        <v>0.33229999999999998</v>
      </c>
      <c r="K6613" s="14">
        <v>6.0100000000000001E-2</v>
      </c>
      <c r="L6613" s="15">
        <f t="shared" si="416"/>
        <v>0.2722</v>
      </c>
      <c r="M6613" s="11">
        <f t="shared" si="417"/>
        <v>1</v>
      </c>
      <c r="N6613" s="11">
        <f>VLOOKUP(E6613,Nasdaq!$A$2:$F$3174,5,1)</f>
        <v>7766.6201170000004</v>
      </c>
      <c r="O6613" s="11">
        <f>VLOOKUP(F6613,Nasdaq!$A$2:$F$3174,5,1)</f>
        <v>9121.3203130000002</v>
      </c>
      <c r="P6613" s="11">
        <f t="shared" si="418"/>
        <v>267</v>
      </c>
      <c r="Q6613" s="15">
        <f t="shared" si="419"/>
        <v>0.85148121803922594</v>
      </c>
    </row>
    <row r="6614" spans="1:17" ht="19.5" customHeight="1" x14ac:dyDescent="0.2">
      <c r="A6614" s="12">
        <v>7318</v>
      </c>
      <c r="B6614" s="6" t="s">
        <v>2005</v>
      </c>
      <c r="C6614" s="12">
        <v>46238</v>
      </c>
      <c r="D6614" s="6" t="s">
        <v>7400</v>
      </c>
      <c r="E6614" s="13">
        <v>43784</v>
      </c>
      <c r="F6614" s="13">
        <v>44415</v>
      </c>
      <c r="H6614" s="6" t="s">
        <v>7944</v>
      </c>
      <c r="I6614" s="6" t="s">
        <v>7997</v>
      </c>
      <c r="J6614" s="14">
        <v>0.2873</v>
      </c>
      <c r="K6614" s="14">
        <v>0.1268</v>
      </c>
      <c r="L6614" s="15">
        <f t="shared" si="416"/>
        <v>0.1605</v>
      </c>
      <c r="M6614" s="11">
        <f t="shared" si="417"/>
        <v>1</v>
      </c>
      <c r="N6614" s="11">
        <f>VLOOKUP(E6614,Nasdaq!$A$2:$F$3174,5,1)</f>
        <v>8540.8300780000009</v>
      </c>
      <c r="O6614" s="11">
        <f>VLOOKUP(F6614,Nasdaq!$A$2:$F$3174,5,1)</f>
        <v>11010.980469</v>
      </c>
      <c r="P6614" s="11">
        <f t="shared" si="418"/>
        <v>631</v>
      </c>
      <c r="Q6614" s="15">
        <f t="shared" si="419"/>
        <v>0.77566566596755193</v>
      </c>
    </row>
    <row r="6615" spans="1:17" ht="19.5" customHeight="1" x14ac:dyDescent="0.2">
      <c r="A6615" s="12">
        <v>7318</v>
      </c>
      <c r="B6615" s="6" t="s">
        <v>2005</v>
      </c>
      <c r="C6615" s="12">
        <v>30499</v>
      </c>
      <c r="D6615" s="6" t="s">
        <v>7401</v>
      </c>
      <c r="E6615" s="13">
        <v>42689</v>
      </c>
      <c r="F6615" s="13">
        <v>42962</v>
      </c>
      <c r="H6615" s="6" t="s">
        <v>7950</v>
      </c>
      <c r="I6615" s="6" t="s">
        <v>7967</v>
      </c>
      <c r="J6615" s="14">
        <v>0.2848</v>
      </c>
      <c r="K6615" s="14">
        <v>0.20250000000000001</v>
      </c>
      <c r="L6615" s="15">
        <f t="shared" si="416"/>
        <v>8.2299999999999984E-2</v>
      </c>
      <c r="M6615" s="11">
        <f t="shared" si="417"/>
        <v>1</v>
      </c>
      <c r="N6615" s="11">
        <f>VLOOKUP(E6615,Nasdaq!$A$2:$F$3174,5,1)</f>
        <v>5275.6201170000004</v>
      </c>
      <c r="O6615" s="11">
        <f>VLOOKUP(F6615,Nasdaq!$A$2:$F$3174,5,1)</f>
        <v>6333.0097660000001</v>
      </c>
      <c r="P6615" s="11">
        <f t="shared" si="418"/>
        <v>273</v>
      </c>
      <c r="Q6615" s="15">
        <f t="shared" si="419"/>
        <v>0.83303673667717748</v>
      </c>
    </row>
    <row r="6616" spans="1:17" ht="19.5" customHeight="1" x14ac:dyDescent="0.2">
      <c r="A6616" s="12">
        <v>7318</v>
      </c>
      <c r="B6616" s="6" t="s">
        <v>2005</v>
      </c>
      <c r="C6616" s="12">
        <v>1286</v>
      </c>
      <c r="D6616" s="6" t="s">
        <v>6520</v>
      </c>
      <c r="E6616" s="13">
        <v>43511</v>
      </c>
      <c r="F6616" s="13">
        <v>43853</v>
      </c>
      <c r="H6616" s="6" t="s">
        <v>7946</v>
      </c>
      <c r="I6616" s="6" t="s">
        <v>8100</v>
      </c>
      <c r="J6616" s="14">
        <v>0.2727</v>
      </c>
      <c r="K6616" s="14">
        <v>0.23670000000000002</v>
      </c>
      <c r="L6616" s="15">
        <f t="shared" si="416"/>
        <v>3.5999999999999976E-2</v>
      </c>
      <c r="M6616" s="11">
        <f t="shared" si="417"/>
        <v>1</v>
      </c>
      <c r="N6616" s="11">
        <f>VLOOKUP(E6616,Nasdaq!$A$2:$F$3174,5,1)</f>
        <v>7472.4101559999999</v>
      </c>
      <c r="O6616" s="11">
        <f>VLOOKUP(F6616,Nasdaq!$A$2:$F$3174,5,1)</f>
        <v>9402.4804690000001</v>
      </c>
      <c r="P6616" s="11">
        <f t="shared" si="418"/>
        <v>342</v>
      </c>
      <c r="Q6616" s="15">
        <f t="shared" si="419"/>
        <v>0.79472900092681997</v>
      </c>
    </row>
    <row r="6617" spans="1:17" ht="19.5" customHeight="1" x14ac:dyDescent="0.2">
      <c r="A6617" s="12">
        <v>7318</v>
      </c>
      <c r="B6617" s="6" t="s">
        <v>2005</v>
      </c>
      <c r="C6617" s="12">
        <v>1372</v>
      </c>
      <c r="D6617" s="6" t="s">
        <v>4394</v>
      </c>
      <c r="E6617" s="13">
        <v>42415</v>
      </c>
      <c r="F6617" s="13">
        <v>42773</v>
      </c>
      <c r="H6617" s="6" t="s">
        <v>7944</v>
      </c>
      <c r="I6617" s="6" t="s">
        <v>8039</v>
      </c>
      <c r="J6617" s="14">
        <v>0.24340000000000001</v>
      </c>
      <c r="K6617" s="14">
        <v>0.23960000000000001</v>
      </c>
      <c r="L6617" s="15">
        <f t="shared" si="416"/>
        <v>3.7999999999999978E-3</v>
      </c>
      <c r="M6617" s="11">
        <f t="shared" si="417"/>
        <v>1</v>
      </c>
      <c r="N6617" s="11">
        <f>VLOOKUP(E6617,Nasdaq!$A$2:$F$3174,5,1)</f>
        <v>4337.5097660000001</v>
      </c>
      <c r="O6617" s="11">
        <f>VLOOKUP(F6617,Nasdaq!$A$2:$F$3174,5,1)</f>
        <v>5674.2202150000003</v>
      </c>
      <c r="P6617" s="11">
        <f t="shared" si="418"/>
        <v>358</v>
      </c>
      <c r="Q6617" s="15">
        <f t="shared" si="419"/>
        <v>0.76442551024731809</v>
      </c>
    </row>
    <row r="6618" spans="1:17" ht="19.5" customHeight="1" x14ac:dyDescent="0.2">
      <c r="A6618" s="12">
        <v>7318</v>
      </c>
      <c r="B6618" s="6" t="s">
        <v>2005</v>
      </c>
      <c r="C6618" s="12">
        <v>607</v>
      </c>
      <c r="D6618" s="6" t="s">
        <v>3948</v>
      </c>
      <c r="E6618" s="13">
        <v>43235</v>
      </c>
      <c r="F6618" s="13">
        <v>43511</v>
      </c>
      <c r="G6618" s="13">
        <v>42312</v>
      </c>
      <c r="H6618" s="6" t="s">
        <v>7949</v>
      </c>
      <c r="I6618" s="6" t="s">
        <v>7973</v>
      </c>
      <c r="J6618" s="14">
        <v>0.2414</v>
      </c>
      <c r="K6618" s="14">
        <v>5.2499999999999998E-2</v>
      </c>
      <c r="L6618" s="15">
        <f t="shared" si="416"/>
        <v>0.18890000000000001</v>
      </c>
      <c r="M6618" s="11">
        <f t="shared" si="417"/>
        <v>1</v>
      </c>
      <c r="N6618" s="11">
        <f>VLOOKUP(E6618,Nasdaq!$A$2:$F$3174,5,1)</f>
        <v>7351.6298829999996</v>
      </c>
      <c r="O6618" s="11">
        <f>VLOOKUP(F6618,Nasdaq!$A$2:$F$3174,5,1)</f>
        <v>7472.4101559999999</v>
      </c>
      <c r="P6618" s="11">
        <f t="shared" si="418"/>
        <v>276</v>
      </c>
      <c r="Q6618" s="15">
        <f t="shared" si="419"/>
        <v>0.98383666296551364</v>
      </c>
    </row>
    <row r="6619" spans="1:17" ht="19.5" customHeight="1" x14ac:dyDescent="0.2">
      <c r="A6619" s="12">
        <v>7318</v>
      </c>
      <c r="B6619" s="6" t="s">
        <v>2005</v>
      </c>
      <c r="C6619" s="12">
        <v>294</v>
      </c>
      <c r="D6619" s="6" t="s">
        <v>5095</v>
      </c>
      <c r="E6619" s="13">
        <v>43327</v>
      </c>
      <c r="F6619" s="13">
        <v>43419</v>
      </c>
      <c r="H6619" s="6" t="s">
        <v>7950</v>
      </c>
      <c r="I6619" s="6" t="s">
        <v>8129</v>
      </c>
      <c r="J6619" s="14">
        <v>0.22690000000000002</v>
      </c>
      <c r="K6619" s="14">
        <v>-0.10050000000000001</v>
      </c>
      <c r="L6619" s="15">
        <f t="shared" si="416"/>
        <v>0.32740000000000002</v>
      </c>
      <c r="M6619" s="11">
        <f t="shared" si="417"/>
        <v>1</v>
      </c>
      <c r="N6619" s="11">
        <f>VLOOKUP(E6619,Nasdaq!$A$2:$F$3174,5,1)</f>
        <v>7774.1201170000004</v>
      </c>
      <c r="O6619" s="11">
        <f>VLOOKUP(F6619,Nasdaq!$A$2:$F$3174,5,1)</f>
        <v>7259.0297849999997</v>
      </c>
      <c r="P6619" s="11">
        <f t="shared" si="418"/>
        <v>92</v>
      </c>
      <c r="Q6619" s="15">
        <f t="shared" si="419"/>
        <v>1.0709563779571722</v>
      </c>
    </row>
    <row r="6620" spans="1:17" ht="19.5" customHeight="1" x14ac:dyDescent="0.2">
      <c r="A6620" s="12">
        <v>7318</v>
      </c>
      <c r="B6620" s="6" t="s">
        <v>2005</v>
      </c>
      <c r="C6620" s="12">
        <v>135</v>
      </c>
      <c r="D6620" s="6" t="s">
        <v>7247</v>
      </c>
      <c r="E6620" s="13">
        <v>43054</v>
      </c>
      <c r="F6620" s="13">
        <v>43235</v>
      </c>
      <c r="H6620" s="6" t="s">
        <v>7944</v>
      </c>
      <c r="I6620" s="6" t="s">
        <v>7997</v>
      </c>
      <c r="J6620" s="14">
        <v>0.2205</v>
      </c>
      <c r="K6620" s="14">
        <v>0.14019999999999999</v>
      </c>
      <c r="L6620" s="15">
        <f t="shared" si="416"/>
        <v>8.030000000000001E-2</v>
      </c>
      <c r="M6620" s="11">
        <f t="shared" si="417"/>
        <v>1</v>
      </c>
      <c r="N6620" s="11">
        <f>VLOOKUP(E6620,Nasdaq!$A$2:$F$3174,5,1)</f>
        <v>6706.2099609999996</v>
      </c>
      <c r="O6620" s="11">
        <f>VLOOKUP(F6620,Nasdaq!$A$2:$F$3174,5,1)</f>
        <v>7351.6298829999996</v>
      </c>
      <c r="P6620" s="11">
        <f t="shared" si="418"/>
        <v>181</v>
      </c>
      <c r="Q6620" s="15">
        <f t="shared" si="419"/>
        <v>0.91220850277112808</v>
      </c>
    </row>
    <row r="6621" spans="1:17" ht="19.5" customHeight="1" x14ac:dyDescent="0.2">
      <c r="A6621" s="12">
        <v>7318</v>
      </c>
      <c r="B6621" s="6" t="s">
        <v>2005</v>
      </c>
      <c r="C6621" s="12">
        <v>25977</v>
      </c>
      <c r="D6621" s="6" t="s">
        <v>5096</v>
      </c>
      <c r="E6621" s="13">
        <v>41685</v>
      </c>
      <c r="F6621" s="13">
        <v>42502</v>
      </c>
      <c r="G6621" s="13">
        <v>41955</v>
      </c>
      <c r="H6621" s="6" t="s">
        <v>7946</v>
      </c>
      <c r="I6621" s="6" t="s">
        <v>8095</v>
      </c>
      <c r="J6621" s="14">
        <v>0.21710000000000002</v>
      </c>
      <c r="K6621" s="14">
        <v>7.4700000000000003E-2</v>
      </c>
      <c r="L6621" s="15">
        <f t="shared" si="416"/>
        <v>0.14240000000000003</v>
      </c>
      <c r="M6621" s="11">
        <f t="shared" si="417"/>
        <v>1</v>
      </c>
      <c r="N6621" s="11">
        <f>VLOOKUP(E6621,Nasdaq!$A$2:$F$3174,5,1)</f>
        <v>4244.0200199999999</v>
      </c>
      <c r="O6621" s="11">
        <f>VLOOKUP(F6621,Nasdaq!$A$2:$F$3174,5,1)</f>
        <v>4737.330078</v>
      </c>
      <c r="P6621" s="11">
        <f t="shared" si="418"/>
        <v>817</v>
      </c>
      <c r="Q6621" s="15">
        <f t="shared" si="419"/>
        <v>0.89586782324648961</v>
      </c>
    </row>
    <row r="6622" spans="1:17" ht="19.5" customHeight="1" x14ac:dyDescent="0.2">
      <c r="A6622" s="12">
        <v>7318</v>
      </c>
      <c r="B6622" s="6" t="s">
        <v>2005</v>
      </c>
      <c r="C6622" s="12">
        <v>212</v>
      </c>
      <c r="D6622" s="6" t="s">
        <v>3258</v>
      </c>
      <c r="E6622" s="13">
        <v>43054</v>
      </c>
      <c r="F6622" s="13">
        <v>43235</v>
      </c>
      <c r="H6622" s="6" t="s">
        <v>7944</v>
      </c>
      <c r="I6622" s="6" t="s">
        <v>7996</v>
      </c>
      <c r="J6622" s="14">
        <v>0.21410000000000001</v>
      </c>
      <c r="K6622" s="14">
        <v>0.14019999999999999</v>
      </c>
      <c r="L6622" s="15">
        <f t="shared" si="416"/>
        <v>7.3900000000000021E-2</v>
      </c>
      <c r="M6622" s="11">
        <f t="shared" si="417"/>
        <v>1</v>
      </c>
      <c r="N6622" s="11">
        <f>VLOOKUP(E6622,Nasdaq!$A$2:$F$3174,5,1)</f>
        <v>6706.2099609999996</v>
      </c>
      <c r="O6622" s="11">
        <f>VLOOKUP(F6622,Nasdaq!$A$2:$F$3174,5,1)</f>
        <v>7351.6298829999996</v>
      </c>
      <c r="P6622" s="11">
        <f t="shared" si="418"/>
        <v>181</v>
      </c>
      <c r="Q6622" s="15">
        <f t="shared" si="419"/>
        <v>0.91220850277112808</v>
      </c>
    </row>
    <row r="6623" spans="1:17" ht="19.5" customHeight="1" x14ac:dyDescent="0.2">
      <c r="A6623" s="12">
        <v>7318</v>
      </c>
      <c r="B6623" s="6" t="s">
        <v>2005</v>
      </c>
      <c r="C6623" s="12">
        <v>213</v>
      </c>
      <c r="D6623" s="6" t="s">
        <v>4301</v>
      </c>
      <c r="E6623" s="13">
        <v>43600</v>
      </c>
      <c r="F6623" s="13">
        <v>44415</v>
      </c>
      <c r="H6623" s="6" t="s">
        <v>7949</v>
      </c>
      <c r="I6623" s="6" t="s">
        <v>7973</v>
      </c>
      <c r="J6623" s="14">
        <v>0.21350000000000002</v>
      </c>
      <c r="K6623" s="14">
        <v>0.16390000000000002</v>
      </c>
      <c r="L6623" s="15">
        <f t="shared" si="416"/>
        <v>4.9600000000000005E-2</v>
      </c>
      <c r="M6623" s="11">
        <f t="shared" si="417"/>
        <v>1</v>
      </c>
      <c r="N6623" s="11">
        <f>VLOOKUP(E6623,Nasdaq!$A$2:$F$3174,5,1)</f>
        <v>7822.1499020000001</v>
      </c>
      <c r="O6623" s="11">
        <f>VLOOKUP(F6623,Nasdaq!$A$2:$F$3174,5,1)</f>
        <v>11010.980469</v>
      </c>
      <c r="P6623" s="11">
        <f t="shared" si="418"/>
        <v>815</v>
      </c>
      <c r="Q6623" s="15">
        <f t="shared" si="419"/>
        <v>0.71039621904896255</v>
      </c>
    </row>
    <row r="6624" spans="1:17" ht="19.5" customHeight="1" x14ac:dyDescent="0.2">
      <c r="A6624" s="12">
        <v>7318</v>
      </c>
      <c r="B6624" s="6" t="s">
        <v>2005</v>
      </c>
      <c r="C6624" s="12">
        <v>107</v>
      </c>
      <c r="D6624" s="6" t="s">
        <v>3672</v>
      </c>
      <c r="E6624" s="13">
        <v>43054</v>
      </c>
      <c r="F6624" s="13">
        <v>43235</v>
      </c>
      <c r="H6624" s="6" t="s">
        <v>7951</v>
      </c>
      <c r="I6624" s="6" t="s">
        <v>8078</v>
      </c>
      <c r="J6624" s="14">
        <v>0.18960000000000002</v>
      </c>
      <c r="K6624" s="14">
        <v>0.14019999999999999</v>
      </c>
      <c r="L6624" s="15">
        <f t="shared" si="416"/>
        <v>4.9400000000000027E-2</v>
      </c>
      <c r="M6624" s="11">
        <f t="shared" si="417"/>
        <v>1</v>
      </c>
      <c r="N6624" s="11">
        <f>VLOOKUP(E6624,Nasdaq!$A$2:$F$3174,5,1)</f>
        <v>6706.2099609999996</v>
      </c>
      <c r="O6624" s="11">
        <f>VLOOKUP(F6624,Nasdaq!$A$2:$F$3174,5,1)</f>
        <v>7351.6298829999996</v>
      </c>
      <c r="P6624" s="11">
        <f t="shared" si="418"/>
        <v>181</v>
      </c>
      <c r="Q6624" s="15">
        <f t="shared" si="419"/>
        <v>0.91220850277112808</v>
      </c>
    </row>
    <row r="6625" spans="1:17" ht="19.5" customHeight="1" x14ac:dyDescent="0.2">
      <c r="A6625" s="12">
        <v>7318</v>
      </c>
      <c r="B6625" s="6" t="s">
        <v>2005</v>
      </c>
      <c r="C6625" s="12">
        <v>857</v>
      </c>
      <c r="D6625" s="6" t="s">
        <v>7402</v>
      </c>
      <c r="E6625" s="13">
        <v>43068</v>
      </c>
      <c r="F6625" s="13">
        <v>43511</v>
      </c>
      <c r="H6625" s="6" t="s">
        <v>7944</v>
      </c>
      <c r="I6625" s="6" t="s">
        <v>7968</v>
      </c>
      <c r="J6625" s="14">
        <v>0.17899999999999999</v>
      </c>
      <c r="K6625" s="14">
        <v>6.7500000000000004E-2</v>
      </c>
      <c r="L6625" s="15">
        <f t="shared" si="416"/>
        <v>0.11149999999999999</v>
      </c>
      <c r="M6625" s="11">
        <f t="shared" si="417"/>
        <v>1</v>
      </c>
      <c r="N6625" s="11">
        <f>VLOOKUP(E6625,Nasdaq!$A$2:$F$3174,5,1)</f>
        <v>6824.3901370000003</v>
      </c>
      <c r="O6625" s="11">
        <f>VLOOKUP(F6625,Nasdaq!$A$2:$F$3174,5,1)</f>
        <v>7472.4101559999999</v>
      </c>
      <c r="P6625" s="11">
        <f t="shared" si="418"/>
        <v>443</v>
      </c>
      <c r="Q6625" s="15">
        <f t="shared" si="419"/>
        <v>0.91327882479271338</v>
      </c>
    </row>
    <row r="6626" spans="1:17" ht="19.5" customHeight="1" x14ac:dyDescent="0.2">
      <c r="A6626" s="12">
        <v>7318</v>
      </c>
      <c r="B6626" s="6" t="s">
        <v>2005</v>
      </c>
      <c r="C6626" s="12">
        <v>616</v>
      </c>
      <c r="D6626" s="6" t="s">
        <v>3209</v>
      </c>
      <c r="E6626" s="13">
        <v>43146</v>
      </c>
      <c r="F6626" s="13">
        <v>43327</v>
      </c>
      <c r="H6626" s="6" t="s">
        <v>7944</v>
      </c>
      <c r="I6626" s="6" t="s">
        <v>7968</v>
      </c>
      <c r="J6626" s="14">
        <v>0.17399999999999999</v>
      </c>
      <c r="K6626" s="14">
        <v>8.5800000000000001E-2</v>
      </c>
      <c r="L6626" s="15">
        <f t="shared" si="416"/>
        <v>8.8199999999999987E-2</v>
      </c>
      <c r="M6626" s="11">
        <f t="shared" si="417"/>
        <v>1</v>
      </c>
      <c r="N6626" s="11">
        <f>VLOOKUP(E6626,Nasdaq!$A$2:$F$3174,5,1)</f>
        <v>7256.4301759999998</v>
      </c>
      <c r="O6626" s="11">
        <f>VLOOKUP(F6626,Nasdaq!$A$2:$F$3174,5,1)</f>
        <v>7774.1201170000004</v>
      </c>
      <c r="P6626" s="11">
        <f t="shared" si="418"/>
        <v>181</v>
      </c>
      <c r="Q6626" s="15">
        <f t="shared" si="419"/>
        <v>0.9334095223594121</v>
      </c>
    </row>
    <row r="6627" spans="1:17" ht="19.5" customHeight="1" x14ac:dyDescent="0.2">
      <c r="A6627" s="12">
        <v>7318</v>
      </c>
      <c r="B6627" s="6" t="s">
        <v>2005</v>
      </c>
      <c r="C6627" s="12">
        <v>44</v>
      </c>
      <c r="D6627" s="6" t="s">
        <v>7403</v>
      </c>
      <c r="E6627" s="13">
        <v>41593</v>
      </c>
      <c r="F6627" s="13">
        <v>41957</v>
      </c>
      <c r="H6627" s="6" t="s">
        <v>7949</v>
      </c>
      <c r="I6627" s="6" t="s">
        <v>8126</v>
      </c>
      <c r="J6627" s="14">
        <v>0.14810000000000001</v>
      </c>
      <c r="K6627" s="14">
        <v>0.1583</v>
      </c>
      <c r="L6627" s="15">
        <f t="shared" si="416"/>
        <v>-1.0199999999999987E-2</v>
      </c>
      <c r="M6627" s="11">
        <f t="shared" si="417"/>
        <v>0</v>
      </c>
      <c r="N6627" s="11">
        <f>VLOOKUP(E6627,Nasdaq!$A$2:$F$3174,5,1)</f>
        <v>3985.969971</v>
      </c>
      <c r="O6627" s="11">
        <f>VLOOKUP(F6627,Nasdaq!$A$2:$F$3174,5,1)</f>
        <v>4688.5400390000004</v>
      </c>
      <c r="P6627" s="11">
        <f t="shared" si="418"/>
        <v>364</v>
      </c>
      <c r="Q6627" s="15">
        <f t="shared" si="419"/>
        <v>0.85015267189174315</v>
      </c>
    </row>
    <row r="6628" spans="1:17" ht="19.5" customHeight="1" x14ac:dyDescent="0.2">
      <c r="A6628" s="12">
        <v>7318</v>
      </c>
      <c r="B6628" s="6" t="s">
        <v>2005</v>
      </c>
      <c r="C6628" s="12">
        <v>33908</v>
      </c>
      <c r="D6628" s="6" t="s">
        <v>4642</v>
      </c>
      <c r="E6628" s="13">
        <v>43769</v>
      </c>
      <c r="F6628" s="13">
        <v>43914</v>
      </c>
      <c r="H6628" s="6" t="s">
        <v>7944</v>
      </c>
      <c r="I6628" s="6" t="s">
        <v>7997</v>
      </c>
      <c r="J6628" s="14">
        <v>0.1268</v>
      </c>
      <c r="K6628" s="14">
        <v>0</v>
      </c>
      <c r="L6628" s="15">
        <f t="shared" si="416"/>
        <v>0.1268</v>
      </c>
      <c r="M6628" s="11">
        <f t="shared" si="417"/>
        <v>1</v>
      </c>
      <c r="N6628" s="11">
        <f>VLOOKUP(E6628,Nasdaq!$A$2:$F$3174,5,1)</f>
        <v>8292.3603519999997</v>
      </c>
      <c r="O6628" s="11">
        <f>VLOOKUP(F6628,Nasdaq!$A$2:$F$3174,5,1)</f>
        <v>7417.8598629999997</v>
      </c>
      <c r="P6628" s="11">
        <f t="shared" si="418"/>
        <v>145</v>
      </c>
      <c r="Q6628" s="15">
        <f t="shared" si="419"/>
        <v>1.1178888579675219</v>
      </c>
    </row>
    <row r="6629" spans="1:17" ht="19.5" customHeight="1" x14ac:dyDescent="0.2">
      <c r="A6629" s="12">
        <v>7318</v>
      </c>
      <c r="B6629" s="6" t="s">
        <v>2005</v>
      </c>
      <c r="C6629" s="12">
        <v>1145</v>
      </c>
      <c r="D6629" s="6" t="s">
        <v>5336</v>
      </c>
      <c r="E6629" s="13">
        <v>43552</v>
      </c>
      <c r="F6629" s="13">
        <v>44415</v>
      </c>
      <c r="G6629" s="13">
        <v>43552</v>
      </c>
      <c r="H6629" s="6" t="s">
        <v>7950</v>
      </c>
      <c r="I6629" s="6" t="s">
        <v>7990</v>
      </c>
      <c r="J6629" s="14">
        <v>0.11890000000000001</v>
      </c>
      <c r="K6629" s="14">
        <v>0.1598</v>
      </c>
      <c r="L6629" s="15">
        <f t="shared" si="416"/>
        <v>-4.0899999999999992E-2</v>
      </c>
      <c r="M6629" s="11">
        <f t="shared" si="417"/>
        <v>0</v>
      </c>
      <c r="N6629" s="11">
        <f>VLOOKUP(E6629,Nasdaq!$A$2:$F$3174,5,1)</f>
        <v>7669.169922</v>
      </c>
      <c r="O6629" s="11">
        <f>VLOOKUP(F6629,Nasdaq!$A$2:$F$3174,5,1)</f>
        <v>11010.980469</v>
      </c>
      <c r="P6629" s="11">
        <f t="shared" si="418"/>
        <v>863</v>
      </c>
      <c r="Q6629" s="15">
        <f t="shared" si="419"/>
        <v>0.69650280004733589</v>
      </c>
    </row>
    <row r="6630" spans="1:17" ht="19.5" customHeight="1" x14ac:dyDescent="0.2">
      <c r="A6630" s="12">
        <v>7318</v>
      </c>
      <c r="B6630" s="6" t="s">
        <v>2005</v>
      </c>
      <c r="C6630" s="12">
        <v>286</v>
      </c>
      <c r="D6630" s="6" t="s">
        <v>5097</v>
      </c>
      <c r="E6630" s="13">
        <v>41866</v>
      </c>
      <c r="F6630" s="13">
        <v>42324</v>
      </c>
      <c r="H6630" s="6" t="s">
        <v>7948</v>
      </c>
      <c r="I6630" s="6" t="s">
        <v>8030</v>
      </c>
      <c r="J6630" s="14">
        <v>6.8699999999999997E-2</v>
      </c>
      <c r="K6630" s="14">
        <v>6.1500000000000006E-2</v>
      </c>
      <c r="L6630" s="15">
        <f t="shared" si="416"/>
        <v>7.1999999999999911E-3</v>
      </c>
      <c r="M6630" s="11">
        <f t="shared" si="417"/>
        <v>1</v>
      </c>
      <c r="N6630" s="11">
        <f>VLOOKUP(E6630,Nasdaq!$A$2:$F$3174,5,1)</f>
        <v>4464.9301759999998</v>
      </c>
      <c r="O6630" s="11">
        <f>VLOOKUP(F6630,Nasdaq!$A$2:$F$3174,5,1)</f>
        <v>4984.6201170000004</v>
      </c>
      <c r="P6630" s="11">
        <f t="shared" si="418"/>
        <v>458</v>
      </c>
      <c r="Q6630" s="15">
        <f t="shared" si="419"/>
        <v>0.89574190448779112</v>
      </c>
    </row>
    <row r="6631" spans="1:17" ht="19.5" customHeight="1" x14ac:dyDescent="0.2">
      <c r="A6631" s="12">
        <v>7318</v>
      </c>
      <c r="B6631" s="6" t="s">
        <v>2005</v>
      </c>
      <c r="C6631" s="12">
        <v>14482</v>
      </c>
      <c r="D6631" s="6" t="s">
        <v>2749</v>
      </c>
      <c r="E6631" s="13">
        <v>43014</v>
      </c>
      <c r="F6631" s="13">
        <v>44415</v>
      </c>
      <c r="H6631" s="6" t="s">
        <v>7947</v>
      </c>
      <c r="I6631" s="6" t="s">
        <v>8028</v>
      </c>
      <c r="J6631" s="14">
        <v>6.7099999999999993E-2</v>
      </c>
      <c r="K6631" s="14">
        <v>0.12359999999999999</v>
      </c>
      <c r="L6631" s="15">
        <f t="shared" si="416"/>
        <v>-5.6499999999999995E-2</v>
      </c>
      <c r="M6631" s="11">
        <f t="shared" si="417"/>
        <v>0</v>
      </c>
      <c r="N6631" s="11">
        <f>VLOOKUP(E6631,Nasdaq!$A$2:$F$3174,5,1)</f>
        <v>6590.1801759999998</v>
      </c>
      <c r="O6631" s="11">
        <f>VLOOKUP(F6631,Nasdaq!$A$2:$F$3174,5,1)</f>
        <v>11010.980469</v>
      </c>
      <c r="P6631" s="11">
        <f t="shared" si="418"/>
        <v>1401</v>
      </c>
      <c r="Q6631" s="15">
        <f t="shared" si="419"/>
        <v>0.59851044235644091</v>
      </c>
    </row>
    <row r="6632" spans="1:17" ht="19.5" customHeight="1" x14ac:dyDescent="0.2">
      <c r="A6632" s="12">
        <v>7318</v>
      </c>
      <c r="B6632" s="6" t="s">
        <v>2005</v>
      </c>
      <c r="C6632" s="12">
        <v>32780</v>
      </c>
      <c r="D6632" s="6" t="s">
        <v>7404</v>
      </c>
      <c r="E6632" s="13">
        <v>42921</v>
      </c>
      <c r="F6632" s="13">
        <v>43116</v>
      </c>
      <c r="H6632" s="6" t="s">
        <v>7947</v>
      </c>
      <c r="I6632" s="6" t="s">
        <v>8028</v>
      </c>
      <c r="J6632" s="14">
        <v>5.9500000000000004E-2</v>
      </c>
      <c r="K6632" s="14">
        <v>0.30570000000000003</v>
      </c>
      <c r="L6632" s="15">
        <f t="shared" si="416"/>
        <v>-0.24620000000000003</v>
      </c>
      <c r="M6632" s="11">
        <f t="shared" si="417"/>
        <v>0</v>
      </c>
      <c r="N6632" s="11">
        <f>VLOOKUP(E6632,Nasdaq!$A$2:$F$3174,5,1)</f>
        <v>6150.8598629999997</v>
      </c>
      <c r="O6632" s="11">
        <f>VLOOKUP(F6632,Nasdaq!$A$2:$F$3174,5,1)</f>
        <v>7223.6899409999996</v>
      </c>
      <c r="P6632" s="11">
        <f t="shared" si="418"/>
        <v>195</v>
      </c>
      <c r="Q6632" s="15">
        <f t="shared" si="419"/>
        <v>0.85148640198488323</v>
      </c>
    </row>
    <row r="6633" spans="1:17" ht="19.5" customHeight="1" x14ac:dyDescent="0.2">
      <c r="A6633" s="12">
        <v>7318</v>
      </c>
      <c r="B6633" s="6" t="s">
        <v>2005</v>
      </c>
      <c r="C6633" s="12">
        <v>78</v>
      </c>
      <c r="D6633" s="6" t="s">
        <v>4370</v>
      </c>
      <c r="E6633" s="13">
        <v>42781</v>
      </c>
      <c r="F6633" s="13">
        <v>42870</v>
      </c>
      <c r="H6633" s="6" t="s">
        <v>7946</v>
      </c>
      <c r="I6633" s="6" t="s">
        <v>8098</v>
      </c>
      <c r="J6633" s="14">
        <v>3.4700000000000002E-2</v>
      </c>
      <c r="K6633" s="14">
        <v>0.1174</v>
      </c>
      <c r="L6633" s="15">
        <f t="shared" si="416"/>
        <v>-8.2699999999999996E-2</v>
      </c>
      <c r="M6633" s="11">
        <f t="shared" si="417"/>
        <v>0</v>
      </c>
      <c r="N6633" s="11">
        <f>VLOOKUP(E6633,Nasdaq!$A$2:$F$3174,5,1)</f>
        <v>5819.4399409999996</v>
      </c>
      <c r="O6633" s="11">
        <f>VLOOKUP(F6633,Nasdaq!$A$2:$F$3174,5,1)</f>
        <v>6149.669922</v>
      </c>
      <c r="P6633" s="11">
        <f t="shared" si="418"/>
        <v>89</v>
      </c>
      <c r="Q6633" s="15">
        <f t="shared" si="419"/>
        <v>0.94630279388528604</v>
      </c>
    </row>
    <row r="6634" spans="1:17" ht="19.5" customHeight="1" x14ac:dyDescent="0.2">
      <c r="A6634" s="12">
        <v>7318</v>
      </c>
      <c r="B6634" s="6" t="s">
        <v>2005</v>
      </c>
      <c r="C6634" s="12">
        <v>992</v>
      </c>
      <c r="D6634" s="6" t="s">
        <v>7405</v>
      </c>
      <c r="E6634" s="13">
        <v>41593</v>
      </c>
      <c r="F6634" s="13">
        <v>41866</v>
      </c>
      <c r="H6634" s="6" t="s">
        <v>7944</v>
      </c>
      <c r="I6634" s="6" t="s">
        <v>8164</v>
      </c>
      <c r="J6634" s="14">
        <v>2.5600000000000001E-2</v>
      </c>
      <c r="K6634" s="14">
        <v>0.1416</v>
      </c>
      <c r="L6634" s="15">
        <f t="shared" si="416"/>
        <v>-0.11600000000000001</v>
      </c>
      <c r="M6634" s="11">
        <f t="shared" si="417"/>
        <v>0</v>
      </c>
      <c r="N6634" s="11">
        <f>VLOOKUP(E6634,Nasdaq!$A$2:$F$3174,5,1)</f>
        <v>3985.969971</v>
      </c>
      <c r="O6634" s="11">
        <f>VLOOKUP(F6634,Nasdaq!$A$2:$F$3174,5,1)</f>
        <v>4464.9301759999998</v>
      </c>
      <c r="P6634" s="11">
        <f t="shared" si="418"/>
        <v>273</v>
      </c>
      <c r="Q6634" s="15">
        <f t="shared" si="419"/>
        <v>0.89272941636067871</v>
      </c>
    </row>
    <row r="6635" spans="1:17" ht="19.5" customHeight="1" x14ac:dyDescent="0.2">
      <c r="A6635" s="12">
        <v>7318</v>
      </c>
      <c r="B6635" s="6" t="s">
        <v>2005</v>
      </c>
      <c r="C6635" s="12">
        <v>32686</v>
      </c>
      <c r="D6635" s="6" t="s">
        <v>5337</v>
      </c>
      <c r="E6635" s="13">
        <v>42870</v>
      </c>
      <c r="F6635" s="13">
        <v>43600</v>
      </c>
      <c r="H6635" s="6" t="s">
        <v>7944</v>
      </c>
      <c r="I6635" s="6" t="s">
        <v>8086</v>
      </c>
      <c r="J6635" s="14">
        <v>2.0199999999999999E-2</v>
      </c>
      <c r="K6635" s="14">
        <v>0.11119999999999999</v>
      </c>
      <c r="L6635" s="15">
        <f t="shared" si="416"/>
        <v>-9.0999999999999998E-2</v>
      </c>
      <c r="M6635" s="11">
        <f t="shared" si="417"/>
        <v>0</v>
      </c>
      <c r="N6635" s="11">
        <f>VLOOKUP(E6635,Nasdaq!$A$2:$F$3174,5,1)</f>
        <v>6149.669922</v>
      </c>
      <c r="O6635" s="11">
        <f>VLOOKUP(F6635,Nasdaq!$A$2:$F$3174,5,1)</f>
        <v>7822.1499020000001</v>
      </c>
      <c r="P6635" s="11">
        <f t="shared" si="418"/>
        <v>730</v>
      </c>
      <c r="Q6635" s="15">
        <f t="shared" si="419"/>
        <v>0.78618737191194343</v>
      </c>
    </row>
    <row r="6636" spans="1:17" ht="19.5" customHeight="1" x14ac:dyDescent="0.2">
      <c r="A6636" s="12">
        <v>7318</v>
      </c>
      <c r="B6636" s="6" t="s">
        <v>2005</v>
      </c>
      <c r="C6636" s="12">
        <v>47</v>
      </c>
      <c r="D6636" s="6" t="s">
        <v>2845</v>
      </c>
      <c r="E6636" s="13">
        <v>43054</v>
      </c>
      <c r="F6636" s="13">
        <v>43327</v>
      </c>
      <c r="H6636" s="6" t="s">
        <v>7949</v>
      </c>
      <c r="I6636" s="6" t="s">
        <v>7962</v>
      </c>
      <c r="J6636" s="14">
        <v>1.1899999999999999E-2</v>
      </c>
      <c r="K6636" s="14">
        <v>0.1565</v>
      </c>
      <c r="L6636" s="15">
        <f t="shared" si="416"/>
        <v>-0.14460000000000001</v>
      </c>
      <c r="M6636" s="11">
        <f t="shared" si="417"/>
        <v>0</v>
      </c>
      <c r="N6636" s="11">
        <f>VLOOKUP(E6636,Nasdaq!$A$2:$F$3174,5,1)</f>
        <v>6706.2099609999996</v>
      </c>
      <c r="O6636" s="11">
        <f>VLOOKUP(F6636,Nasdaq!$A$2:$F$3174,5,1)</f>
        <v>7774.1201170000004</v>
      </c>
      <c r="P6636" s="11">
        <f t="shared" si="418"/>
        <v>273</v>
      </c>
      <c r="Q6636" s="15">
        <f t="shared" si="419"/>
        <v>0.86263394505145674</v>
      </c>
    </row>
    <row r="6637" spans="1:17" ht="19.5" customHeight="1" x14ac:dyDescent="0.2">
      <c r="A6637" s="12">
        <v>7318</v>
      </c>
      <c r="B6637" s="6" t="s">
        <v>2005</v>
      </c>
      <c r="C6637" s="12">
        <v>292</v>
      </c>
      <c r="D6637" s="6" t="s">
        <v>3924</v>
      </c>
      <c r="E6637" s="13">
        <v>42689</v>
      </c>
      <c r="F6637" s="13">
        <v>42870</v>
      </c>
      <c r="H6637" s="6" t="s">
        <v>7946</v>
      </c>
      <c r="I6637" s="6" t="s">
        <v>7956</v>
      </c>
      <c r="J6637" s="14">
        <v>9.5999999999999992E-3</v>
      </c>
      <c r="K6637" s="14">
        <v>0.24109999999999998</v>
      </c>
      <c r="L6637" s="15">
        <f t="shared" si="416"/>
        <v>-0.23149999999999998</v>
      </c>
      <c r="M6637" s="11">
        <f t="shared" si="417"/>
        <v>0</v>
      </c>
      <c r="N6637" s="11">
        <f>VLOOKUP(E6637,Nasdaq!$A$2:$F$3174,5,1)</f>
        <v>5275.6201170000004</v>
      </c>
      <c r="O6637" s="11">
        <f>VLOOKUP(F6637,Nasdaq!$A$2:$F$3174,5,1)</f>
        <v>6149.669922</v>
      </c>
      <c r="P6637" s="11">
        <f t="shared" si="418"/>
        <v>181</v>
      </c>
      <c r="Q6637" s="15">
        <f t="shared" si="419"/>
        <v>0.85787244289086972</v>
      </c>
    </row>
    <row r="6638" spans="1:17" ht="19.5" customHeight="1" x14ac:dyDescent="0.2">
      <c r="A6638" s="12">
        <v>7318</v>
      </c>
      <c r="B6638" s="6" t="s">
        <v>2005</v>
      </c>
      <c r="C6638" s="12">
        <v>6786</v>
      </c>
      <c r="D6638" s="6" t="s">
        <v>5338</v>
      </c>
      <c r="E6638" s="13">
        <v>42689</v>
      </c>
      <c r="F6638" s="13">
        <v>43473</v>
      </c>
      <c r="H6638" s="6" t="s">
        <v>7946</v>
      </c>
      <c r="I6638" s="6" t="s">
        <v>7964</v>
      </c>
      <c r="J6638" s="14">
        <v>-1.9199999999999998E-2</v>
      </c>
      <c r="K6638" s="14">
        <v>0.10199999999999999</v>
      </c>
      <c r="L6638" s="15">
        <f t="shared" si="416"/>
        <v>-0.12119999999999999</v>
      </c>
      <c r="M6638" s="11">
        <f t="shared" si="417"/>
        <v>0</v>
      </c>
      <c r="N6638" s="11">
        <f>VLOOKUP(E6638,Nasdaq!$A$2:$F$3174,5,1)</f>
        <v>5275.6201170000004</v>
      </c>
      <c r="O6638" s="11">
        <f>VLOOKUP(F6638,Nasdaq!$A$2:$F$3174,5,1)</f>
        <v>6897</v>
      </c>
      <c r="P6638" s="11">
        <f t="shared" si="418"/>
        <v>784</v>
      </c>
      <c r="Q6638" s="15">
        <f t="shared" si="419"/>
        <v>0.76491591382449597</v>
      </c>
    </row>
    <row r="6639" spans="1:17" ht="19.5" customHeight="1" x14ac:dyDescent="0.2">
      <c r="A6639" s="12">
        <v>7318</v>
      </c>
      <c r="B6639" s="6" t="s">
        <v>2005</v>
      </c>
      <c r="C6639" s="12">
        <v>104</v>
      </c>
      <c r="D6639" s="6" t="s">
        <v>5714</v>
      </c>
      <c r="E6639" s="13">
        <v>42689</v>
      </c>
      <c r="F6639" s="13">
        <v>42870</v>
      </c>
      <c r="H6639" s="6" t="s">
        <v>7946</v>
      </c>
      <c r="I6639" s="6" t="s">
        <v>7956</v>
      </c>
      <c r="J6639" s="14">
        <v>-3.0899999999999997E-2</v>
      </c>
      <c r="K6639" s="14">
        <v>0.24109999999999998</v>
      </c>
      <c r="L6639" s="15">
        <f t="shared" si="416"/>
        <v>-0.27199999999999996</v>
      </c>
      <c r="M6639" s="11">
        <f t="shared" si="417"/>
        <v>0</v>
      </c>
      <c r="N6639" s="11">
        <f>VLOOKUP(E6639,Nasdaq!$A$2:$F$3174,5,1)</f>
        <v>5275.6201170000004</v>
      </c>
      <c r="O6639" s="11">
        <f>VLOOKUP(F6639,Nasdaq!$A$2:$F$3174,5,1)</f>
        <v>6149.669922</v>
      </c>
      <c r="P6639" s="11">
        <f t="shared" si="418"/>
        <v>181</v>
      </c>
      <c r="Q6639" s="15">
        <f t="shared" si="419"/>
        <v>0.85787244289086972</v>
      </c>
    </row>
    <row r="6640" spans="1:17" ht="19.5" customHeight="1" x14ac:dyDescent="0.2">
      <c r="A6640" s="12">
        <v>7318</v>
      </c>
      <c r="B6640" s="6" t="s">
        <v>2005</v>
      </c>
      <c r="C6640" s="12">
        <v>1905</v>
      </c>
      <c r="D6640" s="6" t="s">
        <v>5339</v>
      </c>
      <c r="E6640" s="13">
        <v>41674</v>
      </c>
      <c r="F6640" s="13">
        <v>41866</v>
      </c>
      <c r="H6640" s="6" t="s">
        <v>7951</v>
      </c>
      <c r="I6640" s="6" t="s">
        <v>8078</v>
      </c>
      <c r="J6640" s="14">
        <v>-3.2899999999999999E-2</v>
      </c>
      <c r="K6640" s="14">
        <v>0.25509999999999999</v>
      </c>
      <c r="L6640" s="15">
        <f t="shared" si="416"/>
        <v>-0.28799999999999998</v>
      </c>
      <c r="M6640" s="11">
        <f t="shared" si="417"/>
        <v>0</v>
      </c>
      <c r="N6640" s="11">
        <f>VLOOKUP(E6640,Nasdaq!$A$2:$F$3174,5,1)</f>
        <v>4031.5200199999999</v>
      </c>
      <c r="O6640" s="11">
        <f>VLOOKUP(F6640,Nasdaq!$A$2:$F$3174,5,1)</f>
        <v>4464.9301759999998</v>
      </c>
      <c r="P6640" s="11">
        <f t="shared" si="418"/>
        <v>192</v>
      </c>
      <c r="Q6640" s="15">
        <f t="shared" si="419"/>
        <v>0.90293145362108207</v>
      </c>
    </row>
    <row r="6641" spans="1:17" ht="19.5" customHeight="1" x14ac:dyDescent="0.2">
      <c r="A6641" s="12">
        <v>7318</v>
      </c>
      <c r="B6641" s="6" t="s">
        <v>2005</v>
      </c>
      <c r="C6641" s="12">
        <v>19131</v>
      </c>
      <c r="D6641" s="6" t="s">
        <v>6921</v>
      </c>
      <c r="E6641" s="13">
        <v>42139</v>
      </c>
      <c r="F6641" s="13">
        <v>42506</v>
      </c>
      <c r="H6641" s="6" t="s">
        <v>7949</v>
      </c>
      <c r="I6641" s="6" t="s">
        <v>8000</v>
      </c>
      <c r="J6641" s="14">
        <v>-9.2699999999999991E-2</v>
      </c>
      <c r="K6641" s="14">
        <v>-5.0000000000000001E-3</v>
      </c>
      <c r="L6641" s="15">
        <f t="shared" si="416"/>
        <v>-8.7699999999999986E-2</v>
      </c>
      <c r="M6641" s="11">
        <f t="shared" si="417"/>
        <v>0</v>
      </c>
      <c r="N6641" s="11">
        <f>VLOOKUP(E6641,Nasdaq!$A$2:$F$3174,5,1)</f>
        <v>5048.2900390000004</v>
      </c>
      <c r="O6641" s="11">
        <f>VLOOKUP(F6641,Nasdaq!$A$2:$F$3174,5,1)</f>
        <v>4775.4599609999996</v>
      </c>
      <c r="P6641" s="11">
        <f t="shared" si="418"/>
        <v>367</v>
      </c>
      <c r="Q6641" s="15">
        <f t="shared" si="419"/>
        <v>1.0571312473344379</v>
      </c>
    </row>
    <row r="6642" spans="1:17" ht="19.5" customHeight="1" x14ac:dyDescent="0.2">
      <c r="A6642" s="12">
        <v>7318</v>
      </c>
      <c r="B6642" s="6" t="s">
        <v>2005</v>
      </c>
      <c r="C6642" s="12">
        <v>42220</v>
      </c>
      <c r="D6642" s="6" t="s">
        <v>6521</v>
      </c>
      <c r="E6642" s="13">
        <v>43784</v>
      </c>
      <c r="F6642" s="13">
        <v>43876</v>
      </c>
      <c r="H6642" s="6" t="s">
        <v>7944</v>
      </c>
      <c r="I6642" s="6" t="s">
        <v>7997</v>
      </c>
      <c r="J6642" s="14">
        <v>-0.1285</v>
      </c>
      <c r="K6642" s="14">
        <v>0.38340000000000002</v>
      </c>
      <c r="L6642" s="15">
        <f t="shared" si="416"/>
        <v>-0.51190000000000002</v>
      </c>
      <c r="M6642" s="11">
        <f t="shared" si="417"/>
        <v>0</v>
      </c>
      <c r="N6642" s="11">
        <f>VLOOKUP(E6642,Nasdaq!$A$2:$F$3174,5,1)</f>
        <v>8540.8300780000009</v>
      </c>
      <c r="O6642" s="11">
        <f>VLOOKUP(F6642,Nasdaq!$A$2:$F$3174,5,1)</f>
        <v>9731.1796880000002</v>
      </c>
      <c r="P6642" s="11">
        <f t="shared" si="418"/>
        <v>92</v>
      </c>
      <c r="Q6642" s="15">
        <f t="shared" si="419"/>
        <v>0.87768015161200985</v>
      </c>
    </row>
    <row r="6643" spans="1:17" ht="19.5" customHeight="1" x14ac:dyDescent="0.2">
      <c r="A6643" s="12">
        <v>7318</v>
      </c>
      <c r="B6643" s="6" t="s">
        <v>2005</v>
      </c>
      <c r="C6643" s="12">
        <v>6655</v>
      </c>
      <c r="D6643" s="6" t="s">
        <v>3935</v>
      </c>
      <c r="E6643" s="13">
        <v>43075</v>
      </c>
      <c r="F6643" s="13">
        <v>44415</v>
      </c>
      <c r="H6643" s="6" t="s">
        <v>7951</v>
      </c>
      <c r="I6643" s="6" t="s">
        <v>8048</v>
      </c>
      <c r="J6643" s="14">
        <v>-0.14169999999999999</v>
      </c>
      <c r="K6643" s="14">
        <v>0.11749999999999999</v>
      </c>
      <c r="L6643" s="15">
        <f t="shared" ref="L6643:L6706" si="420">J6643-K6643</f>
        <v>-0.25919999999999999</v>
      </c>
      <c r="M6643" s="11">
        <f t="shared" ref="M6643:M6706" si="421">IF(L6643&gt;0,1,0)</f>
        <v>0</v>
      </c>
      <c r="N6643" s="11">
        <f>VLOOKUP(E6643,Nasdaq!$A$2:$F$3174,5,1)</f>
        <v>6776.3798829999996</v>
      </c>
      <c r="O6643" s="11">
        <f>VLOOKUP(F6643,Nasdaq!$A$2:$F$3174,5,1)</f>
        <v>11010.980469</v>
      </c>
      <c r="P6643" s="11">
        <f t="shared" ref="P6643:P6706" si="422">_xlfn.DAYS(F6643,E6643)</f>
        <v>1340</v>
      </c>
      <c r="Q6643" s="15">
        <f t="shared" ref="Q6643:Q6706" si="423">(O6643/N6643)^(1/P6643/365-1)</f>
        <v>0.61542081814521388</v>
      </c>
    </row>
    <row r="6644" spans="1:17" ht="19.5" customHeight="1" x14ac:dyDescent="0.2">
      <c r="A6644" s="12">
        <v>7318</v>
      </c>
      <c r="B6644" s="6" t="s">
        <v>2005</v>
      </c>
      <c r="C6644" s="12">
        <v>26225</v>
      </c>
      <c r="D6644" s="6" t="s">
        <v>3169</v>
      </c>
      <c r="E6644" s="13">
        <v>42781</v>
      </c>
      <c r="F6644" s="13">
        <v>42927</v>
      </c>
      <c r="H6644" s="6" t="s">
        <v>7951</v>
      </c>
      <c r="I6644" s="6" t="s">
        <v>8075</v>
      </c>
      <c r="J6644" s="14">
        <v>-0.1421</v>
      </c>
      <c r="K6644" s="14">
        <v>0.1051</v>
      </c>
      <c r="L6644" s="15">
        <f t="shared" si="420"/>
        <v>-0.2472</v>
      </c>
      <c r="M6644" s="11">
        <f t="shared" si="421"/>
        <v>0</v>
      </c>
      <c r="N6644" s="11">
        <f>VLOOKUP(E6644,Nasdaq!$A$2:$F$3174,5,1)</f>
        <v>5819.4399409999996</v>
      </c>
      <c r="O6644" s="11">
        <f>VLOOKUP(F6644,Nasdaq!$A$2:$F$3174,5,1)</f>
        <v>6193.2998049999997</v>
      </c>
      <c r="P6644" s="11">
        <f t="shared" si="422"/>
        <v>146</v>
      </c>
      <c r="Q6644" s="15">
        <f t="shared" si="423"/>
        <v>0.93963588453055835</v>
      </c>
    </row>
    <row r="6645" spans="1:17" ht="19.5" customHeight="1" x14ac:dyDescent="0.2">
      <c r="A6645" s="12">
        <v>7318</v>
      </c>
      <c r="B6645" s="6" t="s">
        <v>2005</v>
      </c>
      <c r="C6645" s="12">
        <v>37330</v>
      </c>
      <c r="D6645" s="6" t="s">
        <v>4589</v>
      </c>
      <c r="E6645" s="13">
        <v>43327</v>
      </c>
      <c r="F6645" s="13">
        <v>44415</v>
      </c>
      <c r="H6645" s="6" t="s">
        <v>7951</v>
      </c>
      <c r="I6645" s="6" t="s">
        <v>7991</v>
      </c>
      <c r="J6645" s="14">
        <v>-0.16219999999999998</v>
      </c>
      <c r="K6645" s="14">
        <v>0.1142</v>
      </c>
      <c r="L6645" s="15">
        <f t="shared" si="420"/>
        <v>-0.27639999999999998</v>
      </c>
      <c r="M6645" s="11">
        <f t="shared" si="421"/>
        <v>0</v>
      </c>
      <c r="N6645" s="11">
        <f>VLOOKUP(E6645,Nasdaq!$A$2:$F$3174,5,1)</f>
        <v>7774.1201170000004</v>
      </c>
      <c r="O6645" s="11">
        <f>VLOOKUP(F6645,Nasdaq!$A$2:$F$3174,5,1)</f>
        <v>11010.980469</v>
      </c>
      <c r="P6645" s="11">
        <f t="shared" si="422"/>
        <v>1088</v>
      </c>
      <c r="Q6645" s="15">
        <f t="shared" si="423"/>
        <v>0.70603403150517108</v>
      </c>
    </row>
    <row r="6646" spans="1:17" ht="19.5" customHeight="1" x14ac:dyDescent="0.2">
      <c r="A6646" s="12">
        <v>7318</v>
      </c>
      <c r="B6646" s="6" t="s">
        <v>2005</v>
      </c>
      <c r="C6646" s="12">
        <v>588</v>
      </c>
      <c r="D6646" s="6" t="s">
        <v>7057</v>
      </c>
      <c r="E6646" s="13">
        <v>43784</v>
      </c>
      <c r="F6646" s="13">
        <v>44415</v>
      </c>
      <c r="H6646" s="6" t="s">
        <v>7951</v>
      </c>
      <c r="I6646" s="6" t="s">
        <v>8020</v>
      </c>
      <c r="J6646" s="14">
        <v>-0.17829999999999999</v>
      </c>
      <c r="K6646" s="14">
        <v>0.1268</v>
      </c>
      <c r="L6646" s="15">
        <f t="shared" si="420"/>
        <v>-0.30509999999999998</v>
      </c>
      <c r="M6646" s="11">
        <f t="shared" si="421"/>
        <v>0</v>
      </c>
      <c r="N6646" s="11">
        <f>VLOOKUP(E6646,Nasdaq!$A$2:$F$3174,5,1)</f>
        <v>8540.8300780000009</v>
      </c>
      <c r="O6646" s="11">
        <f>VLOOKUP(F6646,Nasdaq!$A$2:$F$3174,5,1)</f>
        <v>11010.980469</v>
      </c>
      <c r="P6646" s="11">
        <f t="shared" si="422"/>
        <v>631</v>
      </c>
      <c r="Q6646" s="15">
        <f t="shared" si="423"/>
        <v>0.77566566596755193</v>
      </c>
    </row>
    <row r="6647" spans="1:17" ht="19.5" customHeight="1" x14ac:dyDescent="0.2">
      <c r="A6647" s="12">
        <v>7318</v>
      </c>
      <c r="B6647" s="6" t="s">
        <v>2005</v>
      </c>
      <c r="C6647" s="12">
        <v>203</v>
      </c>
      <c r="D6647" s="6" t="s">
        <v>2847</v>
      </c>
      <c r="E6647" s="13">
        <v>41866</v>
      </c>
      <c r="F6647" s="13">
        <v>41957</v>
      </c>
      <c r="H6647" s="6" t="s">
        <v>7944</v>
      </c>
      <c r="I6647" s="6" t="s">
        <v>8086</v>
      </c>
      <c r="J6647" s="14">
        <v>-0.18909999999999999</v>
      </c>
      <c r="K6647" s="14">
        <v>0.20980000000000001</v>
      </c>
      <c r="L6647" s="15">
        <f t="shared" si="420"/>
        <v>-0.39890000000000003</v>
      </c>
      <c r="M6647" s="11">
        <f t="shared" si="421"/>
        <v>0</v>
      </c>
      <c r="N6647" s="11">
        <f>VLOOKUP(E6647,Nasdaq!$A$2:$F$3174,5,1)</f>
        <v>4464.9301759999998</v>
      </c>
      <c r="O6647" s="11">
        <f>VLOOKUP(F6647,Nasdaq!$A$2:$F$3174,5,1)</f>
        <v>4688.5400390000004</v>
      </c>
      <c r="P6647" s="11">
        <f t="shared" si="422"/>
        <v>91</v>
      </c>
      <c r="Q6647" s="15">
        <f t="shared" si="423"/>
        <v>0.95230854549738964</v>
      </c>
    </row>
    <row r="6648" spans="1:17" ht="19.5" customHeight="1" x14ac:dyDescent="0.2">
      <c r="A6648" s="12">
        <v>7318</v>
      </c>
      <c r="B6648" s="6" t="s">
        <v>2005</v>
      </c>
      <c r="C6648" s="12">
        <v>2076</v>
      </c>
      <c r="D6648" s="6" t="s">
        <v>7406</v>
      </c>
      <c r="E6648" s="13">
        <v>41593</v>
      </c>
      <c r="F6648" s="13">
        <v>41774</v>
      </c>
      <c r="H6648" s="6" t="s">
        <v>7951</v>
      </c>
      <c r="I6648" s="6" t="s">
        <v>8151</v>
      </c>
      <c r="J6648" s="14">
        <v>-0.18989999999999999</v>
      </c>
      <c r="K6648" s="14">
        <v>0.10630000000000001</v>
      </c>
      <c r="L6648" s="15">
        <f t="shared" si="420"/>
        <v>-0.29620000000000002</v>
      </c>
      <c r="M6648" s="11">
        <f t="shared" si="421"/>
        <v>0</v>
      </c>
      <c r="N6648" s="11">
        <f>VLOOKUP(E6648,Nasdaq!$A$2:$F$3174,5,1)</f>
        <v>3985.969971</v>
      </c>
      <c r="O6648" s="11">
        <f>VLOOKUP(F6648,Nasdaq!$A$2:$F$3174,5,1)</f>
        <v>4069.290039</v>
      </c>
      <c r="P6648" s="11">
        <f t="shared" si="422"/>
        <v>181</v>
      </c>
      <c r="Q6648" s="15">
        <f t="shared" si="423"/>
        <v>0.97952497388520121</v>
      </c>
    </row>
    <row r="6649" spans="1:17" ht="19.5" customHeight="1" x14ac:dyDescent="0.2">
      <c r="A6649" s="12">
        <v>7318</v>
      </c>
      <c r="B6649" s="6" t="s">
        <v>2005</v>
      </c>
      <c r="C6649" s="12">
        <v>587</v>
      </c>
      <c r="D6649" s="6" t="s">
        <v>3930</v>
      </c>
      <c r="E6649" s="13">
        <v>43235</v>
      </c>
      <c r="F6649" s="13">
        <v>43511</v>
      </c>
      <c r="H6649" s="6" t="s">
        <v>7949</v>
      </c>
      <c r="I6649" s="6" t="s">
        <v>8060</v>
      </c>
      <c r="J6649" s="14">
        <v>-0.19339999999999999</v>
      </c>
      <c r="K6649" s="14">
        <v>5.2499999999999998E-2</v>
      </c>
      <c r="L6649" s="15">
        <f t="shared" si="420"/>
        <v>-0.24589999999999998</v>
      </c>
      <c r="M6649" s="11">
        <f t="shared" si="421"/>
        <v>0</v>
      </c>
      <c r="N6649" s="11">
        <f>VLOOKUP(E6649,Nasdaq!$A$2:$F$3174,5,1)</f>
        <v>7351.6298829999996</v>
      </c>
      <c r="O6649" s="11">
        <f>VLOOKUP(F6649,Nasdaq!$A$2:$F$3174,5,1)</f>
        <v>7472.4101559999999</v>
      </c>
      <c r="P6649" s="11">
        <f t="shared" si="422"/>
        <v>276</v>
      </c>
      <c r="Q6649" s="15">
        <f t="shared" si="423"/>
        <v>0.98383666296551364</v>
      </c>
    </row>
    <row r="6650" spans="1:17" ht="19.5" customHeight="1" x14ac:dyDescent="0.2">
      <c r="A6650" s="12">
        <v>7318</v>
      </c>
      <c r="B6650" s="6" t="s">
        <v>2005</v>
      </c>
      <c r="C6650" s="12">
        <v>15418</v>
      </c>
      <c r="D6650" s="6" t="s">
        <v>3256</v>
      </c>
      <c r="E6650" s="13">
        <v>43511</v>
      </c>
      <c r="F6650" s="13">
        <v>43600</v>
      </c>
      <c r="H6650" s="6" t="s">
        <v>7951</v>
      </c>
      <c r="I6650" s="6" t="s">
        <v>8023</v>
      </c>
      <c r="J6650" s="14">
        <v>-0.21729999999999999</v>
      </c>
      <c r="K6650" s="14">
        <v>0.13880000000000001</v>
      </c>
      <c r="L6650" s="15">
        <f t="shared" si="420"/>
        <v>-0.35609999999999997</v>
      </c>
      <c r="M6650" s="11">
        <f t="shared" si="421"/>
        <v>0</v>
      </c>
      <c r="N6650" s="11">
        <f>VLOOKUP(E6650,Nasdaq!$A$2:$F$3174,5,1)</f>
        <v>7472.4101559999999</v>
      </c>
      <c r="O6650" s="11">
        <f>VLOOKUP(F6650,Nasdaq!$A$2:$F$3174,5,1)</f>
        <v>7822.1499020000001</v>
      </c>
      <c r="P6650" s="11">
        <f t="shared" si="422"/>
        <v>89</v>
      </c>
      <c r="Q6650" s="15">
        <f t="shared" si="423"/>
        <v>0.95528988468159604</v>
      </c>
    </row>
    <row r="6651" spans="1:17" ht="19.5" customHeight="1" x14ac:dyDescent="0.2">
      <c r="A6651" s="12">
        <v>7318</v>
      </c>
      <c r="B6651" s="6" t="s">
        <v>2005</v>
      </c>
      <c r="C6651" s="12">
        <v>39856</v>
      </c>
      <c r="D6651" s="6" t="s">
        <v>5517</v>
      </c>
      <c r="E6651" s="13">
        <v>42962</v>
      </c>
      <c r="F6651" s="13">
        <v>43054</v>
      </c>
      <c r="H6651" s="6" t="s">
        <v>7949</v>
      </c>
      <c r="I6651" s="6" t="s">
        <v>7962</v>
      </c>
      <c r="J6651" s="14">
        <v>-0.27310000000000001</v>
      </c>
      <c r="K6651" s="14">
        <v>0.1938</v>
      </c>
      <c r="L6651" s="15">
        <f t="shared" si="420"/>
        <v>-0.46689999999999998</v>
      </c>
      <c r="M6651" s="11">
        <f t="shared" si="421"/>
        <v>0</v>
      </c>
      <c r="N6651" s="11">
        <f>VLOOKUP(E6651,Nasdaq!$A$2:$F$3174,5,1)</f>
        <v>6333.0097660000001</v>
      </c>
      <c r="O6651" s="11">
        <f>VLOOKUP(F6651,Nasdaq!$A$2:$F$3174,5,1)</f>
        <v>6706.2099609999996</v>
      </c>
      <c r="P6651" s="11">
        <f t="shared" si="422"/>
        <v>92</v>
      </c>
      <c r="Q6651" s="15">
        <f t="shared" si="423"/>
        <v>0.94435166829866757</v>
      </c>
    </row>
    <row r="6652" spans="1:17" ht="19.5" customHeight="1" x14ac:dyDescent="0.2">
      <c r="A6652" s="12">
        <v>7318</v>
      </c>
      <c r="B6652" s="6" t="s">
        <v>2005</v>
      </c>
      <c r="C6652" s="12">
        <v>2354</v>
      </c>
      <c r="D6652" s="6" t="s">
        <v>7407</v>
      </c>
      <c r="E6652" s="13">
        <v>43876</v>
      </c>
      <c r="F6652" s="13">
        <v>44415</v>
      </c>
      <c r="H6652" s="6" t="s">
        <v>7946</v>
      </c>
      <c r="I6652" s="6" t="s">
        <v>8005</v>
      </c>
      <c r="J6652" s="14">
        <v>-0.2797</v>
      </c>
      <c r="K6652" s="14">
        <v>1.2800000000000001E-2</v>
      </c>
      <c r="L6652" s="15">
        <f t="shared" si="420"/>
        <v>-0.29249999999999998</v>
      </c>
      <c r="M6652" s="11">
        <f t="shared" si="421"/>
        <v>0</v>
      </c>
      <c r="N6652" s="11">
        <f>VLOOKUP(E6652,Nasdaq!$A$2:$F$3174,5,1)</f>
        <v>9731.1796880000002</v>
      </c>
      <c r="O6652" s="11">
        <f>VLOOKUP(F6652,Nasdaq!$A$2:$F$3174,5,1)</f>
        <v>11010.980469</v>
      </c>
      <c r="P6652" s="11">
        <f t="shared" si="422"/>
        <v>539</v>
      </c>
      <c r="Q6652" s="15">
        <f t="shared" si="423"/>
        <v>0.88377105263147337</v>
      </c>
    </row>
    <row r="6653" spans="1:17" ht="19.5" customHeight="1" x14ac:dyDescent="0.2">
      <c r="A6653" s="12">
        <v>7318</v>
      </c>
      <c r="B6653" s="6" t="s">
        <v>2005</v>
      </c>
      <c r="C6653" s="12">
        <v>30984</v>
      </c>
      <c r="D6653" s="6" t="s">
        <v>7408</v>
      </c>
      <c r="E6653" s="13">
        <v>42506</v>
      </c>
      <c r="F6653" s="13">
        <v>42689</v>
      </c>
      <c r="H6653" s="6" t="s">
        <v>7944</v>
      </c>
      <c r="I6653" s="6" t="s">
        <v>7980</v>
      </c>
      <c r="J6653" s="14">
        <v>-0.28510000000000002</v>
      </c>
      <c r="K6653" s="14">
        <v>0.1371</v>
      </c>
      <c r="L6653" s="15">
        <f t="shared" si="420"/>
        <v>-0.42220000000000002</v>
      </c>
      <c r="M6653" s="11">
        <f t="shared" si="421"/>
        <v>0</v>
      </c>
      <c r="N6653" s="11">
        <f>VLOOKUP(E6653,Nasdaq!$A$2:$F$3174,5,1)</f>
        <v>4775.4599609999996</v>
      </c>
      <c r="O6653" s="11">
        <f>VLOOKUP(F6653,Nasdaq!$A$2:$F$3174,5,1)</f>
        <v>5275.6201170000004</v>
      </c>
      <c r="P6653" s="11">
        <f t="shared" si="422"/>
        <v>183</v>
      </c>
      <c r="Q6653" s="15">
        <f t="shared" si="423"/>
        <v>0.90519540382955499</v>
      </c>
    </row>
    <row r="6654" spans="1:17" ht="19.5" customHeight="1" x14ac:dyDescent="0.2">
      <c r="A6654" s="12">
        <v>7318</v>
      </c>
      <c r="B6654" s="6" t="s">
        <v>2005</v>
      </c>
      <c r="C6654" s="12">
        <v>458</v>
      </c>
      <c r="D6654" s="6" t="s">
        <v>7144</v>
      </c>
      <c r="E6654" s="13">
        <v>42230</v>
      </c>
      <c r="F6654" s="13">
        <v>42416</v>
      </c>
      <c r="H6654" s="6" t="s">
        <v>7949</v>
      </c>
      <c r="I6654" s="6" t="s">
        <v>8068</v>
      </c>
      <c r="J6654" s="14">
        <v>-0.28639999999999999</v>
      </c>
      <c r="K6654" s="14">
        <v>-0.15689999999999998</v>
      </c>
      <c r="L6654" s="15">
        <f t="shared" si="420"/>
        <v>-0.1295</v>
      </c>
      <c r="M6654" s="11">
        <f t="shared" si="421"/>
        <v>0</v>
      </c>
      <c r="N6654" s="11">
        <f>VLOOKUP(E6654,Nasdaq!$A$2:$F$3174,5,1)</f>
        <v>5048.2402339999999</v>
      </c>
      <c r="O6654" s="11">
        <f>VLOOKUP(F6654,Nasdaq!$A$2:$F$3174,5,1)</f>
        <v>4435.9599609999996</v>
      </c>
      <c r="P6654" s="11">
        <f t="shared" si="422"/>
        <v>186</v>
      </c>
      <c r="Q6654" s="15">
        <f t="shared" si="423"/>
        <v>1.138024387974786</v>
      </c>
    </row>
    <row r="6655" spans="1:17" ht="19.5" customHeight="1" x14ac:dyDescent="0.2">
      <c r="A6655" s="12">
        <v>7318</v>
      </c>
      <c r="B6655" s="6" t="s">
        <v>2005</v>
      </c>
      <c r="C6655" s="12">
        <v>353</v>
      </c>
      <c r="D6655" s="6" t="s">
        <v>2575</v>
      </c>
      <c r="E6655" s="13">
        <v>43511</v>
      </c>
      <c r="F6655" s="13">
        <v>44415</v>
      </c>
      <c r="H6655" s="6" t="s">
        <v>7944</v>
      </c>
      <c r="I6655" s="6" t="s">
        <v>7960</v>
      </c>
      <c r="J6655" s="14">
        <v>-0.29920000000000002</v>
      </c>
      <c r="K6655" s="14">
        <v>0.1598</v>
      </c>
      <c r="L6655" s="15">
        <f t="shared" si="420"/>
        <v>-0.45900000000000002</v>
      </c>
      <c r="M6655" s="11">
        <f t="shared" si="421"/>
        <v>0</v>
      </c>
      <c r="N6655" s="11">
        <f>VLOOKUP(E6655,Nasdaq!$A$2:$F$3174,5,1)</f>
        <v>7472.4101559999999</v>
      </c>
      <c r="O6655" s="11">
        <f>VLOOKUP(F6655,Nasdaq!$A$2:$F$3174,5,1)</f>
        <v>11010.980469</v>
      </c>
      <c r="P6655" s="11">
        <f t="shared" si="422"/>
        <v>904</v>
      </c>
      <c r="Q6655" s="15">
        <f t="shared" si="423"/>
        <v>0.67863338387529204</v>
      </c>
    </row>
    <row r="6656" spans="1:17" ht="19.5" customHeight="1" x14ac:dyDescent="0.2">
      <c r="A6656" s="12">
        <v>7318</v>
      </c>
      <c r="B6656" s="6" t="s">
        <v>2005</v>
      </c>
      <c r="C6656" s="12">
        <v>1684</v>
      </c>
      <c r="D6656" s="6" t="s">
        <v>7409</v>
      </c>
      <c r="E6656" s="13">
        <v>42230</v>
      </c>
      <c r="F6656" s="13">
        <v>42597</v>
      </c>
      <c r="H6656" s="6" t="s">
        <v>7946</v>
      </c>
      <c r="I6656" s="6" t="s">
        <v>8095</v>
      </c>
      <c r="J6656" s="14">
        <v>-0.30109999999999998</v>
      </c>
      <c r="K6656" s="14">
        <v>7.0099999999999996E-2</v>
      </c>
      <c r="L6656" s="15">
        <f t="shared" si="420"/>
        <v>-0.37119999999999997</v>
      </c>
      <c r="M6656" s="11">
        <f t="shared" si="421"/>
        <v>0</v>
      </c>
      <c r="N6656" s="11">
        <f>VLOOKUP(E6656,Nasdaq!$A$2:$F$3174,5,1)</f>
        <v>5048.2402339999999</v>
      </c>
      <c r="O6656" s="11">
        <f>VLOOKUP(F6656,Nasdaq!$A$2:$F$3174,5,1)</f>
        <v>5262.0200199999999</v>
      </c>
      <c r="P6656" s="11">
        <f t="shared" si="422"/>
        <v>367</v>
      </c>
      <c r="Q6656" s="15">
        <f t="shared" si="423"/>
        <v>0.95937335431139914</v>
      </c>
    </row>
    <row r="6657" spans="1:17" ht="19.5" customHeight="1" x14ac:dyDescent="0.2">
      <c r="A6657" s="12">
        <v>7318</v>
      </c>
      <c r="B6657" s="6" t="s">
        <v>2005</v>
      </c>
      <c r="C6657" s="12">
        <v>499</v>
      </c>
      <c r="D6657" s="6" t="s">
        <v>4363</v>
      </c>
      <c r="E6657" s="13">
        <v>42230</v>
      </c>
      <c r="F6657" s="13">
        <v>42416</v>
      </c>
      <c r="H6657" s="6" t="s">
        <v>7944</v>
      </c>
      <c r="I6657" s="6" t="s">
        <v>8073</v>
      </c>
      <c r="J6657" s="14">
        <v>-0.32049999999999995</v>
      </c>
      <c r="K6657" s="14">
        <v>-0.15689999999999998</v>
      </c>
      <c r="L6657" s="15">
        <f t="shared" si="420"/>
        <v>-0.16359999999999997</v>
      </c>
      <c r="M6657" s="11">
        <f t="shared" si="421"/>
        <v>0</v>
      </c>
      <c r="N6657" s="11">
        <f>VLOOKUP(E6657,Nasdaq!$A$2:$F$3174,5,1)</f>
        <v>5048.2402339999999</v>
      </c>
      <c r="O6657" s="11">
        <f>VLOOKUP(F6657,Nasdaq!$A$2:$F$3174,5,1)</f>
        <v>4435.9599609999996</v>
      </c>
      <c r="P6657" s="11">
        <f t="shared" si="422"/>
        <v>186</v>
      </c>
      <c r="Q6657" s="15">
        <f t="shared" si="423"/>
        <v>1.138024387974786</v>
      </c>
    </row>
    <row r="6658" spans="1:17" ht="19.5" customHeight="1" x14ac:dyDescent="0.2">
      <c r="A6658" s="12">
        <v>7318</v>
      </c>
      <c r="B6658" s="6" t="s">
        <v>2005</v>
      </c>
      <c r="C6658" s="12">
        <v>1219</v>
      </c>
      <c r="D6658" s="6" t="s">
        <v>3677</v>
      </c>
      <c r="E6658" s="13">
        <v>43510</v>
      </c>
      <c r="F6658" s="13">
        <v>43646</v>
      </c>
      <c r="H6658" s="6" t="s">
        <v>7946</v>
      </c>
      <c r="I6658" s="6" t="s">
        <v>8094</v>
      </c>
      <c r="J6658" s="14">
        <v>-0.44530000000000003</v>
      </c>
      <c r="K6658" s="14">
        <v>0.25329999999999997</v>
      </c>
      <c r="L6658" s="15">
        <f t="shared" si="420"/>
        <v>-0.6986</v>
      </c>
      <c r="M6658" s="11">
        <f t="shared" si="421"/>
        <v>0</v>
      </c>
      <c r="N6658" s="11">
        <f>VLOOKUP(E6658,Nasdaq!$A$2:$F$3174,5,1)</f>
        <v>7426.9501950000003</v>
      </c>
      <c r="O6658" s="11">
        <f>VLOOKUP(F6658,Nasdaq!$A$2:$F$3174,5,1)</f>
        <v>8006.2402339999999</v>
      </c>
      <c r="P6658" s="11">
        <f t="shared" si="422"/>
        <v>136</v>
      </c>
      <c r="Q6658" s="15">
        <f t="shared" si="423"/>
        <v>0.92764658753812257</v>
      </c>
    </row>
    <row r="6659" spans="1:17" ht="19.5" customHeight="1" x14ac:dyDescent="0.2">
      <c r="A6659" s="12">
        <v>7318</v>
      </c>
      <c r="B6659" s="6" t="s">
        <v>2005</v>
      </c>
      <c r="C6659" s="12">
        <v>26814</v>
      </c>
      <c r="D6659" s="6" t="s">
        <v>7410</v>
      </c>
      <c r="E6659" s="13">
        <v>43876</v>
      </c>
      <c r="F6659" s="13">
        <v>44415</v>
      </c>
      <c r="H6659" s="6" t="s">
        <v>7948</v>
      </c>
      <c r="I6659" s="6" t="s">
        <v>8050</v>
      </c>
      <c r="J6659" s="14">
        <v>-0.52590000000000003</v>
      </c>
      <c r="K6659" s="14">
        <v>1.2800000000000001E-2</v>
      </c>
      <c r="L6659" s="15">
        <f t="shared" si="420"/>
        <v>-0.53870000000000007</v>
      </c>
      <c r="M6659" s="11">
        <f t="shared" si="421"/>
        <v>0</v>
      </c>
      <c r="N6659" s="11">
        <f>VLOOKUP(E6659,Nasdaq!$A$2:$F$3174,5,1)</f>
        <v>9731.1796880000002</v>
      </c>
      <c r="O6659" s="11">
        <f>VLOOKUP(F6659,Nasdaq!$A$2:$F$3174,5,1)</f>
        <v>11010.980469</v>
      </c>
      <c r="P6659" s="11">
        <f t="shared" si="422"/>
        <v>539</v>
      </c>
      <c r="Q6659" s="15">
        <f t="shared" si="423"/>
        <v>0.88377105263147337</v>
      </c>
    </row>
    <row r="6660" spans="1:17" ht="19.5" customHeight="1" x14ac:dyDescent="0.2">
      <c r="A6660" s="12">
        <v>7318</v>
      </c>
      <c r="B6660" s="6" t="s">
        <v>2005</v>
      </c>
      <c r="C6660" s="12">
        <v>1635</v>
      </c>
      <c r="D6660" s="6" t="s">
        <v>5340</v>
      </c>
      <c r="E6660" s="13">
        <v>43885</v>
      </c>
      <c r="F6660" s="13">
        <v>44415</v>
      </c>
      <c r="G6660" s="13">
        <v>43885</v>
      </c>
      <c r="H6660" s="6" t="s">
        <v>7948</v>
      </c>
      <c r="I6660" s="6" t="s">
        <v>7981</v>
      </c>
      <c r="J6660" s="14">
        <v>-0.62509999999999999</v>
      </c>
      <c r="K6660" s="14">
        <v>0.11380000000000001</v>
      </c>
      <c r="L6660" s="15">
        <f t="shared" si="420"/>
        <v>-0.7389</v>
      </c>
      <c r="M6660" s="11">
        <f t="shared" si="421"/>
        <v>0</v>
      </c>
      <c r="N6660" s="11">
        <f>VLOOKUP(E6660,Nasdaq!$A$2:$F$3174,5,1)</f>
        <v>9221.2802730000003</v>
      </c>
      <c r="O6660" s="11">
        <f>VLOOKUP(F6660,Nasdaq!$A$2:$F$3174,5,1)</f>
        <v>11010.980469</v>
      </c>
      <c r="P6660" s="11">
        <f t="shared" si="422"/>
        <v>530</v>
      </c>
      <c r="Q6660" s="15">
        <f t="shared" si="423"/>
        <v>0.83746299924755174</v>
      </c>
    </row>
    <row r="6661" spans="1:17" ht="19.5" customHeight="1" x14ac:dyDescent="0.2">
      <c r="A6661" s="12">
        <v>7318</v>
      </c>
      <c r="B6661" s="6" t="s">
        <v>2005</v>
      </c>
      <c r="C6661" s="12">
        <v>1872</v>
      </c>
      <c r="D6661" s="6" t="s">
        <v>7411</v>
      </c>
      <c r="E6661" s="13">
        <v>42870</v>
      </c>
      <c r="F6661" s="13">
        <v>43054</v>
      </c>
      <c r="H6661" s="6" t="s">
        <v>7946</v>
      </c>
      <c r="I6661" s="6" t="s">
        <v>8005</v>
      </c>
      <c r="J6661" s="14">
        <v>-0.64529999999999998</v>
      </c>
      <c r="K6661" s="14">
        <v>0.16140000000000002</v>
      </c>
      <c r="L6661" s="15">
        <f t="shared" si="420"/>
        <v>-0.80669999999999997</v>
      </c>
      <c r="M6661" s="11">
        <f t="shared" si="421"/>
        <v>0</v>
      </c>
      <c r="N6661" s="11">
        <f>VLOOKUP(E6661,Nasdaq!$A$2:$F$3174,5,1)</f>
        <v>6149.669922</v>
      </c>
      <c r="O6661" s="11">
        <f>VLOOKUP(F6661,Nasdaq!$A$2:$F$3174,5,1)</f>
        <v>6706.2099609999996</v>
      </c>
      <c r="P6661" s="11">
        <f t="shared" si="422"/>
        <v>184</v>
      </c>
      <c r="Q6661" s="15">
        <f t="shared" si="423"/>
        <v>0.91701242441927244</v>
      </c>
    </row>
    <row r="6662" spans="1:17" ht="19.5" customHeight="1" x14ac:dyDescent="0.2">
      <c r="A6662" s="12">
        <v>7318</v>
      </c>
      <c r="B6662" s="6" t="s">
        <v>2005</v>
      </c>
      <c r="C6662" s="12">
        <v>881</v>
      </c>
      <c r="D6662" s="6" t="s">
        <v>5452</v>
      </c>
      <c r="E6662" s="13">
        <v>42416</v>
      </c>
      <c r="F6662" s="13">
        <v>42506</v>
      </c>
      <c r="H6662" s="6" t="s">
        <v>7946</v>
      </c>
      <c r="I6662" s="6" t="s">
        <v>8008</v>
      </c>
      <c r="J6662" s="14">
        <v>-0.99450000000000005</v>
      </c>
      <c r="K6662" s="14">
        <v>0.4501</v>
      </c>
      <c r="L6662" s="15">
        <f t="shared" si="420"/>
        <v>-1.4446000000000001</v>
      </c>
      <c r="M6662" s="11">
        <f t="shared" si="421"/>
        <v>0</v>
      </c>
      <c r="N6662" s="11">
        <f>VLOOKUP(E6662,Nasdaq!$A$2:$F$3174,5,1)</f>
        <v>4435.9599609999996</v>
      </c>
      <c r="O6662" s="11">
        <f>VLOOKUP(F6662,Nasdaq!$A$2:$F$3174,5,1)</f>
        <v>4775.4599609999996</v>
      </c>
      <c r="P6662" s="11">
        <f t="shared" si="422"/>
        <v>90</v>
      </c>
      <c r="Q6662" s="15">
        <f t="shared" si="423"/>
        <v>0.92890945703640038</v>
      </c>
    </row>
    <row r="6663" spans="1:17" ht="19.5" customHeight="1" x14ac:dyDescent="0.2">
      <c r="A6663" s="12">
        <v>6473</v>
      </c>
      <c r="B6663" s="6" t="s">
        <v>2006</v>
      </c>
      <c r="C6663" s="12">
        <v>27512</v>
      </c>
      <c r="D6663" s="6" t="s">
        <v>5341</v>
      </c>
      <c r="E6663" s="13">
        <v>42157</v>
      </c>
      <c r="F6663" s="13">
        <v>43371</v>
      </c>
      <c r="G6663" s="13">
        <v>42157</v>
      </c>
      <c r="H6663" s="6" t="s">
        <v>7950</v>
      </c>
      <c r="I6663" s="6" t="s">
        <v>7967</v>
      </c>
      <c r="J6663" s="14">
        <v>0.1106</v>
      </c>
      <c r="K6663" s="14">
        <v>0.125</v>
      </c>
      <c r="L6663" s="15">
        <f t="shared" si="420"/>
        <v>-1.4399999999999996E-2</v>
      </c>
      <c r="M6663" s="11">
        <f t="shared" si="421"/>
        <v>0</v>
      </c>
      <c r="N6663" s="11">
        <f>VLOOKUP(E6663,Nasdaq!$A$2:$F$3174,5,1)</f>
        <v>5076.5200199999999</v>
      </c>
      <c r="O6663" s="11">
        <f>VLOOKUP(F6663,Nasdaq!$A$2:$F$3174,5,1)</f>
        <v>8046.3500979999999</v>
      </c>
      <c r="P6663" s="11">
        <f t="shared" si="422"/>
        <v>1214</v>
      </c>
      <c r="Q6663" s="15">
        <f t="shared" si="423"/>
        <v>0.63091031771972095</v>
      </c>
    </row>
    <row r="6664" spans="1:17" ht="19.5" customHeight="1" x14ac:dyDescent="0.2">
      <c r="A6664" s="12">
        <v>9248</v>
      </c>
      <c r="B6664" s="6" t="s">
        <v>2007</v>
      </c>
      <c r="C6664" s="12">
        <v>573</v>
      </c>
      <c r="D6664" s="6" t="s">
        <v>4312</v>
      </c>
      <c r="E6664" s="13">
        <v>43917</v>
      </c>
      <c r="F6664" s="13">
        <v>44415</v>
      </c>
      <c r="H6664" s="6" t="s">
        <v>7950</v>
      </c>
      <c r="I6664" s="6" t="s">
        <v>8108</v>
      </c>
      <c r="J6664" s="14">
        <v>2.2533000000000003</v>
      </c>
      <c r="K6664" s="14">
        <v>1.1551</v>
      </c>
      <c r="L6664" s="15">
        <f t="shared" si="420"/>
        <v>1.0982000000000003</v>
      </c>
      <c r="M6664" s="11">
        <f t="shared" si="421"/>
        <v>1</v>
      </c>
      <c r="N6664" s="11">
        <f>VLOOKUP(E6664,Nasdaq!$A$2:$F$3174,5,1)</f>
        <v>7502.3798829999996</v>
      </c>
      <c r="O6664" s="11">
        <f>VLOOKUP(F6664,Nasdaq!$A$2:$F$3174,5,1)</f>
        <v>11010.980469</v>
      </c>
      <c r="P6664" s="11">
        <f t="shared" si="422"/>
        <v>498</v>
      </c>
      <c r="Q6664" s="15">
        <f t="shared" si="423"/>
        <v>0.68135582838027764</v>
      </c>
    </row>
    <row r="6665" spans="1:17" ht="19.5" customHeight="1" x14ac:dyDescent="0.2">
      <c r="A6665" s="12">
        <v>5891</v>
      </c>
      <c r="B6665" s="6" t="s">
        <v>2008</v>
      </c>
      <c r="C6665" s="12">
        <v>1980</v>
      </c>
      <c r="D6665" s="6" t="s">
        <v>5342</v>
      </c>
      <c r="E6665" s="13">
        <v>41283</v>
      </c>
      <c r="F6665" s="13">
        <v>42614</v>
      </c>
      <c r="H6665" s="6" t="s">
        <v>7947</v>
      </c>
      <c r="I6665" s="6" t="s">
        <v>8028</v>
      </c>
      <c r="J6665" s="14">
        <v>0.24260000000000001</v>
      </c>
      <c r="K6665" s="14">
        <v>0.13849999999999998</v>
      </c>
      <c r="L6665" s="15">
        <f t="shared" si="420"/>
        <v>0.10410000000000003</v>
      </c>
      <c r="M6665" s="11">
        <f t="shared" si="421"/>
        <v>1</v>
      </c>
      <c r="N6665" s="11">
        <f>VLOOKUP(E6665,Nasdaq!$A$2:$F$3174,5,1)</f>
        <v>3105.8100589999999</v>
      </c>
      <c r="O6665" s="11">
        <f>VLOOKUP(F6665,Nasdaq!$A$2:$F$3174,5,1)</f>
        <v>5227.2099609999996</v>
      </c>
      <c r="P6665" s="11">
        <f t="shared" si="422"/>
        <v>1331</v>
      </c>
      <c r="Q6665" s="15">
        <f t="shared" si="423"/>
        <v>0.59416273889591609</v>
      </c>
    </row>
    <row r="6666" spans="1:17" ht="19.5" customHeight="1" x14ac:dyDescent="0.2">
      <c r="A6666" s="12">
        <v>5891</v>
      </c>
      <c r="B6666" s="6" t="s">
        <v>2008</v>
      </c>
      <c r="C6666" s="12">
        <v>33875</v>
      </c>
      <c r="D6666" s="6" t="s">
        <v>5343</v>
      </c>
      <c r="E6666" s="13">
        <v>41956</v>
      </c>
      <c r="F6666" s="13">
        <v>44415</v>
      </c>
      <c r="H6666" s="6" t="s">
        <v>7947</v>
      </c>
      <c r="I6666" s="6" t="s">
        <v>8028</v>
      </c>
      <c r="J6666" s="14">
        <v>-6.4399999999999999E-2</v>
      </c>
      <c r="K6666" s="14">
        <v>0.11320000000000001</v>
      </c>
      <c r="L6666" s="15">
        <f t="shared" si="420"/>
        <v>-0.17760000000000001</v>
      </c>
      <c r="M6666" s="11">
        <f t="shared" si="421"/>
        <v>0</v>
      </c>
      <c r="N6666" s="11">
        <f>VLOOKUP(E6666,Nasdaq!$A$2:$F$3174,5,1)</f>
        <v>4680.1401370000003</v>
      </c>
      <c r="O6666" s="11">
        <f>VLOOKUP(F6666,Nasdaq!$A$2:$F$3174,5,1)</f>
        <v>11010.980469</v>
      </c>
      <c r="P6666" s="11">
        <f t="shared" si="422"/>
        <v>2459</v>
      </c>
      <c r="Q6666" s="15">
        <f t="shared" si="423"/>
        <v>0.42504340203566676</v>
      </c>
    </row>
    <row r="6667" spans="1:17" ht="19.5" customHeight="1" x14ac:dyDescent="0.2">
      <c r="A6667" s="12">
        <v>6320</v>
      </c>
      <c r="B6667" s="6" t="s">
        <v>2009</v>
      </c>
      <c r="C6667" s="12">
        <v>3887</v>
      </c>
      <c r="D6667" s="6" t="s">
        <v>7412</v>
      </c>
      <c r="E6667" s="13">
        <v>41502</v>
      </c>
      <c r="F6667" s="13">
        <v>41757</v>
      </c>
      <c r="G6667" s="13">
        <v>41624</v>
      </c>
      <c r="H6667" s="6" t="s">
        <v>7944</v>
      </c>
      <c r="I6667" s="6" t="s">
        <v>7980</v>
      </c>
      <c r="J6667" s="14">
        <v>2.3416999999999999</v>
      </c>
      <c r="K6667" s="14">
        <v>0.21350000000000002</v>
      </c>
      <c r="L6667" s="15">
        <f t="shared" si="420"/>
        <v>2.1281999999999996</v>
      </c>
      <c r="M6667" s="11">
        <f t="shared" si="421"/>
        <v>1</v>
      </c>
      <c r="N6667" s="11">
        <f>VLOOKUP(E6667,Nasdaq!$A$2:$F$3174,5,1)</f>
        <v>3602.780029</v>
      </c>
      <c r="O6667" s="11">
        <f>VLOOKUP(F6667,Nasdaq!$A$2:$F$3174,5,1)</f>
        <v>4074.3999020000001</v>
      </c>
      <c r="P6667" s="11">
        <f t="shared" si="422"/>
        <v>255</v>
      </c>
      <c r="Q6667" s="15">
        <f t="shared" si="423"/>
        <v>0.88424918453564216</v>
      </c>
    </row>
    <row r="6668" spans="1:17" ht="19.5" customHeight="1" x14ac:dyDescent="0.2">
      <c r="A6668" s="12">
        <v>6320</v>
      </c>
      <c r="B6668" s="6" t="s">
        <v>2009</v>
      </c>
      <c r="C6668" s="12">
        <v>26347</v>
      </c>
      <c r="D6668" s="6" t="s">
        <v>7413</v>
      </c>
      <c r="E6668" s="13">
        <v>41409</v>
      </c>
      <c r="F6668" s="13">
        <v>41593</v>
      </c>
      <c r="H6668" s="6" t="s">
        <v>7951</v>
      </c>
      <c r="I6668" s="6" t="s">
        <v>8020</v>
      </c>
      <c r="J6668" s="14">
        <v>0.84889999999999999</v>
      </c>
      <c r="K6668" s="14">
        <v>0.1981</v>
      </c>
      <c r="L6668" s="15">
        <f t="shared" si="420"/>
        <v>0.65080000000000005</v>
      </c>
      <c r="M6668" s="11">
        <f t="shared" si="421"/>
        <v>1</v>
      </c>
      <c r="N6668" s="11">
        <f>VLOOKUP(E6668,Nasdaq!$A$2:$F$3174,5,1)</f>
        <v>3471.6201169999999</v>
      </c>
      <c r="O6668" s="11">
        <f>VLOOKUP(F6668,Nasdaq!$A$2:$F$3174,5,1)</f>
        <v>3985.969971</v>
      </c>
      <c r="P6668" s="11">
        <f t="shared" si="422"/>
        <v>184</v>
      </c>
      <c r="Q6668" s="15">
        <f t="shared" si="423"/>
        <v>0.87096171922174037</v>
      </c>
    </row>
    <row r="6669" spans="1:17" ht="19.5" customHeight="1" x14ac:dyDescent="0.2">
      <c r="A6669" s="12">
        <v>6320</v>
      </c>
      <c r="B6669" s="6" t="s">
        <v>2009</v>
      </c>
      <c r="C6669" s="12">
        <v>1943</v>
      </c>
      <c r="D6669" s="6" t="s">
        <v>5412</v>
      </c>
      <c r="E6669" s="13">
        <v>43419</v>
      </c>
      <c r="F6669" s="13">
        <v>43511</v>
      </c>
      <c r="H6669" s="6" t="s">
        <v>7944</v>
      </c>
      <c r="I6669" s="6" t="s">
        <v>8011</v>
      </c>
      <c r="J6669" s="14">
        <v>0.78489999999999993</v>
      </c>
      <c r="K6669" s="14">
        <v>0.09</v>
      </c>
      <c r="L6669" s="15">
        <f t="shared" si="420"/>
        <v>0.69489999999999996</v>
      </c>
      <c r="M6669" s="11">
        <f t="shared" si="421"/>
        <v>1</v>
      </c>
      <c r="N6669" s="11">
        <f>VLOOKUP(E6669,Nasdaq!$A$2:$F$3174,5,1)</f>
        <v>7259.0297849999997</v>
      </c>
      <c r="O6669" s="11">
        <f>VLOOKUP(F6669,Nasdaq!$A$2:$F$3174,5,1)</f>
        <v>7472.4101559999999</v>
      </c>
      <c r="P6669" s="11">
        <f t="shared" si="422"/>
        <v>92</v>
      </c>
      <c r="Q6669" s="15">
        <f t="shared" si="423"/>
        <v>0.97144507544989844</v>
      </c>
    </row>
    <row r="6670" spans="1:17" ht="19.5" customHeight="1" x14ac:dyDescent="0.2">
      <c r="A6670" s="12">
        <v>6320</v>
      </c>
      <c r="B6670" s="6" t="s">
        <v>2009</v>
      </c>
      <c r="C6670" s="12">
        <v>5210</v>
      </c>
      <c r="D6670" s="6" t="s">
        <v>7414</v>
      </c>
      <c r="E6670" s="13">
        <v>43146</v>
      </c>
      <c r="F6670" s="13">
        <v>43511</v>
      </c>
      <c r="H6670" s="6" t="s">
        <v>7950</v>
      </c>
      <c r="I6670" s="6" t="s">
        <v>8010</v>
      </c>
      <c r="J6670" s="14">
        <v>0.74250000000000005</v>
      </c>
      <c r="K6670" s="14">
        <v>3.6499999999999998E-2</v>
      </c>
      <c r="L6670" s="15">
        <f t="shared" si="420"/>
        <v>0.70600000000000007</v>
      </c>
      <c r="M6670" s="11">
        <f t="shared" si="421"/>
        <v>1</v>
      </c>
      <c r="N6670" s="11">
        <f>VLOOKUP(E6670,Nasdaq!$A$2:$F$3174,5,1)</f>
        <v>7256.4301759999998</v>
      </c>
      <c r="O6670" s="11">
        <f>VLOOKUP(F6670,Nasdaq!$A$2:$F$3174,5,1)</f>
        <v>7472.4101559999999</v>
      </c>
      <c r="P6670" s="11">
        <f t="shared" si="422"/>
        <v>365</v>
      </c>
      <c r="Q6670" s="15">
        <f t="shared" si="423"/>
        <v>0.97109655680272999</v>
      </c>
    </row>
    <row r="6671" spans="1:17" ht="19.5" customHeight="1" x14ac:dyDescent="0.2">
      <c r="A6671" s="12">
        <v>6320</v>
      </c>
      <c r="B6671" s="6" t="s">
        <v>2009</v>
      </c>
      <c r="C6671" s="12">
        <v>2260</v>
      </c>
      <c r="D6671" s="6" t="s">
        <v>7415</v>
      </c>
      <c r="E6671" s="13">
        <v>42506</v>
      </c>
      <c r="F6671" s="13">
        <v>43235</v>
      </c>
      <c r="H6671" s="6" t="s">
        <v>7949</v>
      </c>
      <c r="I6671" s="6" t="s">
        <v>7973</v>
      </c>
      <c r="J6671" s="14">
        <v>0.70079999999999998</v>
      </c>
      <c r="K6671" s="14">
        <v>0.1691</v>
      </c>
      <c r="L6671" s="15">
        <f t="shared" si="420"/>
        <v>0.53169999999999995</v>
      </c>
      <c r="M6671" s="11">
        <f t="shared" si="421"/>
        <v>1</v>
      </c>
      <c r="N6671" s="11">
        <f>VLOOKUP(E6671,Nasdaq!$A$2:$F$3174,5,1)</f>
        <v>4775.4599609999996</v>
      </c>
      <c r="O6671" s="11">
        <f>VLOOKUP(F6671,Nasdaq!$A$2:$F$3174,5,1)</f>
        <v>7351.6298829999996</v>
      </c>
      <c r="P6671" s="11">
        <f t="shared" si="422"/>
        <v>729</v>
      </c>
      <c r="Q6671" s="15">
        <f t="shared" si="423"/>
        <v>0.64957945108299042</v>
      </c>
    </row>
    <row r="6672" spans="1:17" ht="19.5" customHeight="1" x14ac:dyDescent="0.2">
      <c r="A6672" s="12">
        <v>6320</v>
      </c>
      <c r="B6672" s="6" t="s">
        <v>2009</v>
      </c>
      <c r="C6672" s="12">
        <v>2199</v>
      </c>
      <c r="D6672" s="6" t="s">
        <v>6754</v>
      </c>
      <c r="E6672" s="13">
        <v>41775</v>
      </c>
      <c r="F6672" s="13">
        <v>43133</v>
      </c>
      <c r="G6672" s="13">
        <v>41939</v>
      </c>
      <c r="H6672" s="6" t="s">
        <v>7949</v>
      </c>
      <c r="I6672" s="6" t="s">
        <v>7973</v>
      </c>
      <c r="J6672" s="14">
        <v>0.28670000000000001</v>
      </c>
      <c r="K6672" s="14">
        <v>0.13239999999999999</v>
      </c>
      <c r="L6672" s="15">
        <f t="shared" si="420"/>
        <v>0.15430000000000002</v>
      </c>
      <c r="M6672" s="11">
        <f t="shared" si="421"/>
        <v>1</v>
      </c>
      <c r="N6672" s="11">
        <f>VLOOKUP(E6672,Nasdaq!$A$2:$F$3174,5,1)</f>
        <v>4090.5900879999999</v>
      </c>
      <c r="O6672" s="11">
        <f>VLOOKUP(F6672,Nasdaq!$A$2:$F$3174,5,1)</f>
        <v>7240.9501950000003</v>
      </c>
      <c r="P6672" s="11">
        <f t="shared" si="422"/>
        <v>1358</v>
      </c>
      <c r="Q6672" s="15">
        <f t="shared" si="423"/>
        <v>0.56492513974354042</v>
      </c>
    </row>
    <row r="6673" spans="1:17" ht="19.5" customHeight="1" x14ac:dyDescent="0.2">
      <c r="A6673" s="12">
        <v>6320</v>
      </c>
      <c r="B6673" s="6" t="s">
        <v>2009</v>
      </c>
      <c r="C6673" s="12">
        <v>2566</v>
      </c>
      <c r="D6673" s="6" t="s">
        <v>7416</v>
      </c>
      <c r="E6673" s="13">
        <v>41214</v>
      </c>
      <c r="F6673" s="13">
        <v>42506</v>
      </c>
      <c r="G6673" s="13">
        <v>41214</v>
      </c>
      <c r="H6673" s="6" t="s">
        <v>7944</v>
      </c>
      <c r="I6673" s="6" t="s">
        <v>8059</v>
      </c>
      <c r="J6673" s="14">
        <v>0.24059999999999998</v>
      </c>
      <c r="K6673" s="14">
        <v>0.13419999999999999</v>
      </c>
      <c r="L6673" s="15">
        <f t="shared" si="420"/>
        <v>0.10639999999999999</v>
      </c>
      <c r="M6673" s="11">
        <f t="shared" si="421"/>
        <v>1</v>
      </c>
      <c r="N6673" s="11">
        <f>VLOOKUP(E6673,Nasdaq!$A$2:$F$3174,5,1)</f>
        <v>3020.0600589999999</v>
      </c>
      <c r="O6673" s="11">
        <f>VLOOKUP(F6673,Nasdaq!$A$2:$F$3174,5,1)</f>
        <v>4775.4599609999996</v>
      </c>
      <c r="P6673" s="11">
        <f t="shared" si="422"/>
        <v>1292</v>
      </c>
      <c r="Q6673" s="15">
        <f t="shared" si="423"/>
        <v>0.6324130069407502</v>
      </c>
    </row>
    <row r="6674" spans="1:17" ht="19.5" customHeight="1" x14ac:dyDescent="0.2">
      <c r="A6674" s="12">
        <v>6320</v>
      </c>
      <c r="B6674" s="6" t="s">
        <v>2009</v>
      </c>
      <c r="C6674" s="12">
        <v>3181</v>
      </c>
      <c r="D6674" s="6" t="s">
        <v>3523</v>
      </c>
      <c r="E6674" s="13">
        <v>39513</v>
      </c>
      <c r="F6674" s="13">
        <v>41409</v>
      </c>
      <c r="H6674" s="6" t="s">
        <v>7944</v>
      </c>
      <c r="I6674" s="6" t="s">
        <v>8159</v>
      </c>
      <c r="J6674" s="14">
        <v>0.21890000000000001</v>
      </c>
      <c r="K6674" s="14">
        <v>7.0900000000000005E-2</v>
      </c>
      <c r="L6674" s="15">
        <f t="shared" si="420"/>
        <v>0.14800000000000002</v>
      </c>
      <c r="M6674" s="11">
        <f t="shared" si="421"/>
        <v>1</v>
      </c>
      <c r="N6674" s="11">
        <f>VLOOKUP(E6674,Nasdaq!$A$2:$F$3174,5,1)</f>
        <v>2220.5</v>
      </c>
      <c r="O6674" s="11">
        <f>VLOOKUP(F6674,Nasdaq!$A$2:$F$3174,5,1)</f>
        <v>3471.6201169999999</v>
      </c>
      <c r="P6674" s="11">
        <f t="shared" si="422"/>
        <v>1896</v>
      </c>
      <c r="Q6674" s="15">
        <f t="shared" si="423"/>
        <v>0.63961532629339224</v>
      </c>
    </row>
    <row r="6675" spans="1:17" ht="19.5" customHeight="1" x14ac:dyDescent="0.2">
      <c r="A6675" s="12">
        <v>6320</v>
      </c>
      <c r="B6675" s="6" t="s">
        <v>2009</v>
      </c>
      <c r="C6675" s="12">
        <v>2962</v>
      </c>
      <c r="D6675" s="6" t="s">
        <v>7417</v>
      </c>
      <c r="E6675" s="13">
        <v>43419</v>
      </c>
      <c r="F6675" s="13">
        <v>43511</v>
      </c>
      <c r="H6675" s="6" t="s">
        <v>7950</v>
      </c>
      <c r="I6675" s="6" t="s">
        <v>8034</v>
      </c>
      <c r="J6675" s="14">
        <v>0.20929999999999999</v>
      </c>
      <c r="K6675" s="14">
        <v>0.09</v>
      </c>
      <c r="L6675" s="15">
        <f t="shared" si="420"/>
        <v>0.11929999999999999</v>
      </c>
      <c r="M6675" s="11">
        <f t="shared" si="421"/>
        <v>1</v>
      </c>
      <c r="N6675" s="11">
        <f>VLOOKUP(E6675,Nasdaq!$A$2:$F$3174,5,1)</f>
        <v>7259.0297849999997</v>
      </c>
      <c r="O6675" s="11">
        <f>VLOOKUP(F6675,Nasdaq!$A$2:$F$3174,5,1)</f>
        <v>7472.4101559999999</v>
      </c>
      <c r="P6675" s="11">
        <f t="shared" si="422"/>
        <v>92</v>
      </c>
      <c r="Q6675" s="15">
        <f t="shared" si="423"/>
        <v>0.97144507544989844</v>
      </c>
    </row>
    <row r="6676" spans="1:17" ht="19.5" customHeight="1" x14ac:dyDescent="0.2">
      <c r="A6676" s="12">
        <v>6320</v>
      </c>
      <c r="B6676" s="6" t="s">
        <v>2009</v>
      </c>
      <c r="C6676" s="12">
        <v>2514</v>
      </c>
      <c r="D6676" s="6" t="s">
        <v>7418</v>
      </c>
      <c r="E6676" s="13">
        <v>41409</v>
      </c>
      <c r="F6676" s="13">
        <v>41593</v>
      </c>
      <c r="H6676" s="6" t="s">
        <v>7950</v>
      </c>
      <c r="I6676" s="6" t="s">
        <v>8034</v>
      </c>
      <c r="J6676" s="14">
        <v>0.1636</v>
      </c>
      <c r="K6676" s="14">
        <v>0.1981</v>
      </c>
      <c r="L6676" s="15">
        <f t="shared" si="420"/>
        <v>-3.4500000000000003E-2</v>
      </c>
      <c r="M6676" s="11">
        <f t="shared" si="421"/>
        <v>0</v>
      </c>
      <c r="N6676" s="11">
        <f>VLOOKUP(E6676,Nasdaq!$A$2:$F$3174,5,1)</f>
        <v>3471.6201169999999</v>
      </c>
      <c r="O6676" s="11">
        <f>VLOOKUP(F6676,Nasdaq!$A$2:$F$3174,5,1)</f>
        <v>3985.969971</v>
      </c>
      <c r="P6676" s="11">
        <f t="shared" si="422"/>
        <v>184</v>
      </c>
      <c r="Q6676" s="15">
        <f t="shared" si="423"/>
        <v>0.87096171922174037</v>
      </c>
    </row>
    <row r="6677" spans="1:17" ht="19.5" customHeight="1" x14ac:dyDescent="0.2">
      <c r="A6677" s="12">
        <v>6320</v>
      </c>
      <c r="B6677" s="6" t="s">
        <v>2009</v>
      </c>
      <c r="C6677" s="12">
        <v>14941</v>
      </c>
      <c r="D6677" s="6" t="s">
        <v>5344</v>
      </c>
      <c r="E6677" s="13">
        <v>41071</v>
      </c>
      <c r="F6677" s="13">
        <v>41172</v>
      </c>
      <c r="G6677" s="13">
        <v>41080</v>
      </c>
      <c r="H6677" s="6" t="s">
        <v>7946</v>
      </c>
      <c r="I6677" s="6" t="s">
        <v>7965</v>
      </c>
      <c r="J6677" s="14">
        <v>0.1012</v>
      </c>
      <c r="K6677" s="14">
        <v>0.51880000000000004</v>
      </c>
      <c r="L6677" s="15">
        <f t="shared" si="420"/>
        <v>-0.41760000000000003</v>
      </c>
      <c r="M6677" s="11">
        <f t="shared" si="421"/>
        <v>0</v>
      </c>
      <c r="N6677" s="11">
        <f>VLOOKUP(E6677,Nasdaq!$A$2:$F$3174,5,1)</f>
        <v>2809.7299800000001</v>
      </c>
      <c r="O6677" s="11">
        <f>VLOOKUP(F6677,Nasdaq!$A$2:$F$3174,5,1)</f>
        <v>3175.959961</v>
      </c>
      <c r="P6677" s="11">
        <f t="shared" si="422"/>
        <v>101</v>
      </c>
      <c r="Q6677" s="15">
        <f t="shared" si="423"/>
        <v>0.88468977969215679</v>
      </c>
    </row>
    <row r="6678" spans="1:17" ht="19.5" customHeight="1" x14ac:dyDescent="0.2">
      <c r="A6678" s="12">
        <v>6320</v>
      </c>
      <c r="B6678" s="6" t="s">
        <v>2009</v>
      </c>
      <c r="C6678" s="12">
        <v>2807</v>
      </c>
      <c r="D6678" s="6" t="s">
        <v>3973</v>
      </c>
      <c r="E6678" s="13">
        <v>40773</v>
      </c>
      <c r="F6678" s="13">
        <v>42621</v>
      </c>
      <c r="G6678" s="13">
        <v>40773</v>
      </c>
      <c r="H6678" s="6" t="s">
        <v>7944</v>
      </c>
      <c r="I6678" s="6" t="s">
        <v>7968</v>
      </c>
      <c r="J6678" s="14">
        <v>3.1200000000000002E-2</v>
      </c>
      <c r="K6678" s="14">
        <v>0.16140000000000002</v>
      </c>
      <c r="L6678" s="15">
        <f t="shared" si="420"/>
        <v>-0.13020000000000001</v>
      </c>
      <c r="M6678" s="11">
        <f t="shared" si="421"/>
        <v>0</v>
      </c>
      <c r="N6678" s="11">
        <f>VLOOKUP(E6678,Nasdaq!$A$2:$F$3174,5,1)</f>
        <v>2380.429932</v>
      </c>
      <c r="O6678" s="11">
        <f>VLOOKUP(F6678,Nasdaq!$A$2:$F$3174,5,1)</f>
        <v>5259.4799800000001</v>
      </c>
      <c r="P6678" s="11">
        <f t="shared" si="422"/>
        <v>1848</v>
      </c>
      <c r="Q6678" s="15">
        <f t="shared" si="423"/>
        <v>0.45259849618773379</v>
      </c>
    </row>
    <row r="6679" spans="1:17" ht="19.5" customHeight="1" x14ac:dyDescent="0.2">
      <c r="A6679" s="12">
        <v>6320</v>
      </c>
      <c r="B6679" s="6" t="s">
        <v>2009</v>
      </c>
      <c r="C6679" s="12">
        <v>2891</v>
      </c>
      <c r="D6679" s="6" t="s">
        <v>5345</v>
      </c>
      <c r="E6679" s="13">
        <v>40177</v>
      </c>
      <c r="F6679" s="13">
        <v>44415</v>
      </c>
      <c r="G6679" s="13">
        <v>40189</v>
      </c>
      <c r="H6679" s="6" t="s">
        <v>7944</v>
      </c>
      <c r="I6679" s="6" t="s">
        <v>8084</v>
      </c>
      <c r="J6679" s="14">
        <v>2.6600000000000002E-2</v>
      </c>
      <c r="K6679" s="14">
        <v>0.13150000000000001</v>
      </c>
      <c r="L6679" s="15">
        <f t="shared" si="420"/>
        <v>-0.10490000000000001</v>
      </c>
      <c r="M6679" s="11">
        <f t="shared" si="421"/>
        <v>0</v>
      </c>
      <c r="N6679" s="11">
        <f>VLOOKUP(E6679,Nasdaq!$A$2:$F$3174,5,1)</f>
        <v>2291.280029</v>
      </c>
      <c r="O6679" s="11">
        <f>VLOOKUP(F6679,Nasdaq!$A$2:$F$3174,5,1)</f>
        <v>11010.980469</v>
      </c>
      <c r="P6679" s="11">
        <f t="shared" si="422"/>
        <v>4238</v>
      </c>
      <c r="Q6679" s="15">
        <f t="shared" si="423"/>
        <v>0.20809067463798156</v>
      </c>
    </row>
    <row r="6680" spans="1:17" ht="19.5" customHeight="1" x14ac:dyDescent="0.2">
      <c r="A6680" s="12">
        <v>6320</v>
      </c>
      <c r="B6680" s="6" t="s">
        <v>2009</v>
      </c>
      <c r="C6680" s="12">
        <v>2624</v>
      </c>
      <c r="D6680" s="6" t="s">
        <v>4869</v>
      </c>
      <c r="E6680" s="13">
        <v>41409</v>
      </c>
      <c r="F6680" s="13">
        <v>41957</v>
      </c>
      <c r="H6680" s="6" t="s">
        <v>7949</v>
      </c>
      <c r="I6680" s="6" t="s">
        <v>8161</v>
      </c>
      <c r="J6680" s="14">
        <v>2.3199999999999998E-2</v>
      </c>
      <c r="K6680" s="14">
        <v>0.17149999999999999</v>
      </c>
      <c r="L6680" s="15">
        <f t="shared" si="420"/>
        <v>-0.14829999999999999</v>
      </c>
      <c r="M6680" s="11">
        <f t="shared" si="421"/>
        <v>0</v>
      </c>
      <c r="N6680" s="11">
        <f>VLOOKUP(E6680,Nasdaq!$A$2:$F$3174,5,1)</f>
        <v>3471.6201169999999</v>
      </c>
      <c r="O6680" s="11">
        <f>VLOOKUP(F6680,Nasdaq!$A$2:$F$3174,5,1)</f>
        <v>4688.5400390000004</v>
      </c>
      <c r="P6680" s="11">
        <f t="shared" si="422"/>
        <v>548</v>
      </c>
      <c r="Q6680" s="15">
        <f t="shared" si="423"/>
        <v>0.74044911714770723</v>
      </c>
    </row>
    <row r="6681" spans="1:17" ht="19.5" customHeight="1" x14ac:dyDescent="0.2">
      <c r="A6681" s="12">
        <v>6320</v>
      </c>
      <c r="B6681" s="6" t="s">
        <v>2009</v>
      </c>
      <c r="C6681" s="12">
        <v>1724</v>
      </c>
      <c r="D6681" s="6" t="s">
        <v>3964</v>
      </c>
      <c r="E6681" s="13">
        <v>41774</v>
      </c>
      <c r="F6681" s="13">
        <v>42597</v>
      </c>
      <c r="H6681" s="6" t="s">
        <v>7950</v>
      </c>
      <c r="I6681" s="6" t="s">
        <v>8010</v>
      </c>
      <c r="J6681" s="14">
        <v>-6.1200000000000004E-2</v>
      </c>
      <c r="K6681" s="14">
        <v>9.5100000000000004E-2</v>
      </c>
      <c r="L6681" s="15">
        <f t="shared" si="420"/>
        <v>-0.15629999999999999</v>
      </c>
      <c r="M6681" s="11">
        <f t="shared" si="421"/>
        <v>0</v>
      </c>
      <c r="N6681" s="11">
        <f>VLOOKUP(E6681,Nasdaq!$A$2:$F$3174,5,1)</f>
        <v>4069.290039</v>
      </c>
      <c r="O6681" s="11">
        <f>VLOOKUP(F6681,Nasdaq!$A$2:$F$3174,5,1)</f>
        <v>5262.0200199999999</v>
      </c>
      <c r="P6681" s="11">
        <f t="shared" si="422"/>
        <v>823</v>
      </c>
      <c r="Q6681" s="15">
        <f t="shared" si="423"/>
        <v>0.77333296065107549</v>
      </c>
    </row>
    <row r="6682" spans="1:17" ht="19.5" customHeight="1" x14ac:dyDescent="0.2">
      <c r="A6682" s="12">
        <v>6320</v>
      </c>
      <c r="B6682" s="6" t="s">
        <v>2009</v>
      </c>
      <c r="C6682" s="12">
        <v>3022</v>
      </c>
      <c r="D6682" s="6" t="s">
        <v>7419</v>
      </c>
      <c r="E6682" s="13">
        <v>41409</v>
      </c>
      <c r="F6682" s="13">
        <v>41957</v>
      </c>
      <c r="H6682" s="6" t="s">
        <v>7948</v>
      </c>
      <c r="I6682" s="6" t="s">
        <v>8124</v>
      </c>
      <c r="J6682" s="14">
        <v>-8.9900000000000008E-2</v>
      </c>
      <c r="K6682" s="14">
        <v>0.17149999999999999</v>
      </c>
      <c r="L6682" s="15">
        <f t="shared" si="420"/>
        <v>-0.26139999999999997</v>
      </c>
      <c r="M6682" s="11">
        <f t="shared" si="421"/>
        <v>0</v>
      </c>
      <c r="N6682" s="11">
        <f>VLOOKUP(E6682,Nasdaq!$A$2:$F$3174,5,1)</f>
        <v>3471.6201169999999</v>
      </c>
      <c r="O6682" s="11">
        <f>VLOOKUP(F6682,Nasdaq!$A$2:$F$3174,5,1)</f>
        <v>4688.5400390000004</v>
      </c>
      <c r="P6682" s="11">
        <f t="shared" si="422"/>
        <v>548</v>
      </c>
      <c r="Q6682" s="15">
        <f t="shared" si="423"/>
        <v>0.74044911714770723</v>
      </c>
    </row>
    <row r="6683" spans="1:17" ht="19.5" customHeight="1" x14ac:dyDescent="0.2">
      <c r="A6683" s="12">
        <v>6320</v>
      </c>
      <c r="B6683" s="6" t="s">
        <v>2009</v>
      </c>
      <c r="C6683" s="12">
        <v>2336</v>
      </c>
      <c r="D6683" s="6" t="s">
        <v>4788</v>
      </c>
      <c r="E6683" s="13">
        <v>42324</v>
      </c>
      <c r="F6683" s="13">
        <v>42810</v>
      </c>
      <c r="H6683" s="6" t="s">
        <v>7949</v>
      </c>
      <c r="I6683" s="6" t="s">
        <v>8058</v>
      </c>
      <c r="J6683" s="14">
        <v>-0.128</v>
      </c>
      <c r="K6683" s="14">
        <v>0.1426</v>
      </c>
      <c r="L6683" s="15">
        <f t="shared" si="420"/>
        <v>-0.27060000000000001</v>
      </c>
      <c r="M6683" s="11">
        <f t="shared" si="421"/>
        <v>0</v>
      </c>
      <c r="N6683" s="11">
        <f>VLOOKUP(E6683,Nasdaq!$A$2:$F$3174,5,1)</f>
        <v>4984.6201170000004</v>
      </c>
      <c r="O6683" s="11">
        <f>VLOOKUP(F6683,Nasdaq!$A$2:$F$3174,5,1)</f>
        <v>5900.7597660000001</v>
      </c>
      <c r="P6683" s="11">
        <f t="shared" si="422"/>
        <v>486</v>
      </c>
      <c r="Q6683" s="15">
        <f t="shared" si="423"/>
        <v>0.84474289003065617</v>
      </c>
    </row>
    <row r="6684" spans="1:17" ht="19.5" customHeight="1" x14ac:dyDescent="0.2">
      <c r="A6684" s="12">
        <v>6320</v>
      </c>
      <c r="B6684" s="6" t="s">
        <v>2009</v>
      </c>
      <c r="C6684" s="12">
        <v>2229</v>
      </c>
      <c r="D6684" s="6" t="s">
        <v>7420</v>
      </c>
      <c r="E6684" s="13">
        <v>42324</v>
      </c>
      <c r="F6684" s="13">
        <v>42689</v>
      </c>
      <c r="H6684" s="6" t="s">
        <v>7949</v>
      </c>
      <c r="I6684" s="6" t="s">
        <v>8091</v>
      </c>
      <c r="J6684" s="14">
        <v>-0.14319999999999999</v>
      </c>
      <c r="K6684" s="14">
        <v>8.5500000000000007E-2</v>
      </c>
      <c r="L6684" s="15">
        <f t="shared" si="420"/>
        <v>-0.22870000000000001</v>
      </c>
      <c r="M6684" s="11">
        <f t="shared" si="421"/>
        <v>0</v>
      </c>
      <c r="N6684" s="11">
        <f>VLOOKUP(E6684,Nasdaq!$A$2:$F$3174,5,1)</f>
        <v>4984.6201170000004</v>
      </c>
      <c r="O6684" s="11">
        <f>VLOOKUP(F6684,Nasdaq!$A$2:$F$3174,5,1)</f>
        <v>5275.6201170000004</v>
      </c>
      <c r="P6684" s="11">
        <f t="shared" si="422"/>
        <v>365</v>
      </c>
      <c r="Q6684" s="15">
        <f t="shared" si="423"/>
        <v>0.94484101003254894</v>
      </c>
    </row>
    <row r="6685" spans="1:17" ht="19.5" customHeight="1" x14ac:dyDescent="0.2">
      <c r="A6685" s="12">
        <v>6320</v>
      </c>
      <c r="B6685" s="6" t="s">
        <v>2009</v>
      </c>
      <c r="C6685" s="12">
        <v>3398</v>
      </c>
      <c r="D6685" s="6" t="s">
        <v>7421</v>
      </c>
      <c r="E6685" s="13">
        <v>41409</v>
      </c>
      <c r="F6685" s="13">
        <v>41593</v>
      </c>
      <c r="H6685" s="6" t="s">
        <v>7944</v>
      </c>
      <c r="I6685" s="6" t="s">
        <v>8109</v>
      </c>
      <c r="J6685" s="14">
        <v>-0.19289999999999999</v>
      </c>
      <c r="K6685" s="14">
        <v>0.1981</v>
      </c>
      <c r="L6685" s="15">
        <f t="shared" si="420"/>
        <v>-0.39100000000000001</v>
      </c>
      <c r="M6685" s="11">
        <f t="shared" si="421"/>
        <v>0</v>
      </c>
      <c r="N6685" s="11">
        <f>VLOOKUP(E6685,Nasdaq!$A$2:$F$3174,5,1)</f>
        <v>3471.6201169999999</v>
      </c>
      <c r="O6685" s="11">
        <f>VLOOKUP(F6685,Nasdaq!$A$2:$F$3174,5,1)</f>
        <v>3985.969971</v>
      </c>
      <c r="P6685" s="11">
        <f t="shared" si="422"/>
        <v>184</v>
      </c>
      <c r="Q6685" s="15">
        <f t="shared" si="423"/>
        <v>0.87096171922174037</v>
      </c>
    </row>
    <row r="6686" spans="1:17" ht="19.5" customHeight="1" x14ac:dyDescent="0.2">
      <c r="A6686" s="12">
        <v>6320</v>
      </c>
      <c r="B6686" s="6" t="s">
        <v>2009</v>
      </c>
      <c r="C6686" s="12">
        <v>4389</v>
      </c>
      <c r="D6686" s="6" t="s">
        <v>3249</v>
      </c>
      <c r="E6686" s="13">
        <v>41018</v>
      </c>
      <c r="F6686" s="13">
        <v>42706</v>
      </c>
      <c r="G6686" s="13">
        <v>41018</v>
      </c>
      <c r="H6686" s="6" t="s">
        <v>7950</v>
      </c>
      <c r="I6686" s="6" t="s">
        <v>8108</v>
      </c>
      <c r="J6686" s="14">
        <v>-0.23649999999999999</v>
      </c>
      <c r="K6686" s="14">
        <v>0.1298</v>
      </c>
      <c r="L6686" s="15">
        <f t="shared" si="420"/>
        <v>-0.36629999999999996</v>
      </c>
      <c r="M6686" s="11">
        <f t="shared" si="421"/>
        <v>0</v>
      </c>
      <c r="N6686" s="11">
        <f>VLOOKUP(E6686,Nasdaq!$A$2:$F$3174,5,1)</f>
        <v>3007.5600589999999</v>
      </c>
      <c r="O6686" s="11">
        <f>VLOOKUP(F6686,Nasdaq!$A$2:$F$3174,5,1)</f>
        <v>5255.6499020000001</v>
      </c>
      <c r="P6686" s="11">
        <f t="shared" si="422"/>
        <v>1688</v>
      </c>
      <c r="Q6686" s="15">
        <f t="shared" si="423"/>
        <v>0.57225325883270439</v>
      </c>
    </row>
    <row r="6687" spans="1:17" ht="19.5" customHeight="1" x14ac:dyDescent="0.2">
      <c r="A6687" s="12">
        <v>6320</v>
      </c>
      <c r="B6687" s="6" t="s">
        <v>2009</v>
      </c>
      <c r="C6687" s="12">
        <v>3565</v>
      </c>
      <c r="D6687" s="6" t="s">
        <v>7422</v>
      </c>
      <c r="E6687" s="13">
        <v>41409</v>
      </c>
      <c r="F6687" s="13">
        <v>41684</v>
      </c>
      <c r="H6687" s="6" t="s">
        <v>7948</v>
      </c>
      <c r="I6687" s="6" t="s">
        <v>7981</v>
      </c>
      <c r="J6687" s="14">
        <v>-0.26750000000000002</v>
      </c>
      <c r="K6687" s="14">
        <v>0.17050000000000001</v>
      </c>
      <c r="L6687" s="15">
        <f t="shared" si="420"/>
        <v>-0.43800000000000006</v>
      </c>
      <c r="M6687" s="11">
        <f t="shared" si="421"/>
        <v>0</v>
      </c>
      <c r="N6687" s="11">
        <f>VLOOKUP(E6687,Nasdaq!$A$2:$F$3174,5,1)</f>
        <v>3471.6201169999999</v>
      </c>
      <c r="O6687" s="11">
        <f>VLOOKUP(F6687,Nasdaq!$A$2:$F$3174,5,1)</f>
        <v>4244.0200199999999</v>
      </c>
      <c r="P6687" s="11">
        <f t="shared" si="422"/>
        <v>275</v>
      </c>
      <c r="Q6687" s="15">
        <f t="shared" si="423"/>
        <v>0.81800440354051285</v>
      </c>
    </row>
    <row r="6688" spans="1:17" ht="19.5" customHeight="1" x14ac:dyDescent="0.2">
      <c r="A6688" s="12">
        <v>6320</v>
      </c>
      <c r="B6688" s="6" t="s">
        <v>2009</v>
      </c>
      <c r="C6688" s="12">
        <v>41301</v>
      </c>
      <c r="D6688" s="6" t="s">
        <v>5346</v>
      </c>
      <c r="E6688" s="13">
        <v>43192</v>
      </c>
      <c r="F6688" s="13">
        <v>44415</v>
      </c>
      <c r="G6688" s="13">
        <v>43192</v>
      </c>
      <c r="H6688" s="6" t="s">
        <v>7946</v>
      </c>
      <c r="I6688" s="6" t="s">
        <v>7956</v>
      </c>
      <c r="J6688" s="14">
        <v>-0.42920000000000003</v>
      </c>
      <c r="K6688" s="14">
        <v>0.1404</v>
      </c>
      <c r="L6688" s="15">
        <f t="shared" si="420"/>
        <v>-0.5696</v>
      </c>
      <c r="M6688" s="11">
        <f t="shared" si="421"/>
        <v>0</v>
      </c>
      <c r="N6688" s="11">
        <f>VLOOKUP(E6688,Nasdaq!$A$2:$F$3174,5,1)</f>
        <v>6870.1201170000004</v>
      </c>
      <c r="O6688" s="11">
        <f>VLOOKUP(F6688,Nasdaq!$A$2:$F$3174,5,1)</f>
        <v>11010.980469</v>
      </c>
      <c r="P6688" s="11">
        <f t="shared" si="422"/>
        <v>1223</v>
      </c>
      <c r="Q6688" s="15">
        <f t="shared" si="423"/>
        <v>0.62393420786561016</v>
      </c>
    </row>
    <row r="6689" spans="1:17" ht="19.5" customHeight="1" x14ac:dyDescent="0.2">
      <c r="A6689" s="12">
        <v>6320</v>
      </c>
      <c r="B6689" s="6" t="s">
        <v>2009</v>
      </c>
      <c r="C6689" s="12">
        <v>2827</v>
      </c>
      <c r="D6689" s="6" t="s">
        <v>7423</v>
      </c>
      <c r="E6689" s="13">
        <v>43327</v>
      </c>
      <c r="F6689" s="13">
        <v>43511</v>
      </c>
      <c r="H6689" s="6" t="s">
        <v>7944</v>
      </c>
      <c r="I6689" s="6" t="s">
        <v>7968</v>
      </c>
      <c r="J6689" s="14">
        <v>-0.45770000000000005</v>
      </c>
      <c r="K6689" s="14">
        <v>-9.7999999999999997E-3</v>
      </c>
      <c r="L6689" s="15">
        <f t="shared" si="420"/>
        <v>-0.44790000000000008</v>
      </c>
      <c r="M6689" s="11">
        <f t="shared" si="421"/>
        <v>0</v>
      </c>
      <c r="N6689" s="11">
        <f>VLOOKUP(E6689,Nasdaq!$A$2:$F$3174,5,1)</f>
        <v>7774.1201170000004</v>
      </c>
      <c r="O6689" s="11">
        <f>VLOOKUP(F6689,Nasdaq!$A$2:$F$3174,5,1)</f>
        <v>7472.4101559999999</v>
      </c>
      <c r="P6689" s="11">
        <f t="shared" si="422"/>
        <v>184</v>
      </c>
      <c r="Q6689" s="15">
        <f t="shared" si="423"/>
        <v>1.0403759125636578</v>
      </c>
    </row>
    <row r="6690" spans="1:17" ht="19.5" customHeight="1" x14ac:dyDescent="0.2">
      <c r="A6690" s="12">
        <v>6320</v>
      </c>
      <c r="B6690" s="6" t="s">
        <v>2009</v>
      </c>
      <c r="C6690" s="12">
        <v>33686</v>
      </c>
      <c r="D6690" s="6" t="s">
        <v>7424</v>
      </c>
      <c r="E6690" s="13">
        <v>43327</v>
      </c>
      <c r="F6690" s="13">
        <v>43511</v>
      </c>
      <c r="H6690" s="6" t="s">
        <v>7950</v>
      </c>
      <c r="I6690" s="6" t="s">
        <v>7985</v>
      </c>
      <c r="J6690" s="14">
        <v>-0.46700000000000003</v>
      </c>
      <c r="K6690" s="14">
        <v>-9.7999999999999997E-3</v>
      </c>
      <c r="L6690" s="15">
        <f t="shared" si="420"/>
        <v>-0.45720000000000005</v>
      </c>
      <c r="M6690" s="11">
        <f t="shared" si="421"/>
        <v>0</v>
      </c>
      <c r="N6690" s="11">
        <f>VLOOKUP(E6690,Nasdaq!$A$2:$F$3174,5,1)</f>
        <v>7774.1201170000004</v>
      </c>
      <c r="O6690" s="11">
        <f>VLOOKUP(F6690,Nasdaq!$A$2:$F$3174,5,1)</f>
        <v>7472.4101559999999</v>
      </c>
      <c r="P6690" s="11">
        <f t="shared" si="422"/>
        <v>184</v>
      </c>
      <c r="Q6690" s="15">
        <f t="shared" si="423"/>
        <v>1.0403759125636578</v>
      </c>
    </row>
    <row r="6691" spans="1:17" ht="19.5" customHeight="1" x14ac:dyDescent="0.2">
      <c r="A6691" s="12">
        <v>6320</v>
      </c>
      <c r="B6691" s="6" t="s">
        <v>2009</v>
      </c>
      <c r="C6691" s="12">
        <v>2778</v>
      </c>
      <c r="D6691" s="6" t="s">
        <v>7425</v>
      </c>
      <c r="E6691" s="13">
        <v>42048</v>
      </c>
      <c r="F6691" s="13">
        <v>42324</v>
      </c>
      <c r="H6691" s="6" t="s">
        <v>7949</v>
      </c>
      <c r="I6691" s="6" t="s">
        <v>8080</v>
      </c>
      <c r="J6691" s="14">
        <v>-0.55509999999999993</v>
      </c>
      <c r="K6691" s="14">
        <v>-7.1999999999999998E-3</v>
      </c>
      <c r="L6691" s="15">
        <f t="shared" si="420"/>
        <v>-0.54789999999999994</v>
      </c>
      <c r="M6691" s="11">
        <f t="shared" si="421"/>
        <v>0</v>
      </c>
      <c r="N6691" s="11">
        <f>VLOOKUP(E6691,Nasdaq!$A$2:$F$3174,5,1)</f>
        <v>4893.8398440000001</v>
      </c>
      <c r="O6691" s="11">
        <f>VLOOKUP(F6691,Nasdaq!$A$2:$F$3174,5,1)</f>
        <v>4984.6201170000004</v>
      </c>
      <c r="P6691" s="11">
        <f t="shared" si="422"/>
        <v>276</v>
      </c>
      <c r="Q6691" s="15">
        <f t="shared" si="423"/>
        <v>0.98178810461161992</v>
      </c>
    </row>
    <row r="6692" spans="1:17" ht="19.5" customHeight="1" x14ac:dyDescent="0.2">
      <c r="A6692" s="12">
        <v>6320</v>
      </c>
      <c r="B6692" s="6" t="s">
        <v>2009</v>
      </c>
      <c r="C6692" s="12">
        <v>28390</v>
      </c>
      <c r="D6692" s="6" t="s">
        <v>5347</v>
      </c>
      <c r="E6692" s="13">
        <v>41820</v>
      </c>
      <c r="F6692" s="13">
        <v>42794</v>
      </c>
      <c r="G6692" s="13">
        <v>41820</v>
      </c>
      <c r="H6692" s="6" t="s">
        <v>7951</v>
      </c>
      <c r="I6692" s="6" t="s">
        <v>7971</v>
      </c>
      <c r="J6692" s="14">
        <v>-0.65920000000000001</v>
      </c>
      <c r="K6692" s="14">
        <v>9.5700000000000007E-2</v>
      </c>
      <c r="L6692" s="15">
        <f t="shared" si="420"/>
        <v>-0.75490000000000002</v>
      </c>
      <c r="M6692" s="11">
        <f t="shared" si="421"/>
        <v>0</v>
      </c>
      <c r="N6692" s="11">
        <f>VLOOKUP(E6692,Nasdaq!$A$2:$F$3174,5,1)</f>
        <v>4408.1801759999998</v>
      </c>
      <c r="O6692" s="11">
        <f>VLOOKUP(F6692,Nasdaq!$A$2:$F$3174,5,1)</f>
        <v>5825.4399409999996</v>
      </c>
      <c r="P6692" s="11">
        <f t="shared" si="422"/>
        <v>974</v>
      </c>
      <c r="Q6692" s="15">
        <f t="shared" si="423"/>
        <v>0.75671257060661068</v>
      </c>
    </row>
    <row r="6693" spans="1:17" ht="19.5" customHeight="1" x14ac:dyDescent="0.2">
      <c r="A6693" s="12">
        <v>6320</v>
      </c>
      <c r="B6693" s="6" t="s">
        <v>2009</v>
      </c>
      <c r="C6693" s="12">
        <v>33906</v>
      </c>
      <c r="D6693" s="6" t="s">
        <v>2878</v>
      </c>
      <c r="E6693" s="13">
        <v>43235</v>
      </c>
      <c r="F6693" s="13">
        <v>43511</v>
      </c>
      <c r="H6693" s="6" t="s">
        <v>7951</v>
      </c>
      <c r="I6693" s="6" t="s">
        <v>8020</v>
      </c>
      <c r="J6693" s="14">
        <v>-0.7229000000000001</v>
      </c>
      <c r="K6693" s="14">
        <v>5.2499999999999998E-2</v>
      </c>
      <c r="L6693" s="15">
        <f t="shared" si="420"/>
        <v>-0.77540000000000009</v>
      </c>
      <c r="M6693" s="11">
        <f t="shared" si="421"/>
        <v>0</v>
      </c>
      <c r="N6693" s="11">
        <f>VLOOKUP(E6693,Nasdaq!$A$2:$F$3174,5,1)</f>
        <v>7351.6298829999996</v>
      </c>
      <c r="O6693" s="11">
        <f>VLOOKUP(F6693,Nasdaq!$A$2:$F$3174,5,1)</f>
        <v>7472.4101559999999</v>
      </c>
      <c r="P6693" s="11">
        <f t="shared" si="422"/>
        <v>276</v>
      </c>
      <c r="Q6693" s="15">
        <f t="shared" si="423"/>
        <v>0.98383666296551364</v>
      </c>
    </row>
    <row r="6694" spans="1:17" ht="19.5" customHeight="1" x14ac:dyDescent="0.2">
      <c r="A6694" s="12">
        <v>6481</v>
      </c>
      <c r="B6694" s="6" t="s">
        <v>2010</v>
      </c>
      <c r="C6694" s="12">
        <v>255</v>
      </c>
      <c r="D6694" s="6" t="s">
        <v>7426</v>
      </c>
      <c r="E6694" s="13">
        <v>39948</v>
      </c>
      <c r="F6694" s="13">
        <v>40312</v>
      </c>
      <c r="H6694" s="6" t="s">
        <v>7948</v>
      </c>
      <c r="I6694" s="6" t="s">
        <v>8017</v>
      </c>
      <c r="J6694" s="14">
        <v>1.5893999999999999</v>
      </c>
      <c r="K6694" s="14">
        <v>0.31390000000000001</v>
      </c>
      <c r="L6694" s="15">
        <f t="shared" si="420"/>
        <v>1.2754999999999999</v>
      </c>
      <c r="M6694" s="11">
        <f t="shared" si="421"/>
        <v>1</v>
      </c>
      <c r="N6694" s="11">
        <f>VLOOKUP(E6694,Nasdaq!$A$2:$F$3174,5,1)</f>
        <v>1680.1400149999999</v>
      </c>
      <c r="O6694" s="11">
        <f>VLOOKUP(F6694,Nasdaq!$A$2:$F$3174,5,1)</f>
        <v>2346.8500979999999</v>
      </c>
      <c r="P6694" s="11">
        <f t="shared" si="422"/>
        <v>364</v>
      </c>
      <c r="Q6694" s="15">
        <f t="shared" si="423"/>
        <v>0.71591459662137247</v>
      </c>
    </row>
    <row r="6695" spans="1:17" ht="19.5" customHeight="1" x14ac:dyDescent="0.2">
      <c r="A6695" s="12">
        <v>6481</v>
      </c>
      <c r="B6695" s="6" t="s">
        <v>2010</v>
      </c>
      <c r="C6695" s="12">
        <v>3346</v>
      </c>
      <c r="D6695" s="6" t="s">
        <v>5621</v>
      </c>
      <c r="E6695" s="13">
        <v>41319</v>
      </c>
      <c r="F6695" s="13">
        <v>41501</v>
      </c>
      <c r="H6695" s="6" t="s">
        <v>7944</v>
      </c>
      <c r="I6695" s="6" t="s">
        <v>7997</v>
      </c>
      <c r="J6695" s="14">
        <v>1.3983000000000001</v>
      </c>
      <c r="K6695" s="14">
        <v>0.21920000000000001</v>
      </c>
      <c r="L6695" s="15">
        <f t="shared" si="420"/>
        <v>1.1791</v>
      </c>
      <c r="M6695" s="11">
        <f t="shared" si="421"/>
        <v>1</v>
      </c>
      <c r="N6695" s="11">
        <f>VLOOKUP(E6695,Nasdaq!$A$2:$F$3174,5,1)</f>
        <v>3198.6599120000001</v>
      </c>
      <c r="O6695" s="11">
        <f>VLOOKUP(F6695,Nasdaq!$A$2:$F$3174,5,1)</f>
        <v>3606.1201169999999</v>
      </c>
      <c r="P6695" s="11">
        <f t="shared" si="422"/>
        <v>182</v>
      </c>
      <c r="Q6695" s="15">
        <f t="shared" si="423"/>
        <v>0.88701029958337774</v>
      </c>
    </row>
    <row r="6696" spans="1:17" ht="19.5" customHeight="1" x14ac:dyDescent="0.2">
      <c r="A6696" s="12">
        <v>6481</v>
      </c>
      <c r="B6696" s="6" t="s">
        <v>2010</v>
      </c>
      <c r="C6696" s="12">
        <v>14962</v>
      </c>
      <c r="D6696" s="6" t="s">
        <v>3034</v>
      </c>
      <c r="E6696" s="13">
        <v>40954</v>
      </c>
      <c r="F6696" s="13">
        <v>41264</v>
      </c>
      <c r="H6696" s="6" t="s">
        <v>7949</v>
      </c>
      <c r="I6696" s="6" t="s">
        <v>8058</v>
      </c>
      <c r="J6696" s="14">
        <v>0.84239999999999993</v>
      </c>
      <c r="K6696" s="14">
        <v>0.1016</v>
      </c>
      <c r="L6696" s="15">
        <f t="shared" si="420"/>
        <v>0.7407999999999999</v>
      </c>
      <c r="M6696" s="11">
        <f t="shared" si="421"/>
        <v>1</v>
      </c>
      <c r="N6696" s="11">
        <f>VLOOKUP(E6696,Nasdaq!$A$2:$F$3174,5,1)</f>
        <v>2915.830078</v>
      </c>
      <c r="O6696" s="11">
        <f>VLOOKUP(F6696,Nasdaq!$A$2:$F$3174,5,1)</f>
        <v>3021.01001</v>
      </c>
      <c r="P6696" s="11">
        <f t="shared" si="422"/>
        <v>310</v>
      </c>
      <c r="Q6696" s="15">
        <f t="shared" si="423"/>
        <v>0.96518415415281944</v>
      </c>
    </row>
    <row r="6697" spans="1:17" ht="19.5" customHeight="1" x14ac:dyDescent="0.2">
      <c r="A6697" s="12">
        <v>6481</v>
      </c>
      <c r="B6697" s="6" t="s">
        <v>2010</v>
      </c>
      <c r="C6697" s="12">
        <v>18750</v>
      </c>
      <c r="D6697" s="6" t="s">
        <v>7378</v>
      </c>
      <c r="E6697" s="13">
        <v>41044</v>
      </c>
      <c r="F6697" s="13">
        <v>41135</v>
      </c>
      <c r="H6697" s="6" t="s">
        <v>7949</v>
      </c>
      <c r="I6697" s="6" t="s">
        <v>7973</v>
      </c>
      <c r="J6697" s="14">
        <v>0.65359999999999996</v>
      </c>
      <c r="K6697" s="14">
        <v>0.26839999999999997</v>
      </c>
      <c r="L6697" s="15">
        <f t="shared" si="420"/>
        <v>0.38519999999999999</v>
      </c>
      <c r="M6697" s="11">
        <f t="shared" si="421"/>
        <v>1</v>
      </c>
      <c r="N6697" s="11">
        <f>VLOOKUP(E6697,Nasdaq!$A$2:$F$3174,5,1)</f>
        <v>2893.76001</v>
      </c>
      <c r="O6697" s="11">
        <f>VLOOKUP(F6697,Nasdaq!$A$2:$F$3174,5,1)</f>
        <v>3016.9799800000001</v>
      </c>
      <c r="P6697" s="11">
        <f t="shared" si="422"/>
        <v>91</v>
      </c>
      <c r="Q6697" s="15">
        <f t="shared" si="423"/>
        <v>0.95915904717426137</v>
      </c>
    </row>
    <row r="6698" spans="1:17" ht="19.5" customHeight="1" x14ac:dyDescent="0.2">
      <c r="A6698" s="12">
        <v>6481</v>
      </c>
      <c r="B6698" s="6" t="s">
        <v>2010</v>
      </c>
      <c r="C6698" s="12">
        <v>14650</v>
      </c>
      <c r="D6698" s="6" t="s">
        <v>7427</v>
      </c>
      <c r="E6698" s="13">
        <v>41136</v>
      </c>
      <c r="F6698" s="13">
        <v>41228</v>
      </c>
      <c r="H6698" s="6" t="s">
        <v>7949</v>
      </c>
      <c r="I6698" s="6" t="s">
        <v>7961</v>
      </c>
      <c r="J6698" s="14">
        <v>0.42109999999999997</v>
      </c>
      <c r="K6698" s="14">
        <v>-0.11990000000000001</v>
      </c>
      <c r="L6698" s="15">
        <f t="shared" si="420"/>
        <v>0.54099999999999993</v>
      </c>
      <c r="M6698" s="11">
        <f t="shared" si="421"/>
        <v>1</v>
      </c>
      <c r="N6698" s="11">
        <f>VLOOKUP(E6698,Nasdaq!$A$2:$F$3174,5,1)</f>
        <v>3030.929932</v>
      </c>
      <c r="O6698" s="11">
        <f>VLOOKUP(F6698,Nasdaq!$A$2:$F$3174,5,1)</f>
        <v>2836.9399410000001</v>
      </c>
      <c r="P6698" s="11">
        <f t="shared" si="422"/>
        <v>92</v>
      </c>
      <c r="Q6698" s="15">
        <f t="shared" si="423"/>
        <v>1.0683779089194798</v>
      </c>
    </row>
    <row r="6699" spans="1:17" ht="19.5" customHeight="1" x14ac:dyDescent="0.2">
      <c r="A6699" s="12">
        <v>6481</v>
      </c>
      <c r="B6699" s="6" t="s">
        <v>2010</v>
      </c>
      <c r="C6699" s="12">
        <v>9027</v>
      </c>
      <c r="D6699" s="6" t="s">
        <v>7428</v>
      </c>
      <c r="E6699" s="13">
        <v>39827</v>
      </c>
      <c r="F6699" s="13">
        <v>40567</v>
      </c>
      <c r="H6699" s="6" t="s">
        <v>7946</v>
      </c>
      <c r="I6699" s="6" t="s">
        <v>7965</v>
      </c>
      <c r="J6699" s="14">
        <v>0.29220000000000002</v>
      </c>
      <c r="K6699" s="14">
        <v>0.26119999999999999</v>
      </c>
      <c r="L6699" s="15">
        <f t="shared" si="420"/>
        <v>3.1000000000000028E-2</v>
      </c>
      <c r="M6699" s="11">
        <f t="shared" si="421"/>
        <v>1</v>
      </c>
      <c r="N6699" s="11">
        <f>VLOOKUP(E6699,Nasdaq!$A$2:$F$3174,5,1)</f>
        <v>1489.6400149999999</v>
      </c>
      <c r="O6699" s="11">
        <f>VLOOKUP(F6699,Nasdaq!$A$2:$F$3174,5,1)</f>
        <v>2717.5500489999999</v>
      </c>
      <c r="P6699" s="11">
        <f t="shared" si="422"/>
        <v>740</v>
      </c>
      <c r="Q6699" s="15">
        <f t="shared" si="423"/>
        <v>0.54815672345574185</v>
      </c>
    </row>
    <row r="6700" spans="1:17" ht="19.5" customHeight="1" x14ac:dyDescent="0.2">
      <c r="A6700" s="12">
        <v>6481</v>
      </c>
      <c r="B6700" s="6" t="s">
        <v>2010</v>
      </c>
      <c r="C6700" s="12">
        <v>2170</v>
      </c>
      <c r="D6700" s="6" t="s">
        <v>5518</v>
      </c>
      <c r="E6700" s="13">
        <v>40819</v>
      </c>
      <c r="F6700" s="13">
        <v>41774</v>
      </c>
      <c r="G6700" s="13">
        <v>40819</v>
      </c>
      <c r="H6700" s="6" t="s">
        <v>7944</v>
      </c>
      <c r="I6700" s="6" t="s">
        <v>7968</v>
      </c>
      <c r="J6700" s="14">
        <v>0.28639999999999999</v>
      </c>
      <c r="K6700" s="14">
        <v>0.25269999999999998</v>
      </c>
      <c r="L6700" s="15">
        <f t="shared" si="420"/>
        <v>3.3700000000000008E-2</v>
      </c>
      <c r="M6700" s="11">
        <f t="shared" si="421"/>
        <v>1</v>
      </c>
      <c r="N6700" s="11">
        <f>VLOOKUP(E6700,Nasdaq!$A$2:$F$3174,5,1)</f>
        <v>2335.830078</v>
      </c>
      <c r="O6700" s="11">
        <f>VLOOKUP(F6700,Nasdaq!$A$2:$F$3174,5,1)</f>
        <v>4069.290039</v>
      </c>
      <c r="P6700" s="11">
        <f t="shared" si="422"/>
        <v>955</v>
      </c>
      <c r="Q6700" s="15">
        <f t="shared" si="423"/>
        <v>0.57401506783637168</v>
      </c>
    </row>
    <row r="6701" spans="1:17" ht="19.5" customHeight="1" x14ac:dyDescent="0.2">
      <c r="A6701" s="12">
        <v>6481</v>
      </c>
      <c r="B6701" s="6" t="s">
        <v>2010</v>
      </c>
      <c r="C6701" s="12">
        <v>231</v>
      </c>
      <c r="D6701" s="6" t="s">
        <v>7429</v>
      </c>
      <c r="E6701" s="13">
        <v>40406</v>
      </c>
      <c r="F6701" s="13">
        <v>40862</v>
      </c>
      <c r="H6701" s="6" t="s">
        <v>7946</v>
      </c>
      <c r="I6701" s="6" t="s">
        <v>7965</v>
      </c>
      <c r="J6701" s="14">
        <v>0.22579999999999997</v>
      </c>
      <c r="K6701" s="14">
        <v>0.1537</v>
      </c>
      <c r="L6701" s="15">
        <f t="shared" si="420"/>
        <v>7.209999999999997E-2</v>
      </c>
      <c r="M6701" s="11">
        <f t="shared" si="421"/>
        <v>1</v>
      </c>
      <c r="N6701" s="11">
        <f>VLOOKUP(E6701,Nasdaq!$A$2:$F$3174,5,1)</f>
        <v>2181.8701169999999</v>
      </c>
      <c r="O6701" s="11">
        <f>VLOOKUP(F6701,Nasdaq!$A$2:$F$3174,5,1)</f>
        <v>2686.1999510000001</v>
      </c>
      <c r="P6701" s="11">
        <f t="shared" si="422"/>
        <v>456</v>
      </c>
      <c r="Q6701" s="15">
        <f t="shared" si="423"/>
        <v>0.81225258088213359</v>
      </c>
    </row>
    <row r="6702" spans="1:17" ht="19.5" customHeight="1" x14ac:dyDescent="0.2">
      <c r="A6702" s="12">
        <v>6481</v>
      </c>
      <c r="B6702" s="6" t="s">
        <v>2010</v>
      </c>
      <c r="C6702" s="12">
        <v>1252</v>
      </c>
      <c r="D6702" s="6" t="s">
        <v>4628</v>
      </c>
      <c r="E6702" s="13">
        <v>41500</v>
      </c>
      <c r="F6702" s="13">
        <v>41593</v>
      </c>
      <c r="H6702" s="6" t="s">
        <v>7947</v>
      </c>
      <c r="I6702" s="6" t="s">
        <v>8013</v>
      </c>
      <c r="J6702" s="14">
        <v>0.21609999999999999</v>
      </c>
      <c r="K6702" s="14">
        <v>0.31670000000000004</v>
      </c>
      <c r="L6702" s="15">
        <f t="shared" si="420"/>
        <v>-0.10060000000000005</v>
      </c>
      <c r="M6702" s="11">
        <f t="shared" si="421"/>
        <v>0</v>
      </c>
      <c r="N6702" s="11">
        <f>VLOOKUP(E6702,Nasdaq!$A$2:$F$3174,5,1)</f>
        <v>3669.2700199999999</v>
      </c>
      <c r="O6702" s="11">
        <f>VLOOKUP(F6702,Nasdaq!$A$2:$F$3174,5,1)</f>
        <v>3985.969971</v>
      </c>
      <c r="P6702" s="11">
        <f t="shared" si="422"/>
        <v>93</v>
      </c>
      <c r="Q6702" s="15">
        <f t="shared" si="423"/>
        <v>0.92054857302848336</v>
      </c>
    </row>
    <row r="6703" spans="1:17" ht="19.5" customHeight="1" x14ac:dyDescent="0.2">
      <c r="A6703" s="12">
        <v>6481</v>
      </c>
      <c r="B6703" s="6" t="s">
        <v>2010</v>
      </c>
      <c r="C6703" s="12">
        <v>1631</v>
      </c>
      <c r="D6703" s="6" t="s">
        <v>7145</v>
      </c>
      <c r="E6703" s="13">
        <v>41032</v>
      </c>
      <c r="F6703" s="13">
        <v>42689</v>
      </c>
      <c r="H6703" s="6" t="s">
        <v>7947</v>
      </c>
      <c r="I6703" s="6" t="s">
        <v>8087</v>
      </c>
      <c r="J6703" s="14">
        <v>0.1507</v>
      </c>
      <c r="K6703" s="14">
        <v>0.128</v>
      </c>
      <c r="L6703" s="15">
        <f t="shared" si="420"/>
        <v>2.2699999999999998E-2</v>
      </c>
      <c r="M6703" s="11">
        <f t="shared" si="421"/>
        <v>1</v>
      </c>
      <c r="N6703" s="11">
        <f>VLOOKUP(E6703,Nasdaq!$A$2:$F$3174,5,1)</f>
        <v>3024.3000489999999</v>
      </c>
      <c r="O6703" s="11">
        <f>VLOOKUP(F6703,Nasdaq!$A$2:$F$3174,5,1)</f>
        <v>5275.6201170000004</v>
      </c>
      <c r="P6703" s="11">
        <f t="shared" si="422"/>
        <v>1657</v>
      </c>
      <c r="Q6703" s="15">
        <f t="shared" si="423"/>
        <v>0.5732601598040904</v>
      </c>
    </row>
    <row r="6704" spans="1:17" ht="19.5" customHeight="1" x14ac:dyDescent="0.2">
      <c r="A6704" s="12">
        <v>6481</v>
      </c>
      <c r="B6704" s="6" t="s">
        <v>2010</v>
      </c>
      <c r="C6704" s="12">
        <v>483</v>
      </c>
      <c r="D6704" s="6" t="s">
        <v>7430</v>
      </c>
      <c r="E6704" s="13">
        <v>39736</v>
      </c>
      <c r="F6704" s="13">
        <v>41136</v>
      </c>
      <c r="H6704" s="6" t="s">
        <v>7946</v>
      </c>
      <c r="I6704" s="6" t="s">
        <v>8005</v>
      </c>
      <c r="J6704" s="14">
        <v>0.14449999999999999</v>
      </c>
      <c r="K6704" s="14">
        <v>0.14610000000000001</v>
      </c>
      <c r="L6704" s="15">
        <f t="shared" si="420"/>
        <v>-1.6000000000000181E-3</v>
      </c>
      <c r="M6704" s="11">
        <f t="shared" si="421"/>
        <v>0</v>
      </c>
      <c r="N6704" s="11">
        <f>VLOOKUP(E6704,Nasdaq!$A$2:$F$3174,5,1)</f>
        <v>1628.329956</v>
      </c>
      <c r="O6704" s="11">
        <f>VLOOKUP(F6704,Nasdaq!$A$2:$F$3174,5,1)</f>
        <v>3030.929932</v>
      </c>
      <c r="P6704" s="11">
        <f t="shared" si="422"/>
        <v>1400</v>
      </c>
      <c r="Q6704" s="15">
        <f t="shared" si="423"/>
        <v>0.53723839626347458</v>
      </c>
    </row>
    <row r="6705" spans="1:17" ht="19.5" customHeight="1" x14ac:dyDescent="0.2">
      <c r="A6705" s="12">
        <v>6481</v>
      </c>
      <c r="B6705" s="6" t="s">
        <v>2010</v>
      </c>
      <c r="C6705" s="12">
        <v>17863</v>
      </c>
      <c r="D6705" s="6" t="s">
        <v>7431</v>
      </c>
      <c r="E6705" s="13">
        <v>40592</v>
      </c>
      <c r="F6705" s="13">
        <v>41087</v>
      </c>
      <c r="H6705" s="6" t="s">
        <v>7947</v>
      </c>
      <c r="I6705" s="6" t="s">
        <v>8063</v>
      </c>
      <c r="J6705" s="14">
        <v>0.10589999999999999</v>
      </c>
      <c r="K6705" s="14">
        <v>1.5300000000000001E-2</v>
      </c>
      <c r="L6705" s="15">
        <f t="shared" si="420"/>
        <v>9.0599999999999986E-2</v>
      </c>
      <c r="M6705" s="11">
        <f t="shared" si="421"/>
        <v>1</v>
      </c>
      <c r="N6705" s="11">
        <f>VLOOKUP(E6705,Nasdaq!$A$2:$F$3174,5,1)</f>
        <v>2833.9499510000001</v>
      </c>
      <c r="O6705" s="11">
        <f>VLOOKUP(F6705,Nasdaq!$A$2:$F$3174,5,1)</f>
        <v>2875.320068</v>
      </c>
      <c r="P6705" s="11">
        <f t="shared" si="422"/>
        <v>495</v>
      </c>
      <c r="Q6705" s="15">
        <f t="shared" si="423"/>
        <v>0.98561207493374914</v>
      </c>
    </row>
    <row r="6706" spans="1:17" ht="19.5" customHeight="1" x14ac:dyDescent="0.2">
      <c r="A6706" s="12">
        <v>6481</v>
      </c>
      <c r="B6706" s="6" t="s">
        <v>2010</v>
      </c>
      <c r="C6706" s="12">
        <v>9022</v>
      </c>
      <c r="D6706" s="6" t="s">
        <v>7329</v>
      </c>
      <c r="E6706" s="13">
        <v>40319</v>
      </c>
      <c r="F6706" s="13">
        <v>43026</v>
      </c>
      <c r="H6706" s="6" t="s">
        <v>7950</v>
      </c>
      <c r="I6706" s="6" t="s">
        <v>7967</v>
      </c>
      <c r="J6706" s="14">
        <v>9.2200000000000004E-2</v>
      </c>
      <c r="K6706" s="14">
        <v>0.14630000000000001</v>
      </c>
      <c r="L6706" s="15">
        <f t="shared" si="420"/>
        <v>-5.4100000000000009E-2</v>
      </c>
      <c r="M6706" s="11">
        <f t="shared" si="421"/>
        <v>0</v>
      </c>
      <c r="N6706" s="11">
        <f>VLOOKUP(E6706,Nasdaq!$A$2:$F$3174,5,1)</f>
        <v>2229.040039</v>
      </c>
      <c r="O6706" s="11">
        <f>VLOOKUP(F6706,Nasdaq!$A$2:$F$3174,5,1)</f>
        <v>6624.2202150000003</v>
      </c>
      <c r="P6706" s="11">
        <f t="shared" si="422"/>
        <v>2707</v>
      </c>
      <c r="Q6706" s="15">
        <f t="shared" si="423"/>
        <v>0.33649885175756505</v>
      </c>
    </row>
    <row r="6707" spans="1:17" ht="19.5" customHeight="1" x14ac:dyDescent="0.2">
      <c r="A6707" s="12">
        <v>6481</v>
      </c>
      <c r="B6707" s="6" t="s">
        <v>2010</v>
      </c>
      <c r="C6707" s="12">
        <v>1469</v>
      </c>
      <c r="D6707" s="6" t="s">
        <v>6154</v>
      </c>
      <c r="E6707" s="13">
        <v>40312</v>
      </c>
      <c r="F6707" s="13">
        <v>40954</v>
      </c>
      <c r="H6707" s="6" t="s">
        <v>7949</v>
      </c>
      <c r="I6707" s="6" t="s">
        <v>7961</v>
      </c>
      <c r="J6707" s="14">
        <v>-1.5E-3</v>
      </c>
      <c r="K6707" s="14">
        <v>0.12330000000000001</v>
      </c>
      <c r="L6707" s="15">
        <f t="shared" ref="L6707:L6768" si="424">J6707-K6707</f>
        <v>-0.12480000000000001</v>
      </c>
      <c r="M6707" s="11">
        <f t="shared" ref="M6707:M6768" si="425">IF(L6707&gt;0,1,0)</f>
        <v>0</v>
      </c>
      <c r="N6707" s="11">
        <f>VLOOKUP(E6707,Nasdaq!$A$2:$F$3174,5,1)</f>
        <v>2346.8500979999999</v>
      </c>
      <c r="O6707" s="11">
        <f>VLOOKUP(F6707,Nasdaq!$A$2:$F$3174,5,1)</f>
        <v>2915.830078</v>
      </c>
      <c r="P6707" s="11">
        <f t="shared" ref="P6707:P6768" si="426">_xlfn.DAYS(F6707,E6707)</f>
        <v>642</v>
      </c>
      <c r="Q6707" s="15">
        <f t="shared" ref="Q6707:Q6768" si="427">(O6707/N6707)^(1/P6707/365-1)</f>
        <v>0.80486592473332896</v>
      </c>
    </row>
    <row r="6708" spans="1:17" ht="19.5" customHeight="1" x14ac:dyDescent="0.2">
      <c r="A6708" s="12">
        <v>6481</v>
      </c>
      <c r="B6708" s="6" t="s">
        <v>2010</v>
      </c>
      <c r="C6708" s="12">
        <v>6448</v>
      </c>
      <c r="D6708" s="6" t="s">
        <v>3459</v>
      </c>
      <c r="E6708" s="13">
        <v>40157</v>
      </c>
      <c r="F6708" s="13">
        <v>43542</v>
      </c>
      <c r="H6708" s="6" t="s">
        <v>7944</v>
      </c>
      <c r="I6708" s="6" t="s">
        <v>7968</v>
      </c>
      <c r="J6708" s="14">
        <v>-2.6200000000000001E-2</v>
      </c>
      <c r="K6708" s="14">
        <v>0.12960000000000002</v>
      </c>
      <c r="L6708" s="15">
        <f t="shared" si="424"/>
        <v>-0.15580000000000002</v>
      </c>
      <c r="M6708" s="11">
        <f t="shared" si="425"/>
        <v>0</v>
      </c>
      <c r="N6708" s="11">
        <f>VLOOKUP(E6708,Nasdaq!$A$2:$F$3174,5,1)</f>
        <v>2190.860107</v>
      </c>
      <c r="O6708" s="11">
        <f>VLOOKUP(F6708,Nasdaq!$A$2:$F$3174,5,1)</f>
        <v>7714.4799800000001</v>
      </c>
      <c r="P6708" s="11">
        <f t="shared" si="426"/>
        <v>3385</v>
      </c>
      <c r="Q6708" s="15">
        <f t="shared" si="427"/>
        <v>0.28399352189927157</v>
      </c>
    </row>
    <row r="6709" spans="1:17" ht="19.5" customHeight="1" x14ac:dyDescent="0.2">
      <c r="A6709" s="12">
        <v>6481</v>
      </c>
      <c r="B6709" s="6" t="s">
        <v>2010</v>
      </c>
      <c r="C6709" s="12">
        <v>20697</v>
      </c>
      <c r="D6709" s="6" t="s">
        <v>2549</v>
      </c>
      <c r="E6709" s="13">
        <v>41019</v>
      </c>
      <c r="F6709" s="13">
        <v>44415</v>
      </c>
      <c r="H6709" s="6" t="s">
        <v>7944</v>
      </c>
      <c r="I6709" s="6" t="s">
        <v>7960</v>
      </c>
      <c r="J6709" s="14">
        <v>-6.59E-2</v>
      </c>
      <c r="K6709" s="14">
        <v>0.13650000000000001</v>
      </c>
      <c r="L6709" s="15">
        <f t="shared" si="424"/>
        <v>-0.20240000000000002</v>
      </c>
      <c r="M6709" s="11">
        <f t="shared" si="425"/>
        <v>0</v>
      </c>
      <c r="N6709" s="11">
        <f>VLOOKUP(E6709,Nasdaq!$A$2:$F$3174,5,1)</f>
        <v>3000.4499510000001</v>
      </c>
      <c r="O6709" s="11">
        <f>VLOOKUP(F6709,Nasdaq!$A$2:$F$3174,5,1)</f>
        <v>11010.980469</v>
      </c>
      <c r="P6709" s="11">
        <f t="shared" si="426"/>
        <v>3396</v>
      </c>
      <c r="Q6709" s="15">
        <f t="shared" si="427"/>
        <v>0.27249645084430779</v>
      </c>
    </row>
    <row r="6710" spans="1:17" ht="19.5" customHeight="1" x14ac:dyDescent="0.2">
      <c r="A6710" s="12">
        <v>6481</v>
      </c>
      <c r="B6710" s="6" t="s">
        <v>2010</v>
      </c>
      <c r="C6710" s="12">
        <v>2585</v>
      </c>
      <c r="D6710" s="6" t="s">
        <v>4032</v>
      </c>
      <c r="E6710" s="13">
        <v>41136</v>
      </c>
      <c r="F6710" s="13">
        <v>43419</v>
      </c>
      <c r="G6710" s="13">
        <v>41414</v>
      </c>
      <c r="H6710" s="6" t="s">
        <v>7948</v>
      </c>
      <c r="I6710" s="6" t="s">
        <v>8017</v>
      </c>
      <c r="J6710" s="14">
        <v>-6.7099999999999993E-2</v>
      </c>
      <c r="K6710" s="14">
        <v>0.13539999999999999</v>
      </c>
      <c r="L6710" s="15">
        <f t="shared" si="424"/>
        <v>-0.20249999999999999</v>
      </c>
      <c r="M6710" s="11">
        <f t="shared" si="425"/>
        <v>0</v>
      </c>
      <c r="N6710" s="11">
        <f>VLOOKUP(E6710,Nasdaq!$A$2:$F$3174,5,1)</f>
        <v>3030.929932</v>
      </c>
      <c r="O6710" s="11">
        <f>VLOOKUP(F6710,Nasdaq!$A$2:$F$3174,5,1)</f>
        <v>7259.0297849999997</v>
      </c>
      <c r="P6710" s="11">
        <f t="shared" si="426"/>
        <v>2283</v>
      </c>
      <c r="Q6710" s="15">
        <f t="shared" si="427"/>
        <v>0.41753969862242346</v>
      </c>
    </row>
    <row r="6711" spans="1:17" ht="19.5" customHeight="1" x14ac:dyDescent="0.2">
      <c r="A6711" s="12">
        <v>6481</v>
      </c>
      <c r="B6711" s="6" t="s">
        <v>2010</v>
      </c>
      <c r="C6711" s="12">
        <v>4416</v>
      </c>
      <c r="D6711" s="6" t="s">
        <v>7432</v>
      </c>
      <c r="E6711" s="13">
        <v>41036</v>
      </c>
      <c r="F6711" s="13">
        <v>41774</v>
      </c>
      <c r="G6711" s="13">
        <v>41036</v>
      </c>
      <c r="H6711" s="6" t="s">
        <v>7946</v>
      </c>
      <c r="I6711" s="6" t="s">
        <v>8095</v>
      </c>
      <c r="J6711" s="14">
        <v>-0.11380000000000001</v>
      </c>
      <c r="K6711" s="14">
        <v>0.193</v>
      </c>
      <c r="L6711" s="15">
        <f t="shared" si="424"/>
        <v>-0.30680000000000002</v>
      </c>
      <c r="M6711" s="11">
        <f t="shared" si="425"/>
        <v>0</v>
      </c>
      <c r="N6711" s="11">
        <f>VLOOKUP(E6711,Nasdaq!$A$2:$F$3174,5,1)</f>
        <v>2957.76001</v>
      </c>
      <c r="O6711" s="11">
        <f>VLOOKUP(F6711,Nasdaq!$A$2:$F$3174,5,1)</f>
        <v>4069.290039</v>
      </c>
      <c r="P6711" s="11">
        <f t="shared" si="426"/>
        <v>738</v>
      </c>
      <c r="Q6711" s="15">
        <f t="shared" si="427"/>
        <v>0.72685001186088494</v>
      </c>
    </row>
    <row r="6712" spans="1:17" ht="19.5" customHeight="1" x14ac:dyDescent="0.2">
      <c r="A6712" s="12">
        <v>6481</v>
      </c>
      <c r="B6712" s="6" t="s">
        <v>2010</v>
      </c>
      <c r="C6712" s="12">
        <v>3665</v>
      </c>
      <c r="D6712" s="6" t="s">
        <v>4283</v>
      </c>
      <c r="E6712" s="13">
        <v>40954</v>
      </c>
      <c r="F6712" s="13">
        <v>41319</v>
      </c>
      <c r="H6712" s="6" t="s">
        <v>7949</v>
      </c>
      <c r="I6712" s="6" t="s">
        <v>8080</v>
      </c>
      <c r="J6712" s="14">
        <v>-0.13619999999999999</v>
      </c>
      <c r="K6712" s="14">
        <v>0.1585</v>
      </c>
      <c r="L6712" s="15">
        <f t="shared" si="424"/>
        <v>-0.29469999999999996</v>
      </c>
      <c r="M6712" s="11">
        <f t="shared" si="425"/>
        <v>0</v>
      </c>
      <c r="N6712" s="11">
        <f>VLOOKUP(E6712,Nasdaq!$A$2:$F$3174,5,1)</f>
        <v>2915.830078</v>
      </c>
      <c r="O6712" s="11">
        <f>VLOOKUP(F6712,Nasdaq!$A$2:$F$3174,5,1)</f>
        <v>3198.6599120000001</v>
      </c>
      <c r="P6712" s="11">
        <f t="shared" si="426"/>
        <v>365</v>
      </c>
      <c r="Q6712" s="15">
        <f t="shared" si="427"/>
        <v>0.91157928145405209</v>
      </c>
    </row>
    <row r="6713" spans="1:17" ht="19.5" customHeight="1" x14ac:dyDescent="0.2">
      <c r="A6713" s="12">
        <v>6481</v>
      </c>
      <c r="B6713" s="6" t="s">
        <v>2010</v>
      </c>
      <c r="C6713" s="12">
        <v>863</v>
      </c>
      <c r="D6713" s="6" t="s">
        <v>3290</v>
      </c>
      <c r="E6713" s="13">
        <v>39675</v>
      </c>
      <c r="F6713" s="13">
        <v>40406</v>
      </c>
      <c r="H6713" s="6" t="s">
        <v>7946</v>
      </c>
      <c r="I6713" s="6" t="s">
        <v>8019</v>
      </c>
      <c r="J6713" s="14">
        <v>-0.14779999999999999</v>
      </c>
      <c r="K6713" s="14">
        <v>-6.6400000000000001E-2</v>
      </c>
      <c r="L6713" s="15">
        <f t="shared" si="424"/>
        <v>-8.1399999999999986E-2</v>
      </c>
      <c r="M6713" s="11">
        <f t="shared" si="425"/>
        <v>0</v>
      </c>
      <c r="N6713" s="11">
        <f>VLOOKUP(E6713,Nasdaq!$A$2:$F$3174,5,1)</f>
        <v>2452.5200199999999</v>
      </c>
      <c r="O6713" s="11">
        <f>VLOOKUP(F6713,Nasdaq!$A$2:$F$3174,5,1)</f>
        <v>2181.8701169999999</v>
      </c>
      <c r="P6713" s="11">
        <f t="shared" si="426"/>
        <v>731</v>
      </c>
      <c r="Q6713" s="15">
        <f t="shared" si="427"/>
        <v>1.1240444268684109</v>
      </c>
    </row>
    <row r="6714" spans="1:17" ht="19.5" customHeight="1" x14ac:dyDescent="0.2">
      <c r="A6714" s="12">
        <v>6481</v>
      </c>
      <c r="B6714" s="6" t="s">
        <v>2010</v>
      </c>
      <c r="C6714" s="12">
        <v>17808</v>
      </c>
      <c r="D6714" s="6" t="s">
        <v>7433</v>
      </c>
      <c r="E6714" s="13">
        <v>40291</v>
      </c>
      <c r="F6714" s="13">
        <v>40637</v>
      </c>
      <c r="H6714" s="6" t="s">
        <v>7947</v>
      </c>
      <c r="I6714" s="6" t="s">
        <v>7994</v>
      </c>
      <c r="J6714" s="14">
        <v>-0.17699999999999999</v>
      </c>
      <c r="K6714" s="14">
        <v>0.12300000000000001</v>
      </c>
      <c r="L6714" s="15">
        <f t="shared" si="424"/>
        <v>-0.3</v>
      </c>
      <c r="M6714" s="11">
        <f t="shared" si="425"/>
        <v>0</v>
      </c>
      <c r="N6714" s="11">
        <f>VLOOKUP(E6714,Nasdaq!$A$2:$F$3174,5,1)</f>
        <v>2530.1499020000001</v>
      </c>
      <c r="O6714" s="11">
        <f>VLOOKUP(F6714,Nasdaq!$A$2:$F$3174,5,1)</f>
        <v>2789.1899410000001</v>
      </c>
      <c r="P6714" s="11">
        <f t="shared" si="426"/>
        <v>346</v>
      </c>
      <c r="Q6714" s="15">
        <f t="shared" si="427"/>
        <v>0.90712784296939408</v>
      </c>
    </row>
    <row r="6715" spans="1:17" ht="19.5" customHeight="1" x14ac:dyDescent="0.2">
      <c r="A6715" s="12">
        <v>6481</v>
      </c>
      <c r="B6715" s="6" t="s">
        <v>2010</v>
      </c>
      <c r="C6715" s="12">
        <v>4517</v>
      </c>
      <c r="D6715" s="6" t="s">
        <v>3240</v>
      </c>
      <c r="E6715" s="13">
        <v>41024</v>
      </c>
      <c r="F6715" s="13">
        <v>42304</v>
      </c>
      <c r="H6715" s="6" t="s">
        <v>7949</v>
      </c>
      <c r="I6715" s="6" t="s">
        <v>7961</v>
      </c>
      <c r="J6715" s="14">
        <v>-0.18739999999999998</v>
      </c>
      <c r="K6715" s="14">
        <v>0.14349999999999999</v>
      </c>
      <c r="L6715" s="15">
        <f t="shared" si="424"/>
        <v>-0.33089999999999997</v>
      </c>
      <c r="M6715" s="11">
        <f t="shared" si="425"/>
        <v>0</v>
      </c>
      <c r="N6715" s="11">
        <f>VLOOKUP(E6715,Nasdaq!$A$2:$F$3174,5,1)</f>
        <v>3029.6298830000001</v>
      </c>
      <c r="O6715" s="11">
        <f>VLOOKUP(F6715,Nasdaq!$A$2:$F$3174,5,1)</f>
        <v>5030.1499020000001</v>
      </c>
      <c r="P6715" s="11">
        <f t="shared" si="426"/>
        <v>1280</v>
      </c>
      <c r="Q6715" s="15">
        <f t="shared" si="427"/>
        <v>0.60229480826738979</v>
      </c>
    </row>
    <row r="6716" spans="1:17" ht="19.5" customHeight="1" x14ac:dyDescent="0.2">
      <c r="A6716" s="12">
        <v>6481</v>
      </c>
      <c r="B6716" s="6" t="s">
        <v>2010</v>
      </c>
      <c r="C6716" s="12">
        <v>4585</v>
      </c>
      <c r="D6716" s="6" t="s">
        <v>5294</v>
      </c>
      <c r="E6716" s="13">
        <v>40038</v>
      </c>
      <c r="F6716" s="13">
        <v>42870</v>
      </c>
      <c r="G6716" s="13">
        <v>40094</v>
      </c>
      <c r="H6716" s="6" t="s">
        <v>7944</v>
      </c>
      <c r="I6716" s="6" t="s">
        <v>7968</v>
      </c>
      <c r="J6716" s="14">
        <v>-0.2238</v>
      </c>
      <c r="K6716" s="14">
        <v>0.1416</v>
      </c>
      <c r="L6716" s="15">
        <f t="shared" si="424"/>
        <v>-0.3654</v>
      </c>
      <c r="M6716" s="11">
        <f t="shared" si="425"/>
        <v>0</v>
      </c>
      <c r="N6716" s="11">
        <f>VLOOKUP(E6716,Nasdaq!$A$2:$F$3174,5,1)</f>
        <v>2009.349976</v>
      </c>
      <c r="O6716" s="11">
        <f>VLOOKUP(F6716,Nasdaq!$A$2:$F$3174,5,1)</f>
        <v>6149.669922</v>
      </c>
      <c r="P6716" s="11">
        <f t="shared" si="426"/>
        <v>2832</v>
      </c>
      <c r="Q6716" s="15">
        <f t="shared" si="427"/>
        <v>0.32674146350719224</v>
      </c>
    </row>
    <row r="6717" spans="1:17" ht="19.5" customHeight="1" x14ac:dyDescent="0.2">
      <c r="A6717" s="12">
        <v>6481</v>
      </c>
      <c r="B6717" s="6" t="s">
        <v>2010</v>
      </c>
      <c r="C6717" s="12">
        <v>30926</v>
      </c>
      <c r="D6717" s="6" t="s">
        <v>4601</v>
      </c>
      <c r="E6717" s="13">
        <v>42048</v>
      </c>
      <c r="F6717" s="13">
        <v>42962</v>
      </c>
      <c r="H6717" s="6" t="s">
        <v>7944</v>
      </c>
      <c r="I6717" s="6" t="s">
        <v>7983</v>
      </c>
      <c r="J6717" s="14">
        <v>-0.45500000000000002</v>
      </c>
      <c r="K6717" s="14">
        <v>8.9399999999999993E-2</v>
      </c>
      <c r="L6717" s="15">
        <f t="shared" si="424"/>
        <v>-0.5444</v>
      </c>
      <c r="M6717" s="11">
        <f t="shared" si="425"/>
        <v>0</v>
      </c>
      <c r="N6717" s="11">
        <f>VLOOKUP(E6717,Nasdaq!$A$2:$F$3174,5,1)</f>
        <v>4893.8398440000001</v>
      </c>
      <c r="O6717" s="11">
        <f>VLOOKUP(F6717,Nasdaq!$A$2:$F$3174,5,1)</f>
        <v>6333.0097660000001</v>
      </c>
      <c r="P6717" s="11">
        <f t="shared" si="426"/>
        <v>914</v>
      </c>
      <c r="Q6717" s="15">
        <f t="shared" si="427"/>
        <v>0.7727516309871868</v>
      </c>
    </row>
    <row r="6718" spans="1:17" ht="19.5" customHeight="1" x14ac:dyDescent="0.2">
      <c r="A6718" s="12">
        <v>7238</v>
      </c>
      <c r="B6718" s="6" t="s">
        <v>2011</v>
      </c>
      <c r="C6718" s="12">
        <v>40723</v>
      </c>
      <c r="D6718" s="6" t="s">
        <v>5348</v>
      </c>
      <c r="E6718" s="13">
        <v>42534</v>
      </c>
      <c r="F6718" s="13">
        <v>44415</v>
      </c>
      <c r="G6718" s="13">
        <v>42534</v>
      </c>
      <c r="H6718" s="6" t="s">
        <v>7948</v>
      </c>
      <c r="I6718" s="6" t="s">
        <v>8030</v>
      </c>
      <c r="J6718" s="14">
        <v>-0.64969999999999994</v>
      </c>
      <c r="K6718" s="14">
        <v>0.14480000000000001</v>
      </c>
      <c r="L6718" s="15">
        <f t="shared" si="424"/>
        <v>-0.79449999999999998</v>
      </c>
      <c r="M6718" s="11">
        <f t="shared" si="425"/>
        <v>0</v>
      </c>
      <c r="N6718" s="11">
        <f>VLOOKUP(E6718,Nasdaq!$A$2:$F$3174,5,1)</f>
        <v>4848.4399409999996</v>
      </c>
      <c r="O6718" s="11">
        <f>VLOOKUP(F6718,Nasdaq!$A$2:$F$3174,5,1)</f>
        <v>11010.980469</v>
      </c>
      <c r="P6718" s="11">
        <f t="shared" si="426"/>
        <v>1881</v>
      </c>
      <c r="Q6718" s="15">
        <f t="shared" si="427"/>
        <v>0.44032824752184885</v>
      </c>
    </row>
    <row r="6719" spans="1:17" ht="19.5" customHeight="1" x14ac:dyDescent="0.2">
      <c r="A6719" s="12">
        <v>1172</v>
      </c>
      <c r="B6719" s="6" t="s">
        <v>2012</v>
      </c>
      <c r="C6719" s="12">
        <v>3087</v>
      </c>
      <c r="D6719" s="6" t="s">
        <v>5222</v>
      </c>
      <c r="E6719" s="13">
        <v>42419</v>
      </c>
      <c r="F6719" s="13">
        <v>44415</v>
      </c>
      <c r="G6719" s="13">
        <v>42419</v>
      </c>
      <c r="H6719" s="6" t="s">
        <v>7948</v>
      </c>
      <c r="I6719" s="6" t="s">
        <v>7959</v>
      </c>
      <c r="J6719" s="14">
        <v>0.19600000000000001</v>
      </c>
      <c r="K6719" s="14">
        <v>0.15640000000000001</v>
      </c>
      <c r="L6719" s="15">
        <f t="shared" si="424"/>
        <v>3.9599999999999996E-2</v>
      </c>
      <c r="M6719" s="11">
        <f t="shared" si="425"/>
        <v>1</v>
      </c>
      <c r="N6719" s="11">
        <f>VLOOKUP(E6719,Nasdaq!$A$2:$F$3174,5,1)</f>
        <v>4504.4301759999998</v>
      </c>
      <c r="O6719" s="11">
        <f>VLOOKUP(F6719,Nasdaq!$A$2:$F$3174,5,1)</f>
        <v>11010.980469</v>
      </c>
      <c r="P6719" s="11">
        <f t="shared" si="426"/>
        <v>1996</v>
      </c>
      <c r="Q6719" s="15">
        <f t="shared" si="427"/>
        <v>0.40908579531887423</v>
      </c>
    </row>
    <row r="6720" spans="1:17" ht="19.5" customHeight="1" x14ac:dyDescent="0.2">
      <c r="A6720" s="12">
        <v>1172</v>
      </c>
      <c r="B6720" s="6" t="s">
        <v>2012</v>
      </c>
      <c r="C6720" s="12">
        <v>13</v>
      </c>
      <c r="D6720" s="6" t="s">
        <v>5349</v>
      </c>
      <c r="E6720" s="13">
        <v>43876</v>
      </c>
      <c r="F6720" s="13">
        <v>44415</v>
      </c>
      <c r="G6720" s="13">
        <v>42087</v>
      </c>
      <c r="H6720" s="6" t="s">
        <v>7948</v>
      </c>
      <c r="I6720" s="6" t="s">
        <v>8105</v>
      </c>
      <c r="J6720" s="14">
        <v>0.14910000000000001</v>
      </c>
      <c r="K6720" s="14">
        <v>1.2800000000000001E-2</v>
      </c>
      <c r="L6720" s="15">
        <f t="shared" si="424"/>
        <v>0.1363</v>
      </c>
      <c r="M6720" s="11">
        <f t="shared" si="425"/>
        <v>1</v>
      </c>
      <c r="N6720" s="11">
        <f>VLOOKUP(E6720,Nasdaq!$A$2:$F$3174,5,1)</f>
        <v>9731.1796880000002</v>
      </c>
      <c r="O6720" s="11">
        <f>VLOOKUP(F6720,Nasdaq!$A$2:$F$3174,5,1)</f>
        <v>11010.980469</v>
      </c>
      <c r="P6720" s="11">
        <f t="shared" si="426"/>
        <v>539</v>
      </c>
      <c r="Q6720" s="15">
        <f t="shared" si="427"/>
        <v>0.88377105263147337</v>
      </c>
    </row>
    <row r="6721" spans="1:17" ht="19.5" customHeight="1" x14ac:dyDescent="0.2">
      <c r="A6721" s="12">
        <v>1172</v>
      </c>
      <c r="B6721" s="6" t="s">
        <v>2012</v>
      </c>
      <c r="C6721" s="12">
        <v>1024</v>
      </c>
      <c r="D6721" s="6" t="s">
        <v>5350</v>
      </c>
      <c r="E6721" s="13">
        <v>41866</v>
      </c>
      <c r="F6721" s="13">
        <v>44415</v>
      </c>
      <c r="G6721" s="13">
        <v>43510</v>
      </c>
      <c r="H6721" s="6" t="s">
        <v>7947</v>
      </c>
      <c r="I6721" s="6" t="s">
        <v>7957</v>
      </c>
      <c r="J6721" s="14">
        <v>-5.21E-2</v>
      </c>
      <c r="K6721" s="14">
        <v>0.11710000000000001</v>
      </c>
      <c r="L6721" s="15">
        <f t="shared" si="424"/>
        <v>-0.16920000000000002</v>
      </c>
      <c r="M6721" s="11">
        <f t="shared" si="425"/>
        <v>0</v>
      </c>
      <c r="N6721" s="11">
        <f>VLOOKUP(E6721,Nasdaq!$A$2:$F$3174,5,1)</f>
        <v>4464.9301759999998</v>
      </c>
      <c r="O6721" s="11">
        <f>VLOOKUP(F6721,Nasdaq!$A$2:$F$3174,5,1)</f>
        <v>11010.980469</v>
      </c>
      <c r="P6721" s="11">
        <f t="shared" si="426"/>
        <v>2549</v>
      </c>
      <c r="Q6721" s="15">
        <f t="shared" si="427"/>
        <v>0.40549835869306355</v>
      </c>
    </row>
    <row r="6722" spans="1:17" ht="19.5" customHeight="1" x14ac:dyDescent="0.2">
      <c r="A6722" s="12">
        <v>1172</v>
      </c>
      <c r="B6722" s="6" t="s">
        <v>2012</v>
      </c>
      <c r="C6722" s="12">
        <v>920</v>
      </c>
      <c r="D6722" s="6" t="s">
        <v>5084</v>
      </c>
      <c r="E6722" s="13">
        <v>41867</v>
      </c>
      <c r="F6722" s="13">
        <v>44415</v>
      </c>
      <c r="G6722" s="13">
        <v>43132</v>
      </c>
      <c r="H6722" s="6" t="s">
        <v>7948</v>
      </c>
      <c r="I6722" s="6" t="s">
        <v>7959</v>
      </c>
      <c r="J6722" s="14">
        <v>-0.2051</v>
      </c>
      <c r="K6722" s="14">
        <v>0.11550000000000001</v>
      </c>
      <c r="L6722" s="15">
        <f t="shared" si="424"/>
        <v>-0.3206</v>
      </c>
      <c r="M6722" s="11">
        <f t="shared" si="425"/>
        <v>0</v>
      </c>
      <c r="N6722" s="11">
        <f>VLOOKUP(E6722,Nasdaq!$A$2:$F$3174,5,1)</f>
        <v>4464.9301759999998</v>
      </c>
      <c r="O6722" s="11">
        <f>VLOOKUP(F6722,Nasdaq!$A$2:$F$3174,5,1)</f>
        <v>11010.980469</v>
      </c>
      <c r="P6722" s="11">
        <f t="shared" si="426"/>
        <v>2548</v>
      </c>
      <c r="Q6722" s="15">
        <f t="shared" si="427"/>
        <v>0.40549835884746144</v>
      </c>
    </row>
    <row r="6723" spans="1:17" ht="19.5" customHeight="1" x14ac:dyDescent="0.2">
      <c r="A6723" s="12">
        <v>1172</v>
      </c>
      <c r="B6723" s="6" t="s">
        <v>2012</v>
      </c>
      <c r="C6723" s="12">
        <v>484</v>
      </c>
      <c r="D6723" s="6" t="s">
        <v>5351</v>
      </c>
      <c r="E6723" s="13">
        <v>42541</v>
      </c>
      <c r="F6723" s="13">
        <v>44415</v>
      </c>
      <c r="G6723" s="13">
        <v>42541</v>
      </c>
      <c r="H6723" s="6" t="s">
        <v>7947</v>
      </c>
      <c r="I6723" s="6" t="s">
        <v>7957</v>
      </c>
      <c r="J6723" s="14">
        <v>-0.3276</v>
      </c>
      <c r="K6723" s="14">
        <v>0.1449</v>
      </c>
      <c r="L6723" s="15">
        <f t="shared" si="424"/>
        <v>-0.47250000000000003</v>
      </c>
      <c r="M6723" s="11">
        <f t="shared" si="425"/>
        <v>0</v>
      </c>
      <c r="N6723" s="11">
        <f>VLOOKUP(E6723,Nasdaq!$A$2:$F$3174,5,1)</f>
        <v>4837.2099609999996</v>
      </c>
      <c r="O6723" s="11">
        <f>VLOOKUP(F6723,Nasdaq!$A$2:$F$3174,5,1)</f>
        <v>11010.980469</v>
      </c>
      <c r="P6723" s="11">
        <f t="shared" si="426"/>
        <v>1874</v>
      </c>
      <c r="Q6723" s="15">
        <f t="shared" si="427"/>
        <v>0.43930836055876366</v>
      </c>
    </row>
    <row r="6724" spans="1:17" ht="19.5" customHeight="1" x14ac:dyDescent="0.2">
      <c r="A6724" s="12">
        <v>1172</v>
      </c>
      <c r="B6724" s="6" t="s">
        <v>2012</v>
      </c>
      <c r="C6724" s="12">
        <v>26150</v>
      </c>
      <c r="D6724" s="6" t="s">
        <v>5352</v>
      </c>
      <c r="E6724" s="13">
        <v>41866</v>
      </c>
      <c r="F6724" s="13">
        <v>44415</v>
      </c>
      <c r="G6724" s="13">
        <v>43129</v>
      </c>
      <c r="H6724" s="6" t="s">
        <v>7948</v>
      </c>
      <c r="I6724" s="6" t="s">
        <v>7986</v>
      </c>
      <c r="J6724" s="14">
        <v>-0.3543</v>
      </c>
      <c r="K6724" s="14">
        <v>0.11710000000000001</v>
      </c>
      <c r="L6724" s="15">
        <f t="shared" si="424"/>
        <v>-0.47140000000000004</v>
      </c>
      <c r="M6724" s="11">
        <f t="shared" si="425"/>
        <v>0</v>
      </c>
      <c r="N6724" s="11">
        <f>VLOOKUP(E6724,Nasdaq!$A$2:$F$3174,5,1)</f>
        <v>4464.9301759999998</v>
      </c>
      <c r="O6724" s="11">
        <f>VLOOKUP(F6724,Nasdaq!$A$2:$F$3174,5,1)</f>
        <v>11010.980469</v>
      </c>
      <c r="P6724" s="11">
        <f t="shared" si="426"/>
        <v>2549</v>
      </c>
      <c r="Q6724" s="15">
        <f t="shared" si="427"/>
        <v>0.40549835869306355</v>
      </c>
    </row>
    <row r="6725" spans="1:17" ht="19.5" customHeight="1" x14ac:dyDescent="0.2">
      <c r="A6725" s="12">
        <v>7519</v>
      </c>
      <c r="B6725" s="6" t="s">
        <v>2013</v>
      </c>
      <c r="C6725" s="12">
        <v>9481</v>
      </c>
      <c r="D6725" s="6" t="s">
        <v>4009</v>
      </c>
      <c r="E6725" s="13">
        <v>41983</v>
      </c>
      <c r="F6725" s="13">
        <v>44415</v>
      </c>
      <c r="H6725" s="6" t="s">
        <v>7948</v>
      </c>
      <c r="I6725" s="6" t="s">
        <v>8030</v>
      </c>
      <c r="J6725" s="14">
        <v>0.31140000000000001</v>
      </c>
      <c r="K6725" s="14">
        <v>0.1157</v>
      </c>
      <c r="L6725" s="15">
        <f t="shared" si="424"/>
        <v>0.19570000000000001</v>
      </c>
      <c r="M6725" s="11">
        <f t="shared" si="425"/>
        <v>1</v>
      </c>
      <c r="N6725" s="11">
        <f>VLOOKUP(E6725,Nasdaq!$A$2:$F$3174,5,1)</f>
        <v>4684.0200199999999</v>
      </c>
      <c r="O6725" s="11">
        <f>VLOOKUP(F6725,Nasdaq!$A$2:$F$3174,5,1)</f>
        <v>11010.980469</v>
      </c>
      <c r="P6725" s="11">
        <f t="shared" si="426"/>
        <v>2432</v>
      </c>
      <c r="Q6725" s="15">
        <f t="shared" si="427"/>
        <v>0.42539577137343659</v>
      </c>
    </row>
    <row r="6726" spans="1:17" ht="19.5" customHeight="1" x14ac:dyDescent="0.2">
      <c r="A6726" s="12">
        <v>8860</v>
      </c>
      <c r="B6726" s="6" t="s">
        <v>2014</v>
      </c>
      <c r="C6726" s="12">
        <v>3692</v>
      </c>
      <c r="D6726" s="6" t="s">
        <v>3423</v>
      </c>
      <c r="E6726" s="13">
        <v>43664</v>
      </c>
      <c r="F6726" s="13">
        <v>44415</v>
      </c>
      <c r="H6726" s="6" t="s">
        <v>7948</v>
      </c>
      <c r="I6726" s="6" t="s">
        <v>8017</v>
      </c>
      <c r="J6726" s="14">
        <v>-0.76359999999999995</v>
      </c>
      <c r="K6726" s="14">
        <v>0.13570000000000002</v>
      </c>
      <c r="L6726" s="15">
        <f t="shared" si="424"/>
        <v>-0.89929999999999999</v>
      </c>
      <c r="M6726" s="11">
        <f t="shared" si="425"/>
        <v>0</v>
      </c>
      <c r="N6726" s="11">
        <f>VLOOKUP(E6726,Nasdaq!$A$2:$F$3174,5,1)</f>
        <v>8207.2402340000008</v>
      </c>
      <c r="O6726" s="11">
        <f>VLOOKUP(F6726,Nasdaq!$A$2:$F$3174,5,1)</f>
        <v>11010.980469</v>
      </c>
      <c r="P6726" s="11">
        <f t="shared" si="426"/>
        <v>751</v>
      </c>
      <c r="Q6726" s="15">
        <f t="shared" si="427"/>
        <v>0.74536950238184541</v>
      </c>
    </row>
    <row r="6727" spans="1:17" ht="19.5" customHeight="1" x14ac:dyDescent="0.2">
      <c r="A6727" s="12">
        <v>5424</v>
      </c>
      <c r="B6727" s="6" t="s">
        <v>5928</v>
      </c>
      <c r="C6727" s="12">
        <v>2677</v>
      </c>
      <c r="D6727" s="6" t="s">
        <v>3683</v>
      </c>
      <c r="E6727" s="13">
        <v>43353</v>
      </c>
      <c r="F6727" s="13">
        <v>44415</v>
      </c>
      <c r="G6727" s="13">
        <v>43353</v>
      </c>
      <c r="H6727" s="6" t="s">
        <v>7946</v>
      </c>
      <c r="I6727" s="6" t="s">
        <v>8100</v>
      </c>
      <c r="J6727" s="14">
        <v>-0.72829999999999995</v>
      </c>
      <c r="K6727" s="14">
        <v>0.10589999999999999</v>
      </c>
      <c r="L6727" s="15">
        <f t="shared" si="424"/>
        <v>-0.83419999999999994</v>
      </c>
      <c r="M6727" s="11">
        <f t="shared" si="425"/>
        <v>0</v>
      </c>
      <c r="N6727" s="11">
        <f>VLOOKUP(E6727,Nasdaq!$A$2:$F$3174,5,1)</f>
        <v>7924.1601559999999</v>
      </c>
      <c r="O6727" s="11">
        <f>VLOOKUP(F6727,Nasdaq!$A$2:$F$3174,5,1)</f>
        <v>11010.980469</v>
      </c>
      <c r="P6727" s="11">
        <f t="shared" si="426"/>
        <v>1062</v>
      </c>
      <c r="Q6727" s="15">
        <f t="shared" si="427"/>
        <v>0.71966042474114256</v>
      </c>
    </row>
    <row r="6728" spans="1:17" ht="19.5" customHeight="1" x14ac:dyDescent="0.2">
      <c r="A6728" s="12">
        <v>5132</v>
      </c>
      <c r="B6728" s="6" t="s">
        <v>2015</v>
      </c>
      <c r="C6728" s="12">
        <v>36568</v>
      </c>
      <c r="D6728" s="6" t="s">
        <v>5353</v>
      </c>
      <c r="E6728" s="13">
        <v>41381</v>
      </c>
      <c r="F6728" s="13">
        <v>44415</v>
      </c>
      <c r="H6728" s="6" t="s">
        <v>7948</v>
      </c>
      <c r="I6728" s="6" t="s">
        <v>7992</v>
      </c>
      <c r="J6728" s="14">
        <v>1.83E-2</v>
      </c>
      <c r="K6728" s="14">
        <v>0.1343</v>
      </c>
      <c r="L6728" s="15">
        <f t="shared" si="424"/>
        <v>-0.11600000000000001</v>
      </c>
      <c r="M6728" s="11">
        <f t="shared" si="425"/>
        <v>0</v>
      </c>
      <c r="N6728" s="11">
        <f>VLOOKUP(E6728,Nasdaq!$A$2:$F$3174,5,1)</f>
        <v>3204.669922</v>
      </c>
      <c r="O6728" s="11">
        <f>VLOOKUP(F6728,Nasdaq!$A$2:$F$3174,5,1)</f>
        <v>11010.980469</v>
      </c>
      <c r="P6728" s="11">
        <f t="shared" si="426"/>
        <v>3034</v>
      </c>
      <c r="Q6728" s="15">
        <f t="shared" si="427"/>
        <v>0.29104342731760607</v>
      </c>
    </row>
    <row r="6729" spans="1:17" ht="19.5" customHeight="1" x14ac:dyDescent="0.2">
      <c r="A6729" s="12">
        <v>4898</v>
      </c>
      <c r="B6729" s="6" t="s">
        <v>2016</v>
      </c>
      <c r="C6729" s="12">
        <v>10765</v>
      </c>
      <c r="D6729" s="6" t="s">
        <v>5354</v>
      </c>
      <c r="E6729" s="13">
        <v>39525</v>
      </c>
      <c r="F6729" s="13">
        <v>44415</v>
      </c>
      <c r="H6729" s="6" t="s">
        <v>7947</v>
      </c>
      <c r="I6729" s="6" t="s">
        <v>7957</v>
      </c>
      <c r="J6729" s="14">
        <v>0.11609999999999999</v>
      </c>
      <c r="K6729" s="14">
        <v>0.10060000000000001</v>
      </c>
      <c r="L6729" s="15">
        <f t="shared" si="424"/>
        <v>1.5499999999999986E-2</v>
      </c>
      <c r="M6729" s="11">
        <f t="shared" si="425"/>
        <v>1</v>
      </c>
      <c r="N6729" s="11">
        <f>VLOOKUP(E6729,Nasdaq!$A$2:$F$3174,5,1)</f>
        <v>2268.26001</v>
      </c>
      <c r="O6729" s="11">
        <f>VLOOKUP(F6729,Nasdaq!$A$2:$F$3174,5,1)</f>
        <v>11010.980469</v>
      </c>
      <c r="P6729" s="11">
        <f t="shared" si="426"/>
        <v>4890</v>
      </c>
      <c r="Q6729" s="15">
        <f t="shared" si="427"/>
        <v>0.20600000373832766</v>
      </c>
    </row>
    <row r="6730" spans="1:17" ht="19.5" customHeight="1" x14ac:dyDescent="0.2">
      <c r="A6730" s="12">
        <v>5857</v>
      </c>
      <c r="B6730" s="6" t="s">
        <v>2017</v>
      </c>
      <c r="C6730" s="12">
        <v>41198</v>
      </c>
      <c r="D6730" s="6" t="s">
        <v>2783</v>
      </c>
      <c r="E6730" s="13">
        <v>43070</v>
      </c>
      <c r="F6730" s="13">
        <v>44415</v>
      </c>
      <c r="H6730" s="6" t="s">
        <v>7946</v>
      </c>
      <c r="I6730" s="6" t="s">
        <v>8094</v>
      </c>
      <c r="J6730" s="14">
        <v>1.7299999999999999E-2</v>
      </c>
      <c r="K6730" s="14">
        <v>0.1149</v>
      </c>
      <c r="L6730" s="15">
        <f t="shared" si="424"/>
        <v>-9.7600000000000006E-2</v>
      </c>
      <c r="M6730" s="11">
        <f t="shared" si="425"/>
        <v>0</v>
      </c>
      <c r="N6730" s="11">
        <f>VLOOKUP(E6730,Nasdaq!$A$2:$F$3174,5,1)</f>
        <v>6847.5898440000001</v>
      </c>
      <c r="O6730" s="11">
        <f>VLOOKUP(F6730,Nasdaq!$A$2:$F$3174,5,1)</f>
        <v>11010.980469</v>
      </c>
      <c r="P6730" s="11">
        <f t="shared" si="426"/>
        <v>1345</v>
      </c>
      <c r="Q6730" s="15">
        <f t="shared" si="427"/>
        <v>0.62188798615091667</v>
      </c>
    </row>
    <row r="6731" spans="1:17" ht="19.5" customHeight="1" x14ac:dyDescent="0.2">
      <c r="A6731" s="12">
        <v>3573</v>
      </c>
      <c r="B6731" s="6" t="s">
        <v>2018</v>
      </c>
      <c r="C6731" s="12">
        <v>6543</v>
      </c>
      <c r="D6731" s="6" t="s">
        <v>5355</v>
      </c>
      <c r="E6731" s="13">
        <v>41831</v>
      </c>
      <c r="F6731" s="13">
        <v>44415</v>
      </c>
      <c r="H6731" s="6" t="s">
        <v>7944</v>
      </c>
      <c r="I6731" s="6" t="s">
        <v>8074</v>
      </c>
      <c r="J6731" s="14">
        <v>-8.3000000000000001E-3</v>
      </c>
      <c r="K6731" s="14">
        <v>0.1143</v>
      </c>
      <c r="L6731" s="15">
        <f t="shared" si="424"/>
        <v>-0.1226</v>
      </c>
      <c r="M6731" s="11">
        <f t="shared" si="425"/>
        <v>0</v>
      </c>
      <c r="N6731" s="11">
        <f>VLOOKUP(E6731,Nasdaq!$A$2:$F$3174,5,1)</f>
        <v>4415.4902339999999</v>
      </c>
      <c r="O6731" s="11">
        <f>VLOOKUP(F6731,Nasdaq!$A$2:$F$3174,5,1)</f>
        <v>11010.980469</v>
      </c>
      <c r="P6731" s="11">
        <f t="shared" si="426"/>
        <v>2584</v>
      </c>
      <c r="Q6731" s="15">
        <f t="shared" si="427"/>
        <v>0.40100829570544849</v>
      </c>
    </row>
    <row r="6732" spans="1:17" ht="19.5" customHeight="1" x14ac:dyDescent="0.2">
      <c r="A6732" s="12">
        <v>5889</v>
      </c>
      <c r="B6732" s="6" t="s">
        <v>2019</v>
      </c>
      <c r="C6732" s="12">
        <v>11367</v>
      </c>
      <c r="D6732" s="6" t="s">
        <v>5356</v>
      </c>
      <c r="E6732" s="13">
        <v>43200</v>
      </c>
      <c r="F6732" s="13">
        <v>44415</v>
      </c>
      <c r="H6732" s="6" t="s">
        <v>7946</v>
      </c>
      <c r="I6732" s="6" t="s">
        <v>7956</v>
      </c>
      <c r="J6732" s="14">
        <v>-3.7599999999999995E-2</v>
      </c>
      <c r="K6732" s="14">
        <v>0.12759999999999999</v>
      </c>
      <c r="L6732" s="15">
        <f t="shared" si="424"/>
        <v>-0.16519999999999999</v>
      </c>
      <c r="M6732" s="11">
        <f t="shared" si="425"/>
        <v>0</v>
      </c>
      <c r="N6732" s="11">
        <f>VLOOKUP(E6732,Nasdaq!$A$2:$F$3174,5,1)</f>
        <v>7094.2998049999997</v>
      </c>
      <c r="O6732" s="11">
        <f>VLOOKUP(F6732,Nasdaq!$A$2:$F$3174,5,1)</f>
        <v>11010.980469</v>
      </c>
      <c r="P6732" s="11">
        <f t="shared" si="426"/>
        <v>1215</v>
      </c>
      <c r="Q6732" s="15">
        <f t="shared" si="427"/>
        <v>0.64429383535007356</v>
      </c>
    </row>
    <row r="6733" spans="1:17" ht="19.5" customHeight="1" x14ac:dyDescent="0.2">
      <c r="A6733" s="12">
        <v>9259</v>
      </c>
      <c r="B6733" s="6" t="s">
        <v>2020</v>
      </c>
      <c r="C6733" s="12">
        <v>37422</v>
      </c>
      <c r="D6733" s="6" t="s">
        <v>3798</v>
      </c>
      <c r="E6733" s="13">
        <v>43934</v>
      </c>
      <c r="F6733" s="13">
        <v>44415</v>
      </c>
      <c r="H6733" s="6" t="s">
        <v>7947</v>
      </c>
      <c r="I6733" s="6" t="s">
        <v>8063</v>
      </c>
      <c r="J6733" s="14">
        <v>7.2714999999999996</v>
      </c>
      <c r="K6733" s="14">
        <v>0.85840000000000005</v>
      </c>
      <c r="L6733" s="15">
        <f t="shared" si="424"/>
        <v>6.4131</v>
      </c>
      <c r="M6733" s="11">
        <f t="shared" si="425"/>
        <v>1</v>
      </c>
      <c r="N6733" s="11">
        <f>VLOOKUP(E6733,Nasdaq!$A$2:$F$3174,5,1)</f>
        <v>8192.4199219999991</v>
      </c>
      <c r="O6733" s="11">
        <f>VLOOKUP(F6733,Nasdaq!$A$2:$F$3174,5,1)</f>
        <v>11010.980469</v>
      </c>
      <c r="P6733" s="11">
        <f t="shared" si="426"/>
        <v>481</v>
      </c>
      <c r="Q6733" s="15">
        <f t="shared" si="427"/>
        <v>0.74402399882686587</v>
      </c>
    </row>
    <row r="6734" spans="1:17" ht="19.5" customHeight="1" x14ac:dyDescent="0.2">
      <c r="A6734" s="12">
        <v>1746</v>
      </c>
      <c r="B6734" s="6" t="s">
        <v>2021</v>
      </c>
      <c r="C6734" s="12">
        <v>7046</v>
      </c>
      <c r="D6734" s="6" t="s">
        <v>6806</v>
      </c>
      <c r="E6734" s="13">
        <v>42011</v>
      </c>
      <c r="F6734" s="13">
        <v>42179</v>
      </c>
      <c r="H6734" s="6" t="s">
        <v>7944</v>
      </c>
      <c r="I6734" s="6" t="s">
        <v>8016</v>
      </c>
      <c r="J6734" s="14">
        <v>0.4592</v>
      </c>
      <c r="K6734" s="14">
        <v>0.11310000000000001</v>
      </c>
      <c r="L6734" s="15">
        <f t="shared" si="424"/>
        <v>0.34609999999999996</v>
      </c>
      <c r="M6734" s="11">
        <f t="shared" si="425"/>
        <v>1</v>
      </c>
      <c r="N6734" s="11">
        <f>VLOOKUP(E6734,Nasdaq!$A$2:$F$3174,5,1)</f>
        <v>4650.4702150000003</v>
      </c>
      <c r="O6734" s="11">
        <f>VLOOKUP(F6734,Nasdaq!$A$2:$F$3174,5,1)</f>
        <v>5122.4101559999999</v>
      </c>
      <c r="P6734" s="11">
        <f t="shared" si="426"/>
        <v>168</v>
      </c>
      <c r="Q6734" s="15">
        <f t="shared" si="427"/>
        <v>0.90786903113251005</v>
      </c>
    </row>
    <row r="6735" spans="1:17" ht="19.5" customHeight="1" x14ac:dyDescent="0.2">
      <c r="A6735" s="12">
        <v>1746</v>
      </c>
      <c r="B6735" s="6" t="s">
        <v>2021</v>
      </c>
      <c r="C6735" s="12">
        <v>15253</v>
      </c>
      <c r="D6735" s="6" t="s">
        <v>5357</v>
      </c>
      <c r="E6735" s="13">
        <v>40314</v>
      </c>
      <c r="F6735" s="13">
        <v>41263</v>
      </c>
      <c r="G6735" s="13">
        <v>41157</v>
      </c>
      <c r="H6735" s="6" t="s">
        <v>7948</v>
      </c>
      <c r="I6735" s="6" t="s">
        <v>8030</v>
      </c>
      <c r="J6735" s="14">
        <v>0.45079999999999998</v>
      </c>
      <c r="K6735" s="14">
        <v>0.12</v>
      </c>
      <c r="L6735" s="15">
        <f t="shared" si="424"/>
        <v>0.33079999999999998</v>
      </c>
      <c r="M6735" s="11">
        <f t="shared" si="425"/>
        <v>1</v>
      </c>
      <c r="N6735" s="11">
        <f>VLOOKUP(E6735,Nasdaq!$A$2:$F$3174,5,1)</f>
        <v>2346.8500979999999</v>
      </c>
      <c r="O6735" s="11">
        <f>VLOOKUP(F6735,Nasdaq!$A$2:$F$3174,5,1)</f>
        <v>3050.389893</v>
      </c>
      <c r="P6735" s="11">
        <f t="shared" si="426"/>
        <v>949</v>
      </c>
      <c r="Q6735" s="15">
        <f t="shared" si="427"/>
        <v>0.76936128061178977</v>
      </c>
    </row>
    <row r="6736" spans="1:17" ht="19.5" customHeight="1" x14ac:dyDescent="0.2">
      <c r="A6736" s="12">
        <v>1746</v>
      </c>
      <c r="B6736" s="6" t="s">
        <v>2021</v>
      </c>
      <c r="C6736" s="12">
        <v>285</v>
      </c>
      <c r="D6736" s="6" t="s">
        <v>5358</v>
      </c>
      <c r="E6736" s="13">
        <v>41361</v>
      </c>
      <c r="F6736" s="13">
        <v>41593</v>
      </c>
      <c r="H6736" s="6" t="s">
        <v>7948</v>
      </c>
      <c r="I6736" s="6" t="s">
        <v>7978</v>
      </c>
      <c r="J6736" s="14">
        <v>0.24</v>
      </c>
      <c r="K6736" s="14">
        <v>0.26550000000000001</v>
      </c>
      <c r="L6736" s="15">
        <f t="shared" si="424"/>
        <v>-2.5500000000000023E-2</v>
      </c>
      <c r="M6736" s="11">
        <f t="shared" si="425"/>
        <v>0</v>
      </c>
      <c r="N6736" s="11">
        <f>VLOOKUP(E6736,Nasdaq!$A$2:$F$3174,5,1)</f>
        <v>3267.5200199999999</v>
      </c>
      <c r="O6736" s="11">
        <f>VLOOKUP(F6736,Nasdaq!$A$2:$F$3174,5,1)</f>
        <v>3985.969971</v>
      </c>
      <c r="P6736" s="11">
        <f t="shared" si="426"/>
        <v>232</v>
      </c>
      <c r="Q6736" s="15">
        <f t="shared" si="427"/>
        <v>0.81975722668789563</v>
      </c>
    </row>
    <row r="6737" spans="1:17" ht="19.5" customHeight="1" x14ac:dyDescent="0.2">
      <c r="A6737" s="12">
        <v>1746</v>
      </c>
      <c r="B6737" s="6" t="s">
        <v>2021</v>
      </c>
      <c r="C6737" s="12">
        <v>6494</v>
      </c>
      <c r="D6737" s="6" t="s">
        <v>2567</v>
      </c>
      <c r="E6737" s="13">
        <v>42573</v>
      </c>
      <c r="F6737" s="13">
        <v>42653</v>
      </c>
      <c r="H6737" s="6" t="s">
        <v>7951</v>
      </c>
      <c r="I6737" s="6" t="s">
        <v>7987</v>
      </c>
      <c r="J6737" s="14">
        <v>0.15390000000000001</v>
      </c>
      <c r="K6737" s="14">
        <v>-1.5E-3</v>
      </c>
      <c r="L6737" s="15">
        <f t="shared" si="424"/>
        <v>0.15540000000000001</v>
      </c>
      <c r="M6737" s="11">
        <f t="shared" si="425"/>
        <v>1</v>
      </c>
      <c r="N6737" s="11">
        <f>VLOOKUP(E6737,Nasdaq!$A$2:$F$3174,5,1)</f>
        <v>5100.1601559999999</v>
      </c>
      <c r="O6737" s="11">
        <f>VLOOKUP(F6737,Nasdaq!$A$2:$F$3174,5,1)</f>
        <v>5328.669922</v>
      </c>
      <c r="P6737" s="11">
        <f t="shared" si="426"/>
        <v>80</v>
      </c>
      <c r="Q6737" s="15">
        <f t="shared" si="427"/>
        <v>0.95711835900741349</v>
      </c>
    </row>
    <row r="6738" spans="1:17" ht="19.5" customHeight="1" x14ac:dyDescent="0.2">
      <c r="A6738" s="12">
        <v>1746</v>
      </c>
      <c r="B6738" s="6" t="s">
        <v>2021</v>
      </c>
      <c r="C6738" s="12">
        <v>2416</v>
      </c>
      <c r="D6738" s="6" t="s">
        <v>5359</v>
      </c>
      <c r="E6738" s="13">
        <v>41758</v>
      </c>
      <c r="F6738" s="13">
        <v>42231</v>
      </c>
      <c r="G6738" s="13">
        <v>41799</v>
      </c>
      <c r="H6738" s="6" t="s">
        <v>7951</v>
      </c>
      <c r="I6738" s="6" t="s">
        <v>8020</v>
      </c>
      <c r="J6738" s="14">
        <v>0.1431</v>
      </c>
      <c r="K6738" s="14">
        <v>0.114</v>
      </c>
      <c r="L6738" s="15">
        <f t="shared" si="424"/>
        <v>2.9100000000000001E-2</v>
      </c>
      <c r="M6738" s="11">
        <f t="shared" si="425"/>
        <v>1</v>
      </c>
      <c r="N6738" s="11">
        <f>VLOOKUP(E6738,Nasdaq!$A$2:$F$3174,5,1)</f>
        <v>4103.5400390000004</v>
      </c>
      <c r="O6738" s="11">
        <f>VLOOKUP(F6738,Nasdaq!$A$2:$F$3174,5,1)</f>
        <v>5048.2402339999999</v>
      </c>
      <c r="P6738" s="11">
        <f t="shared" si="426"/>
        <v>473</v>
      </c>
      <c r="Q6738" s="15">
        <f t="shared" si="427"/>
        <v>0.81286641946760851</v>
      </c>
    </row>
    <row r="6739" spans="1:17" ht="19.5" customHeight="1" x14ac:dyDescent="0.2">
      <c r="A6739" s="12">
        <v>1746</v>
      </c>
      <c r="B6739" s="6" t="s">
        <v>2021</v>
      </c>
      <c r="C6739" s="12">
        <v>1457</v>
      </c>
      <c r="D6739" s="6" t="s">
        <v>3907</v>
      </c>
      <c r="E6739" s="13">
        <v>41246</v>
      </c>
      <c r="F6739" s="13">
        <v>41988</v>
      </c>
      <c r="H6739" s="6" t="s">
        <v>7949</v>
      </c>
      <c r="I6739" s="6" t="s">
        <v>7973</v>
      </c>
      <c r="J6739" s="14">
        <v>0.1197</v>
      </c>
      <c r="K6739" s="14">
        <v>0.21010000000000001</v>
      </c>
      <c r="L6739" s="15">
        <f t="shared" si="424"/>
        <v>-9.0400000000000008E-2</v>
      </c>
      <c r="M6739" s="11">
        <f t="shared" si="425"/>
        <v>0</v>
      </c>
      <c r="N6739" s="11">
        <f>VLOOKUP(E6739,Nasdaq!$A$2:$F$3174,5,1)</f>
        <v>3002.1999510000001</v>
      </c>
      <c r="O6739" s="11">
        <f>VLOOKUP(F6739,Nasdaq!$A$2:$F$3174,5,1)</f>
        <v>4605.1601559999999</v>
      </c>
      <c r="P6739" s="11">
        <f t="shared" si="426"/>
        <v>742</v>
      </c>
      <c r="Q6739" s="15">
        <f t="shared" si="427"/>
        <v>0.65192188586301458</v>
      </c>
    </row>
    <row r="6740" spans="1:17" ht="19.5" customHeight="1" x14ac:dyDescent="0.2">
      <c r="A6740" s="12">
        <v>1746</v>
      </c>
      <c r="B6740" s="6" t="s">
        <v>2021</v>
      </c>
      <c r="C6740" s="12">
        <v>912</v>
      </c>
      <c r="D6740" s="6" t="s">
        <v>4019</v>
      </c>
      <c r="E6740" s="13">
        <v>42146</v>
      </c>
      <c r="F6740" s="13">
        <v>42323</v>
      </c>
      <c r="H6740" s="6" t="s">
        <v>7947</v>
      </c>
      <c r="I6740" s="6" t="s">
        <v>8088</v>
      </c>
      <c r="J6740" s="14">
        <v>0.11810000000000001</v>
      </c>
      <c r="K6740" s="14">
        <v>-4.9599999999999998E-2</v>
      </c>
      <c r="L6740" s="15">
        <f t="shared" si="424"/>
        <v>0.16770000000000002</v>
      </c>
      <c r="M6740" s="11">
        <f t="shared" si="425"/>
        <v>1</v>
      </c>
      <c r="N6740" s="11">
        <f>VLOOKUP(E6740,Nasdaq!$A$2:$F$3174,5,1)</f>
        <v>5089.3598629999997</v>
      </c>
      <c r="O6740" s="11">
        <f>VLOOKUP(F6740,Nasdaq!$A$2:$F$3174,5,1)</f>
        <v>4927.8798829999996</v>
      </c>
      <c r="P6740" s="11">
        <f t="shared" si="426"/>
        <v>177</v>
      </c>
      <c r="Q6740" s="15">
        <f t="shared" si="427"/>
        <v>1.0327681363640018</v>
      </c>
    </row>
    <row r="6741" spans="1:17" ht="19.5" customHeight="1" x14ac:dyDescent="0.2">
      <c r="A6741" s="12">
        <v>1746</v>
      </c>
      <c r="B6741" s="6" t="s">
        <v>2021</v>
      </c>
      <c r="C6741" s="12">
        <v>1808</v>
      </c>
      <c r="D6741" s="6" t="s">
        <v>5360</v>
      </c>
      <c r="E6741" s="13">
        <v>41541</v>
      </c>
      <c r="F6741" s="13">
        <v>42962</v>
      </c>
      <c r="G6741" s="13">
        <v>41541</v>
      </c>
      <c r="H6741" s="6" t="s">
        <v>7944</v>
      </c>
      <c r="I6741" s="6" t="s">
        <v>8016</v>
      </c>
      <c r="J6741" s="14">
        <v>0.11070000000000001</v>
      </c>
      <c r="K6741" s="14">
        <v>0.12390000000000001</v>
      </c>
      <c r="L6741" s="15">
        <f t="shared" si="424"/>
        <v>-1.3200000000000003E-2</v>
      </c>
      <c r="M6741" s="11">
        <f t="shared" si="425"/>
        <v>0</v>
      </c>
      <c r="N6741" s="11">
        <f>VLOOKUP(E6741,Nasdaq!$A$2:$F$3174,5,1)</f>
        <v>3768.25</v>
      </c>
      <c r="O6741" s="11">
        <f>VLOOKUP(F6741,Nasdaq!$A$2:$F$3174,5,1)</f>
        <v>6333.0097660000001</v>
      </c>
      <c r="P6741" s="11">
        <f t="shared" si="426"/>
        <v>1421</v>
      </c>
      <c r="Q6741" s="15">
        <f t="shared" si="427"/>
        <v>0.59501783687661258</v>
      </c>
    </row>
    <row r="6742" spans="1:17" ht="19.5" customHeight="1" x14ac:dyDescent="0.2">
      <c r="A6742" s="12">
        <v>1746</v>
      </c>
      <c r="B6742" s="6" t="s">
        <v>2021</v>
      </c>
      <c r="C6742" s="12">
        <v>2444</v>
      </c>
      <c r="D6742" s="6" t="s">
        <v>5361</v>
      </c>
      <c r="E6742" s="13">
        <v>42051</v>
      </c>
      <c r="F6742" s="13">
        <v>42416</v>
      </c>
      <c r="G6742" s="13">
        <v>42234</v>
      </c>
      <c r="H6742" s="6" t="s">
        <v>7951</v>
      </c>
      <c r="I6742" s="6" t="s">
        <v>8043</v>
      </c>
      <c r="J6742" s="14">
        <v>3.4300000000000004E-2</v>
      </c>
      <c r="K6742" s="14">
        <v>-7.8E-2</v>
      </c>
      <c r="L6742" s="15">
        <f t="shared" si="424"/>
        <v>0.11230000000000001</v>
      </c>
      <c r="M6742" s="11">
        <f t="shared" si="425"/>
        <v>1</v>
      </c>
      <c r="N6742" s="11">
        <f>VLOOKUP(E6742,Nasdaq!$A$2:$F$3174,5,1)</f>
        <v>4893.8398440000001</v>
      </c>
      <c r="O6742" s="11">
        <f>VLOOKUP(F6742,Nasdaq!$A$2:$F$3174,5,1)</f>
        <v>4435.9599609999996</v>
      </c>
      <c r="P6742" s="11">
        <f t="shared" si="426"/>
        <v>365</v>
      </c>
      <c r="Q6742" s="15">
        <f t="shared" si="427"/>
        <v>1.1032192081451455</v>
      </c>
    </row>
    <row r="6743" spans="1:17" ht="19.5" customHeight="1" x14ac:dyDescent="0.2">
      <c r="A6743" s="12">
        <v>1746</v>
      </c>
      <c r="B6743" s="6" t="s">
        <v>2021</v>
      </c>
      <c r="C6743" s="12">
        <v>6604</v>
      </c>
      <c r="D6743" s="6" t="s">
        <v>2688</v>
      </c>
      <c r="E6743" s="13">
        <v>42999</v>
      </c>
      <c r="F6743" s="13">
        <v>43164</v>
      </c>
      <c r="H6743" s="6" t="s">
        <v>7944</v>
      </c>
      <c r="I6743" s="6" t="s">
        <v>7996</v>
      </c>
      <c r="J6743" s="14">
        <v>2.63E-2</v>
      </c>
      <c r="K6743" s="14">
        <v>0.1993</v>
      </c>
      <c r="L6743" s="15">
        <f t="shared" si="424"/>
        <v>-0.17300000000000001</v>
      </c>
      <c r="M6743" s="11">
        <f t="shared" si="425"/>
        <v>0</v>
      </c>
      <c r="N6743" s="11">
        <f>VLOOKUP(E6743,Nasdaq!$A$2:$F$3174,5,1)</f>
        <v>6422.6899409999996</v>
      </c>
      <c r="O6743" s="11">
        <f>VLOOKUP(F6743,Nasdaq!$A$2:$F$3174,5,1)</f>
        <v>7330.7099609999996</v>
      </c>
      <c r="P6743" s="11">
        <f t="shared" si="426"/>
        <v>165</v>
      </c>
      <c r="Q6743" s="15">
        <f t="shared" si="427"/>
        <v>0.87613670127609955</v>
      </c>
    </row>
    <row r="6744" spans="1:17" ht="19.5" customHeight="1" x14ac:dyDescent="0.2">
      <c r="A6744" s="12">
        <v>1746</v>
      </c>
      <c r="B6744" s="6" t="s">
        <v>2021</v>
      </c>
      <c r="C6744" s="12">
        <v>6509</v>
      </c>
      <c r="D6744" s="6" t="s">
        <v>3920</v>
      </c>
      <c r="E6744" s="13">
        <v>41656</v>
      </c>
      <c r="F6744" s="13">
        <v>44415</v>
      </c>
      <c r="H6744" s="6" t="s">
        <v>7944</v>
      </c>
      <c r="I6744" s="6" t="s">
        <v>7954</v>
      </c>
      <c r="J6744" s="14">
        <v>-1.1000000000000001E-3</v>
      </c>
      <c r="K6744" s="14">
        <v>0.11869999999999999</v>
      </c>
      <c r="L6744" s="15">
        <f t="shared" si="424"/>
        <v>-0.11979999999999999</v>
      </c>
      <c r="M6744" s="11">
        <f t="shared" si="425"/>
        <v>0</v>
      </c>
      <c r="N6744" s="11">
        <f>VLOOKUP(E6744,Nasdaq!$A$2:$F$3174,5,1)</f>
        <v>4197.580078</v>
      </c>
      <c r="O6744" s="11">
        <f>VLOOKUP(F6744,Nasdaq!$A$2:$F$3174,5,1)</f>
        <v>11010.980469</v>
      </c>
      <c r="P6744" s="11">
        <f t="shared" si="426"/>
        <v>2759</v>
      </c>
      <c r="Q6744" s="15">
        <f t="shared" si="427"/>
        <v>0.38121801320262461</v>
      </c>
    </row>
    <row r="6745" spans="1:17" ht="19.5" customHeight="1" x14ac:dyDescent="0.2">
      <c r="A6745" s="12">
        <v>1746</v>
      </c>
      <c r="B6745" s="6" t="s">
        <v>2021</v>
      </c>
      <c r="C6745" s="12">
        <v>211</v>
      </c>
      <c r="D6745" s="6" t="s">
        <v>5429</v>
      </c>
      <c r="E6745" s="13">
        <v>42059</v>
      </c>
      <c r="F6745" s="13">
        <v>44415</v>
      </c>
      <c r="H6745" s="6" t="s">
        <v>7951</v>
      </c>
      <c r="I6745" s="6" t="s">
        <v>8078</v>
      </c>
      <c r="J6745" s="14">
        <v>-0.1215</v>
      </c>
      <c r="K6745" s="14">
        <v>0.11070000000000001</v>
      </c>
      <c r="L6745" s="15">
        <f t="shared" si="424"/>
        <v>-0.23220000000000002</v>
      </c>
      <c r="M6745" s="11">
        <f t="shared" si="425"/>
        <v>0</v>
      </c>
      <c r="N6745" s="11">
        <f>VLOOKUP(E6745,Nasdaq!$A$2:$F$3174,5,1)</f>
        <v>4968.1201170000004</v>
      </c>
      <c r="O6745" s="11">
        <f>VLOOKUP(F6745,Nasdaq!$A$2:$F$3174,5,1)</f>
        <v>11010.980469</v>
      </c>
      <c r="P6745" s="11">
        <f t="shared" si="426"/>
        <v>2356</v>
      </c>
      <c r="Q6745" s="15">
        <f t="shared" si="427"/>
        <v>0.4511973051674712</v>
      </c>
    </row>
    <row r="6746" spans="1:17" ht="19.5" customHeight="1" x14ac:dyDescent="0.2">
      <c r="A6746" s="12">
        <v>1746</v>
      </c>
      <c r="B6746" s="6" t="s">
        <v>2021</v>
      </c>
      <c r="C6746" s="12">
        <v>6478</v>
      </c>
      <c r="D6746" s="6" t="s">
        <v>3442</v>
      </c>
      <c r="E6746" s="13">
        <v>41582</v>
      </c>
      <c r="F6746" s="13">
        <v>44415</v>
      </c>
      <c r="H6746" s="6" t="s">
        <v>7944</v>
      </c>
      <c r="I6746" s="6" t="s">
        <v>8031</v>
      </c>
      <c r="J6746" s="14">
        <v>-0.14169999999999999</v>
      </c>
      <c r="K6746" s="14">
        <v>0.1222</v>
      </c>
      <c r="L6746" s="15">
        <f t="shared" si="424"/>
        <v>-0.26390000000000002</v>
      </c>
      <c r="M6746" s="11">
        <f t="shared" si="425"/>
        <v>0</v>
      </c>
      <c r="N6746" s="11">
        <f>VLOOKUP(E6746,Nasdaq!$A$2:$F$3174,5,1)</f>
        <v>3936.5900879999999</v>
      </c>
      <c r="O6746" s="11">
        <f>VLOOKUP(F6746,Nasdaq!$A$2:$F$3174,5,1)</f>
        <v>11010.980469</v>
      </c>
      <c r="P6746" s="11">
        <f t="shared" si="426"/>
        <v>2833</v>
      </c>
      <c r="Q6746" s="15">
        <f t="shared" si="427"/>
        <v>0.35751530164481382</v>
      </c>
    </row>
    <row r="6747" spans="1:17" ht="19.5" customHeight="1" x14ac:dyDescent="0.2">
      <c r="A6747" s="12">
        <v>1746</v>
      </c>
      <c r="B6747" s="6" t="s">
        <v>2021</v>
      </c>
      <c r="C6747" s="12">
        <v>6490</v>
      </c>
      <c r="D6747" s="6" t="s">
        <v>5434</v>
      </c>
      <c r="E6747" s="13">
        <v>41703</v>
      </c>
      <c r="F6747" s="13">
        <v>41766</v>
      </c>
      <c r="H6747" s="6" t="s">
        <v>7947</v>
      </c>
      <c r="I6747" s="6" t="s">
        <v>8004</v>
      </c>
      <c r="J6747" s="14">
        <v>-0.15890000000000001</v>
      </c>
      <c r="K6747" s="14">
        <v>3.1300000000000001E-2</v>
      </c>
      <c r="L6747" s="15">
        <f t="shared" si="424"/>
        <v>-0.19020000000000001</v>
      </c>
      <c r="M6747" s="11">
        <f t="shared" si="425"/>
        <v>0</v>
      </c>
      <c r="N6747" s="11">
        <f>VLOOKUP(E6747,Nasdaq!$A$2:$F$3174,5,1)</f>
        <v>4357.9702150000003</v>
      </c>
      <c r="O6747" s="11">
        <f>VLOOKUP(F6747,Nasdaq!$A$2:$F$3174,5,1)</f>
        <v>4067.669922</v>
      </c>
      <c r="P6747" s="11">
        <f t="shared" si="426"/>
        <v>63</v>
      </c>
      <c r="Q6747" s="15">
        <f t="shared" si="427"/>
        <v>1.0713644995658522</v>
      </c>
    </row>
    <row r="6748" spans="1:17" ht="19.5" customHeight="1" x14ac:dyDescent="0.2">
      <c r="A6748" s="12">
        <v>1746</v>
      </c>
      <c r="B6748" s="6" t="s">
        <v>2021</v>
      </c>
      <c r="C6748" s="12">
        <v>1429</v>
      </c>
      <c r="D6748" s="6" t="s">
        <v>2666</v>
      </c>
      <c r="E6748" s="13">
        <v>41866</v>
      </c>
      <c r="F6748" s="13">
        <v>42048</v>
      </c>
      <c r="H6748" s="6" t="s">
        <v>7947</v>
      </c>
      <c r="I6748" s="6" t="s">
        <v>8045</v>
      </c>
      <c r="J6748" s="14">
        <v>-0.22420000000000001</v>
      </c>
      <c r="K6748" s="14">
        <v>0.17480000000000001</v>
      </c>
      <c r="L6748" s="15">
        <f t="shared" si="424"/>
        <v>-0.39900000000000002</v>
      </c>
      <c r="M6748" s="11">
        <f t="shared" si="425"/>
        <v>0</v>
      </c>
      <c r="N6748" s="11">
        <f>VLOOKUP(E6748,Nasdaq!$A$2:$F$3174,5,1)</f>
        <v>4464.9301759999998</v>
      </c>
      <c r="O6748" s="11">
        <f>VLOOKUP(F6748,Nasdaq!$A$2:$F$3174,5,1)</f>
        <v>4893.8398440000001</v>
      </c>
      <c r="P6748" s="11">
        <f t="shared" si="426"/>
        <v>182</v>
      </c>
      <c r="Q6748" s="15">
        <f t="shared" si="427"/>
        <v>0.91235849216855358</v>
      </c>
    </row>
    <row r="6749" spans="1:17" ht="19.5" customHeight="1" x14ac:dyDescent="0.2">
      <c r="A6749" s="12">
        <v>1746</v>
      </c>
      <c r="B6749" s="6" t="s">
        <v>2021</v>
      </c>
      <c r="C6749" s="12">
        <v>2436</v>
      </c>
      <c r="D6749" s="6" t="s">
        <v>5362</v>
      </c>
      <c r="E6749" s="13">
        <v>42871</v>
      </c>
      <c r="F6749" s="13">
        <v>43235</v>
      </c>
      <c r="H6749" s="6" t="s">
        <v>7944</v>
      </c>
      <c r="I6749" s="6" t="s">
        <v>7980</v>
      </c>
      <c r="J6749" s="14">
        <v>-0.25379999999999997</v>
      </c>
      <c r="K6749" s="14">
        <v>0.15179999999999999</v>
      </c>
      <c r="L6749" s="15">
        <f t="shared" si="424"/>
        <v>-0.40559999999999996</v>
      </c>
      <c r="M6749" s="11">
        <f t="shared" si="425"/>
        <v>0</v>
      </c>
      <c r="N6749" s="11">
        <f>VLOOKUP(E6749,Nasdaq!$A$2:$F$3174,5,1)</f>
        <v>6169.8701170000004</v>
      </c>
      <c r="O6749" s="11">
        <f>VLOOKUP(F6749,Nasdaq!$A$2:$F$3174,5,1)</f>
        <v>7351.6298829999996</v>
      </c>
      <c r="P6749" s="11">
        <f t="shared" si="426"/>
        <v>364</v>
      </c>
      <c r="Q6749" s="15">
        <f t="shared" si="427"/>
        <v>0.83925311166987071</v>
      </c>
    </row>
    <row r="6750" spans="1:17" ht="19.5" customHeight="1" x14ac:dyDescent="0.2">
      <c r="A6750" s="12">
        <v>1746</v>
      </c>
      <c r="B6750" s="6" t="s">
        <v>2021</v>
      </c>
      <c r="C6750" s="12">
        <v>1205</v>
      </c>
      <c r="D6750" s="6" t="s">
        <v>4142</v>
      </c>
      <c r="E6750" s="13">
        <v>42041</v>
      </c>
      <c r="F6750" s="13">
        <v>44415</v>
      </c>
      <c r="H6750" s="6" t="s">
        <v>7946</v>
      </c>
      <c r="I6750" s="6" t="s">
        <v>8100</v>
      </c>
      <c r="J6750" s="14">
        <v>-0.3604</v>
      </c>
      <c r="K6750" s="14">
        <v>0.1158</v>
      </c>
      <c r="L6750" s="15">
        <f t="shared" si="424"/>
        <v>-0.47620000000000001</v>
      </c>
      <c r="M6750" s="11">
        <f t="shared" si="425"/>
        <v>0</v>
      </c>
      <c r="N6750" s="11">
        <f>VLOOKUP(E6750,Nasdaq!$A$2:$F$3174,5,1)</f>
        <v>4744.3999020000001</v>
      </c>
      <c r="O6750" s="11">
        <f>VLOOKUP(F6750,Nasdaq!$A$2:$F$3174,5,1)</f>
        <v>11010.980469</v>
      </c>
      <c r="P6750" s="11">
        <f t="shared" si="426"/>
        <v>2374</v>
      </c>
      <c r="Q6750" s="15">
        <f t="shared" si="427"/>
        <v>0.43087938673271553</v>
      </c>
    </row>
    <row r="6751" spans="1:17" ht="19.5" customHeight="1" x14ac:dyDescent="0.2">
      <c r="A6751" s="12">
        <v>8678</v>
      </c>
      <c r="B6751" s="6" t="s">
        <v>2022</v>
      </c>
      <c r="C6751" s="12">
        <v>6615</v>
      </c>
      <c r="D6751" s="6" t="s">
        <v>5363</v>
      </c>
      <c r="E6751" s="13">
        <v>43675</v>
      </c>
      <c r="F6751" s="13">
        <v>43847</v>
      </c>
      <c r="H6751" s="6" t="s">
        <v>7950</v>
      </c>
      <c r="I6751" s="6" t="s">
        <v>8092</v>
      </c>
      <c r="J6751" s="14">
        <v>-4.24E-2</v>
      </c>
      <c r="K6751" s="14">
        <v>0.25469999999999998</v>
      </c>
      <c r="L6751" s="15">
        <f t="shared" si="424"/>
        <v>-0.29709999999999998</v>
      </c>
      <c r="M6751" s="11">
        <f t="shared" si="425"/>
        <v>0</v>
      </c>
      <c r="N6751" s="11">
        <f>VLOOKUP(E6751,Nasdaq!$A$2:$F$3174,5,1)</f>
        <v>8293.3300780000009</v>
      </c>
      <c r="O6751" s="11">
        <f>VLOOKUP(F6751,Nasdaq!$A$2:$F$3174,5,1)</f>
        <v>9388.9404300000006</v>
      </c>
      <c r="P6751" s="11">
        <f t="shared" si="426"/>
        <v>172</v>
      </c>
      <c r="Q6751" s="15">
        <f t="shared" si="427"/>
        <v>0.88331015955543568</v>
      </c>
    </row>
    <row r="6752" spans="1:17" ht="19.5" customHeight="1" x14ac:dyDescent="0.2">
      <c r="A6752" s="12">
        <v>7387</v>
      </c>
      <c r="B6752" s="6" t="s">
        <v>2023</v>
      </c>
      <c r="C6752" s="12">
        <v>3524</v>
      </c>
      <c r="D6752" s="6" t="s">
        <v>5364</v>
      </c>
      <c r="E6752" s="13">
        <v>40450</v>
      </c>
      <c r="F6752" s="13">
        <v>41548</v>
      </c>
      <c r="G6752" s="13">
        <v>40450</v>
      </c>
      <c r="H6752" s="6" t="s">
        <v>7944</v>
      </c>
      <c r="I6752" s="6" t="s">
        <v>8144</v>
      </c>
      <c r="J6752" s="14">
        <v>0.43869999999999998</v>
      </c>
      <c r="K6752" s="14">
        <v>0.1641</v>
      </c>
      <c r="L6752" s="15">
        <f t="shared" si="424"/>
        <v>0.27459999999999996</v>
      </c>
      <c r="M6752" s="11">
        <f t="shared" si="425"/>
        <v>1</v>
      </c>
      <c r="N6752" s="11">
        <f>VLOOKUP(E6752,Nasdaq!$A$2:$F$3174,5,1)</f>
        <v>2376.5600589999999</v>
      </c>
      <c r="O6752" s="11">
        <f>VLOOKUP(F6752,Nasdaq!$A$2:$F$3174,5,1)</f>
        <v>3817.9799800000001</v>
      </c>
      <c r="P6752" s="11">
        <f t="shared" si="426"/>
        <v>1098</v>
      </c>
      <c r="Q6752" s="15">
        <f t="shared" si="427"/>
        <v>0.62246603771195175</v>
      </c>
    </row>
    <row r="6753" spans="1:17" ht="19.5" customHeight="1" x14ac:dyDescent="0.2">
      <c r="A6753" s="12">
        <v>4844</v>
      </c>
      <c r="B6753" s="6" t="s">
        <v>2024</v>
      </c>
      <c r="C6753" s="12">
        <v>21519</v>
      </c>
      <c r="D6753" s="6" t="s">
        <v>5365</v>
      </c>
      <c r="E6753" s="13">
        <v>43158</v>
      </c>
      <c r="F6753" s="13">
        <v>44415</v>
      </c>
      <c r="H6753" s="6" t="s">
        <v>7952</v>
      </c>
      <c r="I6753" s="6" t="s">
        <v>7952</v>
      </c>
      <c r="J6753" s="14">
        <v>2.0390999999999999</v>
      </c>
      <c r="K6753" s="14">
        <v>0.1076</v>
      </c>
      <c r="L6753" s="15">
        <f t="shared" si="424"/>
        <v>1.9315</v>
      </c>
      <c r="M6753" s="11">
        <f t="shared" si="425"/>
        <v>1</v>
      </c>
      <c r="N6753" s="11">
        <f>VLOOKUP(E6753,Nasdaq!$A$2:$F$3174,5,1)</f>
        <v>7330.3500979999999</v>
      </c>
      <c r="O6753" s="11">
        <f>VLOOKUP(F6753,Nasdaq!$A$2:$F$3174,5,1)</f>
        <v>11010.980469</v>
      </c>
      <c r="P6753" s="11">
        <f t="shared" si="426"/>
        <v>1257</v>
      </c>
      <c r="Q6753" s="15">
        <f t="shared" si="427"/>
        <v>0.66573150494800759</v>
      </c>
    </row>
    <row r="6754" spans="1:17" ht="19.5" customHeight="1" x14ac:dyDescent="0.2">
      <c r="A6754" s="12">
        <v>4844</v>
      </c>
      <c r="B6754" s="6" t="s">
        <v>2024</v>
      </c>
      <c r="C6754" s="12">
        <v>11565</v>
      </c>
      <c r="D6754" s="6" t="s">
        <v>1571</v>
      </c>
      <c r="E6754" s="13">
        <v>42788</v>
      </c>
      <c r="F6754" s="13">
        <v>43318</v>
      </c>
      <c r="H6754" s="6" t="s">
        <v>7948</v>
      </c>
      <c r="I6754" s="6" t="s">
        <v>7992</v>
      </c>
      <c r="J6754" s="14">
        <v>1.2765</v>
      </c>
      <c r="K6754" s="14">
        <v>0.16010000000000002</v>
      </c>
      <c r="L6754" s="15">
        <f t="shared" si="424"/>
        <v>1.1164000000000001</v>
      </c>
      <c r="M6754" s="11">
        <f t="shared" si="425"/>
        <v>1</v>
      </c>
      <c r="N6754" s="11">
        <f>VLOOKUP(E6754,Nasdaq!$A$2:$F$3174,5,1)</f>
        <v>5860.6298829999996</v>
      </c>
      <c r="O6754" s="11">
        <f>VLOOKUP(F6754,Nasdaq!$A$2:$F$3174,5,1)</f>
        <v>7859.6801759999998</v>
      </c>
      <c r="P6754" s="11">
        <f t="shared" si="426"/>
        <v>530</v>
      </c>
      <c r="Q6754" s="15">
        <f t="shared" si="427"/>
        <v>0.74565868370075628</v>
      </c>
    </row>
    <row r="6755" spans="1:17" ht="19.5" customHeight="1" x14ac:dyDescent="0.2">
      <c r="A6755" s="12">
        <v>4844</v>
      </c>
      <c r="B6755" s="6" t="s">
        <v>2024</v>
      </c>
      <c r="C6755" s="12">
        <v>11501</v>
      </c>
      <c r="D6755" s="6" t="s">
        <v>5366</v>
      </c>
      <c r="E6755" s="13">
        <v>43637</v>
      </c>
      <c r="F6755" s="13">
        <v>43669</v>
      </c>
      <c r="H6755" s="6" t="s">
        <v>7948</v>
      </c>
      <c r="I6755" s="6" t="s">
        <v>8052</v>
      </c>
      <c r="J6755" s="14">
        <v>1.2594000000000001</v>
      </c>
      <c r="K6755" s="14">
        <v>0.25209999999999999</v>
      </c>
      <c r="L6755" s="15">
        <f t="shared" si="424"/>
        <v>1.0073000000000001</v>
      </c>
      <c r="M6755" s="11">
        <f t="shared" si="425"/>
        <v>1</v>
      </c>
      <c r="N6755" s="11">
        <f>VLOOKUP(E6755,Nasdaq!$A$2:$F$3174,5,1)</f>
        <v>8031.7099609999996</v>
      </c>
      <c r="O6755" s="11">
        <f>VLOOKUP(F6755,Nasdaq!$A$2:$F$3174,5,1)</f>
        <v>8251.4003909999992</v>
      </c>
      <c r="P6755" s="11">
        <f t="shared" si="426"/>
        <v>32</v>
      </c>
      <c r="Q6755" s="15">
        <f t="shared" si="427"/>
        <v>0.97337762523909976</v>
      </c>
    </row>
    <row r="6756" spans="1:17" ht="19.5" customHeight="1" x14ac:dyDescent="0.2">
      <c r="A6756" s="12">
        <v>4844</v>
      </c>
      <c r="B6756" s="6" t="s">
        <v>2024</v>
      </c>
      <c r="C6756" s="12">
        <v>11526</v>
      </c>
      <c r="D6756" s="6" t="s">
        <v>4692</v>
      </c>
      <c r="E6756" s="13">
        <v>43703</v>
      </c>
      <c r="F6756" s="13">
        <v>44415</v>
      </c>
      <c r="H6756" s="6" t="s">
        <v>7944</v>
      </c>
      <c r="I6756" s="6" t="s">
        <v>8059</v>
      </c>
      <c r="J6756" s="14">
        <v>1.1677999999999999</v>
      </c>
      <c r="K6756" s="14">
        <v>0.19789999999999999</v>
      </c>
      <c r="L6756" s="15">
        <f t="shared" si="424"/>
        <v>0.96989999999999998</v>
      </c>
      <c r="M6756" s="11">
        <f t="shared" si="425"/>
        <v>1</v>
      </c>
      <c r="N6756" s="11">
        <f>VLOOKUP(E6756,Nasdaq!$A$2:$F$3174,5,1)</f>
        <v>7853.7402339999999</v>
      </c>
      <c r="O6756" s="11">
        <f>VLOOKUP(F6756,Nasdaq!$A$2:$F$3174,5,1)</f>
        <v>11010.980469</v>
      </c>
      <c r="P6756" s="11">
        <f t="shared" si="426"/>
        <v>712</v>
      </c>
      <c r="Q6756" s="15">
        <f t="shared" si="427"/>
        <v>0.71326531436203655</v>
      </c>
    </row>
    <row r="6757" spans="1:17" ht="19.5" customHeight="1" x14ac:dyDescent="0.2">
      <c r="A6757" s="12">
        <v>4844</v>
      </c>
      <c r="B6757" s="6" t="s">
        <v>2024</v>
      </c>
      <c r="C6757" s="12">
        <v>46943</v>
      </c>
      <c r="D6757" s="6" t="s">
        <v>4688</v>
      </c>
      <c r="E6757" s="13">
        <v>42185</v>
      </c>
      <c r="F6757" s="13">
        <v>42734</v>
      </c>
      <c r="H6757" s="6" t="s">
        <v>7947</v>
      </c>
      <c r="I6757" s="6" t="s">
        <v>8004</v>
      </c>
      <c r="J6757" s="14">
        <v>0.86769999999999992</v>
      </c>
      <c r="K6757" s="14">
        <v>7.9100000000000004E-2</v>
      </c>
      <c r="L6757" s="15">
        <f t="shared" si="424"/>
        <v>0.78859999999999997</v>
      </c>
      <c r="M6757" s="11">
        <f t="shared" si="425"/>
        <v>1</v>
      </c>
      <c r="N6757" s="11">
        <f>VLOOKUP(E6757,Nasdaq!$A$2:$F$3174,5,1)</f>
        <v>4986.8701170000004</v>
      </c>
      <c r="O6757" s="11">
        <f>VLOOKUP(F6757,Nasdaq!$A$2:$F$3174,5,1)</f>
        <v>5383.1201170000004</v>
      </c>
      <c r="P6757" s="11">
        <f t="shared" si="426"/>
        <v>549</v>
      </c>
      <c r="Q6757" s="15">
        <f t="shared" si="427"/>
        <v>0.92639062688961205</v>
      </c>
    </row>
    <row r="6758" spans="1:17" ht="19.5" customHeight="1" x14ac:dyDescent="0.2">
      <c r="A6758" s="12">
        <v>4844</v>
      </c>
      <c r="B6758" s="6" t="s">
        <v>2024</v>
      </c>
      <c r="C6758" s="12">
        <v>11596</v>
      </c>
      <c r="D6758" s="6" t="s">
        <v>2677</v>
      </c>
      <c r="E6758" s="13">
        <v>42972</v>
      </c>
      <c r="F6758" s="13">
        <v>43662</v>
      </c>
      <c r="H6758" s="6" t="s">
        <v>7951</v>
      </c>
      <c r="I6758" s="6" t="s">
        <v>8051</v>
      </c>
      <c r="J6758" s="14">
        <v>0.52439999999999998</v>
      </c>
      <c r="K6758" s="14">
        <v>0.13769999999999999</v>
      </c>
      <c r="L6758" s="15">
        <f t="shared" si="424"/>
        <v>0.38669999999999999</v>
      </c>
      <c r="M6758" s="11">
        <f t="shared" si="425"/>
        <v>1</v>
      </c>
      <c r="N6758" s="11">
        <f>VLOOKUP(E6758,Nasdaq!$A$2:$F$3174,5,1)</f>
        <v>6265.6401370000003</v>
      </c>
      <c r="O6758" s="11">
        <f>VLOOKUP(F6758,Nasdaq!$A$2:$F$3174,5,1)</f>
        <v>8222.7998050000006</v>
      </c>
      <c r="P6758" s="11">
        <f t="shared" si="426"/>
        <v>690</v>
      </c>
      <c r="Q6758" s="15">
        <f t="shared" si="427"/>
        <v>0.76198460965880455</v>
      </c>
    </row>
    <row r="6759" spans="1:17" ht="19.5" customHeight="1" x14ac:dyDescent="0.2">
      <c r="A6759" s="12">
        <v>4844</v>
      </c>
      <c r="B6759" s="6" t="s">
        <v>2024</v>
      </c>
      <c r="C6759" s="12">
        <v>18144</v>
      </c>
      <c r="D6759" s="6" t="s">
        <v>5367</v>
      </c>
      <c r="E6759" s="13">
        <v>43166</v>
      </c>
      <c r="F6759" s="13">
        <v>44415</v>
      </c>
      <c r="H6759" s="6" t="s">
        <v>7946</v>
      </c>
      <c r="I6759" s="6" t="s">
        <v>8027</v>
      </c>
      <c r="J6759" s="14">
        <v>0.4672</v>
      </c>
      <c r="K6759" s="14">
        <v>0.11130000000000001</v>
      </c>
      <c r="L6759" s="15">
        <f t="shared" si="424"/>
        <v>0.35589999999999999</v>
      </c>
      <c r="M6759" s="11">
        <f t="shared" si="425"/>
        <v>1</v>
      </c>
      <c r="N6759" s="11">
        <f>VLOOKUP(E6759,Nasdaq!$A$2:$F$3174,5,1)</f>
        <v>7396.6499020000001</v>
      </c>
      <c r="O6759" s="11">
        <f>VLOOKUP(F6759,Nasdaq!$A$2:$F$3174,5,1)</f>
        <v>11010.980469</v>
      </c>
      <c r="P6759" s="11">
        <f t="shared" si="426"/>
        <v>1249</v>
      </c>
      <c r="Q6759" s="15">
        <f t="shared" si="427"/>
        <v>0.67175274519163286</v>
      </c>
    </row>
    <row r="6760" spans="1:17" ht="19.5" customHeight="1" x14ac:dyDescent="0.2">
      <c r="A6760" s="12">
        <v>4844</v>
      </c>
      <c r="B6760" s="6" t="s">
        <v>2024</v>
      </c>
      <c r="C6760" s="12">
        <v>16775</v>
      </c>
      <c r="D6760" s="6" t="s">
        <v>2986</v>
      </c>
      <c r="E6760" s="13">
        <v>43725</v>
      </c>
      <c r="F6760" s="13">
        <v>44415</v>
      </c>
      <c r="H6760" s="6" t="s">
        <v>7948</v>
      </c>
      <c r="I6760" s="6" t="s">
        <v>8050</v>
      </c>
      <c r="J6760" s="14">
        <v>0.44130000000000003</v>
      </c>
      <c r="K6760" s="14">
        <v>0.1537</v>
      </c>
      <c r="L6760" s="15">
        <f t="shared" si="424"/>
        <v>0.28760000000000002</v>
      </c>
      <c r="M6760" s="11">
        <f t="shared" si="425"/>
        <v>1</v>
      </c>
      <c r="N6760" s="11">
        <f>VLOOKUP(E6760,Nasdaq!$A$2:$F$3174,5,1)</f>
        <v>8186.0200199999999</v>
      </c>
      <c r="O6760" s="11">
        <f>VLOOKUP(F6760,Nasdaq!$A$2:$F$3174,5,1)</f>
        <v>11010.980469</v>
      </c>
      <c r="P6760" s="11">
        <f t="shared" si="426"/>
        <v>690</v>
      </c>
      <c r="Q6760" s="15">
        <f t="shared" si="427"/>
        <v>0.74344239182188787</v>
      </c>
    </row>
    <row r="6761" spans="1:17" ht="19.5" customHeight="1" x14ac:dyDescent="0.2">
      <c r="A6761" s="12">
        <v>4844</v>
      </c>
      <c r="B6761" s="6" t="s">
        <v>2024</v>
      </c>
      <c r="C6761" s="12">
        <v>45953</v>
      </c>
      <c r="D6761" s="6" t="s">
        <v>7434</v>
      </c>
      <c r="E6761" s="13">
        <v>43565</v>
      </c>
      <c r="F6761" s="13">
        <v>43801</v>
      </c>
      <c r="H6761" s="6" t="s">
        <v>7944</v>
      </c>
      <c r="I6761" s="6" t="s">
        <v>7997</v>
      </c>
      <c r="J6761" s="14">
        <v>0.41499999999999998</v>
      </c>
      <c r="K6761" s="14">
        <v>0.1457</v>
      </c>
      <c r="L6761" s="15">
        <f t="shared" si="424"/>
        <v>0.26929999999999998</v>
      </c>
      <c r="M6761" s="11">
        <f t="shared" si="425"/>
        <v>1</v>
      </c>
      <c r="N6761" s="11">
        <f>VLOOKUP(E6761,Nasdaq!$A$2:$F$3174,5,1)</f>
        <v>7964.2402339999999</v>
      </c>
      <c r="O6761" s="11">
        <f>VLOOKUP(F6761,Nasdaq!$A$2:$F$3174,5,1)</f>
        <v>8567.9902340000008</v>
      </c>
      <c r="P6761" s="11">
        <f t="shared" si="426"/>
        <v>236</v>
      </c>
      <c r="Q6761" s="15">
        <f t="shared" si="427"/>
        <v>0.9295350219213202</v>
      </c>
    </row>
    <row r="6762" spans="1:17" ht="19.5" customHeight="1" x14ac:dyDescent="0.2">
      <c r="A6762" s="12">
        <v>4844</v>
      </c>
      <c r="B6762" s="6" t="s">
        <v>2024</v>
      </c>
      <c r="C6762" s="12">
        <v>22680</v>
      </c>
      <c r="D6762" s="6" t="s">
        <v>4054</v>
      </c>
      <c r="E6762" s="13">
        <v>41995</v>
      </c>
      <c r="F6762" s="13">
        <v>43231</v>
      </c>
      <c r="H6762" s="6" t="s">
        <v>7948</v>
      </c>
      <c r="I6762" s="6" t="s">
        <v>8017</v>
      </c>
      <c r="J6762" s="14">
        <v>0.33600000000000002</v>
      </c>
      <c r="K6762" s="14">
        <v>0.10630000000000001</v>
      </c>
      <c r="L6762" s="15">
        <f t="shared" si="424"/>
        <v>0.22970000000000002</v>
      </c>
      <c r="M6762" s="11">
        <f t="shared" si="425"/>
        <v>1</v>
      </c>
      <c r="N6762" s="11">
        <f>VLOOKUP(E6762,Nasdaq!$A$2:$F$3174,5,1)</f>
        <v>4781.419922</v>
      </c>
      <c r="O6762" s="11">
        <f>VLOOKUP(F6762,Nasdaq!$A$2:$F$3174,5,1)</f>
        <v>7402.8798829999996</v>
      </c>
      <c r="P6762" s="11">
        <f t="shared" si="426"/>
        <v>1236</v>
      </c>
      <c r="Q6762" s="15">
        <f t="shared" si="427"/>
        <v>0.64588709131066668</v>
      </c>
    </row>
    <row r="6763" spans="1:17" ht="19.5" customHeight="1" x14ac:dyDescent="0.2">
      <c r="A6763" s="12">
        <v>4844</v>
      </c>
      <c r="B6763" s="6" t="s">
        <v>2024</v>
      </c>
      <c r="C6763" s="12">
        <v>11676</v>
      </c>
      <c r="D6763" s="6" t="s">
        <v>5368</v>
      </c>
      <c r="E6763" s="13">
        <v>42970</v>
      </c>
      <c r="F6763" s="13">
        <v>43445</v>
      </c>
      <c r="H6763" s="6" t="s">
        <v>7950</v>
      </c>
      <c r="I6763" s="6" t="s">
        <v>7985</v>
      </c>
      <c r="J6763" s="14">
        <v>0.31850000000000001</v>
      </c>
      <c r="K6763" s="14">
        <v>8.09E-2</v>
      </c>
      <c r="L6763" s="15">
        <f t="shared" si="424"/>
        <v>0.23760000000000001</v>
      </c>
      <c r="M6763" s="11">
        <f t="shared" si="425"/>
        <v>1</v>
      </c>
      <c r="N6763" s="11">
        <f>VLOOKUP(E6763,Nasdaq!$A$2:$F$3174,5,1)</f>
        <v>6278.4101559999999</v>
      </c>
      <c r="O6763" s="11">
        <f>VLOOKUP(F6763,Nasdaq!$A$2:$F$3174,5,1)</f>
        <v>7031.830078</v>
      </c>
      <c r="P6763" s="11">
        <f t="shared" si="426"/>
        <v>475</v>
      </c>
      <c r="Q6763" s="15">
        <f t="shared" si="427"/>
        <v>0.89285636745670915</v>
      </c>
    </row>
    <row r="6764" spans="1:17" ht="19.5" customHeight="1" x14ac:dyDescent="0.2">
      <c r="A6764" s="12">
        <v>4844</v>
      </c>
      <c r="B6764" s="6" t="s">
        <v>2024</v>
      </c>
      <c r="C6764" s="12">
        <v>11416</v>
      </c>
      <c r="D6764" s="6" t="s">
        <v>5369</v>
      </c>
      <c r="E6764" s="13">
        <v>42169</v>
      </c>
      <c r="F6764" s="13">
        <v>44415</v>
      </c>
      <c r="H6764" s="6" t="s">
        <v>7948</v>
      </c>
      <c r="I6764" s="6" t="s">
        <v>8052</v>
      </c>
      <c r="J6764" s="14">
        <v>0.29309999999999997</v>
      </c>
      <c r="K6764" s="14">
        <v>0.11939999999999999</v>
      </c>
      <c r="L6764" s="15">
        <f t="shared" si="424"/>
        <v>0.17369999999999997</v>
      </c>
      <c r="M6764" s="11">
        <f t="shared" si="425"/>
        <v>1</v>
      </c>
      <c r="N6764" s="11">
        <f>VLOOKUP(E6764,Nasdaq!$A$2:$F$3174,5,1)</f>
        <v>5051.1000979999999</v>
      </c>
      <c r="O6764" s="11">
        <f>VLOOKUP(F6764,Nasdaq!$A$2:$F$3174,5,1)</f>
        <v>11010.980469</v>
      </c>
      <c r="P6764" s="11">
        <f t="shared" si="426"/>
        <v>2246</v>
      </c>
      <c r="Q6764" s="15">
        <f t="shared" si="427"/>
        <v>0.45873343557054552</v>
      </c>
    </row>
    <row r="6765" spans="1:17" ht="19.5" customHeight="1" x14ac:dyDescent="0.2">
      <c r="A6765" s="12">
        <v>4844</v>
      </c>
      <c r="B6765" s="6" t="s">
        <v>2024</v>
      </c>
      <c r="C6765" s="12">
        <v>40865</v>
      </c>
      <c r="D6765" s="6" t="s">
        <v>7435</v>
      </c>
      <c r="E6765" s="13">
        <v>42551</v>
      </c>
      <c r="F6765" s="13">
        <v>44415</v>
      </c>
      <c r="H6765" s="6" t="s">
        <v>7944</v>
      </c>
      <c r="I6765" s="6" t="s">
        <v>7997</v>
      </c>
      <c r="J6765" s="14">
        <v>0.26229999999999998</v>
      </c>
      <c r="K6765" s="14">
        <v>0.14369999999999999</v>
      </c>
      <c r="L6765" s="15">
        <f t="shared" si="424"/>
        <v>0.11859999999999998</v>
      </c>
      <c r="M6765" s="11">
        <f t="shared" si="425"/>
        <v>1</v>
      </c>
      <c r="N6765" s="11">
        <f>VLOOKUP(E6765,Nasdaq!$A$2:$F$3174,5,1)</f>
        <v>4842.669922</v>
      </c>
      <c r="O6765" s="11">
        <f>VLOOKUP(F6765,Nasdaq!$A$2:$F$3174,5,1)</f>
        <v>11010.980469</v>
      </c>
      <c r="P6765" s="11">
        <f t="shared" si="426"/>
        <v>1864</v>
      </c>
      <c r="Q6765" s="15">
        <f t="shared" si="427"/>
        <v>0.43980422836942973</v>
      </c>
    </row>
    <row r="6766" spans="1:17" ht="19.5" customHeight="1" x14ac:dyDescent="0.2">
      <c r="A6766" s="12">
        <v>4844</v>
      </c>
      <c r="B6766" s="6" t="s">
        <v>2024</v>
      </c>
      <c r="C6766" s="12">
        <v>32334</v>
      </c>
      <c r="D6766" s="6" t="s">
        <v>1529</v>
      </c>
      <c r="E6766" s="13">
        <v>43619</v>
      </c>
      <c r="F6766" s="13">
        <v>43718</v>
      </c>
      <c r="H6766" s="6" t="s">
        <v>7947</v>
      </c>
      <c r="I6766" s="6" t="s">
        <v>7994</v>
      </c>
      <c r="J6766" s="14">
        <v>0.25920000000000004</v>
      </c>
      <c r="K6766" s="14">
        <v>0.38140000000000002</v>
      </c>
      <c r="L6766" s="15">
        <f t="shared" si="424"/>
        <v>-0.12219999999999998</v>
      </c>
      <c r="M6766" s="11">
        <f t="shared" si="425"/>
        <v>0</v>
      </c>
      <c r="N6766" s="11">
        <f>VLOOKUP(E6766,Nasdaq!$A$2:$F$3174,5,1)</f>
        <v>7333.0200199999999</v>
      </c>
      <c r="O6766" s="11">
        <f>VLOOKUP(F6766,Nasdaq!$A$2:$F$3174,5,1)</f>
        <v>8084.1601559999999</v>
      </c>
      <c r="P6766" s="11">
        <f t="shared" si="426"/>
        <v>99</v>
      </c>
      <c r="Q6766" s="15">
        <f t="shared" si="427"/>
        <v>0.90708739912080527</v>
      </c>
    </row>
    <row r="6767" spans="1:17" ht="19.5" customHeight="1" x14ac:dyDescent="0.2">
      <c r="A6767" s="12">
        <v>4844</v>
      </c>
      <c r="B6767" s="6" t="s">
        <v>2024</v>
      </c>
      <c r="C6767" s="12">
        <v>35837</v>
      </c>
      <c r="D6767" s="6" t="s">
        <v>3503</v>
      </c>
      <c r="E6767" s="13">
        <v>41922</v>
      </c>
      <c r="F6767" s="13">
        <v>42677</v>
      </c>
      <c r="H6767" s="6" t="s">
        <v>7949</v>
      </c>
      <c r="I6767" s="6" t="s">
        <v>7962</v>
      </c>
      <c r="J6767" s="14">
        <v>0.23070000000000002</v>
      </c>
      <c r="K6767" s="14">
        <v>6.7500000000000004E-2</v>
      </c>
      <c r="L6767" s="15">
        <f t="shared" si="424"/>
        <v>0.16320000000000001</v>
      </c>
      <c r="M6767" s="11">
        <f t="shared" si="425"/>
        <v>1</v>
      </c>
      <c r="N6767" s="11">
        <f>VLOOKUP(E6767,Nasdaq!$A$2:$F$3174,5,1)</f>
        <v>4276.2402339999999</v>
      </c>
      <c r="O6767" s="11">
        <f>VLOOKUP(F6767,Nasdaq!$A$2:$F$3174,5,1)</f>
        <v>5058.4101559999999</v>
      </c>
      <c r="P6767" s="11">
        <f t="shared" si="426"/>
        <v>755</v>
      </c>
      <c r="Q6767" s="15">
        <f t="shared" si="427"/>
        <v>0.84537289557891737</v>
      </c>
    </row>
    <row r="6768" spans="1:17" ht="19.5" customHeight="1" x14ac:dyDescent="0.2">
      <c r="A6768" s="12">
        <v>4844</v>
      </c>
      <c r="B6768" s="6" t="s">
        <v>2024</v>
      </c>
      <c r="C6768" s="12">
        <v>35282</v>
      </c>
      <c r="D6768" s="6" t="s">
        <v>7436</v>
      </c>
      <c r="E6768" s="13">
        <v>42184</v>
      </c>
      <c r="F6768" s="13">
        <v>44415</v>
      </c>
      <c r="H6768" s="6" t="s">
        <v>7947</v>
      </c>
      <c r="I6768" s="6" t="s">
        <v>8004</v>
      </c>
      <c r="J6768" s="14">
        <v>0.18489999999999998</v>
      </c>
      <c r="K6768" s="14">
        <v>0.1231</v>
      </c>
      <c r="L6768" s="15">
        <f t="shared" si="424"/>
        <v>6.179999999999998E-2</v>
      </c>
      <c r="M6768" s="11">
        <f t="shared" si="425"/>
        <v>1</v>
      </c>
      <c r="N6768" s="11">
        <f>VLOOKUP(E6768,Nasdaq!$A$2:$F$3174,5,1)</f>
        <v>4958.4702150000003</v>
      </c>
      <c r="O6768" s="11">
        <f>VLOOKUP(F6768,Nasdaq!$A$2:$F$3174,5,1)</f>
        <v>11010.980469</v>
      </c>
      <c r="P6768" s="11">
        <f t="shared" si="426"/>
        <v>2231</v>
      </c>
      <c r="Q6768" s="15">
        <f t="shared" si="427"/>
        <v>0.45032093979682891</v>
      </c>
    </row>
    <row r="6769" spans="1:17" ht="19.5" customHeight="1" x14ac:dyDescent="0.2">
      <c r="A6769" s="12">
        <v>4844</v>
      </c>
      <c r="B6769" s="6" t="s">
        <v>2024</v>
      </c>
      <c r="C6769" s="12">
        <v>20711</v>
      </c>
      <c r="D6769" s="6" t="s">
        <v>7437</v>
      </c>
      <c r="E6769" s="13">
        <v>42612</v>
      </c>
      <c r="F6769" s="13">
        <v>44415</v>
      </c>
      <c r="H6769" s="6" t="s">
        <v>7948</v>
      </c>
      <c r="I6769" s="6" t="s">
        <v>8029</v>
      </c>
      <c r="J6769" s="14">
        <v>0.16589999999999999</v>
      </c>
      <c r="K6769" s="14">
        <v>0.13869999999999999</v>
      </c>
      <c r="L6769" s="15">
        <f t="shared" ref="L6769:L6832" si="428">J6769-K6769</f>
        <v>2.7200000000000002E-2</v>
      </c>
      <c r="M6769" s="11">
        <f t="shared" ref="M6769:M6832" si="429">IF(L6769&gt;0,1,0)</f>
        <v>1</v>
      </c>
      <c r="N6769" s="11">
        <f>VLOOKUP(E6769,Nasdaq!$A$2:$F$3174,5,1)</f>
        <v>5222.9902339999999</v>
      </c>
      <c r="O6769" s="11">
        <f>VLOOKUP(F6769,Nasdaq!$A$2:$F$3174,5,1)</f>
        <v>11010.980469</v>
      </c>
      <c r="P6769" s="11">
        <f t="shared" ref="P6769:P6832" si="430">_xlfn.DAYS(F6769,E6769)</f>
        <v>1803</v>
      </c>
      <c r="Q6769" s="15">
        <f t="shared" ref="Q6769:Q6832" si="431">(O6769/N6769)^(1/P6769/365-1)</f>
        <v>0.47434433000344206</v>
      </c>
    </row>
    <row r="6770" spans="1:17" ht="19.5" customHeight="1" x14ac:dyDescent="0.2">
      <c r="A6770" s="12">
        <v>4844</v>
      </c>
      <c r="B6770" s="6" t="s">
        <v>2024</v>
      </c>
      <c r="C6770" s="12">
        <v>15410</v>
      </c>
      <c r="D6770" s="6" t="s">
        <v>7438</v>
      </c>
      <c r="E6770" s="13">
        <v>43724</v>
      </c>
      <c r="F6770" s="13">
        <v>44415</v>
      </c>
      <c r="H6770" s="6" t="s">
        <v>7948</v>
      </c>
      <c r="I6770" s="6" t="s">
        <v>8052</v>
      </c>
      <c r="J6770" s="14">
        <v>0.14699999999999999</v>
      </c>
      <c r="K6770" s="14">
        <v>0.1565</v>
      </c>
      <c r="L6770" s="15">
        <f t="shared" si="428"/>
        <v>-9.5000000000000084E-3</v>
      </c>
      <c r="M6770" s="11">
        <f t="shared" si="429"/>
        <v>0</v>
      </c>
      <c r="N6770" s="11">
        <f>VLOOKUP(E6770,Nasdaq!$A$2:$F$3174,5,1)</f>
        <v>8153.5400390000004</v>
      </c>
      <c r="O6770" s="11">
        <f>VLOOKUP(F6770,Nasdaq!$A$2:$F$3174,5,1)</f>
        <v>11010.980469</v>
      </c>
      <c r="P6770" s="11">
        <f t="shared" si="430"/>
        <v>691</v>
      </c>
      <c r="Q6770" s="15">
        <f t="shared" si="431"/>
        <v>0.74049261775844877</v>
      </c>
    </row>
    <row r="6771" spans="1:17" ht="19.5" customHeight="1" x14ac:dyDescent="0.2">
      <c r="A6771" s="12">
        <v>4844</v>
      </c>
      <c r="B6771" s="6" t="s">
        <v>2024</v>
      </c>
      <c r="C6771" s="12">
        <v>23074</v>
      </c>
      <c r="D6771" s="6" t="s">
        <v>7439</v>
      </c>
      <c r="E6771" s="13">
        <v>42551</v>
      </c>
      <c r="F6771" s="13">
        <v>44415</v>
      </c>
      <c r="H6771" s="6" t="s">
        <v>7944</v>
      </c>
      <c r="I6771" s="6" t="s">
        <v>7968</v>
      </c>
      <c r="J6771" s="14">
        <v>0.14580000000000001</v>
      </c>
      <c r="K6771" s="14">
        <v>0.14369999999999999</v>
      </c>
      <c r="L6771" s="15">
        <f t="shared" si="428"/>
        <v>2.1000000000000185E-3</v>
      </c>
      <c r="M6771" s="11">
        <f t="shared" si="429"/>
        <v>1</v>
      </c>
      <c r="N6771" s="11">
        <f>VLOOKUP(E6771,Nasdaq!$A$2:$F$3174,5,1)</f>
        <v>4842.669922</v>
      </c>
      <c r="O6771" s="11">
        <f>VLOOKUP(F6771,Nasdaq!$A$2:$F$3174,5,1)</f>
        <v>11010.980469</v>
      </c>
      <c r="P6771" s="11">
        <f t="shared" si="430"/>
        <v>1864</v>
      </c>
      <c r="Q6771" s="15">
        <f t="shared" si="431"/>
        <v>0.43980422836942973</v>
      </c>
    </row>
    <row r="6772" spans="1:17" ht="19.5" customHeight="1" x14ac:dyDescent="0.2">
      <c r="A6772" s="12">
        <v>4844</v>
      </c>
      <c r="B6772" s="6" t="s">
        <v>2024</v>
      </c>
      <c r="C6772" s="12">
        <v>11654</v>
      </c>
      <c r="D6772" s="6" t="s">
        <v>5370</v>
      </c>
      <c r="E6772" s="13">
        <v>42323</v>
      </c>
      <c r="F6772" s="13">
        <v>43091</v>
      </c>
      <c r="H6772" s="6" t="s">
        <v>7944</v>
      </c>
      <c r="I6772" s="6" t="s">
        <v>8036</v>
      </c>
      <c r="J6772" s="14">
        <v>0.1368</v>
      </c>
      <c r="K6772" s="14">
        <v>0.1598</v>
      </c>
      <c r="L6772" s="15">
        <f t="shared" si="428"/>
        <v>-2.2999999999999993E-2</v>
      </c>
      <c r="M6772" s="11">
        <f t="shared" si="429"/>
        <v>0</v>
      </c>
      <c r="N6772" s="11">
        <f>VLOOKUP(E6772,Nasdaq!$A$2:$F$3174,5,1)</f>
        <v>4927.8798829999996</v>
      </c>
      <c r="O6772" s="11">
        <f>VLOOKUP(F6772,Nasdaq!$A$2:$F$3174,5,1)</f>
        <v>6959.9599609999996</v>
      </c>
      <c r="P6772" s="11">
        <f t="shared" si="430"/>
        <v>768</v>
      </c>
      <c r="Q6772" s="15">
        <f t="shared" si="431"/>
        <v>0.7080336640144469</v>
      </c>
    </row>
    <row r="6773" spans="1:17" ht="19.5" customHeight="1" x14ac:dyDescent="0.2">
      <c r="A6773" s="12">
        <v>4844</v>
      </c>
      <c r="B6773" s="6" t="s">
        <v>2024</v>
      </c>
      <c r="C6773" s="12">
        <v>37143</v>
      </c>
      <c r="D6773" s="6" t="s">
        <v>7440</v>
      </c>
      <c r="E6773" s="13">
        <v>43725</v>
      </c>
      <c r="F6773" s="13">
        <v>44011</v>
      </c>
      <c r="H6773" s="6" t="s">
        <v>7947</v>
      </c>
      <c r="I6773" s="6" t="s">
        <v>8061</v>
      </c>
      <c r="J6773" s="14">
        <v>0.13269999999999998</v>
      </c>
      <c r="K6773" s="14">
        <v>4.0300000000000002E-2</v>
      </c>
      <c r="L6773" s="15">
        <f t="shared" si="428"/>
        <v>9.2399999999999982E-2</v>
      </c>
      <c r="M6773" s="11">
        <f t="shared" si="429"/>
        <v>1</v>
      </c>
      <c r="N6773" s="11">
        <f>VLOOKUP(E6773,Nasdaq!$A$2:$F$3174,5,1)</f>
        <v>8186.0200199999999</v>
      </c>
      <c r="O6773" s="11">
        <f>VLOOKUP(F6773,Nasdaq!$A$2:$F$3174,5,1)</f>
        <v>9874.1503909999992</v>
      </c>
      <c r="P6773" s="11">
        <f t="shared" si="430"/>
        <v>286</v>
      </c>
      <c r="Q6773" s="15">
        <f t="shared" si="431"/>
        <v>0.82903686885247208</v>
      </c>
    </row>
    <row r="6774" spans="1:17" ht="19.5" customHeight="1" x14ac:dyDescent="0.2">
      <c r="A6774" s="12">
        <v>4844</v>
      </c>
      <c r="B6774" s="6" t="s">
        <v>2024</v>
      </c>
      <c r="C6774" s="12">
        <v>11518</v>
      </c>
      <c r="D6774" s="6" t="s">
        <v>5371</v>
      </c>
      <c r="E6774" s="13">
        <v>42709</v>
      </c>
      <c r="F6774" s="13">
        <v>44415</v>
      </c>
      <c r="H6774" s="6" t="s">
        <v>7948</v>
      </c>
      <c r="I6774" s="6" t="s">
        <v>7992</v>
      </c>
      <c r="J6774" s="14">
        <v>0.13200000000000001</v>
      </c>
      <c r="K6774" s="14">
        <v>0.14360000000000001</v>
      </c>
      <c r="L6774" s="15">
        <f t="shared" si="428"/>
        <v>-1.1599999999999999E-2</v>
      </c>
      <c r="M6774" s="11">
        <f t="shared" si="429"/>
        <v>0</v>
      </c>
      <c r="N6774" s="11">
        <f>VLOOKUP(E6774,Nasdaq!$A$2:$F$3174,5,1)</f>
        <v>5308.8901370000003</v>
      </c>
      <c r="O6774" s="11">
        <f>VLOOKUP(F6774,Nasdaq!$A$2:$F$3174,5,1)</f>
        <v>11010.980469</v>
      </c>
      <c r="P6774" s="11">
        <f t="shared" si="430"/>
        <v>1706</v>
      </c>
      <c r="Q6774" s="15">
        <f t="shared" si="431"/>
        <v>0.48214565193000275</v>
      </c>
    </row>
    <row r="6775" spans="1:17" ht="19.5" customHeight="1" x14ac:dyDescent="0.2">
      <c r="A6775" s="12">
        <v>4844</v>
      </c>
      <c r="B6775" s="6" t="s">
        <v>2024</v>
      </c>
      <c r="C6775" s="12">
        <v>40756</v>
      </c>
      <c r="D6775" s="6" t="s">
        <v>3874</v>
      </c>
      <c r="E6775" s="13">
        <v>42551</v>
      </c>
      <c r="F6775" s="13">
        <v>44415</v>
      </c>
      <c r="H6775" s="6" t="s">
        <v>7947</v>
      </c>
      <c r="I6775" s="6" t="s">
        <v>7994</v>
      </c>
      <c r="J6775" s="14">
        <v>9.7599999999999992E-2</v>
      </c>
      <c r="K6775" s="14">
        <v>0.14369999999999999</v>
      </c>
      <c r="L6775" s="15">
        <f t="shared" si="428"/>
        <v>-4.6100000000000002E-2</v>
      </c>
      <c r="M6775" s="11">
        <f t="shared" si="429"/>
        <v>0</v>
      </c>
      <c r="N6775" s="11">
        <f>VLOOKUP(E6775,Nasdaq!$A$2:$F$3174,5,1)</f>
        <v>4842.669922</v>
      </c>
      <c r="O6775" s="11">
        <f>VLOOKUP(F6775,Nasdaq!$A$2:$F$3174,5,1)</f>
        <v>11010.980469</v>
      </c>
      <c r="P6775" s="11">
        <f t="shared" si="430"/>
        <v>1864</v>
      </c>
      <c r="Q6775" s="15">
        <f t="shared" si="431"/>
        <v>0.43980422836942973</v>
      </c>
    </row>
    <row r="6776" spans="1:17" ht="19.5" customHeight="1" x14ac:dyDescent="0.2">
      <c r="A6776" s="12">
        <v>4844</v>
      </c>
      <c r="B6776" s="6" t="s">
        <v>2024</v>
      </c>
      <c r="C6776" s="12">
        <v>41025</v>
      </c>
      <c r="D6776" s="6" t="s">
        <v>3447</v>
      </c>
      <c r="E6776" s="13">
        <v>42551</v>
      </c>
      <c r="F6776" s="13">
        <v>44415</v>
      </c>
      <c r="H6776" s="6" t="s">
        <v>7946</v>
      </c>
      <c r="I6776" s="6" t="s">
        <v>8008</v>
      </c>
      <c r="J6776" s="14">
        <v>8.9900000000000008E-2</v>
      </c>
      <c r="K6776" s="14">
        <v>0.14369999999999999</v>
      </c>
      <c r="L6776" s="15">
        <f t="shared" si="428"/>
        <v>-5.3799999999999987E-2</v>
      </c>
      <c r="M6776" s="11">
        <f t="shared" si="429"/>
        <v>0</v>
      </c>
      <c r="N6776" s="11">
        <f>VLOOKUP(E6776,Nasdaq!$A$2:$F$3174,5,1)</f>
        <v>4842.669922</v>
      </c>
      <c r="O6776" s="11">
        <f>VLOOKUP(F6776,Nasdaq!$A$2:$F$3174,5,1)</f>
        <v>11010.980469</v>
      </c>
      <c r="P6776" s="11">
        <f t="shared" si="430"/>
        <v>1864</v>
      </c>
      <c r="Q6776" s="15">
        <f t="shared" si="431"/>
        <v>0.43980422836942973</v>
      </c>
    </row>
    <row r="6777" spans="1:17" ht="19.5" customHeight="1" x14ac:dyDescent="0.2">
      <c r="A6777" s="12">
        <v>4844</v>
      </c>
      <c r="B6777" s="6" t="s">
        <v>2024</v>
      </c>
      <c r="C6777" s="12">
        <v>44397</v>
      </c>
      <c r="D6777" s="6" t="s">
        <v>5372</v>
      </c>
      <c r="E6777" s="13">
        <v>43312</v>
      </c>
      <c r="F6777" s="13">
        <v>44415</v>
      </c>
      <c r="H6777" s="6" t="s">
        <v>7947</v>
      </c>
      <c r="I6777" s="6" t="s">
        <v>8004</v>
      </c>
      <c r="J6777" s="14">
        <v>5.8799999999999998E-2</v>
      </c>
      <c r="K6777" s="14">
        <v>0.11289999999999999</v>
      </c>
      <c r="L6777" s="15">
        <f t="shared" si="428"/>
        <v>-5.4099999999999988E-2</v>
      </c>
      <c r="M6777" s="11">
        <f t="shared" si="429"/>
        <v>0</v>
      </c>
      <c r="N6777" s="11">
        <f>VLOOKUP(E6777,Nasdaq!$A$2:$F$3174,5,1)</f>
        <v>7671.7900390000004</v>
      </c>
      <c r="O6777" s="11">
        <f>VLOOKUP(F6777,Nasdaq!$A$2:$F$3174,5,1)</f>
        <v>11010.980469</v>
      </c>
      <c r="P6777" s="11">
        <f t="shared" si="430"/>
        <v>1103</v>
      </c>
      <c r="Q6777" s="15">
        <f t="shared" si="431"/>
        <v>0.69674058057778876</v>
      </c>
    </row>
    <row r="6778" spans="1:17" ht="19.5" customHeight="1" x14ac:dyDescent="0.2">
      <c r="A6778" s="12">
        <v>4844</v>
      </c>
      <c r="B6778" s="6" t="s">
        <v>2024</v>
      </c>
      <c r="C6778" s="12">
        <v>40567</v>
      </c>
      <c r="D6778" s="6" t="s">
        <v>3764</v>
      </c>
      <c r="E6778" s="13">
        <v>42424</v>
      </c>
      <c r="F6778" s="13">
        <v>44415</v>
      </c>
      <c r="H6778" s="6" t="s">
        <v>7947</v>
      </c>
      <c r="I6778" s="6" t="s">
        <v>8063</v>
      </c>
      <c r="J6778" s="14">
        <v>5.79E-2</v>
      </c>
      <c r="K6778" s="14">
        <v>0.15529999999999999</v>
      </c>
      <c r="L6778" s="15">
        <f t="shared" si="428"/>
        <v>-9.7399999999999987E-2</v>
      </c>
      <c r="M6778" s="11">
        <f t="shared" si="429"/>
        <v>0</v>
      </c>
      <c r="N6778" s="11">
        <f>VLOOKUP(E6778,Nasdaq!$A$2:$F$3174,5,1)</f>
        <v>4542.6098629999997</v>
      </c>
      <c r="O6778" s="11">
        <f>VLOOKUP(F6778,Nasdaq!$A$2:$F$3174,5,1)</f>
        <v>11010.980469</v>
      </c>
      <c r="P6778" s="11">
        <f t="shared" si="430"/>
        <v>1991</v>
      </c>
      <c r="Q6778" s="15">
        <f t="shared" si="431"/>
        <v>0.41255321542611018</v>
      </c>
    </row>
    <row r="6779" spans="1:17" ht="19.5" customHeight="1" x14ac:dyDescent="0.2">
      <c r="A6779" s="12">
        <v>4844</v>
      </c>
      <c r="B6779" s="6" t="s">
        <v>2024</v>
      </c>
      <c r="C6779" s="12">
        <v>23786</v>
      </c>
      <c r="D6779" s="6" t="s">
        <v>5373</v>
      </c>
      <c r="E6779" s="13">
        <v>41820</v>
      </c>
      <c r="F6779" s="13">
        <v>42800</v>
      </c>
      <c r="H6779" s="6" t="s">
        <v>7951</v>
      </c>
      <c r="I6779" s="6" t="s">
        <v>8024</v>
      </c>
      <c r="J6779" s="14">
        <v>5.4400000000000004E-2</v>
      </c>
      <c r="K6779" s="14">
        <v>9.7200000000000009E-2</v>
      </c>
      <c r="L6779" s="15">
        <f t="shared" si="428"/>
        <v>-4.2800000000000005E-2</v>
      </c>
      <c r="M6779" s="11">
        <f t="shared" si="429"/>
        <v>0</v>
      </c>
      <c r="N6779" s="11">
        <f>VLOOKUP(E6779,Nasdaq!$A$2:$F$3174,5,1)</f>
        <v>4408.1801759999998</v>
      </c>
      <c r="O6779" s="11">
        <f>VLOOKUP(F6779,Nasdaq!$A$2:$F$3174,5,1)</f>
        <v>5849.1801759999998</v>
      </c>
      <c r="P6779" s="11">
        <f t="shared" si="430"/>
        <v>980</v>
      </c>
      <c r="Q6779" s="15">
        <f t="shared" si="431"/>
        <v>0.7536412845876983</v>
      </c>
    </row>
    <row r="6780" spans="1:17" ht="19.5" customHeight="1" x14ac:dyDescent="0.2">
      <c r="A6780" s="12">
        <v>4844</v>
      </c>
      <c r="B6780" s="6" t="s">
        <v>2024</v>
      </c>
      <c r="C6780" s="12">
        <v>11387</v>
      </c>
      <c r="D6780" s="6" t="s">
        <v>2823</v>
      </c>
      <c r="E6780" s="13">
        <v>42185</v>
      </c>
      <c r="F6780" s="13">
        <v>42583</v>
      </c>
      <c r="H6780" s="6" t="s">
        <v>7951</v>
      </c>
      <c r="I6780" s="6" t="s">
        <v>7971</v>
      </c>
      <c r="J6780" s="14">
        <v>3.1699999999999999E-2</v>
      </c>
      <c r="K6780" s="14">
        <v>7.0300000000000001E-2</v>
      </c>
      <c r="L6780" s="15">
        <f t="shared" si="428"/>
        <v>-3.8600000000000002E-2</v>
      </c>
      <c r="M6780" s="11">
        <f t="shared" si="429"/>
        <v>0</v>
      </c>
      <c r="N6780" s="11">
        <f>VLOOKUP(E6780,Nasdaq!$A$2:$F$3174,5,1)</f>
        <v>4986.8701170000004</v>
      </c>
      <c r="O6780" s="11">
        <f>VLOOKUP(F6780,Nasdaq!$A$2:$F$3174,5,1)</f>
        <v>5184.2001950000003</v>
      </c>
      <c r="P6780" s="11">
        <f t="shared" si="430"/>
        <v>398</v>
      </c>
      <c r="Q6780" s="15">
        <f t="shared" si="431"/>
        <v>0.96193651124640089</v>
      </c>
    </row>
    <row r="6781" spans="1:17" ht="19.5" customHeight="1" x14ac:dyDescent="0.2">
      <c r="A6781" s="12">
        <v>4844</v>
      </c>
      <c r="B6781" s="6" t="s">
        <v>2024</v>
      </c>
      <c r="C6781" s="12">
        <v>27536</v>
      </c>
      <c r="D6781" s="6" t="s">
        <v>7441</v>
      </c>
      <c r="E6781" s="13">
        <v>43725</v>
      </c>
      <c r="F6781" s="13">
        <v>44415</v>
      </c>
      <c r="H6781" s="6" t="s">
        <v>7947</v>
      </c>
      <c r="I6781" s="6" t="s">
        <v>8004</v>
      </c>
      <c r="J6781" s="14">
        <v>1.4800000000000001E-2</v>
      </c>
      <c r="K6781" s="14">
        <v>0.1537</v>
      </c>
      <c r="L6781" s="15">
        <f t="shared" si="428"/>
        <v>-0.1389</v>
      </c>
      <c r="M6781" s="11">
        <f t="shared" si="429"/>
        <v>0</v>
      </c>
      <c r="N6781" s="11">
        <f>VLOOKUP(E6781,Nasdaq!$A$2:$F$3174,5,1)</f>
        <v>8186.0200199999999</v>
      </c>
      <c r="O6781" s="11">
        <f>VLOOKUP(F6781,Nasdaq!$A$2:$F$3174,5,1)</f>
        <v>11010.980469</v>
      </c>
      <c r="P6781" s="11">
        <f t="shared" si="430"/>
        <v>690</v>
      </c>
      <c r="Q6781" s="15">
        <f t="shared" si="431"/>
        <v>0.74344239182188787</v>
      </c>
    </row>
    <row r="6782" spans="1:17" ht="19.5" customHeight="1" x14ac:dyDescent="0.2">
      <c r="A6782" s="12">
        <v>4844</v>
      </c>
      <c r="B6782" s="6" t="s">
        <v>2024</v>
      </c>
      <c r="C6782" s="12">
        <v>41120</v>
      </c>
      <c r="D6782" s="6" t="s">
        <v>3066</v>
      </c>
      <c r="E6782" s="13">
        <v>42551</v>
      </c>
      <c r="F6782" s="13">
        <v>44015</v>
      </c>
      <c r="H6782" s="6" t="s">
        <v>7948</v>
      </c>
      <c r="I6782" s="6" t="s">
        <v>8029</v>
      </c>
      <c r="J6782" s="14">
        <v>1.2199999999999999E-2</v>
      </c>
      <c r="K6782" s="14">
        <v>0.12720000000000001</v>
      </c>
      <c r="L6782" s="15">
        <f t="shared" si="428"/>
        <v>-0.115</v>
      </c>
      <c r="M6782" s="11">
        <f t="shared" si="429"/>
        <v>0</v>
      </c>
      <c r="N6782" s="11">
        <f>VLOOKUP(E6782,Nasdaq!$A$2:$F$3174,5,1)</f>
        <v>4842.669922</v>
      </c>
      <c r="O6782" s="11">
        <f>VLOOKUP(F6782,Nasdaq!$A$2:$F$3174,5,1)</f>
        <v>10207.629883</v>
      </c>
      <c r="P6782" s="11">
        <f t="shared" si="430"/>
        <v>1464</v>
      </c>
      <c r="Q6782" s="15">
        <f t="shared" si="431"/>
        <v>0.4744173461601256</v>
      </c>
    </row>
    <row r="6783" spans="1:17" ht="19.5" customHeight="1" x14ac:dyDescent="0.2">
      <c r="A6783" s="12">
        <v>4844</v>
      </c>
      <c r="B6783" s="6" t="s">
        <v>2024</v>
      </c>
      <c r="C6783" s="12">
        <v>11406</v>
      </c>
      <c r="D6783" s="6" t="s">
        <v>5851</v>
      </c>
      <c r="E6783" s="13">
        <v>42551</v>
      </c>
      <c r="F6783" s="13">
        <v>44415</v>
      </c>
      <c r="H6783" s="6" t="s">
        <v>7947</v>
      </c>
      <c r="I6783" s="6" t="s">
        <v>8063</v>
      </c>
      <c r="J6783" s="14">
        <v>1.1899999999999999E-2</v>
      </c>
      <c r="K6783" s="14">
        <v>0.14369999999999999</v>
      </c>
      <c r="L6783" s="15">
        <f t="shared" si="428"/>
        <v>-0.1318</v>
      </c>
      <c r="M6783" s="11">
        <f t="shared" si="429"/>
        <v>0</v>
      </c>
      <c r="N6783" s="11">
        <f>VLOOKUP(E6783,Nasdaq!$A$2:$F$3174,5,1)</f>
        <v>4842.669922</v>
      </c>
      <c r="O6783" s="11">
        <f>VLOOKUP(F6783,Nasdaq!$A$2:$F$3174,5,1)</f>
        <v>11010.980469</v>
      </c>
      <c r="P6783" s="11">
        <f t="shared" si="430"/>
        <v>1864</v>
      </c>
      <c r="Q6783" s="15">
        <f t="shared" si="431"/>
        <v>0.43980422836942973</v>
      </c>
    </row>
    <row r="6784" spans="1:17" ht="19.5" customHeight="1" x14ac:dyDescent="0.2">
      <c r="A6784" s="12">
        <v>4844</v>
      </c>
      <c r="B6784" s="6" t="s">
        <v>2024</v>
      </c>
      <c r="C6784" s="12">
        <v>23263</v>
      </c>
      <c r="D6784" s="6" t="s">
        <v>4563</v>
      </c>
      <c r="E6784" s="13">
        <v>42551</v>
      </c>
      <c r="F6784" s="13">
        <v>44415</v>
      </c>
      <c r="H6784" s="6" t="s">
        <v>7948</v>
      </c>
      <c r="I6784" s="6" t="s">
        <v>8017</v>
      </c>
      <c r="J6784" s="14">
        <v>-4.5000000000000005E-3</v>
      </c>
      <c r="K6784" s="14">
        <v>0.14369999999999999</v>
      </c>
      <c r="L6784" s="15">
        <f t="shared" si="428"/>
        <v>-0.1482</v>
      </c>
      <c r="M6784" s="11">
        <f t="shared" si="429"/>
        <v>0</v>
      </c>
      <c r="N6784" s="11">
        <f>VLOOKUP(E6784,Nasdaq!$A$2:$F$3174,5,1)</f>
        <v>4842.669922</v>
      </c>
      <c r="O6784" s="11">
        <f>VLOOKUP(F6784,Nasdaq!$A$2:$F$3174,5,1)</f>
        <v>11010.980469</v>
      </c>
      <c r="P6784" s="11">
        <f t="shared" si="430"/>
        <v>1864</v>
      </c>
      <c r="Q6784" s="15">
        <f t="shared" si="431"/>
        <v>0.43980422836942973</v>
      </c>
    </row>
    <row r="6785" spans="1:17" ht="19.5" customHeight="1" x14ac:dyDescent="0.2">
      <c r="A6785" s="12">
        <v>4844</v>
      </c>
      <c r="B6785" s="6" t="s">
        <v>2024</v>
      </c>
      <c r="C6785" s="12">
        <v>11490</v>
      </c>
      <c r="D6785" s="6" t="s">
        <v>4809</v>
      </c>
      <c r="E6785" s="13">
        <v>42502</v>
      </c>
      <c r="F6785" s="13">
        <v>44415</v>
      </c>
      <c r="H6785" s="6" t="s">
        <v>7951</v>
      </c>
      <c r="I6785" s="6" t="s">
        <v>8051</v>
      </c>
      <c r="J6785" s="14">
        <v>-1.3500000000000002E-2</v>
      </c>
      <c r="K6785" s="14">
        <v>0.14419999999999999</v>
      </c>
      <c r="L6785" s="15">
        <f t="shared" si="428"/>
        <v>-0.15770000000000001</v>
      </c>
      <c r="M6785" s="11">
        <f t="shared" si="429"/>
        <v>0</v>
      </c>
      <c r="N6785" s="11">
        <f>VLOOKUP(E6785,Nasdaq!$A$2:$F$3174,5,1)</f>
        <v>4737.330078</v>
      </c>
      <c r="O6785" s="11">
        <f>VLOOKUP(F6785,Nasdaq!$A$2:$F$3174,5,1)</f>
        <v>11010.980469</v>
      </c>
      <c r="P6785" s="11">
        <f t="shared" si="430"/>
        <v>1913</v>
      </c>
      <c r="Q6785" s="15">
        <f t="shared" si="431"/>
        <v>0.43023741742381388</v>
      </c>
    </row>
    <row r="6786" spans="1:17" ht="19.5" customHeight="1" x14ac:dyDescent="0.2">
      <c r="A6786" s="12">
        <v>4844</v>
      </c>
      <c r="B6786" s="6" t="s">
        <v>2024</v>
      </c>
      <c r="C6786" s="12">
        <v>34516</v>
      </c>
      <c r="D6786" s="6" t="s">
        <v>7442</v>
      </c>
      <c r="E6786" s="13">
        <v>42551</v>
      </c>
      <c r="F6786" s="13">
        <v>44415</v>
      </c>
      <c r="H6786" s="6" t="s">
        <v>7947</v>
      </c>
      <c r="I6786" s="6" t="s">
        <v>8063</v>
      </c>
      <c r="J6786" s="14">
        <v>-0.1101</v>
      </c>
      <c r="K6786" s="14">
        <v>0.14369999999999999</v>
      </c>
      <c r="L6786" s="15">
        <f t="shared" si="428"/>
        <v>-0.25380000000000003</v>
      </c>
      <c r="M6786" s="11">
        <f t="shared" si="429"/>
        <v>0</v>
      </c>
      <c r="N6786" s="11">
        <f>VLOOKUP(E6786,Nasdaq!$A$2:$F$3174,5,1)</f>
        <v>4842.669922</v>
      </c>
      <c r="O6786" s="11">
        <f>VLOOKUP(F6786,Nasdaq!$A$2:$F$3174,5,1)</f>
        <v>11010.980469</v>
      </c>
      <c r="P6786" s="11">
        <f t="shared" si="430"/>
        <v>1864</v>
      </c>
      <c r="Q6786" s="15">
        <f t="shared" si="431"/>
        <v>0.43980422836942973</v>
      </c>
    </row>
    <row r="6787" spans="1:17" ht="19.5" customHeight="1" x14ac:dyDescent="0.2">
      <c r="A6787" s="12">
        <v>4844</v>
      </c>
      <c r="B6787" s="6" t="s">
        <v>2024</v>
      </c>
      <c r="C6787" s="12">
        <v>22767</v>
      </c>
      <c r="D6787" s="6" t="s">
        <v>5374</v>
      </c>
      <c r="E6787" s="13">
        <v>41807</v>
      </c>
      <c r="F6787" s="13">
        <v>44415</v>
      </c>
      <c r="H6787" s="6" t="s">
        <v>7950</v>
      </c>
      <c r="I6787" s="6" t="s">
        <v>8010</v>
      </c>
      <c r="J6787" s="14">
        <v>-0.11560000000000001</v>
      </c>
      <c r="K6787" s="14">
        <v>0.11560000000000001</v>
      </c>
      <c r="L6787" s="15">
        <f t="shared" si="428"/>
        <v>-0.23120000000000002</v>
      </c>
      <c r="M6787" s="11">
        <f t="shared" si="429"/>
        <v>0</v>
      </c>
      <c r="N6787" s="11">
        <f>VLOOKUP(E6787,Nasdaq!$A$2:$F$3174,5,1)</f>
        <v>4337.2299800000001</v>
      </c>
      <c r="O6787" s="11">
        <f>VLOOKUP(F6787,Nasdaq!$A$2:$F$3174,5,1)</f>
        <v>11010.980469</v>
      </c>
      <c r="P6787" s="11">
        <f t="shared" si="430"/>
        <v>2608</v>
      </c>
      <c r="Q6787" s="15">
        <f t="shared" si="431"/>
        <v>0.39390081901600282</v>
      </c>
    </row>
    <row r="6788" spans="1:17" ht="19.5" customHeight="1" x14ac:dyDescent="0.2">
      <c r="A6788" s="12">
        <v>4844</v>
      </c>
      <c r="B6788" s="6" t="s">
        <v>2024</v>
      </c>
      <c r="C6788" s="12">
        <v>11539</v>
      </c>
      <c r="D6788" s="6" t="s">
        <v>5082</v>
      </c>
      <c r="E6788" s="13">
        <v>42551</v>
      </c>
      <c r="F6788" s="13">
        <v>44415</v>
      </c>
      <c r="H6788" s="6" t="s">
        <v>7947</v>
      </c>
      <c r="I6788" s="6" t="s">
        <v>7957</v>
      </c>
      <c r="J6788" s="14">
        <v>-0.1226</v>
      </c>
      <c r="K6788" s="14">
        <v>0.14369999999999999</v>
      </c>
      <c r="L6788" s="15">
        <f t="shared" si="428"/>
        <v>-0.26629999999999998</v>
      </c>
      <c r="M6788" s="11">
        <f t="shared" si="429"/>
        <v>0</v>
      </c>
      <c r="N6788" s="11">
        <f>VLOOKUP(E6788,Nasdaq!$A$2:$F$3174,5,1)</f>
        <v>4842.669922</v>
      </c>
      <c r="O6788" s="11">
        <f>VLOOKUP(F6788,Nasdaq!$A$2:$F$3174,5,1)</f>
        <v>11010.980469</v>
      </c>
      <c r="P6788" s="11">
        <f t="shared" si="430"/>
        <v>1864</v>
      </c>
      <c r="Q6788" s="15">
        <f t="shared" si="431"/>
        <v>0.43980422836942973</v>
      </c>
    </row>
    <row r="6789" spans="1:17" ht="19.5" customHeight="1" x14ac:dyDescent="0.2">
      <c r="A6789" s="12">
        <v>4844</v>
      </c>
      <c r="B6789" s="6" t="s">
        <v>2024</v>
      </c>
      <c r="C6789" s="12">
        <v>27305</v>
      </c>
      <c r="D6789" s="6" t="s">
        <v>7443</v>
      </c>
      <c r="E6789" s="13">
        <v>43779</v>
      </c>
      <c r="F6789" s="13">
        <v>44415</v>
      </c>
      <c r="H6789" s="6" t="s">
        <v>7949</v>
      </c>
      <c r="I6789" s="6" t="s">
        <v>7973</v>
      </c>
      <c r="J6789" s="14">
        <v>-0.14349999999999999</v>
      </c>
      <c r="K6789" s="14">
        <v>0.1414</v>
      </c>
      <c r="L6789" s="15">
        <f t="shared" si="428"/>
        <v>-0.28489999999999999</v>
      </c>
      <c r="M6789" s="11">
        <f t="shared" si="429"/>
        <v>0</v>
      </c>
      <c r="N6789" s="11">
        <f>VLOOKUP(E6789,Nasdaq!$A$2:$F$3174,5,1)</f>
        <v>8475.3095699999994</v>
      </c>
      <c r="O6789" s="11">
        <f>VLOOKUP(F6789,Nasdaq!$A$2:$F$3174,5,1)</f>
        <v>11010.980469</v>
      </c>
      <c r="P6789" s="11">
        <f t="shared" si="430"/>
        <v>636</v>
      </c>
      <c r="Q6789" s="15">
        <f t="shared" si="431"/>
        <v>0.76971520835078755</v>
      </c>
    </row>
    <row r="6790" spans="1:17" ht="19.5" customHeight="1" x14ac:dyDescent="0.2">
      <c r="A6790" s="12">
        <v>4844</v>
      </c>
      <c r="B6790" s="6" t="s">
        <v>2024</v>
      </c>
      <c r="C6790" s="12">
        <v>11507</v>
      </c>
      <c r="D6790" s="6" t="s">
        <v>7444</v>
      </c>
      <c r="E6790" s="13">
        <v>42551</v>
      </c>
      <c r="F6790" s="13">
        <v>44415</v>
      </c>
      <c r="H6790" s="6" t="s">
        <v>7947</v>
      </c>
      <c r="I6790" s="6" t="s">
        <v>8137</v>
      </c>
      <c r="J6790" s="14">
        <v>-0.15359999999999999</v>
      </c>
      <c r="K6790" s="14">
        <v>0.14369999999999999</v>
      </c>
      <c r="L6790" s="15">
        <f t="shared" si="428"/>
        <v>-0.29730000000000001</v>
      </c>
      <c r="M6790" s="11">
        <f t="shared" si="429"/>
        <v>0</v>
      </c>
      <c r="N6790" s="11">
        <f>VLOOKUP(E6790,Nasdaq!$A$2:$F$3174,5,1)</f>
        <v>4842.669922</v>
      </c>
      <c r="O6790" s="11">
        <f>VLOOKUP(F6790,Nasdaq!$A$2:$F$3174,5,1)</f>
        <v>11010.980469</v>
      </c>
      <c r="P6790" s="11">
        <f t="shared" si="430"/>
        <v>1864</v>
      </c>
      <c r="Q6790" s="15">
        <f t="shared" si="431"/>
        <v>0.43980422836942973</v>
      </c>
    </row>
    <row r="6791" spans="1:17" ht="19.5" customHeight="1" x14ac:dyDescent="0.2">
      <c r="A6791" s="12">
        <v>4844</v>
      </c>
      <c r="B6791" s="6" t="s">
        <v>2024</v>
      </c>
      <c r="C6791" s="12">
        <v>41778</v>
      </c>
      <c r="D6791" s="6" t="s">
        <v>5375</v>
      </c>
      <c r="E6791" s="13">
        <v>43165</v>
      </c>
      <c r="F6791" s="13">
        <v>44415</v>
      </c>
      <c r="H6791" s="6" t="s">
        <v>7950</v>
      </c>
      <c r="I6791" s="6" t="s">
        <v>8012</v>
      </c>
      <c r="J6791" s="14">
        <v>-0.1709</v>
      </c>
      <c r="K6791" s="14">
        <v>0.111</v>
      </c>
      <c r="L6791" s="15">
        <f t="shared" si="428"/>
        <v>-0.28189999999999998</v>
      </c>
      <c r="M6791" s="11">
        <f t="shared" si="429"/>
        <v>0</v>
      </c>
      <c r="N6791" s="11">
        <f>VLOOKUP(E6791,Nasdaq!$A$2:$F$3174,5,1)</f>
        <v>7372.0097660000001</v>
      </c>
      <c r="O6791" s="11">
        <f>VLOOKUP(F6791,Nasdaq!$A$2:$F$3174,5,1)</f>
        <v>11010.980469</v>
      </c>
      <c r="P6791" s="11">
        <f t="shared" si="430"/>
        <v>1250</v>
      </c>
      <c r="Q6791" s="15">
        <f t="shared" si="431"/>
        <v>0.66951496910939334</v>
      </c>
    </row>
    <row r="6792" spans="1:17" ht="19.5" customHeight="1" x14ac:dyDescent="0.2">
      <c r="A6792" s="12">
        <v>4844</v>
      </c>
      <c r="B6792" s="6" t="s">
        <v>2024</v>
      </c>
      <c r="C6792" s="12">
        <v>47377</v>
      </c>
      <c r="D6792" s="6" t="s">
        <v>922</v>
      </c>
      <c r="E6792" s="13">
        <v>43725</v>
      </c>
      <c r="F6792" s="13">
        <v>44415</v>
      </c>
      <c r="H6792" s="6" t="s">
        <v>7948</v>
      </c>
      <c r="I6792" s="6" t="s">
        <v>7986</v>
      </c>
      <c r="J6792" s="14">
        <v>-0.2581</v>
      </c>
      <c r="K6792" s="14">
        <v>0.1537</v>
      </c>
      <c r="L6792" s="15">
        <f t="shared" si="428"/>
        <v>-0.4118</v>
      </c>
      <c r="M6792" s="11">
        <f t="shared" si="429"/>
        <v>0</v>
      </c>
      <c r="N6792" s="11">
        <f>VLOOKUP(E6792,Nasdaq!$A$2:$F$3174,5,1)</f>
        <v>8186.0200199999999</v>
      </c>
      <c r="O6792" s="11">
        <f>VLOOKUP(F6792,Nasdaq!$A$2:$F$3174,5,1)</f>
        <v>11010.980469</v>
      </c>
      <c r="P6792" s="11">
        <f t="shared" si="430"/>
        <v>690</v>
      </c>
      <c r="Q6792" s="15">
        <f t="shared" si="431"/>
        <v>0.74344239182188787</v>
      </c>
    </row>
    <row r="6793" spans="1:17" ht="19.5" customHeight="1" x14ac:dyDescent="0.2">
      <c r="A6793" s="12">
        <v>4844</v>
      </c>
      <c r="B6793" s="6" t="s">
        <v>2024</v>
      </c>
      <c r="C6793" s="12">
        <v>22732</v>
      </c>
      <c r="D6793" s="6" t="s">
        <v>7445</v>
      </c>
      <c r="E6793" s="13">
        <v>41808</v>
      </c>
      <c r="F6793" s="13">
        <v>44415</v>
      </c>
      <c r="H6793" s="6" t="s">
        <v>7944</v>
      </c>
      <c r="I6793" s="6" t="s">
        <v>8039</v>
      </c>
      <c r="J6793" s="14">
        <v>-0.3009</v>
      </c>
      <c r="K6793" s="14">
        <v>0.11359999999999999</v>
      </c>
      <c r="L6793" s="15">
        <f t="shared" si="428"/>
        <v>-0.41449999999999998</v>
      </c>
      <c r="M6793" s="11">
        <f t="shared" si="429"/>
        <v>0</v>
      </c>
      <c r="N6793" s="11">
        <f>VLOOKUP(E6793,Nasdaq!$A$2:$F$3174,5,1)</f>
        <v>4362.8398440000001</v>
      </c>
      <c r="O6793" s="11">
        <f>VLOOKUP(F6793,Nasdaq!$A$2:$F$3174,5,1)</f>
        <v>11010.980469</v>
      </c>
      <c r="P6793" s="11">
        <f t="shared" si="430"/>
        <v>2607</v>
      </c>
      <c r="Q6793" s="15">
        <f t="shared" si="431"/>
        <v>0.39622666672608625</v>
      </c>
    </row>
    <row r="6794" spans="1:17" ht="19.5" customHeight="1" x14ac:dyDescent="0.2">
      <c r="A6794" s="12">
        <v>4844</v>
      </c>
      <c r="B6794" s="6" t="s">
        <v>2024</v>
      </c>
      <c r="C6794" s="12">
        <v>40674</v>
      </c>
      <c r="D6794" s="6" t="s">
        <v>7446</v>
      </c>
      <c r="E6794" s="13">
        <v>41792</v>
      </c>
      <c r="F6794" s="13">
        <v>44415</v>
      </c>
      <c r="H6794" s="6" t="s">
        <v>7946</v>
      </c>
      <c r="I6794" s="6" t="s">
        <v>8008</v>
      </c>
      <c r="J6794" s="14">
        <v>-0.39510000000000001</v>
      </c>
      <c r="K6794" s="14">
        <v>0.1166</v>
      </c>
      <c r="L6794" s="15">
        <f t="shared" si="428"/>
        <v>-0.51170000000000004</v>
      </c>
      <c r="M6794" s="11">
        <f t="shared" si="429"/>
        <v>0</v>
      </c>
      <c r="N6794" s="11">
        <f>VLOOKUP(E6794,Nasdaq!$A$2:$F$3174,5,1)</f>
        <v>4237.2001950000003</v>
      </c>
      <c r="O6794" s="11">
        <f>VLOOKUP(F6794,Nasdaq!$A$2:$F$3174,5,1)</f>
        <v>11010.980469</v>
      </c>
      <c r="P6794" s="11">
        <f t="shared" si="430"/>
        <v>2623</v>
      </c>
      <c r="Q6794" s="15">
        <f t="shared" si="431"/>
        <v>0.38481626894978999</v>
      </c>
    </row>
    <row r="6795" spans="1:17" ht="19.5" customHeight="1" x14ac:dyDescent="0.2">
      <c r="A6795" s="12">
        <v>4844</v>
      </c>
      <c r="B6795" s="6" t="s">
        <v>2024</v>
      </c>
      <c r="C6795" s="12">
        <v>38074</v>
      </c>
      <c r="D6795" s="6" t="s">
        <v>5376</v>
      </c>
      <c r="E6795" s="13">
        <v>43895</v>
      </c>
      <c r="F6795" s="13">
        <v>44415</v>
      </c>
      <c r="H6795" s="6" t="s">
        <v>7950</v>
      </c>
      <c r="I6795" s="6" t="s">
        <v>8108</v>
      </c>
      <c r="J6795" s="14">
        <v>-0.64700000000000002</v>
      </c>
      <c r="K6795" s="14">
        <v>0.2999</v>
      </c>
      <c r="L6795" s="15">
        <f t="shared" si="428"/>
        <v>-0.94690000000000007</v>
      </c>
      <c r="M6795" s="11">
        <f t="shared" si="429"/>
        <v>0</v>
      </c>
      <c r="N6795" s="11">
        <f>VLOOKUP(E6795,Nasdaq!$A$2:$F$3174,5,1)</f>
        <v>8738.5898440000001</v>
      </c>
      <c r="O6795" s="11">
        <f>VLOOKUP(F6795,Nasdaq!$A$2:$F$3174,5,1)</f>
        <v>11010.980469</v>
      </c>
      <c r="P6795" s="11">
        <f t="shared" si="430"/>
        <v>520</v>
      </c>
      <c r="Q6795" s="15">
        <f t="shared" si="431"/>
        <v>0.79362600912128678</v>
      </c>
    </row>
    <row r="6796" spans="1:17" ht="19.5" customHeight="1" x14ac:dyDescent="0.2">
      <c r="A6796" s="12">
        <v>4844</v>
      </c>
      <c r="B6796" s="6" t="s">
        <v>2024</v>
      </c>
      <c r="C6796" s="12">
        <v>20725</v>
      </c>
      <c r="D6796" s="6" t="s">
        <v>4719</v>
      </c>
      <c r="E6796" s="13">
        <v>42503</v>
      </c>
      <c r="F6796" s="13">
        <v>44415</v>
      </c>
      <c r="H6796" s="6" t="s">
        <v>7947</v>
      </c>
      <c r="I6796" s="6" t="s">
        <v>7957</v>
      </c>
      <c r="J6796" s="14">
        <v>-0.77229999999999999</v>
      </c>
      <c r="K6796" s="14">
        <v>0.14649999999999999</v>
      </c>
      <c r="L6796" s="15">
        <f t="shared" si="428"/>
        <v>-0.91879999999999995</v>
      </c>
      <c r="M6796" s="11">
        <f t="shared" si="429"/>
        <v>0</v>
      </c>
      <c r="N6796" s="11">
        <f>VLOOKUP(E6796,Nasdaq!$A$2:$F$3174,5,1)</f>
        <v>4717.6801759999998</v>
      </c>
      <c r="O6796" s="11">
        <f>VLOOKUP(F6796,Nasdaq!$A$2:$F$3174,5,1)</f>
        <v>11010.980469</v>
      </c>
      <c r="P6796" s="11">
        <f t="shared" si="430"/>
        <v>1912</v>
      </c>
      <c r="Q6796" s="15">
        <f t="shared" si="431"/>
        <v>0.42845284476816581</v>
      </c>
    </row>
    <row r="6797" spans="1:17" ht="19.5" customHeight="1" x14ac:dyDescent="0.2">
      <c r="A6797" s="12">
        <v>4844</v>
      </c>
      <c r="B6797" s="6" t="s">
        <v>2024</v>
      </c>
      <c r="C6797" s="12">
        <v>41004</v>
      </c>
      <c r="D6797" s="6" t="s">
        <v>7447</v>
      </c>
      <c r="E6797" s="13">
        <v>42494</v>
      </c>
      <c r="F6797" s="13">
        <v>43003</v>
      </c>
      <c r="H6797" s="6" t="s">
        <v>7947</v>
      </c>
      <c r="I6797" s="6" t="s">
        <v>7979</v>
      </c>
      <c r="J6797" s="14">
        <v>-0.78739999999999999</v>
      </c>
      <c r="K6797" s="14">
        <v>0.17600000000000002</v>
      </c>
      <c r="L6797" s="15">
        <f t="shared" si="428"/>
        <v>-0.96340000000000003</v>
      </c>
      <c r="M6797" s="11">
        <f t="shared" si="429"/>
        <v>0</v>
      </c>
      <c r="N6797" s="11">
        <f>VLOOKUP(E6797,Nasdaq!$A$2:$F$3174,5,1)</f>
        <v>4725.6401370000003</v>
      </c>
      <c r="O6797" s="11">
        <f>VLOOKUP(F6797,Nasdaq!$A$2:$F$3174,5,1)</f>
        <v>6370.5898440000001</v>
      </c>
      <c r="P6797" s="11">
        <f t="shared" si="430"/>
        <v>509</v>
      </c>
      <c r="Q6797" s="15">
        <f t="shared" si="431"/>
        <v>0.74179123914746681</v>
      </c>
    </row>
    <row r="6798" spans="1:17" ht="19.5" customHeight="1" x14ac:dyDescent="0.2">
      <c r="A6798" s="12">
        <v>4844</v>
      </c>
      <c r="B6798" s="6" t="s">
        <v>2024</v>
      </c>
      <c r="C6798" s="12">
        <v>29191</v>
      </c>
      <c r="D6798" s="6" t="s">
        <v>4155</v>
      </c>
      <c r="E6798" s="13">
        <v>43936</v>
      </c>
      <c r="F6798" s="13">
        <v>44415</v>
      </c>
      <c r="H6798" s="6" t="s">
        <v>7948</v>
      </c>
      <c r="I6798" s="6" t="s">
        <v>8044</v>
      </c>
      <c r="J6798" s="14">
        <v>-0.85370000000000001</v>
      </c>
      <c r="K6798" s="14">
        <v>0.83169999999999999</v>
      </c>
      <c r="L6798" s="15">
        <f t="shared" si="428"/>
        <v>-1.6854</v>
      </c>
      <c r="M6798" s="11">
        <f t="shared" si="429"/>
        <v>0</v>
      </c>
      <c r="N6798" s="11">
        <f>VLOOKUP(E6798,Nasdaq!$A$2:$F$3174,5,1)</f>
        <v>8393.1796880000002</v>
      </c>
      <c r="O6798" s="11">
        <f>VLOOKUP(F6798,Nasdaq!$A$2:$F$3174,5,1)</f>
        <v>11010.980469</v>
      </c>
      <c r="P6798" s="11">
        <f t="shared" si="430"/>
        <v>479</v>
      </c>
      <c r="Q6798" s="15">
        <f t="shared" si="431"/>
        <v>0.76225661684522406</v>
      </c>
    </row>
    <row r="6799" spans="1:17" ht="19.5" customHeight="1" x14ac:dyDescent="0.2">
      <c r="A6799" s="12">
        <v>4840</v>
      </c>
      <c r="B6799" s="6" t="s">
        <v>2025</v>
      </c>
      <c r="C6799" s="12">
        <v>14922</v>
      </c>
      <c r="D6799" s="6" t="s">
        <v>4633</v>
      </c>
      <c r="E6799" s="13">
        <v>43650</v>
      </c>
      <c r="F6799" s="13">
        <v>43893</v>
      </c>
      <c r="H6799" s="6" t="s">
        <v>7951</v>
      </c>
      <c r="I6799" s="6" t="s">
        <v>8134</v>
      </c>
      <c r="J6799" s="14">
        <v>0.23319999999999999</v>
      </c>
      <c r="K6799" s="14">
        <v>3.2599999999999997E-2</v>
      </c>
      <c r="L6799" s="15">
        <f t="shared" si="428"/>
        <v>0.2006</v>
      </c>
      <c r="M6799" s="11">
        <f t="shared" si="429"/>
        <v>1</v>
      </c>
      <c r="N6799" s="11">
        <f>VLOOKUP(E6799,Nasdaq!$A$2:$F$3174,5,1)</f>
        <v>8170.2299800000001</v>
      </c>
      <c r="O6799" s="11">
        <f>VLOOKUP(F6799,Nasdaq!$A$2:$F$3174,5,1)</f>
        <v>8684.0898440000001</v>
      </c>
      <c r="P6799" s="11">
        <f t="shared" si="430"/>
        <v>243</v>
      </c>
      <c r="Q6799" s="15">
        <f t="shared" si="431"/>
        <v>0.94082808278555585</v>
      </c>
    </row>
    <row r="6800" spans="1:17" ht="19.5" customHeight="1" x14ac:dyDescent="0.2">
      <c r="A6800" s="12">
        <v>4840</v>
      </c>
      <c r="B6800" s="6" t="s">
        <v>2025</v>
      </c>
      <c r="C6800" s="12">
        <v>5801</v>
      </c>
      <c r="D6800" s="6" t="s">
        <v>4070</v>
      </c>
      <c r="E6800" s="13">
        <v>42857</v>
      </c>
      <c r="F6800" s="13">
        <v>44415</v>
      </c>
      <c r="G6800" s="13">
        <v>42857</v>
      </c>
      <c r="H6800" s="6" t="s">
        <v>7944</v>
      </c>
      <c r="I6800" s="6" t="s">
        <v>8076</v>
      </c>
      <c r="J6800" s="14">
        <v>0.1857</v>
      </c>
      <c r="K6800" s="14">
        <v>0.13159999999999999</v>
      </c>
      <c r="L6800" s="15">
        <f t="shared" si="428"/>
        <v>5.4100000000000009E-2</v>
      </c>
      <c r="M6800" s="11">
        <f t="shared" si="429"/>
        <v>1</v>
      </c>
      <c r="N6800" s="11">
        <f>VLOOKUP(E6800,Nasdaq!$A$2:$F$3174,5,1)</f>
        <v>6095.3701170000004</v>
      </c>
      <c r="O6800" s="11">
        <f>VLOOKUP(F6800,Nasdaq!$A$2:$F$3174,5,1)</f>
        <v>11010.980469</v>
      </c>
      <c r="P6800" s="11">
        <f t="shared" si="430"/>
        <v>1558</v>
      </c>
      <c r="Q6800" s="15">
        <f t="shared" si="431"/>
        <v>0.55357254267935618</v>
      </c>
    </row>
    <row r="6801" spans="1:17" ht="19.5" customHeight="1" x14ac:dyDescent="0.2">
      <c r="A6801" s="12">
        <v>4840</v>
      </c>
      <c r="B6801" s="6" t="s">
        <v>2025</v>
      </c>
      <c r="C6801" s="12">
        <v>28815</v>
      </c>
      <c r="D6801" s="6" t="s">
        <v>5377</v>
      </c>
      <c r="E6801" s="13">
        <v>42993</v>
      </c>
      <c r="F6801" s="13">
        <v>43515</v>
      </c>
      <c r="H6801" s="6" t="s">
        <v>7947</v>
      </c>
      <c r="I6801" s="6" t="s">
        <v>7969</v>
      </c>
      <c r="J6801" s="14">
        <v>0.1384</v>
      </c>
      <c r="K6801" s="14">
        <v>9.7899999999999987E-2</v>
      </c>
      <c r="L6801" s="15">
        <f t="shared" si="428"/>
        <v>4.0500000000000008E-2</v>
      </c>
      <c r="M6801" s="11">
        <f t="shared" si="429"/>
        <v>1</v>
      </c>
      <c r="N6801" s="11">
        <f>VLOOKUP(E6801,Nasdaq!$A$2:$F$3174,5,1)</f>
        <v>6448.4702150000003</v>
      </c>
      <c r="O6801" s="11">
        <f>VLOOKUP(F6801,Nasdaq!$A$2:$F$3174,5,1)</f>
        <v>7486.7700199999999</v>
      </c>
      <c r="P6801" s="11">
        <f t="shared" si="430"/>
        <v>522</v>
      </c>
      <c r="Q6801" s="15">
        <f t="shared" si="431"/>
        <v>0.86131606161742735</v>
      </c>
    </row>
    <row r="6802" spans="1:17" ht="19.5" customHeight="1" x14ac:dyDescent="0.2">
      <c r="A6802" s="12">
        <v>4840</v>
      </c>
      <c r="B6802" s="6" t="s">
        <v>2025</v>
      </c>
      <c r="C6802" s="12">
        <v>14492</v>
      </c>
      <c r="D6802" s="6" t="s">
        <v>5154</v>
      </c>
      <c r="E6802" s="13">
        <v>43577</v>
      </c>
      <c r="F6802" s="13">
        <v>44415</v>
      </c>
      <c r="H6802" s="6" t="s">
        <v>7946</v>
      </c>
      <c r="I6802" s="6" t="s">
        <v>8019</v>
      </c>
      <c r="J6802" s="14">
        <v>-8.7899999999999992E-2</v>
      </c>
      <c r="K6802" s="14">
        <v>0.13930000000000001</v>
      </c>
      <c r="L6802" s="15">
        <f t="shared" si="428"/>
        <v>-0.22720000000000001</v>
      </c>
      <c r="M6802" s="11">
        <f t="shared" si="429"/>
        <v>0</v>
      </c>
      <c r="N6802" s="11">
        <f>VLOOKUP(E6802,Nasdaq!$A$2:$F$3174,5,1)</f>
        <v>8015.2700199999999</v>
      </c>
      <c r="O6802" s="11">
        <f>VLOOKUP(F6802,Nasdaq!$A$2:$F$3174,5,1)</f>
        <v>11010.980469</v>
      </c>
      <c r="P6802" s="11">
        <f t="shared" si="430"/>
        <v>838</v>
      </c>
      <c r="Q6802" s="15">
        <f t="shared" si="431"/>
        <v>0.7279350248389963</v>
      </c>
    </row>
    <row r="6803" spans="1:17" ht="19.5" customHeight="1" x14ac:dyDescent="0.2">
      <c r="A6803" s="12">
        <v>4840</v>
      </c>
      <c r="B6803" s="6" t="s">
        <v>2025</v>
      </c>
      <c r="C6803" s="12">
        <v>32529</v>
      </c>
      <c r="D6803" s="6" t="s">
        <v>7448</v>
      </c>
      <c r="E6803" s="13">
        <v>43530</v>
      </c>
      <c r="F6803" s="13">
        <v>44415</v>
      </c>
      <c r="H6803" s="6" t="s">
        <v>7947</v>
      </c>
      <c r="I6803" s="6" t="s">
        <v>7969</v>
      </c>
      <c r="J6803" s="14">
        <v>-0.17180000000000001</v>
      </c>
      <c r="K6803" s="14">
        <v>0.1663</v>
      </c>
      <c r="L6803" s="15">
        <f t="shared" si="428"/>
        <v>-0.33810000000000001</v>
      </c>
      <c r="M6803" s="11">
        <f t="shared" si="429"/>
        <v>0</v>
      </c>
      <c r="N6803" s="11">
        <f>VLOOKUP(E6803,Nasdaq!$A$2:$F$3174,5,1)</f>
        <v>7505.919922</v>
      </c>
      <c r="O6803" s="11">
        <f>VLOOKUP(F6803,Nasdaq!$A$2:$F$3174,5,1)</f>
        <v>11010.980469</v>
      </c>
      <c r="P6803" s="11">
        <f t="shared" si="430"/>
        <v>885</v>
      </c>
      <c r="Q6803" s="15">
        <f t="shared" si="431"/>
        <v>0.68167669966599598</v>
      </c>
    </row>
    <row r="6804" spans="1:17" ht="19.5" customHeight="1" x14ac:dyDescent="0.2">
      <c r="A6804" s="12">
        <v>7900</v>
      </c>
      <c r="B6804" s="6" t="s">
        <v>2026</v>
      </c>
      <c r="C6804" s="12">
        <v>861</v>
      </c>
      <c r="D6804" s="6" t="s">
        <v>3848</v>
      </c>
      <c r="E6804" s="13">
        <v>43545</v>
      </c>
      <c r="F6804" s="13">
        <v>44415</v>
      </c>
      <c r="H6804" s="6" t="s">
        <v>7946</v>
      </c>
      <c r="I6804" s="6" t="s">
        <v>7956</v>
      </c>
      <c r="J6804" s="14">
        <v>5.91E-2</v>
      </c>
      <c r="K6804" s="14">
        <v>0.14610000000000001</v>
      </c>
      <c r="L6804" s="15">
        <f t="shared" si="428"/>
        <v>-8.7000000000000008E-2</v>
      </c>
      <c r="M6804" s="11">
        <f t="shared" si="429"/>
        <v>0</v>
      </c>
      <c r="N6804" s="11">
        <f>VLOOKUP(E6804,Nasdaq!$A$2:$F$3174,5,1)</f>
        <v>7838.9599609999996</v>
      </c>
      <c r="O6804" s="11">
        <f>VLOOKUP(F6804,Nasdaq!$A$2:$F$3174,5,1)</f>
        <v>11010.980469</v>
      </c>
      <c r="P6804" s="11">
        <f t="shared" si="430"/>
        <v>870</v>
      </c>
      <c r="Q6804" s="15">
        <f t="shared" si="431"/>
        <v>0.71192282748724611</v>
      </c>
    </row>
    <row r="6805" spans="1:17" ht="19.5" customHeight="1" x14ac:dyDescent="0.2">
      <c r="A6805" s="12">
        <v>4943</v>
      </c>
      <c r="B6805" s="6" t="s">
        <v>2027</v>
      </c>
      <c r="C6805" s="12">
        <v>990</v>
      </c>
      <c r="D6805" s="6" t="s">
        <v>4362</v>
      </c>
      <c r="E6805" s="13">
        <v>42488</v>
      </c>
      <c r="F6805" s="13">
        <v>42641</v>
      </c>
      <c r="H6805" s="6" t="s">
        <v>7946</v>
      </c>
      <c r="I6805" s="6" t="s">
        <v>8005</v>
      </c>
      <c r="J6805" s="14">
        <v>1.4302000000000001</v>
      </c>
      <c r="K6805" s="14">
        <v>0.1389</v>
      </c>
      <c r="L6805" s="15">
        <f t="shared" si="428"/>
        <v>1.2913000000000001</v>
      </c>
      <c r="M6805" s="11">
        <f t="shared" si="429"/>
        <v>1</v>
      </c>
      <c r="N6805" s="11">
        <f>VLOOKUP(E6805,Nasdaq!$A$2:$F$3174,5,1)</f>
        <v>4805.2900390000004</v>
      </c>
      <c r="O6805" s="11">
        <f>VLOOKUP(F6805,Nasdaq!$A$2:$F$3174,5,1)</f>
        <v>5318.5498049999997</v>
      </c>
      <c r="P6805" s="11">
        <f t="shared" si="430"/>
        <v>153</v>
      </c>
      <c r="Q6805" s="15">
        <f t="shared" si="431"/>
        <v>0.90349793599994799</v>
      </c>
    </row>
    <row r="6806" spans="1:17" ht="19.5" customHeight="1" x14ac:dyDescent="0.2">
      <c r="A6806" s="12">
        <v>4943</v>
      </c>
      <c r="B6806" s="6" t="s">
        <v>2027</v>
      </c>
      <c r="C6806" s="12">
        <v>226</v>
      </c>
      <c r="D6806" s="6" t="s">
        <v>7449</v>
      </c>
      <c r="E6806" s="13">
        <v>41653</v>
      </c>
      <c r="F6806" s="13">
        <v>44415</v>
      </c>
      <c r="H6806" s="6" t="s">
        <v>7946</v>
      </c>
      <c r="I6806" s="6" t="s">
        <v>8005</v>
      </c>
      <c r="J6806" s="14">
        <v>0.1133</v>
      </c>
      <c r="K6806" s="14">
        <v>0.1186</v>
      </c>
      <c r="L6806" s="15">
        <f t="shared" si="428"/>
        <v>-5.2999999999999992E-3</v>
      </c>
      <c r="M6806" s="11">
        <f t="shared" si="429"/>
        <v>0</v>
      </c>
      <c r="N6806" s="11">
        <f>VLOOKUP(E6806,Nasdaq!$A$2:$F$3174,5,1)</f>
        <v>4183.0200199999999</v>
      </c>
      <c r="O6806" s="11">
        <f>VLOOKUP(F6806,Nasdaq!$A$2:$F$3174,5,1)</f>
        <v>11010.980469</v>
      </c>
      <c r="P6806" s="11">
        <f t="shared" si="430"/>
        <v>2762</v>
      </c>
      <c r="Q6806" s="15">
        <f t="shared" si="431"/>
        <v>0.37989569118798877</v>
      </c>
    </row>
    <row r="6807" spans="1:17" ht="19.5" customHeight="1" x14ac:dyDescent="0.2">
      <c r="A6807" s="12">
        <v>9170</v>
      </c>
      <c r="B6807" s="6" t="s">
        <v>2028</v>
      </c>
      <c r="C6807" s="12">
        <v>2222</v>
      </c>
      <c r="D6807" s="6" t="s">
        <v>4681</v>
      </c>
      <c r="E6807" s="13">
        <v>43879</v>
      </c>
      <c r="F6807" s="13">
        <v>44415</v>
      </c>
      <c r="G6807" s="13">
        <v>43879</v>
      </c>
      <c r="H6807" s="6" t="s">
        <v>7948</v>
      </c>
      <c r="I6807" s="6" t="s">
        <v>8117</v>
      </c>
      <c r="J6807" s="14">
        <v>-0.73069999999999991</v>
      </c>
      <c r="K6807" s="14">
        <v>1.3100000000000001E-2</v>
      </c>
      <c r="L6807" s="15">
        <f t="shared" si="428"/>
        <v>-0.74379999999999991</v>
      </c>
      <c r="M6807" s="11">
        <f t="shared" si="429"/>
        <v>0</v>
      </c>
      <c r="N6807" s="11">
        <f>VLOOKUP(E6807,Nasdaq!$A$2:$F$3174,5,1)</f>
        <v>9732.7402340000008</v>
      </c>
      <c r="O6807" s="11">
        <f>VLOOKUP(F6807,Nasdaq!$A$2:$F$3174,5,1)</f>
        <v>11010.980469</v>
      </c>
      <c r="P6807" s="11">
        <f t="shared" si="430"/>
        <v>536</v>
      </c>
      <c r="Q6807" s="15">
        <f t="shared" si="431"/>
        <v>0.88391278144657659</v>
      </c>
    </row>
    <row r="6808" spans="1:17" ht="19.5" customHeight="1" x14ac:dyDescent="0.2">
      <c r="A6808" s="12">
        <v>5644</v>
      </c>
      <c r="B6808" s="6" t="s">
        <v>2029</v>
      </c>
      <c r="C6808" s="12">
        <v>36250</v>
      </c>
      <c r="D6808" s="6" t="s">
        <v>4260</v>
      </c>
      <c r="E6808" s="13">
        <v>43054</v>
      </c>
      <c r="F6808" s="13">
        <v>44415</v>
      </c>
      <c r="G6808" s="13">
        <v>43563</v>
      </c>
      <c r="H6808" s="6" t="s">
        <v>7944</v>
      </c>
      <c r="I6808" s="6" t="s">
        <v>8112</v>
      </c>
      <c r="J6808" s="14">
        <v>0.18309999999999998</v>
      </c>
      <c r="K6808" s="14">
        <v>0.12560000000000002</v>
      </c>
      <c r="L6808" s="15">
        <f t="shared" si="428"/>
        <v>5.7499999999999968E-2</v>
      </c>
      <c r="M6808" s="11">
        <f t="shared" si="429"/>
        <v>1</v>
      </c>
      <c r="N6808" s="11">
        <f>VLOOKUP(E6808,Nasdaq!$A$2:$F$3174,5,1)</f>
        <v>6706.2099609999996</v>
      </c>
      <c r="O6808" s="11">
        <f>VLOOKUP(F6808,Nasdaq!$A$2:$F$3174,5,1)</f>
        <v>11010.980469</v>
      </c>
      <c r="P6808" s="11">
        <f t="shared" si="430"/>
        <v>1361</v>
      </c>
      <c r="Q6808" s="15">
        <f t="shared" si="431"/>
        <v>0.60904809284364625</v>
      </c>
    </row>
    <row r="6809" spans="1:17" ht="19.5" customHeight="1" x14ac:dyDescent="0.2">
      <c r="A6809" s="12">
        <v>5644</v>
      </c>
      <c r="B6809" s="6" t="s">
        <v>2029</v>
      </c>
      <c r="C6809" s="12">
        <v>29355</v>
      </c>
      <c r="D6809" s="6" t="s">
        <v>7450</v>
      </c>
      <c r="E6809" s="13">
        <v>40253</v>
      </c>
      <c r="F6809" s="13">
        <v>43661</v>
      </c>
      <c r="G6809" s="13">
        <v>40253</v>
      </c>
      <c r="H6809" s="6" t="s">
        <v>7950</v>
      </c>
      <c r="I6809" s="6" t="s">
        <v>8022</v>
      </c>
      <c r="J6809" s="14">
        <v>-0.63619999999999999</v>
      </c>
      <c r="K6809" s="14">
        <v>0.1303</v>
      </c>
      <c r="L6809" s="15">
        <f t="shared" si="428"/>
        <v>-0.76649999999999996</v>
      </c>
      <c r="M6809" s="11">
        <f t="shared" si="429"/>
        <v>0</v>
      </c>
      <c r="N6809" s="11">
        <f>VLOOKUP(E6809,Nasdaq!$A$2:$F$3174,5,1)</f>
        <v>2378.01001</v>
      </c>
      <c r="O6809" s="11">
        <f>VLOOKUP(F6809,Nasdaq!$A$2:$F$3174,5,1)</f>
        <v>8258.1904300000006</v>
      </c>
      <c r="P6809" s="11">
        <f t="shared" si="430"/>
        <v>3408</v>
      </c>
      <c r="Q6809" s="15">
        <f t="shared" si="431"/>
        <v>0.28795804724061935</v>
      </c>
    </row>
    <row r="6810" spans="1:17" ht="19.5" customHeight="1" x14ac:dyDescent="0.2">
      <c r="A6810" s="12">
        <v>6832</v>
      </c>
      <c r="B6810" s="6" t="s">
        <v>2030</v>
      </c>
      <c r="C6810" s="12">
        <v>35530</v>
      </c>
      <c r="D6810" s="6" t="s">
        <v>4919</v>
      </c>
      <c r="E6810" s="13">
        <v>41417</v>
      </c>
      <c r="F6810" s="13">
        <v>41533</v>
      </c>
      <c r="H6810" s="6" t="s">
        <v>7948</v>
      </c>
      <c r="I6810" s="6" t="s">
        <v>8017</v>
      </c>
      <c r="J6810" s="14">
        <v>0.24510000000000001</v>
      </c>
      <c r="K6810" s="14">
        <v>0.1157</v>
      </c>
      <c r="L6810" s="15">
        <f t="shared" si="428"/>
        <v>0.12940000000000002</v>
      </c>
      <c r="M6810" s="11">
        <f t="shared" si="429"/>
        <v>1</v>
      </c>
      <c r="N6810" s="11">
        <f>VLOOKUP(E6810,Nasdaq!$A$2:$F$3174,5,1)</f>
        <v>3459.419922</v>
      </c>
      <c r="O6810" s="11">
        <f>VLOOKUP(F6810,Nasdaq!$A$2:$F$3174,5,1)</f>
        <v>3717.8500979999999</v>
      </c>
      <c r="P6810" s="11">
        <f t="shared" si="430"/>
        <v>116</v>
      </c>
      <c r="Q6810" s="15">
        <f t="shared" si="431"/>
        <v>0.93049093354392998</v>
      </c>
    </row>
    <row r="6811" spans="1:17" ht="19.5" customHeight="1" x14ac:dyDescent="0.2">
      <c r="A6811" s="12">
        <v>5921</v>
      </c>
      <c r="B6811" s="6" t="s">
        <v>5950</v>
      </c>
      <c r="C6811" s="12">
        <v>40998</v>
      </c>
      <c r="D6811" s="6" t="s">
        <v>6909</v>
      </c>
      <c r="E6811" s="13">
        <v>42354</v>
      </c>
      <c r="F6811" s="13">
        <v>42405</v>
      </c>
      <c r="H6811" s="6" t="s">
        <v>7947</v>
      </c>
      <c r="I6811" s="6" t="s">
        <v>8135</v>
      </c>
      <c r="J6811" s="14">
        <v>0</v>
      </c>
      <c r="K6811" s="14">
        <v>-0.49390000000000001</v>
      </c>
      <c r="L6811" s="15">
        <f t="shared" si="428"/>
        <v>0.49390000000000001</v>
      </c>
      <c r="M6811" s="11">
        <f t="shared" si="429"/>
        <v>1</v>
      </c>
      <c r="N6811" s="11">
        <f>VLOOKUP(E6811,Nasdaq!$A$2:$F$3174,5,1)</f>
        <v>5071.1298829999996</v>
      </c>
      <c r="O6811" s="11">
        <f>VLOOKUP(F6811,Nasdaq!$A$2:$F$3174,5,1)</f>
        <v>4363.1401370000003</v>
      </c>
      <c r="P6811" s="11">
        <f t="shared" si="430"/>
        <v>51</v>
      </c>
      <c r="Q6811" s="15">
        <f t="shared" si="431"/>
        <v>1.162256714072889</v>
      </c>
    </row>
    <row r="6812" spans="1:17" ht="19.5" customHeight="1" x14ac:dyDescent="0.2">
      <c r="A6812" s="12">
        <v>6665</v>
      </c>
      <c r="B6812" s="6" t="s">
        <v>2031</v>
      </c>
      <c r="C6812" s="12">
        <v>6580</v>
      </c>
      <c r="D6812" s="6" t="s">
        <v>4537</v>
      </c>
      <c r="E6812" s="13">
        <v>42052</v>
      </c>
      <c r="F6812" s="13">
        <v>44415</v>
      </c>
      <c r="H6812" s="6" t="s">
        <v>7948</v>
      </c>
      <c r="I6812" s="6" t="s">
        <v>7992</v>
      </c>
      <c r="J6812" s="14">
        <v>0.13730000000000001</v>
      </c>
      <c r="K6812" s="14">
        <v>0.1118</v>
      </c>
      <c r="L6812" s="15">
        <f t="shared" si="428"/>
        <v>2.5500000000000009E-2</v>
      </c>
      <c r="M6812" s="11">
        <f t="shared" si="429"/>
        <v>1</v>
      </c>
      <c r="N6812" s="11">
        <f>VLOOKUP(E6812,Nasdaq!$A$2:$F$3174,5,1)</f>
        <v>4899.2700199999999</v>
      </c>
      <c r="O6812" s="11">
        <f>VLOOKUP(F6812,Nasdaq!$A$2:$F$3174,5,1)</f>
        <v>11010.980469</v>
      </c>
      <c r="P6812" s="11">
        <f t="shared" si="430"/>
        <v>2363</v>
      </c>
      <c r="Q6812" s="15">
        <f t="shared" si="431"/>
        <v>0.44494444738850852</v>
      </c>
    </row>
    <row r="6813" spans="1:17" ht="19.5" customHeight="1" x14ac:dyDescent="0.2">
      <c r="A6813" s="12">
        <v>7032</v>
      </c>
      <c r="B6813" s="6" t="s">
        <v>2032</v>
      </c>
      <c r="C6813" s="12">
        <v>66</v>
      </c>
      <c r="D6813" s="6" t="s">
        <v>2643</v>
      </c>
      <c r="E6813" s="13">
        <v>42831</v>
      </c>
      <c r="F6813" s="13">
        <v>44415</v>
      </c>
      <c r="H6813" s="6" t="s">
        <v>7946</v>
      </c>
      <c r="I6813" s="6" t="s">
        <v>8005</v>
      </c>
      <c r="J6813" s="14">
        <v>0.152</v>
      </c>
      <c r="K6813" s="14">
        <v>0.1336</v>
      </c>
      <c r="L6813" s="15">
        <f t="shared" si="428"/>
        <v>1.84E-2</v>
      </c>
      <c r="M6813" s="11">
        <f t="shared" si="429"/>
        <v>1</v>
      </c>
      <c r="N6813" s="11">
        <f>VLOOKUP(E6813,Nasdaq!$A$2:$F$3174,5,1)</f>
        <v>5878.9501950000003</v>
      </c>
      <c r="O6813" s="11">
        <f>VLOOKUP(F6813,Nasdaq!$A$2:$F$3174,5,1)</f>
        <v>11010.980469</v>
      </c>
      <c r="P6813" s="11">
        <f t="shared" si="430"/>
        <v>1584</v>
      </c>
      <c r="Q6813" s="15">
        <f t="shared" si="431"/>
        <v>0.53391762816793187</v>
      </c>
    </row>
    <row r="6814" spans="1:17" ht="19.5" customHeight="1" x14ac:dyDescent="0.2">
      <c r="A6814" s="12">
        <v>6471</v>
      </c>
      <c r="B6814" s="6" t="s">
        <v>2033</v>
      </c>
      <c r="C6814" s="12">
        <v>38346</v>
      </c>
      <c r="D6814" s="6" t="s">
        <v>7451</v>
      </c>
      <c r="E6814" s="13">
        <v>42781</v>
      </c>
      <c r="F6814" s="13">
        <v>43167</v>
      </c>
      <c r="H6814" s="6" t="s">
        <v>7946</v>
      </c>
      <c r="I6814" s="6" t="s">
        <v>8005</v>
      </c>
      <c r="J6814" s="14">
        <v>1.2712000000000001</v>
      </c>
      <c r="K6814" s="14">
        <v>0.17949999999999999</v>
      </c>
      <c r="L6814" s="15">
        <f t="shared" si="428"/>
        <v>1.0917000000000001</v>
      </c>
      <c r="M6814" s="11">
        <f t="shared" si="429"/>
        <v>1</v>
      </c>
      <c r="N6814" s="11">
        <f>VLOOKUP(E6814,Nasdaq!$A$2:$F$3174,5,1)</f>
        <v>5819.4399409999996</v>
      </c>
      <c r="O6814" s="11">
        <f>VLOOKUP(F6814,Nasdaq!$A$2:$F$3174,5,1)</f>
        <v>7427.9501950000003</v>
      </c>
      <c r="P6814" s="11">
        <f t="shared" si="430"/>
        <v>386</v>
      </c>
      <c r="Q6814" s="15">
        <f t="shared" si="431"/>
        <v>0.78345302115852999</v>
      </c>
    </row>
    <row r="6815" spans="1:17" ht="19.5" customHeight="1" x14ac:dyDescent="0.2">
      <c r="A6815" s="12">
        <v>6471</v>
      </c>
      <c r="B6815" s="6" t="s">
        <v>2033</v>
      </c>
      <c r="C6815" s="12">
        <v>42641</v>
      </c>
      <c r="D6815" s="6" t="s">
        <v>7452</v>
      </c>
      <c r="E6815" s="13">
        <v>43511</v>
      </c>
      <c r="F6815" s="13">
        <v>44415</v>
      </c>
      <c r="H6815" s="6" t="s">
        <v>7946</v>
      </c>
      <c r="I6815" s="6" t="s">
        <v>8005</v>
      </c>
      <c r="J6815" s="14">
        <v>1.0879000000000001</v>
      </c>
      <c r="K6815" s="14">
        <v>0.1598</v>
      </c>
      <c r="L6815" s="15">
        <f t="shared" si="428"/>
        <v>0.92810000000000015</v>
      </c>
      <c r="M6815" s="11">
        <f t="shared" si="429"/>
        <v>1</v>
      </c>
      <c r="N6815" s="11">
        <f>VLOOKUP(E6815,Nasdaq!$A$2:$F$3174,5,1)</f>
        <v>7472.4101559999999</v>
      </c>
      <c r="O6815" s="11">
        <f>VLOOKUP(F6815,Nasdaq!$A$2:$F$3174,5,1)</f>
        <v>11010.980469</v>
      </c>
      <c r="P6815" s="11">
        <f t="shared" si="430"/>
        <v>904</v>
      </c>
      <c r="Q6815" s="15">
        <f t="shared" si="431"/>
        <v>0.67863338387529204</v>
      </c>
    </row>
    <row r="6816" spans="1:17" ht="19.5" customHeight="1" x14ac:dyDescent="0.2">
      <c r="A6816" s="12">
        <v>6471</v>
      </c>
      <c r="B6816" s="6" t="s">
        <v>2033</v>
      </c>
      <c r="C6816" s="12">
        <v>26671</v>
      </c>
      <c r="D6816" s="6" t="s">
        <v>7453</v>
      </c>
      <c r="E6816" s="13">
        <v>43419</v>
      </c>
      <c r="F6816" s="13">
        <v>44415</v>
      </c>
      <c r="H6816" s="6" t="s">
        <v>7946</v>
      </c>
      <c r="I6816" s="6" t="s">
        <v>7956</v>
      </c>
      <c r="J6816" s="14">
        <v>1.0129000000000001</v>
      </c>
      <c r="K6816" s="14">
        <v>0.14940000000000001</v>
      </c>
      <c r="L6816" s="15">
        <f t="shared" si="428"/>
        <v>0.86350000000000016</v>
      </c>
      <c r="M6816" s="11">
        <f t="shared" si="429"/>
        <v>1</v>
      </c>
      <c r="N6816" s="11">
        <f>VLOOKUP(E6816,Nasdaq!$A$2:$F$3174,5,1)</f>
        <v>7259.0297849999997</v>
      </c>
      <c r="O6816" s="11">
        <f>VLOOKUP(F6816,Nasdaq!$A$2:$F$3174,5,1)</f>
        <v>11010.980469</v>
      </c>
      <c r="P6816" s="11">
        <f t="shared" si="430"/>
        <v>996</v>
      </c>
      <c r="Q6816" s="15">
        <f t="shared" si="431"/>
        <v>0.65925447101539936</v>
      </c>
    </row>
    <row r="6817" spans="1:17" ht="19.5" customHeight="1" x14ac:dyDescent="0.2">
      <c r="A6817" s="12">
        <v>6471</v>
      </c>
      <c r="B6817" s="6" t="s">
        <v>2033</v>
      </c>
      <c r="C6817" s="12">
        <v>4072</v>
      </c>
      <c r="D6817" s="6" t="s">
        <v>2857</v>
      </c>
      <c r="E6817" s="13">
        <v>42048</v>
      </c>
      <c r="F6817" s="13">
        <v>42139</v>
      </c>
      <c r="H6817" s="6" t="s">
        <v>7946</v>
      </c>
      <c r="I6817" s="6" t="s">
        <v>7956</v>
      </c>
      <c r="J6817" s="14">
        <v>0.8701000000000001</v>
      </c>
      <c r="K6817" s="14">
        <v>7.1300000000000002E-2</v>
      </c>
      <c r="L6817" s="15">
        <f t="shared" si="428"/>
        <v>0.79880000000000007</v>
      </c>
      <c r="M6817" s="11">
        <f t="shared" si="429"/>
        <v>1</v>
      </c>
      <c r="N6817" s="11">
        <f>VLOOKUP(E6817,Nasdaq!$A$2:$F$3174,5,1)</f>
        <v>4893.8398440000001</v>
      </c>
      <c r="O6817" s="11">
        <f>VLOOKUP(F6817,Nasdaq!$A$2:$F$3174,5,1)</f>
        <v>5048.2900390000004</v>
      </c>
      <c r="P6817" s="11">
        <f t="shared" si="430"/>
        <v>91</v>
      </c>
      <c r="Q6817" s="15">
        <f t="shared" si="431"/>
        <v>0.96940635033633449</v>
      </c>
    </row>
    <row r="6818" spans="1:17" ht="19.5" customHeight="1" x14ac:dyDescent="0.2">
      <c r="A6818" s="12">
        <v>6471</v>
      </c>
      <c r="B6818" s="6" t="s">
        <v>2033</v>
      </c>
      <c r="C6818" s="12">
        <v>377</v>
      </c>
      <c r="D6818" s="6" t="s">
        <v>5093</v>
      </c>
      <c r="E6818" s="13">
        <v>41866</v>
      </c>
      <c r="F6818" s="13">
        <v>42048</v>
      </c>
      <c r="H6818" s="6" t="s">
        <v>7946</v>
      </c>
      <c r="I6818" s="6" t="s">
        <v>7964</v>
      </c>
      <c r="J6818" s="14">
        <v>0.8284999999999999</v>
      </c>
      <c r="K6818" s="14">
        <v>0.17480000000000001</v>
      </c>
      <c r="L6818" s="15">
        <f t="shared" si="428"/>
        <v>0.65369999999999995</v>
      </c>
      <c r="M6818" s="11">
        <f t="shared" si="429"/>
        <v>1</v>
      </c>
      <c r="N6818" s="11">
        <f>VLOOKUP(E6818,Nasdaq!$A$2:$F$3174,5,1)</f>
        <v>4464.9301759999998</v>
      </c>
      <c r="O6818" s="11">
        <f>VLOOKUP(F6818,Nasdaq!$A$2:$F$3174,5,1)</f>
        <v>4893.8398440000001</v>
      </c>
      <c r="P6818" s="11">
        <f t="shared" si="430"/>
        <v>182</v>
      </c>
      <c r="Q6818" s="15">
        <f t="shared" si="431"/>
        <v>0.91235849216855358</v>
      </c>
    </row>
    <row r="6819" spans="1:17" ht="19.5" customHeight="1" x14ac:dyDescent="0.2">
      <c r="A6819" s="12">
        <v>6471</v>
      </c>
      <c r="B6819" s="6" t="s">
        <v>2033</v>
      </c>
      <c r="C6819" s="12">
        <v>1100</v>
      </c>
      <c r="D6819" s="6" t="s">
        <v>5378</v>
      </c>
      <c r="E6819" s="13">
        <v>41576</v>
      </c>
      <c r="F6819" s="13">
        <v>42782</v>
      </c>
      <c r="G6819" s="13">
        <v>41576</v>
      </c>
      <c r="H6819" s="6" t="s">
        <v>7946</v>
      </c>
      <c r="I6819" s="6" t="s">
        <v>7956</v>
      </c>
      <c r="J6819" s="14">
        <v>0.74819999999999998</v>
      </c>
      <c r="K6819" s="14">
        <v>0.11230000000000001</v>
      </c>
      <c r="L6819" s="15">
        <f t="shared" si="428"/>
        <v>0.63589999999999991</v>
      </c>
      <c r="M6819" s="11">
        <f t="shared" si="429"/>
        <v>1</v>
      </c>
      <c r="N6819" s="11">
        <f>VLOOKUP(E6819,Nasdaq!$A$2:$F$3174,5,1)</f>
        <v>3952.3400879999999</v>
      </c>
      <c r="O6819" s="11">
        <f>VLOOKUP(F6819,Nasdaq!$A$2:$F$3174,5,1)</f>
        <v>5814.8999020000001</v>
      </c>
      <c r="P6819" s="11">
        <f t="shared" si="430"/>
        <v>1206</v>
      </c>
      <c r="Q6819" s="15">
        <f t="shared" si="431"/>
        <v>0.67969244895598679</v>
      </c>
    </row>
    <row r="6820" spans="1:17" ht="19.5" customHeight="1" x14ac:dyDescent="0.2">
      <c r="A6820" s="12">
        <v>6471</v>
      </c>
      <c r="B6820" s="6" t="s">
        <v>2033</v>
      </c>
      <c r="C6820" s="12">
        <v>2506</v>
      </c>
      <c r="D6820" s="6" t="s">
        <v>7454</v>
      </c>
      <c r="E6820" s="13">
        <v>42324</v>
      </c>
      <c r="F6820" s="13">
        <v>42689</v>
      </c>
      <c r="H6820" s="6" t="s">
        <v>7946</v>
      </c>
      <c r="I6820" s="6" t="s">
        <v>8005</v>
      </c>
      <c r="J6820" s="14">
        <v>0.64080000000000004</v>
      </c>
      <c r="K6820" s="14">
        <v>8.5500000000000007E-2</v>
      </c>
      <c r="L6820" s="15">
        <f t="shared" si="428"/>
        <v>0.55530000000000002</v>
      </c>
      <c r="M6820" s="11">
        <f t="shared" si="429"/>
        <v>1</v>
      </c>
      <c r="N6820" s="11">
        <f>VLOOKUP(E6820,Nasdaq!$A$2:$F$3174,5,1)</f>
        <v>4984.6201170000004</v>
      </c>
      <c r="O6820" s="11">
        <f>VLOOKUP(F6820,Nasdaq!$A$2:$F$3174,5,1)</f>
        <v>5275.6201170000004</v>
      </c>
      <c r="P6820" s="11">
        <f t="shared" si="430"/>
        <v>365</v>
      </c>
      <c r="Q6820" s="15">
        <f t="shared" si="431"/>
        <v>0.94484101003254894</v>
      </c>
    </row>
    <row r="6821" spans="1:17" ht="19.5" customHeight="1" x14ac:dyDescent="0.2">
      <c r="A6821" s="12">
        <v>6471</v>
      </c>
      <c r="B6821" s="6" t="s">
        <v>2033</v>
      </c>
      <c r="C6821" s="12">
        <v>2428</v>
      </c>
      <c r="D6821" s="6" t="s">
        <v>6624</v>
      </c>
      <c r="E6821" s="13">
        <v>41774</v>
      </c>
      <c r="F6821" s="13">
        <v>42048</v>
      </c>
      <c r="H6821" s="6" t="s">
        <v>7946</v>
      </c>
      <c r="I6821" s="6" t="s">
        <v>7964</v>
      </c>
      <c r="J6821" s="14">
        <v>0.54270000000000007</v>
      </c>
      <c r="K6821" s="14">
        <v>0.18789999999999998</v>
      </c>
      <c r="L6821" s="15">
        <f t="shared" si="428"/>
        <v>0.35480000000000012</v>
      </c>
      <c r="M6821" s="11">
        <f t="shared" si="429"/>
        <v>1</v>
      </c>
      <c r="N6821" s="11">
        <f>VLOOKUP(E6821,Nasdaq!$A$2:$F$3174,5,1)</f>
        <v>4069.290039</v>
      </c>
      <c r="O6821" s="11">
        <f>VLOOKUP(F6821,Nasdaq!$A$2:$F$3174,5,1)</f>
        <v>4893.8398440000001</v>
      </c>
      <c r="P6821" s="11">
        <f t="shared" si="430"/>
        <v>274</v>
      </c>
      <c r="Q6821" s="15">
        <f t="shared" si="431"/>
        <v>0.83151424569791077</v>
      </c>
    </row>
    <row r="6822" spans="1:17" ht="19.5" customHeight="1" x14ac:dyDescent="0.2">
      <c r="A6822" s="12">
        <v>6471</v>
      </c>
      <c r="B6822" s="6" t="s">
        <v>2033</v>
      </c>
      <c r="C6822" s="12">
        <v>3004</v>
      </c>
      <c r="D6822" s="6" t="s">
        <v>7455</v>
      </c>
      <c r="E6822" s="13">
        <v>41774</v>
      </c>
      <c r="F6822" s="13">
        <v>41957</v>
      </c>
      <c r="H6822" s="6" t="s">
        <v>7946</v>
      </c>
      <c r="I6822" s="6" t="s">
        <v>8005</v>
      </c>
      <c r="J6822" s="14">
        <v>0.44530000000000003</v>
      </c>
      <c r="K6822" s="14">
        <v>0.21210000000000001</v>
      </c>
      <c r="L6822" s="15">
        <f t="shared" si="428"/>
        <v>0.23320000000000002</v>
      </c>
      <c r="M6822" s="11">
        <f t="shared" si="429"/>
        <v>1</v>
      </c>
      <c r="N6822" s="11">
        <f>VLOOKUP(E6822,Nasdaq!$A$2:$F$3174,5,1)</f>
        <v>4069.290039</v>
      </c>
      <c r="O6822" s="11">
        <f>VLOOKUP(F6822,Nasdaq!$A$2:$F$3174,5,1)</f>
        <v>4688.5400390000004</v>
      </c>
      <c r="P6822" s="11">
        <f t="shared" si="430"/>
        <v>183</v>
      </c>
      <c r="Q6822" s="15">
        <f t="shared" si="431"/>
        <v>0.86792447860875443</v>
      </c>
    </row>
    <row r="6823" spans="1:17" ht="19.5" customHeight="1" x14ac:dyDescent="0.2">
      <c r="A6823" s="12">
        <v>6471</v>
      </c>
      <c r="B6823" s="6" t="s">
        <v>2033</v>
      </c>
      <c r="C6823" s="12">
        <v>1649</v>
      </c>
      <c r="D6823" s="6" t="s">
        <v>5379</v>
      </c>
      <c r="E6823" s="13">
        <v>42048</v>
      </c>
      <c r="F6823" s="13">
        <v>43836</v>
      </c>
      <c r="G6823" s="13">
        <v>43615</v>
      </c>
      <c r="H6823" s="6" t="s">
        <v>7946</v>
      </c>
      <c r="I6823" s="6" t="s">
        <v>8095</v>
      </c>
      <c r="J6823" s="14">
        <v>0.23870000000000002</v>
      </c>
      <c r="K6823" s="14">
        <v>0.1159</v>
      </c>
      <c r="L6823" s="15">
        <f t="shared" si="428"/>
        <v>0.12280000000000002</v>
      </c>
      <c r="M6823" s="11">
        <f t="shared" si="429"/>
        <v>1</v>
      </c>
      <c r="N6823" s="11">
        <f>VLOOKUP(E6823,Nasdaq!$A$2:$F$3174,5,1)</f>
        <v>4893.8398440000001</v>
      </c>
      <c r="O6823" s="11">
        <f>VLOOKUP(F6823,Nasdaq!$A$2:$F$3174,5,1)</f>
        <v>9071.4697269999997</v>
      </c>
      <c r="P6823" s="11">
        <f t="shared" si="430"/>
        <v>1788</v>
      </c>
      <c r="Q6823" s="15">
        <f t="shared" si="431"/>
        <v>0.53947647064820126</v>
      </c>
    </row>
    <row r="6824" spans="1:17" ht="19.5" customHeight="1" x14ac:dyDescent="0.2">
      <c r="A6824" s="12">
        <v>6471</v>
      </c>
      <c r="B6824" s="6" t="s">
        <v>2033</v>
      </c>
      <c r="C6824" s="12">
        <v>66</v>
      </c>
      <c r="D6824" s="6" t="s">
        <v>2643</v>
      </c>
      <c r="E6824" s="13">
        <v>41774</v>
      </c>
      <c r="F6824" s="13">
        <v>42416</v>
      </c>
      <c r="H6824" s="6" t="s">
        <v>7946</v>
      </c>
      <c r="I6824" s="6" t="s">
        <v>8005</v>
      </c>
      <c r="J6824" s="14">
        <v>0.19889999999999999</v>
      </c>
      <c r="K6824" s="14">
        <v>2.87E-2</v>
      </c>
      <c r="L6824" s="15">
        <f t="shared" si="428"/>
        <v>0.17019999999999999</v>
      </c>
      <c r="M6824" s="11">
        <f t="shared" si="429"/>
        <v>1</v>
      </c>
      <c r="N6824" s="11">
        <f>VLOOKUP(E6824,Nasdaq!$A$2:$F$3174,5,1)</f>
        <v>4069.290039</v>
      </c>
      <c r="O6824" s="11">
        <f>VLOOKUP(F6824,Nasdaq!$A$2:$F$3174,5,1)</f>
        <v>4435.9599609999996</v>
      </c>
      <c r="P6824" s="11">
        <f t="shared" si="430"/>
        <v>642</v>
      </c>
      <c r="Q6824" s="15">
        <f t="shared" si="431"/>
        <v>0.91734180944050103</v>
      </c>
    </row>
    <row r="6825" spans="1:17" ht="19.5" customHeight="1" x14ac:dyDescent="0.2">
      <c r="A6825" s="12">
        <v>6471</v>
      </c>
      <c r="B6825" s="6" t="s">
        <v>2033</v>
      </c>
      <c r="C6825" s="12">
        <v>619</v>
      </c>
      <c r="D6825" s="6" t="s">
        <v>7456</v>
      </c>
      <c r="E6825" s="13">
        <v>41774</v>
      </c>
      <c r="F6825" s="13">
        <v>41866</v>
      </c>
      <c r="H6825" s="6" t="s">
        <v>7946</v>
      </c>
      <c r="I6825" s="6" t="s">
        <v>7964</v>
      </c>
      <c r="J6825" s="14">
        <v>0.1943</v>
      </c>
      <c r="K6825" s="14">
        <v>0.21429999999999999</v>
      </c>
      <c r="L6825" s="15">
        <f t="shared" si="428"/>
        <v>-1.999999999999999E-2</v>
      </c>
      <c r="M6825" s="11">
        <f t="shared" si="429"/>
        <v>0</v>
      </c>
      <c r="N6825" s="11">
        <f>VLOOKUP(E6825,Nasdaq!$A$2:$F$3174,5,1)</f>
        <v>4069.290039</v>
      </c>
      <c r="O6825" s="11">
        <f>VLOOKUP(F6825,Nasdaq!$A$2:$F$3174,5,1)</f>
        <v>4464.9301759999998</v>
      </c>
      <c r="P6825" s="11">
        <f t="shared" si="430"/>
        <v>92</v>
      </c>
      <c r="Q6825" s="15">
        <f t="shared" si="431"/>
        <v>0.91139191935412123</v>
      </c>
    </row>
    <row r="6826" spans="1:17" ht="19.5" customHeight="1" x14ac:dyDescent="0.2">
      <c r="A6826" s="12">
        <v>6471</v>
      </c>
      <c r="B6826" s="6" t="s">
        <v>2033</v>
      </c>
      <c r="C6826" s="12">
        <v>595</v>
      </c>
      <c r="D6826" s="6" t="s">
        <v>4456</v>
      </c>
      <c r="E6826" s="13">
        <v>41774</v>
      </c>
      <c r="F6826" s="13">
        <v>42689</v>
      </c>
      <c r="H6826" s="6" t="s">
        <v>7946</v>
      </c>
      <c r="I6826" s="6" t="s">
        <v>7964</v>
      </c>
      <c r="J6826" s="14">
        <v>0.1898</v>
      </c>
      <c r="K6826" s="14">
        <v>8.5600000000000009E-2</v>
      </c>
      <c r="L6826" s="15">
        <f t="shared" si="428"/>
        <v>0.10419999999999999</v>
      </c>
      <c r="M6826" s="11">
        <f t="shared" si="429"/>
        <v>1</v>
      </c>
      <c r="N6826" s="11">
        <f>VLOOKUP(E6826,Nasdaq!$A$2:$F$3174,5,1)</f>
        <v>4069.290039</v>
      </c>
      <c r="O6826" s="11">
        <f>VLOOKUP(F6826,Nasdaq!$A$2:$F$3174,5,1)</f>
        <v>5275.6201170000004</v>
      </c>
      <c r="P6826" s="11">
        <f t="shared" si="430"/>
        <v>915</v>
      </c>
      <c r="Q6826" s="15">
        <f t="shared" si="431"/>
        <v>0.77133931408365319</v>
      </c>
    </row>
    <row r="6827" spans="1:17" ht="19.5" customHeight="1" x14ac:dyDescent="0.2">
      <c r="A6827" s="12">
        <v>6471</v>
      </c>
      <c r="B6827" s="6" t="s">
        <v>2033</v>
      </c>
      <c r="C6827" s="12">
        <v>81</v>
      </c>
      <c r="D6827" s="6" t="s">
        <v>3643</v>
      </c>
      <c r="E6827" s="13">
        <v>42051</v>
      </c>
      <c r="F6827" s="13">
        <v>44415</v>
      </c>
      <c r="H6827" s="6" t="s">
        <v>7946</v>
      </c>
      <c r="I6827" s="6" t="s">
        <v>8027</v>
      </c>
      <c r="J6827" s="14">
        <v>0.13</v>
      </c>
      <c r="K6827" s="14">
        <v>0.1118</v>
      </c>
      <c r="L6827" s="15">
        <f t="shared" si="428"/>
        <v>1.8200000000000008E-2</v>
      </c>
      <c r="M6827" s="11">
        <f t="shared" si="429"/>
        <v>1</v>
      </c>
      <c r="N6827" s="11">
        <f>VLOOKUP(E6827,Nasdaq!$A$2:$F$3174,5,1)</f>
        <v>4893.8398440000001</v>
      </c>
      <c r="O6827" s="11">
        <f>VLOOKUP(F6827,Nasdaq!$A$2:$F$3174,5,1)</f>
        <v>11010.980469</v>
      </c>
      <c r="P6827" s="11">
        <f t="shared" si="430"/>
        <v>2364</v>
      </c>
      <c r="Q6827" s="15">
        <f t="shared" si="431"/>
        <v>0.44445128724099087</v>
      </c>
    </row>
    <row r="6828" spans="1:17" ht="19.5" customHeight="1" x14ac:dyDescent="0.2">
      <c r="A6828" s="12">
        <v>6471</v>
      </c>
      <c r="B6828" s="6" t="s">
        <v>2033</v>
      </c>
      <c r="C6828" s="12">
        <v>363</v>
      </c>
      <c r="D6828" s="6" t="s">
        <v>2799</v>
      </c>
      <c r="E6828" s="13">
        <v>43054</v>
      </c>
      <c r="F6828" s="13">
        <v>43959</v>
      </c>
      <c r="H6828" s="6" t="s">
        <v>7946</v>
      </c>
      <c r="I6828" s="6" t="s">
        <v>8098</v>
      </c>
      <c r="J6828" s="14">
        <v>5.7200000000000001E-2</v>
      </c>
      <c r="K6828" s="14">
        <v>7.6200000000000004E-2</v>
      </c>
      <c r="L6828" s="15">
        <f t="shared" si="428"/>
        <v>-1.9000000000000003E-2</v>
      </c>
      <c r="M6828" s="11">
        <f t="shared" si="429"/>
        <v>0</v>
      </c>
      <c r="N6828" s="11">
        <f>VLOOKUP(E6828,Nasdaq!$A$2:$F$3174,5,1)</f>
        <v>6706.2099609999996</v>
      </c>
      <c r="O6828" s="11">
        <f>VLOOKUP(F6828,Nasdaq!$A$2:$F$3174,5,1)</f>
        <v>9121.3203130000002</v>
      </c>
      <c r="P6828" s="11">
        <f t="shared" si="430"/>
        <v>905</v>
      </c>
      <c r="Q6828" s="15">
        <f t="shared" si="431"/>
        <v>0.73522428500856607</v>
      </c>
    </row>
    <row r="6829" spans="1:17" ht="19.5" customHeight="1" x14ac:dyDescent="0.2">
      <c r="A6829" s="12">
        <v>6471</v>
      </c>
      <c r="B6829" s="6" t="s">
        <v>2033</v>
      </c>
      <c r="C6829" s="12">
        <v>108</v>
      </c>
      <c r="D6829" s="6" t="s">
        <v>3288</v>
      </c>
      <c r="E6829" s="13">
        <v>42324</v>
      </c>
      <c r="F6829" s="13">
        <v>44415</v>
      </c>
      <c r="H6829" s="6" t="s">
        <v>7946</v>
      </c>
      <c r="I6829" s="6" t="s">
        <v>8005</v>
      </c>
      <c r="J6829" s="14">
        <v>2.7699999999999999E-2</v>
      </c>
      <c r="K6829" s="14">
        <v>0.1323</v>
      </c>
      <c r="L6829" s="15">
        <f t="shared" si="428"/>
        <v>-0.1046</v>
      </c>
      <c r="M6829" s="11">
        <f t="shared" si="429"/>
        <v>0</v>
      </c>
      <c r="N6829" s="11">
        <f>VLOOKUP(E6829,Nasdaq!$A$2:$F$3174,5,1)</f>
        <v>4984.6201170000004</v>
      </c>
      <c r="O6829" s="11">
        <f>VLOOKUP(F6829,Nasdaq!$A$2:$F$3174,5,1)</f>
        <v>11010.980469</v>
      </c>
      <c r="P6829" s="11">
        <f t="shared" si="430"/>
        <v>2091</v>
      </c>
      <c r="Q6829" s="15">
        <f t="shared" si="431"/>
        <v>0.45269586184018457</v>
      </c>
    </row>
    <row r="6830" spans="1:17" ht="19.5" customHeight="1" x14ac:dyDescent="0.2">
      <c r="A6830" s="12">
        <v>6471</v>
      </c>
      <c r="B6830" s="6" t="s">
        <v>2033</v>
      </c>
      <c r="C6830" s="12">
        <v>968</v>
      </c>
      <c r="D6830" s="6" t="s">
        <v>5380</v>
      </c>
      <c r="E6830" s="13">
        <v>42597</v>
      </c>
      <c r="F6830" s="13">
        <v>44415</v>
      </c>
      <c r="G6830" s="13">
        <v>43521</v>
      </c>
      <c r="H6830" s="6" t="s">
        <v>7946</v>
      </c>
      <c r="I6830" s="6" t="s">
        <v>8125</v>
      </c>
      <c r="J6830" s="14">
        <v>1.8600000000000002E-2</v>
      </c>
      <c r="K6830" s="14">
        <v>0.1356</v>
      </c>
      <c r="L6830" s="15">
        <f t="shared" si="428"/>
        <v>-0.11699999999999999</v>
      </c>
      <c r="M6830" s="11">
        <f t="shared" si="429"/>
        <v>0</v>
      </c>
      <c r="N6830" s="11">
        <f>VLOOKUP(E6830,Nasdaq!$A$2:$F$3174,5,1)</f>
        <v>5262.0200199999999</v>
      </c>
      <c r="O6830" s="11">
        <f>VLOOKUP(F6830,Nasdaq!$A$2:$F$3174,5,1)</f>
        <v>11010.980469</v>
      </c>
      <c r="P6830" s="11">
        <f t="shared" si="430"/>
        <v>1818</v>
      </c>
      <c r="Q6830" s="15">
        <f t="shared" si="431"/>
        <v>0.47788894822356798</v>
      </c>
    </row>
    <row r="6831" spans="1:17" ht="19.5" customHeight="1" x14ac:dyDescent="0.2">
      <c r="A6831" s="12">
        <v>6471</v>
      </c>
      <c r="B6831" s="6" t="s">
        <v>2033</v>
      </c>
      <c r="C6831" s="12">
        <v>31</v>
      </c>
      <c r="D6831" s="6" t="s">
        <v>4547</v>
      </c>
      <c r="E6831" s="13">
        <v>41774</v>
      </c>
      <c r="F6831" s="13">
        <v>42324</v>
      </c>
      <c r="H6831" s="6" t="s">
        <v>7946</v>
      </c>
      <c r="I6831" s="6" t="s">
        <v>8027</v>
      </c>
      <c r="J6831" s="14">
        <v>5.7999999999999996E-3</v>
      </c>
      <c r="K6831" s="14">
        <v>8.5699999999999998E-2</v>
      </c>
      <c r="L6831" s="15">
        <f t="shared" si="428"/>
        <v>-7.9899999999999999E-2</v>
      </c>
      <c r="M6831" s="11">
        <f t="shared" si="429"/>
        <v>0</v>
      </c>
      <c r="N6831" s="11">
        <f>VLOOKUP(E6831,Nasdaq!$A$2:$F$3174,5,1)</f>
        <v>4069.290039</v>
      </c>
      <c r="O6831" s="11">
        <f>VLOOKUP(F6831,Nasdaq!$A$2:$F$3174,5,1)</f>
        <v>4984.6201170000004</v>
      </c>
      <c r="P6831" s="11">
        <f t="shared" si="430"/>
        <v>550</v>
      </c>
      <c r="Q6831" s="15">
        <f t="shared" si="431"/>
        <v>0.81636996523870864</v>
      </c>
    </row>
    <row r="6832" spans="1:17" ht="19.5" customHeight="1" x14ac:dyDescent="0.2">
      <c r="A6832" s="12">
        <v>6471</v>
      </c>
      <c r="B6832" s="6" t="s">
        <v>2033</v>
      </c>
      <c r="C6832" s="12">
        <v>889</v>
      </c>
      <c r="D6832" s="6" t="s">
        <v>3566</v>
      </c>
      <c r="E6832" s="13">
        <v>43511</v>
      </c>
      <c r="F6832" s="13">
        <v>44415</v>
      </c>
      <c r="H6832" s="6" t="s">
        <v>7946</v>
      </c>
      <c r="I6832" s="6" t="s">
        <v>8005</v>
      </c>
      <c r="J6832" s="14">
        <v>2.2000000000000001E-3</v>
      </c>
      <c r="K6832" s="14">
        <v>0.1598</v>
      </c>
      <c r="L6832" s="15">
        <f t="shared" si="428"/>
        <v>-0.15759999999999999</v>
      </c>
      <c r="M6832" s="11">
        <f t="shared" si="429"/>
        <v>0</v>
      </c>
      <c r="N6832" s="11">
        <f>VLOOKUP(E6832,Nasdaq!$A$2:$F$3174,5,1)</f>
        <v>7472.4101559999999</v>
      </c>
      <c r="O6832" s="11">
        <f>VLOOKUP(F6832,Nasdaq!$A$2:$F$3174,5,1)</f>
        <v>11010.980469</v>
      </c>
      <c r="P6832" s="11">
        <f t="shared" si="430"/>
        <v>904</v>
      </c>
      <c r="Q6832" s="15">
        <f t="shared" si="431"/>
        <v>0.67863338387529204</v>
      </c>
    </row>
    <row r="6833" spans="1:17" ht="19.5" customHeight="1" x14ac:dyDescent="0.2">
      <c r="A6833" s="12">
        <v>6471</v>
      </c>
      <c r="B6833" s="6" t="s">
        <v>2033</v>
      </c>
      <c r="C6833" s="12">
        <v>292</v>
      </c>
      <c r="D6833" s="6" t="s">
        <v>3924</v>
      </c>
      <c r="E6833" s="13">
        <v>43876</v>
      </c>
      <c r="F6833" s="13">
        <v>44415</v>
      </c>
      <c r="H6833" s="6" t="s">
        <v>7946</v>
      </c>
      <c r="I6833" s="6" t="s">
        <v>7956</v>
      </c>
      <c r="J6833" s="14">
        <v>-5.6000000000000008E-3</v>
      </c>
      <c r="K6833" s="14">
        <v>1.2800000000000001E-2</v>
      </c>
      <c r="L6833" s="15">
        <f t="shared" ref="L6833:L6896" si="432">J6833-K6833</f>
        <v>-1.84E-2</v>
      </c>
      <c r="M6833" s="11">
        <f t="shared" ref="M6833:M6896" si="433">IF(L6833&gt;0,1,0)</f>
        <v>0</v>
      </c>
      <c r="N6833" s="11">
        <f>VLOOKUP(E6833,Nasdaq!$A$2:$F$3174,5,1)</f>
        <v>9731.1796880000002</v>
      </c>
      <c r="O6833" s="11">
        <f>VLOOKUP(F6833,Nasdaq!$A$2:$F$3174,5,1)</f>
        <v>11010.980469</v>
      </c>
      <c r="P6833" s="11">
        <f t="shared" ref="P6833:P6896" si="434">_xlfn.DAYS(F6833,E6833)</f>
        <v>539</v>
      </c>
      <c r="Q6833" s="15">
        <f t="shared" ref="Q6833:Q6896" si="435">(O6833/N6833)^(1/P6833/365-1)</f>
        <v>0.88377105263147337</v>
      </c>
    </row>
    <row r="6834" spans="1:17" ht="19.5" customHeight="1" x14ac:dyDescent="0.2">
      <c r="A6834" s="12">
        <v>6471</v>
      </c>
      <c r="B6834" s="6" t="s">
        <v>2033</v>
      </c>
      <c r="C6834" s="12">
        <v>509</v>
      </c>
      <c r="D6834" s="6" t="s">
        <v>4805</v>
      </c>
      <c r="E6834" s="13">
        <v>42506</v>
      </c>
      <c r="F6834" s="13">
        <v>42597</v>
      </c>
      <c r="H6834" s="6" t="s">
        <v>7946</v>
      </c>
      <c r="I6834" s="6" t="s">
        <v>8095</v>
      </c>
      <c r="J6834" s="14">
        <v>-1.3300000000000001E-2</v>
      </c>
      <c r="K6834" s="14">
        <v>0.28989999999999999</v>
      </c>
      <c r="L6834" s="15">
        <f t="shared" si="432"/>
        <v>-0.30319999999999997</v>
      </c>
      <c r="M6834" s="11">
        <f t="shared" si="433"/>
        <v>0</v>
      </c>
      <c r="N6834" s="11">
        <f>VLOOKUP(E6834,Nasdaq!$A$2:$F$3174,5,1)</f>
        <v>4775.4599609999996</v>
      </c>
      <c r="O6834" s="11">
        <f>VLOOKUP(F6834,Nasdaq!$A$2:$F$3174,5,1)</f>
        <v>5262.0200199999999</v>
      </c>
      <c r="P6834" s="11">
        <f t="shared" si="434"/>
        <v>91</v>
      </c>
      <c r="Q6834" s="15">
        <f t="shared" si="435"/>
        <v>0.90753624891519147</v>
      </c>
    </row>
    <row r="6835" spans="1:17" ht="19.5" customHeight="1" x14ac:dyDescent="0.2">
      <c r="A6835" s="12">
        <v>6471</v>
      </c>
      <c r="B6835" s="6" t="s">
        <v>2033</v>
      </c>
      <c r="C6835" s="12">
        <v>2032</v>
      </c>
      <c r="D6835" s="6" t="s">
        <v>7457</v>
      </c>
      <c r="E6835" s="13">
        <v>43054</v>
      </c>
      <c r="F6835" s="13">
        <v>44415</v>
      </c>
      <c r="H6835" s="6" t="s">
        <v>7946</v>
      </c>
      <c r="I6835" s="6" t="s">
        <v>8027</v>
      </c>
      <c r="J6835" s="14">
        <v>-3.9900000000000005E-2</v>
      </c>
      <c r="K6835" s="14">
        <v>0.12560000000000002</v>
      </c>
      <c r="L6835" s="15">
        <f t="shared" si="432"/>
        <v>-0.16550000000000004</v>
      </c>
      <c r="M6835" s="11">
        <f t="shared" si="433"/>
        <v>0</v>
      </c>
      <c r="N6835" s="11">
        <f>VLOOKUP(E6835,Nasdaq!$A$2:$F$3174,5,1)</f>
        <v>6706.2099609999996</v>
      </c>
      <c r="O6835" s="11">
        <f>VLOOKUP(F6835,Nasdaq!$A$2:$F$3174,5,1)</f>
        <v>11010.980469</v>
      </c>
      <c r="P6835" s="11">
        <f t="shared" si="434"/>
        <v>1361</v>
      </c>
      <c r="Q6835" s="15">
        <f t="shared" si="435"/>
        <v>0.60904809284364625</v>
      </c>
    </row>
    <row r="6836" spans="1:17" ht="19.5" customHeight="1" x14ac:dyDescent="0.2">
      <c r="A6836" s="12">
        <v>6471</v>
      </c>
      <c r="B6836" s="6" t="s">
        <v>2033</v>
      </c>
      <c r="C6836" s="12">
        <v>1854</v>
      </c>
      <c r="D6836" s="6" t="s">
        <v>5381</v>
      </c>
      <c r="E6836" s="13">
        <v>43054</v>
      </c>
      <c r="F6836" s="13">
        <v>44415</v>
      </c>
      <c r="G6836" s="13">
        <v>43601</v>
      </c>
      <c r="H6836" s="6" t="s">
        <v>7946</v>
      </c>
      <c r="I6836" s="6" t="s">
        <v>7964</v>
      </c>
      <c r="J6836" s="14">
        <v>-8.2100000000000006E-2</v>
      </c>
      <c r="K6836" s="14">
        <v>0.12560000000000002</v>
      </c>
      <c r="L6836" s="15">
        <f t="shared" si="432"/>
        <v>-0.20770000000000002</v>
      </c>
      <c r="M6836" s="11">
        <f t="shared" si="433"/>
        <v>0</v>
      </c>
      <c r="N6836" s="11">
        <f>VLOOKUP(E6836,Nasdaq!$A$2:$F$3174,5,1)</f>
        <v>6706.2099609999996</v>
      </c>
      <c r="O6836" s="11">
        <f>VLOOKUP(F6836,Nasdaq!$A$2:$F$3174,5,1)</f>
        <v>11010.980469</v>
      </c>
      <c r="P6836" s="11">
        <f t="shared" si="434"/>
        <v>1361</v>
      </c>
      <c r="Q6836" s="15">
        <f t="shared" si="435"/>
        <v>0.60904809284364625</v>
      </c>
    </row>
    <row r="6837" spans="1:17" ht="19.5" customHeight="1" x14ac:dyDescent="0.2">
      <c r="A6837" s="12">
        <v>6471</v>
      </c>
      <c r="B6837" s="6" t="s">
        <v>2033</v>
      </c>
      <c r="C6837" s="12">
        <v>27887</v>
      </c>
      <c r="D6837" s="6" t="s">
        <v>7458</v>
      </c>
      <c r="E6837" s="13">
        <v>41774</v>
      </c>
      <c r="F6837" s="13">
        <v>42870</v>
      </c>
      <c r="H6837" s="6" t="s">
        <v>7946</v>
      </c>
      <c r="I6837" s="6" t="s">
        <v>8027</v>
      </c>
      <c r="J6837" s="14">
        <v>-0.11210000000000001</v>
      </c>
      <c r="K6837" s="14">
        <v>0.1099</v>
      </c>
      <c r="L6837" s="15">
        <f t="shared" si="432"/>
        <v>-0.222</v>
      </c>
      <c r="M6837" s="11">
        <f t="shared" si="433"/>
        <v>0</v>
      </c>
      <c r="N6837" s="11">
        <f>VLOOKUP(E6837,Nasdaq!$A$2:$F$3174,5,1)</f>
        <v>4069.290039</v>
      </c>
      <c r="O6837" s="11">
        <f>VLOOKUP(F6837,Nasdaq!$A$2:$F$3174,5,1)</f>
        <v>6149.669922</v>
      </c>
      <c r="P6837" s="11">
        <f t="shared" si="434"/>
        <v>1096</v>
      </c>
      <c r="Q6837" s="15">
        <f t="shared" si="435"/>
        <v>0.661709374815868</v>
      </c>
    </row>
    <row r="6838" spans="1:17" ht="19.5" customHeight="1" x14ac:dyDescent="0.2">
      <c r="A6838" s="12">
        <v>6471</v>
      </c>
      <c r="B6838" s="6" t="s">
        <v>2033</v>
      </c>
      <c r="C6838" s="12">
        <v>26690</v>
      </c>
      <c r="D6838" s="6" t="s">
        <v>7459</v>
      </c>
      <c r="E6838" s="13">
        <v>41774</v>
      </c>
      <c r="F6838" s="13">
        <v>41957</v>
      </c>
      <c r="H6838" s="6" t="s">
        <v>7946</v>
      </c>
      <c r="I6838" s="6" t="s">
        <v>8005</v>
      </c>
      <c r="J6838" s="14">
        <v>-0.1439</v>
      </c>
      <c r="K6838" s="14">
        <v>0.21210000000000001</v>
      </c>
      <c r="L6838" s="15">
        <f t="shared" si="432"/>
        <v>-0.35599999999999998</v>
      </c>
      <c r="M6838" s="11">
        <f t="shared" si="433"/>
        <v>0</v>
      </c>
      <c r="N6838" s="11">
        <f>VLOOKUP(E6838,Nasdaq!$A$2:$F$3174,5,1)</f>
        <v>4069.290039</v>
      </c>
      <c r="O6838" s="11">
        <f>VLOOKUP(F6838,Nasdaq!$A$2:$F$3174,5,1)</f>
        <v>4688.5400390000004</v>
      </c>
      <c r="P6838" s="11">
        <f t="shared" si="434"/>
        <v>183</v>
      </c>
      <c r="Q6838" s="15">
        <f t="shared" si="435"/>
        <v>0.86792447860875443</v>
      </c>
    </row>
    <row r="6839" spans="1:17" ht="19.5" customHeight="1" x14ac:dyDescent="0.2">
      <c r="A6839" s="12">
        <v>6471</v>
      </c>
      <c r="B6839" s="6" t="s">
        <v>2033</v>
      </c>
      <c r="C6839" s="12">
        <v>938</v>
      </c>
      <c r="D6839" s="6" t="s">
        <v>7460</v>
      </c>
      <c r="E6839" s="13">
        <v>43784</v>
      </c>
      <c r="F6839" s="13">
        <v>44415</v>
      </c>
      <c r="H6839" s="6" t="s">
        <v>7946</v>
      </c>
      <c r="I6839" s="6" t="s">
        <v>7956</v>
      </c>
      <c r="J6839" s="14">
        <v>-0.15310000000000001</v>
      </c>
      <c r="K6839" s="14">
        <v>0.1268</v>
      </c>
      <c r="L6839" s="15">
        <f t="shared" si="432"/>
        <v>-0.27990000000000004</v>
      </c>
      <c r="M6839" s="11">
        <f t="shared" si="433"/>
        <v>0</v>
      </c>
      <c r="N6839" s="11">
        <f>VLOOKUP(E6839,Nasdaq!$A$2:$F$3174,5,1)</f>
        <v>8540.8300780000009</v>
      </c>
      <c r="O6839" s="11">
        <f>VLOOKUP(F6839,Nasdaq!$A$2:$F$3174,5,1)</f>
        <v>11010.980469</v>
      </c>
      <c r="P6839" s="11">
        <f t="shared" si="434"/>
        <v>631</v>
      </c>
      <c r="Q6839" s="15">
        <f t="shared" si="435"/>
        <v>0.77566566596755193</v>
      </c>
    </row>
    <row r="6840" spans="1:17" ht="19.5" customHeight="1" x14ac:dyDescent="0.2">
      <c r="A6840" s="12">
        <v>6471</v>
      </c>
      <c r="B6840" s="6" t="s">
        <v>2033</v>
      </c>
      <c r="C6840" s="12">
        <v>4346</v>
      </c>
      <c r="D6840" s="6" t="s">
        <v>7461</v>
      </c>
      <c r="E6840" s="13">
        <v>41774</v>
      </c>
      <c r="F6840" s="13">
        <v>42870</v>
      </c>
      <c r="H6840" s="6" t="s">
        <v>7946</v>
      </c>
      <c r="I6840" s="6" t="s">
        <v>8005</v>
      </c>
      <c r="J6840" s="14">
        <v>-0.18079999999999999</v>
      </c>
      <c r="K6840" s="14">
        <v>0.1099</v>
      </c>
      <c r="L6840" s="15">
        <f t="shared" si="432"/>
        <v>-0.29069999999999996</v>
      </c>
      <c r="M6840" s="11">
        <f t="shared" si="433"/>
        <v>0</v>
      </c>
      <c r="N6840" s="11">
        <f>VLOOKUP(E6840,Nasdaq!$A$2:$F$3174,5,1)</f>
        <v>4069.290039</v>
      </c>
      <c r="O6840" s="11">
        <f>VLOOKUP(F6840,Nasdaq!$A$2:$F$3174,5,1)</f>
        <v>6149.669922</v>
      </c>
      <c r="P6840" s="11">
        <f t="shared" si="434"/>
        <v>1096</v>
      </c>
      <c r="Q6840" s="15">
        <f t="shared" si="435"/>
        <v>0.661709374815868</v>
      </c>
    </row>
    <row r="6841" spans="1:17" ht="19.5" customHeight="1" x14ac:dyDescent="0.2">
      <c r="A6841" s="12">
        <v>6471</v>
      </c>
      <c r="B6841" s="6" t="s">
        <v>2033</v>
      </c>
      <c r="C6841" s="12">
        <v>1900</v>
      </c>
      <c r="D6841" s="6" t="s">
        <v>6507</v>
      </c>
      <c r="E6841" s="13">
        <v>42230</v>
      </c>
      <c r="F6841" s="13">
        <v>42689</v>
      </c>
      <c r="H6841" s="6" t="s">
        <v>7946</v>
      </c>
      <c r="I6841" s="6" t="s">
        <v>8027</v>
      </c>
      <c r="J6841" s="14">
        <v>-0.31890000000000002</v>
      </c>
      <c r="K6841" s="14">
        <v>5.6500000000000002E-2</v>
      </c>
      <c r="L6841" s="15">
        <f t="shared" si="432"/>
        <v>-0.37540000000000001</v>
      </c>
      <c r="M6841" s="11">
        <f t="shared" si="433"/>
        <v>0</v>
      </c>
      <c r="N6841" s="11">
        <f>VLOOKUP(E6841,Nasdaq!$A$2:$F$3174,5,1)</f>
        <v>5048.2402339999999</v>
      </c>
      <c r="O6841" s="11">
        <f>VLOOKUP(F6841,Nasdaq!$A$2:$F$3174,5,1)</f>
        <v>5275.6201170000004</v>
      </c>
      <c r="P6841" s="11">
        <f t="shared" si="434"/>
        <v>459</v>
      </c>
      <c r="Q6841" s="15">
        <f t="shared" si="435"/>
        <v>0.95690012729758522</v>
      </c>
    </row>
    <row r="6842" spans="1:17" ht="19.5" customHeight="1" x14ac:dyDescent="0.2">
      <c r="A6842" s="12">
        <v>6471</v>
      </c>
      <c r="B6842" s="6" t="s">
        <v>2033</v>
      </c>
      <c r="C6842" s="12">
        <v>3156</v>
      </c>
      <c r="D6842" s="6" t="s">
        <v>7462</v>
      </c>
      <c r="E6842" s="13">
        <v>43602</v>
      </c>
      <c r="F6842" s="13">
        <v>44415</v>
      </c>
      <c r="G6842" s="13">
        <v>43602</v>
      </c>
      <c r="H6842" s="6" t="s">
        <v>7946</v>
      </c>
      <c r="I6842" s="6" t="s">
        <v>8005</v>
      </c>
      <c r="J6842" s="14">
        <v>-0.32020000000000004</v>
      </c>
      <c r="K6842" s="14">
        <v>0.16149999999999998</v>
      </c>
      <c r="L6842" s="15">
        <f t="shared" si="432"/>
        <v>-0.48170000000000002</v>
      </c>
      <c r="M6842" s="11">
        <f t="shared" si="433"/>
        <v>0</v>
      </c>
      <c r="N6842" s="11">
        <f>VLOOKUP(E6842,Nasdaq!$A$2:$F$3174,5,1)</f>
        <v>7816.2797849999997</v>
      </c>
      <c r="O6842" s="11">
        <f>VLOOKUP(F6842,Nasdaq!$A$2:$F$3174,5,1)</f>
        <v>11010.980469</v>
      </c>
      <c r="P6842" s="11">
        <f t="shared" si="434"/>
        <v>813</v>
      </c>
      <c r="Q6842" s="15">
        <f t="shared" si="435"/>
        <v>0.7098631074075713</v>
      </c>
    </row>
    <row r="6843" spans="1:17" ht="19.5" customHeight="1" x14ac:dyDescent="0.2">
      <c r="A6843" s="12">
        <v>6471</v>
      </c>
      <c r="B6843" s="6" t="s">
        <v>2033</v>
      </c>
      <c r="C6843" s="12">
        <v>2553</v>
      </c>
      <c r="D6843" s="6" t="s">
        <v>7463</v>
      </c>
      <c r="E6843" s="13">
        <v>42962</v>
      </c>
      <c r="F6843" s="13">
        <v>43235</v>
      </c>
      <c r="H6843" s="6" t="s">
        <v>7946</v>
      </c>
      <c r="I6843" s="6" t="s">
        <v>7956</v>
      </c>
      <c r="J6843" s="14">
        <v>-0.36670000000000003</v>
      </c>
      <c r="K6843" s="14">
        <v>0.158</v>
      </c>
      <c r="L6843" s="15">
        <f t="shared" si="432"/>
        <v>-0.52470000000000006</v>
      </c>
      <c r="M6843" s="11">
        <f t="shared" si="433"/>
        <v>0</v>
      </c>
      <c r="N6843" s="11">
        <f>VLOOKUP(E6843,Nasdaq!$A$2:$F$3174,5,1)</f>
        <v>6333.0097660000001</v>
      </c>
      <c r="O6843" s="11">
        <f>VLOOKUP(F6843,Nasdaq!$A$2:$F$3174,5,1)</f>
        <v>7351.6298829999996</v>
      </c>
      <c r="P6843" s="11">
        <f t="shared" si="434"/>
        <v>273</v>
      </c>
      <c r="Q6843" s="15">
        <f t="shared" si="435"/>
        <v>0.86144424378071738</v>
      </c>
    </row>
    <row r="6844" spans="1:17" ht="19.5" customHeight="1" x14ac:dyDescent="0.2">
      <c r="A6844" s="12">
        <v>6471</v>
      </c>
      <c r="B6844" s="6" t="s">
        <v>2033</v>
      </c>
      <c r="C6844" s="12">
        <v>26086</v>
      </c>
      <c r="D6844" s="6" t="s">
        <v>7464</v>
      </c>
      <c r="E6844" s="13">
        <v>41957</v>
      </c>
      <c r="F6844" s="13">
        <v>42416</v>
      </c>
      <c r="H6844" s="6" t="s">
        <v>7946</v>
      </c>
      <c r="I6844" s="6" t="s">
        <v>8005</v>
      </c>
      <c r="J6844" s="14">
        <v>-0.37840000000000001</v>
      </c>
      <c r="K6844" s="14">
        <v>-3.6400000000000002E-2</v>
      </c>
      <c r="L6844" s="15">
        <f t="shared" si="432"/>
        <v>-0.34200000000000003</v>
      </c>
      <c r="M6844" s="11">
        <f t="shared" si="433"/>
        <v>0</v>
      </c>
      <c r="N6844" s="11">
        <f>VLOOKUP(E6844,Nasdaq!$A$2:$F$3174,5,1)</f>
        <v>4688.5400390000004</v>
      </c>
      <c r="O6844" s="11">
        <f>VLOOKUP(F6844,Nasdaq!$A$2:$F$3174,5,1)</f>
        <v>4435.9599609999996</v>
      </c>
      <c r="P6844" s="11">
        <f t="shared" si="434"/>
        <v>459</v>
      </c>
      <c r="Q6844" s="15">
        <f t="shared" si="435"/>
        <v>1.0569388656493368</v>
      </c>
    </row>
    <row r="6845" spans="1:17" ht="19.5" customHeight="1" x14ac:dyDescent="0.2">
      <c r="A6845" s="12">
        <v>6471</v>
      </c>
      <c r="B6845" s="6" t="s">
        <v>2033</v>
      </c>
      <c r="C6845" s="12">
        <v>28403</v>
      </c>
      <c r="D6845" s="6" t="s">
        <v>3202</v>
      </c>
      <c r="E6845" s="13">
        <v>42506</v>
      </c>
      <c r="F6845" s="13">
        <v>43054</v>
      </c>
      <c r="H6845" s="6" t="s">
        <v>7946</v>
      </c>
      <c r="I6845" s="6" t="s">
        <v>8005</v>
      </c>
      <c r="J6845" s="14">
        <v>-0.43430000000000002</v>
      </c>
      <c r="K6845" s="14">
        <v>0.17879999999999999</v>
      </c>
      <c r="L6845" s="15">
        <f t="shared" si="432"/>
        <v>-0.61309999999999998</v>
      </c>
      <c r="M6845" s="11">
        <f t="shared" si="433"/>
        <v>0</v>
      </c>
      <c r="N6845" s="11">
        <f>VLOOKUP(E6845,Nasdaq!$A$2:$F$3174,5,1)</f>
        <v>4775.4599609999996</v>
      </c>
      <c r="O6845" s="11">
        <f>VLOOKUP(F6845,Nasdaq!$A$2:$F$3174,5,1)</f>
        <v>6706.2099609999996</v>
      </c>
      <c r="P6845" s="11">
        <f t="shared" si="434"/>
        <v>548</v>
      </c>
      <c r="Q6845" s="15">
        <f t="shared" si="435"/>
        <v>0.71209641442092741</v>
      </c>
    </row>
    <row r="6846" spans="1:17" ht="19.5" customHeight="1" x14ac:dyDescent="0.2">
      <c r="A6846" s="12">
        <v>6471</v>
      </c>
      <c r="B6846" s="6" t="s">
        <v>2033</v>
      </c>
      <c r="C6846" s="12">
        <v>2185</v>
      </c>
      <c r="D6846" s="6" t="s">
        <v>4039</v>
      </c>
      <c r="E6846" s="13">
        <v>41417</v>
      </c>
      <c r="F6846" s="13">
        <v>42870</v>
      </c>
      <c r="G6846" s="13">
        <v>41418</v>
      </c>
      <c r="H6846" s="6" t="s">
        <v>7946</v>
      </c>
      <c r="I6846" s="6" t="s">
        <v>7956</v>
      </c>
      <c r="J6846" s="14">
        <v>-0.4879</v>
      </c>
      <c r="K6846" s="14">
        <v>0.1222</v>
      </c>
      <c r="L6846" s="15">
        <f t="shared" si="432"/>
        <v>-0.61009999999999998</v>
      </c>
      <c r="M6846" s="11">
        <f t="shared" si="433"/>
        <v>0</v>
      </c>
      <c r="N6846" s="11">
        <f>VLOOKUP(E6846,Nasdaq!$A$2:$F$3174,5,1)</f>
        <v>3459.419922</v>
      </c>
      <c r="O6846" s="11">
        <f>VLOOKUP(F6846,Nasdaq!$A$2:$F$3174,5,1)</f>
        <v>6149.669922</v>
      </c>
      <c r="P6846" s="11">
        <f t="shared" si="434"/>
        <v>1453</v>
      </c>
      <c r="Q6846" s="15">
        <f t="shared" si="435"/>
        <v>0.56253810668267767</v>
      </c>
    </row>
    <row r="6847" spans="1:17" ht="19.5" customHeight="1" x14ac:dyDescent="0.2">
      <c r="A6847" s="12">
        <v>6471</v>
      </c>
      <c r="B6847" s="6" t="s">
        <v>2033</v>
      </c>
      <c r="C6847" s="12">
        <v>28780</v>
      </c>
      <c r="D6847" s="6" t="s">
        <v>7465</v>
      </c>
      <c r="E6847" s="13">
        <v>41774</v>
      </c>
      <c r="F6847" s="13">
        <v>42324</v>
      </c>
      <c r="H6847" s="6" t="s">
        <v>7946</v>
      </c>
      <c r="I6847" s="6" t="s">
        <v>8005</v>
      </c>
      <c r="J6847" s="14">
        <v>-0.5363</v>
      </c>
      <c r="K6847" s="14">
        <v>8.5699999999999998E-2</v>
      </c>
      <c r="L6847" s="15">
        <f t="shared" si="432"/>
        <v>-0.622</v>
      </c>
      <c r="M6847" s="11">
        <f t="shared" si="433"/>
        <v>0</v>
      </c>
      <c r="N6847" s="11">
        <f>VLOOKUP(E6847,Nasdaq!$A$2:$F$3174,5,1)</f>
        <v>4069.290039</v>
      </c>
      <c r="O6847" s="11">
        <f>VLOOKUP(F6847,Nasdaq!$A$2:$F$3174,5,1)</f>
        <v>4984.6201170000004</v>
      </c>
      <c r="P6847" s="11">
        <f t="shared" si="434"/>
        <v>550</v>
      </c>
      <c r="Q6847" s="15">
        <f t="shared" si="435"/>
        <v>0.81636996523870864</v>
      </c>
    </row>
    <row r="6848" spans="1:17" ht="19.5" customHeight="1" x14ac:dyDescent="0.2">
      <c r="A6848" s="12">
        <v>6471</v>
      </c>
      <c r="B6848" s="6" t="s">
        <v>2033</v>
      </c>
      <c r="C6848" s="12">
        <v>3653</v>
      </c>
      <c r="D6848" s="6" t="s">
        <v>3089</v>
      </c>
      <c r="E6848" s="13">
        <v>42536</v>
      </c>
      <c r="F6848" s="13">
        <v>43419</v>
      </c>
      <c r="G6848" s="13">
        <v>42709</v>
      </c>
      <c r="H6848" s="6" t="s">
        <v>7946</v>
      </c>
      <c r="I6848" s="6" t="s">
        <v>7956</v>
      </c>
      <c r="J6848" s="14">
        <v>-0.57630000000000003</v>
      </c>
      <c r="K6848" s="14">
        <v>0.14360000000000001</v>
      </c>
      <c r="L6848" s="15">
        <f t="shared" si="432"/>
        <v>-0.71989999999999998</v>
      </c>
      <c r="M6848" s="11">
        <f t="shared" si="433"/>
        <v>0</v>
      </c>
      <c r="N6848" s="11">
        <f>VLOOKUP(E6848,Nasdaq!$A$2:$F$3174,5,1)</f>
        <v>4834.9301759999998</v>
      </c>
      <c r="O6848" s="11">
        <f>VLOOKUP(F6848,Nasdaq!$A$2:$F$3174,5,1)</f>
        <v>7259.0297849999997</v>
      </c>
      <c r="P6848" s="11">
        <f t="shared" si="434"/>
        <v>883</v>
      </c>
      <c r="Q6848" s="15">
        <f t="shared" si="435"/>
        <v>0.66605819448820835</v>
      </c>
    </row>
    <row r="6849" spans="1:17" ht="19.5" customHeight="1" x14ac:dyDescent="0.2">
      <c r="A6849" s="12">
        <v>6471</v>
      </c>
      <c r="B6849" s="6" t="s">
        <v>2033</v>
      </c>
      <c r="C6849" s="12">
        <v>4667</v>
      </c>
      <c r="D6849" s="6" t="s">
        <v>5382</v>
      </c>
      <c r="E6849" s="13">
        <v>41958</v>
      </c>
      <c r="F6849" s="13">
        <v>43373</v>
      </c>
      <c r="G6849" s="13">
        <v>42058</v>
      </c>
      <c r="H6849" s="6" t="s">
        <v>7946</v>
      </c>
      <c r="I6849" s="6" t="s">
        <v>8008</v>
      </c>
      <c r="J6849" s="14">
        <v>-0.59829999999999994</v>
      </c>
      <c r="K6849" s="14">
        <v>0.12</v>
      </c>
      <c r="L6849" s="15">
        <f t="shared" si="432"/>
        <v>-0.71829999999999994</v>
      </c>
      <c r="M6849" s="11">
        <f t="shared" si="433"/>
        <v>0</v>
      </c>
      <c r="N6849" s="11">
        <f>VLOOKUP(E6849,Nasdaq!$A$2:$F$3174,5,1)</f>
        <v>4688.5400390000004</v>
      </c>
      <c r="O6849" s="11">
        <f>VLOOKUP(F6849,Nasdaq!$A$2:$F$3174,5,1)</f>
        <v>8046.3500979999999</v>
      </c>
      <c r="P6849" s="11">
        <f t="shared" si="434"/>
        <v>1415</v>
      </c>
      <c r="Q6849" s="15">
        <f t="shared" si="435"/>
        <v>0.58269213803544306</v>
      </c>
    </row>
    <row r="6850" spans="1:17" ht="19.5" customHeight="1" x14ac:dyDescent="0.2">
      <c r="A6850" s="12">
        <v>6471</v>
      </c>
      <c r="B6850" s="6" t="s">
        <v>2033</v>
      </c>
      <c r="C6850" s="12">
        <v>2629</v>
      </c>
      <c r="D6850" s="6" t="s">
        <v>7466</v>
      </c>
      <c r="E6850" s="13">
        <v>41774</v>
      </c>
      <c r="F6850" s="13">
        <v>42506</v>
      </c>
      <c r="H6850" s="6" t="s">
        <v>7946</v>
      </c>
      <c r="I6850" s="6" t="s">
        <v>8005</v>
      </c>
      <c r="J6850" s="14">
        <v>-0.63549999999999995</v>
      </c>
      <c r="K6850" s="14">
        <v>7.3099999999999998E-2</v>
      </c>
      <c r="L6850" s="15">
        <f t="shared" si="432"/>
        <v>-0.7085999999999999</v>
      </c>
      <c r="M6850" s="11">
        <f t="shared" si="433"/>
        <v>0</v>
      </c>
      <c r="N6850" s="11">
        <f>VLOOKUP(E6850,Nasdaq!$A$2:$F$3174,5,1)</f>
        <v>4069.290039</v>
      </c>
      <c r="O6850" s="11">
        <f>VLOOKUP(F6850,Nasdaq!$A$2:$F$3174,5,1)</f>
        <v>4775.4599609999996</v>
      </c>
      <c r="P6850" s="11">
        <f t="shared" si="434"/>
        <v>732</v>
      </c>
      <c r="Q6850" s="15">
        <f t="shared" si="435"/>
        <v>0.8521257657791953</v>
      </c>
    </row>
    <row r="6851" spans="1:17" ht="19.5" customHeight="1" x14ac:dyDescent="0.2">
      <c r="A6851" s="12">
        <v>6471</v>
      </c>
      <c r="B6851" s="6" t="s">
        <v>2033</v>
      </c>
      <c r="C6851" s="12">
        <v>1758</v>
      </c>
      <c r="D6851" s="6" t="s">
        <v>4060</v>
      </c>
      <c r="E6851" s="13">
        <v>43419</v>
      </c>
      <c r="F6851" s="13">
        <v>43784</v>
      </c>
      <c r="H6851" s="6" t="s">
        <v>7946</v>
      </c>
      <c r="I6851" s="6" t="s">
        <v>8005</v>
      </c>
      <c r="J6851" s="14">
        <v>-0.64790000000000003</v>
      </c>
      <c r="K6851" s="14">
        <v>0.1663</v>
      </c>
      <c r="L6851" s="15">
        <f t="shared" si="432"/>
        <v>-0.81420000000000003</v>
      </c>
      <c r="M6851" s="11">
        <f t="shared" si="433"/>
        <v>0</v>
      </c>
      <c r="N6851" s="11">
        <f>VLOOKUP(E6851,Nasdaq!$A$2:$F$3174,5,1)</f>
        <v>7259.0297849999997</v>
      </c>
      <c r="O6851" s="11">
        <f>VLOOKUP(F6851,Nasdaq!$A$2:$F$3174,5,1)</f>
        <v>8540.8300780000009</v>
      </c>
      <c r="P6851" s="11">
        <f t="shared" si="434"/>
        <v>365</v>
      </c>
      <c r="Q6851" s="15">
        <f t="shared" si="435"/>
        <v>0.84992191378960702</v>
      </c>
    </row>
    <row r="6852" spans="1:17" ht="19.5" customHeight="1" x14ac:dyDescent="0.2">
      <c r="A6852" s="12">
        <v>6471</v>
      </c>
      <c r="B6852" s="6" t="s">
        <v>2033</v>
      </c>
      <c r="C6852" s="12">
        <v>30919</v>
      </c>
      <c r="D6852" s="6" t="s">
        <v>7467</v>
      </c>
      <c r="E6852" s="13">
        <v>41957</v>
      </c>
      <c r="F6852" s="13">
        <v>42324</v>
      </c>
      <c r="H6852" s="6" t="s">
        <v>7946</v>
      </c>
      <c r="I6852" s="6" t="s">
        <v>8005</v>
      </c>
      <c r="J6852" s="14">
        <v>-0.74809999999999999</v>
      </c>
      <c r="K6852" s="14">
        <v>2.76E-2</v>
      </c>
      <c r="L6852" s="15">
        <f t="shared" si="432"/>
        <v>-0.77569999999999995</v>
      </c>
      <c r="M6852" s="11">
        <f t="shared" si="433"/>
        <v>0</v>
      </c>
      <c r="N6852" s="11">
        <f>VLOOKUP(E6852,Nasdaq!$A$2:$F$3174,5,1)</f>
        <v>4688.5400390000004</v>
      </c>
      <c r="O6852" s="11">
        <f>VLOOKUP(F6852,Nasdaq!$A$2:$F$3174,5,1)</f>
        <v>4984.6201170000004</v>
      </c>
      <c r="P6852" s="11">
        <f t="shared" si="434"/>
        <v>367</v>
      </c>
      <c r="Q6852" s="15">
        <f t="shared" si="435"/>
        <v>0.94060170529770704</v>
      </c>
    </row>
    <row r="6853" spans="1:17" ht="19.5" customHeight="1" x14ac:dyDescent="0.2">
      <c r="A6853" s="12">
        <v>6471</v>
      </c>
      <c r="B6853" s="6" t="s">
        <v>2033</v>
      </c>
      <c r="C6853" s="12">
        <v>1419</v>
      </c>
      <c r="D6853" s="6" t="s">
        <v>5383</v>
      </c>
      <c r="E6853" s="13">
        <v>42040</v>
      </c>
      <c r="F6853" s="13">
        <v>42703</v>
      </c>
      <c r="G6853" s="13">
        <v>42040</v>
      </c>
      <c r="H6853" s="6" t="s">
        <v>7946</v>
      </c>
      <c r="I6853" s="6" t="s">
        <v>8005</v>
      </c>
      <c r="J6853" s="14">
        <v>-0.75739999999999996</v>
      </c>
      <c r="K6853" s="14">
        <v>6.0199999999999997E-2</v>
      </c>
      <c r="L6853" s="15">
        <f t="shared" si="432"/>
        <v>-0.81759999999999999</v>
      </c>
      <c r="M6853" s="11">
        <f t="shared" si="433"/>
        <v>0</v>
      </c>
      <c r="N6853" s="11">
        <f>VLOOKUP(E6853,Nasdaq!$A$2:$F$3174,5,1)</f>
        <v>4765.1000979999999</v>
      </c>
      <c r="O6853" s="11">
        <f>VLOOKUP(F6853,Nasdaq!$A$2:$F$3174,5,1)</f>
        <v>5379.919922</v>
      </c>
      <c r="P6853" s="11">
        <f t="shared" si="434"/>
        <v>663</v>
      </c>
      <c r="Q6853" s="15">
        <f t="shared" si="435"/>
        <v>0.88571996547815535</v>
      </c>
    </row>
    <row r="6854" spans="1:17" ht="19.5" customHeight="1" x14ac:dyDescent="0.2">
      <c r="A6854" s="12">
        <v>6471</v>
      </c>
      <c r="B6854" s="6" t="s">
        <v>2033</v>
      </c>
      <c r="C6854" s="12">
        <v>3940</v>
      </c>
      <c r="D6854" s="6" t="s">
        <v>4503</v>
      </c>
      <c r="E6854" s="13">
        <v>41774</v>
      </c>
      <c r="F6854" s="13">
        <v>42324</v>
      </c>
      <c r="H6854" s="6" t="s">
        <v>7946</v>
      </c>
      <c r="I6854" s="6" t="s">
        <v>8005</v>
      </c>
      <c r="J6854" s="14">
        <v>-0.75819999999999999</v>
      </c>
      <c r="K6854" s="14">
        <v>8.5699999999999998E-2</v>
      </c>
      <c r="L6854" s="15">
        <f t="shared" si="432"/>
        <v>-0.84389999999999998</v>
      </c>
      <c r="M6854" s="11">
        <f t="shared" si="433"/>
        <v>0</v>
      </c>
      <c r="N6854" s="11">
        <f>VLOOKUP(E6854,Nasdaq!$A$2:$F$3174,5,1)</f>
        <v>4069.290039</v>
      </c>
      <c r="O6854" s="11">
        <f>VLOOKUP(F6854,Nasdaq!$A$2:$F$3174,5,1)</f>
        <v>4984.6201170000004</v>
      </c>
      <c r="P6854" s="11">
        <f t="shared" si="434"/>
        <v>550</v>
      </c>
      <c r="Q6854" s="15">
        <f t="shared" si="435"/>
        <v>0.81636996523870864</v>
      </c>
    </row>
    <row r="6855" spans="1:17" ht="19.5" customHeight="1" x14ac:dyDescent="0.2">
      <c r="A6855" s="12">
        <v>6471</v>
      </c>
      <c r="B6855" s="6" t="s">
        <v>2033</v>
      </c>
      <c r="C6855" s="12">
        <v>26192</v>
      </c>
      <c r="D6855" s="6" t="s">
        <v>7468</v>
      </c>
      <c r="E6855" s="13">
        <v>42230</v>
      </c>
      <c r="F6855" s="13">
        <v>42506</v>
      </c>
      <c r="H6855" s="6" t="s">
        <v>7946</v>
      </c>
      <c r="I6855" s="6" t="s">
        <v>7956</v>
      </c>
      <c r="J6855" s="14">
        <v>-0.85309999999999997</v>
      </c>
      <c r="K6855" s="14">
        <v>6.1999999999999998E-3</v>
      </c>
      <c r="L6855" s="15">
        <f t="shared" si="432"/>
        <v>-0.85929999999999995</v>
      </c>
      <c r="M6855" s="11">
        <f t="shared" si="433"/>
        <v>0</v>
      </c>
      <c r="N6855" s="11">
        <f>VLOOKUP(E6855,Nasdaq!$A$2:$F$3174,5,1)</f>
        <v>5048.2402339999999</v>
      </c>
      <c r="O6855" s="11">
        <f>VLOOKUP(F6855,Nasdaq!$A$2:$F$3174,5,1)</f>
        <v>4775.4599609999996</v>
      </c>
      <c r="P6855" s="11">
        <f t="shared" si="434"/>
        <v>276</v>
      </c>
      <c r="Q6855" s="15">
        <f t="shared" si="435"/>
        <v>1.057120673518271</v>
      </c>
    </row>
    <row r="6856" spans="1:17" ht="19.5" customHeight="1" x14ac:dyDescent="0.2">
      <c r="A6856" s="12">
        <v>6471</v>
      </c>
      <c r="B6856" s="6" t="s">
        <v>2033</v>
      </c>
      <c r="C6856" s="12">
        <v>46786</v>
      </c>
      <c r="D6856" s="6" t="s">
        <v>7469</v>
      </c>
      <c r="E6856" s="13">
        <v>43600</v>
      </c>
      <c r="F6856" s="13">
        <v>43692</v>
      </c>
      <c r="H6856" s="6" t="s">
        <v>7946</v>
      </c>
      <c r="I6856" s="6" t="s">
        <v>7956</v>
      </c>
      <c r="J6856" s="14">
        <v>-0.89469999999999994</v>
      </c>
      <c r="K6856" s="14">
        <v>1.61E-2</v>
      </c>
      <c r="L6856" s="15">
        <f t="shared" si="432"/>
        <v>-0.91079999999999994</v>
      </c>
      <c r="M6856" s="11">
        <f t="shared" si="433"/>
        <v>0</v>
      </c>
      <c r="N6856" s="11">
        <f>VLOOKUP(E6856,Nasdaq!$A$2:$F$3174,5,1)</f>
        <v>7822.1499020000001</v>
      </c>
      <c r="O6856" s="11">
        <f>VLOOKUP(F6856,Nasdaq!$A$2:$F$3174,5,1)</f>
        <v>7766.6201170000004</v>
      </c>
      <c r="P6856" s="11">
        <f t="shared" si="434"/>
        <v>92</v>
      </c>
      <c r="Q6856" s="15">
        <f t="shared" si="435"/>
        <v>1.0071495869000366</v>
      </c>
    </row>
    <row r="6857" spans="1:17" ht="19.5" customHeight="1" x14ac:dyDescent="0.2">
      <c r="A6857" s="12">
        <v>6471</v>
      </c>
      <c r="B6857" s="6" t="s">
        <v>2033</v>
      </c>
      <c r="C6857" s="12">
        <v>4550</v>
      </c>
      <c r="D6857" s="6" t="s">
        <v>7470</v>
      </c>
      <c r="E6857" s="13">
        <v>41957</v>
      </c>
      <c r="F6857" s="13">
        <v>42048</v>
      </c>
      <c r="H6857" s="6" t="s">
        <v>7946</v>
      </c>
      <c r="I6857" s="6" t="s">
        <v>8005</v>
      </c>
      <c r="J6857" s="14">
        <v>-0.99819999999999998</v>
      </c>
      <c r="K6857" s="14">
        <v>0.14080000000000001</v>
      </c>
      <c r="L6857" s="15">
        <f t="shared" si="432"/>
        <v>-1.139</v>
      </c>
      <c r="M6857" s="11">
        <f t="shared" si="433"/>
        <v>0</v>
      </c>
      <c r="N6857" s="11">
        <f>VLOOKUP(E6857,Nasdaq!$A$2:$F$3174,5,1)</f>
        <v>4688.5400390000004</v>
      </c>
      <c r="O6857" s="11">
        <f>VLOOKUP(F6857,Nasdaq!$A$2:$F$3174,5,1)</f>
        <v>4893.8398440000001</v>
      </c>
      <c r="P6857" s="11">
        <f t="shared" si="434"/>
        <v>91</v>
      </c>
      <c r="Q6857" s="15">
        <f t="shared" si="435"/>
        <v>0.95805057743962807</v>
      </c>
    </row>
    <row r="6858" spans="1:17" ht="19.5" customHeight="1" x14ac:dyDescent="0.2">
      <c r="A6858" s="12">
        <v>7394</v>
      </c>
      <c r="B6858" s="6" t="s">
        <v>2034</v>
      </c>
      <c r="C6858" s="12">
        <v>19579</v>
      </c>
      <c r="D6858" s="6" t="s">
        <v>2596</v>
      </c>
      <c r="E6858" s="13">
        <v>40662</v>
      </c>
      <c r="F6858" s="13">
        <v>44415</v>
      </c>
      <c r="H6858" s="6" t="s">
        <v>7950</v>
      </c>
      <c r="I6858" s="6" t="s">
        <v>7985</v>
      </c>
      <c r="J6858" s="14">
        <v>2.7099999999999999E-2</v>
      </c>
      <c r="K6858" s="14">
        <v>0.12509999999999999</v>
      </c>
      <c r="L6858" s="15">
        <f t="shared" si="432"/>
        <v>-9.799999999999999E-2</v>
      </c>
      <c r="M6858" s="11">
        <f t="shared" si="433"/>
        <v>0</v>
      </c>
      <c r="N6858" s="11">
        <f>VLOOKUP(E6858,Nasdaq!$A$2:$F$3174,5,1)</f>
        <v>2873.540039</v>
      </c>
      <c r="O6858" s="11">
        <f>VLOOKUP(F6858,Nasdaq!$A$2:$F$3174,5,1)</f>
        <v>11010.980469</v>
      </c>
      <c r="P6858" s="11">
        <f t="shared" si="434"/>
        <v>3753</v>
      </c>
      <c r="Q6858" s="15">
        <f t="shared" si="435"/>
        <v>0.26097066151820003</v>
      </c>
    </row>
    <row r="6859" spans="1:17" ht="19.5" customHeight="1" x14ac:dyDescent="0.2">
      <c r="A6859" s="12">
        <v>7158</v>
      </c>
      <c r="B6859" s="6" t="s">
        <v>2035</v>
      </c>
      <c r="C6859" s="12">
        <v>4887</v>
      </c>
      <c r="D6859" s="6" t="s">
        <v>5384</v>
      </c>
      <c r="E6859" s="13">
        <v>42579</v>
      </c>
      <c r="F6859" s="13">
        <v>44415</v>
      </c>
      <c r="H6859" s="6" t="s">
        <v>7944</v>
      </c>
      <c r="I6859" s="6" t="s">
        <v>8102</v>
      </c>
      <c r="J6859" s="14">
        <v>-0.6371</v>
      </c>
      <c r="K6859" s="14">
        <v>0.13689999999999999</v>
      </c>
      <c r="L6859" s="15">
        <f t="shared" si="432"/>
        <v>-0.77400000000000002</v>
      </c>
      <c r="M6859" s="11">
        <f t="shared" si="433"/>
        <v>0</v>
      </c>
      <c r="N6859" s="11">
        <f>VLOOKUP(E6859,Nasdaq!$A$2:$F$3174,5,1)</f>
        <v>5154.9799800000001</v>
      </c>
      <c r="O6859" s="11">
        <f>VLOOKUP(F6859,Nasdaq!$A$2:$F$3174,5,1)</f>
        <v>11010.980469</v>
      </c>
      <c r="P6859" s="11">
        <f t="shared" si="434"/>
        <v>1836</v>
      </c>
      <c r="Q6859" s="15">
        <f t="shared" si="435"/>
        <v>0.46816773787785937</v>
      </c>
    </row>
    <row r="6860" spans="1:17" ht="19.5" customHeight="1" x14ac:dyDescent="0.2">
      <c r="A6860" s="12">
        <v>6350</v>
      </c>
      <c r="B6860" s="6" t="s">
        <v>2036</v>
      </c>
      <c r="C6860" s="12">
        <v>34808</v>
      </c>
      <c r="D6860" s="6" t="s">
        <v>5385</v>
      </c>
      <c r="E6860" s="13">
        <v>43475</v>
      </c>
      <c r="F6860" s="13">
        <v>43669</v>
      </c>
      <c r="H6860" s="6" t="s">
        <v>7947</v>
      </c>
      <c r="I6860" s="6" t="s">
        <v>8045</v>
      </c>
      <c r="J6860" s="14">
        <v>0.62190000000000001</v>
      </c>
      <c r="K6860" s="14">
        <v>0</v>
      </c>
      <c r="L6860" s="15">
        <f t="shared" si="432"/>
        <v>0.62190000000000001</v>
      </c>
      <c r="M6860" s="11">
        <f t="shared" si="433"/>
        <v>1</v>
      </c>
      <c r="N6860" s="11">
        <f>VLOOKUP(E6860,Nasdaq!$A$2:$F$3174,5,1)</f>
        <v>6986.0698240000002</v>
      </c>
      <c r="O6860" s="11">
        <f>VLOOKUP(F6860,Nasdaq!$A$2:$F$3174,5,1)</f>
        <v>8251.4003909999992</v>
      </c>
      <c r="P6860" s="11">
        <f t="shared" si="434"/>
        <v>194</v>
      </c>
      <c r="Q6860" s="15">
        <f t="shared" si="435"/>
        <v>0.84665461816033427</v>
      </c>
    </row>
    <row r="6861" spans="1:17" ht="19.5" customHeight="1" x14ac:dyDescent="0.2">
      <c r="A6861" s="12">
        <v>6350</v>
      </c>
      <c r="B6861" s="6" t="s">
        <v>2036</v>
      </c>
      <c r="C6861" s="12">
        <v>4757</v>
      </c>
      <c r="D6861" s="6" t="s">
        <v>2551</v>
      </c>
      <c r="E6861" s="13">
        <v>41023</v>
      </c>
      <c r="F6861" s="13">
        <v>44415</v>
      </c>
      <c r="G6861" s="13">
        <v>41025</v>
      </c>
      <c r="H6861" s="6" t="s">
        <v>7950</v>
      </c>
      <c r="I6861" s="6" t="s">
        <v>7967</v>
      </c>
      <c r="J6861" s="14">
        <v>0.18210000000000001</v>
      </c>
      <c r="K6861" s="14">
        <v>0.13730000000000001</v>
      </c>
      <c r="L6861" s="15">
        <f t="shared" si="432"/>
        <v>4.4800000000000006E-2</v>
      </c>
      <c r="M6861" s="11">
        <f t="shared" si="433"/>
        <v>1</v>
      </c>
      <c r="N6861" s="11">
        <f>VLOOKUP(E6861,Nasdaq!$A$2:$F$3174,5,1)</f>
        <v>2961.6000979999999</v>
      </c>
      <c r="O6861" s="11">
        <f>VLOOKUP(F6861,Nasdaq!$A$2:$F$3174,5,1)</f>
        <v>11010.980469</v>
      </c>
      <c r="P6861" s="11">
        <f t="shared" si="434"/>
        <v>3392</v>
      </c>
      <c r="Q6861" s="15">
        <f t="shared" si="435"/>
        <v>0.26896816750750541</v>
      </c>
    </row>
    <row r="6862" spans="1:17" ht="19.5" customHeight="1" x14ac:dyDescent="0.2">
      <c r="A6862" s="12">
        <v>6350</v>
      </c>
      <c r="B6862" s="6" t="s">
        <v>2036</v>
      </c>
      <c r="C6862" s="12">
        <v>4377</v>
      </c>
      <c r="D6862" s="6" t="s">
        <v>5386</v>
      </c>
      <c r="E6862" s="13">
        <v>42506</v>
      </c>
      <c r="F6862" s="13">
        <v>44415</v>
      </c>
      <c r="H6862" s="6" t="s">
        <v>7948</v>
      </c>
      <c r="I6862" s="6" t="s">
        <v>7992</v>
      </c>
      <c r="J6862" s="14">
        <v>0.17230000000000001</v>
      </c>
      <c r="K6862" s="14">
        <v>0.14419999999999999</v>
      </c>
      <c r="L6862" s="15">
        <f t="shared" si="432"/>
        <v>2.8100000000000014E-2</v>
      </c>
      <c r="M6862" s="11">
        <f t="shared" si="433"/>
        <v>1</v>
      </c>
      <c r="N6862" s="11">
        <f>VLOOKUP(E6862,Nasdaq!$A$2:$F$3174,5,1)</f>
        <v>4775.4599609999996</v>
      </c>
      <c r="O6862" s="11">
        <f>VLOOKUP(F6862,Nasdaq!$A$2:$F$3174,5,1)</f>
        <v>11010.980469</v>
      </c>
      <c r="P6862" s="11">
        <f t="shared" si="434"/>
        <v>1909</v>
      </c>
      <c r="Q6862" s="15">
        <f t="shared" si="435"/>
        <v>0.43370031396688763</v>
      </c>
    </row>
    <row r="6863" spans="1:17" ht="19.5" customHeight="1" x14ac:dyDescent="0.2">
      <c r="A6863" s="12">
        <v>6350</v>
      </c>
      <c r="B6863" s="6" t="s">
        <v>2036</v>
      </c>
      <c r="C6863" s="12">
        <v>4910</v>
      </c>
      <c r="D6863" s="6" t="s">
        <v>3641</v>
      </c>
      <c r="E6863" s="13">
        <v>41921</v>
      </c>
      <c r="F6863" s="13">
        <v>44415</v>
      </c>
      <c r="G6863" s="13">
        <v>41921</v>
      </c>
      <c r="H6863" s="6" t="s">
        <v>7944</v>
      </c>
      <c r="I6863" s="6" t="s">
        <v>8015</v>
      </c>
      <c r="J6863" s="14">
        <v>7.7300000000000008E-2</v>
      </c>
      <c r="K6863" s="14">
        <v>0.12230000000000001</v>
      </c>
      <c r="L6863" s="15">
        <f t="shared" si="432"/>
        <v>-4.4999999999999998E-2</v>
      </c>
      <c r="M6863" s="11">
        <f t="shared" si="433"/>
        <v>0</v>
      </c>
      <c r="N6863" s="11">
        <f>VLOOKUP(E6863,Nasdaq!$A$2:$F$3174,5,1)</f>
        <v>4378.3398440000001</v>
      </c>
      <c r="O6863" s="11">
        <f>VLOOKUP(F6863,Nasdaq!$A$2:$F$3174,5,1)</f>
        <v>11010.980469</v>
      </c>
      <c r="P6863" s="11">
        <f t="shared" si="434"/>
        <v>2494</v>
      </c>
      <c r="Q6863" s="15">
        <f t="shared" si="435"/>
        <v>0.39763436979738692</v>
      </c>
    </row>
    <row r="6864" spans="1:17" ht="19.5" customHeight="1" x14ac:dyDescent="0.2">
      <c r="A6864" s="12">
        <v>6350</v>
      </c>
      <c r="B6864" s="6" t="s">
        <v>2036</v>
      </c>
      <c r="C6864" s="12">
        <v>27075</v>
      </c>
      <c r="D6864" s="6" t="s">
        <v>5387</v>
      </c>
      <c r="E6864" s="13">
        <v>40613</v>
      </c>
      <c r="F6864" s="13">
        <v>42159</v>
      </c>
      <c r="G6864" s="13">
        <v>40613</v>
      </c>
      <c r="H6864" s="6" t="s">
        <v>7944</v>
      </c>
      <c r="I6864" s="6" t="s">
        <v>7997</v>
      </c>
      <c r="J6864" s="14">
        <v>7.1800000000000003E-2</v>
      </c>
      <c r="K6864" s="14">
        <v>0.14249999999999999</v>
      </c>
      <c r="L6864" s="15">
        <f t="shared" si="432"/>
        <v>-7.0699999999999985E-2</v>
      </c>
      <c r="M6864" s="11">
        <f t="shared" si="433"/>
        <v>0</v>
      </c>
      <c r="N6864" s="11">
        <f>VLOOKUP(E6864,Nasdaq!$A$2:$F$3174,5,1)</f>
        <v>2715.610107</v>
      </c>
      <c r="O6864" s="11">
        <f>VLOOKUP(F6864,Nasdaq!$A$2:$F$3174,5,1)</f>
        <v>5059.1201170000004</v>
      </c>
      <c r="P6864" s="11">
        <f t="shared" si="434"/>
        <v>1546</v>
      </c>
      <c r="Q6864" s="15">
        <f t="shared" si="435"/>
        <v>0.53677577096044393</v>
      </c>
    </row>
    <row r="6865" spans="1:17" ht="19.5" customHeight="1" x14ac:dyDescent="0.2">
      <c r="A6865" s="12">
        <v>7621</v>
      </c>
      <c r="B6865" s="6" t="s">
        <v>2037</v>
      </c>
      <c r="C6865" s="12">
        <v>41017</v>
      </c>
      <c r="D6865" s="6" t="s">
        <v>5388</v>
      </c>
      <c r="E6865" s="13">
        <v>41241</v>
      </c>
      <c r="F6865" s="13">
        <v>43686</v>
      </c>
      <c r="G6865" s="13">
        <v>41241</v>
      </c>
      <c r="H6865" s="6" t="s">
        <v>7948</v>
      </c>
      <c r="I6865" s="6" t="s">
        <v>7959</v>
      </c>
      <c r="J6865" s="14">
        <v>-0.47710000000000002</v>
      </c>
      <c r="K6865" s="14">
        <v>0.13800000000000001</v>
      </c>
      <c r="L6865" s="15">
        <f t="shared" si="432"/>
        <v>-0.61509999999999998</v>
      </c>
      <c r="M6865" s="11">
        <f t="shared" si="433"/>
        <v>0</v>
      </c>
      <c r="N6865" s="11">
        <f>VLOOKUP(E6865,Nasdaq!$A$2:$F$3174,5,1)</f>
        <v>2991.780029</v>
      </c>
      <c r="O6865" s="11">
        <f>VLOOKUP(F6865,Nasdaq!$A$2:$F$3174,5,1)</f>
        <v>7959.1401370000003</v>
      </c>
      <c r="P6865" s="11">
        <f t="shared" si="434"/>
        <v>2445</v>
      </c>
      <c r="Q6865" s="15">
        <f t="shared" si="435"/>
        <v>0.37589277958225104</v>
      </c>
    </row>
    <row r="6866" spans="1:17" ht="19.5" customHeight="1" x14ac:dyDescent="0.2">
      <c r="A6866" s="12">
        <v>8023</v>
      </c>
      <c r="B6866" s="6" t="s">
        <v>2038</v>
      </c>
      <c r="C6866" s="12">
        <v>40990</v>
      </c>
      <c r="D6866" s="6" t="s">
        <v>3366</v>
      </c>
      <c r="E6866" s="13">
        <v>43636</v>
      </c>
      <c r="F6866" s="13">
        <v>44415</v>
      </c>
      <c r="H6866" s="6" t="s">
        <v>7944</v>
      </c>
      <c r="I6866" s="6" t="s">
        <v>7997</v>
      </c>
      <c r="J6866" s="14">
        <v>-0.57619999999999993</v>
      </c>
      <c r="K6866" s="14">
        <v>0.1409</v>
      </c>
      <c r="L6866" s="15">
        <f t="shared" si="432"/>
        <v>-0.71709999999999996</v>
      </c>
      <c r="M6866" s="11">
        <f t="shared" si="433"/>
        <v>0</v>
      </c>
      <c r="N6866" s="11">
        <f>VLOOKUP(E6866,Nasdaq!$A$2:$F$3174,5,1)</f>
        <v>8051.3398440000001</v>
      </c>
      <c r="O6866" s="11">
        <f>VLOOKUP(F6866,Nasdaq!$A$2:$F$3174,5,1)</f>
        <v>11010.980469</v>
      </c>
      <c r="P6866" s="11">
        <f t="shared" si="434"/>
        <v>779</v>
      </c>
      <c r="Q6866" s="15">
        <f t="shared" si="435"/>
        <v>0.73121087910783333</v>
      </c>
    </row>
    <row r="6867" spans="1:17" ht="19.5" customHeight="1" x14ac:dyDescent="0.2">
      <c r="A6867" s="12">
        <v>4972</v>
      </c>
      <c r="B6867" s="6" t="s">
        <v>2039</v>
      </c>
      <c r="C6867" s="12">
        <v>37009</v>
      </c>
      <c r="D6867" s="6" t="s">
        <v>5389</v>
      </c>
      <c r="E6867" s="13">
        <v>41690</v>
      </c>
      <c r="F6867" s="13">
        <v>43080</v>
      </c>
      <c r="G6867" s="13">
        <v>41690</v>
      </c>
      <c r="H6867" s="6" t="s">
        <v>7946</v>
      </c>
      <c r="I6867" s="6" t="s">
        <v>7956</v>
      </c>
      <c r="J6867" s="14">
        <v>-0.30380000000000001</v>
      </c>
      <c r="K6867" s="14">
        <v>0.1249</v>
      </c>
      <c r="L6867" s="15">
        <f t="shared" si="432"/>
        <v>-0.42870000000000003</v>
      </c>
      <c r="M6867" s="11">
        <f t="shared" si="433"/>
        <v>0</v>
      </c>
      <c r="N6867" s="11">
        <f>VLOOKUP(E6867,Nasdaq!$A$2:$F$3174,5,1)</f>
        <v>4267.5498049999997</v>
      </c>
      <c r="O6867" s="11">
        <f>VLOOKUP(F6867,Nasdaq!$A$2:$F$3174,5,1)</f>
        <v>6875.080078</v>
      </c>
      <c r="P6867" s="11">
        <f t="shared" si="434"/>
        <v>1390</v>
      </c>
      <c r="Q6867" s="15">
        <f t="shared" si="435"/>
        <v>0.62072787046823352</v>
      </c>
    </row>
    <row r="6868" spans="1:17" ht="19.5" customHeight="1" x14ac:dyDescent="0.2">
      <c r="A6868" s="12">
        <v>6735</v>
      </c>
      <c r="B6868" s="6" t="s">
        <v>2040</v>
      </c>
      <c r="C6868" s="12">
        <v>4276</v>
      </c>
      <c r="D6868" s="6" t="s">
        <v>3852</v>
      </c>
      <c r="E6868" s="13">
        <v>42916</v>
      </c>
      <c r="F6868" s="13">
        <v>43144</v>
      </c>
      <c r="G6868" s="13">
        <v>42916</v>
      </c>
      <c r="H6868" s="6" t="s">
        <v>7946</v>
      </c>
      <c r="I6868" s="6" t="s">
        <v>8005</v>
      </c>
      <c r="J6868" s="14">
        <v>0.38179999999999997</v>
      </c>
      <c r="K6868" s="14">
        <v>0.1852</v>
      </c>
      <c r="L6868" s="15">
        <f t="shared" si="432"/>
        <v>0.19659999999999997</v>
      </c>
      <c r="M6868" s="11">
        <f t="shared" si="433"/>
        <v>1</v>
      </c>
      <c r="N6868" s="11">
        <f>VLOOKUP(E6868,Nasdaq!$A$2:$F$3174,5,1)</f>
        <v>6140.419922</v>
      </c>
      <c r="O6868" s="11">
        <f>VLOOKUP(F6868,Nasdaq!$A$2:$F$3174,5,1)</f>
        <v>7013.5097660000001</v>
      </c>
      <c r="P6868" s="11">
        <f t="shared" si="434"/>
        <v>228</v>
      </c>
      <c r="Q6868" s="15">
        <f t="shared" si="435"/>
        <v>0.87551453356247178</v>
      </c>
    </row>
    <row r="6869" spans="1:17" ht="19.5" customHeight="1" x14ac:dyDescent="0.2">
      <c r="A6869" s="12">
        <v>6735</v>
      </c>
      <c r="B6869" s="6" t="s">
        <v>2040</v>
      </c>
      <c r="C6869" s="12">
        <v>48</v>
      </c>
      <c r="D6869" s="6" t="s">
        <v>7471</v>
      </c>
      <c r="E6869" s="13">
        <v>41822</v>
      </c>
      <c r="F6869" s="13">
        <v>44415</v>
      </c>
      <c r="G6869" s="13">
        <v>43510</v>
      </c>
      <c r="H6869" s="6" t="s">
        <v>7948</v>
      </c>
      <c r="I6869" s="6" t="s">
        <v>7992</v>
      </c>
      <c r="J6869" s="14">
        <v>0.2802</v>
      </c>
      <c r="K6869" s="14">
        <v>0.1133</v>
      </c>
      <c r="L6869" s="15">
        <f t="shared" si="432"/>
        <v>0.16689999999999999</v>
      </c>
      <c r="M6869" s="11">
        <f t="shared" si="433"/>
        <v>1</v>
      </c>
      <c r="N6869" s="11">
        <f>VLOOKUP(E6869,Nasdaq!$A$2:$F$3174,5,1)</f>
        <v>4457.7299800000001</v>
      </c>
      <c r="O6869" s="11">
        <f>VLOOKUP(F6869,Nasdaq!$A$2:$F$3174,5,1)</f>
        <v>11010.980469</v>
      </c>
      <c r="P6869" s="11">
        <f t="shared" si="434"/>
        <v>2593</v>
      </c>
      <c r="Q6869" s="15">
        <f t="shared" si="435"/>
        <v>0.40484444156091387</v>
      </c>
    </row>
    <row r="6870" spans="1:17" ht="19.5" customHeight="1" x14ac:dyDescent="0.2">
      <c r="A6870" s="12">
        <v>6735</v>
      </c>
      <c r="B6870" s="6" t="s">
        <v>2040</v>
      </c>
      <c r="C6870" s="12">
        <v>7312</v>
      </c>
      <c r="D6870" s="6" t="s">
        <v>5390</v>
      </c>
      <c r="E6870" s="13">
        <v>40786</v>
      </c>
      <c r="F6870" s="13">
        <v>42496</v>
      </c>
      <c r="H6870" s="6" t="s">
        <v>7947</v>
      </c>
      <c r="I6870" s="6" t="s">
        <v>8097</v>
      </c>
      <c r="J6870" s="14">
        <v>-0.35039999999999999</v>
      </c>
      <c r="K6870" s="14">
        <v>0.1424</v>
      </c>
      <c r="L6870" s="15">
        <f t="shared" si="432"/>
        <v>-0.49280000000000002</v>
      </c>
      <c r="M6870" s="11">
        <f t="shared" si="433"/>
        <v>0</v>
      </c>
      <c r="N6870" s="11">
        <f>VLOOKUP(E6870,Nasdaq!$A$2:$F$3174,5,1)</f>
        <v>2579.459961</v>
      </c>
      <c r="O6870" s="11">
        <f>VLOOKUP(F6870,Nasdaq!$A$2:$F$3174,5,1)</f>
        <v>4736.1601559999999</v>
      </c>
      <c r="P6870" s="11">
        <f t="shared" si="434"/>
        <v>1710</v>
      </c>
      <c r="Q6870" s="15">
        <f t="shared" si="435"/>
        <v>0.54463159760108293</v>
      </c>
    </row>
    <row r="6871" spans="1:17" ht="19.5" customHeight="1" x14ac:dyDescent="0.2">
      <c r="A6871" s="12">
        <v>5601</v>
      </c>
      <c r="B6871" s="6" t="s">
        <v>2041</v>
      </c>
      <c r="C6871" s="12">
        <v>44533</v>
      </c>
      <c r="D6871" s="6" t="s">
        <v>5391</v>
      </c>
      <c r="E6871" s="13">
        <v>40591</v>
      </c>
      <c r="F6871" s="13">
        <v>42552</v>
      </c>
      <c r="G6871" s="13">
        <v>40591</v>
      </c>
      <c r="H6871" s="6" t="s">
        <v>7947</v>
      </c>
      <c r="I6871" s="6" t="s">
        <v>8087</v>
      </c>
      <c r="J6871" s="14">
        <v>-5.1699999999999996E-2</v>
      </c>
      <c r="K6871" s="14">
        <v>0.111</v>
      </c>
      <c r="L6871" s="15">
        <f t="shared" si="432"/>
        <v>-0.16270000000000001</v>
      </c>
      <c r="M6871" s="11">
        <f t="shared" si="433"/>
        <v>0</v>
      </c>
      <c r="N6871" s="11">
        <f>VLOOKUP(E6871,Nasdaq!$A$2:$F$3174,5,1)</f>
        <v>2831.580078</v>
      </c>
      <c r="O6871" s="11">
        <f>VLOOKUP(F6871,Nasdaq!$A$2:$F$3174,5,1)</f>
        <v>4862.5698240000002</v>
      </c>
      <c r="P6871" s="11">
        <f t="shared" si="434"/>
        <v>1961</v>
      </c>
      <c r="Q6871" s="15">
        <f t="shared" si="435"/>
        <v>0.58232217112275964</v>
      </c>
    </row>
    <row r="6872" spans="1:17" ht="19.5" customHeight="1" x14ac:dyDescent="0.2">
      <c r="A6872" s="12">
        <v>6764</v>
      </c>
      <c r="B6872" s="6" t="s">
        <v>2042</v>
      </c>
      <c r="C6872" s="12">
        <v>39560</v>
      </c>
      <c r="D6872" s="6" t="s">
        <v>5392</v>
      </c>
      <c r="E6872" s="13">
        <v>40975</v>
      </c>
      <c r="F6872" s="13">
        <v>44415</v>
      </c>
      <c r="H6872" s="6" t="s">
        <v>7944</v>
      </c>
      <c r="I6872" s="6" t="s">
        <v>7997</v>
      </c>
      <c r="J6872" s="14">
        <v>6.9500000000000006E-2</v>
      </c>
      <c r="K6872" s="14">
        <v>0.13720000000000002</v>
      </c>
      <c r="L6872" s="15">
        <f t="shared" si="432"/>
        <v>-6.770000000000001E-2</v>
      </c>
      <c r="M6872" s="11">
        <f t="shared" si="433"/>
        <v>0</v>
      </c>
      <c r="N6872" s="11">
        <f>VLOOKUP(E6872,Nasdaq!$A$2:$F$3174,5,1)</f>
        <v>2935.6899410000001</v>
      </c>
      <c r="O6872" s="11">
        <f>VLOOKUP(F6872,Nasdaq!$A$2:$F$3174,5,1)</f>
        <v>11010.980469</v>
      </c>
      <c r="P6872" s="11">
        <f t="shared" si="434"/>
        <v>3440</v>
      </c>
      <c r="Q6872" s="15">
        <f t="shared" si="435"/>
        <v>0.26661504305536071</v>
      </c>
    </row>
    <row r="6873" spans="1:17" ht="19.5" customHeight="1" x14ac:dyDescent="0.2">
      <c r="A6873" s="12">
        <v>760</v>
      </c>
      <c r="B6873" s="6" t="s">
        <v>2043</v>
      </c>
      <c r="C6873" s="12">
        <v>773</v>
      </c>
      <c r="D6873" s="6" t="s">
        <v>4964</v>
      </c>
      <c r="E6873" s="13">
        <v>41200</v>
      </c>
      <c r="F6873" s="13">
        <v>43466</v>
      </c>
      <c r="H6873" s="6" t="s">
        <v>7948</v>
      </c>
      <c r="I6873" s="6" t="s">
        <v>8117</v>
      </c>
      <c r="J6873" s="14">
        <v>-5.6999999999999993E-3</v>
      </c>
      <c r="K6873" s="14">
        <v>0</v>
      </c>
      <c r="L6873" s="15">
        <f t="shared" si="432"/>
        <v>-5.6999999999999993E-3</v>
      </c>
      <c r="M6873" s="11">
        <f t="shared" si="433"/>
        <v>0</v>
      </c>
      <c r="N6873" s="11">
        <f>VLOOKUP(E6873,Nasdaq!$A$2:$F$3174,5,1)</f>
        <v>3072.8701169999999</v>
      </c>
      <c r="O6873" s="11">
        <f>VLOOKUP(F6873,Nasdaq!$A$2:$F$3174,5,1)</f>
        <v>6635.2797849999997</v>
      </c>
      <c r="P6873" s="11">
        <f t="shared" si="434"/>
        <v>2266</v>
      </c>
      <c r="Q6873" s="15">
        <f t="shared" si="435"/>
        <v>0.46311128943322633</v>
      </c>
    </row>
    <row r="6874" spans="1:17" ht="19.5" customHeight="1" x14ac:dyDescent="0.2">
      <c r="A6874" s="12">
        <v>5764</v>
      </c>
      <c r="B6874" s="6" t="s">
        <v>2044</v>
      </c>
      <c r="C6874" s="12">
        <v>2436</v>
      </c>
      <c r="D6874" s="6" t="s">
        <v>5362</v>
      </c>
      <c r="E6874" s="13">
        <v>43304</v>
      </c>
      <c r="F6874" s="13">
        <v>43684</v>
      </c>
      <c r="G6874" s="13">
        <v>43304</v>
      </c>
      <c r="H6874" s="6" t="s">
        <v>7944</v>
      </c>
      <c r="I6874" s="6" t="s">
        <v>7980</v>
      </c>
      <c r="J6874" s="14">
        <v>0.24539999999999998</v>
      </c>
      <c r="K6874" s="14">
        <v>4.7E-2</v>
      </c>
      <c r="L6874" s="15">
        <f t="shared" si="432"/>
        <v>0.19839999999999997</v>
      </c>
      <c r="M6874" s="11">
        <f t="shared" si="433"/>
        <v>1</v>
      </c>
      <c r="N6874" s="11">
        <f>VLOOKUP(E6874,Nasdaq!$A$2:$F$3174,5,1)</f>
        <v>7841.8701170000004</v>
      </c>
      <c r="O6874" s="11">
        <f>VLOOKUP(F6874,Nasdaq!$A$2:$F$3174,5,1)</f>
        <v>7862.830078</v>
      </c>
      <c r="P6874" s="11">
        <f t="shared" si="434"/>
        <v>380</v>
      </c>
      <c r="Q6874" s="15">
        <f t="shared" si="435"/>
        <v>0.9973343173035113</v>
      </c>
    </row>
    <row r="6875" spans="1:17" ht="19.5" customHeight="1" x14ac:dyDescent="0.2">
      <c r="A6875" s="12">
        <v>585</v>
      </c>
      <c r="B6875" s="6" t="s">
        <v>2045</v>
      </c>
      <c r="C6875" s="12">
        <v>7909</v>
      </c>
      <c r="D6875" s="6" t="s">
        <v>5126</v>
      </c>
      <c r="E6875" s="13">
        <v>40632</v>
      </c>
      <c r="F6875" s="13">
        <v>44415</v>
      </c>
      <c r="H6875" s="6" t="s">
        <v>7950</v>
      </c>
      <c r="I6875" s="6" t="s">
        <v>7967</v>
      </c>
      <c r="J6875" s="14">
        <v>0.21249999999999999</v>
      </c>
      <c r="K6875" s="14">
        <v>0.1273</v>
      </c>
      <c r="L6875" s="15">
        <f t="shared" si="432"/>
        <v>8.5199999999999998E-2</v>
      </c>
      <c r="M6875" s="11">
        <f t="shared" si="433"/>
        <v>1</v>
      </c>
      <c r="N6875" s="11">
        <f>VLOOKUP(E6875,Nasdaq!$A$2:$F$3174,5,1)</f>
        <v>2776.790039</v>
      </c>
      <c r="O6875" s="11">
        <f>VLOOKUP(F6875,Nasdaq!$A$2:$F$3174,5,1)</f>
        <v>11010.980469</v>
      </c>
      <c r="P6875" s="11">
        <f t="shared" si="434"/>
        <v>3783</v>
      </c>
      <c r="Q6875" s="15">
        <f t="shared" si="435"/>
        <v>0.25218397373228713</v>
      </c>
    </row>
    <row r="6876" spans="1:17" ht="19.5" customHeight="1" x14ac:dyDescent="0.2">
      <c r="A6876" s="12">
        <v>585</v>
      </c>
      <c r="B6876" s="6" t="s">
        <v>2045</v>
      </c>
      <c r="C6876" s="12">
        <v>6555</v>
      </c>
      <c r="D6876" s="6" t="s">
        <v>2838</v>
      </c>
      <c r="E6876" s="13">
        <v>42388</v>
      </c>
      <c r="F6876" s="13">
        <v>44415</v>
      </c>
      <c r="H6876" s="6" t="s">
        <v>7944</v>
      </c>
      <c r="I6876" s="6" t="s">
        <v>7954</v>
      </c>
      <c r="J6876" s="14">
        <v>9.7699999999999995E-2</v>
      </c>
      <c r="K6876" s="14">
        <v>0.1588</v>
      </c>
      <c r="L6876" s="15">
        <f t="shared" si="432"/>
        <v>-6.1100000000000002E-2</v>
      </c>
      <c r="M6876" s="11">
        <f t="shared" si="433"/>
        <v>0</v>
      </c>
      <c r="N6876" s="11">
        <f>VLOOKUP(E6876,Nasdaq!$A$2:$F$3174,5,1)</f>
        <v>4476.9501950000003</v>
      </c>
      <c r="O6876" s="11">
        <f>VLOOKUP(F6876,Nasdaq!$A$2:$F$3174,5,1)</f>
        <v>11010.980469</v>
      </c>
      <c r="P6876" s="11">
        <f t="shared" si="434"/>
        <v>2027</v>
      </c>
      <c r="Q6876" s="15">
        <f t="shared" si="435"/>
        <v>0.40659009915759231</v>
      </c>
    </row>
    <row r="6877" spans="1:17" ht="19.5" customHeight="1" x14ac:dyDescent="0.2">
      <c r="A6877" s="12">
        <v>585</v>
      </c>
      <c r="B6877" s="6" t="s">
        <v>2045</v>
      </c>
      <c r="C6877" s="12">
        <v>6672</v>
      </c>
      <c r="D6877" s="6" t="s">
        <v>5393</v>
      </c>
      <c r="E6877" s="13">
        <v>40781</v>
      </c>
      <c r="F6877" s="13">
        <v>44415</v>
      </c>
      <c r="H6877" s="6" t="s">
        <v>7947</v>
      </c>
      <c r="I6877" s="6" t="s">
        <v>8033</v>
      </c>
      <c r="J6877" s="14">
        <v>-3.0600000000000002E-2</v>
      </c>
      <c r="K6877" s="14">
        <v>0.14779999999999999</v>
      </c>
      <c r="L6877" s="15">
        <f t="shared" si="432"/>
        <v>-0.1784</v>
      </c>
      <c r="M6877" s="11">
        <f t="shared" si="433"/>
        <v>0</v>
      </c>
      <c r="N6877" s="11">
        <f>VLOOKUP(E6877,Nasdaq!$A$2:$F$3174,5,1)</f>
        <v>2479.8500979999999</v>
      </c>
      <c r="O6877" s="11">
        <f>VLOOKUP(F6877,Nasdaq!$A$2:$F$3174,5,1)</f>
        <v>11010.980469</v>
      </c>
      <c r="P6877" s="11">
        <f t="shared" si="434"/>
        <v>3634</v>
      </c>
      <c r="Q6877" s="15">
        <f t="shared" si="435"/>
        <v>0.22521635489043368</v>
      </c>
    </row>
    <row r="6878" spans="1:17" ht="19.5" customHeight="1" x14ac:dyDescent="0.2">
      <c r="A6878" s="12">
        <v>585</v>
      </c>
      <c r="B6878" s="6" t="s">
        <v>2045</v>
      </c>
      <c r="C6878" s="12">
        <v>6934</v>
      </c>
      <c r="D6878" s="6" t="s">
        <v>7472</v>
      </c>
      <c r="E6878" s="13">
        <v>42017</v>
      </c>
      <c r="F6878" s="13">
        <v>42615</v>
      </c>
      <c r="H6878" s="6" t="s">
        <v>7944</v>
      </c>
      <c r="I6878" s="6" t="s">
        <v>7980</v>
      </c>
      <c r="J6878" s="14">
        <v>-0.1454</v>
      </c>
      <c r="K6878" s="14">
        <v>6.9500000000000006E-2</v>
      </c>
      <c r="L6878" s="15">
        <f t="shared" si="432"/>
        <v>-0.21490000000000001</v>
      </c>
      <c r="M6878" s="11">
        <f t="shared" si="433"/>
        <v>0</v>
      </c>
      <c r="N6878" s="11">
        <f>VLOOKUP(E6878,Nasdaq!$A$2:$F$3174,5,1)</f>
        <v>4661.5</v>
      </c>
      <c r="O6878" s="11">
        <f>VLOOKUP(F6878,Nasdaq!$A$2:$F$3174,5,1)</f>
        <v>5249.8999020000001</v>
      </c>
      <c r="P6878" s="11">
        <f t="shared" si="434"/>
        <v>598</v>
      </c>
      <c r="Q6878" s="15">
        <f t="shared" si="435"/>
        <v>0.887922174843366</v>
      </c>
    </row>
    <row r="6879" spans="1:17" ht="19.5" customHeight="1" x14ac:dyDescent="0.2">
      <c r="A6879" s="12">
        <v>585</v>
      </c>
      <c r="B6879" s="6" t="s">
        <v>2045</v>
      </c>
      <c r="C6879" s="12">
        <v>6478</v>
      </c>
      <c r="D6879" s="6" t="s">
        <v>3442</v>
      </c>
      <c r="E6879" s="13">
        <v>41915</v>
      </c>
      <c r="F6879" s="13">
        <v>44415</v>
      </c>
      <c r="H6879" s="6" t="s">
        <v>7944</v>
      </c>
      <c r="I6879" s="6" t="s">
        <v>8031</v>
      </c>
      <c r="J6879" s="14">
        <v>-0.16370000000000001</v>
      </c>
      <c r="K6879" s="14">
        <v>0.11810000000000001</v>
      </c>
      <c r="L6879" s="15">
        <f t="shared" si="432"/>
        <v>-0.28180000000000005</v>
      </c>
      <c r="M6879" s="11">
        <f t="shared" si="433"/>
        <v>0</v>
      </c>
      <c r="N6879" s="11">
        <f>VLOOKUP(E6879,Nasdaq!$A$2:$F$3174,5,1)</f>
        <v>4475.6201170000004</v>
      </c>
      <c r="O6879" s="11">
        <f>VLOOKUP(F6879,Nasdaq!$A$2:$F$3174,5,1)</f>
        <v>11010.980469</v>
      </c>
      <c r="P6879" s="11">
        <f t="shared" si="434"/>
        <v>2500</v>
      </c>
      <c r="Q6879" s="15">
        <f t="shared" si="435"/>
        <v>0.40646920999721808</v>
      </c>
    </row>
    <row r="6880" spans="1:17" ht="19.5" customHeight="1" x14ac:dyDescent="0.2">
      <c r="A6880" s="12">
        <v>5119</v>
      </c>
      <c r="B6880" s="6" t="s">
        <v>2046</v>
      </c>
      <c r="C6880" s="12">
        <v>15216</v>
      </c>
      <c r="D6880" s="6" t="s">
        <v>5394</v>
      </c>
      <c r="E6880" s="13">
        <v>41081</v>
      </c>
      <c r="F6880" s="13">
        <v>41394</v>
      </c>
      <c r="G6880" s="13">
        <v>41081</v>
      </c>
      <c r="H6880" s="6" t="s">
        <v>7944</v>
      </c>
      <c r="I6880" s="6" t="s">
        <v>7968</v>
      </c>
      <c r="J6880" s="14">
        <v>1.3212999999999999</v>
      </c>
      <c r="K6880" s="14">
        <v>0.2707</v>
      </c>
      <c r="L6880" s="15">
        <f t="shared" si="432"/>
        <v>1.0506</v>
      </c>
      <c r="M6880" s="11">
        <f t="shared" si="433"/>
        <v>1</v>
      </c>
      <c r="N6880" s="11">
        <f>VLOOKUP(E6880,Nasdaq!$A$2:$F$3174,5,1)</f>
        <v>2859.0900879999999</v>
      </c>
      <c r="O6880" s="11">
        <f>VLOOKUP(F6880,Nasdaq!$A$2:$F$3174,5,1)</f>
        <v>3328.790039</v>
      </c>
      <c r="P6880" s="11">
        <f t="shared" si="434"/>
        <v>313</v>
      </c>
      <c r="Q6880" s="15">
        <f t="shared" si="435"/>
        <v>0.85889883744236417</v>
      </c>
    </row>
    <row r="6881" spans="1:17" ht="19.5" customHeight="1" x14ac:dyDescent="0.2">
      <c r="A6881" s="12">
        <v>437</v>
      </c>
      <c r="B6881" s="6" t="s">
        <v>5891</v>
      </c>
      <c r="C6881" s="12">
        <v>36250</v>
      </c>
      <c r="D6881" s="6" t="s">
        <v>4260</v>
      </c>
      <c r="E6881" s="13">
        <v>42551</v>
      </c>
      <c r="F6881" s="13">
        <v>44415</v>
      </c>
      <c r="H6881" s="6" t="s">
        <v>7944</v>
      </c>
      <c r="I6881" s="6" t="s">
        <v>8112</v>
      </c>
      <c r="J6881" s="14">
        <v>0.38909999999999995</v>
      </c>
      <c r="K6881" s="14">
        <v>0.14369999999999999</v>
      </c>
      <c r="L6881" s="15">
        <f t="shared" si="432"/>
        <v>0.24539999999999995</v>
      </c>
      <c r="M6881" s="11">
        <f t="shared" si="433"/>
        <v>1</v>
      </c>
      <c r="N6881" s="11">
        <f>VLOOKUP(E6881,Nasdaq!$A$2:$F$3174,5,1)</f>
        <v>4842.669922</v>
      </c>
      <c r="O6881" s="11">
        <f>VLOOKUP(F6881,Nasdaq!$A$2:$F$3174,5,1)</f>
        <v>11010.980469</v>
      </c>
      <c r="P6881" s="11">
        <f t="shared" si="434"/>
        <v>1864</v>
      </c>
      <c r="Q6881" s="15">
        <f t="shared" si="435"/>
        <v>0.43980422836942973</v>
      </c>
    </row>
    <row r="6882" spans="1:17" ht="19.5" customHeight="1" x14ac:dyDescent="0.2">
      <c r="A6882" s="12">
        <v>8563</v>
      </c>
      <c r="B6882" s="6" t="s">
        <v>2047</v>
      </c>
      <c r="C6882" s="12">
        <v>41238</v>
      </c>
      <c r="D6882" s="6" t="s">
        <v>7473</v>
      </c>
      <c r="E6882" s="13">
        <v>43636</v>
      </c>
      <c r="F6882" s="13">
        <v>44415</v>
      </c>
      <c r="H6882" s="6" t="s">
        <v>7949</v>
      </c>
      <c r="I6882" s="6" t="s">
        <v>8089</v>
      </c>
      <c r="J6882" s="14">
        <v>0.72819999999999996</v>
      </c>
      <c r="K6882" s="14">
        <v>0.1381</v>
      </c>
      <c r="L6882" s="15">
        <f t="shared" si="432"/>
        <v>0.59009999999999996</v>
      </c>
      <c r="M6882" s="11">
        <f t="shared" si="433"/>
        <v>1</v>
      </c>
      <c r="N6882" s="11">
        <f>VLOOKUP(E6882,Nasdaq!$A$2:$F$3174,5,1)</f>
        <v>8051.3398440000001</v>
      </c>
      <c r="O6882" s="11">
        <f>VLOOKUP(F6882,Nasdaq!$A$2:$F$3174,5,1)</f>
        <v>11010.980469</v>
      </c>
      <c r="P6882" s="11">
        <f t="shared" si="434"/>
        <v>779</v>
      </c>
      <c r="Q6882" s="15">
        <f t="shared" si="435"/>
        <v>0.73121087910783333</v>
      </c>
    </row>
    <row r="6883" spans="1:17" ht="19.5" customHeight="1" x14ac:dyDescent="0.2">
      <c r="A6883" s="12">
        <v>8563</v>
      </c>
      <c r="B6883" s="6" t="s">
        <v>2047</v>
      </c>
      <c r="C6883" s="12">
        <v>31376</v>
      </c>
      <c r="D6883" s="6" t="s">
        <v>7474</v>
      </c>
      <c r="E6883" s="13">
        <v>43656</v>
      </c>
      <c r="F6883" s="13">
        <v>44415</v>
      </c>
      <c r="H6883" s="6" t="s">
        <v>7950</v>
      </c>
      <c r="I6883" s="6" t="s">
        <v>8026</v>
      </c>
      <c r="J6883" s="14">
        <v>0.3543</v>
      </c>
      <c r="K6883" s="14">
        <v>0.13089999999999999</v>
      </c>
      <c r="L6883" s="15">
        <f t="shared" si="432"/>
        <v>0.22340000000000002</v>
      </c>
      <c r="M6883" s="11">
        <f t="shared" si="433"/>
        <v>1</v>
      </c>
      <c r="N6883" s="11">
        <f>VLOOKUP(E6883,Nasdaq!$A$2:$F$3174,5,1)</f>
        <v>8202.5302730000003</v>
      </c>
      <c r="O6883" s="11">
        <f>VLOOKUP(F6883,Nasdaq!$A$2:$F$3174,5,1)</f>
        <v>11010.980469</v>
      </c>
      <c r="P6883" s="11">
        <f t="shared" si="434"/>
        <v>759</v>
      </c>
      <c r="Q6883" s="15">
        <f t="shared" si="435"/>
        <v>0.74494174376803968</v>
      </c>
    </row>
    <row r="6884" spans="1:17" ht="19.5" customHeight="1" x14ac:dyDescent="0.2">
      <c r="A6884" s="12">
        <v>8563</v>
      </c>
      <c r="B6884" s="6" t="s">
        <v>2047</v>
      </c>
      <c r="C6884" s="12">
        <v>826</v>
      </c>
      <c r="D6884" s="6" t="s">
        <v>4241</v>
      </c>
      <c r="E6884" s="13">
        <v>43696</v>
      </c>
      <c r="F6884" s="13">
        <v>44415</v>
      </c>
      <c r="G6884" s="13">
        <v>43931</v>
      </c>
      <c r="H6884" s="6" t="s">
        <v>7944</v>
      </c>
      <c r="I6884" s="6" t="s">
        <v>8168</v>
      </c>
      <c r="J6884" s="14">
        <v>0.28820000000000001</v>
      </c>
      <c r="K6884" s="14">
        <v>0.17510000000000001</v>
      </c>
      <c r="L6884" s="15">
        <f t="shared" si="432"/>
        <v>0.11310000000000001</v>
      </c>
      <c r="M6884" s="11">
        <f t="shared" si="433"/>
        <v>1</v>
      </c>
      <c r="N6884" s="11">
        <f>VLOOKUP(E6884,Nasdaq!$A$2:$F$3174,5,1)</f>
        <v>8002.8100590000004</v>
      </c>
      <c r="O6884" s="11">
        <f>VLOOKUP(F6884,Nasdaq!$A$2:$F$3174,5,1)</f>
        <v>11010.980469</v>
      </c>
      <c r="P6884" s="11">
        <f t="shared" si="434"/>
        <v>719</v>
      </c>
      <c r="Q6884" s="15">
        <f t="shared" si="435"/>
        <v>0.72680355871329383</v>
      </c>
    </row>
    <row r="6885" spans="1:17" ht="19.5" customHeight="1" x14ac:dyDescent="0.2">
      <c r="A6885" s="12">
        <v>8563</v>
      </c>
      <c r="B6885" s="6" t="s">
        <v>2047</v>
      </c>
      <c r="C6885" s="12">
        <v>24142</v>
      </c>
      <c r="D6885" s="6" t="s">
        <v>7475</v>
      </c>
      <c r="E6885" s="13">
        <v>43396</v>
      </c>
      <c r="F6885" s="13">
        <v>44415</v>
      </c>
      <c r="H6885" s="6" t="s">
        <v>7950</v>
      </c>
      <c r="I6885" s="6" t="s">
        <v>8022</v>
      </c>
      <c r="J6885" s="14">
        <v>-0.4</v>
      </c>
      <c r="K6885" s="14">
        <v>0.14069999999999999</v>
      </c>
      <c r="L6885" s="15">
        <f t="shared" si="432"/>
        <v>-0.54069999999999996</v>
      </c>
      <c r="M6885" s="11">
        <f t="shared" si="433"/>
        <v>0</v>
      </c>
      <c r="N6885" s="11">
        <f>VLOOKUP(E6885,Nasdaq!$A$2:$F$3174,5,1)</f>
        <v>7437.5400390000004</v>
      </c>
      <c r="O6885" s="11">
        <f>VLOOKUP(F6885,Nasdaq!$A$2:$F$3174,5,1)</f>
        <v>11010.980469</v>
      </c>
      <c r="P6885" s="11">
        <f t="shared" si="434"/>
        <v>1019</v>
      </c>
      <c r="Q6885" s="15">
        <f t="shared" si="435"/>
        <v>0.67546644967510949</v>
      </c>
    </row>
    <row r="6886" spans="1:17" ht="19.5" customHeight="1" x14ac:dyDescent="0.2">
      <c r="A6886" s="12">
        <v>5101</v>
      </c>
      <c r="B6886" s="6" t="s">
        <v>2048</v>
      </c>
      <c r="C6886" s="12">
        <v>2302</v>
      </c>
      <c r="D6886" s="6" t="s">
        <v>3657</v>
      </c>
      <c r="E6886" s="13">
        <v>42396</v>
      </c>
      <c r="F6886" s="13">
        <v>43511</v>
      </c>
      <c r="G6886" s="13">
        <v>42396</v>
      </c>
      <c r="H6886" s="6" t="s">
        <v>7946</v>
      </c>
      <c r="I6886" s="6" t="s">
        <v>8019</v>
      </c>
      <c r="J6886" s="14">
        <v>0.23949999999999999</v>
      </c>
      <c r="K6886" s="14">
        <v>0.15909999999999999</v>
      </c>
      <c r="L6886" s="15">
        <f t="shared" si="432"/>
        <v>8.0399999999999999E-2</v>
      </c>
      <c r="M6886" s="11">
        <f t="shared" si="433"/>
        <v>1</v>
      </c>
      <c r="N6886" s="11">
        <f>VLOOKUP(E6886,Nasdaq!$A$2:$F$3174,5,1)</f>
        <v>4468.169922</v>
      </c>
      <c r="O6886" s="11">
        <f>VLOOKUP(F6886,Nasdaq!$A$2:$F$3174,5,1)</f>
        <v>7472.4101559999999</v>
      </c>
      <c r="P6886" s="11">
        <f t="shared" si="434"/>
        <v>1115</v>
      </c>
      <c r="Q6886" s="15">
        <f t="shared" si="435"/>
        <v>0.59795641226029739</v>
      </c>
    </row>
    <row r="6887" spans="1:17" ht="19.5" customHeight="1" x14ac:dyDescent="0.2">
      <c r="A6887" s="12">
        <v>5101</v>
      </c>
      <c r="B6887" s="6" t="s">
        <v>2048</v>
      </c>
      <c r="C6887" s="12">
        <v>5758</v>
      </c>
      <c r="D6887" s="6" t="s">
        <v>4624</v>
      </c>
      <c r="E6887" s="13">
        <v>42527</v>
      </c>
      <c r="F6887" s="13">
        <v>43441</v>
      </c>
      <c r="G6887" s="13">
        <v>42527</v>
      </c>
      <c r="H6887" s="6" t="s">
        <v>7944</v>
      </c>
      <c r="I6887" s="6" t="s">
        <v>7995</v>
      </c>
      <c r="J6887" s="14">
        <v>5.9900000000000002E-2</v>
      </c>
      <c r="K6887" s="14">
        <v>0.1149</v>
      </c>
      <c r="L6887" s="15">
        <f t="shared" si="432"/>
        <v>-5.5E-2</v>
      </c>
      <c r="M6887" s="11">
        <f t="shared" si="433"/>
        <v>0</v>
      </c>
      <c r="N6887" s="11">
        <f>VLOOKUP(E6887,Nasdaq!$A$2:$F$3174,5,1)</f>
        <v>4968.7099609999996</v>
      </c>
      <c r="O6887" s="11">
        <f>VLOOKUP(F6887,Nasdaq!$A$2:$F$3174,5,1)</f>
        <v>6969.25</v>
      </c>
      <c r="P6887" s="11">
        <f t="shared" si="434"/>
        <v>914</v>
      </c>
      <c r="Q6887" s="15">
        <f t="shared" si="435"/>
        <v>0.71294830868025427</v>
      </c>
    </row>
    <row r="6888" spans="1:17" ht="19.5" customHeight="1" x14ac:dyDescent="0.2">
      <c r="A6888" s="12">
        <v>5101</v>
      </c>
      <c r="B6888" s="6" t="s">
        <v>2048</v>
      </c>
      <c r="C6888" s="12">
        <v>1486</v>
      </c>
      <c r="D6888" s="6" t="s">
        <v>5395</v>
      </c>
      <c r="E6888" s="13">
        <v>42691</v>
      </c>
      <c r="F6888" s="13">
        <v>44415</v>
      </c>
      <c r="H6888" s="6" t="s">
        <v>7945</v>
      </c>
      <c r="I6888" s="6" t="s">
        <v>8072</v>
      </c>
      <c r="J6888" s="14">
        <v>3.5299999999999998E-2</v>
      </c>
      <c r="K6888" s="14">
        <v>0.14429999999999998</v>
      </c>
      <c r="L6888" s="15">
        <f t="shared" si="432"/>
        <v>-0.10899999999999999</v>
      </c>
      <c r="M6888" s="11">
        <f t="shared" si="433"/>
        <v>0</v>
      </c>
      <c r="N6888" s="11">
        <f>VLOOKUP(E6888,Nasdaq!$A$2:$F$3174,5,1)</f>
        <v>5333.9702150000003</v>
      </c>
      <c r="O6888" s="11">
        <f>VLOOKUP(F6888,Nasdaq!$A$2:$F$3174,5,1)</f>
        <v>11010.980469</v>
      </c>
      <c r="P6888" s="11">
        <f t="shared" si="434"/>
        <v>1724</v>
      </c>
      <c r="Q6888" s="15">
        <f t="shared" si="435"/>
        <v>0.48442337844652938</v>
      </c>
    </row>
    <row r="6889" spans="1:17" ht="19.5" customHeight="1" x14ac:dyDescent="0.2">
      <c r="A6889" s="12">
        <v>5101</v>
      </c>
      <c r="B6889" s="6" t="s">
        <v>2048</v>
      </c>
      <c r="C6889" s="12">
        <v>1883</v>
      </c>
      <c r="D6889" s="6" t="s">
        <v>5396</v>
      </c>
      <c r="E6889" s="13">
        <v>42231</v>
      </c>
      <c r="F6889" s="13">
        <v>43784</v>
      </c>
      <c r="G6889" s="13">
        <v>42954</v>
      </c>
      <c r="H6889" s="6" t="s">
        <v>7946</v>
      </c>
      <c r="I6889" s="6" t="s">
        <v>8005</v>
      </c>
      <c r="J6889" s="14">
        <v>-0.49229999999999996</v>
      </c>
      <c r="K6889" s="14">
        <v>0.12</v>
      </c>
      <c r="L6889" s="15">
        <f t="shared" si="432"/>
        <v>-0.61229999999999996</v>
      </c>
      <c r="M6889" s="11">
        <f t="shared" si="433"/>
        <v>0</v>
      </c>
      <c r="N6889" s="11">
        <f>VLOOKUP(E6889,Nasdaq!$A$2:$F$3174,5,1)</f>
        <v>5048.2402339999999</v>
      </c>
      <c r="O6889" s="11">
        <f>VLOOKUP(F6889,Nasdaq!$A$2:$F$3174,5,1)</f>
        <v>8540.8300780000009</v>
      </c>
      <c r="P6889" s="11">
        <f t="shared" si="434"/>
        <v>1553</v>
      </c>
      <c r="Q6889" s="15">
        <f t="shared" si="435"/>
        <v>0.59107192986660129</v>
      </c>
    </row>
    <row r="6890" spans="1:17" ht="19.5" customHeight="1" x14ac:dyDescent="0.2">
      <c r="A6890" s="12">
        <v>6384</v>
      </c>
      <c r="B6890" s="6" t="s">
        <v>2049</v>
      </c>
      <c r="C6890" s="12">
        <v>42616</v>
      </c>
      <c r="D6890" s="6" t="s">
        <v>2824</v>
      </c>
      <c r="E6890" s="13">
        <v>43230</v>
      </c>
      <c r="F6890" s="13">
        <v>44415</v>
      </c>
      <c r="H6890" s="6" t="s">
        <v>7948</v>
      </c>
      <c r="I6890" s="6" t="s">
        <v>8052</v>
      </c>
      <c r="J6890" s="14">
        <v>-0.47810000000000002</v>
      </c>
      <c r="K6890" s="14">
        <v>0.1197</v>
      </c>
      <c r="L6890" s="15">
        <f t="shared" si="432"/>
        <v>-0.5978</v>
      </c>
      <c r="M6890" s="11">
        <f t="shared" si="433"/>
        <v>0</v>
      </c>
      <c r="N6890" s="11">
        <f>VLOOKUP(E6890,Nasdaq!$A$2:$F$3174,5,1)</f>
        <v>7404.9702150000003</v>
      </c>
      <c r="O6890" s="11">
        <f>VLOOKUP(F6890,Nasdaq!$A$2:$F$3174,5,1)</f>
        <v>11010.980469</v>
      </c>
      <c r="P6890" s="11">
        <f t="shared" si="434"/>
        <v>1185</v>
      </c>
      <c r="Q6890" s="15">
        <f t="shared" si="435"/>
        <v>0.67250841359650682</v>
      </c>
    </row>
    <row r="6891" spans="1:17" ht="19.5" customHeight="1" x14ac:dyDescent="0.2">
      <c r="A6891" s="12">
        <v>8994</v>
      </c>
      <c r="B6891" s="6" t="s">
        <v>2050</v>
      </c>
      <c r="C6891" s="12">
        <v>26279</v>
      </c>
      <c r="D6891" s="6" t="s">
        <v>3925</v>
      </c>
      <c r="E6891" s="13">
        <v>43805</v>
      </c>
      <c r="F6891" s="13">
        <v>44415</v>
      </c>
      <c r="H6891" s="6" t="s">
        <v>7949</v>
      </c>
      <c r="I6891" s="6" t="s">
        <v>7962</v>
      </c>
      <c r="J6891" s="14">
        <v>0.37270000000000003</v>
      </c>
      <c r="K6891" s="14">
        <v>0.1225</v>
      </c>
      <c r="L6891" s="15">
        <f t="shared" si="432"/>
        <v>0.25020000000000003</v>
      </c>
      <c r="M6891" s="11">
        <f t="shared" si="433"/>
        <v>1</v>
      </c>
      <c r="N6891" s="11">
        <f>VLOOKUP(E6891,Nasdaq!$A$2:$F$3174,5,1)</f>
        <v>8656.5302730000003</v>
      </c>
      <c r="O6891" s="11">
        <f>VLOOKUP(F6891,Nasdaq!$A$2:$F$3174,5,1)</f>
        <v>11010.980469</v>
      </c>
      <c r="P6891" s="11">
        <f t="shared" si="434"/>
        <v>610</v>
      </c>
      <c r="Q6891" s="15">
        <f t="shared" si="435"/>
        <v>0.78617337038956203</v>
      </c>
    </row>
    <row r="6892" spans="1:17" ht="19.5" customHeight="1" x14ac:dyDescent="0.2">
      <c r="A6892" s="12">
        <v>5094</v>
      </c>
      <c r="B6892" s="6" t="s">
        <v>2051</v>
      </c>
      <c r="C6892" s="12">
        <v>14607</v>
      </c>
      <c r="D6892" s="6" t="s">
        <v>4247</v>
      </c>
      <c r="E6892" s="13">
        <v>41442</v>
      </c>
      <c r="F6892" s="13">
        <v>41730</v>
      </c>
      <c r="G6892" s="13">
        <v>41442</v>
      </c>
      <c r="H6892" s="6" t="s">
        <v>7944</v>
      </c>
      <c r="I6892" s="6" t="s">
        <v>8016</v>
      </c>
      <c r="J6892" s="14">
        <v>0.20199999999999999</v>
      </c>
      <c r="K6892" s="14">
        <v>0.21929999999999999</v>
      </c>
      <c r="L6892" s="15">
        <f t="shared" si="432"/>
        <v>-1.730000000000001E-2</v>
      </c>
      <c r="M6892" s="11">
        <f t="shared" si="433"/>
        <v>0</v>
      </c>
      <c r="N6892" s="11">
        <f>VLOOKUP(E6892,Nasdaq!$A$2:$F$3174,5,1)</f>
        <v>3452.1298830000001</v>
      </c>
      <c r="O6892" s="11">
        <f>VLOOKUP(F6892,Nasdaq!$A$2:$F$3174,5,1)</f>
        <v>4268.0400390000004</v>
      </c>
      <c r="P6892" s="11">
        <f t="shared" si="434"/>
        <v>288</v>
      </c>
      <c r="Q6892" s="15">
        <f t="shared" si="435"/>
        <v>0.80883422341022604</v>
      </c>
    </row>
    <row r="6893" spans="1:17" ht="19.5" customHeight="1" x14ac:dyDescent="0.2">
      <c r="A6893" s="12">
        <v>5094</v>
      </c>
      <c r="B6893" s="6" t="s">
        <v>2051</v>
      </c>
      <c r="C6893" s="12">
        <v>1961</v>
      </c>
      <c r="D6893" s="6" t="s">
        <v>4401</v>
      </c>
      <c r="E6893" s="13">
        <v>41407</v>
      </c>
      <c r="F6893" s="13">
        <v>41516</v>
      </c>
      <c r="G6893" s="13">
        <v>41407</v>
      </c>
      <c r="H6893" s="6" t="s">
        <v>7944</v>
      </c>
      <c r="I6893" s="6" t="s">
        <v>8016</v>
      </c>
      <c r="J6893" s="14">
        <v>-0.217</v>
      </c>
      <c r="K6893" s="14">
        <v>2.0799999999999999E-2</v>
      </c>
      <c r="L6893" s="15">
        <f t="shared" si="432"/>
        <v>-0.23780000000000001</v>
      </c>
      <c r="M6893" s="11">
        <f t="shared" si="433"/>
        <v>0</v>
      </c>
      <c r="N6893" s="11">
        <f>VLOOKUP(E6893,Nasdaq!$A$2:$F$3174,5,1)</f>
        <v>3438.790039</v>
      </c>
      <c r="O6893" s="11">
        <f>VLOOKUP(F6893,Nasdaq!$A$2:$F$3174,5,1)</f>
        <v>3589.8701169999999</v>
      </c>
      <c r="P6893" s="11">
        <f t="shared" si="434"/>
        <v>109</v>
      </c>
      <c r="Q6893" s="15">
        <f t="shared" si="435"/>
        <v>0.95791592544756432</v>
      </c>
    </row>
    <row r="6894" spans="1:17" ht="19.5" customHeight="1" x14ac:dyDescent="0.2">
      <c r="A6894" s="12">
        <v>7114</v>
      </c>
      <c r="B6894" s="6" t="s">
        <v>2052</v>
      </c>
      <c r="C6894" s="12">
        <v>893</v>
      </c>
      <c r="D6894" s="6" t="s">
        <v>3208</v>
      </c>
      <c r="E6894" s="13">
        <v>39948</v>
      </c>
      <c r="F6894" s="13">
        <v>42016</v>
      </c>
      <c r="G6894" s="13">
        <v>41845</v>
      </c>
      <c r="H6894" s="6" t="s">
        <v>7948</v>
      </c>
      <c r="I6894" s="6" t="s">
        <v>7981</v>
      </c>
      <c r="J6894" s="14">
        <v>0.42770000000000002</v>
      </c>
      <c r="K6894" s="14">
        <v>0.18280000000000002</v>
      </c>
      <c r="L6894" s="15">
        <f t="shared" si="432"/>
        <v>0.24490000000000001</v>
      </c>
      <c r="M6894" s="11">
        <f t="shared" si="433"/>
        <v>1</v>
      </c>
      <c r="N6894" s="11">
        <f>VLOOKUP(E6894,Nasdaq!$A$2:$F$3174,5,1)</f>
        <v>1680.1400149999999</v>
      </c>
      <c r="O6894" s="11">
        <f>VLOOKUP(F6894,Nasdaq!$A$2:$F$3174,5,1)</f>
        <v>4664.7099609999996</v>
      </c>
      <c r="P6894" s="11">
        <f t="shared" si="434"/>
        <v>2068</v>
      </c>
      <c r="Q6894" s="15">
        <f t="shared" si="435"/>
        <v>0.36018151224929784</v>
      </c>
    </row>
    <row r="6895" spans="1:17" ht="19.5" customHeight="1" x14ac:dyDescent="0.2">
      <c r="A6895" s="12">
        <v>7114</v>
      </c>
      <c r="B6895" s="6" t="s">
        <v>2052</v>
      </c>
      <c r="C6895" s="12">
        <v>6560</v>
      </c>
      <c r="D6895" s="6" t="s">
        <v>5397</v>
      </c>
      <c r="E6895" s="13">
        <v>42393</v>
      </c>
      <c r="F6895" s="13">
        <v>44415</v>
      </c>
      <c r="H6895" s="6" t="s">
        <v>7946</v>
      </c>
      <c r="I6895" s="6" t="s">
        <v>8098</v>
      </c>
      <c r="J6895" s="14">
        <v>7.4299999999999991E-2</v>
      </c>
      <c r="K6895" s="14">
        <v>0.1598</v>
      </c>
      <c r="L6895" s="15">
        <f t="shared" si="432"/>
        <v>-8.5500000000000007E-2</v>
      </c>
      <c r="M6895" s="11">
        <f t="shared" si="433"/>
        <v>0</v>
      </c>
      <c r="N6895" s="11">
        <f>VLOOKUP(E6895,Nasdaq!$A$2:$F$3174,5,1)</f>
        <v>4591.1801759999998</v>
      </c>
      <c r="O6895" s="11">
        <f>VLOOKUP(F6895,Nasdaq!$A$2:$F$3174,5,1)</f>
        <v>11010.980469</v>
      </c>
      <c r="P6895" s="11">
        <f t="shared" si="434"/>
        <v>2022</v>
      </c>
      <c r="Q6895" s="15">
        <f t="shared" si="435"/>
        <v>0.41696428675554376</v>
      </c>
    </row>
    <row r="6896" spans="1:17" ht="19.5" customHeight="1" x14ac:dyDescent="0.2">
      <c r="A6896" s="12">
        <v>9001</v>
      </c>
      <c r="B6896" s="6" t="s">
        <v>2053</v>
      </c>
      <c r="C6896" s="12">
        <v>4929</v>
      </c>
      <c r="D6896" s="6" t="s">
        <v>2879</v>
      </c>
      <c r="E6896" s="13">
        <v>43419</v>
      </c>
      <c r="F6896" s="13">
        <v>44415</v>
      </c>
      <c r="G6896" s="13">
        <v>43809</v>
      </c>
      <c r="H6896" s="6" t="s">
        <v>7951</v>
      </c>
      <c r="I6896" s="6" t="s">
        <v>8051</v>
      </c>
      <c r="J6896" s="14">
        <v>-0.33079999999999998</v>
      </c>
      <c r="K6896" s="14">
        <v>0.14940000000000001</v>
      </c>
      <c r="L6896" s="15">
        <f t="shared" si="432"/>
        <v>-0.48019999999999996</v>
      </c>
      <c r="M6896" s="11">
        <f t="shared" si="433"/>
        <v>0</v>
      </c>
      <c r="N6896" s="11">
        <f>VLOOKUP(E6896,Nasdaq!$A$2:$F$3174,5,1)</f>
        <v>7259.0297849999997</v>
      </c>
      <c r="O6896" s="11">
        <f>VLOOKUP(F6896,Nasdaq!$A$2:$F$3174,5,1)</f>
        <v>11010.980469</v>
      </c>
      <c r="P6896" s="11">
        <f t="shared" si="434"/>
        <v>996</v>
      </c>
      <c r="Q6896" s="15">
        <f t="shared" si="435"/>
        <v>0.65925447101539936</v>
      </c>
    </row>
    <row r="6897" spans="1:17" ht="19.5" customHeight="1" x14ac:dyDescent="0.2">
      <c r="A6897" s="12">
        <v>4956</v>
      </c>
      <c r="B6897" s="6" t="s">
        <v>2054</v>
      </c>
      <c r="C6897" s="12">
        <v>27080</v>
      </c>
      <c r="D6897" s="6" t="s">
        <v>3163</v>
      </c>
      <c r="E6897" s="13">
        <v>42044</v>
      </c>
      <c r="F6897" s="13">
        <v>44415</v>
      </c>
      <c r="H6897" s="6" t="s">
        <v>7944</v>
      </c>
      <c r="I6897" s="6" t="s">
        <v>8056</v>
      </c>
      <c r="J6897" s="14">
        <v>-4.3200000000000002E-2</v>
      </c>
      <c r="K6897" s="14">
        <v>0.1168</v>
      </c>
      <c r="L6897" s="15">
        <f t="shared" ref="L6897:L6958" si="436">J6897-K6897</f>
        <v>-0.16</v>
      </c>
      <c r="M6897" s="11">
        <f t="shared" ref="M6897:M6958" si="437">IF(L6897&gt;0,1,0)</f>
        <v>0</v>
      </c>
      <c r="N6897" s="11">
        <f>VLOOKUP(E6897,Nasdaq!$A$2:$F$3174,5,1)</f>
        <v>4726.0097660000001</v>
      </c>
      <c r="O6897" s="11">
        <f>VLOOKUP(F6897,Nasdaq!$A$2:$F$3174,5,1)</f>
        <v>11010.980469</v>
      </c>
      <c r="P6897" s="11">
        <f t="shared" ref="P6897:P6958" si="438">_xlfn.DAYS(F6897,E6897)</f>
        <v>2371</v>
      </c>
      <c r="Q6897" s="15">
        <f t="shared" ref="Q6897:Q6958" si="439">(O6897/N6897)^(1/P6897/365-1)</f>
        <v>0.42920922421619689</v>
      </c>
    </row>
    <row r="6898" spans="1:17" ht="19.5" customHeight="1" x14ac:dyDescent="0.2">
      <c r="A6898" s="12">
        <v>7777</v>
      </c>
      <c r="B6898" s="6" t="s">
        <v>2055</v>
      </c>
      <c r="C6898" s="12">
        <v>30580</v>
      </c>
      <c r="D6898" s="6" t="s">
        <v>4338</v>
      </c>
      <c r="E6898" s="13">
        <v>43480</v>
      </c>
      <c r="F6898" s="13">
        <v>44415</v>
      </c>
      <c r="H6898" s="6" t="s">
        <v>7948</v>
      </c>
      <c r="I6898" s="6" t="s">
        <v>8117</v>
      </c>
      <c r="J6898" s="14">
        <v>-0.25319999999999998</v>
      </c>
      <c r="K6898" s="14">
        <v>0.19789999999999999</v>
      </c>
      <c r="L6898" s="15">
        <f t="shared" si="436"/>
        <v>-0.45109999999999995</v>
      </c>
      <c r="M6898" s="11">
        <f t="shared" si="437"/>
        <v>0</v>
      </c>
      <c r="N6898" s="11">
        <f>VLOOKUP(E6898,Nasdaq!$A$2:$F$3174,5,1)</f>
        <v>7023.830078</v>
      </c>
      <c r="O6898" s="11">
        <f>VLOOKUP(F6898,Nasdaq!$A$2:$F$3174,5,1)</f>
        <v>11010.980469</v>
      </c>
      <c r="P6898" s="11">
        <f t="shared" si="438"/>
        <v>935</v>
      </c>
      <c r="Q6898" s="15">
        <f t="shared" si="439"/>
        <v>0.6378940867928119</v>
      </c>
    </row>
    <row r="6899" spans="1:17" ht="19.5" customHeight="1" x14ac:dyDescent="0.2">
      <c r="A6899" s="12">
        <v>5517</v>
      </c>
      <c r="B6899" s="6" t="s">
        <v>2056</v>
      </c>
      <c r="C6899" s="12">
        <v>5248</v>
      </c>
      <c r="D6899" s="6" t="s">
        <v>5398</v>
      </c>
      <c r="E6899" s="13">
        <v>42857</v>
      </c>
      <c r="F6899" s="13">
        <v>44415</v>
      </c>
      <c r="G6899" s="13">
        <v>43136</v>
      </c>
      <c r="H6899" s="6" t="s">
        <v>7944</v>
      </c>
      <c r="I6899" s="6" t="s">
        <v>8076</v>
      </c>
      <c r="J6899" s="14">
        <v>-0.35460000000000003</v>
      </c>
      <c r="K6899" s="14">
        <v>0.13159999999999999</v>
      </c>
      <c r="L6899" s="15">
        <f t="shared" si="436"/>
        <v>-0.48620000000000002</v>
      </c>
      <c r="M6899" s="11">
        <f t="shared" si="437"/>
        <v>0</v>
      </c>
      <c r="N6899" s="11">
        <f>VLOOKUP(E6899,Nasdaq!$A$2:$F$3174,5,1)</f>
        <v>6095.3701170000004</v>
      </c>
      <c r="O6899" s="11">
        <f>VLOOKUP(F6899,Nasdaq!$A$2:$F$3174,5,1)</f>
        <v>11010.980469</v>
      </c>
      <c r="P6899" s="11">
        <f t="shared" si="438"/>
        <v>1558</v>
      </c>
      <c r="Q6899" s="15">
        <f t="shared" si="439"/>
        <v>0.55357254267935618</v>
      </c>
    </row>
    <row r="6900" spans="1:17" ht="19.5" customHeight="1" x14ac:dyDescent="0.2">
      <c r="A6900" s="12">
        <v>8046</v>
      </c>
      <c r="B6900" s="6" t="s">
        <v>2057</v>
      </c>
      <c r="C6900" s="12">
        <v>21190</v>
      </c>
      <c r="D6900" s="6" t="s">
        <v>4031</v>
      </c>
      <c r="E6900" s="13">
        <v>43643</v>
      </c>
      <c r="F6900" s="13">
        <v>44415</v>
      </c>
      <c r="H6900" s="6" t="s">
        <v>7950</v>
      </c>
      <c r="I6900" s="6" t="s">
        <v>7984</v>
      </c>
      <c r="J6900" s="14">
        <v>-0.33329999999999999</v>
      </c>
      <c r="K6900" s="14">
        <v>0.15340000000000001</v>
      </c>
      <c r="L6900" s="15">
        <f t="shared" si="436"/>
        <v>-0.48670000000000002</v>
      </c>
      <c r="M6900" s="11">
        <f t="shared" si="437"/>
        <v>0</v>
      </c>
      <c r="N6900" s="11">
        <f>VLOOKUP(E6900,Nasdaq!$A$2:$F$3174,5,1)</f>
        <v>7967.7597660000001</v>
      </c>
      <c r="O6900" s="11">
        <f>VLOOKUP(F6900,Nasdaq!$A$2:$F$3174,5,1)</f>
        <v>11010.980469</v>
      </c>
      <c r="P6900" s="11">
        <f t="shared" si="438"/>
        <v>772</v>
      </c>
      <c r="Q6900" s="15">
        <f t="shared" si="439"/>
        <v>0.7236202929975859</v>
      </c>
    </row>
    <row r="6901" spans="1:17" ht="19.5" customHeight="1" x14ac:dyDescent="0.2">
      <c r="A6901" s="12">
        <v>4632</v>
      </c>
      <c r="B6901" s="6" t="s">
        <v>2058</v>
      </c>
      <c r="C6901" s="12">
        <v>179</v>
      </c>
      <c r="D6901" s="6" t="s">
        <v>4709</v>
      </c>
      <c r="E6901" s="13">
        <v>42849</v>
      </c>
      <c r="F6901" s="13">
        <v>44415</v>
      </c>
      <c r="H6901" s="6" t="s">
        <v>7944</v>
      </c>
      <c r="I6901" s="6" t="s">
        <v>7960</v>
      </c>
      <c r="J6901" s="14">
        <v>8.3900000000000002E-2</v>
      </c>
      <c r="K6901" s="14">
        <v>0.13320000000000001</v>
      </c>
      <c r="L6901" s="15">
        <f t="shared" si="436"/>
        <v>-4.930000000000001E-2</v>
      </c>
      <c r="M6901" s="11">
        <f t="shared" si="437"/>
        <v>0</v>
      </c>
      <c r="N6901" s="11">
        <f>VLOOKUP(E6901,Nasdaq!$A$2:$F$3174,5,1)</f>
        <v>5983.8198240000002</v>
      </c>
      <c r="O6901" s="11">
        <f>VLOOKUP(F6901,Nasdaq!$A$2:$F$3174,5,1)</f>
        <v>11010.980469</v>
      </c>
      <c r="P6901" s="11">
        <f t="shared" si="438"/>
        <v>1566</v>
      </c>
      <c r="Q6901" s="15">
        <f t="shared" si="439"/>
        <v>0.54344172392590795</v>
      </c>
    </row>
    <row r="6902" spans="1:17" ht="19.5" customHeight="1" x14ac:dyDescent="0.2">
      <c r="A6902" s="12">
        <v>1889</v>
      </c>
      <c r="B6902" s="6" t="s">
        <v>2059</v>
      </c>
      <c r="C6902" s="12">
        <v>33138</v>
      </c>
      <c r="D6902" s="6" t="s">
        <v>5399</v>
      </c>
      <c r="E6902" s="13">
        <v>43826</v>
      </c>
      <c r="F6902" s="13">
        <v>44415</v>
      </c>
      <c r="H6902" s="6" t="s">
        <v>7944</v>
      </c>
      <c r="I6902" s="6" t="s">
        <v>8086</v>
      </c>
      <c r="J6902" s="14">
        <v>0.79680000000000006</v>
      </c>
      <c r="K6902" s="14">
        <v>8.0600000000000005E-2</v>
      </c>
      <c r="L6902" s="15">
        <f t="shared" si="436"/>
        <v>0.71620000000000006</v>
      </c>
      <c r="M6902" s="11">
        <f t="shared" si="437"/>
        <v>1</v>
      </c>
      <c r="N6902" s="11">
        <f>VLOOKUP(E6902,Nasdaq!$A$2:$F$3174,5,1)</f>
        <v>9006.6201170000004</v>
      </c>
      <c r="O6902" s="11">
        <f>VLOOKUP(F6902,Nasdaq!$A$2:$F$3174,5,1)</f>
        <v>11010.980469</v>
      </c>
      <c r="P6902" s="11">
        <f t="shared" si="438"/>
        <v>589</v>
      </c>
      <c r="Q6902" s="15">
        <f t="shared" si="439"/>
        <v>0.81796789670903869</v>
      </c>
    </row>
    <row r="6903" spans="1:17" ht="19.5" customHeight="1" x14ac:dyDescent="0.2">
      <c r="A6903" s="12">
        <v>7716</v>
      </c>
      <c r="B6903" s="6" t="s">
        <v>2060</v>
      </c>
      <c r="C6903" s="12">
        <v>32444</v>
      </c>
      <c r="D6903" s="6" t="s">
        <v>5400</v>
      </c>
      <c r="E6903" s="13">
        <v>40700</v>
      </c>
      <c r="F6903" s="13">
        <v>44415</v>
      </c>
      <c r="H6903" s="6" t="s">
        <v>7947</v>
      </c>
      <c r="I6903" s="6" t="s">
        <v>8135</v>
      </c>
      <c r="J6903" s="14">
        <v>4.53E-2</v>
      </c>
      <c r="K6903" s="14">
        <v>0.13350000000000001</v>
      </c>
      <c r="L6903" s="15">
        <f t="shared" si="436"/>
        <v>-8.8200000000000001E-2</v>
      </c>
      <c r="M6903" s="11">
        <f t="shared" si="437"/>
        <v>0</v>
      </c>
      <c r="N6903" s="11">
        <f>VLOOKUP(E6903,Nasdaq!$A$2:$F$3174,5,1)</f>
        <v>2702.5600589999999</v>
      </c>
      <c r="O6903" s="11">
        <f>VLOOKUP(F6903,Nasdaq!$A$2:$F$3174,5,1)</f>
        <v>11010.980469</v>
      </c>
      <c r="P6903" s="11">
        <f t="shared" si="438"/>
        <v>3715</v>
      </c>
      <c r="Q6903" s="15">
        <f t="shared" si="439"/>
        <v>0.24544252587404633</v>
      </c>
    </row>
    <row r="6904" spans="1:17" ht="19.5" customHeight="1" x14ac:dyDescent="0.2">
      <c r="A6904" s="12">
        <v>6128</v>
      </c>
      <c r="B6904" s="6" t="s">
        <v>2061</v>
      </c>
      <c r="C6904" s="12">
        <v>41198</v>
      </c>
      <c r="D6904" s="6" t="s">
        <v>2783</v>
      </c>
      <c r="E6904" s="13">
        <v>43070</v>
      </c>
      <c r="F6904" s="13">
        <v>44415</v>
      </c>
      <c r="H6904" s="6" t="s">
        <v>7946</v>
      </c>
      <c r="I6904" s="6" t="s">
        <v>8094</v>
      </c>
      <c r="J6904" s="14">
        <v>1.7299999999999999E-2</v>
      </c>
      <c r="K6904" s="14">
        <v>0.1149</v>
      </c>
      <c r="L6904" s="15">
        <f t="shared" si="436"/>
        <v>-9.7600000000000006E-2</v>
      </c>
      <c r="M6904" s="11">
        <f t="shared" si="437"/>
        <v>0</v>
      </c>
      <c r="N6904" s="11">
        <f>VLOOKUP(E6904,Nasdaq!$A$2:$F$3174,5,1)</f>
        <v>6847.5898440000001</v>
      </c>
      <c r="O6904" s="11">
        <f>VLOOKUP(F6904,Nasdaq!$A$2:$F$3174,5,1)</f>
        <v>11010.980469</v>
      </c>
      <c r="P6904" s="11">
        <f t="shared" si="438"/>
        <v>1345</v>
      </c>
      <c r="Q6904" s="15">
        <f t="shared" si="439"/>
        <v>0.62188798615091667</v>
      </c>
    </row>
    <row r="6905" spans="1:17" ht="19.5" customHeight="1" x14ac:dyDescent="0.2">
      <c r="A6905" s="12">
        <v>911</v>
      </c>
      <c r="B6905" s="6" t="s">
        <v>2062</v>
      </c>
      <c r="C6905" s="12">
        <v>361</v>
      </c>
      <c r="D6905" s="6" t="s">
        <v>2618</v>
      </c>
      <c r="E6905" s="13">
        <v>42488</v>
      </c>
      <c r="F6905" s="13">
        <v>44415</v>
      </c>
      <c r="H6905" s="6" t="s">
        <v>7948</v>
      </c>
      <c r="I6905" s="6" t="s">
        <v>7981</v>
      </c>
      <c r="J6905" s="14">
        <v>0.28389999999999999</v>
      </c>
      <c r="K6905" s="14">
        <v>0.1416</v>
      </c>
      <c r="L6905" s="15">
        <f t="shared" si="436"/>
        <v>0.14229999999999998</v>
      </c>
      <c r="M6905" s="11">
        <f t="shared" si="437"/>
        <v>1</v>
      </c>
      <c r="N6905" s="11">
        <f>VLOOKUP(E6905,Nasdaq!$A$2:$F$3174,5,1)</f>
        <v>4805.2900390000004</v>
      </c>
      <c r="O6905" s="11">
        <f>VLOOKUP(F6905,Nasdaq!$A$2:$F$3174,5,1)</f>
        <v>11010.980469</v>
      </c>
      <c r="P6905" s="11">
        <f t="shared" si="438"/>
        <v>1927</v>
      </c>
      <c r="Q6905" s="15">
        <f t="shared" si="439"/>
        <v>0.43640942942572519</v>
      </c>
    </row>
    <row r="6906" spans="1:17" ht="19.5" customHeight="1" x14ac:dyDescent="0.2">
      <c r="A6906" s="12">
        <v>911</v>
      </c>
      <c r="B6906" s="6" t="s">
        <v>2062</v>
      </c>
      <c r="C6906" s="12">
        <v>57</v>
      </c>
      <c r="D6906" s="6" t="s">
        <v>4140</v>
      </c>
      <c r="E6906" s="13">
        <v>41376</v>
      </c>
      <c r="F6906" s="13">
        <v>44415</v>
      </c>
      <c r="H6906" s="6" t="s">
        <v>7944</v>
      </c>
      <c r="I6906" s="6" t="s">
        <v>8016</v>
      </c>
      <c r="J6906" s="14">
        <v>0.1173</v>
      </c>
      <c r="K6906" s="14">
        <v>0.13039999999999999</v>
      </c>
      <c r="L6906" s="15">
        <f t="shared" si="436"/>
        <v>-1.3099999999999987E-2</v>
      </c>
      <c r="M6906" s="11">
        <f t="shared" si="437"/>
        <v>0</v>
      </c>
      <c r="N6906" s="11">
        <f>VLOOKUP(E6906,Nasdaq!$A$2:$F$3174,5,1)</f>
        <v>3294.9499510000001</v>
      </c>
      <c r="O6906" s="11">
        <f>VLOOKUP(F6906,Nasdaq!$A$2:$F$3174,5,1)</f>
        <v>11010.980469</v>
      </c>
      <c r="P6906" s="11">
        <f t="shared" si="438"/>
        <v>3039</v>
      </c>
      <c r="Q6906" s="15">
        <f t="shared" si="439"/>
        <v>0.29924251924315398</v>
      </c>
    </row>
    <row r="6907" spans="1:17" ht="19.5" customHeight="1" x14ac:dyDescent="0.2">
      <c r="A6907" s="12">
        <v>911</v>
      </c>
      <c r="B6907" s="6" t="s">
        <v>2062</v>
      </c>
      <c r="C6907" s="12">
        <v>580</v>
      </c>
      <c r="D6907" s="6" t="s">
        <v>4305</v>
      </c>
      <c r="E6907" s="13">
        <v>42486</v>
      </c>
      <c r="F6907" s="13">
        <v>42990</v>
      </c>
      <c r="H6907" s="6" t="s">
        <v>7944</v>
      </c>
      <c r="I6907" s="6" t="s">
        <v>7980</v>
      </c>
      <c r="J6907" s="14">
        <v>1.43E-2</v>
      </c>
      <c r="K6907" s="14">
        <v>0.16109999999999999</v>
      </c>
      <c r="L6907" s="15">
        <f t="shared" si="436"/>
        <v>-0.14679999999999999</v>
      </c>
      <c r="M6907" s="11">
        <f t="shared" si="437"/>
        <v>0</v>
      </c>
      <c r="N6907" s="11">
        <f>VLOOKUP(E6907,Nasdaq!$A$2:$F$3174,5,1)</f>
        <v>4888.2797849999997</v>
      </c>
      <c r="O6907" s="11">
        <f>VLOOKUP(F6907,Nasdaq!$A$2:$F$3174,5,1)</f>
        <v>6454.2797849999997</v>
      </c>
      <c r="P6907" s="11">
        <f t="shared" si="438"/>
        <v>504</v>
      </c>
      <c r="Q6907" s="15">
        <f t="shared" si="439"/>
        <v>0.75737143917238392</v>
      </c>
    </row>
    <row r="6908" spans="1:17" ht="19.5" customHeight="1" x14ac:dyDescent="0.2">
      <c r="A6908" s="12">
        <v>911</v>
      </c>
      <c r="B6908" s="6" t="s">
        <v>2062</v>
      </c>
      <c r="C6908" s="12">
        <v>1086</v>
      </c>
      <c r="D6908" s="6" t="s">
        <v>2858</v>
      </c>
      <c r="E6908" s="13">
        <v>42831</v>
      </c>
      <c r="F6908" s="13">
        <v>44415</v>
      </c>
      <c r="H6908" s="6" t="s">
        <v>7946</v>
      </c>
      <c r="I6908" s="6" t="s">
        <v>7965</v>
      </c>
      <c r="J6908" s="14">
        <v>-0.15439999999999998</v>
      </c>
      <c r="K6908" s="14">
        <v>0.1336</v>
      </c>
      <c r="L6908" s="15">
        <f t="shared" si="436"/>
        <v>-0.28799999999999998</v>
      </c>
      <c r="M6908" s="11">
        <f t="shared" si="437"/>
        <v>0</v>
      </c>
      <c r="N6908" s="11">
        <f>VLOOKUP(E6908,Nasdaq!$A$2:$F$3174,5,1)</f>
        <v>5878.9501950000003</v>
      </c>
      <c r="O6908" s="11">
        <f>VLOOKUP(F6908,Nasdaq!$A$2:$F$3174,5,1)</f>
        <v>11010.980469</v>
      </c>
      <c r="P6908" s="11">
        <f t="shared" si="438"/>
        <v>1584</v>
      </c>
      <c r="Q6908" s="15">
        <f t="shared" si="439"/>
        <v>0.53391762816793187</v>
      </c>
    </row>
    <row r="6909" spans="1:17" ht="19.5" customHeight="1" x14ac:dyDescent="0.2">
      <c r="A6909" s="12">
        <v>5287</v>
      </c>
      <c r="B6909" s="6" t="s">
        <v>2063</v>
      </c>
      <c r="C6909" s="12">
        <v>41480</v>
      </c>
      <c r="D6909" s="6" t="s">
        <v>3269</v>
      </c>
      <c r="E6909" s="13">
        <v>41593</v>
      </c>
      <c r="F6909" s="13">
        <v>44415</v>
      </c>
      <c r="H6909" s="6" t="s">
        <v>7946</v>
      </c>
      <c r="I6909" s="6" t="s">
        <v>8005</v>
      </c>
      <c r="J6909" s="14">
        <v>-0.4133</v>
      </c>
      <c r="K6909" s="14">
        <v>0.1198</v>
      </c>
      <c r="L6909" s="15">
        <f t="shared" si="436"/>
        <v>-0.53310000000000002</v>
      </c>
      <c r="M6909" s="11">
        <f t="shared" si="437"/>
        <v>0</v>
      </c>
      <c r="N6909" s="11">
        <f>VLOOKUP(E6909,Nasdaq!$A$2:$F$3174,5,1)</f>
        <v>3985.969971</v>
      </c>
      <c r="O6909" s="11">
        <f>VLOOKUP(F6909,Nasdaq!$A$2:$F$3174,5,1)</f>
        <v>11010.980469</v>
      </c>
      <c r="P6909" s="11">
        <f t="shared" si="438"/>
        <v>2822</v>
      </c>
      <c r="Q6909" s="15">
        <f t="shared" si="439"/>
        <v>0.36199990675996363</v>
      </c>
    </row>
    <row r="6910" spans="1:17" ht="19.5" customHeight="1" x14ac:dyDescent="0.2">
      <c r="A6910" s="12">
        <v>5745</v>
      </c>
      <c r="B6910" s="6" t="s">
        <v>2064</v>
      </c>
      <c r="C6910" s="12">
        <v>18761</v>
      </c>
      <c r="D6910" s="6" t="s">
        <v>5164</v>
      </c>
      <c r="E6910" s="13">
        <v>40277</v>
      </c>
      <c r="F6910" s="13">
        <v>41534</v>
      </c>
      <c r="G6910" s="13">
        <v>40280</v>
      </c>
      <c r="H6910" s="6" t="s">
        <v>7949</v>
      </c>
      <c r="I6910" s="6" t="s">
        <v>8007</v>
      </c>
      <c r="J6910" s="14">
        <v>8.8399999999999992E-2</v>
      </c>
      <c r="K6910" s="14">
        <v>0.13269999999999998</v>
      </c>
      <c r="L6910" s="15">
        <f t="shared" si="436"/>
        <v>-4.4299999999999992E-2</v>
      </c>
      <c r="M6910" s="11">
        <f t="shared" si="437"/>
        <v>0</v>
      </c>
      <c r="N6910" s="11">
        <f>VLOOKUP(E6910,Nasdaq!$A$2:$F$3174,5,1)</f>
        <v>2454.0500489999999</v>
      </c>
      <c r="O6910" s="11">
        <f>VLOOKUP(F6910,Nasdaq!$A$2:$F$3174,5,1)</f>
        <v>3745.6999510000001</v>
      </c>
      <c r="P6910" s="11">
        <f t="shared" si="438"/>
        <v>1257</v>
      </c>
      <c r="Q6910" s="15">
        <f t="shared" si="439"/>
        <v>0.65516521422936014</v>
      </c>
    </row>
    <row r="6911" spans="1:17" ht="19.5" customHeight="1" x14ac:dyDescent="0.2">
      <c r="A6911" s="12">
        <v>6536</v>
      </c>
      <c r="B6911" s="6" t="s">
        <v>2065</v>
      </c>
      <c r="C6911" s="12">
        <v>4599</v>
      </c>
      <c r="D6911" s="6" t="s">
        <v>2642</v>
      </c>
      <c r="E6911" s="13">
        <v>39492</v>
      </c>
      <c r="F6911" s="13">
        <v>44415</v>
      </c>
      <c r="G6911" s="13">
        <v>39527</v>
      </c>
      <c r="H6911" s="6" t="s">
        <v>7944</v>
      </c>
      <c r="I6911" s="6" t="s">
        <v>7999</v>
      </c>
      <c r="J6911" s="14">
        <v>-0.49859999999999999</v>
      </c>
      <c r="K6911" s="14">
        <v>9.8800000000000013E-2</v>
      </c>
      <c r="L6911" s="15">
        <f t="shared" si="436"/>
        <v>-0.59740000000000004</v>
      </c>
      <c r="M6911" s="11">
        <f t="shared" si="437"/>
        <v>0</v>
      </c>
      <c r="N6911" s="11">
        <f>VLOOKUP(E6911,Nasdaq!$A$2:$F$3174,5,1)</f>
        <v>2332.540039</v>
      </c>
      <c r="O6911" s="11">
        <f>VLOOKUP(F6911,Nasdaq!$A$2:$F$3174,5,1)</f>
        <v>11010.980469</v>
      </c>
      <c r="P6911" s="11">
        <f t="shared" si="438"/>
        <v>4923</v>
      </c>
      <c r="Q6911" s="15">
        <f t="shared" si="439"/>
        <v>0.21183781590811232</v>
      </c>
    </row>
    <row r="6912" spans="1:17" ht="19.5" customHeight="1" x14ac:dyDescent="0.2">
      <c r="A6912" s="12">
        <v>7174</v>
      </c>
      <c r="B6912" s="6" t="s">
        <v>5996</v>
      </c>
      <c r="C6912" s="12">
        <v>2853</v>
      </c>
      <c r="D6912" s="6" t="s">
        <v>4942</v>
      </c>
      <c r="E6912" s="13">
        <v>42050</v>
      </c>
      <c r="F6912" s="13">
        <v>44415</v>
      </c>
      <c r="H6912" s="6" t="s">
        <v>7947</v>
      </c>
      <c r="I6912" s="6" t="s">
        <v>7994</v>
      </c>
      <c r="J6912" s="14">
        <v>2.4199999999999999E-2</v>
      </c>
      <c r="K6912" s="14">
        <v>0.11169999999999999</v>
      </c>
      <c r="L6912" s="15">
        <f t="shared" si="436"/>
        <v>-8.7499999999999994E-2</v>
      </c>
      <c r="M6912" s="11">
        <f t="shared" si="437"/>
        <v>0</v>
      </c>
      <c r="N6912" s="11">
        <f>VLOOKUP(E6912,Nasdaq!$A$2:$F$3174,5,1)</f>
        <v>4893.8398440000001</v>
      </c>
      <c r="O6912" s="11">
        <f>VLOOKUP(F6912,Nasdaq!$A$2:$F$3174,5,1)</f>
        <v>11010.980469</v>
      </c>
      <c r="P6912" s="11">
        <f t="shared" si="438"/>
        <v>2365</v>
      </c>
      <c r="Q6912" s="15">
        <f t="shared" si="439"/>
        <v>0.44445128706437553</v>
      </c>
    </row>
    <row r="6913" spans="1:17" ht="19.5" customHeight="1" x14ac:dyDescent="0.2">
      <c r="A6913" s="12">
        <v>5396</v>
      </c>
      <c r="B6913" s="6" t="s">
        <v>2066</v>
      </c>
      <c r="C6913" s="12">
        <v>471</v>
      </c>
      <c r="D6913" s="6" t="s">
        <v>7241</v>
      </c>
      <c r="E6913" s="13">
        <v>41958</v>
      </c>
      <c r="F6913" s="13">
        <v>42139</v>
      </c>
      <c r="H6913" s="6" t="s">
        <v>7944</v>
      </c>
      <c r="I6913" s="6" t="s">
        <v>8152</v>
      </c>
      <c r="J6913" s="14">
        <v>0.3251</v>
      </c>
      <c r="K6913" s="14">
        <v>0.10439999999999999</v>
      </c>
      <c r="L6913" s="15">
        <f t="shared" si="436"/>
        <v>0.22070000000000001</v>
      </c>
      <c r="M6913" s="11">
        <f t="shared" si="437"/>
        <v>1</v>
      </c>
      <c r="N6913" s="11">
        <f>VLOOKUP(E6913,Nasdaq!$A$2:$F$3174,5,1)</f>
        <v>4688.5400390000004</v>
      </c>
      <c r="O6913" s="11">
        <f>VLOOKUP(F6913,Nasdaq!$A$2:$F$3174,5,1)</f>
        <v>5048.2900390000004</v>
      </c>
      <c r="P6913" s="11">
        <f t="shared" si="438"/>
        <v>181</v>
      </c>
      <c r="Q6913" s="15">
        <f t="shared" si="439"/>
        <v>0.92873928585168031</v>
      </c>
    </row>
    <row r="6914" spans="1:17" ht="19.5" customHeight="1" x14ac:dyDescent="0.2">
      <c r="A6914" s="12">
        <v>5396</v>
      </c>
      <c r="B6914" s="6" t="s">
        <v>2066</v>
      </c>
      <c r="C6914" s="12">
        <v>1374</v>
      </c>
      <c r="D6914" s="6" t="s">
        <v>3239</v>
      </c>
      <c r="E6914" s="13">
        <v>44012</v>
      </c>
      <c r="F6914" s="13">
        <v>44415</v>
      </c>
      <c r="G6914" s="13">
        <v>44012</v>
      </c>
      <c r="H6914" s="6" t="s">
        <v>7950</v>
      </c>
      <c r="I6914" s="6" t="s">
        <v>7967</v>
      </c>
      <c r="J6914" s="14">
        <v>-2.23E-2</v>
      </c>
      <c r="K6914" s="14">
        <v>1.0781000000000001</v>
      </c>
      <c r="L6914" s="15">
        <f t="shared" si="436"/>
        <v>-1.1004</v>
      </c>
      <c r="M6914" s="11">
        <f t="shared" si="437"/>
        <v>0</v>
      </c>
      <c r="N6914" s="11">
        <f>VLOOKUP(E6914,Nasdaq!$A$2:$F$3174,5,1)</f>
        <v>10058.769531</v>
      </c>
      <c r="O6914" s="11">
        <f>VLOOKUP(F6914,Nasdaq!$A$2:$F$3174,5,1)</f>
        <v>11010.980469</v>
      </c>
      <c r="P6914" s="11">
        <f t="shared" si="438"/>
        <v>403</v>
      </c>
      <c r="Q6914" s="15">
        <f t="shared" si="439"/>
        <v>0.91352225575371426</v>
      </c>
    </row>
    <row r="6915" spans="1:17" ht="19.5" customHeight="1" x14ac:dyDescent="0.2">
      <c r="A6915" s="12">
        <v>5396</v>
      </c>
      <c r="B6915" s="6" t="s">
        <v>2066</v>
      </c>
      <c r="C6915" s="12">
        <v>363</v>
      </c>
      <c r="D6915" s="6" t="s">
        <v>2799</v>
      </c>
      <c r="E6915" s="13">
        <v>43511</v>
      </c>
      <c r="F6915" s="13">
        <v>43600</v>
      </c>
      <c r="H6915" s="6" t="s">
        <v>7946</v>
      </c>
      <c r="I6915" s="6" t="s">
        <v>8098</v>
      </c>
      <c r="J6915" s="14">
        <v>-4.6900000000000004E-2</v>
      </c>
      <c r="K6915" s="14">
        <v>0.13880000000000001</v>
      </c>
      <c r="L6915" s="15">
        <f t="shared" si="436"/>
        <v>-0.1857</v>
      </c>
      <c r="M6915" s="11">
        <f t="shared" si="437"/>
        <v>0</v>
      </c>
      <c r="N6915" s="11">
        <f>VLOOKUP(E6915,Nasdaq!$A$2:$F$3174,5,1)</f>
        <v>7472.4101559999999</v>
      </c>
      <c r="O6915" s="11">
        <f>VLOOKUP(F6915,Nasdaq!$A$2:$F$3174,5,1)</f>
        <v>7822.1499020000001</v>
      </c>
      <c r="P6915" s="11">
        <f t="shared" si="438"/>
        <v>89</v>
      </c>
      <c r="Q6915" s="15">
        <f t="shared" si="439"/>
        <v>0.95528988468159604</v>
      </c>
    </row>
    <row r="6916" spans="1:17" ht="19.5" customHeight="1" x14ac:dyDescent="0.2">
      <c r="A6916" s="12">
        <v>5396</v>
      </c>
      <c r="B6916" s="6" t="s">
        <v>2066</v>
      </c>
      <c r="C6916" s="12">
        <v>1223</v>
      </c>
      <c r="D6916" s="6" t="s">
        <v>5482</v>
      </c>
      <c r="E6916" s="13">
        <v>40627</v>
      </c>
      <c r="F6916" s="13">
        <v>40954</v>
      </c>
      <c r="G6916" s="13">
        <v>40627</v>
      </c>
      <c r="H6916" s="6" t="s">
        <v>7944</v>
      </c>
      <c r="I6916" s="6" t="s">
        <v>8146</v>
      </c>
      <c r="J6916" s="14">
        <v>-0.20899999999999999</v>
      </c>
      <c r="K6916" s="14">
        <v>4.7300000000000002E-2</v>
      </c>
      <c r="L6916" s="15">
        <f t="shared" si="436"/>
        <v>-0.25629999999999997</v>
      </c>
      <c r="M6916" s="11">
        <f t="shared" si="437"/>
        <v>0</v>
      </c>
      <c r="N6916" s="11">
        <f>VLOOKUP(E6916,Nasdaq!$A$2:$F$3174,5,1)</f>
        <v>2743.0600589999999</v>
      </c>
      <c r="O6916" s="11">
        <f>VLOOKUP(F6916,Nasdaq!$A$2:$F$3174,5,1)</f>
        <v>2915.830078</v>
      </c>
      <c r="P6916" s="11">
        <f t="shared" si="438"/>
        <v>327</v>
      </c>
      <c r="Q6916" s="15">
        <f t="shared" si="439"/>
        <v>0.940748050947675</v>
      </c>
    </row>
    <row r="6917" spans="1:17" ht="19.5" customHeight="1" x14ac:dyDescent="0.2">
      <c r="A6917" s="12">
        <v>5396</v>
      </c>
      <c r="B6917" s="6" t="s">
        <v>2066</v>
      </c>
      <c r="C6917" s="12">
        <v>26207</v>
      </c>
      <c r="D6917" s="6" t="s">
        <v>7476</v>
      </c>
      <c r="E6917" s="13">
        <v>43178</v>
      </c>
      <c r="F6917" s="13">
        <v>43423</v>
      </c>
      <c r="G6917" s="13">
        <v>43178</v>
      </c>
      <c r="H6917" s="6" t="s">
        <v>7949</v>
      </c>
      <c r="I6917" s="6" t="s">
        <v>8126</v>
      </c>
      <c r="J6917" s="14">
        <v>-0.62470000000000003</v>
      </c>
      <c r="K6917" s="14">
        <v>6.8999999999999999E-3</v>
      </c>
      <c r="L6917" s="15">
        <f t="shared" si="436"/>
        <v>-0.63160000000000005</v>
      </c>
      <c r="M6917" s="11">
        <f t="shared" si="437"/>
        <v>0</v>
      </c>
      <c r="N6917" s="11">
        <f>VLOOKUP(E6917,Nasdaq!$A$2:$F$3174,5,1)</f>
        <v>7344.2402339999999</v>
      </c>
      <c r="O6917" s="11">
        <f>VLOOKUP(F6917,Nasdaq!$A$2:$F$3174,5,1)</f>
        <v>7028.4799800000001</v>
      </c>
      <c r="P6917" s="11">
        <f t="shared" si="438"/>
        <v>245</v>
      </c>
      <c r="Q6917" s="15">
        <f t="shared" si="439"/>
        <v>1.0449253104139211</v>
      </c>
    </row>
    <row r="6918" spans="1:17" ht="19.5" customHeight="1" x14ac:dyDescent="0.2">
      <c r="A6918" s="12">
        <v>5286</v>
      </c>
      <c r="B6918" s="6" t="s">
        <v>2067</v>
      </c>
      <c r="C6918" s="12">
        <v>1593</v>
      </c>
      <c r="D6918" s="6" t="s">
        <v>3280</v>
      </c>
      <c r="E6918" s="13">
        <v>40458</v>
      </c>
      <c r="F6918" s="13">
        <v>41044</v>
      </c>
      <c r="G6918" s="13">
        <v>40458</v>
      </c>
      <c r="H6918" s="6" t="s">
        <v>7945</v>
      </c>
      <c r="I6918" s="6" t="s">
        <v>7955</v>
      </c>
      <c r="J6918" s="14">
        <v>-0.76300000000000001</v>
      </c>
      <c r="K6918" s="14">
        <v>0.11320000000000001</v>
      </c>
      <c r="L6918" s="15">
        <f t="shared" si="436"/>
        <v>-0.87619999999999998</v>
      </c>
      <c r="M6918" s="11">
        <f t="shared" si="437"/>
        <v>0</v>
      </c>
      <c r="N6918" s="11">
        <f>VLOOKUP(E6918,Nasdaq!$A$2:$F$3174,5,1)</f>
        <v>2383.669922</v>
      </c>
      <c r="O6918" s="11">
        <f>VLOOKUP(F6918,Nasdaq!$A$2:$F$3174,5,1)</f>
        <v>2893.76001</v>
      </c>
      <c r="P6918" s="11">
        <f t="shared" si="438"/>
        <v>586</v>
      </c>
      <c r="Q6918" s="15">
        <f t="shared" si="439"/>
        <v>0.82372832399002771</v>
      </c>
    </row>
    <row r="6919" spans="1:17" ht="19.5" customHeight="1" x14ac:dyDescent="0.2">
      <c r="A6919" s="12">
        <v>7234</v>
      </c>
      <c r="B6919" s="6" t="s">
        <v>2068</v>
      </c>
      <c r="C6919" s="12">
        <v>3605</v>
      </c>
      <c r="D6919" s="6" t="s">
        <v>5401</v>
      </c>
      <c r="E6919" s="13">
        <v>41523</v>
      </c>
      <c r="F6919" s="13">
        <v>44415</v>
      </c>
      <c r="G6919" s="13">
        <v>42340</v>
      </c>
      <c r="H6919" s="6" t="s">
        <v>7946</v>
      </c>
      <c r="I6919" s="6" t="s">
        <v>8100</v>
      </c>
      <c r="J6919" s="14">
        <v>-0.49229999999999996</v>
      </c>
      <c r="K6919" s="14">
        <v>0.1303</v>
      </c>
      <c r="L6919" s="15">
        <f t="shared" si="436"/>
        <v>-0.62259999999999993</v>
      </c>
      <c r="M6919" s="11">
        <f t="shared" si="437"/>
        <v>0</v>
      </c>
      <c r="N6919" s="11">
        <f>VLOOKUP(E6919,Nasdaq!$A$2:$F$3174,5,1)</f>
        <v>3660.01001</v>
      </c>
      <c r="O6919" s="11">
        <f>VLOOKUP(F6919,Nasdaq!$A$2:$F$3174,5,1)</f>
        <v>11010.980469</v>
      </c>
      <c r="P6919" s="11">
        <f t="shared" si="438"/>
        <v>2892</v>
      </c>
      <c r="Q6919" s="15">
        <f t="shared" si="439"/>
        <v>0.33239672336917681</v>
      </c>
    </row>
    <row r="6920" spans="1:17" ht="19.5" customHeight="1" x14ac:dyDescent="0.2">
      <c r="A6920" s="12">
        <v>5883</v>
      </c>
      <c r="B6920" s="6" t="s">
        <v>2069</v>
      </c>
      <c r="C6920" s="12">
        <v>20445</v>
      </c>
      <c r="D6920" s="6" t="s">
        <v>4954</v>
      </c>
      <c r="E6920" s="13">
        <v>41967</v>
      </c>
      <c r="F6920" s="13">
        <v>44415</v>
      </c>
      <c r="H6920" s="6" t="s">
        <v>7948</v>
      </c>
      <c r="I6920" s="6" t="s">
        <v>7992</v>
      </c>
      <c r="J6920" s="14">
        <v>0.62090000000000001</v>
      </c>
      <c r="K6920" s="14">
        <v>0.1109</v>
      </c>
      <c r="L6920" s="15">
        <f t="shared" si="436"/>
        <v>0.51</v>
      </c>
      <c r="M6920" s="11">
        <f t="shared" si="437"/>
        <v>1</v>
      </c>
      <c r="N6920" s="11">
        <f>VLOOKUP(E6920,Nasdaq!$A$2:$F$3174,5,1)</f>
        <v>4754.8901370000003</v>
      </c>
      <c r="O6920" s="11">
        <f>VLOOKUP(F6920,Nasdaq!$A$2:$F$3174,5,1)</f>
        <v>11010.980469</v>
      </c>
      <c r="P6920" s="11">
        <f t="shared" si="438"/>
        <v>2448</v>
      </c>
      <c r="Q6920" s="15">
        <f t="shared" si="439"/>
        <v>0.4318320806196842</v>
      </c>
    </row>
    <row r="6921" spans="1:17" ht="19.5" customHeight="1" x14ac:dyDescent="0.2">
      <c r="A6921" s="12">
        <v>7297</v>
      </c>
      <c r="B6921" s="6" t="s">
        <v>2070</v>
      </c>
      <c r="C6921" s="12">
        <v>5456</v>
      </c>
      <c r="D6921" s="6" t="s">
        <v>5402</v>
      </c>
      <c r="E6921" s="13">
        <v>43262</v>
      </c>
      <c r="F6921" s="13">
        <v>44415</v>
      </c>
      <c r="G6921" s="13">
        <v>43262</v>
      </c>
      <c r="H6921" s="6" t="s">
        <v>7949</v>
      </c>
      <c r="I6921" s="6" t="s">
        <v>8091</v>
      </c>
      <c r="J6921" s="14">
        <v>0.311</v>
      </c>
      <c r="K6921" s="14">
        <v>0.11269999999999999</v>
      </c>
      <c r="L6921" s="15">
        <f t="shared" si="436"/>
        <v>0.1983</v>
      </c>
      <c r="M6921" s="11">
        <f t="shared" si="437"/>
        <v>1</v>
      </c>
      <c r="N6921" s="11">
        <f>VLOOKUP(E6921,Nasdaq!$A$2:$F$3174,5,1)</f>
        <v>7659.9301759999998</v>
      </c>
      <c r="O6921" s="11">
        <f>VLOOKUP(F6921,Nasdaq!$A$2:$F$3174,5,1)</f>
        <v>11010.980469</v>
      </c>
      <c r="P6921" s="11">
        <f t="shared" si="438"/>
        <v>1153</v>
      </c>
      <c r="Q6921" s="15">
        <f t="shared" si="439"/>
        <v>0.69566346091014086</v>
      </c>
    </row>
    <row r="6922" spans="1:17" ht="19.5" customHeight="1" x14ac:dyDescent="0.2">
      <c r="A6922" s="12">
        <v>7297</v>
      </c>
      <c r="B6922" s="6" t="s">
        <v>2070</v>
      </c>
      <c r="C6922" s="12">
        <v>3441</v>
      </c>
      <c r="D6922" s="6" t="s">
        <v>2932</v>
      </c>
      <c r="E6922" s="13">
        <v>43063</v>
      </c>
      <c r="F6922" s="13">
        <v>44415</v>
      </c>
      <c r="G6922" s="13">
        <v>43073</v>
      </c>
      <c r="H6922" s="6" t="s">
        <v>7949</v>
      </c>
      <c r="I6922" s="6" t="s">
        <v>8089</v>
      </c>
      <c r="J6922" s="14">
        <v>-1.8500000000000003E-2</v>
      </c>
      <c r="K6922" s="14">
        <v>0.12050000000000001</v>
      </c>
      <c r="L6922" s="15">
        <f t="shared" si="436"/>
        <v>-0.13900000000000001</v>
      </c>
      <c r="M6922" s="11">
        <f t="shared" si="437"/>
        <v>0</v>
      </c>
      <c r="N6922" s="11">
        <f>VLOOKUP(E6922,Nasdaq!$A$2:$F$3174,5,1)</f>
        <v>6889.1601559999999</v>
      </c>
      <c r="O6922" s="11">
        <f>VLOOKUP(F6922,Nasdaq!$A$2:$F$3174,5,1)</f>
        <v>11010.980469</v>
      </c>
      <c r="P6922" s="11">
        <f t="shared" si="438"/>
        <v>1352</v>
      </c>
      <c r="Q6922" s="15">
        <f t="shared" si="439"/>
        <v>0.62566332962126014</v>
      </c>
    </row>
    <row r="6923" spans="1:17" ht="19.5" customHeight="1" x14ac:dyDescent="0.2">
      <c r="A6923" s="12">
        <v>7297</v>
      </c>
      <c r="B6923" s="6" t="s">
        <v>2070</v>
      </c>
      <c r="C6923" s="12">
        <v>37434</v>
      </c>
      <c r="D6923" s="6" t="s">
        <v>5403</v>
      </c>
      <c r="E6923" s="13">
        <v>43899</v>
      </c>
      <c r="F6923" s="13">
        <v>44415</v>
      </c>
      <c r="H6923" s="6" t="s">
        <v>7950</v>
      </c>
      <c r="I6923" s="6" t="s">
        <v>7967</v>
      </c>
      <c r="J6923" s="14">
        <v>-0.68359999999999999</v>
      </c>
      <c r="K6923" s="14">
        <v>0.64340000000000008</v>
      </c>
      <c r="L6923" s="15">
        <f t="shared" si="436"/>
        <v>-1.327</v>
      </c>
      <c r="M6923" s="11">
        <f t="shared" si="437"/>
        <v>0</v>
      </c>
      <c r="N6923" s="11">
        <f>VLOOKUP(E6923,Nasdaq!$A$2:$F$3174,5,1)</f>
        <v>7950.6801759999998</v>
      </c>
      <c r="O6923" s="11">
        <f>VLOOKUP(F6923,Nasdaq!$A$2:$F$3174,5,1)</f>
        <v>11010.980469</v>
      </c>
      <c r="P6923" s="11">
        <f t="shared" si="438"/>
        <v>516</v>
      </c>
      <c r="Q6923" s="15">
        <f t="shared" si="439"/>
        <v>0.72206956909411957</v>
      </c>
    </row>
    <row r="6924" spans="1:17" ht="19.5" customHeight="1" x14ac:dyDescent="0.2">
      <c r="A6924" s="12">
        <v>8711</v>
      </c>
      <c r="B6924" s="6" t="s">
        <v>2071</v>
      </c>
      <c r="C6924" s="12">
        <v>15913</v>
      </c>
      <c r="D6924" s="6" t="s">
        <v>5404</v>
      </c>
      <c r="E6924" s="13">
        <v>42816</v>
      </c>
      <c r="F6924" s="13">
        <v>44415</v>
      </c>
      <c r="H6924" s="6" t="s">
        <v>7950</v>
      </c>
      <c r="I6924" s="6" t="s">
        <v>8022</v>
      </c>
      <c r="J6924" s="14">
        <v>-0.38900000000000001</v>
      </c>
      <c r="K6924" s="14">
        <v>0.13350000000000001</v>
      </c>
      <c r="L6924" s="15">
        <f t="shared" si="436"/>
        <v>-0.52249999999999996</v>
      </c>
      <c r="M6924" s="11">
        <f t="shared" si="437"/>
        <v>0</v>
      </c>
      <c r="N6924" s="11">
        <f>VLOOKUP(E6924,Nasdaq!$A$2:$F$3174,5,1)</f>
        <v>5821.6401370000003</v>
      </c>
      <c r="O6924" s="11">
        <f>VLOOKUP(F6924,Nasdaq!$A$2:$F$3174,5,1)</f>
        <v>11010.980469</v>
      </c>
      <c r="P6924" s="11">
        <f t="shared" si="438"/>
        <v>1599</v>
      </c>
      <c r="Q6924" s="15">
        <f t="shared" si="439"/>
        <v>0.52871281630555356</v>
      </c>
    </row>
    <row r="6925" spans="1:17" ht="19.5" customHeight="1" x14ac:dyDescent="0.2">
      <c r="A6925" s="12">
        <v>927</v>
      </c>
      <c r="B6925" s="6" t="s">
        <v>2072</v>
      </c>
      <c r="C6925" s="12">
        <v>20084</v>
      </c>
      <c r="D6925" s="6" t="s">
        <v>5405</v>
      </c>
      <c r="E6925" s="13">
        <v>41792</v>
      </c>
      <c r="F6925" s="13">
        <v>44015</v>
      </c>
      <c r="H6925" s="6" t="s">
        <v>7948</v>
      </c>
      <c r="I6925" s="6" t="s">
        <v>7992</v>
      </c>
      <c r="J6925" s="14">
        <v>-0.2833</v>
      </c>
      <c r="K6925" s="14">
        <v>0.10539999999999999</v>
      </c>
      <c r="L6925" s="15">
        <f t="shared" si="436"/>
        <v>-0.38869999999999999</v>
      </c>
      <c r="M6925" s="11">
        <f t="shared" si="437"/>
        <v>0</v>
      </c>
      <c r="N6925" s="11">
        <f>VLOOKUP(E6925,Nasdaq!$A$2:$F$3174,5,1)</f>
        <v>4237.2001950000003</v>
      </c>
      <c r="O6925" s="11">
        <f>VLOOKUP(F6925,Nasdaq!$A$2:$F$3174,5,1)</f>
        <v>10207.629883</v>
      </c>
      <c r="P6925" s="11">
        <f t="shared" si="438"/>
        <v>2223</v>
      </c>
      <c r="Q6925" s="15">
        <f t="shared" si="439"/>
        <v>0.41510172635825288</v>
      </c>
    </row>
    <row r="6926" spans="1:17" ht="19.5" customHeight="1" x14ac:dyDescent="0.2">
      <c r="A6926" s="12">
        <v>5871</v>
      </c>
      <c r="B6926" s="6" t="s">
        <v>2073</v>
      </c>
      <c r="C6926" s="12">
        <v>39901</v>
      </c>
      <c r="D6926" s="6" t="s">
        <v>2887</v>
      </c>
      <c r="E6926" s="13">
        <v>43076</v>
      </c>
      <c r="F6926" s="13">
        <v>43221</v>
      </c>
      <c r="H6926" s="6" t="s">
        <v>7946</v>
      </c>
      <c r="I6926" s="6" t="s">
        <v>8125</v>
      </c>
      <c r="J6926" s="14">
        <v>1.1125</v>
      </c>
      <c r="K6926" s="14">
        <v>3.4599999999999999E-2</v>
      </c>
      <c r="L6926" s="15">
        <f t="shared" si="436"/>
        <v>1.0779000000000001</v>
      </c>
      <c r="M6926" s="11">
        <f t="shared" si="437"/>
        <v>1</v>
      </c>
      <c r="N6926" s="11">
        <f>VLOOKUP(E6926,Nasdaq!$A$2:$F$3174,5,1)</f>
        <v>6812.8398440000001</v>
      </c>
      <c r="O6926" s="11">
        <f>VLOOKUP(F6926,Nasdaq!$A$2:$F$3174,5,1)</f>
        <v>7130.7001950000003</v>
      </c>
      <c r="P6926" s="11">
        <f t="shared" si="438"/>
        <v>145</v>
      </c>
      <c r="Q6926" s="15">
        <f t="shared" si="439"/>
        <v>0.95542450638289866</v>
      </c>
    </row>
    <row r="6927" spans="1:17" ht="19.5" customHeight="1" x14ac:dyDescent="0.2">
      <c r="A6927" s="12">
        <v>5871</v>
      </c>
      <c r="B6927" s="6" t="s">
        <v>2073</v>
      </c>
      <c r="C6927" s="12">
        <v>38365</v>
      </c>
      <c r="D6927" s="6" t="s">
        <v>3045</v>
      </c>
      <c r="E6927" s="13">
        <v>42323</v>
      </c>
      <c r="F6927" s="13">
        <v>43738</v>
      </c>
      <c r="G6927" s="13">
        <v>43368</v>
      </c>
      <c r="H6927" s="6" t="s">
        <v>7947</v>
      </c>
      <c r="I6927" s="6" t="s">
        <v>7979</v>
      </c>
      <c r="J6927" s="14">
        <v>0.17550000000000002</v>
      </c>
      <c r="K6927" s="14">
        <v>0.12330000000000001</v>
      </c>
      <c r="L6927" s="15">
        <f t="shared" si="436"/>
        <v>5.220000000000001E-2</v>
      </c>
      <c r="M6927" s="11">
        <f t="shared" si="437"/>
        <v>1</v>
      </c>
      <c r="N6927" s="11">
        <f>VLOOKUP(E6927,Nasdaq!$A$2:$F$3174,5,1)</f>
        <v>4927.8798829999996</v>
      </c>
      <c r="O6927" s="11">
        <f>VLOOKUP(F6927,Nasdaq!$A$2:$F$3174,5,1)</f>
        <v>7999.3398440000001</v>
      </c>
      <c r="P6927" s="11">
        <f t="shared" si="438"/>
        <v>1415</v>
      </c>
      <c r="Q6927" s="15">
        <f t="shared" si="439"/>
        <v>0.61603639818071243</v>
      </c>
    </row>
    <row r="6928" spans="1:17" ht="19.5" customHeight="1" x14ac:dyDescent="0.2">
      <c r="A6928" s="12">
        <v>6415</v>
      </c>
      <c r="B6928" s="6" t="s">
        <v>2074</v>
      </c>
      <c r="C6928" s="12">
        <v>16114</v>
      </c>
      <c r="D6928" s="6" t="s">
        <v>2775</v>
      </c>
      <c r="E6928" s="13">
        <v>42079</v>
      </c>
      <c r="F6928" s="13">
        <v>44415</v>
      </c>
      <c r="H6928" s="6" t="s">
        <v>7950</v>
      </c>
      <c r="I6928" s="6" t="s">
        <v>8092</v>
      </c>
      <c r="J6928" s="14">
        <v>-0.20670000000000002</v>
      </c>
      <c r="K6928" s="14">
        <v>0.115</v>
      </c>
      <c r="L6928" s="15">
        <f t="shared" si="436"/>
        <v>-0.32170000000000004</v>
      </c>
      <c r="M6928" s="11">
        <f t="shared" si="437"/>
        <v>0</v>
      </c>
      <c r="N6928" s="11">
        <f>VLOOKUP(E6928,Nasdaq!$A$2:$F$3174,5,1)</f>
        <v>4929.5097660000001</v>
      </c>
      <c r="O6928" s="11">
        <f>VLOOKUP(F6928,Nasdaq!$A$2:$F$3174,5,1)</f>
        <v>11010.980469</v>
      </c>
      <c r="P6928" s="11">
        <f t="shared" si="438"/>
        <v>2336</v>
      </c>
      <c r="Q6928" s="15">
        <f t="shared" si="439"/>
        <v>0.44769077796262485</v>
      </c>
    </row>
    <row r="6929" spans="1:17" ht="19.5" customHeight="1" x14ac:dyDescent="0.2">
      <c r="A6929" s="12">
        <v>8823</v>
      </c>
      <c r="B6929" s="6" t="s">
        <v>2075</v>
      </c>
      <c r="C6929" s="12">
        <v>46033</v>
      </c>
      <c r="D6929" s="6" t="s">
        <v>5406</v>
      </c>
      <c r="E6929" s="13">
        <v>43347</v>
      </c>
      <c r="F6929" s="13">
        <v>44415</v>
      </c>
      <c r="H6929" s="6" t="s">
        <v>7949</v>
      </c>
      <c r="I6929" s="6" t="s">
        <v>7973</v>
      </c>
      <c r="J6929" s="14">
        <v>0.40749999999999997</v>
      </c>
      <c r="K6929" s="14">
        <v>0.1013</v>
      </c>
      <c r="L6929" s="15">
        <f t="shared" si="436"/>
        <v>0.30619999999999997</v>
      </c>
      <c r="M6929" s="11">
        <f t="shared" si="437"/>
        <v>1</v>
      </c>
      <c r="N6929" s="11">
        <f>VLOOKUP(E6929,Nasdaq!$A$2:$F$3174,5,1)</f>
        <v>8091.25</v>
      </c>
      <c r="O6929" s="11">
        <f>VLOOKUP(F6929,Nasdaq!$A$2:$F$3174,5,1)</f>
        <v>11010.980469</v>
      </c>
      <c r="P6929" s="11">
        <f t="shared" si="438"/>
        <v>1068</v>
      </c>
      <c r="Q6929" s="15">
        <f t="shared" si="439"/>
        <v>0.73483523270468365</v>
      </c>
    </row>
    <row r="6930" spans="1:17" ht="19.5" customHeight="1" x14ac:dyDescent="0.2">
      <c r="A6930" s="12">
        <v>6787</v>
      </c>
      <c r="B6930" s="6" t="s">
        <v>2076</v>
      </c>
      <c r="C6930" s="12">
        <v>31545</v>
      </c>
      <c r="D6930" s="6" t="s">
        <v>5407</v>
      </c>
      <c r="E6930" s="13">
        <v>42249</v>
      </c>
      <c r="F6930" s="13">
        <v>44415</v>
      </c>
      <c r="G6930" s="13">
        <v>42249</v>
      </c>
      <c r="H6930" s="6" t="s">
        <v>7947</v>
      </c>
      <c r="I6930" s="6" t="s">
        <v>8033</v>
      </c>
      <c r="J6930" s="14">
        <v>-0.21820000000000001</v>
      </c>
      <c r="K6930" s="14">
        <v>0.1394</v>
      </c>
      <c r="L6930" s="15">
        <f t="shared" si="436"/>
        <v>-0.35760000000000003</v>
      </c>
      <c r="M6930" s="11">
        <f t="shared" si="437"/>
        <v>0</v>
      </c>
      <c r="N6930" s="11">
        <f>VLOOKUP(E6930,Nasdaq!$A$2:$F$3174,5,1)</f>
        <v>4749.9799800000001</v>
      </c>
      <c r="O6930" s="11">
        <f>VLOOKUP(F6930,Nasdaq!$A$2:$F$3174,5,1)</f>
        <v>11010.980469</v>
      </c>
      <c r="P6930" s="11">
        <f t="shared" si="438"/>
        <v>2166</v>
      </c>
      <c r="Q6930" s="15">
        <f t="shared" si="439"/>
        <v>0.43138620077838008</v>
      </c>
    </row>
    <row r="6931" spans="1:17" ht="19.5" customHeight="1" x14ac:dyDescent="0.2">
      <c r="A6931" s="12">
        <v>6587</v>
      </c>
      <c r="B6931" s="6" t="s">
        <v>2077</v>
      </c>
      <c r="C6931" s="12">
        <v>133</v>
      </c>
      <c r="D6931" s="6" t="s">
        <v>2800</v>
      </c>
      <c r="E6931" s="13">
        <v>42991</v>
      </c>
      <c r="F6931" s="13">
        <v>44415</v>
      </c>
      <c r="H6931" s="6" t="s">
        <v>7951</v>
      </c>
      <c r="I6931" s="6" t="s">
        <v>8018</v>
      </c>
      <c r="J6931" s="14">
        <v>-4.99E-2</v>
      </c>
      <c r="K6931" s="14">
        <v>0.12909999999999999</v>
      </c>
      <c r="L6931" s="15">
        <f t="shared" si="436"/>
        <v>-0.17899999999999999</v>
      </c>
      <c r="M6931" s="11">
        <f t="shared" si="437"/>
        <v>0</v>
      </c>
      <c r="N6931" s="11">
        <f>VLOOKUP(E6931,Nasdaq!$A$2:$F$3174,5,1)</f>
        <v>6460.1899409999996</v>
      </c>
      <c r="O6931" s="11">
        <f>VLOOKUP(F6931,Nasdaq!$A$2:$F$3174,5,1)</f>
        <v>11010.980469</v>
      </c>
      <c r="P6931" s="11">
        <f t="shared" si="438"/>
        <v>1424</v>
      </c>
      <c r="Q6931" s="15">
        <f t="shared" si="439"/>
        <v>0.58670493393893663</v>
      </c>
    </row>
    <row r="6932" spans="1:17" ht="19.5" customHeight="1" x14ac:dyDescent="0.2">
      <c r="A6932" s="12">
        <v>7187</v>
      </c>
      <c r="B6932" s="6" t="s">
        <v>2078</v>
      </c>
      <c r="C6932" s="12">
        <v>2249</v>
      </c>
      <c r="D6932" s="6" t="s">
        <v>5408</v>
      </c>
      <c r="E6932" s="13">
        <v>43766</v>
      </c>
      <c r="F6932" s="13">
        <v>44415</v>
      </c>
      <c r="G6932" s="13">
        <v>43766</v>
      </c>
      <c r="H6932" s="6" t="s">
        <v>7944</v>
      </c>
      <c r="I6932" s="6" t="s">
        <v>8084</v>
      </c>
      <c r="J6932" s="14">
        <v>4.5420999999999996</v>
      </c>
      <c r="K6932" s="14">
        <v>0.15869999999999998</v>
      </c>
      <c r="L6932" s="15">
        <f t="shared" si="436"/>
        <v>4.3834</v>
      </c>
      <c r="M6932" s="11">
        <f t="shared" si="437"/>
        <v>1</v>
      </c>
      <c r="N6932" s="11">
        <f>VLOOKUP(E6932,Nasdaq!$A$2:$F$3174,5,1)</f>
        <v>8325.9902340000008</v>
      </c>
      <c r="O6932" s="11">
        <f>VLOOKUP(F6932,Nasdaq!$A$2:$F$3174,5,1)</f>
        <v>11010.980469</v>
      </c>
      <c r="P6932" s="11">
        <f t="shared" si="438"/>
        <v>649</v>
      </c>
      <c r="Q6932" s="15">
        <f t="shared" si="439"/>
        <v>0.75615428450249433</v>
      </c>
    </row>
    <row r="6933" spans="1:17" ht="19.5" customHeight="1" x14ac:dyDescent="0.2">
      <c r="A6933" s="12">
        <v>7187</v>
      </c>
      <c r="B6933" s="6" t="s">
        <v>2078</v>
      </c>
      <c r="C6933" s="12">
        <v>2104</v>
      </c>
      <c r="D6933" s="6" t="s">
        <v>3988</v>
      </c>
      <c r="E6933" s="13">
        <v>42856</v>
      </c>
      <c r="F6933" s="13">
        <v>44415</v>
      </c>
      <c r="H6933" s="6" t="s">
        <v>7946</v>
      </c>
      <c r="I6933" s="6" t="s">
        <v>8005</v>
      </c>
      <c r="J6933" s="14">
        <v>0.1158</v>
      </c>
      <c r="K6933" s="14">
        <v>0.13189999999999999</v>
      </c>
      <c r="L6933" s="15">
        <f t="shared" si="436"/>
        <v>-1.6099999999999989E-2</v>
      </c>
      <c r="M6933" s="11">
        <f t="shared" si="437"/>
        <v>0</v>
      </c>
      <c r="N6933" s="11">
        <f>VLOOKUP(E6933,Nasdaq!$A$2:$F$3174,5,1)</f>
        <v>6091.6000979999999</v>
      </c>
      <c r="O6933" s="11">
        <f>VLOOKUP(F6933,Nasdaq!$A$2:$F$3174,5,1)</f>
        <v>11010.980469</v>
      </c>
      <c r="P6933" s="11">
        <f t="shared" si="438"/>
        <v>1559</v>
      </c>
      <c r="Q6933" s="15">
        <f t="shared" si="439"/>
        <v>0.55323015533509101</v>
      </c>
    </row>
    <row r="6934" spans="1:17" ht="19.5" customHeight="1" x14ac:dyDescent="0.2">
      <c r="A6934" s="12">
        <v>6357</v>
      </c>
      <c r="B6934" s="6" t="s">
        <v>2079</v>
      </c>
      <c r="C6934" s="12">
        <v>14442</v>
      </c>
      <c r="D6934" s="6" t="s">
        <v>4246</v>
      </c>
      <c r="E6934" s="13">
        <v>42282</v>
      </c>
      <c r="F6934" s="13">
        <v>42450</v>
      </c>
      <c r="H6934" s="6" t="s">
        <v>7948</v>
      </c>
      <c r="I6934" s="6" t="s">
        <v>7959</v>
      </c>
      <c r="J6934" s="14">
        <v>0.14560000000000001</v>
      </c>
      <c r="K6934" s="14">
        <v>9.6699999999999994E-2</v>
      </c>
      <c r="L6934" s="15">
        <f t="shared" si="436"/>
        <v>4.8900000000000013E-2</v>
      </c>
      <c r="M6934" s="11">
        <f t="shared" si="437"/>
        <v>1</v>
      </c>
      <c r="N6934" s="11">
        <f>VLOOKUP(E6934,Nasdaq!$A$2:$F$3174,5,1)</f>
        <v>4781.2597660000001</v>
      </c>
      <c r="O6934" s="11">
        <f>VLOOKUP(F6934,Nasdaq!$A$2:$F$3174,5,1)</f>
        <v>4808.8701170000004</v>
      </c>
      <c r="P6934" s="11">
        <f t="shared" si="438"/>
        <v>168</v>
      </c>
      <c r="Q6934" s="15">
        <f t="shared" si="439"/>
        <v>0.99425854694415239</v>
      </c>
    </row>
    <row r="6935" spans="1:17" ht="19.5" customHeight="1" x14ac:dyDescent="0.2">
      <c r="A6935" s="12">
        <v>5312</v>
      </c>
      <c r="B6935" s="6" t="s">
        <v>2080</v>
      </c>
      <c r="C6935" s="12">
        <v>2367</v>
      </c>
      <c r="D6935" s="6" t="s">
        <v>5409</v>
      </c>
      <c r="E6935" s="13">
        <v>39776</v>
      </c>
      <c r="F6935" s="13">
        <v>44415</v>
      </c>
      <c r="G6935" s="13">
        <v>39776</v>
      </c>
      <c r="H6935" s="6" t="s">
        <v>7950</v>
      </c>
      <c r="I6935" s="6" t="s">
        <v>8022</v>
      </c>
      <c r="J6935" s="14">
        <v>0.1739</v>
      </c>
      <c r="K6935" s="14">
        <v>0.1482</v>
      </c>
      <c r="L6935" s="15">
        <f t="shared" si="436"/>
        <v>2.5700000000000001E-2</v>
      </c>
      <c r="M6935" s="11">
        <f t="shared" si="437"/>
        <v>1</v>
      </c>
      <c r="N6935" s="11">
        <f>VLOOKUP(E6935,Nasdaq!$A$2:$F$3174,5,1)</f>
        <v>1472.0200199999999</v>
      </c>
      <c r="O6935" s="11">
        <f>VLOOKUP(F6935,Nasdaq!$A$2:$F$3174,5,1)</f>
        <v>11010.980469</v>
      </c>
      <c r="P6935" s="11">
        <f t="shared" si="438"/>
        <v>4639</v>
      </c>
      <c r="Q6935" s="15">
        <f t="shared" si="439"/>
        <v>0.13368671150662881</v>
      </c>
    </row>
    <row r="6936" spans="1:17" ht="19.5" customHeight="1" x14ac:dyDescent="0.2">
      <c r="A6936" s="12">
        <v>5312</v>
      </c>
      <c r="B6936" s="6" t="s">
        <v>2080</v>
      </c>
      <c r="C6936" s="12">
        <v>2010</v>
      </c>
      <c r="D6936" s="6" t="s">
        <v>3322</v>
      </c>
      <c r="E6936" s="13">
        <v>43008</v>
      </c>
      <c r="F6936" s="13">
        <v>43815</v>
      </c>
      <c r="G6936" s="13">
        <v>43178</v>
      </c>
      <c r="H6936" s="6" t="s">
        <v>7951</v>
      </c>
      <c r="I6936" s="6" t="s">
        <v>7988</v>
      </c>
      <c r="J6936" s="14">
        <v>8.2899999999999988E-2</v>
      </c>
      <c r="K6936" s="14">
        <v>0.13320000000000001</v>
      </c>
      <c r="L6936" s="15">
        <f t="shared" si="436"/>
        <v>-5.0300000000000025E-2</v>
      </c>
      <c r="M6936" s="11">
        <f t="shared" si="437"/>
        <v>0</v>
      </c>
      <c r="N6936" s="11">
        <f>VLOOKUP(E6936,Nasdaq!$A$2:$F$3174,5,1)</f>
        <v>6495.9599609999996</v>
      </c>
      <c r="O6936" s="11">
        <f>VLOOKUP(F6936,Nasdaq!$A$2:$F$3174,5,1)</f>
        <v>8814.2304690000001</v>
      </c>
      <c r="P6936" s="11">
        <f t="shared" si="438"/>
        <v>807</v>
      </c>
      <c r="Q6936" s="15">
        <f t="shared" si="439"/>
        <v>0.73698625356849579</v>
      </c>
    </row>
    <row r="6937" spans="1:17" ht="19.5" customHeight="1" x14ac:dyDescent="0.2">
      <c r="A6937" s="12">
        <v>5312</v>
      </c>
      <c r="B6937" s="6" t="s">
        <v>2080</v>
      </c>
      <c r="C6937" s="12">
        <v>3171</v>
      </c>
      <c r="D6937" s="6" t="s">
        <v>5410</v>
      </c>
      <c r="E6937" s="13">
        <v>42859</v>
      </c>
      <c r="F6937" s="13">
        <v>44415</v>
      </c>
      <c r="G6937" s="13">
        <v>43748</v>
      </c>
      <c r="H6937" s="6" t="s">
        <v>7950</v>
      </c>
      <c r="I6937" s="6" t="s">
        <v>8034</v>
      </c>
      <c r="J6937" s="14">
        <v>1.3999999999999999E-2</v>
      </c>
      <c r="K6937" s="14">
        <v>0.13200000000000001</v>
      </c>
      <c r="L6937" s="15">
        <f t="shared" si="436"/>
        <v>-0.11800000000000001</v>
      </c>
      <c r="M6937" s="11">
        <f t="shared" si="437"/>
        <v>0</v>
      </c>
      <c r="N6937" s="11">
        <f>VLOOKUP(E6937,Nasdaq!$A$2:$F$3174,5,1)</f>
        <v>6075.3398440000001</v>
      </c>
      <c r="O6937" s="11">
        <f>VLOOKUP(F6937,Nasdaq!$A$2:$F$3174,5,1)</f>
        <v>11010.980469</v>
      </c>
      <c r="P6937" s="11">
        <f t="shared" si="438"/>
        <v>1556</v>
      </c>
      <c r="Q6937" s="15">
        <f t="shared" si="439"/>
        <v>0.55175342670188787</v>
      </c>
    </row>
    <row r="6938" spans="1:17" ht="19.5" customHeight="1" x14ac:dyDescent="0.2">
      <c r="A6938" s="12">
        <v>5312</v>
      </c>
      <c r="B6938" s="6" t="s">
        <v>2080</v>
      </c>
      <c r="C6938" s="12">
        <v>15272</v>
      </c>
      <c r="D6938" s="6" t="s">
        <v>5411</v>
      </c>
      <c r="E6938" s="13">
        <v>39988</v>
      </c>
      <c r="F6938" s="13">
        <v>43714</v>
      </c>
      <c r="G6938" s="13">
        <v>39988</v>
      </c>
      <c r="H6938" s="6" t="s">
        <v>7949</v>
      </c>
      <c r="I6938" s="6" t="s">
        <v>8080</v>
      </c>
      <c r="J6938" s="14">
        <v>-4.3799999999999999E-2</v>
      </c>
      <c r="K6938" s="14">
        <v>0.14800000000000002</v>
      </c>
      <c r="L6938" s="15">
        <f t="shared" si="436"/>
        <v>-0.19180000000000003</v>
      </c>
      <c r="M6938" s="11">
        <f t="shared" si="437"/>
        <v>0</v>
      </c>
      <c r="N6938" s="11">
        <f>VLOOKUP(E6938,Nasdaq!$A$2:$F$3174,5,1)</f>
        <v>1792.339966</v>
      </c>
      <c r="O6938" s="11">
        <f>VLOOKUP(F6938,Nasdaq!$A$2:$F$3174,5,1)</f>
        <v>8103.0698240000002</v>
      </c>
      <c r="P6938" s="11">
        <f t="shared" si="438"/>
        <v>3726</v>
      </c>
      <c r="Q6938" s="15">
        <f t="shared" si="439"/>
        <v>0.22119295443388434</v>
      </c>
    </row>
    <row r="6939" spans="1:17" ht="19.5" customHeight="1" x14ac:dyDescent="0.2">
      <c r="A6939" s="12">
        <v>5312</v>
      </c>
      <c r="B6939" s="6" t="s">
        <v>2080</v>
      </c>
      <c r="C6939" s="12">
        <v>600</v>
      </c>
      <c r="D6939" s="6" t="s">
        <v>2948</v>
      </c>
      <c r="E6939" s="13">
        <v>41958</v>
      </c>
      <c r="F6939" s="13">
        <v>43833</v>
      </c>
      <c r="H6939" s="6" t="s">
        <v>7947</v>
      </c>
      <c r="I6939" s="6" t="s">
        <v>8055</v>
      </c>
      <c r="J6939" s="14">
        <v>-0.10060000000000001</v>
      </c>
      <c r="K6939" s="14">
        <v>0.1164</v>
      </c>
      <c r="L6939" s="15">
        <f t="shared" si="436"/>
        <v>-0.21700000000000003</v>
      </c>
      <c r="M6939" s="11">
        <f t="shared" si="437"/>
        <v>0</v>
      </c>
      <c r="N6939" s="11">
        <f>VLOOKUP(E6939,Nasdaq!$A$2:$F$3174,5,1)</f>
        <v>4688.5400390000004</v>
      </c>
      <c r="O6939" s="11">
        <f>VLOOKUP(F6939,Nasdaq!$A$2:$F$3174,5,1)</f>
        <v>9020.7695309999999</v>
      </c>
      <c r="P6939" s="11">
        <f t="shared" si="438"/>
        <v>1875</v>
      </c>
      <c r="Q6939" s="15">
        <f t="shared" si="439"/>
        <v>0.51974995105835786</v>
      </c>
    </row>
    <row r="6940" spans="1:17" ht="19.5" customHeight="1" x14ac:dyDescent="0.2">
      <c r="A6940" s="12">
        <v>5312</v>
      </c>
      <c r="B6940" s="6" t="s">
        <v>2080</v>
      </c>
      <c r="C6940" s="12">
        <v>2844</v>
      </c>
      <c r="D6940" s="6" t="s">
        <v>5637</v>
      </c>
      <c r="E6940" s="13">
        <v>42505</v>
      </c>
      <c r="F6940" s="13">
        <v>43559</v>
      </c>
      <c r="H6940" s="6" t="s">
        <v>7948</v>
      </c>
      <c r="I6940" s="6" t="s">
        <v>7959</v>
      </c>
      <c r="J6940" s="14">
        <v>-0.71389999999999998</v>
      </c>
      <c r="K6940" s="14">
        <v>0.1447</v>
      </c>
      <c r="L6940" s="15">
        <f t="shared" si="436"/>
        <v>-0.85860000000000003</v>
      </c>
      <c r="M6940" s="11">
        <f t="shared" si="437"/>
        <v>0</v>
      </c>
      <c r="N6940" s="11">
        <f>VLOOKUP(E6940,Nasdaq!$A$2:$F$3174,5,1)</f>
        <v>4717.6801759999998</v>
      </c>
      <c r="O6940" s="11">
        <f>VLOOKUP(F6940,Nasdaq!$A$2:$F$3174,5,1)</f>
        <v>7891.7797849999997</v>
      </c>
      <c r="P6940" s="11">
        <f t="shared" si="438"/>
        <v>1054</v>
      </c>
      <c r="Q6940" s="15">
        <f t="shared" si="439"/>
        <v>0.59779753286007453</v>
      </c>
    </row>
    <row r="6941" spans="1:17" ht="19.5" customHeight="1" x14ac:dyDescent="0.2">
      <c r="A6941" s="12">
        <v>5312</v>
      </c>
      <c r="B6941" s="6" t="s">
        <v>2080</v>
      </c>
      <c r="C6941" s="12">
        <v>929</v>
      </c>
      <c r="D6941" s="6" t="s">
        <v>4037</v>
      </c>
      <c r="E6941" s="13">
        <v>43419</v>
      </c>
      <c r="F6941" s="13">
        <v>44415</v>
      </c>
      <c r="H6941" s="6" t="s">
        <v>7948</v>
      </c>
      <c r="I6941" s="6" t="s">
        <v>8017</v>
      </c>
      <c r="J6941" s="14">
        <v>-0.7256999999999999</v>
      </c>
      <c r="K6941" s="14">
        <v>0.14940000000000001</v>
      </c>
      <c r="L6941" s="15">
        <f t="shared" si="436"/>
        <v>-0.87509999999999988</v>
      </c>
      <c r="M6941" s="11">
        <f t="shared" si="437"/>
        <v>0</v>
      </c>
      <c r="N6941" s="11">
        <f>VLOOKUP(E6941,Nasdaq!$A$2:$F$3174,5,1)</f>
        <v>7259.0297849999997</v>
      </c>
      <c r="O6941" s="11">
        <f>VLOOKUP(F6941,Nasdaq!$A$2:$F$3174,5,1)</f>
        <v>11010.980469</v>
      </c>
      <c r="P6941" s="11">
        <f t="shared" si="438"/>
        <v>996</v>
      </c>
      <c r="Q6941" s="15">
        <f t="shared" si="439"/>
        <v>0.65925447101539936</v>
      </c>
    </row>
    <row r="6942" spans="1:17" ht="19.5" customHeight="1" x14ac:dyDescent="0.2">
      <c r="A6942" s="12">
        <v>5312</v>
      </c>
      <c r="B6942" s="6" t="s">
        <v>2080</v>
      </c>
      <c r="C6942" s="12">
        <v>3911</v>
      </c>
      <c r="D6942" s="6" t="s">
        <v>7477</v>
      </c>
      <c r="E6942" s="13">
        <v>41716</v>
      </c>
      <c r="F6942" s="13">
        <v>42128</v>
      </c>
      <c r="G6942" s="13">
        <v>41716</v>
      </c>
      <c r="H6942" s="6" t="s">
        <v>7944</v>
      </c>
      <c r="I6942" s="6" t="s">
        <v>8084</v>
      </c>
      <c r="J6942" s="14">
        <v>-0.98480000000000001</v>
      </c>
      <c r="K6942" s="14">
        <v>0.13570000000000002</v>
      </c>
      <c r="L6942" s="15">
        <f t="shared" si="436"/>
        <v>-1.1205000000000001</v>
      </c>
      <c r="M6942" s="11">
        <f t="shared" si="437"/>
        <v>0</v>
      </c>
      <c r="N6942" s="11">
        <f>VLOOKUP(E6942,Nasdaq!$A$2:$F$3174,5,1)</f>
        <v>4333.3100590000004</v>
      </c>
      <c r="O6942" s="11">
        <f>VLOOKUP(F6942,Nasdaq!$A$2:$F$3174,5,1)</f>
        <v>5016.9301759999998</v>
      </c>
      <c r="P6942" s="11">
        <f t="shared" si="438"/>
        <v>412</v>
      </c>
      <c r="Q6942" s="15">
        <f t="shared" si="439"/>
        <v>0.86373820804775026</v>
      </c>
    </row>
    <row r="6943" spans="1:17" ht="19.5" customHeight="1" x14ac:dyDescent="0.2">
      <c r="A6943" s="12">
        <v>6336</v>
      </c>
      <c r="B6943" s="6" t="s">
        <v>2081</v>
      </c>
      <c r="C6943" s="12">
        <v>1469</v>
      </c>
      <c r="D6943" s="6" t="s">
        <v>6154</v>
      </c>
      <c r="E6943" s="13">
        <v>39783</v>
      </c>
      <c r="F6943" s="13">
        <v>40291</v>
      </c>
      <c r="H6943" s="6" t="s">
        <v>7949</v>
      </c>
      <c r="I6943" s="6" t="s">
        <v>7961</v>
      </c>
      <c r="J6943" s="14">
        <v>0.61250000000000004</v>
      </c>
      <c r="K6943" s="14">
        <v>0.36409999999999998</v>
      </c>
      <c r="L6943" s="15">
        <f t="shared" si="436"/>
        <v>0.24840000000000007</v>
      </c>
      <c r="M6943" s="11">
        <f t="shared" si="437"/>
        <v>1</v>
      </c>
      <c r="N6943" s="11">
        <f>VLOOKUP(E6943,Nasdaq!$A$2:$F$3174,5,1)</f>
        <v>1398.0699460000001</v>
      </c>
      <c r="O6943" s="11">
        <f>VLOOKUP(F6943,Nasdaq!$A$2:$F$3174,5,1)</f>
        <v>2530.1499020000001</v>
      </c>
      <c r="P6943" s="11">
        <f t="shared" si="438"/>
        <v>508</v>
      </c>
      <c r="Q6943" s="15">
        <f t="shared" si="439"/>
        <v>0.55256584502506645</v>
      </c>
    </row>
    <row r="6944" spans="1:17" ht="19.5" customHeight="1" x14ac:dyDescent="0.2">
      <c r="A6944" s="12">
        <v>6336</v>
      </c>
      <c r="B6944" s="6" t="s">
        <v>2081</v>
      </c>
      <c r="C6944" s="12">
        <v>1640</v>
      </c>
      <c r="D6944" s="6" t="s">
        <v>7478</v>
      </c>
      <c r="E6944" s="13">
        <v>39762</v>
      </c>
      <c r="F6944" s="13">
        <v>40291</v>
      </c>
      <c r="H6944" s="6" t="s">
        <v>7950</v>
      </c>
      <c r="I6944" s="6" t="s">
        <v>7990</v>
      </c>
      <c r="J6944" s="14">
        <v>0.2382</v>
      </c>
      <c r="K6944" s="14">
        <v>0.24309999999999998</v>
      </c>
      <c r="L6944" s="15">
        <f t="shared" si="436"/>
        <v>-4.8999999999999877E-3</v>
      </c>
      <c r="M6944" s="11">
        <f t="shared" si="437"/>
        <v>0</v>
      </c>
      <c r="N6944" s="11">
        <f>VLOOKUP(E6944,Nasdaq!$A$2:$F$3174,5,1)</f>
        <v>1616.73999</v>
      </c>
      <c r="O6944" s="11">
        <f>VLOOKUP(F6944,Nasdaq!$A$2:$F$3174,5,1)</f>
        <v>2530.1499020000001</v>
      </c>
      <c r="P6944" s="11">
        <f t="shared" si="438"/>
        <v>529</v>
      </c>
      <c r="Q6944" s="15">
        <f t="shared" si="439"/>
        <v>0.63899128617084933</v>
      </c>
    </row>
    <row r="6945" spans="1:17" ht="19.5" customHeight="1" x14ac:dyDescent="0.2">
      <c r="A6945" s="12">
        <v>6336</v>
      </c>
      <c r="B6945" s="6" t="s">
        <v>2081</v>
      </c>
      <c r="C6945" s="12">
        <v>1943</v>
      </c>
      <c r="D6945" s="6" t="s">
        <v>5412</v>
      </c>
      <c r="E6945" s="13">
        <v>41218</v>
      </c>
      <c r="F6945" s="13">
        <v>44415</v>
      </c>
      <c r="H6945" s="6" t="s">
        <v>7944</v>
      </c>
      <c r="I6945" s="6" t="s">
        <v>8011</v>
      </c>
      <c r="J6945" s="14">
        <v>9.0399999999999994E-2</v>
      </c>
      <c r="K6945" s="14">
        <v>0.1409</v>
      </c>
      <c r="L6945" s="15">
        <f t="shared" si="436"/>
        <v>-5.0500000000000003E-2</v>
      </c>
      <c r="M6945" s="11">
        <f t="shared" si="437"/>
        <v>0</v>
      </c>
      <c r="N6945" s="11">
        <f>VLOOKUP(E6945,Nasdaq!$A$2:$F$3174,5,1)</f>
        <v>2999.6599120000001</v>
      </c>
      <c r="O6945" s="11">
        <f>VLOOKUP(F6945,Nasdaq!$A$2:$F$3174,5,1)</f>
        <v>11010.980469</v>
      </c>
      <c r="P6945" s="11">
        <f t="shared" si="438"/>
        <v>3197</v>
      </c>
      <c r="Q6945" s="15">
        <f t="shared" si="439"/>
        <v>0.27242471851217626</v>
      </c>
    </row>
    <row r="6946" spans="1:17" ht="19.5" customHeight="1" x14ac:dyDescent="0.2">
      <c r="A6946" s="12">
        <v>6336</v>
      </c>
      <c r="B6946" s="6" t="s">
        <v>2081</v>
      </c>
      <c r="C6946" s="12">
        <v>1792</v>
      </c>
      <c r="D6946" s="6" t="s">
        <v>5509</v>
      </c>
      <c r="E6946" s="13">
        <v>39521</v>
      </c>
      <c r="F6946" s="13">
        <v>40249</v>
      </c>
      <c r="H6946" s="6" t="s">
        <v>7946</v>
      </c>
      <c r="I6946" s="6" t="s">
        <v>8094</v>
      </c>
      <c r="J6946" s="14">
        <v>7.2800000000000004E-2</v>
      </c>
      <c r="K6946" s="14">
        <v>-3.2500000000000001E-2</v>
      </c>
      <c r="L6946" s="15">
        <f t="shared" si="436"/>
        <v>0.1053</v>
      </c>
      <c r="M6946" s="11">
        <f t="shared" si="437"/>
        <v>1</v>
      </c>
      <c r="N6946" s="11">
        <f>VLOOKUP(E6946,Nasdaq!$A$2:$F$3174,5,1)</f>
        <v>2212.48999</v>
      </c>
      <c r="O6946" s="11">
        <f>VLOOKUP(F6946,Nasdaq!$A$2:$F$3174,5,1)</f>
        <v>2367.6599120000001</v>
      </c>
      <c r="P6946" s="11">
        <f t="shared" si="438"/>
        <v>728</v>
      </c>
      <c r="Q6946" s="15">
        <f t="shared" si="439"/>
        <v>0.93446298734835798</v>
      </c>
    </row>
    <row r="6947" spans="1:17" ht="19.5" customHeight="1" x14ac:dyDescent="0.2">
      <c r="A6947" s="12">
        <v>6336</v>
      </c>
      <c r="B6947" s="6" t="s">
        <v>2081</v>
      </c>
      <c r="C6947" s="12">
        <v>1813</v>
      </c>
      <c r="D6947" s="6" t="s">
        <v>5642</v>
      </c>
      <c r="E6947" s="13">
        <v>40070</v>
      </c>
      <c r="F6947" s="13">
        <v>40291</v>
      </c>
      <c r="H6947" s="6" t="s">
        <v>7951</v>
      </c>
      <c r="I6947" s="6" t="s">
        <v>8077</v>
      </c>
      <c r="J6947" s="14">
        <v>-6.3099999999999989E-2</v>
      </c>
      <c r="K6947" s="14">
        <v>0.30230000000000001</v>
      </c>
      <c r="L6947" s="15">
        <f t="shared" si="436"/>
        <v>-0.3654</v>
      </c>
      <c r="M6947" s="11">
        <f t="shared" si="437"/>
        <v>0</v>
      </c>
      <c r="N6947" s="11">
        <f>VLOOKUP(E6947,Nasdaq!$A$2:$F$3174,5,1)</f>
        <v>2091.780029</v>
      </c>
      <c r="O6947" s="11">
        <f>VLOOKUP(F6947,Nasdaq!$A$2:$F$3174,5,1)</f>
        <v>2530.1499020000001</v>
      </c>
      <c r="P6947" s="11">
        <f t="shared" si="438"/>
        <v>221</v>
      </c>
      <c r="Q6947" s="15">
        <f t="shared" si="439"/>
        <v>0.82674349104698708</v>
      </c>
    </row>
    <row r="6948" spans="1:17" ht="19.5" customHeight="1" x14ac:dyDescent="0.2">
      <c r="A6948" s="12">
        <v>5524</v>
      </c>
      <c r="B6948" s="6" t="s">
        <v>2082</v>
      </c>
      <c r="C6948" s="12">
        <v>1014</v>
      </c>
      <c r="D6948" s="6" t="s">
        <v>1398</v>
      </c>
      <c r="E6948" s="13">
        <v>42481</v>
      </c>
      <c r="F6948" s="13">
        <v>43600</v>
      </c>
      <c r="G6948" s="13">
        <v>42481</v>
      </c>
      <c r="H6948" s="6" t="s">
        <v>7947</v>
      </c>
      <c r="I6948" s="6" t="s">
        <v>8004</v>
      </c>
      <c r="J6948" s="14">
        <v>4.2300000000000004E-2</v>
      </c>
      <c r="K6948" s="14">
        <v>0.12909999999999999</v>
      </c>
      <c r="L6948" s="15">
        <f t="shared" si="436"/>
        <v>-8.6799999999999988E-2</v>
      </c>
      <c r="M6948" s="11">
        <f t="shared" si="437"/>
        <v>0</v>
      </c>
      <c r="N6948" s="11">
        <f>VLOOKUP(E6948,Nasdaq!$A$2:$F$3174,5,1)</f>
        <v>4945.8901370000003</v>
      </c>
      <c r="O6948" s="11">
        <f>VLOOKUP(F6948,Nasdaq!$A$2:$F$3174,5,1)</f>
        <v>7822.1499020000001</v>
      </c>
      <c r="P6948" s="11">
        <f t="shared" si="438"/>
        <v>1119</v>
      </c>
      <c r="Q6948" s="15">
        <f t="shared" si="439"/>
        <v>0.6322936468787651</v>
      </c>
    </row>
    <row r="6949" spans="1:17" ht="19.5" customHeight="1" x14ac:dyDescent="0.2">
      <c r="A6949" s="12">
        <v>5524</v>
      </c>
      <c r="B6949" s="6" t="s">
        <v>2082</v>
      </c>
      <c r="C6949" s="12">
        <v>1086</v>
      </c>
      <c r="D6949" s="6" t="s">
        <v>2858</v>
      </c>
      <c r="E6949" s="13">
        <v>42807</v>
      </c>
      <c r="F6949" s="13">
        <v>44415</v>
      </c>
      <c r="G6949" s="13">
        <v>42807</v>
      </c>
      <c r="H6949" s="6" t="s">
        <v>7946</v>
      </c>
      <c r="I6949" s="6" t="s">
        <v>7965</v>
      </c>
      <c r="J6949" s="14">
        <v>-0.16370000000000001</v>
      </c>
      <c r="K6949" s="14">
        <v>0.129</v>
      </c>
      <c r="L6949" s="15">
        <f t="shared" si="436"/>
        <v>-0.29270000000000002</v>
      </c>
      <c r="M6949" s="11">
        <f t="shared" si="437"/>
        <v>0</v>
      </c>
      <c r="N6949" s="11">
        <f>VLOOKUP(E6949,Nasdaq!$A$2:$F$3174,5,1)</f>
        <v>5875.7797849999997</v>
      </c>
      <c r="O6949" s="11">
        <f>VLOOKUP(F6949,Nasdaq!$A$2:$F$3174,5,1)</f>
        <v>11010.980469</v>
      </c>
      <c r="P6949" s="11">
        <f t="shared" si="438"/>
        <v>1608</v>
      </c>
      <c r="Q6949" s="15">
        <f t="shared" si="439"/>
        <v>0.53362968803087074</v>
      </c>
    </row>
    <row r="6950" spans="1:17" ht="19.5" customHeight="1" x14ac:dyDescent="0.2">
      <c r="A6950" s="12">
        <v>7543</v>
      </c>
      <c r="B6950" s="6" t="s">
        <v>2083</v>
      </c>
      <c r="C6950" s="12">
        <v>15272</v>
      </c>
      <c r="D6950" s="6" t="s">
        <v>5411</v>
      </c>
      <c r="E6950" s="13">
        <v>42352</v>
      </c>
      <c r="F6950" s="13">
        <v>44415</v>
      </c>
      <c r="G6950" s="13">
        <v>42352</v>
      </c>
      <c r="H6950" s="6" t="s">
        <v>7949</v>
      </c>
      <c r="I6950" s="6" t="s">
        <v>8080</v>
      </c>
      <c r="J6950" s="14">
        <v>-6.9800000000000001E-2</v>
      </c>
      <c r="K6950" s="14">
        <v>0.13789999999999999</v>
      </c>
      <c r="L6950" s="15">
        <f t="shared" si="436"/>
        <v>-0.2077</v>
      </c>
      <c r="M6950" s="11">
        <f t="shared" si="437"/>
        <v>0</v>
      </c>
      <c r="N6950" s="11">
        <f>VLOOKUP(E6950,Nasdaq!$A$2:$F$3174,5,1)</f>
        <v>4952.2299800000001</v>
      </c>
      <c r="O6950" s="11">
        <f>VLOOKUP(F6950,Nasdaq!$A$2:$F$3174,5,1)</f>
        <v>11010.980469</v>
      </c>
      <c r="P6950" s="11">
        <f t="shared" si="438"/>
        <v>2063</v>
      </c>
      <c r="Q6950" s="15">
        <f t="shared" si="439"/>
        <v>0.44975424750762028</v>
      </c>
    </row>
    <row r="6951" spans="1:17" ht="19.5" customHeight="1" x14ac:dyDescent="0.2">
      <c r="A6951" s="12">
        <v>8827</v>
      </c>
      <c r="B6951" s="6" t="s">
        <v>2084</v>
      </c>
      <c r="C6951" s="12">
        <v>47777</v>
      </c>
      <c r="D6951" s="6" t="s">
        <v>4913</v>
      </c>
      <c r="E6951" s="13">
        <v>42822</v>
      </c>
      <c r="F6951" s="13">
        <v>44415</v>
      </c>
      <c r="H6951" s="6" t="s">
        <v>7948</v>
      </c>
      <c r="I6951" s="6" t="s">
        <v>7959</v>
      </c>
      <c r="J6951" s="14">
        <v>-0.42399999999999999</v>
      </c>
      <c r="K6951" s="14">
        <v>0.13269999999999998</v>
      </c>
      <c r="L6951" s="15">
        <f t="shared" si="436"/>
        <v>-0.55669999999999997</v>
      </c>
      <c r="M6951" s="11">
        <f t="shared" si="437"/>
        <v>0</v>
      </c>
      <c r="N6951" s="11">
        <f>VLOOKUP(E6951,Nasdaq!$A$2:$F$3174,5,1)</f>
        <v>5875.1401370000003</v>
      </c>
      <c r="O6951" s="11">
        <f>VLOOKUP(F6951,Nasdaq!$A$2:$F$3174,5,1)</f>
        <v>11010.980469</v>
      </c>
      <c r="P6951" s="11">
        <f t="shared" si="438"/>
        <v>1593</v>
      </c>
      <c r="Q6951" s="15">
        <f t="shared" si="439"/>
        <v>0.53357160161545081</v>
      </c>
    </row>
    <row r="6952" spans="1:17" ht="19.5" customHeight="1" x14ac:dyDescent="0.2">
      <c r="A6952" s="12">
        <v>7190</v>
      </c>
      <c r="B6952" s="6" t="s">
        <v>2085</v>
      </c>
      <c r="C6952" s="12">
        <v>9858</v>
      </c>
      <c r="D6952" s="6" t="s">
        <v>5413</v>
      </c>
      <c r="E6952" s="13">
        <v>43251</v>
      </c>
      <c r="F6952" s="13">
        <v>44415</v>
      </c>
      <c r="H6952" s="6" t="s">
        <v>7950</v>
      </c>
      <c r="I6952" s="6" t="s">
        <v>8111</v>
      </c>
      <c r="J6952" s="14">
        <v>0.1201</v>
      </c>
      <c r="K6952" s="14">
        <v>0.1241</v>
      </c>
      <c r="L6952" s="15">
        <f t="shared" si="436"/>
        <v>-4.0000000000000036E-3</v>
      </c>
      <c r="M6952" s="11">
        <f t="shared" si="437"/>
        <v>0</v>
      </c>
      <c r="N6952" s="11">
        <f>VLOOKUP(E6952,Nasdaq!$A$2:$F$3174,5,1)</f>
        <v>7442.1201170000004</v>
      </c>
      <c r="O6952" s="11">
        <f>VLOOKUP(F6952,Nasdaq!$A$2:$F$3174,5,1)</f>
        <v>11010.980469</v>
      </c>
      <c r="P6952" s="11">
        <f t="shared" si="438"/>
        <v>1164</v>
      </c>
      <c r="Q6952" s="15">
        <f t="shared" si="439"/>
        <v>0.6758823158279087</v>
      </c>
    </row>
    <row r="6953" spans="1:17" ht="19.5" customHeight="1" x14ac:dyDescent="0.2">
      <c r="A6953" s="12">
        <v>5032</v>
      </c>
      <c r="B6953" s="6" t="s">
        <v>2086</v>
      </c>
      <c r="C6953" s="12">
        <v>18421</v>
      </c>
      <c r="D6953" s="6" t="s">
        <v>4062</v>
      </c>
      <c r="E6953" s="13">
        <v>42894</v>
      </c>
      <c r="F6953" s="13">
        <v>44415</v>
      </c>
      <c r="H6953" s="6" t="s">
        <v>7944</v>
      </c>
      <c r="I6953" s="6" t="s">
        <v>8102</v>
      </c>
      <c r="J6953" s="14">
        <v>-1.52E-2</v>
      </c>
      <c r="K6953" s="14">
        <v>0.1278</v>
      </c>
      <c r="L6953" s="15">
        <f t="shared" si="436"/>
        <v>-0.14299999999999999</v>
      </c>
      <c r="M6953" s="11">
        <f t="shared" si="437"/>
        <v>0</v>
      </c>
      <c r="N6953" s="11">
        <f>VLOOKUP(E6953,Nasdaq!$A$2:$F$3174,5,1)</f>
        <v>6321.7597660000001</v>
      </c>
      <c r="O6953" s="11">
        <f>VLOOKUP(F6953,Nasdaq!$A$2:$F$3174,5,1)</f>
        <v>11010.980469</v>
      </c>
      <c r="P6953" s="11">
        <f t="shared" si="438"/>
        <v>1521</v>
      </c>
      <c r="Q6953" s="15">
        <f t="shared" si="439"/>
        <v>0.57413289420419034</v>
      </c>
    </row>
    <row r="6954" spans="1:17" ht="19.5" customHeight="1" x14ac:dyDescent="0.2">
      <c r="A6954" s="12">
        <v>8944</v>
      </c>
      <c r="B6954" s="6" t="s">
        <v>2087</v>
      </c>
      <c r="C6954" s="12">
        <v>10006</v>
      </c>
      <c r="D6954" s="6" t="s">
        <v>5414</v>
      </c>
      <c r="E6954" s="13">
        <v>43621</v>
      </c>
      <c r="F6954" s="13">
        <v>44415</v>
      </c>
      <c r="H6954" s="6" t="s">
        <v>7950</v>
      </c>
      <c r="I6954" s="6" t="s">
        <v>7967</v>
      </c>
      <c r="J6954" s="14">
        <v>9.3999999999999986E-3</v>
      </c>
      <c r="K6954" s="14">
        <v>0.17730000000000001</v>
      </c>
      <c r="L6954" s="15">
        <f t="shared" si="436"/>
        <v>-0.16790000000000002</v>
      </c>
      <c r="M6954" s="11">
        <f t="shared" si="437"/>
        <v>0</v>
      </c>
      <c r="N6954" s="11">
        <f>VLOOKUP(E6954,Nasdaq!$A$2:$F$3174,5,1)</f>
        <v>7575.4799800000001</v>
      </c>
      <c r="O6954" s="11">
        <f>VLOOKUP(F6954,Nasdaq!$A$2:$F$3174,5,1)</f>
        <v>11010.980469</v>
      </c>
      <c r="P6954" s="11">
        <f t="shared" si="438"/>
        <v>794</v>
      </c>
      <c r="Q6954" s="15">
        <f t="shared" si="439"/>
        <v>0.68799411431854518</v>
      </c>
    </row>
    <row r="6955" spans="1:17" ht="19.5" customHeight="1" x14ac:dyDescent="0.2">
      <c r="A6955" s="12">
        <v>8915</v>
      </c>
      <c r="B6955" s="6" t="s">
        <v>2088</v>
      </c>
      <c r="C6955" s="12">
        <v>21188</v>
      </c>
      <c r="D6955" s="6" t="s">
        <v>5415</v>
      </c>
      <c r="E6955" s="13">
        <v>43489</v>
      </c>
      <c r="F6955" s="13">
        <v>44415</v>
      </c>
      <c r="H6955" s="6" t="s">
        <v>7944</v>
      </c>
      <c r="I6955" s="6" t="s">
        <v>7980</v>
      </c>
      <c r="J6955" s="14">
        <v>-0.31379999999999997</v>
      </c>
      <c r="K6955" s="14">
        <v>0.18960000000000002</v>
      </c>
      <c r="L6955" s="15">
        <f t="shared" si="436"/>
        <v>-0.50339999999999996</v>
      </c>
      <c r="M6955" s="11">
        <f t="shared" si="437"/>
        <v>0</v>
      </c>
      <c r="N6955" s="11">
        <f>VLOOKUP(E6955,Nasdaq!$A$2:$F$3174,5,1)</f>
        <v>7073.4599609999996</v>
      </c>
      <c r="O6955" s="11">
        <f>VLOOKUP(F6955,Nasdaq!$A$2:$F$3174,5,1)</f>
        <v>11010.980469</v>
      </c>
      <c r="P6955" s="11">
        <f t="shared" si="438"/>
        <v>926</v>
      </c>
      <c r="Q6955" s="15">
        <f t="shared" si="439"/>
        <v>0.64240139581325795</v>
      </c>
    </row>
    <row r="6956" spans="1:17" ht="19.5" customHeight="1" x14ac:dyDescent="0.2">
      <c r="A6956" s="12">
        <v>6554</v>
      </c>
      <c r="B6956" s="6" t="s">
        <v>2089</v>
      </c>
      <c r="C6956" s="12">
        <v>10100</v>
      </c>
      <c r="D6956" s="6" t="s">
        <v>5416</v>
      </c>
      <c r="E6956" s="13">
        <v>42156</v>
      </c>
      <c r="F6956" s="13">
        <v>44415</v>
      </c>
      <c r="H6956" s="6" t="s">
        <v>7948</v>
      </c>
      <c r="I6956" s="6" t="s">
        <v>7992</v>
      </c>
      <c r="J6956" s="14">
        <v>-4.2999999999999997E-2</v>
      </c>
      <c r="K6956" s="14">
        <v>0.1153</v>
      </c>
      <c r="L6956" s="15">
        <f t="shared" si="436"/>
        <v>-0.1583</v>
      </c>
      <c r="M6956" s="11">
        <f t="shared" si="437"/>
        <v>0</v>
      </c>
      <c r="N6956" s="11">
        <f>VLOOKUP(E6956,Nasdaq!$A$2:$F$3174,5,1)</f>
        <v>5082.9301759999998</v>
      </c>
      <c r="O6956" s="11">
        <f>VLOOKUP(F6956,Nasdaq!$A$2:$F$3174,5,1)</f>
        <v>11010.980469</v>
      </c>
      <c r="P6956" s="11">
        <f t="shared" si="438"/>
        <v>2259</v>
      </c>
      <c r="Q6956" s="15">
        <f t="shared" si="439"/>
        <v>0.46162419010563288</v>
      </c>
    </row>
    <row r="6957" spans="1:17" ht="19.5" customHeight="1" x14ac:dyDescent="0.2">
      <c r="A6957" s="12">
        <v>8945</v>
      </c>
      <c r="B6957" s="6" t="s">
        <v>2090</v>
      </c>
      <c r="C6957" s="12">
        <v>40114</v>
      </c>
      <c r="D6957" s="6" t="s">
        <v>5417</v>
      </c>
      <c r="E6957" s="13">
        <v>43627</v>
      </c>
      <c r="F6957" s="13">
        <v>44415</v>
      </c>
      <c r="H6957" s="6" t="s">
        <v>7948</v>
      </c>
      <c r="I6957" s="6" t="s">
        <v>8105</v>
      </c>
      <c r="J6957" s="14">
        <v>9.6999999999999989E-2</v>
      </c>
      <c r="K6957" s="14">
        <v>0.15859999999999999</v>
      </c>
      <c r="L6957" s="15">
        <f t="shared" si="436"/>
        <v>-6.1600000000000002E-2</v>
      </c>
      <c r="M6957" s="11">
        <f t="shared" si="437"/>
        <v>0</v>
      </c>
      <c r="N6957" s="11">
        <f>VLOOKUP(E6957,Nasdaq!$A$2:$F$3174,5,1)</f>
        <v>7822.5698240000002</v>
      </c>
      <c r="O6957" s="11">
        <f>VLOOKUP(F6957,Nasdaq!$A$2:$F$3174,5,1)</f>
        <v>11010.980469</v>
      </c>
      <c r="P6957" s="11">
        <f t="shared" si="438"/>
        <v>788</v>
      </c>
      <c r="Q6957" s="15">
        <f t="shared" si="439"/>
        <v>0.71043438359885469</v>
      </c>
    </row>
    <row r="6958" spans="1:17" ht="19.5" customHeight="1" x14ac:dyDescent="0.2">
      <c r="A6958" s="12">
        <v>11006</v>
      </c>
      <c r="B6958" s="6" t="s">
        <v>2091</v>
      </c>
      <c r="C6958" s="12">
        <v>24336</v>
      </c>
      <c r="D6958" s="6" t="s">
        <v>5418</v>
      </c>
      <c r="E6958" s="13">
        <v>43977</v>
      </c>
      <c r="F6958" s="13">
        <v>44415</v>
      </c>
      <c r="H6958" s="6" t="s">
        <v>7948</v>
      </c>
      <c r="I6958" s="6" t="s">
        <v>8052</v>
      </c>
      <c r="J6958" s="14">
        <v>-3.1200000000000002E-2</v>
      </c>
      <c r="K6958" s="14">
        <v>0.75239999999999996</v>
      </c>
      <c r="L6958" s="15">
        <f t="shared" si="436"/>
        <v>-0.78359999999999996</v>
      </c>
      <c r="M6958" s="11">
        <f t="shared" si="437"/>
        <v>0</v>
      </c>
      <c r="N6958" s="11">
        <f>VLOOKUP(E6958,Nasdaq!$A$2:$F$3174,5,1)</f>
        <v>9340.2197269999997</v>
      </c>
      <c r="O6958" s="11">
        <f>VLOOKUP(F6958,Nasdaq!$A$2:$F$3174,5,1)</f>
        <v>11010.980469</v>
      </c>
      <c r="P6958" s="11">
        <f t="shared" si="438"/>
        <v>438</v>
      </c>
      <c r="Q6958" s="15">
        <f t="shared" si="439"/>
        <v>0.84826499944459577</v>
      </c>
    </row>
    <row r="6959" spans="1:17" ht="19.5" customHeight="1" x14ac:dyDescent="0.2">
      <c r="A6959" s="12">
        <v>8054</v>
      </c>
      <c r="B6959" s="6" t="s">
        <v>2092</v>
      </c>
      <c r="C6959" s="12">
        <v>10264</v>
      </c>
      <c r="D6959" s="6" t="s">
        <v>5419</v>
      </c>
      <c r="E6959" s="13">
        <v>43596</v>
      </c>
      <c r="F6959" s="13">
        <v>44415</v>
      </c>
      <c r="H6959" s="6" t="s">
        <v>7948</v>
      </c>
      <c r="I6959" s="6" t="s">
        <v>7981</v>
      </c>
      <c r="J6959" s="14">
        <v>7.1099999999999997E-2</v>
      </c>
      <c r="K6959" s="14">
        <v>0.17300000000000001</v>
      </c>
      <c r="L6959" s="15">
        <f t="shared" ref="L6959:L7022" si="440">J6959-K6959</f>
        <v>-0.10190000000000002</v>
      </c>
      <c r="M6959" s="11">
        <f t="shared" ref="M6959:M7022" si="441">IF(L6959&gt;0,1,0)</f>
        <v>0</v>
      </c>
      <c r="N6959" s="11">
        <f>VLOOKUP(E6959,Nasdaq!$A$2:$F$3174,5,1)</f>
        <v>7916.9399409999996</v>
      </c>
      <c r="O6959" s="11">
        <f>VLOOKUP(F6959,Nasdaq!$A$2:$F$3174,5,1)</f>
        <v>11010.980469</v>
      </c>
      <c r="P6959" s="11">
        <f t="shared" ref="P6959:P7022" si="442">_xlfn.DAYS(F6959,E6959)</f>
        <v>819</v>
      </c>
      <c r="Q6959" s="15">
        <f t="shared" ref="Q6959:Q7022" si="443">(O6959/N6959)^(1/P6959/365-1)</f>
        <v>0.71900487881109665</v>
      </c>
    </row>
    <row r="6960" spans="1:17" ht="19.5" customHeight="1" x14ac:dyDescent="0.2">
      <c r="A6960" s="12">
        <v>7442</v>
      </c>
      <c r="B6960" s="6" t="s">
        <v>2093</v>
      </c>
      <c r="C6960" s="12">
        <v>10700</v>
      </c>
      <c r="D6960" s="6" t="s">
        <v>5420</v>
      </c>
      <c r="E6960" s="13">
        <v>41337</v>
      </c>
      <c r="F6960" s="13">
        <v>44415</v>
      </c>
      <c r="H6960" s="6" t="s">
        <v>7951</v>
      </c>
      <c r="I6960" s="6" t="s">
        <v>8018</v>
      </c>
      <c r="J6960" s="14">
        <v>9.4800000000000009E-2</v>
      </c>
      <c r="K6960" s="14">
        <v>0.13449999999999998</v>
      </c>
      <c r="L6960" s="15">
        <f t="shared" si="440"/>
        <v>-3.9699999999999971E-2</v>
      </c>
      <c r="M6960" s="11">
        <f t="shared" si="441"/>
        <v>0</v>
      </c>
      <c r="N6960" s="11">
        <f>VLOOKUP(E6960,Nasdaq!$A$2:$F$3174,5,1)</f>
        <v>3182.030029</v>
      </c>
      <c r="O6960" s="11">
        <f>VLOOKUP(F6960,Nasdaq!$A$2:$F$3174,5,1)</f>
        <v>11010.980469</v>
      </c>
      <c r="P6960" s="11">
        <f t="shared" si="442"/>
        <v>3078</v>
      </c>
      <c r="Q6960" s="15">
        <f t="shared" si="443"/>
        <v>0.28898730262320949</v>
      </c>
    </row>
    <row r="6961" spans="1:17" ht="19.5" customHeight="1" x14ac:dyDescent="0.2">
      <c r="A6961" s="12">
        <v>7296</v>
      </c>
      <c r="B6961" s="6" t="s">
        <v>2094</v>
      </c>
      <c r="C6961" s="12">
        <v>17611</v>
      </c>
      <c r="D6961" s="6" t="s">
        <v>5421</v>
      </c>
      <c r="E6961" s="13">
        <v>42026</v>
      </c>
      <c r="F6961" s="13">
        <v>44415</v>
      </c>
      <c r="H6961" s="6" t="s">
        <v>7948</v>
      </c>
      <c r="I6961" s="6" t="s">
        <v>8030</v>
      </c>
      <c r="J6961" s="14">
        <v>0.32530000000000003</v>
      </c>
      <c r="K6961" s="14">
        <v>0.1143</v>
      </c>
      <c r="L6961" s="15">
        <f t="shared" si="440"/>
        <v>0.21100000000000002</v>
      </c>
      <c r="M6961" s="11">
        <f t="shared" si="441"/>
        <v>1</v>
      </c>
      <c r="N6961" s="11">
        <f>VLOOKUP(E6961,Nasdaq!$A$2:$F$3174,5,1)</f>
        <v>4750.3999020000001</v>
      </c>
      <c r="O6961" s="11">
        <f>VLOOKUP(F6961,Nasdaq!$A$2:$F$3174,5,1)</f>
        <v>11010.980469</v>
      </c>
      <c r="P6961" s="11">
        <f t="shared" si="442"/>
        <v>2389</v>
      </c>
      <c r="Q6961" s="15">
        <f t="shared" si="443"/>
        <v>0.43142429460725873</v>
      </c>
    </row>
    <row r="6962" spans="1:17" ht="19.5" customHeight="1" x14ac:dyDescent="0.2">
      <c r="A6962" s="12">
        <v>7434</v>
      </c>
      <c r="B6962" s="6" t="s">
        <v>2095</v>
      </c>
      <c r="C6962" s="12">
        <v>9832</v>
      </c>
      <c r="D6962" s="6" t="s">
        <v>5422</v>
      </c>
      <c r="E6962" s="13">
        <v>41425</v>
      </c>
      <c r="F6962" s="13">
        <v>44415</v>
      </c>
      <c r="H6962" s="6" t="s">
        <v>7946</v>
      </c>
      <c r="I6962" s="6" t="s">
        <v>8047</v>
      </c>
      <c r="J6962" s="14">
        <v>0.25989999999999996</v>
      </c>
      <c r="K6962" s="14">
        <v>0.128</v>
      </c>
      <c r="L6962" s="15">
        <f t="shared" si="440"/>
        <v>0.13189999999999996</v>
      </c>
      <c r="M6962" s="11">
        <f t="shared" si="441"/>
        <v>1</v>
      </c>
      <c r="N6962" s="11">
        <f>VLOOKUP(E6962,Nasdaq!$A$2:$F$3174,5,1)</f>
        <v>3455.9099120000001</v>
      </c>
      <c r="O6962" s="11">
        <f>VLOOKUP(F6962,Nasdaq!$A$2:$F$3174,5,1)</f>
        <v>11010.980469</v>
      </c>
      <c r="P6962" s="11">
        <f t="shared" si="442"/>
        <v>2990</v>
      </c>
      <c r="Q6962" s="15">
        <f t="shared" si="443"/>
        <v>0.31386065857205853</v>
      </c>
    </row>
    <row r="6963" spans="1:17" ht="19.5" customHeight="1" x14ac:dyDescent="0.2">
      <c r="A6963" s="12">
        <v>7102</v>
      </c>
      <c r="B6963" s="6" t="s">
        <v>2096</v>
      </c>
      <c r="C6963" s="12">
        <v>9896</v>
      </c>
      <c r="D6963" s="6" t="s">
        <v>5423</v>
      </c>
      <c r="E6963" s="13">
        <v>41424</v>
      </c>
      <c r="F6963" s="13">
        <v>44415</v>
      </c>
      <c r="H6963" s="6" t="s">
        <v>7951</v>
      </c>
      <c r="I6963" s="6" t="s">
        <v>8049</v>
      </c>
      <c r="J6963" s="14">
        <v>-2.3300000000000001E-2</v>
      </c>
      <c r="K6963" s="14">
        <v>0.12570000000000001</v>
      </c>
      <c r="L6963" s="15">
        <f t="shared" si="440"/>
        <v>-0.14900000000000002</v>
      </c>
      <c r="M6963" s="11">
        <f t="shared" si="441"/>
        <v>0</v>
      </c>
      <c r="N6963" s="11">
        <f>VLOOKUP(E6963,Nasdaq!$A$2:$F$3174,5,1)</f>
        <v>3491.3000489999999</v>
      </c>
      <c r="O6963" s="11">
        <f>VLOOKUP(F6963,Nasdaq!$A$2:$F$3174,5,1)</f>
        <v>11010.980469</v>
      </c>
      <c r="P6963" s="11">
        <f t="shared" si="442"/>
        <v>2991</v>
      </c>
      <c r="Q6963" s="15">
        <f t="shared" si="443"/>
        <v>0.31707473572489725</v>
      </c>
    </row>
    <row r="6964" spans="1:17" ht="19.5" customHeight="1" x14ac:dyDescent="0.2">
      <c r="A6964" s="12">
        <v>5012</v>
      </c>
      <c r="B6964" s="6" t="s">
        <v>2097</v>
      </c>
      <c r="C6964" s="12">
        <v>9957</v>
      </c>
      <c r="D6964" s="6" t="s">
        <v>5424</v>
      </c>
      <c r="E6964" s="13">
        <v>41310</v>
      </c>
      <c r="F6964" s="13">
        <v>44415</v>
      </c>
      <c r="H6964" s="6" t="s">
        <v>7947</v>
      </c>
      <c r="I6964" s="6" t="s">
        <v>8035</v>
      </c>
      <c r="J6964" s="14">
        <v>0.1032</v>
      </c>
      <c r="K6964" s="14">
        <v>0.1348</v>
      </c>
      <c r="L6964" s="15">
        <f t="shared" si="440"/>
        <v>-3.1600000000000003E-2</v>
      </c>
      <c r="M6964" s="11">
        <f t="shared" si="441"/>
        <v>0</v>
      </c>
      <c r="N6964" s="11">
        <f>VLOOKUP(E6964,Nasdaq!$A$2:$F$3174,5,1)</f>
        <v>3171.580078</v>
      </c>
      <c r="O6964" s="11">
        <f>VLOOKUP(F6964,Nasdaq!$A$2:$F$3174,5,1)</f>
        <v>11010.980469</v>
      </c>
      <c r="P6964" s="11">
        <f t="shared" si="442"/>
        <v>3105</v>
      </c>
      <c r="Q6964" s="15">
        <f t="shared" si="443"/>
        <v>0.28803825146070111</v>
      </c>
    </row>
    <row r="6965" spans="1:17" ht="19.5" customHeight="1" x14ac:dyDescent="0.2">
      <c r="A6965" s="12">
        <v>10992</v>
      </c>
      <c r="B6965" s="6" t="s">
        <v>2098</v>
      </c>
      <c r="C6965" s="12">
        <v>10006</v>
      </c>
      <c r="D6965" s="6" t="s">
        <v>5414</v>
      </c>
      <c r="E6965" s="13">
        <v>43979</v>
      </c>
      <c r="F6965" s="13">
        <v>44415</v>
      </c>
      <c r="H6965" s="6" t="s">
        <v>7950</v>
      </c>
      <c r="I6965" s="6" t="s">
        <v>7967</v>
      </c>
      <c r="J6965" s="14">
        <v>-0.34049999999999997</v>
      </c>
      <c r="K6965" s="14">
        <v>0.67079999999999995</v>
      </c>
      <c r="L6965" s="15">
        <f t="shared" si="440"/>
        <v>-1.0112999999999999</v>
      </c>
      <c r="M6965" s="11">
        <f t="shared" si="441"/>
        <v>0</v>
      </c>
      <c r="N6965" s="11">
        <f>VLOOKUP(E6965,Nasdaq!$A$2:$F$3174,5,1)</f>
        <v>9368.9902340000008</v>
      </c>
      <c r="O6965" s="11">
        <f>VLOOKUP(F6965,Nasdaq!$A$2:$F$3174,5,1)</f>
        <v>11010.980469</v>
      </c>
      <c r="P6965" s="11">
        <f t="shared" si="442"/>
        <v>436</v>
      </c>
      <c r="Q6965" s="15">
        <f t="shared" si="443"/>
        <v>0.85087788209106885</v>
      </c>
    </row>
    <row r="6966" spans="1:17" ht="19.5" customHeight="1" x14ac:dyDescent="0.2">
      <c r="A6966" s="12">
        <v>6459</v>
      </c>
      <c r="B6966" s="6" t="s">
        <v>2099</v>
      </c>
      <c r="C6966" s="12">
        <v>19600</v>
      </c>
      <c r="D6966" s="6" t="s">
        <v>5425</v>
      </c>
      <c r="E6966" s="13">
        <v>42157</v>
      </c>
      <c r="F6966" s="13">
        <v>44415</v>
      </c>
      <c r="H6966" s="6" t="s">
        <v>7947</v>
      </c>
      <c r="I6966" s="6" t="s">
        <v>8063</v>
      </c>
      <c r="J6966" s="14">
        <v>-0.1678</v>
      </c>
      <c r="K6966" s="14">
        <v>0.11560000000000001</v>
      </c>
      <c r="L6966" s="15">
        <f t="shared" si="440"/>
        <v>-0.28339999999999999</v>
      </c>
      <c r="M6966" s="11">
        <f t="shared" si="441"/>
        <v>0</v>
      </c>
      <c r="N6966" s="11">
        <f>VLOOKUP(E6966,Nasdaq!$A$2:$F$3174,5,1)</f>
        <v>5076.5200199999999</v>
      </c>
      <c r="O6966" s="11">
        <f>VLOOKUP(F6966,Nasdaq!$A$2:$F$3174,5,1)</f>
        <v>11010.980469</v>
      </c>
      <c r="P6966" s="11">
        <f t="shared" si="442"/>
        <v>2258</v>
      </c>
      <c r="Q6966" s="15">
        <f t="shared" si="443"/>
        <v>0.46104203012932093</v>
      </c>
    </row>
    <row r="6967" spans="1:17" ht="19.5" customHeight="1" x14ac:dyDescent="0.2">
      <c r="A6967" s="12">
        <v>6598</v>
      </c>
      <c r="B6967" s="6" t="s">
        <v>2100</v>
      </c>
      <c r="C6967" s="12">
        <v>10650</v>
      </c>
      <c r="D6967" s="6" t="s">
        <v>4564</v>
      </c>
      <c r="E6967" s="13">
        <v>42443</v>
      </c>
      <c r="F6967" s="13">
        <v>44415</v>
      </c>
      <c r="H6967" s="6" t="s">
        <v>7948</v>
      </c>
      <c r="I6967" s="6" t="s">
        <v>7992</v>
      </c>
      <c r="J6967" s="14">
        <v>2.6099999999999998E-2</v>
      </c>
      <c r="K6967" s="14">
        <v>0.14419999999999999</v>
      </c>
      <c r="L6967" s="15">
        <f t="shared" si="440"/>
        <v>-0.1181</v>
      </c>
      <c r="M6967" s="11">
        <f t="shared" si="441"/>
        <v>0</v>
      </c>
      <c r="N6967" s="11">
        <f>VLOOKUP(E6967,Nasdaq!$A$2:$F$3174,5,1)</f>
        <v>4750.2797849999997</v>
      </c>
      <c r="O6967" s="11">
        <f>VLOOKUP(F6967,Nasdaq!$A$2:$F$3174,5,1)</f>
        <v>11010.980469</v>
      </c>
      <c r="P6967" s="11">
        <f t="shared" si="442"/>
        <v>1972</v>
      </c>
      <c r="Q6967" s="15">
        <f t="shared" si="443"/>
        <v>0.43141347372419392</v>
      </c>
    </row>
    <row r="6968" spans="1:17" ht="19.5" customHeight="1" x14ac:dyDescent="0.2">
      <c r="A6968" s="12">
        <v>5716</v>
      </c>
      <c r="B6968" s="6" t="s">
        <v>2101</v>
      </c>
      <c r="C6968" s="12">
        <v>20262</v>
      </c>
      <c r="D6968" s="6" t="s">
        <v>5426</v>
      </c>
      <c r="E6968" s="13">
        <v>42893</v>
      </c>
      <c r="F6968" s="13">
        <v>44415</v>
      </c>
      <c r="H6968" s="6" t="s">
        <v>7944</v>
      </c>
      <c r="I6968" s="6" t="s">
        <v>8090</v>
      </c>
      <c r="J6968" s="14">
        <v>0.1807</v>
      </c>
      <c r="K6968" s="14">
        <v>0.1278</v>
      </c>
      <c r="L6968" s="15">
        <f t="shared" si="440"/>
        <v>5.2900000000000003E-2</v>
      </c>
      <c r="M6968" s="11">
        <f t="shared" si="441"/>
        <v>1</v>
      </c>
      <c r="N6968" s="11">
        <f>VLOOKUP(E6968,Nasdaq!$A$2:$F$3174,5,1)</f>
        <v>6297.3798829999996</v>
      </c>
      <c r="O6968" s="11">
        <f>VLOOKUP(F6968,Nasdaq!$A$2:$F$3174,5,1)</f>
        <v>11010.980469</v>
      </c>
      <c r="P6968" s="11">
        <f t="shared" si="442"/>
        <v>1522</v>
      </c>
      <c r="Q6968" s="15">
        <f t="shared" si="443"/>
        <v>0.57191875280496274</v>
      </c>
    </row>
    <row r="6969" spans="1:17" ht="19.5" customHeight="1" x14ac:dyDescent="0.2">
      <c r="A6969" s="12">
        <v>6399</v>
      </c>
      <c r="B6969" s="6" t="s">
        <v>2102</v>
      </c>
      <c r="C6969" s="12">
        <v>9144</v>
      </c>
      <c r="D6969" s="6" t="s">
        <v>3857</v>
      </c>
      <c r="E6969" s="13">
        <v>43266</v>
      </c>
      <c r="F6969" s="13">
        <v>44415</v>
      </c>
      <c r="H6969" s="6" t="s">
        <v>7945</v>
      </c>
      <c r="I6969" s="6" t="s">
        <v>7955</v>
      </c>
      <c r="J6969" s="14">
        <v>0.27190000000000003</v>
      </c>
      <c r="K6969" s="14">
        <v>0.11349999999999999</v>
      </c>
      <c r="L6969" s="15">
        <f t="shared" si="440"/>
        <v>0.15840000000000004</v>
      </c>
      <c r="M6969" s="11">
        <f t="shared" si="441"/>
        <v>1</v>
      </c>
      <c r="N6969" s="11">
        <f>VLOOKUP(E6969,Nasdaq!$A$2:$F$3174,5,1)</f>
        <v>7746.3798829999996</v>
      </c>
      <c r="O6969" s="11">
        <f>VLOOKUP(F6969,Nasdaq!$A$2:$F$3174,5,1)</f>
        <v>11010.980469</v>
      </c>
      <c r="P6969" s="11">
        <f t="shared" si="442"/>
        <v>1149</v>
      </c>
      <c r="Q6969" s="15">
        <f t="shared" si="443"/>
        <v>0.70351467795191691</v>
      </c>
    </row>
    <row r="6970" spans="1:17" ht="19.5" customHeight="1" x14ac:dyDescent="0.2">
      <c r="A6970" s="12">
        <v>6399</v>
      </c>
      <c r="B6970" s="6" t="s">
        <v>2102</v>
      </c>
      <c r="C6970" s="12">
        <v>24126</v>
      </c>
      <c r="D6970" s="6" t="s">
        <v>4028</v>
      </c>
      <c r="E6970" s="13">
        <v>43187</v>
      </c>
      <c r="F6970" s="13">
        <v>44415</v>
      </c>
      <c r="H6970" s="6" t="s">
        <v>7949</v>
      </c>
      <c r="I6970" s="6" t="s">
        <v>8080</v>
      </c>
      <c r="J6970" s="14">
        <v>-9.1999999999999998E-3</v>
      </c>
      <c r="K6970" s="14">
        <v>0.1353</v>
      </c>
      <c r="L6970" s="15">
        <f t="shared" si="440"/>
        <v>-0.14450000000000002</v>
      </c>
      <c r="M6970" s="11">
        <f t="shared" si="441"/>
        <v>0</v>
      </c>
      <c r="N6970" s="11">
        <f>VLOOKUP(E6970,Nasdaq!$A$2:$F$3174,5,1)</f>
        <v>6949.2299800000001</v>
      </c>
      <c r="O6970" s="11">
        <f>VLOOKUP(F6970,Nasdaq!$A$2:$F$3174,5,1)</f>
        <v>11010.980469</v>
      </c>
      <c r="P6970" s="11">
        <f t="shared" si="442"/>
        <v>1228</v>
      </c>
      <c r="Q6970" s="15">
        <f t="shared" si="443"/>
        <v>0.63111883047112805</v>
      </c>
    </row>
    <row r="6971" spans="1:17" ht="19.5" customHeight="1" x14ac:dyDescent="0.2">
      <c r="A6971" s="12">
        <v>6399</v>
      </c>
      <c r="B6971" s="6" t="s">
        <v>2102</v>
      </c>
      <c r="C6971" s="12">
        <v>9226</v>
      </c>
      <c r="D6971" s="6" t="s">
        <v>5427</v>
      </c>
      <c r="E6971" s="13">
        <v>41487</v>
      </c>
      <c r="F6971" s="13">
        <v>42255</v>
      </c>
      <c r="H6971" s="6" t="s">
        <v>7946</v>
      </c>
      <c r="I6971" s="6" t="s">
        <v>8027</v>
      </c>
      <c r="J6971" s="14">
        <v>-5.7200000000000001E-2</v>
      </c>
      <c r="K6971" s="14">
        <v>9.2899999999999996E-2</v>
      </c>
      <c r="L6971" s="15">
        <f t="shared" si="440"/>
        <v>-0.15010000000000001</v>
      </c>
      <c r="M6971" s="11">
        <f t="shared" si="441"/>
        <v>0</v>
      </c>
      <c r="N6971" s="11">
        <f>VLOOKUP(E6971,Nasdaq!$A$2:$F$3174,5,1)</f>
        <v>3675.73999</v>
      </c>
      <c r="O6971" s="11">
        <f>VLOOKUP(F6971,Nasdaq!$A$2:$F$3174,5,1)</f>
        <v>4811.9301759999998</v>
      </c>
      <c r="P6971" s="11">
        <f t="shared" si="442"/>
        <v>768</v>
      </c>
      <c r="Q6971" s="15">
        <f t="shared" si="443"/>
        <v>0.7638813090322718</v>
      </c>
    </row>
    <row r="6972" spans="1:17" ht="19.5" customHeight="1" x14ac:dyDescent="0.2">
      <c r="A6972" s="12">
        <v>6399</v>
      </c>
      <c r="B6972" s="6" t="s">
        <v>2102</v>
      </c>
      <c r="C6972" s="12">
        <v>6757</v>
      </c>
      <c r="D6972" s="6" t="s">
        <v>7480</v>
      </c>
      <c r="E6972" s="13">
        <v>43388</v>
      </c>
      <c r="F6972" s="13">
        <v>44415</v>
      </c>
      <c r="H6972" s="6" t="s">
        <v>7951</v>
      </c>
      <c r="I6972" s="6" t="s">
        <v>7991</v>
      </c>
      <c r="J6972" s="14">
        <v>-0.17190000000000003</v>
      </c>
      <c r="K6972" s="14">
        <v>0.13849999999999998</v>
      </c>
      <c r="L6972" s="15">
        <f t="shared" si="440"/>
        <v>-0.31040000000000001</v>
      </c>
      <c r="M6972" s="11">
        <f t="shared" si="441"/>
        <v>0</v>
      </c>
      <c r="N6972" s="11">
        <f>VLOOKUP(E6972,Nasdaq!$A$2:$F$3174,5,1)</f>
        <v>7430.7402339999999</v>
      </c>
      <c r="O6972" s="11">
        <f>VLOOKUP(F6972,Nasdaq!$A$2:$F$3174,5,1)</f>
        <v>11010.980469</v>
      </c>
      <c r="P6972" s="11">
        <f t="shared" si="442"/>
        <v>1027</v>
      </c>
      <c r="Q6972" s="15">
        <f t="shared" si="443"/>
        <v>0.67484889748514842</v>
      </c>
    </row>
    <row r="6973" spans="1:17" ht="19.5" customHeight="1" x14ac:dyDescent="0.2">
      <c r="A6973" s="12">
        <v>6399</v>
      </c>
      <c r="B6973" s="6" t="s">
        <v>2102</v>
      </c>
      <c r="C6973" s="12">
        <v>7043</v>
      </c>
      <c r="D6973" s="6" t="s">
        <v>4617</v>
      </c>
      <c r="E6973" s="13">
        <v>42555</v>
      </c>
      <c r="F6973" s="13">
        <v>44415</v>
      </c>
      <c r="H6973" s="6" t="s">
        <v>7944</v>
      </c>
      <c r="I6973" s="6" t="s">
        <v>7968</v>
      </c>
      <c r="J6973" s="14">
        <v>-0.23710000000000001</v>
      </c>
      <c r="K6973" s="14">
        <v>0.14349999999999999</v>
      </c>
      <c r="L6973" s="15">
        <f t="shared" si="440"/>
        <v>-0.38059999999999999</v>
      </c>
      <c r="M6973" s="11">
        <f t="shared" si="441"/>
        <v>0</v>
      </c>
      <c r="N6973" s="11">
        <f>VLOOKUP(E6973,Nasdaq!$A$2:$F$3174,5,1)</f>
        <v>4862.5698240000002</v>
      </c>
      <c r="O6973" s="11">
        <f>VLOOKUP(F6973,Nasdaq!$A$2:$F$3174,5,1)</f>
        <v>11010.980469</v>
      </c>
      <c r="P6973" s="11">
        <f t="shared" si="442"/>
        <v>1860</v>
      </c>
      <c r="Q6973" s="15">
        <f t="shared" si="443"/>
        <v>0.4416115069614871</v>
      </c>
    </row>
    <row r="6974" spans="1:17" ht="19.5" customHeight="1" x14ac:dyDescent="0.2">
      <c r="A6974" s="12">
        <v>6399</v>
      </c>
      <c r="B6974" s="6" t="s">
        <v>2102</v>
      </c>
      <c r="C6974" s="12">
        <v>6506</v>
      </c>
      <c r="D6974" s="6" t="s">
        <v>5176</v>
      </c>
      <c r="E6974" s="13">
        <v>42780</v>
      </c>
      <c r="F6974" s="13">
        <v>44415</v>
      </c>
      <c r="H6974" s="6" t="s">
        <v>7944</v>
      </c>
      <c r="I6974" s="6" t="s">
        <v>7968</v>
      </c>
      <c r="J6974" s="14">
        <v>-0.2838</v>
      </c>
      <c r="K6974" s="14">
        <v>0.13170000000000001</v>
      </c>
      <c r="L6974" s="15">
        <f t="shared" si="440"/>
        <v>-0.41549999999999998</v>
      </c>
      <c r="M6974" s="11">
        <f t="shared" si="441"/>
        <v>0</v>
      </c>
      <c r="N6974" s="11">
        <f>VLOOKUP(E6974,Nasdaq!$A$2:$F$3174,5,1)</f>
        <v>5782.5698240000002</v>
      </c>
      <c r="O6974" s="11">
        <f>VLOOKUP(F6974,Nasdaq!$A$2:$F$3174,5,1)</f>
        <v>11010.980469</v>
      </c>
      <c r="P6974" s="11">
        <f t="shared" si="442"/>
        <v>1635</v>
      </c>
      <c r="Q6974" s="15">
        <f t="shared" si="443"/>
        <v>0.52516450109810753</v>
      </c>
    </row>
    <row r="6975" spans="1:17" ht="19.5" customHeight="1" x14ac:dyDescent="0.2">
      <c r="A6975" s="12">
        <v>6399</v>
      </c>
      <c r="B6975" s="6" t="s">
        <v>2102</v>
      </c>
      <c r="C6975" s="12">
        <v>11964</v>
      </c>
      <c r="D6975" s="6" t="s">
        <v>2728</v>
      </c>
      <c r="E6975" s="13">
        <v>43206</v>
      </c>
      <c r="F6975" s="13">
        <v>44415</v>
      </c>
      <c r="H6975" s="6" t="s">
        <v>7949</v>
      </c>
      <c r="I6975" s="6" t="s">
        <v>7966</v>
      </c>
      <c r="J6975" s="14">
        <v>-0.2843</v>
      </c>
      <c r="K6975" s="14">
        <v>0.12470000000000001</v>
      </c>
      <c r="L6975" s="15">
        <f t="shared" si="440"/>
        <v>-0.40900000000000003</v>
      </c>
      <c r="M6975" s="11">
        <f t="shared" si="441"/>
        <v>0</v>
      </c>
      <c r="N6975" s="11">
        <f>VLOOKUP(E6975,Nasdaq!$A$2:$F$3174,5,1)</f>
        <v>7156.2797849999997</v>
      </c>
      <c r="O6975" s="11">
        <f>VLOOKUP(F6975,Nasdaq!$A$2:$F$3174,5,1)</f>
        <v>11010.980469</v>
      </c>
      <c r="P6975" s="11">
        <f t="shared" si="442"/>
        <v>1209</v>
      </c>
      <c r="Q6975" s="15">
        <f t="shared" si="443"/>
        <v>0.64992275602182326</v>
      </c>
    </row>
    <row r="6976" spans="1:17" ht="19.5" customHeight="1" x14ac:dyDescent="0.2">
      <c r="A6976" s="12">
        <v>6541</v>
      </c>
      <c r="B6976" s="6" t="s">
        <v>2103</v>
      </c>
      <c r="C6976" s="12">
        <v>14883</v>
      </c>
      <c r="D6976" s="6" t="s">
        <v>5428</v>
      </c>
      <c r="E6976" s="13">
        <v>42306</v>
      </c>
      <c r="F6976" s="13">
        <v>44415</v>
      </c>
      <c r="H6976" s="6" t="s">
        <v>7944</v>
      </c>
      <c r="I6976" s="6" t="s">
        <v>7980</v>
      </c>
      <c r="J6976" s="14">
        <v>-4.9299999999999997E-2</v>
      </c>
      <c r="K6976" s="14">
        <v>0.12710000000000002</v>
      </c>
      <c r="L6976" s="15">
        <f t="shared" si="440"/>
        <v>-0.1764</v>
      </c>
      <c r="M6976" s="11">
        <f t="shared" si="441"/>
        <v>0</v>
      </c>
      <c r="N6976" s="11">
        <f>VLOOKUP(E6976,Nasdaq!$A$2:$F$3174,5,1)</f>
        <v>5074.2700199999999</v>
      </c>
      <c r="O6976" s="11">
        <f>VLOOKUP(F6976,Nasdaq!$A$2:$F$3174,5,1)</f>
        <v>11010.980469</v>
      </c>
      <c r="P6976" s="11">
        <f t="shared" si="442"/>
        <v>2109</v>
      </c>
      <c r="Q6976" s="15">
        <f t="shared" si="443"/>
        <v>0.46083771931348999</v>
      </c>
    </row>
    <row r="6977" spans="1:17" ht="19.5" customHeight="1" x14ac:dyDescent="0.2">
      <c r="A6977" s="12">
        <v>5017</v>
      </c>
      <c r="B6977" s="6" t="s">
        <v>2104</v>
      </c>
      <c r="C6977" s="12">
        <v>211</v>
      </c>
      <c r="D6977" s="6" t="s">
        <v>5429</v>
      </c>
      <c r="E6977" s="13">
        <v>42642</v>
      </c>
      <c r="F6977" s="13">
        <v>44415</v>
      </c>
      <c r="H6977" s="6" t="s">
        <v>7951</v>
      </c>
      <c r="I6977" s="6" t="s">
        <v>8078</v>
      </c>
      <c r="J6977" s="14">
        <v>-0.15029999999999999</v>
      </c>
      <c r="K6977" s="14">
        <v>0.14480000000000001</v>
      </c>
      <c r="L6977" s="15">
        <f t="shared" si="440"/>
        <v>-0.29510000000000003</v>
      </c>
      <c r="M6977" s="11">
        <f t="shared" si="441"/>
        <v>0</v>
      </c>
      <c r="N6977" s="11">
        <f>VLOOKUP(E6977,Nasdaq!$A$2:$F$3174,5,1)</f>
        <v>5269.1499020000001</v>
      </c>
      <c r="O6977" s="11">
        <f>VLOOKUP(F6977,Nasdaq!$A$2:$F$3174,5,1)</f>
        <v>11010.980469</v>
      </c>
      <c r="P6977" s="11">
        <f t="shared" si="442"/>
        <v>1773</v>
      </c>
      <c r="Q6977" s="15">
        <f t="shared" si="443"/>
        <v>0.47853648617356737</v>
      </c>
    </row>
    <row r="6978" spans="1:17" ht="19.5" customHeight="1" x14ac:dyDescent="0.2">
      <c r="A6978" s="12">
        <v>6704</v>
      </c>
      <c r="B6978" s="6" t="s">
        <v>2105</v>
      </c>
      <c r="C6978" s="12">
        <v>3569</v>
      </c>
      <c r="D6978" s="6" t="s">
        <v>5430</v>
      </c>
      <c r="E6978" s="13">
        <v>42323</v>
      </c>
      <c r="F6978" s="13">
        <v>42992</v>
      </c>
      <c r="G6978" s="13">
        <v>42411</v>
      </c>
      <c r="H6978" s="6" t="s">
        <v>7949</v>
      </c>
      <c r="I6978" s="6" t="s">
        <v>7973</v>
      </c>
      <c r="J6978" s="14">
        <v>0.15410000000000001</v>
      </c>
      <c r="K6978" s="14">
        <v>0.13639999999999999</v>
      </c>
      <c r="L6978" s="15">
        <f t="shared" si="440"/>
        <v>1.7700000000000021E-2</v>
      </c>
      <c r="M6978" s="11">
        <f t="shared" si="441"/>
        <v>1</v>
      </c>
      <c r="N6978" s="11">
        <f>VLOOKUP(E6978,Nasdaq!$A$2:$F$3174,5,1)</f>
        <v>4927.8798829999996</v>
      </c>
      <c r="O6978" s="11">
        <f>VLOOKUP(F6978,Nasdaq!$A$2:$F$3174,5,1)</f>
        <v>6429.080078</v>
      </c>
      <c r="P6978" s="11">
        <f t="shared" si="442"/>
        <v>669</v>
      </c>
      <c r="Q6978" s="15">
        <f t="shared" si="443"/>
        <v>0.76649927980068477</v>
      </c>
    </row>
    <row r="6979" spans="1:17" ht="19.5" customHeight="1" x14ac:dyDescent="0.2">
      <c r="A6979" s="12">
        <v>7343</v>
      </c>
      <c r="B6979" s="6" t="s">
        <v>2106</v>
      </c>
      <c r="C6979" s="12">
        <v>1666</v>
      </c>
      <c r="D6979" s="6" t="s">
        <v>5431</v>
      </c>
      <c r="E6979" s="13">
        <v>42797</v>
      </c>
      <c r="F6979" s="13">
        <v>44415</v>
      </c>
      <c r="H6979" s="6" t="s">
        <v>7947</v>
      </c>
      <c r="I6979" s="6" t="s">
        <v>8069</v>
      </c>
      <c r="J6979" s="14">
        <v>-6.4100000000000004E-2</v>
      </c>
      <c r="K6979" s="14">
        <v>0.12689999999999999</v>
      </c>
      <c r="L6979" s="15">
        <f t="shared" si="440"/>
        <v>-0.191</v>
      </c>
      <c r="M6979" s="11">
        <f t="shared" si="441"/>
        <v>0</v>
      </c>
      <c r="N6979" s="11">
        <f>VLOOKUP(E6979,Nasdaq!$A$2:$F$3174,5,1)</f>
        <v>5870.75</v>
      </c>
      <c r="O6979" s="11">
        <f>VLOOKUP(F6979,Nasdaq!$A$2:$F$3174,5,1)</f>
        <v>11010.980469</v>
      </c>
      <c r="P6979" s="11">
        <f t="shared" si="442"/>
        <v>1618</v>
      </c>
      <c r="Q6979" s="15">
        <f t="shared" si="443"/>
        <v>0.53317288759332016</v>
      </c>
    </row>
    <row r="6980" spans="1:17" ht="19.5" customHeight="1" x14ac:dyDescent="0.2">
      <c r="A6980" s="12">
        <v>7148</v>
      </c>
      <c r="B6980" s="6" t="s">
        <v>2107</v>
      </c>
      <c r="C6980" s="12">
        <v>13889</v>
      </c>
      <c r="D6980" s="6" t="s">
        <v>3386</v>
      </c>
      <c r="E6980" s="13">
        <v>40155</v>
      </c>
      <c r="F6980" s="13">
        <v>44415</v>
      </c>
      <c r="H6980" s="6" t="s">
        <v>7950</v>
      </c>
      <c r="I6980" s="6" t="s">
        <v>7985</v>
      </c>
      <c r="J6980" s="14">
        <v>0.1041</v>
      </c>
      <c r="K6980" s="14">
        <v>0.13419999999999999</v>
      </c>
      <c r="L6980" s="15">
        <f t="shared" si="440"/>
        <v>-3.0099999999999988E-2</v>
      </c>
      <c r="M6980" s="11">
        <f t="shared" si="441"/>
        <v>0</v>
      </c>
      <c r="N6980" s="11">
        <f>VLOOKUP(E6980,Nasdaq!$A$2:$F$3174,5,1)</f>
        <v>2172.98999</v>
      </c>
      <c r="O6980" s="11">
        <f>VLOOKUP(F6980,Nasdaq!$A$2:$F$3174,5,1)</f>
        <v>11010.980469</v>
      </c>
      <c r="P6980" s="11">
        <f t="shared" si="442"/>
        <v>4260</v>
      </c>
      <c r="Q6980" s="15">
        <f t="shared" si="443"/>
        <v>0.19734775336169663</v>
      </c>
    </row>
    <row r="6981" spans="1:17" ht="19.5" customHeight="1" x14ac:dyDescent="0.2">
      <c r="A6981" s="12">
        <v>9026</v>
      </c>
      <c r="B6981" s="6" t="s">
        <v>2108</v>
      </c>
      <c r="C6981" s="12">
        <v>4779</v>
      </c>
      <c r="D6981" s="6" t="s">
        <v>5432</v>
      </c>
      <c r="E6981" s="13">
        <v>43796</v>
      </c>
      <c r="F6981" s="13">
        <v>44415</v>
      </c>
      <c r="G6981" s="13">
        <v>43796</v>
      </c>
      <c r="H6981" s="6" t="s">
        <v>7944</v>
      </c>
      <c r="I6981" s="6" t="s">
        <v>8006</v>
      </c>
      <c r="J6981" s="14">
        <v>1.4679</v>
      </c>
      <c r="K6981" s="14">
        <v>0.1153</v>
      </c>
      <c r="L6981" s="15">
        <f t="shared" si="440"/>
        <v>1.3526</v>
      </c>
      <c r="M6981" s="11">
        <f t="shared" si="441"/>
        <v>1</v>
      </c>
      <c r="N6981" s="11">
        <f>VLOOKUP(E6981,Nasdaq!$A$2:$F$3174,5,1)</f>
        <v>8705.1796880000002</v>
      </c>
      <c r="O6981" s="11">
        <f>VLOOKUP(F6981,Nasdaq!$A$2:$F$3174,5,1)</f>
        <v>11010.980469</v>
      </c>
      <c r="P6981" s="11">
        <f t="shared" si="442"/>
        <v>619</v>
      </c>
      <c r="Q6981" s="15">
        <f t="shared" si="443"/>
        <v>0.79059160680484297</v>
      </c>
    </row>
    <row r="6982" spans="1:17" ht="19.5" customHeight="1" x14ac:dyDescent="0.2">
      <c r="A6982" s="12">
        <v>5974</v>
      </c>
      <c r="B6982" s="6" t="s">
        <v>2109</v>
      </c>
      <c r="C6982" s="12">
        <v>6979</v>
      </c>
      <c r="D6982" s="6" t="s">
        <v>5433</v>
      </c>
      <c r="E6982" s="13">
        <v>41698</v>
      </c>
      <c r="F6982" s="13">
        <v>44415</v>
      </c>
      <c r="H6982" s="6" t="s">
        <v>7947</v>
      </c>
      <c r="I6982" s="6" t="s">
        <v>8035</v>
      </c>
      <c r="J6982" s="14">
        <v>0.64540000000000008</v>
      </c>
      <c r="K6982" s="14">
        <v>0.11849999999999999</v>
      </c>
      <c r="L6982" s="15">
        <f t="shared" si="440"/>
        <v>0.52690000000000015</v>
      </c>
      <c r="M6982" s="11">
        <f t="shared" si="441"/>
        <v>1</v>
      </c>
      <c r="N6982" s="11">
        <f>VLOOKUP(E6982,Nasdaq!$A$2:$F$3174,5,1)</f>
        <v>4308.1201170000004</v>
      </c>
      <c r="O6982" s="11">
        <f>VLOOKUP(F6982,Nasdaq!$A$2:$F$3174,5,1)</f>
        <v>11010.980469</v>
      </c>
      <c r="P6982" s="11">
        <f t="shared" si="442"/>
        <v>2717</v>
      </c>
      <c r="Q6982" s="15">
        <f t="shared" si="443"/>
        <v>0.39125709155949356</v>
      </c>
    </row>
    <row r="6983" spans="1:17" ht="19.5" customHeight="1" x14ac:dyDescent="0.2">
      <c r="A6983" s="12">
        <v>5974</v>
      </c>
      <c r="B6983" s="6" t="s">
        <v>2109</v>
      </c>
      <c r="C6983" s="12">
        <v>6671</v>
      </c>
      <c r="D6983" s="6" t="s">
        <v>4658</v>
      </c>
      <c r="E6983" s="13">
        <v>41334</v>
      </c>
      <c r="F6983" s="13">
        <v>41591</v>
      </c>
      <c r="H6983" s="6" t="s">
        <v>7947</v>
      </c>
      <c r="I6983" s="6" t="s">
        <v>7994</v>
      </c>
      <c r="J6983" s="14">
        <v>0.27899999999999997</v>
      </c>
      <c r="K6983" s="14">
        <v>0.28199999999999997</v>
      </c>
      <c r="L6983" s="15">
        <f t="shared" si="440"/>
        <v>-3.0000000000000027E-3</v>
      </c>
      <c r="M6983" s="11">
        <f t="shared" si="441"/>
        <v>0</v>
      </c>
      <c r="N6983" s="11">
        <f>VLOOKUP(E6983,Nasdaq!$A$2:$F$3174,5,1)</f>
        <v>3169.73999</v>
      </c>
      <c r="O6983" s="11">
        <f>VLOOKUP(F6983,Nasdaq!$A$2:$F$3174,5,1)</f>
        <v>3965.580078</v>
      </c>
      <c r="P6983" s="11">
        <f t="shared" si="442"/>
        <v>257</v>
      </c>
      <c r="Q6983" s="15">
        <f t="shared" si="443"/>
        <v>0.79931497961825637</v>
      </c>
    </row>
    <row r="6984" spans="1:17" ht="19.5" customHeight="1" x14ac:dyDescent="0.2">
      <c r="A6984" s="12">
        <v>5974</v>
      </c>
      <c r="B6984" s="6" t="s">
        <v>2109</v>
      </c>
      <c r="C6984" s="12">
        <v>6490</v>
      </c>
      <c r="D6984" s="6" t="s">
        <v>5434</v>
      </c>
      <c r="E6984" s="13">
        <v>40409</v>
      </c>
      <c r="F6984" s="13">
        <v>41529</v>
      </c>
      <c r="H6984" s="6" t="s">
        <v>7947</v>
      </c>
      <c r="I6984" s="6" t="s">
        <v>8004</v>
      </c>
      <c r="J6984" s="14">
        <v>0.18789999999999998</v>
      </c>
      <c r="K6984" s="14">
        <v>0.18239999999999998</v>
      </c>
      <c r="L6984" s="15">
        <f t="shared" si="440"/>
        <v>5.5000000000000049E-3</v>
      </c>
      <c r="M6984" s="11">
        <f t="shared" si="441"/>
        <v>1</v>
      </c>
      <c r="N6984" s="11">
        <f>VLOOKUP(E6984,Nasdaq!$A$2:$F$3174,5,1)</f>
        <v>2178.9499510000001</v>
      </c>
      <c r="O6984" s="11">
        <f>VLOOKUP(F6984,Nasdaq!$A$2:$F$3174,5,1)</f>
        <v>3715.969971</v>
      </c>
      <c r="P6984" s="11">
        <f t="shared" si="442"/>
        <v>1120</v>
      </c>
      <c r="Q6984" s="15">
        <f t="shared" si="443"/>
        <v>0.58637524339617952</v>
      </c>
    </row>
    <row r="6985" spans="1:17" ht="19.5" customHeight="1" x14ac:dyDescent="0.2">
      <c r="A6985" s="12">
        <v>5974</v>
      </c>
      <c r="B6985" s="6" t="s">
        <v>2109</v>
      </c>
      <c r="C6985" s="12">
        <v>6579</v>
      </c>
      <c r="D6985" s="6" t="s">
        <v>5435</v>
      </c>
      <c r="E6985" s="13">
        <v>43178</v>
      </c>
      <c r="F6985" s="13">
        <v>44415</v>
      </c>
      <c r="G6985" s="13">
        <v>43504</v>
      </c>
      <c r="H6985" s="6" t="s">
        <v>7947</v>
      </c>
      <c r="I6985" s="6" t="s">
        <v>8097</v>
      </c>
      <c r="J6985" s="14">
        <v>-9.1799999999999993E-2</v>
      </c>
      <c r="K6985" s="14">
        <v>0.115</v>
      </c>
      <c r="L6985" s="15">
        <f t="shared" si="440"/>
        <v>-0.20679999999999998</v>
      </c>
      <c r="M6985" s="11">
        <f t="shared" si="441"/>
        <v>0</v>
      </c>
      <c r="N6985" s="11">
        <f>VLOOKUP(E6985,Nasdaq!$A$2:$F$3174,5,1)</f>
        <v>7344.2402339999999</v>
      </c>
      <c r="O6985" s="11">
        <f>VLOOKUP(F6985,Nasdaq!$A$2:$F$3174,5,1)</f>
        <v>11010.980469</v>
      </c>
      <c r="P6985" s="11">
        <f t="shared" si="442"/>
        <v>1237</v>
      </c>
      <c r="Q6985" s="15">
        <f t="shared" si="443"/>
        <v>0.66699299322920536</v>
      </c>
    </row>
    <row r="6986" spans="1:17" ht="19.5" customHeight="1" x14ac:dyDescent="0.2">
      <c r="A6986" s="12">
        <v>4818</v>
      </c>
      <c r="B6986" s="6" t="s">
        <v>2110</v>
      </c>
      <c r="C6986" s="12">
        <v>37097</v>
      </c>
      <c r="D6986" s="6" t="s">
        <v>5436</v>
      </c>
      <c r="E6986" s="13">
        <v>40759</v>
      </c>
      <c r="F6986" s="13">
        <v>41179</v>
      </c>
      <c r="G6986" s="13">
        <v>40759</v>
      </c>
      <c r="H6986" s="6" t="s">
        <v>7949</v>
      </c>
      <c r="I6986" s="6" t="s">
        <v>7961</v>
      </c>
      <c r="J6986" s="14">
        <v>-0.2107</v>
      </c>
      <c r="K6986" s="14">
        <v>0.2036</v>
      </c>
      <c r="L6986" s="15">
        <f t="shared" si="440"/>
        <v>-0.4143</v>
      </c>
      <c r="M6986" s="11">
        <f t="shared" si="441"/>
        <v>0</v>
      </c>
      <c r="N6986" s="11">
        <f>VLOOKUP(E6986,Nasdaq!$A$2:$F$3174,5,1)</f>
        <v>2556.389893</v>
      </c>
      <c r="O6986" s="11">
        <f>VLOOKUP(F6986,Nasdaq!$A$2:$F$3174,5,1)</f>
        <v>3136.6000979999999</v>
      </c>
      <c r="P6986" s="11">
        <f t="shared" si="442"/>
        <v>420</v>
      </c>
      <c r="Q6986" s="15">
        <f t="shared" si="443"/>
        <v>0.81502047568738101</v>
      </c>
    </row>
    <row r="6987" spans="1:17" ht="19.5" customHeight="1" x14ac:dyDescent="0.2">
      <c r="A6987" s="12">
        <v>5501</v>
      </c>
      <c r="B6987" s="6" t="s">
        <v>2111</v>
      </c>
      <c r="C6987" s="12">
        <v>41061</v>
      </c>
      <c r="D6987" s="6" t="s">
        <v>3165</v>
      </c>
      <c r="E6987" s="13">
        <v>41383</v>
      </c>
      <c r="F6987" s="13">
        <v>43864</v>
      </c>
      <c r="H6987" s="6" t="s">
        <v>7951</v>
      </c>
      <c r="I6987" s="6" t="s">
        <v>7988</v>
      </c>
      <c r="J6987" s="14">
        <v>-0.21199999999999999</v>
      </c>
      <c r="K6987" s="14">
        <v>0.1376</v>
      </c>
      <c r="L6987" s="15">
        <f t="shared" si="440"/>
        <v>-0.34960000000000002</v>
      </c>
      <c r="M6987" s="11">
        <f t="shared" si="441"/>
        <v>0</v>
      </c>
      <c r="N6987" s="11">
        <f>VLOOKUP(E6987,Nasdaq!$A$2:$F$3174,5,1)</f>
        <v>3206.0600589999999</v>
      </c>
      <c r="O6987" s="11">
        <f>VLOOKUP(F6987,Nasdaq!$A$2:$F$3174,5,1)</f>
        <v>9273.4003909999992</v>
      </c>
      <c r="P6987" s="11">
        <f t="shared" si="442"/>
        <v>2481</v>
      </c>
      <c r="Q6987" s="15">
        <f t="shared" si="443"/>
        <v>0.34572688378643951</v>
      </c>
    </row>
    <row r="6988" spans="1:17" ht="19.5" customHeight="1" x14ac:dyDescent="0.2">
      <c r="A6988" s="12">
        <v>5762</v>
      </c>
      <c r="B6988" s="6" t="s">
        <v>5941</v>
      </c>
      <c r="C6988" s="12">
        <v>2896</v>
      </c>
      <c r="D6988" s="6" t="s">
        <v>7481</v>
      </c>
      <c r="E6988" s="13">
        <v>42257</v>
      </c>
      <c r="F6988" s="13">
        <v>42353</v>
      </c>
      <c r="H6988" s="6" t="s">
        <v>7947</v>
      </c>
      <c r="I6988" s="6" t="s">
        <v>8045</v>
      </c>
      <c r="J6988" s="14">
        <v>0.1404</v>
      </c>
      <c r="K6988" s="14">
        <v>0.21579999999999999</v>
      </c>
      <c r="L6988" s="15">
        <f t="shared" si="440"/>
        <v>-7.5399999999999995E-2</v>
      </c>
      <c r="M6988" s="11">
        <f t="shared" si="441"/>
        <v>0</v>
      </c>
      <c r="N6988" s="11">
        <f>VLOOKUP(E6988,Nasdaq!$A$2:$F$3174,5,1)</f>
        <v>4796.25</v>
      </c>
      <c r="O6988" s="11">
        <f>VLOOKUP(F6988,Nasdaq!$A$2:$F$3174,5,1)</f>
        <v>4995.3598629999997</v>
      </c>
      <c r="P6988" s="11">
        <f t="shared" si="442"/>
        <v>96</v>
      </c>
      <c r="Q6988" s="15">
        <f t="shared" si="443"/>
        <v>0.96014215174081308</v>
      </c>
    </row>
    <row r="6989" spans="1:17" ht="19.5" customHeight="1" x14ac:dyDescent="0.2">
      <c r="A6989" s="12">
        <v>6593</v>
      </c>
      <c r="B6989" s="6" t="s">
        <v>5978</v>
      </c>
      <c r="C6989" s="12">
        <v>37066</v>
      </c>
      <c r="D6989" s="6" t="s">
        <v>7482</v>
      </c>
      <c r="E6989" s="13">
        <v>42524</v>
      </c>
      <c r="F6989" s="13">
        <v>44415</v>
      </c>
      <c r="G6989" s="13">
        <v>42524</v>
      </c>
      <c r="H6989" s="6" t="s">
        <v>7946</v>
      </c>
      <c r="I6989" s="6" t="s">
        <v>7964</v>
      </c>
      <c r="J6989" s="14">
        <v>-0.3594</v>
      </c>
      <c r="K6989" s="14">
        <v>0.14130000000000001</v>
      </c>
      <c r="L6989" s="15">
        <f t="shared" si="440"/>
        <v>-0.50070000000000003</v>
      </c>
      <c r="M6989" s="11">
        <f t="shared" si="441"/>
        <v>0</v>
      </c>
      <c r="N6989" s="11">
        <f>VLOOKUP(E6989,Nasdaq!$A$2:$F$3174,5,1)</f>
        <v>4942.5200199999999</v>
      </c>
      <c r="O6989" s="11">
        <f>VLOOKUP(F6989,Nasdaq!$A$2:$F$3174,5,1)</f>
        <v>11010.980469</v>
      </c>
      <c r="P6989" s="11">
        <f t="shared" si="442"/>
        <v>1891</v>
      </c>
      <c r="Q6989" s="15">
        <f t="shared" si="443"/>
        <v>0.44887244781504609</v>
      </c>
    </row>
    <row r="6990" spans="1:17" ht="19.5" customHeight="1" x14ac:dyDescent="0.2">
      <c r="A6990" s="12">
        <v>5254</v>
      </c>
      <c r="B6990" s="6" t="s">
        <v>2112</v>
      </c>
      <c r="C6990" s="12">
        <v>19695</v>
      </c>
      <c r="D6990" s="6" t="s">
        <v>5437</v>
      </c>
      <c r="E6990" s="13">
        <v>41079</v>
      </c>
      <c r="F6990" s="13">
        <v>44415</v>
      </c>
      <c r="H6990" s="6" t="s">
        <v>7948</v>
      </c>
      <c r="I6990" s="6" t="s">
        <v>7992</v>
      </c>
      <c r="J6990" s="14">
        <v>2.2599999999999999E-2</v>
      </c>
      <c r="K6990" s="14">
        <v>0.1409</v>
      </c>
      <c r="L6990" s="15">
        <f t="shared" si="440"/>
        <v>-0.1183</v>
      </c>
      <c r="M6990" s="11">
        <f t="shared" si="441"/>
        <v>0</v>
      </c>
      <c r="N6990" s="11">
        <f>VLOOKUP(E6990,Nasdaq!$A$2:$F$3174,5,1)</f>
        <v>2929.76001</v>
      </c>
      <c r="O6990" s="11">
        <f>VLOOKUP(F6990,Nasdaq!$A$2:$F$3174,5,1)</f>
        <v>11010.980469</v>
      </c>
      <c r="P6990" s="11">
        <f t="shared" si="442"/>
        <v>3336</v>
      </c>
      <c r="Q6990" s="15">
        <f t="shared" si="443"/>
        <v>0.26607650461794913</v>
      </c>
    </row>
    <row r="6991" spans="1:17" ht="19.5" customHeight="1" x14ac:dyDescent="0.2">
      <c r="A6991" s="12">
        <v>5800</v>
      </c>
      <c r="B6991" s="6" t="s">
        <v>2113</v>
      </c>
      <c r="C6991" s="12">
        <v>3150</v>
      </c>
      <c r="D6991" s="6" t="s">
        <v>5438</v>
      </c>
      <c r="E6991" s="13">
        <v>41722</v>
      </c>
      <c r="F6991" s="13">
        <v>43374</v>
      </c>
      <c r="H6991" s="6" t="s">
        <v>7947</v>
      </c>
      <c r="I6991" s="6" t="s">
        <v>8087</v>
      </c>
      <c r="J6991" s="14">
        <v>0.16350000000000001</v>
      </c>
      <c r="K6991" s="14">
        <v>0</v>
      </c>
      <c r="L6991" s="15">
        <f t="shared" si="440"/>
        <v>0.16350000000000001</v>
      </c>
      <c r="M6991" s="11">
        <f t="shared" si="441"/>
        <v>1</v>
      </c>
      <c r="N6991" s="11">
        <f>VLOOKUP(E6991,Nasdaq!$A$2:$F$3174,5,1)</f>
        <v>4226.3901370000003</v>
      </c>
      <c r="O6991" s="11">
        <f>VLOOKUP(F6991,Nasdaq!$A$2:$F$3174,5,1)</f>
        <v>8037.2998049999997</v>
      </c>
      <c r="P6991" s="11">
        <f t="shared" si="442"/>
        <v>1652</v>
      </c>
      <c r="Q6991" s="15">
        <f t="shared" si="443"/>
        <v>0.52584757874561783</v>
      </c>
    </row>
    <row r="6992" spans="1:17" ht="19.5" customHeight="1" x14ac:dyDescent="0.2">
      <c r="A6992" s="12">
        <v>5435</v>
      </c>
      <c r="B6992" s="6" t="s">
        <v>2114</v>
      </c>
      <c r="C6992" s="12">
        <v>30481</v>
      </c>
      <c r="D6992" s="6" t="s">
        <v>2691</v>
      </c>
      <c r="E6992" s="13">
        <v>43579</v>
      </c>
      <c r="F6992" s="13">
        <v>43648</v>
      </c>
      <c r="H6992" s="6" t="s">
        <v>7949</v>
      </c>
      <c r="I6992" s="6" t="s">
        <v>7973</v>
      </c>
      <c r="J6992" s="14">
        <v>5.7333000000000007</v>
      </c>
      <c r="K6992" s="14">
        <v>0.14550000000000002</v>
      </c>
      <c r="L6992" s="15">
        <f t="shared" si="440"/>
        <v>5.5878000000000005</v>
      </c>
      <c r="M6992" s="11">
        <f t="shared" si="441"/>
        <v>1</v>
      </c>
      <c r="N6992" s="11">
        <f>VLOOKUP(E6992,Nasdaq!$A$2:$F$3174,5,1)</f>
        <v>8102.0097660000001</v>
      </c>
      <c r="O6992" s="11">
        <f>VLOOKUP(F6992,Nasdaq!$A$2:$F$3174,5,1)</f>
        <v>8109.0898440000001</v>
      </c>
      <c r="P6992" s="11">
        <f t="shared" si="442"/>
        <v>69</v>
      </c>
      <c r="Q6992" s="15">
        <f t="shared" si="443"/>
        <v>0.99912693074856207</v>
      </c>
    </row>
    <row r="6993" spans="1:17" ht="19.5" customHeight="1" x14ac:dyDescent="0.2">
      <c r="A6993" s="12">
        <v>5435</v>
      </c>
      <c r="B6993" s="6" t="s">
        <v>2114</v>
      </c>
      <c r="C6993" s="12">
        <v>2094</v>
      </c>
      <c r="D6993" s="6" t="s">
        <v>3059</v>
      </c>
      <c r="E6993" s="13">
        <v>43178</v>
      </c>
      <c r="F6993" s="13">
        <v>44415</v>
      </c>
      <c r="H6993" s="6" t="s">
        <v>7944</v>
      </c>
      <c r="I6993" s="6" t="s">
        <v>8144</v>
      </c>
      <c r="J6993" s="14">
        <v>4.3799999999999999E-2</v>
      </c>
      <c r="K6993" s="14">
        <v>0.115</v>
      </c>
      <c r="L6993" s="15">
        <f t="shared" si="440"/>
        <v>-7.1200000000000013E-2</v>
      </c>
      <c r="M6993" s="11">
        <f t="shared" si="441"/>
        <v>0</v>
      </c>
      <c r="N6993" s="11">
        <f>VLOOKUP(E6993,Nasdaq!$A$2:$F$3174,5,1)</f>
        <v>7344.2402339999999</v>
      </c>
      <c r="O6993" s="11">
        <f>VLOOKUP(F6993,Nasdaq!$A$2:$F$3174,5,1)</f>
        <v>11010.980469</v>
      </c>
      <c r="P6993" s="11">
        <f t="shared" si="442"/>
        <v>1237</v>
      </c>
      <c r="Q6993" s="15">
        <f t="shared" si="443"/>
        <v>0.66699299322920536</v>
      </c>
    </row>
    <row r="6994" spans="1:17" ht="19.5" customHeight="1" x14ac:dyDescent="0.2">
      <c r="A6994" s="12">
        <v>5435</v>
      </c>
      <c r="B6994" s="6" t="s">
        <v>2114</v>
      </c>
      <c r="C6994" s="12">
        <v>2809</v>
      </c>
      <c r="D6994" s="6" t="s">
        <v>3062</v>
      </c>
      <c r="E6994" s="13">
        <v>42902</v>
      </c>
      <c r="F6994" s="13">
        <v>44415</v>
      </c>
      <c r="H6994" s="6" t="s">
        <v>7951</v>
      </c>
      <c r="I6994" s="6" t="s">
        <v>8043</v>
      </c>
      <c r="J6994" s="14">
        <v>-0.42959999999999998</v>
      </c>
      <c r="K6994" s="14">
        <v>0.12960000000000002</v>
      </c>
      <c r="L6994" s="15">
        <f t="shared" si="440"/>
        <v>-0.55920000000000003</v>
      </c>
      <c r="M6994" s="11">
        <f t="shared" si="441"/>
        <v>0</v>
      </c>
      <c r="N6994" s="11">
        <f>VLOOKUP(E6994,Nasdaq!$A$2:$F$3174,5,1)</f>
        <v>6151.7597660000001</v>
      </c>
      <c r="O6994" s="11">
        <f>VLOOKUP(F6994,Nasdaq!$A$2:$F$3174,5,1)</f>
        <v>11010.980469</v>
      </c>
      <c r="P6994" s="11">
        <f t="shared" si="442"/>
        <v>1513</v>
      </c>
      <c r="Q6994" s="15">
        <f t="shared" si="443"/>
        <v>0.55869377556926425</v>
      </c>
    </row>
    <row r="6995" spans="1:17" ht="19.5" customHeight="1" x14ac:dyDescent="0.2">
      <c r="A6995" s="12">
        <v>3653</v>
      </c>
      <c r="B6995" s="6" t="s">
        <v>2115</v>
      </c>
      <c r="C6995" s="12">
        <v>9565</v>
      </c>
      <c r="D6995" s="6" t="s">
        <v>5439</v>
      </c>
      <c r="E6995" s="13">
        <v>42612</v>
      </c>
      <c r="F6995" s="13">
        <v>43076</v>
      </c>
      <c r="H6995" s="6" t="s">
        <v>7948</v>
      </c>
      <c r="I6995" s="6" t="s">
        <v>8124</v>
      </c>
      <c r="J6995" s="14">
        <v>0.37159999999999999</v>
      </c>
      <c r="K6995" s="14">
        <v>0.18729999999999999</v>
      </c>
      <c r="L6995" s="15">
        <f t="shared" si="440"/>
        <v>0.18429999999999999</v>
      </c>
      <c r="M6995" s="11">
        <f t="shared" si="441"/>
        <v>1</v>
      </c>
      <c r="N6995" s="11">
        <f>VLOOKUP(E6995,Nasdaq!$A$2:$F$3174,5,1)</f>
        <v>5222.9902339999999</v>
      </c>
      <c r="O6995" s="11">
        <f>VLOOKUP(F6995,Nasdaq!$A$2:$F$3174,5,1)</f>
        <v>6812.8398440000001</v>
      </c>
      <c r="P6995" s="11">
        <f t="shared" si="442"/>
        <v>464</v>
      </c>
      <c r="Q6995" s="15">
        <f t="shared" si="443"/>
        <v>0.76664042438671187</v>
      </c>
    </row>
    <row r="6996" spans="1:17" ht="19.5" customHeight="1" x14ac:dyDescent="0.2">
      <c r="A6996" s="12">
        <v>3653</v>
      </c>
      <c r="B6996" s="6" t="s">
        <v>2115</v>
      </c>
      <c r="C6996" s="12">
        <v>11988</v>
      </c>
      <c r="D6996" s="6" t="s">
        <v>5440</v>
      </c>
      <c r="E6996" s="13">
        <v>41722</v>
      </c>
      <c r="F6996" s="13">
        <v>41866</v>
      </c>
      <c r="H6996" s="6" t="s">
        <v>7947</v>
      </c>
      <c r="I6996" s="6" t="s">
        <v>8066</v>
      </c>
      <c r="J6996" s="14">
        <v>1.06E-2</v>
      </c>
      <c r="K6996" s="14">
        <v>0.16239999999999999</v>
      </c>
      <c r="L6996" s="15">
        <f t="shared" si="440"/>
        <v>-0.15179999999999999</v>
      </c>
      <c r="M6996" s="11">
        <f t="shared" si="441"/>
        <v>0</v>
      </c>
      <c r="N6996" s="11">
        <f>VLOOKUP(E6996,Nasdaq!$A$2:$F$3174,5,1)</f>
        <v>4226.3901370000003</v>
      </c>
      <c r="O6996" s="11">
        <f>VLOOKUP(F6996,Nasdaq!$A$2:$F$3174,5,1)</f>
        <v>4464.9301759999998</v>
      </c>
      <c r="P6996" s="11">
        <f t="shared" si="442"/>
        <v>144</v>
      </c>
      <c r="Q6996" s="15">
        <f t="shared" si="443"/>
        <v>0.94657573251673555</v>
      </c>
    </row>
    <row r="6997" spans="1:17" ht="19.5" customHeight="1" x14ac:dyDescent="0.2">
      <c r="A6997" s="12">
        <v>3653</v>
      </c>
      <c r="B6997" s="6" t="s">
        <v>2115</v>
      </c>
      <c r="C6997" s="12">
        <v>6615</v>
      </c>
      <c r="D6997" s="6" t="s">
        <v>5363</v>
      </c>
      <c r="E6997" s="13">
        <v>42662</v>
      </c>
      <c r="F6997" s="13">
        <v>43847</v>
      </c>
      <c r="H6997" s="6" t="s">
        <v>7950</v>
      </c>
      <c r="I6997" s="6" t="s">
        <v>8092</v>
      </c>
      <c r="J6997" s="14">
        <v>6.4000000000000003E-3</v>
      </c>
      <c r="K6997" s="14">
        <v>0.16829999999999998</v>
      </c>
      <c r="L6997" s="15">
        <f t="shared" si="440"/>
        <v>-0.16189999999999999</v>
      </c>
      <c r="M6997" s="11">
        <f t="shared" si="441"/>
        <v>0</v>
      </c>
      <c r="N6997" s="11">
        <f>VLOOKUP(E6997,Nasdaq!$A$2:$F$3174,5,1)</f>
        <v>5246.4101559999999</v>
      </c>
      <c r="O6997" s="11">
        <f>VLOOKUP(F6997,Nasdaq!$A$2:$F$3174,5,1)</f>
        <v>9388.9404300000006</v>
      </c>
      <c r="P6997" s="11">
        <f t="shared" si="442"/>
        <v>1185</v>
      </c>
      <c r="Q6997" s="15">
        <f t="shared" si="443"/>
        <v>0.55878693176083349</v>
      </c>
    </row>
    <row r="6998" spans="1:17" ht="19.5" customHeight="1" x14ac:dyDescent="0.2">
      <c r="A6998" s="12">
        <v>3653</v>
      </c>
      <c r="B6998" s="6" t="s">
        <v>2115</v>
      </c>
      <c r="C6998" s="12">
        <v>33888</v>
      </c>
      <c r="D6998" s="6" t="s">
        <v>5441</v>
      </c>
      <c r="E6998" s="13">
        <v>42468</v>
      </c>
      <c r="F6998" s="13">
        <v>44415</v>
      </c>
      <c r="H6998" s="6" t="s">
        <v>7947</v>
      </c>
      <c r="I6998" s="6" t="s">
        <v>8064</v>
      </c>
      <c r="J6998" s="14">
        <v>-5.0499999999999996E-2</v>
      </c>
      <c r="K6998" s="14">
        <v>0.14269999999999999</v>
      </c>
      <c r="L6998" s="15">
        <f t="shared" si="440"/>
        <v>-0.19319999999999998</v>
      </c>
      <c r="M6998" s="11">
        <f t="shared" si="441"/>
        <v>0</v>
      </c>
      <c r="N6998" s="11">
        <f>VLOOKUP(E6998,Nasdaq!$A$2:$F$3174,5,1)</f>
        <v>4850.6899409999996</v>
      </c>
      <c r="O6998" s="11">
        <f>VLOOKUP(F6998,Nasdaq!$A$2:$F$3174,5,1)</f>
        <v>11010.980469</v>
      </c>
      <c r="P6998" s="11">
        <f t="shared" si="442"/>
        <v>1947</v>
      </c>
      <c r="Q6998" s="15">
        <f t="shared" si="443"/>
        <v>0.44053257111350203</v>
      </c>
    </row>
    <row r="6999" spans="1:17" ht="19.5" customHeight="1" x14ac:dyDescent="0.2">
      <c r="A6999" s="12">
        <v>5430</v>
      </c>
      <c r="B6999" s="6" t="s">
        <v>2116</v>
      </c>
      <c r="C6999" s="12">
        <v>4866</v>
      </c>
      <c r="D6999" s="6" t="s">
        <v>4420</v>
      </c>
      <c r="E6999" s="13">
        <v>40829</v>
      </c>
      <c r="F6999" s="13">
        <v>44415</v>
      </c>
      <c r="G6999" s="13">
        <v>40829</v>
      </c>
      <c r="H6999" s="6" t="s">
        <v>7951</v>
      </c>
      <c r="I6999" s="6" t="s">
        <v>8121</v>
      </c>
      <c r="J6999" s="14">
        <v>-0.14529999999999998</v>
      </c>
      <c r="K6999" s="14">
        <v>0.14679999999999999</v>
      </c>
      <c r="L6999" s="15">
        <f t="shared" si="440"/>
        <v>-0.29209999999999997</v>
      </c>
      <c r="M6999" s="11">
        <f t="shared" si="441"/>
        <v>0</v>
      </c>
      <c r="N6999" s="11">
        <f>VLOOKUP(E6999,Nasdaq!$A$2:$F$3174,5,1)</f>
        <v>2620.23999</v>
      </c>
      <c r="O6999" s="11">
        <f>VLOOKUP(F6999,Nasdaq!$A$2:$F$3174,5,1)</f>
        <v>11010.980469</v>
      </c>
      <c r="P6999" s="11">
        <f t="shared" si="442"/>
        <v>3586</v>
      </c>
      <c r="Q6999" s="15">
        <f t="shared" si="443"/>
        <v>0.2379663528902709</v>
      </c>
    </row>
    <row r="7000" spans="1:17" ht="19.5" customHeight="1" x14ac:dyDescent="0.2">
      <c r="A7000" s="12">
        <v>5430</v>
      </c>
      <c r="B7000" s="6" t="s">
        <v>2116</v>
      </c>
      <c r="C7000" s="12">
        <v>4257</v>
      </c>
      <c r="D7000" s="6" t="s">
        <v>4750</v>
      </c>
      <c r="E7000" s="13">
        <v>42040</v>
      </c>
      <c r="F7000" s="13">
        <v>43508</v>
      </c>
      <c r="G7000" s="13">
        <v>42114</v>
      </c>
      <c r="H7000" s="6" t="s">
        <v>7949</v>
      </c>
      <c r="I7000" s="6" t="s">
        <v>8001</v>
      </c>
      <c r="J7000" s="14">
        <v>-0.28739999999999999</v>
      </c>
      <c r="K7000" s="14">
        <v>9.6000000000000002E-2</v>
      </c>
      <c r="L7000" s="15">
        <f t="shared" si="440"/>
        <v>-0.38339999999999996</v>
      </c>
      <c r="M7000" s="11">
        <f t="shared" si="441"/>
        <v>0</v>
      </c>
      <c r="N7000" s="11">
        <f>VLOOKUP(E7000,Nasdaq!$A$2:$F$3174,5,1)</f>
        <v>4765.1000979999999</v>
      </c>
      <c r="O7000" s="11">
        <f>VLOOKUP(F7000,Nasdaq!$A$2:$F$3174,5,1)</f>
        <v>7414.6201170000004</v>
      </c>
      <c r="P7000" s="11">
        <f t="shared" si="442"/>
        <v>1468</v>
      </c>
      <c r="Q7000" s="15">
        <f t="shared" si="443"/>
        <v>0.64266327266426881</v>
      </c>
    </row>
    <row r="7001" spans="1:17" ht="19.5" customHeight="1" x14ac:dyDescent="0.2">
      <c r="A7001" s="12">
        <v>5651</v>
      </c>
      <c r="B7001" s="6" t="s">
        <v>2117</v>
      </c>
      <c r="C7001" s="12">
        <v>2812</v>
      </c>
      <c r="D7001" s="6" t="s">
        <v>5442</v>
      </c>
      <c r="E7001" s="13">
        <v>42738</v>
      </c>
      <c r="F7001" s="13">
        <v>44415</v>
      </c>
      <c r="G7001" s="13">
        <v>42738</v>
      </c>
      <c r="H7001" s="6" t="s">
        <v>7947</v>
      </c>
      <c r="I7001" s="6" t="s">
        <v>8035</v>
      </c>
      <c r="J7001" s="14">
        <v>-0.74760000000000004</v>
      </c>
      <c r="K7001" s="14">
        <v>0.13900000000000001</v>
      </c>
      <c r="L7001" s="15">
        <f t="shared" si="440"/>
        <v>-0.88660000000000005</v>
      </c>
      <c r="M7001" s="11">
        <f t="shared" si="441"/>
        <v>0</v>
      </c>
      <c r="N7001" s="11">
        <f>VLOOKUP(E7001,Nasdaq!$A$2:$F$3174,5,1)</f>
        <v>5429.080078</v>
      </c>
      <c r="O7001" s="11">
        <f>VLOOKUP(F7001,Nasdaq!$A$2:$F$3174,5,1)</f>
        <v>11010.980469</v>
      </c>
      <c r="P7001" s="11">
        <f t="shared" si="442"/>
        <v>1677</v>
      </c>
      <c r="Q7001" s="15">
        <f t="shared" si="443"/>
        <v>0.49306111886545007</v>
      </c>
    </row>
    <row r="7002" spans="1:17" ht="19.5" customHeight="1" x14ac:dyDescent="0.2">
      <c r="A7002" s="12">
        <v>6655</v>
      </c>
      <c r="B7002" s="6" t="s">
        <v>2118</v>
      </c>
      <c r="C7002" s="12">
        <v>2580</v>
      </c>
      <c r="D7002" s="6" t="s">
        <v>5443</v>
      </c>
      <c r="E7002" s="13">
        <v>42142</v>
      </c>
      <c r="F7002" s="13">
        <v>42681</v>
      </c>
      <c r="G7002" s="13">
        <v>42142</v>
      </c>
      <c r="H7002" s="6" t="s">
        <v>7949</v>
      </c>
      <c r="I7002" s="6" t="s">
        <v>8091</v>
      </c>
      <c r="J7002" s="14">
        <v>7.5700000000000003E-2</v>
      </c>
      <c r="K7002" s="14">
        <v>2.23E-2</v>
      </c>
      <c r="L7002" s="15">
        <f t="shared" si="440"/>
        <v>5.3400000000000003E-2</v>
      </c>
      <c r="M7002" s="11">
        <f t="shared" si="441"/>
        <v>1</v>
      </c>
      <c r="N7002" s="11">
        <f>VLOOKUP(E7002,Nasdaq!$A$2:$F$3174,5,1)</f>
        <v>5078.4399409999996</v>
      </c>
      <c r="O7002" s="11">
        <f>VLOOKUP(F7002,Nasdaq!$A$2:$F$3174,5,1)</f>
        <v>5166.169922</v>
      </c>
      <c r="P7002" s="11">
        <f t="shared" si="442"/>
        <v>539</v>
      </c>
      <c r="Q7002" s="15">
        <f t="shared" si="443"/>
        <v>0.98301845657367903</v>
      </c>
    </row>
    <row r="7003" spans="1:17" ht="19.5" customHeight="1" x14ac:dyDescent="0.2">
      <c r="A7003" s="12">
        <v>5179</v>
      </c>
      <c r="B7003" s="6" t="s">
        <v>2119</v>
      </c>
      <c r="C7003" s="12">
        <v>40640</v>
      </c>
      <c r="D7003" s="6" t="s">
        <v>5444</v>
      </c>
      <c r="E7003" s="13">
        <v>41089</v>
      </c>
      <c r="F7003" s="13">
        <v>44415</v>
      </c>
      <c r="H7003" s="6" t="s">
        <v>7948</v>
      </c>
      <c r="I7003" s="6" t="s">
        <v>7992</v>
      </c>
      <c r="J7003" s="14">
        <v>-0.22270000000000001</v>
      </c>
      <c r="K7003" s="14">
        <v>0.1409</v>
      </c>
      <c r="L7003" s="15">
        <f t="shared" si="440"/>
        <v>-0.36360000000000003</v>
      </c>
      <c r="M7003" s="11">
        <f t="shared" si="441"/>
        <v>0</v>
      </c>
      <c r="N7003" s="11">
        <f>VLOOKUP(E7003,Nasdaq!$A$2:$F$3174,5,1)</f>
        <v>2935.0500489999999</v>
      </c>
      <c r="O7003" s="11">
        <f>VLOOKUP(F7003,Nasdaq!$A$2:$F$3174,5,1)</f>
        <v>11010.980469</v>
      </c>
      <c r="P7003" s="11">
        <f t="shared" si="442"/>
        <v>3326</v>
      </c>
      <c r="Q7003" s="15">
        <f t="shared" si="443"/>
        <v>0.26655693867199104</v>
      </c>
    </row>
    <row r="7004" spans="1:17" ht="19.5" customHeight="1" x14ac:dyDescent="0.2">
      <c r="A7004" s="12">
        <v>6061</v>
      </c>
      <c r="B7004" s="6" t="s">
        <v>2120</v>
      </c>
      <c r="C7004" s="12">
        <v>2651</v>
      </c>
      <c r="D7004" s="6" t="s">
        <v>5445</v>
      </c>
      <c r="E7004" s="13">
        <v>42696</v>
      </c>
      <c r="F7004" s="13">
        <v>42867</v>
      </c>
      <c r="G7004" s="13">
        <v>42696</v>
      </c>
      <c r="H7004" s="6" t="s">
        <v>7949</v>
      </c>
      <c r="I7004" s="6" t="s">
        <v>8060</v>
      </c>
      <c r="J7004" s="14">
        <v>0.71750000000000003</v>
      </c>
      <c r="K7004" s="14">
        <v>0.21539999999999998</v>
      </c>
      <c r="L7004" s="15">
        <f t="shared" si="440"/>
        <v>0.50209999999999999</v>
      </c>
      <c r="M7004" s="11">
        <f t="shared" si="441"/>
        <v>1</v>
      </c>
      <c r="N7004" s="11">
        <f>VLOOKUP(E7004,Nasdaq!$A$2:$F$3174,5,1)</f>
        <v>5386.3500979999999</v>
      </c>
      <c r="O7004" s="11">
        <f>VLOOKUP(F7004,Nasdaq!$A$2:$F$3174,5,1)</f>
        <v>6121.2299800000001</v>
      </c>
      <c r="P7004" s="11">
        <f t="shared" si="442"/>
        <v>171</v>
      </c>
      <c r="Q7004" s="15">
        <f t="shared" si="443"/>
        <v>0.87994751917865266</v>
      </c>
    </row>
    <row r="7005" spans="1:17" ht="19.5" customHeight="1" x14ac:dyDescent="0.2">
      <c r="A7005" s="12">
        <v>6061</v>
      </c>
      <c r="B7005" s="6" t="s">
        <v>2120</v>
      </c>
      <c r="C7005" s="12">
        <v>37422</v>
      </c>
      <c r="D7005" s="6" t="s">
        <v>3798</v>
      </c>
      <c r="E7005" s="13">
        <v>43235</v>
      </c>
      <c r="F7005" s="13">
        <v>44415</v>
      </c>
      <c r="G7005" s="13">
        <v>43430</v>
      </c>
      <c r="H7005" s="6" t="s">
        <v>7947</v>
      </c>
      <c r="I7005" s="6" t="s">
        <v>8063</v>
      </c>
      <c r="J7005" s="14">
        <v>-0.15240000000000001</v>
      </c>
      <c r="K7005" s="14">
        <v>0.12240000000000001</v>
      </c>
      <c r="L7005" s="15">
        <f t="shared" si="440"/>
        <v>-0.27480000000000004</v>
      </c>
      <c r="M7005" s="11">
        <f t="shared" si="441"/>
        <v>0</v>
      </c>
      <c r="N7005" s="11">
        <f>VLOOKUP(E7005,Nasdaq!$A$2:$F$3174,5,1)</f>
        <v>7351.6298829999996</v>
      </c>
      <c r="O7005" s="11">
        <f>VLOOKUP(F7005,Nasdaq!$A$2:$F$3174,5,1)</f>
        <v>11010.980469</v>
      </c>
      <c r="P7005" s="11">
        <f t="shared" si="442"/>
        <v>1180</v>
      </c>
      <c r="Q7005" s="15">
        <f t="shared" si="443"/>
        <v>0.66766413754814713</v>
      </c>
    </row>
    <row r="7006" spans="1:17" ht="19.5" customHeight="1" x14ac:dyDescent="0.2">
      <c r="A7006" s="12">
        <v>7053</v>
      </c>
      <c r="B7006" s="6" t="s">
        <v>2121</v>
      </c>
      <c r="C7006" s="12">
        <v>34490</v>
      </c>
      <c r="D7006" s="6" t="s">
        <v>4230</v>
      </c>
      <c r="E7006" s="13">
        <v>42191</v>
      </c>
      <c r="F7006" s="13">
        <v>42597</v>
      </c>
      <c r="G7006" s="13">
        <v>42199</v>
      </c>
      <c r="H7006" s="6" t="s">
        <v>7944</v>
      </c>
      <c r="I7006" s="6" t="s">
        <v>8141</v>
      </c>
      <c r="J7006" s="14">
        <v>0.24129999999999999</v>
      </c>
      <c r="K7006" s="14">
        <v>0</v>
      </c>
      <c r="L7006" s="15">
        <f t="shared" si="440"/>
        <v>0.24129999999999999</v>
      </c>
      <c r="M7006" s="11">
        <f t="shared" si="441"/>
        <v>1</v>
      </c>
      <c r="N7006" s="11">
        <f>VLOOKUP(E7006,Nasdaq!$A$2:$F$3174,5,1)</f>
        <v>4991.9399409999996</v>
      </c>
      <c r="O7006" s="11">
        <f>VLOOKUP(F7006,Nasdaq!$A$2:$F$3174,5,1)</f>
        <v>5262.0200199999999</v>
      </c>
      <c r="P7006" s="11">
        <f t="shared" si="442"/>
        <v>406</v>
      </c>
      <c r="Q7006" s="15">
        <f t="shared" si="443"/>
        <v>0.94867402574664228</v>
      </c>
    </row>
    <row r="7007" spans="1:17" ht="19.5" customHeight="1" x14ac:dyDescent="0.2">
      <c r="A7007" s="12">
        <v>8764</v>
      </c>
      <c r="B7007" s="6" t="s">
        <v>2122</v>
      </c>
      <c r="C7007" s="12">
        <v>47577</v>
      </c>
      <c r="D7007" s="6" t="s">
        <v>5446</v>
      </c>
      <c r="E7007" s="13">
        <v>43007</v>
      </c>
      <c r="F7007" s="13">
        <v>44415</v>
      </c>
      <c r="H7007" s="6" t="s">
        <v>7948</v>
      </c>
      <c r="I7007" s="6" t="s">
        <v>7992</v>
      </c>
      <c r="J7007" s="14">
        <v>0.5968</v>
      </c>
      <c r="K7007" s="14">
        <v>0.12759999999999999</v>
      </c>
      <c r="L7007" s="15">
        <f t="shared" si="440"/>
        <v>0.46920000000000001</v>
      </c>
      <c r="M7007" s="11">
        <f t="shared" si="441"/>
        <v>1</v>
      </c>
      <c r="N7007" s="11">
        <f>VLOOKUP(E7007,Nasdaq!$A$2:$F$3174,5,1)</f>
        <v>6495.9599609999996</v>
      </c>
      <c r="O7007" s="11">
        <f>VLOOKUP(F7007,Nasdaq!$A$2:$F$3174,5,1)</f>
        <v>11010.980469</v>
      </c>
      <c r="P7007" s="11">
        <f t="shared" si="442"/>
        <v>1408</v>
      </c>
      <c r="Q7007" s="15">
        <f t="shared" si="443"/>
        <v>0.58995351500170257</v>
      </c>
    </row>
    <row r="7008" spans="1:17" ht="19.5" customHeight="1" x14ac:dyDescent="0.2">
      <c r="A7008" s="12">
        <v>6843</v>
      </c>
      <c r="B7008" s="6" t="s">
        <v>2123</v>
      </c>
      <c r="C7008" s="12">
        <v>40957</v>
      </c>
      <c r="D7008" s="6" t="s">
        <v>3050</v>
      </c>
      <c r="E7008" s="13">
        <v>42508</v>
      </c>
      <c r="F7008" s="13">
        <v>44415</v>
      </c>
      <c r="H7008" s="6" t="s">
        <v>7944</v>
      </c>
      <c r="I7008" s="6" t="s">
        <v>8067</v>
      </c>
      <c r="J7008" s="14">
        <v>-0.23449999999999999</v>
      </c>
      <c r="K7008" s="14">
        <v>0.14679999999999999</v>
      </c>
      <c r="L7008" s="15">
        <f t="shared" si="440"/>
        <v>-0.38129999999999997</v>
      </c>
      <c r="M7008" s="11">
        <f t="shared" si="441"/>
        <v>0</v>
      </c>
      <c r="N7008" s="11">
        <f>VLOOKUP(E7008,Nasdaq!$A$2:$F$3174,5,1)</f>
        <v>4739.1201170000004</v>
      </c>
      <c r="O7008" s="11">
        <f>VLOOKUP(F7008,Nasdaq!$A$2:$F$3174,5,1)</f>
        <v>11010.980469</v>
      </c>
      <c r="P7008" s="11">
        <f t="shared" si="442"/>
        <v>1907</v>
      </c>
      <c r="Q7008" s="15">
        <f t="shared" si="443"/>
        <v>0.43039998756059084</v>
      </c>
    </row>
    <row r="7009" spans="1:17" ht="19.5" customHeight="1" x14ac:dyDescent="0.2">
      <c r="A7009" s="12">
        <v>5478</v>
      </c>
      <c r="B7009" s="6" t="s">
        <v>2124</v>
      </c>
      <c r="C7009" s="12">
        <v>33351</v>
      </c>
      <c r="D7009" s="6" t="s">
        <v>5447</v>
      </c>
      <c r="E7009" s="13">
        <v>42649</v>
      </c>
      <c r="F7009" s="13">
        <v>43129</v>
      </c>
      <c r="H7009" s="6" t="s">
        <v>7948</v>
      </c>
      <c r="I7009" s="6" t="s">
        <v>8017</v>
      </c>
      <c r="J7009" s="14">
        <v>3.8147000000000002</v>
      </c>
      <c r="K7009" s="14">
        <v>0.25989999999999996</v>
      </c>
      <c r="L7009" s="15">
        <f t="shared" si="440"/>
        <v>3.5548000000000002</v>
      </c>
      <c r="M7009" s="11">
        <f t="shared" si="441"/>
        <v>1</v>
      </c>
      <c r="N7009" s="11">
        <f>VLOOKUP(E7009,Nasdaq!$A$2:$F$3174,5,1)</f>
        <v>5306.8500979999999</v>
      </c>
      <c r="O7009" s="11">
        <f>VLOOKUP(F7009,Nasdaq!$A$2:$F$3174,5,1)</f>
        <v>7466.5097660000001</v>
      </c>
      <c r="P7009" s="11">
        <f t="shared" si="442"/>
        <v>480</v>
      </c>
      <c r="Q7009" s="15">
        <f t="shared" si="443"/>
        <v>0.71075517293879864</v>
      </c>
    </row>
    <row r="7010" spans="1:17" ht="19.5" customHeight="1" x14ac:dyDescent="0.2">
      <c r="A7010" s="12">
        <v>8779</v>
      </c>
      <c r="B7010" s="6" t="s">
        <v>2125</v>
      </c>
      <c r="C7010" s="12">
        <v>28980</v>
      </c>
      <c r="D7010" s="6" t="s">
        <v>3250</v>
      </c>
      <c r="E7010" s="13">
        <v>43759</v>
      </c>
      <c r="F7010" s="13">
        <v>44415</v>
      </c>
      <c r="G7010" s="13">
        <v>43759</v>
      </c>
      <c r="H7010" s="6" t="s">
        <v>7948</v>
      </c>
      <c r="I7010" s="6" t="s">
        <v>7986</v>
      </c>
      <c r="J7010" s="14">
        <v>-0.28239999999999998</v>
      </c>
      <c r="K7010" s="14">
        <v>0.1704</v>
      </c>
      <c r="L7010" s="15">
        <f t="shared" si="440"/>
        <v>-0.45279999999999998</v>
      </c>
      <c r="M7010" s="11">
        <f t="shared" si="441"/>
        <v>0</v>
      </c>
      <c r="N7010" s="11">
        <f>VLOOKUP(E7010,Nasdaq!$A$2:$F$3174,5,1)</f>
        <v>8162.9902339999999</v>
      </c>
      <c r="O7010" s="11">
        <f>VLOOKUP(F7010,Nasdaq!$A$2:$F$3174,5,1)</f>
        <v>11010.980469</v>
      </c>
      <c r="P7010" s="11">
        <f t="shared" si="442"/>
        <v>656</v>
      </c>
      <c r="Q7010" s="15">
        <f t="shared" si="443"/>
        <v>0.74135091421945931</v>
      </c>
    </row>
    <row r="7011" spans="1:17" ht="19.5" customHeight="1" x14ac:dyDescent="0.2">
      <c r="A7011" s="12">
        <v>6591</v>
      </c>
      <c r="B7011" s="6" t="s">
        <v>2126</v>
      </c>
      <c r="C7011" s="12">
        <v>10739</v>
      </c>
      <c r="D7011" s="6" t="s">
        <v>2711</v>
      </c>
      <c r="E7011" s="13">
        <v>41323</v>
      </c>
      <c r="F7011" s="13">
        <v>44415</v>
      </c>
      <c r="H7011" s="6" t="s">
        <v>7947</v>
      </c>
      <c r="I7011" s="6" t="s">
        <v>8069</v>
      </c>
      <c r="J7011" s="14">
        <v>4.9599999999999998E-2</v>
      </c>
      <c r="K7011" s="14">
        <v>0.13489999999999999</v>
      </c>
      <c r="L7011" s="15">
        <f t="shared" si="440"/>
        <v>-8.5299999999999987E-2</v>
      </c>
      <c r="M7011" s="11">
        <f t="shared" si="441"/>
        <v>0</v>
      </c>
      <c r="N7011" s="11">
        <f>VLOOKUP(E7011,Nasdaq!$A$2:$F$3174,5,1)</f>
        <v>3192.030029</v>
      </c>
      <c r="O7011" s="11">
        <f>VLOOKUP(F7011,Nasdaq!$A$2:$F$3174,5,1)</f>
        <v>11010.980469</v>
      </c>
      <c r="P7011" s="11">
        <f t="shared" si="442"/>
        <v>3092</v>
      </c>
      <c r="Q7011" s="15">
        <f t="shared" si="443"/>
        <v>0.28989548570765861</v>
      </c>
    </row>
    <row r="7012" spans="1:17" ht="19.5" customHeight="1" x14ac:dyDescent="0.2">
      <c r="A7012" s="12">
        <v>4792</v>
      </c>
      <c r="B7012" s="6" t="s">
        <v>5899</v>
      </c>
      <c r="C7012" s="12">
        <v>40693</v>
      </c>
      <c r="D7012" s="6" t="s">
        <v>7483</v>
      </c>
      <c r="E7012" s="13">
        <v>42788</v>
      </c>
      <c r="F7012" s="13">
        <v>42943</v>
      </c>
      <c r="H7012" s="6" t="s">
        <v>7944</v>
      </c>
      <c r="I7012" s="6" t="s">
        <v>8102</v>
      </c>
      <c r="J7012" s="14">
        <v>1.0381</v>
      </c>
      <c r="K7012" s="14">
        <v>0.13780000000000001</v>
      </c>
      <c r="L7012" s="15">
        <f t="shared" si="440"/>
        <v>0.90029999999999999</v>
      </c>
      <c r="M7012" s="11">
        <f t="shared" si="441"/>
        <v>1</v>
      </c>
      <c r="N7012" s="11">
        <f>VLOOKUP(E7012,Nasdaq!$A$2:$F$3174,5,1)</f>
        <v>5860.6298829999996</v>
      </c>
      <c r="O7012" s="11">
        <f>VLOOKUP(F7012,Nasdaq!$A$2:$F$3174,5,1)</f>
        <v>6382.1899409999996</v>
      </c>
      <c r="P7012" s="11">
        <f t="shared" si="442"/>
        <v>155</v>
      </c>
      <c r="Q7012" s="15">
        <f t="shared" si="443"/>
        <v>0.91828020925524079</v>
      </c>
    </row>
    <row r="7013" spans="1:17" ht="19.5" customHeight="1" x14ac:dyDescent="0.2">
      <c r="A7013" s="12">
        <v>4792</v>
      </c>
      <c r="B7013" s="6" t="s">
        <v>5899</v>
      </c>
      <c r="C7013" s="12">
        <v>40875</v>
      </c>
      <c r="D7013" s="6" t="s">
        <v>7484</v>
      </c>
      <c r="E7013" s="13">
        <v>42893</v>
      </c>
      <c r="F7013" s="13">
        <v>43115</v>
      </c>
      <c r="H7013" s="6" t="s">
        <v>7947</v>
      </c>
      <c r="I7013" s="6" t="s">
        <v>7994</v>
      </c>
      <c r="J7013" s="14">
        <v>0.59299999999999997</v>
      </c>
      <c r="K7013" s="14">
        <v>0.27360000000000001</v>
      </c>
      <c r="L7013" s="15">
        <f t="shared" si="440"/>
        <v>0.31939999999999996</v>
      </c>
      <c r="M7013" s="11">
        <f t="shared" si="441"/>
        <v>1</v>
      </c>
      <c r="N7013" s="11">
        <f>VLOOKUP(E7013,Nasdaq!$A$2:$F$3174,5,1)</f>
        <v>6297.3798829999996</v>
      </c>
      <c r="O7013" s="11">
        <f>VLOOKUP(F7013,Nasdaq!$A$2:$F$3174,5,1)</f>
        <v>7261.0600590000004</v>
      </c>
      <c r="P7013" s="11">
        <f t="shared" si="442"/>
        <v>222</v>
      </c>
      <c r="Q7013" s="15">
        <f t="shared" si="443"/>
        <v>0.86728258657586177</v>
      </c>
    </row>
    <row r="7014" spans="1:17" ht="19.5" customHeight="1" x14ac:dyDescent="0.2">
      <c r="A7014" s="12">
        <v>4792</v>
      </c>
      <c r="B7014" s="6" t="s">
        <v>5899</v>
      </c>
      <c r="C7014" s="12">
        <v>41156</v>
      </c>
      <c r="D7014" s="6" t="s">
        <v>7485</v>
      </c>
      <c r="E7014" s="13">
        <v>43076</v>
      </c>
      <c r="F7014" s="13">
        <v>44415</v>
      </c>
      <c r="H7014" s="6" t="s">
        <v>7946</v>
      </c>
      <c r="I7014" s="6" t="s">
        <v>7965</v>
      </c>
      <c r="J7014" s="14">
        <v>0.56979999999999997</v>
      </c>
      <c r="K7014" s="14">
        <v>0.1152</v>
      </c>
      <c r="L7014" s="15">
        <f t="shared" si="440"/>
        <v>0.4546</v>
      </c>
      <c r="M7014" s="11">
        <f t="shared" si="441"/>
        <v>1</v>
      </c>
      <c r="N7014" s="11">
        <f>VLOOKUP(E7014,Nasdaq!$A$2:$F$3174,5,1)</f>
        <v>6812.8398440000001</v>
      </c>
      <c r="O7014" s="11">
        <f>VLOOKUP(F7014,Nasdaq!$A$2:$F$3174,5,1)</f>
        <v>11010.980469</v>
      </c>
      <c r="P7014" s="11">
        <f t="shared" si="442"/>
        <v>1339</v>
      </c>
      <c r="Q7014" s="15">
        <f t="shared" si="443"/>
        <v>0.61873205164885103</v>
      </c>
    </row>
    <row r="7015" spans="1:17" ht="19.5" customHeight="1" x14ac:dyDescent="0.2">
      <c r="A7015" s="12">
        <v>4792</v>
      </c>
      <c r="B7015" s="6" t="s">
        <v>5899</v>
      </c>
      <c r="C7015" s="12">
        <v>21537</v>
      </c>
      <c r="D7015" s="6" t="s">
        <v>7486</v>
      </c>
      <c r="E7015" s="13">
        <v>40855</v>
      </c>
      <c r="F7015" s="13">
        <v>41484</v>
      </c>
      <c r="H7015" s="6" t="s">
        <v>7948</v>
      </c>
      <c r="I7015" s="6" t="s">
        <v>8124</v>
      </c>
      <c r="J7015" s="14">
        <v>0.54930000000000001</v>
      </c>
      <c r="K7015" s="14">
        <v>0.2014</v>
      </c>
      <c r="L7015" s="15">
        <f t="shared" si="440"/>
        <v>0.34789999999999999</v>
      </c>
      <c r="M7015" s="11">
        <f t="shared" si="441"/>
        <v>1</v>
      </c>
      <c r="N7015" s="11">
        <f>VLOOKUP(E7015,Nasdaq!$A$2:$F$3174,5,1)</f>
        <v>2727.48999</v>
      </c>
      <c r="O7015" s="11">
        <f>VLOOKUP(F7015,Nasdaq!$A$2:$F$3174,5,1)</f>
        <v>3599.139893</v>
      </c>
      <c r="P7015" s="11">
        <f t="shared" si="442"/>
        <v>629</v>
      </c>
      <c r="Q7015" s="15">
        <f t="shared" si="443"/>
        <v>0.75781808031721232</v>
      </c>
    </row>
    <row r="7016" spans="1:17" ht="19.5" customHeight="1" x14ac:dyDescent="0.2">
      <c r="A7016" s="12">
        <v>4792</v>
      </c>
      <c r="B7016" s="6" t="s">
        <v>5899</v>
      </c>
      <c r="C7016" s="12">
        <v>18192</v>
      </c>
      <c r="D7016" s="6" t="s">
        <v>7487</v>
      </c>
      <c r="E7016" s="13">
        <v>40885</v>
      </c>
      <c r="F7016" s="13">
        <v>44415</v>
      </c>
      <c r="H7016" s="6" t="s">
        <v>7944</v>
      </c>
      <c r="I7016" s="6" t="s">
        <v>7997</v>
      </c>
      <c r="J7016" s="14">
        <v>0.47590000000000005</v>
      </c>
      <c r="K7016" s="14">
        <v>0.1454</v>
      </c>
      <c r="L7016" s="15">
        <f t="shared" si="440"/>
        <v>0.33050000000000002</v>
      </c>
      <c r="M7016" s="11">
        <f t="shared" si="441"/>
        <v>1</v>
      </c>
      <c r="N7016" s="11">
        <f>VLOOKUP(E7016,Nasdaq!$A$2:$F$3174,5,1)</f>
        <v>2596.3798830000001</v>
      </c>
      <c r="O7016" s="11">
        <f>VLOOKUP(F7016,Nasdaq!$A$2:$F$3174,5,1)</f>
        <v>11010.980469</v>
      </c>
      <c r="P7016" s="11">
        <f t="shared" si="442"/>
        <v>3530</v>
      </c>
      <c r="Q7016" s="15">
        <f t="shared" si="443"/>
        <v>0.23579941874427118</v>
      </c>
    </row>
    <row r="7017" spans="1:17" ht="19.5" customHeight="1" x14ac:dyDescent="0.2">
      <c r="A7017" s="12">
        <v>4792</v>
      </c>
      <c r="B7017" s="6" t="s">
        <v>5899</v>
      </c>
      <c r="C7017" s="12">
        <v>23134</v>
      </c>
      <c r="D7017" s="6" t="s">
        <v>2640</v>
      </c>
      <c r="E7017" s="13">
        <v>42237</v>
      </c>
      <c r="F7017" s="13">
        <v>43192</v>
      </c>
      <c r="H7017" s="6" t="s">
        <v>7948</v>
      </c>
      <c r="I7017" s="6" t="s">
        <v>8030</v>
      </c>
      <c r="J7017" s="14">
        <v>0.3211</v>
      </c>
      <c r="K7017" s="14">
        <v>0.13200000000000001</v>
      </c>
      <c r="L7017" s="15">
        <f t="shared" si="440"/>
        <v>0.18909999999999999</v>
      </c>
      <c r="M7017" s="11">
        <f t="shared" si="441"/>
        <v>1</v>
      </c>
      <c r="N7017" s="11">
        <f>VLOOKUP(E7017,Nasdaq!$A$2:$F$3174,5,1)</f>
        <v>4706.0400390000004</v>
      </c>
      <c r="O7017" s="11">
        <f>VLOOKUP(F7017,Nasdaq!$A$2:$F$3174,5,1)</f>
        <v>6870.1201170000004</v>
      </c>
      <c r="P7017" s="11">
        <f t="shared" si="442"/>
        <v>955</v>
      </c>
      <c r="Q7017" s="15">
        <f t="shared" si="443"/>
        <v>0.68500187284625003</v>
      </c>
    </row>
    <row r="7018" spans="1:17" ht="19.5" customHeight="1" x14ac:dyDescent="0.2">
      <c r="A7018" s="12">
        <v>4792</v>
      </c>
      <c r="B7018" s="6" t="s">
        <v>5899</v>
      </c>
      <c r="C7018" s="12">
        <v>21490</v>
      </c>
      <c r="D7018" s="6" t="s">
        <v>7488</v>
      </c>
      <c r="E7018" s="13">
        <v>42452</v>
      </c>
      <c r="F7018" s="13">
        <v>43941</v>
      </c>
      <c r="H7018" s="6" t="s">
        <v>7950</v>
      </c>
      <c r="I7018" s="6" t="s">
        <v>8026</v>
      </c>
      <c r="J7018" s="14">
        <v>0.25920000000000004</v>
      </c>
      <c r="K7018" s="14">
        <v>0</v>
      </c>
      <c r="L7018" s="15">
        <f t="shared" si="440"/>
        <v>0.25920000000000004</v>
      </c>
      <c r="M7018" s="11">
        <f t="shared" si="441"/>
        <v>1</v>
      </c>
      <c r="N7018" s="11">
        <f>VLOOKUP(E7018,Nasdaq!$A$2:$F$3174,5,1)</f>
        <v>4768.8598629999997</v>
      </c>
      <c r="O7018" s="11">
        <f>VLOOKUP(F7018,Nasdaq!$A$2:$F$3174,5,1)</f>
        <v>8560.7304690000001</v>
      </c>
      <c r="P7018" s="11">
        <f t="shared" si="442"/>
        <v>1489</v>
      </c>
      <c r="Q7018" s="15">
        <f t="shared" si="443"/>
        <v>0.55706285977529435</v>
      </c>
    </row>
    <row r="7019" spans="1:17" ht="19.5" customHeight="1" x14ac:dyDescent="0.2">
      <c r="A7019" s="12">
        <v>4792</v>
      </c>
      <c r="B7019" s="6" t="s">
        <v>5899</v>
      </c>
      <c r="C7019" s="12">
        <v>9540</v>
      </c>
      <c r="D7019" s="6" t="s">
        <v>7489</v>
      </c>
      <c r="E7019" s="13">
        <v>42682</v>
      </c>
      <c r="F7019" s="13">
        <v>44415</v>
      </c>
      <c r="H7019" s="6" t="s">
        <v>7949</v>
      </c>
      <c r="I7019" s="6" t="s">
        <v>8093</v>
      </c>
      <c r="J7019" s="14">
        <v>0.255</v>
      </c>
      <c r="K7019" s="14">
        <v>0.14940000000000001</v>
      </c>
      <c r="L7019" s="15">
        <f t="shared" si="440"/>
        <v>0.1056</v>
      </c>
      <c r="M7019" s="11">
        <f t="shared" si="441"/>
        <v>1</v>
      </c>
      <c r="N7019" s="11">
        <f>VLOOKUP(E7019,Nasdaq!$A$2:$F$3174,5,1)</f>
        <v>5193.4902339999999</v>
      </c>
      <c r="O7019" s="11">
        <f>VLOOKUP(F7019,Nasdaq!$A$2:$F$3174,5,1)</f>
        <v>11010.980469</v>
      </c>
      <c r="P7019" s="11">
        <f t="shared" si="442"/>
        <v>1733</v>
      </c>
      <c r="Q7019" s="15">
        <f t="shared" si="443"/>
        <v>0.47166520898708836</v>
      </c>
    </row>
    <row r="7020" spans="1:17" ht="19.5" customHeight="1" x14ac:dyDescent="0.2">
      <c r="A7020" s="12">
        <v>4792</v>
      </c>
      <c r="B7020" s="6" t="s">
        <v>5899</v>
      </c>
      <c r="C7020" s="12">
        <v>21079</v>
      </c>
      <c r="D7020" s="6" t="s">
        <v>7490</v>
      </c>
      <c r="E7020" s="13">
        <v>40975</v>
      </c>
      <c r="F7020" s="13">
        <v>42851</v>
      </c>
      <c r="H7020" s="6" t="s">
        <v>7948</v>
      </c>
      <c r="I7020" s="6" t="s">
        <v>8030</v>
      </c>
      <c r="J7020" s="14">
        <v>0.23760000000000001</v>
      </c>
      <c r="K7020" s="14">
        <v>0.1409</v>
      </c>
      <c r="L7020" s="15">
        <f t="shared" si="440"/>
        <v>9.6700000000000008E-2</v>
      </c>
      <c r="M7020" s="11">
        <f t="shared" si="441"/>
        <v>1</v>
      </c>
      <c r="N7020" s="11">
        <f>VLOOKUP(E7020,Nasdaq!$A$2:$F$3174,5,1)</f>
        <v>2935.6899410000001</v>
      </c>
      <c r="O7020" s="11">
        <f>VLOOKUP(F7020,Nasdaq!$A$2:$F$3174,5,1)</f>
        <v>6025.2299800000001</v>
      </c>
      <c r="P7020" s="11">
        <f t="shared" si="442"/>
        <v>1876</v>
      </c>
      <c r="Q7020" s="15">
        <f t="shared" si="443"/>
        <v>0.48723335596744211</v>
      </c>
    </row>
    <row r="7021" spans="1:17" ht="19.5" customHeight="1" x14ac:dyDescent="0.2">
      <c r="A7021" s="12">
        <v>4792</v>
      </c>
      <c r="B7021" s="6" t="s">
        <v>5899</v>
      </c>
      <c r="C7021" s="12">
        <v>39215</v>
      </c>
      <c r="D7021" s="6" t="s">
        <v>7491</v>
      </c>
      <c r="E7021" s="13">
        <v>42801</v>
      </c>
      <c r="F7021" s="13">
        <v>43129</v>
      </c>
      <c r="H7021" s="6" t="s">
        <v>7949</v>
      </c>
      <c r="I7021" s="6" t="s">
        <v>8068</v>
      </c>
      <c r="J7021" s="14">
        <v>0.20370000000000002</v>
      </c>
      <c r="K7021" s="14">
        <v>0.254</v>
      </c>
      <c r="L7021" s="15">
        <f t="shared" si="440"/>
        <v>-5.0299999999999984E-2</v>
      </c>
      <c r="M7021" s="11">
        <f t="shared" si="441"/>
        <v>0</v>
      </c>
      <c r="N7021" s="11">
        <f>VLOOKUP(E7021,Nasdaq!$A$2:$F$3174,5,1)</f>
        <v>5833.9301759999998</v>
      </c>
      <c r="O7021" s="11">
        <f>VLOOKUP(F7021,Nasdaq!$A$2:$F$3174,5,1)</f>
        <v>7466.5097660000001</v>
      </c>
      <c r="P7021" s="11">
        <f t="shared" si="442"/>
        <v>328</v>
      </c>
      <c r="Q7021" s="15">
        <f t="shared" si="443"/>
        <v>0.78134796340960067</v>
      </c>
    </row>
    <row r="7022" spans="1:17" ht="19.5" customHeight="1" x14ac:dyDescent="0.2">
      <c r="A7022" s="12">
        <v>4792</v>
      </c>
      <c r="B7022" s="6" t="s">
        <v>5899</v>
      </c>
      <c r="C7022" s="12">
        <v>23849</v>
      </c>
      <c r="D7022" s="6" t="s">
        <v>7492</v>
      </c>
      <c r="E7022" s="13">
        <v>41312</v>
      </c>
      <c r="F7022" s="13">
        <v>44415</v>
      </c>
      <c r="H7022" s="6" t="s">
        <v>7950</v>
      </c>
      <c r="I7022" s="6" t="s">
        <v>8108</v>
      </c>
      <c r="J7022" s="14">
        <v>0.19760000000000003</v>
      </c>
      <c r="K7022" s="14">
        <v>0.1351</v>
      </c>
      <c r="L7022" s="15">
        <f t="shared" si="440"/>
        <v>6.2500000000000028E-2</v>
      </c>
      <c r="M7022" s="11">
        <f t="shared" si="441"/>
        <v>1</v>
      </c>
      <c r="N7022" s="11">
        <f>VLOOKUP(E7022,Nasdaq!$A$2:$F$3174,5,1)</f>
        <v>3165.1298830000001</v>
      </c>
      <c r="O7022" s="11">
        <f>VLOOKUP(F7022,Nasdaq!$A$2:$F$3174,5,1)</f>
        <v>11010.980469</v>
      </c>
      <c r="P7022" s="11">
        <f t="shared" si="442"/>
        <v>3103</v>
      </c>
      <c r="Q7022" s="15">
        <f t="shared" si="443"/>
        <v>0.28745245493038341</v>
      </c>
    </row>
    <row r="7023" spans="1:17" ht="19.5" customHeight="1" x14ac:dyDescent="0.2">
      <c r="A7023" s="12">
        <v>4792</v>
      </c>
      <c r="B7023" s="6" t="s">
        <v>5899</v>
      </c>
      <c r="C7023" s="12">
        <v>18975</v>
      </c>
      <c r="D7023" s="6" t="s">
        <v>7493</v>
      </c>
      <c r="E7023" s="13">
        <v>41416</v>
      </c>
      <c r="F7023" s="13">
        <v>44415</v>
      </c>
      <c r="H7023" s="6" t="s">
        <v>7951</v>
      </c>
      <c r="I7023" s="6" t="s">
        <v>8049</v>
      </c>
      <c r="J7023" s="14">
        <v>0.1482</v>
      </c>
      <c r="K7023" s="14">
        <v>0.12529999999999999</v>
      </c>
      <c r="L7023" s="15">
        <f t="shared" ref="L7023:L7086" si="444">J7023-K7023</f>
        <v>2.2900000000000004E-2</v>
      </c>
      <c r="M7023" s="11">
        <f t="shared" ref="M7023:M7086" si="445">IF(L7023&gt;0,1,0)</f>
        <v>1</v>
      </c>
      <c r="N7023" s="11">
        <f>VLOOKUP(E7023,Nasdaq!$A$2:$F$3174,5,1)</f>
        <v>3463.3000489999999</v>
      </c>
      <c r="O7023" s="11">
        <f>VLOOKUP(F7023,Nasdaq!$A$2:$F$3174,5,1)</f>
        <v>11010.980469</v>
      </c>
      <c r="P7023" s="11">
        <f t="shared" ref="P7023:P7086" si="446">_xlfn.DAYS(F7023,E7023)</f>
        <v>2999</v>
      </c>
      <c r="Q7023" s="15">
        <f t="shared" ref="Q7023:Q7086" si="447">(O7023/N7023)^(1/P7023/365-1)</f>
        <v>0.31453181833603094</v>
      </c>
    </row>
    <row r="7024" spans="1:17" ht="19.5" customHeight="1" x14ac:dyDescent="0.2">
      <c r="A7024" s="12">
        <v>4792</v>
      </c>
      <c r="B7024" s="6" t="s">
        <v>5899</v>
      </c>
      <c r="C7024" s="12">
        <v>19867</v>
      </c>
      <c r="D7024" s="6" t="s">
        <v>7494</v>
      </c>
      <c r="E7024" s="13">
        <v>42746</v>
      </c>
      <c r="F7024" s="13">
        <v>44415</v>
      </c>
      <c r="H7024" s="6" t="s">
        <v>7944</v>
      </c>
      <c r="I7024" s="6" t="s">
        <v>8102</v>
      </c>
      <c r="J7024" s="14">
        <v>0.14410000000000001</v>
      </c>
      <c r="K7024" s="14">
        <v>0.1363</v>
      </c>
      <c r="L7024" s="15">
        <f t="shared" si="444"/>
        <v>7.8000000000000014E-3</v>
      </c>
      <c r="M7024" s="11">
        <f t="shared" si="445"/>
        <v>1</v>
      </c>
      <c r="N7024" s="11">
        <f>VLOOKUP(E7024,Nasdaq!$A$2:$F$3174,5,1)</f>
        <v>5563.6499020000001</v>
      </c>
      <c r="O7024" s="11">
        <f>VLOOKUP(F7024,Nasdaq!$A$2:$F$3174,5,1)</f>
        <v>11010.980469</v>
      </c>
      <c r="P7024" s="11">
        <f t="shared" si="446"/>
        <v>1669</v>
      </c>
      <c r="Q7024" s="15">
        <f t="shared" si="447"/>
        <v>0.50528253611609864</v>
      </c>
    </row>
    <row r="7025" spans="1:17" ht="19.5" customHeight="1" x14ac:dyDescent="0.2">
      <c r="A7025" s="12">
        <v>4792</v>
      </c>
      <c r="B7025" s="6" t="s">
        <v>5899</v>
      </c>
      <c r="C7025" s="12">
        <v>23982</v>
      </c>
      <c r="D7025" s="6" t="s">
        <v>7495</v>
      </c>
      <c r="E7025" s="13">
        <v>41067</v>
      </c>
      <c r="F7025" s="13">
        <v>44415</v>
      </c>
      <c r="H7025" s="6" t="s">
        <v>7950</v>
      </c>
      <c r="I7025" s="6" t="s">
        <v>8010</v>
      </c>
      <c r="J7025" s="14">
        <v>0.13550000000000001</v>
      </c>
      <c r="K7025" s="14">
        <v>0.14449999999999999</v>
      </c>
      <c r="L7025" s="15">
        <f t="shared" si="444"/>
        <v>-8.9999999999999802E-3</v>
      </c>
      <c r="M7025" s="11">
        <f t="shared" si="445"/>
        <v>0</v>
      </c>
      <c r="N7025" s="11">
        <f>VLOOKUP(E7025,Nasdaq!$A$2:$F$3174,5,1)</f>
        <v>2831.0200199999999</v>
      </c>
      <c r="O7025" s="11">
        <f>VLOOKUP(F7025,Nasdaq!$A$2:$F$3174,5,1)</f>
        <v>11010.980469</v>
      </c>
      <c r="P7025" s="11">
        <f t="shared" si="446"/>
        <v>3348</v>
      </c>
      <c r="Q7025" s="15">
        <f t="shared" si="447"/>
        <v>0.25710908984046887</v>
      </c>
    </row>
    <row r="7026" spans="1:17" ht="19.5" customHeight="1" x14ac:dyDescent="0.2">
      <c r="A7026" s="12">
        <v>4792</v>
      </c>
      <c r="B7026" s="6" t="s">
        <v>5899</v>
      </c>
      <c r="C7026" s="12">
        <v>40420</v>
      </c>
      <c r="D7026" s="6" t="s">
        <v>7496</v>
      </c>
      <c r="E7026" s="13">
        <v>40980</v>
      </c>
      <c r="F7026" s="13">
        <v>44415</v>
      </c>
      <c r="H7026" s="6" t="s">
        <v>7950</v>
      </c>
      <c r="I7026" s="6" t="s">
        <v>8010</v>
      </c>
      <c r="J7026" s="14">
        <v>0.12939999999999999</v>
      </c>
      <c r="K7026" s="14">
        <v>0.13519999999999999</v>
      </c>
      <c r="L7026" s="15">
        <f t="shared" si="444"/>
        <v>-5.7999999999999996E-3</v>
      </c>
      <c r="M7026" s="11">
        <f t="shared" si="445"/>
        <v>0</v>
      </c>
      <c r="N7026" s="11">
        <f>VLOOKUP(E7026,Nasdaq!$A$2:$F$3174,5,1)</f>
        <v>2983.6599120000001</v>
      </c>
      <c r="O7026" s="11">
        <f>VLOOKUP(F7026,Nasdaq!$A$2:$F$3174,5,1)</f>
        <v>11010.980469</v>
      </c>
      <c r="P7026" s="11">
        <f t="shared" si="446"/>
        <v>3435</v>
      </c>
      <c r="Q7026" s="15">
        <f t="shared" si="447"/>
        <v>0.27097160218659505</v>
      </c>
    </row>
    <row r="7027" spans="1:17" ht="19.5" customHeight="1" x14ac:dyDescent="0.2">
      <c r="A7027" s="12">
        <v>4792</v>
      </c>
      <c r="B7027" s="6" t="s">
        <v>5899</v>
      </c>
      <c r="C7027" s="12">
        <v>9924</v>
      </c>
      <c r="D7027" s="6" t="s">
        <v>6124</v>
      </c>
      <c r="E7027" s="13">
        <v>41600</v>
      </c>
      <c r="F7027" s="13">
        <v>44415</v>
      </c>
      <c r="H7027" s="6" t="s">
        <v>7951</v>
      </c>
      <c r="I7027" s="6" t="s">
        <v>7971</v>
      </c>
      <c r="J7027" s="14">
        <v>0.12909999999999999</v>
      </c>
      <c r="K7027" s="14">
        <v>0.11900000000000001</v>
      </c>
      <c r="L7027" s="15">
        <f t="shared" si="444"/>
        <v>1.0099999999999984E-2</v>
      </c>
      <c r="M7027" s="11">
        <f t="shared" si="445"/>
        <v>1</v>
      </c>
      <c r="N7027" s="11">
        <f>VLOOKUP(E7027,Nasdaq!$A$2:$F$3174,5,1)</f>
        <v>3991.6499020000001</v>
      </c>
      <c r="O7027" s="11">
        <f>VLOOKUP(F7027,Nasdaq!$A$2:$F$3174,5,1)</f>
        <v>11010.980469</v>
      </c>
      <c r="P7027" s="11">
        <f t="shared" si="446"/>
        <v>2815</v>
      </c>
      <c r="Q7027" s="15">
        <f t="shared" si="447"/>
        <v>0.36251575009281017</v>
      </c>
    </row>
    <row r="7028" spans="1:17" ht="19.5" customHeight="1" x14ac:dyDescent="0.2">
      <c r="A7028" s="12">
        <v>4792</v>
      </c>
      <c r="B7028" s="6" t="s">
        <v>5899</v>
      </c>
      <c r="C7028" s="12">
        <v>10360</v>
      </c>
      <c r="D7028" s="6" t="s">
        <v>7497</v>
      </c>
      <c r="E7028" s="13">
        <v>41614</v>
      </c>
      <c r="F7028" s="13">
        <v>43605</v>
      </c>
      <c r="H7028" s="6" t="s">
        <v>7949</v>
      </c>
      <c r="I7028" s="6" t="s">
        <v>8104</v>
      </c>
      <c r="J7028" s="14">
        <v>0.114</v>
      </c>
      <c r="K7028" s="14">
        <v>0.10920000000000001</v>
      </c>
      <c r="L7028" s="15">
        <f t="shared" si="444"/>
        <v>4.7999999999999987E-3</v>
      </c>
      <c r="M7028" s="11">
        <f t="shared" si="445"/>
        <v>1</v>
      </c>
      <c r="N7028" s="11">
        <f>VLOOKUP(E7028,Nasdaq!$A$2:$F$3174,5,1)</f>
        <v>4062.5200199999999</v>
      </c>
      <c r="O7028" s="11">
        <f>VLOOKUP(F7028,Nasdaq!$A$2:$F$3174,5,1)</f>
        <v>7702.3798829999996</v>
      </c>
      <c r="P7028" s="11">
        <f t="shared" si="446"/>
        <v>1991</v>
      </c>
      <c r="Q7028" s="15">
        <f t="shared" si="447"/>
        <v>0.52743744893665012</v>
      </c>
    </row>
    <row r="7029" spans="1:17" ht="19.5" customHeight="1" x14ac:dyDescent="0.2">
      <c r="A7029" s="12">
        <v>4792</v>
      </c>
      <c r="B7029" s="6" t="s">
        <v>5899</v>
      </c>
      <c r="C7029" s="12">
        <v>9996</v>
      </c>
      <c r="D7029" s="6" t="s">
        <v>7498</v>
      </c>
      <c r="E7029" s="13">
        <v>41508</v>
      </c>
      <c r="F7029" s="13">
        <v>44415</v>
      </c>
      <c r="H7029" s="6" t="s">
        <v>7948</v>
      </c>
      <c r="I7029" s="6" t="s">
        <v>8030</v>
      </c>
      <c r="J7029" s="14">
        <v>9.74E-2</v>
      </c>
      <c r="K7029" s="14">
        <v>0.12909999999999999</v>
      </c>
      <c r="L7029" s="15">
        <f t="shared" si="444"/>
        <v>-3.1699999999999992E-2</v>
      </c>
      <c r="M7029" s="11">
        <f t="shared" si="445"/>
        <v>0</v>
      </c>
      <c r="N7029" s="11">
        <f>VLOOKUP(E7029,Nasdaq!$A$2:$F$3174,5,1)</f>
        <v>3638.709961</v>
      </c>
      <c r="O7029" s="11">
        <f>VLOOKUP(F7029,Nasdaq!$A$2:$F$3174,5,1)</f>
        <v>11010.980469</v>
      </c>
      <c r="P7029" s="11">
        <f t="shared" si="446"/>
        <v>2907</v>
      </c>
      <c r="Q7029" s="15">
        <f t="shared" si="447"/>
        <v>0.33046228430079855</v>
      </c>
    </row>
    <row r="7030" spans="1:17" ht="19.5" customHeight="1" x14ac:dyDescent="0.2">
      <c r="A7030" s="12">
        <v>4792</v>
      </c>
      <c r="B7030" s="6" t="s">
        <v>5899</v>
      </c>
      <c r="C7030" s="12">
        <v>10407</v>
      </c>
      <c r="D7030" s="6" t="s">
        <v>7499</v>
      </c>
      <c r="E7030" s="13">
        <v>42510</v>
      </c>
      <c r="F7030" s="13">
        <v>44415</v>
      </c>
      <c r="H7030" s="6" t="s">
        <v>7950</v>
      </c>
      <c r="I7030" s="6" t="s">
        <v>8022</v>
      </c>
      <c r="J7030" s="14">
        <v>8.4900000000000003E-2</v>
      </c>
      <c r="K7030" s="14">
        <v>0.14550000000000002</v>
      </c>
      <c r="L7030" s="15">
        <f t="shared" si="444"/>
        <v>-6.0600000000000015E-2</v>
      </c>
      <c r="M7030" s="11">
        <f t="shared" si="445"/>
        <v>0</v>
      </c>
      <c r="N7030" s="11">
        <f>VLOOKUP(E7030,Nasdaq!$A$2:$F$3174,5,1)</f>
        <v>4769.5600590000004</v>
      </c>
      <c r="O7030" s="11">
        <f>VLOOKUP(F7030,Nasdaq!$A$2:$F$3174,5,1)</f>
        <v>11010.980469</v>
      </c>
      <c r="P7030" s="11">
        <f t="shared" si="446"/>
        <v>1905</v>
      </c>
      <c r="Q7030" s="15">
        <f t="shared" si="447"/>
        <v>0.43316449532628676</v>
      </c>
    </row>
    <row r="7031" spans="1:17" ht="19.5" customHeight="1" x14ac:dyDescent="0.2">
      <c r="A7031" s="12">
        <v>4792</v>
      </c>
      <c r="B7031" s="6" t="s">
        <v>5899</v>
      </c>
      <c r="C7031" s="12">
        <v>21614</v>
      </c>
      <c r="D7031" s="6" t="s">
        <v>7500</v>
      </c>
      <c r="E7031" s="13">
        <v>41722</v>
      </c>
      <c r="F7031" s="13">
        <v>44415</v>
      </c>
      <c r="H7031" s="6" t="s">
        <v>7950</v>
      </c>
      <c r="I7031" s="6" t="s">
        <v>8034</v>
      </c>
      <c r="J7031" s="14">
        <v>6.9699999999999998E-2</v>
      </c>
      <c r="K7031" s="14">
        <v>0.1193</v>
      </c>
      <c r="L7031" s="15">
        <f t="shared" si="444"/>
        <v>-4.9600000000000005E-2</v>
      </c>
      <c r="M7031" s="11">
        <f t="shared" si="445"/>
        <v>0</v>
      </c>
      <c r="N7031" s="11">
        <f>VLOOKUP(E7031,Nasdaq!$A$2:$F$3174,5,1)</f>
        <v>4226.3901370000003</v>
      </c>
      <c r="O7031" s="11">
        <f>VLOOKUP(F7031,Nasdaq!$A$2:$F$3174,5,1)</f>
        <v>11010.980469</v>
      </c>
      <c r="P7031" s="11">
        <f t="shared" si="446"/>
        <v>2693</v>
      </c>
      <c r="Q7031" s="15">
        <f t="shared" si="447"/>
        <v>0.38383450647987893</v>
      </c>
    </row>
    <row r="7032" spans="1:17" ht="19.5" customHeight="1" x14ac:dyDescent="0.2">
      <c r="A7032" s="12">
        <v>4792</v>
      </c>
      <c r="B7032" s="6" t="s">
        <v>5899</v>
      </c>
      <c r="C7032" s="12">
        <v>19765</v>
      </c>
      <c r="D7032" s="6" t="s">
        <v>7501</v>
      </c>
      <c r="E7032" s="13">
        <v>41978</v>
      </c>
      <c r="F7032" s="13">
        <v>44415</v>
      </c>
      <c r="H7032" s="6" t="s">
        <v>7948</v>
      </c>
      <c r="I7032" s="6" t="s">
        <v>8030</v>
      </c>
      <c r="J7032" s="14">
        <v>6.6000000000000003E-2</v>
      </c>
      <c r="K7032" s="14">
        <v>0.11019999999999999</v>
      </c>
      <c r="L7032" s="15">
        <f t="shared" si="444"/>
        <v>-4.4199999999999989E-2</v>
      </c>
      <c r="M7032" s="11">
        <f t="shared" si="445"/>
        <v>0</v>
      </c>
      <c r="N7032" s="11">
        <f>VLOOKUP(E7032,Nasdaq!$A$2:$F$3174,5,1)</f>
        <v>4780.7597660000001</v>
      </c>
      <c r="O7032" s="11">
        <f>VLOOKUP(F7032,Nasdaq!$A$2:$F$3174,5,1)</f>
        <v>11010.980469</v>
      </c>
      <c r="P7032" s="11">
        <f t="shared" si="446"/>
        <v>2437</v>
      </c>
      <c r="Q7032" s="15">
        <f t="shared" si="447"/>
        <v>0.43418152120787451</v>
      </c>
    </row>
    <row r="7033" spans="1:17" ht="19.5" customHeight="1" x14ac:dyDescent="0.2">
      <c r="A7033" s="12">
        <v>4792</v>
      </c>
      <c r="B7033" s="6" t="s">
        <v>5899</v>
      </c>
      <c r="C7033" s="12">
        <v>23662</v>
      </c>
      <c r="D7033" s="6" t="s">
        <v>7502</v>
      </c>
      <c r="E7033" s="13">
        <v>42467</v>
      </c>
      <c r="F7033" s="13">
        <v>44415</v>
      </c>
      <c r="H7033" s="6" t="s">
        <v>7948</v>
      </c>
      <c r="I7033" s="6" t="s">
        <v>8030</v>
      </c>
      <c r="J7033" s="14">
        <v>6.5099999999999991E-2</v>
      </c>
      <c r="K7033" s="14">
        <v>0.1434</v>
      </c>
      <c r="L7033" s="15">
        <f t="shared" si="444"/>
        <v>-7.8300000000000008E-2</v>
      </c>
      <c r="M7033" s="11">
        <f t="shared" si="445"/>
        <v>0</v>
      </c>
      <c r="N7033" s="11">
        <f>VLOOKUP(E7033,Nasdaq!$A$2:$F$3174,5,1)</f>
        <v>4848.3701170000004</v>
      </c>
      <c r="O7033" s="11">
        <f>VLOOKUP(F7033,Nasdaq!$A$2:$F$3174,5,1)</f>
        <v>11010.980469</v>
      </c>
      <c r="P7033" s="11">
        <f t="shared" si="446"/>
        <v>1948</v>
      </c>
      <c r="Q7033" s="15">
        <f t="shared" si="447"/>
        <v>0.44032188812376144</v>
      </c>
    </row>
    <row r="7034" spans="1:17" ht="19.5" customHeight="1" x14ac:dyDescent="0.2">
      <c r="A7034" s="12">
        <v>4792</v>
      </c>
      <c r="B7034" s="6" t="s">
        <v>5899</v>
      </c>
      <c r="C7034" s="12">
        <v>40370</v>
      </c>
      <c r="D7034" s="6" t="s">
        <v>7503</v>
      </c>
      <c r="E7034" s="13">
        <v>42908</v>
      </c>
      <c r="F7034" s="13">
        <v>44415</v>
      </c>
      <c r="H7034" s="6" t="s">
        <v>7948</v>
      </c>
      <c r="I7034" s="6" t="s">
        <v>8030</v>
      </c>
      <c r="J7034" s="14">
        <v>6.08E-2</v>
      </c>
      <c r="K7034" s="14">
        <v>0.12909999999999999</v>
      </c>
      <c r="L7034" s="15">
        <f t="shared" si="444"/>
        <v>-6.83E-2</v>
      </c>
      <c r="M7034" s="11">
        <f t="shared" si="445"/>
        <v>0</v>
      </c>
      <c r="N7034" s="11">
        <f>VLOOKUP(E7034,Nasdaq!$A$2:$F$3174,5,1)</f>
        <v>6236.6899409999996</v>
      </c>
      <c r="O7034" s="11">
        <f>VLOOKUP(F7034,Nasdaq!$A$2:$F$3174,5,1)</f>
        <v>11010.980469</v>
      </c>
      <c r="P7034" s="11">
        <f t="shared" si="446"/>
        <v>1507</v>
      </c>
      <c r="Q7034" s="15">
        <f t="shared" si="447"/>
        <v>0.56640699742818623</v>
      </c>
    </row>
    <row r="7035" spans="1:17" ht="19.5" customHeight="1" x14ac:dyDescent="0.2">
      <c r="A7035" s="12">
        <v>4792</v>
      </c>
      <c r="B7035" s="6" t="s">
        <v>5899</v>
      </c>
      <c r="C7035" s="12">
        <v>21304</v>
      </c>
      <c r="D7035" s="6" t="s">
        <v>7504</v>
      </c>
      <c r="E7035" s="13">
        <v>41569</v>
      </c>
      <c r="F7035" s="13">
        <v>44415</v>
      </c>
      <c r="H7035" s="6" t="s">
        <v>7944</v>
      </c>
      <c r="I7035" s="6" t="s">
        <v>7982</v>
      </c>
      <c r="J7035" s="14">
        <v>6.0599999999999994E-2</v>
      </c>
      <c r="K7035" s="14">
        <v>0.12240000000000001</v>
      </c>
      <c r="L7035" s="15">
        <f t="shared" si="444"/>
        <v>-6.1800000000000015E-2</v>
      </c>
      <c r="M7035" s="11">
        <f t="shared" si="445"/>
        <v>0</v>
      </c>
      <c r="N7035" s="11">
        <f>VLOOKUP(E7035,Nasdaq!$A$2:$F$3174,5,1)</f>
        <v>3929.570068</v>
      </c>
      <c r="O7035" s="11">
        <f>VLOOKUP(F7035,Nasdaq!$A$2:$F$3174,5,1)</f>
        <v>11010.980469</v>
      </c>
      <c r="P7035" s="11">
        <f t="shared" si="446"/>
        <v>2846</v>
      </c>
      <c r="Q7035" s="15">
        <f t="shared" si="447"/>
        <v>0.3568777527811608</v>
      </c>
    </row>
    <row r="7036" spans="1:17" ht="19.5" customHeight="1" x14ac:dyDescent="0.2">
      <c r="A7036" s="12">
        <v>4792</v>
      </c>
      <c r="B7036" s="6" t="s">
        <v>5899</v>
      </c>
      <c r="C7036" s="12">
        <v>41658</v>
      </c>
      <c r="D7036" s="6" t="s">
        <v>7505</v>
      </c>
      <c r="E7036" s="13">
        <v>43138</v>
      </c>
      <c r="F7036" s="13">
        <v>44415</v>
      </c>
      <c r="H7036" s="6" t="s">
        <v>7950</v>
      </c>
      <c r="I7036" s="6" t="s">
        <v>7967</v>
      </c>
      <c r="J7036" s="14">
        <v>5.7000000000000002E-2</v>
      </c>
      <c r="K7036" s="14">
        <v>0.1149</v>
      </c>
      <c r="L7036" s="15">
        <f t="shared" si="444"/>
        <v>-5.79E-2</v>
      </c>
      <c r="M7036" s="11">
        <f t="shared" si="445"/>
        <v>0</v>
      </c>
      <c r="N7036" s="11">
        <f>VLOOKUP(E7036,Nasdaq!$A$2:$F$3174,5,1)</f>
        <v>7051.9799800000001</v>
      </c>
      <c r="O7036" s="11">
        <f>VLOOKUP(F7036,Nasdaq!$A$2:$F$3174,5,1)</f>
        <v>11010.980469</v>
      </c>
      <c r="P7036" s="11">
        <f t="shared" si="446"/>
        <v>1277</v>
      </c>
      <c r="Q7036" s="15">
        <f t="shared" si="447"/>
        <v>0.64045038871619309</v>
      </c>
    </row>
    <row r="7037" spans="1:17" ht="19.5" customHeight="1" x14ac:dyDescent="0.2">
      <c r="A7037" s="12">
        <v>4792</v>
      </c>
      <c r="B7037" s="6" t="s">
        <v>5899</v>
      </c>
      <c r="C7037" s="12">
        <v>22795</v>
      </c>
      <c r="D7037" s="6" t="s">
        <v>7506</v>
      </c>
      <c r="E7037" s="13">
        <v>41953</v>
      </c>
      <c r="F7037" s="13">
        <v>44019</v>
      </c>
      <c r="H7037" s="6" t="s">
        <v>7947</v>
      </c>
      <c r="I7037" s="6" t="s">
        <v>8135</v>
      </c>
      <c r="J7037" s="14">
        <v>5.5599999999999997E-2</v>
      </c>
      <c r="K7037" s="14">
        <v>0.10199999999999999</v>
      </c>
      <c r="L7037" s="15">
        <f t="shared" si="444"/>
        <v>-4.6399999999999997E-2</v>
      </c>
      <c r="M7037" s="11">
        <f t="shared" si="445"/>
        <v>0</v>
      </c>
      <c r="N7037" s="11">
        <f>VLOOKUP(E7037,Nasdaq!$A$2:$F$3174,5,1)</f>
        <v>4651.6201170000004</v>
      </c>
      <c r="O7037" s="11">
        <f>VLOOKUP(F7037,Nasdaq!$A$2:$F$3174,5,1)</f>
        <v>10343.889648</v>
      </c>
      <c r="P7037" s="11">
        <f t="shared" si="446"/>
        <v>2066</v>
      </c>
      <c r="Q7037" s="15">
        <f t="shared" si="447"/>
        <v>0.44969786077167045</v>
      </c>
    </row>
    <row r="7038" spans="1:17" ht="19.5" customHeight="1" x14ac:dyDescent="0.2">
      <c r="A7038" s="12">
        <v>4792</v>
      </c>
      <c r="B7038" s="6" t="s">
        <v>5899</v>
      </c>
      <c r="C7038" s="12">
        <v>21303</v>
      </c>
      <c r="D7038" s="6" t="s">
        <v>7507</v>
      </c>
      <c r="E7038" s="13">
        <v>42746</v>
      </c>
      <c r="F7038" s="13">
        <v>44415</v>
      </c>
      <c r="H7038" s="6" t="s">
        <v>7950</v>
      </c>
      <c r="I7038" s="6" t="s">
        <v>8108</v>
      </c>
      <c r="J7038" s="14">
        <v>4.58E-2</v>
      </c>
      <c r="K7038" s="14">
        <v>0.1363</v>
      </c>
      <c r="L7038" s="15">
        <f t="shared" si="444"/>
        <v>-9.0499999999999997E-2</v>
      </c>
      <c r="M7038" s="11">
        <f t="shared" si="445"/>
        <v>0</v>
      </c>
      <c r="N7038" s="11">
        <f>VLOOKUP(E7038,Nasdaq!$A$2:$F$3174,5,1)</f>
        <v>5563.6499020000001</v>
      </c>
      <c r="O7038" s="11">
        <f>VLOOKUP(F7038,Nasdaq!$A$2:$F$3174,5,1)</f>
        <v>11010.980469</v>
      </c>
      <c r="P7038" s="11">
        <f t="shared" si="446"/>
        <v>1669</v>
      </c>
      <c r="Q7038" s="15">
        <f t="shared" si="447"/>
        <v>0.50528253611609864</v>
      </c>
    </row>
    <row r="7039" spans="1:17" ht="19.5" customHeight="1" x14ac:dyDescent="0.2">
      <c r="A7039" s="12">
        <v>4792</v>
      </c>
      <c r="B7039" s="6" t="s">
        <v>5899</v>
      </c>
      <c r="C7039" s="12">
        <v>21309</v>
      </c>
      <c r="D7039" s="6" t="s">
        <v>7508</v>
      </c>
      <c r="E7039" s="13">
        <v>42543</v>
      </c>
      <c r="F7039" s="13">
        <v>44415</v>
      </c>
      <c r="H7039" s="6" t="s">
        <v>7950</v>
      </c>
      <c r="I7039" s="6" t="s">
        <v>8010</v>
      </c>
      <c r="J7039" s="14">
        <v>4.58E-2</v>
      </c>
      <c r="K7039" s="14">
        <v>0.14400000000000002</v>
      </c>
      <c r="L7039" s="15">
        <f t="shared" si="444"/>
        <v>-9.820000000000001E-2</v>
      </c>
      <c r="M7039" s="11">
        <f t="shared" si="445"/>
        <v>0</v>
      </c>
      <c r="N7039" s="11">
        <f>VLOOKUP(E7039,Nasdaq!$A$2:$F$3174,5,1)</f>
        <v>4833.3198240000002</v>
      </c>
      <c r="O7039" s="11">
        <f>VLOOKUP(F7039,Nasdaq!$A$2:$F$3174,5,1)</f>
        <v>11010.980469</v>
      </c>
      <c r="P7039" s="11">
        <f t="shared" si="446"/>
        <v>1872</v>
      </c>
      <c r="Q7039" s="15">
        <f t="shared" si="447"/>
        <v>0.43895506506539156</v>
      </c>
    </row>
    <row r="7040" spans="1:17" ht="19.5" customHeight="1" x14ac:dyDescent="0.2">
      <c r="A7040" s="12">
        <v>4792</v>
      </c>
      <c r="B7040" s="6" t="s">
        <v>5899</v>
      </c>
      <c r="C7040" s="12">
        <v>23834</v>
      </c>
      <c r="D7040" s="6" t="s">
        <v>7509</v>
      </c>
      <c r="E7040" s="13">
        <v>40746</v>
      </c>
      <c r="F7040" s="13">
        <v>44415</v>
      </c>
      <c r="H7040" s="6" t="s">
        <v>7951</v>
      </c>
      <c r="I7040" s="6" t="s">
        <v>7991</v>
      </c>
      <c r="J7040" s="14">
        <v>4.2800000000000005E-2</v>
      </c>
      <c r="K7040" s="14">
        <v>0.1293</v>
      </c>
      <c r="L7040" s="15">
        <f t="shared" si="444"/>
        <v>-8.6499999999999994E-2</v>
      </c>
      <c r="M7040" s="11">
        <f t="shared" si="445"/>
        <v>0</v>
      </c>
      <c r="N7040" s="11">
        <f>VLOOKUP(E7040,Nasdaq!$A$2:$F$3174,5,1)</f>
        <v>2858.830078</v>
      </c>
      <c r="O7040" s="11">
        <f>VLOOKUP(F7040,Nasdaq!$A$2:$F$3174,5,1)</f>
        <v>11010.980469</v>
      </c>
      <c r="P7040" s="11">
        <f t="shared" si="446"/>
        <v>3669</v>
      </c>
      <c r="Q7040" s="15">
        <f t="shared" si="447"/>
        <v>0.25963473141414184</v>
      </c>
    </row>
    <row r="7041" spans="1:17" ht="19.5" customHeight="1" x14ac:dyDescent="0.2">
      <c r="A7041" s="12">
        <v>4792</v>
      </c>
      <c r="B7041" s="6" t="s">
        <v>5899</v>
      </c>
      <c r="C7041" s="12">
        <v>20443</v>
      </c>
      <c r="D7041" s="6" t="s">
        <v>7510</v>
      </c>
      <c r="E7041" s="13">
        <v>40793</v>
      </c>
      <c r="F7041" s="13">
        <v>44415</v>
      </c>
      <c r="H7041" s="6" t="s">
        <v>7951</v>
      </c>
      <c r="I7041" s="6" t="s">
        <v>8075</v>
      </c>
      <c r="J7041" s="14">
        <v>3.7699999999999997E-2</v>
      </c>
      <c r="K7041" s="14">
        <v>0.14560000000000001</v>
      </c>
      <c r="L7041" s="15">
        <f t="shared" si="444"/>
        <v>-0.10790000000000001</v>
      </c>
      <c r="M7041" s="11">
        <f t="shared" si="445"/>
        <v>0</v>
      </c>
      <c r="N7041" s="11">
        <f>VLOOKUP(E7041,Nasdaq!$A$2:$F$3174,5,1)</f>
        <v>2548.9399410000001</v>
      </c>
      <c r="O7041" s="11">
        <f>VLOOKUP(F7041,Nasdaq!$A$2:$F$3174,5,1)</f>
        <v>11010.980469</v>
      </c>
      <c r="P7041" s="11">
        <f t="shared" si="446"/>
        <v>3622</v>
      </c>
      <c r="Q7041" s="15">
        <f t="shared" si="447"/>
        <v>0.23149098932018844</v>
      </c>
    </row>
    <row r="7042" spans="1:17" ht="19.5" customHeight="1" x14ac:dyDescent="0.2">
      <c r="A7042" s="12">
        <v>4792</v>
      </c>
      <c r="B7042" s="6" t="s">
        <v>5899</v>
      </c>
      <c r="C7042" s="12">
        <v>9523</v>
      </c>
      <c r="D7042" s="6" t="s">
        <v>7511</v>
      </c>
      <c r="E7042" s="13">
        <v>42664</v>
      </c>
      <c r="F7042" s="13">
        <v>44415</v>
      </c>
      <c r="H7042" s="6" t="s">
        <v>7950</v>
      </c>
      <c r="I7042" s="6" t="s">
        <v>7967</v>
      </c>
      <c r="J7042" s="14">
        <v>2.3099999999999999E-2</v>
      </c>
      <c r="K7042" s="14">
        <v>0.14749999999999999</v>
      </c>
      <c r="L7042" s="15">
        <f t="shared" si="444"/>
        <v>-0.1244</v>
      </c>
      <c r="M7042" s="11">
        <f t="shared" si="445"/>
        <v>0</v>
      </c>
      <c r="N7042" s="11">
        <f>VLOOKUP(E7042,Nasdaq!$A$2:$F$3174,5,1)</f>
        <v>5257.3999020000001</v>
      </c>
      <c r="O7042" s="11">
        <f>VLOOKUP(F7042,Nasdaq!$A$2:$F$3174,5,1)</f>
        <v>11010.980469</v>
      </c>
      <c r="P7042" s="11">
        <f t="shared" si="446"/>
        <v>1751</v>
      </c>
      <c r="Q7042" s="15">
        <f t="shared" si="447"/>
        <v>0.47746937686198454</v>
      </c>
    </row>
    <row r="7043" spans="1:17" ht="19.5" customHeight="1" x14ac:dyDescent="0.2">
      <c r="A7043" s="12">
        <v>4792</v>
      </c>
      <c r="B7043" s="6" t="s">
        <v>5899</v>
      </c>
      <c r="C7043" s="12">
        <v>40765</v>
      </c>
      <c r="D7043" s="6" t="s">
        <v>7512</v>
      </c>
      <c r="E7043" s="13">
        <v>41586</v>
      </c>
      <c r="F7043" s="13">
        <v>44415</v>
      </c>
      <c r="H7043" s="6" t="s">
        <v>7948</v>
      </c>
      <c r="I7043" s="6" t="s">
        <v>8105</v>
      </c>
      <c r="J7043" s="14">
        <v>1.1899999999999999E-2</v>
      </c>
      <c r="K7043" s="14">
        <v>0.1216</v>
      </c>
      <c r="L7043" s="15">
        <f t="shared" si="444"/>
        <v>-0.10970000000000001</v>
      </c>
      <c r="M7043" s="11">
        <f t="shared" si="445"/>
        <v>0</v>
      </c>
      <c r="N7043" s="11">
        <f>VLOOKUP(E7043,Nasdaq!$A$2:$F$3174,5,1)</f>
        <v>3919.2299800000001</v>
      </c>
      <c r="O7043" s="11">
        <f>VLOOKUP(F7043,Nasdaq!$A$2:$F$3174,5,1)</f>
        <v>11010.980469</v>
      </c>
      <c r="P7043" s="11">
        <f t="shared" si="446"/>
        <v>2829</v>
      </c>
      <c r="Q7043" s="15">
        <f t="shared" si="447"/>
        <v>0.35593868428273384</v>
      </c>
    </row>
    <row r="7044" spans="1:17" ht="19.5" customHeight="1" x14ac:dyDescent="0.2">
      <c r="A7044" s="12">
        <v>4792</v>
      </c>
      <c r="B7044" s="6" t="s">
        <v>5899</v>
      </c>
      <c r="C7044" s="12">
        <v>40581</v>
      </c>
      <c r="D7044" s="6" t="s">
        <v>6128</v>
      </c>
      <c r="E7044" s="13">
        <v>41554</v>
      </c>
      <c r="F7044" s="13">
        <v>44415</v>
      </c>
      <c r="H7044" s="6" t="s">
        <v>7950</v>
      </c>
      <c r="I7044" s="6" t="s">
        <v>8113</v>
      </c>
      <c r="J7044" s="14">
        <v>3.2000000000000002E-3</v>
      </c>
      <c r="K7044" s="14">
        <v>0.1293</v>
      </c>
      <c r="L7044" s="15">
        <f t="shared" si="444"/>
        <v>-0.12609999999999999</v>
      </c>
      <c r="M7044" s="11">
        <f t="shared" si="445"/>
        <v>0</v>
      </c>
      <c r="N7044" s="11">
        <f>VLOOKUP(E7044,Nasdaq!$A$2:$F$3174,5,1)</f>
        <v>3770.3798830000001</v>
      </c>
      <c r="O7044" s="11">
        <f>VLOOKUP(F7044,Nasdaq!$A$2:$F$3174,5,1)</f>
        <v>11010.980469</v>
      </c>
      <c r="P7044" s="11">
        <f t="shared" si="446"/>
        <v>2861</v>
      </c>
      <c r="Q7044" s="15">
        <f t="shared" si="447"/>
        <v>0.34242034695409845</v>
      </c>
    </row>
    <row r="7045" spans="1:17" ht="19.5" customHeight="1" x14ac:dyDescent="0.2">
      <c r="A7045" s="12">
        <v>4792</v>
      </c>
      <c r="B7045" s="6" t="s">
        <v>5899</v>
      </c>
      <c r="C7045" s="12">
        <v>14955</v>
      </c>
      <c r="D7045" s="6" t="s">
        <v>7513</v>
      </c>
      <c r="E7045" s="13">
        <v>42711</v>
      </c>
      <c r="F7045" s="13">
        <v>44415</v>
      </c>
      <c r="H7045" s="6" t="s">
        <v>7951</v>
      </c>
      <c r="I7045" s="6" t="s">
        <v>8049</v>
      </c>
      <c r="J7045" s="14">
        <v>2.8999999999999998E-3</v>
      </c>
      <c r="K7045" s="14">
        <v>0.13780000000000001</v>
      </c>
      <c r="L7045" s="15">
        <f t="shared" si="444"/>
        <v>-0.13490000000000002</v>
      </c>
      <c r="M7045" s="11">
        <f t="shared" si="445"/>
        <v>0</v>
      </c>
      <c r="N7045" s="11">
        <f>VLOOKUP(E7045,Nasdaq!$A$2:$F$3174,5,1)</f>
        <v>5393.7597660000001</v>
      </c>
      <c r="O7045" s="11">
        <f>VLOOKUP(F7045,Nasdaq!$A$2:$F$3174,5,1)</f>
        <v>11010.980469</v>
      </c>
      <c r="P7045" s="11">
        <f t="shared" si="446"/>
        <v>1704</v>
      </c>
      <c r="Q7045" s="15">
        <f t="shared" si="447"/>
        <v>0.4898533759191786</v>
      </c>
    </row>
    <row r="7046" spans="1:17" ht="19.5" customHeight="1" x14ac:dyDescent="0.2">
      <c r="A7046" s="12">
        <v>4792</v>
      </c>
      <c r="B7046" s="6" t="s">
        <v>5899</v>
      </c>
      <c r="C7046" s="12">
        <v>40735</v>
      </c>
      <c r="D7046" s="6" t="s">
        <v>7514</v>
      </c>
      <c r="E7046" s="13">
        <v>42893</v>
      </c>
      <c r="F7046" s="13">
        <v>43431</v>
      </c>
      <c r="H7046" s="6" t="s">
        <v>7949</v>
      </c>
      <c r="I7046" s="6" t="s">
        <v>7962</v>
      </c>
      <c r="J7046" s="14">
        <v>-3.8E-3</v>
      </c>
      <c r="K7046" s="14">
        <v>8.9099999999999999E-2</v>
      </c>
      <c r="L7046" s="15">
        <f t="shared" si="444"/>
        <v>-9.2899999999999996E-2</v>
      </c>
      <c r="M7046" s="11">
        <f t="shared" si="445"/>
        <v>0</v>
      </c>
      <c r="N7046" s="11">
        <f>VLOOKUP(E7046,Nasdaq!$A$2:$F$3174,5,1)</f>
        <v>6297.3798829999996</v>
      </c>
      <c r="O7046" s="11">
        <f>VLOOKUP(F7046,Nasdaq!$A$2:$F$3174,5,1)</f>
        <v>7082.7001950000003</v>
      </c>
      <c r="P7046" s="11">
        <f t="shared" si="446"/>
        <v>538</v>
      </c>
      <c r="Q7046" s="15">
        <f t="shared" si="447"/>
        <v>0.88912187137893717</v>
      </c>
    </row>
    <row r="7047" spans="1:17" ht="19.5" customHeight="1" x14ac:dyDescent="0.2">
      <c r="A7047" s="12">
        <v>4792</v>
      </c>
      <c r="B7047" s="6" t="s">
        <v>5899</v>
      </c>
      <c r="C7047" s="12">
        <v>37355</v>
      </c>
      <c r="D7047" s="6" t="s">
        <v>7515</v>
      </c>
      <c r="E7047" s="13">
        <v>42360</v>
      </c>
      <c r="F7047" s="13">
        <v>44415</v>
      </c>
      <c r="H7047" s="6" t="s">
        <v>7950</v>
      </c>
      <c r="I7047" s="6" t="s">
        <v>8026</v>
      </c>
      <c r="J7047" s="14">
        <v>-5.6999999999999993E-3</v>
      </c>
      <c r="K7047" s="14">
        <v>0.13570000000000002</v>
      </c>
      <c r="L7047" s="15">
        <f t="shared" si="444"/>
        <v>-0.14140000000000003</v>
      </c>
      <c r="M7047" s="11">
        <f t="shared" si="445"/>
        <v>0</v>
      </c>
      <c r="N7047" s="11">
        <f>VLOOKUP(E7047,Nasdaq!$A$2:$F$3174,5,1)</f>
        <v>5001.1098629999997</v>
      </c>
      <c r="O7047" s="11">
        <f>VLOOKUP(F7047,Nasdaq!$A$2:$F$3174,5,1)</f>
        <v>11010.980469</v>
      </c>
      <c r="P7047" s="11">
        <f t="shared" si="446"/>
        <v>2055</v>
      </c>
      <c r="Q7047" s="15">
        <f t="shared" si="447"/>
        <v>0.45419344256206123</v>
      </c>
    </row>
    <row r="7048" spans="1:17" ht="19.5" customHeight="1" x14ac:dyDescent="0.2">
      <c r="A7048" s="12">
        <v>4792</v>
      </c>
      <c r="B7048" s="6" t="s">
        <v>5899</v>
      </c>
      <c r="C7048" s="12">
        <v>23649</v>
      </c>
      <c r="D7048" s="6" t="s">
        <v>7516</v>
      </c>
      <c r="E7048" s="13">
        <v>41904</v>
      </c>
      <c r="F7048" s="13">
        <v>44415</v>
      </c>
      <c r="H7048" s="6" t="s">
        <v>7951</v>
      </c>
      <c r="I7048" s="6" t="s">
        <v>7971</v>
      </c>
      <c r="J7048" s="14">
        <v>-6.4000000000000003E-3</v>
      </c>
      <c r="K7048" s="14">
        <v>0.11460000000000001</v>
      </c>
      <c r="L7048" s="15">
        <f t="shared" si="444"/>
        <v>-0.12100000000000001</v>
      </c>
      <c r="M7048" s="11">
        <f t="shared" si="445"/>
        <v>0</v>
      </c>
      <c r="N7048" s="11">
        <f>VLOOKUP(E7048,Nasdaq!$A$2:$F$3174,5,1)</f>
        <v>4527.6899409999996</v>
      </c>
      <c r="O7048" s="11">
        <f>VLOOKUP(F7048,Nasdaq!$A$2:$F$3174,5,1)</f>
        <v>11010.980469</v>
      </c>
      <c r="P7048" s="11">
        <f t="shared" si="446"/>
        <v>2511</v>
      </c>
      <c r="Q7048" s="15">
        <f t="shared" si="447"/>
        <v>0.41119810755606301</v>
      </c>
    </row>
    <row r="7049" spans="1:17" ht="19.5" customHeight="1" x14ac:dyDescent="0.2">
      <c r="A7049" s="12">
        <v>4792</v>
      </c>
      <c r="B7049" s="6" t="s">
        <v>5899</v>
      </c>
      <c r="C7049" s="12">
        <v>40015</v>
      </c>
      <c r="D7049" s="6" t="s">
        <v>7517</v>
      </c>
      <c r="E7049" s="13">
        <v>42817</v>
      </c>
      <c r="F7049" s="13">
        <v>44415</v>
      </c>
      <c r="H7049" s="6" t="s">
        <v>7946</v>
      </c>
      <c r="I7049" s="6" t="s">
        <v>7965</v>
      </c>
      <c r="J7049" s="14">
        <v>-2.1400000000000002E-2</v>
      </c>
      <c r="K7049" s="14">
        <v>0.13300000000000001</v>
      </c>
      <c r="L7049" s="15">
        <f t="shared" si="444"/>
        <v>-0.15440000000000001</v>
      </c>
      <c r="M7049" s="11">
        <f t="shared" si="445"/>
        <v>0</v>
      </c>
      <c r="N7049" s="11">
        <f>VLOOKUP(E7049,Nasdaq!$A$2:$F$3174,5,1)</f>
        <v>5817.6899409999996</v>
      </c>
      <c r="O7049" s="11">
        <f>VLOOKUP(F7049,Nasdaq!$A$2:$F$3174,5,1)</f>
        <v>11010.980469</v>
      </c>
      <c r="P7049" s="11">
        <f t="shared" si="446"/>
        <v>1598</v>
      </c>
      <c r="Q7049" s="15">
        <f t="shared" si="447"/>
        <v>0.52835406627607406</v>
      </c>
    </row>
    <row r="7050" spans="1:17" ht="19.5" customHeight="1" x14ac:dyDescent="0.2">
      <c r="A7050" s="12">
        <v>4792</v>
      </c>
      <c r="B7050" s="6" t="s">
        <v>5899</v>
      </c>
      <c r="C7050" s="12">
        <v>26959</v>
      </c>
      <c r="D7050" s="6" t="s">
        <v>7518</v>
      </c>
      <c r="E7050" s="13">
        <v>42940</v>
      </c>
      <c r="F7050" s="13">
        <v>44415</v>
      </c>
      <c r="H7050" s="6" t="s">
        <v>7944</v>
      </c>
      <c r="I7050" s="6" t="s">
        <v>8112</v>
      </c>
      <c r="J7050" s="14">
        <v>-2.2799999999999997E-2</v>
      </c>
      <c r="K7050" s="14">
        <v>0.12720000000000001</v>
      </c>
      <c r="L7050" s="15">
        <f t="shared" si="444"/>
        <v>-0.15</v>
      </c>
      <c r="M7050" s="11">
        <f t="shared" si="445"/>
        <v>0</v>
      </c>
      <c r="N7050" s="11">
        <f>VLOOKUP(E7050,Nasdaq!$A$2:$F$3174,5,1)</f>
        <v>6410.8100590000004</v>
      </c>
      <c r="O7050" s="11">
        <f>VLOOKUP(F7050,Nasdaq!$A$2:$F$3174,5,1)</f>
        <v>11010.980469</v>
      </c>
      <c r="P7050" s="11">
        <f t="shared" si="446"/>
        <v>1475</v>
      </c>
      <c r="Q7050" s="15">
        <f t="shared" si="447"/>
        <v>0.58222031344227188</v>
      </c>
    </row>
    <row r="7051" spans="1:17" ht="19.5" customHeight="1" x14ac:dyDescent="0.2">
      <c r="A7051" s="12">
        <v>4792</v>
      </c>
      <c r="B7051" s="6" t="s">
        <v>5899</v>
      </c>
      <c r="C7051" s="12">
        <v>21294</v>
      </c>
      <c r="D7051" s="6" t="s">
        <v>7519</v>
      </c>
      <c r="E7051" s="13">
        <v>42773</v>
      </c>
      <c r="F7051" s="13">
        <v>44415</v>
      </c>
      <c r="H7051" s="6" t="s">
        <v>7948</v>
      </c>
      <c r="I7051" s="6" t="s">
        <v>8030</v>
      </c>
      <c r="J7051" s="14">
        <v>-3.5499999999999997E-2</v>
      </c>
      <c r="K7051" s="14">
        <v>0.1366</v>
      </c>
      <c r="L7051" s="15">
        <f t="shared" si="444"/>
        <v>-0.1721</v>
      </c>
      <c r="M7051" s="11">
        <f t="shared" si="445"/>
        <v>0</v>
      </c>
      <c r="N7051" s="11">
        <f>VLOOKUP(E7051,Nasdaq!$A$2:$F$3174,5,1)</f>
        <v>5674.2202150000003</v>
      </c>
      <c r="O7051" s="11">
        <f>VLOOKUP(F7051,Nasdaq!$A$2:$F$3174,5,1)</f>
        <v>11010.980469</v>
      </c>
      <c r="P7051" s="11">
        <f t="shared" si="446"/>
        <v>1642</v>
      </c>
      <c r="Q7051" s="15">
        <f t="shared" si="447"/>
        <v>0.51532436258706527</v>
      </c>
    </row>
    <row r="7052" spans="1:17" ht="19.5" customHeight="1" x14ac:dyDescent="0.2">
      <c r="A7052" s="12">
        <v>4792</v>
      </c>
      <c r="B7052" s="6" t="s">
        <v>5899</v>
      </c>
      <c r="C7052" s="12">
        <v>47863</v>
      </c>
      <c r="D7052" s="6" t="s">
        <v>7520</v>
      </c>
      <c r="E7052" s="13">
        <v>42083</v>
      </c>
      <c r="F7052" s="13">
        <v>44415</v>
      </c>
      <c r="H7052" s="6" t="s">
        <v>7950</v>
      </c>
      <c r="I7052" s="6" t="s">
        <v>8010</v>
      </c>
      <c r="J7052" s="14">
        <v>-4.0500000000000001E-2</v>
      </c>
      <c r="K7052" s="14">
        <v>0.11199999999999999</v>
      </c>
      <c r="L7052" s="15">
        <f t="shared" si="444"/>
        <v>-0.1525</v>
      </c>
      <c r="M7052" s="11">
        <f t="shared" si="445"/>
        <v>0</v>
      </c>
      <c r="N7052" s="11">
        <f>VLOOKUP(E7052,Nasdaq!$A$2:$F$3174,5,1)</f>
        <v>5026.419922</v>
      </c>
      <c r="O7052" s="11">
        <f>VLOOKUP(F7052,Nasdaq!$A$2:$F$3174,5,1)</f>
        <v>11010.980469</v>
      </c>
      <c r="P7052" s="11">
        <f t="shared" si="446"/>
        <v>2332</v>
      </c>
      <c r="Q7052" s="15">
        <f t="shared" si="447"/>
        <v>0.45649200513542021</v>
      </c>
    </row>
    <row r="7053" spans="1:17" ht="19.5" customHeight="1" x14ac:dyDescent="0.2">
      <c r="A7053" s="12">
        <v>4792</v>
      </c>
      <c r="B7053" s="6" t="s">
        <v>5899</v>
      </c>
      <c r="C7053" s="12">
        <v>41001</v>
      </c>
      <c r="D7053" s="6" t="s">
        <v>7521</v>
      </c>
      <c r="E7053" s="13">
        <v>42360</v>
      </c>
      <c r="F7053" s="13">
        <v>44415</v>
      </c>
      <c r="H7053" s="6" t="s">
        <v>7948</v>
      </c>
      <c r="I7053" s="6" t="s">
        <v>8124</v>
      </c>
      <c r="J7053" s="14">
        <v>-4.5999999999999999E-2</v>
      </c>
      <c r="K7053" s="14">
        <v>0.13570000000000002</v>
      </c>
      <c r="L7053" s="15">
        <f t="shared" si="444"/>
        <v>-0.18170000000000003</v>
      </c>
      <c r="M7053" s="11">
        <f t="shared" si="445"/>
        <v>0</v>
      </c>
      <c r="N7053" s="11">
        <f>VLOOKUP(E7053,Nasdaq!$A$2:$F$3174,5,1)</f>
        <v>5001.1098629999997</v>
      </c>
      <c r="O7053" s="11">
        <f>VLOOKUP(F7053,Nasdaq!$A$2:$F$3174,5,1)</f>
        <v>11010.980469</v>
      </c>
      <c r="P7053" s="11">
        <f t="shared" si="446"/>
        <v>2055</v>
      </c>
      <c r="Q7053" s="15">
        <f t="shared" si="447"/>
        <v>0.45419344256206123</v>
      </c>
    </row>
    <row r="7054" spans="1:17" ht="19.5" customHeight="1" x14ac:dyDescent="0.2">
      <c r="A7054" s="12">
        <v>4792</v>
      </c>
      <c r="B7054" s="6" t="s">
        <v>5899</v>
      </c>
      <c r="C7054" s="12">
        <v>18063</v>
      </c>
      <c r="D7054" s="6" t="s">
        <v>7522</v>
      </c>
      <c r="E7054" s="13">
        <v>41628</v>
      </c>
      <c r="F7054" s="13">
        <v>44415</v>
      </c>
      <c r="H7054" s="6" t="s">
        <v>7951</v>
      </c>
      <c r="I7054" s="6" t="s">
        <v>8020</v>
      </c>
      <c r="J7054" s="14">
        <v>-5.7200000000000001E-2</v>
      </c>
      <c r="K7054" s="14">
        <v>0.11890000000000001</v>
      </c>
      <c r="L7054" s="15">
        <f t="shared" si="444"/>
        <v>-0.17610000000000001</v>
      </c>
      <c r="M7054" s="11">
        <f t="shared" si="445"/>
        <v>0</v>
      </c>
      <c r="N7054" s="11">
        <f>VLOOKUP(E7054,Nasdaq!$A$2:$F$3174,5,1)</f>
        <v>4104.7402339999999</v>
      </c>
      <c r="O7054" s="11">
        <f>VLOOKUP(F7054,Nasdaq!$A$2:$F$3174,5,1)</f>
        <v>11010.980469</v>
      </c>
      <c r="P7054" s="11">
        <f t="shared" si="446"/>
        <v>2787</v>
      </c>
      <c r="Q7054" s="15">
        <f t="shared" si="447"/>
        <v>0.37278644051813153</v>
      </c>
    </row>
    <row r="7055" spans="1:17" ht="19.5" customHeight="1" x14ac:dyDescent="0.2">
      <c r="A7055" s="12">
        <v>4792</v>
      </c>
      <c r="B7055" s="6" t="s">
        <v>5899</v>
      </c>
      <c r="C7055" s="12">
        <v>41151</v>
      </c>
      <c r="D7055" s="6" t="s">
        <v>7523</v>
      </c>
      <c r="E7055" s="13">
        <v>42377</v>
      </c>
      <c r="F7055" s="13">
        <v>44415</v>
      </c>
      <c r="H7055" s="6" t="s">
        <v>7949</v>
      </c>
      <c r="I7055" s="6" t="s">
        <v>7961</v>
      </c>
      <c r="J7055" s="14">
        <v>-8.5500000000000007E-2</v>
      </c>
      <c r="K7055" s="14">
        <v>0.15160000000000001</v>
      </c>
      <c r="L7055" s="15">
        <f t="shared" si="444"/>
        <v>-0.23710000000000003</v>
      </c>
      <c r="M7055" s="11">
        <f t="shared" si="445"/>
        <v>0</v>
      </c>
      <c r="N7055" s="11">
        <f>VLOOKUP(E7055,Nasdaq!$A$2:$F$3174,5,1)</f>
        <v>4643.6298829999996</v>
      </c>
      <c r="O7055" s="11">
        <f>VLOOKUP(F7055,Nasdaq!$A$2:$F$3174,5,1)</f>
        <v>11010.980469</v>
      </c>
      <c r="P7055" s="11">
        <f t="shared" si="446"/>
        <v>2038</v>
      </c>
      <c r="Q7055" s="15">
        <f t="shared" si="447"/>
        <v>0.42172768227634555</v>
      </c>
    </row>
    <row r="7056" spans="1:17" ht="19.5" customHeight="1" x14ac:dyDescent="0.2">
      <c r="A7056" s="12">
        <v>4792</v>
      </c>
      <c r="B7056" s="6" t="s">
        <v>5899</v>
      </c>
      <c r="C7056" s="12">
        <v>36062</v>
      </c>
      <c r="D7056" s="6" t="s">
        <v>7524</v>
      </c>
      <c r="E7056" s="13">
        <v>42328</v>
      </c>
      <c r="F7056" s="13">
        <v>44415</v>
      </c>
      <c r="H7056" s="6" t="s">
        <v>7950</v>
      </c>
      <c r="I7056" s="6" t="s">
        <v>8111</v>
      </c>
      <c r="J7056" s="14">
        <v>-9.6699999999999994E-2</v>
      </c>
      <c r="K7056" s="14">
        <v>0.12770000000000001</v>
      </c>
      <c r="L7056" s="15">
        <f t="shared" si="444"/>
        <v>-0.22439999999999999</v>
      </c>
      <c r="M7056" s="11">
        <f t="shared" si="445"/>
        <v>0</v>
      </c>
      <c r="N7056" s="11">
        <f>VLOOKUP(E7056,Nasdaq!$A$2:$F$3174,5,1)</f>
        <v>5104.919922</v>
      </c>
      <c r="O7056" s="11">
        <f>VLOOKUP(F7056,Nasdaq!$A$2:$F$3174,5,1)</f>
        <v>11010.980469</v>
      </c>
      <c r="P7056" s="11">
        <f t="shared" si="446"/>
        <v>2087</v>
      </c>
      <c r="Q7056" s="15">
        <f t="shared" si="447"/>
        <v>0.46362129946175284</v>
      </c>
    </row>
    <row r="7057" spans="1:17" ht="19.5" customHeight="1" x14ac:dyDescent="0.2">
      <c r="A7057" s="12">
        <v>4792</v>
      </c>
      <c r="B7057" s="6" t="s">
        <v>5899</v>
      </c>
      <c r="C7057" s="12">
        <v>39841</v>
      </c>
      <c r="D7057" s="6" t="s">
        <v>7525</v>
      </c>
      <c r="E7057" s="13">
        <v>42317</v>
      </c>
      <c r="F7057" s="13">
        <v>44415</v>
      </c>
      <c r="H7057" s="6" t="s">
        <v>7949</v>
      </c>
      <c r="I7057" s="6" t="s">
        <v>8110</v>
      </c>
      <c r="J7057" s="14">
        <v>-0.1258</v>
      </c>
      <c r="K7057" s="14">
        <v>0.1283</v>
      </c>
      <c r="L7057" s="15">
        <f t="shared" si="444"/>
        <v>-0.25409999999999999</v>
      </c>
      <c r="M7057" s="11">
        <f t="shared" si="445"/>
        <v>0</v>
      </c>
      <c r="N7057" s="11">
        <f>VLOOKUP(E7057,Nasdaq!$A$2:$F$3174,5,1)</f>
        <v>5095.2998049999997</v>
      </c>
      <c r="O7057" s="11">
        <f>VLOOKUP(F7057,Nasdaq!$A$2:$F$3174,5,1)</f>
        <v>11010.980469</v>
      </c>
      <c r="P7057" s="11">
        <f t="shared" si="446"/>
        <v>2098</v>
      </c>
      <c r="Q7057" s="15">
        <f t="shared" si="447"/>
        <v>0.46274761331343817</v>
      </c>
    </row>
    <row r="7058" spans="1:17" ht="19.5" customHeight="1" x14ac:dyDescent="0.2">
      <c r="A7058" s="12">
        <v>4792</v>
      </c>
      <c r="B7058" s="6" t="s">
        <v>5899</v>
      </c>
      <c r="C7058" s="12">
        <v>23985</v>
      </c>
      <c r="D7058" s="6" t="s">
        <v>7526</v>
      </c>
      <c r="E7058" s="13">
        <v>43047</v>
      </c>
      <c r="F7058" s="13">
        <v>44415</v>
      </c>
      <c r="H7058" s="6" t="s">
        <v>7951</v>
      </c>
      <c r="I7058" s="6" t="s">
        <v>8051</v>
      </c>
      <c r="J7058" s="14">
        <v>-0.18640000000000001</v>
      </c>
      <c r="K7058" s="14">
        <v>0.1193</v>
      </c>
      <c r="L7058" s="15">
        <f t="shared" si="444"/>
        <v>-0.30570000000000003</v>
      </c>
      <c r="M7058" s="11">
        <f t="shared" si="445"/>
        <v>0</v>
      </c>
      <c r="N7058" s="11">
        <f>VLOOKUP(E7058,Nasdaq!$A$2:$F$3174,5,1)</f>
        <v>6789.1201170000004</v>
      </c>
      <c r="O7058" s="11">
        <f>VLOOKUP(F7058,Nasdaq!$A$2:$F$3174,5,1)</f>
        <v>11010.980469</v>
      </c>
      <c r="P7058" s="11">
        <f t="shared" si="446"/>
        <v>1368</v>
      </c>
      <c r="Q7058" s="15">
        <f t="shared" si="447"/>
        <v>0.61657785254556952</v>
      </c>
    </row>
    <row r="7059" spans="1:17" ht="19.5" customHeight="1" x14ac:dyDescent="0.2">
      <c r="A7059" s="12">
        <v>4792</v>
      </c>
      <c r="B7059" s="6" t="s">
        <v>5899</v>
      </c>
      <c r="C7059" s="12">
        <v>41030</v>
      </c>
      <c r="D7059" s="6" t="s">
        <v>7527</v>
      </c>
      <c r="E7059" s="13">
        <v>42954</v>
      </c>
      <c r="F7059" s="13">
        <v>44415</v>
      </c>
      <c r="H7059" s="6" t="s">
        <v>7951</v>
      </c>
      <c r="I7059" s="6" t="s">
        <v>8075</v>
      </c>
      <c r="J7059" s="14">
        <v>-0.20829999999999999</v>
      </c>
      <c r="K7059" s="14">
        <v>0.127</v>
      </c>
      <c r="L7059" s="15">
        <f t="shared" si="444"/>
        <v>-0.33529999999999999</v>
      </c>
      <c r="M7059" s="11">
        <f t="shared" si="445"/>
        <v>0</v>
      </c>
      <c r="N7059" s="11">
        <f>VLOOKUP(E7059,Nasdaq!$A$2:$F$3174,5,1)</f>
        <v>6383.7700199999999</v>
      </c>
      <c r="O7059" s="11">
        <f>VLOOKUP(F7059,Nasdaq!$A$2:$F$3174,5,1)</f>
        <v>11010.980469</v>
      </c>
      <c r="P7059" s="11">
        <f t="shared" si="446"/>
        <v>1461</v>
      </c>
      <c r="Q7059" s="15">
        <f t="shared" si="447"/>
        <v>0.57976458716215518</v>
      </c>
    </row>
    <row r="7060" spans="1:17" ht="19.5" customHeight="1" x14ac:dyDescent="0.2">
      <c r="A7060" s="12">
        <v>4792</v>
      </c>
      <c r="B7060" s="6" t="s">
        <v>5899</v>
      </c>
      <c r="C7060" s="12">
        <v>40750</v>
      </c>
      <c r="D7060" s="6" t="s">
        <v>7528</v>
      </c>
      <c r="E7060" s="13">
        <v>42116</v>
      </c>
      <c r="F7060" s="13">
        <v>44415</v>
      </c>
      <c r="H7060" s="6" t="s">
        <v>7944</v>
      </c>
      <c r="I7060" s="6" t="s">
        <v>8016</v>
      </c>
      <c r="J7060" s="14">
        <v>-0.24199999999999999</v>
      </c>
      <c r="K7060" s="14">
        <v>0.11380000000000001</v>
      </c>
      <c r="L7060" s="15">
        <f t="shared" si="444"/>
        <v>-0.35580000000000001</v>
      </c>
      <c r="M7060" s="11">
        <f t="shared" si="445"/>
        <v>0</v>
      </c>
      <c r="N7060" s="11">
        <f>VLOOKUP(E7060,Nasdaq!$A$2:$F$3174,5,1)</f>
        <v>5035.169922</v>
      </c>
      <c r="O7060" s="11">
        <f>VLOOKUP(F7060,Nasdaq!$A$2:$F$3174,5,1)</f>
        <v>11010.980469</v>
      </c>
      <c r="P7060" s="11">
        <f t="shared" si="446"/>
        <v>2299</v>
      </c>
      <c r="Q7060" s="15">
        <f t="shared" si="447"/>
        <v>0.45728667226211478</v>
      </c>
    </row>
    <row r="7061" spans="1:17" ht="19.5" customHeight="1" x14ac:dyDescent="0.2">
      <c r="A7061" s="12">
        <v>4792</v>
      </c>
      <c r="B7061" s="6" t="s">
        <v>5899</v>
      </c>
      <c r="C7061" s="12">
        <v>40911</v>
      </c>
      <c r="D7061" s="6" t="s">
        <v>7529</v>
      </c>
      <c r="E7061" s="13">
        <v>42345</v>
      </c>
      <c r="F7061" s="13">
        <v>42446</v>
      </c>
      <c r="H7061" s="6" t="s">
        <v>7949</v>
      </c>
      <c r="I7061" s="6" t="s">
        <v>7961</v>
      </c>
      <c r="J7061" s="14">
        <v>-0.38020000000000004</v>
      </c>
      <c r="K7061" s="14">
        <v>-3.95E-2</v>
      </c>
      <c r="L7061" s="15">
        <f t="shared" si="444"/>
        <v>-0.34070000000000006</v>
      </c>
      <c r="M7061" s="11">
        <f t="shared" si="445"/>
        <v>0</v>
      </c>
      <c r="N7061" s="11">
        <f>VLOOKUP(E7061,Nasdaq!$A$2:$F$3174,5,1)</f>
        <v>5101.8100590000004</v>
      </c>
      <c r="O7061" s="11">
        <f>VLOOKUP(F7061,Nasdaq!$A$2:$F$3174,5,1)</f>
        <v>4774.9902339999999</v>
      </c>
      <c r="P7061" s="11">
        <f t="shared" si="446"/>
        <v>101</v>
      </c>
      <c r="Q7061" s="15">
        <f t="shared" si="447"/>
        <v>1.0684421636449701</v>
      </c>
    </row>
    <row r="7062" spans="1:17" ht="19.5" customHeight="1" x14ac:dyDescent="0.2">
      <c r="A7062" s="12">
        <v>4792</v>
      </c>
      <c r="B7062" s="6" t="s">
        <v>5899</v>
      </c>
      <c r="C7062" s="12">
        <v>41032</v>
      </c>
      <c r="D7062" s="6" t="s">
        <v>7530</v>
      </c>
      <c r="E7062" s="13">
        <v>41599</v>
      </c>
      <c r="F7062" s="13">
        <v>44415</v>
      </c>
      <c r="H7062" s="6" t="s">
        <v>7951</v>
      </c>
      <c r="I7062" s="6" t="s">
        <v>7988</v>
      </c>
      <c r="J7062" s="14">
        <v>-0.52229999999999999</v>
      </c>
      <c r="K7062" s="14">
        <v>0.1198</v>
      </c>
      <c r="L7062" s="15">
        <f t="shared" si="444"/>
        <v>-0.6421</v>
      </c>
      <c r="M7062" s="11">
        <f t="shared" si="445"/>
        <v>0</v>
      </c>
      <c r="N7062" s="11">
        <f>VLOOKUP(E7062,Nasdaq!$A$2:$F$3174,5,1)</f>
        <v>3969.1599120000001</v>
      </c>
      <c r="O7062" s="11">
        <f>VLOOKUP(F7062,Nasdaq!$A$2:$F$3174,5,1)</f>
        <v>11010.980469</v>
      </c>
      <c r="P7062" s="11">
        <f t="shared" si="446"/>
        <v>2816</v>
      </c>
      <c r="Q7062" s="15">
        <f t="shared" si="447"/>
        <v>0.36047324426453203</v>
      </c>
    </row>
    <row r="7063" spans="1:17" ht="19.5" customHeight="1" x14ac:dyDescent="0.2">
      <c r="A7063" s="12">
        <v>1762</v>
      </c>
      <c r="B7063" s="6" t="s">
        <v>2127</v>
      </c>
      <c r="C7063" s="12">
        <v>4756</v>
      </c>
      <c r="D7063" s="6" t="s">
        <v>5448</v>
      </c>
      <c r="E7063" s="13">
        <v>42579</v>
      </c>
      <c r="F7063" s="13">
        <v>42678</v>
      </c>
      <c r="G7063" s="13">
        <v>42579</v>
      </c>
      <c r="H7063" s="6" t="s">
        <v>7947</v>
      </c>
      <c r="I7063" s="6" t="s">
        <v>8055</v>
      </c>
      <c r="J7063" s="14">
        <v>0.3735</v>
      </c>
      <c r="K7063" s="14">
        <v>-0.11810000000000001</v>
      </c>
      <c r="L7063" s="15">
        <f t="shared" si="444"/>
        <v>0.49160000000000004</v>
      </c>
      <c r="M7063" s="11">
        <f t="shared" si="445"/>
        <v>1</v>
      </c>
      <c r="N7063" s="11">
        <f>VLOOKUP(E7063,Nasdaq!$A$2:$F$3174,5,1)</f>
        <v>5154.9799800000001</v>
      </c>
      <c r="O7063" s="11">
        <f>VLOOKUP(F7063,Nasdaq!$A$2:$F$3174,5,1)</f>
        <v>5046.3701170000004</v>
      </c>
      <c r="P7063" s="11">
        <f t="shared" si="446"/>
        <v>99</v>
      </c>
      <c r="Q7063" s="15">
        <f t="shared" si="447"/>
        <v>1.0215217716296026</v>
      </c>
    </row>
    <row r="7064" spans="1:17" ht="19.5" customHeight="1" x14ac:dyDescent="0.2">
      <c r="A7064" s="12">
        <v>1762</v>
      </c>
      <c r="B7064" s="6" t="s">
        <v>2127</v>
      </c>
      <c r="C7064" s="12">
        <v>26345</v>
      </c>
      <c r="D7064" s="6" t="s">
        <v>3113</v>
      </c>
      <c r="E7064" s="13">
        <v>41793</v>
      </c>
      <c r="F7064" s="13">
        <v>42667</v>
      </c>
      <c r="G7064" s="13">
        <v>41793</v>
      </c>
      <c r="H7064" s="6" t="s">
        <v>7946</v>
      </c>
      <c r="I7064" s="6" t="s">
        <v>8008</v>
      </c>
      <c r="J7064" s="14">
        <v>-0.45289999999999997</v>
      </c>
      <c r="K7064" s="14">
        <v>6.9900000000000004E-2</v>
      </c>
      <c r="L7064" s="15">
        <f t="shared" si="444"/>
        <v>-0.52279999999999993</v>
      </c>
      <c r="M7064" s="11">
        <f t="shared" si="445"/>
        <v>0</v>
      </c>
      <c r="N7064" s="11">
        <f>VLOOKUP(E7064,Nasdaq!$A$2:$F$3174,5,1)</f>
        <v>4234.080078</v>
      </c>
      <c r="O7064" s="11">
        <f>VLOOKUP(F7064,Nasdaq!$A$2:$F$3174,5,1)</f>
        <v>5309.830078</v>
      </c>
      <c r="P7064" s="11">
        <f t="shared" si="446"/>
        <v>874</v>
      </c>
      <c r="Q7064" s="15">
        <f t="shared" si="447"/>
        <v>0.79740462889181474</v>
      </c>
    </row>
    <row r="7065" spans="1:17" ht="19.5" customHeight="1" x14ac:dyDescent="0.2">
      <c r="A7065" s="12">
        <v>7240</v>
      </c>
      <c r="B7065" s="6" t="s">
        <v>2128</v>
      </c>
      <c r="C7065" s="12">
        <v>17107</v>
      </c>
      <c r="D7065" s="6" t="s">
        <v>5449</v>
      </c>
      <c r="E7065" s="13">
        <v>41264</v>
      </c>
      <c r="F7065" s="13">
        <v>44415</v>
      </c>
      <c r="H7065" s="6" t="s">
        <v>7950</v>
      </c>
      <c r="I7065" s="6" t="s">
        <v>8022</v>
      </c>
      <c r="J7065" s="14">
        <v>-6.5500000000000003E-2</v>
      </c>
      <c r="K7065" s="14">
        <v>0.1414</v>
      </c>
      <c r="L7065" s="15">
        <f t="shared" si="444"/>
        <v>-0.2069</v>
      </c>
      <c r="M7065" s="11">
        <f t="shared" si="445"/>
        <v>0</v>
      </c>
      <c r="N7065" s="11">
        <f>VLOOKUP(E7065,Nasdaq!$A$2:$F$3174,5,1)</f>
        <v>3021.01001</v>
      </c>
      <c r="O7065" s="11">
        <f>VLOOKUP(F7065,Nasdaq!$A$2:$F$3174,5,1)</f>
        <v>11010.980469</v>
      </c>
      <c r="P7065" s="11">
        <f t="shared" si="446"/>
        <v>3151</v>
      </c>
      <c r="Q7065" s="15">
        <f t="shared" si="447"/>
        <v>0.27436370590487247</v>
      </c>
    </row>
    <row r="7066" spans="1:17" ht="19.5" customHeight="1" x14ac:dyDescent="0.2">
      <c r="A7066" s="12">
        <v>7719</v>
      </c>
      <c r="B7066" s="6" t="s">
        <v>2129</v>
      </c>
      <c r="C7066" s="12">
        <v>28531</v>
      </c>
      <c r="D7066" s="6" t="s">
        <v>5450</v>
      </c>
      <c r="E7066" s="13">
        <v>42317</v>
      </c>
      <c r="F7066" s="13">
        <v>44415</v>
      </c>
      <c r="H7066" s="6" t="s">
        <v>7944</v>
      </c>
      <c r="I7066" s="6" t="s">
        <v>8031</v>
      </c>
      <c r="J7066" s="14">
        <v>-0.78900000000000003</v>
      </c>
      <c r="K7066" s="14">
        <v>0.12890000000000001</v>
      </c>
      <c r="L7066" s="15">
        <f t="shared" si="444"/>
        <v>-0.91790000000000005</v>
      </c>
      <c r="M7066" s="11">
        <f t="shared" si="445"/>
        <v>0</v>
      </c>
      <c r="N7066" s="11">
        <f>VLOOKUP(E7066,Nasdaq!$A$2:$F$3174,5,1)</f>
        <v>5095.2998049999997</v>
      </c>
      <c r="O7066" s="11">
        <f>VLOOKUP(F7066,Nasdaq!$A$2:$F$3174,5,1)</f>
        <v>11010.980469</v>
      </c>
      <c r="P7066" s="11">
        <f t="shared" si="446"/>
        <v>2098</v>
      </c>
      <c r="Q7066" s="15">
        <f t="shared" si="447"/>
        <v>0.46274761331343817</v>
      </c>
    </row>
    <row r="7067" spans="1:17" ht="19.5" customHeight="1" x14ac:dyDescent="0.2">
      <c r="A7067" s="12">
        <v>4836</v>
      </c>
      <c r="B7067" s="6" t="s">
        <v>2130</v>
      </c>
      <c r="C7067" s="12">
        <v>1817</v>
      </c>
      <c r="D7067" s="6" t="s">
        <v>5451</v>
      </c>
      <c r="E7067" s="13">
        <v>42860</v>
      </c>
      <c r="F7067" s="13">
        <v>44415</v>
      </c>
      <c r="G7067" s="13">
        <v>42860</v>
      </c>
      <c r="H7067" s="6" t="s">
        <v>7949</v>
      </c>
      <c r="I7067" s="6" t="s">
        <v>7973</v>
      </c>
      <c r="J7067" s="14">
        <v>-0.39350000000000002</v>
      </c>
      <c r="K7067" s="14">
        <v>0.13070000000000001</v>
      </c>
      <c r="L7067" s="15">
        <f t="shared" si="444"/>
        <v>-0.5242</v>
      </c>
      <c r="M7067" s="11">
        <f t="shared" si="445"/>
        <v>0</v>
      </c>
      <c r="N7067" s="11">
        <f>VLOOKUP(E7067,Nasdaq!$A$2:$F$3174,5,1)</f>
        <v>6100.7597660000001</v>
      </c>
      <c r="O7067" s="11">
        <f>VLOOKUP(F7067,Nasdaq!$A$2:$F$3174,5,1)</f>
        <v>11010.980469</v>
      </c>
      <c r="P7067" s="11">
        <f t="shared" si="446"/>
        <v>1555</v>
      </c>
      <c r="Q7067" s="15">
        <f t="shared" si="447"/>
        <v>0.5540620229176908</v>
      </c>
    </row>
    <row r="7068" spans="1:17" ht="19.5" customHeight="1" x14ac:dyDescent="0.2">
      <c r="A7068" s="12">
        <v>7171</v>
      </c>
      <c r="B7068" s="6" t="s">
        <v>2131</v>
      </c>
      <c r="C7068" s="12">
        <v>78</v>
      </c>
      <c r="D7068" s="6" t="s">
        <v>4370</v>
      </c>
      <c r="E7068" s="13">
        <v>43915</v>
      </c>
      <c r="F7068" s="13">
        <v>44415</v>
      </c>
      <c r="H7068" s="6" t="s">
        <v>7946</v>
      </c>
      <c r="I7068" s="6" t="s">
        <v>8098</v>
      </c>
      <c r="J7068" s="14">
        <v>0.9577</v>
      </c>
      <c r="K7068" s="14">
        <v>1.2849000000000002</v>
      </c>
      <c r="L7068" s="15">
        <f t="shared" si="444"/>
        <v>-0.32720000000000016</v>
      </c>
      <c r="M7068" s="11">
        <f t="shared" si="445"/>
        <v>0</v>
      </c>
      <c r="N7068" s="11">
        <f>VLOOKUP(E7068,Nasdaq!$A$2:$F$3174,5,1)</f>
        <v>7384.2998049999997</v>
      </c>
      <c r="O7068" s="11">
        <f>VLOOKUP(F7068,Nasdaq!$A$2:$F$3174,5,1)</f>
        <v>11010.980469</v>
      </c>
      <c r="P7068" s="11">
        <f t="shared" si="446"/>
        <v>500</v>
      </c>
      <c r="Q7068" s="15">
        <f t="shared" si="447"/>
        <v>0.67063201064029765</v>
      </c>
    </row>
    <row r="7069" spans="1:17" ht="19.5" customHeight="1" x14ac:dyDescent="0.2">
      <c r="A7069" s="12">
        <v>7171</v>
      </c>
      <c r="B7069" s="6" t="s">
        <v>2131</v>
      </c>
      <c r="C7069" s="12">
        <v>5</v>
      </c>
      <c r="D7069" s="6" t="s">
        <v>2630</v>
      </c>
      <c r="E7069" s="13">
        <v>42809</v>
      </c>
      <c r="F7069" s="13">
        <v>44415</v>
      </c>
      <c r="H7069" s="6" t="s">
        <v>7946</v>
      </c>
      <c r="I7069" s="6" t="s">
        <v>8027</v>
      </c>
      <c r="J7069" s="14">
        <v>7.0599999999999996E-2</v>
      </c>
      <c r="K7069" s="14">
        <v>0.12759999999999999</v>
      </c>
      <c r="L7069" s="15">
        <f t="shared" si="444"/>
        <v>-5.6999999999999995E-2</v>
      </c>
      <c r="M7069" s="11">
        <f t="shared" si="445"/>
        <v>0</v>
      </c>
      <c r="N7069" s="11">
        <f>VLOOKUP(E7069,Nasdaq!$A$2:$F$3174,5,1)</f>
        <v>5900.0498049999997</v>
      </c>
      <c r="O7069" s="11">
        <f>VLOOKUP(F7069,Nasdaq!$A$2:$F$3174,5,1)</f>
        <v>11010.980469</v>
      </c>
      <c r="P7069" s="11">
        <f t="shared" si="446"/>
        <v>1606</v>
      </c>
      <c r="Q7069" s="15">
        <f t="shared" si="447"/>
        <v>0.53583385253859683</v>
      </c>
    </row>
    <row r="7070" spans="1:17" ht="19.5" customHeight="1" x14ac:dyDescent="0.2">
      <c r="A7070" s="12">
        <v>7171</v>
      </c>
      <c r="B7070" s="6" t="s">
        <v>2131</v>
      </c>
      <c r="C7070" s="12">
        <v>10</v>
      </c>
      <c r="D7070" s="6" t="s">
        <v>2963</v>
      </c>
      <c r="E7070" s="13">
        <v>42809</v>
      </c>
      <c r="F7070" s="13">
        <v>44415</v>
      </c>
      <c r="H7070" s="6" t="s">
        <v>7947</v>
      </c>
      <c r="I7070" s="6" t="s">
        <v>7989</v>
      </c>
      <c r="J7070" s="14">
        <v>-0.1618</v>
      </c>
      <c r="K7070" s="14">
        <v>0.12759999999999999</v>
      </c>
      <c r="L7070" s="15">
        <f t="shared" si="444"/>
        <v>-0.28939999999999999</v>
      </c>
      <c r="M7070" s="11">
        <f t="shared" si="445"/>
        <v>0</v>
      </c>
      <c r="N7070" s="11">
        <f>VLOOKUP(E7070,Nasdaq!$A$2:$F$3174,5,1)</f>
        <v>5900.0498049999997</v>
      </c>
      <c r="O7070" s="11">
        <f>VLOOKUP(F7070,Nasdaq!$A$2:$F$3174,5,1)</f>
        <v>11010.980469</v>
      </c>
      <c r="P7070" s="11">
        <f t="shared" si="446"/>
        <v>1606</v>
      </c>
      <c r="Q7070" s="15">
        <f t="shared" si="447"/>
        <v>0.53583385253859683</v>
      </c>
    </row>
    <row r="7071" spans="1:17" ht="19.5" customHeight="1" x14ac:dyDescent="0.2">
      <c r="A7071" s="12">
        <v>6953</v>
      </c>
      <c r="B7071" s="6" t="s">
        <v>2132</v>
      </c>
      <c r="C7071" s="12">
        <v>81</v>
      </c>
      <c r="D7071" s="6" t="s">
        <v>3643</v>
      </c>
      <c r="E7071" s="13">
        <v>43166</v>
      </c>
      <c r="F7071" s="13">
        <v>44415</v>
      </c>
      <c r="H7071" s="6" t="s">
        <v>7946</v>
      </c>
      <c r="I7071" s="6" t="s">
        <v>8027</v>
      </c>
      <c r="J7071" s="14">
        <v>-2.5699999999999997E-2</v>
      </c>
      <c r="K7071" s="14">
        <v>0.11130000000000001</v>
      </c>
      <c r="L7071" s="15">
        <f t="shared" si="444"/>
        <v>-0.13700000000000001</v>
      </c>
      <c r="M7071" s="11">
        <f t="shared" si="445"/>
        <v>0</v>
      </c>
      <c r="N7071" s="11">
        <f>VLOOKUP(E7071,Nasdaq!$A$2:$F$3174,5,1)</f>
        <v>7396.6499020000001</v>
      </c>
      <c r="O7071" s="11">
        <f>VLOOKUP(F7071,Nasdaq!$A$2:$F$3174,5,1)</f>
        <v>11010.980469</v>
      </c>
      <c r="P7071" s="11">
        <f t="shared" si="446"/>
        <v>1249</v>
      </c>
      <c r="Q7071" s="15">
        <f t="shared" si="447"/>
        <v>0.67175274519163286</v>
      </c>
    </row>
    <row r="7072" spans="1:17" ht="19.5" customHeight="1" x14ac:dyDescent="0.2">
      <c r="A7072" s="12">
        <v>7313</v>
      </c>
      <c r="B7072" s="6" t="s">
        <v>2133</v>
      </c>
      <c r="C7072" s="12">
        <v>33954</v>
      </c>
      <c r="D7072" s="6" t="s">
        <v>3003</v>
      </c>
      <c r="E7072" s="13">
        <v>42870</v>
      </c>
      <c r="F7072" s="13">
        <v>44415</v>
      </c>
      <c r="G7072" s="13">
        <v>42870</v>
      </c>
      <c r="H7072" s="6" t="s">
        <v>7944</v>
      </c>
      <c r="I7072" s="6" t="s">
        <v>7980</v>
      </c>
      <c r="J7072" s="14">
        <v>1.1471</v>
      </c>
      <c r="K7072" s="14">
        <v>0.13109999999999999</v>
      </c>
      <c r="L7072" s="15">
        <f t="shared" si="444"/>
        <v>1.016</v>
      </c>
      <c r="M7072" s="11">
        <f t="shared" si="445"/>
        <v>1</v>
      </c>
      <c r="N7072" s="11">
        <f>VLOOKUP(E7072,Nasdaq!$A$2:$F$3174,5,1)</f>
        <v>6149.669922</v>
      </c>
      <c r="O7072" s="11">
        <f>VLOOKUP(F7072,Nasdaq!$A$2:$F$3174,5,1)</f>
        <v>11010.980469</v>
      </c>
      <c r="P7072" s="11">
        <f t="shared" si="446"/>
        <v>1545</v>
      </c>
      <c r="Q7072" s="15">
        <f t="shared" si="447"/>
        <v>0.55850396715264716</v>
      </c>
    </row>
    <row r="7073" spans="1:17" ht="19.5" customHeight="1" x14ac:dyDescent="0.2">
      <c r="A7073" s="12">
        <v>7313</v>
      </c>
      <c r="B7073" s="6" t="s">
        <v>2133</v>
      </c>
      <c r="C7073" s="12">
        <v>2853</v>
      </c>
      <c r="D7073" s="6" t="s">
        <v>4942</v>
      </c>
      <c r="E7073" s="13">
        <v>42262</v>
      </c>
      <c r="F7073" s="13">
        <v>44415</v>
      </c>
      <c r="H7073" s="6" t="s">
        <v>7947</v>
      </c>
      <c r="I7073" s="6" t="s">
        <v>7994</v>
      </c>
      <c r="J7073" s="14">
        <v>4.6199999999999998E-2</v>
      </c>
      <c r="K7073" s="14">
        <v>0.1368</v>
      </c>
      <c r="L7073" s="15">
        <f t="shared" si="444"/>
        <v>-9.0600000000000014E-2</v>
      </c>
      <c r="M7073" s="11">
        <f t="shared" si="445"/>
        <v>0</v>
      </c>
      <c r="N7073" s="11">
        <f>VLOOKUP(E7073,Nasdaq!$A$2:$F$3174,5,1)</f>
        <v>4860.5200199999999</v>
      </c>
      <c r="O7073" s="11">
        <f>VLOOKUP(F7073,Nasdaq!$A$2:$F$3174,5,1)</f>
        <v>11010.980469</v>
      </c>
      <c r="P7073" s="11">
        <f t="shared" si="446"/>
        <v>2153</v>
      </c>
      <c r="Q7073" s="15">
        <f t="shared" si="447"/>
        <v>0.4414252746635054</v>
      </c>
    </row>
    <row r="7074" spans="1:17" ht="19.5" customHeight="1" x14ac:dyDescent="0.2">
      <c r="A7074" s="12">
        <v>7313</v>
      </c>
      <c r="B7074" s="6" t="s">
        <v>2133</v>
      </c>
      <c r="C7074" s="12">
        <v>881</v>
      </c>
      <c r="D7074" s="6" t="s">
        <v>5452</v>
      </c>
      <c r="E7074" s="13">
        <v>42495</v>
      </c>
      <c r="F7074" s="13">
        <v>44415</v>
      </c>
      <c r="G7074" s="13">
        <v>42495</v>
      </c>
      <c r="H7074" s="6" t="s">
        <v>7946</v>
      </c>
      <c r="I7074" s="6" t="s">
        <v>8008</v>
      </c>
      <c r="J7074" s="14">
        <v>-0.38539999999999996</v>
      </c>
      <c r="K7074" s="14">
        <v>0.1454</v>
      </c>
      <c r="L7074" s="15">
        <f t="shared" si="444"/>
        <v>-0.53079999999999994</v>
      </c>
      <c r="M7074" s="11">
        <f t="shared" si="445"/>
        <v>0</v>
      </c>
      <c r="N7074" s="11">
        <f>VLOOKUP(E7074,Nasdaq!$A$2:$F$3174,5,1)</f>
        <v>4717.0898440000001</v>
      </c>
      <c r="O7074" s="11">
        <f>VLOOKUP(F7074,Nasdaq!$A$2:$F$3174,5,1)</f>
        <v>11010.980469</v>
      </c>
      <c r="P7074" s="11">
        <f t="shared" si="446"/>
        <v>1920</v>
      </c>
      <c r="Q7074" s="15">
        <f t="shared" si="447"/>
        <v>0.4283992295840513</v>
      </c>
    </row>
    <row r="7075" spans="1:17" ht="19.5" customHeight="1" x14ac:dyDescent="0.2">
      <c r="A7075" s="12">
        <v>5201</v>
      </c>
      <c r="B7075" s="6" t="s">
        <v>5916</v>
      </c>
      <c r="C7075" s="12">
        <v>5232</v>
      </c>
      <c r="D7075" s="6" t="s">
        <v>7531</v>
      </c>
      <c r="E7075" s="13">
        <v>42157</v>
      </c>
      <c r="F7075" s="13">
        <v>42423</v>
      </c>
      <c r="H7075" s="6" t="s">
        <v>7946</v>
      </c>
      <c r="I7075" s="6" t="s">
        <v>8027</v>
      </c>
      <c r="J7075" s="14">
        <v>-0.93980000000000008</v>
      </c>
      <c r="K7075" s="14">
        <v>-0.1011</v>
      </c>
      <c r="L7075" s="15">
        <f t="shared" si="444"/>
        <v>-0.83870000000000011</v>
      </c>
      <c r="M7075" s="11">
        <f t="shared" si="445"/>
        <v>0</v>
      </c>
      <c r="N7075" s="11">
        <f>VLOOKUP(E7075,Nasdaq!$A$2:$F$3174,5,1)</f>
        <v>5076.5200199999999</v>
      </c>
      <c r="O7075" s="11">
        <f>VLOOKUP(F7075,Nasdaq!$A$2:$F$3174,5,1)</f>
        <v>4503.580078</v>
      </c>
      <c r="P7075" s="11">
        <f t="shared" si="446"/>
        <v>266</v>
      </c>
      <c r="Q7075" s="15">
        <f t="shared" si="447"/>
        <v>1.1272173849623457</v>
      </c>
    </row>
    <row r="7076" spans="1:17" ht="19.5" customHeight="1" x14ac:dyDescent="0.2">
      <c r="A7076" s="12">
        <v>3353</v>
      </c>
      <c r="B7076" s="6" t="s">
        <v>2134</v>
      </c>
      <c r="C7076" s="12">
        <v>23889</v>
      </c>
      <c r="D7076" s="6" t="s">
        <v>3327</v>
      </c>
      <c r="E7076" s="13">
        <v>42255</v>
      </c>
      <c r="F7076" s="13">
        <v>43853</v>
      </c>
      <c r="H7076" s="6" t="s">
        <v>7947</v>
      </c>
      <c r="I7076" s="6" t="s">
        <v>8097</v>
      </c>
      <c r="J7076" s="14">
        <v>0.3322</v>
      </c>
      <c r="K7076" s="14">
        <v>0.15029999999999999</v>
      </c>
      <c r="L7076" s="15">
        <f t="shared" si="444"/>
        <v>0.18190000000000001</v>
      </c>
      <c r="M7076" s="11">
        <f t="shared" si="445"/>
        <v>1</v>
      </c>
      <c r="N7076" s="11">
        <f>VLOOKUP(E7076,Nasdaq!$A$2:$F$3174,5,1)</f>
        <v>4811.9301759999998</v>
      </c>
      <c r="O7076" s="11">
        <f>VLOOKUP(F7076,Nasdaq!$A$2:$F$3174,5,1)</f>
        <v>9402.4804690000001</v>
      </c>
      <c r="P7076" s="11">
        <f t="shared" si="446"/>
        <v>1598</v>
      </c>
      <c r="Q7076" s="15">
        <f t="shared" si="447"/>
        <v>0.5117730069511518</v>
      </c>
    </row>
    <row r="7077" spans="1:17" ht="19.5" customHeight="1" x14ac:dyDescent="0.2">
      <c r="A7077" s="12">
        <v>6757</v>
      </c>
      <c r="B7077" s="6" t="s">
        <v>2135</v>
      </c>
      <c r="C7077" s="12">
        <v>4695</v>
      </c>
      <c r="D7077" s="6" t="s">
        <v>4502</v>
      </c>
      <c r="E7077" s="13">
        <v>40449</v>
      </c>
      <c r="F7077" s="13">
        <v>44415</v>
      </c>
      <c r="G7077" s="13">
        <v>40449</v>
      </c>
      <c r="H7077" s="6" t="s">
        <v>7949</v>
      </c>
      <c r="I7077" s="6" t="s">
        <v>8093</v>
      </c>
      <c r="J7077" s="14">
        <v>1.6299999999999999E-2</v>
      </c>
      <c r="K7077" s="14">
        <v>0.13830000000000001</v>
      </c>
      <c r="L7077" s="15">
        <f t="shared" si="444"/>
        <v>-0.12200000000000001</v>
      </c>
      <c r="M7077" s="11">
        <f t="shared" si="445"/>
        <v>0</v>
      </c>
      <c r="N7077" s="11">
        <f>VLOOKUP(E7077,Nasdaq!$A$2:$F$3174,5,1)</f>
        <v>2379.5900879999999</v>
      </c>
      <c r="O7077" s="11">
        <f>VLOOKUP(F7077,Nasdaq!$A$2:$F$3174,5,1)</f>
        <v>11010.980469</v>
      </c>
      <c r="P7077" s="11">
        <f t="shared" si="446"/>
        <v>3966</v>
      </c>
      <c r="Q7077" s="15">
        <f t="shared" si="447"/>
        <v>0.21611087341300014</v>
      </c>
    </row>
    <row r="7078" spans="1:17" ht="19.5" customHeight="1" x14ac:dyDescent="0.2">
      <c r="A7078" s="12">
        <v>5229</v>
      </c>
      <c r="B7078" s="6" t="s">
        <v>2136</v>
      </c>
      <c r="C7078" s="12">
        <v>6827</v>
      </c>
      <c r="D7078" s="6" t="s">
        <v>5453</v>
      </c>
      <c r="E7078" s="13">
        <v>41829</v>
      </c>
      <c r="F7078" s="13">
        <v>42537</v>
      </c>
      <c r="H7078" s="6" t="s">
        <v>7948</v>
      </c>
      <c r="I7078" s="6" t="s">
        <v>7986</v>
      </c>
      <c r="J7078" s="14">
        <v>-0.85790000000000011</v>
      </c>
      <c r="K7078" s="14">
        <v>4.9299999999999997E-2</v>
      </c>
      <c r="L7078" s="15">
        <f t="shared" si="444"/>
        <v>-0.90720000000000012</v>
      </c>
      <c r="M7078" s="11">
        <f t="shared" si="445"/>
        <v>0</v>
      </c>
      <c r="N7078" s="11">
        <f>VLOOKUP(E7078,Nasdaq!$A$2:$F$3174,5,1)</f>
        <v>4419.0297849999997</v>
      </c>
      <c r="O7078" s="11">
        <f>VLOOKUP(F7078,Nasdaq!$A$2:$F$3174,5,1)</f>
        <v>4844.919922</v>
      </c>
      <c r="P7078" s="11">
        <f t="shared" si="446"/>
        <v>708</v>
      </c>
      <c r="Q7078" s="15">
        <f t="shared" si="447"/>
        <v>0.91209585081718392</v>
      </c>
    </row>
    <row r="7079" spans="1:17" ht="19.5" customHeight="1" x14ac:dyDescent="0.2">
      <c r="A7079" s="12">
        <v>6999</v>
      </c>
      <c r="B7079" s="6" t="s">
        <v>2137</v>
      </c>
      <c r="C7079" s="12">
        <v>41034</v>
      </c>
      <c r="D7079" s="6" t="s">
        <v>4195</v>
      </c>
      <c r="E7079" s="13">
        <v>40974</v>
      </c>
      <c r="F7079" s="13">
        <v>44415</v>
      </c>
      <c r="H7079" s="6" t="s">
        <v>7948</v>
      </c>
      <c r="I7079" s="6" t="s">
        <v>8044</v>
      </c>
      <c r="J7079" s="14">
        <v>1.3000000000000001E-2</v>
      </c>
      <c r="K7079" s="14">
        <v>0.1381</v>
      </c>
      <c r="L7079" s="15">
        <f t="shared" si="444"/>
        <v>-0.12509999999999999</v>
      </c>
      <c r="M7079" s="11">
        <f t="shared" si="445"/>
        <v>0</v>
      </c>
      <c r="N7079" s="11">
        <f>VLOOKUP(E7079,Nasdaq!$A$2:$F$3174,5,1)</f>
        <v>2910.320068</v>
      </c>
      <c r="O7079" s="11">
        <f>VLOOKUP(F7079,Nasdaq!$A$2:$F$3174,5,1)</f>
        <v>11010.980469</v>
      </c>
      <c r="P7079" s="11">
        <f t="shared" si="446"/>
        <v>3441</v>
      </c>
      <c r="Q7079" s="15">
        <f t="shared" si="447"/>
        <v>0.26431099024549259</v>
      </c>
    </row>
    <row r="7080" spans="1:17" ht="19.5" customHeight="1" x14ac:dyDescent="0.2">
      <c r="A7080" s="12">
        <v>5454</v>
      </c>
      <c r="B7080" s="6" t="s">
        <v>2138</v>
      </c>
      <c r="C7080" s="12">
        <v>1285</v>
      </c>
      <c r="D7080" s="6" t="s">
        <v>3969</v>
      </c>
      <c r="E7080" s="13">
        <v>42323</v>
      </c>
      <c r="F7080" s="13">
        <v>44415</v>
      </c>
      <c r="H7080" s="6" t="s">
        <v>7944</v>
      </c>
      <c r="I7080" s="6" t="s">
        <v>7982</v>
      </c>
      <c r="J7080" s="14">
        <v>-5.8200000000000002E-2</v>
      </c>
      <c r="K7080" s="14">
        <v>0.13220000000000001</v>
      </c>
      <c r="L7080" s="15">
        <f t="shared" si="444"/>
        <v>-0.19040000000000001</v>
      </c>
      <c r="M7080" s="11">
        <f t="shared" si="445"/>
        <v>0</v>
      </c>
      <c r="N7080" s="11">
        <f>VLOOKUP(E7080,Nasdaq!$A$2:$F$3174,5,1)</f>
        <v>4927.8798829999996</v>
      </c>
      <c r="O7080" s="11">
        <f>VLOOKUP(F7080,Nasdaq!$A$2:$F$3174,5,1)</f>
        <v>11010.980469</v>
      </c>
      <c r="P7080" s="11">
        <f t="shared" si="446"/>
        <v>2092</v>
      </c>
      <c r="Q7080" s="15">
        <f t="shared" si="447"/>
        <v>0.44754280379578959</v>
      </c>
    </row>
    <row r="7081" spans="1:17" ht="19.5" customHeight="1" x14ac:dyDescent="0.2">
      <c r="A7081" s="12">
        <v>5898</v>
      </c>
      <c r="B7081" s="6" t="s">
        <v>2139</v>
      </c>
      <c r="C7081" s="12">
        <v>40937</v>
      </c>
      <c r="D7081" s="6" t="s">
        <v>7146</v>
      </c>
      <c r="E7081" s="13">
        <v>41022</v>
      </c>
      <c r="F7081" s="13">
        <v>41409</v>
      </c>
      <c r="H7081" s="6" t="s">
        <v>7947</v>
      </c>
      <c r="I7081" s="6" t="s">
        <v>7994</v>
      </c>
      <c r="J7081" s="14">
        <v>0.47320000000000001</v>
      </c>
      <c r="K7081" s="14">
        <v>0.22839999999999999</v>
      </c>
      <c r="L7081" s="15">
        <f t="shared" si="444"/>
        <v>0.24480000000000002</v>
      </c>
      <c r="M7081" s="11">
        <f t="shared" si="445"/>
        <v>1</v>
      </c>
      <c r="N7081" s="11">
        <f>VLOOKUP(E7081,Nasdaq!$A$2:$F$3174,5,1)</f>
        <v>2970.4499510000001</v>
      </c>
      <c r="O7081" s="11">
        <f>VLOOKUP(F7081,Nasdaq!$A$2:$F$3174,5,1)</f>
        <v>3471.6201169999999</v>
      </c>
      <c r="P7081" s="11">
        <f t="shared" si="446"/>
        <v>387</v>
      </c>
      <c r="Q7081" s="15">
        <f t="shared" si="447"/>
        <v>0.8556389033011913</v>
      </c>
    </row>
    <row r="7082" spans="1:17" ht="19.5" customHeight="1" x14ac:dyDescent="0.2">
      <c r="A7082" s="12">
        <v>5898</v>
      </c>
      <c r="B7082" s="6" t="s">
        <v>2139</v>
      </c>
      <c r="C7082" s="12">
        <v>3093</v>
      </c>
      <c r="D7082" s="6" t="s">
        <v>4609</v>
      </c>
      <c r="E7082" s="13">
        <v>40422</v>
      </c>
      <c r="F7082" s="13">
        <v>40954</v>
      </c>
      <c r="G7082" s="13">
        <v>40422</v>
      </c>
      <c r="H7082" s="6" t="s">
        <v>7951</v>
      </c>
      <c r="I7082" s="6" t="s">
        <v>8021</v>
      </c>
      <c r="J7082" s="14">
        <v>0.26869999999999999</v>
      </c>
      <c r="K7082" s="14">
        <v>0.1855</v>
      </c>
      <c r="L7082" s="15">
        <f t="shared" si="444"/>
        <v>8.3199999999999996E-2</v>
      </c>
      <c r="M7082" s="11">
        <f t="shared" si="445"/>
        <v>1</v>
      </c>
      <c r="N7082" s="11">
        <f>VLOOKUP(E7082,Nasdaq!$A$2:$F$3174,5,1)</f>
        <v>2176.8400879999999</v>
      </c>
      <c r="O7082" s="11">
        <f>VLOOKUP(F7082,Nasdaq!$A$2:$F$3174,5,1)</f>
        <v>2915.830078</v>
      </c>
      <c r="P7082" s="11">
        <f t="shared" si="446"/>
        <v>532</v>
      </c>
      <c r="Q7082" s="15">
        <f t="shared" si="447"/>
        <v>0.74656043265753891</v>
      </c>
    </row>
    <row r="7083" spans="1:17" ht="19.5" customHeight="1" x14ac:dyDescent="0.2">
      <c r="A7083" s="12">
        <v>5898</v>
      </c>
      <c r="B7083" s="6" t="s">
        <v>2139</v>
      </c>
      <c r="C7083" s="12">
        <v>3299</v>
      </c>
      <c r="D7083" s="6" t="s">
        <v>3817</v>
      </c>
      <c r="E7083" s="13">
        <v>41208</v>
      </c>
      <c r="F7083" s="13">
        <v>41625</v>
      </c>
      <c r="G7083" s="13">
        <v>41208</v>
      </c>
      <c r="H7083" s="6" t="s">
        <v>7949</v>
      </c>
      <c r="I7083" s="6" t="s">
        <v>8143</v>
      </c>
      <c r="J7083" s="14">
        <v>0.25059999999999999</v>
      </c>
      <c r="K7083" s="14">
        <v>0</v>
      </c>
      <c r="L7083" s="15">
        <f t="shared" si="444"/>
        <v>0.25059999999999999</v>
      </c>
      <c r="M7083" s="11">
        <f t="shared" si="445"/>
        <v>1</v>
      </c>
      <c r="N7083" s="11">
        <f>VLOOKUP(E7083,Nasdaq!$A$2:$F$3174,5,1)</f>
        <v>2987.9499510000001</v>
      </c>
      <c r="O7083" s="11">
        <f>VLOOKUP(F7083,Nasdaq!$A$2:$F$3174,5,1)</f>
        <v>4023.679932</v>
      </c>
      <c r="P7083" s="11">
        <f t="shared" si="446"/>
        <v>417</v>
      </c>
      <c r="Q7083" s="15">
        <f t="shared" si="447"/>
        <v>0.74259281153029166</v>
      </c>
    </row>
    <row r="7084" spans="1:17" ht="19.5" customHeight="1" x14ac:dyDescent="0.2">
      <c r="A7084" s="12">
        <v>5898</v>
      </c>
      <c r="B7084" s="6" t="s">
        <v>2139</v>
      </c>
      <c r="C7084" s="12">
        <v>2703</v>
      </c>
      <c r="D7084" s="6" t="s">
        <v>3078</v>
      </c>
      <c r="E7084" s="13">
        <v>40800</v>
      </c>
      <c r="F7084" s="13">
        <v>41501</v>
      </c>
      <c r="G7084" s="13">
        <v>40800</v>
      </c>
      <c r="H7084" s="6" t="s">
        <v>7947</v>
      </c>
      <c r="I7084" s="6" t="s">
        <v>8063</v>
      </c>
      <c r="J7084" s="14">
        <v>0.12179999999999999</v>
      </c>
      <c r="K7084" s="14">
        <v>0.21729999999999999</v>
      </c>
      <c r="L7084" s="15">
        <f t="shared" si="444"/>
        <v>-9.5500000000000002E-2</v>
      </c>
      <c r="M7084" s="11">
        <f t="shared" si="445"/>
        <v>0</v>
      </c>
      <c r="N7084" s="11">
        <f>VLOOKUP(E7084,Nasdaq!$A$2:$F$3174,5,1)</f>
        <v>2572.5500489999999</v>
      </c>
      <c r="O7084" s="11">
        <f>VLOOKUP(F7084,Nasdaq!$A$2:$F$3174,5,1)</f>
        <v>3606.1201169999999</v>
      </c>
      <c r="P7084" s="11">
        <f t="shared" si="446"/>
        <v>701</v>
      </c>
      <c r="Q7084" s="15">
        <f t="shared" si="447"/>
        <v>0.71338540071648726</v>
      </c>
    </row>
    <row r="7085" spans="1:17" ht="19.5" customHeight="1" x14ac:dyDescent="0.2">
      <c r="A7085" s="12">
        <v>5898</v>
      </c>
      <c r="B7085" s="6" t="s">
        <v>2139</v>
      </c>
      <c r="C7085" s="12">
        <v>41102</v>
      </c>
      <c r="D7085" s="6" t="s">
        <v>5454</v>
      </c>
      <c r="E7085" s="13">
        <v>40725</v>
      </c>
      <c r="F7085" s="13">
        <v>42667</v>
      </c>
      <c r="G7085" s="13">
        <v>40725</v>
      </c>
      <c r="H7085" s="6" t="s">
        <v>7946</v>
      </c>
      <c r="I7085" s="6" t="s">
        <v>7964</v>
      </c>
      <c r="J7085" s="14">
        <v>7.7499999999999999E-2</v>
      </c>
      <c r="K7085" s="14">
        <v>0.1168</v>
      </c>
      <c r="L7085" s="15">
        <f t="shared" si="444"/>
        <v>-3.9300000000000002E-2</v>
      </c>
      <c r="M7085" s="11">
        <f t="shared" si="445"/>
        <v>0</v>
      </c>
      <c r="N7085" s="11">
        <f>VLOOKUP(E7085,Nasdaq!$A$2:$F$3174,5,1)</f>
        <v>2816.030029</v>
      </c>
      <c r="O7085" s="11">
        <f>VLOOKUP(F7085,Nasdaq!$A$2:$F$3174,5,1)</f>
        <v>5309.830078</v>
      </c>
      <c r="P7085" s="11">
        <f t="shared" si="446"/>
        <v>1942</v>
      </c>
      <c r="Q7085" s="15">
        <f t="shared" si="447"/>
        <v>0.53034325153562667</v>
      </c>
    </row>
    <row r="7086" spans="1:17" ht="19.5" customHeight="1" x14ac:dyDescent="0.2">
      <c r="A7086" s="12">
        <v>5932</v>
      </c>
      <c r="B7086" s="6" t="s">
        <v>2140</v>
      </c>
      <c r="C7086" s="12">
        <v>42907</v>
      </c>
      <c r="D7086" s="6" t="s">
        <v>5265</v>
      </c>
      <c r="E7086" s="13">
        <v>43214</v>
      </c>
      <c r="F7086" s="13">
        <v>43397</v>
      </c>
      <c r="H7086" s="6" t="s">
        <v>7947</v>
      </c>
      <c r="I7086" s="6" t="s">
        <v>8042</v>
      </c>
      <c r="J7086" s="14">
        <v>0.19570000000000001</v>
      </c>
      <c r="K7086" s="14">
        <v>3.6000000000000004E-2</v>
      </c>
      <c r="L7086" s="15">
        <f t="shared" si="444"/>
        <v>0.15970000000000001</v>
      </c>
      <c r="M7086" s="11">
        <f t="shared" si="445"/>
        <v>1</v>
      </c>
      <c r="N7086" s="11">
        <f>VLOOKUP(E7086,Nasdaq!$A$2:$F$3174,5,1)</f>
        <v>7007.3500979999999</v>
      </c>
      <c r="O7086" s="11">
        <f>VLOOKUP(F7086,Nasdaq!$A$2:$F$3174,5,1)</f>
        <v>7108.3999020000001</v>
      </c>
      <c r="P7086" s="11">
        <f t="shared" si="446"/>
        <v>183</v>
      </c>
      <c r="Q7086" s="15">
        <f t="shared" si="447"/>
        <v>0.98578466274234755</v>
      </c>
    </row>
    <row r="7087" spans="1:17" ht="19.5" customHeight="1" x14ac:dyDescent="0.2">
      <c r="A7087" s="12">
        <v>5932</v>
      </c>
      <c r="B7087" s="6" t="s">
        <v>2140</v>
      </c>
      <c r="C7087" s="12">
        <v>22948</v>
      </c>
      <c r="D7087" s="6" t="s">
        <v>4841</v>
      </c>
      <c r="E7087" s="13">
        <v>41396</v>
      </c>
      <c r="F7087" s="13">
        <v>44415</v>
      </c>
      <c r="H7087" s="6" t="s">
        <v>7947</v>
      </c>
      <c r="I7087" s="6" t="s">
        <v>8066</v>
      </c>
      <c r="J7087" s="14">
        <v>9.300000000000001E-3</v>
      </c>
      <c r="K7087" s="14">
        <v>0.1305</v>
      </c>
      <c r="L7087" s="15">
        <f t="shared" ref="L7087:L7149" si="448">J7087-K7087</f>
        <v>-0.1212</v>
      </c>
      <c r="M7087" s="11">
        <f t="shared" ref="M7087:M7149" si="449">IF(L7087&gt;0,1,0)</f>
        <v>0</v>
      </c>
      <c r="N7087" s="11">
        <f>VLOOKUP(E7087,Nasdaq!$A$2:$F$3174,5,1)</f>
        <v>3340.6201169999999</v>
      </c>
      <c r="O7087" s="11">
        <f>VLOOKUP(F7087,Nasdaq!$A$2:$F$3174,5,1)</f>
        <v>11010.980469</v>
      </c>
      <c r="P7087" s="11">
        <f t="shared" ref="P7087:P7149" si="450">_xlfn.DAYS(F7087,E7087)</f>
        <v>3019</v>
      </c>
      <c r="Q7087" s="15">
        <f t="shared" ref="Q7087:Q7149" si="451">(O7087/N7087)^(1/P7087/365-1)</f>
        <v>0.30339021509489</v>
      </c>
    </row>
    <row r="7088" spans="1:17" ht="19.5" customHeight="1" x14ac:dyDescent="0.2">
      <c r="A7088" s="12">
        <v>5932</v>
      </c>
      <c r="B7088" s="6" t="s">
        <v>2140</v>
      </c>
      <c r="C7088" s="12">
        <v>22886</v>
      </c>
      <c r="D7088" s="6" t="s">
        <v>5455</v>
      </c>
      <c r="E7088" s="13">
        <v>41589</v>
      </c>
      <c r="F7088" s="13">
        <v>43090</v>
      </c>
      <c r="H7088" s="6" t="s">
        <v>7947</v>
      </c>
      <c r="I7088" s="6" t="s">
        <v>8063</v>
      </c>
      <c r="J7088" s="14">
        <v>-3.4500000000000003E-2</v>
      </c>
      <c r="K7088" s="14">
        <v>0.12970000000000001</v>
      </c>
      <c r="L7088" s="15">
        <f t="shared" si="448"/>
        <v>-0.16420000000000001</v>
      </c>
      <c r="M7088" s="11">
        <f t="shared" si="449"/>
        <v>0</v>
      </c>
      <c r="N7088" s="11">
        <f>VLOOKUP(E7088,Nasdaq!$A$2:$F$3174,5,1)</f>
        <v>3919.790039</v>
      </c>
      <c r="O7088" s="11">
        <f>VLOOKUP(F7088,Nasdaq!$A$2:$F$3174,5,1)</f>
        <v>6965.3598629999997</v>
      </c>
      <c r="P7088" s="11">
        <f t="shared" si="450"/>
        <v>1501</v>
      </c>
      <c r="Q7088" s="15">
        <f t="shared" si="451"/>
        <v>0.56275543968955555</v>
      </c>
    </row>
    <row r="7089" spans="1:17" ht="19.5" customHeight="1" x14ac:dyDescent="0.2">
      <c r="A7089" s="12">
        <v>5932</v>
      </c>
      <c r="B7089" s="6" t="s">
        <v>2140</v>
      </c>
      <c r="C7089" s="12">
        <v>17605</v>
      </c>
      <c r="D7089" s="6" t="s">
        <v>2605</v>
      </c>
      <c r="E7089" s="13">
        <v>41963</v>
      </c>
      <c r="F7089" s="13">
        <v>43528</v>
      </c>
      <c r="H7089" s="6" t="s">
        <v>7948</v>
      </c>
      <c r="I7089" s="6" t="s">
        <v>8017</v>
      </c>
      <c r="J7089" s="14">
        <v>-0.1026</v>
      </c>
      <c r="K7089" s="14">
        <v>9.6799999999999997E-2</v>
      </c>
      <c r="L7089" s="15">
        <f t="shared" si="448"/>
        <v>-0.19939999999999999</v>
      </c>
      <c r="M7089" s="11">
        <f t="shared" si="449"/>
        <v>0</v>
      </c>
      <c r="N7089" s="11">
        <f>VLOOKUP(E7089,Nasdaq!$A$2:$F$3174,5,1)</f>
        <v>4701.8701170000004</v>
      </c>
      <c r="O7089" s="11">
        <f>VLOOKUP(F7089,Nasdaq!$A$2:$F$3174,5,1)</f>
        <v>7577.5698240000002</v>
      </c>
      <c r="P7089" s="11">
        <f t="shared" si="450"/>
        <v>1565</v>
      </c>
      <c r="Q7089" s="15">
        <f t="shared" si="451"/>
        <v>0.62049894021509611</v>
      </c>
    </row>
    <row r="7090" spans="1:17" ht="19.5" customHeight="1" x14ac:dyDescent="0.2">
      <c r="A7090" s="12">
        <v>5354</v>
      </c>
      <c r="B7090" s="6" t="s">
        <v>2141</v>
      </c>
      <c r="C7090" s="12">
        <v>2494</v>
      </c>
      <c r="D7090" s="6" t="s">
        <v>2853</v>
      </c>
      <c r="E7090" s="13">
        <v>42670</v>
      </c>
      <c r="F7090" s="13">
        <v>42979</v>
      </c>
      <c r="H7090" s="6" t="s">
        <v>7947</v>
      </c>
      <c r="I7090" s="6" t="s">
        <v>8033</v>
      </c>
      <c r="J7090" s="14">
        <v>0.22570000000000001</v>
      </c>
      <c r="K7090" s="14">
        <v>0.21879999999999999</v>
      </c>
      <c r="L7090" s="15">
        <f t="shared" si="448"/>
        <v>6.9000000000000172E-3</v>
      </c>
      <c r="M7090" s="11">
        <f t="shared" si="449"/>
        <v>1</v>
      </c>
      <c r="N7090" s="11">
        <f>VLOOKUP(E7090,Nasdaq!$A$2:$F$3174,5,1)</f>
        <v>5215.9702150000003</v>
      </c>
      <c r="O7090" s="11">
        <f>VLOOKUP(F7090,Nasdaq!$A$2:$F$3174,5,1)</f>
        <v>6435.330078</v>
      </c>
      <c r="P7090" s="11">
        <f t="shared" si="450"/>
        <v>309</v>
      </c>
      <c r="Q7090" s="15">
        <f t="shared" si="451"/>
        <v>0.81052251668069653</v>
      </c>
    </row>
    <row r="7091" spans="1:17" ht="19.5" customHeight="1" x14ac:dyDescent="0.2">
      <c r="A7091" s="12">
        <v>5354</v>
      </c>
      <c r="B7091" s="6" t="s">
        <v>2141</v>
      </c>
      <c r="C7091" s="12">
        <v>30950</v>
      </c>
      <c r="D7091" s="6" t="s">
        <v>5456</v>
      </c>
      <c r="E7091" s="13">
        <v>42432</v>
      </c>
      <c r="F7091" s="13">
        <v>42997</v>
      </c>
      <c r="H7091" s="6" t="s">
        <v>7947</v>
      </c>
      <c r="I7091" s="6" t="s">
        <v>8013</v>
      </c>
      <c r="J7091" s="14">
        <v>0.18789999999999998</v>
      </c>
      <c r="K7091" s="14">
        <v>0.184</v>
      </c>
      <c r="L7091" s="15">
        <f t="shared" si="448"/>
        <v>3.8999999999999868E-3</v>
      </c>
      <c r="M7091" s="11">
        <f t="shared" si="449"/>
        <v>1</v>
      </c>
      <c r="N7091" s="11">
        <f>VLOOKUP(E7091,Nasdaq!$A$2:$F$3174,5,1)</f>
        <v>4707.419922</v>
      </c>
      <c r="O7091" s="11">
        <f>VLOOKUP(F7091,Nasdaq!$A$2:$F$3174,5,1)</f>
        <v>6461.3198240000002</v>
      </c>
      <c r="P7091" s="11">
        <f t="shared" si="450"/>
        <v>565</v>
      </c>
      <c r="Q7091" s="15">
        <f t="shared" si="451"/>
        <v>0.72855504436814611</v>
      </c>
    </row>
    <row r="7092" spans="1:17" ht="19.5" customHeight="1" x14ac:dyDescent="0.2">
      <c r="A7092" s="12">
        <v>5354</v>
      </c>
      <c r="B7092" s="6" t="s">
        <v>2141</v>
      </c>
      <c r="C7092" s="12">
        <v>1094</v>
      </c>
      <c r="D7092" s="6" t="s">
        <v>4777</v>
      </c>
      <c r="E7092" s="13">
        <v>42947</v>
      </c>
      <c r="F7092" s="13">
        <v>43327</v>
      </c>
      <c r="H7092" s="6" t="s">
        <v>7944</v>
      </c>
      <c r="I7092" s="6" t="s">
        <v>7983</v>
      </c>
      <c r="J7092" s="14">
        <v>0.1241</v>
      </c>
      <c r="K7092" s="14">
        <v>0.15770000000000001</v>
      </c>
      <c r="L7092" s="15">
        <f t="shared" si="448"/>
        <v>-3.3600000000000005E-2</v>
      </c>
      <c r="M7092" s="11">
        <f t="shared" si="449"/>
        <v>0</v>
      </c>
      <c r="N7092" s="11">
        <f>VLOOKUP(E7092,Nasdaq!$A$2:$F$3174,5,1)</f>
        <v>6348.1201170000004</v>
      </c>
      <c r="O7092" s="11">
        <f>VLOOKUP(F7092,Nasdaq!$A$2:$F$3174,5,1)</f>
        <v>7774.1201170000004</v>
      </c>
      <c r="P7092" s="11">
        <f t="shared" si="450"/>
        <v>380</v>
      </c>
      <c r="Q7092" s="15">
        <f t="shared" si="451"/>
        <v>0.81657207453842306</v>
      </c>
    </row>
    <row r="7093" spans="1:17" ht="19.5" customHeight="1" x14ac:dyDescent="0.2">
      <c r="A7093" s="12">
        <v>5354</v>
      </c>
      <c r="B7093" s="6" t="s">
        <v>2141</v>
      </c>
      <c r="C7093" s="12">
        <v>2908</v>
      </c>
      <c r="D7093" s="6" t="s">
        <v>2698</v>
      </c>
      <c r="E7093" s="13">
        <v>43090</v>
      </c>
      <c r="F7093" s="13">
        <v>44415</v>
      </c>
      <c r="H7093" s="6" t="s">
        <v>7944</v>
      </c>
      <c r="I7093" s="6" t="s">
        <v>7968</v>
      </c>
      <c r="J7093" s="14">
        <v>-3.73E-2</v>
      </c>
      <c r="K7093" s="14">
        <v>0.1103</v>
      </c>
      <c r="L7093" s="15">
        <f t="shared" si="448"/>
        <v>-0.14760000000000001</v>
      </c>
      <c r="M7093" s="11">
        <f t="shared" si="449"/>
        <v>0</v>
      </c>
      <c r="N7093" s="11">
        <f>VLOOKUP(E7093,Nasdaq!$A$2:$F$3174,5,1)</f>
        <v>6965.3598629999997</v>
      </c>
      <c r="O7093" s="11">
        <f>VLOOKUP(F7093,Nasdaq!$A$2:$F$3174,5,1)</f>
        <v>11010.980469</v>
      </c>
      <c r="P7093" s="11">
        <f t="shared" si="450"/>
        <v>1325</v>
      </c>
      <c r="Q7093" s="15">
        <f t="shared" si="451"/>
        <v>0.63258367209906019</v>
      </c>
    </row>
    <row r="7094" spans="1:17" ht="19.5" customHeight="1" x14ac:dyDescent="0.2">
      <c r="A7094" s="12">
        <v>5354</v>
      </c>
      <c r="B7094" s="6" t="s">
        <v>2141</v>
      </c>
      <c r="C7094" s="12">
        <v>31545</v>
      </c>
      <c r="D7094" s="6" t="s">
        <v>5407</v>
      </c>
      <c r="E7094" s="13">
        <v>42487</v>
      </c>
      <c r="F7094" s="13">
        <v>43146</v>
      </c>
      <c r="H7094" s="6" t="s">
        <v>7947</v>
      </c>
      <c r="I7094" s="6" t="s">
        <v>8033</v>
      </c>
      <c r="J7094" s="14">
        <v>-0.1174</v>
      </c>
      <c r="K7094" s="14">
        <v>0.1825</v>
      </c>
      <c r="L7094" s="15">
        <f t="shared" si="448"/>
        <v>-0.2999</v>
      </c>
      <c r="M7094" s="11">
        <f t="shared" si="449"/>
        <v>0</v>
      </c>
      <c r="N7094" s="11">
        <f>VLOOKUP(E7094,Nasdaq!$A$2:$F$3174,5,1)</f>
        <v>4863.1401370000003</v>
      </c>
      <c r="O7094" s="11">
        <f>VLOOKUP(F7094,Nasdaq!$A$2:$F$3174,5,1)</f>
        <v>7256.4301759999998</v>
      </c>
      <c r="P7094" s="11">
        <f t="shared" si="450"/>
        <v>659</v>
      </c>
      <c r="Q7094" s="15">
        <f t="shared" si="451"/>
        <v>0.67018466523861353</v>
      </c>
    </row>
    <row r="7095" spans="1:17" ht="19.5" customHeight="1" x14ac:dyDescent="0.2">
      <c r="A7095" s="12">
        <v>5354</v>
      </c>
      <c r="B7095" s="6" t="s">
        <v>2141</v>
      </c>
      <c r="C7095" s="12">
        <v>3178</v>
      </c>
      <c r="D7095" s="6" t="s">
        <v>5457</v>
      </c>
      <c r="E7095" s="13">
        <v>43007</v>
      </c>
      <c r="F7095" s="13">
        <v>44415</v>
      </c>
      <c r="H7095" s="6" t="s">
        <v>7947</v>
      </c>
      <c r="I7095" s="6" t="s">
        <v>8148</v>
      </c>
      <c r="J7095" s="14">
        <v>-0.35489999999999999</v>
      </c>
      <c r="K7095" s="14">
        <v>0.12759999999999999</v>
      </c>
      <c r="L7095" s="15">
        <f t="shared" si="448"/>
        <v>-0.48249999999999998</v>
      </c>
      <c r="M7095" s="11">
        <f t="shared" si="449"/>
        <v>0</v>
      </c>
      <c r="N7095" s="11">
        <f>VLOOKUP(E7095,Nasdaq!$A$2:$F$3174,5,1)</f>
        <v>6495.9599609999996</v>
      </c>
      <c r="O7095" s="11">
        <f>VLOOKUP(F7095,Nasdaq!$A$2:$F$3174,5,1)</f>
        <v>11010.980469</v>
      </c>
      <c r="P7095" s="11">
        <f t="shared" si="450"/>
        <v>1408</v>
      </c>
      <c r="Q7095" s="15">
        <f t="shared" si="451"/>
        <v>0.58995351500170257</v>
      </c>
    </row>
    <row r="7096" spans="1:17" ht="19.5" customHeight="1" x14ac:dyDescent="0.2">
      <c r="A7096" s="12">
        <v>7054</v>
      </c>
      <c r="B7096" s="6" t="s">
        <v>2142</v>
      </c>
      <c r="C7096" s="12">
        <v>16036</v>
      </c>
      <c r="D7096" s="6" t="s">
        <v>5458</v>
      </c>
      <c r="E7096" s="13">
        <v>42657</v>
      </c>
      <c r="F7096" s="13">
        <v>44415</v>
      </c>
      <c r="H7096" s="6" t="s">
        <v>7948</v>
      </c>
      <c r="I7096" s="6" t="s">
        <v>7986</v>
      </c>
      <c r="J7096" s="14">
        <v>-0.55349999999999999</v>
      </c>
      <c r="K7096" s="14">
        <v>0.1487</v>
      </c>
      <c r="L7096" s="15">
        <f t="shared" si="448"/>
        <v>-0.70219999999999994</v>
      </c>
      <c r="M7096" s="11">
        <f t="shared" si="449"/>
        <v>0</v>
      </c>
      <c r="N7096" s="11">
        <f>VLOOKUP(E7096,Nasdaq!$A$2:$F$3174,5,1)</f>
        <v>5214.1601559999999</v>
      </c>
      <c r="O7096" s="11">
        <f>VLOOKUP(F7096,Nasdaq!$A$2:$F$3174,5,1)</f>
        <v>11010.980469</v>
      </c>
      <c r="P7096" s="11">
        <f t="shared" si="450"/>
        <v>1758</v>
      </c>
      <c r="Q7096" s="15">
        <f t="shared" si="451"/>
        <v>0.47354241022690269</v>
      </c>
    </row>
    <row r="7097" spans="1:17" ht="19.5" customHeight="1" x14ac:dyDescent="0.2">
      <c r="A7097" s="12">
        <v>7862</v>
      </c>
      <c r="B7097" s="6" t="s">
        <v>2143</v>
      </c>
      <c r="C7097" s="12">
        <v>36250</v>
      </c>
      <c r="D7097" s="6" t="s">
        <v>4260</v>
      </c>
      <c r="E7097" s="13">
        <v>43539</v>
      </c>
      <c r="F7097" s="13">
        <v>44415</v>
      </c>
      <c r="G7097" s="13">
        <v>43539</v>
      </c>
      <c r="H7097" s="6" t="s">
        <v>7944</v>
      </c>
      <c r="I7097" s="6" t="s">
        <v>8112</v>
      </c>
      <c r="J7097" s="14">
        <v>-9.6600000000000005E-2</v>
      </c>
      <c r="K7097" s="14">
        <v>0.1537</v>
      </c>
      <c r="L7097" s="15">
        <f t="shared" si="448"/>
        <v>-0.25030000000000002</v>
      </c>
      <c r="M7097" s="11">
        <f t="shared" si="449"/>
        <v>0</v>
      </c>
      <c r="N7097" s="11">
        <f>VLOOKUP(E7097,Nasdaq!$A$2:$F$3174,5,1)</f>
        <v>7688.5297849999997</v>
      </c>
      <c r="O7097" s="11">
        <f>VLOOKUP(F7097,Nasdaq!$A$2:$F$3174,5,1)</f>
        <v>11010.980469</v>
      </c>
      <c r="P7097" s="11">
        <f t="shared" si="450"/>
        <v>876</v>
      </c>
      <c r="Q7097" s="15">
        <f t="shared" si="451"/>
        <v>0.69826101709687738</v>
      </c>
    </row>
    <row r="7098" spans="1:17" ht="19.5" customHeight="1" x14ac:dyDescent="0.2">
      <c r="A7098" s="12">
        <v>7889</v>
      </c>
      <c r="B7098" s="6" t="s">
        <v>2144</v>
      </c>
      <c r="C7098" s="12">
        <v>14965</v>
      </c>
      <c r="D7098" s="6" t="s">
        <v>5459</v>
      </c>
      <c r="E7098" s="13">
        <v>43549</v>
      </c>
      <c r="F7098" s="13">
        <v>44415</v>
      </c>
      <c r="G7098" s="13">
        <v>43549</v>
      </c>
      <c r="H7098" s="6" t="s">
        <v>7951</v>
      </c>
      <c r="I7098" s="6" t="s">
        <v>8151</v>
      </c>
      <c r="J7098" s="14">
        <v>-0.47119999999999995</v>
      </c>
      <c r="K7098" s="14">
        <v>0.16399999999999998</v>
      </c>
      <c r="L7098" s="15">
        <f t="shared" si="448"/>
        <v>-0.63519999999999999</v>
      </c>
      <c r="M7098" s="11">
        <f t="shared" si="449"/>
        <v>0</v>
      </c>
      <c r="N7098" s="11">
        <f>VLOOKUP(E7098,Nasdaq!$A$2:$F$3174,5,1)</f>
        <v>7637.5400390000004</v>
      </c>
      <c r="O7098" s="11">
        <f>VLOOKUP(F7098,Nasdaq!$A$2:$F$3174,5,1)</f>
        <v>11010.980469</v>
      </c>
      <c r="P7098" s="11">
        <f t="shared" si="450"/>
        <v>866</v>
      </c>
      <c r="Q7098" s="15">
        <f t="shared" si="451"/>
        <v>0.69363022662597595</v>
      </c>
    </row>
    <row r="7099" spans="1:17" ht="19.5" customHeight="1" x14ac:dyDescent="0.2">
      <c r="A7099" s="12">
        <v>7674</v>
      </c>
      <c r="B7099" s="6" t="s">
        <v>2145</v>
      </c>
      <c r="C7099" s="12">
        <v>4861</v>
      </c>
      <c r="D7099" s="6" t="s">
        <v>4192</v>
      </c>
      <c r="E7099" s="13">
        <v>42047</v>
      </c>
      <c r="F7099" s="13">
        <v>44415</v>
      </c>
      <c r="G7099" s="13">
        <v>42431</v>
      </c>
      <c r="H7099" s="6" t="s">
        <v>7951</v>
      </c>
      <c r="I7099" s="6" t="s">
        <v>8043</v>
      </c>
      <c r="J7099" s="14">
        <v>-7.4800000000000005E-2</v>
      </c>
      <c r="K7099" s="14">
        <v>0.11269999999999999</v>
      </c>
      <c r="L7099" s="15">
        <f t="shared" si="448"/>
        <v>-0.1875</v>
      </c>
      <c r="M7099" s="11">
        <f t="shared" si="449"/>
        <v>0</v>
      </c>
      <c r="N7099" s="11">
        <f>VLOOKUP(E7099,Nasdaq!$A$2:$F$3174,5,1)</f>
        <v>4857.6098629999997</v>
      </c>
      <c r="O7099" s="11">
        <f>VLOOKUP(F7099,Nasdaq!$A$2:$F$3174,5,1)</f>
        <v>11010.980469</v>
      </c>
      <c r="P7099" s="11">
        <f t="shared" si="450"/>
        <v>2368</v>
      </c>
      <c r="Q7099" s="15">
        <f t="shared" si="451"/>
        <v>0.44116093711271714</v>
      </c>
    </row>
    <row r="7100" spans="1:17" ht="19.5" customHeight="1" x14ac:dyDescent="0.2">
      <c r="A7100" s="12">
        <v>7674</v>
      </c>
      <c r="B7100" s="6" t="s">
        <v>2145</v>
      </c>
      <c r="C7100" s="12">
        <v>4344</v>
      </c>
      <c r="D7100" s="6" t="s">
        <v>4637</v>
      </c>
      <c r="E7100" s="13">
        <v>41782</v>
      </c>
      <c r="F7100" s="13">
        <v>42013</v>
      </c>
      <c r="G7100" s="13">
        <v>41782</v>
      </c>
      <c r="H7100" s="6" t="s">
        <v>7944</v>
      </c>
      <c r="I7100" s="6" t="s">
        <v>7982</v>
      </c>
      <c r="J7100" s="14">
        <v>-0.86849999999999994</v>
      </c>
      <c r="K7100" s="14">
        <v>0.14529999999999998</v>
      </c>
      <c r="L7100" s="15">
        <f t="shared" si="448"/>
        <v>-1.0137999999999998</v>
      </c>
      <c r="M7100" s="11">
        <f t="shared" si="449"/>
        <v>0</v>
      </c>
      <c r="N7100" s="11">
        <f>VLOOKUP(E7100,Nasdaq!$A$2:$F$3174,5,1)</f>
        <v>4185.8100590000004</v>
      </c>
      <c r="O7100" s="11">
        <f>VLOOKUP(F7100,Nasdaq!$A$2:$F$3174,5,1)</f>
        <v>4704.0698240000002</v>
      </c>
      <c r="P7100" s="11">
        <f t="shared" si="450"/>
        <v>231</v>
      </c>
      <c r="Q7100" s="15">
        <f t="shared" si="451"/>
        <v>0.88982859748144771</v>
      </c>
    </row>
    <row r="7101" spans="1:17" ht="19.5" customHeight="1" x14ac:dyDescent="0.2">
      <c r="A7101" s="12">
        <v>6699</v>
      </c>
      <c r="B7101" s="6" t="s">
        <v>2146</v>
      </c>
      <c r="C7101" s="12">
        <v>11574</v>
      </c>
      <c r="D7101" s="6" t="s">
        <v>5173</v>
      </c>
      <c r="E7101" s="13">
        <v>43032</v>
      </c>
      <c r="F7101" s="13">
        <v>44415</v>
      </c>
      <c r="H7101" s="6" t="s">
        <v>7951</v>
      </c>
      <c r="I7101" s="6" t="s">
        <v>8134</v>
      </c>
      <c r="J7101" s="14">
        <v>-0.37659999999999999</v>
      </c>
      <c r="K7101" s="14">
        <v>0.1226</v>
      </c>
      <c r="L7101" s="15">
        <f t="shared" si="448"/>
        <v>-0.49919999999999998</v>
      </c>
      <c r="M7101" s="11">
        <f t="shared" si="449"/>
        <v>0</v>
      </c>
      <c r="N7101" s="11">
        <f>VLOOKUP(E7101,Nasdaq!$A$2:$F$3174,5,1)</f>
        <v>6598.4301759999998</v>
      </c>
      <c r="O7101" s="11">
        <f>VLOOKUP(F7101,Nasdaq!$A$2:$F$3174,5,1)</f>
        <v>11010.980469</v>
      </c>
      <c r="P7101" s="11">
        <f t="shared" si="450"/>
        <v>1383</v>
      </c>
      <c r="Q7101" s="15">
        <f t="shared" si="451"/>
        <v>0.59925970153077557</v>
      </c>
    </row>
    <row r="7102" spans="1:17" ht="19.5" customHeight="1" x14ac:dyDescent="0.2">
      <c r="A7102" s="12">
        <v>6699</v>
      </c>
      <c r="B7102" s="6" t="s">
        <v>2146</v>
      </c>
      <c r="C7102" s="12">
        <v>11466</v>
      </c>
      <c r="D7102" s="6" t="s">
        <v>5460</v>
      </c>
      <c r="E7102" s="13">
        <v>41789</v>
      </c>
      <c r="F7102" s="13">
        <v>41855</v>
      </c>
      <c r="H7102" s="6" t="s">
        <v>7944</v>
      </c>
      <c r="I7102" s="6" t="s">
        <v>7983</v>
      </c>
      <c r="J7102" s="14">
        <v>-0.8276</v>
      </c>
      <c r="K7102" s="14">
        <v>6.1900000000000004E-2</v>
      </c>
      <c r="L7102" s="15">
        <f t="shared" si="448"/>
        <v>-0.88949999999999996</v>
      </c>
      <c r="M7102" s="11">
        <f t="shared" si="449"/>
        <v>0</v>
      </c>
      <c r="N7102" s="11">
        <f>VLOOKUP(E7102,Nasdaq!$A$2:$F$3174,5,1)</f>
        <v>4242.6201170000004</v>
      </c>
      <c r="O7102" s="11">
        <f>VLOOKUP(F7102,Nasdaq!$A$2:$F$3174,5,1)</f>
        <v>4383.8901370000003</v>
      </c>
      <c r="P7102" s="11">
        <f t="shared" si="450"/>
        <v>66</v>
      </c>
      <c r="Q7102" s="15">
        <f t="shared" si="451"/>
        <v>0.96777650743049037</v>
      </c>
    </row>
    <row r="7103" spans="1:17" ht="19.5" customHeight="1" x14ac:dyDescent="0.2">
      <c r="A7103" s="12">
        <v>5944</v>
      </c>
      <c r="B7103" s="6" t="s">
        <v>2147</v>
      </c>
      <c r="C7103" s="12">
        <v>27815</v>
      </c>
      <c r="D7103" s="6" t="s">
        <v>5461</v>
      </c>
      <c r="E7103" s="13">
        <v>40555</v>
      </c>
      <c r="F7103" s="13">
        <v>42324</v>
      </c>
      <c r="G7103" s="13">
        <v>40556</v>
      </c>
      <c r="H7103" s="6" t="s">
        <v>7948</v>
      </c>
      <c r="I7103" s="6" t="s">
        <v>7978</v>
      </c>
      <c r="J7103" s="14">
        <v>-4.0000000000000002E-4</v>
      </c>
      <c r="K7103" s="14">
        <v>0.125</v>
      </c>
      <c r="L7103" s="15">
        <f t="shared" si="448"/>
        <v>-0.12540000000000001</v>
      </c>
      <c r="M7103" s="11">
        <f t="shared" si="449"/>
        <v>0</v>
      </c>
      <c r="N7103" s="11">
        <f>VLOOKUP(E7103,Nasdaq!$A$2:$F$3174,5,1)</f>
        <v>2737.330078</v>
      </c>
      <c r="O7103" s="11">
        <f>VLOOKUP(F7103,Nasdaq!$A$2:$F$3174,5,1)</f>
        <v>4984.6201170000004</v>
      </c>
      <c r="P7103" s="11">
        <f t="shared" si="450"/>
        <v>1769</v>
      </c>
      <c r="Q7103" s="15">
        <f t="shared" si="451"/>
        <v>0.54915571392583262</v>
      </c>
    </row>
    <row r="7104" spans="1:17" ht="19.5" customHeight="1" x14ac:dyDescent="0.2">
      <c r="A7104" s="12">
        <v>8554</v>
      </c>
      <c r="B7104" s="6" t="s">
        <v>2148</v>
      </c>
      <c r="C7104" s="12">
        <v>16253</v>
      </c>
      <c r="D7104" s="6" t="s">
        <v>5462</v>
      </c>
      <c r="E7104" s="13">
        <v>43502</v>
      </c>
      <c r="F7104" s="13">
        <v>44415</v>
      </c>
      <c r="H7104" s="6" t="s">
        <v>7944</v>
      </c>
      <c r="I7104" s="6" t="s">
        <v>8146</v>
      </c>
      <c r="J7104" s="14">
        <v>-0.55359999999999998</v>
      </c>
      <c r="K7104" s="14">
        <v>0.17010000000000003</v>
      </c>
      <c r="L7104" s="15">
        <f t="shared" si="448"/>
        <v>-0.72370000000000001</v>
      </c>
      <c r="M7104" s="11">
        <f t="shared" si="449"/>
        <v>0</v>
      </c>
      <c r="N7104" s="11">
        <f>VLOOKUP(E7104,Nasdaq!$A$2:$F$3174,5,1)</f>
        <v>7375.2797849999997</v>
      </c>
      <c r="O7104" s="11">
        <f>VLOOKUP(F7104,Nasdaq!$A$2:$F$3174,5,1)</f>
        <v>11010.980469</v>
      </c>
      <c r="P7104" s="11">
        <f t="shared" si="450"/>
        <v>913</v>
      </c>
      <c r="Q7104" s="15">
        <f t="shared" si="451"/>
        <v>0.66981216388974052</v>
      </c>
    </row>
    <row r="7105" spans="1:17" ht="19.5" customHeight="1" x14ac:dyDescent="0.2">
      <c r="A7105" s="12">
        <v>4838</v>
      </c>
      <c r="B7105" s="6" t="s">
        <v>2149</v>
      </c>
      <c r="C7105" s="12">
        <v>3642</v>
      </c>
      <c r="D7105" s="6" t="s">
        <v>3068</v>
      </c>
      <c r="E7105" s="13">
        <v>40947</v>
      </c>
      <c r="F7105" s="13">
        <v>43528</v>
      </c>
      <c r="H7105" s="6" t="s">
        <v>7949</v>
      </c>
      <c r="I7105" s="6" t="s">
        <v>8009</v>
      </c>
      <c r="J7105" s="14">
        <v>0.11460000000000001</v>
      </c>
      <c r="K7105" s="14">
        <v>0.1318</v>
      </c>
      <c r="L7105" s="15">
        <f t="shared" si="448"/>
        <v>-1.7199999999999993E-2</v>
      </c>
      <c r="M7105" s="11">
        <f t="shared" si="449"/>
        <v>0</v>
      </c>
      <c r="N7105" s="11">
        <f>VLOOKUP(E7105,Nasdaq!$A$2:$F$3174,5,1)</f>
        <v>2915.860107</v>
      </c>
      <c r="O7105" s="11">
        <f>VLOOKUP(F7105,Nasdaq!$A$2:$F$3174,5,1)</f>
        <v>7577.5698240000002</v>
      </c>
      <c r="P7105" s="11">
        <f t="shared" si="450"/>
        <v>2581</v>
      </c>
      <c r="Q7105" s="15">
        <f t="shared" si="451"/>
        <v>0.38480187325338255</v>
      </c>
    </row>
    <row r="7106" spans="1:17" ht="19.5" customHeight="1" x14ac:dyDescent="0.2">
      <c r="A7106" s="12">
        <v>6657</v>
      </c>
      <c r="B7106" s="6" t="s">
        <v>2150</v>
      </c>
      <c r="C7106" s="12">
        <v>38311</v>
      </c>
      <c r="D7106" s="6" t="s">
        <v>7532</v>
      </c>
      <c r="E7106" s="13">
        <v>43895</v>
      </c>
      <c r="F7106" s="13">
        <v>44415</v>
      </c>
      <c r="G7106" s="13">
        <v>43895</v>
      </c>
      <c r="H7106" s="6" t="s">
        <v>7947</v>
      </c>
      <c r="I7106" s="6" t="s">
        <v>8148</v>
      </c>
      <c r="J7106" s="14">
        <v>0.54869999999999997</v>
      </c>
      <c r="K7106" s="14">
        <v>0.2999</v>
      </c>
      <c r="L7106" s="15">
        <f t="shared" si="448"/>
        <v>0.24879999999999997</v>
      </c>
      <c r="M7106" s="11">
        <f t="shared" si="449"/>
        <v>1</v>
      </c>
      <c r="N7106" s="11">
        <f>VLOOKUP(E7106,Nasdaq!$A$2:$F$3174,5,1)</f>
        <v>8738.5898440000001</v>
      </c>
      <c r="O7106" s="11">
        <f>VLOOKUP(F7106,Nasdaq!$A$2:$F$3174,5,1)</f>
        <v>11010.980469</v>
      </c>
      <c r="P7106" s="11">
        <f t="shared" si="450"/>
        <v>520</v>
      </c>
      <c r="Q7106" s="15">
        <f t="shared" si="451"/>
        <v>0.79362600912128678</v>
      </c>
    </row>
    <row r="7107" spans="1:17" ht="19.5" customHeight="1" x14ac:dyDescent="0.2">
      <c r="A7107" s="12">
        <v>6657</v>
      </c>
      <c r="B7107" s="6" t="s">
        <v>2150</v>
      </c>
      <c r="C7107" s="12">
        <v>38840</v>
      </c>
      <c r="D7107" s="6" t="s">
        <v>5463</v>
      </c>
      <c r="E7107" s="13">
        <v>42123</v>
      </c>
      <c r="F7107" s="13">
        <v>43889</v>
      </c>
      <c r="G7107" s="13">
        <v>43080</v>
      </c>
      <c r="H7107" s="6" t="s">
        <v>7946</v>
      </c>
      <c r="I7107" s="6" t="s">
        <v>8140</v>
      </c>
      <c r="J7107" s="14">
        <v>7.4499999999999997E-2</v>
      </c>
      <c r="K7107" s="14">
        <v>9.4700000000000006E-2</v>
      </c>
      <c r="L7107" s="15">
        <f t="shared" si="448"/>
        <v>-2.020000000000001E-2</v>
      </c>
      <c r="M7107" s="11">
        <f t="shared" si="449"/>
        <v>0</v>
      </c>
      <c r="N7107" s="11">
        <f>VLOOKUP(E7107,Nasdaq!$A$2:$F$3174,5,1)</f>
        <v>5023.6401370000003</v>
      </c>
      <c r="O7107" s="11">
        <f>VLOOKUP(F7107,Nasdaq!$A$2:$F$3174,5,1)</f>
        <v>8567.3701170000004</v>
      </c>
      <c r="P7107" s="11">
        <f t="shared" si="450"/>
        <v>1766</v>
      </c>
      <c r="Q7107" s="15">
        <f t="shared" si="451"/>
        <v>0.58636947261958472</v>
      </c>
    </row>
    <row r="7108" spans="1:17" ht="19.5" customHeight="1" x14ac:dyDescent="0.2">
      <c r="A7108" s="12">
        <v>6487</v>
      </c>
      <c r="B7108" s="6" t="s">
        <v>2151</v>
      </c>
      <c r="C7108" s="12">
        <v>40909</v>
      </c>
      <c r="D7108" s="6" t="s">
        <v>3009</v>
      </c>
      <c r="E7108" s="13">
        <v>42720</v>
      </c>
      <c r="F7108" s="13">
        <v>44415</v>
      </c>
      <c r="H7108" s="6" t="s">
        <v>7951</v>
      </c>
      <c r="I7108" s="6" t="s">
        <v>7975</v>
      </c>
      <c r="J7108" s="14">
        <v>-0.69620000000000004</v>
      </c>
      <c r="K7108" s="14">
        <v>0.13720000000000002</v>
      </c>
      <c r="L7108" s="15">
        <f t="shared" si="448"/>
        <v>-0.83340000000000003</v>
      </c>
      <c r="M7108" s="11">
        <f t="shared" si="449"/>
        <v>0</v>
      </c>
      <c r="N7108" s="11">
        <f>VLOOKUP(E7108,Nasdaq!$A$2:$F$3174,5,1)</f>
        <v>5437.1601559999999</v>
      </c>
      <c r="O7108" s="11">
        <f>VLOOKUP(F7108,Nasdaq!$A$2:$F$3174,5,1)</f>
        <v>11010.980469</v>
      </c>
      <c r="P7108" s="11">
        <f t="shared" si="450"/>
        <v>1695</v>
      </c>
      <c r="Q7108" s="15">
        <f t="shared" si="451"/>
        <v>0.49379493249668888</v>
      </c>
    </row>
    <row r="7109" spans="1:17" ht="19.5" customHeight="1" x14ac:dyDescent="0.2">
      <c r="A7109" s="12">
        <v>5733</v>
      </c>
      <c r="B7109" s="6" t="s">
        <v>2152</v>
      </c>
      <c r="C7109" s="12">
        <v>30955</v>
      </c>
      <c r="D7109" s="6" t="s">
        <v>4631</v>
      </c>
      <c r="E7109" s="13">
        <v>41958</v>
      </c>
      <c r="F7109" s="13">
        <v>42870</v>
      </c>
      <c r="H7109" s="6" t="s">
        <v>7947</v>
      </c>
      <c r="I7109" s="6" t="s">
        <v>7979</v>
      </c>
      <c r="J7109" s="14">
        <v>-5.6299999999999996E-2</v>
      </c>
      <c r="K7109" s="14">
        <v>9.0200000000000002E-2</v>
      </c>
      <c r="L7109" s="15">
        <f t="shared" si="448"/>
        <v>-0.14649999999999999</v>
      </c>
      <c r="M7109" s="11">
        <f t="shared" si="449"/>
        <v>0</v>
      </c>
      <c r="N7109" s="11">
        <f>VLOOKUP(E7109,Nasdaq!$A$2:$F$3174,5,1)</f>
        <v>4688.5400390000004</v>
      </c>
      <c r="O7109" s="11">
        <f>VLOOKUP(F7109,Nasdaq!$A$2:$F$3174,5,1)</f>
        <v>6149.669922</v>
      </c>
      <c r="P7109" s="11">
        <f t="shared" si="450"/>
        <v>912</v>
      </c>
      <c r="Q7109" s="15">
        <f t="shared" si="451"/>
        <v>0.76240577451264635</v>
      </c>
    </row>
    <row r="7110" spans="1:17" ht="19.5" customHeight="1" x14ac:dyDescent="0.2">
      <c r="A7110" s="12">
        <v>6910</v>
      </c>
      <c r="B7110" s="6" t="s">
        <v>2153</v>
      </c>
      <c r="C7110" s="12">
        <v>259</v>
      </c>
      <c r="D7110" s="6" t="s">
        <v>3675</v>
      </c>
      <c r="E7110" s="13">
        <v>40497</v>
      </c>
      <c r="F7110" s="13">
        <v>42689</v>
      </c>
      <c r="G7110" s="13">
        <v>41290</v>
      </c>
      <c r="H7110" s="6" t="s">
        <v>7948</v>
      </c>
      <c r="I7110" s="6" t="s">
        <v>7978</v>
      </c>
      <c r="J7110" s="14">
        <v>0.12359999999999999</v>
      </c>
      <c r="K7110" s="14">
        <v>0.12869999999999998</v>
      </c>
      <c r="L7110" s="15">
        <f t="shared" si="448"/>
        <v>-5.0999999999999934E-3</v>
      </c>
      <c r="M7110" s="11">
        <f t="shared" si="449"/>
        <v>0</v>
      </c>
      <c r="N7110" s="11">
        <f>VLOOKUP(E7110,Nasdaq!$A$2:$F$3174,5,1)</f>
        <v>2513.820068</v>
      </c>
      <c r="O7110" s="11">
        <f>VLOOKUP(F7110,Nasdaq!$A$2:$F$3174,5,1)</f>
        <v>5275.6201170000004</v>
      </c>
      <c r="P7110" s="11">
        <f t="shared" si="450"/>
        <v>2192</v>
      </c>
      <c r="Q7110" s="15">
        <f t="shared" si="451"/>
        <v>0.47649799291144312</v>
      </c>
    </row>
    <row r="7111" spans="1:17" ht="19.5" customHeight="1" x14ac:dyDescent="0.2">
      <c r="A7111" s="12">
        <v>6910</v>
      </c>
      <c r="B7111" s="6" t="s">
        <v>2153</v>
      </c>
      <c r="C7111" s="12">
        <v>30802</v>
      </c>
      <c r="D7111" s="6" t="s">
        <v>7533</v>
      </c>
      <c r="E7111" s="13">
        <v>42037</v>
      </c>
      <c r="F7111" s="13">
        <v>42416</v>
      </c>
      <c r="G7111" s="13">
        <v>42037</v>
      </c>
      <c r="H7111" s="6" t="s">
        <v>7947</v>
      </c>
      <c r="I7111" s="6" t="s">
        <v>7957</v>
      </c>
      <c r="J7111" s="14">
        <v>-0.89260000000000006</v>
      </c>
      <c r="K7111" s="14">
        <v>-3.8699999999999998E-2</v>
      </c>
      <c r="L7111" s="15">
        <f t="shared" si="448"/>
        <v>-0.8539000000000001</v>
      </c>
      <c r="M7111" s="11">
        <f t="shared" si="449"/>
        <v>0</v>
      </c>
      <c r="N7111" s="11">
        <f>VLOOKUP(E7111,Nasdaq!$A$2:$F$3174,5,1)</f>
        <v>4676.6899409999996</v>
      </c>
      <c r="O7111" s="11">
        <f>VLOOKUP(F7111,Nasdaq!$A$2:$F$3174,5,1)</f>
        <v>4435.9599609999996</v>
      </c>
      <c r="P7111" s="11">
        <f t="shared" si="450"/>
        <v>379</v>
      </c>
      <c r="Q7111" s="15">
        <f t="shared" si="451"/>
        <v>1.0542674405392243</v>
      </c>
    </row>
    <row r="7112" spans="1:17" ht="19.5" customHeight="1" x14ac:dyDescent="0.2">
      <c r="A7112" s="12">
        <v>6246</v>
      </c>
      <c r="B7112" s="6" t="s">
        <v>2154</v>
      </c>
      <c r="C7112" s="12">
        <v>29239</v>
      </c>
      <c r="D7112" s="6" t="s">
        <v>5464</v>
      </c>
      <c r="E7112" s="13">
        <v>42796</v>
      </c>
      <c r="F7112" s="13">
        <v>43553</v>
      </c>
      <c r="H7112" s="6" t="s">
        <v>7947</v>
      </c>
      <c r="I7112" s="6" t="s">
        <v>8013</v>
      </c>
      <c r="J7112" s="14">
        <v>0.23230000000000001</v>
      </c>
      <c r="K7112" s="14">
        <v>0.10920000000000001</v>
      </c>
      <c r="L7112" s="15">
        <f t="shared" si="448"/>
        <v>0.1231</v>
      </c>
      <c r="M7112" s="11">
        <f t="shared" si="449"/>
        <v>1</v>
      </c>
      <c r="N7112" s="11">
        <f>VLOOKUP(E7112,Nasdaq!$A$2:$F$3174,5,1)</f>
        <v>5861.2202150000003</v>
      </c>
      <c r="O7112" s="11">
        <f>VLOOKUP(F7112,Nasdaq!$A$2:$F$3174,5,1)</f>
        <v>7729.3198240000002</v>
      </c>
      <c r="P7112" s="11">
        <f t="shared" si="450"/>
        <v>757</v>
      </c>
      <c r="Q7112" s="15">
        <f t="shared" si="451"/>
        <v>0.75831072038436242</v>
      </c>
    </row>
    <row r="7113" spans="1:17" ht="19.5" customHeight="1" x14ac:dyDescent="0.2">
      <c r="A7113" s="12">
        <v>6121</v>
      </c>
      <c r="B7113" s="6" t="s">
        <v>2155</v>
      </c>
      <c r="C7113" s="12">
        <v>6580</v>
      </c>
      <c r="D7113" s="6" t="s">
        <v>4537</v>
      </c>
      <c r="E7113" s="13">
        <v>42082</v>
      </c>
      <c r="F7113" s="13">
        <v>44415</v>
      </c>
      <c r="H7113" s="6" t="s">
        <v>7948</v>
      </c>
      <c r="I7113" s="6" t="s">
        <v>7992</v>
      </c>
      <c r="J7113" s="14">
        <v>0.41729999999999995</v>
      </c>
      <c r="K7113" s="14">
        <v>0.1144</v>
      </c>
      <c r="L7113" s="15">
        <f t="shared" si="448"/>
        <v>0.30289999999999995</v>
      </c>
      <c r="M7113" s="11">
        <f t="shared" si="449"/>
        <v>1</v>
      </c>
      <c r="N7113" s="11">
        <f>VLOOKUP(E7113,Nasdaq!$A$2:$F$3174,5,1)</f>
        <v>4992.3798829999996</v>
      </c>
      <c r="O7113" s="11">
        <f>VLOOKUP(F7113,Nasdaq!$A$2:$F$3174,5,1)</f>
        <v>11010.980469</v>
      </c>
      <c r="P7113" s="11">
        <f t="shared" si="450"/>
        <v>2333</v>
      </c>
      <c r="Q7113" s="15">
        <f t="shared" si="451"/>
        <v>0.45340054270032587</v>
      </c>
    </row>
    <row r="7114" spans="1:17" ht="19.5" customHeight="1" x14ac:dyDescent="0.2">
      <c r="A7114" s="12">
        <v>7329</v>
      </c>
      <c r="B7114" s="6" t="s">
        <v>2156</v>
      </c>
      <c r="C7114" s="12">
        <v>9206</v>
      </c>
      <c r="D7114" s="6" t="s">
        <v>2832</v>
      </c>
      <c r="E7114" s="13">
        <v>41621</v>
      </c>
      <c r="F7114" s="13">
        <v>44415</v>
      </c>
      <c r="H7114" s="6" t="s">
        <v>7951</v>
      </c>
      <c r="I7114" s="6" t="s">
        <v>7987</v>
      </c>
      <c r="J7114" s="14">
        <v>-0.27179999999999999</v>
      </c>
      <c r="K7114" s="14">
        <v>0.1231</v>
      </c>
      <c r="L7114" s="15">
        <f t="shared" si="448"/>
        <v>-0.39489999999999997</v>
      </c>
      <c r="M7114" s="11">
        <f t="shared" si="449"/>
        <v>0</v>
      </c>
      <c r="N7114" s="11">
        <f>VLOOKUP(E7114,Nasdaq!$A$2:$F$3174,5,1)</f>
        <v>4000.9799800000001</v>
      </c>
      <c r="O7114" s="11">
        <f>VLOOKUP(F7114,Nasdaq!$A$2:$F$3174,5,1)</f>
        <v>11010.980469</v>
      </c>
      <c r="P7114" s="11">
        <f t="shared" si="450"/>
        <v>2794</v>
      </c>
      <c r="Q7114" s="15">
        <f t="shared" si="451"/>
        <v>0.36336309586535892</v>
      </c>
    </row>
    <row r="7115" spans="1:17" ht="19.5" customHeight="1" x14ac:dyDescent="0.2">
      <c r="A7115" s="12">
        <v>449</v>
      </c>
      <c r="B7115" s="6" t="s">
        <v>2157</v>
      </c>
      <c r="C7115" s="12">
        <v>2194</v>
      </c>
      <c r="D7115" s="6" t="s">
        <v>7534</v>
      </c>
      <c r="E7115" s="13">
        <v>43087</v>
      </c>
      <c r="F7115" s="13">
        <v>43383</v>
      </c>
      <c r="G7115" s="13">
        <v>43087</v>
      </c>
      <c r="H7115" s="6" t="s">
        <v>7944</v>
      </c>
      <c r="I7115" s="6" t="s">
        <v>8016</v>
      </c>
      <c r="J7115" s="14">
        <v>0.75349999999999995</v>
      </c>
      <c r="K7115" s="14">
        <v>6.4000000000000001E-2</v>
      </c>
      <c r="L7115" s="15">
        <f t="shared" si="448"/>
        <v>0.6895</v>
      </c>
      <c r="M7115" s="11">
        <f t="shared" si="449"/>
        <v>1</v>
      </c>
      <c r="N7115" s="11">
        <f>VLOOKUP(E7115,Nasdaq!$A$2:$F$3174,5,1)</f>
        <v>6994.7597660000001</v>
      </c>
      <c r="O7115" s="11">
        <f>VLOOKUP(F7115,Nasdaq!$A$2:$F$3174,5,1)</f>
        <v>7422.0498049999997</v>
      </c>
      <c r="P7115" s="11">
        <f t="shared" si="450"/>
        <v>296</v>
      </c>
      <c r="Q7115" s="15">
        <f t="shared" si="451"/>
        <v>0.94243016263786783</v>
      </c>
    </row>
    <row r="7116" spans="1:17" ht="19.5" customHeight="1" x14ac:dyDescent="0.2">
      <c r="A7116" s="12">
        <v>449</v>
      </c>
      <c r="B7116" s="6" t="s">
        <v>2157</v>
      </c>
      <c r="C7116" s="12">
        <v>338</v>
      </c>
      <c r="D7116" s="6" t="s">
        <v>5700</v>
      </c>
      <c r="E7116" s="13">
        <v>40877</v>
      </c>
      <c r="F7116" s="13">
        <v>41274</v>
      </c>
      <c r="H7116" s="6" t="s">
        <v>7950</v>
      </c>
      <c r="I7116" s="6" t="s">
        <v>7985</v>
      </c>
      <c r="J7116" s="14">
        <v>0.42599999999999999</v>
      </c>
      <c r="K7116" s="14">
        <v>0.157</v>
      </c>
      <c r="L7116" s="15">
        <f t="shared" si="448"/>
        <v>0.26900000000000002</v>
      </c>
      <c r="M7116" s="11">
        <f t="shared" si="449"/>
        <v>1</v>
      </c>
      <c r="N7116" s="11">
        <f>VLOOKUP(E7116,Nasdaq!$A$2:$F$3174,5,1)</f>
        <v>2620.3400879999999</v>
      </c>
      <c r="O7116" s="11">
        <f>VLOOKUP(F7116,Nasdaq!$A$2:$F$3174,5,1)</f>
        <v>3019.51001</v>
      </c>
      <c r="P7116" s="11">
        <f t="shared" si="450"/>
        <v>397</v>
      </c>
      <c r="Q7116" s="15">
        <f t="shared" si="451"/>
        <v>0.86780392955893815</v>
      </c>
    </row>
    <row r="7117" spans="1:17" ht="19.5" customHeight="1" x14ac:dyDescent="0.2">
      <c r="A7117" s="12">
        <v>449</v>
      </c>
      <c r="B7117" s="6" t="s">
        <v>2157</v>
      </c>
      <c r="C7117" s="12">
        <v>13421</v>
      </c>
      <c r="D7117" s="6" t="s">
        <v>7535</v>
      </c>
      <c r="E7117" s="13">
        <v>40870</v>
      </c>
      <c r="F7117" s="13">
        <v>44415</v>
      </c>
      <c r="H7117" s="6" t="s">
        <v>7944</v>
      </c>
      <c r="I7117" s="6" t="s">
        <v>8003</v>
      </c>
      <c r="J7117" s="14">
        <v>0.41210000000000002</v>
      </c>
      <c r="K7117" s="14">
        <v>0.1532</v>
      </c>
      <c r="L7117" s="15">
        <f t="shared" si="448"/>
        <v>0.25890000000000002</v>
      </c>
      <c r="M7117" s="11">
        <f t="shared" si="449"/>
        <v>1</v>
      </c>
      <c r="N7117" s="11">
        <f>VLOOKUP(E7117,Nasdaq!$A$2:$F$3174,5,1)</f>
        <v>2460.080078</v>
      </c>
      <c r="O7117" s="11">
        <f>VLOOKUP(F7117,Nasdaq!$A$2:$F$3174,5,1)</f>
        <v>11010.980469</v>
      </c>
      <c r="P7117" s="11">
        <f t="shared" si="450"/>
        <v>3545</v>
      </c>
      <c r="Q7117" s="15">
        <f t="shared" si="451"/>
        <v>0.22342087830737209</v>
      </c>
    </row>
    <row r="7118" spans="1:17" ht="19.5" customHeight="1" x14ac:dyDescent="0.2">
      <c r="A7118" s="12">
        <v>449</v>
      </c>
      <c r="B7118" s="6" t="s">
        <v>2157</v>
      </c>
      <c r="C7118" s="12">
        <v>1961</v>
      </c>
      <c r="D7118" s="6" t="s">
        <v>4401</v>
      </c>
      <c r="E7118" s="13">
        <v>39787</v>
      </c>
      <c r="F7118" s="13">
        <v>41866</v>
      </c>
      <c r="G7118" s="13">
        <v>39787</v>
      </c>
      <c r="H7118" s="6" t="s">
        <v>7944</v>
      </c>
      <c r="I7118" s="6" t="s">
        <v>8016</v>
      </c>
      <c r="J7118" s="14">
        <v>0.35249999999999998</v>
      </c>
      <c r="K7118" s="14">
        <v>0.17660000000000001</v>
      </c>
      <c r="L7118" s="15">
        <f t="shared" si="448"/>
        <v>0.17589999999999997</v>
      </c>
      <c r="M7118" s="11">
        <f t="shared" si="449"/>
        <v>1</v>
      </c>
      <c r="N7118" s="11">
        <f>VLOOKUP(E7118,Nasdaq!$A$2:$F$3174,5,1)</f>
        <v>1509.3100589999999</v>
      </c>
      <c r="O7118" s="11">
        <f>VLOOKUP(F7118,Nasdaq!$A$2:$F$3174,5,1)</f>
        <v>4464.9301759999998</v>
      </c>
      <c r="P7118" s="11">
        <f t="shared" si="450"/>
        <v>2079</v>
      </c>
      <c r="Q7118" s="15">
        <f t="shared" si="451"/>
        <v>0.33803713759455389</v>
      </c>
    </row>
    <row r="7119" spans="1:17" ht="19.5" customHeight="1" x14ac:dyDescent="0.2">
      <c r="A7119" s="12">
        <v>449</v>
      </c>
      <c r="B7119" s="6" t="s">
        <v>2157</v>
      </c>
      <c r="C7119" s="12">
        <v>9292</v>
      </c>
      <c r="D7119" s="6" t="s">
        <v>7536</v>
      </c>
      <c r="E7119" s="13">
        <v>40871</v>
      </c>
      <c r="F7119" s="13">
        <v>42195</v>
      </c>
      <c r="H7119" s="6" t="s">
        <v>7950</v>
      </c>
      <c r="I7119" s="6" t="s">
        <v>8026</v>
      </c>
      <c r="J7119" s="14">
        <v>0.33299999999999996</v>
      </c>
      <c r="K7119" s="14">
        <v>0.19899999999999998</v>
      </c>
      <c r="L7119" s="15">
        <f t="shared" si="448"/>
        <v>0.13399999999999998</v>
      </c>
      <c r="M7119" s="11">
        <f t="shared" si="449"/>
        <v>1</v>
      </c>
      <c r="N7119" s="11">
        <f>VLOOKUP(E7119,Nasdaq!$A$2:$F$3174,5,1)</f>
        <v>2460.080078</v>
      </c>
      <c r="O7119" s="11">
        <f>VLOOKUP(F7119,Nasdaq!$A$2:$F$3174,5,1)</f>
        <v>4997.7001950000003</v>
      </c>
      <c r="P7119" s="11">
        <f t="shared" si="450"/>
        <v>1324</v>
      </c>
      <c r="Q7119" s="15">
        <f t="shared" si="451"/>
        <v>0.49224314987813794</v>
      </c>
    </row>
    <row r="7120" spans="1:17" ht="19.5" customHeight="1" x14ac:dyDescent="0.2">
      <c r="A7120" s="12">
        <v>449</v>
      </c>
      <c r="B7120" s="6" t="s">
        <v>2157</v>
      </c>
      <c r="C7120" s="12">
        <v>8962</v>
      </c>
      <c r="D7120" s="6" t="s">
        <v>3871</v>
      </c>
      <c r="E7120" s="13">
        <v>42087</v>
      </c>
      <c r="F7120" s="13">
        <v>44415</v>
      </c>
      <c r="H7120" s="6" t="s">
        <v>7951</v>
      </c>
      <c r="I7120" s="6" t="s">
        <v>8037</v>
      </c>
      <c r="J7120" s="14">
        <v>0.27739999999999998</v>
      </c>
      <c r="K7120" s="14">
        <v>0.1144</v>
      </c>
      <c r="L7120" s="15">
        <f t="shared" si="448"/>
        <v>0.16299999999999998</v>
      </c>
      <c r="M7120" s="11">
        <f t="shared" si="449"/>
        <v>1</v>
      </c>
      <c r="N7120" s="11">
        <f>VLOOKUP(E7120,Nasdaq!$A$2:$F$3174,5,1)</f>
        <v>4994.7299800000001</v>
      </c>
      <c r="O7120" s="11">
        <f>VLOOKUP(F7120,Nasdaq!$A$2:$F$3174,5,1)</f>
        <v>11010.980469</v>
      </c>
      <c r="P7120" s="11">
        <f t="shared" si="450"/>
        <v>2328</v>
      </c>
      <c r="Q7120" s="15">
        <f t="shared" si="451"/>
        <v>0.45361397568095185</v>
      </c>
    </row>
    <row r="7121" spans="1:17" ht="19.5" customHeight="1" x14ac:dyDescent="0.2">
      <c r="A7121" s="12">
        <v>449</v>
      </c>
      <c r="B7121" s="6" t="s">
        <v>2157</v>
      </c>
      <c r="C7121" s="12">
        <v>753</v>
      </c>
      <c r="D7121" s="6" t="s">
        <v>2629</v>
      </c>
      <c r="E7121" s="13">
        <v>40928</v>
      </c>
      <c r="F7121" s="13">
        <v>41729</v>
      </c>
      <c r="G7121" s="13">
        <v>40928</v>
      </c>
      <c r="H7121" s="6" t="s">
        <v>7950</v>
      </c>
      <c r="I7121" s="6" t="s">
        <v>8026</v>
      </c>
      <c r="J7121" s="14">
        <v>0.22409999999999999</v>
      </c>
      <c r="K7121" s="14">
        <v>0.20050000000000001</v>
      </c>
      <c r="L7121" s="15">
        <f t="shared" si="448"/>
        <v>2.3599999999999982E-2</v>
      </c>
      <c r="M7121" s="11">
        <f t="shared" si="449"/>
        <v>1</v>
      </c>
      <c r="N7121" s="11">
        <f>VLOOKUP(E7121,Nasdaq!$A$2:$F$3174,5,1)</f>
        <v>2786.6999510000001</v>
      </c>
      <c r="O7121" s="11">
        <f>VLOOKUP(F7121,Nasdaq!$A$2:$F$3174,5,1)</f>
        <v>4198.9902339999999</v>
      </c>
      <c r="P7121" s="11">
        <f t="shared" si="450"/>
        <v>801</v>
      </c>
      <c r="Q7121" s="15">
        <f t="shared" si="451"/>
        <v>0.66366047633356418</v>
      </c>
    </row>
    <row r="7122" spans="1:17" ht="19.5" customHeight="1" x14ac:dyDescent="0.2">
      <c r="A7122" s="12">
        <v>449</v>
      </c>
      <c r="B7122" s="6" t="s">
        <v>2157</v>
      </c>
      <c r="C7122" s="12">
        <v>6665</v>
      </c>
      <c r="D7122" s="6" t="s">
        <v>4772</v>
      </c>
      <c r="E7122" s="13">
        <v>40788</v>
      </c>
      <c r="F7122" s="13">
        <v>44415</v>
      </c>
      <c r="H7122" s="6" t="s">
        <v>7944</v>
      </c>
      <c r="I7122" s="6" t="s">
        <v>8152</v>
      </c>
      <c r="J7122" s="14">
        <v>0.21879999999999999</v>
      </c>
      <c r="K7122" s="14">
        <v>0.1484</v>
      </c>
      <c r="L7122" s="15">
        <f t="shared" si="448"/>
        <v>7.039999999999999E-2</v>
      </c>
      <c r="M7122" s="11">
        <f t="shared" si="449"/>
        <v>1</v>
      </c>
      <c r="N7122" s="11">
        <f>VLOOKUP(E7122,Nasdaq!$A$2:$F$3174,5,1)</f>
        <v>2480.330078</v>
      </c>
      <c r="O7122" s="11">
        <f>VLOOKUP(F7122,Nasdaq!$A$2:$F$3174,5,1)</f>
        <v>11010.980469</v>
      </c>
      <c r="P7122" s="11">
        <f t="shared" si="450"/>
        <v>3627</v>
      </c>
      <c r="Q7122" s="15">
        <f t="shared" si="451"/>
        <v>0.22525994642690481</v>
      </c>
    </row>
    <row r="7123" spans="1:17" ht="19.5" customHeight="1" x14ac:dyDescent="0.2">
      <c r="A7123" s="12">
        <v>449</v>
      </c>
      <c r="B7123" s="6" t="s">
        <v>2157</v>
      </c>
      <c r="C7123" s="12">
        <v>980</v>
      </c>
      <c r="D7123" s="6" t="s">
        <v>1503</v>
      </c>
      <c r="E7123" s="13">
        <v>40928</v>
      </c>
      <c r="F7123" s="13">
        <v>41684</v>
      </c>
      <c r="G7123" s="13">
        <v>40928</v>
      </c>
      <c r="H7123" s="6" t="s">
        <v>7950</v>
      </c>
      <c r="I7123" s="6" t="s">
        <v>8026</v>
      </c>
      <c r="J7123" s="14">
        <v>0.21780000000000002</v>
      </c>
      <c r="K7123" s="14">
        <v>0.20170000000000002</v>
      </c>
      <c r="L7123" s="15">
        <f t="shared" si="448"/>
        <v>1.6100000000000003E-2</v>
      </c>
      <c r="M7123" s="11">
        <f t="shared" si="449"/>
        <v>1</v>
      </c>
      <c r="N7123" s="11">
        <f>VLOOKUP(E7123,Nasdaq!$A$2:$F$3174,5,1)</f>
        <v>2786.6999510000001</v>
      </c>
      <c r="O7123" s="11">
        <f>VLOOKUP(F7123,Nasdaq!$A$2:$F$3174,5,1)</f>
        <v>4244.0200199999999</v>
      </c>
      <c r="P7123" s="11">
        <f t="shared" si="450"/>
        <v>756</v>
      </c>
      <c r="Q7123" s="15">
        <f t="shared" si="451"/>
        <v>0.65661900415559771</v>
      </c>
    </row>
    <row r="7124" spans="1:17" ht="19.5" customHeight="1" x14ac:dyDescent="0.2">
      <c r="A7124" s="12">
        <v>449</v>
      </c>
      <c r="B7124" s="6" t="s">
        <v>2157</v>
      </c>
      <c r="C7124" s="12">
        <v>1640</v>
      </c>
      <c r="D7124" s="6" t="s">
        <v>7478</v>
      </c>
      <c r="E7124" s="13">
        <v>39804</v>
      </c>
      <c r="F7124" s="13">
        <v>41822</v>
      </c>
      <c r="H7124" s="6" t="s">
        <v>7950</v>
      </c>
      <c r="I7124" s="6" t="s">
        <v>7990</v>
      </c>
      <c r="J7124" s="14">
        <v>0.20010000000000003</v>
      </c>
      <c r="K7124" s="14">
        <v>0</v>
      </c>
      <c r="L7124" s="15">
        <f t="shared" si="448"/>
        <v>0.20010000000000003</v>
      </c>
      <c r="M7124" s="11">
        <f t="shared" si="449"/>
        <v>1</v>
      </c>
      <c r="N7124" s="11">
        <f>VLOOKUP(E7124,Nasdaq!$A$2:$F$3174,5,1)</f>
        <v>1532.349976</v>
      </c>
      <c r="O7124" s="11">
        <f>VLOOKUP(F7124,Nasdaq!$A$2:$F$3174,5,1)</f>
        <v>4457.7299800000001</v>
      </c>
      <c r="P7124" s="11">
        <f t="shared" si="450"/>
        <v>2018</v>
      </c>
      <c r="Q7124" s="15">
        <f t="shared" si="451"/>
        <v>0.34375168625965208</v>
      </c>
    </row>
    <row r="7125" spans="1:17" ht="19.5" customHeight="1" x14ac:dyDescent="0.2">
      <c r="A7125" s="12">
        <v>449</v>
      </c>
      <c r="B7125" s="6" t="s">
        <v>2157</v>
      </c>
      <c r="C7125" s="12">
        <v>9149</v>
      </c>
      <c r="D7125" s="6" t="s">
        <v>7537</v>
      </c>
      <c r="E7125" s="13">
        <v>40781</v>
      </c>
      <c r="F7125" s="13">
        <v>44415</v>
      </c>
      <c r="H7125" s="6" t="s">
        <v>7950</v>
      </c>
      <c r="I7125" s="6" t="s">
        <v>8071</v>
      </c>
      <c r="J7125" s="14">
        <v>0.14929999999999999</v>
      </c>
      <c r="K7125" s="14">
        <v>0.14779999999999999</v>
      </c>
      <c r="L7125" s="15">
        <f t="shared" si="448"/>
        <v>1.5000000000000013E-3</v>
      </c>
      <c r="M7125" s="11">
        <f t="shared" si="449"/>
        <v>1</v>
      </c>
      <c r="N7125" s="11">
        <f>VLOOKUP(E7125,Nasdaq!$A$2:$F$3174,5,1)</f>
        <v>2479.8500979999999</v>
      </c>
      <c r="O7125" s="11">
        <f>VLOOKUP(F7125,Nasdaq!$A$2:$F$3174,5,1)</f>
        <v>11010.980469</v>
      </c>
      <c r="P7125" s="11">
        <f t="shared" si="450"/>
        <v>3634</v>
      </c>
      <c r="Q7125" s="15">
        <f t="shared" si="451"/>
        <v>0.22521635489043368</v>
      </c>
    </row>
    <row r="7126" spans="1:17" ht="19.5" customHeight="1" x14ac:dyDescent="0.2">
      <c r="A7126" s="12">
        <v>449</v>
      </c>
      <c r="B7126" s="6" t="s">
        <v>2157</v>
      </c>
      <c r="C7126" s="12">
        <v>255</v>
      </c>
      <c r="D7126" s="6" t="s">
        <v>7426</v>
      </c>
      <c r="E7126" s="13">
        <v>39596</v>
      </c>
      <c r="F7126" s="13">
        <v>40637</v>
      </c>
      <c r="H7126" s="6" t="s">
        <v>7948</v>
      </c>
      <c r="I7126" s="6" t="s">
        <v>8017</v>
      </c>
      <c r="J7126" s="14">
        <v>0.14710000000000001</v>
      </c>
      <c r="K7126" s="14">
        <v>7.7000000000000002E-3</v>
      </c>
      <c r="L7126" s="15">
        <f t="shared" si="448"/>
        <v>0.1394</v>
      </c>
      <c r="M7126" s="11">
        <f t="shared" si="449"/>
        <v>1</v>
      </c>
      <c r="N7126" s="11">
        <f>VLOOKUP(E7126,Nasdaq!$A$2:$F$3174,5,1)</f>
        <v>2486.6999510000001</v>
      </c>
      <c r="O7126" s="11">
        <f>VLOOKUP(F7126,Nasdaq!$A$2:$F$3174,5,1)</f>
        <v>2789.1899410000001</v>
      </c>
      <c r="P7126" s="11">
        <f t="shared" si="450"/>
        <v>1041</v>
      </c>
      <c r="Q7126" s="15">
        <f t="shared" si="451"/>
        <v>0.89154943007869047</v>
      </c>
    </row>
    <row r="7127" spans="1:17" ht="19.5" customHeight="1" x14ac:dyDescent="0.2">
      <c r="A7127" s="12">
        <v>449</v>
      </c>
      <c r="B7127" s="6" t="s">
        <v>2157</v>
      </c>
      <c r="C7127" s="12">
        <v>33920</v>
      </c>
      <c r="D7127" s="6" t="s">
        <v>7538</v>
      </c>
      <c r="E7127" s="13">
        <v>43327</v>
      </c>
      <c r="F7127" s="13">
        <v>43830</v>
      </c>
      <c r="G7127" s="13">
        <v>43633</v>
      </c>
      <c r="H7127" s="6" t="s">
        <v>7944</v>
      </c>
      <c r="I7127" s="6" t="s">
        <v>8099</v>
      </c>
      <c r="J7127" s="14">
        <v>0.1467</v>
      </c>
      <c r="K7127" s="14">
        <v>0.12659999999999999</v>
      </c>
      <c r="L7127" s="15">
        <f t="shared" si="448"/>
        <v>2.0100000000000007E-2</v>
      </c>
      <c r="M7127" s="11">
        <f t="shared" si="449"/>
        <v>1</v>
      </c>
      <c r="N7127" s="11">
        <f>VLOOKUP(E7127,Nasdaq!$A$2:$F$3174,5,1)</f>
        <v>7774.1201170000004</v>
      </c>
      <c r="O7127" s="11">
        <f>VLOOKUP(F7127,Nasdaq!$A$2:$F$3174,5,1)</f>
        <v>8972.5996090000008</v>
      </c>
      <c r="P7127" s="11">
        <f t="shared" si="450"/>
        <v>503</v>
      </c>
      <c r="Q7127" s="15">
        <f t="shared" si="451"/>
        <v>0.86642963319812305</v>
      </c>
    </row>
    <row r="7128" spans="1:17" ht="19.5" customHeight="1" x14ac:dyDescent="0.2">
      <c r="A7128" s="12">
        <v>449</v>
      </c>
      <c r="B7128" s="6" t="s">
        <v>2157</v>
      </c>
      <c r="C7128" s="12">
        <v>2395</v>
      </c>
      <c r="D7128" s="6" t="s">
        <v>5465</v>
      </c>
      <c r="E7128" s="13">
        <v>42788</v>
      </c>
      <c r="F7128" s="13">
        <v>43100</v>
      </c>
      <c r="G7128" s="13">
        <v>42788</v>
      </c>
      <c r="H7128" s="6" t="s">
        <v>7950</v>
      </c>
      <c r="I7128" s="6" t="s">
        <v>8133</v>
      </c>
      <c r="J7128" s="14">
        <v>0.13639999999999999</v>
      </c>
      <c r="K7128" s="14">
        <v>0.19030000000000002</v>
      </c>
      <c r="L7128" s="15">
        <f t="shared" si="448"/>
        <v>-5.3900000000000031E-2</v>
      </c>
      <c r="M7128" s="11">
        <f t="shared" si="449"/>
        <v>0</v>
      </c>
      <c r="N7128" s="11">
        <f>VLOOKUP(E7128,Nasdaq!$A$2:$F$3174,5,1)</f>
        <v>5860.6298829999996</v>
      </c>
      <c r="O7128" s="11">
        <f>VLOOKUP(F7128,Nasdaq!$A$2:$F$3174,5,1)</f>
        <v>6903.3901370000003</v>
      </c>
      <c r="P7128" s="11">
        <f t="shared" si="450"/>
        <v>312</v>
      </c>
      <c r="Q7128" s="15">
        <f t="shared" si="451"/>
        <v>0.84895076101513767</v>
      </c>
    </row>
    <row r="7129" spans="1:17" ht="19.5" customHeight="1" x14ac:dyDescent="0.2">
      <c r="A7129" s="12">
        <v>449</v>
      </c>
      <c r="B7129" s="6" t="s">
        <v>2157</v>
      </c>
      <c r="C7129" s="12">
        <v>6815</v>
      </c>
      <c r="D7129" s="6" t="s">
        <v>6535</v>
      </c>
      <c r="E7129" s="13">
        <v>41571</v>
      </c>
      <c r="F7129" s="13">
        <v>44415</v>
      </c>
      <c r="H7129" s="6" t="s">
        <v>7947</v>
      </c>
      <c r="I7129" s="6" t="s">
        <v>8063</v>
      </c>
      <c r="J7129" s="14">
        <v>0.11710000000000001</v>
      </c>
      <c r="K7129" s="14">
        <v>0.1232</v>
      </c>
      <c r="L7129" s="15">
        <f t="shared" si="448"/>
        <v>-6.0999999999999943E-3</v>
      </c>
      <c r="M7129" s="11">
        <f t="shared" si="449"/>
        <v>0</v>
      </c>
      <c r="N7129" s="11">
        <f>VLOOKUP(E7129,Nasdaq!$A$2:$F$3174,5,1)</f>
        <v>3928.959961</v>
      </c>
      <c r="O7129" s="11">
        <f>VLOOKUP(F7129,Nasdaq!$A$2:$F$3174,5,1)</f>
        <v>11010.980469</v>
      </c>
      <c r="P7129" s="11">
        <f t="shared" si="450"/>
        <v>2844</v>
      </c>
      <c r="Q7129" s="15">
        <f t="shared" si="451"/>
        <v>0.35682234406632268</v>
      </c>
    </row>
    <row r="7130" spans="1:17" ht="19.5" customHeight="1" x14ac:dyDescent="0.2">
      <c r="A7130" s="12">
        <v>449</v>
      </c>
      <c r="B7130" s="6" t="s">
        <v>2157</v>
      </c>
      <c r="C7130" s="12">
        <v>6944</v>
      </c>
      <c r="D7130" s="6" t="s">
        <v>7539</v>
      </c>
      <c r="E7130" s="13">
        <v>41274</v>
      </c>
      <c r="F7130" s="13">
        <v>44415</v>
      </c>
      <c r="H7130" s="6" t="s">
        <v>7947</v>
      </c>
      <c r="I7130" s="6" t="s">
        <v>8063</v>
      </c>
      <c r="J7130" s="14">
        <v>0.10730000000000001</v>
      </c>
      <c r="K7130" s="14">
        <v>0.14230000000000001</v>
      </c>
      <c r="L7130" s="15">
        <f t="shared" si="448"/>
        <v>-3.5000000000000003E-2</v>
      </c>
      <c r="M7130" s="11">
        <f t="shared" si="449"/>
        <v>0</v>
      </c>
      <c r="N7130" s="11">
        <f>VLOOKUP(E7130,Nasdaq!$A$2:$F$3174,5,1)</f>
        <v>3019.51001</v>
      </c>
      <c r="O7130" s="11">
        <f>VLOOKUP(F7130,Nasdaq!$A$2:$F$3174,5,1)</f>
        <v>11010.980469</v>
      </c>
      <c r="P7130" s="11">
        <f t="shared" si="450"/>
        <v>3141</v>
      </c>
      <c r="Q7130" s="15">
        <f t="shared" si="451"/>
        <v>0.27422747920163959</v>
      </c>
    </row>
    <row r="7131" spans="1:17" ht="19.5" customHeight="1" x14ac:dyDescent="0.2">
      <c r="A7131" s="12">
        <v>449</v>
      </c>
      <c r="B7131" s="6" t="s">
        <v>2157</v>
      </c>
      <c r="C7131" s="12">
        <v>11903</v>
      </c>
      <c r="D7131" s="6" t="s">
        <v>893</v>
      </c>
      <c r="E7131" s="13">
        <v>41785</v>
      </c>
      <c r="F7131" s="13">
        <v>44415</v>
      </c>
      <c r="H7131" s="6" t="s">
        <v>7947</v>
      </c>
      <c r="I7131" s="6" t="s">
        <v>8004</v>
      </c>
      <c r="J7131" s="14">
        <v>8.9399999999999993E-2</v>
      </c>
      <c r="K7131" s="14">
        <v>0.11849999999999999</v>
      </c>
      <c r="L7131" s="15">
        <f t="shared" si="448"/>
        <v>-2.9100000000000001E-2</v>
      </c>
      <c r="M7131" s="11">
        <f t="shared" si="449"/>
        <v>0</v>
      </c>
      <c r="N7131" s="11">
        <f>VLOOKUP(E7131,Nasdaq!$A$2:$F$3174,5,1)</f>
        <v>4185.8100590000004</v>
      </c>
      <c r="O7131" s="11">
        <f>VLOOKUP(F7131,Nasdaq!$A$2:$F$3174,5,1)</f>
        <v>11010.980469</v>
      </c>
      <c r="P7131" s="11">
        <f t="shared" si="450"/>
        <v>2630</v>
      </c>
      <c r="Q7131" s="15">
        <f t="shared" si="451"/>
        <v>0.38014909645679895</v>
      </c>
    </row>
    <row r="7132" spans="1:17" ht="19.5" customHeight="1" x14ac:dyDescent="0.2">
      <c r="A7132" s="12">
        <v>449</v>
      </c>
      <c r="B7132" s="6" t="s">
        <v>2157</v>
      </c>
      <c r="C7132" s="12">
        <v>9380</v>
      </c>
      <c r="D7132" s="6" t="s">
        <v>2744</v>
      </c>
      <c r="E7132" s="13">
        <v>41866</v>
      </c>
      <c r="F7132" s="13">
        <v>44415</v>
      </c>
      <c r="H7132" s="6" t="s">
        <v>7949</v>
      </c>
      <c r="I7132" s="6" t="s">
        <v>8080</v>
      </c>
      <c r="J7132" s="14">
        <v>7.3200000000000001E-2</v>
      </c>
      <c r="K7132" s="14">
        <v>0.11710000000000001</v>
      </c>
      <c r="L7132" s="15">
        <f t="shared" si="448"/>
        <v>-4.3900000000000008E-2</v>
      </c>
      <c r="M7132" s="11">
        <f t="shared" si="449"/>
        <v>0</v>
      </c>
      <c r="N7132" s="11">
        <f>VLOOKUP(E7132,Nasdaq!$A$2:$F$3174,5,1)</f>
        <v>4464.9301759999998</v>
      </c>
      <c r="O7132" s="11">
        <f>VLOOKUP(F7132,Nasdaq!$A$2:$F$3174,5,1)</f>
        <v>11010.980469</v>
      </c>
      <c r="P7132" s="11">
        <f t="shared" si="450"/>
        <v>2549</v>
      </c>
      <c r="Q7132" s="15">
        <f t="shared" si="451"/>
        <v>0.40549835869306355</v>
      </c>
    </row>
    <row r="7133" spans="1:17" ht="19.5" customHeight="1" x14ac:dyDescent="0.2">
      <c r="A7133" s="12">
        <v>449</v>
      </c>
      <c r="B7133" s="6" t="s">
        <v>2157</v>
      </c>
      <c r="C7133" s="12">
        <v>9036</v>
      </c>
      <c r="D7133" s="6" t="s">
        <v>5466</v>
      </c>
      <c r="E7133" s="13">
        <v>40521</v>
      </c>
      <c r="F7133" s="13">
        <v>44415</v>
      </c>
      <c r="H7133" s="6" t="s">
        <v>7950</v>
      </c>
      <c r="I7133" s="6" t="s">
        <v>7985</v>
      </c>
      <c r="J7133" s="14">
        <v>4.8799999999999996E-2</v>
      </c>
      <c r="K7133" s="14">
        <v>0.13239999999999999</v>
      </c>
      <c r="L7133" s="15">
        <f t="shared" si="448"/>
        <v>-8.3599999999999994E-2</v>
      </c>
      <c r="M7133" s="11">
        <f t="shared" si="449"/>
        <v>0</v>
      </c>
      <c r="N7133" s="11">
        <f>VLOOKUP(E7133,Nasdaq!$A$2:$F$3174,5,1)</f>
        <v>2616.669922</v>
      </c>
      <c r="O7133" s="11">
        <f>VLOOKUP(F7133,Nasdaq!$A$2:$F$3174,5,1)</f>
        <v>11010.980469</v>
      </c>
      <c r="P7133" s="11">
        <f t="shared" si="450"/>
        <v>3894</v>
      </c>
      <c r="Q7133" s="15">
        <f t="shared" si="451"/>
        <v>0.23764210416196901</v>
      </c>
    </row>
    <row r="7134" spans="1:17" ht="19.5" customHeight="1" x14ac:dyDescent="0.2">
      <c r="A7134" s="12">
        <v>449</v>
      </c>
      <c r="B7134" s="6" t="s">
        <v>2157</v>
      </c>
      <c r="C7134" s="12">
        <v>1304</v>
      </c>
      <c r="D7134" s="6" t="s">
        <v>5467</v>
      </c>
      <c r="E7134" s="13">
        <v>43151</v>
      </c>
      <c r="F7134" s="13">
        <v>43876</v>
      </c>
      <c r="G7134" s="13">
        <v>43151</v>
      </c>
      <c r="H7134" s="6" t="s">
        <v>7950</v>
      </c>
      <c r="I7134" s="6" t="s">
        <v>7985</v>
      </c>
      <c r="J7134" s="14">
        <v>2.1700000000000001E-2</v>
      </c>
      <c r="K7134" s="14">
        <v>0.13699999999999998</v>
      </c>
      <c r="L7134" s="15">
        <f t="shared" si="448"/>
        <v>-0.11529999999999999</v>
      </c>
      <c r="M7134" s="11">
        <f t="shared" si="449"/>
        <v>0</v>
      </c>
      <c r="N7134" s="11">
        <f>VLOOKUP(E7134,Nasdaq!$A$2:$F$3174,5,1)</f>
        <v>7234.3100590000004</v>
      </c>
      <c r="O7134" s="11">
        <f>VLOOKUP(F7134,Nasdaq!$A$2:$F$3174,5,1)</f>
        <v>9731.1796880000002</v>
      </c>
      <c r="P7134" s="11">
        <f t="shared" si="450"/>
        <v>725</v>
      </c>
      <c r="Q7134" s="15">
        <f t="shared" si="451"/>
        <v>0.74341635820753693</v>
      </c>
    </row>
    <row r="7135" spans="1:17" ht="19.5" customHeight="1" x14ac:dyDescent="0.2">
      <c r="A7135" s="12">
        <v>449</v>
      </c>
      <c r="B7135" s="6" t="s">
        <v>2157</v>
      </c>
      <c r="C7135" s="12">
        <v>327</v>
      </c>
      <c r="D7135" s="6" t="s">
        <v>3674</v>
      </c>
      <c r="E7135" s="13">
        <v>43054</v>
      </c>
      <c r="F7135" s="13">
        <v>44415</v>
      </c>
      <c r="G7135" s="13">
        <v>43515</v>
      </c>
      <c r="H7135" s="6" t="s">
        <v>7949</v>
      </c>
      <c r="I7135" s="6" t="s">
        <v>7966</v>
      </c>
      <c r="J7135" s="14">
        <v>1.9E-2</v>
      </c>
      <c r="K7135" s="14">
        <v>0.12560000000000002</v>
      </c>
      <c r="L7135" s="15">
        <f t="shared" si="448"/>
        <v>-0.10660000000000001</v>
      </c>
      <c r="M7135" s="11">
        <f t="shared" si="449"/>
        <v>0</v>
      </c>
      <c r="N7135" s="11">
        <f>VLOOKUP(E7135,Nasdaq!$A$2:$F$3174,5,1)</f>
        <v>6706.2099609999996</v>
      </c>
      <c r="O7135" s="11">
        <f>VLOOKUP(F7135,Nasdaq!$A$2:$F$3174,5,1)</f>
        <v>11010.980469</v>
      </c>
      <c r="P7135" s="11">
        <f t="shared" si="450"/>
        <v>1361</v>
      </c>
      <c r="Q7135" s="15">
        <f t="shared" si="451"/>
        <v>0.60904809284364625</v>
      </c>
    </row>
    <row r="7136" spans="1:17" ht="19.5" customHeight="1" x14ac:dyDescent="0.2">
      <c r="A7136" s="12">
        <v>449</v>
      </c>
      <c r="B7136" s="6" t="s">
        <v>2157</v>
      </c>
      <c r="C7136" s="12">
        <v>167</v>
      </c>
      <c r="D7136" s="6" t="s">
        <v>5468</v>
      </c>
      <c r="E7136" s="13">
        <v>41527</v>
      </c>
      <c r="F7136" s="13">
        <v>44415</v>
      </c>
      <c r="H7136" s="6" t="s">
        <v>7944</v>
      </c>
      <c r="I7136" s="6" t="s">
        <v>8076</v>
      </c>
      <c r="J7136" s="14">
        <v>-6.8000000000000005E-3</v>
      </c>
      <c r="K7136" s="14">
        <v>0.12770000000000001</v>
      </c>
      <c r="L7136" s="15">
        <f t="shared" si="448"/>
        <v>-0.13450000000000001</v>
      </c>
      <c r="M7136" s="11">
        <f t="shared" si="449"/>
        <v>0</v>
      </c>
      <c r="N7136" s="11">
        <f>VLOOKUP(E7136,Nasdaq!$A$2:$F$3174,5,1)</f>
        <v>3729.0200199999999</v>
      </c>
      <c r="O7136" s="11">
        <f>VLOOKUP(F7136,Nasdaq!$A$2:$F$3174,5,1)</f>
        <v>11010.980469</v>
      </c>
      <c r="P7136" s="11">
        <f t="shared" si="450"/>
        <v>2888</v>
      </c>
      <c r="Q7136" s="15">
        <f t="shared" si="451"/>
        <v>0.33866410541662256</v>
      </c>
    </row>
    <row r="7137" spans="1:17" ht="19.5" customHeight="1" x14ac:dyDescent="0.2">
      <c r="A7137" s="12">
        <v>449</v>
      </c>
      <c r="B7137" s="6" t="s">
        <v>2157</v>
      </c>
      <c r="C7137" s="12">
        <v>31049</v>
      </c>
      <c r="D7137" s="6" t="s">
        <v>5469</v>
      </c>
      <c r="E7137" s="13">
        <v>42537</v>
      </c>
      <c r="F7137" s="13">
        <v>44415</v>
      </c>
      <c r="H7137" s="6" t="s">
        <v>7944</v>
      </c>
      <c r="I7137" s="6" t="s">
        <v>7998</v>
      </c>
      <c r="J7137" s="14">
        <v>-8.6999999999999994E-3</v>
      </c>
      <c r="K7137" s="14">
        <v>0.1452</v>
      </c>
      <c r="L7137" s="15">
        <f t="shared" si="448"/>
        <v>-0.15389999999999998</v>
      </c>
      <c r="M7137" s="11">
        <f t="shared" si="449"/>
        <v>0</v>
      </c>
      <c r="N7137" s="11">
        <f>VLOOKUP(E7137,Nasdaq!$A$2:$F$3174,5,1)</f>
        <v>4844.919922</v>
      </c>
      <c r="O7137" s="11">
        <f>VLOOKUP(F7137,Nasdaq!$A$2:$F$3174,5,1)</f>
        <v>11010.980469</v>
      </c>
      <c r="P7137" s="11">
        <f t="shared" si="450"/>
        <v>1878</v>
      </c>
      <c r="Q7137" s="15">
        <f t="shared" si="451"/>
        <v>0.44000856583359338</v>
      </c>
    </row>
    <row r="7138" spans="1:17" ht="19.5" customHeight="1" x14ac:dyDescent="0.2">
      <c r="A7138" s="12">
        <v>449</v>
      </c>
      <c r="B7138" s="6" t="s">
        <v>2157</v>
      </c>
      <c r="C7138" s="12">
        <v>6739</v>
      </c>
      <c r="D7138" s="6" t="s">
        <v>5038</v>
      </c>
      <c r="E7138" s="13">
        <v>40442</v>
      </c>
      <c r="F7138" s="13">
        <v>44415</v>
      </c>
      <c r="H7138" s="6" t="s">
        <v>7951</v>
      </c>
      <c r="I7138" s="6" t="s">
        <v>8037</v>
      </c>
      <c r="J7138" s="14">
        <v>-3.5000000000000003E-2</v>
      </c>
      <c r="K7138" s="14">
        <v>0.13880000000000001</v>
      </c>
      <c r="L7138" s="15">
        <f t="shared" si="448"/>
        <v>-0.17380000000000001</v>
      </c>
      <c r="M7138" s="11">
        <f t="shared" si="449"/>
        <v>0</v>
      </c>
      <c r="N7138" s="11">
        <f>VLOOKUP(E7138,Nasdaq!$A$2:$F$3174,5,1)</f>
        <v>2349.3500979999999</v>
      </c>
      <c r="O7138" s="11">
        <f>VLOOKUP(F7138,Nasdaq!$A$2:$F$3174,5,1)</f>
        <v>11010.980469</v>
      </c>
      <c r="P7138" s="11">
        <f t="shared" si="450"/>
        <v>3973</v>
      </c>
      <c r="Q7138" s="15">
        <f t="shared" si="451"/>
        <v>0.213364523462761</v>
      </c>
    </row>
    <row r="7139" spans="1:17" ht="19.5" customHeight="1" x14ac:dyDescent="0.2">
      <c r="A7139" s="12">
        <v>449</v>
      </c>
      <c r="B7139" s="6" t="s">
        <v>2157</v>
      </c>
      <c r="C7139" s="12">
        <v>429</v>
      </c>
      <c r="D7139" s="6" t="s">
        <v>4677</v>
      </c>
      <c r="E7139" s="13">
        <v>43039</v>
      </c>
      <c r="F7139" s="13">
        <v>44415</v>
      </c>
      <c r="H7139" s="6" t="s">
        <v>7951</v>
      </c>
      <c r="I7139" s="6" t="s">
        <v>8041</v>
      </c>
      <c r="J7139" s="14">
        <v>-6.6600000000000006E-2</v>
      </c>
      <c r="K7139" s="14">
        <v>0.1225</v>
      </c>
      <c r="L7139" s="15">
        <f t="shared" si="448"/>
        <v>-0.18909999999999999</v>
      </c>
      <c r="M7139" s="11">
        <f t="shared" si="449"/>
        <v>0</v>
      </c>
      <c r="N7139" s="11">
        <f>VLOOKUP(E7139,Nasdaq!$A$2:$F$3174,5,1)</f>
        <v>6727.669922</v>
      </c>
      <c r="O7139" s="11">
        <f>VLOOKUP(F7139,Nasdaq!$A$2:$F$3174,5,1)</f>
        <v>11010.980469</v>
      </c>
      <c r="P7139" s="11">
        <f t="shared" si="450"/>
        <v>1376</v>
      </c>
      <c r="Q7139" s="15">
        <f t="shared" si="451"/>
        <v>0.6109970442997561</v>
      </c>
    </row>
    <row r="7140" spans="1:17" ht="19.5" customHeight="1" x14ac:dyDescent="0.2">
      <c r="A7140" s="12">
        <v>449</v>
      </c>
      <c r="B7140" s="6" t="s">
        <v>2157</v>
      </c>
      <c r="C7140" s="12">
        <v>668</v>
      </c>
      <c r="D7140" s="6" t="s">
        <v>3348</v>
      </c>
      <c r="E7140" s="13">
        <v>40954</v>
      </c>
      <c r="F7140" s="13">
        <v>44415</v>
      </c>
      <c r="G7140" s="13">
        <v>42205</v>
      </c>
      <c r="H7140" s="6" t="s">
        <v>7947</v>
      </c>
      <c r="I7140" s="6" t="s">
        <v>7957</v>
      </c>
      <c r="J7140" s="14">
        <v>-8.0100000000000005E-2</v>
      </c>
      <c r="K7140" s="14">
        <v>0.13730000000000001</v>
      </c>
      <c r="L7140" s="15">
        <f t="shared" si="448"/>
        <v>-0.21740000000000001</v>
      </c>
      <c r="M7140" s="11">
        <f t="shared" si="449"/>
        <v>0</v>
      </c>
      <c r="N7140" s="11">
        <f>VLOOKUP(E7140,Nasdaq!$A$2:$F$3174,5,1)</f>
        <v>2915.830078</v>
      </c>
      <c r="O7140" s="11">
        <f>VLOOKUP(F7140,Nasdaq!$A$2:$F$3174,5,1)</f>
        <v>11010.980469</v>
      </c>
      <c r="P7140" s="11">
        <f t="shared" si="450"/>
        <v>3461</v>
      </c>
      <c r="Q7140" s="15">
        <f t="shared" si="451"/>
        <v>0.26481139923594482</v>
      </c>
    </row>
    <row r="7141" spans="1:17" ht="19.5" customHeight="1" x14ac:dyDescent="0.2">
      <c r="A7141" s="12">
        <v>449</v>
      </c>
      <c r="B7141" s="6" t="s">
        <v>2157</v>
      </c>
      <c r="C7141" s="12">
        <v>17510</v>
      </c>
      <c r="D7141" s="6" t="s">
        <v>5470</v>
      </c>
      <c r="E7141" s="13">
        <v>42681</v>
      </c>
      <c r="F7141" s="13">
        <v>44415</v>
      </c>
      <c r="H7141" s="6" t="s">
        <v>7951</v>
      </c>
      <c r="I7141" s="6" t="s">
        <v>7971</v>
      </c>
      <c r="J7141" s="14">
        <v>-8.199999999999999E-2</v>
      </c>
      <c r="K7141" s="14">
        <v>0.1515</v>
      </c>
      <c r="L7141" s="15">
        <f t="shared" si="448"/>
        <v>-0.23349999999999999</v>
      </c>
      <c r="M7141" s="11">
        <f t="shared" si="449"/>
        <v>0</v>
      </c>
      <c r="N7141" s="11">
        <f>VLOOKUP(E7141,Nasdaq!$A$2:$F$3174,5,1)</f>
        <v>5166.169922</v>
      </c>
      <c r="O7141" s="11">
        <f>VLOOKUP(F7141,Nasdaq!$A$2:$F$3174,5,1)</f>
        <v>11010.980469</v>
      </c>
      <c r="P7141" s="11">
        <f t="shared" si="450"/>
        <v>1734</v>
      </c>
      <c r="Q7141" s="15">
        <f t="shared" si="451"/>
        <v>0.46918402168305584</v>
      </c>
    </row>
    <row r="7142" spans="1:17" ht="19.5" customHeight="1" x14ac:dyDescent="0.2">
      <c r="A7142" s="12">
        <v>449</v>
      </c>
      <c r="B7142" s="6" t="s">
        <v>2157</v>
      </c>
      <c r="C7142" s="12">
        <v>371</v>
      </c>
      <c r="D7142" s="6" t="s">
        <v>3311</v>
      </c>
      <c r="E7142" s="13">
        <v>41031</v>
      </c>
      <c r="F7142" s="13">
        <v>43146</v>
      </c>
      <c r="G7142" s="13">
        <v>41031</v>
      </c>
      <c r="H7142" s="6" t="s">
        <v>7947</v>
      </c>
      <c r="I7142" s="6" t="s">
        <v>7957</v>
      </c>
      <c r="J7142" s="14">
        <v>-0.2555</v>
      </c>
      <c r="K7142" s="14">
        <v>0.14599999999999999</v>
      </c>
      <c r="L7142" s="15">
        <f t="shared" si="448"/>
        <v>-0.40149999999999997</v>
      </c>
      <c r="M7142" s="11">
        <f t="shared" si="449"/>
        <v>0</v>
      </c>
      <c r="N7142" s="11">
        <f>VLOOKUP(E7142,Nasdaq!$A$2:$F$3174,5,1)</f>
        <v>3059.8500979999999</v>
      </c>
      <c r="O7142" s="11">
        <f>VLOOKUP(F7142,Nasdaq!$A$2:$F$3174,5,1)</f>
        <v>7256.4301759999998</v>
      </c>
      <c r="P7142" s="11">
        <f t="shared" si="450"/>
        <v>2115</v>
      </c>
      <c r="Q7142" s="15">
        <f t="shared" si="451"/>
        <v>0.42167476934238257</v>
      </c>
    </row>
    <row r="7143" spans="1:17" ht="19.5" customHeight="1" x14ac:dyDescent="0.2">
      <c r="A7143" s="12">
        <v>6974</v>
      </c>
      <c r="B7143" s="6" t="s">
        <v>2158</v>
      </c>
      <c r="C7143" s="12">
        <v>35367</v>
      </c>
      <c r="D7143" s="6" t="s">
        <v>5471</v>
      </c>
      <c r="E7143" s="13">
        <v>42597</v>
      </c>
      <c r="F7143" s="13">
        <v>44415</v>
      </c>
      <c r="H7143" s="6" t="s">
        <v>7948</v>
      </c>
      <c r="I7143" s="6" t="s">
        <v>8017</v>
      </c>
      <c r="J7143" s="14">
        <v>-8.199999999999999E-2</v>
      </c>
      <c r="K7143" s="14">
        <v>0.1356</v>
      </c>
      <c r="L7143" s="15">
        <f t="shared" si="448"/>
        <v>-0.21759999999999999</v>
      </c>
      <c r="M7143" s="11">
        <f t="shared" si="449"/>
        <v>0</v>
      </c>
      <c r="N7143" s="11">
        <f>VLOOKUP(E7143,Nasdaq!$A$2:$F$3174,5,1)</f>
        <v>5262.0200199999999</v>
      </c>
      <c r="O7143" s="11">
        <f>VLOOKUP(F7143,Nasdaq!$A$2:$F$3174,5,1)</f>
        <v>11010.980469</v>
      </c>
      <c r="P7143" s="11">
        <f t="shared" si="450"/>
        <v>1818</v>
      </c>
      <c r="Q7143" s="15">
        <f t="shared" si="451"/>
        <v>0.47788894822356798</v>
      </c>
    </row>
    <row r="7144" spans="1:17" ht="19.5" customHeight="1" x14ac:dyDescent="0.2">
      <c r="A7144" s="12">
        <v>7250</v>
      </c>
      <c r="B7144" s="6" t="s">
        <v>2159</v>
      </c>
      <c r="C7144" s="12">
        <v>40657</v>
      </c>
      <c r="D7144" s="6" t="s">
        <v>3383</v>
      </c>
      <c r="E7144" s="13">
        <v>40991</v>
      </c>
      <c r="F7144" s="13">
        <v>44415</v>
      </c>
      <c r="H7144" s="6" t="s">
        <v>7947</v>
      </c>
      <c r="I7144" s="6" t="s">
        <v>8063</v>
      </c>
      <c r="J7144" s="14">
        <v>-0.18789999999999998</v>
      </c>
      <c r="K7144" s="14">
        <v>0.13350000000000001</v>
      </c>
      <c r="L7144" s="15">
        <f t="shared" si="448"/>
        <v>-0.32140000000000002</v>
      </c>
      <c r="M7144" s="11">
        <f t="shared" si="449"/>
        <v>0</v>
      </c>
      <c r="N7144" s="11">
        <f>VLOOKUP(E7144,Nasdaq!$A$2:$F$3174,5,1)</f>
        <v>3067.919922</v>
      </c>
      <c r="O7144" s="11">
        <f>VLOOKUP(F7144,Nasdaq!$A$2:$F$3174,5,1)</f>
        <v>11010.980469</v>
      </c>
      <c r="P7144" s="11">
        <f t="shared" si="450"/>
        <v>3424</v>
      </c>
      <c r="Q7144" s="15">
        <f t="shared" si="451"/>
        <v>0.27862396701370001</v>
      </c>
    </row>
    <row r="7145" spans="1:17" ht="19.5" customHeight="1" x14ac:dyDescent="0.2">
      <c r="A7145" s="12">
        <v>8848</v>
      </c>
      <c r="B7145" s="6" t="s">
        <v>6042</v>
      </c>
      <c r="C7145" s="12">
        <v>31545</v>
      </c>
      <c r="D7145" s="6" t="s">
        <v>5407</v>
      </c>
      <c r="E7145" s="13">
        <v>43706</v>
      </c>
      <c r="F7145" s="13">
        <v>44415</v>
      </c>
      <c r="G7145" s="13">
        <v>43706</v>
      </c>
      <c r="H7145" s="6" t="s">
        <v>7947</v>
      </c>
      <c r="I7145" s="6" t="s">
        <v>8033</v>
      </c>
      <c r="J7145" s="14">
        <v>-0.5958</v>
      </c>
      <c r="K7145" s="14">
        <v>0.17960000000000001</v>
      </c>
      <c r="L7145" s="15">
        <f t="shared" si="448"/>
        <v>-0.77539999999999998</v>
      </c>
      <c r="M7145" s="11">
        <f t="shared" si="449"/>
        <v>0</v>
      </c>
      <c r="N7145" s="11">
        <f>VLOOKUP(E7145,Nasdaq!$A$2:$F$3174,5,1)</f>
        <v>7973.3901370000003</v>
      </c>
      <c r="O7145" s="11">
        <f>VLOOKUP(F7145,Nasdaq!$A$2:$F$3174,5,1)</f>
        <v>11010.980469</v>
      </c>
      <c r="P7145" s="11">
        <f t="shared" si="450"/>
        <v>709</v>
      </c>
      <c r="Q7145" s="15">
        <f t="shared" si="451"/>
        <v>0.72413170695248286</v>
      </c>
    </row>
    <row r="7146" spans="1:17" ht="19.5" customHeight="1" x14ac:dyDescent="0.2">
      <c r="A7146" s="12">
        <v>1193</v>
      </c>
      <c r="B7146" s="6" t="s">
        <v>2160</v>
      </c>
      <c r="C7146" s="12">
        <v>17548</v>
      </c>
      <c r="D7146" s="6" t="s">
        <v>7540</v>
      </c>
      <c r="E7146" s="13">
        <v>41444</v>
      </c>
      <c r="F7146" s="13">
        <v>44415</v>
      </c>
      <c r="H7146" s="6" t="s">
        <v>7949</v>
      </c>
      <c r="I7146" s="6" t="s">
        <v>8163</v>
      </c>
      <c r="J7146" s="14">
        <v>0.35869999999999996</v>
      </c>
      <c r="K7146" s="14">
        <v>0.129</v>
      </c>
      <c r="L7146" s="15">
        <f t="shared" si="448"/>
        <v>0.22969999999999996</v>
      </c>
      <c r="M7146" s="11">
        <f t="shared" si="449"/>
        <v>1</v>
      </c>
      <c r="N7146" s="11">
        <f>VLOOKUP(E7146,Nasdaq!$A$2:$F$3174,5,1)</f>
        <v>3443.1999510000001</v>
      </c>
      <c r="O7146" s="11">
        <f>VLOOKUP(F7146,Nasdaq!$A$2:$F$3174,5,1)</f>
        <v>11010.980469</v>
      </c>
      <c r="P7146" s="11">
        <f t="shared" si="450"/>
        <v>2971</v>
      </c>
      <c r="Q7146" s="15">
        <f t="shared" si="451"/>
        <v>0.31270636178155164</v>
      </c>
    </row>
    <row r="7147" spans="1:17" ht="19.5" customHeight="1" x14ac:dyDescent="0.2">
      <c r="A7147" s="12">
        <v>1193</v>
      </c>
      <c r="B7147" s="6" t="s">
        <v>2160</v>
      </c>
      <c r="C7147" s="12">
        <v>40395</v>
      </c>
      <c r="D7147" s="6" t="s">
        <v>7541</v>
      </c>
      <c r="E7147" s="13">
        <v>42740</v>
      </c>
      <c r="F7147" s="13">
        <v>44415</v>
      </c>
      <c r="H7147" s="6" t="s">
        <v>7946</v>
      </c>
      <c r="I7147" s="6" t="s">
        <v>7965</v>
      </c>
      <c r="J7147" s="14">
        <v>0.32909999999999995</v>
      </c>
      <c r="K7147" s="14">
        <v>0.13669999999999999</v>
      </c>
      <c r="L7147" s="15">
        <f t="shared" si="448"/>
        <v>0.19239999999999996</v>
      </c>
      <c r="M7147" s="11">
        <f t="shared" si="449"/>
        <v>1</v>
      </c>
      <c r="N7147" s="11">
        <f>VLOOKUP(E7147,Nasdaq!$A$2:$F$3174,5,1)</f>
        <v>5487.9399409999996</v>
      </c>
      <c r="O7147" s="11">
        <f>VLOOKUP(F7147,Nasdaq!$A$2:$F$3174,5,1)</f>
        <v>11010.980469</v>
      </c>
      <c r="P7147" s="11">
        <f t="shared" si="450"/>
        <v>1675</v>
      </c>
      <c r="Q7147" s="15">
        <f t="shared" si="451"/>
        <v>0.49840667750464984</v>
      </c>
    </row>
    <row r="7148" spans="1:17" ht="19.5" customHeight="1" x14ac:dyDescent="0.2">
      <c r="A7148" s="12">
        <v>1193</v>
      </c>
      <c r="B7148" s="6" t="s">
        <v>2160</v>
      </c>
      <c r="C7148" s="12">
        <v>18972</v>
      </c>
      <c r="D7148" s="6" t="s">
        <v>7542</v>
      </c>
      <c r="E7148" s="13">
        <v>41766</v>
      </c>
      <c r="F7148" s="13">
        <v>43374</v>
      </c>
      <c r="H7148" s="6" t="s">
        <v>7950</v>
      </c>
      <c r="I7148" s="6" t="s">
        <v>8032</v>
      </c>
      <c r="J7148" s="14">
        <v>0.2661</v>
      </c>
      <c r="K7148" s="14">
        <v>0.1288</v>
      </c>
      <c r="L7148" s="15">
        <f t="shared" si="448"/>
        <v>0.13730000000000001</v>
      </c>
      <c r="M7148" s="11">
        <f t="shared" si="449"/>
        <v>1</v>
      </c>
      <c r="N7148" s="11">
        <f>VLOOKUP(E7148,Nasdaq!$A$2:$F$3174,5,1)</f>
        <v>4067.669922</v>
      </c>
      <c r="O7148" s="11">
        <f>VLOOKUP(F7148,Nasdaq!$A$2:$F$3174,5,1)</f>
        <v>8037.2998049999997</v>
      </c>
      <c r="P7148" s="11">
        <f t="shared" si="450"/>
        <v>1608</v>
      </c>
      <c r="Q7148" s="15">
        <f t="shared" si="451"/>
        <v>0.50609965293633652</v>
      </c>
    </row>
    <row r="7149" spans="1:17" ht="19.5" customHeight="1" x14ac:dyDescent="0.2">
      <c r="A7149" s="12">
        <v>1193</v>
      </c>
      <c r="B7149" s="6" t="s">
        <v>2160</v>
      </c>
      <c r="C7149" s="12">
        <v>15863</v>
      </c>
      <c r="D7149" s="6" t="s">
        <v>6667</v>
      </c>
      <c r="E7149" s="13">
        <v>42187</v>
      </c>
      <c r="F7149" s="13">
        <v>44415</v>
      </c>
      <c r="H7149" s="6" t="s">
        <v>7947</v>
      </c>
      <c r="I7149" s="6" t="s">
        <v>7957</v>
      </c>
      <c r="J7149" s="14">
        <v>0.26539999999999997</v>
      </c>
      <c r="K7149" s="14">
        <v>0.1206</v>
      </c>
      <c r="L7149" s="15">
        <f t="shared" si="448"/>
        <v>0.14479999999999998</v>
      </c>
      <c r="M7149" s="11">
        <f t="shared" si="449"/>
        <v>1</v>
      </c>
      <c r="N7149" s="11">
        <f>VLOOKUP(E7149,Nasdaq!$A$2:$F$3174,5,1)</f>
        <v>5009.2099609999996</v>
      </c>
      <c r="O7149" s="11">
        <f>VLOOKUP(F7149,Nasdaq!$A$2:$F$3174,5,1)</f>
        <v>11010.980469</v>
      </c>
      <c r="P7149" s="11">
        <f t="shared" si="450"/>
        <v>2228</v>
      </c>
      <c r="Q7149" s="15">
        <f t="shared" si="451"/>
        <v>0.45492904347565627</v>
      </c>
    </row>
    <row r="7150" spans="1:17" ht="19.5" customHeight="1" x14ac:dyDescent="0.2">
      <c r="A7150" s="12">
        <v>1193</v>
      </c>
      <c r="B7150" s="6" t="s">
        <v>2160</v>
      </c>
      <c r="C7150" s="12">
        <v>40691</v>
      </c>
      <c r="D7150" s="6" t="s">
        <v>7543</v>
      </c>
      <c r="E7150" s="13">
        <v>42340</v>
      </c>
      <c r="F7150" s="13">
        <v>44415</v>
      </c>
      <c r="H7150" s="6" t="s">
        <v>7950</v>
      </c>
      <c r="I7150" s="6" t="s">
        <v>8071</v>
      </c>
      <c r="J7150" s="14">
        <v>0.22</v>
      </c>
      <c r="K7150" s="14">
        <v>0.1295</v>
      </c>
      <c r="L7150" s="15">
        <f t="shared" ref="L7150:L7213" si="452">J7150-K7150</f>
        <v>9.0499999999999997E-2</v>
      </c>
      <c r="M7150" s="11">
        <f t="shared" ref="M7150:M7213" si="453">IF(L7150&gt;0,1,0)</f>
        <v>1</v>
      </c>
      <c r="N7150" s="11">
        <f>VLOOKUP(E7150,Nasdaq!$A$2:$F$3174,5,1)</f>
        <v>5123.2202150000003</v>
      </c>
      <c r="O7150" s="11">
        <f>VLOOKUP(F7150,Nasdaq!$A$2:$F$3174,5,1)</f>
        <v>11010.980469</v>
      </c>
      <c r="P7150" s="11">
        <f t="shared" ref="P7150:P7213" si="454">_xlfn.DAYS(F7150,E7150)</f>
        <v>2075</v>
      </c>
      <c r="Q7150" s="15">
        <f t="shared" ref="Q7150:Q7213" si="455">(O7150/N7150)^(1/P7150/365-1)</f>
        <v>0.46528330560282927</v>
      </c>
    </row>
    <row r="7151" spans="1:17" ht="19.5" customHeight="1" x14ac:dyDescent="0.2">
      <c r="A7151" s="12">
        <v>1193</v>
      </c>
      <c r="B7151" s="6" t="s">
        <v>2160</v>
      </c>
      <c r="C7151" s="12">
        <v>18946</v>
      </c>
      <c r="D7151" s="6" t="s">
        <v>7544</v>
      </c>
      <c r="E7151" s="13">
        <v>40849</v>
      </c>
      <c r="F7151" s="13">
        <v>44415</v>
      </c>
      <c r="H7151" s="6" t="s">
        <v>7950</v>
      </c>
      <c r="I7151" s="6" t="s">
        <v>8108</v>
      </c>
      <c r="J7151" s="14">
        <v>0.18350000000000002</v>
      </c>
      <c r="K7151" s="14">
        <v>0.14369999999999999</v>
      </c>
      <c r="L7151" s="15">
        <f t="shared" si="452"/>
        <v>3.980000000000003E-2</v>
      </c>
      <c r="M7151" s="11">
        <f t="shared" si="453"/>
        <v>1</v>
      </c>
      <c r="N7151" s="11">
        <f>VLOOKUP(E7151,Nasdaq!$A$2:$F$3174,5,1)</f>
        <v>2639.9799800000001</v>
      </c>
      <c r="O7151" s="11">
        <f>VLOOKUP(F7151,Nasdaq!$A$2:$F$3174,5,1)</f>
        <v>11010.980469</v>
      </c>
      <c r="P7151" s="11">
        <f t="shared" si="454"/>
        <v>3566</v>
      </c>
      <c r="Q7151" s="15">
        <f t="shared" si="455"/>
        <v>0.23975910992257901</v>
      </c>
    </row>
    <row r="7152" spans="1:17" ht="19.5" customHeight="1" x14ac:dyDescent="0.2">
      <c r="A7152" s="12">
        <v>1193</v>
      </c>
      <c r="B7152" s="6" t="s">
        <v>2160</v>
      </c>
      <c r="C7152" s="12">
        <v>20139</v>
      </c>
      <c r="D7152" s="6" t="s">
        <v>7545</v>
      </c>
      <c r="E7152" s="13">
        <v>41046</v>
      </c>
      <c r="F7152" s="13">
        <v>44415</v>
      </c>
      <c r="H7152" s="6" t="s">
        <v>7947</v>
      </c>
      <c r="I7152" s="6" t="s">
        <v>8066</v>
      </c>
      <c r="J7152" s="14">
        <v>0.18</v>
      </c>
      <c r="K7152" s="14">
        <v>0.1447</v>
      </c>
      <c r="L7152" s="15">
        <f t="shared" si="452"/>
        <v>3.5299999999999998E-2</v>
      </c>
      <c r="M7152" s="11">
        <f t="shared" si="453"/>
        <v>1</v>
      </c>
      <c r="N7152" s="11">
        <f>VLOOKUP(E7152,Nasdaq!$A$2:$F$3174,5,1)</f>
        <v>2813.6899410000001</v>
      </c>
      <c r="O7152" s="11">
        <f>VLOOKUP(F7152,Nasdaq!$A$2:$F$3174,5,1)</f>
        <v>11010.980469</v>
      </c>
      <c r="P7152" s="11">
        <f t="shared" si="454"/>
        <v>3369</v>
      </c>
      <c r="Q7152" s="15">
        <f t="shared" si="455"/>
        <v>0.25553519696554339</v>
      </c>
    </row>
    <row r="7153" spans="1:17" ht="19.5" customHeight="1" x14ac:dyDescent="0.2">
      <c r="A7153" s="12">
        <v>1193</v>
      </c>
      <c r="B7153" s="6" t="s">
        <v>2160</v>
      </c>
      <c r="C7153" s="12">
        <v>17354</v>
      </c>
      <c r="D7153" s="6" t="s">
        <v>7546</v>
      </c>
      <c r="E7153" s="13">
        <v>41261</v>
      </c>
      <c r="F7153" s="13">
        <v>44415</v>
      </c>
      <c r="H7153" s="6" t="s">
        <v>7944</v>
      </c>
      <c r="I7153" s="6" t="s">
        <v>8127</v>
      </c>
      <c r="J7153" s="14">
        <v>0.1724</v>
      </c>
      <c r="K7153" s="14">
        <v>0.1391</v>
      </c>
      <c r="L7153" s="15">
        <f t="shared" si="452"/>
        <v>3.3299999999999996E-2</v>
      </c>
      <c r="M7153" s="11">
        <f t="shared" si="453"/>
        <v>1</v>
      </c>
      <c r="N7153" s="11">
        <f>VLOOKUP(E7153,Nasdaq!$A$2:$F$3174,5,1)</f>
        <v>3054.530029</v>
      </c>
      <c r="O7153" s="11">
        <f>VLOOKUP(F7153,Nasdaq!$A$2:$F$3174,5,1)</f>
        <v>11010.980469</v>
      </c>
      <c r="P7153" s="11">
        <f t="shared" si="454"/>
        <v>3154</v>
      </c>
      <c r="Q7153" s="15">
        <f t="shared" si="455"/>
        <v>0.27740794199649865</v>
      </c>
    </row>
    <row r="7154" spans="1:17" ht="19.5" customHeight="1" x14ac:dyDescent="0.2">
      <c r="A7154" s="12">
        <v>1193</v>
      </c>
      <c r="B7154" s="6" t="s">
        <v>2160</v>
      </c>
      <c r="C7154" s="12">
        <v>10040</v>
      </c>
      <c r="D7154" s="6" t="s">
        <v>7547</v>
      </c>
      <c r="E7154" s="13">
        <v>41584</v>
      </c>
      <c r="F7154" s="13">
        <v>44415</v>
      </c>
      <c r="H7154" s="6" t="s">
        <v>7949</v>
      </c>
      <c r="I7154" s="6" t="s">
        <v>8093</v>
      </c>
      <c r="J7154" s="14">
        <v>0.15359999999999999</v>
      </c>
      <c r="K7154" s="14">
        <v>0.1215</v>
      </c>
      <c r="L7154" s="15">
        <f t="shared" si="452"/>
        <v>3.209999999999999E-2</v>
      </c>
      <c r="M7154" s="11">
        <f t="shared" si="453"/>
        <v>1</v>
      </c>
      <c r="N7154" s="11">
        <f>VLOOKUP(E7154,Nasdaq!$A$2:$F$3174,5,1)</f>
        <v>3931.9499510000001</v>
      </c>
      <c r="O7154" s="11">
        <f>VLOOKUP(F7154,Nasdaq!$A$2:$F$3174,5,1)</f>
        <v>11010.980469</v>
      </c>
      <c r="P7154" s="11">
        <f t="shared" si="454"/>
        <v>2831</v>
      </c>
      <c r="Q7154" s="15">
        <f t="shared" si="455"/>
        <v>0.35709389190953367</v>
      </c>
    </row>
    <row r="7155" spans="1:17" ht="19.5" customHeight="1" x14ac:dyDescent="0.2">
      <c r="A7155" s="12">
        <v>1193</v>
      </c>
      <c r="B7155" s="6" t="s">
        <v>2160</v>
      </c>
      <c r="C7155" s="12">
        <v>10561</v>
      </c>
      <c r="D7155" s="6" t="s">
        <v>7548</v>
      </c>
      <c r="E7155" s="13">
        <v>40849</v>
      </c>
      <c r="F7155" s="13">
        <v>44415</v>
      </c>
      <c r="H7155" s="6" t="s">
        <v>7950</v>
      </c>
      <c r="I7155" s="6" t="s">
        <v>8012</v>
      </c>
      <c r="J7155" s="14">
        <v>0.14800000000000002</v>
      </c>
      <c r="K7155" s="14">
        <v>0.14369999999999999</v>
      </c>
      <c r="L7155" s="15">
        <f t="shared" si="452"/>
        <v>4.300000000000026E-3</v>
      </c>
      <c r="M7155" s="11">
        <f t="shared" si="453"/>
        <v>1</v>
      </c>
      <c r="N7155" s="11">
        <f>VLOOKUP(E7155,Nasdaq!$A$2:$F$3174,5,1)</f>
        <v>2639.9799800000001</v>
      </c>
      <c r="O7155" s="11">
        <f>VLOOKUP(F7155,Nasdaq!$A$2:$F$3174,5,1)</f>
        <v>11010.980469</v>
      </c>
      <c r="P7155" s="11">
        <f t="shared" si="454"/>
        <v>3566</v>
      </c>
      <c r="Q7155" s="15">
        <f t="shared" si="455"/>
        <v>0.23975910992257901</v>
      </c>
    </row>
    <row r="7156" spans="1:17" ht="19.5" customHeight="1" x14ac:dyDescent="0.2">
      <c r="A7156" s="12">
        <v>1193</v>
      </c>
      <c r="B7156" s="6" t="s">
        <v>2160</v>
      </c>
      <c r="C7156" s="12">
        <v>19995</v>
      </c>
      <c r="D7156" s="6" t="s">
        <v>2864</v>
      </c>
      <c r="E7156" s="13">
        <v>42835</v>
      </c>
      <c r="F7156" s="13">
        <v>44415</v>
      </c>
      <c r="H7156" s="6" t="s">
        <v>7950</v>
      </c>
      <c r="I7156" s="6" t="s">
        <v>8111</v>
      </c>
      <c r="J7156" s="14">
        <v>0.14050000000000001</v>
      </c>
      <c r="K7156" s="14">
        <v>0.13320000000000001</v>
      </c>
      <c r="L7156" s="15">
        <f t="shared" si="452"/>
        <v>7.3000000000000009E-3</v>
      </c>
      <c r="M7156" s="11">
        <f t="shared" si="453"/>
        <v>1</v>
      </c>
      <c r="N7156" s="11">
        <f>VLOOKUP(E7156,Nasdaq!$A$2:$F$3174,5,1)</f>
        <v>5880.9301759999998</v>
      </c>
      <c r="O7156" s="11">
        <f>VLOOKUP(F7156,Nasdaq!$A$2:$F$3174,5,1)</f>
        <v>11010.980469</v>
      </c>
      <c r="P7156" s="11">
        <f t="shared" si="454"/>
        <v>1580</v>
      </c>
      <c r="Q7156" s="15">
        <f t="shared" si="455"/>
        <v>0.53409744829204386</v>
      </c>
    </row>
    <row r="7157" spans="1:17" ht="19.5" customHeight="1" x14ac:dyDescent="0.2">
      <c r="A7157" s="12">
        <v>1193</v>
      </c>
      <c r="B7157" s="6" t="s">
        <v>2160</v>
      </c>
      <c r="C7157" s="12">
        <v>20144</v>
      </c>
      <c r="D7157" s="6" t="s">
        <v>7549</v>
      </c>
      <c r="E7157" s="13">
        <v>41352</v>
      </c>
      <c r="F7157" s="13">
        <v>44415</v>
      </c>
      <c r="H7157" s="6" t="s">
        <v>7949</v>
      </c>
      <c r="I7157" s="6" t="s">
        <v>8089</v>
      </c>
      <c r="J7157" s="14">
        <v>0.12520000000000001</v>
      </c>
      <c r="K7157" s="14">
        <v>0.13289999999999999</v>
      </c>
      <c r="L7157" s="15">
        <f t="shared" si="452"/>
        <v>-7.6999999999999846E-3</v>
      </c>
      <c r="M7157" s="11">
        <f t="shared" si="453"/>
        <v>0</v>
      </c>
      <c r="N7157" s="11">
        <f>VLOOKUP(E7157,Nasdaq!$A$2:$F$3174,5,1)</f>
        <v>3229.1000979999999</v>
      </c>
      <c r="O7157" s="11">
        <f>VLOOKUP(F7157,Nasdaq!$A$2:$F$3174,5,1)</f>
        <v>11010.980469</v>
      </c>
      <c r="P7157" s="11">
        <f t="shared" si="454"/>
        <v>3063</v>
      </c>
      <c r="Q7157" s="15">
        <f t="shared" si="455"/>
        <v>0.29326213502376502</v>
      </c>
    </row>
    <row r="7158" spans="1:17" ht="19.5" customHeight="1" x14ac:dyDescent="0.2">
      <c r="A7158" s="12">
        <v>1193</v>
      </c>
      <c r="B7158" s="6" t="s">
        <v>2160</v>
      </c>
      <c r="C7158" s="12">
        <v>10541</v>
      </c>
      <c r="D7158" s="6" t="s">
        <v>7550</v>
      </c>
      <c r="E7158" s="13">
        <v>41046</v>
      </c>
      <c r="F7158" s="13">
        <v>44415</v>
      </c>
      <c r="H7158" s="6" t="s">
        <v>7950</v>
      </c>
      <c r="I7158" s="6" t="s">
        <v>8010</v>
      </c>
      <c r="J7158" s="14">
        <v>0.1232</v>
      </c>
      <c r="K7158" s="14">
        <v>0.1447</v>
      </c>
      <c r="L7158" s="15">
        <f t="shared" si="452"/>
        <v>-2.1499999999999991E-2</v>
      </c>
      <c r="M7158" s="11">
        <f t="shared" si="453"/>
        <v>0</v>
      </c>
      <c r="N7158" s="11">
        <f>VLOOKUP(E7158,Nasdaq!$A$2:$F$3174,5,1)</f>
        <v>2813.6899410000001</v>
      </c>
      <c r="O7158" s="11">
        <f>VLOOKUP(F7158,Nasdaq!$A$2:$F$3174,5,1)</f>
        <v>11010.980469</v>
      </c>
      <c r="P7158" s="11">
        <f t="shared" si="454"/>
        <v>3369</v>
      </c>
      <c r="Q7158" s="15">
        <f t="shared" si="455"/>
        <v>0.25553519696554339</v>
      </c>
    </row>
    <row r="7159" spans="1:17" ht="19.5" customHeight="1" x14ac:dyDescent="0.2">
      <c r="A7159" s="12">
        <v>1193</v>
      </c>
      <c r="B7159" s="6" t="s">
        <v>2160</v>
      </c>
      <c r="C7159" s="12">
        <v>9773</v>
      </c>
      <c r="D7159" s="6" t="s">
        <v>7551</v>
      </c>
      <c r="E7159" s="13">
        <v>41064</v>
      </c>
      <c r="F7159" s="13">
        <v>44415</v>
      </c>
      <c r="H7159" s="6" t="s">
        <v>7944</v>
      </c>
      <c r="I7159" s="6" t="s">
        <v>7995</v>
      </c>
      <c r="J7159" s="14">
        <v>0.1119</v>
      </c>
      <c r="K7159" s="14">
        <v>0.1484</v>
      </c>
      <c r="L7159" s="15">
        <f t="shared" si="452"/>
        <v>-3.6500000000000005E-2</v>
      </c>
      <c r="M7159" s="11">
        <f t="shared" si="453"/>
        <v>0</v>
      </c>
      <c r="N7159" s="11">
        <f>VLOOKUP(E7159,Nasdaq!$A$2:$F$3174,5,1)</f>
        <v>2760.01001</v>
      </c>
      <c r="O7159" s="11">
        <f>VLOOKUP(F7159,Nasdaq!$A$2:$F$3174,5,1)</f>
        <v>11010.980469</v>
      </c>
      <c r="P7159" s="11">
        <f t="shared" si="454"/>
        <v>3351</v>
      </c>
      <c r="Q7159" s="15">
        <f t="shared" si="455"/>
        <v>0.25066006974181609</v>
      </c>
    </row>
    <row r="7160" spans="1:17" ht="19.5" customHeight="1" x14ac:dyDescent="0.2">
      <c r="A7160" s="12">
        <v>1193</v>
      </c>
      <c r="B7160" s="6" t="s">
        <v>2160</v>
      </c>
      <c r="C7160" s="12">
        <v>17959</v>
      </c>
      <c r="D7160" s="6" t="s">
        <v>7552</v>
      </c>
      <c r="E7160" s="13">
        <v>42389</v>
      </c>
      <c r="F7160" s="13">
        <v>44415</v>
      </c>
      <c r="H7160" s="6" t="s">
        <v>7951</v>
      </c>
      <c r="I7160" s="6" t="s">
        <v>8075</v>
      </c>
      <c r="J7160" s="14">
        <v>8.2699999999999996E-2</v>
      </c>
      <c r="K7160" s="14">
        <v>0.16120000000000001</v>
      </c>
      <c r="L7160" s="15">
        <f t="shared" si="452"/>
        <v>-7.8500000000000014E-2</v>
      </c>
      <c r="M7160" s="11">
        <f t="shared" si="453"/>
        <v>0</v>
      </c>
      <c r="N7160" s="11">
        <f>VLOOKUP(E7160,Nasdaq!$A$2:$F$3174,5,1)</f>
        <v>4471.6899409999996</v>
      </c>
      <c r="O7160" s="11">
        <f>VLOOKUP(F7160,Nasdaq!$A$2:$F$3174,5,1)</f>
        <v>11010.980469</v>
      </c>
      <c r="P7160" s="11">
        <f t="shared" si="454"/>
        <v>2026</v>
      </c>
      <c r="Q7160" s="15">
        <f t="shared" si="455"/>
        <v>0.40611237143666995</v>
      </c>
    </row>
    <row r="7161" spans="1:17" ht="19.5" customHeight="1" x14ac:dyDescent="0.2">
      <c r="A7161" s="12">
        <v>1193</v>
      </c>
      <c r="B7161" s="6" t="s">
        <v>2160</v>
      </c>
      <c r="C7161" s="12">
        <v>10350</v>
      </c>
      <c r="D7161" s="6" t="s">
        <v>7553</v>
      </c>
      <c r="E7161" s="13">
        <v>42340</v>
      </c>
      <c r="F7161" s="13">
        <v>44415</v>
      </c>
      <c r="H7161" s="6" t="s">
        <v>7946</v>
      </c>
      <c r="I7161" s="6" t="s">
        <v>8005</v>
      </c>
      <c r="J7161" s="14">
        <v>7.2999999999999995E-2</v>
      </c>
      <c r="K7161" s="14">
        <v>0.1295</v>
      </c>
      <c r="L7161" s="15">
        <f t="shared" si="452"/>
        <v>-5.6500000000000009E-2</v>
      </c>
      <c r="M7161" s="11">
        <f t="shared" si="453"/>
        <v>0</v>
      </c>
      <c r="N7161" s="11">
        <f>VLOOKUP(E7161,Nasdaq!$A$2:$F$3174,5,1)</f>
        <v>5123.2202150000003</v>
      </c>
      <c r="O7161" s="11">
        <f>VLOOKUP(F7161,Nasdaq!$A$2:$F$3174,5,1)</f>
        <v>11010.980469</v>
      </c>
      <c r="P7161" s="11">
        <f t="shared" si="454"/>
        <v>2075</v>
      </c>
      <c r="Q7161" s="15">
        <f t="shared" si="455"/>
        <v>0.46528330560282927</v>
      </c>
    </row>
    <row r="7162" spans="1:17" ht="19.5" customHeight="1" x14ac:dyDescent="0.2">
      <c r="A7162" s="12">
        <v>1193</v>
      </c>
      <c r="B7162" s="6" t="s">
        <v>2160</v>
      </c>
      <c r="C7162" s="12">
        <v>10011</v>
      </c>
      <c r="D7162" s="6" t="s">
        <v>7554</v>
      </c>
      <c r="E7162" s="13">
        <v>41031</v>
      </c>
      <c r="F7162" s="13">
        <v>44415</v>
      </c>
      <c r="H7162" s="6" t="s">
        <v>7950</v>
      </c>
      <c r="I7162" s="6" t="s">
        <v>8010</v>
      </c>
      <c r="J7162" s="14">
        <v>7.2400000000000006E-2</v>
      </c>
      <c r="K7162" s="14">
        <v>0.1343</v>
      </c>
      <c r="L7162" s="15">
        <f t="shared" si="452"/>
        <v>-6.1899999999999997E-2</v>
      </c>
      <c r="M7162" s="11">
        <f t="shared" si="453"/>
        <v>0</v>
      </c>
      <c r="N7162" s="11">
        <f>VLOOKUP(E7162,Nasdaq!$A$2:$F$3174,5,1)</f>
        <v>3059.8500979999999</v>
      </c>
      <c r="O7162" s="11">
        <f>VLOOKUP(F7162,Nasdaq!$A$2:$F$3174,5,1)</f>
        <v>11010.980469</v>
      </c>
      <c r="P7162" s="11">
        <f t="shared" si="454"/>
        <v>3384</v>
      </c>
      <c r="Q7162" s="15">
        <f t="shared" si="455"/>
        <v>0.27789108143945779</v>
      </c>
    </row>
    <row r="7163" spans="1:17" ht="19.5" customHeight="1" x14ac:dyDescent="0.2">
      <c r="A7163" s="12">
        <v>1193</v>
      </c>
      <c r="B7163" s="6" t="s">
        <v>2160</v>
      </c>
      <c r="C7163" s="12">
        <v>10485</v>
      </c>
      <c r="D7163" s="6" t="s">
        <v>7555</v>
      </c>
      <c r="E7163" s="13">
        <v>41732</v>
      </c>
      <c r="F7163" s="13">
        <v>44415</v>
      </c>
      <c r="H7163" s="6" t="s">
        <v>7950</v>
      </c>
      <c r="I7163" s="6" t="s">
        <v>8034</v>
      </c>
      <c r="J7163" s="14">
        <v>6.5299999999999997E-2</v>
      </c>
      <c r="K7163" s="14">
        <v>0.1168</v>
      </c>
      <c r="L7163" s="15">
        <f t="shared" si="452"/>
        <v>-5.1500000000000004E-2</v>
      </c>
      <c r="M7163" s="11">
        <f t="shared" si="453"/>
        <v>0</v>
      </c>
      <c r="N7163" s="11">
        <f>VLOOKUP(E7163,Nasdaq!$A$2:$F$3174,5,1)</f>
        <v>4237.7402339999999</v>
      </c>
      <c r="O7163" s="11">
        <f>VLOOKUP(F7163,Nasdaq!$A$2:$F$3174,5,1)</f>
        <v>11010.980469</v>
      </c>
      <c r="P7163" s="11">
        <f t="shared" si="454"/>
        <v>2683</v>
      </c>
      <c r="Q7163" s="15">
        <f t="shared" si="455"/>
        <v>0.38486530585962314</v>
      </c>
    </row>
    <row r="7164" spans="1:17" ht="19.5" customHeight="1" x14ac:dyDescent="0.2">
      <c r="A7164" s="12">
        <v>1193</v>
      </c>
      <c r="B7164" s="6" t="s">
        <v>2160</v>
      </c>
      <c r="C7164" s="12">
        <v>10514</v>
      </c>
      <c r="D7164" s="6" t="s">
        <v>5472</v>
      </c>
      <c r="E7164" s="13">
        <v>42444</v>
      </c>
      <c r="F7164" s="13">
        <v>44415</v>
      </c>
      <c r="H7164" s="6" t="s">
        <v>7950</v>
      </c>
      <c r="I7164" s="6" t="s">
        <v>8133</v>
      </c>
      <c r="J7164" s="14">
        <v>4.5400000000000003E-2</v>
      </c>
      <c r="K7164" s="14">
        <v>0.14480000000000001</v>
      </c>
      <c r="L7164" s="15">
        <f t="shared" si="452"/>
        <v>-9.9400000000000016E-2</v>
      </c>
      <c r="M7164" s="11">
        <f t="shared" si="453"/>
        <v>0</v>
      </c>
      <c r="N7164" s="11">
        <f>VLOOKUP(E7164,Nasdaq!$A$2:$F$3174,5,1)</f>
        <v>4728.669922</v>
      </c>
      <c r="O7164" s="11">
        <f>VLOOKUP(F7164,Nasdaq!$A$2:$F$3174,5,1)</f>
        <v>11010.980469</v>
      </c>
      <c r="P7164" s="11">
        <f t="shared" si="454"/>
        <v>1971</v>
      </c>
      <c r="Q7164" s="15">
        <f t="shared" si="455"/>
        <v>0.4294509004975024</v>
      </c>
    </row>
    <row r="7165" spans="1:17" ht="19.5" customHeight="1" x14ac:dyDescent="0.2">
      <c r="A7165" s="12">
        <v>1193</v>
      </c>
      <c r="B7165" s="6" t="s">
        <v>2160</v>
      </c>
      <c r="C7165" s="12">
        <v>10311</v>
      </c>
      <c r="D7165" s="6" t="s">
        <v>7556</v>
      </c>
      <c r="E7165" s="13">
        <v>41899</v>
      </c>
      <c r="F7165" s="13">
        <v>44415</v>
      </c>
      <c r="H7165" s="6" t="s">
        <v>7951</v>
      </c>
      <c r="I7165" s="6" t="s">
        <v>8020</v>
      </c>
      <c r="J7165" s="14">
        <v>2.4300000000000002E-2</v>
      </c>
      <c r="K7165" s="14">
        <v>0.11359999999999999</v>
      </c>
      <c r="L7165" s="15">
        <f t="shared" si="452"/>
        <v>-8.929999999999999E-2</v>
      </c>
      <c r="M7165" s="11">
        <f t="shared" si="453"/>
        <v>0</v>
      </c>
      <c r="N7165" s="11">
        <f>VLOOKUP(E7165,Nasdaq!$A$2:$F$3174,5,1)</f>
        <v>4562.1899409999996</v>
      </c>
      <c r="O7165" s="11">
        <f>VLOOKUP(F7165,Nasdaq!$A$2:$F$3174,5,1)</f>
        <v>11010.980469</v>
      </c>
      <c r="P7165" s="11">
        <f t="shared" si="454"/>
        <v>2516</v>
      </c>
      <c r="Q7165" s="15">
        <f t="shared" si="455"/>
        <v>0.41433134233454549</v>
      </c>
    </row>
    <row r="7166" spans="1:17" ht="19.5" customHeight="1" x14ac:dyDescent="0.2">
      <c r="A7166" s="12">
        <v>1193</v>
      </c>
      <c r="B7166" s="6" t="s">
        <v>2160</v>
      </c>
      <c r="C7166" s="12">
        <v>9738</v>
      </c>
      <c r="D7166" s="6" t="s">
        <v>7557</v>
      </c>
      <c r="E7166" s="13">
        <v>42053</v>
      </c>
      <c r="F7166" s="13">
        <v>44415</v>
      </c>
      <c r="H7166" s="6" t="s">
        <v>7951</v>
      </c>
      <c r="I7166" s="6" t="s">
        <v>8023</v>
      </c>
      <c r="J7166" s="14">
        <v>2.1499999999999998E-2</v>
      </c>
      <c r="K7166" s="14">
        <v>0.1114</v>
      </c>
      <c r="L7166" s="15">
        <f t="shared" si="452"/>
        <v>-8.9900000000000008E-2</v>
      </c>
      <c r="M7166" s="11">
        <f t="shared" si="453"/>
        <v>0</v>
      </c>
      <c r="N7166" s="11">
        <f>VLOOKUP(E7166,Nasdaq!$A$2:$F$3174,5,1)</f>
        <v>4906.3598629999997</v>
      </c>
      <c r="O7166" s="11">
        <f>VLOOKUP(F7166,Nasdaq!$A$2:$F$3174,5,1)</f>
        <v>11010.980469</v>
      </c>
      <c r="P7166" s="11">
        <f t="shared" si="454"/>
        <v>2362</v>
      </c>
      <c r="Q7166" s="15">
        <f t="shared" si="455"/>
        <v>0.44558833585942387</v>
      </c>
    </row>
    <row r="7167" spans="1:17" ht="19.5" customHeight="1" x14ac:dyDescent="0.2">
      <c r="A7167" s="12">
        <v>1193</v>
      </c>
      <c r="B7167" s="6" t="s">
        <v>2160</v>
      </c>
      <c r="C7167" s="12">
        <v>21561</v>
      </c>
      <c r="D7167" s="6" t="s">
        <v>7558</v>
      </c>
      <c r="E7167" s="13">
        <v>42173</v>
      </c>
      <c r="F7167" s="13">
        <v>44415</v>
      </c>
      <c r="H7167" s="6" t="s">
        <v>7944</v>
      </c>
      <c r="I7167" s="6" t="s">
        <v>7982</v>
      </c>
      <c r="J7167" s="14">
        <v>1.0500000000000001E-2</v>
      </c>
      <c r="K7167" s="14">
        <v>0.1152</v>
      </c>
      <c r="L7167" s="15">
        <f t="shared" si="452"/>
        <v>-0.1047</v>
      </c>
      <c r="M7167" s="11">
        <f t="shared" si="453"/>
        <v>0</v>
      </c>
      <c r="N7167" s="11">
        <f>VLOOKUP(E7167,Nasdaq!$A$2:$F$3174,5,1)</f>
        <v>5132.9501950000003</v>
      </c>
      <c r="O7167" s="11">
        <f>VLOOKUP(F7167,Nasdaq!$A$2:$F$3174,5,1)</f>
        <v>11010.980469</v>
      </c>
      <c r="P7167" s="11">
        <f t="shared" si="454"/>
        <v>2242</v>
      </c>
      <c r="Q7167" s="15">
        <f t="shared" si="455"/>
        <v>0.46616693188042962</v>
      </c>
    </row>
    <row r="7168" spans="1:17" ht="19.5" customHeight="1" x14ac:dyDescent="0.2">
      <c r="A7168" s="12">
        <v>1193</v>
      </c>
      <c r="B7168" s="6" t="s">
        <v>2160</v>
      </c>
      <c r="C7168" s="12">
        <v>22844</v>
      </c>
      <c r="D7168" s="6" t="s">
        <v>7559</v>
      </c>
      <c r="E7168" s="13">
        <v>40941</v>
      </c>
      <c r="F7168" s="13">
        <v>44415</v>
      </c>
      <c r="H7168" s="6" t="s">
        <v>7949</v>
      </c>
      <c r="I7168" s="6" t="s">
        <v>7966</v>
      </c>
      <c r="J7168" s="14">
        <v>-2.3E-3</v>
      </c>
      <c r="K7168" s="14">
        <v>0.13830000000000001</v>
      </c>
      <c r="L7168" s="15">
        <f t="shared" si="452"/>
        <v>-0.1406</v>
      </c>
      <c r="M7168" s="11">
        <f t="shared" si="453"/>
        <v>0</v>
      </c>
      <c r="N7168" s="11">
        <f>VLOOKUP(E7168,Nasdaq!$A$2:$F$3174,5,1)</f>
        <v>2859.679932</v>
      </c>
      <c r="O7168" s="11">
        <f>VLOOKUP(F7168,Nasdaq!$A$2:$F$3174,5,1)</f>
        <v>11010.980469</v>
      </c>
      <c r="P7168" s="11">
        <f t="shared" si="454"/>
        <v>3474</v>
      </c>
      <c r="Q7168" s="15">
        <f t="shared" si="455"/>
        <v>0.25971192851930491</v>
      </c>
    </row>
    <row r="7169" spans="1:17" ht="19.5" customHeight="1" x14ac:dyDescent="0.2">
      <c r="A7169" s="12">
        <v>1193</v>
      </c>
      <c r="B7169" s="6" t="s">
        <v>2160</v>
      </c>
      <c r="C7169" s="12">
        <v>9945</v>
      </c>
      <c r="D7169" s="6" t="s">
        <v>7560</v>
      </c>
      <c r="E7169" s="13">
        <v>41444</v>
      </c>
      <c r="F7169" s="13">
        <v>44415</v>
      </c>
      <c r="H7169" s="6" t="s">
        <v>7950</v>
      </c>
      <c r="I7169" s="6" t="s">
        <v>7967</v>
      </c>
      <c r="J7169" s="14">
        <v>-4.1100000000000005E-2</v>
      </c>
      <c r="K7169" s="14">
        <v>0.129</v>
      </c>
      <c r="L7169" s="15">
        <f t="shared" si="452"/>
        <v>-0.1701</v>
      </c>
      <c r="M7169" s="11">
        <f t="shared" si="453"/>
        <v>0</v>
      </c>
      <c r="N7169" s="11">
        <f>VLOOKUP(E7169,Nasdaq!$A$2:$F$3174,5,1)</f>
        <v>3443.1999510000001</v>
      </c>
      <c r="O7169" s="11">
        <f>VLOOKUP(F7169,Nasdaq!$A$2:$F$3174,5,1)</f>
        <v>11010.980469</v>
      </c>
      <c r="P7169" s="11">
        <f t="shared" si="454"/>
        <v>2971</v>
      </c>
      <c r="Q7169" s="15">
        <f t="shared" si="455"/>
        <v>0.31270636178155164</v>
      </c>
    </row>
    <row r="7170" spans="1:17" ht="19.5" customHeight="1" x14ac:dyDescent="0.2">
      <c r="A7170" s="12">
        <v>1193</v>
      </c>
      <c r="B7170" s="6" t="s">
        <v>2160</v>
      </c>
      <c r="C7170" s="12">
        <v>10654</v>
      </c>
      <c r="D7170" s="6" t="s">
        <v>7561</v>
      </c>
      <c r="E7170" s="13">
        <v>40788</v>
      </c>
      <c r="F7170" s="13">
        <v>44415</v>
      </c>
      <c r="H7170" s="6" t="s">
        <v>7951</v>
      </c>
      <c r="I7170" s="6" t="s">
        <v>8020</v>
      </c>
      <c r="J7170" s="14">
        <v>-5.2900000000000003E-2</v>
      </c>
      <c r="K7170" s="14">
        <v>0.14800000000000002</v>
      </c>
      <c r="L7170" s="15">
        <f t="shared" si="452"/>
        <v>-0.20090000000000002</v>
      </c>
      <c r="M7170" s="11">
        <f t="shared" si="453"/>
        <v>0</v>
      </c>
      <c r="N7170" s="11">
        <f>VLOOKUP(E7170,Nasdaq!$A$2:$F$3174,5,1)</f>
        <v>2480.330078</v>
      </c>
      <c r="O7170" s="11">
        <f>VLOOKUP(F7170,Nasdaq!$A$2:$F$3174,5,1)</f>
        <v>11010.980469</v>
      </c>
      <c r="P7170" s="11">
        <f t="shared" si="454"/>
        <v>3627</v>
      </c>
      <c r="Q7170" s="15">
        <f t="shared" si="455"/>
        <v>0.22525994642690481</v>
      </c>
    </row>
    <row r="7171" spans="1:17" ht="19.5" customHeight="1" x14ac:dyDescent="0.2">
      <c r="A7171" s="12">
        <v>1193</v>
      </c>
      <c r="B7171" s="6" t="s">
        <v>2160</v>
      </c>
      <c r="C7171" s="12">
        <v>34866</v>
      </c>
      <c r="D7171" s="6" t="s">
        <v>7562</v>
      </c>
      <c r="E7171" s="13">
        <v>42326</v>
      </c>
      <c r="F7171" s="13">
        <v>44415</v>
      </c>
      <c r="H7171" s="6" t="s">
        <v>7947</v>
      </c>
      <c r="I7171" s="6" t="s">
        <v>8066</v>
      </c>
      <c r="J7171" s="14">
        <v>-5.4000000000000006E-2</v>
      </c>
      <c r="K7171" s="14">
        <v>0.12820000000000001</v>
      </c>
      <c r="L7171" s="15">
        <f t="shared" si="452"/>
        <v>-0.18220000000000003</v>
      </c>
      <c r="M7171" s="11">
        <f t="shared" si="453"/>
        <v>0</v>
      </c>
      <c r="N7171" s="11">
        <f>VLOOKUP(E7171,Nasdaq!$A$2:$F$3174,5,1)</f>
        <v>5075.2001950000003</v>
      </c>
      <c r="O7171" s="11">
        <f>VLOOKUP(F7171,Nasdaq!$A$2:$F$3174,5,1)</f>
        <v>11010.980469</v>
      </c>
      <c r="P7171" s="11">
        <f t="shared" si="454"/>
        <v>2089</v>
      </c>
      <c r="Q7171" s="15">
        <f t="shared" si="455"/>
        <v>0.46092220076538321</v>
      </c>
    </row>
    <row r="7172" spans="1:17" ht="19.5" customHeight="1" x14ac:dyDescent="0.2">
      <c r="A7172" s="12">
        <v>1193</v>
      </c>
      <c r="B7172" s="6" t="s">
        <v>2160</v>
      </c>
      <c r="C7172" s="12">
        <v>24719</v>
      </c>
      <c r="D7172" s="6" t="s">
        <v>7563</v>
      </c>
      <c r="E7172" s="13">
        <v>41381</v>
      </c>
      <c r="F7172" s="13">
        <v>44415</v>
      </c>
      <c r="H7172" s="6" t="s">
        <v>7951</v>
      </c>
      <c r="I7172" s="6" t="s">
        <v>8020</v>
      </c>
      <c r="J7172" s="14">
        <v>-6.8600000000000008E-2</v>
      </c>
      <c r="K7172" s="14">
        <v>0.1338</v>
      </c>
      <c r="L7172" s="15">
        <f t="shared" si="452"/>
        <v>-0.20240000000000002</v>
      </c>
      <c r="M7172" s="11">
        <f t="shared" si="453"/>
        <v>0</v>
      </c>
      <c r="N7172" s="11">
        <f>VLOOKUP(E7172,Nasdaq!$A$2:$F$3174,5,1)</f>
        <v>3204.669922</v>
      </c>
      <c r="O7172" s="11">
        <f>VLOOKUP(F7172,Nasdaq!$A$2:$F$3174,5,1)</f>
        <v>11010.980469</v>
      </c>
      <c r="P7172" s="11">
        <f t="shared" si="454"/>
        <v>3034</v>
      </c>
      <c r="Q7172" s="15">
        <f t="shared" si="455"/>
        <v>0.29104342731760607</v>
      </c>
    </row>
    <row r="7173" spans="1:17" ht="19.5" customHeight="1" x14ac:dyDescent="0.2">
      <c r="A7173" s="12">
        <v>1193</v>
      </c>
      <c r="B7173" s="6" t="s">
        <v>2160</v>
      </c>
      <c r="C7173" s="12">
        <v>9547</v>
      </c>
      <c r="D7173" s="6" t="s">
        <v>7564</v>
      </c>
      <c r="E7173" s="13">
        <v>41824</v>
      </c>
      <c r="F7173" s="13">
        <v>44415</v>
      </c>
      <c r="H7173" s="6" t="s">
        <v>7948</v>
      </c>
      <c r="I7173" s="6" t="s">
        <v>7986</v>
      </c>
      <c r="J7173" s="14">
        <v>-8.1500000000000003E-2</v>
      </c>
      <c r="K7173" s="14">
        <v>0.1119</v>
      </c>
      <c r="L7173" s="15">
        <f t="shared" si="452"/>
        <v>-0.19340000000000002</v>
      </c>
      <c r="M7173" s="11">
        <f t="shared" si="453"/>
        <v>0</v>
      </c>
      <c r="N7173" s="11">
        <f>VLOOKUP(E7173,Nasdaq!$A$2:$F$3174,5,1)</f>
        <v>4485.9301759999998</v>
      </c>
      <c r="O7173" s="11">
        <f>VLOOKUP(F7173,Nasdaq!$A$2:$F$3174,5,1)</f>
        <v>11010.980469</v>
      </c>
      <c r="P7173" s="11">
        <f t="shared" si="454"/>
        <v>2591</v>
      </c>
      <c r="Q7173" s="15">
        <f t="shared" si="455"/>
        <v>0.40740553922317385</v>
      </c>
    </row>
    <row r="7174" spans="1:17" ht="19.5" customHeight="1" x14ac:dyDescent="0.2">
      <c r="A7174" s="12">
        <v>1193</v>
      </c>
      <c r="B7174" s="6" t="s">
        <v>2160</v>
      </c>
      <c r="C7174" s="12">
        <v>16453</v>
      </c>
      <c r="D7174" s="6" t="s">
        <v>7565</v>
      </c>
      <c r="E7174" s="13">
        <v>41747</v>
      </c>
      <c r="F7174" s="13">
        <v>44415</v>
      </c>
      <c r="H7174" s="6" t="s">
        <v>7950</v>
      </c>
      <c r="I7174" s="6" t="s">
        <v>8012</v>
      </c>
      <c r="J7174" s="14">
        <v>-0.1128</v>
      </c>
      <c r="K7174" s="14">
        <v>0.1198</v>
      </c>
      <c r="L7174" s="15">
        <f t="shared" si="452"/>
        <v>-0.2326</v>
      </c>
      <c r="M7174" s="11">
        <f t="shared" si="453"/>
        <v>0</v>
      </c>
      <c r="N7174" s="11">
        <f>VLOOKUP(E7174,Nasdaq!$A$2:$F$3174,5,1)</f>
        <v>4095.5200199999999</v>
      </c>
      <c r="O7174" s="11">
        <f>VLOOKUP(F7174,Nasdaq!$A$2:$F$3174,5,1)</f>
        <v>11010.980469</v>
      </c>
      <c r="P7174" s="11">
        <f t="shared" si="454"/>
        <v>2668</v>
      </c>
      <c r="Q7174" s="15">
        <f t="shared" si="455"/>
        <v>0.37194909126312364</v>
      </c>
    </row>
    <row r="7175" spans="1:17" ht="19.5" customHeight="1" x14ac:dyDescent="0.2">
      <c r="A7175" s="12">
        <v>1193</v>
      </c>
      <c r="B7175" s="6" t="s">
        <v>2160</v>
      </c>
      <c r="C7175" s="12">
        <v>9559</v>
      </c>
      <c r="D7175" s="6" t="s">
        <v>7566</v>
      </c>
      <c r="E7175" s="13">
        <v>42464</v>
      </c>
      <c r="F7175" s="13">
        <v>44415</v>
      </c>
      <c r="H7175" s="6" t="s">
        <v>7950</v>
      </c>
      <c r="I7175" s="6" t="s">
        <v>8010</v>
      </c>
      <c r="J7175" s="14">
        <v>-0.1313</v>
      </c>
      <c r="K7175" s="14">
        <v>0.13930000000000001</v>
      </c>
      <c r="L7175" s="15">
        <f t="shared" si="452"/>
        <v>-0.27060000000000001</v>
      </c>
      <c r="M7175" s="11">
        <f t="shared" si="453"/>
        <v>0</v>
      </c>
      <c r="N7175" s="11">
        <f>VLOOKUP(E7175,Nasdaq!$A$2:$F$3174,5,1)</f>
        <v>4891.7998049999997</v>
      </c>
      <c r="O7175" s="11">
        <f>VLOOKUP(F7175,Nasdaq!$A$2:$F$3174,5,1)</f>
        <v>11010.980469</v>
      </c>
      <c r="P7175" s="11">
        <f t="shared" si="454"/>
        <v>1951</v>
      </c>
      <c r="Q7175" s="15">
        <f t="shared" si="455"/>
        <v>0.44426610256379245</v>
      </c>
    </row>
    <row r="7176" spans="1:17" ht="19.5" customHeight="1" x14ac:dyDescent="0.2">
      <c r="A7176" s="12">
        <v>1193</v>
      </c>
      <c r="B7176" s="6" t="s">
        <v>2160</v>
      </c>
      <c r="C7176" s="12">
        <v>18368</v>
      </c>
      <c r="D7176" s="6" t="s">
        <v>7567</v>
      </c>
      <c r="E7176" s="13">
        <v>43109</v>
      </c>
      <c r="F7176" s="13">
        <v>44415</v>
      </c>
      <c r="H7176" s="6" t="s">
        <v>7950</v>
      </c>
      <c r="I7176" s="6" t="s">
        <v>8010</v>
      </c>
      <c r="J7176" s="14">
        <v>-0.13269999999999998</v>
      </c>
      <c r="K7176" s="14">
        <v>0.10060000000000001</v>
      </c>
      <c r="L7176" s="15">
        <f t="shared" si="452"/>
        <v>-0.23330000000000001</v>
      </c>
      <c r="M7176" s="11">
        <f t="shared" si="453"/>
        <v>0</v>
      </c>
      <c r="N7176" s="11">
        <f>VLOOKUP(E7176,Nasdaq!$A$2:$F$3174,5,1)</f>
        <v>7163.580078</v>
      </c>
      <c r="O7176" s="11">
        <f>VLOOKUP(F7176,Nasdaq!$A$2:$F$3174,5,1)</f>
        <v>11010.980469</v>
      </c>
      <c r="P7176" s="11">
        <f t="shared" si="454"/>
        <v>1306</v>
      </c>
      <c r="Q7176" s="15">
        <f t="shared" si="455"/>
        <v>0.65058570926985615</v>
      </c>
    </row>
    <row r="7177" spans="1:17" ht="19.5" customHeight="1" x14ac:dyDescent="0.2">
      <c r="A7177" s="12">
        <v>1193</v>
      </c>
      <c r="B7177" s="6" t="s">
        <v>2160</v>
      </c>
      <c r="C7177" s="12">
        <v>14728</v>
      </c>
      <c r="D7177" s="6" t="s">
        <v>7568</v>
      </c>
      <c r="E7177" s="13">
        <v>41584</v>
      </c>
      <c r="F7177" s="13">
        <v>42347</v>
      </c>
      <c r="H7177" s="6" t="s">
        <v>7949</v>
      </c>
      <c r="I7177" s="6" t="s">
        <v>8068</v>
      </c>
      <c r="J7177" s="14">
        <v>-0.88890000000000002</v>
      </c>
      <c r="K7177" s="14">
        <v>0</v>
      </c>
      <c r="L7177" s="15">
        <f t="shared" si="452"/>
        <v>-0.88890000000000002</v>
      </c>
      <c r="M7177" s="11">
        <f t="shared" si="453"/>
        <v>0</v>
      </c>
      <c r="N7177" s="11">
        <f>VLOOKUP(E7177,Nasdaq!$A$2:$F$3174,5,1)</f>
        <v>3931.9499510000001</v>
      </c>
      <c r="O7177" s="11">
        <f>VLOOKUP(F7177,Nasdaq!$A$2:$F$3174,5,1)</f>
        <v>5022.8701170000004</v>
      </c>
      <c r="P7177" s="11">
        <f t="shared" si="454"/>
        <v>763</v>
      </c>
      <c r="Q7177" s="15">
        <f t="shared" si="455"/>
        <v>0.78281008996249424</v>
      </c>
    </row>
    <row r="7178" spans="1:17" ht="19.5" customHeight="1" x14ac:dyDescent="0.2">
      <c r="A7178" s="12">
        <v>7620</v>
      </c>
      <c r="B7178" s="6" t="s">
        <v>2161</v>
      </c>
      <c r="C7178" s="12">
        <v>4712</v>
      </c>
      <c r="D7178" s="6" t="s">
        <v>3246</v>
      </c>
      <c r="E7178" s="13">
        <v>41464</v>
      </c>
      <c r="F7178" s="13">
        <v>43684</v>
      </c>
      <c r="G7178" s="13">
        <v>42187</v>
      </c>
      <c r="H7178" s="6" t="s">
        <v>7949</v>
      </c>
      <c r="I7178" s="6" t="s">
        <v>7962</v>
      </c>
      <c r="J7178" s="14">
        <v>5.9699999999999996E-2</v>
      </c>
      <c r="K7178" s="14">
        <v>0.1186</v>
      </c>
      <c r="L7178" s="15">
        <f t="shared" si="452"/>
        <v>-5.8900000000000001E-2</v>
      </c>
      <c r="M7178" s="11">
        <f t="shared" si="453"/>
        <v>0</v>
      </c>
      <c r="N7178" s="11">
        <f>VLOOKUP(E7178,Nasdaq!$A$2:$F$3174,5,1)</f>
        <v>3504.26001</v>
      </c>
      <c r="O7178" s="11">
        <f>VLOOKUP(F7178,Nasdaq!$A$2:$F$3174,5,1)</f>
        <v>7862.830078</v>
      </c>
      <c r="P7178" s="11">
        <f t="shared" si="454"/>
        <v>2220</v>
      </c>
      <c r="Q7178" s="15">
        <f t="shared" si="455"/>
        <v>0.44567458157885326</v>
      </c>
    </row>
    <row r="7179" spans="1:17" ht="19.5" customHeight="1" x14ac:dyDescent="0.2">
      <c r="A7179" s="12">
        <v>7620</v>
      </c>
      <c r="B7179" s="6" t="s">
        <v>2161</v>
      </c>
      <c r="C7179" s="12">
        <v>5187</v>
      </c>
      <c r="D7179" s="6" t="s">
        <v>6108</v>
      </c>
      <c r="E7179" s="13">
        <v>42003</v>
      </c>
      <c r="F7179" s="13">
        <v>44415</v>
      </c>
      <c r="G7179" s="13">
        <v>42003</v>
      </c>
      <c r="H7179" s="6" t="s">
        <v>7949</v>
      </c>
      <c r="I7179" s="6" t="s">
        <v>8058</v>
      </c>
      <c r="J7179" s="14">
        <v>-8.5600000000000009E-2</v>
      </c>
      <c r="K7179" s="14">
        <v>0.1115</v>
      </c>
      <c r="L7179" s="15">
        <f t="shared" si="452"/>
        <v>-0.1971</v>
      </c>
      <c r="M7179" s="11">
        <f t="shared" si="453"/>
        <v>0</v>
      </c>
      <c r="N7179" s="11">
        <f>VLOOKUP(E7179,Nasdaq!$A$2:$F$3174,5,1)</f>
        <v>4777.4399409999996</v>
      </c>
      <c r="O7179" s="11">
        <f>VLOOKUP(F7179,Nasdaq!$A$2:$F$3174,5,1)</f>
        <v>11010.980469</v>
      </c>
      <c r="P7179" s="11">
        <f t="shared" si="454"/>
        <v>2412</v>
      </c>
      <c r="Q7179" s="15">
        <f t="shared" si="455"/>
        <v>0.43388002417864963</v>
      </c>
    </row>
    <row r="7180" spans="1:17" ht="19.5" customHeight="1" x14ac:dyDescent="0.2">
      <c r="A7180" s="12">
        <v>7620</v>
      </c>
      <c r="B7180" s="6" t="s">
        <v>2161</v>
      </c>
      <c r="C7180" s="12">
        <v>29499</v>
      </c>
      <c r="D7180" s="6" t="s">
        <v>5473</v>
      </c>
      <c r="E7180" s="13">
        <v>42762</v>
      </c>
      <c r="F7180" s="13">
        <v>44415</v>
      </c>
      <c r="G7180" s="13">
        <v>42773</v>
      </c>
      <c r="H7180" s="6" t="s">
        <v>7949</v>
      </c>
      <c r="I7180" s="6" t="s">
        <v>7962</v>
      </c>
      <c r="J7180" s="14">
        <v>-0.39740000000000003</v>
      </c>
      <c r="K7180" s="14">
        <v>0.13619999999999999</v>
      </c>
      <c r="L7180" s="15">
        <f t="shared" si="452"/>
        <v>-0.53360000000000007</v>
      </c>
      <c r="M7180" s="11">
        <f t="shared" si="453"/>
        <v>0</v>
      </c>
      <c r="N7180" s="11">
        <f>VLOOKUP(E7180,Nasdaq!$A$2:$F$3174,5,1)</f>
        <v>5660.7797849999997</v>
      </c>
      <c r="O7180" s="11">
        <f>VLOOKUP(F7180,Nasdaq!$A$2:$F$3174,5,1)</f>
        <v>11010.980469</v>
      </c>
      <c r="P7180" s="11">
        <f t="shared" si="454"/>
        <v>1653</v>
      </c>
      <c r="Q7180" s="15">
        <f t="shared" si="455"/>
        <v>0.51410372067197585</v>
      </c>
    </row>
    <row r="7181" spans="1:17" ht="19.5" customHeight="1" x14ac:dyDescent="0.2">
      <c r="A7181" s="12">
        <v>7620</v>
      </c>
      <c r="B7181" s="6" t="s">
        <v>2161</v>
      </c>
      <c r="C7181" s="12">
        <v>4003</v>
      </c>
      <c r="D7181" s="6" t="s">
        <v>1005</v>
      </c>
      <c r="E7181" s="13">
        <v>41949</v>
      </c>
      <c r="F7181" s="13">
        <v>44415</v>
      </c>
      <c r="H7181" s="6" t="s">
        <v>7947</v>
      </c>
      <c r="I7181" s="6" t="s">
        <v>7994</v>
      </c>
      <c r="J7181" s="14">
        <v>-0.57109999999999994</v>
      </c>
      <c r="K7181" s="14">
        <v>0.1137</v>
      </c>
      <c r="L7181" s="15">
        <f t="shared" si="452"/>
        <v>-0.68479999999999996</v>
      </c>
      <c r="M7181" s="11">
        <f t="shared" si="453"/>
        <v>0</v>
      </c>
      <c r="N7181" s="11">
        <f>VLOOKUP(E7181,Nasdaq!$A$2:$F$3174,5,1)</f>
        <v>4638.4702150000003</v>
      </c>
      <c r="O7181" s="11">
        <f>VLOOKUP(F7181,Nasdaq!$A$2:$F$3174,5,1)</f>
        <v>11010.980469</v>
      </c>
      <c r="P7181" s="11">
        <f t="shared" si="454"/>
        <v>2466</v>
      </c>
      <c r="Q7181" s="15">
        <f t="shared" si="455"/>
        <v>0.42125900442446473</v>
      </c>
    </row>
    <row r="7182" spans="1:17" ht="19.5" customHeight="1" x14ac:dyDescent="0.2">
      <c r="A7182" s="12">
        <v>5467</v>
      </c>
      <c r="B7182" s="6" t="s">
        <v>5930</v>
      </c>
      <c r="C7182" s="12">
        <v>40881</v>
      </c>
      <c r="D7182" s="6" t="s">
        <v>3579</v>
      </c>
      <c r="E7182" s="13">
        <v>43265</v>
      </c>
      <c r="F7182" s="13">
        <v>44415</v>
      </c>
      <c r="H7182" s="6" t="s">
        <v>7947</v>
      </c>
      <c r="I7182" s="6" t="s">
        <v>8138</v>
      </c>
      <c r="J7182" s="14">
        <v>-0.52549999999999997</v>
      </c>
      <c r="K7182" s="14">
        <v>0.1128</v>
      </c>
      <c r="L7182" s="15">
        <f t="shared" si="452"/>
        <v>-0.63829999999999998</v>
      </c>
      <c r="M7182" s="11">
        <f t="shared" si="453"/>
        <v>0</v>
      </c>
      <c r="N7182" s="11">
        <f>VLOOKUP(E7182,Nasdaq!$A$2:$F$3174,5,1)</f>
        <v>7761.0400390000004</v>
      </c>
      <c r="O7182" s="11">
        <f>VLOOKUP(F7182,Nasdaq!$A$2:$F$3174,5,1)</f>
        <v>11010.980469</v>
      </c>
      <c r="P7182" s="11">
        <f t="shared" si="454"/>
        <v>1150</v>
      </c>
      <c r="Q7182" s="15">
        <f t="shared" si="455"/>
        <v>0.7048460877856072</v>
      </c>
    </row>
    <row r="7183" spans="1:17" ht="19.5" customHeight="1" x14ac:dyDescent="0.2">
      <c r="A7183" s="12">
        <v>6698</v>
      </c>
      <c r="B7183" s="6" t="s">
        <v>2162</v>
      </c>
      <c r="C7183" s="12">
        <v>21256</v>
      </c>
      <c r="D7183" s="6" t="s">
        <v>5213</v>
      </c>
      <c r="E7183" s="13">
        <v>40018</v>
      </c>
      <c r="F7183" s="13">
        <v>42961</v>
      </c>
      <c r="H7183" s="6" t="s">
        <v>7949</v>
      </c>
      <c r="I7183" s="6" t="s">
        <v>8143</v>
      </c>
      <c r="J7183" s="14">
        <v>0.27039999999999997</v>
      </c>
      <c r="K7183" s="14">
        <v>0.14529999999999998</v>
      </c>
      <c r="L7183" s="15">
        <f t="shared" si="452"/>
        <v>0.12509999999999999</v>
      </c>
      <c r="M7183" s="11">
        <f t="shared" si="453"/>
        <v>1</v>
      </c>
      <c r="N7183" s="11">
        <f>VLOOKUP(E7183,Nasdaq!$A$2:$F$3174,5,1)</f>
        <v>1965.959961</v>
      </c>
      <c r="O7183" s="11">
        <f>VLOOKUP(F7183,Nasdaq!$A$2:$F$3174,5,1)</f>
        <v>6340.2299800000001</v>
      </c>
      <c r="P7183" s="11">
        <f t="shared" si="454"/>
        <v>2943</v>
      </c>
      <c r="Q7183" s="15">
        <f t="shared" si="455"/>
        <v>0.31007741205165185</v>
      </c>
    </row>
    <row r="7184" spans="1:17" ht="19.5" customHeight="1" x14ac:dyDescent="0.2">
      <c r="A7184" s="12">
        <v>6698</v>
      </c>
      <c r="B7184" s="6" t="s">
        <v>2162</v>
      </c>
      <c r="C7184" s="12">
        <v>29393</v>
      </c>
      <c r="D7184" s="6" t="s">
        <v>4666</v>
      </c>
      <c r="E7184" s="13">
        <v>40045</v>
      </c>
      <c r="F7184" s="13">
        <v>42583</v>
      </c>
      <c r="H7184" s="6" t="s">
        <v>7946</v>
      </c>
      <c r="I7184" s="6" t="s">
        <v>8094</v>
      </c>
      <c r="J7184" s="14">
        <v>-0.55969999999999998</v>
      </c>
      <c r="K7184" s="14">
        <v>0.1404</v>
      </c>
      <c r="L7184" s="15">
        <f t="shared" si="452"/>
        <v>-0.70009999999999994</v>
      </c>
      <c r="M7184" s="11">
        <f t="shared" si="453"/>
        <v>0</v>
      </c>
      <c r="N7184" s="11">
        <f>VLOOKUP(E7184,Nasdaq!$A$2:$F$3174,5,1)</f>
        <v>1989.219971</v>
      </c>
      <c r="O7184" s="11">
        <f>VLOOKUP(F7184,Nasdaq!$A$2:$F$3174,5,1)</f>
        <v>5184.2001950000003</v>
      </c>
      <c r="P7184" s="11">
        <f t="shared" si="454"/>
        <v>2538</v>
      </c>
      <c r="Q7184" s="15">
        <f t="shared" si="455"/>
        <v>0.38370856700071454</v>
      </c>
    </row>
    <row r="7185" spans="1:17" ht="19.5" customHeight="1" x14ac:dyDescent="0.2">
      <c r="A7185" s="12">
        <v>7686</v>
      </c>
      <c r="B7185" s="6" t="s">
        <v>2163</v>
      </c>
      <c r="C7185" s="12">
        <v>31921</v>
      </c>
      <c r="D7185" s="6" t="s">
        <v>3456</v>
      </c>
      <c r="E7185" s="13">
        <v>42139</v>
      </c>
      <c r="F7185" s="13">
        <v>44415</v>
      </c>
      <c r="G7185" s="13">
        <v>42577</v>
      </c>
      <c r="H7185" s="6" t="s">
        <v>7952</v>
      </c>
      <c r="I7185" s="6" t="s">
        <v>7952</v>
      </c>
      <c r="J7185" s="14">
        <v>2.9300000000000003E-2</v>
      </c>
      <c r="K7185" s="14">
        <v>0.1139</v>
      </c>
      <c r="L7185" s="15">
        <f t="shared" si="452"/>
        <v>-8.4599999999999995E-2</v>
      </c>
      <c r="M7185" s="11">
        <f t="shared" si="453"/>
        <v>0</v>
      </c>
      <c r="N7185" s="11">
        <f>VLOOKUP(E7185,Nasdaq!$A$2:$F$3174,5,1)</f>
        <v>5048.2900390000004</v>
      </c>
      <c r="O7185" s="11">
        <f>VLOOKUP(F7185,Nasdaq!$A$2:$F$3174,5,1)</f>
        <v>11010.980469</v>
      </c>
      <c r="P7185" s="11">
        <f t="shared" si="454"/>
        <v>2276</v>
      </c>
      <c r="Q7185" s="15">
        <f t="shared" si="455"/>
        <v>0.45847822473336808</v>
      </c>
    </row>
    <row r="7186" spans="1:17" ht="19.5" customHeight="1" x14ac:dyDescent="0.2">
      <c r="A7186" s="12">
        <v>7686</v>
      </c>
      <c r="B7186" s="6" t="s">
        <v>2163</v>
      </c>
      <c r="C7186" s="12">
        <v>33906</v>
      </c>
      <c r="D7186" s="6" t="s">
        <v>2878</v>
      </c>
      <c r="E7186" s="13">
        <v>42415</v>
      </c>
      <c r="F7186" s="13">
        <v>43419</v>
      </c>
      <c r="G7186" s="13">
        <v>43133</v>
      </c>
      <c r="H7186" s="6" t="s">
        <v>7951</v>
      </c>
      <c r="I7186" s="6" t="s">
        <v>8020</v>
      </c>
      <c r="J7186" s="14">
        <v>-0.43369999999999997</v>
      </c>
      <c r="K7186" s="14">
        <v>0.16519999999999999</v>
      </c>
      <c r="L7186" s="15">
        <f t="shared" si="452"/>
        <v>-0.59889999999999999</v>
      </c>
      <c r="M7186" s="11">
        <f t="shared" si="453"/>
        <v>0</v>
      </c>
      <c r="N7186" s="11">
        <f>VLOOKUP(E7186,Nasdaq!$A$2:$F$3174,5,1)</f>
        <v>4337.5097660000001</v>
      </c>
      <c r="O7186" s="11">
        <f>VLOOKUP(F7186,Nasdaq!$A$2:$F$3174,5,1)</f>
        <v>7259.0297849999997</v>
      </c>
      <c r="P7186" s="11">
        <f t="shared" si="454"/>
        <v>1004</v>
      </c>
      <c r="Q7186" s="15">
        <f t="shared" si="455"/>
        <v>0.59753382883081008</v>
      </c>
    </row>
    <row r="7187" spans="1:17" ht="19.5" customHeight="1" x14ac:dyDescent="0.2">
      <c r="A7187" s="12">
        <v>6477</v>
      </c>
      <c r="B7187" s="6" t="s">
        <v>2164</v>
      </c>
      <c r="C7187" s="12">
        <v>21000</v>
      </c>
      <c r="D7187" s="6" t="s">
        <v>4786</v>
      </c>
      <c r="E7187" s="13">
        <v>43061</v>
      </c>
      <c r="F7187" s="13">
        <v>43403</v>
      </c>
      <c r="H7187" s="6" t="s">
        <v>7951</v>
      </c>
      <c r="I7187" s="6" t="s">
        <v>7974</v>
      </c>
      <c r="J7187" s="14">
        <v>1.1429</v>
      </c>
      <c r="K7187" s="14">
        <v>5.4600000000000003E-2</v>
      </c>
      <c r="L7187" s="15">
        <f t="shared" si="452"/>
        <v>1.0883</v>
      </c>
      <c r="M7187" s="11">
        <f t="shared" si="453"/>
        <v>1</v>
      </c>
      <c r="N7187" s="11">
        <f>VLOOKUP(E7187,Nasdaq!$A$2:$F$3174,5,1)</f>
        <v>6867.3598629999997</v>
      </c>
      <c r="O7187" s="11">
        <f>VLOOKUP(F7187,Nasdaq!$A$2:$F$3174,5,1)</f>
        <v>7161.6499020000001</v>
      </c>
      <c r="P7187" s="11">
        <f t="shared" si="454"/>
        <v>342</v>
      </c>
      <c r="Q7187" s="15">
        <f t="shared" si="455"/>
        <v>0.95890783065133334</v>
      </c>
    </row>
    <row r="7188" spans="1:17" ht="19.5" customHeight="1" x14ac:dyDescent="0.2">
      <c r="A7188" s="12">
        <v>5939</v>
      </c>
      <c r="B7188" s="6" t="s">
        <v>5952</v>
      </c>
      <c r="C7188" s="12">
        <v>1017</v>
      </c>
      <c r="D7188" s="6" t="s">
        <v>6750</v>
      </c>
      <c r="E7188" s="13">
        <v>42002</v>
      </c>
      <c r="F7188" s="13">
        <v>43054</v>
      </c>
      <c r="G7188" s="13">
        <v>42002</v>
      </c>
      <c r="H7188" s="6" t="s">
        <v>7944</v>
      </c>
      <c r="I7188" s="6" t="s">
        <v>8127</v>
      </c>
      <c r="J7188" s="14">
        <v>-0.159</v>
      </c>
      <c r="K7188" s="14">
        <v>9.6300000000000011E-2</v>
      </c>
      <c r="L7188" s="15">
        <f t="shared" si="452"/>
        <v>-0.25530000000000003</v>
      </c>
      <c r="M7188" s="11">
        <f t="shared" si="453"/>
        <v>0</v>
      </c>
      <c r="N7188" s="11">
        <f>VLOOKUP(E7188,Nasdaq!$A$2:$F$3174,5,1)</f>
        <v>4806.9101559999999</v>
      </c>
      <c r="O7188" s="11">
        <f>VLOOKUP(F7188,Nasdaq!$A$2:$F$3174,5,1)</f>
        <v>6706.2099609999996</v>
      </c>
      <c r="P7188" s="11">
        <f t="shared" si="454"/>
        <v>1052</v>
      </c>
      <c r="Q7188" s="15">
        <f t="shared" si="455"/>
        <v>0.71678553943416812</v>
      </c>
    </row>
    <row r="7189" spans="1:17" ht="19.5" customHeight="1" x14ac:dyDescent="0.2">
      <c r="A7189" s="12">
        <v>5939</v>
      </c>
      <c r="B7189" s="6" t="s">
        <v>5952</v>
      </c>
      <c r="C7189" s="12">
        <v>2585</v>
      </c>
      <c r="D7189" s="6" t="s">
        <v>4032</v>
      </c>
      <c r="E7189" s="13">
        <v>40040</v>
      </c>
      <c r="F7189" s="13">
        <v>42506</v>
      </c>
      <c r="H7189" s="6" t="s">
        <v>7948</v>
      </c>
      <c r="I7189" s="6" t="s">
        <v>8017</v>
      </c>
      <c r="J7189" s="14">
        <v>-0.34799999999999998</v>
      </c>
      <c r="K7189" s="14">
        <v>0.1406</v>
      </c>
      <c r="L7189" s="15">
        <f t="shared" si="452"/>
        <v>-0.48859999999999998</v>
      </c>
      <c r="M7189" s="11">
        <f t="shared" si="453"/>
        <v>0</v>
      </c>
      <c r="N7189" s="11">
        <f>VLOOKUP(E7189,Nasdaq!$A$2:$F$3174,5,1)</f>
        <v>1985.5200199999999</v>
      </c>
      <c r="O7189" s="11">
        <f>VLOOKUP(F7189,Nasdaq!$A$2:$F$3174,5,1)</f>
        <v>4775.4599609999996</v>
      </c>
      <c r="P7189" s="11">
        <f t="shared" si="454"/>
        <v>2466</v>
      </c>
      <c r="Q7189" s="15">
        <f t="shared" si="455"/>
        <v>0.41577606600119776</v>
      </c>
    </row>
    <row r="7190" spans="1:17" ht="19.5" customHeight="1" x14ac:dyDescent="0.2">
      <c r="A7190" s="12">
        <v>5172</v>
      </c>
      <c r="B7190" s="6" t="s">
        <v>2165</v>
      </c>
      <c r="C7190" s="12">
        <v>1867</v>
      </c>
      <c r="D7190" s="6" t="s">
        <v>6064</v>
      </c>
      <c r="E7190" s="13">
        <v>42048</v>
      </c>
      <c r="F7190" s="13">
        <v>42139</v>
      </c>
      <c r="H7190" s="6" t="s">
        <v>7951</v>
      </c>
      <c r="I7190" s="6" t="s">
        <v>7974</v>
      </c>
      <c r="J7190" s="14">
        <v>5.2252999999999998</v>
      </c>
      <c r="K7190" s="14">
        <v>7.1300000000000002E-2</v>
      </c>
      <c r="L7190" s="15">
        <f t="shared" si="452"/>
        <v>5.1539999999999999</v>
      </c>
      <c r="M7190" s="11">
        <f t="shared" si="453"/>
        <v>1</v>
      </c>
      <c r="N7190" s="11">
        <f>VLOOKUP(E7190,Nasdaq!$A$2:$F$3174,5,1)</f>
        <v>4893.8398440000001</v>
      </c>
      <c r="O7190" s="11">
        <f>VLOOKUP(F7190,Nasdaq!$A$2:$F$3174,5,1)</f>
        <v>5048.2900390000004</v>
      </c>
      <c r="P7190" s="11">
        <f t="shared" si="454"/>
        <v>91</v>
      </c>
      <c r="Q7190" s="15">
        <f t="shared" si="455"/>
        <v>0.96940635033633449</v>
      </c>
    </row>
    <row r="7191" spans="1:17" ht="19.5" customHeight="1" x14ac:dyDescent="0.2">
      <c r="A7191" s="12">
        <v>5172</v>
      </c>
      <c r="B7191" s="6" t="s">
        <v>2165</v>
      </c>
      <c r="C7191" s="12">
        <v>419</v>
      </c>
      <c r="D7191" s="6" t="s">
        <v>2667</v>
      </c>
      <c r="E7191" s="13">
        <v>43784</v>
      </c>
      <c r="F7191" s="13">
        <v>43876</v>
      </c>
      <c r="H7191" s="6" t="s">
        <v>7949</v>
      </c>
      <c r="I7191" s="6" t="s">
        <v>8046</v>
      </c>
      <c r="J7191" s="14">
        <v>2.5562999999999998</v>
      </c>
      <c r="K7191" s="14">
        <v>0.38340000000000002</v>
      </c>
      <c r="L7191" s="15">
        <f t="shared" si="452"/>
        <v>2.1728999999999998</v>
      </c>
      <c r="M7191" s="11">
        <f t="shared" si="453"/>
        <v>1</v>
      </c>
      <c r="N7191" s="11">
        <f>VLOOKUP(E7191,Nasdaq!$A$2:$F$3174,5,1)</f>
        <v>8540.8300780000009</v>
      </c>
      <c r="O7191" s="11">
        <f>VLOOKUP(F7191,Nasdaq!$A$2:$F$3174,5,1)</f>
        <v>9731.1796880000002</v>
      </c>
      <c r="P7191" s="11">
        <f t="shared" si="454"/>
        <v>92</v>
      </c>
      <c r="Q7191" s="15">
        <f t="shared" si="455"/>
        <v>0.87768015161200985</v>
      </c>
    </row>
    <row r="7192" spans="1:17" ht="19.5" customHeight="1" x14ac:dyDescent="0.2">
      <c r="A7192" s="12">
        <v>5172</v>
      </c>
      <c r="B7192" s="6" t="s">
        <v>2165</v>
      </c>
      <c r="C7192" s="12">
        <v>27558</v>
      </c>
      <c r="D7192" s="6" t="s">
        <v>1094</v>
      </c>
      <c r="E7192" s="13">
        <v>43876</v>
      </c>
      <c r="F7192" s="13">
        <v>44415</v>
      </c>
      <c r="H7192" s="6" t="s">
        <v>7949</v>
      </c>
      <c r="I7192" s="6" t="s">
        <v>8132</v>
      </c>
      <c r="J7192" s="14">
        <v>2.0857000000000001</v>
      </c>
      <c r="K7192" s="14">
        <v>1.2800000000000001E-2</v>
      </c>
      <c r="L7192" s="15">
        <f t="shared" si="452"/>
        <v>2.0729000000000002</v>
      </c>
      <c r="M7192" s="11">
        <f t="shared" si="453"/>
        <v>1</v>
      </c>
      <c r="N7192" s="11">
        <f>VLOOKUP(E7192,Nasdaq!$A$2:$F$3174,5,1)</f>
        <v>9731.1796880000002</v>
      </c>
      <c r="O7192" s="11">
        <f>VLOOKUP(F7192,Nasdaq!$A$2:$F$3174,5,1)</f>
        <v>11010.980469</v>
      </c>
      <c r="P7192" s="11">
        <f t="shared" si="454"/>
        <v>539</v>
      </c>
      <c r="Q7192" s="15">
        <f t="shared" si="455"/>
        <v>0.88377105263147337</v>
      </c>
    </row>
    <row r="7193" spans="1:17" ht="19.5" customHeight="1" x14ac:dyDescent="0.2">
      <c r="A7193" s="12">
        <v>5172</v>
      </c>
      <c r="B7193" s="6" t="s">
        <v>2165</v>
      </c>
      <c r="C7193" s="12">
        <v>2855</v>
      </c>
      <c r="D7193" s="6" t="s">
        <v>7569</v>
      </c>
      <c r="E7193" s="13">
        <v>42506</v>
      </c>
      <c r="F7193" s="13">
        <v>42781</v>
      </c>
      <c r="H7193" s="6" t="s">
        <v>7944</v>
      </c>
      <c r="I7193" s="6" t="s">
        <v>7968</v>
      </c>
      <c r="J7193" s="14">
        <v>1.9071</v>
      </c>
      <c r="K7193" s="14">
        <v>0.2114</v>
      </c>
      <c r="L7193" s="15">
        <f t="shared" si="452"/>
        <v>1.6957</v>
      </c>
      <c r="M7193" s="11">
        <f t="shared" si="453"/>
        <v>1</v>
      </c>
      <c r="N7193" s="11">
        <f>VLOOKUP(E7193,Nasdaq!$A$2:$F$3174,5,1)</f>
        <v>4775.4599609999996</v>
      </c>
      <c r="O7193" s="11">
        <f>VLOOKUP(F7193,Nasdaq!$A$2:$F$3174,5,1)</f>
        <v>5819.4399409999996</v>
      </c>
      <c r="P7193" s="11">
        <f t="shared" si="454"/>
        <v>275</v>
      </c>
      <c r="Q7193" s="15">
        <f t="shared" si="455"/>
        <v>0.8206063497331092</v>
      </c>
    </row>
    <row r="7194" spans="1:17" ht="19.5" customHeight="1" x14ac:dyDescent="0.2">
      <c r="A7194" s="12">
        <v>5172</v>
      </c>
      <c r="B7194" s="6" t="s">
        <v>2165</v>
      </c>
      <c r="C7194" s="12">
        <v>26194</v>
      </c>
      <c r="D7194" s="6" t="s">
        <v>7570</v>
      </c>
      <c r="E7194" s="13">
        <v>43054</v>
      </c>
      <c r="F7194" s="13">
        <v>43235</v>
      </c>
      <c r="H7194" s="6" t="s">
        <v>7949</v>
      </c>
      <c r="I7194" s="6" t="s">
        <v>8058</v>
      </c>
      <c r="J7194" s="14">
        <v>1.8100999999999998</v>
      </c>
      <c r="K7194" s="14">
        <v>0.14019999999999999</v>
      </c>
      <c r="L7194" s="15">
        <f t="shared" si="452"/>
        <v>1.6698999999999997</v>
      </c>
      <c r="M7194" s="11">
        <f t="shared" si="453"/>
        <v>1</v>
      </c>
      <c r="N7194" s="11">
        <f>VLOOKUP(E7194,Nasdaq!$A$2:$F$3174,5,1)</f>
        <v>6706.2099609999996</v>
      </c>
      <c r="O7194" s="11">
        <f>VLOOKUP(F7194,Nasdaq!$A$2:$F$3174,5,1)</f>
        <v>7351.6298829999996</v>
      </c>
      <c r="P7194" s="11">
        <f t="shared" si="454"/>
        <v>181</v>
      </c>
      <c r="Q7194" s="15">
        <f t="shared" si="455"/>
        <v>0.91220850277112808</v>
      </c>
    </row>
    <row r="7195" spans="1:17" ht="19.5" customHeight="1" x14ac:dyDescent="0.2">
      <c r="A7195" s="12">
        <v>5172</v>
      </c>
      <c r="B7195" s="6" t="s">
        <v>2165</v>
      </c>
      <c r="C7195" s="12">
        <v>1518</v>
      </c>
      <c r="D7195" s="6" t="s">
        <v>2758</v>
      </c>
      <c r="E7195" s="13">
        <v>42962</v>
      </c>
      <c r="F7195" s="13">
        <v>43146</v>
      </c>
      <c r="H7195" s="6" t="s">
        <v>7944</v>
      </c>
      <c r="I7195" s="6" t="s">
        <v>8067</v>
      </c>
      <c r="J7195" s="14">
        <v>1.5634000000000001</v>
      </c>
      <c r="K7195" s="14">
        <v>0.25009999999999999</v>
      </c>
      <c r="L7195" s="15">
        <f t="shared" si="452"/>
        <v>1.3133000000000001</v>
      </c>
      <c r="M7195" s="11">
        <f t="shared" si="453"/>
        <v>1</v>
      </c>
      <c r="N7195" s="11">
        <f>VLOOKUP(E7195,Nasdaq!$A$2:$F$3174,5,1)</f>
        <v>6333.0097660000001</v>
      </c>
      <c r="O7195" s="11">
        <f>VLOOKUP(F7195,Nasdaq!$A$2:$F$3174,5,1)</f>
        <v>7256.4301759999998</v>
      </c>
      <c r="P7195" s="11">
        <f t="shared" si="454"/>
        <v>184</v>
      </c>
      <c r="Q7195" s="15">
        <f t="shared" si="455"/>
        <v>0.87274630189328228</v>
      </c>
    </row>
    <row r="7196" spans="1:17" ht="19.5" customHeight="1" x14ac:dyDescent="0.2">
      <c r="A7196" s="12">
        <v>5172</v>
      </c>
      <c r="B7196" s="6" t="s">
        <v>2165</v>
      </c>
      <c r="C7196" s="12">
        <v>1269</v>
      </c>
      <c r="D7196" s="6" t="s">
        <v>7571</v>
      </c>
      <c r="E7196" s="13">
        <v>42870</v>
      </c>
      <c r="F7196" s="13">
        <v>43146</v>
      </c>
      <c r="H7196" s="6" t="s">
        <v>7948</v>
      </c>
      <c r="I7196" s="6" t="s">
        <v>8124</v>
      </c>
      <c r="J7196" s="14">
        <v>1.4077999999999999</v>
      </c>
      <c r="K7196" s="14">
        <v>0.2087</v>
      </c>
      <c r="L7196" s="15">
        <f t="shared" si="452"/>
        <v>1.1991000000000001</v>
      </c>
      <c r="M7196" s="11">
        <f t="shared" si="453"/>
        <v>1</v>
      </c>
      <c r="N7196" s="11">
        <f>VLOOKUP(E7196,Nasdaq!$A$2:$F$3174,5,1)</f>
        <v>6149.669922</v>
      </c>
      <c r="O7196" s="11">
        <f>VLOOKUP(F7196,Nasdaq!$A$2:$F$3174,5,1)</f>
        <v>7256.4301759999998</v>
      </c>
      <c r="P7196" s="11">
        <f t="shared" si="454"/>
        <v>276</v>
      </c>
      <c r="Q7196" s="15">
        <f t="shared" si="455"/>
        <v>0.84748007975796924</v>
      </c>
    </row>
    <row r="7197" spans="1:17" ht="19.5" customHeight="1" x14ac:dyDescent="0.2">
      <c r="A7197" s="12">
        <v>5172</v>
      </c>
      <c r="B7197" s="6" t="s">
        <v>2165</v>
      </c>
      <c r="C7197" s="12">
        <v>506</v>
      </c>
      <c r="D7197" s="6" t="s">
        <v>4473</v>
      </c>
      <c r="E7197" s="13">
        <v>42597</v>
      </c>
      <c r="F7197" s="13">
        <v>42781</v>
      </c>
      <c r="H7197" s="6" t="s">
        <v>7948</v>
      </c>
      <c r="I7197" s="6" t="s">
        <v>8054</v>
      </c>
      <c r="J7197" s="14">
        <v>1.2723</v>
      </c>
      <c r="K7197" s="14">
        <v>0.17430000000000001</v>
      </c>
      <c r="L7197" s="15">
        <f t="shared" si="452"/>
        <v>1.0979999999999999</v>
      </c>
      <c r="M7197" s="11">
        <f t="shared" si="453"/>
        <v>1</v>
      </c>
      <c r="N7197" s="11">
        <f>VLOOKUP(E7197,Nasdaq!$A$2:$F$3174,5,1)</f>
        <v>5262.0200199999999</v>
      </c>
      <c r="O7197" s="11">
        <f>VLOOKUP(F7197,Nasdaq!$A$2:$F$3174,5,1)</f>
        <v>5819.4399409999996</v>
      </c>
      <c r="P7197" s="11">
        <f t="shared" si="454"/>
        <v>184</v>
      </c>
      <c r="Q7197" s="15">
        <f t="shared" si="455"/>
        <v>0.90421551943003153</v>
      </c>
    </row>
    <row r="7198" spans="1:17" ht="19.5" customHeight="1" x14ac:dyDescent="0.2">
      <c r="A7198" s="12">
        <v>5172</v>
      </c>
      <c r="B7198" s="6" t="s">
        <v>2165</v>
      </c>
      <c r="C7198" s="12">
        <v>485</v>
      </c>
      <c r="D7198" s="6" t="s">
        <v>2707</v>
      </c>
      <c r="E7198" s="13">
        <v>43784</v>
      </c>
      <c r="F7198" s="13">
        <v>43876</v>
      </c>
      <c r="H7198" s="6" t="s">
        <v>7944</v>
      </c>
      <c r="I7198" s="6" t="s">
        <v>8016</v>
      </c>
      <c r="J7198" s="14">
        <v>1.2668999999999999</v>
      </c>
      <c r="K7198" s="14">
        <v>0.38340000000000002</v>
      </c>
      <c r="L7198" s="15">
        <f t="shared" si="452"/>
        <v>0.88349999999999995</v>
      </c>
      <c r="M7198" s="11">
        <f t="shared" si="453"/>
        <v>1</v>
      </c>
      <c r="N7198" s="11">
        <f>VLOOKUP(E7198,Nasdaq!$A$2:$F$3174,5,1)</f>
        <v>8540.8300780000009</v>
      </c>
      <c r="O7198" s="11">
        <f>VLOOKUP(F7198,Nasdaq!$A$2:$F$3174,5,1)</f>
        <v>9731.1796880000002</v>
      </c>
      <c r="P7198" s="11">
        <f t="shared" si="454"/>
        <v>92</v>
      </c>
      <c r="Q7198" s="15">
        <f t="shared" si="455"/>
        <v>0.87768015161200985</v>
      </c>
    </row>
    <row r="7199" spans="1:17" ht="19.5" customHeight="1" x14ac:dyDescent="0.2">
      <c r="A7199" s="12">
        <v>5172</v>
      </c>
      <c r="B7199" s="6" t="s">
        <v>2165</v>
      </c>
      <c r="C7199" s="12">
        <v>30591</v>
      </c>
      <c r="D7199" s="6" t="s">
        <v>7572</v>
      </c>
      <c r="E7199" s="13">
        <v>43876</v>
      </c>
      <c r="F7199" s="13">
        <v>44415</v>
      </c>
      <c r="H7199" s="6" t="s">
        <v>7949</v>
      </c>
      <c r="I7199" s="6" t="s">
        <v>8118</v>
      </c>
      <c r="J7199" s="14">
        <v>1.2018</v>
      </c>
      <c r="K7199" s="14">
        <v>1.2800000000000001E-2</v>
      </c>
      <c r="L7199" s="15">
        <f t="shared" si="452"/>
        <v>1.1890000000000001</v>
      </c>
      <c r="M7199" s="11">
        <f t="shared" si="453"/>
        <v>1</v>
      </c>
      <c r="N7199" s="11">
        <f>VLOOKUP(E7199,Nasdaq!$A$2:$F$3174,5,1)</f>
        <v>9731.1796880000002</v>
      </c>
      <c r="O7199" s="11">
        <f>VLOOKUP(F7199,Nasdaq!$A$2:$F$3174,5,1)</f>
        <v>11010.980469</v>
      </c>
      <c r="P7199" s="11">
        <f t="shared" si="454"/>
        <v>539</v>
      </c>
      <c r="Q7199" s="15">
        <f t="shared" si="455"/>
        <v>0.88377105263147337</v>
      </c>
    </row>
    <row r="7200" spans="1:17" ht="19.5" customHeight="1" x14ac:dyDescent="0.2">
      <c r="A7200" s="12">
        <v>5172</v>
      </c>
      <c r="B7200" s="6" t="s">
        <v>2165</v>
      </c>
      <c r="C7200" s="12">
        <v>33074</v>
      </c>
      <c r="D7200" s="6" t="s">
        <v>7573</v>
      </c>
      <c r="E7200" s="13">
        <v>43692</v>
      </c>
      <c r="F7200" s="13">
        <v>43876</v>
      </c>
      <c r="H7200" s="6" t="s">
        <v>7949</v>
      </c>
      <c r="I7200" s="6" t="s">
        <v>7961</v>
      </c>
      <c r="J7200" s="14">
        <v>1.1837</v>
      </c>
      <c r="K7200" s="14">
        <v>0.42399999999999999</v>
      </c>
      <c r="L7200" s="15">
        <f t="shared" si="452"/>
        <v>0.75970000000000004</v>
      </c>
      <c r="M7200" s="11">
        <f t="shared" si="453"/>
        <v>1</v>
      </c>
      <c r="N7200" s="11">
        <f>VLOOKUP(E7200,Nasdaq!$A$2:$F$3174,5,1)</f>
        <v>7766.6201170000004</v>
      </c>
      <c r="O7200" s="11">
        <f>VLOOKUP(F7200,Nasdaq!$A$2:$F$3174,5,1)</f>
        <v>9731.1796880000002</v>
      </c>
      <c r="P7200" s="11">
        <f t="shared" si="454"/>
        <v>184</v>
      </c>
      <c r="Q7200" s="15">
        <f t="shared" si="455"/>
        <v>0.79811969809225669</v>
      </c>
    </row>
    <row r="7201" spans="1:17" ht="19.5" customHeight="1" x14ac:dyDescent="0.2">
      <c r="A7201" s="12">
        <v>5172</v>
      </c>
      <c r="B7201" s="6" t="s">
        <v>2165</v>
      </c>
      <c r="C7201" s="12">
        <v>373</v>
      </c>
      <c r="D7201" s="6" t="s">
        <v>5256</v>
      </c>
      <c r="E7201" s="13">
        <v>43600</v>
      </c>
      <c r="F7201" s="13">
        <v>43692</v>
      </c>
      <c r="H7201" s="6" t="s">
        <v>7944</v>
      </c>
      <c r="I7201" s="6" t="s">
        <v>7997</v>
      </c>
      <c r="J7201" s="14">
        <v>1.0795999999999999</v>
      </c>
      <c r="K7201" s="14">
        <v>1.61E-2</v>
      </c>
      <c r="L7201" s="15">
        <f t="shared" si="452"/>
        <v>1.0634999999999999</v>
      </c>
      <c r="M7201" s="11">
        <f t="shared" si="453"/>
        <v>1</v>
      </c>
      <c r="N7201" s="11">
        <f>VLOOKUP(E7201,Nasdaq!$A$2:$F$3174,5,1)</f>
        <v>7822.1499020000001</v>
      </c>
      <c r="O7201" s="11">
        <f>VLOOKUP(F7201,Nasdaq!$A$2:$F$3174,5,1)</f>
        <v>7766.6201170000004</v>
      </c>
      <c r="P7201" s="11">
        <f t="shared" si="454"/>
        <v>92</v>
      </c>
      <c r="Q7201" s="15">
        <f t="shared" si="455"/>
        <v>1.0071495869000366</v>
      </c>
    </row>
    <row r="7202" spans="1:17" ht="19.5" customHeight="1" x14ac:dyDescent="0.2">
      <c r="A7202" s="12">
        <v>5172</v>
      </c>
      <c r="B7202" s="6" t="s">
        <v>2165</v>
      </c>
      <c r="C7202" s="12">
        <v>3060</v>
      </c>
      <c r="D7202" s="6" t="s">
        <v>3961</v>
      </c>
      <c r="E7202" s="13">
        <v>41866</v>
      </c>
      <c r="F7202" s="13">
        <v>42073</v>
      </c>
      <c r="H7202" s="6" t="s">
        <v>7949</v>
      </c>
      <c r="I7202" s="6" t="s">
        <v>8104</v>
      </c>
      <c r="J7202" s="14">
        <v>1.0195999999999998</v>
      </c>
      <c r="K7202" s="14">
        <v>0.1043</v>
      </c>
      <c r="L7202" s="15">
        <f t="shared" si="452"/>
        <v>0.91529999999999978</v>
      </c>
      <c r="M7202" s="11">
        <f t="shared" si="453"/>
        <v>1</v>
      </c>
      <c r="N7202" s="11">
        <f>VLOOKUP(E7202,Nasdaq!$A$2:$F$3174,5,1)</f>
        <v>4464.9301759999998</v>
      </c>
      <c r="O7202" s="11">
        <f>VLOOKUP(F7202,Nasdaq!$A$2:$F$3174,5,1)</f>
        <v>4859.7900390000004</v>
      </c>
      <c r="P7202" s="11">
        <f t="shared" si="454"/>
        <v>207</v>
      </c>
      <c r="Q7202" s="15">
        <f t="shared" si="455"/>
        <v>0.91875063490155517</v>
      </c>
    </row>
    <row r="7203" spans="1:17" ht="19.5" customHeight="1" x14ac:dyDescent="0.2">
      <c r="A7203" s="12">
        <v>5172</v>
      </c>
      <c r="B7203" s="6" t="s">
        <v>2165</v>
      </c>
      <c r="C7203" s="12">
        <v>404</v>
      </c>
      <c r="D7203" s="6" t="s">
        <v>2843</v>
      </c>
      <c r="E7203" s="13">
        <v>43419</v>
      </c>
      <c r="F7203" s="13">
        <v>43511</v>
      </c>
      <c r="H7203" s="6" t="s">
        <v>7944</v>
      </c>
      <c r="I7203" s="6" t="s">
        <v>8015</v>
      </c>
      <c r="J7203" s="14">
        <v>0.95640000000000003</v>
      </c>
      <c r="K7203" s="14">
        <v>0.09</v>
      </c>
      <c r="L7203" s="15">
        <f t="shared" si="452"/>
        <v>0.86640000000000006</v>
      </c>
      <c r="M7203" s="11">
        <f t="shared" si="453"/>
        <v>1</v>
      </c>
      <c r="N7203" s="11">
        <f>VLOOKUP(E7203,Nasdaq!$A$2:$F$3174,5,1)</f>
        <v>7259.0297849999997</v>
      </c>
      <c r="O7203" s="11">
        <f>VLOOKUP(F7203,Nasdaq!$A$2:$F$3174,5,1)</f>
        <v>7472.4101559999999</v>
      </c>
      <c r="P7203" s="11">
        <f t="shared" si="454"/>
        <v>92</v>
      </c>
      <c r="Q7203" s="15">
        <f t="shared" si="455"/>
        <v>0.97144507544989844</v>
      </c>
    </row>
    <row r="7204" spans="1:17" ht="19.5" customHeight="1" x14ac:dyDescent="0.2">
      <c r="A7204" s="12">
        <v>5172</v>
      </c>
      <c r="B7204" s="6" t="s">
        <v>2165</v>
      </c>
      <c r="C7204" s="12">
        <v>1</v>
      </c>
      <c r="D7204" s="6" t="s">
        <v>3293</v>
      </c>
      <c r="E7204" s="13">
        <v>42506</v>
      </c>
      <c r="F7204" s="13">
        <v>42597</v>
      </c>
      <c r="H7204" s="6" t="s">
        <v>7944</v>
      </c>
      <c r="I7204" s="6" t="s">
        <v>8102</v>
      </c>
      <c r="J7204" s="14">
        <v>0.89159999999999995</v>
      </c>
      <c r="K7204" s="14">
        <v>0.28989999999999999</v>
      </c>
      <c r="L7204" s="15">
        <f t="shared" si="452"/>
        <v>0.6016999999999999</v>
      </c>
      <c r="M7204" s="11">
        <f t="shared" si="453"/>
        <v>1</v>
      </c>
      <c r="N7204" s="11">
        <f>VLOOKUP(E7204,Nasdaq!$A$2:$F$3174,5,1)</f>
        <v>4775.4599609999996</v>
      </c>
      <c r="O7204" s="11">
        <f>VLOOKUP(F7204,Nasdaq!$A$2:$F$3174,5,1)</f>
        <v>5262.0200199999999</v>
      </c>
      <c r="P7204" s="11">
        <f t="shared" si="454"/>
        <v>91</v>
      </c>
      <c r="Q7204" s="15">
        <f t="shared" si="455"/>
        <v>0.90753624891519147</v>
      </c>
    </row>
    <row r="7205" spans="1:17" ht="19.5" customHeight="1" x14ac:dyDescent="0.2">
      <c r="A7205" s="12">
        <v>5172</v>
      </c>
      <c r="B7205" s="6" t="s">
        <v>2165</v>
      </c>
      <c r="C7205" s="12">
        <v>26279</v>
      </c>
      <c r="D7205" s="6" t="s">
        <v>3925</v>
      </c>
      <c r="E7205" s="13">
        <v>42781</v>
      </c>
      <c r="F7205" s="13">
        <v>42870</v>
      </c>
      <c r="H7205" s="6" t="s">
        <v>7949</v>
      </c>
      <c r="I7205" s="6" t="s">
        <v>7962</v>
      </c>
      <c r="J7205" s="14">
        <v>0.7659999999999999</v>
      </c>
      <c r="K7205" s="14">
        <v>0.1174</v>
      </c>
      <c r="L7205" s="15">
        <f t="shared" si="452"/>
        <v>0.64859999999999984</v>
      </c>
      <c r="M7205" s="11">
        <f t="shared" si="453"/>
        <v>1</v>
      </c>
      <c r="N7205" s="11">
        <f>VLOOKUP(E7205,Nasdaq!$A$2:$F$3174,5,1)</f>
        <v>5819.4399409999996</v>
      </c>
      <c r="O7205" s="11">
        <f>VLOOKUP(F7205,Nasdaq!$A$2:$F$3174,5,1)</f>
        <v>6149.669922</v>
      </c>
      <c r="P7205" s="11">
        <f t="shared" si="454"/>
        <v>89</v>
      </c>
      <c r="Q7205" s="15">
        <f t="shared" si="455"/>
        <v>0.94630279388528604</v>
      </c>
    </row>
    <row r="7206" spans="1:17" ht="19.5" customHeight="1" x14ac:dyDescent="0.2">
      <c r="A7206" s="12">
        <v>5172</v>
      </c>
      <c r="B7206" s="6" t="s">
        <v>2165</v>
      </c>
      <c r="C7206" s="12">
        <v>2157</v>
      </c>
      <c r="D7206" s="6" t="s">
        <v>7230</v>
      </c>
      <c r="E7206" s="13">
        <v>43784</v>
      </c>
      <c r="F7206" s="13">
        <v>43876</v>
      </c>
      <c r="H7206" s="6" t="s">
        <v>7949</v>
      </c>
      <c r="I7206" s="6" t="s">
        <v>8068</v>
      </c>
      <c r="J7206" s="14">
        <v>0.72889999999999999</v>
      </c>
      <c r="K7206" s="14">
        <v>0.38340000000000002</v>
      </c>
      <c r="L7206" s="15">
        <f t="shared" si="452"/>
        <v>0.34549999999999997</v>
      </c>
      <c r="M7206" s="11">
        <f t="shared" si="453"/>
        <v>1</v>
      </c>
      <c r="N7206" s="11">
        <f>VLOOKUP(E7206,Nasdaq!$A$2:$F$3174,5,1)</f>
        <v>8540.8300780000009</v>
      </c>
      <c r="O7206" s="11">
        <f>VLOOKUP(F7206,Nasdaq!$A$2:$F$3174,5,1)</f>
        <v>9731.1796880000002</v>
      </c>
      <c r="P7206" s="11">
        <f t="shared" si="454"/>
        <v>92</v>
      </c>
      <c r="Q7206" s="15">
        <f t="shared" si="455"/>
        <v>0.87768015161200985</v>
      </c>
    </row>
    <row r="7207" spans="1:17" ht="19.5" customHeight="1" x14ac:dyDescent="0.2">
      <c r="A7207" s="12">
        <v>5172</v>
      </c>
      <c r="B7207" s="6" t="s">
        <v>2165</v>
      </c>
      <c r="C7207" s="12">
        <v>1230</v>
      </c>
      <c r="D7207" s="6" t="s">
        <v>7574</v>
      </c>
      <c r="E7207" s="13">
        <v>43876</v>
      </c>
      <c r="F7207" s="13">
        <v>44415</v>
      </c>
      <c r="H7207" s="6" t="s">
        <v>7944</v>
      </c>
      <c r="I7207" s="6" t="s">
        <v>7999</v>
      </c>
      <c r="J7207" s="14">
        <v>0.70940000000000003</v>
      </c>
      <c r="K7207" s="14">
        <v>1.2800000000000001E-2</v>
      </c>
      <c r="L7207" s="15">
        <f t="shared" si="452"/>
        <v>0.6966</v>
      </c>
      <c r="M7207" s="11">
        <f t="shared" si="453"/>
        <v>1</v>
      </c>
      <c r="N7207" s="11">
        <f>VLOOKUP(E7207,Nasdaq!$A$2:$F$3174,5,1)</f>
        <v>9731.1796880000002</v>
      </c>
      <c r="O7207" s="11">
        <f>VLOOKUP(F7207,Nasdaq!$A$2:$F$3174,5,1)</f>
        <v>11010.980469</v>
      </c>
      <c r="P7207" s="11">
        <f t="shared" si="454"/>
        <v>539</v>
      </c>
      <c r="Q7207" s="15">
        <f t="shared" si="455"/>
        <v>0.88377105263147337</v>
      </c>
    </row>
    <row r="7208" spans="1:17" ht="19.5" customHeight="1" x14ac:dyDescent="0.2">
      <c r="A7208" s="12">
        <v>5172</v>
      </c>
      <c r="B7208" s="6" t="s">
        <v>2165</v>
      </c>
      <c r="C7208" s="12">
        <v>843</v>
      </c>
      <c r="D7208" s="6" t="s">
        <v>2600</v>
      </c>
      <c r="E7208" s="13">
        <v>41774</v>
      </c>
      <c r="F7208" s="13">
        <v>42048</v>
      </c>
      <c r="H7208" s="6" t="s">
        <v>7951</v>
      </c>
      <c r="I7208" s="6" t="s">
        <v>8014</v>
      </c>
      <c r="J7208" s="14">
        <v>0.59279999999999999</v>
      </c>
      <c r="K7208" s="14">
        <v>0.18789999999999998</v>
      </c>
      <c r="L7208" s="15">
        <f t="shared" si="452"/>
        <v>0.40490000000000004</v>
      </c>
      <c r="M7208" s="11">
        <f t="shared" si="453"/>
        <v>1</v>
      </c>
      <c r="N7208" s="11">
        <f>VLOOKUP(E7208,Nasdaq!$A$2:$F$3174,5,1)</f>
        <v>4069.290039</v>
      </c>
      <c r="O7208" s="11">
        <f>VLOOKUP(F7208,Nasdaq!$A$2:$F$3174,5,1)</f>
        <v>4893.8398440000001</v>
      </c>
      <c r="P7208" s="11">
        <f t="shared" si="454"/>
        <v>274</v>
      </c>
      <c r="Q7208" s="15">
        <f t="shared" si="455"/>
        <v>0.83151424569791077</v>
      </c>
    </row>
    <row r="7209" spans="1:17" ht="19.5" customHeight="1" x14ac:dyDescent="0.2">
      <c r="A7209" s="12">
        <v>5172</v>
      </c>
      <c r="B7209" s="6" t="s">
        <v>2165</v>
      </c>
      <c r="C7209" s="12">
        <v>1832</v>
      </c>
      <c r="D7209" s="6" t="s">
        <v>7575</v>
      </c>
      <c r="E7209" s="13">
        <v>43146</v>
      </c>
      <c r="F7209" s="13">
        <v>43235</v>
      </c>
      <c r="H7209" s="6" t="s">
        <v>7949</v>
      </c>
      <c r="I7209" s="6" t="s">
        <v>8089</v>
      </c>
      <c r="J7209" s="14">
        <v>0.5736</v>
      </c>
      <c r="K7209" s="14">
        <v>-1.1599999999999999E-2</v>
      </c>
      <c r="L7209" s="15">
        <f t="shared" si="452"/>
        <v>0.58519999999999994</v>
      </c>
      <c r="M7209" s="11">
        <f t="shared" si="453"/>
        <v>1</v>
      </c>
      <c r="N7209" s="11">
        <f>VLOOKUP(E7209,Nasdaq!$A$2:$F$3174,5,1)</f>
        <v>7256.4301759999998</v>
      </c>
      <c r="O7209" s="11">
        <f>VLOOKUP(F7209,Nasdaq!$A$2:$F$3174,5,1)</f>
        <v>7351.6298829999996</v>
      </c>
      <c r="P7209" s="11">
        <f t="shared" si="454"/>
        <v>89</v>
      </c>
      <c r="Q7209" s="15">
        <f t="shared" si="455"/>
        <v>0.98705092652959114</v>
      </c>
    </row>
    <row r="7210" spans="1:17" ht="19.5" customHeight="1" x14ac:dyDescent="0.2">
      <c r="A7210" s="12">
        <v>5172</v>
      </c>
      <c r="B7210" s="6" t="s">
        <v>2165</v>
      </c>
      <c r="C7210" s="12">
        <v>133</v>
      </c>
      <c r="D7210" s="6" t="s">
        <v>2800</v>
      </c>
      <c r="E7210" s="13">
        <v>42230</v>
      </c>
      <c r="F7210" s="13">
        <v>42324</v>
      </c>
      <c r="H7210" s="6" t="s">
        <v>7951</v>
      </c>
      <c r="I7210" s="6" t="s">
        <v>8018</v>
      </c>
      <c r="J7210" s="14">
        <v>0.53600000000000003</v>
      </c>
      <c r="K7210" s="14">
        <v>-4.8799999999999996E-2</v>
      </c>
      <c r="L7210" s="15">
        <f t="shared" si="452"/>
        <v>0.58479999999999999</v>
      </c>
      <c r="M7210" s="11">
        <f t="shared" si="453"/>
        <v>1</v>
      </c>
      <c r="N7210" s="11">
        <f>VLOOKUP(E7210,Nasdaq!$A$2:$F$3174,5,1)</f>
        <v>5048.2402339999999</v>
      </c>
      <c r="O7210" s="11">
        <f>VLOOKUP(F7210,Nasdaq!$A$2:$F$3174,5,1)</f>
        <v>4984.6201170000004</v>
      </c>
      <c r="P7210" s="11">
        <f t="shared" si="454"/>
        <v>94</v>
      </c>
      <c r="Q7210" s="15">
        <f t="shared" si="455"/>
        <v>1.0127629085969441</v>
      </c>
    </row>
    <row r="7211" spans="1:17" ht="19.5" customHeight="1" x14ac:dyDescent="0.2">
      <c r="A7211" s="12">
        <v>5172</v>
      </c>
      <c r="B7211" s="6" t="s">
        <v>2165</v>
      </c>
      <c r="C7211" s="12">
        <v>337</v>
      </c>
      <c r="D7211" s="6" t="s">
        <v>4538</v>
      </c>
      <c r="E7211" s="13">
        <v>42506</v>
      </c>
      <c r="F7211" s="13">
        <v>42597</v>
      </c>
      <c r="H7211" s="6" t="s">
        <v>7948</v>
      </c>
      <c r="I7211" s="6" t="s">
        <v>7981</v>
      </c>
      <c r="J7211" s="14">
        <v>0.53410000000000002</v>
      </c>
      <c r="K7211" s="14">
        <v>0.28989999999999999</v>
      </c>
      <c r="L7211" s="15">
        <f t="shared" si="452"/>
        <v>0.24420000000000003</v>
      </c>
      <c r="M7211" s="11">
        <f t="shared" si="453"/>
        <v>1</v>
      </c>
      <c r="N7211" s="11">
        <f>VLOOKUP(E7211,Nasdaq!$A$2:$F$3174,5,1)</f>
        <v>4775.4599609999996</v>
      </c>
      <c r="O7211" s="11">
        <f>VLOOKUP(F7211,Nasdaq!$A$2:$F$3174,5,1)</f>
        <v>5262.0200199999999</v>
      </c>
      <c r="P7211" s="11">
        <f t="shared" si="454"/>
        <v>91</v>
      </c>
      <c r="Q7211" s="15">
        <f t="shared" si="455"/>
        <v>0.90753624891519147</v>
      </c>
    </row>
    <row r="7212" spans="1:17" ht="19.5" customHeight="1" x14ac:dyDescent="0.2">
      <c r="A7212" s="12">
        <v>5172</v>
      </c>
      <c r="B7212" s="6" t="s">
        <v>2165</v>
      </c>
      <c r="C7212" s="12">
        <v>438</v>
      </c>
      <c r="D7212" s="6" t="s">
        <v>4375</v>
      </c>
      <c r="E7212" s="13">
        <v>43511</v>
      </c>
      <c r="F7212" s="13">
        <v>43600</v>
      </c>
      <c r="H7212" s="6" t="s">
        <v>7947</v>
      </c>
      <c r="I7212" s="6" t="s">
        <v>7994</v>
      </c>
      <c r="J7212" s="14">
        <v>0.52380000000000004</v>
      </c>
      <c r="K7212" s="14">
        <v>0.13880000000000001</v>
      </c>
      <c r="L7212" s="15">
        <f t="shared" si="452"/>
        <v>0.38500000000000001</v>
      </c>
      <c r="M7212" s="11">
        <f t="shared" si="453"/>
        <v>1</v>
      </c>
      <c r="N7212" s="11">
        <f>VLOOKUP(E7212,Nasdaq!$A$2:$F$3174,5,1)</f>
        <v>7472.4101559999999</v>
      </c>
      <c r="O7212" s="11">
        <f>VLOOKUP(F7212,Nasdaq!$A$2:$F$3174,5,1)</f>
        <v>7822.1499020000001</v>
      </c>
      <c r="P7212" s="11">
        <f t="shared" si="454"/>
        <v>89</v>
      </c>
      <c r="Q7212" s="15">
        <f t="shared" si="455"/>
        <v>0.95528988468159604</v>
      </c>
    </row>
    <row r="7213" spans="1:17" ht="19.5" customHeight="1" x14ac:dyDescent="0.2">
      <c r="A7213" s="12">
        <v>5172</v>
      </c>
      <c r="B7213" s="6" t="s">
        <v>2165</v>
      </c>
      <c r="C7213" s="12">
        <v>1796</v>
      </c>
      <c r="D7213" s="6" t="s">
        <v>3211</v>
      </c>
      <c r="E7213" s="13">
        <v>43327</v>
      </c>
      <c r="F7213" s="13">
        <v>44415</v>
      </c>
      <c r="H7213" s="6" t="s">
        <v>7944</v>
      </c>
      <c r="I7213" s="6" t="s">
        <v>8016</v>
      </c>
      <c r="J7213" s="14">
        <v>0.51200000000000001</v>
      </c>
      <c r="K7213" s="14">
        <v>0.1142</v>
      </c>
      <c r="L7213" s="15">
        <f t="shared" si="452"/>
        <v>0.39780000000000004</v>
      </c>
      <c r="M7213" s="11">
        <f t="shared" si="453"/>
        <v>1</v>
      </c>
      <c r="N7213" s="11">
        <f>VLOOKUP(E7213,Nasdaq!$A$2:$F$3174,5,1)</f>
        <v>7774.1201170000004</v>
      </c>
      <c r="O7213" s="11">
        <f>VLOOKUP(F7213,Nasdaq!$A$2:$F$3174,5,1)</f>
        <v>11010.980469</v>
      </c>
      <c r="P7213" s="11">
        <f t="shared" si="454"/>
        <v>1088</v>
      </c>
      <c r="Q7213" s="15">
        <f t="shared" si="455"/>
        <v>0.70603403150517108</v>
      </c>
    </row>
    <row r="7214" spans="1:17" ht="19.5" customHeight="1" x14ac:dyDescent="0.2">
      <c r="A7214" s="12">
        <v>5172</v>
      </c>
      <c r="B7214" s="6" t="s">
        <v>2165</v>
      </c>
      <c r="C7214" s="12">
        <v>37708</v>
      </c>
      <c r="D7214" s="6" t="s">
        <v>7147</v>
      </c>
      <c r="E7214" s="13">
        <v>42689</v>
      </c>
      <c r="F7214" s="13">
        <v>42870</v>
      </c>
      <c r="H7214" s="6" t="s">
        <v>7944</v>
      </c>
      <c r="I7214" s="6" t="s">
        <v>8003</v>
      </c>
      <c r="J7214" s="14">
        <v>0.51080000000000003</v>
      </c>
      <c r="K7214" s="14">
        <v>0.24109999999999998</v>
      </c>
      <c r="L7214" s="15">
        <f t="shared" ref="L7214:L7277" si="456">J7214-K7214</f>
        <v>0.26970000000000005</v>
      </c>
      <c r="M7214" s="11">
        <f t="shared" ref="M7214:M7277" si="457">IF(L7214&gt;0,1,0)</f>
        <v>1</v>
      </c>
      <c r="N7214" s="11">
        <f>VLOOKUP(E7214,Nasdaq!$A$2:$F$3174,5,1)</f>
        <v>5275.6201170000004</v>
      </c>
      <c r="O7214" s="11">
        <f>VLOOKUP(F7214,Nasdaq!$A$2:$F$3174,5,1)</f>
        <v>6149.669922</v>
      </c>
      <c r="P7214" s="11">
        <f t="shared" ref="P7214:P7277" si="458">_xlfn.DAYS(F7214,E7214)</f>
        <v>181</v>
      </c>
      <c r="Q7214" s="15">
        <f t="shared" ref="Q7214:Q7277" si="459">(O7214/N7214)^(1/P7214/365-1)</f>
        <v>0.85787244289086972</v>
      </c>
    </row>
    <row r="7215" spans="1:17" ht="19.5" customHeight="1" x14ac:dyDescent="0.2">
      <c r="A7215" s="12">
        <v>5172</v>
      </c>
      <c r="B7215" s="6" t="s">
        <v>2165</v>
      </c>
      <c r="C7215" s="12">
        <v>42</v>
      </c>
      <c r="D7215" s="6" t="s">
        <v>3085</v>
      </c>
      <c r="E7215" s="13">
        <v>43327</v>
      </c>
      <c r="F7215" s="13">
        <v>43600</v>
      </c>
      <c r="H7215" s="6" t="s">
        <v>7949</v>
      </c>
      <c r="I7215" s="6" t="s">
        <v>7961</v>
      </c>
      <c r="J7215" s="14">
        <v>0.48130000000000001</v>
      </c>
      <c r="K7215" s="14">
        <v>3.6400000000000002E-2</v>
      </c>
      <c r="L7215" s="15">
        <f t="shared" si="456"/>
        <v>0.44490000000000002</v>
      </c>
      <c r="M7215" s="11">
        <f t="shared" si="457"/>
        <v>1</v>
      </c>
      <c r="N7215" s="11">
        <f>VLOOKUP(E7215,Nasdaq!$A$2:$F$3174,5,1)</f>
        <v>7774.1201170000004</v>
      </c>
      <c r="O7215" s="11">
        <f>VLOOKUP(F7215,Nasdaq!$A$2:$F$3174,5,1)</f>
        <v>7822.1499020000001</v>
      </c>
      <c r="P7215" s="11">
        <f t="shared" si="458"/>
        <v>273</v>
      </c>
      <c r="Q7215" s="15">
        <f t="shared" si="459"/>
        <v>0.99385983328425043</v>
      </c>
    </row>
    <row r="7216" spans="1:17" ht="19.5" customHeight="1" x14ac:dyDescent="0.2">
      <c r="A7216" s="12">
        <v>5172</v>
      </c>
      <c r="B7216" s="6" t="s">
        <v>2165</v>
      </c>
      <c r="C7216" s="12">
        <v>2433</v>
      </c>
      <c r="D7216" s="6" t="s">
        <v>3993</v>
      </c>
      <c r="E7216" s="13">
        <v>42416</v>
      </c>
      <c r="F7216" s="13">
        <v>42506</v>
      </c>
      <c r="H7216" s="6" t="s">
        <v>7944</v>
      </c>
      <c r="I7216" s="6" t="s">
        <v>7968</v>
      </c>
      <c r="J7216" s="14">
        <v>0.4758</v>
      </c>
      <c r="K7216" s="14">
        <v>0.4501</v>
      </c>
      <c r="L7216" s="15">
        <f t="shared" si="456"/>
        <v>2.5700000000000001E-2</v>
      </c>
      <c r="M7216" s="11">
        <f t="shared" si="457"/>
        <v>1</v>
      </c>
      <c r="N7216" s="11">
        <f>VLOOKUP(E7216,Nasdaq!$A$2:$F$3174,5,1)</f>
        <v>4435.9599609999996</v>
      </c>
      <c r="O7216" s="11">
        <f>VLOOKUP(F7216,Nasdaq!$A$2:$F$3174,5,1)</f>
        <v>4775.4599609999996</v>
      </c>
      <c r="P7216" s="11">
        <f t="shared" si="458"/>
        <v>90</v>
      </c>
      <c r="Q7216" s="15">
        <f t="shared" si="459"/>
        <v>0.92890945703640038</v>
      </c>
    </row>
    <row r="7217" spans="1:17" ht="19.5" customHeight="1" x14ac:dyDescent="0.2">
      <c r="A7217" s="12">
        <v>5172</v>
      </c>
      <c r="B7217" s="6" t="s">
        <v>2165</v>
      </c>
      <c r="C7217" s="12">
        <v>2758</v>
      </c>
      <c r="D7217" s="6" t="s">
        <v>4699</v>
      </c>
      <c r="E7217" s="13">
        <v>42597</v>
      </c>
      <c r="F7217" s="13">
        <v>42781</v>
      </c>
      <c r="H7217" s="6" t="s">
        <v>7949</v>
      </c>
      <c r="I7217" s="6" t="s">
        <v>8089</v>
      </c>
      <c r="J7217" s="14">
        <v>0.41090000000000004</v>
      </c>
      <c r="K7217" s="14">
        <v>0.17430000000000001</v>
      </c>
      <c r="L7217" s="15">
        <f t="shared" si="456"/>
        <v>0.23660000000000003</v>
      </c>
      <c r="M7217" s="11">
        <f t="shared" si="457"/>
        <v>1</v>
      </c>
      <c r="N7217" s="11">
        <f>VLOOKUP(E7217,Nasdaq!$A$2:$F$3174,5,1)</f>
        <v>5262.0200199999999</v>
      </c>
      <c r="O7217" s="11">
        <f>VLOOKUP(F7217,Nasdaq!$A$2:$F$3174,5,1)</f>
        <v>5819.4399409999996</v>
      </c>
      <c r="P7217" s="11">
        <f t="shared" si="458"/>
        <v>184</v>
      </c>
      <c r="Q7217" s="15">
        <f t="shared" si="459"/>
        <v>0.90421551943003153</v>
      </c>
    </row>
    <row r="7218" spans="1:17" ht="19.5" customHeight="1" x14ac:dyDescent="0.2">
      <c r="A7218" s="12">
        <v>5172</v>
      </c>
      <c r="B7218" s="6" t="s">
        <v>2165</v>
      </c>
      <c r="C7218" s="12">
        <v>3387</v>
      </c>
      <c r="D7218" s="6" t="s">
        <v>3901</v>
      </c>
      <c r="E7218" s="13">
        <v>42689</v>
      </c>
      <c r="F7218" s="13">
        <v>43235</v>
      </c>
      <c r="H7218" s="6" t="s">
        <v>7949</v>
      </c>
      <c r="I7218" s="6" t="s">
        <v>7961</v>
      </c>
      <c r="J7218" s="14">
        <v>0.35570000000000002</v>
      </c>
      <c r="K7218" s="14">
        <v>0.18</v>
      </c>
      <c r="L7218" s="15">
        <f t="shared" si="456"/>
        <v>0.17570000000000002</v>
      </c>
      <c r="M7218" s="11">
        <f t="shared" si="457"/>
        <v>1</v>
      </c>
      <c r="N7218" s="11">
        <f>VLOOKUP(E7218,Nasdaq!$A$2:$F$3174,5,1)</f>
        <v>5275.6201170000004</v>
      </c>
      <c r="O7218" s="11">
        <f>VLOOKUP(F7218,Nasdaq!$A$2:$F$3174,5,1)</f>
        <v>7351.6298829999996</v>
      </c>
      <c r="P7218" s="11">
        <f t="shared" si="458"/>
        <v>546</v>
      </c>
      <c r="Q7218" s="15">
        <f t="shared" si="459"/>
        <v>0.71761350681227698</v>
      </c>
    </row>
    <row r="7219" spans="1:17" ht="19.5" customHeight="1" x14ac:dyDescent="0.2">
      <c r="A7219" s="12">
        <v>5172</v>
      </c>
      <c r="B7219" s="6" t="s">
        <v>2165</v>
      </c>
      <c r="C7219" s="12">
        <v>26877</v>
      </c>
      <c r="D7219" s="6" t="s">
        <v>6623</v>
      </c>
      <c r="E7219" s="13">
        <v>41774</v>
      </c>
      <c r="F7219" s="13">
        <v>42193</v>
      </c>
      <c r="H7219" s="6" t="s">
        <v>7949</v>
      </c>
      <c r="I7219" s="6" t="s">
        <v>7973</v>
      </c>
      <c r="J7219" s="14">
        <v>0.33399999999999996</v>
      </c>
      <c r="K7219" s="14">
        <v>0.1036</v>
      </c>
      <c r="L7219" s="15">
        <f t="shared" si="456"/>
        <v>0.23039999999999997</v>
      </c>
      <c r="M7219" s="11">
        <f t="shared" si="457"/>
        <v>1</v>
      </c>
      <c r="N7219" s="11">
        <f>VLOOKUP(E7219,Nasdaq!$A$2:$F$3174,5,1)</f>
        <v>4069.290039</v>
      </c>
      <c r="O7219" s="11">
        <f>VLOOKUP(F7219,Nasdaq!$A$2:$F$3174,5,1)</f>
        <v>4909.7597660000001</v>
      </c>
      <c r="P7219" s="11">
        <f t="shared" si="458"/>
        <v>419</v>
      </c>
      <c r="Q7219" s="15">
        <f t="shared" si="459"/>
        <v>0.82881754480157466</v>
      </c>
    </row>
    <row r="7220" spans="1:17" ht="19.5" customHeight="1" x14ac:dyDescent="0.2">
      <c r="A7220" s="12">
        <v>5172</v>
      </c>
      <c r="B7220" s="6" t="s">
        <v>2165</v>
      </c>
      <c r="C7220" s="12">
        <v>212</v>
      </c>
      <c r="D7220" s="6" t="s">
        <v>3258</v>
      </c>
      <c r="E7220" s="13">
        <v>42352</v>
      </c>
      <c r="F7220" s="13">
        <v>42781</v>
      </c>
      <c r="H7220" s="6" t="s">
        <v>7944</v>
      </c>
      <c r="I7220" s="6" t="s">
        <v>7996</v>
      </c>
      <c r="J7220" s="14">
        <v>0.33210000000000001</v>
      </c>
      <c r="K7220" s="14">
        <v>0.16109999999999999</v>
      </c>
      <c r="L7220" s="15">
        <f t="shared" si="456"/>
        <v>0.17100000000000001</v>
      </c>
      <c r="M7220" s="11">
        <f t="shared" si="457"/>
        <v>1</v>
      </c>
      <c r="N7220" s="11">
        <f>VLOOKUP(E7220,Nasdaq!$A$2:$F$3174,5,1)</f>
        <v>4952.2299800000001</v>
      </c>
      <c r="O7220" s="11">
        <f>VLOOKUP(F7220,Nasdaq!$A$2:$F$3174,5,1)</f>
        <v>5819.4399409999996</v>
      </c>
      <c r="P7220" s="11">
        <f t="shared" si="458"/>
        <v>429</v>
      </c>
      <c r="Q7220" s="15">
        <f t="shared" si="459"/>
        <v>0.85098138887044961</v>
      </c>
    </row>
    <row r="7221" spans="1:17" ht="19.5" customHeight="1" x14ac:dyDescent="0.2">
      <c r="A7221" s="12">
        <v>5172</v>
      </c>
      <c r="B7221" s="6" t="s">
        <v>2165</v>
      </c>
      <c r="C7221" s="12">
        <v>475</v>
      </c>
      <c r="D7221" s="6" t="s">
        <v>4387</v>
      </c>
      <c r="E7221" s="13">
        <v>43511</v>
      </c>
      <c r="F7221" s="13">
        <v>43876</v>
      </c>
      <c r="H7221" s="6" t="s">
        <v>7947</v>
      </c>
      <c r="I7221" s="6" t="s">
        <v>8061</v>
      </c>
      <c r="J7221" s="14">
        <v>0.29570000000000002</v>
      </c>
      <c r="K7221" s="14">
        <v>0.23850000000000002</v>
      </c>
      <c r="L7221" s="15">
        <f t="shared" si="456"/>
        <v>5.7200000000000001E-2</v>
      </c>
      <c r="M7221" s="11">
        <f t="shared" si="457"/>
        <v>1</v>
      </c>
      <c r="N7221" s="11">
        <f>VLOOKUP(E7221,Nasdaq!$A$2:$F$3174,5,1)</f>
        <v>7472.4101559999999</v>
      </c>
      <c r="O7221" s="11">
        <f>VLOOKUP(F7221,Nasdaq!$A$2:$F$3174,5,1)</f>
        <v>9731.1796880000002</v>
      </c>
      <c r="P7221" s="11">
        <f t="shared" si="458"/>
        <v>365</v>
      </c>
      <c r="Q7221" s="15">
        <f t="shared" si="459"/>
        <v>0.76788480015686589</v>
      </c>
    </row>
    <row r="7222" spans="1:17" ht="19.5" customHeight="1" x14ac:dyDescent="0.2">
      <c r="A7222" s="12">
        <v>5172</v>
      </c>
      <c r="B7222" s="6" t="s">
        <v>2165</v>
      </c>
      <c r="C7222" s="12">
        <v>2189</v>
      </c>
      <c r="D7222" s="6" t="s">
        <v>4069</v>
      </c>
      <c r="E7222" s="13">
        <v>41957</v>
      </c>
      <c r="F7222" s="13">
        <v>42305</v>
      </c>
      <c r="H7222" s="6" t="s">
        <v>7948</v>
      </c>
      <c r="I7222" s="6" t="s">
        <v>7981</v>
      </c>
      <c r="J7222" s="14">
        <v>0.27989999999999998</v>
      </c>
      <c r="K7222" s="14">
        <v>4.6900000000000004E-2</v>
      </c>
      <c r="L7222" s="15">
        <f t="shared" si="456"/>
        <v>0.23299999999999998</v>
      </c>
      <c r="M7222" s="11">
        <f t="shared" si="457"/>
        <v>1</v>
      </c>
      <c r="N7222" s="11">
        <f>VLOOKUP(E7222,Nasdaq!$A$2:$F$3174,5,1)</f>
        <v>4688.5400390000004</v>
      </c>
      <c r="O7222" s="11">
        <f>VLOOKUP(F7222,Nasdaq!$A$2:$F$3174,5,1)</f>
        <v>5095.6899409999996</v>
      </c>
      <c r="P7222" s="11">
        <f t="shared" si="458"/>
        <v>348</v>
      </c>
      <c r="Q7222" s="15">
        <f t="shared" si="459"/>
        <v>0.92009976412929273</v>
      </c>
    </row>
    <row r="7223" spans="1:17" ht="19.5" customHeight="1" x14ac:dyDescent="0.2">
      <c r="A7223" s="12">
        <v>5172</v>
      </c>
      <c r="B7223" s="6" t="s">
        <v>2165</v>
      </c>
      <c r="C7223" s="12">
        <v>551</v>
      </c>
      <c r="D7223" s="6" t="s">
        <v>3905</v>
      </c>
      <c r="E7223" s="13">
        <v>43327</v>
      </c>
      <c r="F7223" s="13">
        <v>43419</v>
      </c>
      <c r="H7223" s="6" t="s">
        <v>7949</v>
      </c>
      <c r="I7223" s="6" t="s">
        <v>8143</v>
      </c>
      <c r="J7223" s="14">
        <v>0.26879999999999998</v>
      </c>
      <c r="K7223" s="14">
        <v>-0.10050000000000001</v>
      </c>
      <c r="L7223" s="15">
        <f t="shared" si="456"/>
        <v>0.36929999999999996</v>
      </c>
      <c r="M7223" s="11">
        <f t="shared" si="457"/>
        <v>1</v>
      </c>
      <c r="N7223" s="11">
        <f>VLOOKUP(E7223,Nasdaq!$A$2:$F$3174,5,1)</f>
        <v>7774.1201170000004</v>
      </c>
      <c r="O7223" s="11">
        <f>VLOOKUP(F7223,Nasdaq!$A$2:$F$3174,5,1)</f>
        <v>7259.0297849999997</v>
      </c>
      <c r="P7223" s="11">
        <f t="shared" si="458"/>
        <v>92</v>
      </c>
      <c r="Q7223" s="15">
        <f t="shared" si="459"/>
        <v>1.0709563779571722</v>
      </c>
    </row>
    <row r="7224" spans="1:17" ht="19.5" customHeight="1" x14ac:dyDescent="0.2">
      <c r="A7224" s="12">
        <v>5172</v>
      </c>
      <c r="B7224" s="6" t="s">
        <v>2165</v>
      </c>
      <c r="C7224" s="12">
        <v>1724</v>
      </c>
      <c r="D7224" s="6" t="s">
        <v>3964</v>
      </c>
      <c r="E7224" s="13">
        <v>42139</v>
      </c>
      <c r="F7224" s="13">
        <v>42324</v>
      </c>
      <c r="H7224" s="6" t="s">
        <v>7950</v>
      </c>
      <c r="I7224" s="6" t="s">
        <v>8010</v>
      </c>
      <c r="J7224" s="14">
        <v>0.24059999999999998</v>
      </c>
      <c r="K7224" s="14">
        <v>-4.36E-2</v>
      </c>
      <c r="L7224" s="15">
        <f t="shared" si="456"/>
        <v>0.28420000000000001</v>
      </c>
      <c r="M7224" s="11">
        <f t="shared" si="457"/>
        <v>1</v>
      </c>
      <c r="N7224" s="11">
        <f>VLOOKUP(E7224,Nasdaq!$A$2:$F$3174,5,1)</f>
        <v>5048.2900390000004</v>
      </c>
      <c r="O7224" s="11">
        <f>VLOOKUP(F7224,Nasdaq!$A$2:$F$3174,5,1)</f>
        <v>4984.6201170000004</v>
      </c>
      <c r="P7224" s="11">
        <f t="shared" si="458"/>
        <v>185</v>
      </c>
      <c r="Q7224" s="15">
        <f t="shared" si="459"/>
        <v>1.0127730843274354</v>
      </c>
    </row>
    <row r="7225" spans="1:17" ht="19.5" customHeight="1" x14ac:dyDescent="0.2">
      <c r="A7225" s="12">
        <v>5172</v>
      </c>
      <c r="B7225" s="6" t="s">
        <v>2165</v>
      </c>
      <c r="C7225" s="12">
        <v>1578</v>
      </c>
      <c r="D7225" s="6" t="s">
        <v>3958</v>
      </c>
      <c r="E7225" s="13">
        <v>42962</v>
      </c>
      <c r="F7225" s="13">
        <v>43511</v>
      </c>
      <c r="H7225" s="6" t="s">
        <v>7944</v>
      </c>
      <c r="I7225" s="6" t="s">
        <v>8146</v>
      </c>
      <c r="J7225" s="14">
        <v>0.23910000000000001</v>
      </c>
      <c r="K7225" s="14">
        <v>0.10369999999999999</v>
      </c>
      <c r="L7225" s="15">
        <f t="shared" si="456"/>
        <v>0.13540000000000002</v>
      </c>
      <c r="M7225" s="11">
        <f t="shared" si="457"/>
        <v>1</v>
      </c>
      <c r="N7225" s="11">
        <f>VLOOKUP(E7225,Nasdaq!$A$2:$F$3174,5,1)</f>
        <v>6333.0097660000001</v>
      </c>
      <c r="O7225" s="11">
        <f>VLOOKUP(F7225,Nasdaq!$A$2:$F$3174,5,1)</f>
        <v>7472.4101559999999</v>
      </c>
      <c r="P7225" s="11">
        <f t="shared" si="458"/>
        <v>549</v>
      </c>
      <c r="Q7225" s="15">
        <f t="shared" si="459"/>
        <v>0.84751972421918298</v>
      </c>
    </row>
    <row r="7226" spans="1:17" ht="19.5" customHeight="1" x14ac:dyDescent="0.2">
      <c r="A7226" s="12">
        <v>5172</v>
      </c>
      <c r="B7226" s="6" t="s">
        <v>2165</v>
      </c>
      <c r="C7226" s="12">
        <v>107</v>
      </c>
      <c r="D7226" s="6" t="s">
        <v>3672</v>
      </c>
      <c r="E7226" s="13">
        <v>42415</v>
      </c>
      <c r="F7226" s="13">
        <v>43054</v>
      </c>
      <c r="H7226" s="6" t="s">
        <v>7951</v>
      </c>
      <c r="I7226" s="6" t="s">
        <v>8078</v>
      </c>
      <c r="J7226" s="14">
        <v>0.22690000000000002</v>
      </c>
      <c r="K7226" s="14">
        <v>0.21340000000000001</v>
      </c>
      <c r="L7226" s="15">
        <f t="shared" si="456"/>
        <v>1.3500000000000012E-2</v>
      </c>
      <c r="M7226" s="11">
        <f t="shared" si="457"/>
        <v>1</v>
      </c>
      <c r="N7226" s="11">
        <f>VLOOKUP(E7226,Nasdaq!$A$2:$F$3174,5,1)</f>
        <v>4337.5097660000001</v>
      </c>
      <c r="O7226" s="11">
        <f>VLOOKUP(F7226,Nasdaq!$A$2:$F$3174,5,1)</f>
        <v>6706.2099609999996</v>
      </c>
      <c r="P7226" s="11">
        <f t="shared" si="458"/>
        <v>639</v>
      </c>
      <c r="Q7226" s="15">
        <f t="shared" si="459"/>
        <v>0.64679124194460347</v>
      </c>
    </row>
    <row r="7227" spans="1:17" ht="19.5" customHeight="1" x14ac:dyDescent="0.2">
      <c r="A7227" s="12">
        <v>5172</v>
      </c>
      <c r="B7227" s="6" t="s">
        <v>2165</v>
      </c>
      <c r="C7227" s="12">
        <v>2231</v>
      </c>
      <c r="D7227" s="6" t="s">
        <v>6300</v>
      </c>
      <c r="E7227" s="13">
        <v>42139</v>
      </c>
      <c r="F7227" s="13">
        <v>42384</v>
      </c>
      <c r="H7227" s="6" t="s">
        <v>7951</v>
      </c>
      <c r="I7227" s="6" t="s">
        <v>8048</v>
      </c>
      <c r="J7227" s="14">
        <v>0.22289999999999999</v>
      </c>
      <c r="K7227" s="14">
        <v>-0.1474</v>
      </c>
      <c r="L7227" s="15">
        <f t="shared" si="456"/>
        <v>0.37029999999999996</v>
      </c>
      <c r="M7227" s="11">
        <f t="shared" si="457"/>
        <v>1</v>
      </c>
      <c r="N7227" s="11">
        <f>VLOOKUP(E7227,Nasdaq!$A$2:$F$3174,5,1)</f>
        <v>5048.2900390000004</v>
      </c>
      <c r="O7227" s="11">
        <f>VLOOKUP(F7227,Nasdaq!$A$2:$F$3174,5,1)</f>
        <v>4488.419922</v>
      </c>
      <c r="P7227" s="11">
        <f t="shared" si="458"/>
        <v>245</v>
      </c>
      <c r="Q7227" s="15">
        <f t="shared" si="459"/>
        <v>1.1247350940362217</v>
      </c>
    </row>
    <row r="7228" spans="1:17" ht="19.5" customHeight="1" x14ac:dyDescent="0.2">
      <c r="A7228" s="12">
        <v>5172</v>
      </c>
      <c r="B7228" s="6" t="s">
        <v>2165</v>
      </c>
      <c r="C7228" s="12">
        <v>1987</v>
      </c>
      <c r="D7228" s="6" t="s">
        <v>2944</v>
      </c>
      <c r="E7228" s="13">
        <v>41774</v>
      </c>
      <c r="F7228" s="13">
        <v>42416</v>
      </c>
      <c r="H7228" s="6" t="s">
        <v>7944</v>
      </c>
      <c r="I7228" s="6" t="s">
        <v>7982</v>
      </c>
      <c r="J7228" s="14">
        <v>0.20489999999999997</v>
      </c>
      <c r="K7228" s="14">
        <v>2.87E-2</v>
      </c>
      <c r="L7228" s="15">
        <f t="shared" si="456"/>
        <v>0.17619999999999997</v>
      </c>
      <c r="M7228" s="11">
        <f t="shared" si="457"/>
        <v>1</v>
      </c>
      <c r="N7228" s="11">
        <f>VLOOKUP(E7228,Nasdaq!$A$2:$F$3174,5,1)</f>
        <v>4069.290039</v>
      </c>
      <c r="O7228" s="11">
        <f>VLOOKUP(F7228,Nasdaq!$A$2:$F$3174,5,1)</f>
        <v>4435.9599609999996</v>
      </c>
      <c r="P7228" s="11">
        <f t="shared" si="458"/>
        <v>642</v>
      </c>
      <c r="Q7228" s="15">
        <f t="shared" si="459"/>
        <v>0.91734180944050103</v>
      </c>
    </row>
    <row r="7229" spans="1:17" ht="19.5" customHeight="1" x14ac:dyDescent="0.2">
      <c r="A7229" s="12">
        <v>5172</v>
      </c>
      <c r="B7229" s="6" t="s">
        <v>2165</v>
      </c>
      <c r="C7229" s="12">
        <v>31132</v>
      </c>
      <c r="D7229" s="6" t="s">
        <v>6525</v>
      </c>
      <c r="E7229" s="13">
        <v>42415</v>
      </c>
      <c r="F7229" s="13">
        <v>43956</v>
      </c>
      <c r="H7229" s="6" t="s">
        <v>7944</v>
      </c>
      <c r="I7229" s="6" t="s">
        <v>7997</v>
      </c>
      <c r="J7229" s="14">
        <v>0.18170000000000003</v>
      </c>
      <c r="K7229" s="14">
        <v>0.1255</v>
      </c>
      <c r="L7229" s="15">
        <f t="shared" si="456"/>
        <v>5.6200000000000028E-2</v>
      </c>
      <c r="M7229" s="11">
        <f t="shared" si="457"/>
        <v>1</v>
      </c>
      <c r="N7229" s="11">
        <f>VLOOKUP(E7229,Nasdaq!$A$2:$F$3174,5,1)</f>
        <v>4337.5097660000001</v>
      </c>
      <c r="O7229" s="11">
        <f>VLOOKUP(F7229,Nasdaq!$A$2:$F$3174,5,1)</f>
        <v>8809.1201170000004</v>
      </c>
      <c r="P7229" s="11">
        <f t="shared" si="458"/>
        <v>1541</v>
      </c>
      <c r="Q7229" s="15">
        <f t="shared" si="459"/>
        <v>0.49238915714275849</v>
      </c>
    </row>
    <row r="7230" spans="1:17" ht="19.5" customHeight="1" x14ac:dyDescent="0.2">
      <c r="A7230" s="12">
        <v>5172</v>
      </c>
      <c r="B7230" s="6" t="s">
        <v>2165</v>
      </c>
      <c r="C7230" s="12">
        <v>581</v>
      </c>
      <c r="D7230" s="6" t="s">
        <v>3678</v>
      </c>
      <c r="E7230" s="13">
        <v>42139</v>
      </c>
      <c r="F7230" s="13">
        <v>42506</v>
      </c>
      <c r="H7230" s="6" t="s">
        <v>7944</v>
      </c>
      <c r="I7230" s="6" t="s">
        <v>8015</v>
      </c>
      <c r="J7230" s="14">
        <v>0.1333</v>
      </c>
      <c r="K7230" s="14">
        <v>-5.0000000000000001E-3</v>
      </c>
      <c r="L7230" s="15">
        <f t="shared" si="456"/>
        <v>0.13830000000000001</v>
      </c>
      <c r="M7230" s="11">
        <f t="shared" si="457"/>
        <v>1</v>
      </c>
      <c r="N7230" s="11">
        <f>VLOOKUP(E7230,Nasdaq!$A$2:$F$3174,5,1)</f>
        <v>5048.2900390000004</v>
      </c>
      <c r="O7230" s="11">
        <f>VLOOKUP(F7230,Nasdaq!$A$2:$F$3174,5,1)</f>
        <v>4775.4599609999996</v>
      </c>
      <c r="P7230" s="11">
        <f t="shared" si="458"/>
        <v>367</v>
      </c>
      <c r="Q7230" s="15">
        <f t="shared" si="459"/>
        <v>1.0571312473344379</v>
      </c>
    </row>
    <row r="7231" spans="1:17" ht="19.5" customHeight="1" x14ac:dyDescent="0.2">
      <c r="A7231" s="12">
        <v>5172</v>
      </c>
      <c r="B7231" s="6" t="s">
        <v>2165</v>
      </c>
      <c r="C7231" s="12">
        <v>2961</v>
      </c>
      <c r="D7231" s="6" t="s">
        <v>4484</v>
      </c>
      <c r="E7231" s="13">
        <v>42139</v>
      </c>
      <c r="F7231" s="13">
        <v>44415</v>
      </c>
      <c r="H7231" s="6" t="s">
        <v>7949</v>
      </c>
      <c r="I7231" s="6" t="s">
        <v>8143</v>
      </c>
      <c r="J7231" s="14">
        <v>0.11960000000000001</v>
      </c>
      <c r="K7231" s="14">
        <v>0.1139</v>
      </c>
      <c r="L7231" s="15">
        <f t="shared" si="456"/>
        <v>5.7000000000000106E-3</v>
      </c>
      <c r="M7231" s="11">
        <f t="shared" si="457"/>
        <v>1</v>
      </c>
      <c r="N7231" s="11">
        <f>VLOOKUP(E7231,Nasdaq!$A$2:$F$3174,5,1)</f>
        <v>5048.2900390000004</v>
      </c>
      <c r="O7231" s="11">
        <f>VLOOKUP(F7231,Nasdaq!$A$2:$F$3174,5,1)</f>
        <v>11010.980469</v>
      </c>
      <c r="P7231" s="11">
        <f t="shared" si="458"/>
        <v>2276</v>
      </c>
      <c r="Q7231" s="15">
        <f t="shared" si="459"/>
        <v>0.45847822473336808</v>
      </c>
    </row>
    <row r="7232" spans="1:17" ht="19.5" customHeight="1" x14ac:dyDescent="0.2">
      <c r="A7232" s="12">
        <v>5172</v>
      </c>
      <c r="B7232" s="6" t="s">
        <v>2165</v>
      </c>
      <c r="C7232" s="12">
        <v>26492</v>
      </c>
      <c r="D7232" s="6" t="s">
        <v>3931</v>
      </c>
      <c r="E7232" s="13">
        <v>42781</v>
      </c>
      <c r="F7232" s="13">
        <v>43096</v>
      </c>
      <c r="H7232" s="6" t="s">
        <v>7949</v>
      </c>
      <c r="I7232" s="6" t="s">
        <v>8143</v>
      </c>
      <c r="J7232" s="14">
        <v>0.1186</v>
      </c>
      <c r="K7232" s="14">
        <v>0.18940000000000001</v>
      </c>
      <c r="L7232" s="15">
        <f t="shared" si="456"/>
        <v>-7.0800000000000016E-2</v>
      </c>
      <c r="M7232" s="11">
        <f t="shared" si="457"/>
        <v>0</v>
      </c>
      <c r="N7232" s="11">
        <f>VLOOKUP(E7232,Nasdaq!$A$2:$F$3174,5,1)</f>
        <v>5819.4399409999996</v>
      </c>
      <c r="O7232" s="11">
        <f>VLOOKUP(F7232,Nasdaq!$A$2:$F$3174,5,1)</f>
        <v>6939.3398440000001</v>
      </c>
      <c r="P7232" s="11">
        <f t="shared" si="458"/>
        <v>315</v>
      </c>
      <c r="Q7232" s="15">
        <f t="shared" si="459"/>
        <v>0.83861707023629628</v>
      </c>
    </row>
    <row r="7233" spans="1:17" ht="19.5" customHeight="1" x14ac:dyDescent="0.2">
      <c r="A7233" s="12">
        <v>5172</v>
      </c>
      <c r="B7233" s="6" t="s">
        <v>2165</v>
      </c>
      <c r="C7233" s="12">
        <v>12018</v>
      </c>
      <c r="D7233" s="6" t="s">
        <v>5474</v>
      </c>
      <c r="E7233" s="13">
        <v>41687</v>
      </c>
      <c r="F7233" s="13">
        <v>42401</v>
      </c>
      <c r="H7233" s="6" t="s">
        <v>7944</v>
      </c>
      <c r="I7233" s="6" t="s">
        <v>8036</v>
      </c>
      <c r="J7233" s="14">
        <v>0.11509999999999999</v>
      </c>
      <c r="K7233" s="14">
        <v>4.8899999999999999E-2</v>
      </c>
      <c r="L7233" s="15">
        <f t="shared" si="456"/>
        <v>6.6199999999999995E-2</v>
      </c>
      <c r="M7233" s="11">
        <f t="shared" si="457"/>
        <v>1</v>
      </c>
      <c r="N7233" s="11">
        <f>VLOOKUP(E7233,Nasdaq!$A$2:$F$3174,5,1)</f>
        <v>4244.0200199999999</v>
      </c>
      <c r="O7233" s="11">
        <f>VLOOKUP(F7233,Nasdaq!$A$2:$F$3174,5,1)</f>
        <v>4620.3701170000004</v>
      </c>
      <c r="P7233" s="11">
        <f t="shared" si="458"/>
        <v>714</v>
      </c>
      <c r="Q7233" s="15">
        <f t="shared" si="459"/>
        <v>0.91854576498474771</v>
      </c>
    </row>
    <row r="7234" spans="1:17" ht="19.5" customHeight="1" x14ac:dyDescent="0.2">
      <c r="A7234" s="12">
        <v>5172</v>
      </c>
      <c r="B7234" s="6" t="s">
        <v>2165</v>
      </c>
      <c r="C7234" s="12">
        <v>3662</v>
      </c>
      <c r="D7234" s="6" t="s">
        <v>7174</v>
      </c>
      <c r="E7234" s="13">
        <v>43784</v>
      </c>
      <c r="F7234" s="13">
        <v>44415</v>
      </c>
      <c r="H7234" s="6" t="s">
        <v>7949</v>
      </c>
      <c r="I7234" s="6" t="s">
        <v>8126</v>
      </c>
      <c r="J7234" s="14">
        <v>0.1119</v>
      </c>
      <c r="K7234" s="14">
        <v>0.1268</v>
      </c>
      <c r="L7234" s="15">
        <f t="shared" si="456"/>
        <v>-1.4899999999999997E-2</v>
      </c>
      <c r="M7234" s="11">
        <f t="shared" si="457"/>
        <v>0</v>
      </c>
      <c r="N7234" s="11">
        <f>VLOOKUP(E7234,Nasdaq!$A$2:$F$3174,5,1)</f>
        <v>8540.8300780000009</v>
      </c>
      <c r="O7234" s="11">
        <f>VLOOKUP(F7234,Nasdaq!$A$2:$F$3174,5,1)</f>
        <v>11010.980469</v>
      </c>
      <c r="P7234" s="11">
        <f t="shared" si="458"/>
        <v>631</v>
      </c>
      <c r="Q7234" s="15">
        <f t="shared" si="459"/>
        <v>0.77566566596755193</v>
      </c>
    </row>
    <row r="7235" spans="1:17" ht="19.5" customHeight="1" x14ac:dyDescent="0.2">
      <c r="A7235" s="12">
        <v>5172</v>
      </c>
      <c r="B7235" s="6" t="s">
        <v>2165</v>
      </c>
      <c r="C7235" s="12">
        <v>3729</v>
      </c>
      <c r="D7235" s="6" t="s">
        <v>7576</v>
      </c>
      <c r="E7235" s="13">
        <v>43235</v>
      </c>
      <c r="F7235" s="13">
        <v>43876</v>
      </c>
      <c r="H7235" s="6" t="s">
        <v>7949</v>
      </c>
      <c r="I7235" s="6" t="s">
        <v>8060</v>
      </c>
      <c r="J7235" s="14">
        <v>0.10039999999999999</v>
      </c>
      <c r="K7235" s="14">
        <v>0.1547</v>
      </c>
      <c r="L7235" s="15">
        <f t="shared" si="456"/>
        <v>-5.4300000000000015E-2</v>
      </c>
      <c r="M7235" s="11">
        <f t="shared" si="457"/>
        <v>0</v>
      </c>
      <c r="N7235" s="11">
        <f>VLOOKUP(E7235,Nasdaq!$A$2:$F$3174,5,1)</f>
        <v>7351.6298829999996</v>
      </c>
      <c r="O7235" s="11">
        <f>VLOOKUP(F7235,Nasdaq!$A$2:$F$3174,5,1)</f>
        <v>9731.1796880000002</v>
      </c>
      <c r="P7235" s="11">
        <f t="shared" si="458"/>
        <v>641</v>
      </c>
      <c r="Q7235" s="15">
        <f t="shared" si="459"/>
        <v>0.75547250485869322</v>
      </c>
    </row>
    <row r="7236" spans="1:17" ht="19.5" customHeight="1" x14ac:dyDescent="0.2">
      <c r="A7236" s="12">
        <v>5172</v>
      </c>
      <c r="B7236" s="6" t="s">
        <v>2165</v>
      </c>
      <c r="C7236" s="12">
        <v>26518</v>
      </c>
      <c r="D7236" s="6" t="s">
        <v>2796</v>
      </c>
      <c r="E7236" s="13">
        <v>42506</v>
      </c>
      <c r="F7236" s="13">
        <v>44415</v>
      </c>
      <c r="H7236" s="6" t="s">
        <v>7947</v>
      </c>
      <c r="I7236" s="6" t="s">
        <v>8028</v>
      </c>
      <c r="J7236" s="14">
        <v>9.7500000000000003E-2</v>
      </c>
      <c r="K7236" s="14">
        <v>0.14419999999999999</v>
      </c>
      <c r="L7236" s="15">
        <f t="shared" si="456"/>
        <v>-4.6699999999999992E-2</v>
      </c>
      <c r="M7236" s="11">
        <f t="shared" si="457"/>
        <v>0</v>
      </c>
      <c r="N7236" s="11">
        <f>VLOOKUP(E7236,Nasdaq!$A$2:$F$3174,5,1)</f>
        <v>4775.4599609999996</v>
      </c>
      <c r="O7236" s="11">
        <f>VLOOKUP(F7236,Nasdaq!$A$2:$F$3174,5,1)</f>
        <v>11010.980469</v>
      </c>
      <c r="P7236" s="11">
        <f t="shared" si="458"/>
        <v>1909</v>
      </c>
      <c r="Q7236" s="15">
        <f t="shared" si="459"/>
        <v>0.43370031396688763</v>
      </c>
    </row>
    <row r="7237" spans="1:17" ht="19.5" customHeight="1" x14ac:dyDescent="0.2">
      <c r="A7237" s="12">
        <v>5172</v>
      </c>
      <c r="B7237" s="6" t="s">
        <v>2165</v>
      </c>
      <c r="C7237" s="12">
        <v>2448</v>
      </c>
      <c r="D7237" s="6" t="s">
        <v>3960</v>
      </c>
      <c r="E7237" s="13">
        <v>41957</v>
      </c>
      <c r="F7237" s="13">
        <v>44415</v>
      </c>
      <c r="H7237" s="6" t="s">
        <v>7944</v>
      </c>
      <c r="I7237" s="6" t="s">
        <v>8090</v>
      </c>
      <c r="J7237" s="14">
        <v>9.6600000000000005E-2</v>
      </c>
      <c r="K7237" s="14">
        <v>0.11320000000000001</v>
      </c>
      <c r="L7237" s="15">
        <f t="shared" si="456"/>
        <v>-1.6600000000000004E-2</v>
      </c>
      <c r="M7237" s="11">
        <f t="shared" si="457"/>
        <v>0</v>
      </c>
      <c r="N7237" s="11">
        <f>VLOOKUP(E7237,Nasdaq!$A$2:$F$3174,5,1)</f>
        <v>4688.5400390000004</v>
      </c>
      <c r="O7237" s="11">
        <f>VLOOKUP(F7237,Nasdaq!$A$2:$F$3174,5,1)</f>
        <v>11010.980469</v>
      </c>
      <c r="P7237" s="11">
        <f t="shared" si="458"/>
        <v>2458</v>
      </c>
      <c r="Q7237" s="15">
        <f t="shared" si="459"/>
        <v>0.42580626802003207</v>
      </c>
    </row>
    <row r="7238" spans="1:17" ht="19.5" customHeight="1" x14ac:dyDescent="0.2">
      <c r="A7238" s="12">
        <v>5172</v>
      </c>
      <c r="B7238" s="6" t="s">
        <v>2165</v>
      </c>
      <c r="C7238" s="12">
        <v>1113</v>
      </c>
      <c r="D7238" s="6" t="s">
        <v>5475</v>
      </c>
      <c r="E7238" s="13">
        <v>42597</v>
      </c>
      <c r="F7238" s="13">
        <v>43784</v>
      </c>
      <c r="H7238" s="6" t="s">
        <v>7951</v>
      </c>
      <c r="I7238" s="6" t="s">
        <v>8020</v>
      </c>
      <c r="J7238" s="14">
        <v>8.6599999999999996E-2</v>
      </c>
      <c r="K7238" s="14">
        <v>0.1376</v>
      </c>
      <c r="L7238" s="15">
        <f t="shared" si="456"/>
        <v>-5.1000000000000004E-2</v>
      </c>
      <c r="M7238" s="11">
        <f t="shared" si="457"/>
        <v>0</v>
      </c>
      <c r="N7238" s="11">
        <f>VLOOKUP(E7238,Nasdaq!$A$2:$F$3174,5,1)</f>
        <v>5262.0200199999999</v>
      </c>
      <c r="O7238" s="11">
        <f>VLOOKUP(F7238,Nasdaq!$A$2:$F$3174,5,1)</f>
        <v>8540.8300780000009</v>
      </c>
      <c r="P7238" s="11">
        <f t="shared" si="458"/>
        <v>1187</v>
      </c>
      <c r="Q7238" s="15">
        <f t="shared" si="459"/>
        <v>0.61610239923402821</v>
      </c>
    </row>
    <row r="7239" spans="1:17" ht="19.5" customHeight="1" x14ac:dyDescent="0.2">
      <c r="A7239" s="12">
        <v>5172</v>
      </c>
      <c r="B7239" s="6" t="s">
        <v>2165</v>
      </c>
      <c r="C7239" s="12">
        <v>1388</v>
      </c>
      <c r="D7239" s="6" t="s">
        <v>6170</v>
      </c>
      <c r="E7239" s="13">
        <v>42689</v>
      </c>
      <c r="F7239" s="13">
        <v>43146</v>
      </c>
      <c r="H7239" s="6" t="s">
        <v>7944</v>
      </c>
      <c r="I7239" s="6" t="s">
        <v>7998</v>
      </c>
      <c r="J7239" s="14">
        <v>8.3100000000000007E-2</v>
      </c>
      <c r="K7239" s="14">
        <v>0.22140000000000001</v>
      </c>
      <c r="L7239" s="15">
        <f t="shared" si="456"/>
        <v>-0.13830000000000001</v>
      </c>
      <c r="M7239" s="11">
        <f t="shared" si="457"/>
        <v>0</v>
      </c>
      <c r="N7239" s="11">
        <f>VLOOKUP(E7239,Nasdaq!$A$2:$F$3174,5,1)</f>
        <v>5275.6201170000004</v>
      </c>
      <c r="O7239" s="11">
        <f>VLOOKUP(F7239,Nasdaq!$A$2:$F$3174,5,1)</f>
        <v>7256.4301759999998</v>
      </c>
      <c r="P7239" s="11">
        <f t="shared" si="458"/>
        <v>457</v>
      </c>
      <c r="Q7239" s="15">
        <f t="shared" si="459"/>
        <v>0.72702831442315996</v>
      </c>
    </row>
    <row r="7240" spans="1:17" ht="19.5" customHeight="1" x14ac:dyDescent="0.2">
      <c r="A7240" s="12">
        <v>5172</v>
      </c>
      <c r="B7240" s="6" t="s">
        <v>2165</v>
      </c>
      <c r="C7240" s="12">
        <v>118</v>
      </c>
      <c r="D7240" s="6" t="s">
        <v>3546</v>
      </c>
      <c r="E7240" s="13">
        <v>42139</v>
      </c>
      <c r="F7240" s="13">
        <v>42620</v>
      </c>
      <c r="H7240" s="6" t="s">
        <v>7949</v>
      </c>
      <c r="I7240" s="6" t="s">
        <v>8046</v>
      </c>
      <c r="J7240" s="14">
        <v>7.2000000000000008E-2</v>
      </c>
      <c r="K7240" s="14">
        <v>4.5100000000000001E-2</v>
      </c>
      <c r="L7240" s="15">
        <f t="shared" si="456"/>
        <v>2.6900000000000007E-2</v>
      </c>
      <c r="M7240" s="11">
        <f t="shared" si="457"/>
        <v>1</v>
      </c>
      <c r="N7240" s="11">
        <f>VLOOKUP(E7240,Nasdaq!$A$2:$F$3174,5,1)</f>
        <v>5048.2900390000004</v>
      </c>
      <c r="O7240" s="11">
        <f>VLOOKUP(F7240,Nasdaq!$A$2:$F$3174,5,1)</f>
        <v>5283.9301759999998</v>
      </c>
      <c r="P7240" s="11">
        <f t="shared" si="458"/>
        <v>481</v>
      </c>
      <c r="Q7240" s="15">
        <f t="shared" si="459"/>
        <v>0.95540462925283021</v>
      </c>
    </row>
    <row r="7241" spans="1:17" ht="19.5" customHeight="1" x14ac:dyDescent="0.2">
      <c r="A7241" s="12">
        <v>5172</v>
      </c>
      <c r="B7241" s="6" t="s">
        <v>2165</v>
      </c>
      <c r="C7241" s="12">
        <v>488</v>
      </c>
      <c r="D7241" s="6" t="s">
        <v>7134</v>
      </c>
      <c r="E7241" s="13">
        <v>42597</v>
      </c>
      <c r="F7241" s="13">
        <v>43054</v>
      </c>
      <c r="H7241" s="6" t="s">
        <v>7944</v>
      </c>
      <c r="I7241" s="6" t="s">
        <v>8096</v>
      </c>
      <c r="J7241" s="14">
        <v>5.0499999999999996E-2</v>
      </c>
      <c r="K7241" s="14">
        <v>0.15789999999999998</v>
      </c>
      <c r="L7241" s="15">
        <f t="shared" si="456"/>
        <v>-0.1074</v>
      </c>
      <c r="M7241" s="11">
        <f t="shared" si="457"/>
        <v>0</v>
      </c>
      <c r="N7241" s="11">
        <f>VLOOKUP(E7241,Nasdaq!$A$2:$F$3174,5,1)</f>
        <v>5262.0200199999999</v>
      </c>
      <c r="O7241" s="11">
        <f>VLOOKUP(F7241,Nasdaq!$A$2:$F$3174,5,1)</f>
        <v>6706.2099609999996</v>
      </c>
      <c r="P7241" s="11">
        <f t="shared" si="458"/>
        <v>457</v>
      </c>
      <c r="Q7241" s="15">
        <f t="shared" si="459"/>
        <v>0.78465000366750381</v>
      </c>
    </row>
    <row r="7242" spans="1:17" ht="19.5" customHeight="1" x14ac:dyDescent="0.2">
      <c r="A7242" s="12">
        <v>5172</v>
      </c>
      <c r="B7242" s="6" t="s">
        <v>2165</v>
      </c>
      <c r="C7242" s="12">
        <v>1882</v>
      </c>
      <c r="D7242" s="6" t="s">
        <v>6277</v>
      </c>
      <c r="E7242" s="13">
        <v>43054</v>
      </c>
      <c r="F7242" s="13">
        <v>43419</v>
      </c>
      <c r="H7242" s="6" t="s">
        <v>7944</v>
      </c>
      <c r="I7242" s="6" t="s">
        <v>8102</v>
      </c>
      <c r="J7242" s="14">
        <v>3.7000000000000005E-2</v>
      </c>
      <c r="K7242" s="14">
        <v>8.5500000000000007E-2</v>
      </c>
      <c r="L7242" s="15">
        <f t="shared" si="456"/>
        <v>-4.8500000000000001E-2</v>
      </c>
      <c r="M7242" s="11">
        <f t="shared" si="457"/>
        <v>0</v>
      </c>
      <c r="N7242" s="11">
        <f>VLOOKUP(E7242,Nasdaq!$A$2:$F$3174,5,1)</f>
        <v>6706.2099609999996</v>
      </c>
      <c r="O7242" s="11">
        <f>VLOOKUP(F7242,Nasdaq!$A$2:$F$3174,5,1)</f>
        <v>7259.0297849999997</v>
      </c>
      <c r="P7242" s="11">
        <f t="shared" si="458"/>
        <v>365</v>
      </c>
      <c r="Q7242" s="15">
        <f t="shared" si="459"/>
        <v>0.92384439063773149</v>
      </c>
    </row>
    <row r="7243" spans="1:17" ht="19.5" customHeight="1" x14ac:dyDescent="0.2">
      <c r="A7243" s="12">
        <v>5172</v>
      </c>
      <c r="B7243" s="6" t="s">
        <v>2165</v>
      </c>
      <c r="C7243" s="12">
        <v>28</v>
      </c>
      <c r="D7243" s="6" t="s">
        <v>2961</v>
      </c>
      <c r="E7243" s="13">
        <v>43419</v>
      </c>
      <c r="F7243" s="13">
        <v>44415</v>
      </c>
      <c r="H7243" s="6" t="s">
        <v>7947</v>
      </c>
      <c r="I7243" s="6" t="s">
        <v>7989</v>
      </c>
      <c r="J7243" s="14">
        <v>1.1299999999999999E-2</v>
      </c>
      <c r="K7243" s="14">
        <v>0.14940000000000001</v>
      </c>
      <c r="L7243" s="15">
        <f t="shared" si="456"/>
        <v>-0.1381</v>
      </c>
      <c r="M7243" s="11">
        <f t="shared" si="457"/>
        <v>0</v>
      </c>
      <c r="N7243" s="11">
        <f>VLOOKUP(E7243,Nasdaq!$A$2:$F$3174,5,1)</f>
        <v>7259.0297849999997</v>
      </c>
      <c r="O7243" s="11">
        <f>VLOOKUP(F7243,Nasdaq!$A$2:$F$3174,5,1)</f>
        <v>11010.980469</v>
      </c>
      <c r="P7243" s="11">
        <f t="shared" si="458"/>
        <v>996</v>
      </c>
      <c r="Q7243" s="15">
        <f t="shared" si="459"/>
        <v>0.65925447101539936</v>
      </c>
    </row>
    <row r="7244" spans="1:17" ht="19.5" customHeight="1" x14ac:dyDescent="0.2">
      <c r="A7244" s="12">
        <v>5172</v>
      </c>
      <c r="B7244" s="6" t="s">
        <v>2165</v>
      </c>
      <c r="C7244" s="12">
        <v>625</v>
      </c>
      <c r="D7244" s="6" t="s">
        <v>2674</v>
      </c>
      <c r="E7244" s="13">
        <v>43235</v>
      </c>
      <c r="F7244" s="13">
        <v>44415</v>
      </c>
      <c r="H7244" s="6" t="s">
        <v>7948</v>
      </c>
      <c r="I7244" s="6" t="s">
        <v>8050</v>
      </c>
      <c r="J7244" s="14">
        <v>5.6999999999999993E-3</v>
      </c>
      <c r="K7244" s="14">
        <v>0.12240000000000001</v>
      </c>
      <c r="L7244" s="15">
        <f t="shared" si="456"/>
        <v>-0.11670000000000001</v>
      </c>
      <c r="M7244" s="11">
        <f t="shared" si="457"/>
        <v>0</v>
      </c>
      <c r="N7244" s="11">
        <f>VLOOKUP(E7244,Nasdaq!$A$2:$F$3174,5,1)</f>
        <v>7351.6298829999996</v>
      </c>
      <c r="O7244" s="11">
        <f>VLOOKUP(F7244,Nasdaq!$A$2:$F$3174,5,1)</f>
        <v>11010.980469</v>
      </c>
      <c r="P7244" s="11">
        <f t="shared" si="458"/>
        <v>1180</v>
      </c>
      <c r="Q7244" s="15">
        <f t="shared" si="459"/>
        <v>0.66766413754814713</v>
      </c>
    </row>
    <row r="7245" spans="1:17" ht="19.5" customHeight="1" x14ac:dyDescent="0.2">
      <c r="A7245" s="12">
        <v>5172</v>
      </c>
      <c r="B7245" s="6" t="s">
        <v>2165</v>
      </c>
      <c r="C7245" s="12">
        <v>2603</v>
      </c>
      <c r="D7245" s="6" t="s">
        <v>7577</v>
      </c>
      <c r="E7245" s="13">
        <v>41957</v>
      </c>
      <c r="F7245" s="13">
        <v>43876</v>
      </c>
      <c r="H7245" s="6" t="s">
        <v>7948</v>
      </c>
      <c r="I7245" s="6" t="s">
        <v>7981</v>
      </c>
      <c r="J7245" s="14">
        <v>-2.3900000000000001E-2</v>
      </c>
      <c r="K7245" s="14">
        <v>0.1229</v>
      </c>
      <c r="L7245" s="15">
        <f t="shared" si="456"/>
        <v>-0.14679999999999999</v>
      </c>
      <c r="M7245" s="11">
        <f t="shared" si="457"/>
        <v>0</v>
      </c>
      <c r="N7245" s="11">
        <f>VLOOKUP(E7245,Nasdaq!$A$2:$F$3174,5,1)</f>
        <v>4688.5400390000004</v>
      </c>
      <c r="O7245" s="11">
        <f>VLOOKUP(F7245,Nasdaq!$A$2:$F$3174,5,1)</f>
        <v>9731.1796880000002</v>
      </c>
      <c r="P7245" s="11">
        <f t="shared" si="458"/>
        <v>1919</v>
      </c>
      <c r="Q7245" s="15">
        <f t="shared" si="459"/>
        <v>0.48180642812061564</v>
      </c>
    </row>
    <row r="7246" spans="1:17" ht="19.5" customHeight="1" x14ac:dyDescent="0.2">
      <c r="A7246" s="12">
        <v>5172</v>
      </c>
      <c r="B7246" s="6" t="s">
        <v>2165</v>
      </c>
      <c r="C7246" s="12">
        <v>2471</v>
      </c>
      <c r="D7246" s="6" t="s">
        <v>6919</v>
      </c>
      <c r="E7246" s="13">
        <v>42781</v>
      </c>
      <c r="F7246" s="13">
        <v>43235</v>
      </c>
      <c r="H7246" s="6" t="s">
        <v>7951</v>
      </c>
      <c r="I7246" s="6" t="s">
        <v>8075</v>
      </c>
      <c r="J7246" s="14">
        <v>-2.5499999999999998E-2</v>
      </c>
      <c r="K7246" s="14">
        <v>0.14419999999999999</v>
      </c>
      <c r="L7246" s="15">
        <f t="shared" si="456"/>
        <v>-0.16969999999999999</v>
      </c>
      <c r="M7246" s="11">
        <f t="shared" si="457"/>
        <v>0</v>
      </c>
      <c r="N7246" s="11">
        <f>VLOOKUP(E7246,Nasdaq!$A$2:$F$3174,5,1)</f>
        <v>5819.4399409999996</v>
      </c>
      <c r="O7246" s="11">
        <f>VLOOKUP(F7246,Nasdaq!$A$2:$F$3174,5,1)</f>
        <v>7351.6298829999996</v>
      </c>
      <c r="P7246" s="11">
        <f t="shared" si="458"/>
        <v>454</v>
      </c>
      <c r="Q7246" s="15">
        <f t="shared" si="459"/>
        <v>0.79158611646418475</v>
      </c>
    </row>
    <row r="7247" spans="1:17" ht="19.5" customHeight="1" x14ac:dyDescent="0.2">
      <c r="A7247" s="12">
        <v>5172</v>
      </c>
      <c r="B7247" s="6" t="s">
        <v>2165</v>
      </c>
      <c r="C7247" s="12">
        <v>1234</v>
      </c>
      <c r="D7247" s="6" t="s">
        <v>5273</v>
      </c>
      <c r="E7247" s="13">
        <v>42230</v>
      </c>
      <c r="F7247" s="13">
        <v>42416</v>
      </c>
      <c r="H7247" s="6" t="s">
        <v>7944</v>
      </c>
      <c r="I7247" s="6" t="s">
        <v>7997</v>
      </c>
      <c r="J7247" s="14">
        <v>-2.7799999999999998E-2</v>
      </c>
      <c r="K7247" s="14">
        <v>-0.15689999999999998</v>
      </c>
      <c r="L7247" s="15">
        <f t="shared" si="456"/>
        <v>0.12909999999999999</v>
      </c>
      <c r="M7247" s="11">
        <f t="shared" si="457"/>
        <v>1</v>
      </c>
      <c r="N7247" s="11">
        <f>VLOOKUP(E7247,Nasdaq!$A$2:$F$3174,5,1)</f>
        <v>5048.2402339999999</v>
      </c>
      <c r="O7247" s="11">
        <f>VLOOKUP(F7247,Nasdaq!$A$2:$F$3174,5,1)</f>
        <v>4435.9599609999996</v>
      </c>
      <c r="P7247" s="11">
        <f t="shared" si="458"/>
        <v>186</v>
      </c>
      <c r="Q7247" s="15">
        <f t="shared" si="459"/>
        <v>1.138024387974786</v>
      </c>
    </row>
    <row r="7248" spans="1:17" ht="19.5" customHeight="1" x14ac:dyDescent="0.2">
      <c r="A7248" s="12">
        <v>5172</v>
      </c>
      <c r="B7248" s="6" t="s">
        <v>2165</v>
      </c>
      <c r="C7248" s="12">
        <v>464</v>
      </c>
      <c r="D7248" s="6" t="s">
        <v>3932</v>
      </c>
      <c r="E7248" s="13">
        <v>43327</v>
      </c>
      <c r="F7248" s="13">
        <v>43600</v>
      </c>
      <c r="H7248" s="6" t="s">
        <v>7950</v>
      </c>
      <c r="I7248" s="6" t="s">
        <v>7967</v>
      </c>
      <c r="J7248" s="14">
        <v>-6.4399999999999999E-2</v>
      </c>
      <c r="K7248" s="14">
        <v>3.6400000000000002E-2</v>
      </c>
      <c r="L7248" s="15">
        <f t="shared" si="456"/>
        <v>-0.1008</v>
      </c>
      <c r="M7248" s="11">
        <f t="shared" si="457"/>
        <v>0</v>
      </c>
      <c r="N7248" s="11">
        <f>VLOOKUP(E7248,Nasdaq!$A$2:$F$3174,5,1)</f>
        <v>7774.1201170000004</v>
      </c>
      <c r="O7248" s="11">
        <f>VLOOKUP(F7248,Nasdaq!$A$2:$F$3174,5,1)</f>
        <v>7822.1499020000001</v>
      </c>
      <c r="P7248" s="11">
        <f t="shared" si="458"/>
        <v>273</v>
      </c>
      <c r="Q7248" s="15">
        <f t="shared" si="459"/>
        <v>0.99385983328425043</v>
      </c>
    </row>
    <row r="7249" spans="1:17" ht="19.5" customHeight="1" x14ac:dyDescent="0.2">
      <c r="A7249" s="12">
        <v>5172</v>
      </c>
      <c r="B7249" s="6" t="s">
        <v>2165</v>
      </c>
      <c r="C7249" s="12">
        <v>27</v>
      </c>
      <c r="D7249" s="6" t="s">
        <v>2962</v>
      </c>
      <c r="E7249" s="13">
        <v>43692</v>
      </c>
      <c r="F7249" s="13">
        <v>44415</v>
      </c>
      <c r="H7249" s="6" t="s">
        <v>7947</v>
      </c>
      <c r="I7249" s="6" t="s">
        <v>8097</v>
      </c>
      <c r="J7249" s="14">
        <v>-7.22E-2</v>
      </c>
      <c r="K7249" s="14">
        <v>0.20489999999999997</v>
      </c>
      <c r="L7249" s="15">
        <f t="shared" si="456"/>
        <v>-0.27709999999999996</v>
      </c>
      <c r="M7249" s="11">
        <f t="shared" si="457"/>
        <v>0</v>
      </c>
      <c r="N7249" s="11">
        <f>VLOOKUP(E7249,Nasdaq!$A$2:$F$3174,5,1)</f>
        <v>7766.6201170000004</v>
      </c>
      <c r="O7249" s="11">
        <f>VLOOKUP(F7249,Nasdaq!$A$2:$F$3174,5,1)</f>
        <v>11010.980469</v>
      </c>
      <c r="P7249" s="11">
        <f t="shared" si="458"/>
        <v>723</v>
      </c>
      <c r="Q7249" s="15">
        <f t="shared" si="459"/>
        <v>0.70535320736414242</v>
      </c>
    </row>
    <row r="7250" spans="1:17" ht="19.5" customHeight="1" x14ac:dyDescent="0.2">
      <c r="A7250" s="12">
        <v>5172</v>
      </c>
      <c r="B7250" s="6" t="s">
        <v>2165</v>
      </c>
      <c r="C7250" s="12">
        <v>125</v>
      </c>
      <c r="D7250" s="6" t="s">
        <v>4632</v>
      </c>
      <c r="E7250" s="13">
        <v>43511</v>
      </c>
      <c r="F7250" s="13">
        <v>44415</v>
      </c>
      <c r="H7250" s="6" t="s">
        <v>7944</v>
      </c>
      <c r="I7250" s="6" t="s">
        <v>8015</v>
      </c>
      <c r="J7250" s="14">
        <v>-7.4999999999999997E-2</v>
      </c>
      <c r="K7250" s="14">
        <v>0.1598</v>
      </c>
      <c r="L7250" s="15">
        <f t="shared" si="456"/>
        <v>-0.23480000000000001</v>
      </c>
      <c r="M7250" s="11">
        <f t="shared" si="457"/>
        <v>0</v>
      </c>
      <c r="N7250" s="11">
        <f>VLOOKUP(E7250,Nasdaq!$A$2:$F$3174,5,1)</f>
        <v>7472.4101559999999</v>
      </c>
      <c r="O7250" s="11">
        <f>VLOOKUP(F7250,Nasdaq!$A$2:$F$3174,5,1)</f>
        <v>11010.980469</v>
      </c>
      <c r="P7250" s="11">
        <f t="shared" si="458"/>
        <v>904</v>
      </c>
      <c r="Q7250" s="15">
        <f t="shared" si="459"/>
        <v>0.67863338387529204</v>
      </c>
    </row>
    <row r="7251" spans="1:17" ht="19.5" customHeight="1" x14ac:dyDescent="0.2">
      <c r="A7251" s="12">
        <v>5172</v>
      </c>
      <c r="B7251" s="6" t="s">
        <v>2165</v>
      </c>
      <c r="C7251" s="12">
        <v>1463</v>
      </c>
      <c r="D7251" s="6" t="s">
        <v>3669</v>
      </c>
      <c r="E7251" s="13">
        <v>41957</v>
      </c>
      <c r="F7251" s="13">
        <v>42416</v>
      </c>
      <c r="H7251" s="6" t="s">
        <v>7947</v>
      </c>
      <c r="I7251" s="6" t="s">
        <v>7969</v>
      </c>
      <c r="J7251" s="14">
        <v>-8.4600000000000009E-2</v>
      </c>
      <c r="K7251" s="14">
        <v>-3.6400000000000002E-2</v>
      </c>
      <c r="L7251" s="15">
        <f t="shared" si="456"/>
        <v>-4.8200000000000007E-2</v>
      </c>
      <c r="M7251" s="11">
        <f t="shared" si="457"/>
        <v>0</v>
      </c>
      <c r="N7251" s="11">
        <f>VLOOKUP(E7251,Nasdaq!$A$2:$F$3174,5,1)</f>
        <v>4688.5400390000004</v>
      </c>
      <c r="O7251" s="11">
        <f>VLOOKUP(F7251,Nasdaq!$A$2:$F$3174,5,1)</f>
        <v>4435.9599609999996</v>
      </c>
      <c r="P7251" s="11">
        <f t="shared" si="458"/>
        <v>459</v>
      </c>
      <c r="Q7251" s="15">
        <f t="shared" si="459"/>
        <v>1.0569388656493368</v>
      </c>
    </row>
    <row r="7252" spans="1:17" ht="19.5" customHeight="1" x14ac:dyDescent="0.2">
      <c r="A7252" s="12">
        <v>5172</v>
      </c>
      <c r="B7252" s="6" t="s">
        <v>2165</v>
      </c>
      <c r="C7252" s="12">
        <v>1146</v>
      </c>
      <c r="D7252" s="6" t="s">
        <v>7578</v>
      </c>
      <c r="E7252" s="13">
        <v>42962</v>
      </c>
      <c r="F7252" s="13">
        <v>43146</v>
      </c>
      <c r="H7252" s="6" t="s">
        <v>7947</v>
      </c>
      <c r="I7252" s="6" t="s">
        <v>7969</v>
      </c>
      <c r="J7252" s="14">
        <v>-0.107</v>
      </c>
      <c r="K7252" s="14">
        <v>0.25009999999999999</v>
      </c>
      <c r="L7252" s="15">
        <f t="shared" si="456"/>
        <v>-0.35709999999999997</v>
      </c>
      <c r="M7252" s="11">
        <f t="shared" si="457"/>
        <v>0</v>
      </c>
      <c r="N7252" s="11">
        <f>VLOOKUP(E7252,Nasdaq!$A$2:$F$3174,5,1)</f>
        <v>6333.0097660000001</v>
      </c>
      <c r="O7252" s="11">
        <f>VLOOKUP(F7252,Nasdaq!$A$2:$F$3174,5,1)</f>
        <v>7256.4301759999998</v>
      </c>
      <c r="P7252" s="11">
        <f t="shared" si="458"/>
        <v>184</v>
      </c>
      <c r="Q7252" s="15">
        <f t="shared" si="459"/>
        <v>0.87274630189328228</v>
      </c>
    </row>
    <row r="7253" spans="1:17" ht="19.5" customHeight="1" x14ac:dyDescent="0.2">
      <c r="A7253" s="12">
        <v>5172</v>
      </c>
      <c r="B7253" s="6" t="s">
        <v>2165</v>
      </c>
      <c r="C7253" s="12">
        <v>2504</v>
      </c>
      <c r="D7253" s="6" t="s">
        <v>5476</v>
      </c>
      <c r="E7253" s="13">
        <v>41774</v>
      </c>
      <c r="F7253" s="13">
        <v>42689</v>
      </c>
      <c r="G7253" s="13">
        <v>41957</v>
      </c>
      <c r="H7253" s="6" t="s">
        <v>7944</v>
      </c>
      <c r="I7253" s="6" t="s">
        <v>7995</v>
      </c>
      <c r="J7253" s="14">
        <v>-0.1139</v>
      </c>
      <c r="K7253" s="14">
        <v>8.5600000000000009E-2</v>
      </c>
      <c r="L7253" s="15">
        <f t="shared" si="456"/>
        <v>-0.19950000000000001</v>
      </c>
      <c r="M7253" s="11">
        <f t="shared" si="457"/>
        <v>0</v>
      </c>
      <c r="N7253" s="11">
        <f>VLOOKUP(E7253,Nasdaq!$A$2:$F$3174,5,1)</f>
        <v>4069.290039</v>
      </c>
      <c r="O7253" s="11">
        <f>VLOOKUP(F7253,Nasdaq!$A$2:$F$3174,5,1)</f>
        <v>5275.6201170000004</v>
      </c>
      <c r="P7253" s="11">
        <f t="shared" si="458"/>
        <v>915</v>
      </c>
      <c r="Q7253" s="15">
        <f t="shared" si="459"/>
        <v>0.77133931408365319</v>
      </c>
    </row>
    <row r="7254" spans="1:17" ht="19.5" customHeight="1" x14ac:dyDescent="0.2">
      <c r="A7254" s="12">
        <v>5172</v>
      </c>
      <c r="B7254" s="6" t="s">
        <v>2165</v>
      </c>
      <c r="C7254" s="12">
        <v>160</v>
      </c>
      <c r="D7254" s="6" t="s">
        <v>3296</v>
      </c>
      <c r="E7254" s="13">
        <v>43419</v>
      </c>
      <c r="F7254" s="13">
        <v>43511</v>
      </c>
      <c r="H7254" s="6" t="s">
        <v>7949</v>
      </c>
      <c r="I7254" s="6" t="s">
        <v>8093</v>
      </c>
      <c r="J7254" s="14">
        <v>-0.11460000000000001</v>
      </c>
      <c r="K7254" s="14">
        <v>0.09</v>
      </c>
      <c r="L7254" s="15">
        <f t="shared" si="456"/>
        <v>-0.2046</v>
      </c>
      <c r="M7254" s="11">
        <f t="shared" si="457"/>
        <v>0</v>
      </c>
      <c r="N7254" s="11">
        <f>VLOOKUP(E7254,Nasdaq!$A$2:$F$3174,5,1)</f>
        <v>7259.0297849999997</v>
      </c>
      <c r="O7254" s="11">
        <f>VLOOKUP(F7254,Nasdaq!$A$2:$F$3174,5,1)</f>
        <v>7472.4101559999999</v>
      </c>
      <c r="P7254" s="11">
        <f t="shared" si="458"/>
        <v>92</v>
      </c>
      <c r="Q7254" s="15">
        <f t="shared" si="459"/>
        <v>0.97144507544989844</v>
      </c>
    </row>
    <row r="7255" spans="1:17" ht="19.5" customHeight="1" x14ac:dyDescent="0.2">
      <c r="A7255" s="12">
        <v>5172</v>
      </c>
      <c r="B7255" s="6" t="s">
        <v>2165</v>
      </c>
      <c r="C7255" s="12">
        <v>495</v>
      </c>
      <c r="D7255" s="6" t="s">
        <v>2623</v>
      </c>
      <c r="E7255" s="13">
        <v>43146</v>
      </c>
      <c r="F7255" s="13">
        <v>43419</v>
      </c>
      <c r="H7255" s="6" t="s">
        <v>7944</v>
      </c>
      <c r="I7255" s="6" t="s">
        <v>8003</v>
      </c>
      <c r="J7255" s="14">
        <v>-0.14449999999999999</v>
      </c>
      <c r="K7255" s="14">
        <v>1.9099999999999999E-2</v>
      </c>
      <c r="L7255" s="15">
        <f t="shared" si="456"/>
        <v>-0.1636</v>
      </c>
      <c r="M7255" s="11">
        <f t="shared" si="457"/>
        <v>0</v>
      </c>
      <c r="N7255" s="11">
        <f>VLOOKUP(E7255,Nasdaq!$A$2:$F$3174,5,1)</f>
        <v>7256.4301759999998</v>
      </c>
      <c r="O7255" s="11">
        <f>VLOOKUP(F7255,Nasdaq!$A$2:$F$3174,5,1)</f>
        <v>7259.0297849999997</v>
      </c>
      <c r="P7255" s="11">
        <f t="shared" si="458"/>
        <v>273</v>
      </c>
      <c r="Q7255" s="15">
        <f t="shared" si="459"/>
        <v>0.99964188286961742</v>
      </c>
    </row>
    <row r="7256" spans="1:17" ht="19.5" customHeight="1" x14ac:dyDescent="0.2">
      <c r="A7256" s="12">
        <v>5172</v>
      </c>
      <c r="B7256" s="6" t="s">
        <v>2165</v>
      </c>
      <c r="C7256" s="12">
        <v>6778</v>
      </c>
      <c r="D7256" s="6" t="s">
        <v>5011</v>
      </c>
      <c r="E7256" s="13">
        <v>43343</v>
      </c>
      <c r="F7256" s="13">
        <v>44415</v>
      </c>
      <c r="H7256" s="6" t="s">
        <v>7944</v>
      </c>
      <c r="I7256" s="6" t="s">
        <v>8036</v>
      </c>
      <c r="J7256" s="14">
        <v>-0.1552</v>
      </c>
      <c r="K7256" s="14">
        <v>9.98E-2</v>
      </c>
      <c r="L7256" s="15">
        <f t="shared" si="456"/>
        <v>-0.255</v>
      </c>
      <c r="M7256" s="11">
        <f t="shared" si="457"/>
        <v>0</v>
      </c>
      <c r="N7256" s="11">
        <f>VLOOKUP(E7256,Nasdaq!$A$2:$F$3174,5,1)</f>
        <v>8109.5400390000004</v>
      </c>
      <c r="O7256" s="11">
        <f>VLOOKUP(F7256,Nasdaq!$A$2:$F$3174,5,1)</f>
        <v>11010.980469</v>
      </c>
      <c r="P7256" s="11">
        <f t="shared" si="458"/>
        <v>1072</v>
      </c>
      <c r="Q7256" s="15">
        <f t="shared" si="459"/>
        <v>0.73649630029026425</v>
      </c>
    </row>
    <row r="7257" spans="1:17" ht="19.5" customHeight="1" x14ac:dyDescent="0.2">
      <c r="A7257" s="12">
        <v>5172</v>
      </c>
      <c r="B7257" s="6" t="s">
        <v>2165</v>
      </c>
      <c r="C7257" s="12">
        <v>3194</v>
      </c>
      <c r="D7257" s="6" t="s">
        <v>7143</v>
      </c>
      <c r="E7257" s="13">
        <v>43600</v>
      </c>
      <c r="F7257" s="13">
        <v>44415</v>
      </c>
      <c r="H7257" s="6" t="s">
        <v>7944</v>
      </c>
      <c r="I7257" s="6" t="s">
        <v>8076</v>
      </c>
      <c r="J7257" s="14">
        <v>-0.17929999999999999</v>
      </c>
      <c r="K7257" s="14">
        <v>0.16390000000000002</v>
      </c>
      <c r="L7257" s="15">
        <f t="shared" si="456"/>
        <v>-0.34320000000000001</v>
      </c>
      <c r="M7257" s="11">
        <f t="shared" si="457"/>
        <v>0</v>
      </c>
      <c r="N7257" s="11">
        <f>VLOOKUP(E7257,Nasdaq!$A$2:$F$3174,5,1)</f>
        <v>7822.1499020000001</v>
      </c>
      <c r="O7257" s="11">
        <f>VLOOKUP(F7257,Nasdaq!$A$2:$F$3174,5,1)</f>
        <v>11010.980469</v>
      </c>
      <c r="P7257" s="11">
        <f t="shared" si="458"/>
        <v>815</v>
      </c>
      <c r="Q7257" s="15">
        <f t="shared" si="459"/>
        <v>0.71039621904896255</v>
      </c>
    </row>
    <row r="7258" spans="1:17" ht="19.5" customHeight="1" x14ac:dyDescent="0.2">
      <c r="A7258" s="12">
        <v>5172</v>
      </c>
      <c r="B7258" s="6" t="s">
        <v>2165</v>
      </c>
      <c r="C7258" s="12">
        <v>38034</v>
      </c>
      <c r="D7258" s="6" t="s">
        <v>3004</v>
      </c>
      <c r="E7258" s="13">
        <v>43784</v>
      </c>
      <c r="F7258" s="13">
        <v>43876</v>
      </c>
      <c r="H7258" s="6" t="s">
        <v>7949</v>
      </c>
      <c r="I7258" s="6" t="s">
        <v>8139</v>
      </c>
      <c r="J7258" s="14">
        <v>-0.1895</v>
      </c>
      <c r="K7258" s="14">
        <v>0.38340000000000002</v>
      </c>
      <c r="L7258" s="15">
        <f t="shared" si="456"/>
        <v>-0.57289999999999996</v>
      </c>
      <c r="M7258" s="11">
        <f t="shared" si="457"/>
        <v>0</v>
      </c>
      <c r="N7258" s="11">
        <f>VLOOKUP(E7258,Nasdaq!$A$2:$F$3174,5,1)</f>
        <v>8540.8300780000009</v>
      </c>
      <c r="O7258" s="11">
        <f>VLOOKUP(F7258,Nasdaq!$A$2:$F$3174,5,1)</f>
        <v>9731.1796880000002</v>
      </c>
      <c r="P7258" s="11">
        <f t="shared" si="458"/>
        <v>92</v>
      </c>
      <c r="Q7258" s="15">
        <f t="shared" si="459"/>
        <v>0.87768015161200985</v>
      </c>
    </row>
    <row r="7259" spans="1:17" ht="19.5" customHeight="1" x14ac:dyDescent="0.2">
      <c r="A7259" s="12">
        <v>5172</v>
      </c>
      <c r="B7259" s="6" t="s">
        <v>2165</v>
      </c>
      <c r="C7259" s="12">
        <v>899</v>
      </c>
      <c r="D7259" s="6" t="s">
        <v>2876</v>
      </c>
      <c r="E7259" s="13">
        <v>42689</v>
      </c>
      <c r="F7259" s="13">
        <v>43692</v>
      </c>
      <c r="H7259" s="6" t="s">
        <v>7951</v>
      </c>
      <c r="I7259" s="6" t="s">
        <v>8077</v>
      </c>
      <c r="J7259" s="14">
        <v>-0.19269999999999998</v>
      </c>
      <c r="K7259" s="14">
        <v>0.12429999999999999</v>
      </c>
      <c r="L7259" s="15">
        <f t="shared" si="456"/>
        <v>-0.31699999999999995</v>
      </c>
      <c r="M7259" s="11">
        <f t="shared" si="457"/>
        <v>0</v>
      </c>
      <c r="N7259" s="11">
        <f>VLOOKUP(E7259,Nasdaq!$A$2:$F$3174,5,1)</f>
        <v>5275.6201170000004</v>
      </c>
      <c r="O7259" s="11">
        <f>VLOOKUP(F7259,Nasdaq!$A$2:$F$3174,5,1)</f>
        <v>7766.6201170000004</v>
      </c>
      <c r="P7259" s="11">
        <f t="shared" si="458"/>
        <v>1003</v>
      </c>
      <c r="Q7259" s="15">
        <f t="shared" si="459"/>
        <v>0.67926918152776861</v>
      </c>
    </row>
    <row r="7260" spans="1:17" ht="19.5" customHeight="1" x14ac:dyDescent="0.2">
      <c r="A7260" s="12">
        <v>5172</v>
      </c>
      <c r="B7260" s="6" t="s">
        <v>2165</v>
      </c>
      <c r="C7260" s="12">
        <v>1630</v>
      </c>
      <c r="D7260" s="6" t="s">
        <v>6175</v>
      </c>
      <c r="E7260" s="13">
        <v>42962</v>
      </c>
      <c r="F7260" s="13">
        <v>43419</v>
      </c>
      <c r="H7260" s="6" t="s">
        <v>7944</v>
      </c>
      <c r="I7260" s="6" t="s">
        <v>8006</v>
      </c>
      <c r="J7260" s="14">
        <v>-0.22089999999999999</v>
      </c>
      <c r="K7260" s="14">
        <v>0.1065</v>
      </c>
      <c r="L7260" s="15">
        <f t="shared" si="456"/>
        <v>-0.32739999999999997</v>
      </c>
      <c r="M7260" s="11">
        <f t="shared" si="457"/>
        <v>0</v>
      </c>
      <c r="N7260" s="11">
        <f>VLOOKUP(E7260,Nasdaq!$A$2:$F$3174,5,1)</f>
        <v>6333.0097660000001</v>
      </c>
      <c r="O7260" s="11">
        <f>VLOOKUP(F7260,Nasdaq!$A$2:$F$3174,5,1)</f>
        <v>7259.0297849999997</v>
      </c>
      <c r="P7260" s="11">
        <f t="shared" si="458"/>
        <v>457</v>
      </c>
      <c r="Q7260" s="15">
        <f t="shared" si="459"/>
        <v>0.8724326989820711</v>
      </c>
    </row>
    <row r="7261" spans="1:17" ht="19.5" customHeight="1" x14ac:dyDescent="0.2">
      <c r="A7261" s="12">
        <v>5172</v>
      </c>
      <c r="B7261" s="6" t="s">
        <v>2165</v>
      </c>
      <c r="C7261" s="12">
        <v>164</v>
      </c>
      <c r="D7261" s="6" t="s">
        <v>5477</v>
      </c>
      <c r="E7261" s="13">
        <v>42324</v>
      </c>
      <c r="F7261" s="13">
        <v>42689</v>
      </c>
      <c r="H7261" s="6" t="s">
        <v>7951</v>
      </c>
      <c r="I7261" s="6" t="s">
        <v>8078</v>
      </c>
      <c r="J7261" s="14">
        <v>-0.23010000000000003</v>
      </c>
      <c r="K7261" s="14">
        <v>8.5500000000000007E-2</v>
      </c>
      <c r="L7261" s="15">
        <f t="shared" si="456"/>
        <v>-0.31560000000000005</v>
      </c>
      <c r="M7261" s="11">
        <f t="shared" si="457"/>
        <v>0</v>
      </c>
      <c r="N7261" s="11">
        <f>VLOOKUP(E7261,Nasdaq!$A$2:$F$3174,5,1)</f>
        <v>4984.6201170000004</v>
      </c>
      <c r="O7261" s="11">
        <f>VLOOKUP(F7261,Nasdaq!$A$2:$F$3174,5,1)</f>
        <v>5275.6201170000004</v>
      </c>
      <c r="P7261" s="11">
        <f t="shared" si="458"/>
        <v>365</v>
      </c>
      <c r="Q7261" s="15">
        <f t="shared" si="459"/>
        <v>0.94484101003254894</v>
      </c>
    </row>
    <row r="7262" spans="1:17" ht="19.5" customHeight="1" x14ac:dyDescent="0.2">
      <c r="A7262" s="12">
        <v>5172</v>
      </c>
      <c r="B7262" s="6" t="s">
        <v>2165</v>
      </c>
      <c r="C7262" s="12">
        <v>1187</v>
      </c>
      <c r="D7262" s="6" t="s">
        <v>6181</v>
      </c>
      <c r="E7262" s="13">
        <v>43054</v>
      </c>
      <c r="F7262" s="13">
        <v>44415</v>
      </c>
      <c r="H7262" s="6" t="s">
        <v>7950</v>
      </c>
      <c r="I7262" s="6" t="s">
        <v>8012</v>
      </c>
      <c r="J7262" s="14">
        <v>-0.25219999999999998</v>
      </c>
      <c r="K7262" s="14">
        <v>0.12560000000000002</v>
      </c>
      <c r="L7262" s="15">
        <f t="shared" si="456"/>
        <v>-0.37780000000000002</v>
      </c>
      <c r="M7262" s="11">
        <f t="shared" si="457"/>
        <v>0</v>
      </c>
      <c r="N7262" s="11">
        <f>VLOOKUP(E7262,Nasdaq!$A$2:$F$3174,5,1)</f>
        <v>6706.2099609999996</v>
      </c>
      <c r="O7262" s="11">
        <f>VLOOKUP(F7262,Nasdaq!$A$2:$F$3174,5,1)</f>
        <v>11010.980469</v>
      </c>
      <c r="P7262" s="11">
        <f t="shared" si="458"/>
        <v>1361</v>
      </c>
      <c r="Q7262" s="15">
        <f t="shared" si="459"/>
        <v>0.60904809284364625</v>
      </c>
    </row>
    <row r="7263" spans="1:17" ht="19.5" customHeight="1" x14ac:dyDescent="0.2">
      <c r="A7263" s="12">
        <v>5172</v>
      </c>
      <c r="B7263" s="6" t="s">
        <v>2165</v>
      </c>
      <c r="C7263" s="12">
        <v>3186</v>
      </c>
      <c r="D7263" s="6" t="s">
        <v>4906</v>
      </c>
      <c r="E7263" s="13">
        <v>42048</v>
      </c>
      <c r="F7263" s="13">
        <v>42430</v>
      </c>
      <c r="H7263" s="6" t="s">
        <v>7944</v>
      </c>
      <c r="I7263" s="6" t="s">
        <v>7998</v>
      </c>
      <c r="J7263" s="14">
        <v>-0.26030000000000003</v>
      </c>
      <c r="K7263" s="14">
        <v>-3.3700000000000001E-2</v>
      </c>
      <c r="L7263" s="15">
        <f t="shared" si="456"/>
        <v>-0.22660000000000002</v>
      </c>
      <c r="M7263" s="11">
        <f t="shared" si="457"/>
        <v>0</v>
      </c>
      <c r="N7263" s="11">
        <f>VLOOKUP(E7263,Nasdaq!$A$2:$F$3174,5,1)</f>
        <v>4893.8398440000001</v>
      </c>
      <c r="O7263" s="11">
        <f>VLOOKUP(F7263,Nasdaq!$A$2:$F$3174,5,1)</f>
        <v>4689.6000979999999</v>
      </c>
      <c r="P7263" s="11">
        <f t="shared" si="458"/>
        <v>382</v>
      </c>
      <c r="Q7263" s="15">
        <f t="shared" si="459"/>
        <v>1.0435513147109703</v>
      </c>
    </row>
    <row r="7264" spans="1:17" ht="19.5" customHeight="1" x14ac:dyDescent="0.2">
      <c r="A7264" s="12">
        <v>5172</v>
      </c>
      <c r="B7264" s="6" t="s">
        <v>2165</v>
      </c>
      <c r="C7264" s="12">
        <v>831</v>
      </c>
      <c r="D7264" s="6" t="s">
        <v>2572</v>
      </c>
      <c r="E7264" s="13">
        <v>42506</v>
      </c>
      <c r="F7264" s="13">
        <v>42689</v>
      </c>
      <c r="H7264" s="6" t="s">
        <v>7944</v>
      </c>
      <c r="I7264" s="6" t="s">
        <v>7993</v>
      </c>
      <c r="J7264" s="14">
        <v>-0.27929999999999999</v>
      </c>
      <c r="K7264" s="14">
        <v>0.1371</v>
      </c>
      <c r="L7264" s="15">
        <f t="shared" si="456"/>
        <v>-0.41639999999999999</v>
      </c>
      <c r="M7264" s="11">
        <f t="shared" si="457"/>
        <v>0</v>
      </c>
      <c r="N7264" s="11">
        <f>VLOOKUP(E7264,Nasdaq!$A$2:$F$3174,5,1)</f>
        <v>4775.4599609999996</v>
      </c>
      <c r="O7264" s="11">
        <f>VLOOKUP(F7264,Nasdaq!$A$2:$F$3174,5,1)</f>
        <v>5275.6201170000004</v>
      </c>
      <c r="P7264" s="11">
        <f t="shared" si="458"/>
        <v>183</v>
      </c>
      <c r="Q7264" s="15">
        <f t="shared" si="459"/>
        <v>0.90519540382955499</v>
      </c>
    </row>
    <row r="7265" spans="1:17" ht="19.5" customHeight="1" x14ac:dyDescent="0.2">
      <c r="A7265" s="12">
        <v>5172</v>
      </c>
      <c r="B7265" s="6" t="s">
        <v>2165</v>
      </c>
      <c r="C7265" s="12">
        <v>365</v>
      </c>
      <c r="D7265" s="6" t="s">
        <v>6130</v>
      </c>
      <c r="E7265" s="13">
        <v>43876</v>
      </c>
      <c r="F7265" s="13">
        <v>44415</v>
      </c>
      <c r="H7265" s="6" t="s">
        <v>7949</v>
      </c>
      <c r="I7265" s="6" t="s">
        <v>8116</v>
      </c>
      <c r="J7265" s="14">
        <v>-0.28289999999999998</v>
      </c>
      <c r="K7265" s="14">
        <v>1.2800000000000001E-2</v>
      </c>
      <c r="L7265" s="15">
        <f t="shared" si="456"/>
        <v>-0.29569999999999996</v>
      </c>
      <c r="M7265" s="11">
        <f t="shared" si="457"/>
        <v>0</v>
      </c>
      <c r="N7265" s="11">
        <f>VLOOKUP(E7265,Nasdaq!$A$2:$F$3174,5,1)</f>
        <v>9731.1796880000002</v>
      </c>
      <c r="O7265" s="11">
        <f>VLOOKUP(F7265,Nasdaq!$A$2:$F$3174,5,1)</f>
        <v>11010.980469</v>
      </c>
      <c r="P7265" s="11">
        <f t="shared" si="458"/>
        <v>539</v>
      </c>
      <c r="Q7265" s="15">
        <f t="shared" si="459"/>
        <v>0.88377105263147337</v>
      </c>
    </row>
    <row r="7266" spans="1:17" ht="19.5" customHeight="1" x14ac:dyDescent="0.2">
      <c r="A7266" s="12">
        <v>5172</v>
      </c>
      <c r="B7266" s="6" t="s">
        <v>2165</v>
      </c>
      <c r="C7266" s="12">
        <v>1103</v>
      </c>
      <c r="D7266" s="6" t="s">
        <v>3282</v>
      </c>
      <c r="E7266" s="13">
        <v>42597</v>
      </c>
      <c r="F7266" s="13">
        <v>43419</v>
      </c>
      <c r="H7266" s="6" t="s">
        <v>7951</v>
      </c>
      <c r="I7266" s="6" t="s">
        <v>8048</v>
      </c>
      <c r="J7266" s="14">
        <v>-0.31780000000000003</v>
      </c>
      <c r="K7266" s="14">
        <v>0.12509999999999999</v>
      </c>
      <c r="L7266" s="15">
        <f t="shared" si="456"/>
        <v>-0.44290000000000002</v>
      </c>
      <c r="M7266" s="11">
        <f t="shared" si="457"/>
        <v>0</v>
      </c>
      <c r="N7266" s="11">
        <f>VLOOKUP(E7266,Nasdaq!$A$2:$F$3174,5,1)</f>
        <v>5262.0200199999999</v>
      </c>
      <c r="O7266" s="11">
        <f>VLOOKUP(F7266,Nasdaq!$A$2:$F$3174,5,1)</f>
        <v>7259.0297849999997</v>
      </c>
      <c r="P7266" s="11">
        <f t="shared" si="458"/>
        <v>822</v>
      </c>
      <c r="Q7266" s="15">
        <f t="shared" si="459"/>
        <v>0.72489379689539046</v>
      </c>
    </row>
    <row r="7267" spans="1:17" ht="19.5" customHeight="1" x14ac:dyDescent="0.2">
      <c r="A7267" s="12">
        <v>5172</v>
      </c>
      <c r="B7267" s="6" t="s">
        <v>2165</v>
      </c>
      <c r="C7267" s="12">
        <v>718</v>
      </c>
      <c r="D7267" s="6" t="s">
        <v>7579</v>
      </c>
      <c r="E7267" s="13">
        <v>42139</v>
      </c>
      <c r="F7267" s="13">
        <v>42230</v>
      </c>
      <c r="H7267" s="6" t="s">
        <v>7949</v>
      </c>
      <c r="I7267" s="6" t="s">
        <v>8089</v>
      </c>
      <c r="J7267" s="14">
        <v>-0.32229999999999998</v>
      </c>
      <c r="K7267" s="14">
        <v>-3.8199999999999998E-2</v>
      </c>
      <c r="L7267" s="15">
        <f t="shared" si="456"/>
        <v>-0.28409999999999996</v>
      </c>
      <c r="M7267" s="11">
        <f t="shared" si="457"/>
        <v>0</v>
      </c>
      <c r="N7267" s="11">
        <f>VLOOKUP(E7267,Nasdaq!$A$2:$F$3174,5,1)</f>
        <v>5048.2900390000004</v>
      </c>
      <c r="O7267" s="11">
        <f>VLOOKUP(F7267,Nasdaq!$A$2:$F$3174,5,1)</f>
        <v>5048.2402339999999</v>
      </c>
      <c r="P7267" s="11">
        <f t="shared" si="458"/>
        <v>91</v>
      </c>
      <c r="Q7267" s="15">
        <f t="shared" si="459"/>
        <v>1.000009865517133</v>
      </c>
    </row>
    <row r="7268" spans="1:17" ht="19.5" customHeight="1" x14ac:dyDescent="0.2">
      <c r="A7268" s="12">
        <v>5172</v>
      </c>
      <c r="B7268" s="6" t="s">
        <v>2165</v>
      </c>
      <c r="C7268" s="12">
        <v>4085</v>
      </c>
      <c r="D7268" s="6" t="s">
        <v>3229</v>
      </c>
      <c r="E7268" s="13">
        <v>42870</v>
      </c>
      <c r="F7268" s="13">
        <v>43146</v>
      </c>
      <c r="H7268" s="6" t="s">
        <v>7949</v>
      </c>
      <c r="I7268" s="6" t="s">
        <v>8089</v>
      </c>
      <c r="J7268" s="14">
        <v>-0.32400000000000001</v>
      </c>
      <c r="K7268" s="14">
        <v>0.2087</v>
      </c>
      <c r="L7268" s="15">
        <f t="shared" si="456"/>
        <v>-0.53269999999999995</v>
      </c>
      <c r="M7268" s="11">
        <f t="shared" si="457"/>
        <v>0</v>
      </c>
      <c r="N7268" s="11">
        <f>VLOOKUP(E7268,Nasdaq!$A$2:$F$3174,5,1)</f>
        <v>6149.669922</v>
      </c>
      <c r="O7268" s="11">
        <f>VLOOKUP(F7268,Nasdaq!$A$2:$F$3174,5,1)</f>
        <v>7256.4301759999998</v>
      </c>
      <c r="P7268" s="11">
        <f t="shared" si="458"/>
        <v>276</v>
      </c>
      <c r="Q7268" s="15">
        <f t="shared" si="459"/>
        <v>0.84748007975796924</v>
      </c>
    </row>
    <row r="7269" spans="1:17" ht="19.5" customHeight="1" x14ac:dyDescent="0.2">
      <c r="A7269" s="12">
        <v>5172</v>
      </c>
      <c r="B7269" s="6" t="s">
        <v>2165</v>
      </c>
      <c r="C7269" s="12">
        <v>473</v>
      </c>
      <c r="D7269" s="6" t="s">
        <v>5660</v>
      </c>
      <c r="E7269" s="13">
        <v>43419</v>
      </c>
      <c r="F7269" s="13">
        <v>43511</v>
      </c>
      <c r="H7269" s="6" t="s">
        <v>7951</v>
      </c>
      <c r="I7269" s="6" t="s">
        <v>7991</v>
      </c>
      <c r="J7269" s="14">
        <v>-0.34670000000000001</v>
      </c>
      <c r="K7269" s="14">
        <v>0.09</v>
      </c>
      <c r="L7269" s="15">
        <f t="shared" si="456"/>
        <v>-0.43669999999999998</v>
      </c>
      <c r="M7269" s="11">
        <f t="shared" si="457"/>
        <v>0</v>
      </c>
      <c r="N7269" s="11">
        <f>VLOOKUP(E7269,Nasdaq!$A$2:$F$3174,5,1)</f>
        <v>7259.0297849999997</v>
      </c>
      <c r="O7269" s="11">
        <f>VLOOKUP(F7269,Nasdaq!$A$2:$F$3174,5,1)</f>
        <v>7472.4101559999999</v>
      </c>
      <c r="P7269" s="11">
        <f t="shared" si="458"/>
        <v>92</v>
      </c>
      <c r="Q7269" s="15">
        <f t="shared" si="459"/>
        <v>0.97144507544989844</v>
      </c>
    </row>
    <row r="7270" spans="1:17" ht="19.5" customHeight="1" x14ac:dyDescent="0.2">
      <c r="A7270" s="12">
        <v>5172</v>
      </c>
      <c r="B7270" s="6" t="s">
        <v>2165</v>
      </c>
      <c r="C7270" s="12">
        <v>3382</v>
      </c>
      <c r="D7270" s="6" t="s">
        <v>5597</v>
      </c>
      <c r="E7270" s="13">
        <v>42048</v>
      </c>
      <c r="F7270" s="13">
        <v>42324</v>
      </c>
      <c r="H7270" s="6" t="s">
        <v>7944</v>
      </c>
      <c r="I7270" s="6" t="s">
        <v>8016</v>
      </c>
      <c r="J7270" s="14">
        <v>-0.35350000000000004</v>
      </c>
      <c r="K7270" s="14">
        <v>-7.1999999999999998E-3</v>
      </c>
      <c r="L7270" s="15">
        <f t="shared" si="456"/>
        <v>-0.34630000000000005</v>
      </c>
      <c r="M7270" s="11">
        <f t="shared" si="457"/>
        <v>0</v>
      </c>
      <c r="N7270" s="11">
        <f>VLOOKUP(E7270,Nasdaq!$A$2:$F$3174,5,1)</f>
        <v>4893.8398440000001</v>
      </c>
      <c r="O7270" s="11">
        <f>VLOOKUP(F7270,Nasdaq!$A$2:$F$3174,5,1)</f>
        <v>4984.6201170000004</v>
      </c>
      <c r="P7270" s="11">
        <f t="shared" si="458"/>
        <v>276</v>
      </c>
      <c r="Q7270" s="15">
        <f t="shared" si="459"/>
        <v>0.98178810461161992</v>
      </c>
    </row>
    <row r="7271" spans="1:17" ht="19.5" customHeight="1" x14ac:dyDescent="0.2">
      <c r="A7271" s="12">
        <v>5172</v>
      </c>
      <c r="B7271" s="6" t="s">
        <v>2165</v>
      </c>
      <c r="C7271" s="12">
        <v>33906</v>
      </c>
      <c r="D7271" s="6" t="s">
        <v>2878</v>
      </c>
      <c r="E7271" s="13">
        <v>42230</v>
      </c>
      <c r="F7271" s="13">
        <v>43419</v>
      </c>
      <c r="H7271" s="6" t="s">
        <v>7951</v>
      </c>
      <c r="I7271" s="6" t="s">
        <v>8020</v>
      </c>
      <c r="J7271" s="14">
        <v>-0.42659999999999998</v>
      </c>
      <c r="K7271" s="14">
        <v>0.1079</v>
      </c>
      <c r="L7271" s="15">
        <f t="shared" si="456"/>
        <v>-0.53449999999999998</v>
      </c>
      <c r="M7271" s="11">
        <f t="shared" si="457"/>
        <v>0</v>
      </c>
      <c r="N7271" s="11">
        <f>VLOOKUP(E7271,Nasdaq!$A$2:$F$3174,5,1)</f>
        <v>5048.2402339999999</v>
      </c>
      <c r="O7271" s="11">
        <f>VLOOKUP(F7271,Nasdaq!$A$2:$F$3174,5,1)</f>
        <v>7259.0297849999997</v>
      </c>
      <c r="P7271" s="11">
        <f t="shared" si="458"/>
        <v>1189</v>
      </c>
      <c r="Q7271" s="15">
        <f t="shared" si="459"/>
        <v>0.69544341440189383</v>
      </c>
    </row>
    <row r="7272" spans="1:17" ht="19.5" customHeight="1" x14ac:dyDescent="0.2">
      <c r="A7272" s="12">
        <v>5172</v>
      </c>
      <c r="B7272" s="6" t="s">
        <v>2165</v>
      </c>
      <c r="C7272" s="12">
        <v>3712</v>
      </c>
      <c r="D7272" s="6" t="s">
        <v>4955</v>
      </c>
      <c r="E7272" s="13">
        <v>42324</v>
      </c>
      <c r="F7272" s="13">
        <v>42416</v>
      </c>
      <c r="H7272" s="6" t="s">
        <v>7949</v>
      </c>
      <c r="I7272" s="6" t="s">
        <v>8106</v>
      </c>
      <c r="J7272" s="14">
        <v>-0.47090000000000004</v>
      </c>
      <c r="K7272" s="14">
        <v>-0.25459999999999999</v>
      </c>
      <c r="L7272" s="15">
        <f t="shared" si="456"/>
        <v>-0.21630000000000005</v>
      </c>
      <c r="M7272" s="11">
        <f t="shared" si="457"/>
        <v>0</v>
      </c>
      <c r="N7272" s="11">
        <f>VLOOKUP(E7272,Nasdaq!$A$2:$F$3174,5,1)</f>
        <v>4984.6201170000004</v>
      </c>
      <c r="O7272" s="11">
        <f>VLOOKUP(F7272,Nasdaq!$A$2:$F$3174,5,1)</f>
        <v>4435.9599609999996</v>
      </c>
      <c r="P7272" s="11">
        <f t="shared" si="458"/>
        <v>92</v>
      </c>
      <c r="Q7272" s="15">
        <f t="shared" si="459"/>
        <v>1.1236807479734447</v>
      </c>
    </row>
    <row r="7273" spans="1:17" ht="19.5" customHeight="1" x14ac:dyDescent="0.2">
      <c r="A7273" s="12">
        <v>5172</v>
      </c>
      <c r="B7273" s="6" t="s">
        <v>2165</v>
      </c>
      <c r="C7273" s="12">
        <v>31197</v>
      </c>
      <c r="D7273" s="6" t="s">
        <v>7580</v>
      </c>
      <c r="E7273" s="13">
        <v>43784</v>
      </c>
      <c r="F7273" s="13">
        <v>44415</v>
      </c>
      <c r="H7273" s="6" t="s">
        <v>7951</v>
      </c>
      <c r="I7273" s="6" t="s">
        <v>8153</v>
      </c>
      <c r="J7273" s="14">
        <v>-0.47740000000000005</v>
      </c>
      <c r="K7273" s="14">
        <v>0.1268</v>
      </c>
      <c r="L7273" s="15">
        <f t="shared" si="456"/>
        <v>-0.60420000000000007</v>
      </c>
      <c r="M7273" s="11">
        <f t="shared" si="457"/>
        <v>0</v>
      </c>
      <c r="N7273" s="11">
        <f>VLOOKUP(E7273,Nasdaq!$A$2:$F$3174,5,1)</f>
        <v>8540.8300780000009</v>
      </c>
      <c r="O7273" s="11">
        <f>VLOOKUP(F7273,Nasdaq!$A$2:$F$3174,5,1)</f>
        <v>11010.980469</v>
      </c>
      <c r="P7273" s="11">
        <f t="shared" si="458"/>
        <v>631</v>
      </c>
      <c r="Q7273" s="15">
        <f t="shared" si="459"/>
        <v>0.77566566596755193</v>
      </c>
    </row>
    <row r="7274" spans="1:17" ht="19.5" customHeight="1" x14ac:dyDescent="0.2">
      <c r="A7274" s="12">
        <v>5172</v>
      </c>
      <c r="B7274" s="6" t="s">
        <v>2165</v>
      </c>
      <c r="C7274" s="12">
        <v>318</v>
      </c>
      <c r="D7274" s="6" t="s">
        <v>3934</v>
      </c>
      <c r="E7274" s="13">
        <v>43876</v>
      </c>
      <c r="F7274" s="13">
        <v>44415</v>
      </c>
      <c r="H7274" s="6" t="s">
        <v>7948</v>
      </c>
      <c r="I7274" s="6" t="s">
        <v>8052</v>
      </c>
      <c r="J7274" s="14">
        <v>-0.52270000000000005</v>
      </c>
      <c r="K7274" s="14">
        <v>1.2800000000000001E-2</v>
      </c>
      <c r="L7274" s="15">
        <f t="shared" si="456"/>
        <v>-0.53550000000000009</v>
      </c>
      <c r="M7274" s="11">
        <f t="shared" si="457"/>
        <v>0</v>
      </c>
      <c r="N7274" s="11">
        <f>VLOOKUP(E7274,Nasdaq!$A$2:$F$3174,5,1)</f>
        <v>9731.1796880000002</v>
      </c>
      <c r="O7274" s="11">
        <f>VLOOKUP(F7274,Nasdaq!$A$2:$F$3174,5,1)</f>
        <v>11010.980469</v>
      </c>
      <c r="P7274" s="11">
        <f t="shared" si="458"/>
        <v>539</v>
      </c>
      <c r="Q7274" s="15">
        <f t="shared" si="459"/>
        <v>0.88377105263147337</v>
      </c>
    </row>
    <row r="7275" spans="1:17" ht="19.5" customHeight="1" x14ac:dyDescent="0.2">
      <c r="A7275" s="12">
        <v>5172</v>
      </c>
      <c r="B7275" s="6" t="s">
        <v>2165</v>
      </c>
      <c r="C7275" s="12">
        <v>2508</v>
      </c>
      <c r="D7275" s="6" t="s">
        <v>5780</v>
      </c>
      <c r="E7275" s="13">
        <v>42139</v>
      </c>
      <c r="F7275" s="13">
        <v>42416</v>
      </c>
      <c r="H7275" s="6" t="s">
        <v>7949</v>
      </c>
      <c r="I7275" s="6" t="s">
        <v>7973</v>
      </c>
      <c r="J7275" s="14">
        <v>-0.55889999999999995</v>
      </c>
      <c r="K7275" s="14">
        <v>-0.11960000000000001</v>
      </c>
      <c r="L7275" s="15">
        <f t="shared" si="456"/>
        <v>-0.43929999999999991</v>
      </c>
      <c r="M7275" s="11">
        <f t="shared" si="457"/>
        <v>0</v>
      </c>
      <c r="N7275" s="11">
        <f>VLOOKUP(E7275,Nasdaq!$A$2:$F$3174,5,1)</f>
        <v>5048.2900390000004</v>
      </c>
      <c r="O7275" s="11">
        <f>VLOOKUP(F7275,Nasdaq!$A$2:$F$3174,5,1)</f>
        <v>4435.9599609999996</v>
      </c>
      <c r="P7275" s="11">
        <f t="shared" si="458"/>
        <v>277</v>
      </c>
      <c r="Q7275" s="15">
        <f t="shared" si="459"/>
        <v>1.1380363274267549</v>
      </c>
    </row>
    <row r="7276" spans="1:17" ht="19.5" customHeight="1" x14ac:dyDescent="0.2">
      <c r="A7276" s="12">
        <v>5172</v>
      </c>
      <c r="B7276" s="6" t="s">
        <v>2165</v>
      </c>
      <c r="C7276" s="12">
        <v>1817</v>
      </c>
      <c r="D7276" s="6" t="s">
        <v>5451</v>
      </c>
      <c r="E7276" s="13">
        <v>42870</v>
      </c>
      <c r="F7276" s="13">
        <v>43054</v>
      </c>
      <c r="H7276" s="6" t="s">
        <v>7949</v>
      </c>
      <c r="I7276" s="6" t="s">
        <v>7973</v>
      </c>
      <c r="J7276" s="14">
        <v>-0.55990000000000006</v>
      </c>
      <c r="K7276" s="14">
        <v>0.16140000000000002</v>
      </c>
      <c r="L7276" s="15">
        <f t="shared" si="456"/>
        <v>-0.72130000000000005</v>
      </c>
      <c r="M7276" s="11">
        <f t="shared" si="457"/>
        <v>0</v>
      </c>
      <c r="N7276" s="11">
        <f>VLOOKUP(E7276,Nasdaq!$A$2:$F$3174,5,1)</f>
        <v>6149.669922</v>
      </c>
      <c r="O7276" s="11">
        <f>VLOOKUP(F7276,Nasdaq!$A$2:$F$3174,5,1)</f>
        <v>6706.2099609999996</v>
      </c>
      <c r="P7276" s="11">
        <f t="shared" si="458"/>
        <v>184</v>
      </c>
      <c r="Q7276" s="15">
        <f t="shared" si="459"/>
        <v>0.91701242441927244</v>
      </c>
    </row>
    <row r="7277" spans="1:17" ht="19.5" customHeight="1" x14ac:dyDescent="0.2">
      <c r="A7277" s="12">
        <v>5172</v>
      </c>
      <c r="B7277" s="6" t="s">
        <v>2165</v>
      </c>
      <c r="C7277" s="12">
        <v>1074</v>
      </c>
      <c r="D7277" s="6" t="s">
        <v>7581</v>
      </c>
      <c r="E7277" s="13">
        <v>42139</v>
      </c>
      <c r="F7277" s="13">
        <v>42324</v>
      </c>
      <c r="H7277" s="6" t="s">
        <v>7952</v>
      </c>
      <c r="I7277" s="6" t="s">
        <v>7952</v>
      </c>
      <c r="J7277" s="14">
        <v>-0.58729999999999993</v>
      </c>
      <c r="K7277" s="14">
        <v>-4.36E-2</v>
      </c>
      <c r="L7277" s="15">
        <f t="shared" si="456"/>
        <v>-0.54369999999999996</v>
      </c>
      <c r="M7277" s="11">
        <f t="shared" si="457"/>
        <v>0</v>
      </c>
      <c r="N7277" s="11">
        <f>VLOOKUP(E7277,Nasdaq!$A$2:$F$3174,5,1)</f>
        <v>5048.2900390000004</v>
      </c>
      <c r="O7277" s="11">
        <f>VLOOKUP(F7277,Nasdaq!$A$2:$F$3174,5,1)</f>
        <v>4984.6201170000004</v>
      </c>
      <c r="P7277" s="11">
        <f t="shared" si="458"/>
        <v>185</v>
      </c>
      <c r="Q7277" s="15">
        <f t="shared" si="459"/>
        <v>1.0127730843274354</v>
      </c>
    </row>
    <row r="7278" spans="1:17" ht="19.5" customHeight="1" x14ac:dyDescent="0.2">
      <c r="A7278" s="12">
        <v>5172</v>
      </c>
      <c r="B7278" s="6" t="s">
        <v>2165</v>
      </c>
      <c r="C7278" s="12">
        <v>171</v>
      </c>
      <c r="D7278" s="6" t="s">
        <v>3545</v>
      </c>
      <c r="E7278" s="13">
        <v>42324</v>
      </c>
      <c r="F7278" s="13">
        <v>42416</v>
      </c>
      <c r="H7278" s="6" t="s">
        <v>7949</v>
      </c>
      <c r="I7278" s="6" t="s">
        <v>8000</v>
      </c>
      <c r="J7278" s="14">
        <v>-0.63080000000000003</v>
      </c>
      <c r="K7278" s="14">
        <v>-0.25459999999999999</v>
      </c>
      <c r="L7278" s="15">
        <f t="shared" ref="L7278:L7341" si="460">J7278-K7278</f>
        <v>-0.37620000000000003</v>
      </c>
      <c r="M7278" s="11">
        <f t="shared" ref="M7278:M7341" si="461">IF(L7278&gt;0,1,0)</f>
        <v>0</v>
      </c>
      <c r="N7278" s="11">
        <f>VLOOKUP(E7278,Nasdaq!$A$2:$F$3174,5,1)</f>
        <v>4984.6201170000004</v>
      </c>
      <c r="O7278" s="11">
        <f>VLOOKUP(F7278,Nasdaq!$A$2:$F$3174,5,1)</f>
        <v>4435.9599609999996</v>
      </c>
      <c r="P7278" s="11">
        <f t="shared" ref="P7278:P7341" si="462">_xlfn.DAYS(F7278,E7278)</f>
        <v>92</v>
      </c>
      <c r="Q7278" s="15">
        <f t="shared" ref="Q7278:Q7341" si="463">(O7278/N7278)^(1/P7278/365-1)</f>
        <v>1.1236807479734447</v>
      </c>
    </row>
    <row r="7279" spans="1:17" ht="19.5" customHeight="1" x14ac:dyDescent="0.2">
      <c r="A7279" s="12">
        <v>5172</v>
      </c>
      <c r="B7279" s="6" t="s">
        <v>2165</v>
      </c>
      <c r="C7279" s="12">
        <v>2809</v>
      </c>
      <c r="D7279" s="6" t="s">
        <v>3062</v>
      </c>
      <c r="E7279" s="13">
        <v>42139</v>
      </c>
      <c r="F7279" s="13">
        <v>42324</v>
      </c>
      <c r="H7279" s="6" t="s">
        <v>7951</v>
      </c>
      <c r="I7279" s="6" t="s">
        <v>8043</v>
      </c>
      <c r="J7279" s="14">
        <v>-0.67390000000000005</v>
      </c>
      <c r="K7279" s="14">
        <v>-4.36E-2</v>
      </c>
      <c r="L7279" s="15">
        <f t="shared" si="460"/>
        <v>-0.63030000000000008</v>
      </c>
      <c r="M7279" s="11">
        <f t="shared" si="461"/>
        <v>0</v>
      </c>
      <c r="N7279" s="11">
        <f>VLOOKUP(E7279,Nasdaq!$A$2:$F$3174,5,1)</f>
        <v>5048.2900390000004</v>
      </c>
      <c r="O7279" s="11">
        <f>VLOOKUP(F7279,Nasdaq!$A$2:$F$3174,5,1)</f>
        <v>4984.6201170000004</v>
      </c>
      <c r="P7279" s="11">
        <f t="shared" si="462"/>
        <v>185</v>
      </c>
      <c r="Q7279" s="15">
        <f t="shared" si="463"/>
        <v>1.0127730843274354</v>
      </c>
    </row>
    <row r="7280" spans="1:17" ht="19.5" customHeight="1" x14ac:dyDescent="0.2">
      <c r="A7280" s="12">
        <v>5172</v>
      </c>
      <c r="B7280" s="6" t="s">
        <v>2165</v>
      </c>
      <c r="C7280" s="12">
        <v>1132</v>
      </c>
      <c r="D7280" s="6" t="s">
        <v>4559</v>
      </c>
      <c r="E7280" s="13">
        <v>42781</v>
      </c>
      <c r="F7280" s="13">
        <v>42870</v>
      </c>
      <c r="H7280" s="6" t="s">
        <v>7950</v>
      </c>
      <c r="I7280" s="6" t="s">
        <v>7984</v>
      </c>
      <c r="J7280" s="14">
        <v>-0.68469999999999998</v>
      </c>
      <c r="K7280" s="14">
        <v>0.1174</v>
      </c>
      <c r="L7280" s="15">
        <f t="shared" si="460"/>
        <v>-0.80210000000000004</v>
      </c>
      <c r="M7280" s="11">
        <f t="shared" si="461"/>
        <v>0</v>
      </c>
      <c r="N7280" s="11">
        <f>VLOOKUP(E7280,Nasdaq!$A$2:$F$3174,5,1)</f>
        <v>5819.4399409999996</v>
      </c>
      <c r="O7280" s="11">
        <f>VLOOKUP(F7280,Nasdaq!$A$2:$F$3174,5,1)</f>
        <v>6149.669922</v>
      </c>
      <c r="P7280" s="11">
        <f t="shared" si="462"/>
        <v>89</v>
      </c>
      <c r="Q7280" s="15">
        <f t="shared" si="463"/>
        <v>0.94630279388528604</v>
      </c>
    </row>
    <row r="7281" spans="1:17" ht="19.5" customHeight="1" x14ac:dyDescent="0.2">
      <c r="A7281" s="12">
        <v>5172</v>
      </c>
      <c r="B7281" s="6" t="s">
        <v>2165</v>
      </c>
      <c r="C7281" s="12">
        <v>937</v>
      </c>
      <c r="D7281" s="6" t="s">
        <v>3680</v>
      </c>
      <c r="E7281" s="13">
        <v>42781</v>
      </c>
      <c r="F7281" s="13">
        <v>42870</v>
      </c>
      <c r="H7281" s="6" t="s">
        <v>7944</v>
      </c>
      <c r="I7281" s="6" t="s">
        <v>8155</v>
      </c>
      <c r="J7281" s="14">
        <v>-0.73609999999999998</v>
      </c>
      <c r="K7281" s="14">
        <v>0.1174</v>
      </c>
      <c r="L7281" s="15">
        <f t="shared" si="460"/>
        <v>-0.85349999999999993</v>
      </c>
      <c r="M7281" s="11">
        <f t="shared" si="461"/>
        <v>0</v>
      </c>
      <c r="N7281" s="11">
        <f>VLOOKUP(E7281,Nasdaq!$A$2:$F$3174,5,1)</f>
        <v>5819.4399409999996</v>
      </c>
      <c r="O7281" s="11">
        <f>VLOOKUP(F7281,Nasdaq!$A$2:$F$3174,5,1)</f>
        <v>6149.669922</v>
      </c>
      <c r="P7281" s="11">
        <f t="shared" si="462"/>
        <v>89</v>
      </c>
      <c r="Q7281" s="15">
        <f t="shared" si="463"/>
        <v>0.94630279388528604</v>
      </c>
    </row>
    <row r="7282" spans="1:17" ht="19.5" customHeight="1" x14ac:dyDescent="0.2">
      <c r="A7282" s="12">
        <v>5172</v>
      </c>
      <c r="B7282" s="6" t="s">
        <v>2165</v>
      </c>
      <c r="C7282" s="12">
        <v>3177</v>
      </c>
      <c r="D7282" s="6" t="s">
        <v>2893</v>
      </c>
      <c r="E7282" s="13">
        <v>42230</v>
      </c>
      <c r="F7282" s="13">
        <v>42597</v>
      </c>
      <c r="H7282" s="6" t="s">
        <v>7944</v>
      </c>
      <c r="I7282" s="6" t="s">
        <v>7997</v>
      </c>
      <c r="J7282" s="14">
        <v>-0.74299999999999999</v>
      </c>
      <c r="K7282" s="14">
        <v>7.0099999999999996E-2</v>
      </c>
      <c r="L7282" s="15">
        <f t="shared" si="460"/>
        <v>-0.81309999999999993</v>
      </c>
      <c r="M7282" s="11">
        <f t="shared" si="461"/>
        <v>0</v>
      </c>
      <c r="N7282" s="11">
        <f>VLOOKUP(E7282,Nasdaq!$A$2:$F$3174,5,1)</f>
        <v>5048.2402339999999</v>
      </c>
      <c r="O7282" s="11">
        <f>VLOOKUP(F7282,Nasdaq!$A$2:$F$3174,5,1)</f>
        <v>5262.0200199999999</v>
      </c>
      <c r="P7282" s="11">
        <f t="shared" si="462"/>
        <v>367</v>
      </c>
      <c r="Q7282" s="15">
        <f t="shared" si="463"/>
        <v>0.95937335431139914</v>
      </c>
    </row>
    <row r="7283" spans="1:17" ht="19.5" customHeight="1" x14ac:dyDescent="0.2">
      <c r="A7283" s="12">
        <v>5172</v>
      </c>
      <c r="B7283" s="6" t="s">
        <v>2165</v>
      </c>
      <c r="C7283" s="12">
        <v>1821</v>
      </c>
      <c r="D7283" s="6" t="s">
        <v>7582</v>
      </c>
      <c r="E7283" s="13">
        <v>42139</v>
      </c>
      <c r="F7283" s="13">
        <v>42230</v>
      </c>
      <c r="H7283" s="6" t="s">
        <v>7949</v>
      </c>
      <c r="I7283" s="6" t="s">
        <v>8060</v>
      </c>
      <c r="J7283" s="14">
        <v>-0.75219999999999998</v>
      </c>
      <c r="K7283" s="14">
        <v>-3.8199999999999998E-2</v>
      </c>
      <c r="L7283" s="15">
        <f t="shared" si="460"/>
        <v>-0.71399999999999997</v>
      </c>
      <c r="M7283" s="11">
        <f t="shared" si="461"/>
        <v>0</v>
      </c>
      <c r="N7283" s="11">
        <f>VLOOKUP(E7283,Nasdaq!$A$2:$F$3174,5,1)</f>
        <v>5048.2900390000004</v>
      </c>
      <c r="O7283" s="11">
        <f>VLOOKUP(F7283,Nasdaq!$A$2:$F$3174,5,1)</f>
        <v>5048.2402339999999</v>
      </c>
      <c r="P7283" s="11">
        <f t="shared" si="462"/>
        <v>91</v>
      </c>
      <c r="Q7283" s="15">
        <f t="shared" si="463"/>
        <v>1.000009865517133</v>
      </c>
    </row>
    <row r="7284" spans="1:17" ht="19.5" customHeight="1" x14ac:dyDescent="0.2">
      <c r="A7284" s="12">
        <v>5172</v>
      </c>
      <c r="B7284" s="6" t="s">
        <v>2165</v>
      </c>
      <c r="C7284" s="12">
        <v>4520</v>
      </c>
      <c r="D7284" s="6" t="s">
        <v>4968</v>
      </c>
      <c r="E7284" s="13">
        <v>42324</v>
      </c>
      <c r="F7284" s="13">
        <v>42416</v>
      </c>
      <c r="H7284" s="6" t="s">
        <v>7949</v>
      </c>
      <c r="I7284" s="6" t="s">
        <v>8060</v>
      </c>
      <c r="J7284" s="14">
        <v>-0.87260000000000004</v>
      </c>
      <c r="K7284" s="14">
        <v>-0.25459999999999999</v>
      </c>
      <c r="L7284" s="15">
        <f t="shared" si="460"/>
        <v>-0.6180000000000001</v>
      </c>
      <c r="M7284" s="11">
        <f t="shared" si="461"/>
        <v>0</v>
      </c>
      <c r="N7284" s="11">
        <f>VLOOKUP(E7284,Nasdaq!$A$2:$F$3174,5,1)</f>
        <v>4984.6201170000004</v>
      </c>
      <c r="O7284" s="11">
        <f>VLOOKUP(F7284,Nasdaq!$A$2:$F$3174,5,1)</f>
        <v>4435.9599609999996</v>
      </c>
      <c r="P7284" s="11">
        <f t="shared" si="462"/>
        <v>92</v>
      </c>
      <c r="Q7284" s="15">
        <f t="shared" si="463"/>
        <v>1.1236807479734447</v>
      </c>
    </row>
    <row r="7285" spans="1:17" ht="19.5" customHeight="1" x14ac:dyDescent="0.2">
      <c r="A7285" s="12">
        <v>5172</v>
      </c>
      <c r="B7285" s="6" t="s">
        <v>2165</v>
      </c>
      <c r="C7285" s="12">
        <v>33871</v>
      </c>
      <c r="D7285" s="6" t="s">
        <v>7583</v>
      </c>
      <c r="E7285" s="13">
        <v>43511</v>
      </c>
      <c r="F7285" s="13">
        <v>43600</v>
      </c>
      <c r="H7285" s="6" t="s">
        <v>7947</v>
      </c>
      <c r="I7285" s="6" t="s">
        <v>7969</v>
      </c>
      <c r="J7285" s="14">
        <v>-0.93629999999999991</v>
      </c>
      <c r="K7285" s="14">
        <v>0.13880000000000001</v>
      </c>
      <c r="L7285" s="15">
        <f t="shared" si="460"/>
        <v>-1.0750999999999999</v>
      </c>
      <c r="M7285" s="11">
        <f t="shared" si="461"/>
        <v>0</v>
      </c>
      <c r="N7285" s="11">
        <f>VLOOKUP(E7285,Nasdaq!$A$2:$F$3174,5,1)</f>
        <v>7472.4101559999999</v>
      </c>
      <c r="O7285" s="11">
        <f>VLOOKUP(F7285,Nasdaq!$A$2:$F$3174,5,1)</f>
        <v>7822.1499020000001</v>
      </c>
      <c r="P7285" s="11">
        <f t="shared" si="462"/>
        <v>89</v>
      </c>
      <c r="Q7285" s="15">
        <f t="shared" si="463"/>
        <v>0.95528988468159604</v>
      </c>
    </row>
    <row r="7286" spans="1:17" ht="19.5" customHeight="1" x14ac:dyDescent="0.2">
      <c r="A7286" s="12">
        <v>1509</v>
      </c>
      <c r="B7286" s="6" t="s">
        <v>2166</v>
      </c>
      <c r="C7286" s="12">
        <v>23012</v>
      </c>
      <c r="D7286" s="6" t="s">
        <v>5478</v>
      </c>
      <c r="E7286" s="13">
        <v>41964</v>
      </c>
      <c r="F7286" s="13">
        <v>44415</v>
      </c>
      <c r="H7286" s="6" t="s">
        <v>7948</v>
      </c>
      <c r="I7286" s="6" t="s">
        <v>7959</v>
      </c>
      <c r="J7286" s="14">
        <v>-0.45679999999999998</v>
      </c>
      <c r="K7286" s="14">
        <v>0.11130000000000001</v>
      </c>
      <c r="L7286" s="15">
        <f t="shared" si="460"/>
        <v>-0.56810000000000005</v>
      </c>
      <c r="M7286" s="11">
        <f t="shared" si="461"/>
        <v>0</v>
      </c>
      <c r="N7286" s="11">
        <f>VLOOKUP(E7286,Nasdaq!$A$2:$F$3174,5,1)</f>
        <v>4712.9702150000003</v>
      </c>
      <c r="O7286" s="11">
        <f>VLOOKUP(F7286,Nasdaq!$A$2:$F$3174,5,1)</f>
        <v>11010.980469</v>
      </c>
      <c r="P7286" s="11">
        <f t="shared" si="462"/>
        <v>2451</v>
      </c>
      <c r="Q7286" s="15">
        <f t="shared" si="463"/>
        <v>0.42802497912820159</v>
      </c>
    </row>
    <row r="7287" spans="1:17" ht="19.5" customHeight="1" x14ac:dyDescent="0.2">
      <c r="A7287" s="12">
        <v>7951</v>
      </c>
      <c r="B7287" s="6" t="s">
        <v>2167</v>
      </c>
      <c r="C7287" s="12">
        <v>27557</v>
      </c>
      <c r="D7287" s="6" t="s">
        <v>5479</v>
      </c>
      <c r="E7287" s="13">
        <v>42962</v>
      </c>
      <c r="F7287" s="13">
        <v>44415</v>
      </c>
      <c r="G7287" s="13">
        <v>43458</v>
      </c>
      <c r="H7287" s="6" t="s">
        <v>7949</v>
      </c>
      <c r="I7287" s="6" t="s">
        <v>8126</v>
      </c>
      <c r="J7287" s="14">
        <v>-0.4264</v>
      </c>
      <c r="K7287" s="14">
        <v>0.13119999999999998</v>
      </c>
      <c r="L7287" s="15">
        <f t="shared" si="460"/>
        <v>-0.55759999999999998</v>
      </c>
      <c r="M7287" s="11">
        <f t="shared" si="461"/>
        <v>0</v>
      </c>
      <c r="N7287" s="11">
        <f>VLOOKUP(E7287,Nasdaq!$A$2:$F$3174,5,1)</f>
        <v>6333.0097660000001</v>
      </c>
      <c r="O7287" s="11">
        <f>VLOOKUP(F7287,Nasdaq!$A$2:$F$3174,5,1)</f>
        <v>11010.980469</v>
      </c>
      <c r="P7287" s="11">
        <f t="shared" si="462"/>
        <v>1453</v>
      </c>
      <c r="Q7287" s="15">
        <f t="shared" si="463"/>
        <v>0.57515462758063229</v>
      </c>
    </row>
    <row r="7288" spans="1:17" ht="19.5" customHeight="1" x14ac:dyDescent="0.2">
      <c r="A7288" s="12">
        <v>6027</v>
      </c>
      <c r="B7288" s="6" t="s">
        <v>2168</v>
      </c>
      <c r="C7288" s="12">
        <v>6518</v>
      </c>
      <c r="D7288" s="6" t="s">
        <v>2622</v>
      </c>
      <c r="E7288" s="13">
        <v>40893</v>
      </c>
      <c r="F7288" s="13">
        <v>44415</v>
      </c>
      <c r="H7288" s="6" t="s">
        <v>7951</v>
      </c>
      <c r="I7288" s="6" t="s">
        <v>8023</v>
      </c>
      <c r="J7288" s="14">
        <v>-2.23E-2</v>
      </c>
      <c r="K7288" s="14">
        <v>0.1477</v>
      </c>
      <c r="L7288" s="15">
        <f t="shared" si="460"/>
        <v>-0.16999999999999998</v>
      </c>
      <c r="M7288" s="11">
        <f t="shared" si="461"/>
        <v>0</v>
      </c>
      <c r="N7288" s="11">
        <f>VLOOKUP(E7288,Nasdaq!$A$2:$F$3174,5,1)</f>
        <v>2555.330078</v>
      </c>
      <c r="O7288" s="11">
        <f>VLOOKUP(F7288,Nasdaq!$A$2:$F$3174,5,1)</f>
        <v>11010.980469</v>
      </c>
      <c r="P7288" s="11">
        <f t="shared" si="462"/>
        <v>3522</v>
      </c>
      <c r="Q7288" s="15">
        <f t="shared" si="463"/>
        <v>0.23207133903702606</v>
      </c>
    </row>
    <row r="7289" spans="1:17" ht="19.5" customHeight="1" x14ac:dyDescent="0.2">
      <c r="A7289" s="12">
        <v>7077</v>
      </c>
      <c r="B7289" s="6" t="s">
        <v>5993</v>
      </c>
      <c r="C7289" s="12">
        <v>19223</v>
      </c>
      <c r="D7289" s="6" t="s">
        <v>2593</v>
      </c>
      <c r="E7289" s="13">
        <v>42774</v>
      </c>
      <c r="F7289" s="13">
        <v>44415</v>
      </c>
      <c r="H7289" s="6" t="s">
        <v>7945</v>
      </c>
      <c r="I7289" s="6" t="s">
        <v>7955</v>
      </c>
      <c r="J7289" s="14">
        <v>0.29780000000000001</v>
      </c>
      <c r="K7289" s="14">
        <v>0.13730000000000001</v>
      </c>
      <c r="L7289" s="15">
        <f t="shared" si="460"/>
        <v>0.1605</v>
      </c>
      <c r="M7289" s="11">
        <f t="shared" si="461"/>
        <v>1</v>
      </c>
      <c r="N7289" s="11">
        <f>VLOOKUP(E7289,Nasdaq!$A$2:$F$3174,5,1)</f>
        <v>5682.4501950000003</v>
      </c>
      <c r="O7289" s="11">
        <f>VLOOKUP(F7289,Nasdaq!$A$2:$F$3174,5,1)</f>
        <v>11010.980469</v>
      </c>
      <c r="P7289" s="11">
        <f t="shared" si="462"/>
        <v>1641</v>
      </c>
      <c r="Q7289" s="15">
        <f t="shared" si="463"/>
        <v>0.51607179640615608</v>
      </c>
    </row>
    <row r="7290" spans="1:17" ht="19.5" customHeight="1" x14ac:dyDescent="0.2">
      <c r="A7290" s="12">
        <v>8886</v>
      </c>
      <c r="B7290" s="6" t="s">
        <v>2169</v>
      </c>
      <c r="C7290" s="12">
        <v>962</v>
      </c>
      <c r="D7290" s="6" t="s">
        <v>5480</v>
      </c>
      <c r="E7290" s="13">
        <v>42323</v>
      </c>
      <c r="F7290" s="13">
        <v>43600</v>
      </c>
      <c r="H7290" s="6" t="s">
        <v>7949</v>
      </c>
      <c r="I7290" s="6" t="s">
        <v>7962</v>
      </c>
      <c r="J7290" s="14">
        <v>5.3499999999999999E-2</v>
      </c>
      <c r="K7290" s="14">
        <v>0.1211</v>
      </c>
      <c r="L7290" s="15">
        <f t="shared" si="460"/>
        <v>-6.7599999999999993E-2</v>
      </c>
      <c r="M7290" s="11">
        <f t="shared" si="461"/>
        <v>0</v>
      </c>
      <c r="N7290" s="11">
        <f>VLOOKUP(E7290,Nasdaq!$A$2:$F$3174,5,1)</f>
        <v>4927.8798829999996</v>
      </c>
      <c r="O7290" s="11">
        <f>VLOOKUP(F7290,Nasdaq!$A$2:$F$3174,5,1)</f>
        <v>7822.1499020000001</v>
      </c>
      <c r="P7290" s="11">
        <f t="shared" si="462"/>
        <v>1277</v>
      </c>
      <c r="Q7290" s="15">
        <f t="shared" si="463"/>
        <v>0.62999109321047297</v>
      </c>
    </row>
    <row r="7291" spans="1:17" ht="19.5" customHeight="1" x14ac:dyDescent="0.2">
      <c r="A7291" s="12">
        <v>7725</v>
      </c>
      <c r="B7291" s="6" t="s">
        <v>2170</v>
      </c>
      <c r="C7291" s="12">
        <v>45052</v>
      </c>
      <c r="D7291" s="6" t="s">
        <v>5481</v>
      </c>
      <c r="E7291" s="13">
        <v>43433</v>
      </c>
      <c r="F7291" s="13">
        <v>44415</v>
      </c>
      <c r="G7291" s="13">
        <v>43433</v>
      </c>
      <c r="H7291" s="6" t="s">
        <v>7944</v>
      </c>
      <c r="I7291" s="6" t="s">
        <v>7968</v>
      </c>
      <c r="J7291" s="14">
        <v>1.2775000000000001</v>
      </c>
      <c r="K7291" s="14">
        <v>0.14929999999999999</v>
      </c>
      <c r="L7291" s="15">
        <f t="shared" si="460"/>
        <v>1.1282000000000001</v>
      </c>
      <c r="M7291" s="11">
        <f t="shared" si="461"/>
        <v>1</v>
      </c>
      <c r="N7291" s="11">
        <f>VLOOKUP(E7291,Nasdaq!$A$2:$F$3174,5,1)</f>
        <v>7273.080078</v>
      </c>
      <c r="O7291" s="11">
        <f>VLOOKUP(F7291,Nasdaq!$A$2:$F$3174,5,1)</f>
        <v>11010.980469</v>
      </c>
      <c r="P7291" s="11">
        <f t="shared" si="462"/>
        <v>982</v>
      </c>
      <c r="Q7291" s="15">
        <f t="shared" si="463"/>
        <v>0.66053050531059665</v>
      </c>
    </row>
    <row r="7292" spans="1:17" ht="19.5" customHeight="1" x14ac:dyDescent="0.2">
      <c r="A7292" s="12">
        <v>5112</v>
      </c>
      <c r="B7292" s="6" t="s">
        <v>2171</v>
      </c>
      <c r="C7292" s="12">
        <v>1223</v>
      </c>
      <c r="D7292" s="6" t="s">
        <v>5482</v>
      </c>
      <c r="E7292" s="13">
        <v>40497</v>
      </c>
      <c r="F7292" s="13">
        <v>44415</v>
      </c>
      <c r="G7292" s="13">
        <v>42394</v>
      </c>
      <c r="H7292" s="6" t="s">
        <v>7944</v>
      </c>
      <c r="I7292" s="6" t="s">
        <v>8146</v>
      </c>
      <c r="J7292" s="14">
        <v>8.4700000000000011E-2</v>
      </c>
      <c r="K7292" s="14">
        <v>0.13500000000000001</v>
      </c>
      <c r="L7292" s="15">
        <f t="shared" si="460"/>
        <v>-5.0299999999999997E-2</v>
      </c>
      <c r="M7292" s="11">
        <f t="shared" si="461"/>
        <v>0</v>
      </c>
      <c r="N7292" s="11">
        <f>VLOOKUP(E7292,Nasdaq!$A$2:$F$3174,5,1)</f>
        <v>2513.820068</v>
      </c>
      <c r="O7292" s="11">
        <f>VLOOKUP(F7292,Nasdaq!$A$2:$F$3174,5,1)</f>
        <v>11010.980469</v>
      </c>
      <c r="P7292" s="11">
        <f t="shared" si="462"/>
        <v>3918</v>
      </c>
      <c r="Q7292" s="15">
        <f t="shared" si="463"/>
        <v>0.22830143705648931</v>
      </c>
    </row>
    <row r="7293" spans="1:17" ht="19.5" customHeight="1" x14ac:dyDescent="0.2">
      <c r="A7293" s="12">
        <v>5637</v>
      </c>
      <c r="B7293" s="6" t="s">
        <v>2172</v>
      </c>
      <c r="C7293" s="12">
        <v>18421</v>
      </c>
      <c r="D7293" s="6" t="s">
        <v>4062</v>
      </c>
      <c r="E7293" s="13">
        <v>43008</v>
      </c>
      <c r="F7293" s="13">
        <v>44415</v>
      </c>
      <c r="H7293" s="6" t="s">
        <v>7944</v>
      </c>
      <c r="I7293" s="6" t="s">
        <v>8102</v>
      </c>
      <c r="J7293" s="14">
        <v>-0.11539999999999999</v>
      </c>
      <c r="K7293" s="14">
        <v>0.12509999999999999</v>
      </c>
      <c r="L7293" s="15">
        <f t="shared" si="460"/>
        <v>-0.24049999999999999</v>
      </c>
      <c r="M7293" s="11">
        <f t="shared" si="461"/>
        <v>0</v>
      </c>
      <c r="N7293" s="11">
        <f>VLOOKUP(E7293,Nasdaq!$A$2:$F$3174,5,1)</f>
        <v>6495.9599609999996</v>
      </c>
      <c r="O7293" s="11">
        <f>VLOOKUP(F7293,Nasdaq!$A$2:$F$3174,5,1)</f>
        <v>11010.980469</v>
      </c>
      <c r="P7293" s="11">
        <f t="shared" si="462"/>
        <v>1407</v>
      </c>
      <c r="Q7293" s="15">
        <f t="shared" si="463"/>
        <v>0.5899535154322546</v>
      </c>
    </row>
    <row r="7294" spans="1:17" ht="19.5" customHeight="1" x14ac:dyDescent="0.2">
      <c r="A7294" s="12">
        <v>5105</v>
      </c>
      <c r="B7294" s="6" t="s">
        <v>2173</v>
      </c>
      <c r="C7294" s="12">
        <v>16394</v>
      </c>
      <c r="D7294" s="6" t="s">
        <v>3689</v>
      </c>
      <c r="E7294" s="13">
        <v>43411</v>
      </c>
      <c r="F7294" s="13">
        <v>44415</v>
      </c>
      <c r="H7294" s="6" t="s">
        <v>7949</v>
      </c>
      <c r="I7294" s="6" t="s">
        <v>8000</v>
      </c>
      <c r="J7294" s="14">
        <v>0.46590000000000004</v>
      </c>
      <c r="K7294" s="14">
        <v>0.12869999999999998</v>
      </c>
      <c r="L7294" s="15">
        <f t="shared" si="460"/>
        <v>0.33720000000000006</v>
      </c>
      <c r="M7294" s="11">
        <f t="shared" si="461"/>
        <v>1</v>
      </c>
      <c r="N7294" s="11">
        <f>VLOOKUP(E7294,Nasdaq!$A$2:$F$3174,5,1)</f>
        <v>7570.75</v>
      </c>
      <c r="O7294" s="11">
        <f>VLOOKUP(F7294,Nasdaq!$A$2:$F$3174,5,1)</f>
        <v>11010.980469</v>
      </c>
      <c r="P7294" s="11">
        <f t="shared" si="462"/>
        <v>1004</v>
      </c>
      <c r="Q7294" s="15">
        <f t="shared" si="463"/>
        <v>0.68756435998153698</v>
      </c>
    </row>
    <row r="7295" spans="1:17" ht="19.5" customHeight="1" x14ac:dyDescent="0.2">
      <c r="A7295" s="12">
        <v>5105</v>
      </c>
      <c r="B7295" s="6" t="s">
        <v>2173</v>
      </c>
      <c r="C7295" s="12">
        <v>2279</v>
      </c>
      <c r="D7295" s="6" t="s">
        <v>3213</v>
      </c>
      <c r="E7295" s="13">
        <v>40809</v>
      </c>
      <c r="F7295" s="13">
        <v>42506</v>
      </c>
      <c r="G7295" s="13">
        <v>41725</v>
      </c>
      <c r="H7295" s="6" t="s">
        <v>7944</v>
      </c>
      <c r="I7295" s="6" t="s">
        <v>7968</v>
      </c>
      <c r="J7295" s="14">
        <v>0.3236</v>
      </c>
      <c r="K7295" s="14">
        <v>0.16200000000000001</v>
      </c>
      <c r="L7295" s="15">
        <f t="shared" si="460"/>
        <v>0.16159999999999999</v>
      </c>
      <c r="M7295" s="11">
        <f t="shared" si="461"/>
        <v>1</v>
      </c>
      <c r="N7295" s="11">
        <f>VLOOKUP(E7295,Nasdaq!$A$2:$F$3174,5,1)</f>
        <v>2483.2299800000001</v>
      </c>
      <c r="O7295" s="11">
        <f>VLOOKUP(F7295,Nasdaq!$A$2:$F$3174,5,1)</f>
        <v>4775.4599609999996</v>
      </c>
      <c r="P7295" s="11">
        <f t="shared" si="462"/>
        <v>1697</v>
      </c>
      <c r="Q7295" s="15">
        <f t="shared" si="463"/>
        <v>0.51999862252530549</v>
      </c>
    </row>
    <row r="7296" spans="1:17" ht="19.5" customHeight="1" x14ac:dyDescent="0.2">
      <c r="A7296" s="12">
        <v>5105</v>
      </c>
      <c r="B7296" s="6" t="s">
        <v>2173</v>
      </c>
      <c r="C7296" s="12">
        <v>3181</v>
      </c>
      <c r="D7296" s="6" t="s">
        <v>3523</v>
      </c>
      <c r="E7296" s="13">
        <v>40777</v>
      </c>
      <c r="F7296" s="13">
        <v>42781</v>
      </c>
      <c r="G7296" s="13">
        <v>40777</v>
      </c>
      <c r="H7296" s="6" t="s">
        <v>7944</v>
      </c>
      <c r="I7296" s="6" t="s">
        <v>8159</v>
      </c>
      <c r="J7296" s="14">
        <v>0.16420000000000001</v>
      </c>
      <c r="K7296" s="14">
        <v>0.16870000000000002</v>
      </c>
      <c r="L7296" s="15">
        <f t="shared" si="460"/>
        <v>-4.500000000000004E-3</v>
      </c>
      <c r="M7296" s="11">
        <f t="shared" si="461"/>
        <v>0</v>
      </c>
      <c r="N7296" s="11">
        <f>VLOOKUP(E7296,Nasdaq!$A$2:$F$3174,5,1)</f>
        <v>2345.3798830000001</v>
      </c>
      <c r="O7296" s="11">
        <f>VLOOKUP(F7296,Nasdaq!$A$2:$F$3174,5,1)</f>
        <v>5819.4399409999996</v>
      </c>
      <c r="P7296" s="11">
        <f t="shared" si="462"/>
        <v>2004</v>
      </c>
      <c r="Q7296" s="15">
        <f t="shared" si="463"/>
        <v>0.40302551803104458</v>
      </c>
    </row>
    <row r="7297" spans="1:17" ht="19.5" customHeight="1" x14ac:dyDescent="0.2">
      <c r="A7297" s="12">
        <v>5105</v>
      </c>
      <c r="B7297" s="6" t="s">
        <v>2173</v>
      </c>
      <c r="C7297" s="12">
        <v>4447</v>
      </c>
      <c r="D7297" s="6" t="s">
        <v>7584</v>
      </c>
      <c r="E7297" s="13">
        <v>40941</v>
      </c>
      <c r="F7297" s="13">
        <v>41949</v>
      </c>
      <c r="G7297" s="13">
        <v>40941</v>
      </c>
      <c r="H7297" s="6" t="s">
        <v>7947</v>
      </c>
      <c r="I7297" s="6" t="s">
        <v>8087</v>
      </c>
      <c r="J7297" s="14">
        <v>0.16329999999999997</v>
      </c>
      <c r="K7297" s="14">
        <v>0</v>
      </c>
      <c r="L7297" s="15">
        <f t="shared" si="460"/>
        <v>0.16329999999999997</v>
      </c>
      <c r="M7297" s="11">
        <f t="shared" si="461"/>
        <v>1</v>
      </c>
      <c r="N7297" s="11">
        <f>VLOOKUP(E7297,Nasdaq!$A$2:$F$3174,5,1)</f>
        <v>2859.679932</v>
      </c>
      <c r="O7297" s="11">
        <f>VLOOKUP(F7297,Nasdaq!$A$2:$F$3174,5,1)</f>
        <v>4638.4702150000003</v>
      </c>
      <c r="P7297" s="11">
        <f t="shared" si="462"/>
        <v>1008</v>
      </c>
      <c r="Q7297" s="15">
        <f t="shared" si="463"/>
        <v>0.61651440212908193</v>
      </c>
    </row>
    <row r="7298" spans="1:17" ht="19.5" customHeight="1" x14ac:dyDescent="0.2">
      <c r="A7298" s="12">
        <v>5105</v>
      </c>
      <c r="B7298" s="6" t="s">
        <v>2173</v>
      </c>
      <c r="C7298" s="12">
        <v>4047</v>
      </c>
      <c r="D7298" s="6" t="s">
        <v>3455</v>
      </c>
      <c r="E7298" s="13">
        <v>40401</v>
      </c>
      <c r="F7298" s="13">
        <v>42324</v>
      </c>
      <c r="G7298" s="13">
        <v>40401</v>
      </c>
      <c r="H7298" s="6" t="s">
        <v>7944</v>
      </c>
      <c r="I7298" s="6" t="s">
        <v>8099</v>
      </c>
      <c r="J7298" s="14">
        <v>-0.2732</v>
      </c>
      <c r="K7298" s="14">
        <v>0.15190000000000001</v>
      </c>
      <c r="L7298" s="15">
        <f t="shared" si="460"/>
        <v>-0.42510000000000003</v>
      </c>
      <c r="M7298" s="11">
        <f t="shared" si="461"/>
        <v>0</v>
      </c>
      <c r="N7298" s="11">
        <f>VLOOKUP(E7298,Nasdaq!$A$2:$F$3174,5,1)</f>
        <v>2208.6298830000001</v>
      </c>
      <c r="O7298" s="11">
        <f>VLOOKUP(F7298,Nasdaq!$A$2:$F$3174,5,1)</f>
        <v>4984.6201170000004</v>
      </c>
      <c r="P7298" s="11">
        <f t="shared" si="462"/>
        <v>1923</v>
      </c>
      <c r="Q7298" s="15">
        <f t="shared" si="463"/>
        <v>0.44308942156057962</v>
      </c>
    </row>
    <row r="7299" spans="1:17" ht="19.5" customHeight="1" x14ac:dyDescent="0.2">
      <c r="A7299" s="12">
        <v>6277</v>
      </c>
      <c r="B7299" s="6" t="s">
        <v>2174</v>
      </c>
      <c r="C7299" s="12">
        <v>23889</v>
      </c>
      <c r="D7299" s="6" t="s">
        <v>3327</v>
      </c>
      <c r="E7299" s="13">
        <v>42255</v>
      </c>
      <c r="F7299" s="13">
        <v>44415</v>
      </c>
      <c r="H7299" s="6" t="s">
        <v>7947</v>
      </c>
      <c r="I7299" s="6" t="s">
        <v>8097</v>
      </c>
      <c r="J7299" s="14">
        <v>0.26079999999999998</v>
      </c>
      <c r="K7299" s="14">
        <v>0.13739999999999999</v>
      </c>
      <c r="L7299" s="15">
        <f t="shared" si="460"/>
        <v>0.12339999999999998</v>
      </c>
      <c r="M7299" s="11">
        <f t="shared" si="461"/>
        <v>1</v>
      </c>
      <c r="N7299" s="11">
        <f>VLOOKUP(E7299,Nasdaq!$A$2:$F$3174,5,1)</f>
        <v>4811.9301759999998</v>
      </c>
      <c r="O7299" s="11">
        <f>VLOOKUP(F7299,Nasdaq!$A$2:$F$3174,5,1)</f>
        <v>11010.980469</v>
      </c>
      <c r="P7299" s="11">
        <f t="shared" si="462"/>
        <v>2160</v>
      </c>
      <c r="Q7299" s="15">
        <f t="shared" si="463"/>
        <v>0.43701242063977658</v>
      </c>
    </row>
    <row r="7300" spans="1:17" ht="19.5" customHeight="1" x14ac:dyDescent="0.2">
      <c r="A7300" s="12">
        <v>5718</v>
      </c>
      <c r="B7300" s="6" t="s">
        <v>2175</v>
      </c>
      <c r="C7300" s="12">
        <v>7722</v>
      </c>
      <c r="D7300" s="6" t="s">
        <v>5483</v>
      </c>
      <c r="E7300" s="13">
        <v>41050</v>
      </c>
      <c r="F7300" s="13">
        <v>44415</v>
      </c>
      <c r="H7300" s="6" t="s">
        <v>7950</v>
      </c>
      <c r="I7300" s="6" t="s">
        <v>8133</v>
      </c>
      <c r="J7300" s="14">
        <v>-0.20739999999999997</v>
      </c>
      <c r="K7300" s="14">
        <v>0.14410000000000001</v>
      </c>
      <c r="L7300" s="15">
        <f t="shared" si="460"/>
        <v>-0.35149999999999998</v>
      </c>
      <c r="M7300" s="11">
        <f t="shared" si="461"/>
        <v>0</v>
      </c>
      <c r="N7300" s="11">
        <f>VLOOKUP(E7300,Nasdaq!$A$2:$F$3174,5,1)</f>
        <v>2847.209961</v>
      </c>
      <c r="O7300" s="11">
        <f>VLOOKUP(F7300,Nasdaq!$A$2:$F$3174,5,1)</f>
        <v>11010.980469</v>
      </c>
      <c r="P7300" s="11">
        <f t="shared" si="462"/>
        <v>3365</v>
      </c>
      <c r="Q7300" s="15">
        <f t="shared" si="463"/>
        <v>0.2585794339059681</v>
      </c>
    </row>
    <row r="7301" spans="1:17" ht="19.5" customHeight="1" x14ac:dyDescent="0.2">
      <c r="A7301" s="12">
        <v>5145</v>
      </c>
      <c r="B7301" s="6" t="s">
        <v>2176</v>
      </c>
      <c r="C7301" s="12">
        <v>3671</v>
      </c>
      <c r="D7301" s="6" t="s">
        <v>7585</v>
      </c>
      <c r="E7301" s="13">
        <v>42187</v>
      </c>
      <c r="F7301" s="13">
        <v>42416</v>
      </c>
      <c r="H7301" s="6" t="s">
        <v>7947</v>
      </c>
      <c r="I7301" s="6" t="s">
        <v>8148</v>
      </c>
      <c r="J7301" s="14">
        <v>2.3624000000000001</v>
      </c>
      <c r="K7301" s="14">
        <v>-0.11630000000000001</v>
      </c>
      <c r="L7301" s="15">
        <f t="shared" si="460"/>
        <v>2.4786999999999999</v>
      </c>
      <c r="M7301" s="11">
        <f t="shared" si="461"/>
        <v>1</v>
      </c>
      <c r="N7301" s="11">
        <f>VLOOKUP(E7301,Nasdaq!$A$2:$F$3174,5,1)</f>
        <v>5009.2099609999996</v>
      </c>
      <c r="O7301" s="11">
        <f>VLOOKUP(F7301,Nasdaq!$A$2:$F$3174,5,1)</f>
        <v>4435.9599609999996</v>
      </c>
      <c r="P7301" s="11">
        <f t="shared" si="462"/>
        <v>229</v>
      </c>
      <c r="Q7301" s="15">
        <f t="shared" si="463"/>
        <v>1.1292263053678</v>
      </c>
    </row>
    <row r="7302" spans="1:17" ht="19.5" customHeight="1" x14ac:dyDescent="0.2">
      <c r="A7302" s="12">
        <v>5145</v>
      </c>
      <c r="B7302" s="6" t="s">
        <v>2176</v>
      </c>
      <c r="C7302" s="12">
        <v>26109</v>
      </c>
      <c r="D7302" s="6" t="s">
        <v>2918</v>
      </c>
      <c r="E7302" s="13">
        <v>42306</v>
      </c>
      <c r="F7302" s="13">
        <v>44028</v>
      </c>
      <c r="G7302" s="13">
        <v>42306</v>
      </c>
      <c r="H7302" s="6" t="s">
        <v>7947</v>
      </c>
      <c r="I7302" s="6" t="s">
        <v>8063</v>
      </c>
      <c r="J7302" s="14">
        <v>0.77159999999999995</v>
      </c>
      <c r="K7302" s="14">
        <v>0.1183</v>
      </c>
      <c r="L7302" s="15">
        <f t="shared" si="460"/>
        <v>0.65329999999999999</v>
      </c>
      <c r="M7302" s="11">
        <f t="shared" si="461"/>
        <v>1</v>
      </c>
      <c r="N7302" s="11">
        <f>VLOOKUP(E7302,Nasdaq!$A$2:$F$3174,5,1)</f>
        <v>5074.2700199999999</v>
      </c>
      <c r="O7302" s="11">
        <f>VLOOKUP(F7302,Nasdaq!$A$2:$F$3174,5,1)</f>
        <v>10473.830078000001</v>
      </c>
      <c r="P7302" s="11">
        <f t="shared" si="462"/>
        <v>1722</v>
      </c>
      <c r="Q7302" s="15">
        <f t="shared" si="463"/>
        <v>0.48447185345418997</v>
      </c>
    </row>
    <row r="7303" spans="1:17" ht="19.5" customHeight="1" x14ac:dyDescent="0.2">
      <c r="A7303" s="12">
        <v>5145</v>
      </c>
      <c r="B7303" s="6" t="s">
        <v>2176</v>
      </c>
      <c r="C7303" s="12">
        <v>37385</v>
      </c>
      <c r="D7303" s="6" t="s">
        <v>7586</v>
      </c>
      <c r="E7303" s="13">
        <v>42503</v>
      </c>
      <c r="F7303" s="13">
        <v>44415</v>
      </c>
      <c r="G7303" s="13">
        <v>42503</v>
      </c>
      <c r="H7303" s="6" t="s">
        <v>7951</v>
      </c>
      <c r="I7303" s="6" t="s">
        <v>8049</v>
      </c>
      <c r="J7303" s="14">
        <v>0.27729999999999999</v>
      </c>
      <c r="K7303" s="14">
        <v>0.14649999999999999</v>
      </c>
      <c r="L7303" s="15">
        <f t="shared" si="460"/>
        <v>0.1308</v>
      </c>
      <c r="M7303" s="11">
        <f t="shared" si="461"/>
        <v>1</v>
      </c>
      <c r="N7303" s="11">
        <f>VLOOKUP(E7303,Nasdaq!$A$2:$F$3174,5,1)</f>
        <v>4717.6801759999998</v>
      </c>
      <c r="O7303" s="11">
        <f>VLOOKUP(F7303,Nasdaq!$A$2:$F$3174,5,1)</f>
        <v>11010.980469</v>
      </c>
      <c r="P7303" s="11">
        <f t="shared" si="462"/>
        <v>1912</v>
      </c>
      <c r="Q7303" s="15">
        <f t="shared" si="463"/>
        <v>0.42845284476816581</v>
      </c>
    </row>
    <row r="7304" spans="1:17" ht="19.5" customHeight="1" x14ac:dyDescent="0.2">
      <c r="A7304" s="12">
        <v>5145</v>
      </c>
      <c r="B7304" s="6" t="s">
        <v>2176</v>
      </c>
      <c r="C7304" s="12">
        <v>3219</v>
      </c>
      <c r="D7304" s="6" t="s">
        <v>5498</v>
      </c>
      <c r="E7304" s="13">
        <v>41600</v>
      </c>
      <c r="F7304" s="13">
        <v>42752</v>
      </c>
      <c r="H7304" s="6" t="s">
        <v>7944</v>
      </c>
      <c r="I7304" s="6" t="s">
        <v>8040</v>
      </c>
      <c r="J7304" s="14">
        <v>2.6000000000000002E-2</v>
      </c>
      <c r="K7304" s="14">
        <v>9.7799999999999998E-2</v>
      </c>
      <c r="L7304" s="15">
        <f t="shared" si="460"/>
        <v>-7.1800000000000003E-2</v>
      </c>
      <c r="M7304" s="11">
        <f t="shared" si="461"/>
        <v>0</v>
      </c>
      <c r="N7304" s="11">
        <f>VLOOKUP(E7304,Nasdaq!$A$2:$F$3174,5,1)</f>
        <v>3991.6499020000001</v>
      </c>
      <c r="O7304" s="11">
        <f>VLOOKUP(F7304,Nasdaq!$A$2:$F$3174,5,1)</f>
        <v>5538.7299800000001</v>
      </c>
      <c r="P7304" s="11">
        <f t="shared" si="462"/>
        <v>1152</v>
      </c>
      <c r="Q7304" s="15">
        <f t="shared" si="463"/>
        <v>0.72068019671896955</v>
      </c>
    </row>
    <row r="7305" spans="1:17" ht="19.5" customHeight="1" x14ac:dyDescent="0.2">
      <c r="A7305" s="12">
        <v>5145</v>
      </c>
      <c r="B7305" s="6" t="s">
        <v>2176</v>
      </c>
      <c r="C7305" s="12">
        <v>2176</v>
      </c>
      <c r="D7305" s="6" t="s">
        <v>5484</v>
      </c>
      <c r="E7305" s="13">
        <v>43054</v>
      </c>
      <c r="F7305" s="13">
        <v>44415</v>
      </c>
      <c r="G7305" s="13">
        <v>43126</v>
      </c>
      <c r="H7305" s="6" t="s">
        <v>7944</v>
      </c>
      <c r="I7305" s="6" t="s">
        <v>7960</v>
      </c>
      <c r="J7305" s="14">
        <v>-2.0899999999999998E-2</v>
      </c>
      <c r="K7305" s="14">
        <v>0.12560000000000002</v>
      </c>
      <c r="L7305" s="15">
        <f t="shared" si="460"/>
        <v>-0.14650000000000002</v>
      </c>
      <c r="M7305" s="11">
        <f t="shared" si="461"/>
        <v>0</v>
      </c>
      <c r="N7305" s="11">
        <f>VLOOKUP(E7305,Nasdaq!$A$2:$F$3174,5,1)</f>
        <v>6706.2099609999996</v>
      </c>
      <c r="O7305" s="11">
        <f>VLOOKUP(F7305,Nasdaq!$A$2:$F$3174,5,1)</f>
        <v>11010.980469</v>
      </c>
      <c r="P7305" s="11">
        <f t="shared" si="462"/>
        <v>1361</v>
      </c>
      <c r="Q7305" s="15">
        <f t="shared" si="463"/>
        <v>0.60904809284364625</v>
      </c>
    </row>
    <row r="7306" spans="1:17" ht="19.5" customHeight="1" x14ac:dyDescent="0.2">
      <c r="A7306" s="12">
        <v>5145</v>
      </c>
      <c r="B7306" s="6" t="s">
        <v>2176</v>
      </c>
      <c r="C7306" s="12">
        <v>820</v>
      </c>
      <c r="D7306" s="6" t="s">
        <v>3283</v>
      </c>
      <c r="E7306" s="13">
        <v>43691</v>
      </c>
      <c r="F7306" s="13">
        <v>44415</v>
      </c>
      <c r="G7306" s="13">
        <v>43738</v>
      </c>
      <c r="H7306" s="6" t="s">
        <v>7944</v>
      </c>
      <c r="I7306" s="6" t="s">
        <v>8076</v>
      </c>
      <c r="J7306" s="14">
        <v>-8.8599999999999998E-2</v>
      </c>
      <c r="K7306" s="14">
        <v>0.20749999999999999</v>
      </c>
      <c r="L7306" s="15">
        <f t="shared" si="460"/>
        <v>-0.29609999999999997</v>
      </c>
      <c r="M7306" s="11">
        <f t="shared" si="461"/>
        <v>0</v>
      </c>
      <c r="N7306" s="11">
        <f>VLOOKUP(E7306,Nasdaq!$A$2:$F$3174,5,1)</f>
        <v>7773.9399409999996</v>
      </c>
      <c r="O7306" s="11">
        <f>VLOOKUP(F7306,Nasdaq!$A$2:$F$3174,5,1)</f>
        <v>11010.980469</v>
      </c>
      <c r="P7306" s="11">
        <f t="shared" si="462"/>
        <v>724</v>
      </c>
      <c r="Q7306" s="15">
        <f t="shared" si="463"/>
        <v>0.70601797938763189</v>
      </c>
    </row>
    <row r="7307" spans="1:17" ht="19.5" customHeight="1" x14ac:dyDescent="0.2">
      <c r="A7307" s="12">
        <v>5145</v>
      </c>
      <c r="B7307" s="6" t="s">
        <v>2176</v>
      </c>
      <c r="C7307" s="12">
        <v>4135</v>
      </c>
      <c r="D7307" s="6" t="s">
        <v>4415</v>
      </c>
      <c r="E7307" s="13">
        <v>41827</v>
      </c>
      <c r="F7307" s="13">
        <v>42405</v>
      </c>
      <c r="H7307" s="6" t="s">
        <v>7951</v>
      </c>
      <c r="I7307" s="6" t="s">
        <v>8075</v>
      </c>
      <c r="J7307" s="14">
        <v>-0.95290000000000008</v>
      </c>
      <c r="K7307" s="14">
        <v>-1.1200000000000002E-2</v>
      </c>
      <c r="L7307" s="15">
        <f t="shared" si="460"/>
        <v>-0.94170000000000009</v>
      </c>
      <c r="M7307" s="11">
        <f t="shared" si="461"/>
        <v>0</v>
      </c>
      <c r="N7307" s="11">
        <f>VLOOKUP(E7307,Nasdaq!$A$2:$F$3174,5,1)</f>
        <v>4451.5297849999997</v>
      </c>
      <c r="O7307" s="11">
        <f>VLOOKUP(F7307,Nasdaq!$A$2:$F$3174,5,1)</f>
        <v>4363.1401370000003</v>
      </c>
      <c r="P7307" s="11">
        <f t="shared" si="462"/>
        <v>578</v>
      </c>
      <c r="Q7307" s="15">
        <f t="shared" si="463"/>
        <v>1.0202581677510663</v>
      </c>
    </row>
    <row r="7308" spans="1:17" ht="19.5" customHeight="1" x14ac:dyDescent="0.2">
      <c r="A7308" s="12">
        <v>3855</v>
      </c>
      <c r="B7308" s="6" t="s">
        <v>2177</v>
      </c>
      <c r="C7308" s="12">
        <v>29702</v>
      </c>
      <c r="D7308" s="6" t="s">
        <v>3334</v>
      </c>
      <c r="E7308" s="13">
        <v>43735</v>
      </c>
      <c r="F7308" s="13">
        <v>43910</v>
      </c>
      <c r="H7308" s="6" t="s">
        <v>7944</v>
      </c>
      <c r="I7308" s="6" t="s">
        <v>7996</v>
      </c>
      <c r="J7308" s="14">
        <v>0.96239999999999992</v>
      </c>
      <c r="K7308" s="14">
        <v>0</v>
      </c>
      <c r="L7308" s="15">
        <f t="shared" si="460"/>
        <v>0.96239999999999992</v>
      </c>
      <c r="M7308" s="11">
        <f t="shared" si="461"/>
        <v>1</v>
      </c>
      <c r="N7308" s="11">
        <f>VLOOKUP(E7308,Nasdaq!$A$2:$F$3174,5,1)</f>
        <v>7939.6298829999996</v>
      </c>
      <c r="O7308" s="11">
        <f>VLOOKUP(F7308,Nasdaq!$A$2:$F$3174,5,1)</f>
        <v>6879.5200199999999</v>
      </c>
      <c r="P7308" s="11">
        <f t="shared" si="462"/>
        <v>175</v>
      </c>
      <c r="Q7308" s="15">
        <f t="shared" si="463"/>
        <v>1.154093896901508</v>
      </c>
    </row>
    <row r="7309" spans="1:17" ht="19.5" customHeight="1" x14ac:dyDescent="0.2">
      <c r="A7309" s="12">
        <v>3855</v>
      </c>
      <c r="B7309" s="6" t="s">
        <v>2177</v>
      </c>
      <c r="C7309" s="12">
        <v>6603</v>
      </c>
      <c r="D7309" s="6" t="s">
        <v>3261</v>
      </c>
      <c r="E7309" s="13">
        <v>42324</v>
      </c>
      <c r="F7309" s="13">
        <v>44415</v>
      </c>
      <c r="H7309" s="6" t="s">
        <v>7947</v>
      </c>
      <c r="I7309" s="6" t="s">
        <v>8061</v>
      </c>
      <c r="J7309" s="14">
        <v>0.17170000000000002</v>
      </c>
      <c r="K7309" s="14">
        <v>0.1323</v>
      </c>
      <c r="L7309" s="15">
        <f t="shared" si="460"/>
        <v>3.9400000000000018E-2</v>
      </c>
      <c r="M7309" s="11">
        <f t="shared" si="461"/>
        <v>1</v>
      </c>
      <c r="N7309" s="11">
        <f>VLOOKUP(E7309,Nasdaq!$A$2:$F$3174,5,1)</f>
        <v>4984.6201170000004</v>
      </c>
      <c r="O7309" s="11">
        <f>VLOOKUP(F7309,Nasdaq!$A$2:$F$3174,5,1)</f>
        <v>11010.980469</v>
      </c>
      <c r="P7309" s="11">
        <f t="shared" si="462"/>
        <v>2091</v>
      </c>
      <c r="Q7309" s="15">
        <f t="shared" si="463"/>
        <v>0.45269586184018457</v>
      </c>
    </row>
    <row r="7310" spans="1:17" ht="19.5" customHeight="1" x14ac:dyDescent="0.2">
      <c r="A7310" s="12">
        <v>3855</v>
      </c>
      <c r="B7310" s="6" t="s">
        <v>2177</v>
      </c>
      <c r="C7310" s="12">
        <v>9112</v>
      </c>
      <c r="D7310" s="6" t="s">
        <v>2771</v>
      </c>
      <c r="E7310" s="13">
        <v>42431</v>
      </c>
      <c r="F7310" s="13">
        <v>42767</v>
      </c>
      <c r="H7310" s="6" t="s">
        <v>7951</v>
      </c>
      <c r="I7310" s="6" t="s">
        <v>8018</v>
      </c>
      <c r="J7310" s="14">
        <v>0.1298</v>
      </c>
      <c r="K7310" s="14">
        <v>0.1855</v>
      </c>
      <c r="L7310" s="15">
        <f t="shared" si="460"/>
        <v>-5.57E-2</v>
      </c>
      <c r="M7310" s="11">
        <f t="shared" si="461"/>
        <v>0</v>
      </c>
      <c r="N7310" s="11">
        <f>VLOOKUP(E7310,Nasdaq!$A$2:$F$3174,5,1)</f>
        <v>4703.419922</v>
      </c>
      <c r="O7310" s="11">
        <f>VLOOKUP(F7310,Nasdaq!$A$2:$F$3174,5,1)</f>
        <v>5642.6499020000001</v>
      </c>
      <c r="P7310" s="11">
        <f t="shared" si="462"/>
        <v>336</v>
      </c>
      <c r="Q7310" s="15">
        <f t="shared" si="463"/>
        <v>0.83354930504374403</v>
      </c>
    </row>
    <row r="7311" spans="1:17" ht="19.5" customHeight="1" x14ac:dyDescent="0.2">
      <c r="A7311" s="12">
        <v>3855</v>
      </c>
      <c r="B7311" s="6" t="s">
        <v>2177</v>
      </c>
      <c r="C7311" s="12">
        <v>6505</v>
      </c>
      <c r="D7311" s="6" t="s">
        <v>3164</v>
      </c>
      <c r="E7311" s="13">
        <v>40322</v>
      </c>
      <c r="F7311" s="13">
        <v>43749</v>
      </c>
      <c r="H7311" s="6" t="s">
        <v>7951</v>
      </c>
      <c r="I7311" s="6" t="s">
        <v>7975</v>
      </c>
      <c r="J7311" s="14">
        <v>7.3399999999999993E-2</v>
      </c>
      <c r="K7311" s="14">
        <v>0.13800000000000001</v>
      </c>
      <c r="L7311" s="15">
        <f t="shared" si="460"/>
        <v>-6.4600000000000019E-2</v>
      </c>
      <c r="M7311" s="11">
        <f t="shared" si="461"/>
        <v>0</v>
      </c>
      <c r="N7311" s="11">
        <f>VLOOKUP(E7311,Nasdaq!$A$2:$F$3174,5,1)</f>
        <v>2213.5500489999999</v>
      </c>
      <c r="O7311" s="11">
        <f>VLOOKUP(F7311,Nasdaq!$A$2:$F$3174,5,1)</f>
        <v>8057.0400390000004</v>
      </c>
      <c r="P7311" s="11">
        <f t="shared" si="462"/>
        <v>3427</v>
      </c>
      <c r="Q7311" s="15">
        <f t="shared" si="463"/>
        <v>0.27473517874518716</v>
      </c>
    </row>
    <row r="7312" spans="1:17" ht="19.5" customHeight="1" x14ac:dyDescent="0.2">
      <c r="A7312" s="12">
        <v>3855</v>
      </c>
      <c r="B7312" s="6" t="s">
        <v>2177</v>
      </c>
      <c r="C7312" s="12">
        <v>6784</v>
      </c>
      <c r="D7312" s="6" t="s">
        <v>5301</v>
      </c>
      <c r="E7312" s="13">
        <v>42279</v>
      </c>
      <c r="F7312" s="13">
        <v>44415</v>
      </c>
      <c r="H7312" s="6" t="s">
        <v>7948</v>
      </c>
      <c r="I7312" s="6" t="s">
        <v>7959</v>
      </c>
      <c r="J7312" s="14">
        <v>1.26E-2</v>
      </c>
      <c r="K7312" s="14">
        <v>0.14119999999999999</v>
      </c>
      <c r="L7312" s="15">
        <f t="shared" si="460"/>
        <v>-0.12859999999999999</v>
      </c>
      <c r="M7312" s="11">
        <f t="shared" si="461"/>
        <v>0</v>
      </c>
      <c r="N7312" s="11">
        <f>VLOOKUP(E7312,Nasdaq!$A$2:$F$3174,5,1)</f>
        <v>4707.7797849999997</v>
      </c>
      <c r="O7312" s="11">
        <f>VLOOKUP(F7312,Nasdaq!$A$2:$F$3174,5,1)</f>
        <v>11010.980469</v>
      </c>
      <c r="P7312" s="11">
        <f t="shared" si="462"/>
        <v>2136</v>
      </c>
      <c r="Q7312" s="15">
        <f t="shared" si="463"/>
        <v>0.427553652369633</v>
      </c>
    </row>
    <row r="7313" spans="1:17" ht="19.5" customHeight="1" x14ac:dyDescent="0.2">
      <c r="A7313" s="12">
        <v>3855</v>
      </c>
      <c r="B7313" s="6" t="s">
        <v>2177</v>
      </c>
      <c r="C7313" s="12">
        <v>448</v>
      </c>
      <c r="D7313" s="6" t="s">
        <v>4710</v>
      </c>
      <c r="E7313" s="13">
        <v>43364</v>
      </c>
      <c r="F7313" s="13">
        <v>44415</v>
      </c>
      <c r="H7313" s="6" t="s">
        <v>7950</v>
      </c>
      <c r="I7313" s="6" t="s">
        <v>7984</v>
      </c>
      <c r="J7313" s="14">
        <v>-6.5199999999999994E-2</v>
      </c>
      <c r="K7313" s="14">
        <v>9.6699999999999994E-2</v>
      </c>
      <c r="L7313" s="15">
        <f t="shared" si="460"/>
        <v>-0.16189999999999999</v>
      </c>
      <c r="M7313" s="11">
        <f t="shared" si="461"/>
        <v>0</v>
      </c>
      <c r="N7313" s="11">
        <f>VLOOKUP(E7313,Nasdaq!$A$2:$F$3174,5,1)</f>
        <v>7986.9599609999996</v>
      </c>
      <c r="O7313" s="11">
        <f>VLOOKUP(F7313,Nasdaq!$A$2:$F$3174,5,1)</f>
        <v>11010.980469</v>
      </c>
      <c r="P7313" s="11">
        <f t="shared" si="462"/>
        <v>1051</v>
      </c>
      <c r="Q7313" s="15">
        <f t="shared" si="463"/>
        <v>0.72536380102688236</v>
      </c>
    </row>
    <row r="7314" spans="1:17" ht="19.5" customHeight="1" x14ac:dyDescent="0.2">
      <c r="A7314" s="12">
        <v>3855</v>
      </c>
      <c r="B7314" s="6" t="s">
        <v>2177</v>
      </c>
      <c r="C7314" s="12">
        <v>6788</v>
      </c>
      <c r="D7314" s="6" t="s">
        <v>946</v>
      </c>
      <c r="E7314" s="13">
        <v>42348</v>
      </c>
      <c r="F7314" s="13">
        <v>44415</v>
      </c>
      <c r="H7314" s="6" t="s">
        <v>7951</v>
      </c>
      <c r="I7314" s="6" t="s">
        <v>7988</v>
      </c>
      <c r="J7314" s="14">
        <v>-0.1489</v>
      </c>
      <c r="K7314" s="14">
        <v>0.13400000000000001</v>
      </c>
      <c r="L7314" s="15">
        <f t="shared" si="460"/>
        <v>-0.28290000000000004</v>
      </c>
      <c r="M7314" s="11">
        <f t="shared" si="461"/>
        <v>0</v>
      </c>
      <c r="N7314" s="11">
        <f>VLOOKUP(E7314,Nasdaq!$A$2:$F$3174,5,1)</f>
        <v>5045.169922</v>
      </c>
      <c r="O7314" s="11">
        <f>VLOOKUP(F7314,Nasdaq!$A$2:$F$3174,5,1)</f>
        <v>11010.980469</v>
      </c>
      <c r="P7314" s="11">
        <f t="shared" si="462"/>
        <v>2067</v>
      </c>
      <c r="Q7314" s="15">
        <f t="shared" si="463"/>
        <v>0.45819490419474362</v>
      </c>
    </row>
    <row r="7315" spans="1:17" ht="19.5" customHeight="1" x14ac:dyDescent="0.2">
      <c r="A7315" s="12">
        <v>5705</v>
      </c>
      <c r="B7315" s="6" t="s">
        <v>2178</v>
      </c>
      <c r="C7315" s="12">
        <v>22751</v>
      </c>
      <c r="D7315" s="6" t="s">
        <v>5485</v>
      </c>
      <c r="E7315" s="13">
        <v>42916</v>
      </c>
      <c r="F7315" s="13">
        <v>44415</v>
      </c>
      <c r="G7315" s="13">
        <v>42916</v>
      </c>
      <c r="H7315" s="6" t="s">
        <v>7946</v>
      </c>
      <c r="I7315" s="6" t="s">
        <v>8019</v>
      </c>
      <c r="J7315" s="14">
        <v>-3.3599999999999998E-2</v>
      </c>
      <c r="K7315" s="14">
        <v>0.1326</v>
      </c>
      <c r="L7315" s="15">
        <f t="shared" si="460"/>
        <v>-0.16619999999999999</v>
      </c>
      <c r="M7315" s="11">
        <f t="shared" si="461"/>
        <v>0</v>
      </c>
      <c r="N7315" s="11">
        <f>VLOOKUP(E7315,Nasdaq!$A$2:$F$3174,5,1)</f>
        <v>6140.419922</v>
      </c>
      <c r="O7315" s="11">
        <f>VLOOKUP(F7315,Nasdaq!$A$2:$F$3174,5,1)</f>
        <v>11010.980469</v>
      </c>
      <c r="P7315" s="11">
        <f t="shared" si="462"/>
        <v>1499</v>
      </c>
      <c r="Q7315" s="15">
        <f t="shared" si="463"/>
        <v>0.55766391498380063</v>
      </c>
    </row>
    <row r="7316" spans="1:17" ht="19.5" customHeight="1" x14ac:dyDescent="0.2">
      <c r="A7316" s="12">
        <v>6492</v>
      </c>
      <c r="B7316" s="6" t="s">
        <v>2179</v>
      </c>
      <c r="C7316" s="12">
        <v>27409</v>
      </c>
      <c r="D7316" s="6" t="s">
        <v>4993</v>
      </c>
      <c r="E7316" s="13">
        <v>41789</v>
      </c>
      <c r="F7316" s="13">
        <v>42704</v>
      </c>
      <c r="H7316" s="6" t="s">
        <v>7944</v>
      </c>
      <c r="I7316" s="6" t="s">
        <v>8112</v>
      </c>
      <c r="J7316" s="14">
        <v>-2.7799999999999998E-2</v>
      </c>
      <c r="K7316" s="14">
        <v>7.7399999999999997E-2</v>
      </c>
      <c r="L7316" s="15">
        <f t="shared" si="460"/>
        <v>-0.10519999999999999</v>
      </c>
      <c r="M7316" s="11">
        <f t="shared" si="461"/>
        <v>0</v>
      </c>
      <c r="N7316" s="11">
        <f>VLOOKUP(E7316,Nasdaq!$A$2:$F$3174,5,1)</f>
        <v>4242.6201170000004</v>
      </c>
      <c r="O7316" s="11">
        <f>VLOOKUP(F7316,Nasdaq!$A$2:$F$3174,5,1)</f>
        <v>5323.6801759999998</v>
      </c>
      <c r="P7316" s="11">
        <f t="shared" si="462"/>
        <v>915</v>
      </c>
      <c r="Q7316" s="15">
        <f t="shared" si="463"/>
        <v>0.79693423725842616</v>
      </c>
    </row>
    <row r="7317" spans="1:17" ht="19.5" customHeight="1" x14ac:dyDescent="0.2">
      <c r="A7317" s="12">
        <v>6492</v>
      </c>
      <c r="B7317" s="6" t="s">
        <v>2179</v>
      </c>
      <c r="C7317" s="12">
        <v>44837</v>
      </c>
      <c r="D7317" s="6" t="s">
        <v>5486</v>
      </c>
      <c r="E7317" s="13">
        <v>43404</v>
      </c>
      <c r="F7317" s="13">
        <v>44415</v>
      </c>
      <c r="H7317" s="6" t="s">
        <v>7947</v>
      </c>
      <c r="I7317" s="6" t="s">
        <v>8033</v>
      </c>
      <c r="J7317" s="14">
        <v>-0.33479999999999999</v>
      </c>
      <c r="K7317" s="14">
        <v>0.14929999999999999</v>
      </c>
      <c r="L7317" s="15">
        <f t="shared" si="460"/>
        <v>-0.48409999999999997</v>
      </c>
      <c r="M7317" s="11">
        <f t="shared" si="461"/>
        <v>0</v>
      </c>
      <c r="N7317" s="11">
        <f>VLOOKUP(E7317,Nasdaq!$A$2:$F$3174,5,1)</f>
        <v>7305.8999020000001</v>
      </c>
      <c r="O7317" s="11">
        <f>VLOOKUP(F7317,Nasdaq!$A$2:$F$3174,5,1)</f>
        <v>11010.980469</v>
      </c>
      <c r="P7317" s="11">
        <f t="shared" si="462"/>
        <v>1011</v>
      </c>
      <c r="Q7317" s="15">
        <f t="shared" si="463"/>
        <v>0.66351112365360065</v>
      </c>
    </row>
    <row r="7318" spans="1:17" ht="19.5" customHeight="1" x14ac:dyDescent="0.2">
      <c r="A7318" s="12">
        <v>5565</v>
      </c>
      <c r="B7318" s="6" t="s">
        <v>2180</v>
      </c>
      <c r="C7318" s="12">
        <v>1636</v>
      </c>
      <c r="D7318" s="6" t="s">
        <v>2054</v>
      </c>
      <c r="E7318" s="13">
        <v>41228</v>
      </c>
      <c r="F7318" s="13">
        <v>41320</v>
      </c>
      <c r="H7318" s="6" t="s">
        <v>7948</v>
      </c>
      <c r="I7318" s="6" t="s">
        <v>8117</v>
      </c>
      <c r="J7318" s="14">
        <v>6.3441999999999998</v>
      </c>
      <c r="K7318" s="14">
        <v>0.62130000000000007</v>
      </c>
      <c r="L7318" s="15">
        <f t="shared" si="460"/>
        <v>5.7229000000000001</v>
      </c>
      <c r="M7318" s="11">
        <f t="shared" si="461"/>
        <v>1</v>
      </c>
      <c r="N7318" s="11">
        <f>VLOOKUP(E7318,Nasdaq!$A$2:$F$3174,5,1)</f>
        <v>2836.9399410000001</v>
      </c>
      <c r="O7318" s="11">
        <f>VLOOKUP(F7318,Nasdaq!$A$2:$F$3174,5,1)</f>
        <v>3192.030029</v>
      </c>
      <c r="P7318" s="11">
        <f t="shared" si="462"/>
        <v>92</v>
      </c>
      <c r="Q7318" s="15">
        <f t="shared" si="463"/>
        <v>0.88876040589201788</v>
      </c>
    </row>
    <row r="7319" spans="1:17" ht="19.5" customHeight="1" x14ac:dyDescent="0.2">
      <c r="A7319" s="12">
        <v>5565</v>
      </c>
      <c r="B7319" s="6" t="s">
        <v>2180</v>
      </c>
      <c r="C7319" s="12">
        <v>2252</v>
      </c>
      <c r="D7319" s="6" t="s">
        <v>7587</v>
      </c>
      <c r="E7319" s="13">
        <v>41228</v>
      </c>
      <c r="F7319" s="13">
        <v>41319</v>
      </c>
      <c r="H7319" s="6" t="s">
        <v>7948</v>
      </c>
      <c r="I7319" s="6" t="s">
        <v>8117</v>
      </c>
      <c r="J7319" s="14">
        <v>5.6151</v>
      </c>
      <c r="K7319" s="14">
        <v>0.63619999999999999</v>
      </c>
      <c r="L7319" s="15">
        <f t="shared" si="460"/>
        <v>4.9789000000000003</v>
      </c>
      <c r="M7319" s="11">
        <f t="shared" si="461"/>
        <v>1</v>
      </c>
      <c r="N7319" s="11">
        <f>VLOOKUP(E7319,Nasdaq!$A$2:$F$3174,5,1)</f>
        <v>2836.9399410000001</v>
      </c>
      <c r="O7319" s="11">
        <f>VLOOKUP(F7319,Nasdaq!$A$2:$F$3174,5,1)</f>
        <v>3198.6599120000001</v>
      </c>
      <c r="P7319" s="11">
        <f t="shared" si="462"/>
        <v>91</v>
      </c>
      <c r="Q7319" s="15">
        <f t="shared" si="463"/>
        <v>0.88691835610703762</v>
      </c>
    </row>
    <row r="7320" spans="1:17" ht="19.5" customHeight="1" x14ac:dyDescent="0.2">
      <c r="A7320" s="12">
        <v>5565</v>
      </c>
      <c r="B7320" s="6" t="s">
        <v>2180</v>
      </c>
      <c r="C7320" s="12">
        <v>14676</v>
      </c>
      <c r="D7320" s="6" t="s">
        <v>7588</v>
      </c>
      <c r="E7320" s="13">
        <v>41228</v>
      </c>
      <c r="F7320" s="13">
        <v>41319</v>
      </c>
      <c r="H7320" s="6" t="s">
        <v>7944</v>
      </c>
      <c r="I7320" s="6" t="s">
        <v>8015</v>
      </c>
      <c r="J7320" s="14">
        <v>5.2463999999999995</v>
      </c>
      <c r="K7320" s="14">
        <v>0.63619999999999999</v>
      </c>
      <c r="L7320" s="15">
        <f t="shared" si="460"/>
        <v>4.6101999999999999</v>
      </c>
      <c r="M7320" s="11">
        <f t="shared" si="461"/>
        <v>1</v>
      </c>
      <c r="N7320" s="11">
        <f>VLOOKUP(E7320,Nasdaq!$A$2:$F$3174,5,1)</f>
        <v>2836.9399410000001</v>
      </c>
      <c r="O7320" s="11">
        <f>VLOOKUP(F7320,Nasdaq!$A$2:$F$3174,5,1)</f>
        <v>3198.6599120000001</v>
      </c>
      <c r="P7320" s="11">
        <f t="shared" si="462"/>
        <v>91</v>
      </c>
      <c r="Q7320" s="15">
        <f t="shared" si="463"/>
        <v>0.88691835610703762</v>
      </c>
    </row>
    <row r="7321" spans="1:17" ht="19.5" customHeight="1" x14ac:dyDescent="0.2">
      <c r="A7321" s="12">
        <v>5565</v>
      </c>
      <c r="B7321" s="6" t="s">
        <v>2180</v>
      </c>
      <c r="C7321" s="12">
        <v>17327</v>
      </c>
      <c r="D7321" s="6" t="s">
        <v>5487</v>
      </c>
      <c r="E7321" s="13">
        <v>40378</v>
      </c>
      <c r="F7321" s="13">
        <v>40549</v>
      </c>
      <c r="G7321" s="13">
        <v>40378</v>
      </c>
      <c r="H7321" s="6" t="s">
        <v>7946</v>
      </c>
      <c r="I7321" s="6" t="s">
        <v>7956</v>
      </c>
      <c r="J7321" s="14">
        <v>3.1157999999999997</v>
      </c>
      <c r="K7321" s="14">
        <v>0.47850000000000004</v>
      </c>
      <c r="L7321" s="15">
        <f t="shared" si="460"/>
        <v>2.6372999999999998</v>
      </c>
      <c r="M7321" s="11">
        <f t="shared" si="461"/>
        <v>1</v>
      </c>
      <c r="N7321" s="11">
        <f>VLOOKUP(E7321,Nasdaq!$A$2:$F$3174,5,1)</f>
        <v>2198.2299800000001</v>
      </c>
      <c r="O7321" s="11">
        <f>VLOOKUP(F7321,Nasdaq!$A$2:$F$3174,5,1)</f>
        <v>2709.889893</v>
      </c>
      <c r="P7321" s="11">
        <f t="shared" si="462"/>
        <v>171</v>
      </c>
      <c r="Q7321" s="15">
        <f t="shared" si="463"/>
        <v>0.81119065227776921</v>
      </c>
    </row>
    <row r="7322" spans="1:17" ht="19.5" customHeight="1" x14ac:dyDescent="0.2">
      <c r="A7322" s="12">
        <v>5565</v>
      </c>
      <c r="B7322" s="6" t="s">
        <v>2180</v>
      </c>
      <c r="C7322" s="12">
        <v>1325</v>
      </c>
      <c r="D7322" s="6" t="s">
        <v>5488</v>
      </c>
      <c r="E7322" s="13">
        <v>42866</v>
      </c>
      <c r="F7322" s="13">
        <v>42908</v>
      </c>
      <c r="G7322" s="13">
        <v>42866</v>
      </c>
      <c r="H7322" s="6" t="s">
        <v>7946</v>
      </c>
      <c r="I7322" s="6" t="s">
        <v>7964</v>
      </c>
      <c r="J7322" s="14">
        <v>2.5718000000000001</v>
      </c>
      <c r="K7322" s="14">
        <v>0.1802</v>
      </c>
      <c r="L7322" s="15">
        <f t="shared" si="460"/>
        <v>2.3915999999999999</v>
      </c>
      <c r="M7322" s="11">
        <f t="shared" si="461"/>
        <v>1</v>
      </c>
      <c r="N7322" s="11">
        <f>VLOOKUP(E7322,Nasdaq!$A$2:$F$3174,5,1)</f>
        <v>6115.9599609999996</v>
      </c>
      <c r="O7322" s="11">
        <f>VLOOKUP(F7322,Nasdaq!$A$2:$F$3174,5,1)</f>
        <v>6236.6899409999996</v>
      </c>
      <c r="P7322" s="11">
        <f t="shared" si="462"/>
        <v>42</v>
      </c>
      <c r="Q7322" s="15">
        <f t="shared" si="463"/>
        <v>0.98064322862712305</v>
      </c>
    </row>
    <row r="7323" spans="1:17" ht="19.5" customHeight="1" x14ac:dyDescent="0.2">
      <c r="A7323" s="12">
        <v>5565</v>
      </c>
      <c r="B7323" s="6" t="s">
        <v>2180</v>
      </c>
      <c r="C7323" s="12">
        <v>2467</v>
      </c>
      <c r="D7323" s="6" t="s">
        <v>2916</v>
      </c>
      <c r="E7323" s="13">
        <v>41044</v>
      </c>
      <c r="F7323" s="13">
        <v>41136</v>
      </c>
      <c r="H7323" s="6" t="s">
        <v>7944</v>
      </c>
      <c r="I7323" s="6" t="s">
        <v>7980</v>
      </c>
      <c r="J7323" s="14">
        <v>2.4262000000000001</v>
      </c>
      <c r="K7323" s="14">
        <v>0.27260000000000001</v>
      </c>
      <c r="L7323" s="15">
        <f t="shared" si="460"/>
        <v>2.1536</v>
      </c>
      <c r="M7323" s="11">
        <f t="shared" si="461"/>
        <v>1</v>
      </c>
      <c r="N7323" s="11">
        <f>VLOOKUP(E7323,Nasdaq!$A$2:$F$3174,5,1)</f>
        <v>2893.76001</v>
      </c>
      <c r="O7323" s="11">
        <f>VLOOKUP(F7323,Nasdaq!$A$2:$F$3174,5,1)</f>
        <v>3030.929932</v>
      </c>
      <c r="P7323" s="11">
        <f t="shared" si="462"/>
        <v>92</v>
      </c>
      <c r="Q7323" s="15">
        <f t="shared" si="463"/>
        <v>0.95474460509951475</v>
      </c>
    </row>
    <row r="7324" spans="1:17" ht="19.5" customHeight="1" x14ac:dyDescent="0.2">
      <c r="A7324" s="12">
        <v>5565</v>
      </c>
      <c r="B7324" s="6" t="s">
        <v>2180</v>
      </c>
      <c r="C7324" s="12">
        <v>1140</v>
      </c>
      <c r="D7324" s="6" t="s">
        <v>7589</v>
      </c>
      <c r="E7324" s="13">
        <v>42689</v>
      </c>
      <c r="F7324" s="13">
        <v>42781</v>
      </c>
      <c r="H7324" s="6" t="s">
        <v>7949</v>
      </c>
      <c r="I7324" s="6" t="s">
        <v>8000</v>
      </c>
      <c r="J7324" s="14">
        <v>2.4068999999999998</v>
      </c>
      <c r="K7324" s="14">
        <v>0.37390000000000001</v>
      </c>
      <c r="L7324" s="15">
        <f t="shared" si="460"/>
        <v>2.0329999999999999</v>
      </c>
      <c r="M7324" s="11">
        <f t="shared" si="461"/>
        <v>1</v>
      </c>
      <c r="N7324" s="11">
        <f>VLOOKUP(E7324,Nasdaq!$A$2:$F$3174,5,1)</f>
        <v>5275.6201170000004</v>
      </c>
      <c r="O7324" s="11">
        <f>VLOOKUP(F7324,Nasdaq!$A$2:$F$3174,5,1)</f>
        <v>5819.4399409999996</v>
      </c>
      <c r="P7324" s="11">
        <f t="shared" si="462"/>
        <v>92</v>
      </c>
      <c r="Q7324" s="15">
        <f t="shared" si="463"/>
        <v>0.90655382370719306</v>
      </c>
    </row>
    <row r="7325" spans="1:17" ht="19.5" customHeight="1" x14ac:dyDescent="0.2">
      <c r="A7325" s="12">
        <v>5565</v>
      </c>
      <c r="B7325" s="6" t="s">
        <v>2180</v>
      </c>
      <c r="C7325" s="12">
        <v>26858</v>
      </c>
      <c r="D7325" s="6" t="s">
        <v>7590</v>
      </c>
      <c r="E7325" s="13">
        <v>42506</v>
      </c>
      <c r="F7325" s="13">
        <v>42598</v>
      </c>
      <c r="H7325" s="6" t="s">
        <v>7949</v>
      </c>
      <c r="I7325" s="6" t="s">
        <v>7973</v>
      </c>
      <c r="J7325" s="14">
        <v>1.8507</v>
      </c>
      <c r="K7325" s="14">
        <v>0.25950000000000001</v>
      </c>
      <c r="L7325" s="15">
        <f t="shared" si="460"/>
        <v>1.5911999999999999</v>
      </c>
      <c r="M7325" s="11">
        <f t="shared" si="461"/>
        <v>1</v>
      </c>
      <c r="N7325" s="11">
        <f>VLOOKUP(E7325,Nasdaq!$A$2:$F$3174,5,1)</f>
        <v>4775.4599609999996</v>
      </c>
      <c r="O7325" s="11">
        <f>VLOOKUP(F7325,Nasdaq!$A$2:$F$3174,5,1)</f>
        <v>5227.1098629999997</v>
      </c>
      <c r="P7325" s="11">
        <f t="shared" si="462"/>
        <v>92</v>
      </c>
      <c r="Q7325" s="15">
        <f t="shared" si="463"/>
        <v>0.91359717656114314</v>
      </c>
    </row>
    <row r="7326" spans="1:17" ht="19.5" customHeight="1" x14ac:dyDescent="0.2">
      <c r="A7326" s="12">
        <v>5565</v>
      </c>
      <c r="B7326" s="6" t="s">
        <v>2180</v>
      </c>
      <c r="C7326" s="12">
        <v>1560</v>
      </c>
      <c r="D7326" s="6" t="s">
        <v>7591</v>
      </c>
      <c r="E7326" s="13">
        <v>42482</v>
      </c>
      <c r="F7326" s="13">
        <v>42681</v>
      </c>
      <c r="G7326" s="13">
        <v>42482</v>
      </c>
      <c r="H7326" s="6" t="s">
        <v>7949</v>
      </c>
      <c r="I7326" s="6" t="s">
        <v>7961</v>
      </c>
      <c r="J7326" s="14">
        <v>1.7159</v>
      </c>
      <c r="K7326" s="14">
        <v>5.7200000000000001E-2</v>
      </c>
      <c r="L7326" s="15">
        <f t="shared" si="460"/>
        <v>1.6587000000000001</v>
      </c>
      <c r="M7326" s="11">
        <f t="shared" si="461"/>
        <v>1</v>
      </c>
      <c r="N7326" s="11">
        <f>VLOOKUP(E7326,Nasdaq!$A$2:$F$3174,5,1)</f>
        <v>4906.2299800000001</v>
      </c>
      <c r="O7326" s="11">
        <f>VLOOKUP(F7326,Nasdaq!$A$2:$F$3174,5,1)</f>
        <v>5166.169922</v>
      </c>
      <c r="P7326" s="11">
        <f t="shared" si="462"/>
        <v>199</v>
      </c>
      <c r="Q7326" s="15">
        <f t="shared" si="463"/>
        <v>0.94968488090969094</v>
      </c>
    </row>
    <row r="7327" spans="1:17" ht="19.5" customHeight="1" x14ac:dyDescent="0.2">
      <c r="A7327" s="12">
        <v>5565</v>
      </c>
      <c r="B7327" s="6" t="s">
        <v>2180</v>
      </c>
      <c r="C7327" s="12">
        <v>1784</v>
      </c>
      <c r="D7327" s="6" t="s">
        <v>3291</v>
      </c>
      <c r="E7327" s="13">
        <v>42689</v>
      </c>
      <c r="F7327" s="13">
        <v>42781</v>
      </c>
      <c r="H7327" s="6" t="s">
        <v>7949</v>
      </c>
      <c r="I7327" s="6" t="s">
        <v>8058</v>
      </c>
      <c r="J7327" s="14">
        <v>1.6463999999999999</v>
      </c>
      <c r="K7327" s="14">
        <v>0.37390000000000001</v>
      </c>
      <c r="L7327" s="15">
        <f t="shared" si="460"/>
        <v>1.2725</v>
      </c>
      <c r="M7327" s="11">
        <f t="shared" si="461"/>
        <v>1</v>
      </c>
      <c r="N7327" s="11">
        <f>VLOOKUP(E7327,Nasdaq!$A$2:$F$3174,5,1)</f>
        <v>5275.6201170000004</v>
      </c>
      <c r="O7327" s="11">
        <f>VLOOKUP(F7327,Nasdaq!$A$2:$F$3174,5,1)</f>
        <v>5819.4399409999996</v>
      </c>
      <c r="P7327" s="11">
        <f t="shared" si="462"/>
        <v>92</v>
      </c>
      <c r="Q7327" s="15">
        <f t="shared" si="463"/>
        <v>0.90655382370719306</v>
      </c>
    </row>
    <row r="7328" spans="1:17" ht="19.5" customHeight="1" x14ac:dyDescent="0.2">
      <c r="A7328" s="12">
        <v>5565</v>
      </c>
      <c r="B7328" s="6" t="s">
        <v>2180</v>
      </c>
      <c r="C7328" s="12">
        <v>30746</v>
      </c>
      <c r="D7328" s="6" t="s">
        <v>6646</v>
      </c>
      <c r="E7328" s="13">
        <v>42139</v>
      </c>
      <c r="F7328" s="13">
        <v>42230</v>
      </c>
      <c r="H7328" s="6" t="s">
        <v>7946</v>
      </c>
      <c r="I7328" s="6" t="s">
        <v>8095</v>
      </c>
      <c r="J7328" s="14">
        <v>1.6280000000000001</v>
      </c>
      <c r="K7328" s="14">
        <v>-3.8199999999999998E-2</v>
      </c>
      <c r="L7328" s="15">
        <f t="shared" si="460"/>
        <v>1.6662000000000001</v>
      </c>
      <c r="M7328" s="11">
        <f t="shared" si="461"/>
        <v>1</v>
      </c>
      <c r="N7328" s="11">
        <f>VLOOKUP(E7328,Nasdaq!$A$2:$F$3174,5,1)</f>
        <v>5048.2900390000004</v>
      </c>
      <c r="O7328" s="11">
        <f>VLOOKUP(F7328,Nasdaq!$A$2:$F$3174,5,1)</f>
        <v>5048.2402339999999</v>
      </c>
      <c r="P7328" s="11">
        <f t="shared" si="462"/>
        <v>91</v>
      </c>
      <c r="Q7328" s="15">
        <f t="shared" si="463"/>
        <v>1.000009865517133</v>
      </c>
    </row>
    <row r="7329" spans="1:17" ht="19.5" customHeight="1" x14ac:dyDescent="0.2">
      <c r="A7329" s="12">
        <v>5565</v>
      </c>
      <c r="B7329" s="6" t="s">
        <v>2180</v>
      </c>
      <c r="C7329" s="12">
        <v>32686</v>
      </c>
      <c r="D7329" s="6" t="s">
        <v>5337</v>
      </c>
      <c r="E7329" s="13">
        <v>43531</v>
      </c>
      <c r="F7329" s="13">
        <v>43600</v>
      </c>
      <c r="H7329" s="6" t="s">
        <v>7944</v>
      </c>
      <c r="I7329" s="6" t="s">
        <v>8086</v>
      </c>
      <c r="J7329" s="14">
        <v>1.5600999999999998</v>
      </c>
      <c r="K7329" s="14">
        <v>0.23559999999999998</v>
      </c>
      <c r="L7329" s="15">
        <f t="shared" si="460"/>
        <v>1.3244999999999998</v>
      </c>
      <c r="M7329" s="11">
        <f t="shared" si="461"/>
        <v>1</v>
      </c>
      <c r="N7329" s="11">
        <f>VLOOKUP(E7329,Nasdaq!$A$2:$F$3174,5,1)</f>
        <v>7421.4599609999996</v>
      </c>
      <c r="O7329" s="11">
        <f>VLOOKUP(F7329,Nasdaq!$A$2:$F$3174,5,1)</f>
        <v>7822.1499020000001</v>
      </c>
      <c r="P7329" s="11">
        <f t="shared" si="462"/>
        <v>69</v>
      </c>
      <c r="Q7329" s="15">
        <f t="shared" si="463"/>
        <v>0.94877694102355803</v>
      </c>
    </row>
    <row r="7330" spans="1:17" ht="19.5" customHeight="1" x14ac:dyDescent="0.2">
      <c r="A7330" s="12">
        <v>5565</v>
      </c>
      <c r="B7330" s="6" t="s">
        <v>2180</v>
      </c>
      <c r="C7330" s="12">
        <v>2299</v>
      </c>
      <c r="D7330" s="6" t="s">
        <v>4207</v>
      </c>
      <c r="E7330" s="13">
        <v>43864</v>
      </c>
      <c r="F7330" s="13">
        <v>44415</v>
      </c>
      <c r="G7330" s="13">
        <v>43864</v>
      </c>
      <c r="H7330" s="6" t="s">
        <v>7947</v>
      </c>
      <c r="I7330" s="6" t="s">
        <v>8028</v>
      </c>
      <c r="J7330" s="14">
        <v>1.5284</v>
      </c>
      <c r="K7330" s="14">
        <v>8.8699999999999987E-2</v>
      </c>
      <c r="L7330" s="15">
        <f t="shared" si="460"/>
        <v>1.4397</v>
      </c>
      <c r="M7330" s="11">
        <f t="shared" si="461"/>
        <v>1</v>
      </c>
      <c r="N7330" s="11">
        <f>VLOOKUP(E7330,Nasdaq!$A$2:$F$3174,5,1)</f>
        <v>9273.4003909999992</v>
      </c>
      <c r="O7330" s="11">
        <f>VLOOKUP(F7330,Nasdaq!$A$2:$F$3174,5,1)</f>
        <v>11010.980469</v>
      </c>
      <c r="P7330" s="11">
        <f t="shared" si="462"/>
        <v>551</v>
      </c>
      <c r="Q7330" s="15">
        <f t="shared" si="463"/>
        <v>0.84219641803604606</v>
      </c>
    </row>
    <row r="7331" spans="1:17" ht="19.5" customHeight="1" x14ac:dyDescent="0.2">
      <c r="A7331" s="12">
        <v>5565</v>
      </c>
      <c r="B7331" s="6" t="s">
        <v>2180</v>
      </c>
      <c r="C7331" s="12">
        <v>1691</v>
      </c>
      <c r="D7331" s="6" t="s">
        <v>7592</v>
      </c>
      <c r="E7331" s="13">
        <v>41228</v>
      </c>
      <c r="F7331" s="13">
        <v>41365</v>
      </c>
      <c r="H7331" s="6" t="s">
        <v>7949</v>
      </c>
      <c r="I7331" s="6" t="s">
        <v>8060</v>
      </c>
      <c r="J7331" s="14">
        <v>1.3694999999999999</v>
      </c>
      <c r="K7331" s="14">
        <v>0.49859999999999999</v>
      </c>
      <c r="L7331" s="15">
        <f t="shared" si="460"/>
        <v>0.87090000000000001</v>
      </c>
      <c r="M7331" s="11">
        <f t="shared" si="461"/>
        <v>1</v>
      </c>
      <c r="N7331" s="11">
        <f>VLOOKUP(E7331,Nasdaq!$A$2:$F$3174,5,1)</f>
        <v>2836.9399410000001</v>
      </c>
      <c r="O7331" s="11">
        <f>VLOOKUP(F7331,Nasdaq!$A$2:$F$3174,5,1)</f>
        <v>3239.169922</v>
      </c>
      <c r="P7331" s="11">
        <f t="shared" si="462"/>
        <v>137</v>
      </c>
      <c r="Q7331" s="15">
        <f t="shared" si="463"/>
        <v>0.87582545270322054</v>
      </c>
    </row>
    <row r="7332" spans="1:17" ht="19.5" customHeight="1" x14ac:dyDescent="0.2">
      <c r="A7332" s="12">
        <v>5565</v>
      </c>
      <c r="B7332" s="6" t="s">
        <v>2180</v>
      </c>
      <c r="C7332" s="12">
        <v>1120</v>
      </c>
      <c r="D7332" s="6" t="s">
        <v>7593</v>
      </c>
      <c r="E7332" s="13">
        <v>41774</v>
      </c>
      <c r="F7332" s="13">
        <v>41866</v>
      </c>
      <c r="H7332" s="6" t="s">
        <v>7948</v>
      </c>
      <c r="I7332" s="6" t="s">
        <v>8017</v>
      </c>
      <c r="J7332" s="14">
        <v>1.3233000000000001</v>
      </c>
      <c r="K7332" s="14">
        <v>0.21429999999999999</v>
      </c>
      <c r="L7332" s="15">
        <f t="shared" si="460"/>
        <v>1.1090000000000002</v>
      </c>
      <c r="M7332" s="11">
        <f t="shared" si="461"/>
        <v>1</v>
      </c>
      <c r="N7332" s="11">
        <f>VLOOKUP(E7332,Nasdaq!$A$2:$F$3174,5,1)</f>
        <v>4069.290039</v>
      </c>
      <c r="O7332" s="11">
        <f>VLOOKUP(F7332,Nasdaq!$A$2:$F$3174,5,1)</f>
        <v>4464.9301759999998</v>
      </c>
      <c r="P7332" s="11">
        <f t="shared" si="462"/>
        <v>92</v>
      </c>
      <c r="Q7332" s="15">
        <f t="shared" si="463"/>
        <v>0.91139191935412123</v>
      </c>
    </row>
    <row r="7333" spans="1:17" ht="19.5" customHeight="1" x14ac:dyDescent="0.2">
      <c r="A7333" s="12">
        <v>5565</v>
      </c>
      <c r="B7333" s="6" t="s">
        <v>2180</v>
      </c>
      <c r="C7333" s="12">
        <v>1762</v>
      </c>
      <c r="D7333" s="6" t="s">
        <v>5029</v>
      </c>
      <c r="E7333" s="13">
        <v>43259</v>
      </c>
      <c r="F7333" s="13">
        <v>43384</v>
      </c>
      <c r="G7333" s="13">
        <v>43259</v>
      </c>
      <c r="H7333" s="6" t="s">
        <v>7949</v>
      </c>
      <c r="I7333" s="6" t="s">
        <v>7962</v>
      </c>
      <c r="J7333" s="14">
        <v>1.298</v>
      </c>
      <c r="K7333" s="14">
        <v>-3.4799999999999998E-2</v>
      </c>
      <c r="L7333" s="15">
        <f t="shared" si="460"/>
        <v>1.3328</v>
      </c>
      <c r="M7333" s="11">
        <f t="shared" si="461"/>
        <v>1</v>
      </c>
      <c r="N7333" s="11">
        <f>VLOOKUP(E7333,Nasdaq!$A$2:$F$3174,5,1)</f>
        <v>7645.5097660000001</v>
      </c>
      <c r="O7333" s="11">
        <f>VLOOKUP(F7333,Nasdaq!$A$2:$F$3174,5,1)</f>
        <v>7329.0600590000004</v>
      </c>
      <c r="P7333" s="11">
        <f t="shared" si="462"/>
        <v>125</v>
      </c>
      <c r="Q7333" s="15">
        <f t="shared" si="463"/>
        <v>1.0431764265737917</v>
      </c>
    </row>
    <row r="7334" spans="1:17" ht="19.5" customHeight="1" x14ac:dyDescent="0.2">
      <c r="A7334" s="12">
        <v>5565</v>
      </c>
      <c r="B7334" s="6" t="s">
        <v>2180</v>
      </c>
      <c r="C7334" s="12">
        <v>1989</v>
      </c>
      <c r="D7334" s="6" t="s">
        <v>3278</v>
      </c>
      <c r="E7334" s="13">
        <v>42506</v>
      </c>
      <c r="F7334" s="13">
        <v>42597</v>
      </c>
      <c r="H7334" s="6" t="s">
        <v>7948</v>
      </c>
      <c r="I7334" s="6" t="s">
        <v>8052</v>
      </c>
      <c r="J7334" s="14">
        <v>1.2087999999999999</v>
      </c>
      <c r="K7334" s="14">
        <v>0.28989999999999999</v>
      </c>
      <c r="L7334" s="15">
        <f t="shared" si="460"/>
        <v>0.91889999999999983</v>
      </c>
      <c r="M7334" s="11">
        <f t="shared" si="461"/>
        <v>1</v>
      </c>
      <c r="N7334" s="11">
        <f>VLOOKUP(E7334,Nasdaq!$A$2:$F$3174,5,1)</f>
        <v>4775.4599609999996</v>
      </c>
      <c r="O7334" s="11">
        <f>VLOOKUP(F7334,Nasdaq!$A$2:$F$3174,5,1)</f>
        <v>5262.0200199999999</v>
      </c>
      <c r="P7334" s="11">
        <f t="shared" si="462"/>
        <v>91</v>
      </c>
      <c r="Q7334" s="15">
        <f t="shared" si="463"/>
        <v>0.90753624891519147</v>
      </c>
    </row>
    <row r="7335" spans="1:17" ht="19.5" customHeight="1" x14ac:dyDescent="0.2">
      <c r="A7335" s="12">
        <v>5565</v>
      </c>
      <c r="B7335" s="6" t="s">
        <v>2180</v>
      </c>
      <c r="C7335" s="12">
        <v>2363</v>
      </c>
      <c r="D7335" s="6" t="s">
        <v>2813</v>
      </c>
      <c r="E7335" s="13">
        <v>42597</v>
      </c>
      <c r="F7335" s="13">
        <v>42689</v>
      </c>
      <c r="H7335" s="6" t="s">
        <v>7944</v>
      </c>
      <c r="I7335" s="6" t="s">
        <v>8016</v>
      </c>
      <c r="J7335" s="14">
        <v>1.1704000000000001</v>
      </c>
      <c r="K7335" s="14">
        <v>3.8E-3</v>
      </c>
      <c r="L7335" s="15">
        <f t="shared" si="460"/>
        <v>1.1666000000000001</v>
      </c>
      <c r="M7335" s="11">
        <f t="shared" si="461"/>
        <v>1</v>
      </c>
      <c r="N7335" s="11">
        <f>VLOOKUP(E7335,Nasdaq!$A$2:$F$3174,5,1)</f>
        <v>5262.0200199999999</v>
      </c>
      <c r="O7335" s="11">
        <f>VLOOKUP(F7335,Nasdaq!$A$2:$F$3174,5,1)</f>
        <v>5275.6201170000004</v>
      </c>
      <c r="P7335" s="11">
        <f t="shared" si="462"/>
        <v>92</v>
      </c>
      <c r="Q7335" s="15">
        <f t="shared" si="463"/>
        <v>0.9974221622832965</v>
      </c>
    </row>
    <row r="7336" spans="1:17" ht="19.5" customHeight="1" x14ac:dyDescent="0.2">
      <c r="A7336" s="12">
        <v>5565</v>
      </c>
      <c r="B7336" s="6" t="s">
        <v>2180</v>
      </c>
      <c r="C7336" s="12">
        <v>990</v>
      </c>
      <c r="D7336" s="6" t="s">
        <v>4362</v>
      </c>
      <c r="E7336" s="13">
        <v>42506</v>
      </c>
      <c r="F7336" s="13">
        <v>42641</v>
      </c>
      <c r="H7336" s="6" t="s">
        <v>7946</v>
      </c>
      <c r="I7336" s="6" t="s">
        <v>8005</v>
      </c>
      <c r="J7336" s="14">
        <v>1.1204000000000001</v>
      </c>
      <c r="K7336" s="14">
        <v>0.1681</v>
      </c>
      <c r="L7336" s="15">
        <f t="shared" si="460"/>
        <v>0.95230000000000004</v>
      </c>
      <c r="M7336" s="11">
        <f t="shared" si="461"/>
        <v>1</v>
      </c>
      <c r="N7336" s="11">
        <f>VLOOKUP(E7336,Nasdaq!$A$2:$F$3174,5,1)</f>
        <v>4775.4599609999996</v>
      </c>
      <c r="O7336" s="11">
        <f>VLOOKUP(F7336,Nasdaq!$A$2:$F$3174,5,1)</f>
        <v>5318.5498049999997</v>
      </c>
      <c r="P7336" s="11">
        <f t="shared" si="462"/>
        <v>135</v>
      </c>
      <c r="Q7336" s="15">
        <f t="shared" si="463"/>
        <v>0.89788957042667106</v>
      </c>
    </row>
    <row r="7337" spans="1:17" ht="19.5" customHeight="1" x14ac:dyDescent="0.2">
      <c r="A7337" s="12">
        <v>5565</v>
      </c>
      <c r="B7337" s="6" t="s">
        <v>2180</v>
      </c>
      <c r="C7337" s="12">
        <v>44891</v>
      </c>
      <c r="D7337" s="6" t="s">
        <v>7326</v>
      </c>
      <c r="E7337" s="13">
        <v>43876</v>
      </c>
      <c r="F7337" s="13">
        <v>44415</v>
      </c>
      <c r="H7337" s="6" t="s">
        <v>7944</v>
      </c>
      <c r="I7337" s="6" t="s">
        <v>8011</v>
      </c>
      <c r="J7337" s="14">
        <v>1.0693000000000001</v>
      </c>
      <c r="K7337" s="14">
        <v>1.2800000000000001E-2</v>
      </c>
      <c r="L7337" s="15">
        <f t="shared" si="460"/>
        <v>1.0565000000000002</v>
      </c>
      <c r="M7337" s="11">
        <f t="shared" si="461"/>
        <v>1</v>
      </c>
      <c r="N7337" s="11">
        <f>VLOOKUP(E7337,Nasdaq!$A$2:$F$3174,5,1)</f>
        <v>9731.1796880000002</v>
      </c>
      <c r="O7337" s="11">
        <f>VLOOKUP(F7337,Nasdaq!$A$2:$F$3174,5,1)</f>
        <v>11010.980469</v>
      </c>
      <c r="P7337" s="11">
        <f t="shared" si="462"/>
        <v>539</v>
      </c>
      <c r="Q7337" s="15">
        <f t="shared" si="463"/>
        <v>0.88377105263147337</v>
      </c>
    </row>
    <row r="7338" spans="1:17" ht="19.5" customHeight="1" x14ac:dyDescent="0.2">
      <c r="A7338" s="12">
        <v>5565</v>
      </c>
      <c r="B7338" s="6" t="s">
        <v>2180</v>
      </c>
      <c r="C7338" s="12">
        <v>1816</v>
      </c>
      <c r="D7338" s="6" t="s">
        <v>3298</v>
      </c>
      <c r="E7338" s="13">
        <v>42870</v>
      </c>
      <c r="F7338" s="13">
        <v>42962</v>
      </c>
      <c r="H7338" s="6" t="s">
        <v>7949</v>
      </c>
      <c r="I7338" s="6" t="s">
        <v>8142</v>
      </c>
      <c r="J7338" s="14">
        <v>1.0682</v>
      </c>
      <c r="K7338" s="14">
        <v>0.12990000000000002</v>
      </c>
      <c r="L7338" s="15">
        <f t="shared" si="460"/>
        <v>0.93830000000000002</v>
      </c>
      <c r="M7338" s="11">
        <f t="shared" si="461"/>
        <v>1</v>
      </c>
      <c r="N7338" s="11">
        <f>VLOOKUP(E7338,Nasdaq!$A$2:$F$3174,5,1)</f>
        <v>6149.669922</v>
      </c>
      <c r="O7338" s="11">
        <f>VLOOKUP(F7338,Nasdaq!$A$2:$F$3174,5,1)</f>
        <v>6333.0097660000001</v>
      </c>
      <c r="P7338" s="11">
        <f t="shared" si="462"/>
        <v>92</v>
      </c>
      <c r="Q7338" s="15">
        <f t="shared" si="463"/>
        <v>0.97105097405769147</v>
      </c>
    </row>
    <row r="7339" spans="1:17" ht="19.5" customHeight="1" x14ac:dyDescent="0.2">
      <c r="A7339" s="12">
        <v>5565</v>
      </c>
      <c r="B7339" s="6" t="s">
        <v>2180</v>
      </c>
      <c r="C7339" s="12">
        <v>1973</v>
      </c>
      <c r="D7339" s="6" t="s">
        <v>3955</v>
      </c>
      <c r="E7339" s="13">
        <v>41228</v>
      </c>
      <c r="F7339" s="13">
        <v>41365</v>
      </c>
      <c r="H7339" s="6" t="s">
        <v>7944</v>
      </c>
      <c r="I7339" s="6" t="s">
        <v>7980</v>
      </c>
      <c r="J7339" s="14">
        <v>0.96579999999999999</v>
      </c>
      <c r="K7339" s="14">
        <v>0.49859999999999999</v>
      </c>
      <c r="L7339" s="15">
        <f t="shared" si="460"/>
        <v>0.4672</v>
      </c>
      <c r="M7339" s="11">
        <f t="shared" si="461"/>
        <v>1</v>
      </c>
      <c r="N7339" s="11">
        <f>VLOOKUP(E7339,Nasdaq!$A$2:$F$3174,5,1)</f>
        <v>2836.9399410000001</v>
      </c>
      <c r="O7339" s="11">
        <f>VLOOKUP(F7339,Nasdaq!$A$2:$F$3174,5,1)</f>
        <v>3239.169922</v>
      </c>
      <c r="P7339" s="11">
        <f t="shared" si="462"/>
        <v>137</v>
      </c>
      <c r="Q7339" s="15">
        <f t="shared" si="463"/>
        <v>0.87582545270322054</v>
      </c>
    </row>
    <row r="7340" spans="1:17" ht="19.5" customHeight="1" x14ac:dyDescent="0.2">
      <c r="A7340" s="12">
        <v>5565</v>
      </c>
      <c r="B7340" s="6" t="s">
        <v>2180</v>
      </c>
      <c r="C7340" s="12">
        <v>1146</v>
      </c>
      <c r="D7340" s="6" t="s">
        <v>7578</v>
      </c>
      <c r="E7340" s="13">
        <v>42870</v>
      </c>
      <c r="F7340" s="13">
        <v>42962</v>
      </c>
      <c r="H7340" s="6" t="s">
        <v>7947</v>
      </c>
      <c r="I7340" s="6" t="s">
        <v>7969</v>
      </c>
      <c r="J7340" s="14">
        <v>0.95879999999999999</v>
      </c>
      <c r="K7340" s="14">
        <v>0.12990000000000002</v>
      </c>
      <c r="L7340" s="15">
        <f t="shared" si="460"/>
        <v>0.82889999999999997</v>
      </c>
      <c r="M7340" s="11">
        <f t="shared" si="461"/>
        <v>1</v>
      </c>
      <c r="N7340" s="11">
        <f>VLOOKUP(E7340,Nasdaq!$A$2:$F$3174,5,1)</f>
        <v>6149.669922</v>
      </c>
      <c r="O7340" s="11">
        <f>VLOOKUP(F7340,Nasdaq!$A$2:$F$3174,5,1)</f>
        <v>6333.0097660000001</v>
      </c>
      <c r="P7340" s="11">
        <f t="shared" si="462"/>
        <v>92</v>
      </c>
      <c r="Q7340" s="15">
        <f t="shared" si="463"/>
        <v>0.97105097405769147</v>
      </c>
    </row>
    <row r="7341" spans="1:17" ht="19.5" customHeight="1" x14ac:dyDescent="0.2">
      <c r="A7341" s="12">
        <v>5565</v>
      </c>
      <c r="B7341" s="6" t="s">
        <v>2180</v>
      </c>
      <c r="C7341" s="12">
        <v>1370</v>
      </c>
      <c r="D7341" s="6" t="s">
        <v>3384</v>
      </c>
      <c r="E7341" s="13">
        <v>42048</v>
      </c>
      <c r="F7341" s="13">
        <v>42230</v>
      </c>
      <c r="H7341" s="6" t="s">
        <v>7951</v>
      </c>
      <c r="I7341" s="6" t="s">
        <v>8043</v>
      </c>
      <c r="J7341" s="14">
        <v>0.9587</v>
      </c>
      <c r="K7341" s="14">
        <v>1.5100000000000001E-2</v>
      </c>
      <c r="L7341" s="15">
        <f t="shared" si="460"/>
        <v>0.94359999999999999</v>
      </c>
      <c r="M7341" s="11">
        <f t="shared" si="461"/>
        <v>1</v>
      </c>
      <c r="N7341" s="11">
        <f>VLOOKUP(E7341,Nasdaq!$A$2:$F$3174,5,1)</f>
        <v>4893.8398440000001</v>
      </c>
      <c r="O7341" s="11">
        <f>VLOOKUP(F7341,Nasdaq!$A$2:$F$3174,5,1)</f>
        <v>5048.2402339999999</v>
      </c>
      <c r="P7341" s="11">
        <f t="shared" si="462"/>
        <v>182</v>
      </c>
      <c r="Q7341" s="15">
        <f t="shared" si="463"/>
        <v>0.96941546073534057</v>
      </c>
    </row>
    <row r="7342" spans="1:17" ht="19.5" customHeight="1" x14ac:dyDescent="0.2">
      <c r="A7342" s="12">
        <v>5565</v>
      </c>
      <c r="B7342" s="6" t="s">
        <v>2180</v>
      </c>
      <c r="C7342" s="12">
        <v>973</v>
      </c>
      <c r="D7342" s="6" t="s">
        <v>3885</v>
      </c>
      <c r="E7342" s="13">
        <v>42597</v>
      </c>
      <c r="F7342" s="13">
        <v>42689</v>
      </c>
      <c r="H7342" s="6" t="s">
        <v>7944</v>
      </c>
      <c r="I7342" s="6" t="s">
        <v>8159</v>
      </c>
      <c r="J7342" s="14">
        <v>0.92870000000000008</v>
      </c>
      <c r="K7342" s="14">
        <v>3.8E-3</v>
      </c>
      <c r="L7342" s="15">
        <f t="shared" ref="L7342:L7405" si="464">J7342-K7342</f>
        <v>0.92490000000000006</v>
      </c>
      <c r="M7342" s="11">
        <f t="shared" ref="M7342:M7405" si="465">IF(L7342&gt;0,1,0)</f>
        <v>1</v>
      </c>
      <c r="N7342" s="11">
        <f>VLOOKUP(E7342,Nasdaq!$A$2:$F$3174,5,1)</f>
        <v>5262.0200199999999</v>
      </c>
      <c r="O7342" s="11">
        <f>VLOOKUP(F7342,Nasdaq!$A$2:$F$3174,5,1)</f>
        <v>5275.6201170000004</v>
      </c>
      <c r="P7342" s="11">
        <f t="shared" ref="P7342:P7405" si="466">_xlfn.DAYS(F7342,E7342)</f>
        <v>92</v>
      </c>
      <c r="Q7342" s="15">
        <f t="shared" ref="Q7342:Q7405" si="467">(O7342/N7342)^(1/P7342/365-1)</f>
        <v>0.9974221622832965</v>
      </c>
    </row>
    <row r="7343" spans="1:17" ht="19.5" customHeight="1" x14ac:dyDescent="0.2">
      <c r="A7343" s="12">
        <v>5565</v>
      </c>
      <c r="B7343" s="6" t="s">
        <v>2180</v>
      </c>
      <c r="C7343" s="12">
        <v>1822</v>
      </c>
      <c r="D7343" s="6" t="s">
        <v>5489</v>
      </c>
      <c r="E7343" s="13">
        <v>43059</v>
      </c>
      <c r="F7343" s="13">
        <v>43536</v>
      </c>
      <c r="G7343" s="13">
        <v>43059</v>
      </c>
      <c r="H7343" s="6" t="s">
        <v>7944</v>
      </c>
      <c r="I7343" s="6" t="s">
        <v>8090</v>
      </c>
      <c r="J7343" s="14">
        <v>0.90060000000000007</v>
      </c>
      <c r="K7343" s="14">
        <v>8.0199999999999994E-2</v>
      </c>
      <c r="L7343" s="15">
        <f t="shared" si="464"/>
        <v>0.82040000000000002</v>
      </c>
      <c r="M7343" s="11">
        <f t="shared" si="465"/>
        <v>1</v>
      </c>
      <c r="N7343" s="11">
        <f>VLOOKUP(E7343,Nasdaq!$A$2:$F$3174,5,1)</f>
        <v>6790.7099609999996</v>
      </c>
      <c r="O7343" s="11">
        <f>VLOOKUP(F7343,Nasdaq!$A$2:$F$3174,5,1)</f>
        <v>7591.0297849999997</v>
      </c>
      <c r="P7343" s="11">
        <f t="shared" si="466"/>
        <v>477</v>
      </c>
      <c r="Q7343" s="15">
        <f t="shared" si="467"/>
        <v>0.89457089469892803</v>
      </c>
    </row>
    <row r="7344" spans="1:17" ht="19.5" customHeight="1" x14ac:dyDescent="0.2">
      <c r="A7344" s="12">
        <v>5565</v>
      </c>
      <c r="B7344" s="6" t="s">
        <v>2180</v>
      </c>
      <c r="C7344" s="12">
        <v>1855</v>
      </c>
      <c r="D7344" s="6" t="s">
        <v>7594</v>
      </c>
      <c r="E7344" s="13">
        <v>42505</v>
      </c>
      <c r="F7344" s="13">
        <v>42870</v>
      </c>
      <c r="H7344" s="6" t="s">
        <v>7944</v>
      </c>
      <c r="I7344" s="6" t="s">
        <v>8015</v>
      </c>
      <c r="J7344" s="14">
        <v>0.8701000000000001</v>
      </c>
      <c r="K7344" s="14">
        <v>0.18710000000000002</v>
      </c>
      <c r="L7344" s="15">
        <f t="shared" si="464"/>
        <v>0.68300000000000005</v>
      </c>
      <c r="M7344" s="11">
        <f t="shared" si="465"/>
        <v>1</v>
      </c>
      <c r="N7344" s="11">
        <f>VLOOKUP(E7344,Nasdaq!$A$2:$F$3174,5,1)</f>
        <v>4717.6801759999998</v>
      </c>
      <c r="O7344" s="11">
        <f>VLOOKUP(F7344,Nasdaq!$A$2:$F$3174,5,1)</f>
        <v>6149.669922</v>
      </c>
      <c r="P7344" s="11">
        <f t="shared" si="466"/>
        <v>365</v>
      </c>
      <c r="Q7344" s="15">
        <f t="shared" si="467"/>
        <v>0.76714516758404638</v>
      </c>
    </row>
    <row r="7345" spans="1:17" ht="19.5" customHeight="1" x14ac:dyDescent="0.2">
      <c r="A7345" s="12">
        <v>5565</v>
      </c>
      <c r="B7345" s="6" t="s">
        <v>2180</v>
      </c>
      <c r="C7345" s="12">
        <v>2870</v>
      </c>
      <c r="D7345" s="6" t="s">
        <v>4405</v>
      </c>
      <c r="E7345" s="13">
        <v>41044</v>
      </c>
      <c r="F7345" s="13">
        <v>41319</v>
      </c>
      <c r="G7345" s="13">
        <v>41144</v>
      </c>
      <c r="H7345" s="6" t="s">
        <v>7944</v>
      </c>
      <c r="I7345" s="6" t="s">
        <v>7968</v>
      </c>
      <c r="J7345" s="14">
        <v>0.85420000000000007</v>
      </c>
      <c r="K7345" s="14">
        <v>0.2225</v>
      </c>
      <c r="L7345" s="15">
        <f t="shared" si="464"/>
        <v>0.63170000000000004</v>
      </c>
      <c r="M7345" s="11">
        <f t="shared" si="465"/>
        <v>1</v>
      </c>
      <c r="N7345" s="11">
        <f>VLOOKUP(E7345,Nasdaq!$A$2:$F$3174,5,1)</f>
        <v>2893.76001</v>
      </c>
      <c r="O7345" s="11">
        <f>VLOOKUP(F7345,Nasdaq!$A$2:$F$3174,5,1)</f>
        <v>3198.6599120000001</v>
      </c>
      <c r="P7345" s="11">
        <f t="shared" si="466"/>
        <v>275</v>
      </c>
      <c r="Q7345" s="15">
        <f t="shared" si="467"/>
        <v>0.90467976515618442</v>
      </c>
    </row>
    <row r="7346" spans="1:17" ht="19.5" customHeight="1" x14ac:dyDescent="0.2">
      <c r="A7346" s="12">
        <v>5565</v>
      </c>
      <c r="B7346" s="6" t="s">
        <v>2180</v>
      </c>
      <c r="C7346" s="12">
        <v>1819</v>
      </c>
      <c r="D7346" s="6" t="s">
        <v>5490</v>
      </c>
      <c r="E7346" s="13">
        <v>42219</v>
      </c>
      <c r="F7346" s="13">
        <v>42396</v>
      </c>
      <c r="G7346" s="13">
        <v>42219</v>
      </c>
      <c r="H7346" s="6" t="s">
        <v>7949</v>
      </c>
      <c r="I7346" s="6" t="s">
        <v>8142</v>
      </c>
      <c r="J7346" s="14">
        <v>0.79599999999999993</v>
      </c>
      <c r="K7346" s="14">
        <v>-0.18210000000000001</v>
      </c>
      <c r="L7346" s="15">
        <f t="shared" si="464"/>
        <v>0.97809999999999997</v>
      </c>
      <c r="M7346" s="11">
        <f t="shared" si="465"/>
        <v>1</v>
      </c>
      <c r="N7346" s="11">
        <f>VLOOKUP(E7346,Nasdaq!$A$2:$F$3174,5,1)</f>
        <v>5115.3798829999996</v>
      </c>
      <c r="O7346" s="11">
        <f>VLOOKUP(F7346,Nasdaq!$A$2:$F$3174,5,1)</f>
        <v>4468.169922</v>
      </c>
      <c r="P7346" s="11">
        <f t="shared" si="466"/>
        <v>177</v>
      </c>
      <c r="Q7346" s="15">
        <f t="shared" si="467"/>
        <v>1.1448466064417366</v>
      </c>
    </row>
    <row r="7347" spans="1:17" ht="19.5" customHeight="1" x14ac:dyDescent="0.2">
      <c r="A7347" s="12">
        <v>5565</v>
      </c>
      <c r="B7347" s="6" t="s">
        <v>2180</v>
      </c>
      <c r="C7347" s="12">
        <v>1796</v>
      </c>
      <c r="D7347" s="6" t="s">
        <v>3211</v>
      </c>
      <c r="E7347" s="13">
        <v>43500</v>
      </c>
      <c r="F7347" s="13">
        <v>44415</v>
      </c>
      <c r="G7347" s="13">
        <v>43510</v>
      </c>
      <c r="H7347" s="6" t="s">
        <v>7944</v>
      </c>
      <c r="I7347" s="6" t="s">
        <v>8016</v>
      </c>
      <c r="J7347" s="14">
        <v>0.73450000000000004</v>
      </c>
      <c r="K7347" s="14">
        <v>0.1714</v>
      </c>
      <c r="L7347" s="15">
        <f t="shared" si="464"/>
        <v>0.56310000000000004</v>
      </c>
      <c r="M7347" s="11">
        <f t="shared" si="465"/>
        <v>1</v>
      </c>
      <c r="N7347" s="11">
        <f>VLOOKUP(E7347,Nasdaq!$A$2:$F$3174,5,1)</f>
        <v>7347.5400390000004</v>
      </c>
      <c r="O7347" s="11">
        <f>VLOOKUP(F7347,Nasdaq!$A$2:$F$3174,5,1)</f>
        <v>11010.980469</v>
      </c>
      <c r="P7347" s="11">
        <f t="shared" si="466"/>
        <v>915</v>
      </c>
      <c r="Q7347" s="15">
        <f t="shared" si="467"/>
        <v>0.66729288635140227</v>
      </c>
    </row>
    <row r="7348" spans="1:17" ht="19.5" customHeight="1" x14ac:dyDescent="0.2">
      <c r="A7348" s="12">
        <v>5565</v>
      </c>
      <c r="B7348" s="6" t="s">
        <v>2180</v>
      </c>
      <c r="C7348" s="12">
        <v>1022</v>
      </c>
      <c r="D7348" s="6" t="s">
        <v>5170</v>
      </c>
      <c r="E7348" s="13">
        <v>41774</v>
      </c>
      <c r="F7348" s="13">
        <v>41912</v>
      </c>
      <c r="H7348" s="6" t="s">
        <v>7949</v>
      </c>
      <c r="I7348" s="6" t="s">
        <v>8058</v>
      </c>
      <c r="J7348" s="14">
        <v>0.6987000000000001</v>
      </c>
      <c r="K7348" s="14">
        <v>0.17249999999999999</v>
      </c>
      <c r="L7348" s="15">
        <f t="shared" si="464"/>
        <v>0.52620000000000011</v>
      </c>
      <c r="M7348" s="11">
        <f t="shared" si="465"/>
        <v>1</v>
      </c>
      <c r="N7348" s="11">
        <f>VLOOKUP(E7348,Nasdaq!$A$2:$F$3174,5,1)</f>
        <v>4069.290039</v>
      </c>
      <c r="O7348" s="11">
        <f>VLOOKUP(F7348,Nasdaq!$A$2:$F$3174,5,1)</f>
        <v>4493.3901370000003</v>
      </c>
      <c r="P7348" s="11">
        <f t="shared" si="466"/>
        <v>138</v>
      </c>
      <c r="Q7348" s="15">
        <f t="shared" si="467"/>
        <v>0.90561868081104446</v>
      </c>
    </row>
    <row r="7349" spans="1:17" ht="19.5" customHeight="1" x14ac:dyDescent="0.2">
      <c r="A7349" s="12">
        <v>5565</v>
      </c>
      <c r="B7349" s="6" t="s">
        <v>2180</v>
      </c>
      <c r="C7349" s="12">
        <v>3138</v>
      </c>
      <c r="D7349" s="6" t="s">
        <v>3690</v>
      </c>
      <c r="E7349" s="13">
        <v>40780</v>
      </c>
      <c r="F7349" s="13">
        <v>40954</v>
      </c>
      <c r="G7349" s="13">
        <v>40780</v>
      </c>
      <c r="H7349" s="6" t="s">
        <v>7944</v>
      </c>
      <c r="I7349" s="6" t="s">
        <v>7998</v>
      </c>
      <c r="J7349" s="14">
        <v>0.67870000000000008</v>
      </c>
      <c r="K7349" s="14">
        <v>0.39350000000000002</v>
      </c>
      <c r="L7349" s="15">
        <f t="shared" si="464"/>
        <v>0.28520000000000006</v>
      </c>
      <c r="M7349" s="11">
        <f t="shared" si="465"/>
        <v>1</v>
      </c>
      <c r="N7349" s="11">
        <f>VLOOKUP(E7349,Nasdaq!$A$2:$F$3174,5,1)</f>
        <v>2419.6298830000001</v>
      </c>
      <c r="O7349" s="11">
        <f>VLOOKUP(F7349,Nasdaq!$A$2:$F$3174,5,1)</f>
        <v>2915.830078</v>
      </c>
      <c r="P7349" s="11">
        <f t="shared" si="466"/>
        <v>174</v>
      </c>
      <c r="Q7349" s="15">
        <f t="shared" si="467"/>
        <v>0.82982784495634543</v>
      </c>
    </row>
    <row r="7350" spans="1:17" ht="19.5" customHeight="1" x14ac:dyDescent="0.2">
      <c r="A7350" s="12">
        <v>5565</v>
      </c>
      <c r="B7350" s="6" t="s">
        <v>2180</v>
      </c>
      <c r="C7350" s="12">
        <v>34000</v>
      </c>
      <c r="D7350" s="6" t="s">
        <v>6218</v>
      </c>
      <c r="E7350" s="13">
        <v>42318</v>
      </c>
      <c r="F7350" s="13">
        <v>42597</v>
      </c>
      <c r="G7350" s="13">
        <v>42318</v>
      </c>
      <c r="H7350" s="6" t="s">
        <v>7947</v>
      </c>
      <c r="I7350" s="6" t="s">
        <v>7969</v>
      </c>
      <c r="J7350" s="14">
        <v>0.67379999999999995</v>
      </c>
      <c r="K7350" s="14">
        <v>9.2499999999999999E-2</v>
      </c>
      <c r="L7350" s="15">
        <f t="shared" si="464"/>
        <v>0.58129999999999993</v>
      </c>
      <c r="M7350" s="11">
        <f t="shared" si="465"/>
        <v>1</v>
      </c>
      <c r="N7350" s="11">
        <f>VLOOKUP(E7350,Nasdaq!$A$2:$F$3174,5,1)</f>
        <v>5083.2402339999999</v>
      </c>
      <c r="O7350" s="11">
        <f>VLOOKUP(F7350,Nasdaq!$A$2:$F$3174,5,1)</f>
        <v>5262.0200199999999</v>
      </c>
      <c r="P7350" s="11">
        <f t="shared" si="466"/>
        <v>279</v>
      </c>
      <c r="Q7350" s="15">
        <f t="shared" si="467"/>
        <v>0.96602482318495353</v>
      </c>
    </row>
    <row r="7351" spans="1:17" ht="19.5" customHeight="1" x14ac:dyDescent="0.2">
      <c r="A7351" s="12">
        <v>5565</v>
      </c>
      <c r="B7351" s="6" t="s">
        <v>2180</v>
      </c>
      <c r="C7351" s="12">
        <v>373</v>
      </c>
      <c r="D7351" s="6" t="s">
        <v>5256</v>
      </c>
      <c r="E7351" s="13">
        <v>43328</v>
      </c>
      <c r="F7351" s="13">
        <v>44415</v>
      </c>
      <c r="G7351" s="13">
        <v>43328</v>
      </c>
      <c r="H7351" s="6" t="s">
        <v>7944</v>
      </c>
      <c r="I7351" s="6" t="s">
        <v>7997</v>
      </c>
      <c r="J7351" s="14">
        <v>0.58329999999999993</v>
      </c>
      <c r="K7351" s="14">
        <v>0.10980000000000001</v>
      </c>
      <c r="L7351" s="15">
        <f t="shared" si="464"/>
        <v>0.47349999999999992</v>
      </c>
      <c r="M7351" s="11">
        <f t="shared" si="465"/>
        <v>1</v>
      </c>
      <c r="N7351" s="11">
        <f>VLOOKUP(E7351,Nasdaq!$A$2:$F$3174,5,1)</f>
        <v>7806.5200199999999</v>
      </c>
      <c r="O7351" s="11">
        <f>VLOOKUP(F7351,Nasdaq!$A$2:$F$3174,5,1)</f>
        <v>11010.980469</v>
      </c>
      <c r="P7351" s="11">
        <f t="shared" si="466"/>
        <v>1087</v>
      </c>
      <c r="Q7351" s="15">
        <f t="shared" si="467"/>
        <v>0.70897653566762686</v>
      </c>
    </row>
    <row r="7352" spans="1:17" ht="19.5" customHeight="1" x14ac:dyDescent="0.2">
      <c r="A7352" s="12">
        <v>5565</v>
      </c>
      <c r="B7352" s="6" t="s">
        <v>2180</v>
      </c>
      <c r="C7352" s="12">
        <v>3224</v>
      </c>
      <c r="D7352" s="6" t="s">
        <v>7190</v>
      </c>
      <c r="E7352" s="13">
        <v>41774</v>
      </c>
      <c r="F7352" s="13">
        <v>41957</v>
      </c>
      <c r="H7352" s="6" t="s">
        <v>7944</v>
      </c>
      <c r="I7352" s="6" t="s">
        <v>7980</v>
      </c>
      <c r="J7352" s="14">
        <v>0.58179999999999998</v>
      </c>
      <c r="K7352" s="14">
        <v>0.21210000000000001</v>
      </c>
      <c r="L7352" s="15">
        <f t="shared" si="464"/>
        <v>0.36969999999999997</v>
      </c>
      <c r="M7352" s="11">
        <f t="shared" si="465"/>
        <v>1</v>
      </c>
      <c r="N7352" s="11">
        <f>VLOOKUP(E7352,Nasdaq!$A$2:$F$3174,5,1)</f>
        <v>4069.290039</v>
      </c>
      <c r="O7352" s="11">
        <f>VLOOKUP(F7352,Nasdaq!$A$2:$F$3174,5,1)</f>
        <v>4688.5400390000004</v>
      </c>
      <c r="P7352" s="11">
        <f t="shared" si="466"/>
        <v>183</v>
      </c>
      <c r="Q7352" s="15">
        <f t="shared" si="467"/>
        <v>0.86792447860875443</v>
      </c>
    </row>
    <row r="7353" spans="1:17" ht="19.5" customHeight="1" x14ac:dyDescent="0.2">
      <c r="A7353" s="12">
        <v>5565</v>
      </c>
      <c r="B7353" s="6" t="s">
        <v>2180</v>
      </c>
      <c r="C7353" s="12">
        <v>15295</v>
      </c>
      <c r="D7353" s="6" t="s">
        <v>7479</v>
      </c>
      <c r="E7353" s="13">
        <v>41228</v>
      </c>
      <c r="F7353" s="13">
        <v>41320</v>
      </c>
      <c r="H7353" s="6" t="s">
        <v>7944</v>
      </c>
      <c r="I7353" s="6" t="s">
        <v>7968</v>
      </c>
      <c r="J7353" s="14">
        <v>0.56930000000000003</v>
      </c>
      <c r="K7353" s="14">
        <v>0.62130000000000007</v>
      </c>
      <c r="L7353" s="15">
        <f t="shared" si="464"/>
        <v>-5.2000000000000046E-2</v>
      </c>
      <c r="M7353" s="11">
        <f t="shared" si="465"/>
        <v>0</v>
      </c>
      <c r="N7353" s="11">
        <f>VLOOKUP(E7353,Nasdaq!$A$2:$F$3174,5,1)</f>
        <v>2836.9399410000001</v>
      </c>
      <c r="O7353" s="11">
        <f>VLOOKUP(F7353,Nasdaq!$A$2:$F$3174,5,1)</f>
        <v>3192.030029</v>
      </c>
      <c r="P7353" s="11">
        <f t="shared" si="466"/>
        <v>92</v>
      </c>
      <c r="Q7353" s="15">
        <f t="shared" si="467"/>
        <v>0.88876040589201788</v>
      </c>
    </row>
    <row r="7354" spans="1:17" ht="19.5" customHeight="1" x14ac:dyDescent="0.2">
      <c r="A7354" s="12">
        <v>5565</v>
      </c>
      <c r="B7354" s="6" t="s">
        <v>2180</v>
      </c>
      <c r="C7354" s="12">
        <v>645</v>
      </c>
      <c r="D7354" s="6" t="s">
        <v>3275</v>
      </c>
      <c r="E7354" s="13">
        <v>41774</v>
      </c>
      <c r="F7354" s="13">
        <v>42048</v>
      </c>
      <c r="H7354" s="6" t="s">
        <v>7944</v>
      </c>
      <c r="I7354" s="6" t="s">
        <v>8120</v>
      </c>
      <c r="J7354" s="14">
        <v>0.55799999999999994</v>
      </c>
      <c r="K7354" s="14">
        <v>0.18789999999999998</v>
      </c>
      <c r="L7354" s="15">
        <f t="shared" si="464"/>
        <v>0.37009999999999998</v>
      </c>
      <c r="M7354" s="11">
        <f t="shared" si="465"/>
        <v>1</v>
      </c>
      <c r="N7354" s="11">
        <f>VLOOKUP(E7354,Nasdaq!$A$2:$F$3174,5,1)</f>
        <v>4069.290039</v>
      </c>
      <c r="O7354" s="11">
        <f>VLOOKUP(F7354,Nasdaq!$A$2:$F$3174,5,1)</f>
        <v>4893.8398440000001</v>
      </c>
      <c r="P7354" s="11">
        <f t="shared" si="466"/>
        <v>274</v>
      </c>
      <c r="Q7354" s="15">
        <f t="shared" si="467"/>
        <v>0.83151424569791077</v>
      </c>
    </row>
    <row r="7355" spans="1:17" ht="19.5" customHeight="1" x14ac:dyDescent="0.2">
      <c r="A7355" s="12">
        <v>5565</v>
      </c>
      <c r="B7355" s="6" t="s">
        <v>2180</v>
      </c>
      <c r="C7355" s="12">
        <v>1328</v>
      </c>
      <c r="D7355" s="6" t="s">
        <v>5267</v>
      </c>
      <c r="E7355" s="13">
        <v>42689</v>
      </c>
      <c r="F7355" s="13">
        <v>42781</v>
      </c>
      <c r="H7355" s="6" t="s">
        <v>7949</v>
      </c>
      <c r="I7355" s="6" t="s">
        <v>7973</v>
      </c>
      <c r="J7355" s="14">
        <v>0.54569999999999996</v>
      </c>
      <c r="K7355" s="14">
        <v>0.37390000000000001</v>
      </c>
      <c r="L7355" s="15">
        <f t="shared" si="464"/>
        <v>0.17179999999999995</v>
      </c>
      <c r="M7355" s="11">
        <f t="shared" si="465"/>
        <v>1</v>
      </c>
      <c r="N7355" s="11">
        <f>VLOOKUP(E7355,Nasdaq!$A$2:$F$3174,5,1)</f>
        <v>5275.6201170000004</v>
      </c>
      <c r="O7355" s="11">
        <f>VLOOKUP(F7355,Nasdaq!$A$2:$F$3174,5,1)</f>
        <v>5819.4399409999996</v>
      </c>
      <c r="P7355" s="11">
        <f t="shared" si="466"/>
        <v>92</v>
      </c>
      <c r="Q7355" s="15">
        <f t="shared" si="467"/>
        <v>0.90655382370719306</v>
      </c>
    </row>
    <row r="7356" spans="1:17" ht="19.5" customHeight="1" x14ac:dyDescent="0.2">
      <c r="A7356" s="12">
        <v>5565</v>
      </c>
      <c r="B7356" s="6" t="s">
        <v>2180</v>
      </c>
      <c r="C7356" s="12">
        <v>18785</v>
      </c>
      <c r="D7356" s="6" t="s">
        <v>5491</v>
      </c>
      <c r="E7356" s="13">
        <v>40165</v>
      </c>
      <c r="F7356" s="13">
        <v>40479</v>
      </c>
      <c r="H7356" s="6" t="s">
        <v>7949</v>
      </c>
      <c r="I7356" s="6" t="s">
        <v>8089</v>
      </c>
      <c r="J7356" s="14">
        <v>0.54359999999999997</v>
      </c>
      <c r="K7356" s="14">
        <v>0.10779999999999999</v>
      </c>
      <c r="L7356" s="15">
        <f t="shared" si="464"/>
        <v>0.43579999999999997</v>
      </c>
      <c r="M7356" s="11">
        <f t="shared" si="465"/>
        <v>1</v>
      </c>
      <c r="N7356" s="11">
        <f>VLOOKUP(E7356,Nasdaq!$A$2:$F$3174,5,1)</f>
        <v>2211.6899410000001</v>
      </c>
      <c r="O7356" s="11">
        <f>VLOOKUP(F7356,Nasdaq!$A$2:$F$3174,5,1)</f>
        <v>2507.3701169999999</v>
      </c>
      <c r="P7356" s="11">
        <f t="shared" si="466"/>
        <v>314</v>
      </c>
      <c r="Q7356" s="15">
        <f t="shared" si="467"/>
        <v>0.88207654203606889</v>
      </c>
    </row>
    <row r="7357" spans="1:17" ht="19.5" customHeight="1" x14ac:dyDescent="0.2">
      <c r="A7357" s="12">
        <v>5565</v>
      </c>
      <c r="B7357" s="6" t="s">
        <v>2180</v>
      </c>
      <c r="C7357" s="12">
        <v>3349</v>
      </c>
      <c r="D7357" s="6" t="s">
        <v>5492</v>
      </c>
      <c r="E7357" s="13">
        <v>40499</v>
      </c>
      <c r="F7357" s="13">
        <v>41180</v>
      </c>
      <c r="G7357" s="13">
        <v>40499</v>
      </c>
      <c r="H7357" s="6" t="s">
        <v>7946</v>
      </c>
      <c r="I7357" s="6" t="s">
        <v>8140</v>
      </c>
      <c r="J7357" s="14">
        <v>0.52239999999999998</v>
      </c>
      <c r="K7357" s="14">
        <v>0.13739999999999999</v>
      </c>
      <c r="L7357" s="15">
        <f t="shared" si="464"/>
        <v>0.38500000000000001</v>
      </c>
      <c r="M7357" s="11">
        <f t="shared" si="465"/>
        <v>1</v>
      </c>
      <c r="N7357" s="11">
        <f>VLOOKUP(E7357,Nasdaq!$A$2:$F$3174,5,1)</f>
        <v>2476.01001</v>
      </c>
      <c r="O7357" s="11">
        <f>VLOOKUP(F7357,Nasdaq!$A$2:$F$3174,5,1)</f>
        <v>3116.2299800000001</v>
      </c>
      <c r="P7357" s="11">
        <f t="shared" si="466"/>
        <v>681</v>
      </c>
      <c r="Q7357" s="15">
        <f t="shared" si="467"/>
        <v>0.79455377707307584</v>
      </c>
    </row>
    <row r="7358" spans="1:17" ht="19.5" customHeight="1" x14ac:dyDescent="0.2">
      <c r="A7358" s="12">
        <v>5565</v>
      </c>
      <c r="B7358" s="6" t="s">
        <v>2180</v>
      </c>
      <c r="C7358" s="12">
        <v>15029</v>
      </c>
      <c r="D7358" s="6" t="s">
        <v>5493</v>
      </c>
      <c r="E7358" s="13">
        <v>40777</v>
      </c>
      <c r="F7358" s="13">
        <v>41312</v>
      </c>
      <c r="G7358" s="13">
        <v>40777</v>
      </c>
      <c r="H7358" s="6" t="s">
        <v>7944</v>
      </c>
      <c r="I7358" s="6" t="s">
        <v>7954</v>
      </c>
      <c r="J7358" s="14">
        <v>0.51910000000000001</v>
      </c>
      <c r="K7358" s="14">
        <v>0.25069999999999998</v>
      </c>
      <c r="L7358" s="15">
        <f t="shared" si="464"/>
        <v>0.26840000000000003</v>
      </c>
      <c r="M7358" s="11">
        <f t="shared" si="465"/>
        <v>1</v>
      </c>
      <c r="N7358" s="11">
        <f>VLOOKUP(E7358,Nasdaq!$A$2:$F$3174,5,1)</f>
        <v>2345.3798830000001</v>
      </c>
      <c r="O7358" s="11">
        <f>VLOOKUP(F7358,Nasdaq!$A$2:$F$3174,5,1)</f>
        <v>3165.1298830000001</v>
      </c>
      <c r="P7358" s="11">
        <f t="shared" si="466"/>
        <v>535</v>
      </c>
      <c r="Q7358" s="15">
        <f t="shared" si="467"/>
        <v>0.74100702652139916</v>
      </c>
    </row>
    <row r="7359" spans="1:17" ht="19.5" customHeight="1" x14ac:dyDescent="0.2">
      <c r="A7359" s="12">
        <v>5565</v>
      </c>
      <c r="B7359" s="6" t="s">
        <v>2180</v>
      </c>
      <c r="C7359" s="12">
        <v>2804</v>
      </c>
      <c r="D7359" s="6" t="s">
        <v>5494</v>
      </c>
      <c r="E7359" s="13">
        <v>43843</v>
      </c>
      <c r="F7359" s="13">
        <v>44415</v>
      </c>
      <c r="G7359" s="13">
        <v>43843</v>
      </c>
      <c r="H7359" s="6" t="s">
        <v>7946</v>
      </c>
      <c r="I7359" s="6" t="s">
        <v>8047</v>
      </c>
      <c r="J7359" s="14">
        <v>0.501</v>
      </c>
      <c r="K7359" s="14">
        <v>5.8400000000000001E-2</v>
      </c>
      <c r="L7359" s="15">
        <f t="shared" si="464"/>
        <v>0.44259999999999999</v>
      </c>
      <c r="M7359" s="11">
        <f t="shared" si="465"/>
        <v>1</v>
      </c>
      <c r="N7359" s="11">
        <f>VLOOKUP(E7359,Nasdaq!$A$2:$F$3174,5,1)</f>
        <v>9273.9296880000002</v>
      </c>
      <c r="O7359" s="11">
        <f>VLOOKUP(F7359,Nasdaq!$A$2:$F$3174,5,1)</f>
        <v>11010.980469</v>
      </c>
      <c r="P7359" s="11">
        <f t="shared" si="466"/>
        <v>572</v>
      </c>
      <c r="Q7359" s="15">
        <f t="shared" si="467"/>
        <v>0.84224446136578479</v>
      </c>
    </row>
    <row r="7360" spans="1:17" ht="19.5" customHeight="1" x14ac:dyDescent="0.2">
      <c r="A7360" s="12">
        <v>5565</v>
      </c>
      <c r="B7360" s="6" t="s">
        <v>2180</v>
      </c>
      <c r="C7360" s="12">
        <v>1065</v>
      </c>
      <c r="D7360" s="6" t="s">
        <v>7142</v>
      </c>
      <c r="E7360" s="13">
        <v>43511</v>
      </c>
      <c r="F7360" s="13">
        <v>43692</v>
      </c>
      <c r="H7360" s="6" t="s">
        <v>7944</v>
      </c>
      <c r="I7360" s="6" t="s">
        <v>7995</v>
      </c>
      <c r="J7360" s="14">
        <v>0.4914</v>
      </c>
      <c r="K7360" s="14">
        <v>7.4700000000000003E-2</v>
      </c>
      <c r="L7360" s="15">
        <f t="shared" si="464"/>
        <v>0.41670000000000001</v>
      </c>
      <c r="M7360" s="11">
        <f t="shared" si="465"/>
        <v>1</v>
      </c>
      <c r="N7360" s="11">
        <f>VLOOKUP(E7360,Nasdaq!$A$2:$F$3174,5,1)</f>
        <v>7472.4101559999999</v>
      </c>
      <c r="O7360" s="11">
        <f>VLOOKUP(F7360,Nasdaq!$A$2:$F$3174,5,1)</f>
        <v>7766.6201170000004</v>
      </c>
      <c r="P7360" s="11">
        <f t="shared" si="466"/>
        <v>181</v>
      </c>
      <c r="Q7360" s="15">
        <f t="shared" si="467"/>
        <v>0.96211922449394438</v>
      </c>
    </row>
    <row r="7361" spans="1:17" ht="19.5" customHeight="1" x14ac:dyDescent="0.2">
      <c r="A7361" s="12">
        <v>5565</v>
      </c>
      <c r="B7361" s="6" t="s">
        <v>2180</v>
      </c>
      <c r="C7361" s="12">
        <v>2094</v>
      </c>
      <c r="D7361" s="6" t="s">
        <v>3059</v>
      </c>
      <c r="E7361" s="13">
        <v>43787</v>
      </c>
      <c r="F7361" s="13">
        <v>44415</v>
      </c>
      <c r="H7361" s="6" t="s">
        <v>7944</v>
      </c>
      <c r="I7361" s="6" t="s">
        <v>8144</v>
      </c>
      <c r="J7361" s="14">
        <v>0.48729999999999996</v>
      </c>
      <c r="K7361" s="14">
        <v>0.1275</v>
      </c>
      <c r="L7361" s="15">
        <f t="shared" si="464"/>
        <v>0.35979999999999995</v>
      </c>
      <c r="M7361" s="11">
        <f t="shared" si="465"/>
        <v>1</v>
      </c>
      <c r="N7361" s="11">
        <f>VLOOKUP(E7361,Nasdaq!$A$2:$F$3174,5,1)</f>
        <v>8549.9404300000006</v>
      </c>
      <c r="O7361" s="11">
        <f>VLOOKUP(F7361,Nasdaq!$A$2:$F$3174,5,1)</f>
        <v>11010.980469</v>
      </c>
      <c r="P7361" s="11">
        <f t="shared" si="466"/>
        <v>628</v>
      </c>
      <c r="Q7361" s="15">
        <f t="shared" si="467"/>
        <v>0.77649305525937407</v>
      </c>
    </row>
    <row r="7362" spans="1:17" ht="19.5" customHeight="1" x14ac:dyDescent="0.2">
      <c r="A7362" s="12">
        <v>5565</v>
      </c>
      <c r="B7362" s="6" t="s">
        <v>2180</v>
      </c>
      <c r="C7362" s="12">
        <v>185</v>
      </c>
      <c r="D7362" s="6" t="s">
        <v>4550</v>
      </c>
      <c r="E7362" s="13">
        <v>42048</v>
      </c>
      <c r="F7362" s="13">
        <v>42139</v>
      </c>
      <c r="H7362" s="6" t="s">
        <v>7947</v>
      </c>
      <c r="I7362" s="6" t="s">
        <v>7994</v>
      </c>
      <c r="J7362" s="14">
        <v>0.48479999999999995</v>
      </c>
      <c r="K7362" s="14">
        <v>7.1300000000000002E-2</v>
      </c>
      <c r="L7362" s="15">
        <f t="shared" si="464"/>
        <v>0.41349999999999998</v>
      </c>
      <c r="M7362" s="11">
        <f t="shared" si="465"/>
        <v>1</v>
      </c>
      <c r="N7362" s="11">
        <f>VLOOKUP(E7362,Nasdaq!$A$2:$F$3174,5,1)</f>
        <v>4893.8398440000001</v>
      </c>
      <c r="O7362" s="11">
        <f>VLOOKUP(F7362,Nasdaq!$A$2:$F$3174,5,1)</f>
        <v>5048.2900390000004</v>
      </c>
      <c r="P7362" s="11">
        <f t="shared" si="466"/>
        <v>91</v>
      </c>
      <c r="Q7362" s="15">
        <f t="shared" si="467"/>
        <v>0.96940635033633449</v>
      </c>
    </row>
    <row r="7363" spans="1:17" ht="19.5" customHeight="1" x14ac:dyDescent="0.2">
      <c r="A7363" s="12">
        <v>5565</v>
      </c>
      <c r="B7363" s="6" t="s">
        <v>2180</v>
      </c>
      <c r="C7363" s="12">
        <v>1903</v>
      </c>
      <c r="D7363" s="6" t="s">
        <v>5495</v>
      </c>
      <c r="E7363" s="13">
        <v>41018</v>
      </c>
      <c r="F7363" s="13">
        <v>42048</v>
      </c>
      <c r="G7363" s="13">
        <v>41018</v>
      </c>
      <c r="H7363" s="6" t="s">
        <v>7944</v>
      </c>
      <c r="I7363" s="6" t="s">
        <v>8090</v>
      </c>
      <c r="J7363" s="14">
        <v>0.46490000000000004</v>
      </c>
      <c r="K7363" s="14">
        <v>0.18600000000000003</v>
      </c>
      <c r="L7363" s="15">
        <f t="shared" si="464"/>
        <v>0.27890000000000004</v>
      </c>
      <c r="M7363" s="11">
        <f t="shared" si="465"/>
        <v>1</v>
      </c>
      <c r="N7363" s="11">
        <f>VLOOKUP(E7363,Nasdaq!$A$2:$F$3174,5,1)</f>
        <v>3007.5600589999999</v>
      </c>
      <c r="O7363" s="11">
        <f>VLOOKUP(F7363,Nasdaq!$A$2:$F$3174,5,1)</f>
        <v>4893.8398440000001</v>
      </c>
      <c r="P7363" s="11">
        <f t="shared" si="466"/>
        <v>1030</v>
      </c>
      <c r="Q7363" s="15">
        <f t="shared" si="467"/>
        <v>0.61456117274106847</v>
      </c>
    </row>
    <row r="7364" spans="1:17" ht="19.5" customHeight="1" x14ac:dyDescent="0.2">
      <c r="A7364" s="12">
        <v>5565</v>
      </c>
      <c r="B7364" s="6" t="s">
        <v>2180</v>
      </c>
      <c r="C7364" s="12">
        <v>349</v>
      </c>
      <c r="D7364" s="6" t="s">
        <v>808</v>
      </c>
      <c r="E7364" s="13">
        <v>41866</v>
      </c>
      <c r="F7364" s="13">
        <v>42048</v>
      </c>
      <c r="H7364" s="6" t="s">
        <v>7944</v>
      </c>
      <c r="I7364" s="6" t="s">
        <v>8120</v>
      </c>
      <c r="J7364" s="14">
        <v>0.43590000000000001</v>
      </c>
      <c r="K7364" s="14">
        <v>0.17480000000000001</v>
      </c>
      <c r="L7364" s="15">
        <f t="shared" si="464"/>
        <v>0.2611</v>
      </c>
      <c r="M7364" s="11">
        <f t="shared" si="465"/>
        <v>1</v>
      </c>
      <c r="N7364" s="11">
        <f>VLOOKUP(E7364,Nasdaq!$A$2:$F$3174,5,1)</f>
        <v>4464.9301759999998</v>
      </c>
      <c r="O7364" s="11">
        <f>VLOOKUP(F7364,Nasdaq!$A$2:$F$3174,5,1)</f>
        <v>4893.8398440000001</v>
      </c>
      <c r="P7364" s="11">
        <f t="shared" si="466"/>
        <v>182</v>
      </c>
      <c r="Q7364" s="15">
        <f t="shared" si="467"/>
        <v>0.91235849216855358</v>
      </c>
    </row>
    <row r="7365" spans="1:17" ht="19.5" customHeight="1" x14ac:dyDescent="0.2">
      <c r="A7365" s="12">
        <v>5565</v>
      </c>
      <c r="B7365" s="6" t="s">
        <v>2180</v>
      </c>
      <c r="C7365" s="12">
        <v>2279</v>
      </c>
      <c r="D7365" s="6" t="s">
        <v>3213</v>
      </c>
      <c r="E7365" s="13">
        <v>41958</v>
      </c>
      <c r="F7365" s="13">
        <v>42962</v>
      </c>
      <c r="G7365" s="13">
        <v>42024</v>
      </c>
      <c r="H7365" s="6" t="s">
        <v>7944</v>
      </c>
      <c r="I7365" s="6" t="s">
        <v>7968</v>
      </c>
      <c r="J7365" s="14">
        <v>0.43340000000000001</v>
      </c>
      <c r="K7365" s="14">
        <v>9.3800000000000008E-2</v>
      </c>
      <c r="L7365" s="15">
        <f t="shared" si="464"/>
        <v>0.33960000000000001</v>
      </c>
      <c r="M7365" s="11">
        <f t="shared" si="465"/>
        <v>1</v>
      </c>
      <c r="N7365" s="11">
        <f>VLOOKUP(E7365,Nasdaq!$A$2:$F$3174,5,1)</f>
        <v>4688.5400390000004</v>
      </c>
      <c r="O7365" s="11">
        <f>VLOOKUP(F7365,Nasdaq!$A$2:$F$3174,5,1)</f>
        <v>6333.0097660000001</v>
      </c>
      <c r="P7365" s="11">
        <f t="shared" si="466"/>
        <v>1004</v>
      </c>
      <c r="Q7365" s="15">
        <f t="shared" si="467"/>
        <v>0.74033422635576451</v>
      </c>
    </row>
    <row r="7366" spans="1:17" ht="19.5" customHeight="1" x14ac:dyDescent="0.2">
      <c r="A7366" s="12">
        <v>5565</v>
      </c>
      <c r="B7366" s="6" t="s">
        <v>2180</v>
      </c>
      <c r="C7366" s="12">
        <v>609</v>
      </c>
      <c r="D7366" s="6" t="s">
        <v>7595</v>
      </c>
      <c r="E7366" s="13">
        <v>41320</v>
      </c>
      <c r="F7366" s="13">
        <v>41684</v>
      </c>
      <c r="H7366" s="6" t="s">
        <v>7944</v>
      </c>
      <c r="I7366" s="6" t="s">
        <v>8090</v>
      </c>
      <c r="J7366" s="14">
        <v>0.43270000000000003</v>
      </c>
      <c r="K7366" s="14">
        <v>0.2364</v>
      </c>
      <c r="L7366" s="15">
        <f t="shared" si="464"/>
        <v>0.19630000000000003</v>
      </c>
      <c r="M7366" s="11">
        <f t="shared" si="465"/>
        <v>1</v>
      </c>
      <c r="N7366" s="11">
        <f>VLOOKUP(E7366,Nasdaq!$A$2:$F$3174,5,1)</f>
        <v>3192.030029</v>
      </c>
      <c r="O7366" s="11">
        <f>VLOOKUP(F7366,Nasdaq!$A$2:$F$3174,5,1)</f>
        <v>4244.0200199999999</v>
      </c>
      <c r="P7366" s="11">
        <f t="shared" si="466"/>
        <v>364</v>
      </c>
      <c r="Q7366" s="15">
        <f t="shared" si="467"/>
        <v>0.75212578115218942</v>
      </c>
    </row>
    <row r="7367" spans="1:17" ht="19.5" customHeight="1" x14ac:dyDescent="0.2">
      <c r="A7367" s="12">
        <v>5565</v>
      </c>
      <c r="B7367" s="6" t="s">
        <v>2180</v>
      </c>
      <c r="C7367" s="12">
        <v>3164</v>
      </c>
      <c r="D7367" s="6" t="s">
        <v>3812</v>
      </c>
      <c r="E7367" s="13">
        <v>40070</v>
      </c>
      <c r="F7367" s="13">
        <v>40619</v>
      </c>
      <c r="H7367" s="6" t="s">
        <v>7944</v>
      </c>
      <c r="I7367" s="6" t="s">
        <v>7997</v>
      </c>
      <c r="J7367" s="14">
        <v>0.42780000000000001</v>
      </c>
      <c r="K7367" s="14">
        <v>0.1605</v>
      </c>
      <c r="L7367" s="15">
        <f t="shared" si="464"/>
        <v>0.26729999999999998</v>
      </c>
      <c r="M7367" s="11">
        <f t="shared" si="465"/>
        <v>1</v>
      </c>
      <c r="N7367" s="11">
        <f>VLOOKUP(E7367,Nasdaq!$A$2:$F$3174,5,1)</f>
        <v>2091.780029</v>
      </c>
      <c r="O7367" s="11">
        <f>VLOOKUP(F7367,Nasdaq!$A$2:$F$3174,5,1)</f>
        <v>2636.0500489999999</v>
      </c>
      <c r="P7367" s="11">
        <f t="shared" si="466"/>
        <v>549</v>
      </c>
      <c r="Q7367" s="15">
        <f t="shared" si="467"/>
        <v>0.79352910766542795</v>
      </c>
    </row>
    <row r="7368" spans="1:17" ht="19.5" customHeight="1" x14ac:dyDescent="0.2">
      <c r="A7368" s="12">
        <v>5565</v>
      </c>
      <c r="B7368" s="6" t="s">
        <v>2180</v>
      </c>
      <c r="C7368" s="12">
        <v>3320</v>
      </c>
      <c r="D7368" s="6" t="s">
        <v>5496</v>
      </c>
      <c r="E7368" s="13">
        <v>41866</v>
      </c>
      <c r="F7368" s="13">
        <v>42345</v>
      </c>
      <c r="G7368" s="13">
        <v>41971</v>
      </c>
      <c r="H7368" s="6" t="s">
        <v>7949</v>
      </c>
      <c r="I7368" s="6" t="s">
        <v>8116</v>
      </c>
      <c r="J7368" s="14">
        <v>0.41049999999999998</v>
      </c>
      <c r="K7368" s="14">
        <v>6.9199999999999998E-2</v>
      </c>
      <c r="L7368" s="15">
        <f t="shared" si="464"/>
        <v>0.34129999999999999</v>
      </c>
      <c r="M7368" s="11">
        <f t="shared" si="465"/>
        <v>1</v>
      </c>
      <c r="N7368" s="11">
        <f>VLOOKUP(E7368,Nasdaq!$A$2:$F$3174,5,1)</f>
        <v>4464.9301759999998</v>
      </c>
      <c r="O7368" s="11">
        <f>VLOOKUP(F7368,Nasdaq!$A$2:$F$3174,5,1)</f>
        <v>5101.8100590000004</v>
      </c>
      <c r="P7368" s="11">
        <f t="shared" si="466"/>
        <v>479</v>
      </c>
      <c r="Q7368" s="15">
        <f t="shared" si="467"/>
        <v>0.87516656434581142</v>
      </c>
    </row>
    <row r="7369" spans="1:17" ht="19.5" customHeight="1" x14ac:dyDescent="0.2">
      <c r="A7369" s="12">
        <v>5565</v>
      </c>
      <c r="B7369" s="6" t="s">
        <v>2180</v>
      </c>
      <c r="C7369" s="12">
        <v>91</v>
      </c>
      <c r="D7369" s="6" t="s">
        <v>3279</v>
      </c>
      <c r="E7369" s="13">
        <v>43487</v>
      </c>
      <c r="F7369" s="13">
        <v>44415</v>
      </c>
      <c r="H7369" s="6" t="s">
        <v>7944</v>
      </c>
      <c r="I7369" s="6" t="s">
        <v>8096</v>
      </c>
      <c r="J7369" s="14">
        <v>0.40189999999999998</v>
      </c>
      <c r="K7369" s="14">
        <v>0.19370000000000001</v>
      </c>
      <c r="L7369" s="15">
        <f t="shared" si="464"/>
        <v>0.20819999999999997</v>
      </c>
      <c r="M7369" s="11">
        <f t="shared" si="465"/>
        <v>1</v>
      </c>
      <c r="N7369" s="11">
        <f>VLOOKUP(E7369,Nasdaq!$A$2:$F$3174,5,1)</f>
        <v>7020.3598629999997</v>
      </c>
      <c r="O7369" s="11">
        <f>VLOOKUP(F7369,Nasdaq!$A$2:$F$3174,5,1)</f>
        <v>11010.980469</v>
      </c>
      <c r="P7369" s="11">
        <f t="shared" si="466"/>
        <v>928</v>
      </c>
      <c r="Q7369" s="15">
        <f t="shared" si="467"/>
        <v>0.63757893415249001</v>
      </c>
    </row>
    <row r="7370" spans="1:17" ht="19.5" customHeight="1" x14ac:dyDescent="0.2">
      <c r="A7370" s="12">
        <v>5565</v>
      </c>
      <c r="B7370" s="6" t="s">
        <v>2180</v>
      </c>
      <c r="C7370" s="12">
        <v>261</v>
      </c>
      <c r="D7370" s="6" t="s">
        <v>3887</v>
      </c>
      <c r="E7370" s="13">
        <v>42689</v>
      </c>
      <c r="F7370" s="13">
        <v>43146</v>
      </c>
      <c r="H7370" s="6" t="s">
        <v>7949</v>
      </c>
      <c r="I7370" s="6" t="s">
        <v>8058</v>
      </c>
      <c r="J7370" s="14">
        <v>0.3901</v>
      </c>
      <c r="K7370" s="14">
        <v>0.22140000000000001</v>
      </c>
      <c r="L7370" s="15">
        <f t="shared" si="464"/>
        <v>0.16869999999999999</v>
      </c>
      <c r="M7370" s="11">
        <f t="shared" si="465"/>
        <v>1</v>
      </c>
      <c r="N7370" s="11">
        <f>VLOOKUP(E7370,Nasdaq!$A$2:$F$3174,5,1)</f>
        <v>5275.6201170000004</v>
      </c>
      <c r="O7370" s="11">
        <f>VLOOKUP(F7370,Nasdaq!$A$2:$F$3174,5,1)</f>
        <v>7256.4301759999998</v>
      </c>
      <c r="P7370" s="11">
        <f t="shared" si="466"/>
        <v>457</v>
      </c>
      <c r="Q7370" s="15">
        <f t="shared" si="467"/>
        <v>0.72702831442315996</v>
      </c>
    </row>
    <row r="7371" spans="1:17" ht="19.5" customHeight="1" x14ac:dyDescent="0.2">
      <c r="A7371" s="12">
        <v>5565</v>
      </c>
      <c r="B7371" s="6" t="s">
        <v>2180</v>
      </c>
      <c r="C7371" s="12">
        <v>1411</v>
      </c>
      <c r="D7371" s="6" t="s">
        <v>6268</v>
      </c>
      <c r="E7371" s="13">
        <v>42139</v>
      </c>
      <c r="F7371" s="13">
        <v>42324</v>
      </c>
      <c r="H7371" s="6" t="s">
        <v>7947</v>
      </c>
      <c r="I7371" s="6" t="s">
        <v>8061</v>
      </c>
      <c r="J7371" s="14">
        <v>0.38850000000000001</v>
      </c>
      <c r="K7371" s="14">
        <v>-4.36E-2</v>
      </c>
      <c r="L7371" s="15">
        <f t="shared" si="464"/>
        <v>0.43210000000000004</v>
      </c>
      <c r="M7371" s="11">
        <f t="shared" si="465"/>
        <v>1</v>
      </c>
      <c r="N7371" s="11">
        <f>VLOOKUP(E7371,Nasdaq!$A$2:$F$3174,5,1)</f>
        <v>5048.2900390000004</v>
      </c>
      <c r="O7371" s="11">
        <f>VLOOKUP(F7371,Nasdaq!$A$2:$F$3174,5,1)</f>
        <v>4984.6201170000004</v>
      </c>
      <c r="P7371" s="11">
        <f t="shared" si="466"/>
        <v>185</v>
      </c>
      <c r="Q7371" s="15">
        <f t="shared" si="467"/>
        <v>1.0127730843274354</v>
      </c>
    </row>
    <row r="7372" spans="1:17" ht="19.5" customHeight="1" x14ac:dyDescent="0.2">
      <c r="A7372" s="12">
        <v>5565</v>
      </c>
      <c r="B7372" s="6" t="s">
        <v>2180</v>
      </c>
      <c r="C7372" s="12">
        <v>2241</v>
      </c>
      <c r="D7372" s="6" t="s">
        <v>7596</v>
      </c>
      <c r="E7372" s="13">
        <v>41501</v>
      </c>
      <c r="F7372" s="13">
        <v>41593</v>
      </c>
      <c r="H7372" s="6" t="s">
        <v>7949</v>
      </c>
      <c r="I7372" s="6" t="s">
        <v>8060</v>
      </c>
      <c r="J7372" s="14">
        <v>0.38770000000000004</v>
      </c>
      <c r="K7372" s="14">
        <v>0.3972</v>
      </c>
      <c r="L7372" s="15">
        <f t="shared" si="464"/>
        <v>-9.4999999999999529E-3</v>
      </c>
      <c r="M7372" s="11">
        <f t="shared" si="465"/>
        <v>0</v>
      </c>
      <c r="N7372" s="11">
        <f>VLOOKUP(E7372,Nasdaq!$A$2:$F$3174,5,1)</f>
        <v>3606.1201169999999</v>
      </c>
      <c r="O7372" s="11">
        <f>VLOOKUP(F7372,Nasdaq!$A$2:$F$3174,5,1)</f>
        <v>3985.969971</v>
      </c>
      <c r="P7372" s="11">
        <f t="shared" si="466"/>
        <v>92</v>
      </c>
      <c r="Q7372" s="15">
        <f t="shared" si="467"/>
        <v>0.90470598074392239</v>
      </c>
    </row>
    <row r="7373" spans="1:17" ht="19.5" customHeight="1" x14ac:dyDescent="0.2">
      <c r="A7373" s="12">
        <v>5565</v>
      </c>
      <c r="B7373" s="6" t="s">
        <v>2180</v>
      </c>
      <c r="C7373" s="12">
        <v>1943</v>
      </c>
      <c r="D7373" s="6" t="s">
        <v>5412</v>
      </c>
      <c r="E7373" s="13">
        <v>42050</v>
      </c>
      <c r="F7373" s="13">
        <v>43235</v>
      </c>
      <c r="G7373" s="13">
        <v>42128</v>
      </c>
      <c r="H7373" s="6" t="s">
        <v>7944</v>
      </c>
      <c r="I7373" s="6" t="s">
        <v>8011</v>
      </c>
      <c r="J7373" s="14">
        <v>0.38420000000000004</v>
      </c>
      <c r="K7373" s="14">
        <v>0.10439999999999999</v>
      </c>
      <c r="L7373" s="15">
        <f t="shared" si="464"/>
        <v>0.27980000000000005</v>
      </c>
      <c r="M7373" s="11">
        <f t="shared" si="465"/>
        <v>1</v>
      </c>
      <c r="N7373" s="11">
        <f>VLOOKUP(E7373,Nasdaq!$A$2:$F$3174,5,1)</f>
        <v>4893.8398440000001</v>
      </c>
      <c r="O7373" s="11">
        <f>VLOOKUP(F7373,Nasdaq!$A$2:$F$3174,5,1)</f>
        <v>7351.6298829999996</v>
      </c>
      <c r="P7373" s="11">
        <f t="shared" si="466"/>
        <v>1185</v>
      </c>
      <c r="Q7373" s="15">
        <f t="shared" si="467"/>
        <v>0.665681559912222</v>
      </c>
    </row>
    <row r="7374" spans="1:17" ht="19.5" customHeight="1" x14ac:dyDescent="0.2">
      <c r="A7374" s="12">
        <v>5565</v>
      </c>
      <c r="B7374" s="6" t="s">
        <v>2180</v>
      </c>
      <c r="C7374" s="12">
        <v>1340</v>
      </c>
      <c r="D7374" s="6" t="s">
        <v>5497</v>
      </c>
      <c r="E7374" s="13">
        <v>40955</v>
      </c>
      <c r="F7374" s="13">
        <v>42048</v>
      </c>
      <c r="G7374" s="13">
        <v>40955</v>
      </c>
      <c r="H7374" s="6" t="s">
        <v>7949</v>
      </c>
      <c r="I7374" s="6" t="s">
        <v>7962</v>
      </c>
      <c r="J7374" s="14">
        <v>0.35729999999999995</v>
      </c>
      <c r="K7374" s="14">
        <v>0.18109999999999998</v>
      </c>
      <c r="L7374" s="15">
        <f t="shared" si="464"/>
        <v>0.17619999999999997</v>
      </c>
      <c r="M7374" s="11">
        <f t="shared" si="465"/>
        <v>1</v>
      </c>
      <c r="N7374" s="11">
        <f>VLOOKUP(E7374,Nasdaq!$A$2:$F$3174,5,1)</f>
        <v>2959.8500979999999</v>
      </c>
      <c r="O7374" s="11">
        <f>VLOOKUP(F7374,Nasdaq!$A$2:$F$3174,5,1)</f>
        <v>4893.8398440000001</v>
      </c>
      <c r="P7374" s="11">
        <f t="shared" si="466"/>
        <v>1093</v>
      </c>
      <c r="Q7374" s="15">
        <f t="shared" si="467"/>
        <v>0.60481215630465335</v>
      </c>
    </row>
    <row r="7375" spans="1:17" ht="19.5" customHeight="1" x14ac:dyDescent="0.2">
      <c r="A7375" s="12">
        <v>5565</v>
      </c>
      <c r="B7375" s="6" t="s">
        <v>2180</v>
      </c>
      <c r="C7375" s="12">
        <v>3219</v>
      </c>
      <c r="D7375" s="6" t="s">
        <v>5498</v>
      </c>
      <c r="E7375" s="13">
        <v>42276</v>
      </c>
      <c r="F7375" s="13">
        <v>42416</v>
      </c>
      <c r="H7375" s="6" t="s">
        <v>7944</v>
      </c>
      <c r="I7375" s="6" t="s">
        <v>8040</v>
      </c>
      <c r="J7375" s="14">
        <v>0.34240000000000004</v>
      </c>
      <c r="K7375" s="14">
        <v>3.9199999999999999E-2</v>
      </c>
      <c r="L7375" s="15">
        <f t="shared" si="464"/>
        <v>0.30320000000000003</v>
      </c>
      <c r="M7375" s="11">
        <f t="shared" si="465"/>
        <v>1</v>
      </c>
      <c r="N7375" s="11">
        <f>VLOOKUP(E7375,Nasdaq!$A$2:$F$3174,5,1)</f>
        <v>4517.3198240000002</v>
      </c>
      <c r="O7375" s="11">
        <f>VLOOKUP(F7375,Nasdaq!$A$2:$F$3174,5,1)</f>
        <v>4435.9599609999996</v>
      </c>
      <c r="P7375" s="11">
        <f t="shared" si="466"/>
        <v>140</v>
      </c>
      <c r="Q7375" s="15">
        <f t="shared" si="467"/>
        <v>1.0183406200762675</v>
      </c>
    </row>
    <row r="7376" spans="1:17" ht="19.5" customHeight="1" x14ac:dyDescent="0.2">
      <c r="A7376" s="12">
        <v>5565</v>
      </c>
      <c r="B7376" s="6" t="s">
        <v>2180</v>
      </c>
      <c r="C7376" s="12">
        <v>1547</v>
      </c>
      <c r="D7376" s="6" t="s">
        <v>5499</v>
      </c>
      <c r="E7376" s="13">
        <v>41705</v>
      </c>
      <c r="F7376" s="13">
        <v>41774</v>
      </c>
      <c r="H7376" s="6" t="s">
        <v>7944</v>
      </c>
      <c r="I7376" s="6" t="s">
        <v>7980</v>
      </c>
      <c r="J7376" s="14">
        <v>0.34130000000000005</v>
      </c>
      <c r="K7376" s="14">
        <v>-1E-4</v>
      </c>
      <c r="L7376" s="15">
        <f t="shared" si="464"/>
        <v>0.34140000000000004</v>
      </c>
      <c r="M7376" s="11">
        <f t="shared" si="465"/>
        <v>1</v>
      </c>
      <c r="N7376" s="11">
        <f>VLOOKUP(E7376,Nasdaq!$A$2:$F$3174,5,1)</f>
        <v>4336.2202150000003</v>
      </c>
      <c r="O7376" s="11">
        <f>VLOOKUP(F7376,Nasdaq!$A$2:$F$3174,5,1)</f>
        <v>4069.290039</v>
      </c>
      <c r="P7376" s="11">
        <f t="shared" si="466"/>
        <v>69</v>
      </c>
      <c r="Q7376" s="15">
        <f t="shared" si="467"/>
        <v>1.0655935640911611</v>
      </c>
    </row>
    <row r="7377" spans="1:17" ht="19.5" customHeight="1" x14ac:dyDescent="0.2">
      <c r="A7377" s="12">
        <v>5565</v>
      </c>
      <c r="B7377" s="6" t="s">
        <v>2180</v>
      </c>
      <c r="C7377" s="12">
        <v>931</v>
      </c>
      <c r="D7377" s="6" t="s">
        <v>3898</v>
      </c>
      <c r="E7377" s="13">
        <v>43235</v>
      </c>
      <c r="F7377" s="13">
        <v>43784</v>
      </c>
      <c r="H7377" s="6" t="s">
        <v>7948</v>
      </c>
      <c r="I7377" s="6" t="s">
        <v>7981</v>
      </c>
      <c r="J7377" s="14">
        <v>0.3397</v>
      </c>
      <c r="K7377" s="14">
        <v>0.12029999999999999</v>
      </c>
      <c r="L7377" s="15">
        <f t="shared" si="464"/>
        <v>0.21940000000000001</v>
      </c>
      <c r="M7377" s="11">
        <f t="shared" si="465"/>
        <v>1</v>
      </c>
      <c r="N7377" s="11">
        <f>VLOOKUP(E7377,Nasdaq!$A$2:$F$3174,5,1)</f>
        <v>7351.6298829999996</v>
      </c>
      <c r="O7377" s="11">
        <f>VLOOKUP(F7377,Nasdaq!$A$2:$F$3174,5,1)</f>
        <v>8540.8300780000009</v>
      </c>
      <c r="P7377" s="11">
        <f t="shared" si="466"/>
        <v>549</v>
      </c>
      <c r="Q7377" s="15">
        <f t="shared" si="467"/>
        <v>0.86076356942466647</v>
      </c>
    </row>
    <row r="7378" spans="1:17" ht="19.5" customHeight="1" x14ac:dyDescent="0.2">
      <c r="A7378" s="12">
        <v>5565</v>
      </c>
      <c r="B7378" s="6" t="s">
        <v>2180</v>
      </c>
      <c r="C7378" s="12">
        <v>1699</v>
      </c>
      <c r="D7378" s="6" t="s">
        <v>4395</v>
      </c>
      <c r="E7378" s="13">
        <v>42962</v>
      </c>
      <c r="F7378" s="13">
        <v>43054</v>
      </c>
      <c r="H7378" s="6" t="s">
        <v>7944</v>
      </c>
      <c r="I7378" s="6" t="s">
        <v>8016</v>
      </c>
      <c r="J7378" s="14">
        <v>0.3387</v>
      </c>
      <c r="K7378" s="14">
        <v>0.1938</v>
      </c>
      <c r="L7378" s="15">
        <f t="shared" si="464"/>
        <v>0.1449</v>
      </c>
      <c r="M7378" s="11">
        <f t="shared" si="465"/>
        <v>1</v>
      </c>
      <c r="N7378" s="11">
        <f>VLOOKUP(E7378,Nasdaq!$A$2:$F$3174,5,1)</f>
        <v>6333.0097660000001</v>
      </c>
      <c r="O7378" s="11">
        <f>VLOOKUP(F7378,Nasdaq!$A$2:$F$3174,5,1)</f>
        <v>6706.2099609999996</v>
      </c>
      <c r="P7378" s="11">
        <f t="shared" si="466"/>
        <v>92</v>
      </c>
      <c r="Q7378" s="15">
        <f t="shared" si="467"/>
        <v>0.94435166829866757</v>
      </c>
    </row>
    <row r="7379" spans="1:17" ht="19.5" customHeight="1" x14ac:dyDescent="0.2">
      <c r="A7379" s="12">
        <v>5565</v>
      </c>
      <c r="B7379" s="6" t="s">
        <v>2180</v>
      </c>
      <c r="C7379" s="12">
        <v>2651</v>
      </c>
      <c r="D7379" s="6" t="s">
        <v>5445</v>
      </c>
      <c r="E7379" s="13">
        <v>40862</v>
      </c>
      <c r="F7379" s="13">
        <v>41228</v>
      </c>
      <c r="H7379" s="6" t="s">
        <v>7949</v>
      </c>
      <c r="I7379" s="6" t="s">
        <v>8060</v>
      </c>
      <c r="J7379" s="14">
        <v>0.3357</v>
      </c>
      <c r="K7379" s="14">
        <v>0.1003</v>
      </c>
      <c r="L7379" s="15">
        <f t="shared" si="464"/>
        <v>0.2354</v>
      </c>
      <c r="M7379" s="11">
        <f t="shared" si="465"/>
        <v>1</v>
      </c>
      <c r="N7379" s="11">
        <f>VLOOKUP(E7379,Nasdaq!$A$2:$F$3174,5,1)</f>
        <v>2686.1999510000001</v>
      </c>
      <c r="O7379" s="11">
        <f>VLOOKUP(F7379,Nasdaq!$A$2:$F$3174,5,1)</f>
        <v>2836.9399410000001</v>
      </c>
      <c r="P7379" s="11">
        <f t="shared" si="466"/>
        <v>366</v>
      </c>
      <c r="Q7379" s="15">
        <f t="shared" si="467"/>
        <v>0.94686567383150566</v>
      </c>
    </row>
    <row r="7380" spans="1:17" ht="19.5" customHeight="1" x14ac:dyDescent="0.2">
      <c r="A7380" s="12">
        <v>5565</v>
      </c>
      <c r="B7380" s="6" t="s">
        <v>2180</v>
      </c>
      <c r="C7380" s="12">
        <v>2142</v>
      </c>
      <c r="D7380" s="6" t="s">
        <v>3054</v>
      </c>
      <c r="E7380" s="13">
        <v>42962</v>
      </c>
      <c r="F7380" s="13">
        <v>43190</v>
      </c>
      <c r="G7380" s="13">
        <v>43014</v>
      </c>
      <c r="H7380" s="6" t="s">
        <v>7949</v>
      </c>
      <c r="I7380" s="6" t="s">
        <v>7973</v>
      </c>
      <c r="J7380" s="14">
        <v>0.33279999999999998</v>
      </c>
      <c r="K7380" s="14">
        <v>9.820000000000001E-2</v>
      </c>
      <c r="L7380" s="15">
        <f t="shared" si="464"/>
        <v>0.23459999999999998</v>
      </c>
      <c r="M7380" s="11">
        <f t="shared" si="465"/>
        <v>1</v>
      </c>
      <c r="N7380" s="11">
        <f>VLOOKUP(E7380,Nasdaq!$A$2:$F$3174,5,1)</f>
        <v>6333.0097660000001</v>
      </c>
      <c r="O7380" s="11">
        <f>VLOOKUP(F7380,Nasdaq!$A$2:$F$3174,5,1)</f>
        <v>7063.4501950000003</v>
      </c>
      <c r="P7380" s="11">
        <f t="shared" si="466"/>
        <v>228</v>
      </c>
      <c r="Q7380" s="15">
        <f t="shared" si="467"/>
        <v>0.89658989559692803</v>
      </c>
    </row>
    <row r="7381" spans="1:17" ht="19.5" customHeight="1" x14ac:dyDescent="0.2">
      <c r="A7381" s="12">
        <v>5565</v>
      </c>
      <c r="B7381" s="6" t="s">
        <v>2180</v>
      </c>
      <c r="C7381" s="12">
        <v>2132</v>
      </c>
      <c r="D7381" s="6" t="s">
        <v>7597</v>
      </c>
      <c r="E7381" s="13">
        <v>41044</v>
      </c>
      <c r="F7381" s="13">
        <v>41274</v>
      </c>
      <c r="H7381" s="6" t="s">
        <v>7947</v>
      </c>
      <c r="I7381" s="6" t="s">
        <v>7989</v>
      </c>
      <c r="J7381" s="14">
        <v>0.32770000000000005</v>
      </c>
      <c r="K7381" s="14">
        <v>0.14269999999999999</v>
      </c>
      <c r="L7381" s="15">
        <f t="shared" si="464"/>
        <v>0.18500000000000005</v>
      </c>
      <c r="M7381" s="11">
        <f t="shared" si="465"/>
        <v>1</v>
      </c>
      <c r="N7381" s="11">
        <f>VLOOKUP(E7381,Nasdaq!$A$2:$F$3174,5,1)</f>
        <v>2893.76001</v>
      </c>
      <c r="O7381" s="11">
        <f>VLOOKUP(F7381,Nasdaq!$A$2:$F$3174,5,1)</f>
        <v>3019.51001</v>
      </c>
      <c r="P7381" s="11">
        <f t="shared" si="466"/>
        <v>230</v>
      </c>
      <c r="Q7381" s="15">
        <f t="shared" si="467"/>
        <v>0.95835465578820622</v>
      </c>
    </row>
    <row r="7382" spans="1:17" ht="19.5" customHeight="1" x14ac:dyDescent="0.2">
      <c r="A7382" s="12">
        <v>5565</v>
      </c>
      <c r="B7382" s="6" t="s">
        <v>2180</v>
      </c>
      <c r="C7382" s="12">
        <v>794</v>
      </c>
      <c r="D7382" s="6" t="s">
        <v>5500</v>
      </c>
      <c r="E7382" s="13">
        <v>42403</v>
      </c>
      <c r="F7382" s="13">
        <v>43692</v>
      </c>
      <c r="G7382" s="13">
        <v>42403</v>
      </c>
      <c r="H7382" s="6" t="s">
        <v>7949</v>
      </c>
      <c r="I7382" s="6" t="s">
        <v>8089</v>
      </c>
      <c r="J7382" s="14">
        <v>0.32319999999999999</v>
      </c>
      <c r="K7382" s="14">
        <v>0.1426</v>
      </c>
      <c r="L7382" s="15">
        <f t="shared" si="464"/>
        <v>0.18059999999999998</v>
      </c>
      <c r="M7382" s="11">
        <f t="shared" si="465"/>
        <v>1</v>
      </c>
      <c r="N7382" s="11">
        <f>VLOOKUP(E7382,Nasdaq!$A$2:$F$3174,5,1)</f>
        <v>4504.2402339999999</v>
      </c>
      <c r="O7382" s="11">
        <f>VLOOKUP(F7382,Nasdaq!$A$2:$F$3174,5,1)</f>
        <v>7766.6201170000004</v>
      </c>
      <c r="P7382" s="11">
        <f t="shared" si="466"/>
        <v>1289</v>
      </c>
      <c r="Q7382" s="15">
        <f t="shared" si="467"/>
        <v>0.57994924201310527</v>
      </c>
    </row>
    <row r="7383" spans="1:17" ht="19.5" customHeight="1" x14ac:dyDescent="0.2">
      <c r="A7383" s="12">
        <v>5565</v>
      </c>
      <c r="B7383" s="6" t="s">
        <v>2180</v>
      </c>
      <c r="C7383" s="12">
        <v>2216</v>
      </c>
      <c r="D7383" s="6" t="s">
        <v>5793</v>
      </c>
      <c r="E7383" s="13">
        <v>40168</v>
      </c>
      <c r="F7383" s="13">
        <v>40478</v>
      </c>
      <c r="H7383" s="6" t="s">
        <v>7946</v>
      </c>
      <c r="I7383" s="6" t="s">
        <v>8094</v>
      </c>
      <c r="J7383" s="14">
        <v>0.32030000000000003</v>
      </c>
      <c r="K7383" s="14">
        <v>9.4E-2</v>
      </c>
      <c r="L7383" s="15">
        <f t="shared" si="464"/>
        <v>0.22630000000000003</v>
      </c>
      <c r="M7383" s="11">
        <f t="shared" si="465"/>
        <v>1</v>
      </c>
      <c r="N7383" s="11">
        <f>VLOOKUP(E7383,Nasdaq!$A$2:$F$3174,5,1)</f>
        <v>2237.6599120000001</v>
      </c>
      <c r="O7383" s="11">
        <f>VLOOKUP(F7383,Nasdaq!$A$2:$F$3174,5,1)</f>
        <v>2503.26001</v>
      </c>
      <c r="P7383" s="11">
        <f t="shared" si="466"/>
        <v>310</v>
      </c>
      <c r="Q7383" s="15">
        <f t="shared" si="467"/>
        <v>0.89389920392127797</v>
      </c>
    </row>
    <row r="7384" spans="1:17" ht="19.5" customHeight="1" x14ac:dyDescent="0.2">
      <c r="A7384" s="12">
        <v>5565</v>
      </c>
      <c r="B7384" s="6" t="s">
        <v>2180</v>
      </c>
      <c r="C7384" s="12">
        <v>1487</v>
      </c>
      <c r="D7384" s="6" t="s">
        <v>6132</v>
      </c>
      <c r="E7384" s="13">
        <v>41501</v>
      </c>
      <c r="F7384" s="13">
        <v>42689</v>
      </c>
      <c r="H7384" s="6" t="s">
        <v>7950</v>
      </c>
      <c r="I7384" s="6" t="s">
        <v>7984</v>
      </c>
      <c r="J7384" s="14">
        <v>0.31859999999999999</v>
      </c>
      <c r="K7384" s="14">
        <v>0.11019999999999999</v>
      </c>
      <c r="L7384" s="15">
        <f t="shared" si="464"/>
        <v>0.2084</v>
      </c>
      <c r="M7384" s="11">
        <f t="shared" si="465"/>
        <v>1</v>
      </c>
      <c r="N7384" s="11">
        <f>VLOOKUP(E7384,Nasdaq!$A$2:$F$3174,5,1)</f>
        <v>3606.1201169999999</v>
      </c>
      <c r="O7384" s="11">
        <f>VLOOKUP(F7384,Nasdaq!$A$2:$F$3174,5,1)</f>
        <v>5275.6201170000004</v>
      </c>
      <c r="P7384" s="11">
        <f t="shared" si="466"/>
        <v>1188</v>
      </c>
      <c r="Q7384" s="15">
        <f t="shared" si="467"/>
        <v>0.68354491056654165</v>
      </c>
    </row>
    <row r="7385" spans="1:17" ht="19.5" customHeight="1" x14ac:dyDescent="0.2">
      <c r="A7385" s="12">
        <v>5565</v>
      </c>
      <c r="B7385" s="6" t="s">
        <v>2180</v>
      </c>
      <c r="C7385" s="12">
        <v>1156</v>
      </c>
      <c r="D7385" s="6" t="s">
        <v>6264</v>
      </c>
      <c r="E7385" s="13">
        <v>41957</v>
      </c>
      <c r="F7385" s="13">
        <v>42139</v>
      </c>
      <c r="H7385" s="6" t="s">
        <v>7950</v>
      </c>
      <c r="I7385" s="6" t="s">
        <v>8108</v>
      </c>
      <c r="J7385" s="14">
        <v>0.31370000000000003</v>
      </c>
      <c r="K7385" s="14">
        <v>0.10550000000000001</v>
      </c>
      <c r="L7385" s="15">
        <f t="shared" si="464"/>
        <v>0.20820000000000002</v>
      </c>
      <c r="M7385" s="11">
        <f t="shared" si="465"/>
        <v>1</v>
      </c>
      <c r="N7385" s="11">
        <f>VLOOKUP(E7385,Nasdaq!$A$2:$F$3174,5,1)</f>
        <v>4688.5400390000004</v>
      </c>
      <c r="O7385" s="11">
        <f>VLOOKUP(F7385,Nasdaq!$A$2:$F$3174,5,1)</f>
        <v>5048.2900390000004</v>
      </c>
      <c r="P7385" s="11">
        <f t="shared" si="466"/>
        <v>182</v>
      </c>
      <c r="Q7385" s="15">
        <f t="shared" si="467"/>
        <v>0.92873928014134077</v>
      </c>
    </row>
    <row r="7386" spans="1:17" ht="19.5" customHeight="1" x14ac:dyDescent="0.2">
      <c r="A7386" s="12">
        <v>5565</v>
      </c>
      <c r="B7386" s="6" t="s">
        <v>2180</v>
      </c>
      <c r="C7386" s="12">
        <v>1035</v>
      </c>
      <c r="D7386" s="6" t="s">
        <v>3926</v>
      </c>
      <c r="E7386" s="13">
        <v>43920</v>
      </c>
      <c r="F7386" s="13">
        <v>44415</v>
      </c>
      <c r="G7386" s="13">
        <v>43920</v>
      </c>
      <c r="H7386" s="6" t="s">
        <v>7944</v>
      </c>
      <c r="I7386" s="6" t="s">
        <v>7997</v>
      </c>
      <c r="J7386" s="14">
        <v>0.3029</v>
      </c>
      <c r="K7386" s="14">
        <v>1.0022</v>
      </c>
      <c r="L7386" s="15">
        <f t="shared" si="464"/>
        <v>-0.69930000000000003</v>
      </c>
      <c r="M7386" s="11">
        <f t="shared" si="465"/>
        <v>0</v>
      </c>
      <c r="N7386" s="11">
        <f>VLOOKUP(E7386,Nasdaq!$A$2:$F$3174,5,1)</f>
        <v>7774.1499020000001</v>
      </c>
      <c r="O7386" s="11">
        <f>VLOOKUP(F7386,Nasdaq!$A$2:$F$3174,5,1)</f>
        <v>11010.980469</v>
      </c>
      <c r="P7386" s="11">
        <f t="shared" si="466"/>
        <v>495</v>
      </c>
      <c r="Q7386" s="15">
        <f t="shared" si="467"/>
        <v>0.70603747791554783</v>
      </c>
    </row>
    <row r="7387" spans="1:17" ht="19.5" customHeight="1" x14ac:dyDescent="0.2">
      <c r="A7387" s="12">
        <v>5565</v>
      </c>
      <c r="B7387" s="6" t="s">
        <v>2180</v>
      </c>
      <c r="C7387" s="12">
        <v>35406</v>
      </c>
      <c r="D7387" s="6" t="s">
        <v>3878</v>
      </c>
      <c r="E7387" s="13">
        <v>41866</v>
      </c>
      <c r="F7387" s="13">
        <v>42048</v>
      </c>
      <c r="H7387" s="6" t="s">
        <v>7951</v>
      </c>
      <c r="I7387" s="6" t="s">
        <v>7971</v>
      </c>
      <c r="J7387" s="14">
        <v>0.30010000000000003</v>
      </c>
      <c r="K7387" s="14">
        <v>0.17480000000000001</v>
      </c>
      <c r="L7387" s="15">
        <f t="shared" si="464"/>
        <v>0.12530000000000002</v>
      </c>
      <c r="M7387" s="11">
        <f t="shared" si="465"/>
        <v>1</v>
      </c>
      <c r="N7387" s="11">
        <f>VLOOKUP(E7387,Nasdaq!$A$2:$F$3174,5,1)</f>
        <v>4464.9301759999998</v>
      </c>
      <c r="O7387" s="11">
        <f>VLOOKUP(F7387,Nasdaq!$A$2:$F$3174,5,1)</f>
        <v>4893.8398440000001</v>
      </c>
      <c r="P7387" s="11">
        <f t="shared" si="466"/>
        <v>182</v>
      </c>
      <c r="Q7387" s="15">
        <f t="shared" si="467"/>
        <v>0.91235849216855358</v>
      </c>
    </row>
    <row r="7388" spans="1:17" ht="19.5" customHeight="1" x14ac:dyDescent="0.2">
      <c r="A7388" s="12">
        <v>5565</v>
      </c>
      <c r="B7388" s="6" t="s">
        <v>2180</v>
      </c>
      <c r="C7388" s="12">
        <v>1163</v>
      </c>
      <c r="D7388" s="6" t="s">
        <v>4436</v>
      </c>
      <c r="E7388" s="13">
        <v>42781</v>
      </c>
      <c r="F7388" s="13">
        <v>43146</v>
      </c>
      <c r="H7388" s="6" t="s">
        <v>7949</v>
      </c>
      <c r="I7388" s="6" t="s">
        <v>7973</v>
      </c>
      <c r="J7388" s="14">
        <v>0.29859999999999998</v>
      </c>
      <c r="K7388" s="14">
        <v>0.18579999999999999</v>
      </c>
      <c r="L7388" s="15">
        <f t="shared" si="464"/>
        <v>0.11279999999999998</v>
      </c>
      <c r="M7388" s="11">
        <f t="shared" si="465"/>
        <v>1</v>
      </c>
      <c r="N7388" s="11">
        <f>VLOOKUP(E7388,Nasdaq!$A$2:$F$3174,5,1)</f>
        <v>5819.4399409999996</v>
      </c>
      <c r="O7388" s="11">
        <f>VLOOKUP(F7388,Nasdaq!$A$2:$F$3174,5,1)</f>
        <v>7256.4301759999998</v>
      </c>
      <c r="P7388" s="11">
        <f t="shared" si="466"/>
        <v>365</v>
      </c>
      <c r="Q7388" s="15">
        <f t="shared" si="467"/>
        <v>0.8019714156440042</v>
      </c>
    </row>
    <row r="7389" spans="1:17" ht="19.5" customHeight="1" x14ac:dyDescent="0.2">
      <c r="A7389" s="12">
        <v>5565</v>
      </c>
      <c r="B7389" s="6" t="s">
        <v>2180</v>
      </c>
      <c r="C7389" s="12">
        <v>30782</v>
      </c>
      <c r="D7389" s="6" t="s">
        <v>3927</v>
      </c>
      <c r="E7389" s="13">
        <v>43419</v>
      </c>
      <c r="F7389" s="13">
        <v>43511</v>
      </c>
      <c r="H7389" s="6" t="s">
        <v>7951</v>
      </c>
      <c r="I7389" s="6" t="s">
        <v>7971</v>
      </c>
      <c r="J7389" s="14">
        <v>0.29820000000000002</v>
      </c>
      <c r="K7389" s="14">
        <v>0.09</v>
      </c>
      <c r="L7389" s="15">
        <f t="shared" si="464"/>
        <v>0.20820000000000002</v>
      </c>
      <c r="M7389" s="11">
        <f t="shared" si="465"/>
        <v>1</v>
      </c>
      <c r="N7389" s="11">
        <f>VLOOKUP(E7389,Nasdaq!$A$2:$F$3174,5,1)</f>
        <v>7259.0297849999997</v>
      </c>
      <c r="O7389" s="11">
        <f>VLOOKUP(F7389,Nasdaq!$A$2:$F$3174,5,1)</f>
        <v>7472.4101559999999</v>
      </c>
      <c r="P7389" s="11">
        <f t="shared" si="466"/>
        <v>92</v>
      </c>
      <c r="Q7389" s="15">
        <f t="shared" si="467"/>
        <v>0.97144507544989844</v>
      </c>
    </row>
    <row r="7390" spans="1:17" ht="19.5" customHeight="1" x14ac:dyDescent="0.2">
      <c r="A7390" s="12">
        <v>5565</v>
      </c>
      <c r="B7390" s="6" t="s">
        <v>2180</v>
      </c>
      <c r="C7390" s="12">
        <v>1950</v>
      </c>
      <c r="D7390" s="6" t="s">
        <v>4067</v>
      </c>
      <c r="E7390" s="13">
        <v>42870</v>
      </c>
      <c r="F7390" s="13">
        <v>43054</v>
      </c>
      <c r="H7390" s="6" t="s">
        <v>7944</v>
      </c>
      <c r="I7390" s="6" t="s">
        <v>7968</v>
      </c>
      <c r="J7390" s="14">
        <v>0.29420000000000002</v>
      </c>
      <c r="K7390" s="14">
        <v>0.16140000000000002</v>
      </c>
      <c r="L7390" s="15">
        <f t="shared" si="464"/>
        <v>0.1328</v>
      </c>
      <c r="M7390" s="11">
        <f t="shared" si="465"/>
        <v>1</v>
      </c>
      <c r="N7390" s="11">
        <f>VLOOKUP(E7390,Nasdaq!$A$2:$F$3174,5,1)</f>
        <v>6149.669922</v>
      </c>
      <c r="O7390" s="11">
        <f>VLOOKUP(F7390,Nasdaq!$A$2:$F$3174,5,1)</f>
        <v>6706.2099609999996</v>
      </c>
      <c r="P7390" s="11">
        <f t="shared" si="466"/>
        <v>184</v>
      </c>
      <c r="Q7390" s="15">
        <f t="shared" si="467"/>
        <v>0.91701242441927244</v>
      </c>
    </row>
    <row r="7391" spans="1:17" ht="19.5" customHeight="1" x14ac:dyDescent="0.2">
      <c r="A7391" s="12">
        <v>5565</v>
      </c>
      <c r="B7391" s="6" t="s">
        <v>2180</v>
      </c>
      <c r="C7391" s="12">
        <v>2816</v>
      </c>
      <c r="D7391" s="6" t="s">
        <v>7598</v>
      </c>
      <c r="E7391" s="13">
        <v>41774</v>
      </c>
      <c r="F7391" s="13">
        <v>42228</v>
      </c>
      <c r="G7391" s="13">
        <v>41858</v>
      </c>
      <c r="H7391" s="6" t="s">
        <v>7949</v>
      </c>
      <c r="I7391" s="6" t="s">
        <v>8060</v>
      </c>
      <c r="J7391" s="14">
        <v>0.29399999999999998</v>
      </c>
      <c r="K7391" s="14">
        <v>0</v>
      </c>
      <c r="L7391" s="15">
        <f t="shared" si="464"/>
        <v>0.29399999999999998</v>
      </c>
      <c r="M7391" s="11">
        <f t="shared" si="465"/>
        <v>1</v>
      </c>
      <c r="N7391" s="11">
        <f>VLOOKUP(E7391,Nasdaq!$A$2:$F$3174,5,1)</f>
        <v>4069.290039</v>
      </c>
      <c r="O7391" s="11">
        <f>VLOOKUP(F7391,Nasdaq!$A$2:$F$3174,5,1)</f>
        <v>5044.3901370000003</v>
      </c>
      <c r="P7391" s="11">
        <f t="shared" si="466"/>
        <v>454</v>
      </c>
      <c r="Q7391" s="15">
        <f t="shared" si="467"/>
        <v>0.80669718310159844</v>
      </c>
    </row>
    <row r="7392" spans="1:17" ht="19.5" customHeight="1" x14ac:dyDescent="0.2">
      <c r="A7392" s="12">
        <v>5565</v>
      </c>
      <c r="B7392" s="6" t="s">
        <v>2180</v>
      </c>
      <c r="C7392" s="12">
        <v>1650</v>
      </c>
      <c r="D7392" s="6" t="s">
        <v>3896</v>
      </c>
      <c r="E7392" s="13">
        <v>41501</v>
      </c>
      <c r="F7392" s="13">
        <v>41866</v>
      </c>
      <c r="H7392" s="6" t="s">
        <v>7949</v>
      </c>
      <c r="I7392" s="6" t="s">
        <v>8166</v>
      </c>
      <c r="J7392" s="14">
        <v>0.29359999999999997</v>
      </c>
      <c r="K7392" s="14">
        <v>0.20120000000000002</v>
      </c>
      <c r="L7392" s="15">
        <f t="shared" si="464"/>
        <v>9.2399999999999954E-2</v>
      </c>
      <c r="M7392" s="11">
        <f t="shared" si="465"/>
        <v>1</v>
      </c>
      <c r="N7392" s="11">
        <f>VLOOKUP(E7392,Nasdaq!$A$2:$F$3174,5,1)</f>
        <v>3606.1201169999999</v>
      </c>
      <c r="O7392" s="11">
        <f>VLOOKUP(F7392,Nasdaq!$A$2:$F$3174,5,1)</f>
        <v>4464.9301759999998</v>
      </c>
      <c r="P7392" s="11">
        <f t="shared" si="466"/>
        <v>365</v>
      </c>
      <c r="Q7392" s="15">
        <f t="shared" si="467"/>
        <v>0.80765560874001774</v>
      </c>
    </row>
    <row r="7393" spans="1:17" ht="19.5" customHeight="1" x14ac:dyDescent="0.2">
      <c r="A7393" s="12">
        <v>5565</v>
      </c>
      <c r="B7393" s="6" t="s">
        <v>2180</v>
      </c>
      <c r="C7393" s="12">
        <v>2213</v>
      </c>
      <c r="D7393" s="6" t="s">
        <v>5501</v>
      </c>
      <c r="E7393" s="13">
        <v>41228</v>
      </c>
      <c r="F7393" s="13">
        <v>42139</v>
      </c>
      <c r="G7393" s="13">
        <v>41296</v>
      </c>
      <c r="H7393" s="6" t="s">
        <v>7944</v>
      </c>
      <c r="I7393" s="6" t="s">
        <v>7968</v>
      </c>
      <c r="J7393" s="14">
        <v>0.28539999999999999</v>
      </c>
      <c r="K7393" s="14">
        <v>0.223</v>
      </c>
      <c r="L7393" s="15">
        <f t="shared" si="464"/>
        <v>6.2399999999999983E-2</v>
      </c>
      <c r="M7393" s="11">
        <f t="shared" si="465"/>
        <v>1</v>
      </c>
      <c r="N7393" s="11">
        <f>VLOOKUP(E7393,Nasdaq!$A$2:$F$3174,5,1)</f>
        <v>2836.9399410000001</v>
      </c>
      <c r="O7393" s="11">
        <f>VLOOKUP(F7393,Nasdaq!$A$2:$F$3174,5,1)</f>
        <v>5048.2900390000004</v>
      </c>
      <c r="P7393" s="11">
        <f t="shared" si="466"/>
        <v>911</v>
      </c>
      <c r="Q7393" s="15">
        <f t="shared" si="467"/>
        <v>0.56196154265016596</v>
      </c>
    </row>
    <row r="7394" spans="1:17" ht="19.5" customHeight="1" x14ac:dyDescent="0.2">
      <c r="A7394" s="12">
        <v>5565</v>
      </c>
      <c r="B7394" s="6" t="s">
        <v>2180</v>
      </c>
      <c r="C7394" s="12">
        <v>27525</v>
      </c>
      <c r="D7394" s="6" t="s">
        <v>3020</v>
      </c>
      <c r="E7394" s="13">
        <v>42597</v>
      </c>
      <c r="F7394" s="13">
        <v>42870</v>
      </c>
      <c r="G7394" s="13">
        <v>42787</v>
      </c>
      <c r="H7394" s="6" t="s">
        <v>7944</v>
      </c>
      <c r="I7394" s="6" t="s">
        <v>8040</v>
      </c>
      <c r="J7394" s="14">
        <v>0.28239999999999998</v>
      </c>
      <c r="K7394" s="14">
        <v>0.1555</v>
      </c>
      <c r="L7394" s="15">
        <f t="shared" si="464"/>
        <v>0.12689999999999999</v>
      </c>
      <c r="M7394" s="11">
        <f t="shared" si="465"/>
        <v>1</v>
      </c>
      <c r="N7394" s="11">
        <f>VLOOKUP(E7394,Nasdaq!$A$2:$F$3174,5,1)</f>
        <v>5262.0200199999999</v>
      </c>
      <c r="O7394" s="11">
        <f>VLOOKUP(F7394,Nasdaq!$A$2:$F$3174,5,1)</f>
        <v>6149.669922</v>
      </c>
      <c r="P7394" s="11">
        <f t="shared" si="466"/>
        <v>273</v>
      </c>
      <c r="Q7394" s="15">
        <f t="shared" si="467"/>
        <v>0.85566027422411939</v>
      </c>
    </row>
    <row r="7395" spans="1:17" ht="19.5" customHeight="1" x14ac:dyDescent="0.2">
      <c r="A7395" s="12">
        <v>5565</v>
      </c>
      <c r="B7395" s="6" t="s">
        <v>2180</v>
      </c>
      <c r="C7395" s="12">
        <v>423</v>
      </c>
      <c r="D7395" s="6" t="s">
        <v>5015</v>
      </c>
      <c r="E7395" s="13">
        <v>42139</v>
      </c>
      <c r="F7395" s="13">
        <v>42230</v>
      </c>
      <c r="H7395" s="6" t="s">
        <v>7946</v>
      </c>
      <c r="I7395" s="6" t="s">
        <v>8094</v>
      </c>
      <c r="J7395" s="14">
        <v>0.2727</v>
      </c>
      <c r="K7395" s="14">
        <v>-3.8199999999999998E-2</v>
      </c>
      <c r="L7395" s="15">
        <f t="shared" si="464"/>
        <v>0.31090000000000001</v>
      </c>
      <c r="M7395" s="11">
        <f t="shared" si="465"/>
        <v>1</v>
      </c>
      <c r="N7395" s="11">
        <f>VLOOKUP(E7395,Nasdaq!$A$2:$F$3174,5,1)</f>
        <v>5048.2900390000004</v>
      </c>
      <c r="O7395" s="11">
        <f>VLOOKUP(F7395,Nasdaq!$A$2:$F$3174,5,1)</f>
        <v>5048.2402339999999</v>
      </c>
      <c r="P7395" s="11">
        <f t="shared" si="466"/>
        <v>91</v>
      </c>
      <c r="Q7395" s="15">
        <f t="shared" si="467"/>
        <v>1.000009865517133</v>
      </c>
    </row>
    <row r="7396" spans="1:17" ht="19.5" customHeight="1" x14ac:dyDescent="0.2">
      <c r="A7396" s="12">
        <v>5565</v>
      </c>
      <c r="B7396" s="6" t="s">
        <v>2180</v>
      </c>
      <c r="C7396" s="12">
        <v>2961</v>
      </c>
      <c r="D7396" s="6" t="s">
        <v>4484</v>
      </c>
      <c r="E7396" s="13">
        <v>40352</v>
      </c>
      <c r="F7396" s="13">
        <v>41593</v>
      </c>
      <c r="G7396" s="13">
        <v>40655</v>
      </c>
      <c r="H7396" s="6" t="s">
        <v>7949</v>
      </c>
      <c r="I7396" s="6" t="s">
        <v>8143</v>
      </c>
      <c r="J7396" s="14">
        <v>0.26829999999999998</v>
      </c>
      <c r="K7396" s="14">
        <v>0.183</v>
      </c>
      <c r="L7396" s="15">
        <f t="shared" si="464"/>
        <v>8.5299999999999987E-2</v>
      </c>
      <c r="M7396" s="11">
        <f t="shared" si="465"/>
        <v>1</v>
      </c>
      <c r="N7396" s="11">
        <f>VLOOKUP(E7396,Nasdaq!$A$2:$F$3174,5,1)</f>
        <v>2254.2299800000001</v>
      </c>
      <c r="O7396" s="11">
        <f>VLOOKUP(F7396,Nasdaq!$A$2:$F$3174,5,1)</f>
        <v>3985.969971</v>
      </c>
      <c r="P7396" s="11">
        <f t="shared" si="466"/>
        <v>1241</v>
      </c>
      <c r="Q7396" s="15">
        <f t="shared" si="467"/>
        <v>0.56554184625871851</v>
      </c>
    </row>
    <row r="7397" spans="1:17" ht="19.5" customHeight="1" x14ac:dyDescent="0.2">
      <c r="A7397" s="12">
        <v>5565</v>
      </c>
      <c r="B7397" s="6" t="s">
        <v>2180</v>
      </c>
      <c r="C7397" s="12">
        <v>2505</v>
      </c>
      <c r="D7397" s="6" t="s">
        <v>2693</v>
      </c>
      <c r="E7397" s="13">
        <v>41409</v>
      </c>
      <c r="F7397" s="13">
        <v>41684</v>
      </c>
      <c r="G7397" s="13">
        <v>41463</v>
      </c>
      <c r="H7397" s="6" t="s">
        <v>7949</v>
      </c>
      <c r="I7397" s="6" t="s">
        <v>8000</v>
      </c>
      <c r="J7397" s="14">
        <v>0.26019999999999999</v>
      </c>
      <c r="K7397" s="14">
        <v>0.17050000000000001</v>
      </c>
      <c r="L7397" s="15">
        <f t="shared" si="464"/>
        <v>8.9699999999999974E-2</v>
      </c>
      <c r="M7397" s="11">
        <f t="shared" si="465"/>
        <v>1</v>
      </c>
      <c r="N7397" s="11">
        <f>VLOOKUP(E7397,Nasdaq!$A$2:$F$3174,5,1)</f>
        <v>3471.6201169999999</v>
      </c>
      <c r="O7397" s="11">
        <f>VLOOKUP(F7397,Nasdaq!$A$2:$F$3174,5,1)</f>
        <v>4244.0200199999999</v>
      </c>
      <c r="P7397" s="11">
        <f t="shared" si="466"/>
        <v>275</v>
      </c>
      <c r="Q7397" s="15">
        <f t="shared" si="467"/>
        <v>0.81800440354051285</v>
      </c>
    </row>
    <row r="7398" spans="1:17" ht="19.5" customHeight="1" x14ac:dyDescent="0.2">
      <c r="A7398" s="12">
        <v>5565</v>
      </c>
      <c r="B7398" s="6" t="s">
        <v>2180</v>
      </c>
      <c r="C7398" s="12">
        <v>2143</v>
      </c>
      <c r="D7398" s="6" t="s">
        <v>4509</v>
      </c>
      <c r="E7398" s="13">
        <v>41136</v>
      </c>
      <c r="F7398" s="13">
        <v>41320</v>
      </c>
      <c r="H7398" s="6" t="s">
        <v>7948</v>
      </c>
      <c r="I7398" s="6" t="s">
        <v>7992</v>
      </c>
      <c r="J7398" s="14">
        <v>0.24329999999999999</v>
      </c>
      <c r="K7398" s="14">
        <v>0.19450000000000001</v>
      </c>
      <c r="L7398" s="15">
        <f t="shared" si="464"/>
        <v>4.8799999999999982E-2</v>
      </c>
      <c r="M7398" s="11">
        <f t="shared" si="465"/>
        <v>1</v>
      </c>
      <c r="N7398" s="11">
        <f>VLOOKUP(E7398,Nasdaq!$A$2:$F$3174,5,1)</f>
        <v>3030.929932</v>
      </c>
      <c r="O7398" s="11">
        <f>VLOOKUP(F7398,Nasdaq!$A$2:$F$3174,5,1)</f>
        <v>3192.030029</v>
      </c>
      <c r="P7398" s="11">
        <f t="shared" si="466"/>
        <v>184</v>
      </c>
      <c r="Q7398" s="15">
        <f t="shared" si="467"/>
        <v>0.94953125178601194</v>
      </c>
    </row>
    <row r="7399" spans="1:17" ht="19.5" customHeight="1" x14ac:dyDescent="0.2">
      <c r="A7399" s="12">
        <v>5565</v>
      </c>
      <c r="B7399" s="6" t="s">
        <v>2180</v>
      </c>
      <c r="C7399" s="12">
        <v>20124</v>
      </c>
      <c r="D7399" s="6" t="s">
        <v>7599</v>
      </c>
      <c r="E7399" s="13">
        <v>39608</v>
      </c>
      <c r="F7399" s="13">
        <v>40673</v>
      </c>
      <c r="H7399" s="6" t="s">
        <v>7949</v>
      </c>
      <c r="I7399" s="6" t="s">
        <v>7966</v>
      </c>
      <c r="J7399" s="14">
        <v>0.23620000000000002</v>
      </c>
      <c r="K7399" s="14">
        <v>2.1299999999999999E-2</v>
      </c>
      <c r="L7399" s="15">
        <f t="shared" si="464"/>
        <v>0.21490000000000004</v>
      </c>
      <c r="M7399" s="11">
        <f t="shared" si="465"/>
        <v>1</v>
      </c>
      <c r="N7399" s="11">
        <f>VLOOKUP(E7399,Nasdaq!$A$2:$F$3174,5,1)</f>
        <v>2459.459961</v>
      </c>
      <c r="O7399" s="11">
        <f>VLOOKUP(F7399,Nasdaq!$A$2:$F$3174,5,1)</f>
        <v>2871.889893</v>
      </c>
      <c r="P7399" s="11">
        <f t="shared" si="466"/>
        <v>1065</v>
      </c>
      <c r="Q7399" s="15">
        <f t="shared" si="467"/>
        <v>0.85639109906654254</v>
      </c>
    </row>
    <row r="7400" spans="1:17" ht="19.5" customHeight="1" x14ac:dyDescent="0.2">
      <c r="A7400" s="12">
        <v>5565</v>
      </c>
      <c r="B7400" s="6" t="s">
        <v>2180</v>
      </c>
      <c r="C7400" s="12">
        <v>20522</v>
      </c>
      <c r="D7400" s="6" t="s">
        <v>5502</v>
      </c>
      <c r="E7400" s="13">
        <v>40483</v>
      </c>
      <c r="F7400" s="13">
        <v>40786</v>
      </c>
      <c r="G7400" s="13">
        <v>40483</v>
      </c>
      <c r="H7400" s="6" t="s">
        <v>7949</v>
      </c>
      <c r="I7400" s="6" t="s">
        <v>8089</v>
      </c>
      <c r="J7400" s="14">
        <v>0.2321</v>
      </c>
      <c r="K7400" s="14">
        <v>5.6900000000000006E-2</v>
      </c>
      <c r="L7400" s="15">
        <f t="shared" si="464"/>
        <v>0.17519999999999999</v>
      </c>
      <c r="M7400" s="11">
        <f t="shared" si="465"/>
        <v>1</v>
      </c>
      <c r="N7400" s="11">
        <f>VLOOKUP(E7400,Nasdaq!$A$2:$F$3174,5,1)</f>
        <v>2504.8400879999999</v>
      </c>
      <c r="O7400" s="11">
        <f>VLOOKUP(F7400,Nasdaq!$A$2:$F$3174,5,1)</f>
        <v>2579.459961</v>
      </c>
      <c r="P7400" s="11">
        <f t="shared" si="466"/>
        <v>303</v>
      </c>
      <c r="Q7400" s="15">
        <f t="shared" si="467"/>
        <v>0.97107177111879306</v>
      </c>
    </row>
    <row r="7401" spans="1:17" ht="19.5" customHeight="1" x14ac:dyDescent="0.2">
      <c r="A7401" s="12">
        <v>5565</v>
      </c>
      <c r="B7401" s="6" t="s">
        <v>2180</v>
      </c>
      <c r="C7401" s="12">
        <v>33954</v>
      </c>
      <c r="D7401" s="6" t="s">
        <v>3003</v>
      </c>
      <c r="E7401" s="13">
        <v>42962</v>
      </c>
      <c r="F7401" s="13">
        <v>43054</v>
      </c>
      <c r="H7401" s="6" t="s">
        <v>7944</v>
      </c>
      <c r="I7401" s="6" t="s">
        <v>7980</v>
      </c>
      <c r="J7401" s="14">
        <v>0.23079999999999998</v>
      </c>
      <c r="K7401" s="14">
        <v>0.1938</v>
      </c>
      <c r="L7401" s="15">
        <f t="shared" si="464"/>
        <v>3.6999999999999977E-2</v>
      </c>
      <c r="M7401" s="11">
        <f t="shared" si="465"/>
        <v>1</v>
      </c>
      <c r="N7401" s="11">
        <f>VLOOKUP(E7401,Nasdaq!$A$2:$F$3174,5,1)</f>
        <v>6333.0097660000001</v>
      </c>
      <c r="O7401" s="11">
        <f>VLOOKUP(F7401,Nasdaq!$A$2:$F$3174,5,1)</f>
        <v>6706.2099609999996</v>
      </c>
      <c r="P7401" s="11">
        <f t="shared" si="466"/>
        <v>92</v>
      </c>
      <c r="Q7401" s="15">
        <f t="shared" si="467"/>
        <v>0.94435166829866757</v>
      </c>
    </row>
    <row r="7402" spans="1:17" ht="19.5" customHeight="1" x14ac:dyDescent="0.2">
      <c r="A7402" s="12">
        <v>5565</v>
      </c>
      <c r="B7402" s="6" t="s">
        <v>2180</v>
      </c>
      <c r="C7402" s="12">
        <v>3032</v>
      </c>
      <c r="D7402" s="6" t="s">
        <v>5798</v>
      </c>
      <c r="E7402" s="13">
        <v>43511</v>
      </c>
      <c r="F7402" s="13">
        <v>43692</v>
      </c>
      <c r="H7402" s="6" t="s">
        <v>7946</v>
      </c>
      <c r="I7402" s="6" t="s">
        <v>8019</v>
      </c>
      <c r="J7402" s="14">
        <v>0.22969999999999999</v>
      </c>
      <c r="K7402" s="14">
        <v>7.4700000000000003E-2</v>
      </c>
      <c r="L7402" s="15">
        <f t="shared" si="464"/>
        <v>0.15499999999999997</v>
      </c>
      <c r="M7402" s="11">
        <f t="shared" si="465"/>
        <v>1</v>
      </c>
      <c r="N7402" s="11">
        <f>VLOOKUP(E7402,Nasdaq!$A$2:$F$3174,5,1)</f>
        <v>7472.4101559999999</v>
      </c>
      <c r="O7402" s="11">
        <f>VLOOKUP(F7402,Nasdaq!$A$2:$F$3174,5,1)</f>
        <v>7766.6201170000004</v>
      </c>
      <c r="P7402" s="11">
        <f t="shared" si="466"/>
        <v>181</v>
      </c>
      <c r="Q7402" s="15">
        <f t="shared" si="467"/>
        <v>0.96211922449394438</v>
      </c>
    </row>
    <row r="7403" spans="1:17" ht="19.5" customHeight="1" x14ac:dyDescent="0.2">
      <c r="A7403" s="12">
        <v>5565</v>
      </c>
      <c r="B7403" s="6" t="s">
        <v>2180</v>
      </c>
      <c r="C7403" s="12">
        <v>3161</v>
      </c>
      <c r="D7403" s="6" t="s">
        <v>4520</v>
      </c>
      <c r="E7403" s="13">
        <v>40204</v>
      </c>
      <c r="F7403" s="13">
        <v>41593</v>
      </c>
      <c r="G7403" s="13">
        <v>40277</v>
      </c>
      <c r="H7403" s="6" t="s">
        <v>7949</v>
      </c>
      <c r="I7403" s="6" t="s">
        <v>7973</v>
      </c>
      <c r="J7403" s="14">
        <v>0.22320000000000001</v>
      </c>
      <c r="K7403" s="14">
        <v>0.1646</v>
      </c>
      <c r="L7403" s="15">
        <f t="shared" si="464"/>
        <v>5.8600000000000013E-2</v>
      </c>
      <c r="M7403" s="11">
        <f t="shared" si="465"/>
        <v>1</v>
      </c>
      <c r="N7403" s="11">
        <f>VLOOKUP(E7403,Nasdaq!$A$2:$F$3174,5,1)</f>
        <v>2203.7299800000001</v>
      </c>
      <c r="O7403" s="11">
        <f>VLOOKUP(F7403,Nasdaq!$A$2:$F$3174,5,1)</f>
        <v>3985.969971</v>
      </c>
      <c r="P7403" s="11">
        <f t="shared" si="466"/>
        <v>1389</v>
      </c>
      <c r="Q7403" s="15">
        <f t="shared" si="467"/>
        <v>0.55287234275170871</v>
      </c>
    </row>
    <row r="7404" spans="1:17" ht="19.5" customHeight="1" x14ac:dyDescent="0.2">
      <c r="A7404" s="12">
        <v>5565</v>
      </c>
      <c r="B7404" s="6" t="s">
        <v>2180</v>
      </c>
      <c r="C7404" s="12">
        <v>115</v>
      </c>
      <c r="D7404" s="6" t="s">
        <v>4467</v>
      </c>
      <c r="E7404" s="13">
        <v>42781</v>
      </c>
      <c r="F7404" s="13">
        <v>42870</v>
      </c>
      <c r="H7404" s="6" t="s">
        <v>7951</v>
      </c>
      <c r="I7404" s="6" t="s">
        <v>7972</v>
      </c>
      <c r="J7404" s="14">
        <v>0.22219999999999998</v>
      </c>
      <c r="K7404" s="14">
        <v>0.1174</v>
      </c>
      <c r="L7404" s="15">
        <f t="shared" si="464"/>
        <v>0.10479999999999998</v>
      </c>
      <c r="M7404" s="11">
        <f t="shared" si="465"/>
        <v>1</v>
      </c>
      <c r="N7404" s="11">
        <f>VLOOKUP(E7404,Nasdaq!$A$2:$F$3174,5,1)</f>
        <v>5819.4399409999996</v>
      </c>
      <c r="O7404" s="11">
        <f>VLOOKUP(F7404,Nasdaq!$A$2:$F$3174,5,1)</f>
        <v>6149.669922</v>
      </c>
      <c r="P7404" s="11">
        <f t="shared" si="466"/>
        <v>89</v>
      </c>
      <c r="Q7404" s="15">
        <f t="shared" si="467"/>
        <v>0.94630279388528604</v>
      </c>
    </row>
    <row r="7405" spans="1:17" ht="19.5" customHeight="1" x14ac:dyDescent="0.2">
      <c r="A7405" s="12">
        <v>5565</v>
      </c>
      <c r="B7405" s="6" t="s">
        <v>2180</v>
      </c>
      <c r="C7405" s="12">
        <v>2027</v>
      </c>
      <c r="D7405" s="6" t="s">
        <v>5503</v>
      </c>
      <c r="E7405" s="13">
        <v>41169</v>
      </c>
      <c r="F7405" s="13">
        <v>42416</v>
      </c>
      <c r="G7405" s="13">
        <v>41169</v>
      </c>
      <c r="H7405" s="6" t="s">
        <v>7951</v>
      </c>
      <c r="I7405" s="6" t="s">
        <v>7988</v>
      </c>
      <c r="J7405" s="14">
        <v>0.21309999999999998</v>
      </c>
      <c r="K7405" s="14">
        <v>0.1024</v>
      </c>
      <c r="L7405" s="15">
        <f t="shared" si="464"/>
        <v>0.11069999999999998</v>
      </c>
      <c r="M7405" s="11">
        <f t="shared" si="465"/>
        <v>1</v>
      </c>
      <c r="N7405" s="11">
        <f>VLOOKUP(E7405,Nasdaq!$A$2:$F$3174,5,1)</f>
        <v>3178.669922</v>
      </c>
      <c r="O7405" s="11">
        <f>VLOOKUP(F7405,Nasdaq!$A$2:$F$3174,5,1)</f>
        <v>4435.9599609999996</v>
      </c>
      <c r="P7405" s="11">
        <f t="shared" si="466"/>
        <v>1247</v>
      </c>
      <c r="Q7405" s="15">
        <f t="shared" si="467"/>
        <v>0.71656919302379707</v>
      </c>
    </row>
    <row r="7406" spans="1:17" ht="19.5" customHeight="1" x14ac:dyDescent="0.2">
      <c r="A7406" s="12">
        <v>5565</v>
      </c>
      <c r="B7406" s="6" t="s">
        <v>2180</v>
      </c>
      <c r="C7406" s="12">
        <v>1525</v>
      </c>
      <c r="D7406" s="6" t="s">
        <v>6708</v>
      </c>
      <c r="E7406" s="13">
        <v>42781</v>
      </c>
      <c r="F7406" s="13">
        <v>42962</v>
      </c>
      <c r="H7406" s="6" t="s">
        <v>7944</v>
      </c>
      <c r="I7406" s="6" t="s">
        <v>7968</v>
      </c>
      <c r="J7406" s="14">
        <v>0.20280000000000001</v>
      </c>
      <c r="K7406" s="14">
        <v>0.12380000000000001</v>
      </c>
      <c r="L7406" s="15">
        <f t="shared" ref="L7406:L7468" si="468">J7406-K7406</f>
        <v>7.9000000000000001E-2</v>
      </c>
      <c r="M7406" s="11">
        <f t="shared" ref="M7406:M7468" si="469">IF(L7406&gt;0,1,0)</f>
        <v>1</v>
      </c>
      <c r="N7406" s="11">
        <f>VLOOKUP(E7406,Nasdaq!$A$2:$F$3174,5,1)</f>
        <v>5819.4399409999996</v>
      </c>
      <c r="O7406" s="11">
        <f>VLOOKUP(F7406,Nasdaq!$A$2:$F$3174,5,1)</f>
        <v>6333.0097660000001</v>
      </c>
      <c r="P7406" s="11">
        <f t="shared" ref="P7406:P7468" si="470">_xlfn.DAYS(F7406,E7406)</f>
        <v>181</v>
      </c>
      <c r="Q7406" s="15">
        <f t="shared" ref="Q7406:Q7468" si="471">(O7406/N7406)^(1/P7406/365-1)</f>
        <v>0.91890706088410645</v>
      </c>
    </row>
    <row r="7407" spans="1:17" ht="19.5" customHeight="1" x14ac:dyDescent="0.2">
      <c r="A7407" s="12">
        <v>5565</v>
      </c>
      <c r="B7407" s="6" t="s">
        <v>2180</v>
      </c>
      <c r="C7407" s="12">
        <v>168</v>
      </c>
      <c r="D7407" s="6" t="s">
        <v>4544</v>
      </c>
      <c r="E7407" s="13">
        <v>42230</v>
      </c>
      <c r="F7407" s="13">
        <v>43511</v>
      </c>
      <c r="H7407" s="6" t="s">
        <v>7946</v>
      </c>
      <c r="I7407" s="6" t="s">
        <v>7965</v>
      </c>
      <c r="J7407" s="14">
        <v>0.19089999999999999</v>
      </c>
      <c r="K7407" s="14">
        <v>0.1066</v>
      </c>
      <c r="L7407" s="15">
        <f t="shared" si="468"/>
        <v>8.4299999999999986E-2</v>
      </c>
      <c r="M7407" s="11">
        <f t="shared" si="469"/>
        <v>1</v>
      </c>
      <c r="N7407" s="11">
        <f>VLOOKUP(E7407,Nasdaq!$A$2:$F$3174,5,1)</f>
        <v>5048.2402339999999</v>
      </c>
      <c r="O7407" s="11">
        <f>VLOOKUP(F7407,Nasdaq!$A$2:$F$3174,5,1)</f>
        <v>7472.4101559999999</v>
      </c>
      <c r="P7407" s="11">
        <f t="shared" si="470"/>
        <v>1281</v>
      </c>
      <c r="Q7407" s="15">
        <f t="shared" si="471"/>
        <v>0.67558449856279212</v>
      </c>
    </row>
    <row r="7408" spans="1:17" ht="19.5" customHeight="1" x14ac:dyDescent="0.2">
      <c r="A7408" s="12">
        <v>5565</v>
      </c>
      <c r="B7408" s="6" t="s">
        <v>2180</v>
      </c>
      <c r="C7408" s="12">
        <v>1037</v>
      </c>
      <c r="D7408" s="6" t="s">
        <v>5504</v>
      </c>
      <c r="E7408" s="13">
        <v>42962</v>
      </c>
      <c r="F7408" s="13">
        <v>43511</v>
      </c>
      <c r="H7408" s="6" t="s">
        <v>7951</v>
      </c>
      <c r="I7408" s="6" t="s">
        <v>8023</v>
      </c>
      <c r="J7408" s="14">
        <v>0.1898</v>
      </c>
      <c r="K7408" s="14">
        <v>0.10369999999999999</v>
      </c>
      <c r="L7408" s="15">
        <f t="shared" si="468"/>
        <v>8.610000000000001E-2</v>
      </c>
      <c r="M7408" s="11">
        <f t="shared" si="469"/>
        <v>1</v>
      </c>
      <c r="N7408" s="11">
        <f>VLOOKUP(E7408,Nasdaq!$A$2:$F$3174,5,1)</f>
        <v>6333.0097660000001</v>
      </c>
      <c r="O7408" s="11">
        <f>VLOOKUP(F7408,Nasdaq!$A$2:$F$3174,5,1)</f>
        <v>7472.4101559999999</v>
      </c>
      <c r="P7408" s="11">
        <f t="shared" si="470"/>
        <v>549</v>
      </c>
      <c r="Q7408" s="15">
        <f t="shared" si="471"/>
        <v>0.84751972421918298</v>
      </c>
    </row>
    <row r="7409" spans="1:17" ht="19.5" customHeight="1" x14ac:dyDescent="0.2">
      <c r="A7409" s="12">
        <v>5565</v>
      </c>
      <c r="B7409" s="6" t="s">
        <v>2180</v>
      </c>
      <c r="C7409" s="12">
        <v>78</v>
      </c>
      <c r="D7409" s="6" t="s">
        <v>4370</v>
      </c>
      <c r="E7409" s="13">
        <v>43498</v>
      </c>
      <c r="F7409" s="13">
        <v>44415</v>
      </c>
      <c r="H7409" s="6" t="s">
        <v>7946</v>
      </c>
      <c r="I7409" s="6" t="s">
        <v>8098</v>
      </c>
      <c r="J7409" s="14">
        <v>0.18899999999999997</v>
      </c>
      <c r="K7409" s="14">
        <v>0.17079999999999998</v>
      </c>
      <c r="L7409" s="15">
        <f t="shared" si="468"/>
        <v>1.8199999999999994E-2</v>
      </c>
      <c r="M7409" s="11">
        <f t="shared" si="469"/>
        <v>1</v>
      </c>
      <c r="N7409" s="11">
        <f>VLOOKUP(E7409,Nasdaq!$A$2:$F$3174,5,1)</f>
        <v>7263.8701170000004</v>
      </c>
      <c r="O7409" s="11">
        <f>VLOOKUP(F7409,Nasdaq!$A$2:$F$3174,5,1)</f>
        <v>11010.980469</v>
      </c>
      <c r="P7409" s="11">
        <f t="shared" si="470"/>
        <v>917</v>
      </c>
      <c r="Q7409" s="15">
        <f t="shared" si="471"/>
        <v>0.6596941267116303</v>
      </c>
    </row>
    <row r="7410" spans="1:17" ht="19.5" customHeight="1" x14ac:dyDescent="0.2">
      <c r="A7410" s="12">
        <v>5565</v>
      </c>
      <c r="B7410" s="6" t="s">
        <v>2180</v>
      </c>
      <c r="C7410" s="12">
        <v>379</v>
      </c>
      <c r="D7410" s="6" t="s">
        <v>5505</v>
      </c>
      <c r="E7410" s="13">
        <v>43510</v>
      </c>
      <c r="F7410" s="13">
        <v>44415</v>
      </c>
      <c r="H7410" s="6" t="s">
        <v>7949</v>
      </c>
      <c r="I7410" s="6" t="s">
        <v>8142</v>
      </c>
      <c r="J7410" s="14">
        <v>0.1883</v>
      </c>
      <c r="K7410" s="14">
        <v>0.16800000000000001</v>
      </c>
      <c r="L7410" s="15">
        <f t="shared" si="468"/>
        <v>2.0299999999999985E-2</v>
      </c>
      <c r="M7410" s="11">
        <f t="shared" si="469"/>
        <v>1</v>
      </c>
      <c r="N7410" s="11">
        <f>VLOOKUP(E7410,Nasdaq!$A$2:$F$3174,5,1)</f>
        <v>7426.9501950000003</v>
      </c>
      <c r="O7410" s="11">
        <f>VLOOKUP(F7410,Nasdaq!$A$2:$F$3174,5,1)</f>
        <v>11010.980469</v>
      </c>
      <c r="P7410" s="11">
        <f t="shared" si="470"/>
        <v>905</v>
      </c>
      <c r="Q7410" s="15">
        <f t="shared" si="471"/>
        <v>0.67450478815403769</v>
      </c>
    </row>
    <row r="7411" spans="1:17" ht="19.5" customHeight="1" x14ac:dyDescent="0.2">
      <c r="A7411" s="12">
        <v>5565</v>
      </c>
      <c r="B7411" s="6" t="s">
        <v>2180</v>
      </c>
      <c r="C7411" s="12">
        <v>2161</v>
      </c>
      <c r="D7411" s="6" t="s">
        <v>5506</v>
      </c>
      <c r="E7411" s="13">
        <v>40911</v>
      </c>
      <c r="F7411" s="13">
        <v>42324</v>
      </c>
      <c r="G7411" s="13">
        <v>41239</v>
      </c>
      <c r="H7411" s="6" t="s">
        <v>7944</v>
      </c>
      <c r="I7411" s="6" t="s">
        <v>7999</v>
      </c>
      <c r="J7411" s="14">
        <v>0.18579999999999999</v>
      </c>
      <c r="K7411" s="14">
        <v>0.15490000000000001</v>
      </c>
      <c r="L7411" s="15">
        <f t="shared" si="468"/>
        <v>3.0899999999999983E-2</v>
      </c>
      <c r="M7411" s="11">
        <f t="shared" si="469"/>
        <v>1</v>
      </c>
      <c r="N7411" s="11">
        <f>VLOOKUP(E7411,Nasdaq!$A$2:$F$3174,5,1)</f>
        <v>2648.719971</v>
      </c>
      <c r="O7411" s="11">
        <f>VLOOKUP(F7411,Nasdaq!$A$2:$F$3174,5,1)</f>
        <v>4984.6201170000004</v>
      </c>
      <c r="P7411" s="11">
        <f t="shared" si="470"/>
        <v>1413</v>
      </c>
      <c r="Q7411" s="15">
        <f t="shared" si="471"/>
        <v>0.53137915348509945</v>
      </c>
    </row>
    <row r="7412" spans="1:17" ht="19.5" customHeight="1" x14ac:dyDescent="0.2">
      <c r="A7412" s="12">
        <v>5565</v>
      </c>
      <c r="B7412" s="6" t="s">
        <v>2180</v>
      </c>
      <c r="C7412" s="12">
        <v>809</v>
      </c>
      <c r="D7412" s="6" t="s">
        <v>2945</v>
      </c>
      <c r="E7412" s="13">
        <v>41631</v>
      </c>
      <c r="F7412" s="13">
        <v>42597</v>
      </c>
      <c r="G7412" s="13">
        <v>41631</v>
      </c>
      <c r="H7412" s="6" t="s">
        <v>7944</v>
      </c>
      <c r="I7412" s="6" t="s">
        <v>8016</v>
      </c>
      <c r="J7412" s="14">
        <v>0.16350000000000001</v>
      </c>
      <c r="K7412" s="14">
        <v>9.3399999999999997E-2</v>
      </c>
      <c r="L7412" s="15">
        <f t="shared" si="468"/>
        <v>7.010000000000001E-2</v>
      </c>
      <c r="M7412" s="11">
        <f t="shared" si="469"/>
        <v>1</v>
      </c>
      <c r="N7412" s="11">
        <f>VLOOKUP(E7412,Nasdaq!$A$2:$F$3174,5,1)</f>
        <v>4148.8999020000001</v>
      </c>
      <c r="O7412" s="11">
        <f>VLOOKUP(F7412,Nasdaq!$A$2:$F$3174,5,1)</f>
        <v>5262.0200199999999</v>
      </c>
      <c r="P7412" s="11">
        <f t="shared" si="470"/>
        <v>966</v>
      </c>
      <c r="Q7412" s="15">
        <f t="shared" si="471"/>
        <v>0.78846197522956873</v>
      </c>
    </row>
    <row r="7413" spans="1:17" ht="19.5" customHeight="1" x14ac:dyDescent="0.2">
      <c r="A7413" s="12">
        <v>5565</v>
      </c>
      <c r="B7413" s="6" t="s">
        <v>2180</v>
      </c>
      <c r="C7413" s="12">
        <v>581</v>
      </c>
      <c r="D7413" s="6" t="s">
        <v>3678</v>
      </c>
      <c r="E7413" s="13">
        <v>43475</v>
      </c>
      <c r="F7413" s="13">
        <v>43876</v>
      </c>
      <c r="H7413" s="6" t="s">
        <v>7944</v>
      </c>
      <c r="I7413" s="6" t="s">
        <v>8015</v>
      </c>
      <c r="J7413" s="14">
        <v>0.16320000000000001</v>
      </c>
      <c r="K7413" s="14">
        <v>0.29339999999999999</v>
      </c>
      <c r="L7413" s="15">
        <f t="shared" si="468"/>
        <v>-0.13019999999999998</v>
      </c>
      <c r="M7413" s="11">
        <f t="shared" si="469"/>
        <v>0</v>
      </c>
      <c r="N7413" s="11">
        <f>VLOOKUP(E7413,Nasdaq!$A$2:$F$3174,5,1)</f>
        <v>6986.0698240000002</v>
      </c>
      <c r="O7413" s="11">
        <f>VLOOKUP(F7413,Nasdaq!$A$2:$F$3174,5,1)</f>
        <v>9731.1796880000002</v>
      </c>
      <c r="P7413" s="11">
        <f t="shared" si="470"/>
        <v>401</v>
      </c>
      <c r="Q7413" s="15">
        <f t="shared" si="471"/>
        <v>0.71790737266115356</v>
      </c>
    </row>
    <row r="7414" spans="1:17" ht="19.5" customHeight="1" x14ac:dyDescent="0.2">
      <c r="A7414" s="12">
        <v>5565</v>
      </c>
      <c r="B7414" s="6" t="s">
        <v>2180</v>
      </c>
      <c r="C7414" s="12">
        <v>1781</v>
      </c>
      <c r="D7414" s="6" t="s">
        <v>5054</v>
      </c>
      <c r="E7414" s="13">
        <v>41136</v>
      </c>
      <c r="F7414" s="13">
        <v>41501</v>
      </c>
      <c r="H7414" s="6" t="s">
        <v>7944</v>
      </c>
      <c r="I7414" s="6" t="s">
        <v>8107</v>
      </c>
      <c r="J7414" s="14">
        <v>0.16120000000000001</v>
      </c>
      <c r="K7414" s="14">
        <v>0.20850000000000002</v>
      </c>
      <c r="L7414" s="15">
        <f t="shared" si="468"/>
        <v>-4.7300000000000009E-2</v>
      </c>
      <c r="M7414" s="11">
        <f t="shared" si="469"/>
        <v>0</v>
      </c>
      <c r="N7414" s="11">
        <f>VLOOKUP(E7414,Nasdaq!$A$2:$F$3174,5,1)</f>
        <v>3030.929932</v>
      </c>
      <c r="O7414" s="11">
        <f>VLOOKUP(F7414,Nasdaq!$A$2:$F$3174,5,1)</f>
        <v>3606.1201169999999</v>
      </c>
      <c r="P7414" s="11">
        <f t="shared" si="470"/>
        <v>365</v>
      </c>
      <c r="Q7414" s="15">
        <f t="shared" si="471"/>
        <v>0.84049720665185956</v>
      </c>
    </row>
    <row r="7415" spans="1:17" ht="19.5" customHeight="1" x14ac:dyDescent="0.2">
      <c r="A7415" s="12">
        <v>5565</v>
      </c>
      <c r="B7415" s="6" t="s">
        <v>2180</v>
      </c>
      <c r="C7415" s="12">
        <v>30896</v>
      </c>
      <c r="D7415" s="6" t="s">
        <v>5507</v>
      </c>
      <c r="E7415" s="13">
        <v>43711</v>
      </c>
      <c r="F7415" s="13">
        <v>44415</v>
      </c>
      <c r="G7415" s="13">
        <v>43711</v>
      </c>
      <c r="H7415" s="6" t="s">
        <v>7949</v>
      </c>
      <c r="I7415" s="6" t="s">
        <v>7973</v>
      </c>
      <c r="J7415" s="14">
        <v>0.1603</v>
      </c>
      <c r="K7415" s="14">
        <v>0.19010000000000002</v>
      </c>
      <c r="L7415" s="15">
        <f t="shared" si="468"/>
        <v>-2.9800000000000021E-2</v>
      </c>
      <c r="M7415" s="11">
        <f t="shared" si="469"/>
        <v>0</v>
      </c>
      <c r="N7415" s="11">
        <f>VLOOKUP(E7415,Nasdaq!$A$2:$F$3174,5,1)</f>
        <v>7874.1601559999999</v>
      </c>
      <c r="O7415" s="11">
        <f>VLOOKUP(F7415,Nasdaq!$A$2:$F$3174,5,1)</f>
        <v>11010.980469</v>
      </c>
      <c r="P7415" s="11">
        <f t="shared" si="470"/>
        <v>704</v>
      </c>
      <c r="Q7415" s="15">
        <f t="shared" si="471"/>
        <v>0.71511982544583497</v>
      </c>
    </row>
    <row r="7416" spans="1:17" ht="19.5" customHeight="1" x14ac:dyDescent="0.2">
      <c r="A7416" s="12">
        <v>5565</v>
      </c>
      <c r="B7416" s="6" t="s">
        <v>2180</v>
      </c>
      <c r="C7416" s="12">
        <v>403</v>
      </c>
      <c r="D7416" s="6" t="s">
        <v>7600</v>
      </c>
      <c r="E7416" s="13">
        <v>42230</v>
      </c>
      <c r="F7416" s="13">
        <v>42324</v>
      </c>
      <c r="H7416" s="6" t="s">
        <v>7944</v>
      </c>
      <c r="I7416" s="6" t="s">
        <v>7998</v>
      </c>
      <c r="J7416" s="14">
        <v>0.15329999999999999</v>
      </c>
      <c r="K7416" s="14">
        <v>-4.8799999999999996E-2</v>
      </c>
      <c r="L7416" s="15">
        <f t="shared" si="468"/>
        <v>0.2021</v>
      </c>
      <c r="M7416" s="11">
        <f t="shared" si="469"/>
        <v>1</v>
      </c>
      <c r="N7416" s="11">
        <f>VLOOKUP(E7416,Nasdaq!$A$2:$F$3174,5,1)</f>
        <v>5048.2402339999999</v>
      </c>
      <c r="O7416" s="11">
        <f>VLOOKUP(F7416,Nasdaq!$A$2:$F$3174,5,1)</f>
        <v>4984.6201170000004</v>
      </c>
      <c r="P7416" s="11">
        <f t="shared" si="470"/>
        <v>94</v>
      </c>
      <c r="Q7416" s="15">
        <f t="shared" si="471"/>
        <v>1.0127629085969441</v>
      </c>
    </row>
    <row r="7417" spans="1:17" ht="19.5" customHeight="1" x14ac:dyDescent="0.2">
      <c r="A7417" s="12">
        <v>5565</v>
      </c>
      <c r="B7417" s="6" t="s">
        <v>2180</v>
      </c>
      <c r="C7417" s="12">
        <v>2661</v>
      </c>
      <c r="D7417" s="6" t="s">
        <v>4093</v>
      </c>
      <c r="E7417" s="13">
        <v>40752</v>
      </c>
      <c r="F7417" s="13">
        <v>42390</v>
      </c>
      <c r="G7417" s="13">
        <v>40752</v>
      </c>
      <c r="H7417" s="6" t="s">
        <v>7951</v>
      </c>
      <c r="I7417" s="6" t="s">
        <v>8051</v>
      </c>
      <c r="J7417" s="14">
        <v>0.13339999999999999</v>
      </c>
      <c r="K7417" s="14">
        <v>0.10769999999999999</v>
      </c>
      <c r="L7417" s="15">
        <f t="shared" si="468"/>
        <v>2.5700000000000001E-2</v>
      </c>
      <c r="M7417" s="11">
        <f t="shared" si="469"/>
        <v>1</v>
      </c>
      <c r="N7417" s="11">
        <f>VLOOKUP(E7417,Nasdaq!$A$2:$F$3174,5,1)</f>
        <v>2766.25</v>
      </c>
      <c r="O7417" s="11">
        <f>VLOOKUP(F7417,Nasdaq!$A$2:$F$3174,5,1)</f>
        <v>4472.0600590000004</v>
      </c>
      <c r="P7417" s="11">
        <f t="shared" si="470"/>
        <v>1638</v>
      </c>
      <c r="Q7417" s="15">
        <f t="shared" si="471"/>
        <v>0.6185632988017854</v>
      </c>
    </row>
    <row r="7418" spans="1:17" ht="19.5" customHeight="1" x14ac:dyDescent="0.2">
      <c r="A7418" s="12">
        <v>5565</v>
      </c>
      <c r="B7418" s="6" t="s">
        <v>2180</v>
      </c>
      <c r="C7418" s="12">
        <v>212</v>
      </c>
      <c r="D7418" s="6" t="s">
        <v>3258</v>
      </c>
      <c r="E7418" s="13">
        <v>41908</v>
      </c>
      <c r="F7418" s="13">
        <v>43600</v>
      </c>
      <c r="H7418" s="6" t="s">
        <v>7944</v>
      </c>
      <c r="I7418" s="6" t="s">
        <v>7996</v>
      </c>
      <c r="J7418" s="14">
        <v>0.12890000000000001</v>
      </c>
      <c r="K7418" s="14">
        <v>0.10400000000000001</v>
      </c>
      <c r="L7418" s="15">
        <f t="shared" si="468"/>
        <v>2.4900000000000005E-2</v>
      </c>
      <c r="M7418" s="11">
        <f t="shared" si="469"/>
        <v>1</v>
      </c>
      <c r="N7418" s="11">
        <f>VLOOKUP(E7418,Nasdaq!$A$2:$F$3174,5,1)</f>
        <v>4512.1899409999996</v>
      </c>
      <c r="O7418" s="11">
        <f>VLOOKUP(F7418,Nasdaq!$A$2:$F$3174,5,1)</f>
        <v>7822.1499020000001</v>
      </c>
      <c r="P7418" s="11">
        <f t="shared" si="470"/>
        <v>1692</v>
      </c>
      <c r="Q7418" s="15">
        <f t="shared" si="471"/>
        <v>0.57684831117517377</v>
      </c>
    </row>
    <row r="7419" spans="1:17" ht="19.5" customHeight="1" x14ac:dyDescent="0.2">
      <c r="A7419" s="12">
        <v>5565</v>
      </c>
      <c r="B7419" s="6" t="s">
        <v>2180</v>
      </c>
      <c r="C7419" s="12">
        <v>482</v>
      </c>
      <c r="D7419" s="6" t="s">
        <v>5508</v>
      </c>
      <c r="E7419" s="13">
        <v>43419</v>
      </c>
      <c r="F7419" s="13">
        <v>43692</v>
      </c>
      <c r="H7419" s="6" t="s">
        <v>7944</v>
      </c>
      <c r="I7419" s="6" t="s">
        <v>8120</v>
      </c>
      <c r="J7419" s="14">
        <v>0.12089999999999999</v>
      </c>
      <c r="K7419" s="14">
        <v>7.980000000000001E-2</v>
      </c>
      <c r="L7419" s="15">
        <f t="shared" si="468"/>
        <v>4.1099999999999984E-2</v>
      </c>
      <c r="M7419" s="11">
        <f t="shared" si="469"/>
        <v>1</v>
      </c>
      <c r="N7419" s="11">
        <f>VLOOKUP(E7419,Nasdaq!$A$2:$F$3174,5,1)</f>
        <v>7259.0297849999997</v>
      </c>
      <c r="O7419" s="11">
        <f>VLOOKUP(F7419,Nasdaq!$A$2:$F$3174,5,1)</f>
        <v>7766.6201170000004</v>
      </c>
      <c r="P7419" s="11">
        <f t="shared" si="470"/>
        <v>273</v>
      </c>
      <c r="Q7419" s="15">
        <f t="shared" si="471"/>
        <v>0.93464526388902003</v>
      </c>
    </row>
    <row r="7420" spans="1:17" ht="19.5" customHeight="1" x14ac:dyDescent="0.2">
      <c r="A7420" s="12">
        <v>5565</v>
      </c>
      <c r="B7420" s="6" t="s">
        <v>2180</v>
      </c>
      <c r="C7420" s="12">
        <v>1792</v>
      </c>
      <c r="D7420" s="6" t="s">
        <v>5509</v>
      </c>
      <c r="E7420" s="13">
        <v>43447</v>
      </c>
      <c r="F7420" s="13">
        <v>44415</v>
      </c>
      <c r="G7420" s="13">
        <v>43447</v>
      </c>
      <c r="H7420" s="6" t="s">
        <v>7946</v>
      </c>
      <c r="I7420" s="6" t="s">
        <v>8094</v>
      </c>
      <c r="J7420" s="14">
        <v>0.1195</v>
      </c>
      <c r="K7420" s="14">
        <v>0.1764</v>
      </c>
      <c r="L7420" s="15">
        <f t="shared" si="468"/>
        <v>-5.6900000000000006E-2</v>
      </c>
      <c r="M7420" s="11">
        <f t="shared" si="469"/>
        <v>0</v>
      </c>
      <c r="N7420" s="11">
        <f>VLOOKUP(E7420,Nasdaq!$A$2:$F$3174,5,1)</f>
        <v>7070.330078</v>
      </c>
      <c r="O7420" s="11">
        <f>VLOOKUP(F7420,Nasdaq!$A$2:$F$3174,5,1)</f>
        <v>11010.980469</v>
      </c>
      <c r="P7420" s="11">
        <f t="shared" si="470"/>
        <v>968</v>
      </c>
      <c r="Q7420" s="15">
        <f t="shared" si="471"/>
        <v>0.64211710869484451</v>
      </c>
    </row>
    <row r="7421" spans="1:17" ht="19.5" customHeight="1" x14ac:dyDescent="0.2">
      <c r="A7421" s="12">
        <v>5565</v>
      </c>
      <c r="B7421" s="6" t="s">
        <v>2180</v>
      </c>
      <c r="C7421" s="12">
        <v>1901</v>
      </c>
      <c r="D7421" s="6" t="s">
        <v>5172</v>
      </c>
      <c r="E7421" s="13">
        <v>40932</v>
      </c>
      <c r="F7421" s="13">
        <v>41593</v>
      </c>
      <c r="G7421" s="13">
        <v>40932</v>
      </c>
      <c r="H7421" s="6" t="s">
        <v>7949</v>
      </c>
      <c r="I7421" s="6" t="s">
        <v>7973</v>
      </c>
      <c r="J7421" s="14">
        <v>0.11840000000000001</v>
      </c>
      <c r="K7421" s="14">
        <v>0.2155</v>
      </c>
      <c r="L7421" s="15">
        <f t="shared" si="468"/>
        <v>-9.7099999999999992E-2</v>
      </c>
      <c r="M7421" s="11">
        <f t="shared" si="469"/>
        <v>0</v>
      </c>
      <c r="N7421" s="11">
        <f>VLOOKUP(E7421,Nasdaq!$A$2:$F$3174,5,1)</f>
        <v>2786.639893</v>
      </c>
      <c r="O7421" s="11">
        <f>VLOOKUP(F7421,Nasdaq!$A$2:$F$3174,5,1)</f>
        <v>3985.969971</v>
      </c>
      <c r="P7421" s="11">
        <f t="shared" si="470"/>
        <v>661</v>
      </c>
      <c r="Q7421" s="15">
        <f t="shared" si="471"/>
        <v>0.69911315127198759</v>
      </c>
    </row>
    <row r="7422" spans="1:17" ht="19.5" customHeight="1" x14ac:dyDescent="0.2">
      <c r="A7422" s="12">
        <v>5565</v>
      </c>
      <c r="B7422" s="6" t="s">
        <v>2180</v>
      </c>
      <c r="C7422" s="12">
        <v>5758</v>
      </c>
      <c r="D7422" s="6" t="s">
        <v>4624</v>
      </c>
      <c r="E7422" s="13">
        <v>42870</v>
      </c>
      <c r="F7422" s="13">
        <v>43441</v>
      </c>
      <c r="G7422" s="13">
        <v>43194</v>
      </c>
      <c r="H7422" s="6" t="s">
        <v>7944</v>
      </c>
      <c r="I7422" s="6" t="s">
        <v>7995</v>
      </c>
      <c r="J7422" s="14">
        <v>0.11550000000000001</v>
      </c>
      <c r="K7422" s="14">
        <v>8.1600000000000006E-2</v>
      </c>
      <c r="L7422" s="15">
        <f t="shared" si="468"/>
        <v>3.39E-2</v>
      </c>
      <c r="M7422" s="11">
        <f t="shared" si="469"/>
        <v>1</v>
      </c>
      <c r="N7422" s="11">
        <f>VLOOKUP(E7422,Nasdaq!$A$2:$F$3174,5,1)</f>
        <v>6149.669922</v>
      </c>
      <c r="O7422" s="11">
        <f>VLOOKUP(F7422,Nasdaq!$A$2:$F$3174,5,1)</f>
        <v>6969.25</v>
      </c>
      <c r="P7422" s="11">
        <f t="shared" si="470"/>
        <v>571</v>
      </c>
      <c r="Q7422" s="15">
        <f t="shared" si="471"/>
        <v>0.88240106375571903</v>
      </c>
    </row>
    <row r="7423" spans="1:17" ht="19.5" customHeight="1" x14ac:dyDescent="0.2">
      <c r="A7423" s="12">
        <v>5565</v>
      </c>
      <c r="B7423" s="6" t="s">
        <v>2180</v>
      </c>
      <c r="C7423" s="12">
        <v>2450</v>
      </c>
      <c r="D7423" s="6" t="s">
        <v>3984</v>
      </c>
      <c r="E7423" s="13">
        <v>41409</v>
      </c>
      <c r="F7423" s="13">
        <v>41501</v>
      </c>
      <c r="H7423" s="6" t="s">
        <v>7948</v>
      </c>
      <c r="I7423" s="6" t="s">
        <v>7981</v>
      </c>
      <c r="J7423" s="14">
        <v>0.10970000000000001</v>
      </c>
      <c r="K7423" s="14">
        <v>2.7400000000000001E-2</v>
      </c>
      <c r="L7423" s="15">
        <f t="shared" si="468"/>
        <v>8.2300000000000012E-2</v>
      </c>
      <c r="M7423" s="11">
        <f t="shared" si="469"/>
        <v>1</v>
      </c>
      <c r="N7423" s="11">
        <f>VLOOKUP(E7423,Nasdaq!$A$2:$F$3174,5,1)</f>
        <v>3471.6201169999999</v>
      </c>
      <c r="O7423" s="11">
        <f>VLOOKUP(F7423,Nasdaq!$A$2:$F$3174,5,1)</f>
        <v>3606.1201169999999</v>
      </c>
      <c r="P7423" s="11">
        <f t="shared" si="470"/>
        <v>92</v>
      </c>
      <c r="Q7423" s="15">
        <f t="shared" si="471"/>
        <v>0.96270338593405635</v>
      </c>
    </row>
    <row r="7424" spans="1:17" ht="19.5" customHeight="1" x14ac:dyDescent="0.2">
      <c r="A7424" s="12">
        <v>5565</v>
      </c>
      <c r="B7424" s="6" t="s">
        <v>2180</v>
      </c>
      <c r="C7424" s="12">
        <v>943</v>
      </c>
      <c r="D7424" s="6" t="s">
        <v>3651</v>
      </c>
      <c r="E7424" s="13">
        <v>41442</v>
      </c>
      <c r="F7424" s="13">
        <v>41543</v>
      </c>
      <c r="G7424" s="13">
        <v>41442</v>
      </c>
      <c r="H7424" s="6" t="s">
        <v>7951</v>
      </c>
      <c r="I7424" s="6" t="s">
        <v>8077</v>
      </c>
      <c r="J7424" s="14">
        <v>0.1042</v>
      </c>
      <c r="K7424" s="14">
        <v>0.16200000000000001</v>
      </c>
      <c r="L7424" s="15">
        <f t="shared" si="468"/>
        <v>-5.7800000000000004E-2</v>
      </c>
      <c r="M7424" s="11">
        <f t="shared" si="469"/>
        <v>0</v>
      </c>
      <c r="N7424" s="11">
        <f>VLOOKUP(E7424,Nasdaq!$A$2:$F$3174,5,1)</f>
        <v>3452.1298830000001</v>
      </c>
      <c r="O7424" s="11">
        <f>VLOOKUP(F7424,Nasdaq!$A$2:$F$3174,5,1)</f>
        <v>3787.429932</v>
      </c>
      <c r="P7424" s="11">
        <f t="shared" si="470"/>
        <v>101</v>
      </c>
      <c r="Q7424" s="15">
        <f t="shared" si="471"/>
        <v>0.91147258835135547</v>
      </c>
    </row>
    <row r="7425" spans="1:17" ht="19.5" customHeight="1" x14ac:dyDescent="0.2">
      <c r="A7425" s="12">
        <v>5565</v>
      </c>
      <c r="B7425" s="6" t="s">
        <v>2180</v>
      </c>
      <c r="C7425" s="12">
        <v>660</v>
      </c>
      <c r="D7425" s="6" t="s">
        <v>4635</v>
      </c>
      <c r="E7425" s="13">
        <v>42962</v>
      </c>
      <c r="F7425" s="13">
        <v>43327</v>
      </c>
      <c r="H7425" s="6" t="s">
        <v>7947</v>
      </c>
      <c r="I7425" s="6" t="s">
        <v>8148</v>
      </c>
      <c r="J7425" s="14">
        <v>9.4E-2</v>
      </c>
      <c r="K7425" s="14">
        <v>0.16579999999999998</v>
      </c>
      <c r="L7425" s="15">
        <f t="shared" si="468"/>
        <v>-7.1799999999999975E-2</v>
      </c>
      <c r="M7425" s="11">
        <f t="shared" si="469"/>
        <v>0</v>
      </c>
      <c r="N7425" s="11">
        <f>VLOOKUP(E7425,Nasdaq!$A$2:$F$3174,5,1)</f>
        <v>6333.0097660000001</v>
      </c>
      <c r="O7425" s="11">
        <f>VLOOKUP(F7425,Nasdaq!$A$2:$F$3174,5,1)</f>
        <v>7774.1201170000004</v>
      </c>
      <c r="P7425" s="11">
        <f t="shared" si="470"/>
        <v>365</v>
      </c>
      <c r="Q7425" s="15">
        <f t="shared" si="471"/>
        <v>0.8146284617152304</v>
      </c>
    </row>
    <row r="7426" spans="1:17" ht="19.5" customHeight="1" x14ac:dyDescent="0.2">
      <c r="A7426" s="12">
        <v>5565</v>
      </c>
      <c r="B7426" s="6" t="s">
        <v>2180</v>
      </c>
      <c r="C7426" s="12">
        <v>33005</v>
      </c>
      <c r="D7426" s="6" t="s">
        <v>6092</v>
      </c>
      <c r="E7426" s="13">
        <v>42597</v>
      </c>
      <c r="F7426" s="13">
        <v>43054</v>
      </c>
      <c r="H7426" s="6" t="s">
        <v>7949</v>
      </c>
      <c r="I7426" s="6" t="s">
        <v>8068</v>
      </c>
      <c r="J7426" s="14">
        <v>6.1900000000000004E-2</v>
      </c>
      <c r="K7426" s="14">
        <v>0.15789999999999998</v>
      </c>
      <c r="L7426" s="15">
        <f t="shared" si="468"/>
        <v>-9.5999999999999974E-2</v>
      </c>
      <c r="M7426" s="11">
        <f t="shared" si="469"/>
        <v>0</v>
      </c>
      <c r="N7426" s="11">
        <f>VLOOKUP(E7426,Nasdaq!$A$2:$F$3174,5,1)</f>
        <v>5262.0200199999999</v>
      </c>
      <c r="O7426" s="11">
        <f>VLOOKUP(F7426,Nasdaq!$A$2:$F$3174,5,1)</f>
        <v>6706.2099609999996</v>
      </c>
      <c r="P7426" s="11">
        <f t="shared" si="470"/>
        <v>457</v>
      </c>
      <c r="Q7426" s="15">
        <f t="shared" si="471"/>
        <v>0.78465000366750381</v>
      </c>
    </row>
    <row r="7427" spans="1:17" ht="19.5" customHeight="1" x14ac:dyDescent="0.2">
      <c r="A7427" s="12">
        <v>5565</v>
      </c>
      <c r="B7427" s="6" t="s">
        <v>2180</v>
      </c>
      <c r="C7427" s="12">
        <v>1457</v>
      </c>
      <c r="D7427" s="6" t="s">
        <v>3907</v>
      </c>
      <c r="E7427" s="13">
        <v>41044</v>
      </c>
      <c r="F7427" s="13">
        <v>41866</v>
      </c>
      <c r="H7427" s="6" t="s">
        <v>7949</v>
      </c>
      <c r="I7427" s="6" t="s">
        <v>7973</v>
      </c>
      <c r="J7427" s="14">
        <v>6.0499999999999998E-2</v>
      </c>
      <c r="K7427" s="14">
        <v>0.21230000000000002</v>
      </c>
      <c r="L7427" s="15">
        <f t="shared" si="468"/>
        <v>-0.15180000000000002</v>
      </c>
      <c r="M7427" s="11">
        <f t="shared" si="469"/>
        <v>0</v>
      </c>
      <c r="N7427" s="11">
        <f>VLOOKUP(E7427,Nasdaq!$A$2:$F$3174,5,1)</f>
        <v>2893.76001</v>
      </c>
      <c r="O7427" s="11">
        <f>VLOOKUP(F7427,Nasdaq!$A$2:$F$3174,5,1)</f>
        <v>4464.9301759999998</v>
      </c>
      <c r="P7427" s="11">
        <f t="shared" si="470"/>
        <v>822</v>
      </c>
      <c r="Q7427" s="15">
        <f t="shared" si="471"/>
        <v>0.64810961849339377</v>
      </c>
    </row>
    <row r="7428" spans="1:17" ht="19.5" customHeight="1" x14ac:dyDescent="0.2">
      <c r="A7428" s="12">
        <v>5565</v>
      </c>
      <c r="B7428" s="6" t="s">
        <v>2180</v>
      </c>
      <c r="C7428" s="12">
        <v>1237</v>
      </c>
      <c r="D7428" s="6" t="s">
        <v>3989</v>
      </c>
      <c r="E7428" s="13">
        <v>43636</v>
      </c>
      <c r="F7428" s="13">
        <v>44415</v>
      </c>
      <c r="H7428" s="6" t="s">
        <v>7944</v>
      </c>
      <c r="I7428" s="6" t="s">
        <v>7998</v>
      </c>
      <c r="J7428" s="14">
        <v>5.0099999999999999E-2</v>
      </c>
      <c r="K7428" s="14">
        <v>0.1409</v>
      </c>
      <c r="L7428" s="15">
        <f t="shared" si="468"/>
        <v>-9.0799999999999992E-2</v>
      </c>
      <c r="M7428" s="11">
        <f t="shared" si="469"/>
        <v>0</v>
      </c>
      <c r="N7428" s="11">
        <f>VLOOKUP(E7428,Nasdaq!$A$2:$F$3174,5,1)</f>
        <v>8051.3398440000001</v>
      </c>
      <c r="O7428" s="11">
        <f>VLOOKUP(F7428,Nasdaq!$A$2:$F$3174,5,1)</f>
        <v>11010.980469</v>
      </c>
      <c r="P7428" s="11">
        <f t="shared" si="470"/>
        <v>779</v>
      </c>
      <c r="Q7428" s="15">
        <f t="shared" si="471"/>
        <v>0.73121087910783333</v>
      </c>
    </row>
    <row r="7429" spans="1:17" ht="19.5" customHeight="1" x14ac:dyDescent="0.2">
      <c r="A7429" s="12">
        <v>5565</v>
      </c>
      <c r="B7429" s="6" t="s">
        <v>2180</v>
      </c>
      <c r="C7429" s="12">
        <v>2076</v>
      </c>
      <c r="D7429" s="6" t="s">
        <v>7406</v>
      </c>
      <c r="E7429" s="13">
        <v>42230</v>
      </c>
      <c r="F7429" s="13">
        <v>42597</v>
      </c>
      <c r="H7429" s="6" t="s">
        <v>7951</v>
      </c>
      <c r="I7429" s="6" t="s">
        <v>8151</v>
      </c>
      <c r="J7429" s="14">
        <v>4.7800000000000002E-2</v>
      </c>
      <c r="K7429" s="14">
        <v>7.0099999999999996E-2</v>
      </c>
      <c r="L7429" s="15">
        <f t="shared" si="468"/>
        <v>-2.2299999999999993E-2</v>
      </c>
      <c r="M7429" s="11">
        <f t="shared" si="469"/>
        <v>0</v>
      </c>
      <c r="N7429" s="11">
        <f>VLOOKUP(E7429,Nasdaq!$A$2:$F$3174,5,1)</f>
        <v>5048.2402339999999</v>
      </c>
      <c r="O7429" s="11">
        <f>VLOOKUP(F7429,Nasdaq!$A$2:$F$3174,5,1)</f>
        <v>5262.0200199999999</v>
      </c>
      <c r="P7429" s="11">
        <f t="shared" si="470"/>
        <v>367</v>
      </c>
      <c r="Q7429" s="15">
        <f t="shared" si="471"/>
        <v>0.95937335431139914</v>
      </c>
    </row>
    <row r="7430" spans="1:17" ht="19.5" customHeight="1" x14ac:dyDescent="0.2">
      <c r="A7430" s="12">
        <v>5565</v>
      </c>
      <c r="B7430" s="6" t="s">
        <v>2180</v>
      </c>
      <c r="C7430" s="12">
        <v>3265</v>
      </c>
      <c r="D7430" s="6" t="s">
        <v>5510</v>
      </c>
      <c r="E7430" s="13">
        <v>41685</v>
      </c>
      <c r="F7430" s="13">
        <v>42451</v>
      </c>
      <c r="G7430" s="13">
        <v>41761</v>
      </c>
      <c r="H7430" s="6" t="s">
        <v>7944</v>
      </c>
      <c r="I7430" s="6" t="s">
        <v>8057</v>
      </c>
      <c r="J7430" s="14">
        <v>3.0899999999999997E-2</v>
      </c>
      <c r="K7430" s="14">
        <v>7.4900000000000008E-2</v>
      </c>
      <c r="L7430" s="15">
        <f t="shared" si="468"/>
        <v>-4.4000000000000011E-2</v>
      </c>
      <c r="M7430" s="11">
        <f t="shared" si="469"/>
        <v>0</v>
      </c>
      <c r="N7430" s="11">
        <f>VLOOKUP(E7430,Nasdaq!$A$2:$F$3174,5,1)</f>
        <v>4244.0200199999999</v>
      </c>
      <c r="O7430" s="11">
        <f>VLOOKUP(F7430,Nasdaq!$A$2:$F$3174,5,1)</f>
        <v>4821.6601559999999</v>
      </c>
      <c r="P7430" s="11">
        <f t="shared" si="470"/>
        <v>766</v>
      </c>
      <c r="Q7430" s="15">
        <f t="shared" si="471"/>
        <v>0.88019931303696541</v>
      </c>
    </row>
    <row r="7431" spans="1:17" ht="19.5" customHeight="1" x14ac:dyDescent="0.2">
      <c r="A7431" s="12">
        <v>5565</v>
      </c>
      <c r="B7431" s="6" t="s">
        <v>2180</v>
      </c>
      <c r="C7431" s="12">
        <v>4056</v>
      </c>
      <c r="D7431" s="6" t="s">
        <v>5511</v>
      </c>
      <c r="E7431" s="13">
        <v>40714</v>
      </c>
      <c r="F7431" s="13">
        <v>42230</v>
      </c>
      <c r="G7431" s="13">
        <v>40714</v>
      </c>
      <c r="H7431" s="6" t="s">
        <v>7949</v>
      </c>
      <c r="I7431" s="6" t="s">
        <v>7961</v>
      </c>
      <c r="J7431" s="14">
        <v>2.41E-2</v>
      </c>
      <c r="K7431" s="14">
        <v>0.1502</v>
      </c>
      <c r="L7431" s="15">
        <f t="shared" si="468"/>
        <v>-0.12609999999999999</v>
      </c>
      <c r="M7431" s="11">
        <f t="shared" si="469"/>
        <v>0</v>
      </c>
      <c r="N7431" s="11">
        <f>VLOOKUP(E7431,Nasdaq!$A$2:$F$3174,5,1)</f>
        <v>2629.6599120000001</v>
      </c>
      <c r="O7431" s="11">
        <f>VLOOKUP(F7431,Nasdaq!$A$2:$F$3174,5,1)</f>
        <v>5048.2402339999999</v>
      </c>
      <c r="P7431" s="11">
        <f t="shared" si="470"/>
        <v>1516</v>
      </c>
      <c r="Q7431" s="15">
        <f t="shared" si="471"/>
        <v>0.52090686843642253</v>
      </c>
    </row>
    <row r="7432" spans="1:17" ht="19.5" customHeight="1" x14ac:dyDescent="0.2">
      <c r="A7432" s="12">
        <v>5565</v>
      </c>
      <c r="B7432" s="6" t="s">
        <v>2180</v>
      </c>
      <c r="C7432" s="12">
        <v>594</v>
      </c>
      <c r="D7432" s="6" t="s">
        <v>5512</v>
      </c>
      <c r="E7432" s="13">
        <v>42704</v>
      </c>
      <c r="F7432" s="13">
        <v>42781</v>
      </c>
      <c r="H7432" s="6" t="s">
        <v>7950</v>
      </c>
      <c r="I7432" s="6" t="s">
        <v>7984</v>
      </c>
      <c r="J7432" s="14">
        <v>2.2200000000000001E-2</v>
      </c>
      <c r="K7432" s="14">
        <v>0.39649999999999996</v>
      </c>
      <c r="L7432" s="15">
        <f t="shared" si="468"/>
        <v>-0.37429999999999997</v>
      </c>
      <c r="M7432" s="11">
        <f t="shared" si="469"/>
        <v>0</v>
      </c>
      <c r="N7432" s="11">
        <f>VLOOKUP(E7432,Nasdaq!$A$2:$F$3174,5,1)</f>
        <v>5323.6801759999998</v>
      </c>
      <c r="O7432" s="11">
        <f>VLOOKUP(F7432,Nasdaq!$A$2:$F$3174,5,1)</f>
        <v>5819.4399409999996</v>
      </c>
      <c r="P7432" s="11">
        <f t="shared" si="470"/>
        <v>77</v>
      </c>
      <c r="Q7432" s="15">
        <f t="shared" si="471"/>
        <v>0.91481261013163795</v>
      </c>
    </row>
    <row r="7433" spans="1:17" ht="19.5" customHeight="1" x14ac:dyDescent="0.2">
      <c r="A7433" s="12">
        <v>5565</v>
      </c>
      <c r="B7433" s="6" t="s">
        <v>2180</v>
      </c>
      <c r="C7433" s="12">
        <v>291</v>
      </c>
      <c r="D7433" s="6" t="s">
        <v>3289</v>
      </c>
      <c r="E7433" s="13">
        <v>42324</v>
      </c>
      <c r="F7433" s="13">
        <v>42416</v>
      </c>
      <c r="H7433" s="6" t="s">
        <v>7946</v>
      </c>
      <c r="I7433" s="6" t="s">
        <v>8100</v>
      </c>
      <c r="J7433" s="14">
        <v>2.07E-2</v>
      </c>
      <c r="K7433" s="14">
        <v>-0.25459999999999999</v>
      </c>
      <c r="L7433" s="15">
        <f t="shared" si="468"/>
        <v>0.27529999999999999</v>
      </c>
      <c r="M7433" s="11">
        <f t="shared" si="469"/>
        <v>1</v>
      </c>
      <c r="N7433" s="11">
        <f>VLOOKUP(E7433,Nasdaq!$A$2:$F$3174,5,1)</f>
        <v>4984.6201170000004</v>
      </c>
      <c r="O7433" s="11">
        <f>VLOOKUP(F7433,Nasdaq!$A$2:$F$3174,5,1)</f>
        <v>4435.9599609999996</v>
      </c>
      <c r="P7433" s="11">
        <f t="shared" si="470"/>
        <v>92</v>
      </c>
      <c r="Q7433" s="15">
        <f t="shared" si="471"/>
        <v>1.1236807479734447</v>
      </c>
    </row>
    <row r="7434" spans="1:17" ht="19.5" customHeight="1" x14ac:dyDescent="0.2">
      <c r="A7434" s="12">
        <v>5565</v>
      </c>
      <c r="B7434" s="6" t="s">
        <v>2180</v>
      </c>
      <c r="C7434" s="12">
        <v>600</v>
      </c>
      <c r="D7434" s="6" t="s">
        <v>2948</v>
      </c>
      <c r="E7434" s="13">
        <v>41774</v>
      </c>
      <c r="F7434" s="13">
        <v>41866</v>
      </c>
      <c r="H7434" s="6" t="s">
        <v>7947</v>
      </c>
      <c r="I7434" s="6" t="s">
        <v>8055</v>
      </c>
      <c r="J7434" s="14">
        <v>2.0299999999999999E-2</v>
      </c>
      <c r="K7434" s="14">
        <v>0.21429999999999999</v>
      </c>
      <c r="L7434" s="15">
        <f t="shared" si="468"/>
        <v>-0.19400000000000001</v>
      </c>
      <c r="M7434" s="11">
        <f t="shared" si="469"/>
        <v>0</v>
      </c>
      <c r="N7434" s="11">
        <f>VLOOKUP(E7434,Nasdaq!$A$2:$F$3174,5,1)</f>
        <v>4069.290039</v>
      </c>
      <c r="O7434" s="11">
        <f>VLOOKUP(F7434,Nasdaq!$A$2:$F$3174,5,1)</f>
        <v>4464.9301759999998</v>
      </c>
      <c r="P7434" s="11">
        <f t="shared" si="470"/>
        <v>92</v>
      </c>
      <c r="Q7434" s="15">
        <f t="shared" si="471"/>
        <v>0.91139191935412123</v>
      </c>
    </row>
    <row r="7435" spans="1:17" ht="19.5" customHeight="1" x14ac:dyDescent="0.2">
      <c r="A7435" s="12">
        <v>5565</v>
      </c>
      <c r="B7435" s="6" t="s">
        <v>2180</v>
      </c>
      <c r="C7435" s="12">
        <v>363</v>
      </c>
      <c r="D7435" s="6" t="s">
        <v>2799</v>
      </c>
      <c r="E7435" s="13">
        <v>42139</v>
      </c>
      <c r="F7435" s="13">
        <v>42324</v>
      </c>
      <c r="H7435" s="6" t="s">
        <v>7946</v>
      </c>
      <c r="I7435" s="6" t="s">
        <v>8098</v>
      </c>
      <c r="J7435" s="14">
        <v>1.41E-2</v>
      </c>
      <c r="K7435" s="14">
        <v>-4.36E-2</v>
      </c>
      <c r="L7435" s="15">
        <f t="shared" si="468"/>
        <v>5.7700000000000001E-2</v>
      </c>
      <c r="M7435" s="11">
        <f t="shared" si="469"/>
        <v>1</v>
      </c>
      <c r="N7435" s="11">
        <f>VLOOKUP(E7435,Nasdaq!$A$2:$F$3174,5,1)</f>
        <v>5048.2900390000004</v>
      </c>
      <c r="O7435" s="11">
        <f>VLOOKUP(F7435,Nasdaq!$A$2:$F$3174,5,1)</f>
        <v>4984.6201170000004</v>
      </c>
      <c r="P7435" s="11">
        <f t="shared" si="470"/>
        <v>185</v>
      </c>
      <c r="Q7435" s="15">
        <f t="shared" si="471"/>
        <v>1.0127730843274354</v>
      </c>
    </row>
    <row r="7436" spans="1:17" ht="19.5" customHeight="1" x14ac:dyDescent="0.2">
      <c r="A7436" s="12">
        <v>5565</v>
      </c>
      <c r="B7436" s="6" t="s">
        <v>2180</v>
      </c>
      <c r="C7436" s="12">
        <v>2384</v>
      </c>
      <c r="D7436" s="6" t="s">
        <v>2999</v>
      </c>
      <c r="E7436" s="13">
        <v>40771</v>
      </c>
      <c r="F7436" s="13">
        <v>41866</v>
      </c>
      <c r="G7436" s="13">
        <v>40801</v>
      </c>
      <c r="H7436" s="6" t="s">
        <v>7944</v>
      </c>
      <c r="I7436" s="6" t="s">
        <v>8067</v>
      </c>
      <c r="J7436" s="14">
        <v>1.1000000000000001E-3</v>
      </c>
      <c r="K7436" s="14">
        <v>0.20499999999999999</v>
      </c>
      <c r="L7436" s="15">
        <f t="shared" si="468"/>
        <v>-0.2039</v>
      </c>
      <c r="M7436" s="11">
        <f t="shared" si="469"/>
        <v>0</v>
      </c>
      <c r="N7436" s="11">
        <f>VLOOKUP(E7436,Nasdaq!$A$2:$F$3174,5,1)</f>
        <v>2523.4499510000001</v>
      </c>
      <c r="O7436" s="11">
        <f>VLOOKUP(F7436,Nasdaq!$A$2:$F$3174,5,1)</f>
        <v>4464.9301759999998</v>
      </c>
      <c r="P7436" s="11">
        <f t="shared" si="470"/>
        <v>1095</v>
      </c>
      <c r="Q7436" s="15">
        <f t="shared" si="471"/>
        <v>0.56517200814539659</v>
      </c>
    </row>
    <row r="7437" spans="1:17" ht="19.5" customHeight="1" x14ac:dyDescent="0.2">
      <c r="A7437" s="12">
        <v>5565</v>
      </c>
      <c r="B7437" s="6" t="s">
        <v>2180</v>
      </c>
      <c r="C7437" s="12">
        <v>2554</v>
      </c>
      <c r="D7437" s="6" t="s">
        <v>3134</v>
      </c>
      <c r="E7437" s="13">
        <v>42594</v>
      </c>
      <c r="F7437" s="13">
        <v>43281</v>
      </c>
      <c r="G7437" s="13">
        <v>42594</v>
      </c>
      <c r="H7437" s="6" t="s">
        <v>7947</v>
      </c>
      <c r="I7437" s="6" t="s">
        <v>8079</v>
      </c>
      <c r="J7437" s="14">
        <v>-1.09E-2</v>
      </c>
      <c r="K7437" s="14">
        <v>0.14800000000000002</v>
      </c>
      <c r="L7437" s="15">
        <f t="shared" si="468"/>
        <v>-0.15890000000000001</v>
      </c>
      <c r="M7437" s="11">
        <f t="shared" si="469"/>
        <v>0</v>
      </c>
      <c r="N7437" s="11">
        <f>VLOOKUP(E7437,Nasdaq!$A$2:$F$3174,5,1)</f>
        <v>5232.8901370000003</v>
      </c>
      <c r="O7437" s="11">
        <f>VLOOKUP(F7437,Nasdaq!$A$2:$F$3174,5,1)</f>
        <v>7510.2998049999997</v>
      </c>
      <c r="P7437" s="11">
        <f t="shared" si="470"/>
        <v>687</v>
      </c>
      <c r="Q7437" s="15">
        <f t="shared" si="471"/>
        <v>0.69676282078212359</v>
      </c>
    </row>
    <row r="7438" spans="1:17" ht="19.5" customHeight="1" x14ac:dyDescent="0.2">
      <c r="A7438" s="12">
        <v>5565</v>
      </c>
      <c r="B7438" s="6" t="s">
        <v>2180</v>
      </c>
      <c r="C7438" s="12">
        <v>3776</v>
      </c>
      <c r="D7438" s="6" t="s">
        <v>3036</v>
      </c>
      <c r="E7438" s="13">
        <v>40906</v>
      </c>
      <c r="F7438" s="13">
        <v>41136</v>
      </c>
      <c r="G7438" s="13">
        <v>40906</v>
      </c>
      <c r="H7438" s="6" t="s">
        <v>7949</v>
      </c>
      <c r="I7438" s="6" t="s">
        <v>8070</v>
      </c>
      <c r="J7438" s="14">
        <v>-1.2800000000000001E-2</v>
      </c>
      <c r="K7438" s="14">
        <v>0.21160000000000001</v>
      </c>
      <c r="L7438" s="15">
        <f t="shared" si="468"/>
        <v>-0.22440000000000002</v>
      </c>
      <c r="M7438" s="11">
        <f t="shared" si="469"/>
        <v>0</v>
      </c>
      <c r="N7438" s="11">
        <f>VLOOKUP(E7438,Nasdaq!$A$2:$F$3174,5,1)</f>
        <v>2613.73999</v>
      </c>
      <c r="O7438" s="11">
        <f>VLOOKUP(F7438,Nasdaq!$A$2:$F$3174,5,1)</f>
        <v>3030.929932</v>
      </c>
      <c r="P7438" s="11">
        <f t="shared" si="470"/>
        <v>230</v>
      </c>
      <c r="Q7438" s="15">
        <f t="shared" si="471"/>
        <v>0.8623573158295782</v>
      </c>
    </row>
    <row r="7439" spans="1:17" ht="19.5" customHeight="1" x14ac:dyDescent="0.2">
      <c r="A7439" s="12">
        <v>5565</v>
      </c>
      <c r="B7439" s="6" t="s">
        <v>2180</v>
      </c>
      <c r="C7439" s="12">
        <v>815</v>
      </c>
      <c r="D7439" s="6" t="s">
        <v>4455</v>
      </c>
      <c r="E7439" s="13">
        <v>42276</v>
      </c>
      <c r="F7439" s="13">
        <v>44415</v>
      </c>
      <c r="H7439" s="6" t="s">
        <v>7944</v>
      </c>
      <c r="I7439" s="6" t="s">
        <v>8112</v>
      </c>
      <c r="J7439" s="14">
        <v>-1.9099999999999999E-2</v>
      </c>
      <c r="K7439" s="14">
        <v>0.1492</v>
      </c>
      <c r="L7439" s="15">
        <f t="shared" si="468"/>
        <v>-0.16830000000000001</v>
      </c>
      <c r="M7439" s="11">
        <f t="shared" si="469"/>
        <v>0</v>
      </c>
      <c r="N7439" s="11">
        <f>VLOOKUP(E7439,Nasdaq!$A$2:$F$3174,5,1)</f>
        <v>4517.3198240000002</v>
      </c>
      <c r="O7439" s="11">
        <f>VLOOKUP(F7439,Nasdaq!$A$2:$F$3174,5,1)</f>
        <v>11010.980469</v>
      </c>
      <c r="P7439" s="11">
        <f t="shared" si="470"/>
        <v>2139</v>
      </c>
      <c r="Q7439" s="15">
        <f t="shared" si="471"/>
        <v>0.41025637924638614</v>
      </c>
    </row>
    <row r="7440" spans="1:17" ht="19.5" customHeight="1" x14ac:dyDescent="0.2">
      <c r="A7440" s="12">
        <v>5565</v>
      </c>
      <c r="B7440" s="6" t="s">
        <v>2180</v>
      </c>
      <c r="C7440" s="12">
        <v>48333</v>
      </c>
      <c r="D7440" s="6" t="s">
        <v>6172</v>
      </c>
      <c r="E7440" s="13">
        <v>42230</v>
      </c>
      <c r="F7440" s="13">
        <v>42781</v>
      </c>
      <c r="H7440" s="6" t="s">
        <v>7951</v>
      </c>
      <c r="I7440" s="6" t="s">
        <v>8077</v>
      </c>
      <c r="J7440" s="14">
        <v>-2.7400000000000001E-2</v>
      </c>
      <c r="K7440" s="14">
        <v>0.10390000000000001</v>
      </c>
      <c r="L7440" s="15">
        <f t="shared" si="468"/>
        <v>-0.1313</v>
      </c>
      <c r="M7440" s="11">
        <f t="shared" si="469"/>
        <v>0</v>
      </c>
      <c r="N7440" s="11">
        <f>VLOOKUP(E7440,Nasdaq!$A$2:$F$3174,5,1)</f>
        <v>5048.2402339999999</v>
      </c>
      <c r="O7440" s="11">
        <f>VLOOKUP(F7440,Nasdaq!$A$2:$F$3174,5,1)</f>
        <v>5819.4399409999996</v>
      </c>
      <c r="P7440" s="11">
        <f t="shared" si="470"/>
        <v>551</v>
      </c>
      <c r="Q7440" s="15">
        <f t="shared" si="471"/>
        <v>0.86747931994936922</v>
      </c>
    </row>
    <row r="7441" spans="1:17" ht="19.5" customHeight="1" x14ac:dyDescent="0.2">
      <c r="A7441" s="12">
        <v>5565</v>
      </c>
      <c r="B7441" s="6" t="s">
        <v>2180</v>
      </c>
      <c r="C7441" s="12">
        <v>1097</v>
      </c>
      <c r="D7441" s="6" t="s">
        <v>3016</v>
      </c>
      <c r="E7441" s="13">
        <v>41409</v>
      </c>
      <c r="F7441" s="13">
        <v>42230</v>
      </c>
      <c r="H7441" s="6" t="s">
        <v>7950</v>
      </c>
      <c r="I7441" s="6" t="s">
        <v>8022</v>
      </c>
      <c r="J7441" s="14">
        <v>-2.81E-2</v>
      </c>
      <c r="K7441" s="14">
        <v>0.13150000000000001</v>
      </c>
      <c r="L7441" s="15">
        <f t="shared" si="468"/>
        <v>-0.15960000000000002</v>
      </c>
      <c r="M7441" s="11">
        <f t="shared" si="469"/>
        <v>0</v>
      </c>
      <c r="N7441" s="11">
        <f>VLOOKUP(E7441,Nasdaq!$A$2:$F$3174,5,1)</f>
        <v>3471.6201169999999</v>
      </c>
      <c r="O7441" s="11">
        <f>VLOOKUP(F7441,Nasdaq!$A$2:$F$3174,5,1)</f>
        <v>5048.2402339999999</v>
      </c>
      <c r="P7441" s="11">
        <f t="shared" si="470"/>
        <v>821</v>
      </c>
      <c r="Q7441" s="15">
        <f t="shared" si="471"/>
        <v>0.68769002537934754</v>
      </c>
    </row>
    <row r="7442" spans="1:17" ht="19.5" customHeight="1" x14ac:dyDescent="0.2">
      <c r="A7442" s="12">
        <v>5565</v>
      </c>
      <c r="B7442" s="6" t="s">
        <v>2180</v>
      </c>
      <c r="C7442" s="12">
        <v>3499</v>
      </c>
      <c r="D7442" s="6" t="s">
        <v>6642</v>
      </c>
      <c r="E7442" s="13">
        <v>39601</v>
      </c>
      <c r="F7442" s="13">
        <v>40770</v>
      </c>
      <c r="H7442" s="6" t="s">
        <v>7949</v>
      </c>
      <c r="I7442" s="6" t="s">
        <v>7973</v>
      </c>
      <c r="J7442" s="14">
        <v>-5.8600000000000006E-2</v>
      </c>
      <c r="K7442" s="14">
        <v>-2.12E-2</v>
      </c>
      <c r="L7442" s="15">
        <f t="shared" si="468"/>
        <v>-3.7400000000000003E-2</v>
      </c>
      <c r="M7442" s="11">
        <f t="shared" si="469"/>
        <v>0</v>
      </c>
      <c r="N7442" s="11">
        <f>VLOOKUP(E7442,Nasdaq!$A$2:$F$3174,5,1)</f>
        <v>2491.530029</v>
      </c>
      <c r="O7442" s="11">
        <f>VLOOKUP(F7442,Nasdaq!$A$2:$F$3174,5,1)</f>
        <v>2555.1999510000001</v>
      </c>
      <c r="P7442" s="11">
        <f t="shared" si="470"/>
        <v>1169</v>
      </c>
      <c r="Q7442" s="15">
        <f t="shared" si="471"/>
        <v>0.97508227306052409</v>
      </c>
    </row>
    <row r="7443" spans="1:17" ht="19.5" customHeight="1" x14ac:dyDescent="0.2">
      <c r="A7443" s="12">
        <v>5565</v>
      </c>
      <c r="B7443" s="6" t="s">
        <v>2180</v>
      </c>
      <c r="C7443" s="12">
        <v>37317</v>
      </c>
      <c r="D7443" s="6" t="s">
        <v>5513</v>
      </c>
      <c r="E7443" s="13">
        <v>43523</v>
      </c>
      <c r="F7443" s="13">
        <v>44415</v>
      </c>
      <c r="G7443" s="13">
        <v>43622</v>
      </c>
      <c r="H7443" s="6" t="s">
        <v>7948</v>
      </c>
      <c r="I7443" s="6" t="s">
        <v>7981</v>
      </c>
      <c r="J7443" s="14">
        <v>-7.7699999999999991E-2</v>
      </c>
      <c r="K7443" s="14">
        <v>0.1583</v>
      </c>
      <c r="L7443" s="15">
        <f t="shared" si="468"/>
        <v>-0.23599999999999999</v>
      </c>
      <c r="M7443" s="11">
        <f t="shared" si="469"/>
        <v>0</v>
      </c>
      <c r="N7443" s="11">
        <f>VLOOKUP(E7443,Nasdaq!$A$2:$F$3174,5,1)</f>
        <v>7554.5097660000001</v>
      </c>
      <c r="O7443" s="11">
        <f>VLOOKUP(F7443,Nasdaq!$A$2:$F$3174,5,1)</f>
        <v>11010.980469</v>
      </c>
      <c r="P7443" s="11">
        <f t="shared" si="470"/>
        <v>892</v>
      </c>
      <c r="Q7443" s="15">
        <f t="shared" si="471"/>
        <v>0.68608953844334208</v>
      </c>
    </row>
    <row r="7444" spans="1:17" ht="19.5" customHeight="1" x14ac:dyDescent="0.2">
      <c r="A7444" s="12">
        <v>5565</v>
      </c>
      <c r="B7444" s="6" t="s">
        <v>2180</v>
      </c>
      <c r="C7444" s="12">
        <v>219</v>
      </c>
      <c r="D7444" s="6" t="s">
        <v>7601</v>
      </c>
      <c r="E7444" s="13">
        <v>42230</v>
      </c>
      <c r="F7444" s="13">
        <v>42324</v>
      </c>
      <c r="H7444" s="6" t="s">
        <v>7951</v>
      </c>
      <c r="I7444" s="6" t="s">
        <v>8048</v>
      </c>
      <c r="J7444" s="14">
        <v>-0.1075</v>
      </c>
      <c r="K7444" s="14">
        <v>-4.8799999999999996E-2</v>
      </c>
      <c r="L7444" s="15">
        <f t="shared" si="468"/>
        <v>-5.8700000000000002E-2</v>
      </c>
      <c r="M7444" s="11">
        <f t="shared" si="469"/>
        <v>0</v>
      </c>
      <c r="N7444" s="11">
        <f>VLOOKUP(E7444,Nasdaq!$A$2:$F$3174,5,1)</f>
        <v>5048.2402339999999</v>
      </c>
      <c r="O7444" s="11">
        <f>VLOOKUP(F7444,Nasdaq!$A$2:$F$3174,5,1)</f>
        <v>4984.6201170000004</v>
      </c>
      <c r="P7444" s="11">
        <f t="shared" si="470"/>
        <v>94</v>
      </c>
      <c r="Q7444" s="15">
        <f t="shared" si="471"/>
        <v>1.0127629085969441</v>
      </c>
    </row>
    <row r="7445" spans="1:17" ht="19.5" customHeight="1" x14ac:dyDescent="0.2">
      <c r="A7445" s="12">
        <v>5565</v>
      </c>
      <c r="B7445" s="6" t="s">
        <v>2180</v>
      </c>
      <c r="C7445" s="12">
        <v>88</v>
      </c>
      <c r="D7445" s="6" t="s">
        <v>3407</v>
      </c>
      <c r="E7445" s="13">
        <v>43794</v>
      </c>
      <c r="F7445" s="13">
        <v>44415</v>
      </c>
      <c r="H7445" s="6" t="s">
        <v>7946</v>
      </c>
      <c r="I7445" s="6" t="s">
        <v>7965</v>
      </c>
      <c r="J7445" s="14">
        <v>-0.14169999999999999</v>
      </c>
      <c r="K7445" s="14">
        <v>0.1246</v>
      </c>
      <c r="L7445" s="15">
        <f t="shared" si="468"/>
        <v>-0.26629999999999998</v>
      </c>
      <c r="M7445" s="11">
        <f t="shared" si="469"/>
        <v>0</v>
      </c>
      <c r="N7445" s="11">
        <f>VLOOKUP(E7445,Nasdaq!$A$2:$F$3174,5,1)</f>
        <v>8632.4902340000008</v>
      </c>
      <c r="O7445" s="11">
        <f>VLOOKUP(F7445,Nasdaq!$A$2:$F$3174,5,1)</f>
        <v>11010.980469</v>
      </c>
      <c r="P7445" s="11">
        <f t="shared" si="470"/>
        <v>621</v>
      </c>
      <c r="Q7445" s="15">
        <f t="shared" si="471"/>
        <v>0.78399008395517744</v>
      </c>
    </row>
    <row r="7446" spans="1:17" ht="19.5" customHeight="1" x14ac:dyDescent="0.2">
      <c r="A7446" s="12">
        <v>5565</v>
      </c>
      <c r="B7446" s="6" t="s">
        <v>2180</v>
      </c>
      <c r="C7446" s="12">
        <v>1542</v>
      </c>
      <c r="D7446" s="6" t="s">
        <v>7225</v>
      </c>
      <c r="E7446" s="13">
        <v>43876</v>
      </c>
      <c r="F7446" s="13">
        <v>44415</v>
      </c>
      <c r="H7446" s="6" t="s">
        <v>7949</v>
      </c>
      <c r="I7446" s="6" t="s">
        <v>8000</v>
      </c>
      <c r="J7446" s="14">
        <v>-0.16309999999999999</v>
      </c>
      <c r="K7446" s="14">
        <v>1.2800000000000001E-2</v>
      </c>
      <c r="L7446" s="15">
        <f t="shared" si="468"/>
        <v>-0.1759</v>
      </c>
      <c r="M7446" s="11">
        <f t="shared" si="469"/>
        <v>0</v>
      </c>
      <c r="N7446" s="11">
        <f>VLOOKUP(E7446,Nasdaq!$A$2:$F$3174,5,1)</f>
        <v>9731.1796880000002</v>
      </c>
      <c r="O7446" s="11">
        <f>VLOOKUP(F7446,Nasdaq!$A$2:$F$3174,5,1)</f>
        <v>11010.980469</v>
      </c>
      <c r="P7446" s="11">
        <f t="shared" si="470"/>
        <v>539</v>
      </c>
      <c r="Q7446" s="15">
        <f t="shared" si="471"/>
        <v>0.88377105263147337</v>
      </c>
    </row>
    <row r="7447" spans="1:17" ht="19.5" customHeight="1" x14ac:dyDescent="0.2">
      <c r="A7447" s="12">
        <v>5565</v>
      </c>
      <c r="B7447" s="6" t="s">
        <v>2180</v>
      </c>
      <c r="C7447" s="12">
        <v>509</v>
      </c>
      <c r="D7447" s="6" t="s">
        <v>4805</v>
      </c>
      <c r="E7447" s="13">
        <v>42624</v>
      </c>
      <c r="F7447" s="13">
        <v>43784</v>
      </c>
      <c r="G7447" s="13">
        <v>42688</v>
      </c>
      <c r="H7447" s="6" t="s">
        <v>7946</v>
      </c>
      <c r="I7447" s="6" t="s">
        <v>8095</v>
      </c>
      <c r="J7447" s="14">
        <v>-0.1757</v>
      </c>
      <c r="K7447" s="14">
        <v>0.14560000000000001</v>
      </c>
      <c r="L7447" s="15">
        <f t="shared" si="468"/>
        <v>-0.32130000000000003</v>
      </c>
      <c r="M7447" s="11">
        <f t="shared" si="469"/>
        <v>0</v>
      </c>
      <c r="N7447" s="11">
        <f>VLOOKUP(E7447,Nasdaq!$A$2:$F$3174,5,1)</f>
        <v>5125.9101559999999</v>
      </c>
      <c r="O7447" s="11">
        <f>VLOOKUP(F7447,Nasdaq!$A$2:$F$3174,5,1)</f>
        <v>8540.8300780000009</v>
      </c>
      <c r="P7447" s="11">
        <f t="shared" si="470"/>
        <v>1160</v>
      </c>
      <c r="Q7447" s="15">
        <f t="shared" si="471"/>
        <v>0.60016605999502937</v>
      </c>
    </row>
    <row r="7448" spans="1:17" ht="19.5" customHeight="1" x14ac:dyDescent="0.2">
      <c r="A7448" s="12">
        <v>5565</v>
      </c>
      <c r="B7448" s="6" t="s">
        <v>2180</v>
      </c>
      <c r="C7448" s="12">
        <v>3214</v>
      </c>
      <c r="D7448" s="6" t="s">
        <v>2913</v>
      </c>
      <c r="E7448" s="13">
        <v>41136</v>
      </c>
      <c r="F7448" s="13">
        <v>43054</v>
      </c>
      <c r="G7448" s="13">
        <v>41214</v>
      </c>
      <c r="H7448" s="6" t="s">
        <v>7949</v>
      </c>
      <c r="I7448" s="6" t="s">
        <v>8046</v>
      </c>
      <c r="J7448" s="14">
        <v>-0.1759</v>
      </c>
      <c r="K7448" s="14">
        <v>0.1452</v>
      </c>
      <c r="L7448" s="15">
        <f t="shared" si="468"/>
        <v>-0.3211</v>
      </c>
      <c r="M7448" s="11">
        <f t="shared" si="469"/>
        <v>0</v>
      </c>
      <c r="N7448" s="11">
        <f>VLOOKUP(E7448,Nasdaq!$A$2:$F$3174,5,1)</f>
        <v>3030.929932</v>
      </c>
      <c r="O7448" s="11">
        <f>VLOOKUP(F7448,Nasdaq!$A$2:$F$3174,5,1)</f>
        <v>6706.2099609999996</v>
      </c>
      <c r="P7448" s="11">
        <f t="shared" si="470"/>
        <v>1918</v>
      </c>
      <c r="Q7448" s="15">
        <f t="shared" si="471"/>
        <v>0.45195921212386986</v>
      </c>
    </row>
    <row r="7449" spans="1:17" ht="19.5" customHeight="1" x14ac:dyDescent="0.2">
      <c r="A7449" s="12">
        <v>5565</v>
      </c>
      <c r="B7449" s="6" t="s">
        <v>2180</v>
      </c>
      <c r="C7449" s="12">
        <v>4058</v>
      </c>
      <c r="D7449" s="6" t="s">
        <v>4501</v>
      </c>
      <c r="E7449" s="13">
        <v>40366</v>
      </c>
      <c r="F7449" s="13">
        <v>41136</v>
      </c>
      <c r="G7449" s="13">
        <v>40366</v>
      </c>
      <c r="H7449" s="6" t="s">
        <v>7949</v>
      </c>
      <c r="I7449" s="6" t="s">
        <v>7961</v>
      </c>
      <c r="J7449" s="14">
        <v>-0.19260000000000002</v>
      </c>
      <c r="K7449" s="14">
        <v>0.1673</v>
      </c>
      <c r="L7449" s="15">
        <f t="shared" si="468"/>
        <v>-0.3599</v>
      </c>
      <c r="M7449" s="11">
        <f t="shared" si="469"/>
        <v>0</v>
      </c>
      <c r="N7449" s="11">
        <f>VLOOKUP(E7449,Nasdaq!$A$2:$F$3174,5,1)</f>
        <v>2159.469971</v>
      </c>
      <c r="O7449" s="11">
        <f>VLOOKUP(F7449,Nasdaq!$A$2:$F$3174,5,1)</f>
        <v>3030.929932</v>
      </c>
      <c r="P7449" s="11">
        <f t="shared" si="470"/>
        <v>770</v>
      </c>
      <c r="Q7449" s="15">
        <f t="shared" si="471"/>
        <v>0.71247855418461592</v>
      </c>
    </row>
    <row r="7450" spans="1:17" ht="19.5" customHeight="1" x14ac:dyDescent="0.2">
      <c r="A7450" s="12">
        <v>5565</v>
      </c>
      <c r="B7450" s="6" t="s">
        <v>2180</v>
      </c>
      <c r="C7450" s="12">
        <v>580</v>
      </c>
      <c r="D7450" s="6" t="s">
        <v>4305</v>
      </c>
      <c r="E7450" s="13">
        <v>41984</v>
      </c>
      <c r="F7450" s="13">
        <v>42324</v>
      </c>
      <c r="G7450" s="13">
        <v>41984</v>
      </c>
      <c r="H7450" s="6" t="s">
        <v>7944</v>
      </c>
      <c r="I7450" s="6" t="s">
        <v>7980</v>
      </c>
      <c r="J7450" s="14">
        <v>-0.19269999999999998</v>
      </c>
      <c r="K7450" s="14">
        <v>3.0299999999999997E-2</v>
      </c>
      <c r="L7450" s="15">
        <f t="shared" si="468"/>
        <v>-0.22299999999999998</v>
      </c>
      <c r="M7450" s="11">
        <f t="shared" si="469"/>
        <v>0</v>
      </c>
      <c r="N7450" s="11">
        <f>VLOOKUP(E7450,Nasdaq!$A$2:$F$3174,5,1)</f>
        <v>4708.1601559999999</v>
      </c>
      <c r="O7450" s="11">
        <f>VLOOKUP(F7450,Nasdaq!$A$2:$F$3174,5,1)</f>
        <v>4984.6201170000004</v>
      </c>
      <c r="P7450" s="11">
        <f t="shared" si="470"/>
        <v>340</v>
      </c>
      <c r="Q7450" s="15">
        <f t="shared" si="471"/>
        <v>0.94453784044850175</v>
      </c>
    </row>
    <row r="7451" spans="1:17" ht="19.5" customHeight="1" x14ac:dyDescent="0.2">
      <c r="A7451" s="12">
        <v>5565</v>
      </c>
      <c r="B7451" s="6" t="s">
        <v>2180</v>
      </c>
      <c r="C7451" s="12">
        <v>890</v>
      </c>
      <c r="D7451" s="6" t="s">
        <v>5514</v>
      </c>
      <c r="E7451" s="13">
        <v>43809</v>
      </c>
      <c r="F7451" s="13">
        <v>44415</v>
      </c>
      <c r="G7451" s="13">
        <v>43874</v>
      </c>
      <c r="H7451" s="6" t="s">
        <v>7946</v>
      </c>
      <c r="I7451" s="6" t="s">
        <v>8094</v>
      </c>
      <c r="J7451" s="14">
        <v>-0.2077</v>
      </c>
      <c r="K7451" s="14">
        <v>0.13170000000000001</v>
      </c>
      <c r="L7451" s="15">
        <f t="shared" si="468"/>
        <v>-0.33940000000000003</v>
      </c>
      <c r="M7451" s="11">
        <f t="shared" si="469"/>
        <v>0</v>
      </c>
      <c r="N7451" s="11">
        <f>VLOOKUP(E7451,Nasdaq!$A$2:$F$3174,5,1)</f>
        <v>8616.1796880000002</v>
      </c>
      <c r="O7451" s="11">
        <f>VLOOKUP(F7451,Nasdaq!$A$2:$F$3174,5,1)</f>
        <v>11010.980469</v>
      </c>
      <c r="P7451" s="11">
        <f t="shared" si="470"/>
        <v>606</v>
      </c>
      <c r="Q7451" s="15">
        <f t="shared" si="471"/>
        <v>0.78250881161009012</v>
      </c>
    </row>
    <row r="7452" spans="1:17" ht="19.5" customHeight="1" x14ac:dyDescent="0.2">
      <c r="A7452" s="12">
        <v>5565</v>
      </c>
      <c r="B7452" s="6" t="s">
        <v>2180</v>
      </c>
      <c r="C7452" s="12">
        <v>17566</v>
      </c>
      <c r="D7452" s="6" t="s">
        <v>5515</v>
      </c>
      <c r="E7452" s="13">
        <v>42962</v>
      </c>
      <c r="F7452" s="13">
        <v>43235</v>
      </c>
      <c r="H7452" s="6" t="s">
        <v>7946</v>
      </c>
      <c r="I7452" s="6" t="s">
        <v>8100</v>
      </c>
      <c r="J7452" s="14">
        <v>-0.22899999999999998</v>
      </c>
      <c r="K7452" s="14">
        <v>0.158</v>
      </c>
      <c r="L7452" s="15">
        <f t="shared" si="468"/>
        <v>-0.38700000000000001</v>
      </c>
      <c r="M7452" s="11">
        <f t="shared" si="469"/>
        <v>0</v>
      </c>
      <c r="N7452" s="11">
        <f>VLOOKUP(E7452,Nasdaq!$A$2:$F$3174,5,1)</f>
        <v>6333.0097660000001</v>
      </c>
      <c r="O7452" s="11">
        <f>VLOOKUP(F7452,Nasdaq!$A$2:$F$3174,5,1)</f>
        <v>7351.6298829999996</v>
      </c>
      <c r="P7452" s="11">
        <f t="shared" si="470"/>
        <v>273</v>
      </c>
      <c r="Q7452" s="15">
        <f t="shared" si="471"/>
        <v>0.86144424378071738</v>
      </c>
    </row>
    <row r="7453" spans="1:17" ht="19.5" customHeight="1" x14ac:dyDescent="0.2">
      <c r="A7453" s="12">
        <v>5565</v>
      </c>
      <c r="B7453" s="6" t="s">
        <v>2180</v>
      </c>
      <c r="C7453" s="12">
        <v>3925</v>
      </c>
      <c r="D7453" s="6" t="s">
        <v>4294</v>
      </c>
      <c r="E7453" s="13">
        <v>40673</v>
      </c>
      <c r="F7453" s="13">
        <v>42230</v>
      </c>
      <c r="G7453" s="13">
        <v>40673</v>
      </c>
      <c r="H7453" s="6" t="s">
        <v>7944</v>
      </c>
      <c r="I7453" s="6" t="s">
        <v>7977</v>
      </c>
      <c r="J7453" s="14">
        <v>-0.22940000000000002</v>
      </c>
      <c r="K7453" s="14">
        <v>0.1308</v>
      </c>
      <c r="L7453" s="15">
        <f t="shared" si="468"/>
        <v>-0.36020000000000002</v>
      </c>
      <c r="M7453" s="11">
        <f t="shared" si="469"/>
        <v>0</v>
      </c>
      <c r="N7453" s="11">
        <f>VLOOKUP(E7453,Nasdaq!$A$2:$F$3174,5,1)</f>
        <v>2871.889893</v>
      </c>
      <c r="O7453" s="11">
        <f>VLOOKUP(F7453,Nasdaq!$A$2:$F$3174,5,1)</f>
        <v>5048.2402339999999</v>
      </c>
      <c r="P7453" s="11">
        <f t="shared" si="470"/>
        <v>1557</v>
      </c>
      <c r="Q7453" s="15">
        <f t="shared" si="471"/>
        <v>0.56888987258267742</v>
      </c>
    </row>
    <row r="7454" spans="1:17" ht="19.5" customHeight="1" x14ac:dyDescent="0.2">
      <c r="A7454" s="12">
        <v>5565</v>
      </c>
      <c r="B7454" s="6" t="s">
        <v>2180</v>
      </c>
      <c r="C7454" s="12">
        <v>2231</v>
      </c>
      <c r="D7454" s="6" t="s">
        <v>6300</v>
      </c>
      <c r="E7454" s="13">
        <v>42139</v>
      </c>
      <c r="F7454" s="13">
        <v>42230</v>
      </c>
      <c r="H7454" s="6" t="s">
        <v>7951</v>
      </c>
      <c r="I7454" s="6" t="s">
        <v>8048</v>
      </c>
      <c r="J7454" s="14">
        <v>-0.23469999999999999</v>
      </c>
      <c r="K7454" s="14">
        <v>-3.8199999999999998E-2</v>
      </c>
      <c r="L7454" s="15">
        <f t="shared" si="468"/>
        <v>-0.19650000000000001</v>
      </c>
      <c r="M7454" s="11">
        <f t="shared" si="469"/>
        <v>0</v>
      </c>
      <c r="N7454" s="11">
        <f>VLOOKUP(E7454,Nasdaq!$A$2:$F$3174,5,1)</f>
        <v>5048.2900390000004</v>
      </c>
      <c r="O7454" s="11">
        <f>VLOOKUP(F7454,Nasdaq!$A$2:$F$3174,5,1)</f>
        <v>5048.2402339999999</v>
      </c>
      <c r="P7454" s="11">
        <f t="shared" si="470"/>
        <v>91</v>
      </c>
      <c r="Q7454" s="15">
        <f t="shared" si="471"/>
        <v>1.000009865517133</v>
      </c>
    </row>
    <row r="7455" spans="1:17" ht="19.5" customHeight="1" x14ac:dyDescent="0.2">
      <c r="A7455" s="12">
        <v>5565</v>
      </c>
      <c r="B7455" s="6" t="s">
        <v>2180</v>
      </c>
      <c r="C7455" s="12">
        <v>3049</v>
      </c>
      <c r="D7455" s="6" t="s">
        <v>4261</v>
      </c>
      <c r="E7455" s="13">
        <v>42415</v>
      </c>
      <c r="F7455" s="13">
        <v>43327</v>
      </c>
      <c r="G7455" s="13">
        <v>42467</v>
      </c>
      <c r="H7455" s="6" t="s">
        <v>7946</v>
      </c>
      <c r="I7455" s="6" t="s">
        <v>8095</v>
      </c>
      <c r="J7455" s="14">
        <v>-0.24989999999999998</v>
      </c>
      <c r="K7455" s="14">
        <v>0.1961</v>
      </c>
      <c r="L7455" s="15">
        <f t="shared" si="468"/>
        <v>-0.44599999999999995</v>
      </c>
      <c r="M7455" s="11">
        <f t="shared" si="469"/>
        <v>0</v>
      </c>
      <c r="N7455" s="11">
        <f>VLOOKUP(E7455,Nasdaq!$A$2:$F$3174,5,1)</f>
        <v>4337.5097660000001</v>
      </c>
      <c r="O7455" s="11">
        <f>VLOOKUP(F7455,Nasdaq!$A$2:$F$3174,5,1)</f>
        <v>7774.1201170000004</v>
      </c>
      <c r="P7455" s="11">
        <f t="shared" si="470"/>
        <v>912</v>
      </c>
      <c r="Q7455" s="15">
        <f t="shared" si="471"/>
        <v>0.55794318892388639</v>
      </c>
    </row>
    <row r="7456" spans="1:17" ht="19.5" customHeight="1" x14ac:dyDescent="0.2">
      <c r="A7456" s="12">
        <v>5565</v>
      </c>
      <c r="B7456" s="6" t="s">
        <v>2180</v>
      </c>
      <c r="C7456" s="12">
        <v>679</v>
      </c>
      <c r="D7456" s="6" t="s">
        <v>3309</v>
      </c>
      <c r="E7456" s="13">
        <v>43139</v>
      </c>
      <c r="F7456" s="13">
        <v>43419</v>
      </c>
      <c r="H7456" s="6" t="s">
        <v>7951</v>
      </c>
      <c r="I7456" s="6" t="s">
        <v>8078</v>
      </c>
      <c r="J7456" s="14">
        <v>-0.2636</v>
      </c>
      <c r="K7456" s="14">
        <v>9.7899999999999987E-2</v>
      </c>
      <c r="L7456" s="15">
        <f t="shared" si="468"/>
        <v>-0.36149999999999999</v>
      </c>
      <c r="M7456" s="11">
        <f t="shared" si="469"/>
        <v>0</v>
      </c>
      <c r="N7456" s="11">
        <f>VLOOKUP(E7456,Nasdaq!$A$2:$F$3174,5,1)</f>
        <v>6777.1601559999999</v>
      </c>
      <c r="O7456" s="11">
        <f>VLOOKUP(F7456,Nasdaq!$A$2:$F$3174,5,1)</f>
        <v>7259.0297849999997</v>
      </c>
      <c r="P7456" s="11">
        <f t="shared" si="470"/>
        <v>280</v>
      </c>
      <c r="Q7456" s="15">
        <f t="shared" si="471"/>
        <v>0.93361852914498045</v>
      </c>
    </row>
    <row r="7457" spans="1:17" ht="19.5" customHeight="1" x14ac:dyDescent="0.2">
      <c r="A7457" s="12">
        <v>5565</v>
      </c>
      <c r="B7457" s="6" t="s">
        <v>2180</v>
      </c>
      <c r="C7457" s="12">
        <v>3160</v>
      </c>
      <c r="D7457" s="6" t="s">
        <v>7602</v>
      </c>
      <c r="E7457" s="13">
        <v>41501</v>
      </c>
      <c r="F7457" s="13">
        <v>41957</v>
      </c>
      <c r="H7457" s="6" t="s">
        <v>7949</v>
      </c>
      <c r="I7457" s="6" t="s">
        <v>8060</v>
      </c>
      <c r="J7457" s="14">
        <v>-0.27489999999999998</v>
      </c>
      <c r="K7457" s="14">
        <v>0.2029</v>
      </c>
      <c r="L7457" s="15">
        <f t="shared" si="468"/>
        <v>-0.4778</v>
      </c>
      <c r="M7457" s="11">
        <f t="shared" si="469"/>
        <v>0</v>
      </c>
      <c r="N7457" s="11">
        <f>VLOOKUP(E7457,Nasdaq!$A$2:$F$3174,5,1)</f>
        <v>3606.1201169999999</v>
      </c>
      <c r="O7457" s="11">
        <f>VLOOKUP(F7457,Nasdaq!$A$2:$F$3174,5,1)</f>
        <v>4688.5400390000004</v>
      </c>
      <c r="P7457" s="11">
        <f t="shared" si="470"/>
        <v>456</v>
      </c>
      <c r="Q7457" s="15">
        <f t="shared" si="471"/>
        <v>0.76913618613463441</v>
      </c>
    </row>
    <row r="7458" spans="1:17" ht="19.5" customHeight="1" x14ac:dyDescent="0.2">
      <c r="A7458" s="12">
        <v>5565</v>
      </c>
      <c r="B7458" s="6" t="s">
        <v>2180</v>
      </c>
      <c r="C7458" s="12">
        <v>2415</v>
      </c>
      <c r="D7458" s="6" t="s">
        <v>4824</v>
      </c>
      <c r="E7458" s="13">
        <v>41866</v>
      </c>
      <c r="F7458" s="13">
        <v>42139</v>
      </c>
      <c r="H7458" s="6" t="s">
        <v>7951</v>
      </c>
      <c r="I7458" s="6" t="s">
        <v>8021</v>
      </c>
      <c r="J7458" s="14">
        <v>-0.27539999999999998</v>
      </c>
      <c r="K7458" s="14">
        <v>0.13919999999999999</v>
      </c>
      <c r="L7458" s="15">
        <f t="shared" si="468"/>
        <v>-0.41459999999999997</v>
      </c>
      <c r="M7458" s="11">
        <f t="shared" si="469"/>
        <v>0</v>
      </c>
      <c r="N7458" s="11">
        <f>VLOOKUP(E7458,Nasdaq!$A$2:$F$3174,5,1)</f>
        <v>4464.9301759999998</v>
      </c>
      <c r="O7458" s="11">
        <f>VLOOKUP(F7458,Nasdaq!$A$2:$F$3174,5,1)</f>
        <v>5048.2900390000004</v>
      </c>
      <c r="P7458" s="11">
        <f t="shared" si="470"/>
        <v>273</v>
      </c>
      <c r="Q7458" s="15">
        <f t="shared" si="471"/>
        <v>0.88444515742934293</v>
      </c>
    </row>
    <row r="7459" spans="1:17" ht="19.5" customHeight="1" x14ac:dyDescent="0.2">
      <c r="A7459" s="12">
        <v>5565</v>
      </c>
      <c r="B7459" s="6" t="s">
        <v>2180</v>
      </c>
      <c r="C7459" s="12">
        <v>2525</v>
      </c>
      <c r="D7459" s="6" t="s">
        <v>3080</v>
      </c>
      <c r="E7459" s="13">
        <v>41136</v>
      </c>
      <c r="F7459" s="13">
        <v>41228</v>
      </c>
      <c r="H7459" s="6" t="s">
        <v>7946</v>
      </c>
      <c r="I7459" s="6" t="s">
        <v>8100</v>
      </c>
      <c r="J7459" s="14">
        <v>-0.2994</v>
      </c>
      <c r="K7459" s="14">
        <v>-0.11990000000000001</v>
      </c>
      <c r="L7459" s="15">
        <f t="shared" si="468"/>
        <v>-0.17949999999999999</v>
      </c>
      <c r="M7459" s="11">
        <f t="shared" si="469"/>
        <v>0</v>
      </c>
      <c r="N7459" s="11">
        <f>VLOOKUP(E7459,Nasdaq!$A$2:$F$3174,5,1)</f>
        <v>3030.929932</v>
      </c>
      <c r="O7459" s="11">
        <f>VLOOKUP(F7459,Nasdaq!$A$2:$F$3174,5,1)</f>
        <v>2836.9399410000001</v>
      </c>
      <c r="P7459" s="11">
        <f t="shared" si="470"/>
        <v>92</v>
      </c>
      <c r="Q7459" s="15">
        <f t="shared" si="471"/>
        <v>1.0683779089194798</v>
      </c>
    </row>
    <row r="7460" spans="1:17" ht="19.5" customHeight="1" x14ac:dyDescent="0.2">
      <c r="A7460" s="12">
        <v>5565</v>
      </c>
      <c r="B7460" s="6" t="s">
        <v>2180</v>
      </c>
      <c r="C7460" s="12">
        <v>2603</v>
      </c>
      <c r="D7460" s="6" t="s">
        <v>7577</v>
      </c>
      <c r="E7460" s="13">
        <v>41866</v>
      </c>
      <c r="F7460" s="13">
        <v>41957</v>
      </c>
      <c r="H7460" s="6" t="s">
        <v>7948</v>
      </c>
      <c r="I7460" s="6" t="s">
        <v>7981</v>
      </c>
      <c r="J7460" s="14">
        <v>-0.30790000000000001</v>
      </c>
      <c r="K7460" s="14">
        <v>0.20980000000000001</v>
      </c>
      <c r="L7460" s="15">
        <f t="shared" si="468"/>
        <v>-0.51770000000000005</v>
      </c>
      <c r="M7460" s="11">
        <f t="shared" si="469"/>
        <v>0</v>
      </c>
      <c r="N7460" s="11">
        <f>VLOOKUP(E7460,Nasdaq!$A$2:$F$3174,5,1)</f>
        <v>4464.9301759999998</v>
      </c>
      <c r="O7460" s="11">
        <f>VLOOKUP(F7460,Nasdaq!$A$2:$F$3174,5,1)</f>
        <v>4688.5400390000004</v>
      </c>
      <c r="P7460" s="11">
        <f t="shared" si="470"/>
        <v>91</v>
      </c>
      <c r="Q7460" s="15">
        <f t="shared" si="471"/>
        <v>0.95230854549738964</v>
      </c>
    </row>
    <row r="7461" spans="1:17" ht="19.5" customHeight="1" x14ac:dyDescent="0.2">
      <c r="A7461" s="12">
        <v>5565</v>
      </c>
      <c r="B7461" s="6" t="s">
        <v>2180</v>
      </c>
      <c r="C7461" s="12">
        <v>385</v>
      </c>
      <c r="D7461" s="6" t="s">
        <v>5516</v>
      </c>
      <c r="E7461" s="13">
        <v>42139</v>
      </c>
      <c r="F7461" s="13">
        <v>42810</v>
      </c>
      <c r="H7461" s="6" t="s">
        <v>7944</v>
      </c>
      <c r="I7461" s="6" t="s">
        <v>7983</v>
      </c>
      <c r="J7461" s="14">
        <v>-0.313</v>
      </c>
      <c r="K7461" s="14">
        <v>8.7899999999999992E-2</v>
      </c>
      <c r="L7461" s="15">
        <f t="shared" si="468"/>
        <v>-0.40089999999999998</v>
      </c>
      <c r="M7461" s="11">
        <f t="shared" si="469"/>
        <v>0</v>
      </c>
      <c r="N7461" s="11">
        <f>VLOOKUP(E7461,Nasdaq!$A$2:$F$3174,5,1)</f>
        <v>5048.2900390000004</v>
      </c>
      <c r="O7461" s="11">
        <f>VLOOKUP(F7461,Nasdaq!$A$2:$F$3174,5,1)</f>
        <v>5900.7597660000001</v>
      </c>
      <c r="P7461" s="11">
        <f t="shared" si="470"/>
        <v>671</v>
      </c>
      <c r="Q7461" s="15">
        <f t="shared" si="471"/>
        <v>0.85553275432024756</v>
      </c>
    </row>
    <row r="7462" spans="1:17" ht="19.5" customHeight="1" x14ac:dyDescent="0.2">
      <c r="A7462" s="12">
        <v>5565</v>
      </c>
      <c r="B7462" s="6" t="s">
        <v>2180</v>
      </c>
      <c r="C7462" s="12">
        <v>2624</v>
      </c>
      <c r="D7462" s="6" t="s">
        <v>4869</v>
      </c>
      <c r="E7462" s="13">
        <v>40954</v>
      </c>
      <c r="F7462" s="13">
        <v>41228</v>
      </c>
      <c r="H7462" s="6" t="s">
        <v>7949</v>
      </c>
      <c r="I7462" s="6" t="s">
        <v>8161</v>
      </c>
      <c r="J7462" s="14">
        <v>-0.40600000000000003</v>
      </c>
      <c r="K7462" s="14">
        <v>3.3000000000000002E-2</v>
      </c>
      <c r="L7462" s="15">
        <f t="shared" si="468"/>
        <v>-0.43900000000000006</v>
      </c>
      <c r="M7462" s="11">
        <f t="shared" si="469"/>
        <v>0</v>
      </c>
      <c r="N7462" s="11">
        <f>VLOOKUP(E7462,Nasdaq!$A$2:$F$3174,5,1)</f>
        <v>2915.830078</v>
      </c>
      <c r="O7462" s="11">
        <f>VLOOKUP(F7462,Nasdaq!$A$2:$F$3174,5,1)</f>
        <v>2836.9399410000001</v>
      </c>
      <c r="P7462" s="11">
        <f t="shared" si="470"/>
        <v>274</v>
      </c>
      <c r="Q7462" s="15">
        <f t="shared" si="471"/>
        <v>1.0278078982814947</v>
      </c>
    </row>
    <row r="7463" spans="1:17" ht="19.5" customHeight="1" x14ac:dyDescent="0.2">
      <c r="A7463" s="12">
        <v>5565</v>
      </c>
      <c r="B7463" s="6" t="s">
        <v>2180</v>
      </c>
      <c r="C7463" s="12">
        <v>16481</v>
      </c>
      <c r="D7463" s="6" t="s">
        <v>7603</v>
      </c>
      <c r="E7463" s="13">
        <v>41957</v>
      </c>
      <c r="F7463" s="13">
        <v>42230</v>
      </c>
      <c r="H7463" s="6" t="s">
        <v>7944</v>
      </c>
      <c r="I7463" s="6" t="s">
        <v>7980</v>
      </c>
      <c r="J7463" s="14">
        <v>-0.43840000000000001</v>
      </c>
      <c r="K7463" s="14">
        <v>5.5399999999999998E-2</v>
      </c>
      <c r="L7463" s="15">
        <f t="shared" si="468"/>
        <v>-0.49380000000000002</v>
      </c>
      <c r="M7463" s="11">
        <f t="shared" si="469"/>
        <v>0</v>
      </c>
      <c r="N7463" s="11">
        <f>VLOOKUP(E7463,Nasdaq!$A$2:$F$3174,5,1)</f>
        <v>4688.5400390000004</v>
      </c>
      <c r="O7463" s="11">
        <f>VLOOKUP(F7463,Nasdaq!$A$2:$F$3174,5,1)</f>
        <v>5048.2402339999999</v>
      </c>
      <c r="P7463" s="11">
        <f t="shared" si="470"/>
        <v>273</v>
      </c>
      <c r="Q7463" s="15">
        <f t="shared" si="471"/>
        <v>0.92874809829137783</v>
      </c>
    </row>
    <row r="7464" spans="1:17" ht="19.5" customHeight="1" x14ac:dyDescent="0.2">
      <c r="A7464" s="12">
        <v>5565</v>
      </c>
      <c r="B7464" s="6" t="s">
        <v>2180</v>
      </c>
      <c r="C7464" s="12">
        <v>42</v>
      </c>
      <c r="D7464" s="6" t="s">
        <v>3085</v>
      </c>
      <c r="E7464" s="13">
        <v>42230</v>
      </c>
      <c r="F7464" s="13">
        <v>42324</v>
      </c>
      <c r="H7464" s="6" t="s">
        <v>7949</v>
      </c>
      <c r="I7464" s="6" t="s">
        <v>7961</v>
      </c>
      <c r="J7464" s="14">
        <v>-0.44299999999999995</v>
      </c>
      <c r="K7464" s="14">
        <v>-4.8799999999999996E-2</v>
      </c>
      <c r="L7464" s="15">
        <f t="shared" si="468"/>
        <v>-0.39419999999999994</v>
      </c>
      <c r="M7464" s="11">
        <f t="shared" si="469"/>
        <v>0</v>
      </c>
      <c r="N7464" s="11">
        <f>VLOOKUP(E7464,Nasdaq!$A$2:$F$3174,5,1)</f>
        <v>5048.2402339999999</v>
      </c>
      <c r="O7464" s="11">
        <f>VLOOKUP(F7464,Nasdaq!$A$2:$F$3174,5,1)</f>
        <v>4984.6201170000004</v>
      </c>
      <c r="P7464" s="11">
        <f t="shared" si="470"/>
        <v>94</v>
      </c>
      <c r="Q7464" s="15">
        <f t="shared" si="471"/>
        <v>1.0127629085969441</v>
      </c>
    </row>
    <row r="7465" spans="1:17" ht="19.5" customHeight="1" x14ac:dyDescent="0.2">
      <c r="A7465" s="12">
        <v>5565</v>
      </c>
      <c r="B7465" s="6" t="s">
        <v>2180</v>
      </c>
      <c r="C7465" s="12">
        <v>2052</v>
      </c>
      <c r="D7465" s="6" t="s">
        <v>6594</v>
      </c>
      <c r="E7465" s="13">
        <v>42597</v>
      </c>
      <c r="F7465" s="13">
        <v>42689</v>
      </c>
      <c r="H7465" s="6" t="s">
        <v>7949</v>
      </c>
      <c r="I7465" s="6" t="s">
        <v>7973</v>
      </c>
      <c r="J7465" s="14">
        <v>-0.48009999999999997</v>
      </c>
      <c r="K7465" s="14">
        <v>3.8E-3</v>
      </c>
      <c r="L7465" s="15">
        <f t="shared" si="468"/>
        <v>-0.4839</v>
      </c>
      <c r="M7465" s="11">
        <f t="shared" si="469"/>
        <v>0</v>
      </c>
      <c r="N7465" s="11">
        <f>VLOOKUP(E7465,Nasdaq!$A$2:$F$3174,5,1)</f>
        <v>5262.0200199999999</v>
      </c>
      <c r="O7465" s="11">
        <f>VLOOKUP(F7465,Nasdaq!$A$2:$F$3174,5,1)</f>
        <v>5275.6201170000004</v>
      </c>
      <c r="P7465" s="11">
        <f t="shared" si="470"/>
        <v>92</v>
      </c>
      <c r="Q7465" s="15">
        <f t="shared" si="471"/>
        <v>0.9974221622832965</v>
      </c>
    </row>
    <row r="7466" spans="1:17" ht="19.5" customHeight="1" x14ac:dyDescent="0.2">
      <c r="A7466" s="12">
        <v>5565</v>
      </c>
      <c r="B7466" s="6" t="s">
        <v>2180</v>
      </c>
      <c r="C7466" s="12">
        <v>39856</v>
      </c>
      <c r="D7466" s="6" t="s">
        <v>5517</v>
      </c>
      <c r="E7466" s="13">
        <v>43087</v>
      </c>
      <c r="F7466" s="13">
        <v>43692</v>
      </c>
      <c r="G7466" s="13">
        <v>43087</v>
      </c>
      <c r="H7466" s="6" t="s">
        <v>7949</v>
      </c>
      <c r="I7466" s="6" t="s">
        <v>7962</v>
      </c>
      <c r="J7466" s="14">
        <v>-0.49359999999999998</v>
      </c>
      <c r="K7466" s="14">
        <v>5.5599999999999997E-2</v>
      </c>
      <c r="L7466" s="15">
        <f t="shared" si="468"/>
        <v>-0.54920000000000002</v>
      </c>
      <c r="M7466" s="11">
        <f t="shared" si="469"/>
        <v>0</v>
      </c>
      <c r="N7466" s="11">
        <f>VLOOKUP(E7466,Nasdaq!$A$2:$F$3174,5,1)</f>
        <v>6994.7597660000001</v>
      </c>
      <c r="O7466" s="11">
        <f>VLOOKUP(F7466,Nasdaq!$A$2:$F$3174,5,1)</f>
        <v>7766.6201170000004</v>
      </c>
      <c r="P7466" s="11">
        <f t="shared" si="470"/>
        <v>605</v>
      </c>
      <c r="Q7466" s="15">
        <f t="shared" si="471"/>
        <v>0.90061867018498376</v>
      </c>
    </row>
    <row r="7467" spans="1:17" ht="19.5" customHeight="1" x14ac:dyDescent="0.2">
      <c r="A7467" s="12">
        <v>5565</v>
      </c>
      <c r="B7467" s="6" t="s">
        <v>2180</v>
      </c>
      <c r="C7467" s="12">
        <v>30955</v>
      </c>
      <c r="D7467" s="6" t="s">
        <v>4631</v>
      </c>
      <c r="E7467" s="13">
        <v>42324</v>
      </c>
      <c r="F7467" s="13">
        <v>42416</v>
      </c>
      <c r="H7467" s="6" t="s">
        <v>7947</v>
      </c>
      <c r="I7467" s="6" t="s">
        <v>7979</v>
      </c>
      <c r="J7467" s="14">
        <v>-0.49990000000000001</v>
      </c>
      <c r="K7467" s="14">
        <v>-0.25459999999999999</v>
      </c>
      <c r="L7467" s="15">
        <f t="shared" si="468"/>
        <v>-0.24530000000000002</v>
      </c>
      <c r="M7467" s="11">
        <f t="shared" si="469"/>
        <v>0</v>
      </c>
      <c r="N7467" s="11">
        <f>VLOOKUP(E7467,Nasdaq!$A$2:$F$3174,5,1)</f>
        <v>4984.6201170000004</v>
      </c>
      <c r="O7467" s="11">
        <f>VLOOKUP(F7467,Nasdaq!$A$2:$F$3174,5,1)</f>
        <v>4435.9599609999996</v>
      </c>
      <c r="P7467" s="11">
        <f t="shared" si="470"/>
        <v>92</v>
      </c>
      <c r="Q7467" s="15">
        <f t="shared" si="471"/>
        <v>1.1236807479734447</v>
      </c>
    </row>
    <row r="7468" spans="1:17" ht="19.5" customHeight="1" x14ac:dyDescent="0.2">
      <c r="A7468" s="12">
        <v>5565</v>
      </c>
      <c r="B7468" s="6" t="s">
        <v>2180</v>
      </c>
      <c r="C7468" s="12">
        <v>2480</v>
      </c>
      <c r="D7468" s="6" t="s">
        <v>3991</v>
      </c>
      <c r="E7468" s="13">
        <v>41593</v>
      </c>
      <c r="F7468" s="13">
        <v>42324</v>
      </c>
      <c r="G7468" s="13">
        <v>41967</v>
      </c>
      <c r="H7468" s="6" t="s">
        <v>7948</v>
      </c>
      <c r="I7468" s="6" t="s">
        <v>8030</v>
      </c>
      <c r="J7468" s="14">
        <v>-0.52529999999999999</v>
      </c>
      <c r="K7468" s="14">
        <v>9.0700000000000003E-2</v>
      </c>
      <c r="L7468" s="15">
        <f t="shared" si="468"/>
        <v>-0.61599999999999999</v>
      </c>
      <c r="M7468" s="11">
        <f t="shared" si="469"/>
        <v>0</v>
      </c>
      <c r="N7468" s="11">
        <f>VLOOKUP(E7468,Nasdaq!$A$2:$F$3174,5,1)</f>
        <v>3985.969971</v>
      </c>
      <c r="O7468" s="11">
        <f>VLOOKUP(F7468,Nasdaq!$A$2:$F$3174,5,1)</f>
        <v>4984.6201170000004</v>
      </c>
      <c r="P7468" s="11">
        <f t="shared" si="470"/>
        <v>731</v>
      </c>
      <c r="Q7468" s="15">
        <f t="shared" si="471"/>
        <v>0.79965438036773329</v>
      </c>
    </row>
    <row r="7469" spans="1:17" ht="19.5" customHeight="1" x14ac:dyDescent="0.2">
      <c r="A7469" s="12">
        <v>5565</v>
      </c>
      <c r="B7469" s="6" t="s">
        <v>2180</v>
      </c>
      <c r="C7469" s="12">
        <v>1512</v>
      </c>
      <c r="D7469" s="6" t="s">
        <v>7604</v>
      </c>
      <c r="E7469" s="13">
        <v>42962</v>
      </c>
      <c r="F7469" s="13">
        <v>43054</v>
      </c>
      <c r="H7469" s="6" t="s">
        <v>7947</v>
      </c>
      <c r="I7469" s="6" t="s">
        <v>8079</v>
      </c>
      <c r="J7469" s="14">
        <v>-0.53049999999999997</v>
      </c>
      <c r="K7469" s="14">
        <v>0.1938</v>
      </c>
      <c r="L7469" s="15">
        <f t="shared" ref="L7469:L7529" si="472">J7469-K7469</f>
        <v>-0.72429999999999994</v>
      </c>
      <c r="M7469" s="11">
        <f t="shared" ref="M7469:M7529" si="473">IF(L7469&gt;0,1,0)</f>
        <v>0</v>
      </c>
      <c r="N7469" s="11">
        <f>VLOOKUP(E7469,Nasdaq!$A$2:$F$3174,5,1)</f>
        <v>6333.0097660000001</v>
      </c>
      <c r="O7469" s="11">
        <f>VLOOKUP(F7469,Nasdaq!$A$2:$F$3174,5,1)</f>
        <v>6706.2099609999996</v>
      </c>
      <c r="P7469" s="11">
        <f t="shared" ref="P7469:P7529" si="474">_xlfn.DAYS(F7469,E7469)</f>
        <v>92</v>
      </c>
      <c r="Q7469" s="15">
        <f t="shared" ref="Q7469:Q7529" si="475">(O7469/N7469)^(1/P7469/365-1)</f>
        <v>0.94435166829866757</v>
      </c>
    </row>
    <row r="7470" spans="1:17" ht="19.5" customHeight="1" x14ac:dyDescent="0.2">
      <c r="A7470" s="12">
        <v>5565</v>
      </c>
      <c r="B7470" s="6" t="s">
        <v>2180</v>
      </c>
      <c r="C7470" s="12">
        <v>30855</v>
      </c>
      <c r="D7470" s="6" t="s">
        <v>2657</v>
      </c>
      <c r="E7470" s="13">
        <v>42597</v>
      </c>
      <c r="F7470" s="13">
        <v>42689</v>
      </c>
      <c r="H7470" s="6" t="s">
        <v>7944</v>
      </c>
      <c r="I7470" s="6" t="s">
        <v>8040</v>
      </c>
      <c r="J7470" s="14">
        <v>-0.55600000000000005</v>
      </c>
      <c r="K7470" s="14">
        <v>3.8E-3</v>
      </c>
      <c r="L7470" s="15">
        <f t="shared" si="472"/>
        <v>-0.55980000000000008</v>
      </c>
      <c r="M7470" s="11">
        <f t="shared" si="473"/>
        <v>0</v>
      </c>
      <c r="N7470" s="11">
        <f>VLOOKUP(E7470,Nasdaq!$A$2:$F$3174,5,1)</f>
        <v>5262.0200199999999</v>
      </c>
      <c r="O7470" s="11">
        <f>VLOOKUP(F7470,Nasdaq!$A$2:$F$3174,5,1)</f>
        <v>5275.6201170000004</v>
      </c>
      <c r="P7470" s="11">
        <f t="shared" si="474"/>
        <v>92</v>
      </c>
      <c r="Q7470" s="15">
        <f t="shared" si="475"/>
        <v>0.9974221622832965</v>
      </c>
    </row>
    <row r="7471" spans="1:17" ht="19.5" customHeight="1" x14ac:dyDescent="0.2">
      <c r="A7471" s="12">
        <v>5565</v>
      </c>
      <c r="B7471" s="6" t="s">
        <v>2180</v>
      </c>
      <c r="C7471" s="12">
        <v>1569</v>
      </c>
      <c r="D7471" s="6" t="s">
        <v>7605</v>
      </c>
      <c r="E7471" s="13">
        <v>42324</v>
      </c>
      <c r="F7471" s="13">
        <v>42416</v>
      </c>
      <c r="H7471" s="6" t="s">
        <v>7951</v>
      </c>
      <c r="I7471" s="6" t="s">
        <v>8048</v>
      </c>
      <c r="J7471" s="14">
        <v>-0.57289999999999996</v>
      </c>
      <c r="K7471" s="14">
        <v>-0.25459999999999999</v>
      </c>
      <c r="L7471" s="15">
        <f t="shared" si="472"/>
        <v>-0.31829999999999997</v>
      </c>
      <c r="M7471" s="11">
        <f t="shared" si="473"/>
        <v>0</v>
      </c>
      <c r="N7471" s="11">
        <f>VLOOKUP(E7471,Nasdaq!$A$2:$F$3174,5,1)</f>
        <v>4984.6201170000004</v>
      </c>
      <c r="O7471" s="11">
        <f>VLOOKUP(F7471,Nasdaq!$A$2:$F$3174,5,1)</f>
        <v>4435.9599609999996</v>
      </c>
      <c r="P7471" s="11">
        <f t="shared" si="474"/>
        <v>92</v>
      </c>
      <c r="Q7471" s="15">
        <f t="shared" si="475"/>
        <v>1.1236807479734447</v>
      </c>
    </row>
    <row r="7472" spans="1:17" ht="19.5" customHeight="1" x14ac:dyDescent="0.2">
      <c r="A7472" s="12">
        <v>5565</v>
      </c>
      <c r="B7472" s="6" t="s">
        <v>2180</v>
      </c>
      <c r="C7472" s="12">
        <v>2170</v>
      </c>
      <c r="D7472" s="6" t="s">
        <v>5518</v>
      </c>
      <c r="E7472" s="13">
        <v>43600</v>
      </c>
      <c r="F7472" s="13">
        <v>44415</v>
      </c>
      <c r="G7472" s="13">
        <v>43045</v>
      </c>
      <c r="H7472" s="6" t="s">
        <v>7944</v>
      </c>
      <c r="I7472" s="6" t="s">
        <v>7968</v>
      </c>
      <c r="J7472" s="14">
        <v>-0.63490000000000002</v>
      </c>
      <c r="K7472" s="14">
        <v>0.16390000000000002</v>
      </c>
      <c r="L7472" s="15">
        <f t="shared" si="472"/>
        <v>-0.79880000000000007</v>
      </c>
      <c r="M7472" s="11">
        <f t="shared" si="473"/>
        <v>0</v>
      </c>
      <c r="N7472" s="11">
        <f>VLOOKUP(E7472,Nasdaq!$A$2:$F$3174,5,1)</f>
        <v>7822.1499020000001</v>
      </c>
      <c r="O7472" s="11">
        <f>VLOOKUP(F7472,Nasdaq!$A$2:$F$3174,5,1)</f>
        <v>11010.980469</v>
      </c>
      <c r="P7472" s="11">
        <f t="shared" si="474"/>
        <v>815</v>
      </c>
      <c r="Q7472" s="15">
        <f t="shared" si="475"/>
        <v>0.71039621904896255</v>
      </c>
    </row>
    <row r="7473" spans="1:17" ht="19.5" customHeight="1" x14ac:dyDescent="0.2">
      <c r="A7473" s="12">
        <v>5565</v>
      </c>
      <c r="B7473" s="6" t="s">
        <v>2180</v>
      </c>
      <c r="C7473" s="12">
        <v>26810</v>
      </c>
      <c r="D7473" s="6" t="s">
        <v>2611</v>
      </c>
      <c r="E7473" s="13">
        <v>42781</v>
      </c>
      <c r="F7473" s="13">
        <v>42870</v>
      </c>
      <c r="H7473" s="6" t="s">
        <v>7951</v>
      </c>
      <c r="I7473" s="6" t="s">
        <v>7971</v>
      </c>
      <c r="J7473" s="14">
        <v>-0.65090000000000003</v>
      </c>
      <c r="K7473" s="14">
        <v>0.1174</v>
      </c>
      <c r="L7473" s="15">
        <f t="shared" si="472"/>
        <v>-0.76829999999999998</v>
      </c>
      <c r="M7473" s="11">
        <f t="shared" si="473"/>
        <v>0</v>
      </c>
      <c r="N7473" s="11">
        <f>VLOOKUP(E7473,Nasdaq!$A$2:$F$3174,5,1)</f>
        <v>5819.4399409999996</v>
      </c>
      <c r="O7473" s="11">
        <f>VLOOKUP(F7473,Nasdaq!$A$2:$F$3174,5,1)</f>
        <v>6149.669922</v>
      </c>
      <c r="P7473" s="11">
        <f t="shared" si="474"/>
        <v>89</v>
      </c>
      <c r="Q7473" s="15">
        <f t="shared" si="475"/>
        <v>0.94630279388528604</v>
      </c>
    </row>
    <row r="7474" spans="1:17" ht="19.5" customHeight="1" x14ac:dyDescent="0.2">
      <c r="A7474" s="12">
        <v>7734</v>
      </c>
      <c r="B7474" s="6" t="s">
        <v>2181</v>
      </c>
      <c r="C7474" s="12">
        <v>45074</v>
      </c>
      <c r="D7474" s="6" t="s">
        <v>5519</v>
      </c>
      <c r="E7474" s="13">
        <v>42144</v>
      </c>
      <c r="F7474" s="13">
        <v>44415</v>
      </c>
      <c r="H7474" s="6" t="s">
        <v>7948</v>
      </c>
      <c r="I7474" s="6" t="s">
        <v>7959</v>
      </c>
      <c r="J7474" s="14">
        <v>-0.21600000000000003</v>
      </c>
      <c r="K7474" s="14">
        <v>0.1139</v>
      </c>
      <c r="L7474" s="15">
        <f t="shared" si="472"/>
        <v>-0.32990000000000003</v>
      </c>
      <c r="M7474" s="11">
        <f t="shared" si="473"/>
        <v>0</v>
      </c>
      <c r="N7474" s="11">
        <f>VLOOKUP(E7474,Nasdaq!$A$2:$F$3174,5,1)</f>
        <v>5071.7402339999999</v>
      </c>
      <c r="O7474" s="11">
        <f>VLOOKUP(F7474,Nasdaq!$A$2:$F$3174,5,1)</f>
        <v>11010.980469</v>
      </c>
      <c r="P7474" s="11">
        <f t="shared" si="474"/>
        <v>2271</v>
      </c>
      <c r="Q7474" s="15">
        <f t="shared" si="475"/>
        <v>0.46060793508984865</v>
      </c>
    </row>
    <row r="7475" spans="1:17" ht="19.5" customHeight="1" x14ac:dyDescent="0.2">
      <c r="B7475" s="6" t="s">
        <v>5702</v>
      </c>
      <c r="C7475" s="12">
        <v>6444</v>
      </c>
      <c r="D7475" s="6" t="s">
        <v>7606</v>
      </c>
      <c r="E7475" s="13">
        <v>42569</v>
      </c>
      <c r="F7475" s="13">
        <v>44415</v>
      </c>
      <c r="H7475" s="6" t="s">
        <v>7947</v>
      </c>
      <c r="I7475" s="6" t="s">
        <v>8066</v>
      </c>
      <c r="J7475" s="14">
        <v>-9.1600000000000001E-2</v>
      </c>
      <c r="K7475" s="14">
        <v>0.13639999999999999</v>
      </c>
      <c r="L7475" s="15">
        <f t="shared" si="472"/>
        <v>-0.22799999999999998</v>
      </c>
      <c r="M7475" s="11">
        <f t="shared" si="473"/>
        <v>0</v>
      </c>
      <c r="N7475" s="11">
        <f>VLOOKUP(E7475,Nasdaq!$A$2:$F$3174,5,1)</f>
        <v>5055.7797849999997</v>
      </c>
      <c r="O7475" s="11">
        <f>VLOOKUP(F7475,Nasdaq!$A$2:$F$3174,5,1)</f>
        <v>11010.980469</v>
      </c>
      <c r="P7475" s="11">
        <f t="shared" si="474"/>
        <v>1846</v>
      </c>
      <c r="Q7475" s="15">
        <f t="shared" si="475"/>
        <v>0.45915853176420307</v>
      </c>
    </row>
    <row r="7476" spans="1:17" ht="19.5" customHeight="1" x14ac:dyDescent="0.2">
      <c r="A7476" s="12">
        <v>5285</v>
      </c>
      <c r="B7476" s="6" t="s">
        <v>2182</v>
      </c>
      <c r="C7476" s="12">
        <v>32684</v>
      </c>
      <c r="D7476" s="6" t="s">
        <v>5520</v>
      </c>
      <c r="E7476" s="13">
        <v>43965</v>
      </c>
      <c r="F7476" s="13">
        <v>44415</v>
      </c>
      <c r="H7476" s="6" t="s">
        <v>7946</v>
      </c>
      <c r="I7476" s="6" t="s">
        <v>8008</v>
      </c>
      <c r="J7476" s="14">
        <v>1.6784000000000001</v>
      </c>
      <c r="K7476" s="14">
        <v>1.0072000000000001</v>
      </c>
      <c r="L7476" s="15">
        <f t="shared" si="472"/>
        <v>0.67120000000000002</v>
      </c>
      <c r="M7476" s="11">
        <f t="shared" si="473"/>
        <v>1</v>
      </c>
      <c r="N7476" s="11">
        <f>VLOOKUP(E7476,Nasdaq!$A$2:$F$3174,5,1)</f>
        <v>8943.7197269999997</v>
      </c>
      <c r="O7476" s="11">
        <f>VLOOKUP(F7476,Nasdaq!$A$2:$F$3174,5,1)</f>
        <v>11010.980469</v>
      </c>
      <c r="P7476" s="11">
        <f t="shared" si="474"/>
        <v>450</v>
      </c>
      <c r="Q7476" s="15">
        <f t="shared" si="475"/>
        <v>0.81225564562450681</v>
      </c>
    </row>
    <row r="7477" spans="1:17" ht="19.5" customHeight="1" x14ac:dyDescent="0.2">
      <c r="A7477" s="12">
        <v>5285</v>
      </c>
      <c r="B7477" s="6" t="s">
        <v>2182</v>
      </c>
      <c r="C7477" s="12">
        <v>33137</v>
      </c>
      <c r="D7477" s="6" t="s">
        <v>7607</v>
      </c>
      <c r="E7477" s="13">
        <v>43245</v>
      </c>
      <c r="F7477" s="13">
        <v>43637</v>
      </c>
      <c r="H7477" s="6" t="s">
        <v>7946</v>
      </c>
      <c r="I7477" s="6" t="s">
        <v>8008</v>
      </c>
      <c r="J7477" s="14">
        <v>0.1079</v>
      </c>
      <c r="K7477" s="14">
        <v>0.1002</v>
      </c>
      <c r="L7477" s="15">
        <f t="shared" si="472"/>
        <v>7.6999999999999985E-3</v>
      </c>
      <c r="M7477" s="11">
        <f t="shared" si="473"/>
        <v>1</v>
      </c>
      <c r="N7477" s="11">
        <f>VLOOKUP(E7477,Nasdaq!$A$2:$F$3174,5,1)</f>
        <v>7433.8500979999999</v>
      </c>
      <c r="O7477" s="11">
        <f>VLOOKUP(F7477,Nasdaq!$A$2:$F$3174,5,1)</f>
        <v>8031.7099609999996</v>
      </c>
      <c r="P7477" s="11">
        <f t="shared" si="474"/>
        <v>392</v>
      </c>
      <c r="Q7477" s="15">
        <f t="shared" si="475"/>
        <v>0.92556306852102899</v>
      </c>
    </row>
    <row r="7478" spans="1:17" ht="19.5" customHeight="1" x14ac:dyDescent="0.2">
      <c r="A7478" s="12">
        <v>5285</v>
      </c>
      <c r="B7478" s="6" t="s">
        <v>2182</v>
      </c>
      <c r="C7478" s="12">
        <v>42945</v>
      </c>
      <c r="D7478" s="6" t="s">
        <v>5521</v>
      </c>
      <c r="E7478" s="13">
        <v>43215</v>
      </c>
      <c r="F7478" s="13">
        <v>43307</v>
      </c>
      <c r="H7478" s="6" t="s">
        <v>7947</v>
      </c>
      <c r="I7478" s="6" t="s">
        <v>8149</v>
      </c>
      <c r="J7478" s="14">
        <v>-0.29389999999999999</v>
      </c>
      <c r="K7478" s="14">
        <v>0.35840000000000005</v>
      </c>
      <c r="L7478" s="15">
        <f t="shared" si="472"/>
        <v>-0.6523000000000001</v>
      </c>
      <c r="M7478" s="11">
        <f t="shared" si="473"/>
        <v>0</v>
      </c>
      <c r="N7478" s="11">
        <f>VLOOKUP(E7478,Nasdaq!$A$2:$F$3174,5,1)</f>
        <v>7003.7402339999999</v>
      </c>
      <c r="O7478" s="11">
        <f>VLOOKUP(F7478,Nasdaq!$A$2:$F$3174,5,1)</f>
        <v>7852.1801759999998</v>
      </c>
      <c r="P7478" s="11">
        <f t="shared" si="474"/>
        <v>92</v>
      </c>
      <c r="Q7478" s="15">
        <f t="shared" si="475"/>
        <v>0.89195152508628461</v>
      </c>
    </row>
    <row r="7479" spans="1:17" ht="19.5" customHeight="1" x14ac:dyDescent="0.2">
      <c r="A7479" s="12">
        <v>9225</v>
      </c>
      <c r="B7479" s="6" t="s">
        <v>2183</v>
      </c>
      <c r="C7479" s="12">
        <v>37759</v>
      </c>
      <c r="D7479" s="6" t="s">
        <v>5522</v>
      </c>
      <c r="E7479" s="13">
        <v>43600</v>
      </c>
      <c r="F7479" s="13">
        <v>44415</v>
      </c>
      <c r="G7479" s="13">
        <v>43899</v>
      </c>
      <c r="H7479" s="6" t="s">
        <v>7947</v>
      </c>
      <c r="I7479" s="6" t="s">
        <v>7970</v>
      </c>
      <c r="J7479" s="14">
        <v>0.33740000000000003</v>
      </c>
      <c r="K7479" s="14">
        <v>0.16390000000000002</v>
      </c>
      <c r="L7479" s="15">
        <f t="shared" si="472"/>
        <v>0.17350000000000002</v>
      </c>
      <c r="M7479" s="11">
        <f t="shared" si="473"/>
        <v>1</v>
      </c>
      <c r="N7479" s="11">
        <f>VLOOKUP(E7479,Nasdaq!$A$2:$F$3174,5,1)</f>
        <v>7822.1499020000001</v>
      </c>
      <c r="O7479" s="11">
        <f>VLOOKUP(F7479,Nasdaq!$A$2:$F$3174,5,1)</f>
        <v>11010.980469</v>
      </c>
      <c r="P7479" s="11">
        <f t="shared" si="474"/>
        <v>815</v>
      </c>
      <c r="Q7479" s="15">
        <f t="shared" si="475"/>
        <v>0.71039621904896255</v>
      </c>
    </row>
    <row r="7480" spans="1:17" ht="19.5" customHeight="1" x14ac:dyDescent="0.2">
      <c r="A7480" s="12">
        <v>9225</v>
      </c>
      <c r="B7480" s="6" t="s">
        <v>2183</v>
      </c>
      <c r="C7480" s="12">
        <v>28107</v>
      </c>
      <c r="D7480" s="6" t="s">
        <v>3761</v>
      </c>
      <c r="E7480" s="13">
        <v>43419</v>
      </c>
      <c r="F7480" s="13">
        <v>44415</v>
      </c>
      <c r="G7480" s="13">
        <v>44018</v>
      </c>
      <c r="H7480" s="6" t="s">
        <v>7947</v>
      </c>
      <c r="I7480" s="6" t="s">
        <v>8148</v>
      </c>
      <c r="J7480" s="14">
        <v>-0.1206</v>
      </c>
      <c r="K7480" s="14">
        <v>0.14940000000000001</v>
      </c>
      <c r="L7480" s="15">
        <f t="shared" si="472"/>
        <v>-0.27</v>
      </c>
      <c r="M7480" s="11">
        <f t="shared" si="473"/>
        <v>0</v>
      </c>
      <c r="N7480" s="11">
        <f>VLOOKUP(E7480,Nasdaq!$A$2:$F$3174,5,1)</f>
        <v>7259.0297849999997</v>
      </c>
      <c r="O7480" s="11">
        <f>VLOOKUP(F7480,Nasdaq!$A$2:$F$3174,5,1)</f>
        <v>11010.980469</v>
      </c>
      <c r="P7480" s="11">
        <f t="shared" si="474"/>
        <v>996</v>
      </c>
      <c r="Q7480" s="15">
        <f t="shared" si="475"/>
        <v>0.65925447101539936</v>
      </c>
    </row>
    <row r="7481" spans="1:17" ht="19.5" customHeight="1" x14ac:dyDescent="0.2">
      <c r="A7481" s="12">
        <v>5936</v>
      </c>
      <c r="B7481" s="6" t="s">
        <v>2184</v>
      </c>
      <c r="C7481" s="12">
        <v>2601</v>
      </c>
      <c r="D7481" s="6" t="s">
        <v>7608</v>
      </c>
      <c r="E7481" s="13">
        <v>41409</v>
      </c>
      <c r="F7481" s="13">
        <v>41501</v>
      </c>
      <c r="H7481" s="6" t="s">
        <v>7944</v>
      </c>
      <c r="I7481" s="6" t="s">
        <v>7997</v>
      </c>
      <c r="J7481" s="14">
        <v>4.6457999999999995</v>
      </c>
      <c r="K7481" s="14">
        <v>2.7400000000000001E-2</v>
      </c>
      <c r="L7481" s="15">
        <f t="shared" si="472"/>
        <v>4.6183999999999994</v>
      </c>
      <c r="M7481" s="11">
        <f t="shared" si="473"/>
        <v>1</v>
      </c>
      <c r="N7481" s="11">
        <f>VLOOKUP(E7481,Nasdaq!$A$2:$F$3174,5,1)</f>
        <v>3471.6201169999999</v>
      </c>
      <c r="O7481" s="11">
        <f>VLOOKUP(F7481,Nasdaq!$A$2:$F$3174,5,1)</f>
        <v>3606.1201169999999</v>
      </c>
      <c r="P7481" s="11">
        <f t="shared" si="474"/>
        <v>92</v>
      </c>
      <c r="Q7481" s="15">
        <f t="shared" si="475"/>
        <v>0.96270338593405635</v>
      </c>
    </row>
    <row r="7482" spans="1:17" ht="19.5" customHeight="1" x14ac:dyDescent="0.2">
      <c r="A7482" s="12">
        <v>5936</v>
      </c>
      <c r="B7482" s="6" t="s">
        <v>2184</v>
      </c>
      <c r="C7482" s="12">
        <v>2812</v>
      </c>
      <c r="D7482" s="6" t="s">
        <v>5442</v>
      </c>
      <c r="E7482" s="13">
        <v>41501</v>
      </c>
      <c r="F7482" s="13">
        <v>41774</v>
      </c>
      <c r="H7482" s="6" t="s">
        <v>7947</v>
      </c>
      <c r="I7482" s="6" t="s">
        <v>8035</v>
      </c>
      <c r="J7482" s="14">
        <v>1.7397</v>
      </c>
      <c r="K7482" s="14">
        <v>0.19690000000000002</v>
      </c>
      <c r="L7482" s="15">
        <f t="shared" si="472"/>
        <v>1.5427999999999999</v>
      </c>
      <c r="M7482" s="11">
        <f t="shared" si="473"/>
        <v>1</v>
      </c>
      <c r="N7482" s="11">
        <f>VLOOKUP(E7482,Nasdaq!$A$2:$F$3174,5,1)</f>
        <v>3606.1201169999999</v>
      </c>
      <c r="O7482" s="11">
        <f>VLOOKUP(F7482,Nasdaq!$A$2:$F$3174,5,1)</f>
        <v>4069.290039</v>
      </c>
      <c r="P7482" s="11">
        <f t="shared" si="474"/>
        <v>273</v>
      </c>
      <c r="Q7482" s="15">
        <f t="shared" si="475"/>
        <v>0.88618025637425391</v>
      </c>
    </row>
    <row r="7483" spans="1:17" ht="19.5" customHeight="1" x14ac:dyDescent="0.2">
      <c r="A7483" s="12">
        <v>5936</v>
      </c>
      <c r="B7483" s="6" t="s">
        <v>2184</v>
      </c>
      <c r="C7483" s="12">
        <v>808</v>
      </c>
      <c r="D7483" s="6" t="s">
        <v>5253</v>
      </c>
      <c r="E7483" s="13">
        <v>41228</v>
      </c>
      <c r="F7483" s="13">
        <v>41409</v>
      </c>
      <c r="H7483" s="6" t="s">
        <v>7950</v>
      </c>
      <c r="I7483" s="6" t="s">
        <v>8113</v>
      </c>
      <c r="J7483" s="14">
        <v>1.3766999999999998</v>
      </c>
      <c r="K7483" s="14">
        <v>0.54210000000000003</v>
      </c>
      <c r="L7483" s="15">
        <f t="shared" si="472"/>
        <v>0.83459999999999979</v>
      </c>
      <c r="M7483" s="11">
        <f t="shared" si="473"/>
        <v>1</v>
      </c>
      <c r="N7483" s="11">
        <f>VLOOKUP(E7483,Nasdaq!$A$2:$F$3174,5,1)</f>
        <v>2836.9399410000001</v>
      </c>
      <c r="O7483" s="11">
        <f>VLOOKUP(F7483,Nasdaq!$A$2:$F$3174,5,1)</f>
        <v>3471.6201169999999</v>
      </c>
      <c r="P7483" s="11">
        <f t="shared" si="474"/>
        <v>181</v>
      </c>
      <c r="Q7483" s="15">
        <f t="shared" si="475"/>
        <v>0.81718290455856091</v>
      </c>
    </row>
    <row r="7484" spans="1:17" ht="19.5" customHeight="1" x14ac:dyDescent="0.2">
      <c r="A7484" s="12">
        <v>5936</v>
      </c>
      <c r="B7484" s="6" t="s">
        <v>2184</v>
      </c>
      <c r="C7484" s="12">
        <v>837</v>
      </c>
      <c r="D7484" s="6" t="s">
        <v>2871</v>
      </c>
      <c r="E7484" s="13">
        <v>41547</v>
      </c>
      <c r="F7484" s="13">
        <v>41866</v>
      </c>
      <c r="H7484" s="6" t="s">
        <v>7948</v>
      </c>
      <c r="I7484" s="6" t="s">
        <v>8117</v>
      </c>
      <c r="J7484" s="14">
        <v>0.98629999999999995</v>
      </c>
      <c r="K7484" s="14">
        <v>0.2132</v>
      </c>
      <c r="L7484" s="15">
        <f t="shared" si="472"/>
        <v>0.7730999999999999</v>
      </c>
      <c r="M7484" s="11">
        <f t="shared" si="473"/>
        <v>1</v>
      </c>
      <c r="N7484" s="11">
        <f>VLOOKUP(E7484,Nasdaq!$A$2:$F$3174,5,1)</f>
        <v>3771.4799800000001</v>
      </c>
      <c r="O7484" s="11">
        <f>VLOOKUP(F7484,Nasdaq!$A$2:$F$3174,5,1)</f>
        <v>4464.9301759999998</v>
      </c>
      <c r="P7484" s="11">
        <f t="shared" si="474"/>
        <v>319</v>
      </c>
      <c r="Q7484" s="15">
        <f t="shared" si="475"/>
        <v>0.84469080109600048</v>
      </c>
    </row>
    <row r="7485" spans="1:17" ht="19.5" customHeight="1" x14ac:dyDescent="0.2">
      <c r="A7485" s="12">
        <v>5936</v>
      </c>
      <c r="B7485" s="6" t="s">
        <v>2184</v>
      </c>
      <c r="C7485" s="12">
        <v>1401</v>
      </c>
      <c r="D7485" s="6" t="s">
        <v>4040</v>
      </c>
      <c r="E7485" s="13">
        <v>43146</v>
      </c>
      <c r="F7485" s="13">
        <v>43419</v>
      </c>
      <c r="H7485" s="6" t="s">
        <v>7950</v>
      </c>
      <c r="I7485" s="6" t="s">
        <v>7984</v>
      </c>
      <c r="J7485" s="14">
        <v>0.8286</v>
      </c>
      <c r="K7485" s="14">
        <v>1.9099999999999999E-2</v>
      </c>
      <c r="L7485" s="15">
        <f t="shared" si="472"/>
        <v>0.8095</v>
      </c>
      <c r="M7485" s="11">
        <f t="shared" si="473"/>
        <v>1</v>
      </c>
      <c r="N7485" s="11">
        <f>VLOOKUP(E7485,Nasdaq!$A$2:$F$3174,5,1)</f>
        <v>7256.4301759999998</v>
      </c>
      <c r="O7485" s="11">
        <f>VLOOKUP(F7485,Nasdaq!$A$2:$F$3174,5,1)</f>
        <v>7259.0297849999997</v>
      </c>
      <c r="P7485" s="11">
        <f t="shared" si="474"/>
        <v>273</v>
      </c>
      <c r="Q7485" s="15">
        <f t="shared" si="475"/>
        <v>0.99964188286961742</v>
      </c>
    </row>
    <row r="7486" spans="1:17" ht="19.5" customHeight="1" x14ac:dyDescent="0.2">
      <c r="A7486" s="12">
        <v>5936</v>
      </c>
      <c r="B7486" s="6" t="s">
        <v>2184</v>
      </c>
      <c r="C7486" s="12">
        <v>1214</v>
      </c>
      <c r="D7486" s="6" t="s">
        <v>7609</v>
      </c>
      <c r="E7486" s="13">
        <v>41136</v>
      </c>
      <c r="F7486" s="13">
        <v>41409</v>
      </c>
      <c r="H7486" s="6" t="s">
        <v>7947</v>
      </c>
      <c r="I7486" s="6" t="s">
        <v>8025</v>
      </c>
      <c r="J7486" s="14">
        <v>0.57619999999999993</v>
      </c>
      <c r="K7486" s="14">
        <v>0.27649999999999997</v>
      </c>
      <c r="L7486" s="15">
        <f t="shared" si="472"/>
        <v>0.29969999999999997</v>
      </c>
      <c r="M7486" s="11">
        <f t="shared" si="473"/>
        <v>1</v>
      </c>
      <c r="N7486" s="11">
        <f>VLOOKUP(E7486,Nasdaq!$A$2:$F$3174,5,1)</f>
        <v>3030.929932</v>
      </c>
      <c r="O7486" s="11">
        <f>VLOOKUP(F7486,Nasdaq!$A$2:$F$3174,5,1)</f>
        <v>3471.6201169999999</v>
      </c>
      <c r="P7486" s="11">
        <f t="shared" si="474"/>
        <v>273</v>
      </c>
      <c r="Q7486" s="15">
        <f t="shared" si="475"/>
        <v>0.87306040380522398</v>
      </c>
    </row>
    <row r="7487" spans="1:17" ht="19.5" customHeight="1" x14ac:dyDescent="0.2">
      <c r="A7487" s="12">
        <v>5936</v>
      </c>
      <c r="B7487" s="6" t="s">
        <v>2184</v>
      </c>
      <c r="C7487" s="12">
        <v>3981</v>
      </c>
      <c r="D7487" s="6" t="s">
        <v>3801</v>
      </c>
      <c r="E7487" s="13">
        <v>41409</v>
      </c>
      <c r="F7487" s="13">
        <v>41684</v>
      </c>
      <c r="H7487" s="6" t="s">
        <v>7950</v>
      </c>
      <c r="I7487" s="6" t="s">
        <v>8034</v>
      </c>
      <c r="J7487" s="14">
        <v>0.54590000000000005</v>
      </c>
      <c r="K7487" s="14">
        <v>0.17050000000000001</v>
      </c>
      <c r="L7487" s="15">
        <f t="shared" si="472"/>
        <v>0.37540000000000007</v>
      </c>
      <c r="M7487" s="11">
        <f t="shared" si="473"/>
        <v>1</v>
      </c>
      <c r="N7487" s="11">
        <f>VLOOKUP(E7487,Nasdaq!$A$2:$F$3174,5,1)</f>
        <v>3471.6201169999999</v>
      </c>
      <c r="O7487" s="11">
        <f>VLOOKUP(F7487,Nasdaq!$A$2:$F$3174,5,1)</f>
        <v>4244.0200199999999</v>
      </c>
      <c r="P7487" s="11">
        <f t="shared" si="474"/>
        <v>275</v>
      </c>
      <c r="Q7487" s="15">
        <f t="shared" si="475"/>
        <v>0.81800440354051285</v>
      </c>
    </row>
    <row r="7488" spans="1:17" ht="19.5" customHeight="1" x14ac:dyDescent="0.2">
      <c r="A7488" s="12">
        <v>5936</v>
      </c>
      <c r="B7488" s="6" t="s">
        <v>2184</v>
      </c>
      <c r="C7488" s="12">
        <v>3481</v>
      </c>
      <c r="D7488" s="6" t="s">
        <v>6933</v>
      </c>
      <c r="E7488" s="13">
        <v>40954</v>
      </c>
      <c r="F7488" s="13">
        <v>41501</v>
      </c>
      <c r="H7488" s="6" t="s">
        <v>7950</v>
      </c>
      <c r="I7488" s="6" t="s">
        <v>8034</v>
      </c>
      <c r="J7488" s="14">
        <v>0.4657</v>
      </c>
      <c r="K7488" s="14">
        <v>0.1784</v>
      </c>
      <c r="L7488" s="15">
        <f t="shared" si="472"/>
        <v>0.2873</v>
      </c>
      <c r="M7488" s="11">
        <f t="shared" si="473"/>
        <v>1</v>
      </c>
      <c r="N7488" s="11">
        <f>VLOOKUP(E7488,Nasdaq!$A$2:$F$3174,5,1)</f>
        <v>2915.830078</v>
      </c>
      <c r="O7488" s="11">
        <f>VLOOKUP(F7488,Nasdaq!$A$2:$F$3174,5,1)</f>
        <v>3606.1201169999999</v>
      </c>
      <c r="P7488" s="11">
        <f t="shared" si="474"/>
        <v>547</v>
      </c>
      <c r="Q7488" s="15">
        <f t="shared" si="475"/>
        <v>0.8085790507520344</v>
      </c>
    </row>
    <row r="7489" spans="1:17" ht="19.5" customHeight="1" x14ac:dyDescent="0.2">
      <c r="A7489" s="12">
        <v>5936</v>
      </c>
      <c r="B7489" s="6" t="s">
        <v>2184</v>
      </c>
      <c r="C7489" s="12">
        <v>3215</v>
      </c>
      <c r="D7489" s="6" t="s">
        <v>3429</v>
      </c>
      <c r="E7489" s="13">
        <v>41228</v>
      </c>
      <c r="F7489" s="13">
        <v>41501</v>
      </c>
      <c r="H7489" s="6" t="s">
        <v>7944</v>
      </c>
      <c r="I7489" s="6" t="s">
        <v>7968</v>
      </c>
      <c r="J7489" s="14">
        <v>0.41670000000000001</v>
      </c>
      <c r="K7489" s="14">
        <v>0.3448</v>
      </c>
      <c r="L7489" s="15">
        <f t="shared" si="472"/>
        <v>7.1900000000000019E-2</v>
      </c>
      <c r="M7489" s="11">
        <f t="shared" si="473"/>
        <v>1</v>
      </c>
      <c r="N7489" s="11">
        <f>VLOOKUP(E7489,Nasdaq!$A$2:$F$3174,5,1)</f>
        <v>2836.9399410000001</v>
      </c>
      <c r="O7489" s="11">
        <f>VLOOKUP(F7489,Nasdaq!$A$2:$F$3174,5,1)</f>
        <v>3606.1201169999999</v>
      </c>
      <c r="P7489" s="11">
        <f t="shared" si="474"/>
        <v>273</v>
      </c>
      <c r="Q7489" s="15">
        <f t="shared" si="475"/>
        <v>0.78670334853337753</v>
      </c>
    </row>
    <row r="7490" spans="1:17" ht="19.5" customHeight="1" x14ac:dyDescent="0.2">
      <c r="A7490" s="12">
        <v>5936</v>
      </c>
      <c r="B7490" s="6" t="s">
        <v>2184</v>
      </c>
      <c r="C7490" s="12">
        <v>27080</v>
      </c>
      <c r="D7490" s="6" t="s">
        <v>3163</v>
      </c>
      <c r="E7490" s="13">
        <v>41774</v>
      </c>
      <c r="F7490" s="13">
        <v>41866</v>
      </c>
      <c r="H7490" s="6" t="s">
        <v>7944</v>
      </c>
      <c r="I7490" s="6" t="s">
        <v>8056</v>
      </c>
      <c r="J7490" s="14">
        <v>0.29270000000000002</v>
      </c>
      <c r="K7490" s="14">
        <v>0.21429999999999999</v>
      </c>
      <c r="L7490" s="15">
        <f t="shared" si="472"/>
        <v>7.8400000000000025E-2</v>
      </c>
      <c r="M7490" s="11">
        <f t="shared" si="473"/>
        <v>1</v>
      </c>
      <c r="N7490" s="11">
        <f>VLOOKUP(E7490,Nasdaq!$A$2:$F$3174,5,1)</f>
        <v>4069.290039</v>
      </c>
      <c r="O7490" s="11">
        <f>VLOOKUP(F7490,Nasdaq!$A$2:$F$3174,5,1)</f>
        <v>4464.9301759999998</v>
      </c>
      <c r="P7490" s="11">
        <f t="shared" si="474"/>
        <v>92</v>
      </c>
      <c r="Q7490" s="15">
        <f t="shared" si="475"/>
        <v>0.91139191935412123</v>
      </c>
    </row>
    <row r="7491" spans="1:17" ht="19.5" customHeight="1" x14ac:dyDescent="0.2">
      <c r="A7491" s="12">
        <v>5936</v>
      </c>
      <c r="B7491" s="6" t="s">
        <v>2184</v>
      </c>
      <c r="C7491" s="12">
        <v>1033</v>
      </c>
      <c r="D7491" s="6" t="s">
        <v>7610</v>
      </c>
      <c r="E7491" s="13">
        <v>41136</v>
      </c>
      <c r="F7491" s="13">
        <v>41774</v>
      </c>
      <c r="H7491" s="6" t="s">
        <v>7948</v>
      </c>
      <c r="I7491" s="6" t="s">
        <v>8117</v>
      </c>
      <c r="J7491" s="14">
        <v>0.23699999999999999</v>
      </c>
      <c r="K7491" s="14">
        <v>0.20350000000000001</v>
      </c>
      <c r="L7491" s="15">
        <f t="shared" si="472"/>
        <v>3.3499999999999974E-2</v>
      </c>
      <c r="M7491" s="11">
        <f t="shared" si="473"/>
        <v>1</v>
      </c>
      <c r="N7491" s="11">
        <f>VLOOKUP(E7491,Nasdaq!$A$2:$F$3174,5,1)</f>
        <v>3030.929932</v>
      </c>
      <c r="O7491" s="11">
        <f>VLOOKUP(F7491,Nasdaq!$A$2:$F$3174,5,1)</f>
        <v>4069.290039</v>
      </c>
      <c r="P7491" s="11">
        <f t="shared" si="474"/>
        <v>638</v>
      </c>
      <c r="Q7491" s="15">
        <f t="shared" si="475"/>
        <v>0.74483109764144895</v>
      </c>
    </row>
    <row r="7492" spans="1:17" ht="19.5" customHeight="1" x14ac:dyDescent="0.2">
      <c r="A7492" s="12">
        <v>5936</v>
      </c>
      <c r="B7492" s="6" t="s">
        <v>2184</v>
      </c>
      <c r="C7492" s="12">
        <v>2092</v>
      </c>
      <c r="D7492" s="6" t="s">
        <v>6931</v>
      </c>
      <c r="E7492" s="13">
        <v>39811</v>
      </c>
      <c r="F7492" s="13">
        <v>41409</v>
      </c>
      <c r="H7492" s="6" t="s">
        <v>7949</v>
      </c>
      <c r="I7492" s="6" t="s">
        <v>8068</v>
      </c>
      <c r="J7492" s="14">
        <v>0.21210000000000001</v>
      </c>
      <c r="K7492" s="14">
        <v>0.18469999999999998</v>
      </c>
      <c r="L7492" s="15">
        <f t="shared" si="472"/>
        <v>2.7400000000000035E-2</v>
      </c>
      <c r="M7492" s="11">
        <f t="shared" si="473"/>
        <v>1</v>
      </c>
      <c r="N7492" s="11">
        <f>VLOOKUP(E7492,Nasdaq!$A$2:$F$3174,5,1)</f>
        <v>1510.3199460000001</v>
      </c>
      <c r="O7492" s="11">
        <f>VLOOKUP(F7492,Nasdaq!$A$2:$F$3174,5,1)</f>
        <v>3471.6201169999999</v>
      </c>
      <c r="P7492" s="11">
        <f t="shared" si="474"/>
        <v>1598</v>
      </c>
      <c r="Q7492" s="15">
        <f t="shared" si="475"/>
        <v>0.4350482052353179</v>
      </c>
    </row>
    <row r="7493" spans="1:17" ht="19.5" customHeight="1" x14ac:dyDescent="0.2">
      <c r="A7493" s="12">
        <v>5936</v>
      </c>
      <c r="B7493" s="6" t="s">
        <v>2184</v>
      </c>
      <c r="C7493" s="12">
        <v>3289</v>
      </c>
      <c r="D7493" s="6" t="s">
        <v>3818</v>
      </c>
      <c r="E7493" s="13">
        <v>41409</v>
      </c>
      <c r="F7493" s="13">
        <v>41688</v>
      </c>
      <c r="H7493" s="6" t="s">
        <v>7949</v>
      </c>
      <c r="I7493" s="6" t="s">
        <v>8080</v>
      </c>
      <c r="J7493" s="14">
        <v>0.19980000000000001</v>
      </c>
      <c r="K7493" s="14">
        <v>0.1699</v>
      </c>
      <c r="L7493" s="15">
        <f t="shared" si="472"/>
        <v>2.990000000000001E-2</v>
      </c>
      <c r="M7493" s="11">
        <f t="shared" si="473"/>
        <v>1</v>
      </c>
      <c r="N7493" s="11">
        <f>VLOOKUP(E7493,Nasdaq!$A$2:$F$3174,5,1)</f>
        <v>3471.6201169999999</v>
      </c>
      <c r="O7493" s="11">
        <f>VLOOKUP(F7493,Nasdaq!$A$2:$F$3174,5,1)</f>
        <v>4272.7797849999997</v>
      </c>
      <c r="P7493" s="11">
        <f t="shared" si="474"/>
        <v>279</v>
      </c>
      <c r="Q7493" s="15">
        <f t="shared" si="475"/>
        <v>0.81249850691703418</v>
      </c>
    </row>
    <row r="7494" spans="1:17" ht="19.5" customHeight="1" x14ac:dyDescent="0.2">
      <c r="A7494" s="12">
        <v>5936</v>
      </c>
      <c r="B7494" s="6" t="s">
        <v>2184</v>
      </c>
      <c r="C7494" s="12">
        <v>26177</v>
      </c>
      <c r="D7494" s="6" t="s">
        <v>3987</v>
      </c>
      <c r="E7494" s="13">
        <v>41409</v>
      </c>
      <c r="F7494" s="13">
        <v>41957</v>
      </c>
      <c r="H7494" s="6" t="s">
        <v>7944</v>
      </c>
      <c r="I7494" s="6" t="s">
        <v>7980</v>
      </c>
      <c r="J7494" s="14">
        <v>0.17059999999999997</v>
      </c>
      <c r="K7494" s="14">
        <v>0.17149999999999999</v>
      </c>
      <c r="L7494" s="15">
        <f t="shared" si="472"/>
        <v>-9.000000000000119E-4</v>
      </c>
      <c r="M7494" s="11">
        <f t="shared" si="473"/>
        <v>0</v>
      </c>
      <c r="N7494" s="11">
        <f>VLOOKUP(E7494,Nasdaq!$A$2:$F$3174,5,1)</f>
        <v>3471.6201169999999</v>
      </c>
      <c r="O7494" s="11">
        <f>VLOOKUP(F7494,Nasdaq!$A$2:$F$3174,5,1)</f>
        <v>4688.5400390000004</v>
      </c>
      <c r="P7494" s="11">
        <f t="shared" si="474"/>
        <v>548</v>
      </c>
      <c r="Q7494" s="15">
        <f t="shared" si="475"/>
        <v>0.74044911714770723</v>
      </c>
    </row>
    <row r="7495" spans="1:17" ht="19.5" customHeight="1" x14ac:dyDescent="0.2">
      <c r="A7495" s="12">
        <v>5936</v>
      </c>
      <c r="B7495" s="6" t="s">
        <v>2184</v>
      </c>
      <c r="C7495" s="12">
        <v>1233</v>
      </c>
      <c r="D7495" s="6" t="s">
        <v>7209</v>
      </c>
      <c r="E7495" s="13">
        <v>41319</v>
      </c>
      <c r="F7495" s="13">
        <v>42051</v>
      </c>
      <c r="H7495" s="6" t="s">
        <v>7947</v>
      </c>
      <c r="I7495" s="6" t="s">
        <v>7969</v>
      </c>
      <c r="J7495" s="14">
        <v>0.15659999999999999</v>
      </c>
      <c r="K7495" s="14">
        <v>0.19920000000000002</v>
      </c>
      <c r="L7495" s="15">
        <f t="shared" si="472"/>
        <v>-4.2600000000000027E-2</v>
      </c>
      <c r="M7495" s="11">
        <f t="shared" si="473"/>
        <v>0</v>
      </c>
      <c r="N7495" s="11">
        <f>VLOOKUP(E7495,Nasdaq!$A$2:$F$3174,5,1)</f>
        <v>3198.6599120000001</v>
      </c>
      <c r="O7495" s="11">
        <f>VLOOKUP(F7495,Nasdaq!$A$2:$F$3174,5,1)</f>
        <v>4893.8398440000001</v>
      </c>
      <c r="P7495" s="11">
        <f t="shared" si="474"/>
        <v>732</v>
      </c>
      <c r="Q7495" s="15">
        <f t="shared" si="475"/>
        <v>0.6536104786780198</v>
      </c>
    </row>
    <row r="7496" spans="1:17" ht="19.5" customHeight="1" x14ac:dyDescent="0.2">
      <c r="A7496" s="12">
        <v>5936</v>
      </c>
      <c r="B7496" s="6" t="s">
        <v>2184</v>
      </c>
      <c r="C7496" s="12">
        <v>27558</v>
      </c>
      <c r="D7496" s="6" t="s">
        <v>1094</v>
      </c>
      <c r="E7496" s="13">
        <v>42416</v>
      </c>
      <c r="F7496" s="13">
        <v>44415</v>
      </c>
      <c r="H7496" s="6" t="s">
        <v>7949</v>
      </c>
      <c r="I7496" s="6" t="s">
        <v>8132</v>
      </c>
      <c r="J7496" s="14">
        <v>0.1431</v>
      </c>
      <c r="K7496" s="14">
        <v>0.15920000000000001</v>
      </c>
      <c r="L7496" s="15">
        <f t="shared" si="472"/>
        <v>-1.6100000000000003E-2</v>
      </c>
      <c r="M7496" s="11">
        <f t="shared" si="473"/>
        <v>0</v>
      </c>
      <c r="N7496" s="11">
        <f>VLOOKUP(E7496,Nasdaq!$A$2:$F$3174,5,1)</f>
        <v>4435.9599609999996</v>
      </c>
      <c r="O7496" s="11">
        <f>VLOOKUP(F7496,Nasdaq!$A$2:$F$3174,5,1)</f>
        <v>11010.980469</v>
      </c>
      <c r="P7496" s="11">
        <f t="shared" si="474"/>
        <v>1999</v>
      </c>
      <c r="Q7496" s="15">
        <f t="shared" si="475"/>
        <v>0.40286743772208233</v>
      </c>
    </row>
    <row r="7497" spans="1:17" ht="19.5" customHeight="1" x14ac:dyDescent="0.2">
      <c r="A7497" s="12">
        <v>5936</v>
      </c>
      <c r="B7497" s="6" t="s">
        <v>2184</v>
      </c>
      <c r="C7497" s="12">
        <v>10229</v>
      </c>
      <c r="D7497" s="6" t="s">
        <v>7611</v>
      </c>
      <c r="E7497" s="13">
        <v>39832</v>
      </c>
      <c r="F7497" s="13">
        <v>44415</v>
      </c>
      <c r="H7497" s="6" t="s">
        <v>7947</v>
      </c>
      <c r="I7497" s="6" t="s">
        <v>8135</v>
      </c>
      <c r="J7497" s="14">
        <v>2.6499999999999999E-2</v>
      </c>
      <c r="K7497" s="14">
        <v>0.14980000000000002</v>
      </c>
      <c r="L7497" s="15">
        <f t="shared" si="472"/>
        <v>-0.12330000000000002</v>
      </c>
      <c r="M7497" s="11">
        <f t="shared" si="473"/>
        <v>0</v>
      </c>
      <c r="N7497" s="11">
        <f>VLOOKUP(E7497,Nasdaq!$A$2:$F$3174,5,1)</f>
        <v>1529.329956</v>
      </c>
      <c r="O7497" s="11">
        <f>VLOOKUP(F7497,Nasdaq!$A$2:$F$3174,5,1)</f>
        <v>11010.980469</v>
      </c>
      <c r="P7497" s="11">
        <f t="shared" si="474"/>
        <v>4583</v>
      </c>
      <c r="Q7497" s="15">
        <f t="shared" si="475"/>
        <v>0.13889151516225817</v>
      </c>
    </row>
    <row r="7498" spans="1:17" ht="19.5" customHeight="1" x14ac:dyDescent="0.2">
      <c r="A7498" s="12">
        <v>5936</v>
      </c>
      <c r="B7498" s="6" t="s">
        <v>2184</v>
      </c>
      <c r="C7498" s="12">
        <v>29413</v>
      </c>
      <c r="D7498" s="6" t="s">
        <v>7612</v>
      </c>
      <c r="E7498" s="13">
        <v>39864</v>
      </c>
      <c r="F7498" s="13">
        <v>41563</v>
      </c>
      <c r="H7498" s="6" t="s">
        <v>7944</v>
      </c>
      <c r="I7498" s="6" t="s">
        <v>8067</v>
      </c>
      <c r="J7498" s="14">
        <v>2.5600000000000001E-2</v>
      </c>
      <c r="K7498" s="14">
        <v>0.21440000000000001</v>
      </c>
      <c r="L7498" s="15">
        <f t="shared" si="472"/>
        <v>-0.1888</v>
      </c>
      <c r="M7498" s="11">
        <f t="shared" si="473"/>
        <v>0</v>
      </c>
      <c r="N7498" s="11">
        <f>VLOOKUP(E7498,Nasdaq!$A$2:$F$3174,5,1)</f>
        <v>1441.2299800000001</v>
      </c>
      <c r="O7498" s="11">
        <f>VLOOKUP(F7498,Nasdaq!$A$2:$F$3174,5,1)</f>
        <v>3839.429932</v>
      </c>
      <c r="P7498" s="11">
        <f t="shared" si="474"/>
        <v>1699</v>
      </c>
      <c r="Q7498" s="15">
        <f t="shared" si="475"/>
        <v>0.37537662692186458</v>
      </c>
    </row>
    <row r="7499" spans="1:17" ht="19.5" customHeight="1" x14ac:dyDescent="0.2">
      <c r="A7499" s="12">
        <v>5936</v>
      </c>
      <c r="B7499" s="6" t="s">
        <v>2184</v>
      </c>
      <c r="C7499" s="12">
        <v>44497</v>
      </c>
      <c r="D7499" s="6" t="s">
        <v>5330</v>
      </c>
      <c r="E7499" s="13">
        <v>41684</v>
      </c>
      <c r="F7499" s="13">
        <v>42139</v>
      </c>
      <c r="H7499" s="6" t="s">
        <v>7947</v>
      </c>
      <c r="I7499" s="6" t="s">
        <v>8138</v>
      </c>
      <c r="J7499" s="14">
        <v>1.7000000000000001E-2</v>
      </c>
      <c r="K7499" s="14">
        <v>0.1452</v>
      </c>
      <c r="L7499" s="15">
        <f t="shared" si="472"/>
        <v>-0.12819999999999998</v>
      </c>
      <c r="M7499" s="11">
        <f t="shared" si="473"/>
        <v>0</v>
      </c>
      <c r="N7499" s="11">
        <f>VLOOKUP(E7499,Nasdaq!$A$2:$F$3174,5,1)</f>
        <v>4244.0200199999999</v>
      </c>
      <c r="O7499" s="11">
        <f>VLOOKUP(F7499,Nasdaq!$A$2:$F$3174,5,1)</f>
        <v>5048.2900390000004</v>
      </c>
      <c r="P7499" s="11">
        <f t="shared" si="474"/>
        <v>455</v>
      </c>
      <c r="Q7499" s="15">
        <f t="shared" si="475"/>
        <v>0.8406855434152497</v>
      </c>
    </row>
    <row r="7500" spans="1:17" ht="19.5" customHeight="1" x14ac:dyDescent="0.2">
      <c r="A7500" s="12">
        <v>5936</v>
      </c>
      <c r="B7500" s="6" t="s">
        <v>2184</v>
      </c>
      <c r="C7500" s="12">
        <v>9811</v>
      </c>
      <c r="D7500" s="6" t="s">
        <v>7613</v>
      </c>
      <c r="E7500" s="13">
        <v>39498</v>
      </c>
      <c r="F7500" s="13">
        <v>44415</v>
      </c>
      <c r="H7500" s="6" t="s">
        <v>7950</v>
      </c>
      <c r="I7500" s="6" t="s">
        <v>8010</v>
      </c>
      <c r="J7500" s="14">
        <v>1.5600000000000001E-2</v>
      </c>
      <c r="K7500" s="14">
        <v>9.8000000000000004E-2</v>
      </c>
      <c r="L7500" s="15">
        <f t="shared" si="472"/>
        <v>-8.2400000000000001E-2</v>
      </c>
      <c r="M7500" s="11">
        <f t="shared" si="473"/>
        <v>0</v>
      </c>
      <c r="N7500" s="11">
        <f>VLOOKUP(E7500,Nasdaq!$A$2:$F$3174,5,1)</f>
        <v>2327.1000979999999</v>
      </c>
      <c r="O7500" s="11">
        <f>VLOOKUP(F7500,Nasdaq!$A$2:$F$3174,5,1)</f>
        <v>11010.980469</v>
      </c>
      <c r="P7500" s="11">
        <f t="shared" si="474"/>
        <v>4917</v>
      </c>
      <c r="Q7500" s="15">
        <f t="shared" si="475"/>
        <v>0.21134376905792082</v>
      </c>
    </row>
    <row r="7501" spans="1:17" ht="19.5" customHeight="1" x14ac:dyDescent="0.2">
      <c r="A7501" s="12">
        <v>5936</v>
      </c>
      <c r="B7501" s="6" t="s">
        <v>2184</v>
      </c>
      <c r="C7501" s="12">
        <v>10388</v>
      </c>
      <c r="D7501" s="6" t="s">
        <v>7614</v>
      </c>
      <c r="E7501" s="13">
        <v>40528</v>
      </c>
      <c r="F7501" s="13">
        <v>44415</v>
      </c>
      <c r="H7501" s="6" t="s">
        <v>7951</v>
      </c>
      <c r="I7501" s="6" t="s">
        <v>7987</v>
      </c>
      <c r="J7501" s="14">
        <v>1.1299999999999999E-2</v>
      </c>
      <c r="K7501" s="14">
        <v>0.1313</v>
      </c>
      <c r="L7501" s="15">
        <f t="shared" si="472"/>
        <v>-0.12</v>
      </c>
      <c r="M7501" s="11">
        <f t="shared" si="473"/>
        <v>0</v>
      </c>
      <c r="N7501" s="11">
        <f>VLOOKUP(E7501,Nasdaq!$A$2:$F$3174,5,1)</f>
        <v>2637.3100589999999</v>
      </c>
      <c r="O7501" s="11">
        <f>VLOOKUP(F7501,Nasdaq!$A$2:$F$3174,5,1)</f>
        <v>11010.980469</v>
      </c>
      <c r="P7501" s="11">
        <f t="shared" si="474"/>
        <v>3887</v>
      </c>
      <c r="Q7501" s="15">
        <f t="shared" si="475"/>
        <v>0.23951661008108591</v>
      </c>
    </row>
    <row r="7502" spans="1:17" ht="19.5" customHeight="1" x14ac:dyDescent="0.2">
      <c r="A7502" s="12">
        <v>5936</v>
      </c>
      <c r="B7502" s="6" t="s">
        <v>2184</v>
      </c>
      <c r="C7502" s="12">
        <v>40947</v>
      </c>
      <c r="D7502" s="6" t="s">
        <v>5523</v>
      </c>
      <c r="E7502" s="13">
        <v>40483</v>
      </c>
      <c r="F7502" s="13">
        <v>40700</v>
      </c>
      <c r="G7502" s="13">
        <v>40483</v>
      </c>
      <c r="H7502" s="6" t="s">
        <v>7946</v>
      </c>
      <c r="I7502" s="6" t="s">
        <v>8140</v>
      </c>
      <c r="J7502" s="14">
        <v>0</v>
      </c>
      <c r="K7502" s="14">
        <v>0.1724</v>
      </c>
      <c r="L7502" s="15">
        <f t="shared" si="472"/>
        <v>-0.1724</v>
      </c>
      <c r="M7502" s="11">
        <f t="shared" si="473"/>
        <v>0</v>
      </c>
      <c r="N7502" s="11">
        <f>VLOOKUP(E7502,Nasdaq!$A$2:$F$3174,5,1)</f>
        <v>2504.8400879999999</v>
      </c>
      <c r="O7502" s="11">
        <f>VLOOKUP(F7502,Nasdaq!$A$2:$F$3174,5,1)</f>
        <v>2702.5600589999999</v>
      </c>
      <c r="P7502" s="11">
        <f t="shared" si="474"/>
        <v>217</v>
      </c>
      <c r="Q7502" s="15">
        <f t="shared" si="475"/>
        <v>0.92684063850457654</v>
      </c>
    </row>
    <row r="7503" spans="1:17" ht="19.5" customHeight="1" x14ac:dyDescent="0.2">
      <c r="A7503" s="12">
        <v>5936</v>
      </c>
      <c r="B7503" s="6" t="s">
        <v>2184</v>
      </c>
      <c r="C7503" s="12">
        <v>3553</v>
      </c>
      <c r="D7503" s="6" t="s">
        <v>7615</v>
      </c>
      <c r="E7503" s="13">
        <v>41684</v>
      </c>
      <c r="F7503" s="13">
        <v>41957</v>
      </c>
      <c r="H7503" s="6" t="s">
        <v>7946</v>
      </c>
      <c r="I7503" s="6" t="s">
        <v>8125</v>
      </c>
      <c r="J7503" s="14">
        <v>-2.0099999999999996E-2</v>
      </c>
      <c r="K7503" s="14">
        <v>0.17249999999999999</v>
      </c>
      <c r="L7503" s="15">
        <f t="shared" si="472"/>
        <v>-0.19259999999999999</v>
      </c>
      <c r="M7503" s="11">
        <f t="shared" si="473"/>
        <v>0</v>
      </c>
      <c r="N7503" s="11">
        <f>VLOOKUP(E7503,Nasdaq!$A$2:$F$3174,5,1)</f>
        <v>4244.0200199999999</v>
      </c>
      <c r="O7503" s="11">
        <f>VLOOKUP(F7503,Nasdaq!$A$2:$F$3174,5,1)</f>
        <v>4688.5400390000004</v>
      </c>
      <c r="P7503" s="11">
        <f t="shared" si="474"/>
        <v>273</v>
      </c>
      <c r="Q7503" s="15">
        <f t="shared" si="475"/>
        <v>0.90519100343431558</v>
      </c>
    </row>
    <row r="7504" spans="1:17" ht="19.5" customHeight="1" x14ac:dyDescent="0.2">
      <c r="A7504" s="12">
        <v>5936</v>
      </c>
      <c r="B7504" s="6" t="s">
        <v>2184</v>
      </c>
      <c r="C7504" s="12">
        <v>4058</v>
      </c>
      <c r="D7504" s="6" t="s">
        <v>4501</v>
      </c>
      <c r="E7504" s="13">
        <v>41684</v>
      </c>
      <c r="F7504" s="13">
        <v>44415</v>
      </c>
      <c r="G7504" s="13">
        <v>41845</v>
      </c>
      <c r="H7504" s="6" t="s">
        <v>7949</v>
      </c>
      <c r="I7504" s="6" t="s">
        <v>7961</v>
      </c>
      <c r="J7504" s="14">
        <v>-2.3900000000000001E-2</v>
      </c>
      <c r="K7504" s="14">
        <v>0.11990000000000001</v>
      </c>
      <c r="L7504" s="15">
        <f t="shared" si="472"/>
        <v>-0.14380000000000001</v>
      </c>
      <c r="M7504" s="11">
        <f t="shared" si="473"/>
        <v>0</v>
      </c>
      <c r="N7504" s="11">
        <f>VLOOKUP(E7504,Nasdaq!$A$2:$F$3174,5,1)</f>
        <v>4244.0200199999999</v>
      </c>
      <c r="O7504" s="11">
        <f>VLOOKUP(F7504,Nasdaq!$A$2:$F$3174,5,1)</f>
        <v>11010.980469</v>
      </c>
      <c r="P7504" s="11">
        <f t="shared" si="474"/>
        <v>2731</v>
      </c>
      <c r="Q7504" s="15">
        <f t="shared" si="475"/>
        <v>0.38543561956641709</v>
      </c>
    </row>
    <row r="7505" spans="1:17" ht="19.5" customHeight="1" x14ac:dyDescent="0.2">
      <c r="A7505" s="12">
        <v>5936</v>
      </c>
      <c r="B7505" s="6" t="s">
        <v>2184</v>
      </c>
      <c r="C7505" s="12">
        <v>1103</v>
      </c>
      <c r="D7505" s="6" t="s">
        <v>3282</v>
      </c>
      <c r="E7505" s="13">
        <v>43235</v>
      </c>
      <c r="F7505" s="13">
        <v>43784</v>
      </c>
      <c r="H7505" s="6" t="s">
        <v>7951</v>
      </c>
      <c r="I7505" s="6" t="s">
        <v>8048</v>
      </c>
      <c r="J7505" s="14">
        <v>-4.07E-2</v>
      </c>
      <c r="K7505" s="14">
        <v>0.12029999999999999</v>
      </c>
      <c r="L7505" s="15">
        <f t="shared" si="472"/>
        <v>-0.16099999999999998</v>
      </c>
      <c r="M7505" s="11">
        <f t="shared" si="473"/>
        <v>0</v>
      </c>
      <c r="N7505" s="11">
        <f>VLOOKUP(E7505,Nasdaq!$A$2:$F$3174,5,1)</f>
        <v>7351.6298829999996</v>
      </c>
      <c r="O7505" s="11">
        <f>VLOOKUP(F7505,Nasdaq!$A$2:$F$3174,5,1)</f>
        <v>8540.8300780000009</v>
      </c>
      <c r="P7505" s="11">
        <f t="shared" si="474"/>
        <v>549</v>
      </c>
      <c r="Q7505" s="15">
        <f t="shared" si="475"/>
        <v>0.86076356942466647</v>
      </c>
    </row>
    <row r="7506" spans="1:17" ht="19.5" customHeight="1" x14ac:dyDescent="0.2">
      <c r="A7506" s="12">
        <v>5936</v>
      </c>
      <c r="B7506" s="6" t="s">
        <v>2184</v>
      </c>
      <c r="C7506" s="12">
        <v>3386</v>
      </c>
      <c r="D7506" s="6" t="s">
        <v>5240</v>
      </c>
      <c r="E7506" s="13">
        <v>41409</v>
      </c>
      <c r="F7506" s="13">
        <v>42416</v>
      </c>
      <c r="H7506" s="6" t="s">
        <v>7946</v>
      </c>
      <c r="I7506" s="6" t="s">
        <v>8005</v>
      </c>
      <c r="J7506" s="14">
        <v>-4.1299999999999996E-2</v>
      </c>
      <c r="K7506" s="14">
        <v>7.17E-2</v>
      </c>
      <c r="L7506" s="15">
        <f t="shared" si="472"/>
        <v>-0.11299999999999999</v>
      </c>
      <c r="M7506" s="11">
        <f t="shared" si="473"/>
        <v>0</v>
      </c>
      <c r="N7506" s="11">
        <f>VLOOKUP(E7506,Nasdaq!$A$2:$F$3174,5,1)</f>
        <v>3471.6201169999999</v>
      </c>
      <c r="O7506" s="11">
        <f>VLOOKUP(F7506,Nasdaq!$A$2:$F$3174,5,1)</f>
        <v>4435.9599609999996</v>
      </c>
      <c r="P7506" s="11">
        <f t="shared" si="474"/>
        <v>1007</v>
      </c>
      <c r="Q7506" s="15">
        <f t="shared" si="475"/>
        <v>0.78260905480396925</v>
      </c>
    </row>
    <row r="7507" spans="1:17" ht="19.5" customHeight="1" x14ac:dyDescent="0.2">
      <c r="A7507" s="12">
        <v>5936</v>
      </c>
      <c r="B7507" s="6" t="s">
        <v>2184</v>
      </c>
      <c r="C7507" s="12">
        <v>3006</v>
      </c>
      <c r="D7507" s="6" t="s">
        <v>7616</v>
      </c>
      <c r="E7507" s="13">
        <v>41015</v>
      </c>
      <c r="F7507" s="13">
        <v>44415</v>
      </c>
      <c r="G7507" s="13">
        <v>41015</v>
      </c>
      <c r="H7507" s="6" t="s">
        <v>7952</v>
      </c>
      <c r="I7507" s="6" t="s">
        <v>7952</v>
      </c>
      <c r="J7507" s="14">
        <v>-8.900000000000001E-2</v>
      </c>
      <c r="K7507" s="14">
        <v>0.13720000000000002</v>
      </c>
      <c r="L7507" s="15">
        <f t="shared" si="472"/>
        <v>-0.22620000000000001</v>
      </c>
      <c r="M7507" s="11">
        <f t="shared" si="473"/>
        <v>0</v>
      </c>
      <c r="N7507" s="11">
        <f>VLOOKUP(E7507,Nasdaq!$A$2:$F$3174,5,1)</f>
        <v>2988.3999020000001</v>
      </c>
      <c r="O7507" s="11">
        <f>VLOOKUP(F7507,Nasdaq!$A$2:$F$3174,5,1)</f>
        <v>11010.980469</v>
      </c>
      <c r="P7507" s="11">
        <f t="shared" si="474"/>
        <v>3400</v>
      </c>
      <c r="Q7507" s="15">
        <f t="shared" si="475"/>
        <v>0.27140208366509111</v>
      </c>
    </row>
    <row r="7508" spans="1:17" ht="19.5" customHeight="1" x14ac:dyDescent="0.2">
      <c r="A7508" s="12">
        <v>5936</v>
      </c>
      <c r="B7508" s="6" t="s">
        <v>2184</v>
      </c>
      <c r="C7508" s="12">
        <v>4031</v>
      </c>
      <c r="D7508" s="6" t="s">
        <v>7617</v>
      </c>
      <c r="E7508" s="13">
        <v>41409</v>
      </c>
      <c r="F7508" s="13">
        <v>42482</v>
      </c>
      <c r="G7508" s="13">
        <v>41710</v>
      </c>
      <c r="H7508" s="6" t="s">
        <v>7949</v>
      </c>
      <c r="I7508" s="6" t="s">
        <v>8104</v>
      </c>
      <c r="J7508" s="14">
        <v>-9.9299999999999999E-2</v>
      </c>
      <c r="K7508" s="14">
        <v>0.1048</v>
      </c>
      <c r="L7508" s="15">
        <f t="shared" si="472"/>
        <v>-0.2041</v>
      </c>
      <c r="M7508" s="11">
        <f t="shared" si="473"/>
        <v>0</v>
      </c>
      <c r="N7508" s="11">
        <f>VLOOKUP(E7508,Nasdaq!$A$2:$F$3174,5,1)</f>
        <v>3471.6201169999999</v>
      </c>
      <c r="O7508" s="11">
        <f>VLOOKUP(F7508,Nasdaq!$A$2:$F$3174,5,1)</f>
        <v>4906.2299800000001</v>
      </c>
      <c r="P7508" s="11">
        <f t="shared" si="474"/>
        <v>1073</v>
      </c>
      <c r="Q7508" s="15">
        <f t="shared" si="475"/>
        <v>0.70759487368969509</v>
      </c>
    </row>
    <row r="7509" spans="1:17" ht="19.5" customHeight="1" x14ac:dyDescent="0.2">
      <c r="A7509" s="12">
        <v>5936</v>
      </c>
      <c r="B7509" s="6" t="s">
        <v>2184</v>
      </c>
      <c r="C7509" s="12">
        <v>4780</v>
      </c>
      <c r="D7509" s="6" t="s">
        <v>2935</v>
      </c>
      <c r="E7509" s="13">
        <v>41409</v>
      </c>
      <c r="F7509" s="13">
        <v>42297</v>
      </c>
      <c r="H7509" s="6" t="s">
        <v>7944</v>
      </c>
      <c r="I7509" s="6" t="s">
        <v>8084</v>
      </c>
      <c r="J7509" s="14">
        <v>-0.1027</v>
      </c>
      <c r="K7509" s="14">
        <v>0.10920000000000001</v>
      </c>
      <c r="L7509" s="15">
        <f t="shared" si="472"/>
        <v>-0.21190000000000001</v>
      </c>
      <c r="M7509" s="11">
        <f t="shared" si="473"/>
        <v>0</v>
      </c>
      <c r="N7509" s="11">
        <f>VLOOKUP(E7509,Nasdaq!$A$2:$F$3174,5,1)</f>
        <v>3471.6201169999999</v>
      </c>
      <c r="O7509" s="11">
        <f>VLOOKUP(F7509,Nasdaq!$A$2:$F$3174,5,1)</f>
        <v>4880.9702150000003</v>
      </c>
      <c r="P7509" s="11">
        <f t="shared" si="474"/>
        <v>888</v>
      </c>
      <c r="Q7509" s="15">
        <f t="shared" si="475"/>
        <v>0.71125690457658042</v>
      </c>
    </row>
    <row r="7510" spans="1:17" ht="19.5" customHeight="1" x14ac:dyDescent="0.2">
      <c r="A7510" s="12">
        <v>5936</v>
      </c>
      <c r="B7510" s="6" t="s">
        <v>2184</v>
      </c>
      <c r="C7510" s="12">
        <v>2949</v>
      </c>
      <c r="D7510" s="6" t="s">
        <v>4675</v>
      </c>
      <c r="E7510" s="13">
        <v>42416</v>
      </c>
      <c r="F7510" s="13">
        <v>42506</v>
      </c>
      <c r="H7510" s="6" t="s">
        <v>7944</v>
      </c>
      <c r="I7510" s="6" t="s">
        <v>8073</v>
      </c>
      <c r="J7510" s="14">
        <v>-0.10949999999999999</v>
      </c>
      <c r="K7510" s="14">
        <v>0.4501</v>
      </c>
      <c r="L7510" s="15">
        <f t="shared" si="472"/>
        <v>-0.55959999999999999</v>
      </c>
      <c r="M7510" s="11">
        <f t="shared" si="473"/>
        <v>0</v>
      </c>
      <c r="N7510" s="11">
        <f>VLOOKUP(E7510,Nasdaq!$A$2:$F$3174,5,1)</f>
        <v>4435.9599609999996</v>
      </c>
      <c r="O7510" s="11">
        <f>VLOOKUP(F7510,Nasdaq!$A$2:$F$3174,5,1)</f>
        <v>4775.4599609999996</v>
      </c>
      <c r="P7510" s="11">
        <f t="shared" si="474"/>
        <v>90</v>
      </c>
      <c r="Q7510" s="15">
        <f t="shared" si="475"/>
        <v>0.92890945703640038</v>
      </c>
    </row>
    <row r="7511" spans="1:17" ht="19.5" customHeight="1" x14ac:dyDescent="0.2">
      <c r="A7511" s="12">
        <v>5936</v>
      </c>
      <c r="B7511" s="6" t="s">
        <v>2184</v>
      </c>
      <c r="C7511" s="12">
        <v>4143</v>
      </c>
      <c r="D7511" s="6" t="s">
        <v>3422</v>
      </c>
      <c r="E7511" s="13">
        <v>40406</v>
      </c>
      <c r="F7511" s="13">
        <v>44415</v>
      </c>
      <c r="H7511" s="6" t="s">
        <v>7949</v>
      </c>
      <c r="I7511" s="6" t="s">
        <v>8106</v>
      </c>
      <c r="J7511" s="14">
        <v>-0.1201</v>
      </c>
      <c r="K7511" s="14">
        <v>0.14380000000000001</v>
      </c>
      <c r="L7511" s="15">
        <f t="shared" si="472"/>
        <v>-0.26390000000000002</v>
      </c>
      <c r="M7511" s="11">
        <f t="shared" si="473"/>
        <v>0</v>
      </c>
      <c r="N7511" s="11">
        <f>VLOOKUP(E7511,Nasdaq!$A$2:$F$3174,5,1)</f>
        <v>2181.8701169999999</v>
      </c>
      <c r="O7511" s="11">
        <f>VLOOKUP(F7511,Nasdaq!$A$2:$F$3174,5,1)</f>
        <v>11010.980469</v>
      </c>
      <c r="P7511" s="11">
        <f t="shared" si="474"/>
        <v>4009</v>
      </c>
      <c r="Q7511" s="15">
        <f t="shared" si="475"/>
        <v>0.19815424582449995</v>
      </c>
    </row>
    <row r="7512" spans="1:17" ht="19.5" customHeight="1" x14ac:dyDescent="0.2">
      <c r="A7512" s="12">
        <v>5936</v>
      </c>
      <c r="B7512" s="6" t="s">
        <v>2184</v>
      </c>
      <c r="C7512" s="12">
        <v>807</v>
      </c>
      <c r="D7512" s="6" t="s">
        <v>3303</v>
      </c>
      <c r="E7512" s="13">
        <v>41547</v>
      </c>
      <c r="F7512" s="13">
        <v>41957</v>
      </c>
      <c r="H7512" s="6" t="s">
        <v>7949</v>
      </c>
      <c r="I7512" s="6" t="s">
        <v>7973</v>
      </c>
      <c r="J7512" s="14">
        <v>-0.1487</v>
      </c>
      <c r="K7512" s="14">
        <v>0.21239999999999998</v>
      </c>
      <c r="L7512" s="15">
        <f t="shared" si="472"/>
        <v>-0.36109999999999998</v>
      </c>
      <c r="M7512" s="11">
        <f t="shared" si="473"/>
        <v>0</v>
      </c>
      <c r="N7512" s="11">
        <f>VLOOKUP(E7512,Nasdaq!$A$2:$F$3174,5,1)</f>
        <v>3771.4799800000001</v>
      </c>
      <c r="O7512" s="11">
        <f>VLOOKUP(F7512,Nasdaq!$A$2:$F$3174,5,1)</f>
        <v>4688.5400390000004</v>
      </c>
      <c r="P7512" s="11">
        <f t="shared" si="474"/>
        <v>410</v>
      </c>
      <c r="Q7512" s="15">
        <f t="shared" si="475"/>
        <v>0.80440508856551862</v>
      </c>
    </row>
    <row r="7513" spans="1:17" ht="19.5" customHeight="1" x14ac:dyDescent="0.2">
      <c r="A7513" s="12">
        <v>5936</v>
      </c>
      <c r="B7513" s="6" t="s">
        <v>2184</v>
      </c>
      <c r="C7513" s="12">
        <v>392</v>
      </c>
      <c r="D7513" s="6" t="s">
        <v>3313</v>
      </c>
      <c r="E7513" s="13">
        <v>41319</v>
      </c>
      <c r="F7513" s="13">
        <v>41866</v>
      </c>
      <c r="H7513" s="6" t="s">
        <v>7948</v>
      </c>
      <c r="I7513" s="6" t="s">
        <v>7986</v>
      </c>
      <c r="J7513" s="14">
        <v>-0.20300000000000001</v>
      </c>
      <c r="K7513" s="14">
        <v>0.2072</v>
      </c>
      <c r="L7513" s="15">
        <f t="shared" si="472"/>
        <v>-0.41020000000000001</v>
      </c>
      <c r="M7513" s="11">
        <f t="shared" si="473"/>
        <v>0</v>
      </c>
      <c r="N7513" s="11">
        <f>VLOOKUP(E7513,Nasdaq!$A$2:$F$3174,5,1)</f>
        <v>3198.6599120000001</v>
      </c>
      <c r="O7513" s="11">
        <f>VLOOKUP(F7513,Nasdaq!$A$2:$F$3174,5,1)</f>
        <v>4464.9301759999998</v>
      </c>
      <c r="P7513" s="11">
        <f t="shared" si="474"/>
        <v>547</v>
      </c>
      <c r="Q7513" s="15">
        <f t="shared" si="475"/>
        <v>0.71639759844994</v>
      </c>
    </row>
    <row r="7514" spans="1:17" ht="19.5" customHeight="1" x14ac:dyDescent="0.2">
      <c r="A7514" s="12">
        <v>5936</v>
      </c>
      <c r="B7514" s="6" t="s">
        <v>2184</v>
      </c>
      <c r="C7514" s="12">
        <v>2661</v>
      </c>
      <c r="D7514" s="6" t="s">
        <v>4093</v>
      </c>
      <c r="E7514" s="13">
        <v>41684</v>
      </c>
      <c r="F7514" s="13">
        <v>41957</v>
      </c>
      <c r="H7514" s="6" t="s">
        <v>7951</v>
      </c>
      <c r="I7514" s="6" t="s">
        <v>8051</v>
      </c>
      <c r="J7514" s="14">
        <v>-0.22829999999999998</v>
      </c>
      <c r="K7514" s="14">
        <v>0.17249999999999999</v>
      </c>
      <c r="L7514" s="15">
        <f t="shared" si="472"/>
        <v>-0.40079999999999993</v>
      </c>
      <c r="M7514" s="11">
        <f t="shared" si="473"/>
        <v>0</v>
      </c>
      <c r="N7514" s="11">
        <f>VLOOKUP(E7514,Nasdaq!$A$2:$F$3174,5,1)</f>
        <v>4244.0200199999999</v>
      </c>
      <c r="O7514" s="11">
        <f>VLOOKUP(F7514,Nasdaq!$A$2:$F$3174,5,1)</f>
        <v>4688.5400390000004</v>
      </c>
      <c r="P7514" s="11">
        <f t="shared" si="474"/>
        <v>273</v>
      </c>
      <c r="Q7514" s="15">
        <f t="shared" si="475"/>
        <v>0.90519100343431558</v>
      </c>
    </row>
    <row r="7515" spans="1:17" ht="19.5" customHeight="1" x14ac:dyDescent="0.2">
      <c r="A7515" s="12">
        <v>5936</v>
      </c>
      <c r="B7515" s="6" t="s">
        <v>2184</v>
      </c>
      <c r="C7515" s="12">
        <v>1547</v>
      </c>
      <c r="D7515" s="6" t="s">
        <v>5499</v>
      </c>
      <c r="E7515" s="13">
        <v>42230</v>
      </c>
      <c r="F7515" s="13">
        <v>42689</v>
      </c>
      <c r="H7515" s="6" t="s">
        <v>7944</v>
      </c>
      <c r="I7515" s="6" t="s">
        <v>7980</v>
      </c>
      <c r="J7515" s="14">
        <v>-0.2346</v>
      </c>
      <c r="K7515" s="14">
        <v>5.6500000000000002E-2</v>
      </c>
      <c r="L7515" s="15">
        <f t="shared" si="472"/>
        <v>-0.29110000000000003</v>
      </c>
      <c r="M7515" s="11">
        <f t="shared" si="473"/>
        <v>0</v>
      </c>
      <c r="N7515" s="11">
        <f>VLOOKUP(E7515,Nasdaq!$A$2:$F$3174,5,1)</f>
        <v>5048.2402339999999</v>
      </c>
      <c r="O7515" s="11">
        <f>VLOOKUP(F7515,Nasdaq!$A$2:$F$3174,5,1)</f>
        <v>5275.6201170000004</v>
      </c>
      <c r="P7515" s="11">
        <f t="shared" si="474"/>
        <v>459</v>
      </c>
      <c r="Q7515" s="15">
        <f t="shared" si="475"/>
        <v>0.95690012729758522</v>
      </c>
    </row>
    <row r="7516" spans="1:17" ht="19.5" customHeight="1" x14ac:dyDescent="0.2">
      <c r="A7516" s="12">
        <v>5936</v>
      </c>
      <c r="B7516" s="6" t="s">
        <v>2184</v>
      </c>
      <c r="C7516" s="12">
        <v>4434</v>
      </c>
      <c r="D7516" s="6" t="s">
        <v>2952</v>
      </c>
      <c r="E7516" s="13">
        <v>42048</v>
      </c>
      <c r="F7516" s="13">
        <v>42230</v>
      </c>
      <c r="H7516" s="6" t="s">
        <v>7950</v>
      </c>
      <c r="I7516" s="6" t="s">
        <v>8136</v>
      </c>
      <c r="J7516" s="14">
        <v>-0.25640000000000002</v>
      </c>
      <c r="K7516" s="14">
        <v>1.5100000000000001E-2</v>
      </c>
      <c r="L7516" s="15">
        <f t="shared" si="472"/>
        <v>-0.27150000000000002</v>
      </c>
      <c r="M7516" s="11">
        <f t="shared" si="473"/>
        <v>0</v>
      </c>
      <c r="N7516" s="11">
        <f>VLOOKUP(E7516,Nasdaq!$A$2:$F$3174,5,1)</f>
        <v>4893.8398440000001</v>
      </c>
      <c r="O7516" s="11">
        <f>VLOOKUP(F7516,Nasdaq!$A$2:$F$3174,5,1)</f>
        <v>5048.2402339999999</v>
      </c>
      <c r="P7516" s="11">
        <f t="shared" si="474"/>
        <v>182</v>
      </c>
      <c r="Q7516" s="15">
        <f t="shared" si="475"/>
        <v>0.96941546073534057</v>
      </c>
    </row>
    <row r="7517" spans="1:17" ht="19.5" customHeight="1" x14ac:dyDescent="0.2">
      <c r="A7517" s="12">
        <v>5936</v>
      </c>
      <c r="B7517" s="6" t="s">
        <v>2184</v>
      </c>
      <c r="C7517" s="12">
        <v>584</v>
      </c>
      <c r="D7517" s="6" t="s">
        <v>6780</v>
      </c>
      <c r="E7517" s="13">
        <v>41501</v>
      </c>
      <c r="F7517" s="13">
        <v>41957</v>
      </c>
      <c r="H7517" s="6" t="s">
        <v>7947</v>
      </c>
      <c r="I7517" s="6" t="s">
        <v>8025</v>
      </c>
      <c r="J7517" s="14">
        <v>-0.28520000000000001</v>
      </c>
      <c r="K7517" s="14">
        <v>0.2029</v>
      </c>
      <c r="L7517" s="15">
        <f t="shared" si="472"/>
        <v>-0.48809999999999998</v>
      </c>
      <c r="M7517" s="11">
        <f t="shared" si="473"/>
        <v>0</v>
      </c>
      <c r="N7517" s="11">
        <f>VLOOKUP(E7517,Nasdaq!$A$2:$F$3174,5,1)</f>
        <v>3606.1201169999999</v>
      </c>
      <c r="O7517" s="11">
        <f>VLOOKUP(F7517,Nasdaq!$A$2:$F$3174,5,1)</f>
        <v>4688.5400390000004</v>
      </c>
      <c r="P7517" s="11">
        <f t="shared" si="474"/>
        <v>456</v>
      </c>
      <c r="Q7517" s="15">
        <f t="shared" si="475"/>
        <v>0.76913618613463441</v>
      </c>
    </row>
    <row r="7518" spans="1:17" ht="19.5" customHeight="1" x14ac:dyDescent="0.2">
      <c r="A7518" s="12">
        <v>5936</v>
      </c>
      <c r="B7518" s="6" t="s">
        <v>2184</v>
      </c>
      <c r="C7518" s="12">
        <v>37775</v>
      </c>
      <c r="D7518" s="6" t="s">
        <v>7618</v>
      </c>
      <c r="E7518" s="13">
        <v>42781</v>
      </c>
      <c r="F7518" s="13">
        <v>43146</v>
      </c>
      <c r="H7518" s="6" t="s">
        <v>7944</v>
      </c>
      <c r="I7518" s="6" t="s">
        <v>8090</v>
      </c>
      <c r="J7518" s="14">
        <v>-0.34820000000000001</v>
      </c>
      <c r="K7518" s="14">
        <v>0.18579999999999999</v>
      </c>
      <c r="L7518" s="15">
        <f t="shared" si="472"/>
        <v>-0.53400000000000003</v>
      </c>
      <c r="M7518" s="11">
        <f t="shared" si="473"/>
        <v>0</v>
      </c>
      <c r="N7518" s="11">
        <f>VLOOKUP(E7518,Nasdaq!$A$2:$F$3174,5,1)</f>
        <v>5819.4399409999996</v>
      </c>
      <c r="O7518" s="11">
        <f>VLOOKUP(F7518,Nasdaq!$A$2:$F$3174,5,1)</f>
        <v>7256.4301759999998</v>
      </c>
      <c r="P7518" s="11">
        <f t="shared" si="474"/>
        <v>365</v>
      </c>
      <c r="Q7518" s="15">
        <f t="shared" si="475"/>
        <v>0.8019714156440042</v>
      </c>
    </row>
    <row r="7519" spans="1:17" ht="19.5" customHeight="1" x14ac:dyDescent="0.2">
      <c r="A7519" s="12">
        <v>5936</v>
      </c>
      <c r="B7519" s="6" t="s">
        <v>2184</v>
      </c>
      <c r="C7519" s="12">
        <v>1476</v>
      </c>
      <c r="D7519" s="6" t="s">
        <v>2710</v>
      </c>
      <c r="E7519" s="13">
        <v>41684</v>
      </c>
      <c r="F7519" s="13">
        <v>42051</v>
      </c>
      <c r="H7519" s="6" t="s">
        <v>7947</v>
      </c>
      <c r="I7519" s="6" t="s">
        <v>8025</v>
      </c>
      <c r="J7519" s="14">
        <v>-0.35060000000000002</v>
      </c>
      <c r="K7519" s="14">
        <v>0.16510000000000002</v>
      </c>
      <c r="L7519" s="15">
        <f t="shared" si="472"/>
        <v>-0.51570000000000005</v>
      </c>
      <c r="M7519" s="11">
        <f t="shared" si="473"/>
        <v>0</v>
      </c>
      <c r="N7519" s="11">
        <f>VLOOKUP(E7519,Nasdaq!$A$2:$F$3174,5,1)</f>
        <v>4244.0200199999999</v>
      </c>
      <c r="O7519" s="11">
        <f>VLOOKUP(F7519,Nasdaq!$A$2:$F$3174,5,1)</f>
        <v>4893.8398440000001</v>
      </c>
      <c r="P7519" s="11">
        <f t="shared" si="474"/>
        <v>367</v>
      </c>
      <c r="Q7519" s="15">
        <f t="shared" si="475"/>
        <v>0.86721769999981679</v>
      </c>
    </row>
    <row r="7520" spans="1:17" ht="19.5" customHeight="1" x14ac:dyDescent="0.2">
      <c r="A7520" s="12">
        <v>5936</v>
      </c>
      <c r="B7520" s="6" t="s">
        <v>2184</v>
      </c>
      <c r="C7520" s="12">
        <v>2684</v>
      </c>
      <c r="D7520" s="6" t="s">
        <v>6116</v>
      </c>
      <c r="E7520" s="13">
        <v>41319</v>
      </c>
      <c r="F7520" s="13">
        <v>41409</v>
      </c>
      <c r="H7520" s="6" t="s">
        <v>7948</v>
      </c>
      <c r="I7520" s="6" t="s">
        <v>7981</v>
      </c>
      <c r="J7520" s="14">
        <v>-0.55549999999999999</v>
      </c>
      <c r="K7520" s="14">
        <v>0.45240000000000002</v>
      </c>
      <c r="L7520" s="15">
        <f t="shared" si="472"/>
        <v>-1.0079</v>
      </c>
      <c r="M7520" s="11">
        <f t="shared" si="473"/>
        <v>0</v>
      </c>
      <c r="N7520" s="11">
        <f>VLOOKUP(E7520,Nasdaq!$A$2:$F$3174,5,1)</f>
        <v>3198.6599120000001</v>
      </c>
      <c r="O7520" s="11">
        <f>VLOOKUP(F7520,Nasdaq!$A$2:$F$3174,5,1)</f>
        <v>3471.6201169999999</v>
      </c>
      <c r="P7520" s="11">
        <f t="shared" si="474"/>
        <v>90</v>
      </c>
      <c r="Q7520" s="15">
        <f t="shared" si="475"/>
        <v>0.92137612351615306</v>
      </c>
    </row>
    <row r="7521" spans="1:17" ht="19.5" customHeight="1" x14ac:dyDescent="0.2">
      <c r="A7521" s="12">
        <v>5936</v>
      </c>
      <c r="B7521" s="6" t="s">
        <v>2184</v>
      </c>
      <c r="C7521" s="12">
        <v>4422</v>
      </c>
      <c r="D7521" s="6" t="s">
        <v>7619</v>
      </c>
      <c r="E7521" s="13">
        <v>41136</v>
      </c>
      <c r="F7521" s="13">
        <v>42689</v>
      </c>
      <c r="G7521" s="13">
        <v>41348</v>
      </c>
      <c r="H7521" s="6" t="s">
        <v>7947</v>
      </c>
      <c r="I7521" s="6" t="s">
        <v>8035</v>
      </c>
      <c r="J7521" s="14">
        <v>-0.56380000000000008</v>
      </c>
      <c r="K7521" s="14">
        <v>0.1326</v>
      </c>
      <c r="L7521" s="15">
        <f t="shared" si="472"/>
        <v>-0.69640000000000013</v>
      </c>
      <c r="M7521" s="11">
        <f t="shared" si="473"/>
        <v>0</v>
      </c>
      <c r="N7521" s="11">
        <f>VLOOKUP(E7521,Nasdaq!$A$2:$F$3174,5,1)</f>
        <v>3030.929932</v>
      </c>
      <c r="O7521" s="11">
        <f>VLOOKUP(F7521,Nasdaq!$A$2:$F$3174,5,1)</f>
        <v>5275.6201170000004</v>
      </c>
      <c r="P7521" s="11">
        <f t="shared" si="474"/>
        <v>1553</v>
      </c>
      <c r="Q7521" s="15">
        <f t="shared" si="475"/>
        <v>0.57451689625918889</v>
      </c>
    </row>
    <row r="7522" spans="1:17" ht="19.5" customHeight="1" x14ac:dyDescent="0.2">
      <c r="A7522" s="12">
        <v>5936</v>
      </c>
      <c r="B7522" s="6" t="s">
        <v>2184</v>
      </c>
      <c r="C7522" s="12">
        <v>30832</v>
      </c>
      <c r="D7522" s="6" t="s">
        <v>5864</v>
      </c>
      <c r="E7522" s="13">
        <v>41866</v>
      </c>
      <c r="F7522" s="13">
        <v>42416</v>
      </c>
      <c r="H7522" s="6" t="s">
        <v>7950</v>
      </c>
      <c r="I7522" s="6" t="s">
        <v>7985</v>
      </c>
      <c r="J7522" s="14">
        <v>-0.56590000000000007</v>
      </c>
      <c r="K7522" s="14">
        <v>5.9999999999999995E-4</v>
      </c>
      <c r="L7522" s="15">
        <f t="shared" si="472"/>
        <v>-0.56650000000000011</v>
      </c>
      <c r="M7522" s="11">
        <f t="shared" si="473"/>
        <v>0</v>
      </c>
      <c r="N7522" s="11">
        <f>VLOOKUP(E7522,Nasdaq!$A$2:$F$3174,5,1)</f>
        <v>4464.9301759999998</v>
      </c>
      <c r="O7522" s="11">
        <f>VLOOKUP(F7522,Nasdaq!$A$2:$F$3174,5,1)</f>
        <v>4435.9599609999996</v>
      </c>
      <c r="P7522" s="11">
        <f t="shared" si="474"/>
        <v>550</v>
      </c>
      <c r="Q7522" s="15">
        <f t="shared" si="475"/>
        <v>1.0065307330261282</v>
      </c>
    </row>
    <row r="7523" spans="1:17" ht="19.5" customHeight="1" x14ac:dyDescent="0.2">
      <c r="A7523" s="12">
        <v>5936</v>
      </c>
      <c r="B7523" s="6" t="s">
        <v>2184</v>
      </c>
      <c r="C7523" s="12">
        <v>35515</v>
      </c>
      <c r="D7523" s="6" t="s">
        <v>2919</v>
      </c>
      <c r="E7523" s="13">
        <v>43054</v>
      </c>
      <c r="F7523" s="13">
        <v>44415</v>
      </c>
      <c r="G7523" s="13">
        <v>43136</v>
      </c>
      <c r="H7523" s="6" t="s">
        <v>7950</v>
      </c>
      <c r="I7523" s="6" t="s">
        <v>8034</v>
      </c>
      <c r="J7523" s="14">
        <v>-0.61709999999999998</v>
      </c>
      <c r="K7523" s="14">
        <v>0.12560000000000002</v>
      </c>
      <c r="L7523" s="15">
        <f t="shared" si="472"/>
        <v>-0.74270000000000003</v>
      </c>
      <c r="M7523" s="11">
        <f t="shared" si="473"/>
        <v>0</v>
      </c>
      <c r="N7523" s="11">
        <f>VLOOKUP(E7523,Nasdaq!$A$2:$F$3174,5,1)</f>
        <v>6706.2099609999996</v>
      </c>
      <c r="O7523" s="11">
        <f>VLOOKUP(F7523,Nasdaq!$A$2:$F$3174,5,1)</f>
        <v>11010.980469</v>
      </c>
      <c r="P7523" s="11">
        <f t="shared" si="474"/>
        <v>1361</v>
      </c>
      <c r="Q7523" s="15">
        <f t="shared" si="475"/>
        <v>0.60904809284364625</v>
      </c>
    </row>
    <row r="7524" spans="1:17" ht="19.5" customHeight="1" x14ac:dyDescent="0.2">
      <c r="A7524" s="12">
        <v>5936</v>
      </c>
      <c r="B7524" s="6" t="s">
        <v>2184</v>
      </c>
      <c r="C7524" s="12">
        <v>44731</v>
      </c>
      <c r="D7524" s="6" t="s">
        <v>5524</v>
      </c>
      <c r="E7524" s="13">
        <v>40609</v>
      </c>
      <c r="F7524" s="13">
        <v>40724</v>
      </c>
      <c r="G7524" s="13">
        <v>40609</v>
      </c>
      <c r="H7524" s="6" t="s">
        <v>7949</v>
      </c>
      <c r="I7524" s="6" t="s">
        <v>8007</v>
      </c>
      <c r="J7524" s="14">
        <v>-0.70900000000000007</v>
      </c>
      <c r="K7524" s="14">
        <v>4.58E-2</v>
      </c>
      <c r="L7524" s="15">
        <f t="shared" si="472"/>
        <v>-0.75480000000000003</v>
      </c>
      <c r="M7524" s="11">
        <f t="shared" si="473"/>
        <v>0</v>
      </c>
      <c r="N7524" s="11">
        <f>VLOOKUP(E7524,Nasdaq!$A$2:$F$3174,5,1)</f>
        <v>2745.6298830000001</v>
      </c>
      <c r="O7524" s="11">
        <f>VLOOKUP(F7524,Nasdaq!$A$2:$F$3174,5,1)</f>
        <v>2773.5200199999999</v>
      </c>
      <c r="P7524" s="11">
        <f t="shared" si="474"/>
        <v>115</v>
      </c>
      <c r="Q7524" s="15">
        <f t="shared" si="475"/>
        <v>0.98994437548513481</v>
      </c>
    </row>
    <row r="7525" spans="1:17" ht="19.5" customHeight="1" x14ac:dyDescent="0.2">
      <c r="A7525" s="12">
        <v>5936</v>
      </c>
      <c r="B7525" s="6" t="s">
        <v>2184</v>
      </c>
      <c r="C7525" s="12">
        <v>14931</v>
      </c>
      <c r="D7525" s="6" t="s">
        <v>7620</v>
      </c>
      <c r="E7525" s="13">
        <v>41477</v>
      </c>
      <c r="F7525" s="13">
        <v>41593</v>
      </c>
      <c r="G7525" s="13">
        <v>41477</v>
      </c>
      <c r="H7525" s="6" t="s">
        <v>7949</v>
      </c>
      <c r="I7525" s="6" t="s">
        <v>8093</v>
      </c>
      <c r="J7525" s="14">
        <v>-0.71450000000000002</v>
      </c>
      <c r="K7525" s="14">
        <v>0.23010000000000003</v>
      </c>
      <c r="L7525" s="15">
        <f t="shared" si="472"/>
        <v>-0.94460000000000011</v>
      </c>
      <c r="M7525" s="11">
        <f t="shared" si="473"/>
        <v>0</v>
      </c>
      <c r="N7525" s="11">
        <f>VLOOKUP(E7525,Nasdaq!$A$2:$F$3174,5,1)</f>
        <v>3600.389893</v>
      </c>
      <c r="O7525" s="11">
        <f>VLOOKUP(F7525,Nasdaq!$A$2:$F$3174,5,1)</f>
        <v>3985.969971</v>
      </c>
      <c r="P7525" s="11">
        <f t="shared" si="474"/>
        <v>116</v>
      </c>
      <c r="Q7525" s="15">
        <f t="shared" si="475"/>
        <v>0.90326785464053594</v>
      </c>
    </row>
    <row r="7526" spans="1:17" ht="19.5" customHeight="1" x14ac:dyDescent="0.2">
      <c r="A7526" s="12">
        <v>5936</v>
      </c>
      <c r="B7526" s="6" t="s">
        <v>2184</v>
      </c>
      <c r="C7526" s="12">
        <v>2399</v>
      </c>
      <c r="D7526" s="6" t="s">
        <v>7621</v>
      </c>
      <c r="E7526" s="13">
        <v>41684</v>
      </c>
      <c r="F7526" s="13">
        <v>42506</v>
      </c>
      <c r="H7526" s="6" t="s">
        <v>7947</v>
      </c>
      <c r="I7526" s="6" t="s">
        <v>7957</v>
      </c>
      <c r="J7526" s="14">
        <v>-0.75700000000000001</v>
      </c>
      <c r="K7526" s="14">
        <v>7.5600000000000001E-2</v>
      </c>
      <c r="L7526" s="15">
        <f t="shared" si="472"/>
        <v>-0.83260000000000001</v>
      </c>
      <c r="M7526" s="11">
        <f t="shared" si="473"/>
        <v>0</v>
      </c>
      <c r="N7526" s="11">
        <f>VLOOKUP(E7526,Nasdaq!$A$2:$F$3174,5,1)</f>
        <v>4244.0200199999999</v>
      </c>
      <c r="O7526" s="11">
        <f>VLOOKUP(F7526,Nasdaq!$A$2:$F$3174,5,1)</f>
        <v>4775.4599609999996</v>
      </c>
      <c r="P7526" s="11">
        <f t="shared" si="474"/>
        <v>822</v>
      </c>
      <c r="Q7526" s="15">
        <f t="shared" si="475"/>
        <v>0.88871474654082439</v>
      </c>
    </row>
    <row r="7527" spans="1:17" ht="19.5" customHeight="1" x14ac:dyDescent="0.2">
      <c r="A7527" s="12">
        <v>5936</v>
      </c>
      <c r="B7527" s="6" t="s">
        <v>2184</v>
      </c>
      <c r="C7527" s="12">
        <v>30674</v>
      </c>
      <c r="D7527" s="6" t="s">
        <v>4166</v>
      </c>
      <c r="E7527" s="13">
        <v>41774</v>
      </c>
      <c r="F7527" s="13">
        <v>41957</v>
      </c>
      <c r="H7527" s="6" t="s">
        <v>7947</v>
      </c>
      <c r="I7527" s="6" t="s">
        <v>8033</v>
      </c>
      <c r="J7527" s="14">
        <v>-0.77049999999999996</v>
      </c>
      <c r="K7527" s="14">
        <v>0.19370000000000001</v>
      </c>
      <c r="L7527" s="15">
        <f t="shared" si="472"/>
        <v>-0.96419999999999995</v>
      </c>
      <c r="M7527" s="11">
        <f t="shared" si="473"/>
        <v>0</v>
      </c>
      <c r="N7527" s="11">
        <f>VLOOKUP(E7527,Nasdaq!$A$2:$F$3174,5,1)</f>
        <v>4069.290039</v>
      </c>
      <c r="O7527" s="11">
        <f>VLOOKUP(F7527,Nasdaq!$A$2:$F$3174,5,1)</f>
        <v>4688.5400390000004</v>
      </c>
      <c r="P7527" s="11">
        <f t="shared" si="474"/>
        <v>183</v>
      </c>
      <c r="Q7527" s="15">
        <f t="shared" si="475"/>
        <v>0.86792447860875443</v>
      </c>
    </row>
    <row r="7528" spans="1:17" ht="19.5" customHeight="1" x14ac:dyDescent="0.2">
      <c r="A7528" s="12">
        <v>6428</v>
      </c>
      <c r="B7528" s="6" t="s">
        <v>2185</v>
      </c>
      <c r="C7528" s="12">
        <v>10740</v>
      </c>
      <c r="D7528" s="6" t="s">
        <v>5525</v>
      </c>
      <c r="E7528" s="13">
        <v>42426</v>
      </c>
      <c r="F7528" s="13">
        <v>44415</v>
      </c>
      <c r="H7528" s="6" t="s">
        <v>7950</v>
      </c>
      <c r="I7528" s="6" t="s">
        <v>8111</v>
      </c>
      <c r="J7528" s="14">
        <v>8.9999999999999998E-4</v>
      </c>
      <c r="K7528" s="14">
        <v>0.15289999999999998</v>
      </c>
      <c r="L7528" s="15">
        <f t="shared" si="472"/>
        <v>-0.15199999999999997</v>
      </c>
      <c r="M7528" s="11">
        <f t="shared" si="473"/>
        <v>0</v>
      </c>
      <c r="N7528" s="11">
        <f>VLOOKUP(E7528,Nasdaq!$A$2:$F$3174,5,1)</f>
        <v>4590.4702150000003</v>
      </c>
      <c r="O7528" s="11">
        <f>VLOOKUP(F7528,Nasdaq!$A$2:$F$3174,5,1)</f>
        <v>11010.980469</v>
      </c>
      <c r="P7528" s="11">
        <f t="shared" si="474"/>
        <v>1989</v>
      </c>
      <c r="Q7528" s="15">
        <f t="shared" si="475"/>
        <v>0.41689981742019888</v>
      </c>
    </row>
    <row r="7529" spans="1:17" ht="19.5" customHeight="1" x14ac:dyDescent="0.2">
      <c r="A7529" s="12">
        <v>11036</v>
      </c>
      <c r="B7529" s="6" t="s">
        <v>2186</v>
      </c>
      <c r="C7529" s="12">
        <v>37292</v>
      </c>
      <c r="D7529" s="6" t="s">
        <v>2978</v>
      </c>
      <c r="E7529" s="13">
        <v>43921</v>
      </c>
      <c r="F7529" s="13">
        <v>44415</v>
      </c>
      <c r="H7529" s="6" t="s">
        <v>7947</v>
      </c>
      <c r="I7529" s="6" t="s">
        <v>7957</v>
      </c>
      <c r="J7529" s="14">
        <v>0.41350000000000003</v>
      </c>
      <c r="K7529" s="14">
        <v>1.1040000000000001</v>
      </c>
      <c r="L7529" s="15">
        <f t="shared" si="472"/>
        <v>-0.69050000000000011</v>
      </c>
      <c r="M7529" s="11">
        <f t="shared" si="473"/>
        <v>0</v>
      </c>
      <c r="N7529" s="11">
        <f>VLOOKUP(E7529,Nasdaq!$A$2:$F$3174,5,1)</f>
        <v>7700.1000979999999</v>
      </c>
      <c r="O7529" s="11">
        <f>VLOOKUP(F7529,Nasdaq!$A$2:$F$3174,5,1)</f>
        <v>11010.980469</v>
      </c>
      <c r="P7529" s="11">
        <f t="shared" si="474"/>
        <v>494</v>
      </c>
      <c r="Q7529" s="15">
        <f t="shared" si="475"/>
        <v>0.69931241758840679</v>
      </c>
    </row>
    <row r="7530" spans="1:17" ht="19.5" customHeight="1" x14ac:dyDescent="0.2">
      <c r="A7530" s="12">
        <v>7262</v>
      </c>
      <c r="B7530" s="6" t="s">
        <v>2187</v>
      </c>
      <c r="C7530" s="12">
        <v>8990</v>
      </c>
      <c r="D7530" s="6" t="s">
        <v>4252</v>
      </c>
      <c r="E7530" s="13">
        <v>42530</v>
      </c>
      <c r="F7530" s="13">
        <v>44415</v>
      </c>
      <c r="H7530" s="6" t="s">
        <v>7951</v>
      </c>
      <c r="I7530" s="6" t="s">
        <v>8151</v>
      </c>
      <c r="J7530" s="14">
        <v>-1.8799999999999997E-2</v>
      </c>
      <c r="K7530" s="14">
        <v>0.13970000000000002</v>
      </c>
      <c r="L7530" s="15">
        <f t="shared" ref="L7530:L7593" si="476">J7530-K7530</f>
        <v>-0.15850000000000003</v>
      </c>
      <c r="M7530" s="11">
        <f t="shared" ref="M7530:M7593" si="477">IF(L7530&gt;0,1,0)</f>
        <v>0</v>
      </c>
      <c r="N7530" s="11">
        <f>VLOOKUP(E7530,Nasdaq!$A$2:$F$3174,5,1)</f>
        <v>4958.6201170000004</v>
      </c>
      <c r="O7530" s="11">
        <f>VLOOKUP(F7530,Nasdaq!$A$2:$F$3174,5,1)</f>
        <v>11010.980469</v>
      </c>
      <c r="P7530" s="11">
        <f t="shared" ref="P7530:P7593" si="478">_xlfn.DAYS(F7530,E7530)</f>
        <v>1885</v>
      </c>
      <c r="Q7530" s="15">
        <f t="shared" ref="Q7530:Q7593" si="479">(O7530/N7530)^(1/P7530/365-1)</f>
        <v>0.45033463463925155</v>
      </c>
    </row>
    <row r="7531" spans="1:17" ht="19.5" customHeight="1" x14ac:dyDescent="0.2">
      <c r="A7531" s="12">
        <v>5484</v>
      </c>
      <c r="B7531" s="6" t="s">
        <v>2188</v>
      </c>
      <c r="C7531" s="12">
        <v>484</v>
      </c>
      <c r="D7531" s="6" t="s">
        <v>5351</v>
      </c>
      <c r="E7531" s="13">
        <v>40861</v>
      </c>
      <c r="F7531" s="13">
        <v>44415</v>
      </c>
      <c r="H7531" s="6" t="s">
        <v>7947</v>
      </c>
      <c r="I7531" s="6" t="s">
        <v>7957</v>
      </c>
      <c r="J7531" s="14">
        <v>-0.20559999999999998</v>
      </c>
      <c r="K7531" s="14">
        <v>0.14300000000000002</v>
      </c>
      <c r="L7531" s="15">
        <f t="shared" si="476"/>
        <v>-0.34860000000000002</v>
      </c>
      <c r="M7531" s="11">
        <f t="shared" si="477"/>
        <v>0</v>
      </c>
      <c r="N7531" s="11">
        <f>VLOOKUP(E7531,Nasdaq!$A$2:$F$3174,5,1)</f>
        <v>2657.219971</v>
      </c>
      <c r="O7531" s="11">
        <f>VLOOKUP(F7531,Nasdaq!$A$2:$F$3174,5,1)</f>
        <v>11010.980469</v>
      </c>
      <c r="P7531" s="11">
        <f t="shared" si="478"/>
        <v>3554</v>
      </c>
      <c r="Q7531" s="15">
        <f t="shared" si="479"/>
        <v>0.2413248203037188</v>
      </c>
    </row>
    <row r="7532" spans="1:17" ht="19.5" customHeight="1" x14ac:dyDescent="0.2">
      <c r="A7532" s="12">
        <v>5778</v>
      </c>
      <c r="B7532" s="6" t="s">
        <v>2189</v>
      </c>
      <c r="C7532" s="12">
        <v>32035</v>
      </c>
      <c r="D7532" s="6" t="s">
        <v>4504</v>
      </c>
      <c r="E7532" s="13">
        <v>42811</v>
      </c>
      <c r="F7532" s="13">
        <v>44415</v>
      </c>
      <c r="G7532" s="13">
        <v>42811</v>
      </c>
      <c r="H7532" s="6" t="s">
        <v>7948</v>
      </c>
      <c r="I7532" s="6" t="s">
        <v>7981</v>
      </c>
      <c r="J7532" s="14">
        <v>-0.54179999999999995</v>
      </c>
      <c r="K7532" s="14">
        <v>0.1288</v>
      </c>
      <c r="L7532" s="15">
        <f t="shared" si="476"/>
        <v>-0.67059999999999997</v>
      </c>
      <c r="M7532" s="11">
        <f t="shared" si="477"/>
        <v>0</v>
      </c>
      <c r="N7532" s="11">
        <f>VLOOKUP(E7532,Nasdaq!$A$2:$F$3174,5,1)</f>
        <v>5901</v>
      </c>
      <c r="O7532" s="11">
        <f>VLOOKUP(F7532,Nasdaq!$A$2:$F$3174,5,1)</f>
        <v>11010.980469</v>
      </c>
      <c r="P7532" s="11">
        <f t="shared" si="478"/>
        <v>1604</v>
      </c>
      <c r="Q7532" s="15">
        <f t="shared" si="479"/>
        <v>0.53592014841592883</v>
      </c>
    </row>
    <row r="7533" spans="1:17" ht="19.5" customHeight="1" x14ac:dyDescent="0.2">
      <c r="A7533" s="12">
        <v>5214</v>
      </c>
      <c r="B7533" s="6" t="s">
        <v>2190</v>
      </c>
      <c r="C7533" s="12">
        <v>25133</v>
      </c>
      <c r="D7533" s="6" t="s">
        <v>5526</v>
      </c>
      <c r="E7533" s="13">
        <v>40864</v>
      </c>
      <c r="F7533" s="13">
        <v>44415</v>
      </c>
      <c r="H7533" s="6" t="s">
        <v>7951</v>
      </c>
      <c r="I7533" s="6" t="s">
        <v>8048</v>
      </c>
      <c r="J7533" s="14">
        <v>0.28220000000000001</v>
      </c>
      <c r="K7533" s="14">
        <v>0.1469</v>
      </c>
      <c r="L7533" s="15">
        <f t="shared" si="476"/>
        <v>0.1353</v>
      </c>
      <c r="M7533" s="11">
        <f t="shared" si="477"/>
        <v>1</v>
      </c>
      <c r="N7533" s="11">
        <f>VLOOKUP(E7533,Nasdaq!$A$2:$F$3174,5,1)</f>
        <v>2587.98999</v>
      </c>
      <c r="O7533" s="11">
        <f>VLOOKUP(F7533,Nasdaq!$A$2:$F$3174,5,1)</f>
        <v>11010.980469</v>
      </c>
      <c r="P7533" s="11">
        <f t="shared" si="478"/>
        <v>3551</v>
      </c>
      <c r="Q7533" s="15">
        <f t="shared" si="479"/>
        <v>0.23503745997677911</v>
      </c>
    </row>
    <row r="7534" spans="1:17" ht="19.5" customHeight="1" x14ac:dyDescent="0.2">
      <c r="A7534" s="12">
        <v>5214</v>
      </c>
      <c r="B7534" s="6" t="s">
        <v>2190</v>
      </c>
      <c r="C7534" s="12">
        <v>11574</v>
      </c>
      <c r="D7534" s="6" t="s">
        <v>5173</v>
      </c>
      <c r="E7534" s="13">
        <v>42289</v>
      </c>
      <c r="F7534" s="13">
        <v>44415</v>
      </c>
      <c r="H7534" s="6" t="s">
        <v>7951</v>
      </c>
      <c r="I7534" s="6" t="s">
        <v>8134</v>
      </c>
      <c r="J7534" s="14">
        <v>-0.2024</v>
      </c>
      <c r="K7534" s="14">
        <v>0.1341</v>
      </c>
      <c r="L7534" s="15">
        <f t="shared" si="476"/>
        <v>-0.33650000000000002</v>
      </c>
      <c r="M7534" s="11">
        <f t="shared" si="477"/>
        <v>0</v>
      </c>
      <c r="N7534" s="11">
        <f>VLOOKUP(E7534,Nasdaq!$A$2:$F$3174,5,1)</f>
        <v>4838.6401370000003</v>
      </c>
      <c r="O7534" s="11">
        <f>VLOOKUP(F7534,Nasdaq!$A$2:$F$3174,5,1)</f>
        <v>11010.980469</v>
      </c>
      <c r="P7534" s="11">
        <f t="shared" si="478"/>
        <v>2126</v>
      </c>
      <c r="Q7534" s="15">
        <f t="shared" si="479"/>
        <v>0.43943818425387537</v>
      </c>
    </row>
    <row r="7535" spans="1:17" ht="19.5" customHeight="1" x14ac:dyDescent="0.2">
      <c r="A7535" s="12">
        <v>5777</v>
      </c>
      <c r="B7535" s="6" t="s">
        <v>2191</v>
      </c>
      <c r="C7535" s="12">
        <v>5157</v>
      </c>
      <c r="D7535" s="6" t="s">
        <v>5527</v>
      </c>
      <c r="E7535" s="13">
        <v>40718</v>
      </c>
      <c r="F7535" s="13">
        <v>44415</v>
      </c>
      <c r="G7535" s="13">
        <v>40718</v>
      </c>
      <c r="H7535" s="6" t="s">
        <v>7944</v>
      </c>
      <c r="I7535" s="6" t="s">
        <v>8036</v>
      </c>
      <c r="J7535" s="14">
        <v>-0.10490000000000001</v>
      </c>
      <c r="K7535" s="14">
        <v>0.13589999999999999</v>
      </c>
      <c r="L7535" s="15">
        <f t="shared" si="476"/>
        <v>-0.24080000000000001</v>
      </c>
      <c r="M7535" s="11">
        <f t="shared" si="477"/>
        <v>0</v>
      </c>
      <c r="N7535" s="11">
        <f>VLOOKUP(E7535,Nasdaq!$A$2:$F$3174,5,1)</f>
        <v>2652.889893</v>
      </c>
      <c r="O7535" s="11">
        <f>VLOOKUP(F7535,Nasdaq!$A$2:$F$3174,5,1)</f>
        <v>11010.980469</v>
      </c>
      <c r="P7535" s="11">
        <f t="shared" si="478"/>
        <v>3697</v>
      </c>
      <c r="Q7535" s="15">
        <f t="shared" si="479"/>
        <v>0.24093155904911365</v>
      </c>
    </row>
    <row r="7536" spans="1:17" ht="19.5" customHeight="1" x14ac:dyDescent="0.2">
      <c r="A7536" s="12">
        <v>7871</v>
      </c>
      <c r="B7536" s="6" t="s">
        <v>2192</v>
      </c>
      <c r="C7536" s="12">
        <v>45814</v>
      </c>
      <c r="D7536" s="6" t="s">
        <v>2604</v>
      </c>
      <c r="E7536" s="13">
        <v>43545</v>
      </c>
      <c r="F7536" s="13">
        <v>44415</v>
      </c>
      <c r="H7536" s="6" t="s">
        <v>7948</v>
      </c>
      <c r="I7536" s="6" t="s">
        <v>7992</v>
      </c>
      <c r="J7536" s="14">
        <v>2.4775</v>
      </c>
      <c r="K7536" s="14">
        <v>0.14610000000000001</v>
      </c>
      <c r="L7536" s="15">
        <f t="shared" si="476"/>
        <v>2.3313999999999999</v>
      </c>
      <c r="M7536" s="11">
        <f t="shared" si="477"/>
        <v>1</v>
      </c>
      <c r="N7536" s="11">
        <f>VLOOKUP(E7536,Nasdaq!$A$2:$F$3174,5,1)</f>
        <v>7838.9599609999996</v>
      </c>
      <c r="O7536" s="11">
        <f>VLOOKUP(F7536,Nasdaq!$A$2:$F$3174,5,1)</f>
        <v>11010.980469</v>
      </c>
      <c r="P7536" s="11">
        <f t="shared" si="478"/>
        <v>870</v>
      </c>
      <c r="Q7536" s="15">
        <f t="shared" si="479"/>
        <v>0.71192282748724611</v>
      </c>
    </row>
    <row r="7537" spans="1:17" ht="19.5" customHeight="1" x14ac:dyDescent="0.2">
      <c r="A7537" s="12">
        <v>7143</v>
      </c>
      <c r="B7537" s="6" t="s">
        <v>2193</v>
      </c>
      <c r="C7537" s="12">
        <v>145</v>
      </c>
      <c r="D7537" s="6" t="s">
        <v>272</v>
      </c>
      <c r="E7537" s="13">
        <v>42447</v>
      </c>
      <c r="F7537" s="13">
        <v>44415</v>
      </c>
      <c r="H7537" s="6" t="s">
        <v>7947</v>
      </c>
      <c r="I7537" s="6" t="s">
        <v>8004</v>
      </c>
      <c r="J7537" s="14">
        <v>0.1527</v>
      </c>
      <c r="K7537" s="14">
        <v>0.14150000000000001</v>
      </c>
      <c r="L7537" s="15">
        <f t="shared" si="476"/>
        <v>1.1199999999999988E-2</v>
      </c>
      <c r="M7537" s="11">
        <f t="shared" si="477"/>
        <v>1</v>
      </c>
      <c r="N7537" s="11">
        <f>VLOOKUP(E7537,Nasdaq!$A$2:$F$3174,5,1)</f>
        <v>4795.6499020000001</v>
      </c>
      <c r="O7537" s="11">
        <f>VLOOKUP(F7537,Nasdaq!$A$2:$F$3174,5,1)</f>
        <v>11010.980469</v>
      </c>
      <c r="P7537" s="11">
        <f t="shared" si="478"/>
        <v>1968</v>
      </c>
      <c r="Q7537" s="15">
        <f t="shared" si="479"/>
        <v>0.43553391677117387</v>
      </c>
    </row>
    <row r="7538" spans="1:17" ht="19.5" customHeight="1" x14ac:dyDescent="0.2">
      <c r="A7538" s="12">
        <v>7143</v>
      </c>
      <c r="B7538" s="6" t="s">
        <v>2193</v>
      </c>
      <c r="C7538" s="12">
        <v>202</v>
      </c>
      <c r="D7538" s="6" t="s">
        <v>945</v>
      </c>
      <c r="E7538" s="13">
        <v>42739</v>
      </c>
      <c r="F7538" s="13">
        <v>44415</v>
      </c>
      <c r="H7538" s="6" t="s">
        <v>7947</v>
      </c>
      <c r="I7538" s="6" t="s">
        <v>7994</v>
      </c>
      <c r="J7538" s="14">
        <v>-8.6800000000000002E-2</v>
      </c>
      <c r="K7538" s="14">
        <v>0.13720000000000002</v>
      </c>
      <c r="L7538" s="15">
        <f t="shared" si="476"/>
        <v>-0.22400000000000003</v>
      </c>
      <c r="M7538" s="11">
        <f t="shared" si="477"/>
        <v>0</v>
      </c>
      <c r="N7538" s="11">
        <f>VLOOKUP(E7538,Nasdaq!$A$2:$F$3174,5,1)</f>
        <v>5477</v>
      </c>
      <c r="O7538" s="11">
        <f>VLOOKUP(F7538,Nasdaq!$A$2:$F$3174,5,1)</f>
        <v>11010.980469</v>
      </c>
      <c r="P7538" s="11">
        <f t="shared" si="478"/>
        <v>1676</v>
      </c>
      <c r="Q7538" s="15">
        <f t="shared" si="479"/>
        <v>0.49741312935081677</v>
      </c>
    </row>
    <row r="7539" spans="1:17" ht="19.5" customHeight="1" x14ac:dyDescent="0.2">
      <c r="A7539" s="12">
        <v>5649</v>
      </c>
      <c r="B7539" s="6" t="s">
        <v>2194</v>
      </c>
      <c r="C7539" s="12">
        <v>11610</v>
      </c>
      <c r="D7539" s="6" t="s">
        <v>5528</v>
      </c>
      <c r="E7539" s="13">
        <v>43035</v>
      </c>
      <c r="F7539" s="13">
        <v>44415</v>
      </c>
      <c r="H7539" s="6" t="s">
        <v>7948</v>
      </c>
      <c r="I7539" s="6" t="s">
        <v>7992</v>
      </c>
      <c r="J7539" s="14">
        <v>0.84730000000000005</v>
      </c>
      <c r="K7539" s="14">
        <v>0.1211</v>
      </c>
      <c r="L7539" s="15">
        <f t="shared" si="476"/>
        <v>0.72620000000000007</v>
      </c>
      <c r="M7539" s="11">
        <f t="shared" si="477"/>
        <v>1</v>
      </c>
      <c r="N7539" s="11">
        <f>VLOOKUP(E7539,Nasdaq!$A$2:$F$3174,5,1)</f>
        <v>6701.2597660000001</v>
      </c>
      <c r="O7539" s="11">
        <f>VLOOKUP(F7539,Nasdaq!$A$2:$F$3174,5,1)</f>
        <v>11010.980469</v>
      </c>
      <c r="P7539" s="11">
        <f t="shared" si="478"/>
        <v>1380</v>
      </c>
      <c r="Q7539" s="15">
        <f t="shared" si="479"/>
        <v>0.60859851596658177</v>
      </c>
    </row>
    <row r="7540" spans="1:17" ht="19.5" customHeight="1" x14ac:dyDescent="0.2">
      <c r="A7540" s="12">
        <v>5776</v>
      </c>
      <c r="B7540" s="6" t="s">
        <v>2195</v>
      </c>
      <c r="C7540" s="12">
        <v>11486</v>
      </c>
      <c r="D7540" s="6" t="s">
        <v>2789</v>
      </c>
      <c r="E7540" s="13">
        <v>41919</v>
      </c>
      <c r="F7540" s="13">
        <v>43441</v>
      </c>
      <c r="H7540" s="6" t="s">
        <v>7944</v>
      </c>
      <c r="I7540" s="6" t="s">
        <v>8040</v>
      </c>
      <c r="J7540" s="14">
        <v>9.7200000000000009E-2</v>
      </c>
      <c r="K7540" s="14">
        <v>9.9199999999999997E-2</v>
      </c>
      <c r="L7540" s="15">
        <f t="shared" si="476"/>
        <v>-1.9999999999999879E-3</v>
      </c>
      <c r="M7540" s="11">
        <f t="shared" si="477"/>
        <v>0</v>
      </c>
      <c r="N7540" s="11">
        <f>VLOOKUP(E7540,Nasdaq!$A$2:$F$3174,5,1)</f>
        <v>4385.2001950000003</v>
      </c>
      <c r="O7540" s="11">
        <f>VLOOKUP(F7540,Nasdaq!$A$2:$F$3174,5,1)</f>
        <v>6969.25</v>
      </c>
      <c r="P7540" s="11">
        <f t="shared" si="478"/>
        <v>1522</v>
      </c>
      <c r="Q7540" s="15">
        <f t="shared" si="479"/>
        <v>0.62922177450159356</v>
      </c>
    </row>
    <row r="7541" spans="1:17" ht="19.5" customHeight="1" x14ac:dyDescent="0.2">
      <c r="A7541" s="12">
        <v>5776</v>
      </c>
      <c r="B7541" s="6" t="s">
        <v>2195</v>
      </c>
      <c r="C7541" s="12">
        <v>36302</v>
      </c>
      <c r="D7541" s="6" t="s">
        <v>3767</v>
      </c>
      <c r="E7541" s="13">
        <v>41515</v>
      </c>
      <c r="F7541" s="13">
        <v>44415</v>
      </c>
      <c r="H7541" s="6" t="s">
        <v>7946</v>
      </c>
      <c r="I7541" s="6" t="s">
        <v>8008</v>
      </c>
      <c r="J7541" s="14">
        <v>5.1399999999999994E-2</v>
      </c>
      <c r="K7541" s="14">
        <v>0.13170000000000001</v>
      </c>
      <c r="L7541" s="15">
        <f t="shared" si="476"/>
        <v>-8.030000000000001E-2</v>
      </c>
      <c r="M7541" s="11">
        <f t="shared" si="477"/>
        <v>0</v>
      </c>
      <c r="N7541" s="11">
        <f>VLOOKUP(E7541,Nasdaq!$A$2:$F$3174,5,1)</f>
        <v>3620.3000489999999</v>
      </c>
      <c r="O7541" s="11">
        <f>VLOOKUP(F7541,Nasdaq!$A$2:$F$3174,5,1)</f>
        <v>11010.980469</v>
      </c>
      <c r="P7541" s="11">
        <f t="shared" si="478"/>
        <v>2900</v>
      </c>
      <c r="Q7541" s="15">
        <f t="shared" si="479"/>
        <v>0.3287903255868701</v>
      </c>
    </row>
    <row r="7542" spans="1:17" ht="19.5" customHeight="1" x14ac:dyDescent="0.2">
      <c r="A7542" s="12">
        <v>5776</v>
      </c>
      <c r="B7542" s="6" t="s">
        <v>2195</v>
      </c>
      <c r="C7542" s="12">
        <v>11686</v>
      </c>
      <c r="D7542" s="6" t="s">
        <v>2539</v>
      </c>
      <c r="E7542" s="13">
        <v>41936</v>
      </c>
      <c r="F7542" s="13">
        <v>44415</v>
      </c>
      <c r="H7542" s="6" t="s">
        <v>7944</v>
      </c>
      <c r="I7542" s="6" t="s">
        <v>7954</v>
      </c>
      <c r="J7542" s="14">
        <v>4.3899999999999995E-2</v>
      </c>
      <c r="K7542" s="14">
        <v>0.11960000000000001</v>
      </c>
      <c r="L7542" s="15">
        <f t="shared" si="476"/>
        <v>-7.5700000000000017E-2</v>
      </c>
      <c r="M7542" s="11">
        <f t="shared" si="477"/>
        <v>0</v>
      </c>
      <c r="N7542" s="11">
        <f>VLOOKUP(E7542,Nasdaq!$A$2:$F$3174,5,1)</f>
        <v>4483.7202150000003</v>
      </c>
      <c r="O7542" s="11">
        <f>VLOOKUP(F7542,Nasdaq!$A$2:$F$3174,5,1)</f>
        <v>11010.980469</v>
      </c>
      <c r="P7542" s="11">
        <f t="shared" si="478"/>
        <v>2479</v>
      </c>
      <c r="Q7542" s="15">
        <f t="shared" si="479"/>
        <v>0.40720485152581648</v>
      </c>
    </row>
    <row r="7543" spans="1:17" ht="19.5" customHeight="1" x14ac:dyDescent="0.2">
      <c r="A7543" s="12">
        <v>5776</v>
      </c>
      <c r="B7543" s="6" t="s">
        <v>2195</v>
      </c>
      <c r="C7543" s="12">
        <v>11451</v>
      </c>
      <c r="D7543" s="6" t="s">
        <v>3535</v>
      </c>
      <c r="E7543" s="13">
        <v>41914</v>
      </c>
      <c r="F7543" s="13">
        <v>44415</v>
      </c>
      <c r="H7543" s="6" t="s">
        <v>7947</v>
      </c>
      <c r="I7543" s="6" t="s">
        <v>7989</v>
      </c>
      <c r="J7543" s="14">
        <v>4.3799999999999999E-2</v>
      </c>
      <c r="K7543" s="14">
        <v>0.1202</v>
      </c>
      <c r="L7543" s="15">
        <f t="shared" si="476"/>
        <v>-7.6399999999999996E-2</v>
      </c>
      <c r="M7543" s="11">
        <f t="shared" si="477"/>
        <v>0</v>
      </c>
      <c r="N7543" s="11">
        <f>VLOOKUP(E7543,Nasdaq!$A$2:$F$3174,5,1)</f>
        <v>4430.2001950000003</v>
      </c>
      <c r="O7543" s="11">
        <f>VLOOKUP(F7543,Nasdaq!$A$2:$F$3174,5,1)</f>
        <v>11010.980469</v>
      </c>
      <c r="P7543" s="11">
        <f t="shared" si="478"/>
        <v>2501</v>
      </c>
      <c r="Q7543" s="15">
        <f t="shared" si="479"/>
        <v>0.40234424408855218</v>
      </c>
    </row>
    <row r="7544" spans="1:17" ht="19.5" customHeight="1" x14ac:dyDescent="0.2">
      <c r="A7544" s="12">
        <v>5776</v>
      </c>
      <c r="B7544" s="6" t="s">
        <v>2195</v>
      </c>
      <c r="C7544" s="12">
        <v>15305</v>
      </c>
      <c r="D7544" s="6" t="s">
        <v>5529</v>
      </c>
      <c r="E7544" s="13">
        <v>42389</v>
      </c>
      <c r="F7544" s="13">
        <v>44415</v>
      </c>
      <c r="H7544" s="6" t="s">
        <v>7948</v>
      </c>
      <c r="I7544" s="6" t="s">
        <v>8017</v>
      </c>
      <c r="J7544" s="14">
        <v>8.6E-3</v>
      </c>
      <c r="K7544" s="14">
        <v>0.16190000000000002</v>
      </c>
      <c r="L7544" s="15">
        <f t="shared" si="476"/>
        <v>-0.15330000000000002</v>
      </c>
      <c r="M7544" s="11">
        <f t="shared" si="477"/>
        <v>0</v>
      </c>
      <c r="N7544" s="11">
        <f>VLOOKUP(E7544,Nasdaq!$A$2:$F$3174,5,1)</f>
        <v>4471.6899409999996</v>
      </c>
      <c r="O7544" s="11">
        <f>VLOOKUP(F7544,Nasdaq!$A$2:$F$3174,5,1)</f>
        <v>11010.980469</v>
      </c>
      <c r="P7544" s="11">
        <f t="shared" si="478"/>
        <v>2026</v>
      </c>
      <c r="Q7544" s="15">
        <f t="shared" si="479"/>
        <v>0.40611237143666995</v>
      </c>
    </row>
    <row r="7545" spans="1:17" ht="19.5" customHeight="1" x14ac:dyDescent="0.2">
      <c r="A7545" s="12">
        <v>5776</v>
      </c>
      <c r="B7545" s="6" t="s">
        <v>2195</v>
      </c>
      <c r="C7545" s="12">
        <v>11421</v>
      </c>
      <c r="D7545" s="6" t="s">
        <v>5530</v>
      </c>
      <c r="E7545" s="13">
        <v>41934</v>
      </c>
      <c r="F7545" s="13">
        <v>44415</v>
      </c>
      <c r="H7545" s="6" t="s">
        <v>7944</v>
      </c>
      <c r="I7545" s="6" t="s">
        <v>7968</v>
      </c>
      <c r="J7545" s="14">
        <v>-8.0500000000000002E-2</v>
      </c>
      <c r="K7545" s="14">
        <v>0.1232</v>
      </c>
      <c r="L7545" s="15">
        <f t="shared" si="476"/>
        <v>-0.20369999999999999</v>
      </c>
      <c r="M7545" s="11">
        <f t="shared" si="477"/>
        <v>0</v>
      </c>
      <c r="N7545" s="11">
        <f>VLOOKUP(E7545,Nasdaq!$A$2:$F$3174,5,1)</f>
        <v>4382.8500979999999</v>
      </c>
      <c r="O7545" s="11">
        <f>VLOOKUP(F7545,Nasdaq!$A$2:$F$3174,5,1)</f>
        <v>11010.980469</v>
      </c>
      <c r="P7545" s="11">
        <f t="shared" si="478"/>
        <v>2481</v>
      </c>
      <c r="Q7545" s="15">
        <f t="shared" si="479"/>
        <v>0.39804398607676783</v>
      </c>
    </row>
    <row r="7546" spans="1:17" ht="19.5" customHeight="1" x14ac:dyDescent="0.2">
      <c r="A7546" s="12">
        <v>5776</v>
      </c>
      <c r="B7546" s="6" t="s">
        <v>2195</v>
      </c>
      <c r="C7546" s="12">
        <v>11515</v>
      </c>
      <c r="D7546" s="6" t="s">
        <v>5531</v>
      </c>
      <c r="E7546" s="13">
        <v>43721</v>
      </c>
      <c r="F7546" s="13">
        <v>44415</v>
      </c>
      <c r="H7546" s="6" t="s">
        <v>7951</v>
      </c>
      <c r="I7546" s="6" t="s">
        <v>8041</v>
      </c>
      <c r="J7546" s="14">
        <v>-9.5700000000000007E-2</v>
      </c>
      <c r="K7546" s="14">
        <v>0.151</v>
      </c>
      <c r="L7546" s="15">
        <f t="shared" si="476"/>
        <v>-0.2467</v>
      </c>
      <c r="M7546" s="11">
        <f t="shared" si="477"/>
        <v>0</v>
      </c>
      <c r="N7546" s="11">
        <f>VLOOKUP(E7546,Nasdaq!$A$2:$F$3174,5,1)</f>
        <v>8176.7099609999996</v>
      </c>
      <c r="O7546" s="11">
        <f>VLOOKUP(F7546,Nasdaq!$A$2:$F$3174,5,1)</f>
        <v>11010.980469</v>
      </c>
      <c r="P7546" s="11">
        <f t="shared" si="478"/>
        <v>694</v>
      </c>
      <c r="Q7546" s="15">
        <f t="shared" si="479"/>
        <v>0.74259686414798154</v>
      </c>
    </row>
    <row r="7547" spans="1:17" ht="19.5" customHeight="1" x14ac:dyDescent="0.2">
      <c r="A7547" s="12">
        <v>6876</v>
      </c>
      <c r="B7547" s="6" t="s">
        <v>2196</v>
      </c>
      <c r="C7547" s="12">
        <v>40832</v>
      </c>
      <c r="D7547" s="6" t="s">
        <v>3043</v>
      </c>
      <c r="E7547" s="13">
        <v>43391</v>
      </c>
      <c r="F7547" s="13">
        <v>44415</v>
      </c>
      <c r="H7547" s="6" t="s">
        <v>7948</v>
      </c>
      <c r="I7547" s="6" t="s">
        <v>7992</v>
      </c>
      <c r="J7547" s="14">
        <v>0.33479999999999999</v>
      </c>
      <c r="K7547" s="14">
        <v>0.13489999999999999</v>
      </c>
      <c r="L7547" s="15">
        <f t="shared" si="476"/>
        <v>0.19989999999999999</v>
      </c>
      <c r="M7547" s="11">
        <f t="shared" si="477"/>
        <v>1</v>
      </c>
      <c r="N7547" s="11">
        <f>VLOOKUP(E7547,Nasdaq!$A$2:$F$3174,5,1)</f>
        <v>7485.1401370000003</v>
      </c>
      <c r="O7547" s="11">
        <f>VLOOKUP(F7547,Nasdaq!$A$2:$F$3174,5,1)</f>
        <v>11010.980469</v>
      </c>
      <c r="P7547" s="11">
        <f t="shared" si="478"/>
        <v>1024</v>
      </c>
      <c r="Q7547" s="15">
        <f t="shared" si="479"/>
        <v>0.67978940547643307</v>
      </c>
    </row>
    <row r="7548" spans="1:17" ht="19.5" customHeight="1" x14ac:dyDescent="0.2">
      <c r="A7548" s="12">
        <v>4876</v>
      </c>
      <c r="B7548" s="6" t="s">
        <v>5904</v>
      </c>
      <c r="C7548" s="12">
        <v>3604</v>
      </c>
      <c r="D7548" s="6" t="s">
        <v>6791</v>
      </c>
      <c r="E7548" s="13">
        <v>42184</v>
      </c>
      <c r="F7548" s="13">
        <v>42975</v>
      </c>
      <c r="G7548" s="13">
        <v>42646</v>
      </c>
      <c r="H7548" s="6" t="s">
        <v>7944</v>
      </c>
      <c r="I7548" s="6" t="s">
        <v>7968</v>
      </c>
      <c r="J7548" s="14">
        <v>0.63629999999999998</v>
      </c>
      <c r="K7548" s="14">
        <v>0.106</v>
      </c>
      <c r="L7548" s="15">
        <f t="shared" si="476"/>
        <v>0.53029999999999999</v>
      </c>
      <c r="M7548" s="11">
        <f t="shared" si="477"/>
        <v>1</v>
      </c>
      <c r="N7548" s="11">
        <f>VLOOKUP(E7548,Nasdaq!$A$2:$F$3174,5,1)</f>
        <v>4958.4702150000003</v>
      </c>
      <c r="O7548" s="11">
        <f>VLOOKUP(F7548,Nasdaq!$A$2:$F$3174,5,1)</f>
        <v>6283.0200199999999</v>
      </c>
      <c r="P7548" s="11">
        <f t="shared" si="478"/>
        <v>791</v>
      </c>
      <c r="Q7548" s="15">
        <f t="shared" si="479"/>
        <v>0.78918645257965359</v>
      </c>
    </row>
    <row r="7549" spans="1:17" ht="19.5" customHeight="1" x14ac:dyDescent="0.2">
      <c r="A7549" s="12">
        <v>5775</v>
      </c>
      <c r="B7549" s="6" t="s">
        <v>2197</v>
      </c>
      <c r="C7549" s="12">
        <v>40832</v>
      </c>
      <c r="D7549" s="6" t="s">
        <v>3043</v>
      </c>
      <c r="E7549" s="13">
        <v>43391</v>
      </c>
      <c r="F7549" s="13">
        <v>44415</v>
      </c>
      <c r="H7549" s="6" t="s">
        <v>7948</v>
      </c>
      <c r="I7549" s="6" t="s">
        <v>7992</v>
      </c>
      <c r="J7549" s="14">
        <v>0.33479999999999999</v>
      </c>
      <c r="K7549" s="14">
        <v>0.13489999999999999</v>
      </c>
      <c r="L7549" s="15">
        <f t="shared" si="476"/>
        <v>0.19989999999999999</v>
      </c>
      <c r="M7549" s="11">
        <f t="shared" si="477"/>
        <v>1</v>
      </c>
      <c r="N7549" s="11">
        <f>VLOOKUP(E7549,Nasdaq!$A$2:$F$3174,5,1)</f>
        <v>7485.1401370000003</v>
      </c>
      <c r="O7549" s="11">
        <f>VLOOKUP(F7549,Nasdaq!$A$2:$F$3174,5,1)</f>
        <v>11010.980469</v>
      </c>
      <c r="P7549" s="11">
        <f t="shared" si="478"/>
        <v>1024</v>
      </c>
      <c r="Q7549" s="15">
        <f t="shared" si="479"/>
        <v>0.67978940547643307</v>
      </c>
    </row>
    <row r="7550" spans="1:17" ht="19.5" customHeight="1" x14ac:dyDescent="0.2">
      <c r="A7550" s="12">
        <v>458</v>
      </c>
      <c r="B7550" s="6" t="s">
        <v>2198</v>
      </c>
      <c r="C7550" s="12">
        <v>1781</v>
      </c>
      <c r="D7550" s="6" t="s">
        <v>5054</v>
      </c>
      <c r="E7550" s="13">
        <v>42231</v>
      </c>
      <c r="F7550" s="13">
        <v>42391</v>
      </c>
      <c r="G7550" s="13">
        <v>42298</v>
      </c>
      <c r="H7550" s="6" t="s">
        <v>7944</v>
      </c>
      <c r="I7550" s="6" t="s">
        <v>8107</v>
      </c>
      <c r="J7550" s="14">
        <v>-0.2296</v>
      </c>
      <c r="K7550" s="14">
        <v>-0.18280000000000002</v>
      </c>
      <c r="L7550" s="15">
        <f t="shared" si="476"/>
        <v>-4.6799999999999981E-2</v>
      </c>
      <c r="M7550" s="11">
        <f t="shared" si="477"/>
        <v>0</v>
      </c>
      <c r="N7550" s="11">
        <f>VLOOKUP(E7550,Nasdaq!$A$2:$F$3174,5,1)</f>
        <v>5048.2402339999999</v>
      </c>
      <c r="O7550" s="11">
        <f>VLOOKUP(F7550,Nasdaq!$A$2:$F$3174,5,1)</f>
        <v>4591.1801759999998</v>
      </c>
      <c r="P7550" s="11">
        <f t="shared" si="478"/>
        <v>160</v>
      </c>
      <c r="Q7550" s="15">
        <f t="shared" si="479"/>
        <v>1.0995499712209909</v>
      </c>
    </row>
    <row r="7551" spans="1:17" ht="19.5" customHeight="1" x14ac:dyDescent="0.2">
      <c r="A7551" s="12">
        <v>5234</v>
      </c>
      <c r="B7551" s="6" t="s">
        <v>2199</v>
      </c>
      <c r="C7551" s="12">
        <v>7219</v>
      </c>
      <c r="D7551" s="6" t="s">
        <v>7622</v>
      </c>
      <c r="E7551" s="13">
        <v>40969</v>
      </c>
      <c r="F7551" s="13">
        <v>41593</v>
      </c>
      <c r="H7551" s="6" t="s">
        <v>7951</v>
      </c>
      <c r="I7551" s="6" t="s">
        <v>8021</v>
      </c>
      <c r="J7551" s="14">
        <v>0.79680000000000006</v>
      </c>
      <c r="K7551" s="14">
        <v>0.19640000000000002</v>
      </c>
      <c r="L7551" s="15">
        <f t="shared" si="476"/>
        <v>0.60040000000000004</v>
      </c>
      <c r="M7551" s="11">
        <f t="shared" si="477"/>
        <v>1</v>
      </c>
      <c r="N7551" s="11">
        <f>VLOOKUP(E7551,Nasdaq!$A$2:$F$3174,5,1)</f>
        <v>2988.969971</v>
      </c>
      <c r="O7551" s="11">
        <f>VLOOKUP(F7551,Nasdaq!$A$2:$F$3174,5,1)</f>
        <v>3985.969971</v>
      </c>
      <c r="P7551" s="11">
        <f t="shared" si="478"/>
        <v>624</v>
      </c>
      <c r="Q7551" s="15">
        <f t="shared" si="479"/>
        <v>0.74987362431829063</v>
      </c>
    </row>
    <row r="7552" spans="1:17" ht="19.5" customHeight="1" x14ac:dyDescent="0.2">
      <c r="A7552" s="12">
        <v>5234</v>
      </c>
      <c r="B7552" s="6" t="s">
        <v>2199</v>
      </c>
      <c r="C7552" s="12">
        <v>6476</v>
      </c>
      <c r="D7552" s="6" t="s">
        <v>5615</v>
      </c>
      <c r="E7552" s="13">
        <v>42299</v>
      </c>
      <c r="F7552" s="13">
        <v>43251</v>
      </c>
      <c r="H7552" s="6" t="s">
        <v>7950</v>
      </c>
      <c r="I7552" s="6" t="s">
        <v>8022</v>
      </c>
      <c r="J7552" s="14">
        <v>0.72860000000000003</v>
      </c>
      <c r="K7552" s="14">
        <v>0.13519999999999999</v>
      </c>
      <c r="L7552" s="15">
        <f t="shared" si="476"/>
        <v>0.59340000000000004</v>
      </c>
      <c r="M7552" s="11">
        <f t="shared" si="477"/>
        <v>1</v>
      </c>
      <c r="N7552" s="11">
        <f>VLOOKUP(E7552,Nasdaq!$A$2:$F$3174,5,1)</f>
        <v>4920.0498049999997</v>
      </c>
      <c r="O7552" s="11">
        <f>VLOOKUP(F7552,Nasdaq!$A$2:$F$3174,5,1)</f>
        <v>7442.1201170000004</v>
      </c>
      <c r="P7552" s="11">
        <f t="shared" si="478"/>
        <v>952</v>
      </c>
      <c r="Q7552" s="15">
        <f t="shared" si="479"/>
        <v>0.66110941334851892</v>
      </c>
    </row>
    <row r="7553" spans="1:17" ht="19.5" customHeight="1" x14ac:dyDescent="0.2">
      <c r="A7553" s="12">
        <v>5234</v>
      </c>
      <c r="B7553" s="6" t="s">
        <v>2199</v>
      </c>
      <c r="C7553" s="12">
        <v>19701</v>
      </c>
      <c r="D7553" s="6" t="s">
        <v>7623</v>
      </c>
      <c r="E7553" s="13">
        <v>42627</v>
      </c>
      <c r="F7553" s="13">
        <v>42985</v>
      </c>
      <c r="H7553" s="6" t="s">
        <v>7951</v>
      </c>
      <c r="I7553" s="6" t="s">
        <v>8020</v>
      </c>
      <c r="J7553" s="14">
        <v>0.31440000000000001</v>
      </c>
      <c r="K7553" s="14">
        <v>0.18719999999999998</v>
      </c>
      <c r="L7553" s="15">
        <f t="shared" si="476"/>
        <v>0.12720000000000004</v>
      </c>
      <c r="M7553" s="11">
        <f t="shared" si="477"/>
        <v>1</v>
      </c>
      <c r="N7553" s="11">
        <f>VLOOKUP(E7553,Nasdaq!$A$2:$F$3174,5,1)</f>
        <v>5173.7700199999999</v>
      </c>
      <c r="O7553" s="11">
        <f>VLOOKUP(F7553,Nasdaq!$A$2:$F$3174,5,1)</f>
        <v>6397.8701170000004</v>
      </c>
      <c r="P7553" s="11">
        <f t="shared" si="478"/>
        <v>358</v>
      </c>
      <c r="Q7553" s="15">
        <f t="shared" si="479"/>
        <v>0.80867200079850476</v>
      </c>
    </row>
    <row r="7554" spans="1:17" ht="19.5" customHeight="1" x14ac:dyDescent="0.2">
      <c r="A7554" s="12">
        <v>5234</v>
      </c>
      <c r="B7554" s="6" t="s">
        <v>2199</v>
      </c>
      <c r="C7554" s="12">
        <v>9474</v>
      </c>
      <c r="D7554" s="6" t="s">
        <v>7624</v>
      </c>
      <c r="E7554" s="13">
        <v>41018</v>
      </c>
      <c r="F7554" s="13">
        <v>44415</v>
      </c>
      <c r="H7554" s="6" t="s">
        <v>7950</v>
      </c>
      <c r="I7554" s="6" t="s">
        <v>8010</v>
      </c>
      <c r="J7554" s="14">
        <v>0.18510000000000001</v>
      </c>
      <c r="K7554" s="14">
        <v>0.1366</v>
      </c>
      <c r="L7554" s="15">
        <f t="shared" si="476"/>
        <v>4.8500000000000015E-2</v>
      </c>
      <c r="M7554" s="11">
        <f t="shared" si="477"/>
        <v>1</v>
      </c>
      <c r="N7554" s="11">
        <f>VLOOKUP(E7554,Nasdaq!$A$2:$F$3174,5,1)</f>
        <v>3007.5600589999999</v>
      </c>
      <c r="O7554" s="11">
        <f>VLOOKUP(F7554,Nasdaq!$A$2:$F$3174,5,1)</f>
        <v>11010.980469</v>
      </c>
      <c r="P7554" s="11">
        <f t="shared" si="478"/>
        <v>3397</v>
      </c>
      <c r="Q7554" s="15">
        <f t="shared" si="479"/>
        <v>0.27314217978805216</v>
      </c>
    </row>
    <row r="7555" spans="1:17" ht="19.5" customHeight="1" x14ac:dyDescent="0.2">
      <c r="A7555" s="12">
        <v>5234</v>
      </c>
      <c r="B7555" s="6" t="s">
        <v>2199</v>
      </c>
      <c r="C7555" s="12">
        <v>6698</v>
      </c>
      <c r="D7555" s="6" t="s">
        <v>7625</v>
      </c>
      <c r="E7555" s="13">
        <v>42998</v>
      </c>
      <c r="F7555" s="13">
        <v>44415</v>
      </c>
      <c r="H7555" s="6" t="s">
        <v>7950</v>
      </c>
      <c r="I7555" s="6" t="s">
        <v>8092</v>
      </c>
      <c r="J7555" s="14">
        <v>0.1479</v>
      </c>
      <c r="K7555" s="14">
        <v>0.1283</v>
      </c>
      <c r="L7555" s="15">
        <f t="shared" si="476"/>
        <v>1.9600000000000006E-2</v>
      </c>
      <c r="M7555" s="11">
        <f t="shared" si="477"/>
        <v>1</v>
      </c>
      <c r="N7555" s="11">
        <f>VLOOKUP(E7555,Nasdaq!$A$2:$F$3174,5,1)</f>
        <v>6456.0400390000004</v>
      </c>
      <c r="O7555" s="11">
        <f>VLOOKUP(F7555,Nasdaq!$A$2:$F$3174,5,1)</f>
        <v>11010.980469</v>
      </c>
      <c r="P7555" s="11">
        <f t="shared" si="478"/>
        <v>1417</v>
      </c>
      <c r="Q7555" s="15">
        <f t="shared" si="479"/>
        <v>0.5863280496525396</v>
      </c>
    </row>
    <row r="7556" spans="1:17" ht="19.5" customHeight="1" x14ac:dyDescent="0.2">
      <c r="A7556" s="12">
        <v>5234</v>
      </c>
      <c r="B7556" s="6" t="s">
        <v>2199</v>
      </c>
      <c r="C7556" s="12">
        <v>21671</v>
      </c>
      <c r="D7556" s="6" t="s">
        <v>2648</v>
      </c>
      <c r="E7556" s="13">
        <v>40276</v>
      </c>
      <c r="F7556" s="13">
        <v>41719</v>
      </c>
      <c r="H7556" s="6" t="s">
        <v>7949</v>
      </c>
      <c r="I7556" s="6" t="s">
        <v>8009</v>
      </c>
      <c r="J7556" s="14">
        <v>7.9100000000000004E-2</v>
      </c>
      <c r="K7556" s="14">
        <v>0.14550000000000002</v>
      </c>
      <c r="L7556" s="15">
        <f t="shared" si="476"/>
        <v>-6.6400000000000015E-2</v>
      </c>
      <c r="M7556" s="11">
        <f t="shared" si="477"/>
        <v>0</v>
      </c>
      <c r="N7556" s="11">
        <f>VLOOKUP(E7556,Nasdaq!$A$2:$F$3174,5,1)</f>
        <v>2436.8100589999999</v>
      </c>
      <c r="O7556" s="11">
        <f>VLOOKUP(F7556,Nasdaq!$A$2:$F$3174,5,1)</f>
        <v>4276.7900390000004</v>
      </c>
      <c r="P7556" s="11">
        <f t="shared" si="478"/>
        <v>1443</v>
      </c>
      <c r="Q7556" s="15">
        <f t="shared" si="479"/>
        <v>0.56977607956095766</v>
      </c>
    </row>
    <row r="7557" spans="1:17" ht="19.5" customHeight="1" x14ac:dyDescent="0.2">
      <c r="A7557" s="12">
        <v>5234</v>
      </c>
      <c r="B7557" s="6" t="s">
        <v>2199</v>
      </c>
      <c r="C7557" s="12">
        <v>9072</v>
      </c>
      <c r="D7557" s="6" t="s">
        <v>7626</v>
      </c>
      <c r="E7557" s="13">
        <v>41758</v>
      </c>
      <c r="F7557" s="13">
        <v>42551</v>
      </c>
      <c r="H7557" s="6" t="s">
        <v>7944</v>
      </c>
      <c r="I7557" s="6" t="s">
        <v>7977</v>
      </c>
      <c r="J7557" s="14">
        <v>9.300000000000001E-3</v>
      </c>
      <c r="K7557" s="14">
        <v>7.5199999999999989E-2</v>
      </c>
      <c r="L7557" s="15">
        <f t="shared" si="476"/>
        <v>-6.5899999999999986E-2</v>
      </c>
      <c r="M7557" s="11">
        <f t="shared" si="477"/>
        <v>0</v>
      </c>
      <c r="N7557" s="11">
        <f>VLOOKUP(E7557,Nasdaq!$A$2:$F$3174,5,1)</f>
        <v>4103.5400390000004</v>
      </c>
      <c r="O7557" s="11">
        <f>VLOOKUP(F7557,Nasdaq!$A$2:$F$3174,5,1)</f>
        <v>4842.669922</v>
      </c>
      <c r="P7557" s="11">
        <f t="shared" si="478"/>
        <v>793</v>
      </c>
      <c r="Q7557" s="15">
        <f t="shared" si="479"/>
        <v>0.84737189465337348</v>
      </c>
    </row>
    <row r="7558" spans="1:17" ht="19.5" customHeight="1" x14ac:dyDescent="0.2">
      <c r="A7558" s="12">
        <v>5234</v>
      </c>
      <c r="B7558" s="6" t="s">
        <v>2199</v>
      </c>
      <c r="C7558" s="12">
        <v>15827</v>
      </c>
      <c r="D7558" s="6" t="s">
        <v>5306</v>
      </c>
      <c r="E7558" s="13">
        <v>40683</v>
      </c>
      <c r="F7558" s="13">
        <v>41646</v>
      </c>
      <c r="H7558" s="6" t="s">
        <v>7944</v>
      </c>
      <c r="I7558" s="6" t="s">
        <v>8099</v>
      </c>
      <c r="J7558" s="14">
        <v>-8.8000000000000005E-3</v>
      </c>
      <c r="K7558" s="14">
        <v>0.15429999999999999</v>
      </c>
      <c r="L7558" s="15">
        <f t="shared" si="476"/>
        <v>-0.16309999999999999</v>
      </c>
      <c r="M7558" s="11">
        <f t="shared" si="477"/>
        <v>0</v>
      </c>
      <c r="N7558" s="11">
        <f>VLOOKUP(E7558,Nasdaq!$A$2:$F$3174,5,1)</f>
        <v>2803.320068</v>
      </c>
      <c r="O7558" s="11">
        <f>VLOOKUP(F7558,Nasdaq!$A$2:$F$3174,5,1)</f>
        <v>4153.1801759999998</v>
      </c>
      <c r="P7558" s="11">
        <f t="shared" si="478"/>
        <v>963</v>
      </c>
      <c r="Q7558" s="15">
        <f t="shared" si="479"/>
        <v>0.67498232296749927</v>
      </c>
    </row>
    <row r="7559" spans="1:17" ht="19.5" customHeight="1" x14ac:dyDescent="0.2">
      <c r="A7559" s="12">
        <v>5234</v>
      </c>
      <c r="B7559" s="6" t="s">
        <v>2199</v>
      </c>
      <c r="C7559" s="12">
        <v>6467</v>
      </c>
      <c r="D7559" s="6" t="s">
        <v>6544</v>
      </c>
      <c r="E7559" s="13">
        <v>42955</v>
      </c>
      <c r="F7559" s="13">
        <v>44415</v>
      </c>
      <c r="H7559" s="6" t="s">
        <v>7951</v>
      </c>
      <c r="I7559" s="6" t="s">
        <v>7991</v>
      </c>
      <c r="J7559" s="14">
        <v>-4.53E-2</v>
      </c>
      <c r="K7559" s="14">
        <v>0.12909999999999999</v>
      </c>
      <c r="L7559" s="15">
        <f t="shared" si="476"/>
        <v>-0.1744</v>
      </c>
      <c r="M7559" s="11">
        <f t="shared" si="477"/>
        <v>0</v>
      </c>
      <c r="N7559" s="11">
        <f>VLOOKUP(E7559,Nasdaq!$A$2:$F$3174,5,1)</f>
        <v>6370.4599609999996</v>
      </c>
      <c r="O7559" s="11">
        <f>VLOOKUP(F7559,Nasdaq!$A$2:$F$3174,5,1)</f>
        <v>11010.980469</v>
      </c>
      <c r="P7559" s="11">
        <f t="shared" si="478"/>
        <v>1460</v>
      </c>
      <c r="Q7559" s="15">
        <f t="shared" si="479"/>
        <v>0.5785557898863164</v>
      </c>
    </row>
    <row r="7560" spans="1:17" ht="19.5" customHeight="1" x14ac:dyDescent="0.2">
      <c r="A7560" s="12">
        <v>5234</v>
      </c>
      <c r="B7560" s="6" t="s">
        <v>2199</v>
      </c>
      <c r="C7560" s="12">
        <v>9396</v>
      </c>
      <c r="D7560" s="6" t="s">
        <v>5771</v>
      </c>
      <c r="E7560" s="13">
        <v>42218</v>
      </c>
      <c r="F7560" s="13">
        <v>44415</v>
      </c>
      <c r="H7560" s="6" t="s">
        <v>7949</v>
      </c>
      <c r="I7560" s="6" t="s">
        <v>8080</v>
      </c>
      <c r="J7560" s="14">
        <v>-6.3799999999999996E-2</v>
      </c>
      <c r="K7560" s="14">
        <v>0.12089999999999999</v>
      </c>
      <c r="L7560" s="15">
        <f t="shared" si="476"/>
        <v>-0.18469999999999998</v>
      </c>
      <c r="M7560" s="11">
        <f t="shared" si="477"/>
        <v>0</v>
      </c>
      <c r="N7560" s="11">
        <f>VLOOKUP(E7560,Nasdaq!$A$2:$F$3174,5,1)</f>
        <v>5128.2797849999997</v>
      </c>
      <c r="O7560" s="11">
        <f>VLOOKUP(F7560,Nasdaq!$A$2:$F$3174,5,1)</f>
        <v>11010.980469</v>
      </c>
      <c r="P7560" s="11">
        <f t="shared" si="478"/>
        <v>2197</v>
      </c>
      <c r="Q7560" s="15">
        <f t="shared" si="479"/>
        <v>0.46574278158951249</v>
      </c>
    </row>
    <row r="7561" spans="1:17" ht="19.5" customHeight="1" x14ac:dyDescent="0.2">
      <c r="A7561" s="12">
        <v>5234</v>
      </c>
      <c r="B7561" s="6" t="s">
        <v>2199</v>
      </c>
      <c r="C7561" s="12">
        <v>6544</v>
      </c>
      <c r="D7561" s="6" t="s">
        <v>7627</v>
      </c>
      <c r="E7561" s="13">
        <v>41393</v>
      </c>
      <c r="F7561" s="13">
        <v>44415</v>
      </c>
      <c r="H7561" s="6" t="s">
        <v>7950</v>
      </c>
      <c r="I7561" s="6" t="s">
        <v>8108</v>
      </c>
      <c r="J7561" s="14">
        <v>-7.3800000000000004E-2</v>
      </c>
      <c r="K7561" s="14">
        <v>0.13070000000000001</v>
      </c>
      <c r="L7561" s="15">
        <f t="shared" si="476"/>
        <v>-0.20450000000000002</v>
      </c>
      <c r="M7561" s="11">
        <f t="shared" si="477"/>
        <v>0</v>
      </c>
      <c r="N7561" s="11">
        <f>VLOOKUP(E7561,Nasdaq!$A$2:$F$3174,5,1)</f>
        <v>3307.0200199999999</v>
      </c>
      <c r="O7561" s="11">
        <f>VLOOKUP(F7561,Nasdaq!$A$2:$F$3174,5,1)</f>
        <v>11010.980469</v>
      </c>
      <c r="P7561" s="11">
        <f t="shared" si="478"/>
        <v>3022</v>
      </c>
      <c r="Q7561" s="15">
        <f t="shared" si="479"/>
        <v>0.30033870603909474</v>
      </c>
    </row>
    <row r="7562" spans="1:17" ht="19.5" customHeight="1" x14ac:dyDescent="0.2">
      <c r="A7562" s="12">
        <v>5234</v>
      </c>
      <c r="B7562" s="6" t="s">
        <v>2199</v>
      </c>
      <c r="C7562" s="12">
        <v>6587</v>
      </c>
      <c r="D7562" s="6" t="s">
        <v>6813</v>
      </c>
      <c r="E7562" s="13">
        <v>42317</v>
      </c>
      <c r="F7562" s="13">
        <v>44415</v>
      </c>
      <c r="H7562" s="6" t="s">
        <v>7951</v>
      </c>
      <c r="I7562" s="6" t="s">
        <v>7971</v>
      </c>
      <c r="J7562" s="14">
        <v>-0.1285</v>
      </c>
      <c r="K7562" s="14">
        <v>0.12890000000000001</v>
      </c>
      <c r="L7562" s="15">
        <f t="shared" si="476"/>
        <v>-0.25740000000000002</v>
      </c>
      <c r="M7562" s="11">
        <f t="shared" si="477"/>
        <v>0</v>
      </c>
      <c r="N7562" s="11">
        <f>VLOOKUP(E7562,Nasdaq!$A$2:$F$3174,5,1)</f>
        <v>5095.2998049999997</v>
      </c>
      <c r="O7562" s="11">
        <f>VLOOKUP(F7562,Nasdaq!$A$2:$F$3174,5,1)</f>
        <v>11010.980469</v>
      </c>
      <c r="P7562" s="11">
        <f t="shared" si="478"/>
        <v>2098</v>
      </c>
      <c r="Q7562" s="15">
        <f t="shared" si="479"/>
        <v>0.46274761331343817</v>
      </c>
    </row>
    <row r="7563" spans="1:17" ht="19.5" customHeight="1" x14ac:dyDescent="0.2">
      <c r="A7563" s="12">
        <v>5234</v>
      </c>
      <c r="B7563" s="6" t="s">
        <v>2199</v>
      </c>
      <c r="C7563" s="12">
        <v>7174</v>
      </c>
      <c r="D7563" s="6" t="s">
        <v>5532</v>
      </c>
      <c r="E7563" s="13">
        <v>42121</v>
      </c>
      <c r="F7563" s="13">
        <v>43963</v>
      </c>
      <c r="H7563" s="6" t="s">
        <v>7950</v>
      </c>
      <c r="I7563" s="6" t="s">
        <v>8071</v>
      </c>
      <c r="J7563" s="14">
        <v>-0.1515</v>
      </c>
      <c r="K7563" s="14">
        <v>8.5000000000000006E-2</v>
      </c>
      <c r="L7563" s="15">
        <f t="shared" si="476"/>
        <v>-0.23649999999999999</v>
      </c>
      <c r="M7563" s="11">
        <f t="shared" si="477"/>
        <v>0</v>
      </c>
      <c r="N7563" s="11">
        <f>VLOOKUP(E7563,Nasdaq!$A$2:$F$3174,5,1)</f>
        <v>5060.25</v>
      </c>
      <c r="O7563" s="11">
        <f>VLOOKUP(F7563,Nasdaq!$A$2:$F$3174,5,1)</f>
        <v>9002.5498050000006</v>
      </c>
      <c r="P7563" s="11">
        <f t="shared" si="478"/>
        <v>1842</v>
      </c>
      <c r="Q7563" s="15">
        <f t="shared" si="479"/>
        <v>0.56209123476459588</v>
      </c>
    </row>
    <row r="7564" spans="1:17" ht="19.5" customHeight="1" x14ac:dyDescent="0.2">
      <c r="A7564" s="12">
        <v>5234</v>
      </c>
      <c r="B7564" s="6" t="s">
        <v>2199</v>
      </c>
      <c r="C7564" s="12">
        <v>7087</v>
      </c>
      <c r="D7564" s="6" t="s">
        <v>4171</v>
      </c>
      <c r="E7564" s="13">
        <v>43088</v>
      </c>
      <c r="F7564" s="13">
        <v>44415</v>
      </c>
      <c r="H7564" s="6" t="s">
        <v>7950</v>
      </c>
      <c r="I7564" s="6" t="s">
        <v>8026</v>
      </c>
      <c r="J7564" s="14">
        <v>-0.159</v>
      </c>
      <c r="K7564" s="14">
        <v>0.1106</v>
      </c>
      <c r="L7564" s="15">
        <f t="shared" si="476"/>
        <v>-0.26960000000000001</v>
      </c>
      <c r="M7564" s="11">
        <f t="shared" si="477"/>
        <v>0</v>
      </c>
      <c r="N7564" s="11">
        <f>VLOOKUP(E7564,Nasdaq!$A$2:$F$3174,5,1)</f>
        <v>6963.8500979999999</v>
      </c>
      <c r="O7564" s="11">
        <f>VLOOKUP(F7564,Nasdaq!$A$2:$F$3174,5,1)</f>
        <v>11010.980469</v>
      </c>
      <c r="P7564" s="11">
        <f t="shared" si="478"/>
        <v>1327</v>
      </c>
      <c r="Q7564" s="15">
        <f t="shared" si="479"/>
        <v>0.63244655685710494</v>
      </c>
    </row>
    <row r="7565" spans="1:17" ht="19.5" customHeight="1" x14ac:dyDescent="0.2">
      <c r="A7565" s="12">
        <v>5234</v>
      </c>
      <c r="B7565" s="6" t="s">
        <v>2199</v>
      </c>
      <c r="C7565" s="12">
        <v>17049</v>
      </c>
      <c r="D7565" s="6" t="s">
        <v>7047</v>
      </c>
      <c r="E7565" s="13">
        <v>39490</v>
      </c>
      <c r="F7565" s="13">
        <v>42695</v>
      </c>
      <c r="H7565" s="6" t="s">
        <v>7951</v>
      </c>
      <c r="I7565" s="6" t="s">
        <v>8075</v>
      </c>
      <c r="J7565" s="14">
        <v>-0.26039999999999996</v>
      </c>
      <c r="K7565" s="14">
        <v>8.0500000000000002E-2</v>
      </c>
      <c r="L7565" s="15">
        <f t="shared" si="476"/>
        <v>-0.34089999999999998</v>
      </c>
      <c r="M7565" s="11">
        <f t="shared" si="477"/>
        <v>0</v>
      </c>
      <c r="N7565" s="11">
        <f>VLOOKUP(E7565,Nasdaq!$A$2:$F$3174,5,1)</f>
        <v>2320.040039</v>
      </c>
      <c r="O7565" s="11">
        <f>VLOOKUP(F7565,Nasdaq!$A$2:$F$3174,5,1)</f>
        <v>5368.8598629999997</v>
      </c>
      <c r="P7565" s="11">
        <f t="shared" si="478"/>
        <v>3205</v>
      </c>
      <c r="Q7565" s="15">
        <f t="shared" si="479"/>
        <v>0.43212930905252761</v>
      </c>
    </row>
    <row r="7566" spans="1:17" ht="19.5" customHeight="1" x14ac:dyDescent="0.2">
      <c r="A7566" s="12">
        <v>5234</v>
      </c>
      <c r="B7566" s="6" t="s">
        <v>2199</v>
      </c>
      <c r="C7566" s="12">
        <v>21190</v>
      </c>
      <c r="D7566" s="6" t="s">
        <v>4031</v>
      </c>
      <c r="E7566" s="13">
        <v>43178</v>
      </c>
      <c r="F7566" s="13">
        <v>44415</v>
      </c>
      <c r="H7566" s="6" t="s">
        <v>7950</v>
      </c>
      <c r="I7566" s="6" t="s">
        <v>7984</v>
      </c>
      <c r="J7566" s="14">
        <v>-0.32380000000000003</v>
      </c>
      <c r="K7566" s="14">
        <v>0.115</v>
      </c>
      <c r="L7566" s="15">
        <f t="shared" si="476"/>
        <v>-0.43880000000000002</v>
      </c>
      <c r="M7566" s="11">
        <f t="shared" si="477"/>
        <v>0</v>
      </c>
      <c r="N7566" s="11">
        <f>VLOOKUP(E7566,Nasdaq!$A$2:$F$3174,5,1)</f>
        <v>7344.2402339999999</v>
      </c>
      <c r="O7566" s="11">
        <f>VLOOKUP(F7566,Nasdaq!$A$2:$F$3174,5,1)</f>
        <v>11010.980469</v>
      </c>
      <c r="P7566" s="11">
        <f t="shared" si="478"/>
        <v>1237</v>
      </c>
      <c r="Q7566" s="15">
        <f t="shared" si="479"/>
        <v>0.66699299322920536</v>
      </c>
    </row>
    <row r="7567" spans="1:17" ht="19.5" customHeight="1" x14ac:dyDescent="0.2">
      <c r="A7567" s="12">
        <v>5234</v>
      </c>
      <c r="B7567" s="6" t="s">
        <v>2199</v>
      </c>
      <c r="C7567" s="12">
        <v>7043</v>
      </c>
      <c r="D7567" s="6" t="s">
        <v>4617</v>
      </c>
      <c r="E7567" s="13">
        <v>43083</v>
      </c>
      <c r="F7567" s="13">
        <v>44415</v>
      </c>
      <c r="H7567" s="6" t="s">
        <v>7944</v>
      </c>
      <c r="I7567" s="6" t="s">
        <v>7968</v>
      </c>
      <c r="J7567" s="14">
        <v>-0.4199</v>
      </c>
      <c r="K7567" s="14">
        <v>0.11470000000000001</v>
      </c>
      <c r="L7567" s="15">
        <f t="shared" si="476"/>
        <v>-0.53459999999999996</v>
      </c>
      <c r="M7567" s="11">
        <f t="shared" si="477"/>
        <v>0</v>
      </c>
      <c r="N7567" s="11">
        <f>VLOOKUP(E7567,Nasdaq!$A$2:$F$3174,5,1)</f>
        <v>6856.5297849999997</v>
      </c>
      <c r="O7567" s="11">
        <f>VLOOKUP(F7567,Nasdaq!$A$2:$F$3174,5,1)</f>
        <v>11010.980469</v>
      </c>
      <c r="P7567" s="11">
        <f t="shared" si="478"/>
        <v>1332</v>
      </c>
      <c r="Q7567" s="15">
        <f t="shared" si="479"/>
        <v>0.62269990258486163</v>
      </c>
    </row>
    <row r="7568" spans="1:17" ht="19.5" customHeight="1" x14ac:dyDescent="0.2">
      <c r="A7568" s="12">
        <v>6262</v>
      </c>
      <c r="B7568" s="6" t="s">
        <v>5965</v>
      </c>
      <c r="C7568" s="12">
        <v>26279</v>
      </c>
      <c r="D7568" s="6" t="s">
        <v>3925</v>
      </c>
      <c r="E7568" s="13">
        <v>42293</v>
      </c>
      <c r="F7568" s="13">
        <v>43221</v>
      </c>
      <c r="H7568" s="6" t="s">
        <v>7949</v>
      </c>
      <c r="I7568" s="6" t="s">
        <v>7962</v>
      </c>
      <c r="J7568" s="14">
        <v>-1.0800000000000001E-2</v>
      </c>
      <c r="K7568" s="14">
        <v>0.1338</v>
      </c>
      <c r="L7568" s="15">
        <f t="shared" si="476"/>
        <v>-0.14460000000000001</v>
      </c>
      <c r="M7568" s="11">
        <f t="shared" si="477"/>
        <v>0</v>
      </c>
      <c r="N7568" s="11">
        <f>VLOOKUP(E7568,Nasdaq!$A$2:$F$3174,5,1)</f>
        <v>4886.6899409999996</v>
      </c>
      <c r="O7568" s="11">
        <f>VLOOKUP(F7568,Nasdaq!$A$2:$F$3174,5,1)</f>
        <v>7130.7001950000003</v>
      </c>
      <c r="P7568" s="11">
        <f t="shared" si="478"/>
        <v>928</v>
      </c>
      <c r="Q7568" s="15">
        <f t="shared" si="479"/>
        <v>0.68530372322817268</v>
      </c>
    </row>
    <row r="7569" spans="1:17" ht="19.5" customHeight="1" x14ac:dyDescent="0.2">
      <c r="A7569" s="12">
        <v>7450</v>
      </c>
      <c r="B7569" s="6" t="s">
        <v>2200</v>
      </c>
      <c r="C7569" s="12">
        <v>32168</v>
      </c>
      <c r="D7569" s="6" t="s">
        <v>5533</v>
      </c>
      <c r="E7569" s="13">
        <v>43217</v>
      </c>
      <c r="F7569" s="13">
        <v>44415</v>
      </c>
      <c r="H7569" s="6" t="s">
        <v>7946</v>
      </c>
      <c r="I7569" s="6" t="s">
        <v>8019</v>
      </c>
      <c r="J7569" s="14">
        <v>0.42700000000000005</v>
      </c>
      <c r="K7569" s="14">
        <v>0.1278</v>
      </c>
      <c r="L7569" s="15">
        <f t="shared" si="476"/>
        <v>0.29920000000000002</v>
      </c>
      <c r="M7569" s="11">
        <f t="shared" si="477"/>
        <v>1</v>
      </c>
      <c r="N7569" s="11">
        <f>VLOOKUP(E7569,Nasdaq!$A$2:$F$3174,5,1)</f>
        <v>7119.7998049999997</v>
      </c>
      <c r="O7569" s="11">
        <f>VLOOKUP(F7569,Nasdaq!$A$2:$F$3174,5,1)</f>
        <v>11010.980469</v>
      </c>
      <c r="P7569" s="11">
        <f t="shared" si="478"/>
        <v>1198</v>
      </c>
      <c r="Q7569" s="15">
        <f t="shared" si="479"/>
        <v>0.64660971149550761</v>
      </c>
    </row>
    <row r="7570" spans="1:17" ht="19.5" customHeight="1" x14ac:dyDescent="0.2">
      <c r="A7570" s="12">
        <v>5633</v>
      </c>
      <c r="B7570" s="6" t="s">
        <v>2201</v>
      </c>
      <c r="C7570" s="12">
        <v>2173</v>
      </c>
      <c r="D7570" s="6" t="s">
        <v>5534</v>
      </c>
      <c r="E7570" s="13">
        <v>42919</v>
      </c>
      <c r="F7570" s="13">
        <v>44415</v>
      </c>
      <c r="H7570" s="6" t="s">
        <v>7947</v>
      </c>
      <c r="I7570" s="6" t="s">
        <v>8055</v>
      </c>
      <c r="J7570" s="14">
        <v>0.1394</v>
      </c>
      <c r="K7570" s="14">
        <v>0.1321</v>
      </c>
      <c r="L7570" s="15">
        <f t="shared" si="476"/>
        <v>7.3000000000000009E-3</v>
      </c>
      <c r="M7570" s="11">
        <f t="shared" si="477"/>
        <v>1</v>
      </c>
      <c r="N7570" s="11">
        <f>VLOOKUP(E7570,Nasdaq!$A$2:$F$3174,5,1)</f>
        <v>6110.0600590000004</v>
      </c>
      <c r="O7570" s="11">
        <f>VLOOKUP(F7570,Nasdaq!$A$2:$F$3174,5,1)</f>
        <v>11010.980469</v>
      </c>
      <c r="P7570" s="11">
        <f t="shared" si="478"/>
        <v>1496</v>
      </c>
      <c r="Q7570" s="15">
        <f t="shared" si="479"/>
        <v>0.55490668305971247</v>
      </c>
    </row>
    <row r="7571" spans="1:17" ht="19.5" customHeight="1" x14ac:dyDescent="0.2">
      <c r="A7571" s="12">
        <v>6671</v>
      </c>
      <c r="B7571" s="6" t="s">
        <v>2202</v>
      </c>
      <c r="C7571" s="12">
        <v>41784</v>
      </c>
      <c r="D7571" s="6" t="s">
        <v>2626</v>
      </c>
      <c r="E7571" s="13">
        <v>43168</v>
      </c>
      <c r="F7571" s="13">
        <v>44415</v>
      </c>
      <c r="J7571" s="14">
        <v>-0.14069999999999999</v>
      </c>
      <c r="K7571" s="14">
        <v>0.1016</v>
      </c>
      <c r="L7571" s="15">
        <f t="shared" si="476"/>
        <v>-0.24229999999999999</v>
      </c>
      <c r="M7571" s="11">
        <f t="shared" si="477"/>
        <v>0</v>
      </c>
      <c r="N7571" s="11">
        <f>VLOOKUP(E7571,Nasdaq!$A$2:$F$3174,5,1)</f>
        <v>7560.8100590000004</v>
      </c>
      <c r="O7571" s="11">
        <f>VLOOKUP(F7571,Nasdaq!$A$2:$F$3174,5,1)</f>
        <v>11010.980469</v>
      </c>
      <c r="P7571" s="11">
        <f t="shared" si="478"/>
        <v>1247</v>
      </c>
      <c r="Q7571" s="15">
        <f t="shared" si="479"/>
        <v>0.68666149438715507</v>
      </c>
    </row>
    <row r="7572" spans="1:17" ht="19.5" customHeight="1" x14ac:dyDescent="0.2">
      <c r="A7572" s="12">
        <v>9251</v>
      </c>
      <c r="B7572" s="6" t="s">
        <v>2203</v>
      </c>
      <c r="C7572" s="12">
        <v>35360</v>
      </c>
      <c r="D7572" s="6" t="s">
        <v>4902</v>
      </c>
      <c r="E7572" s="13">
        <v>43920</v>
      </c>
      <c r="F7572" s="13">
        <v>44415</v>
      </c>
      <c r="H7572" s="6" t="s">
        <v>7950</v>
      </c>
      <c r="I7572" s="6" t="s">
        <v>7967</v>
      </c>
      <c r="J7572" s="14">
        <v>3.0629000000000004</v>
      </c>
      <c r="K7572" s="14">
        <v>1.0022</v>
      </c>
      <c r="L7572" s="15">
        <f t="shared" si="476"/>
        <v>2.0607000000000006</v>
      </c>
      <c r="M7572" s="11">
        <f t="shared" si="477"/>
        <v>1</v>
      </c>
      <c r="N7572" s="11">
        <f>VLOOKUP(E7572,Nasdaq!$A$2:$F$3174,5,1)</f>
        <v>7774.1499020000001</v>
      </c>
      <c r="O7572" s="11">
        <f>VLOOKUP(F7572,Nasdaq!$A$2:$F$3174,5,1)</f>
        <v>11010.980469</v>
      </c>
      <c r="P7572" s="11">
        <f t="shared" si="478"/>
        <v>495</v>
      </c>
      <c r="Q7572" s="15">
        <f t="shared" si="479"/>
        <v>0.70603747791554783</v>
      </c>
    </row>
    <row r="7573" spans="1:17" ht="19.5" customHeight="1" x14ac:dyDescent="0.2">
      <c r="A7573" s="12">
        <v>7179</v>
      </c>
      <c r="B7573" s="6" t="s">
        <v>2204</v>
      </c>
      <c r="C7573" s="12">
        <v>2700</v>
      </c>
      <c r="D7573" s="6" t="s">
        <v>4053</v>
      </c>
      <c r="E7573" s="13">
        <v>42137</v>
      </c>
      <c r="F7573" s="13">
        <v>42705</v>
      </c>
      <c r="H7573" s="6" t="s">
        <v>7947</v>
      </c>
      <c r="I7573" s="6" t="s">
        <v>8097</v>
      </c>
      <c r="J7573" s="14">
        <v>4.3400000000000001E-2</v>
      </c>
      <c r="K7573" s="14">
        <v>5.0900000000000001E-2</v>
      </c>
      <c r="L7573" s="15">
        <f t="shared" si="476"/>
        <v>-7.4999999999999997E-3</v>
      </c>
      <c r="M7573" s="11">
        <f t="shared" si="477"/>
        <v>0</v>
      </c>
      <c r="N7573" s="11">
        <f>VLOOKUP(E7573,Nasdaq!$A$2:$F$3174,5,1)</f>
        <v>4981.6899409999996</v>
      </c>
      <c r="O7573" s="11">
        <f>VLOOKUP(F7573,Nasdaq!$A$2:$F$3174,5,1)</f>
        <v>5251.1098629999997</v>
      </c>
      <c r="P7573" s="11">
        <f t="shared" si="478"/>
        <v>568</v>
      </c>
      <c r="Q7573" s="15">
        <f t="shared" si="479"/>
        <v>0.94869300711365989</v>
      </c>
    </row>
    <row r="7574" spans="1:17" ht="19.5" customHeight="1" x14ac:dyDescent="0.2">
      <c r="A7574" s="12">
        <v>5756</v>
      </c>
      <c r="B7574" s="6" t="s">
        <v>2205</v>
      </c>
      <c r="C7574" s="12">
        <v>41788</v>
      </c>
      <c r="D7574" s="6" t="s">
        <v>2809</v>
      </c>
      <c r="E7574" s="13">
        <v>43185</v>
      </c>
      <c r="F7574" s="13">
        <v>43238</v>
      </c>
      <c r="H7574" s="6" t="s">
        <v>7944</v>
      </c>
      <c r="I7574" s="6" t="s">
        <v>8036</v>
      </c>
      <c r="J7574" s="14">
        <v>-0.32539999999999997</v>
      </c>
      <c r="K7574" s="14">
        <v>0.1744</v>
      </c>
      <c r="L7574" s="15">
        <f t="shared" si="476"/>
        <v>-0.49979999999999997</v>
      </c>
      <c r="M7574" s="11">
        <f t="shared" si="477"/>
        <v>0</v>
      </c>
      <c r="N7574" s="11">
        <f>VLOOKUP(E7574,Nasdaq!$A$2:$F$3174,5,1)</f>
        <v>7220.5400390000004</v>
      </c>
      <c r="O7574" s="11">
        <f>VLOOKUP(F7574,Nasdaq!$A$2:$F$3174,5,1)</f>
        <v>7354.3398440000001</v>
      </c>
      <c r="P7574" s="11">
        <f t="shared" si="478"/>
        <v>53</v>
      </c>
      <c r="Q7574" s="15">
        <f t="shared" si="479"/>
        <v>0.98180761908871683</v>
      </c>
    </row>
    <row r="7575" spans="1:17" ht="19.5" customHeight="1" x14ac:dyDescent="0.2">
      <c r="A7575" s="12">
        <v>5402</v>
      </c>
      <c r="B7575" s="6" t="s">
        <v>2206</v>
      </c>
      <c r="C7575" s="12">
        <v>3645</v>
      </c>
      <c r="D7575" s="6" t="s">
        <v>3226</v>
      </c>
      <c r="E7575" s="13">
        <v>41774</v>
      </c>
      <c r="F7575" s="13">
        <v>41866</v>
      </c>
      <c r="H7575" s="6" t="s">
        <v>7947</v>
      </c>
      <c r="I7575" s="6" t="s">
        <v>8069</v>
      </c>
      <c r="J7575" s="14">
        <v>1.2590000000000001</v>
      </c>
      <c r="K7575" s="14">
        <v>0.21429999999999999</v>
      </c>
      <c r="L7575" s="15">
        <f t="shared" si="476"/>
        <v>1.0447000000000002</v>
      </c>
      <c r="M7575" s="11">
        <f t="shared" si="477"/>
        <v>1</v>
      </c>
      <c r="N7575" s="11">
        <f>VLOOKUP(E7575,Nasdaq!$A$2:$F$3174,5,1)</f>
        <v>4069.290039</v>
      </c>
      <c r="O7575" s="11">
        <f>VLOOKUP(F7575,Nasdaq!$A$2:$F$3174,5,1)</f>
        <v>4464.9301759999998</v>
      </c>
      <c r="P7575" s="11">
        <f t="shared" si="478"/>
        <v>92</v>
      </c>
      <c r="Q7575" s="15">
        <f t="shared" si="479"/>
        <v>0.91139191935412123</v>
      </c>
    </row>
    <row r="7576" spans="1:17" ht="19.5" customHeight="1" x14ac:dyDescent="0.2">
      <c r="A7576" s="12">
        <v>5402</v>
      </c>
      <c r="B7576" s="6" t="s">
        <v>2206</v>
      </c>
      <c r="C7576" s="12">
        <v>24853</v>
      </c>
      <c r="D7576" s="6" t="s">
        <v>6989</v>
      </c>
      <c r="E7576" s="13">
        <v>42597</v>
      </c>
      <c r="F7576" s="13">
        <v>42689</v>
      </c>
      <c r="H7576" s="6" t="s">
        <v>7947</v>
      </c>
      <c r="I7576" s="6" t="s">
        <v>7989</v>
      </c>
      <c r="J7576" s="14">
        <v>1.1569</v>
      </c>
      <c r="K7576" s="14">
        <v>3.8E-3</v>
      </c>
      <c r="L7576" s="15">
        <f t="shared" si="476"/>
        <v>1.1531</v>
      </c>
      <c r="M7576" s="11">
        <f t="shared" si="477"/>
        <v>1</v>
      </c>
      <c r="N7576" s="11">
        <f>VLOOKUP(E7576,Nasdaq!$A$2:$F$3174,5,1)</f>
        <v>5262.0200199999999</v>
      </c>
      <c r="O7576" s="11">
        <f>VLOOKUP(F7576,Nasdaq!$A$2:$F$3174,5,1)</f>
        <v>5275.6201170000004</v>
      </c>
      <c r="P7576" s="11">
        <f t="shared" si="478"/>
        <v>92</v>
      </c>
      <c r="Q7576" s="15">
        <f t="shared" si="479"/>
        <v>0.9974221622832965</v>
      </c>
    </row>
    <row r="7577" spans="1:17" ht="19.5" customHeight="1" x14ac:dyDescent="0.2">
      <c r="A7577" s="12">
        <v>5402</v>
      </c>
      <c r="B7577" s="6" t="s">
        <v>2206</v>
      </c>
      <c r="C7577" s="12">
        <v>2578</v>
      </c>
      <c r="D7577" s="6" t="s">
        <v>7628</v>
      </c>
      <c r="E7577" s="13">
        <v>42416</v>
      </c>
      <c r="F7577" s="13">
        <v>42506</v>
      </c>
      <c r="H7577" s="6" t="s">
        <v>7947</v>
      </c>
      <c r="I7577" s="6" t="s">
        <v>8083</v>
      </c>
      <c r="J7577" s="14">
        <v>1.1371</v>
      </c>
      <c r="K7577" s="14">
        <v>0.4501</v>
      </c>
      <c r="L7577" s="15">
        <f t="shared" si="476"/>
        <v>0.68700000000000006</v>
      </c>
      <c r="M7577" s="11">
        <f t="shared" si="477"/>
        <v>1</v>
      </c>
      <c r="N7577" s="11">
        <f>VLOOKUP(E7577,Nasdaq!$A$2:$F$3174,5,1)</f>
        <v>4435.9599609999996</v>
      </c>
      <c r="O7577" s="11">
        <f>VLOOKUP(F7577,Nasdaq!$A$2:$F$3174,5,1)</f>
        <v>4775.4599609999996</v>
      </c>
      <c r="P7577" s="11">
        <f t="shared" si="478"/>
        <v>90</v>
      </c>
      <c r="Q7577" s="15">
        <f t="shared" si="479"/>
        <v>0.92890945703640038</v>
      </c>
    </row>
    <row r="7578" spans="1:17" ht="19.5" customHeight="1" x14ac:dyDescent="0.2">
      <c r="A7578" s="12">
        <v>5402</v>
      </c>
      <c r="B7578" s="6" t="s">
        <v>2206</v>
      </c>
      <c r="C7578" s="12">
        <v>4702</v>
      </c>
      <c r="D7578" s="6" t="s">
        <v>7629</v>
      </c>
      <c r="E7578" s="13">
        <v>43235</v>
      </c>
      <c r="F7578" s="13">
        <v>43327</v>
      </c>
      <c r="H7578" s="6" t="s">
        <v>7947</v>
      </c>
      <c r="I7578" s="6" t="s">
        <v>8157</v>
      </c>
      <c r="J7578" s="14">
        <v>0.96400000000000008</v>
      </c>
      <c r="K7578" s="14">
        <v>0.18920000000000001</v>
      </c>
      <c r="L7578" s="15">
        <f t="shared" si="476"/>
        <v>0.77480000000000004</v>
      </c>
      <c r="M7578" s="11">
        <f t="shared" si="477"/>
        <v>1</v>
      </c>
      <c r="N7578" s="11">
        <f>VLOOKUP(E7578,Nasdaq!$A$2:$F$3174,5,1)</f>
        <v>7351.6298829999996</v>
      </c>
      <c r="O7578" s="11">
        <f>VLOOKUP(F7578,Nasdaq!$A$2:$F$3174,5,1)</f>
        <v>7774.1201170000004</v>
      </c>
      <c r="P7578" s="11">
        <f t="shared" si="478"/>
        <v>92</v>
      </c>
      <c r="Q7578" s="15">
        <f t="shared" si="479"/>
        <v>0.94565584345574893</v>
      </c>
    </row>
    <row r="7579" spans="1:17" ht="19.5" customHeight="1" x14ac:dyDescent="0.2">
      <c r="A7579" s="12">
        <v>5402</v>
      </c>
      <c r="B7579" s="6" t="s">
        <v>2206</v>
      </c>
      <c r="C7579" s="12">
        <v>24258</v>
      </c>
      <c r="D7579" s="6" t="s">
        <v>7028</v>
      </c>
      <c r="E7579" s="13">
        <v>43511</v>
      </c>
      <c r="F7579" s="13">
        <v>43600</v>
      </c>
      <c r="H7579" s="6" t="s">
        <v>7947</v>
      </c>
      <c r="I7579" s="6" t="s">
        <v>8157</v>
      </c>
      <c r="J7579" s="14">
        <v>0.87849999999999995</v>
      </c>
      <c r="K7579" s="14">
        <v>0.13880000000000001</v>
      </c>
      <c r="L7579" s="15">
        <f t="shared" si="476"/>
        <v>0.73969999999999991</v>
      </c>
      <c r="M7579" s="11">
        <f t="shared" si="477"/>
        <v>1</v>
      </c>
      <c r="N7579" s="11">
        <f>VLOOKUP(E7579,Nasdaq!$A$2:$F$3174,5,1)</f>
        <v>7472.4101559999999</v>
      </c>
      <c r="O7579" s="11">
        <f>VLOOKUP(F7579,Nasdaq!$A$2:$F$3174,5,1)</f>
        <v>7822.1499020000001</v>
      </c>
      <c r="P7579" s="11">
        <f t="shared" si="478"/>
        <v>89</v>
      </c>
      <c r="Q7579" s="15">
        <f t="shared" si="479"/>
        <v>0.95528988468159604</v>
      </c>
    </row>
    <row r="7580" spans="1:17" ht="19.5" customHeight="1" x14ac:dyDescent="0.2">
      <c r="A7580" s="12">
        <v>5402</v>
      </c>
      <c r="B7580" s="6" t="s">
        <v>2206</v>
      </c>
      <c r="C7580" s="12">
        <v>3857</v>
      </c>
      <c r="D7580" s="6" t="s">
        <v>7299</v>
      </c>
      <c r="E7580" s="13">
        <v>42597</v>
      </c>
      <c r="F7580" s="13">
        <v>42689</v>
      </c>
      <c r="H7580" s="6" t="s">
        <v>7947</v>
      </c>
      <c r="I7580" s="6" t="s">
        <v>8087</v>
      </c>
      <c r="J7580" s="14">
        <v>0.83709999999999996</v>
      </c>
      <c r="K7580" s="14">
        <v>3.8E-3</v>
      </c>
      <c r="L7580" s="15">
        <f t="shared" si="476"/>
        <v>0.83329999999999993</v>
      </c>
      <c r="M7580" s="11">
        <f t="shared" si="477"/>
        <v>1</v>
      </c>
      <c r="N7580" s="11">
        <f>VLOOKUP(E7580,Nasdaq!$A$2:$F$3174,5,1)</f>
        <v>5262.0200199999999</v>
      </c>
      <c r="O7580" s="11">
        <f>VLOOKUP(F7580,Nasdaq!$A$2:$F$3174,5,1)</f>
        <v>5275.6201170000004</v>
      </c>
      <c r="P7580" s="11">
        <f t="shared" si="478"/>
        <v>92</v>
      </c>
      <c r="Q7580" s="15">
        <f t="shared" si="479"/>
        <v>0.9974221622832965</v>
      </c>
    </row>
    <row r="7581" spans="1:17" ht="19.5" customHeight="1" x14ac:dyDescent="0.2">
      <c r="A7581" s="12">
        <v>5402</v>
      </c>
      <c r="B7581" s="6" t="s">
        <v>2206</v>
      </c>
      <c r="C7581" s="12">
        <v>5075</v>
      </c>
      <c r="D7581" s="6" t="s">
        <v>7630</v>
      </c>
      <c r="E7581" s="13">
        <v>42597</v>
      </c>
      <c r="F7581" s="13">
        <v>42689</v>
      </c>
      <c r="H7581" s="6" t="s">
        <v>7947</v>
      </c>
      <c r="I7581" s="6" t="s">
        <v>8063</v>
      </c>
      <c r="J7581" s="14">
        <v>0.66249999999999998</v>
      </c>
      <c r="K7581" s="14">
        <v>3.8E-3</v>
      </c>
      <c r="L7581" s="15">
        <f t="shared" si="476"/>
        <v>0.65869999999999995</v>
      </c>
      <c r="M7581" s="11">
        <f t="shared" si="477"/>
        <v>1</v>
      </c>
      <c r="N7581" s="11">
        <f>VLOOKUP(E7581,Nasdaq!$A$2:$F$3174,5,1)</f>
        <v>5262.0200199999999</v>
      </c>
      <c r="O7581" s="11">
        <f>VLOOKUP(F7581,Nasdaq!$A$2:$F$3174,5,1)</f>
        <v>5275.6201170000004</v>
      </c>
      <c r="P7581" s="11">
        <f t="shared" si="478"/>
        <v>92</v>
      </c>
      <c r="Q7581" s="15">
        <f t="shared" si="479"/>
        <v>0.9974221622832965</v>
      </c>
    </row>
    <row r="7582" spans="1:17" ht="19.5" customHeight="1" x14ac:dyDescent="0.2">
      <c r="A7582" s="12">
        <v>5402</v>
      </c>
      <c r="B7582" s="6" t="s">
        <v>2206</v>
      </c>
      <c r="C7582" s="12">
        <v>4756</v>
      </c>
      <c r="D7582" s="6" t="s">
        <v>5448</v>
      </c>
      <c r="E7582" s="13">
        <v>42597</v>
      </c>
      <c r="F7582" s="13">
        <v>42678</v>
      </c>
      <c r="H7582" s="6" t="s">
        <v>7947</v>
      </c>
      <c r="I7582" s="6" t="s">
        <v>8055</v>
      </c>
      <c r="J7582" s="14">
        <v>0.60489999999999999</v>
      </c>
      <c r="K7582" s="14">
        <v>-0.18260000000000001</v>
      </c>
      <c r="L7582" s="15">
        <f t="shared" si="476"/>
        <v>0.78749999999999998</v>
      </c>
      <c r="M7582" s="11">
        <f t="shared" si="477"/>
        <v>1</v>
      </c>
      <c r="N7582" s="11">
        <f>VLOOKUP(E7582,Nasdaq!$A$2:$F$3174,5,1)</f>
        <v>5262.0200199999999</v>
      </c>
      <c r="O7582" s="11">
        <f>VLOOKUP(F7582,Nasdaq!$A$2:$F$3174,5,1)</f>
        <v>5046.3701170000004</v>
      </c>
      <c r="P7582" s="11">
        <f t="shared" si="478"/>
        <v>81</v>
      </c>
      <c r="Q7582" s="15">
        <f t="shared" si="479"/>
        <v>1.0427321917008099</v>
      </c>
    </row>
    <row r="7583" spans="1:17" ht="19.5" customHeight="1" x14ac:dyDescent="0.2">
      <c r="A7583" s="12">
        <v>5402</v>
      </c>
      <c r="B7583" s="6" t="s">
        <v>2206</v>
      </c>
      <c r="C7583" s="12">
        <v>5076</v>
      </c>
      <c r="D7583" s="6" t="s">
        <v>5535</v>
      </c>
      <c r="E7583" s="13">
        <v>40862</v>
      </c>
      <c r="F7583" s="13">
        <v>41792</v>
      </c>
      <c r="G7583" s="13">
        <v>41372</v>
      </c>
      <c r="H7583" s="6" t="s">
        <v>7947</v>
      </c>
      <c r="I7583" s="6" t="s">
        <v>8088</v>
      </c>
      <c r="J7583" s="14">
        <v>0.52939999999999998</v>
      </c>
      <c r="K7583" s="14">
        <v>0</v>
      </c>
      <c r="L7583" s="15">
        <f t="shared" si="476"/>
        <v>0.52939999999999998</v>
      </c>
      <c r="M7583" s="11">
        <f t="shared" si="477"/>
        <v>1</v>
      </c>
      <c r="N7583" s="11">
        <f>VLOOKUP(E7583,Nasdaq!$A$2:$F$3174,5,1)</f>
        <v>2686.1999510000001</v>
      </c>
      <c r="O7583" s="11">
        <f>VLOOKUP(F7583,Nasdaq!$A$2:$F$3174,5,1)</f>
        <v>4237.2001950000003</v>
      </c>
      <c r="P7583" s="11">
        <f t="shared" si="478"/>
        <v>930</v>
      </c>
      <c r="Q7583" s="15">
        <f t="shared" si="479"/>
        <v>0.63395719675898177</v>
      </c>
    </row>
    <row r="7584" spans="1:17" ht="19.5" customHeight="1" x14ac:dyDescent="0.2">
      <c r="A7584" s="12">
        <v>5402</v>
      </c>
      <c r="B7584" s="6" t="s">
        <v>2206</v>
      </c>
      <c r="C7584" s="12">
        <v>4295</v>
      </c>
      <c r="D7584" s="6" t="s">
        <v>7631</v>
      </c>
      <c r="E7584" s="13">
        <v>42506</v>
      </c>
      <c r="F7584" s="13">
        <v>42689</v>
      </c>
      <c r="H7584" s="6" t="s">
        <v>7947</v>
      </c>
      <c r="I7584" s="6" t="s">
        <v>8088</v>
      </c>
      <c r="J7584" s="14">
        <v>0.52639999999999998</v>
      </c>
      <c r="K7584" s="14">
        <v>0.1371</v>
      </c>
      <c r="L7584" s="15">
        <f t="shared" si="476"/>
        <v>0.38929999999999998</v>
      </c>
      <c r="M7584" s="11">
        <f t="shared" si="477"/>
        <v>1</v>
      </c>
      <c r="N7584" s="11">
        <f>VLOOKUP(E7584,Nasdaq!$A$2:$F$3174,5,1)</f>
        <v>4775.4599609999996</v>
      </c>
      <c r="O7584" s="11">
        <f>VLOOKUP(F7584,Nasdaq!$A$2:$F$3174,5,1)</f>
        <v>5275.6201170000004</v>
      </c>
      <c r="P7584" s="11">
        <f t="shared" si="478"/>
        <v>183</v>
      </c>
      <c r="Q7584" s="15">
        <f t="shared" si="479"/>
        <v>0.90519540382955499</v>
      </c>
    </row>
    <row r="7585" spans="1:17" ht="19.5" customHeight="1" x14ac:dyDescent="0.2">
      <c r="A7585" s="12">
        <v>5402</v>
      </c>
      <c r="B7585" s="6" t="s">
        <v>2206</v>
      </c>
      <c r="C7585" s="12">
        <v>15731</v>
      </c>
      <c r="D7585" s="6" t="s">
        <v>3435</v>
      </c>
      <c r="E7585" s="13">
        <v>41774</v>
      </c>
      <c r="F7585" s="13">
        <v>41957</v>
      </c>
      <c r="H7585" s="6" t="s">
        <v>7947</v>
      </c>
      <c r="I7585" s="6" t="s">
        <v>8115</v>
      </c>
      <c r="J7585" s="14">
        <v>0.51519999999999999</v>
      </c>
      <c r="K7585" s="14">
        <v>0.21210000000000001</v>
      </c>
      <c r="L7585" s="15">
        <f t="shared" si="476"/>
        <v>0.30309999999999998</v>
      </c>
      <c r="M7585" s="11">
        <f t="shared" si="477"/>
        <v>1</v>
      </c>
      <c r="N7585" s="11">
        <f>VLOOKUP(E7585,Nasdaq!$A$2:$F$3174,5,1)</f>
        <v>4069.290039</v>
      </c>
      <c r="O7585" s="11">
        <f>VLOOKUP(F7585,Nasdaq!$A$2:$F$3174,5,1)</f>
        <v>4688.5400390000004</v>
      </c>
      <c r="P7585" s="11">
        <f t="shared" si="478"/>
        <v>183</v>
      </c>
      <c r="Q7585" s="15">
        <f t="shared" si="479"/>
        <v>0.86792447860875443</v>
      </c>
    </row>
    <row r="7586" spans="1:17" ht="19.5" customHeight="1" x14ac:dyDescent="0.2">
      <c r="A7586" s="12">
        <v>5402</v>
      </c>
      <c r="B7586" s="6" t="s">
        <v>2206</v>
      </c>
      <c r="C7586" s="12">
        <v>5059</v>
      </c>
      <c r="D7586" s="6" t="s">
        <v>5669</v>
      </c>
      <c r="E7586" s="13">
        <v>41866</v>
      </c>
      <c r="F7586" s="13">
        <v>42324</v>
      </c>
      <c r="H7586" s="6" t="s">
        <v>7947</v>
      </c>
      <c r="I7586" s="6" t="s">
        <v>7989</v>
      </c>
      <c r="J7586" s="14">
        <v>0.47909999999999997</v>
      </c>
      <c r="K7586" s="14">
        <v>6.1500000000000006E-2</v>
      </c>
      <c r="L7586" s="15">
        <f t="shared" si="476"/>
        <v>0.41759999999999997</v>
      </c>
      <c r="M7586" s="11">
        <f t="shared" si="477"/>
        <v>1</v>
      </c>
      <c r="N7586" s="11">
        <f>VLOOKUP(E7586,Nasdaq!$A$2:$F$3174,5,1)</f>
        <v>4464.9301759999998</v>
      </c>
      <c r="O7586" s="11">
        <f>VLOOKUP(F7586,Nasdaq!$A$2:$F$3174,5,1)</f>
        <v>4984.6201170000004</v>
      </c>
      <c r="P7586" s="11">
        <f t="shared" si="478"/>
        <v>458</v>
      </c>
      <c r="Q7586" s="15">
        <f t="shared" si="479"/>
        <v>0.89574190448779112</v>
      </c>
    </row>
    <row r="7587" spans="1:17" ht="19.5" customHeight="1" x14ac:dyDescent="0.2">
      <c r="A7587" s="12">
        <v>5402</v>
      </c>
      <c r="B7587" s="6" t="s">
        <v>2206</v>
      </c>
      <c r="C7587" s="12">
        <v>5384</v>
      </c>
      <c r="D7587" s="6" t="s">
        <v>5536</v>
      </c>
      <c r="E7587" s="13">
        <v>42439</v>
      </c>
      <c r="F7587" s="13">
        <v>43238</v>
      </c>
      <c r="G7587" s="13">
        <v>42439</v>
      </c>
      <c r="H7587" s="6" t="s">
        <v>7947</v>
      </c>
      <c r="I7587" s="6" t="s">
        <v>8088</v>
      </c>
      <c r="J7587" s="14">
        <v>0.44</v>
      </c>
      <c r="K7587" s="14">
        <v>0.17600000000000002</v>
      </c>
      <c r="L7587" s="15">
        <f t="shared" si="476"/>
        <v>0.26400000000000001</v>
      </c>
      <c r="M7587" s="11">
        <f t="shared" si="477"/>
        <v>1</v>
      </c>
      <c r="N7587" s="11">
        <f>VLOOKUP(E7587,Nasdaq!$A$2:$F$3174,5,1)</f>
        <v>4662.1601559999999</v>
      </c>
      <c r="O7587" s="11">
        <f>VLOOKUP(F7587,Nasdaq!$A$2:$F$3174,5,1)</f>
        <v>7354.3398440000001</v>
      </c>
      <c r="P7587" s="11">
        <f t="shared" si="478"/>
        <v>799</v>
      </c>
      <c r="Q7587" s="15">
        <f t="shared" si="479"/>
        <v>0.63393418602282015</v>
      </c>
    </row>
    <row r="7588" spans="1:17" ht="19.5" customHeight="1" x14ac:dyDescent="0.2">
      <c r="A7588" s="12">
        <v>5402</v>
      </c>
      <c r="B7588" s="6" t="s">
        <v>2206</v>
      </c>
      <c r="C7588" s="12">
        <v>5048</v>
      </c>
      <c r="D7588" s="6" t="s">
        <v>5670</v>
      </c>
      <c r="E7588" s="13">
        <v>41774</v>
      </c>
      <c r="F7588" s="13">
        <v>41866</v>
      </c>
      <c r="H7588" s="6" t="s">
        <v>7947</v>
      </c>
      <c r="I7588" s="6" t="s">
        <v>8088</v>
      </c>
      <c r="J7588" s="14">
        <v>0.43099999999999999</v>
      </c>
      <c r="K7588" s="14">
        <v>0.21429999999999999</v>
      </c>
      <c r="L7588" s="15">
        <f t="shared" si="476"/>
        <v>0.2167</v>
      </c>
      <c r="M7588" s="11">
        <f t="shared" si="477"/>
        <v>1</v>
      </c>
      <c r="N7588" s="11">
        <f>VLOOKUP(E7588,Nasdaq!$A$2:$F$3174,5,1)</f>
        <v>4069.290039</v>
      </c>
      <c r="O7588" s="11">
        <f>VLOOKUP(F7588,Nasdaq!$A$2:$F$3174,5,1)</f>
        <v>4464.9301759999998</v>
      </c>
      <c r="P7588" s="11">
        <f t="shared" si="478"/>
        <v>92</v>
      </c>
      <c r="Q7588" s="15">
        <f t="shared" si="479"/>
        <v>0.91139191935412123</v>
      </c>
    </row>
    <row r="7589" spans="1:17" ht="19.5" customHeight="1" x14ac:dyDescent="0.2">
      <c r="A7589" s="12">
        <v>5402</v>
      </c>
      <c r="B7589" s="6" t="s">
        <v>2206</v>
      </c>
      <c r="C7589" s="12">
        <v>5136</v>
      </c>
      <c r="D7589" s="6" t="s">
        <v>7632</v>
      </c>
      <c r="E7589" s="13">
        <v>40602</v>
      </c>
      <c r="F7589" s="13">
        <v>41766</v>
      </c>
      <c r="G7589" s="13">
        <v>40602</v>
      </c>
      <c r="H7589" s="6" t="s">
        <v>7947</v>
      </c>
      <c r="I7589" s="6" t="s">
        <v>8028</v>
      </c>
      <c r="J7589" s="14">
        <v>0.38200000000000001</v>
      </c>
      <c r="K7589" s="14">
        <v>0.13919999999999999</v>
      </c>
      <c r="L7589" s="15">
        <f t="shared" si="476"/>
        <v>0.24280000000000002</v>
      </c>
      <c r="M7589" s="11">
        <f t="shared" si="477"/>
        <v>1</v>
      </c>
      <c r="N7589" s="11">
        <f>VLOOKUP(E7589,Nasdaq!$A$2:$F$3174,5,1)</f>
        <v>2782.2700199999999</v>
      </c>
      <c r="O7589" s="11">
        <f>VLOOKUP(F7589,Nasdaq!$A$2:$F$3174,5,1)</f>
        <v>4067.669922</v>
      </c>
      <c r="P7589" s="11">
        <f t="shared" si="478"/>
        <v>1164</v>
      </c>
      <c r="Q7589" s="15">
        <f t="shared" si="479"/>
        <v>0.68399662719946397</v>
      </c>
    </row>
    <row r="7590" spans="1:17" ht="19.5" customHeight="1" x14ac:dyDescent="0.2">
      <c r="A7590" s="12">
        <v>5402</v>
      </c>
      <c r="B7590" s="6" t="s">
        <v>2206</v>
      </c>
      <c r="C7590" s="12">
        <v>16553</v>
      </c>
      <c r="D7590" s="6" t="s">
        <v>7633</v>
      </c>
      <c r="E7590" s="13">
        <v>41957</v>
      </c>
      <c r="F7590" s="13">
        <v>42489</v>
      </c>
      <c r="H7590" s="6" t="s">
        <v>7947</v>
      </c>
      <c r="I7590" s="6" t="s">
        <v>8088</v>
      </c>
      <c r="J7590" s="14">
        <v>0.371</v>
      </c>
      <c r="K7590" s="14">
        <v>2.9900000000000003E-2</v>
      </c>
      <c r="L7590" s="15">
        <f t="shared" si="476"/>
        <v>0.34110000000000001</v>
      </c>
      <c r="M7590" s="11">
        <f t="shared" si="477"/>
        <v>1</v>
      </c>
      <c r="N7590" s="11">
        <f>VLOOKUP(E7590,Nasdaq!$A$2:$F$3174,5,1)</f>
        <v>4688.5400390000004</v>
      </c>
      <c r="O7590" s="11">
        <f>VLOOKUP(F7590,Nasdaq!$A$2:$F$3174,5,1)</f>
        <v>4775.3598629999997</v>
      </c>
      <c r="P7590" s="11">
        <f t="shared" si="478"/>
        <v>532</v>
      </c>
      <c r="Q7590" s="15">
        <f t="shared" si="479"/>
        <v>0.98181930085480951</v>
      </c>
    </row>
    <row r="7591" spans="1:17" ht="19.5" customHeight="1" x14ac:dyDescent="0.2">
      <c r="A7591" s="12">
        <v>5402</v>
      </c>
      <c r="B7591" s="6" t="s">
        <v>2206</v>
      </c>
      <c r="C7591" s="12">
        <v>40559</v>
      </c>
      <c r="D7591" s="6" t="s">
        <v>5537</v>
      </c>
      <c r="E7591" s="13">
        <v>42135</v>
      </c>
      <c r="F7591" s="13">
        <v>42661</v>
      </c>
      <c r="G7591" s="13">
        <v>42135</v>
      </c>
      <c r="H7591" s="6" t="s">
        <v>7947</v>
      </c>
      <c r="I7591" s="6" t="s">
        <v>8157</v>
      </c>
      <c r="J7591" s="14">
        <v>0.317</v>
      </c>
      <c r="K7591" s="14">
        <v>3.3399999999999999E-2</v>
      </c>
      <c r="L7591" s="15">
        <f t="shared" si="476"/>
        <v>0.28360000000000002</v>
      </c>
      <c r="M7591" s="11">
        <f t="shared" si="477"/>
        <v>1</v>
      </c>
      <c r="N7591" s="11">
        <f>VLOOKUP(E7591,Nasdaq!$A$2:$F$3174,5,1)</f>
        <v>4993.5698240000002</v>
      </c>
      <c r="O7591" s="11">
        <f>VLOOKUP(F7591,Nasdaq!$A$2:$F$3174,5,1)</f>
        <v>5243.8398440000001</v>
      </c>
      <c r="P7591" s="11">
        <f t="shared" si="478"/>
        <v>526</v>
      </c>
      <c r="Q7591" s="15">
        <f t="shared" si="479"/>
        <v>0.95227376207098358</v>
      </c>
    </row>
    <row r="7592" spans="1:17" ht="19.5" customHeight="1" x14ac:dyDescent="0.2">
      <c r="A7592" s="12">
        <v>5402</v>
      </c>
      <c r="B7592" s="6" t="s">
        <v>2206</v>
      </c>
      <c r="C7592" s="12">
        <v>38770</v>
      </c>
      <c r="D7592" s="6" t="s">
        <v>7634</v>
      </c>
      <c r="E7592" s="13">
        <v>43958</v>
      </c>
      <c r="F7592" s="13">
        <v>44415</v>
      </c>
      <c r="G7592" s="13">
        <v>43958</v>
      </c>
      <c r="H7592" s="6" t="s">
        <v>7947</v>
      </c>
      <c r="I7592" s="6" t="s">
        <v>8087</v>
      </c>
      <c r="J7592" s="14">
        <v>0.30149999999999999</v>
      </c>
      <c r="K7592" s="14">
        <v>0.83939999999999992</v>
      </c>
      <c r="L7592" s="15">
        <f t="shared" si="476"/>
        <v>-0.53789999999999993</v>
      </c>
      <c r="M7592" s="11">
        <f t="shared" si="477"/>
        <v>0</v>
      </c>
      <c r="N7592" s="11">
        <f>VLOOKUP(E7592,Nasdaq!$A$2:$F$3174,5,1)</f>
        <v>8979.6601559999999</v>
      </c>
      <c r="O7592" s="11">
        <f>VLOOKUP(F7592,Nasdaq!$A$2:$F$3174,5,1)</f>
        <v>11010.980469</v>
      </c>
      <c r="P7592" s="11">
        <f t="shared" si="478"/>
        <v>457</v>
      </c>
      <c r="Q7592" s="15">
        <f t="shared" si="479"/>
        <v>0.81551966780435903</v>
      </c>
    </row>
    <row r="7593" spans="1:17" ht="19.5" customHeight="1" x14ac:dyDescent="0.2">
      <c r="A7593" s="12">
        <v>5402</v>
      </c>
      <c r="B7593" s="6" t="s">
        <v>2206</v>
      </c>
      <c r="C7593" s="12">
        <v>38784</v>
      </c>
      <c r="D7593" s="6" t="s">
        <v>5538</v>
      </c>
      <c r="E7593" s="13">
        <v>41575</v>
      </c>
      <c r="F7593" s="13">
        <v>43220</v>
      </c>
      <c r="G7593" s="13">
        <v>41575</v>
      </c>
      <c r="H7593" s="6" t="s">
        <v>7947</v>
      </c>
      <c r="I7593" s="6" t="s">
        <v>8087</v>
      </c>
      <c r="J7593" s="14">
        <v>0.28050000000000003</v>
      </c>
      <c r="K7593" s="14">
        <v>0.11749999999999999</v>
      </c>
      <c r="L7593" s="15">
        <f t="shared" si="476"/>
        <v>0.16300000000000003</v>
      </c>
      <c r="M7593" s="11">
        <f t="shared" si="477"/>
        <v>1</v>
      </c>
      <c r="N7593" s="11">
        <f>VLOOKUP(E7593,Nasdaq!$A$2:$F$3174,5,1)</f>
        <v>3940.1298830000001</v>
      </c>
      <c r="O7593" s="11">
        <f>VLOOKUP(F7593,Nasdaq!$A$2:$F$3174,5,1)</f>
        <v>7066.2700199999999</v>
      </c>
      <c r="P7593" s="11">
        <f t="shared" si="478"/>
        <v>1645</v>
      </c>
      <c r="Q7593" s="15">
        <f t="shared" si="479"/>
        <v>0.5575973894256071</v>
      </c>
    </row>
    <row r="7594" spans="1:17" ht="19.5" customHeight="1" x14ac:dyDescent="0.2">
      <c r="A7594" s="12">
        <v>5402</v>
      </c>
      <c r="B7594" s="6" t="s">
        <v>2206</v>
      </c>
      <c r="C7594" s="12">
        <v>4909</v>
      </c>
      <c r="D7594" s="6" t="s">
        <v>7635</v>
      </c>
      <c r="E7594" s="13">
        <v>42416</v>
      </c>
      <c r="F7594" s="13">
        <v>42506</v>
      </c>
      <c r="H7594" s="6" t="s">
        <v>7947</v>
      </c>
      <c r="I7594" s="6" t="s">
        <v>8157</v>
      </c>
      <c r="J7594" s="14">
        <v>0.25890000000000002</v>
      </c>
      <c r="K7594" s="14">
        <v>0.4501</v>
      </c>
      <c r="L7594" s="15">
        <f t="shared" ref="L7594:L7657" si="480">J7594-K7594</f>
        <v>-0.19119999999999998</v>
      </c>
      <c r="M7594" s="11">
        <f t="shared" ref="M7594:M7657" si="481">IF(L7594&gt;0,1,0)</f>
        <v>0</v>
      </c>
      <c r="N7594" s="11">
        <f>VLOOKUP(E7594,Nasdaq!$A$2:$F$3174,5,1)</f>
        <v>4435.9599609999996</v>
      </c>
      <c r="O7594" s="11">
        <f>VLOOKUP(F7594,Nasdaq!$A$2:$F$3174,5,1)</f>
        <v>4775.4599609999996</v>
      </c>
      <c r="P7594" s="11">
        <f t="shared" ref="P7594:P7657" si="482">_xlfn.DAYS(F7594,E7594)</f>
        <v>90</v>
      </c>
      <c r="Q7594" s="15">
        <f t="shared" ref="Q7594:Q7657" si="483">(O7594/N7594)^(1/P7594/365-1)</f>
        <v>0.92890945703640038</v>
      </c>
    </row>
    <row r="7595" spans="1:17" ht="19.5" customHeight="1" x14ac:dyDescent="0.2">
      <c r="A7595" s="12">
        <v>5402</v>
      </c>
      <c r="B7595" s="6" t="s">
        <v>2206</v>
      </c>
      <c r="C7595" s="12">
        <v>4754</v>
      </c>
      <c r="D7595" s="6" t="s">
        <v>6990</v>
      </c>
      <c r="E7595" s="13">
        <v>41774</v>
      </c>
      <c r="F7595" s="13">
        <v>42569</v>
      </c>
      <c r="H7595" s="6" t="s">
        <v>7947</v>
      </c>
      <c r="I7595" s="6" t="s">
        <v>7989</v>
      </c>
      <c r="J7595" s="14">
        <v>0.25309999999999999</v>
      </c>
      <c r="K7595" s="14">
        <v>9.2399999999999996E-2</v>
      </c>
      <c r="L7595" s="15">
        <f t="shared" si="480"/>
        <v>0.16070000000000001</v>
      </c>
      <c r="M7595" s="11">
        <f t="shared" si="481"/>
        <v>1</v>
      </c>
      <c r="N7595" s="11">
        <f>VLOOKUP(E7595,Nasdaq!$A$2:$F$3174,5,1)</f>
        <v>4069.290039</v>
      </c>
      <c r="O7595" s="11">
        <f>VLOOKUP(F7595,Nasdaq!$A$2:$F$3174,5,1)</f>
        <v>5055.7797849999997</v>
      </c>
      <c r="P7595" s="11">
        <f t="shared" si="482"/>
        <v>795</v>
      </c>
      <c r="Q7595" s="15">
        <f t="shared" si="483"/>
        <v>0.80487941644150218</v>
      </c>
    </row>
    <row r="7596" spans="1:17" ht="19.5" customHeight="1" x14ac:dyDescent="0.2">
      <c r="A7596" s="12">
        <v>5402</v>
      </c>
      <c r="B7596" s="6" t="s">
        <v>2206</v>
      </c>
      <c r="C7596" s="12">
        <v>5078</v>
      </c>
      <c r="D7596" s="6" t="s">
        <v>4650</v>
      </c>
      <c r="E7596" s="13">
        <v>41774</v>
      </c>
      <c r="F7596" s="13">
        <v>42506</v>
      </c>
      <c r="H7596" s="6" t="s">
        <v>7947</v>
      </c>
      <c r="I7596" s="6" t="s">
        <v>8087</v>
      </c>
      <c r="J7596" s="14">
        <v>0.25309999999999999</v>
      </c>
      <c r="K7596" s="14">
        <v>7.3099999999999998E-2</v>
      </c>
      <c r="L7596" s="15">
        <f t="shared" si="480"/>
        <v>0.18</v>
      </c>
      <c r="M7596" s="11">
        <f t="shared" si="481"/>
        <v>1</v>
      </c>
      <c r="N7596" s="11">
        <f>VLOOKUP(E7596,Nasdaq!$A$2:$F$3174,5,1)</f>
        <v>4069.290039</v>
      </c>
      <c r="O7596" s="11">
        <f>VLOOKUP(F7596,Nasdaq!$A$2:$F$3174,5,1)</f>
        <v>4775.4599609999996</v>
      </c>
      <c r="P7596" s="11">
        <f t="shared" si="482"/>
        <v>732</v>
      </c>
      <c r="Q7596" s="15">
        <f t="shared" si="483"/>
        <v>0.8521257657791953</v>
      </c>
    </row>
    <row r="7597" spans="1:17" ht="19.5" customHeight="1" x14ac:dyDescent="0.2">
      <c r="A7597" s="12">
        <v>5402</v>
      </c>
      <c r="B7597" s="6" t="s">
        <v>2206</v>
      </c>
      <c r="C7597" s="12">
        <v>3417</v>
      </c>
      <c r="D7597" s="6" t="s">
        <v>7636</v>
      </c>
      <c r="E7597" s="13">
        <v>42506</v>
      </c>
      <c r="F7597" s="13">
        <v>42597</v>
      </c>
      <c r="H7597" s="6" t="s">
        <v>7947</v>
      </c>
      <c r="I7597" s="6" t="s">
        <v>8085</v>
      </c>
      <c r="J7597" s="14">
        <v>0.2495</v>
      </c>
      <c r="K7597" s="14">
        <v>0.28989999999999999</v>
      </c>
      <c r="L7597" s="15">
        <f t="shared" si="480"/>
        <v>-4.0399999999999991E-2</v>
      </c>
      <c r="M7597" s="11">
        <f t="shared" si="481"/>
        <v>0</v>
      </c>
      <c r="N7597" s="11">
        <f>VLOOKUP(E7597,Nasdaq!$A$2:$F$3174,5,1)</f>
        <v>4775.4599609999996</v>
      </c>
      <c r="O7597" s="11">
        <f>VLOOKUP(F7597,Nasdaq!$A$2:$F$3174,5,1)</f>
        <v>5262.0200199999999</v>
      </c>
      <c r="P7597" s="11">
        <f t="shared" si="482"/>
        <v>91</v>
      </c>
      <c r="Q7597" s="15">
        <f t="shared" si="483"/>
        <v>0.90753624891519147</v>
      </c>
    </row>
    <row r="7598" spans="1:17" ht="19.5" customHeight="1" x14ac:dyDescent="0.2">
      <c r="A7598" s="12">
        <v>5402</v>
      </c>
      <c r="B7598" s="6" t="s">
        <v>2206</v>
      </c>
      <c r="C7598" s="12">
        <v>40747</v>
      </c>
      <c r="D7598" s="6" t="s">
        <v>4656</v>
      </c>
      <c r="E7598" s="13">
        <v>42303</v>
      </c>
      <c r="F7598" s="13">
        <v>42962</v>
      </c>
      <c r="G7598" s="13">
        <v>42303</v>
      </c>
      <c r="H7598" s="6" t="s">
        <v>7947</v>
      </c>
      <c r="I7598" s="6" t="s">
        <v>8087</v>
      </c>
      <c r="J7598" s="14">
        <v>0.24840000000000001</v>
      </c>
      <c r="K7598" s="14">
        <v>0.12520000000000001</v>
      </c>
      <c r="L7598" s="15">
        <f t="shared" si="480"/>
        <v>0.1232</v>
      </c>
      <c r="M7598" s="11">
        <f t="shared" si="481"/>
        <v>1</v>
      </c>
      <c r="N7598" s="11">
        <f>VLOOKUP(E7598,Nasdaq!$A$2:$F$3174,5,1)</f>
        <v>5034.7001950000003</v>
      </c>
      <c r="O7598" s="11">
        <f>VLOOKUP(F7598,Nasdaq!$A$2:$F$3174,5,1)</f>
        <v>6333.0097660000001</v>
      </c>
      <c r="P7598" s="11">
        <f t="shared" si="482"/>
        <v>659</v>
      </c>
      <c r="Q7598" s="15">
        <f t="shared" si="483"/>
        <v>0.79499403650302958</v>
      </c>
    </row>
    <row r="7599" spans="1:17" ht="19.5" customHeight="1" x14ac:dyDescent="0.2">
      <c r="A7599" s="12">
        <v>5402</v>
      </c>
      <c r="B7599" s="6" t="s">
        <v>2206</v>
      </c>
      <c r="C7599" s="12">
        <v>28090</v>
      </c>
      <c r="D7599" s="6" t="s">
        <v>3434</v>
      </c>
      <c r="E7599" s="13">
        <v>41774</v>
      </c>
      <c r="F7599" s="13">
        <v>42870</v>
      </c>
      <c r="H7599" s="6" t="s">
        <v>7947</v>
      </c>
      <c r="I7599" s="6" t="s">
        <v>7989</v>
      </c>
      <c r="J7599" s="14">
        <v>0.2462</v>
      </c>
      <c r="K7599" s="14">
        <v>0.1099</v>
      </c>
      <c r="L7599" s="15">
        <f t="shared" si="480"/>
        <v>0.1363</v>
      </c>
      <c r="M7599" s="11">
        <f t="shared" si="481"/>
        <v>1</v>
      </c>
      <c r="N7599" s="11">
        <f>VLOOKUP(E7599,Nasdaq!$A$2:$F$3174,5,1)</f>
        <v>4069.290039</v>
      </c>
      <c r="O7599" s="11">
        <f>VLOOKUP(F7599,Nasdaq!$A$2:$F$3174,5,1)</f>
        <v>6149.669922</v>
      </c>
      <c r="P7599" s="11">
        <f t="shared" si="482"/>
        <v>1096</v>
      </c>
      <c r="Q7599" s="15">
        <f t="shared" si="483"/>
        <v>0.661709374815868</v>
      </c>
    </row>
    <row r="7600" spans="1:17" ht="19.5" customHeight="1" x14ac:dyDescent="0.2">
      <c r="A7600" s="12">
        <v>5402</v>
      </c>
      <c r="B7600" s="6" t="s">
        <v>2206</v>
      </c>
      <c r="C7600" s="12">
        <v>43795</v>
      </c>
      <c r="D7600" s="6" t="s">
        <v>5539</v>
      </c>
      <c r="E7600" s="13">
        <v>41173</v>
      </c>
      <c r="F7600" s="13">
        <v>42261</v>
      </c>
      <c r="G7600" s="13">
        <v>41173</v>
      </c>
      <c r="H7600" s="6" t="s">
        <v>7947</v>
      </c>
      <c r="I7600" s="6" t="s">
        <v>7989</v>
      </c>
      <c r="J7600" s="14">
        <v>0.24100000000000002</v>
      </c>
      <c r="K7600" s="14">
        <v>0.12609999999999999</v>
      </c>
      <c r="L7600" s="15">
        <f t="shared" si="480"/>
        <v>0.11490000000000003</v>
      </c>
      <c r="M7600" s="11">
        <f t="shared" si="481"/>
        <v>1</v>
      </c>
      <c r="N7600" s="11">
        <f>VLOOKUP(E7600,Nasdaq!$A$2:$F$3174,5,1)</f>
        <v>3179.959961</v>
      </c>
      <c r="O7600" s="11">
        <f>VLOOKUP(F7600,Nasdaq!$A$2:$F$3174,5,1)</f>
        <v>4805.7597660000001</v>
      </c>
      <c r="P7600" s="11">
        <f t="shared" si="482"/>
        <v>1088</v>
      </c>
      <c r="Q7600" s="15">
        <f t="shared" si="483"/>
        <v>0.66169834168393815</v>
      </c>
    </row>
    <row r="7601" spans="1:17" ht="19.5" customHeight="1" x14ac:dyDescent="0.2">
      <c r="A7601" s="12">
        <v>5402</v>
      </c>
      <c r="B7601" s="6" t="s">
        <v>2206</v>
      </c>
      <c r="C7601" s="12">
        <v>31627</v>
      </c>
      <c r="D7601" s="6" t="s">
        <v>5540</v>
      </c>
      <c r="E7601" s="13">
        <v>43097</v>
      </c>
      <c r="F7601" s="13">
        <v>43861</v>
      </c>
      <c r="G7601" s="13">
        <v>43097</v>
      </c>
      <c r="H7601" s="6" t="s">
        <v>7947</v>
      </c>
      <c r="I7601" s="6" t="s">
        <v>8004</v>
      </c>
      <c r="J7601" s="14">
        <v>0.23699999999999999</v>
      </c>
      <c r="K7601" s="14">
        <v>0.11259999999999999</v>
      </c>
      <c r="L7601" s="15">
        <f t="shared" si="480"/>
        <v>0.1244</v>
      </c>
      <c r="M7601" s="11">
        <f t="shared" si="481"/>
        <v>1</v>
      </c>
      <c r="N7601" s="11">
        <f>VLOOKUP(E7601,Nasdaq!$A$2:$F$3174,5,1)</f>
        <v>6950.1601559999999</v>
      </c>
      <c r="O7601" s="11">
        <f>VLOOKUP(F7601,Nasdaq!$A$2:$F$3174,5,1)</f>
        <v>9150.9404300000006</v>
      </c>
      <c r="P7601" s="11">
        <f t="shared" si="482"/>
        <v>764</v>
      </c>
      <c r="Q7601" s="15">
        <f t="shared" si="483"/>
        <v>0.75950303309434142</v>
      </c>
    </row>
    <row r="7602" spans="1:17" ht="19.5" customHeight="1" x14ac:dyDescent="0.2">
      <c r="A7602" s="12">
        <v>5402</v>
      </c>
      <c r="B7602" s="6" t="s">
        <v>2206</v>
      </c>
      <c r="C7602" s="12">
        <v>3342</v>
      </c>
      <c r="D7602" s="6" t="s">
        <v>7016</v>
      </c>
      <c r="E7602" s="13">
        <v>41774</v>
      </c>
      <c r="F7602" s="13">
        <v>42689</v>
      </c>
      <c r="H7602" s="6" t="s">
        <v>7947</v>
      </c>
      <c r="I7602" s="6" t="s">
        <v>7989</v>
      </c>
      <c r="J7602" s="14">
        <v>0.2354</v>
      </c>
      <c r="K7602" s="14">
        <v>8.5600000000000009E-2</v>
      </c>
      <c r="L7602" s="15">
        <f t="shared" si="480"/>
        <v>0.14979999999999999</v>
      </c>
      <c r="M7602" s="11">
        <f t="shared" si="481"/>
        <v>1</v>
      </c>
      <c r="N7602" s="11">
        <f>VLOOKUP(E7602,Nasdaq!$A$2:$F$3174,5,1)</f>
        <v>4069.290039</v>
      </c>
      <c r="O7602" s="11">
        <f>VLOOKUP(F7602,Nasdaq!$A$2:$F$3174,5,1)</f>
        <v>5275.6201170000004</v>
      </c>
      <c r="P7602" s="11">
        <f t="shared" si="482"/>
        <v>915</v>
      </c>
      <c r="Q7602" s="15">
        <f t="shared" si="483"/>
        <v>0.77133931408365319</v>
      </c>
    </row>
    <row r="7603" spans="1:17" ht="19.5" customHeight="1" x14ac:dyDescent="0.2">
      <c r="A7603" s="12">
        <v>5402</v>
      </c>
      <c r="B7603" s="6" t="s">
        <v>2206</v>
      </c>
      <c r="C7603" s="12">
        <v>31333</v>
      </c>
      <c r="D7603" s="6" t="s">
        <v>7637</v>
      </c>
      <c r="E7603" s="13">
        <v>41957</v>
      </c>
      <c r="F7603" s="13">
        <v>42870</v>
      </c>
      <c r="H7603" s="6" t="s">
        <v>7947</v>
      </c>
      <c r="I7603" s="6" t="s">
        <v>8087</v>
      </c>
      <c r="J7603" s="14">
        <v>0.23050000000000001</v>
      </c>
      <c r="K7603" s="14">
        <v>9.0399999999999994E-2</v>
      </c>
      <c r="L7603" s="15">
        <f t="shared" si="480"/>
        <v>0.1401</v>
      </c>
      <c r="M7603" s="11">
        <f t="shared" si="481"/>
        <v>1</v>
      </c>
      <c r="N7603" s="11">
        <f>VLOOKUP(E7603,Nasdaq!$A$2:$F$3174,5,1)</f>
        <v>4688.5400390000004</v>
      </c>
      <c r="O7603" s="11">
        <f>VLOOKUP(F7603,Nasdaq!$A$2:$F$3174,5,1)</f>
        <v>6149.669922</v>
      </c>
      <c r="P7603" s="11">
        <f t="shared" si="482"/>
        <v>913</v>
      </c>
      <c r="Q7603" s="15">
        <f t="shared" si="483"/>
        <v>0.76240577383212627</v>
      </c>
    </row>
    <row r="7604" spans="1:17" ht="19.5" customHeight="1" x14ac:dyDescent="0.2">
      <c r="A7604" s="12">
        <v>5402</v>
      </c>
      <c r="B7604" s="6" t="s">
        <v>2206</v>
      </c>
      <c r="C7604" s="12">
        <v>15889</v>
      </c>
      <c r="D7604" s="6" t="s">
        <v>7011</v>
      </c>
      <c r="E7604" s="13">
        <v>41774</v>
      </c>
      <c r="F7604" s="13">
        <v>42597</v>
      </c>
      <c r="H7604" s="6" t="s">
        <v>7946</v>
      </c>
      <c r="I7604" s="6" t="s">
        <v>8140</v>
      </c>
      <c r="J7604" s="14">
        <v>0.23039999999999999</v>
      </c>
      <c r="K7604" s="14">
        <v>9.5100000000000004E-2</v>
      </c>
      <c r="L7604" s="15">
        <f t="shared" si="480"/>
        <v>0.13529999999999998</v>
      </c>
      <c r="M7604" s="11">
        <f t="shared" si="481"/>
        <v>1</v>
      </c>
      <c r="N7604" s="11">
        <f>VLOOKUP(E7604,Nasdaq!$A$2:$F$3174,5,1)</f>
        <v>4069.290039</v>
      </c>
      <c r="O7604" s="11">
        <f>VLOOKUP(F7604,Nasdaq!$A$2:$F$3174,5,1)</f>
        <v>5262.0200199999999</v>
      </c>
      <c r="P7604" s="11">
        <f t="shared" si="482"/>
        <v>823</v>
      </c>
      <c r="Q7604" s="15">
        <f t="shared" si="483"/>
        <v>0.77333296065107549</v>
      </c>
    </row>
    <row r="7605" spans="1:17" ht="19.5" customHeight="1" x14ac:dyDescent="0.2">
      <c r="A7605" s="12">
        <v>5402</v>
      </c>
      <c r="B7605" s="6" t="s">
        <v>2206</v>
      </c>
      <c r="C7605" s="12">
        <v>3944</v>
      </c>
      <c r="D7605" s="6" t="s">
        <v>5002</v>
      </c>
      <c r="E7605" s="13">
        <v>40798</v>
      </c>
      <c r="F7605" s="13">
        <v>42654</v>
      </c>
      <c r="G7605" s="13">
        <v>40798</v>
      </c>
      <c r="H7605" s="6" t="s">
        <v>7947</v>
      </c>
      <c r="I7605" s="6" t="s">
        <v>8087</v>
      </c>
      <c r="J7605" s="14">
        <v>0.22850000000000001</v>
      </c>
      <c r="K7605" s="14">
        <v>0.1517</v>
      </c>
      <c r="L7605" s="15">
        <f t="shared" si="480"/>
        <v>7.6800000000000007E-2</v>
      </c>
      <c r="M7605" s="11">
        <f t="shared" si="481"/>
        <v>1</v>
      </c>
      <c r="N7605" s="11">
        <f>VLOOKUP(E7605,Nasdaq!$A$2:$F$3174,5,1)</f>
        <v>2495.0900879999999</v>
      </c>
      <c r="O7605" s="11">
        <f>VLOOKUP(F7605,Nasdaq!$A$2:$F$3174,5,1)</f>
        <v>5246.7900390000004</v>
      </c>
      <c r="P7605" s="11">
        <f t="shared" si="482"/>
        <v>1856</v>
      </c>
      <c r="Q7605" s="15">
        <f t="shared" si="483"/>
        <v>0.47554653551685394</v>
      </c>
    </row>
    <row r="7606" spans="1:17" ht="19.5" customHeight="1" x14ac:dyDescent="0.2">
      <c r="A7606" s="12">
        <v>5402</v>
      </c>
      <c r="B7606" s="6" t="s">
        <v>2206</v>
      </c>
      <c r="C7606" s="12">
        <v>5217</v>
      </c>
      <c r="D7606" s="6" t="s">
        <v>5541</v>
      </c>
      <c r="E7606" s="13">
        <v>41113</v>
      </c>
      <c r="F7606" s="13">
        <v>42735</v>
      </c>
      <c r="G7606" s="13">
        <v>41113</v>
      </c>
      <c r="H7606" s="6" t="s">
        <v>7947</v>
      </c>
      <c r="I7606" s="6" t="s">
        <v>8088</v>
      </c>
      <c r="J7606" s="14">
        <v>0.22270000000000001</v>
      </c>
      <c r="K7606" s="14">
        <v>0.14699999999999999</v>
      </c>
      <c r="L7606" s="15">
        <f t="shared" si="480"/>
        <v>7.5700000000000017E-2</v>
      </c>
      <c r="M7606" s="11">
        <f t="shared" si="481"/>
        <v>1</v>
      </c>
      <c r="N7606" s="11">
        <f>VLOOKUP(E7606,Nasdaq!$A$2:$F$3174,5,1)</f>
        <v>2890.1499020000001</v>
      </c>
      <c r="O7606" s="11">
        <f>VLOOKUP(F7606,Nasdaq!$A$2:$F$3174,5,1)</f>
        <v>5383.1201170000004</v>
      </c>
      <c r="P7606" s="11">
        <f t="shared" si="482"/>
        <v>1622</v>
      </c>
      <c r="Q7606" s="15">
        <f t="shared" si="483"/>
        <v>0.53689177938542254</v>
      </c>
    </row>
    <row r="7607" spans="1:17" ht="19.5" customHeight="1" x14ac:dyDescent="0.2">
      <c r="A7607" s="12">
        <v>5402</v>
      </c>
      <c r="B7607" s="6" t="s">
        <v>2206</v>
      </c>
      <c r="C7607" s="12">
        <v>31374</v>
      </c>
      <c r="D7607" s="6" t="s">
        <v>5542</v>
      </c>
      <c r="E7607" s="13">
        <v>40927</v>
      </c>
      <c r="F7607" s="13">
        <v>42320</v>
      </c>
      <c r="G7607" s="13">
        <v>40927</v>
      </c>
      <c r="H7607" s="6" t="s">
        <v>7947</v>
      </c>
      <c r="I7607" s="6" t="s">
        <v>8085</v>
      </c>
      <c r="J7607" s="14">
        <v>0.21890000000000001</v>
      </c>
      <c r="K7607" s="14">
        <v>0.14710000000000001</v>
      </c>
      <c r="L7607" s="15">
        <f t="shared" si="480"/>
        <v>7.1800000000000003E-2</v>
      </c>
      <c r="M7607" s="11">
        <f t="shared" si="481"/>
        <v>1</v>
      </c>
      <c r="N7607" s="11">
        <f>VLOOKUP(E7607,Nasdaq!$A$2:$F$3174,5,1)</f>
        <v>2788.330078</v>
      </c>
      <c r="O7607" s="11">
        <f>VLOOKUP(F7607,Nasdaq!$A$2:$F$3174,5,1)</f>
        <v>5005.080078</v>
      </c>
      <c r="P7607" s="11">
        <f t="shared" si="482"/>
        <v>1393</v>
      </c>
      <c r="Q7607" s="15">
        <f t="shared" si="483"/>
        <v>0.55710063430876777</v>
      </c>
    </row>
    <row r="7608" spans="1:17" ht="19.5" customHeight="1" x14ac:dyDescent="0.2">
      <c r="A7608" s="12">
        <v>5402</v>
      </c>
      <c r="B7608" s="6" t="s">
        <v>2206</v>
      </c>
      <c r="C7608" s="12">
        <v>1417</v>
      </c>
      <c r="D7608" s="6" t="s">
        <v>3018</v>
      </c>
      <c r="E7608" s="13">
        <v>43419</v>
      </c>
      <c r="F7608" s="13">
        <v>43511</v>
      </c>
      <c r="H7608" s="6" t="s">
        <v>7947</v>
      </c>
      <c r="I7608" s="6" t="s">
        <v>8088</v>
      </c>
      <c r="J7608" s="14">
        <v>0.2145</v>
      </c>
      <c r="K7608" s="14">
        <v>0.09</v>
      </c>
      <c r="L7608" s="15">
        <f t="shared" si="480"/>
        <v>0.1245</v>
      </c>
      <c r="M7608" s="11">
        <f t="shared" si="481"/>
        <v>1</v>
      </c>
      <c r="N7608" s="11">
        <f>VLOOKUP(E7608,Nasdaq!$A$2:$F$3174,5,1)</f>
        <v>7259.0297849999997</v>
      </c>
      <c r="O7608" s="11">
        <f>VLOOKUP(F7608,Nasdaq!$A$2:$F$3174,5,1)</f>
        <v>7472.4101559999999</v>
      </c>
      <c r="P7608" s="11">
        <f t="shared" si="482"/>
        <v>92</v>
      </c>
      <c r="Q7608" s="15">
        <f t="shared" si="483"/>
        <v>0.97144507544989844</v>
      </c>
    </row>
    <row r="7609" spans="1:17" ht="19.5" customHeight="1" x14ac:dyDescent="0.2">
      <c r="A7609" s="12">
        <v>5402</v>
      </c>
      <c r="B7609" s="6" t="s">
        <v>2206</v>
      </c>
      <c r="C7609" s="12">
        <v>40769</v>
      </c>
      <c r="D7609" s="6" t="s">
        <v>6392</v>
      </c>
      <c r="E7609" s="13">
        <v>43419</v>
      </c>
      <c r="F7609" s="13">
        <v>43784</v>
      </c>
      <c r="H7609" s="6" t="s">
        <v>7947</v>
      </c>
      <c r="I7609" s="6" t="s">
        <v>7994</v>
      </c>
      <c r="J7609" s="14">
        <v>0.21390000000000001</v>
      </c>
      <c r="K7609" s="14">
        <v>0.1663</v>
      </c>
      <c r="L7609" s="15">
        <f t="shared" si="480"/>
        <v>4.7600000000000003E-2</v>
      </c>
      <c r="M7609" s="11">
        <f t="shared" si="481"/>
        <v>1</v>
      </c>
      <c r="N7609" s="11">
        <f>VLOOKUP(E7609,Nasdaq!$A$2:$F$3174,5,1)</f>
        <v>7259.0297849999997</v>
      </c>
      <c r="O7609" s="11">
        <f>VLOOKUP(F7609,Nasdaq!$A$2:$F$3174,5,1)</f>
        <v>8540.8300780000009</v>
      </c>
      <c r="P7609" s="11">
        <f t="shared" si="482"/>
        <v>365</v>
      </c>
      <c r="Q7609" s="15">
        <f t="shared" si="483"/>
        <v>0.84992191378960702</v>
      </c>
    </row>
    <row r="7610" spans="1:17" ht="19.5" customHeight="1" x14ac:dyDescent="0.2">
      <c r="A7610" s="12">
        <v>5402</v>
      </c>
      <c r="B7610" s="6" t="s">
        <v>2206</v>
      </c>
      <c r="C7610" s="12">
        <v>4188</v>
      </c>
      <c r="D7610" s="6" t="s">
        <v>7638</v>
      </c>
      <c r="E7610" s="13">
        <v>40815</v>
      </c>
      <c r="F7610" s="13">
        <v>41320</v>
      </c>
      <c r="G7610" s="13">
        <v>40815</v>
      </c>
      <c r="H7610" s="6" t="s">
        <v>7947</v>
      </c>
      <c r="I7610" s="6" t="s">
        <v>8079</v>
      </c>
      <c r="J7610" s="14">
        <v>0.21280000000000002</v>
      </c>
      <c r="K7610" s="14">
        <v>0.2432</v>
      </c>
      <c r="L7610" s="15">
        <f t="shared" si="480"/>
        <v>-3.0399999999999983E-2</v>
      </c>
      <c r="M7610" s="11">
        <f t="shared" si="481"/>
        <v>0</v>
      </c>
      <c r="N7610" s="11">
        <f>VLOOKUP(E7610,Nasdaq!$A$2:$F$3174,5,1)</f>
        <v>2480.76001</v>
      </c>
      <c r="O7610" s="11">
        <f>VLOOKUP(F7610,Nasdaq!$A$2:$F$3174,5,1)</f>
        <v>3192.030029</v>
      </c>
      <c r="P7610" s="11">
        <f t="shared" si="482"/>
        <v>505</v>
      </c>
      <c r="Q7610" s="15">
        <f t="shared" si="483"/>
        <v>0.77717420584271657</v>
      </c>
    </row>
    <row r="7611" spans="1:17" ht="19.5" customHeight="1" x14ac:dyDescent="0.2">
      <c r="A7611" s="12">
        <v>5402</v>
      </c>
      <c r="B7611" s="6" t="s">
        <v>2206</v>
      </c>
      <c r="C7611" s="12">
        <v>4936</v>
      </c>
      <c r="D7611" s="6" t="s">
        <v>5543</v>
      </c>
      <c r="E7611" s="13">
        <v>40445</v>
      </c>
      <c r="F7611" s="13">
        <v>41943</v>
      </c>
      <c r="H7611" s="6" t="s">
        <v>7947</v>
      </c>
      <c r="I7611" s="6" t="s">
        <v>8088</v>
      </c>
      <c r="J7611" s="14">
        <v>0.20960000000000001</v>
      </c>
      <c r="K7611" s="14">
        <v>0.17170000000000002</v>
      </c>
      <c r="L7611" s="15">
        <f t="shared" si="480"/>
        <v>3.7899999999999989E-2</v>
      </c>
      <c r="M7611" s="11">
        <f t="shared" si="481"/>
        <v>1</v>
      </c>
      <c r="N7611" s="11">
        <f>VLOOKUP(E7611,Nasdaq!$A$2:$F$3174,5,1)</f>
        <v>2381.219971</v>
      </c>
      <c r="O7611" s="11">
        <f>VLOOKUP(F7611,Nasdaq!$A$2:$F$3174,5,1)</f>
        <v>4630.7402339999999</v>
      </c>
      <c r="P7611" s="11">
        <f t="shared" si="482"/>
        <v>1498</v>
      </c>
      <c r="Q7611" s="15">
        <f t="shared" si="483"/>
        <v>0.5142207826925338</v>
      </c>
    </row>
    <row r="7612" spans="1:17" ht="19.5" customHeight="1" x14ac:dyDescent="0.2">
      <c r="A7612" s="12">
        <v>5402</v>
      </c>
      <c r="B7612" s="6" t="s">
        <v>2206</v>
      </c>
      <c r="C7612" s="12">
        <v>23411</v>
      </c>
      <c r="D7612" s="6" t="s">
        <v>7639</v>
      </c>
      <c r="E7612" s="13">
        <v>41905</v>
      </c>
      <c r="F7612" s="13">
        <v>42717</v>
      </c>
      <c r="G7612" s="13">
        <v>41905</v>
      </c>
      <c r="H7612" s="6" t="s">
        <v>7947</v>
      </c>
      <c r="I7612" s="6" t="s">
        <v>8157</v>
      </c>
      <c r="J7612" s="14">
        <v>0.2079</v>
      </c>
      <c r="K7612" s="14">
        <v>8.6099999999999996E-2</v>
      </c>
      <c r="L7612" s="15">
        <f t="shared" si="480"/>
        <v>0.12180000000000001</v>
      </c>
      <c r="M7612" s="11">
        <f t="shared" si="481"/>
        <v>1</v>
      </c>
      <c r="N7612" s="11">
        <f>VLOOKUP(E7612,Nasdaq!$A$2:$F$3174,5,1)</f>
        <v>4508.6899409999996</v>
      </c>
      <c r="O7612" s="11">
        <f>VLOOKUP(F7612,Nasdaq!$A$2:$F$3174,5,1)</f>
        <v>5463.830078</v>
      </c>
      <c r="P7612" s="11">
        <f t="shared" si="482"/>
        <v>812</v>
      </c>
      <c r="Q7612" s="15">
        <f t="shared" si="483"/>
        <v>0.82518907060129798</v>
      </c>
    </row>
    <row r="7613" spans="1:17" ht="19.5" customHeight="1" x14ac:dyDescent="0.2">
      <c r="A7613" s="12">
        <v>5402</v>
      </c>
      <c r="B7613" s="6" t="s">
        <v>2206</v>
      </c>
      <c r="C7613" s="12">
        <v>4472</v>
      </c>
      <c r="D7613" s="6" t="s">
        <v>4036</v>
      </c>
      <c r="E7613" s="13">
        <v>40840</v>
      </c>
      <c r="F7613" s="13">
        <v>41843</v>
      </c>
      <c r="G7613" s="13">
        <v>40840</v>
      </c>
      <c r="H7613" s="6" t="s">
        <v>7947</v>
      </c>
      <c r="I7613" s="6" t="s">
        <v>8083</v>
      </c>
      <c r="J7613" s="14">
        <v>0.20610000000000001</v>
      </c>
      <c r="K7613" s="14">
        <v>0.20829999999999999</v>
      </c>
      <c r="L7613" s="15">
        <f t="shared" si="480"/>
        <v>-2.1999999999999797E-3</v>
      </c>
      <c r="M7613" s="11">
        <f t="shared" si="481"/>
        <v>0</v>
      </c>
      <c r="N7613" s="11">
        <f>VLOOKUP(E7613,Nasdaq!$A$2:$F$3174,5,1)</f>
        <v>2699.4399410000001</v>
      </c>
      <c r="O7613" s="11">
        <f>VLOOKUP(F7613,Nasdaq!$A$2:$F$3174,5,1)</f>
        <v>4473.7001950000003</v>
      </c>
      <c r="P7613" s="11">
        <f t="shared" si="482"/>
        <v>1003</v>
      </c>
      <c r="Q7613" s="15">
        <f t="shared" si="483"/>
        <v>0.60340289878050279</v>
      </c>
    </row>
    <row r="7614" spans="1:17" ht="19.5" customHeight="1" x14ac:dyDescent="0.2">
      <c r="A7614" s="12">
        <v>5402</v>
      </c>
      <c r="B7614" s="6" t="s">
        <v>2206</v>
      </c>
      <c r="C7614" s="12">
        <v>4918</v>
      </c>
      <c r="D7614" s="6" t="s">
        <v>7640</v>
      </c>
      <c r="E7614" s="13">
        <v>40581</v>
      </c>
      <c r="F7614" s="13">
        <v>43025</v>
      </c>
      <c r="G7614" s="13">
        <v>40581</v>
      </c>
      <c r="H7614" s="6" t="s">
        <v>7947</v>
      </c>
      <c r="I7614" s="6" t="s">
        <v>7989</v>
      </c>
      <c r="J7614" s="14">
        <v>0.20469999999999999</v>
      </c>
      <c r="K7614" s="14">
        <v>0.1278</v>
      </c>
      <c r="L7614" s="15">
        <f t="shared" si="480"/>
        <v>7.6899999999999996E-2</v>
      </c>
      <c r="M7614" s="11">
        <f t="shared" si="481"/>
        <v>1</v>
      </c>
      <c r="N7614" s="11">
        <f>VLOOKUP(E7614,Nasdaq!$A$2:$F$3174,5,1)</f>
        <v>2783.98999</v>
      </c>
      <c r="O7614" s="11">
        <f>VLOOKUP(F7614,Nasdaq!$A$2:$F$3174,5,1)</f>
        <v>6623.6601559999999</v>
      </c>
      <c r="P7614" s="11">
        <f t="shared" si="482"/>
        <v>2444</v>
      </c>
      <c r="Q7614" s="15">
        <f t="shared" si="483"/>
        <v>0.42031031627144372</v>
      </c>
    </row>
    <row r="7615" spans="1:17" ht="19.5" customHeight="1" x14ac:dyDescent="0.2">
      <c r="A7615" s="12">
        <v>5402</v>
      </c>
      <c r="B7615" s="6" t="s">
        <v>2206</v>
      </c>
      <c r="C7615" s="12">
        <v>42013</v>
      </c>
      <c r="D7615" s="6" t="s">
        <v>5544</v>
      </c>
      <c r="E7615" s="13">
        <v>43978</v>
      </c>
      <c r="F7615" s="13">
        <v>44415</v>
      </c>
      <c r="G7615" s="13">
        <v>43978</v>
      </c>
      <c r="H7615" s="6" t="s">
        <v>7947</v>
      </c>
      <c r="I7615" s="6" t="s">
        <v>8087</v>
      </c>
      <c r="J7615" s="14">
        <v>0.20399999999999999</v>
      </c>
      <c r="K7615" s="14">
        <v>0.66549999999999998</v>
      </c>
      <c r="L7615" s="15">
        <f t="shared" si="480"/>
        <v>-0.46150000000000002</v>
      </c>
      <c r="M7615" s="11">
        <f t="shared" si="481"/>
        <v>0</v>
      </c>
      <c r="N7615" s="11">
        <f>VLOOKUP(E7615,Nasdaq!$A$2:$F$3174,5,1)</f>
        <v>9412.3603519999997</v>
      </c>
      <c r="O7615" s="11">
        <f>VLOOKUP(F7615,Nasdaq!$A$2:$F$3174,5,1)</f>
        <v>11010.980469</v>
      </c>
      <c r="P7615" s="11">
        <f t="shared" si="482"/>
        <v>437</v>
      </c>
      <c r="Q7615" s="15">
        <f t="shared" si="483"/>
        <v>0.85481666553933844</v>
      </c>
    </row>
    <row r="7616" spans="1:17" ht="19.5" customHeight="1" x14ac:dyDescent="0.2">
      <c r="A7616" s="12">
        <v>5402</v>
      </c>
      <c r="B7616" s="6" t="s">
        <v>2206</v>
      </c>
      <c r="C7616" s="12">
        <v>2984</v>
      </c>
      <c r="D7616" s="6" t="s">
        <v>7641</v>
      </c>
      <c r="E7616" s="13">
        <v>41957</v>
      </c>
      <c r="F7616" s="13">
        <v>42506</v>
      </c>
      <c r="H7616" s="6" t="s">
        <v>7947</v>
      </c>
      <c r="I7616" s="6" t="s">
        <v>8088</v>
      </c>
      <c r="J7616" s="14">
        <v>0.1948</v>
      </c>
      <c r="K7616" s="14">
        <v>3.04E-2</v>
      </c>
      <c r="L7616" s="15">
        <f t="shared" si="480"/>
        <v>0.16439999999999999</v>
      </c>
      <c r="M7616" s="11">
        <f t="shared" si="481"/>
        <v>1</v>
      </c>
      <c r="N7616" s="11">
        <f>VLOOKUP(E7616,Nasdaq!$A$2:$F$3174,5,1)</f>
        <v>4688.5400390000004</v>
      </c>
      <c r="O7616" s="11">
        <f>VLOOKUP(F7616,Nasdaq!$A$2:$F$3174,5,1)</f>
        <v>4775.4599609999996</v>
      </c>
      <c r="P7616" s="11">
        <f t="shared" si="482"/>
        <v>549</v>
      </c>
      <c r="Q7616" s="15">
        <f t="shared" si="483"/>
        <v>0.98179871825605436</v>
      </c>
    </row>
    <row r="7617" spans="1:17" ht="19.5" customHeight="1" x14ac:dyDescent="0.2">
      <c r="A7617" s="12">
        <v>5402</v>
      </c>
      <c r="B7617" s="6" t="s">
        <v>2206</v>
      </c>
      <c r="C7617" s="12">
        <v>4647</v>
      </c>
      <c r="D7617" s="6" t="s">
        <v>4649</v>
      </c>
      <c r="E7617" s="13">
        <v>41774</v>
      </c>
      <c r="F7617" s="13">
        <v>42510</v>
      </c>
      <c r="H7617" s="6" t="s">
        <v>7947</v>
      </c>
      <c r="I7617" s="6" t="s">
        <v>7989</v>
      </c>
      <c r="J7617" s="14">
        <v>0.19469999999999998</v>
      </c>
      <c r="K7617" s="14">
        <v>6.93E-2</v>
      </c>
      <c r="L7617" s="15">
        <f t="shared" si="480"/>
        <v>0.12539999999999998</v>
      </c>
      <c r="M7617" s="11">
        <f t="shared" si="481"/>
        <v>1</v>
      </c>
      <c r="N7617" s="11">
        <f>VLOOKUP(E7617,Nasdaq!$A$2:$F$3174,5,1)</f>
        <v>4069.290039</v>
      </c>
      <c r="O7617" s="11">
        <f>VLOOKUP(F7617,Nasdaq!$A$2:$F$3174,5,1)</f>
        <v>4769.5600590000004</v>
      </c>
      <c r="P7617" s="11">
        <f t="shared" si="482"/>
        <v>736</v>
      </c>
      <c r="Q7617" s="15">
        <f t="shared" si="483"/>
        <v>0.85317983082414528</v>
      </c>
    </row>
    <row r="7618" spans="1:17" ht="19.5" customHeight="1" x14ac:dyDescent="0.2">
      <c r="A7618" s="12">
        <v>5402</v>
      </c>
      <c r="B7618" s="6" t="s">
        <v>2206</v>
      </c>
      <c r="C7618" s="12">
        <v>27354</v>
      </c>
      <c r="D7618" s="6" t="s">
        <v>7009</v>
      </c>
      <c r="E7618" s="13">
        <v>41774</v>
      </c>
      <c r="F7618" s="13">
        <v>42051</v>
      </c>
      <c r="H7618" s="6" t="s">
        <v>7947</v>
      </c>
      <c r="I7618" s="6" t="s">
        <v>8115</v>
      </c>
      <c r="J7618" s="14">
        <v>0.1938</v>
      </c>
      <c r="K7618" s="14">
        <v>0.18840000000000001</v>
      </c>
      <c r="L7618" s="15">
        <f t="shared" si="480"/>
        <v>5.3999999999999881E-3</v>
      </c>
      <c r="M7618" s="11">
        <f t="shared" si="481"/>
        <v>1</v>
      </c>
      <c r="N7618" s="11">
        <f>VLOOKUP(E7618,Nasdaq!$A$2:$F$3174,5,1)</f>
        <v>4069.290039</v>
      </c>
      <c r="O7618" s="11">
        <f>VLOOKUP(F7618,Nasdaq!$A$2:$F$3174,5,1)</f>
        <v>4893.8398440000001</v>
      </c>
      <c r="P7618" s="11">
        <f t="shared" si="482"/>
        <v>277</v>
      </c>
      <c r="Q7618" s="15">
        <f t="shared" si="483"/>
        <v>0.8315142290835138</v>
      </c>
    </row>
    <row r="7619" spans="1:17" ht="19.5" customHeight="1" x14ac:dyDescent="0.2">
      <c r="A7619" s="12">
        <v>5402</v>
      </c>
      <c r="B7619" s="6" t="s">
        <v>2206</v>
      </c>
      <c r="C7619" s="12">
        <v>5163</v>
      </c>
      <c r="D7619" s="6" t="s">
        <v>7642</v>
      </c>
      <c r="E7619" s="13">
        <v>41866</v>
      </c>
      <c r="F7619" s="13">
        <v>42051</v>
      </c>
      <c r="H7619" s="6" t="s">
        <v>7947</v>
      </c>
      <c r="I7619" s="6" t="s">
        <v>8115</v>
      </c>
      <c r="J7619" s="14">
        <v>0.19219999999999998</v>
      </c>
      <c r="K7619" s="14">
        <v>0.17579999999999998</v>
      </c>
      <c r="L7619" s="15">
        <f t="shared" si="480"/>
        <v>1.6399999999999998E-2</v>
      </c>
      <c r="M7619" s="11">
        <f t="shared" si="481"/>
        <v>1</v>
      </c>
      <c r="N7619" s="11">
        <f>VLOOKUP(E7619,Nasdaq!$A$2:$F$3174,5,1)</f>
        <v>4464.9301759999998</v>
      </c>
      <c r="O7619" s="11">
        <f>VLOOKUP(F7619,Nasdaq!$A$2:$F$3174,5,1)</f>
        <v>4893.8398440000001</v>
      </c>
      <c r="P7619" s="11">
        <f t="shared" si="482"/>
        <v>185</v>
      </c>
      <c r="Q7619" s="15">
        <f t="shared" si="483"/>
        <v>0.91235847174025586</v>
      </c>
    </row>
    <row r="7620" spans="1:17" ht="19.5" customHeight="1" x14ac:dyDescent="0.2">
      <c r="A7620" s="12">
        <v>5402</v>
      </c>
      <c r="B7620" s="6" t="s">
        <v>2206</v>
      </c>
      <c r="C7620" s="12">
        <v>28077</v>
      </c>
      <c r="D7620" s="6" t="s">
        <v>5545</v>
      </c>
      <c r="E7620" s="13">
        <v>40868</v>
      </c>
      <c r="F7620" s="13">
        <v>44415</v>
      </c>
      <c r="G7620" s="13">
        <v>41145</v>
      </c>
      <c r="H7620" s="6" t="s">
        <v>7947</v>
      </c>
      <c r="I7620" s="6" t="s">
        <v>7989</v>
      </c>
      <c r="J7620" s="14">
        <v>0.18590000000000001</v>
      </c>
      <c r="K7620" s="14">
        <v>0.14960000000000001</v>
      </c>
      <c r="L7620" s="15">
        <f t="shared" si="480"/>
        <v>3.6299999999999999E-2</v>
      </c>
      <c r="M7620" s="11">
        <f t="shared" si="481"/>
        <v>1</v>
      </c>
      <c r="N7620" s="11">
        <f>VLOOKUP(E7620,Nasdaq!$A$2:$F$3174,5,1)</f>
        <v>2523.139893</v>
      </c>
      <c r="O7620" s="11">
        <f>VLOOKUP(F7620,Nasdaq!$A$2:$F$3174,5,1)</f>
        <v>11010.980469</v>
      </c>
      <c r="P7620" s="11">
        <f t="shared" si="482"/>
        <v>3547</v>
      </c>
      <c r="Q7620" s="15">
        <f t="shared" si="483"/>
        <v>0.22914787394072225</v>
      </c>
    </row>
    <row r="7621" spans="1:17" ht="19.5" customHeight="1" x14ac:dyDescent="0.2">
      <c r="A7621" s="12">
        <v>5402</v>
      </c>
      <c r="B7621" s="6" t="s">
        <v>2206</v>
      </c>
      <c r="C7621" s="12">
        <v>4979</v>
      </c>
      <c r="D7621" s="6" t="s">
        <v>5148</v>
      </c>
      <c r="E7621" s="13">
        <v>41774</v>
      </c>
      <c r="F7621" s="13">
        <v>42870</v>
      </c>
      <c r="H7621" s="6" t="s">
        <v>7947</v>
      </c>
      <c r="I7621" s="6" t="s">
        <v>8115</v>
      </c>
      <c r="J7621" s="14">
        <v>0.17800000000000002</v>
      </c>
      <c r="K7621" s="14">
        <v>0.1099</v>
      </c>
      <c r="L7621" s="15">
        <f t="shared" si="480"/>
        <v>6.8100000000000022E-2</v>
      </c>
      <c r="M7621" s="11">
        <f t="shared" si="481"/>
        <v>1</v>
      </c>
      <c r="N7621" s="11">
        <f>VLOOKUP(E7621,Nasdaq!$A$2:$F$3174,5,1)</f>
        <v>4069.290039</v>
      </c>
      <c r="O7621" s="11">
        <f>VLOOKUP(F7621,Nasdaq!$A$2:$F$3174,5,1)</f>
        <v>6149.669922</v>
      </c>
      <c r="P7621" s="11">
        <f t="shared" si="482"/>
        <v>1096</v>
      </c>
      <c r="Q7621" s="15">
        <f t="shared" si="483"/>
        <v>0.661709374815868</v>
      </c>
    </row>
    <row r="7622" spans="1:17" ht="19.5" customHeight="1" x14ac:dyDescent="0.2">
      <c r="A7622" s="12">
        <v>5402</v>
      </c>
      <c r="B7622" s="6" t="s">
        <v>2206</v>
      </c>
      <c r="C7622" s="12">
        <v>22910</v>
      </c>
      <c r="D7622" s="6" t="s">
        <v>7290</v>
      </c>
      <c r="E7622" s="13">
        <v>42814</v>
      </c>
      <c r="F7622" s="13">
        <v>43922</v>
      </c>
      <c r="G7622" s="13">
        <v>42814</v>
      </c>
      <c r="H7622" s="6" t="s">
        <v>7947</v>
      </c>
      <c r="I7622" s="6" t="s">
        <v>8087</v>
      </c>
      <c r="J7622" s="14">
        <v>0.17370000000000002</v>
      </c>
      <c r="K7622" s="14">
        <v>3.3500000000000002E-2</v>
      </c>
      <c r="L7622" s="15">
        <f t="shared" si="480"/>
        <v>0.14020000000000002</v>
      </c>
      <c r="M7622" s="11">
        <f t="shared" si="481"/>
        <v>1</v>
      </c>
      <c r="N7622" s="11">
        <f>VLOOKUP(E7622,Nasdaq!$A$2:$F$3174,5,1)</f>
        <v>5901.5297849999997</v>
      </c>
      <c r="O7622" s="11">
        <f>VLOOKUP(F7622,Nasdaq!$A$2:$F$3174,5,1)</f>
        <v>7360.580078</v>
      </c>
      <c r="P7622" s="11">
        <f t="shared" si="482"/>
        <v>1108</v>
      </c>
      <c r="Q7622" s="15">
        <f t="shared" si="483"/>
        <v>0.80177553213994057</v>
      </c>
    </row>
    <row r="7623" spans="1:17" ht="19.5" customHeight="1" x14ac:dyDescent="0.2">
      <c r="A7623" s="12">
        <v>5402</v>
      </c>
      <c r="B7623" s="6" t="s">
        <v>2206</v>
      </c>
      <c r="C7623" s="12">
        <v>4660</v>
      </c>
      <c r="D7623" s="6" t="s">
        <v>5142</v>
      </c>
      <c r="E7623" s="13">
        <v>39884</v>
      </c>
      <c r="F7623" s="13">
        <v>41684</v>
      </c>
      <c r="G7623" s="13">
        <v>40571</v>
      </c>
      <c r="H7623" s="6" t="s">
        <v>7947</v>
      </c>
      <c r="I7623" s="6" t="s">
        <v>8115</v>
      </c>
      <c r="J7623" s="14">
        <v>0.17120000000000002</v>
      </c>
      <c r="K7623" s="14">
        <v>0.22489999999999999</v>
      </c>
      <c r="L7623" s="15">
        <f t="shared" si="480"/>
        <v>-5.369999999999997E-2</v>
      </c>
      <c r="M7623" s="11">
        <f t="shared" si="481"/>
        <v>0</v>
      </c>
      <c r="N7623" s="11">
        <f>VLOOKUP(E7623,Nasdaq!$A$2:$F$3174,5,1)</f>
        <v>1426.099976</v>
      </c>
      <c r="O7623" s="11">
        <f>VLOOKUP(F7623,Nasdaq!$A$2:$F$3174,5,1)</f>
        <v>4244.0200199999999</v>
      </c>
      <c r="P7623" s="11">
        <f t="shared" si="482"/>
        <v>1800</v>
      </c>
      <c r="Q7623" s="15">
        <f t="shared" si="483"/>
        <v>0.33602629970958214</v>
      </c>
    </row>
    <row r="7624" spans="1:17" ht="19.5" customHeight="1" x14ac:dyDescent="0.2">
      <c r="A7624" s="12">
        <v>5402</v>
      </c>
      <c r="B7624" s="6" t="s">
        <v>2206</v>
      </c>
      <c r="C7624" s="12">
        <v>4825</v>
      </c>
      <c r="D7624" s="6" t="s">
        <v>7643</v>
      </c>
      <c r="E7624" s="13">
        <v>41774</v>
      </c>
      <c r="F7624" s="13">
        <v>44415</v>
      </c>
      <c r="H7624" s="6" t="s">
        <v>7947</v>
      </c>
      <c r="I7624" s="6" t="s">
        <v>7989</v>
      </c>
      <c r="J7624" s="14">
        <v>0.17079999999999998</v>
      </c>
      <c r="K7624" s="14">
        <v>0.1208</v>
      </c>
      <c r="L7624" s="15">
        <f t="shared" si="480"/>
        <v>4.9999999999999975E-2</v>
      </c>
      <c r="M7624" s="11">
        <f t="shared" si="481"/>
        <v>1</v>
      </c>
      <c r="N7624" s="11">
        <f>VLOOKUP(E7624,Nasdaq!$A$2:$F$3174,5,1)</f>
        <v>4069.290039</v>
      </c>
      <c r="O7624" s="11">
        <f>VLOOKUP(F7624,Nasdaq!$A$2:$F$3174,5,1)</f>
        <v>11010.980469</v>
      </c>
      <c r="P7624" s="11">
        <f t="shared" si="482"/>
        <v>2641</v>
      </c>
      <c r="Q7624" s="15">
        <f t="shared" si="483"/>
        <v>0.36956692935311108</v>
      </c>
    </row>
    <row r="7625" spans="1:17" ht="19.5" customHeight="1" x14ac:dyDescent="0.2">
      <c r="A7625" s="12">
        <v>5402</v>
      </c>
      <c r="B7625" s="6" t="s">
        <v>2206</v>
      </c>
      <c r="C7625" s="12">
        <v>4876</v>
      </c>
      <c r="D7625" s="6" t="s">
        <v>5546</v>
      </c>
      <c r="E7625" s="13">
        <v>41274</v>
      </c>
      <c r="F7625" s="13">
        <v>42506</v>
      </c>
      <c r="G7625" s="13">
        <v>41296</v>
      </c>
      <c r="H7625" s="6" t="s">
        <v>7947</v>
      </c>
      <c r="I7625" s="6" t="s">
        <v>8088</v>
      </c>
      <c r="J7625" s="14">
        <v>0.16089999999999999</v>
      </c>
      <c r="K7625" s="14">
        <v>0.1399</v>
      </c>
      <c r="L7625" s="15">
        <f t="shared" si="480"/>
        <v>2.0999999999999991E-2</v>
      </c>
      <c r="M7625" s="11">
        <f t="shared" si="481"/>
        <v>1</v>
      </c>
      <c r="N7625" s="11">
        <f>VLOOKUP(E7625,Nasdaq!$A$2:$F$3174,5,1)</f>
        <v>3019.51001</v>
      </c>
      <c r="O7625" s="11">
        <f>VLOOKUP(F7625,Nasdaq!$A$2:$F$3174,5,1)</f>
        <v>4775.4599609999996</v>
      </c>
      <c r="P7625" s="11">
        <f t="shared" si="482"/>
        <v>1232</v>
      </c>
      <c r="Q7625" s="15">
        <f t="shared" si="483"/>
        <v>0.63229785459317644</v>
      </c>
    </row>
    <row r="7626" spans="1:17" ht="19.5" customHeight="1" x14ac:dyDescent="0.2">
      <c r="A7626" s="12">
        <v>5402</v>
      </c>
      <c r="B7626" s="6" t="s">
        <v>2206</v>
      </c>
      <c r="C7626" s="12">
        <v>44556</v>
      </c>
      <c r="D7626" s="6" t="s">
        <v>7644</v>
      </c>
      <c r="E7626" s="13">
        <v>40630</v>
      </c>
      <c r="F7626" s="13">
        <v>42377</v>
      </c>
      <c r="G7626" s="13">
        <v>40630</v>
      </c>
      <c r="H7626" s="6" t="s">
        <v>7947</v>
      </c>
      <c r="I7626" s="6" t="s">
        <v>8088</v>
      </c>
      <c r="J7626" s="14">
        <v>0.15839999999999999</v>
      </c>
      <c r="K7626" s="14">
        <v>0</v>
      </c>
      <c r="L7626" s="15">
        <f t="shared" si="480"/>
        <v>0.15839999999999999</v>
      </c>
      <c r="M7626" s="11">
        <f t="shared" si="481"/>
        <v>1</v>
      </c>
      <c r="N7626" s="11">
        <f>VLOOKUP(E7626,Nasdaq!$A$2:$F$3174,5,1)</f>
        <v>2730.679932</v>
      </c>
      <c r="O7626" s="11">
        <f>VLOOKUP(F7626,Nasdaq!$A$2:$F$3174,5,1)</f>
        <v>4643.6298829999996</v>
      </c>
      <c r="P7626" s="11">
        <f t="shared" si="482"/>
        <v>1747</v>
      </c>
      <c r="Q7626" s="15">
        <f t="shared" si="483"/>
        <v>0.58804906388173417</v>
      </c>
    </row>
    <row r="7627" spans="1:17" ht="19.5" customHeight="1" x14ac:dyDescent="0.2">
      <c r="A7627" s="12">
        <v>5402</v>
      </c>
      <c r="B7627" s="6" t="s">
        <v>2206</v>
      </c>
      <c r="C7627" s="12">
        <v>2488</v>
      </c>
      <c r="D7627" s="6" t="s">
        <v>7645</v>
      </c>
      <c r="E7627" s="13">
        <v>42506</v>
      </c>
      <c r="F7627" s="13">
        <v>44415</v>
      </c>
      <c r="H7627" s="6" t="s">
        <v>7947</v>
      </c>
      <c r="I7627" s="6" t="s">
        <v>7989</v>
      </c>
      <c r="J7627" s="14">
        <v>0.158</v>
      </c>
      <c r="K7627" s="14">
        <v>0.14419999999999999</v>
      </c>
      <c r="L7627" s="15">
        <f t="shared" si="480"/>
        <v>1.3800000000000007E-2</v>
      </c>
      <c r="M7627" s="11">
        <f t="shared" si="481"/>
        <v>1</v>
      </c>
      <c r="N7627" s="11">
        <f>VLOOKUP(E7627,Nasdaq!$A$2:$F$3174,5,1)</f>
        <v>4775.4599609999996</v>
      </c>
      <c r="O7627" s="11">
        <f>VLOOKUP(F7627,Nasdaq!$A$2:$F$3174,5,1)</f>
        <v>11010.980469</v>
      </c>
      <c r="P7627" s="11">
        <f t="shared" si="482"/>
        <v>1909</v>
      </c>
      <c r="Q7627" s="15">
        <f t="shared" si="483"/>
        <v>0.43370031396688763</v>
      </c>
    </row>
    <row r="7628" spans="1:17" ht="19.5" customHeight="1" x14ac:dyDescent="0.2">
      <c r="A7628" s="12">
        <v>5402</v>
      </c>
      <c r="B7628" s="6" t="s">
        <v>2206</v>
      </c>
      <c r="C7628" s="12">
        <v>31369</v>
      </c>
      <c r="D7628" s="6" t="s">
        <v>6993</v>
      </c>
      <c r="E7628" s="13">
        <v>41957</v>
      </c>
      <c r="F7628" s="13">
        <v>42506</v>
      </c>
      <c r="H7628" s="6" t="s">
        <v>7947</v>
      </c>
      <c r="I7628" s="6" t="s">
        <v>8087</v>
      </c>
      <c r="J7628" s="14">
        <v>0.15279999999999999</v>
      </c>
      <c r="K7628" s="14">
        <v>3.04E-2</v>
      </c>
      <c r="L7628" s="15">
        <f t="shared" si="480"/>
        <v>0.12239999999999999</v>
      </c>
      <c r="M7628" s="11">
        <f t="shared" si="481"/>
        <v>1</v>
      </c>
      <c r="N7628" s="11">
        <f>VLOOKUP(E7628,Nasdaq!$A$2:$F$3174,5,1)</f>
        <v>4688.5400390000004</v>
      </c>
      <c r="O7628" s="11">
        <f>VLOOKUP(F7628,Nasdaq!$A$2:$F$3174,5,1)</f>
        <v>4775.4599609999996</v>
      </c>
      <c r="P7628" s="11">
        <f t="shared" si="482"/>
        <v>549</v>
      </c>
      <c r="Q7628" s="15">
        <f t="shared" si="483"/>
        <v>0.98179871825605436</v>
      </c>
    </row>
    <row r="7629" spans="1:17" ht="19.5" customHeight="1" x14ac:dyDescent="0.2">
      <c r="A7629" s="12">
        <v>5402</v>
      </c>
      <c r="B7629" s="6" t="s">
        <v>2206</v>
      </c>
      <c r="C7629" s="12">
        <v>4548</v>
      </c>
      <c r="D7629" s="6" t="s">
        <v>5547</v>
      </c>
      <c r="E7629" s="13">
        <v>41228</v>
      </c>
      <c r="F7629" s="13">
        <v>43673</v>
      </c>
      <c r="G7629" s="13">
        <v>41330</v>
      </c>
      <c r="H7629" s="6" t="s">
        <v>7947</v>
      </c>
      <c r="I7629" s="6" t="s">
        <v>8088</v>
      </c>
      <c r="J7629" s="14">
        <v>0.15279999999999999</v>
      </c>
      <c r="K7629" s="14">
        <v>0</v>
      </c>
      <c r="L7629" s="15">
        <f t="shared" si="480"/>
        <v>0.15279999999999999</v>
      </c>
      <c r="M7629" s="11">
        <f t="shared" si="481"/>
        <v>1</v>
      </c>
      <c r="N7629" s="11">
        <f>VLOOKUP(E7629,Nasdaq!$A$2:$F$3174,5,1)</f>
        <v>2836.9399410000001</v>
      </c>
      <c r="O7629" s="11">
        <f>VLOOKUP(F7629,Nasdaq!$A$2:$F$3174,5,1)</f>
        <v>8330.2099610000005</v>
      </c>
      <c r="P7629" s="11">
        <f t="shared" si="482"/>
        <v>2445</v>
      </c>
      <c r="Q7629" s="15">
        <f t="shared" si="483"/>
        <v>0.34056084762431793</v>
      </c>
    </row>
    <row r="7630" spans="1:17" ht="19.5" customHeight="1" x14ac:dyDescent="0.2">
      <c r="A7630" s="12">
        <v>5402</v>
      </c>
      <c r="B7630" s="6" t="s">
        <v>2206</v>
      </c>
      <c r="C7630" s="12">
        <v>5093</v>
      </c>
      <c r="D7630" s="6" t="s">
        <v>5147</v>
      </c>
      <c r="E7630" s="13">
        <v>41236</v>
      </c>
      <c r="F7630" s="13">
        <v>42324</v>
      </c>
      <c r="G7630" s="13">
        <v>41236</v>
      </c>
      <c r="H7630" s="6" t="s">
        <v>7947</v>
      </c>
      <c r="I7630" s="6" t="s">
        <v>8088</v>
      </c>
      <c r="J7630" s="14">
        <v>0.14949999999999999</v>
      </c>
      <c r="K7630" s="14">
        <v>0.15869999999999998</v>
      </c>
      <c r="L7630" s="15">
        <f t="shared" si="480"/>
        <v>-9.199999999999986E-3</v>
      </c>
      <c r="M7630" s="11">
        <f t="shared" si="481"/>
        <v>0</v>
      </c>
      <c r="N7630" s="11">
        <f>VLOOKUP(E7630,Nasdaq!$A$2:$F$3174,5,1)</f>
        <v>2966.8500979999999</v>
      </c>
      <c r="O7630" s="11">
        <f>VLOOKUP(F7630,Nasdaq!$A$2:$F$3174,5,1)</f>
        <v>4984.6201170000004</v>
      </c>
      <c r="P7630" s="11">
        <f t="shared" si="482"/>
        <v>1088</v>
      </c>
      <c r="Q7630" s="15">
        <f t="shared" si="483"/>
        <v>0.59520162112583863</v>
      </c>
    </row>
    <row r="7631" spans="1:17" ht="19.5" customHeight="1" x14ac:dyDescent="0.2">
      <c r="A7631" s="12">
        <v>5402</v>
      </c>
      <c r="B7631" s="6" t="s">
        <v>2206</v>
      </c>
      <c r="C7631" s="12">
        <v>14664</v>
      </c>
      <c r="D7631" s="6" t="s">
        <v>7646</v>
      </c>
      <c r="E7631" s="13">
        <v>43692</v>
      </c>
      <c r="F7631" s="13">
        <v>44415</v>
      </c>
      <c r="H7631" s="6" t="s">
        <v>7947</v>
      </c>
      <c r="I7631" s="6" t="s">
        <v>8004</v>
      </c>
      <c r="J7631" s="14">
        <v>0.14859999999999998</v>
      </c>
      <c r="K7631" s="14">
        <v>0.20489999999999997</v>
      </c>
      <c r="L7631" s="15">
        <f t="shared" si="480"/>
        <v>-5.6299999999999989E-2</v>
      </c>
      <c r="M7631" s="11">
        <f t="shared" si="481"/>
        <v>0</v>
      </c>
      <c r="N7631" s="11">
        <f>VLOOKUP(E7631,Nasdaq!$A$2:$F$3174,5,1)</f>
        <v>7766.6201170000004</v>
      </c>
      <c r="O7631" s="11">
        <f>VLOOKUP(F7631,Nasdaq!$A$2:$F$3174,5,1)</f>
        <v>11010.980469</v>
      </c>
      <c r="P7631" s="11">
        <f t="shared" si="482"/>
        <v>723</v>
      </c>
      <c r="Q7631" s="15">
        <f t="shared" si="483"/>
        <v>0.70535320736414242</v>
      </c>
    </row>
    <row r="7632" spans="1:17" ht="19.5" customHeight="1" x14ac:dyDescent="0.2">
      <c r="A7632" s="12">
        <v>5402</v>
      </c>
      <c r="B7632" s="6" t="s">
        <v>2206</v>
      </c>
      <c r="C7632" s="12">
        <v>3932</v>
      </c>
      <c r="D7632" s="6" t="s">
        <v>7647</v>
      </c>
      <c r="E7632" s="13">
        <v>40823</v>
      </c>
      <c r="F7632" s="13">
        <v>43146</v>
      </c>
      <c r="G7632" s="13">
        <v>40823</v>
      </c>
      <c r="H7632" s="6" t="s">
        <v>7947</v>
      </c>
      <c r="I7632" s="6" t="s">
        <v>8088</v>
      </c>
      <c r="J7632" s="14">
        <v>0.1434</v>
      </c>
      <c r="K7632" s="14">
        <v>0.16920000000000002</v>
      </c>
      <c r="L7632" s="15">
        <f t="shared" si="480"/>
        <v>-2.5800000000000017E-2</v>
      </c>
      <c r="M7632" s="11">
        <f t="shared" si="481"/>
        <v>0</v>
      </c>
      <c r="N7632" s="11">
        <f>VLOOKUP(E7632,Nasdaq!$A$2:$F$3174,5,1)</f>
        <v>2479.3500979999999</v>
      </c>
      <c r="O7632" s="11">
        <f>VLOOKUP(F7632,Nasdaq!$A$2:$F$3174,5,1)</f>
        <v>7256.4301759999998</v>
      </c>
      <c r="P7632" s="11">
        <f t="shared" si="482"/>
        <v>2323</v>
      </c>
      <c r="Q7632" s="15">
        <f t="shared" si="483"/>
        <v>0.34167671679584177</v>
      </c>
    </row>
    <row r="7633" spans="1:17" ht="19.5" customHeight="1" x14ac:dyDescent="0.2">
      <c r="A7633" s="12">
        <v>5402</v>
      </c>
      <c r="B7633" s="6" t="s">
        <v>2206</v>
      </c>
      <c r="C7633" s="12">
        <v>43659</v>
      </c>
      <c r="D7633" s="6" t="s">
        <v>5548</v>
      </c>
      <c r="E7633" s="13">
        <v>41750</v>
      </c>
      <c r="F7633" s="13">
        <v>42941</v>
      </c>
      <c r="G7633" s="13">
        <v>41750</v>
      </c>
      <c r="H7633" s="6" t="s">
        <v>7947</v>
      </c>
      <c r="I7633" s="6" t="s">
        <v>7989</v>
      </c>
      <c r="J7633" s="14">
        <v>0.1429</v>
      </c>
      <c r="K7633" s="14">
        <v>0.1128</v>
      </c>
      <c r="L7633" s="15">
        <f t="shared" si="480"/>
        <v>3.0100000000000002E-2</v>
      </c>
      <c r="M7633" s="11">
        <f t="shared" si="481"/>
        <v>1</v>
      </c>
      <c r="N7633" s="11">
        <f>VLOOKUP(E7633,Nasdaq!$A$2:$F$3174,5,1)</f>
        <v>4121.5498049999997</v>
      </c>
      <c r="O7633" s="11">
        <f>VLOOKUP(F7633,Nasdaq!$A$2:$F$3174,5,1)</f>
        <v>6412.169922</v>
      </c>
      <c r="P7633" s="11">
        <f t="shared" si="482"/>
        <v>1191</v>
      </c>
      <c r="Q7633" s="15">
        <f t="shared" si="483"/>
        <v>0.64277055122657811</v>
      </c>
    </row>
    <row r="7634" spans="1:17" ht="19.5" customHeight="1" x14ac:dyDescent="0.2">
      <c r="A7634" s="12">
        <v>5402</v>
      </c>
      <c r="B7634" s="6" t="s">
        <v>2206</v>
      </c>
      <c r="C7634" s="12">
        <v>36824</v>
      </c>
      <c r="D7634" s="6" t="s">
        <v>7648</v>
      </c>
      <c r="E7634" s="13">
        <v>42416</v>
      </c>
      <c r="F7634" s="13">
        <v>42962</v>
      </c>
      <c r="H7634" s="6" t="s">
        <v>7946</v>
      </c>
      <c r="I7634" s="6" t="s">
        <v>8140</v>
      </c>
      <c r="J7634" s="14">
        <v>0.14000000000000001</v>
      </c>
      <c r="K7634" s="14">
        <v>0.21719999999999998</v>
      </c>
      <c r="L7634" s="15">
        <f t="shared" si="480"/>
        <v>-7.7199999999999963E-2</v>
      </c>
      <c r="M7634" s="11">
        <f t="shared" si="481"/>
        <v>0</v>
      </c>
      <c r="N7634" s="11">
        <f>VLOOKUP(E7634,Nasdaq!$A$2:$F$3174,5,1)</f>
        <v>4435.9599609999996</v>
      </c>
      <c r="O7634" s="11">
        <f>VLOOKUP(F7634,Nasdaq!$A$2:$F$3174,5,1)</f>
        <v>6333.0097660000001</v>
      </c>
      <c r="P7634" s="11">
        <f t="shared" si="482"/>
        <v>546</v>
      </c>
      <c r="Q7634" s="15">
        <f t="shared" si="483"/>
        <v>0.70045176776203089</v>
      </c>
    </row>
    <row r="7635" spans="1:17" ht="19.5" customHeight="1" x14ac:dyDescent="0.2">
      <c r="A7635" s="12">
        <v>5402</v>
      </c>
      <c r="B7635" s="6" t="s">
        <v>2206</v>
      </c>
      <c r="C7635" s="12">
        <v>2821</v>
      </c>
      <c r="D7635" s="6" t="s">
        <v>6441</v>
      </c>
      <c r="E7635" s="13">
        <v>43511</v>
      </c>
      <c r="F7635" s="13">
        <v>43876</v>
      </c>
      <c r="H7635" s="6" t="s">
        <v>7947</v>
      </c>
      <c r="I7635" s="6" t="s">
        <v>8004</v>
      </c>
      <c r="J7635" s="14">
        <v>0.1376</v>
      </c>
      <c r="K7635" s="14">
        <v>0.23850000000000002</v>
      </c>
      <c r="L7635" s="15">
        <f t="shared" si="480"/>
        <v>-0.10090000000000002</v>
      </c>
      <c r="M7635" s="11">
        <f t="shared" si="481"/>
        <v>0</v>
      </c>
      <c r="N7635" s="11">
        <f>VLOOKUP(E7635,Nasdaq!$A$2:$F$3174,5,1)</f>
        <v>7472.4101559999999</v>
      </c>
      <c r="O7635" s="11">
        <f>VLOOKUP(F7635,Nasdaq!$A$2:$F$3174,5,1)</f>
        <v>9731.1796880000002</v>
      </c>
      <c r="P7635" s="11">
        <f t="shared" si="482"/>
        <v>365</v>
      </c>
      <c r="Q7635" s="15">
        <f t="shared" si="483"/>
        <v>0.76788480015686589</v>
      </c>
    </row>
    <row r="7636" spans="1:17" ht="19.5" customHeight="1" x14ac:dyDescent="0.2">
      <c r="A7636" s="12">
        <v>5402</v>
      </c>
      <c r="B7636" s="6" t="s">
        <v>2206</v>
      </c>
      <c r="C7636" s="12">
        <v>31370</v>
      </c>
      <c r="D7636" s="6" t="s">
        <v>5549</v>
      </c>
      <c r="E7636" s="13">
        <v>40651</v>
      </c>
      <c r="F7636" s="13">
        <v>43192</v>
      </c>
      <c r="G7636" s="13">
        <v>40651</v>
      </c>
      <c r="H7636" s="6" t="s">
        <v>7947</v>
      </c>
      <c r="I7636" s="6" t="s">
        <v>8157</v>
      </c>
      <c r="J7636" s="14">
        <v>0.13619999999999999</v>
      </c>
      <c r="K7636" s="14">
        <v>0.12659999999999999</v>
      </c>
      <c r="L7636" s="15">
        <f t="shared" si="480"/>
        <v>9.5999999999999974E-3</v>
      </c>
      <c r="M7636" s="11">
        <f t="shared" si="481"/>
        <v>1</v>
      </c>
      <c r="N7636" s="11">
        <f>VLOOKUP(E7636,Nasdaq!$A$2:$F$3174,5,1)</f>
        <v>2735.3798830000001</v>
      </c>
      <c r="O7636" s="11">
        <f>VLOOKUP(F7636,Nasdaq!$A$2:$F$3174,5,1)</f>
        <v>6870.1201170000004</v>
      </c>
      <c r="P7636" s="11">
        <f t="shared" si="482"/>
        <v>2541</v>
      </c>
      <c r="Q7636" s="15">
        <f t="shared" si="483"/>
        <v>0.3981564444970323</v>
      </c>
    </row>
    <row r="7637" spans="1:17" ht="19.5" customHeight="1" x14ac:dyDescent="0.2">
      <c r="A7637" s="12">
        <v>5402</v>
      </c>
      <c r="B7637" s="6" t="s">
        <v>2206</v>
      </c>
      <c r="C7637" s="12">
        <v>4880</v>
      </c>
      <c r="D7637" s="6" t="s">
        <v>7649</v>
      </c>
      <c r="E7637" s="13">
        <v>41774</v>
      </c>
      <c r="F7637" s="13">
        <v>44415</v>
      </c>
      <c r="H7637" s="6" t="s">
        <v>7947</v>
      </c>
      <c r="I7637" s="6" t="s">
        <v>8088</v>
      </c>
      <c r="J7637" s="14">
        <v>0.13320000000000001</v>
      </c>
      <c r="K7637" s="14">
        <v>0.1208</v>
      </c>
      <c r="L7637" s="15">
        <f t="shared" si="480"/>
        <v>1.2400000000000008E-2</v>
      </c>
      <c r="M7637" s="11">
        <f t="shared" si="481"/>
        <v>1</v>
      </c>
      <c r="N7637" s="11">
        <f>VLOOKUP(E7637,Nasdaq!$A$2:$F$3174,5,1)</f>
        <v>4069.290039</v>
      </c>
      <c r="O7637" s="11">
        <f>VLOOKUP(F7637,Nasdaq!$A$2:$F$3174,5,1)</f>
        <v>11010.980469</v>
      </c>
      <c r="P7637" s="11">
        <f t="shared" si="482"/>
        <v>2641</v>
      </c>
      <c r="Q7637" s="15">
        <f t="shared" si="483"/>
        <v>0.36956692935311108</v>
      </c>
    </row>
    <row r="7638" spans="1:17" ht="19.5" customHeight="1" x14ac:dyDescent="0.2">
      <c r="A7638" s="12">
        <v>5402</v>
      </c>
      <c r="B7638" s="6" t="s">
        <v>2206</v>
      </c>
      <c r="C7638" s="12">
        <v>27935</v>
      </c>
      <c r="D7638" s="6" t="s">
        <v>5550</v>
      </c>
      <c r="E7638" s="13">
        <v>40809</v>
      </c>
      <c r="F7638" s="13">
        <v>43441</v>
      </c>
      <c r="G7638" s="13">
        <v>40809</v>
      </c>
      <c r="H7638" s="6" t="s">
        <v>7952</v>
      </c>
      <c r="I7638" s="6" t="s">
        <v>7952</v>
      </c>
      <c r="J7638" s="14">
        <v>0.13109999999999999</v>
      </c>
      <c r="K7638" s="14">
        <v>0.14749999999999999</v>
      </c>
      <c r="L7638" s="15">
        <f t="shared" si="480"/>
        <v>-1.6399999999999998E-2</v>
      </c>
      <c r="M7638" s="11">
        <f t="shared" si="481"/>
        <v>0</v>
      </c>
      <c r="N7638" s="11">
        <f>VLOOKUP(E7638,Nasdaq!$A$2:$F$3174,5,1)</f>
        <v>2483.2299800000001</v>
      </c>
      <c r="O7638" s="11">
        <f>VLOOKUP(F7638,Nasdaq!$A$2:$F$3174,5,1)</f>
        <v>6969.25</v>
      </c>
      <c r="P7638" s="11">
        <f t="shared" si="482"/>
        <v>2632</v>
      </c>
      <c r="Q7638" s="15">
        <f t="shared" si="483"/>
        <v>0.35631275208213142</v>
      </c>
    </row>
    <row r="7639" spans="1:17" ht="19.5" customHeight="1" x14ac:dyDescent="0.2">
      <c r="A7639" s="12">
        <v>5402</v>
      </c>
      <c r="B7639" s="6" t="s">
        <v>2206</v>
      </c>
      <c r="C7639" s="12">
        <v>4536</v>
      </c>
      <c r="D7639" s="6" t="s">
        <v>5551</v>
      </c>
      <c r="E7639" s="13">
        <v>39767</v>
      </c>
      <c r="F7639" s="13">
        <v>41936</v>
      </c>
      <c r="G7639" s="13">
        <v>41242</v>
      </c>
      <c r="H7639" s="6" t="s">
        <v>7947</v>
      </c>
      <c r="I7639" s="6" t="s">
        <v>8088</v>
      </c>
      <c r="J7639" s="14">
        <v>0.13</v>
      </c>
      <c r="K7639" s="14">
        <v>0.17649999999999999</v>
      </c>
      <c r="L7639" s="15">
        <f t="shared" si="480"/>
        <v>-4.6499999999999986E-2</v>
      </c>
      <c r="M7639" s="11">
        <f t="shared" si="481"/>
        <v>0</v>
      </c>
      <c r="N7639" s="11">
        <f>VLOOKUP(E7639,Nasdaq!$A$2:$F$3174,5,1)</f>
        <v>1516.849976</v>
      </c>
      <c r="O7639" s="11">
        <f>VLOOKUP(F7639,Nasdaq!$A$2:$F$3174,5,1)</f>
        <v>4483.7202150000003</v>
      </c>
      <c r="P7639" s="11">
        <f t="shared" si="482"/>
        <v>2169</v>
      </c>
      <c r="Q7639" s="15">
        <f t="shared" si="483"/>
        <v>0.33830211963171658</v>
      </c>
    </row>
    <row r="7640" spans="1:17" ht="19.5" customHeight="1" x14ac:dyDescent="0.2">
      <c r="A7640" s="12">
        <v>5402</v>
      </c>
      <c r="B7640" s="6" t="s">
        <v>2206</v>
      </c>
      <c r="C7640" s="12">
        <v>31588</v>
      </c>
      <c r="D7640" s="6" t="s">
        <v>6999</v>
      </c>
      <c r="E7640" s="13">
        <v>41957</v>
      </c>
      <c r="F7640" s="13">
        <v>42689</v>
      </c>
      <c r="H7640" s="6" t="s">
        <v>7947</v>
      </c>
      <c r="I7640" s="6" t="s">
        <v>7989</v>
      </c>
      <c r="J7640" s="14">
        <v>0.1258</v>
      </c>
      <c r="K7640" s="14">
        <v>5.6100000000000004E-2</v>
      </c>
      <c r="L7640" s="15">
        <f t="shared" si="480"/>
        <v>6.9699999999999984E-2</v>
      </c>
      <c r="M7640" s="11">
        <f t="shared" si="481"/>
        <v>1</v>
      </c>
      <c r="N7640" s="11">
        <f>VLOOKUP(E7640,Nasdaq!$A$2:$F$3174,5,1)</f>
        <v>4688.5400390000004</v>
      </c>
      <c r="O7640" s="11">
        <f>VLOOKUP(F7640,Nasdaq!$A$2:$F$3174,5,1)</f>
        <v>5275.6201170000004</v>
      </c>
      <c r="P7640" s="11">
        <f t="shared" si="482"/>
        <v>732</v>
      </c>
      <c r="Q7640" s="15">
        <f t="shared" si="483"/>
        <v>0.88871867292836626</v>
      </c>
    </row>
    <row r="7641" spans="1:17" ht="19.5" customHeight="1" x14ac:dyDescent="0.2">
      <c r="A7641" s="12">
        <v>5402</v>
      </c>
      <c r="B7641" s="6" t="s">
        <v>2206</v>
      </c>
      <c r="C7641" s="12">
        <v>27471</v>
      </c>
      <c r="D7641" s="6" t="s">
        <v>7650</v>
      </c>
      <c r="E7641" s="13">
        <v>41866</v>
      </c>
      <c r="F7641" s="13">
        <v>42506</v>
      </c>
      <c r="H7641" s="6" t="s">
        <v>7946</v>
      </c>
      <c r="I7641" s="6" t="s">
        <v>8140</v>
      </c>
      <c r="J7641" s="14">
        <v>0.12509999999999999</v>
      </c>
      <c r="K7641" s="14">
        <v>5.4199999999999998E-2</v>
      </c>
      <c r="L7641" s="15">
        <f t="shared" si="480"/>
        <v>7.0899999999999991E-2</v>
      </c>
      <c r="M7641" s="11">
        <f t="shared" si="481"/>
        <v>1</v>
      </c>
      <c r="N7641" s="11">
        <f>VLOOKUP(E7641,Nasdaq!$A$2:$F$3174,5,1)</f>
        <v>4464.9301759999998</v>
      </c>
      <c r="O7641" s="11">
        <f>VLOOKUP(F7641,Nasdaq!$A$2:$F$3174,5,1)</f>
        <v>4775.4599609999996</v>
      </c>
      <c r="P7641" s="11">
        <f t="shared" si="482"/>
        <v>640</v>
      </c>
      <c r="Q7641" s="15">
        <f t="shared" si="483"/>
        <v>0.93497411717363277</v>
      </c>
    </row>
    <row r="7642" spans="1:17" ht="19.5" customHeight="1" x14ac:dyDescent="0.2">
      <c r="A7642" s="12">
        <v>5402</v>
      </c>
      <c r="B7642" s="6" t="s">
        <v>2206</v>
      </c>
      <c r="C7642" s="12">
        <v>44563</v>
      </c>
      <c r="D7642" s="6" t="s">
        <v>5552</v>
      </c>
      <c r="E7642" s="13">
        <v>40644</v>
      </c>
      <c r="F7642" s="13">
        <v>42290</v>
      </c>
      <c r="G7642" s="13">
        <v>40644</v>
      </c>
      <c r="H7642" s="6" t="s">
        <v>7947</v>
      </c>
      <c r="I7642" s="6" t="s">
        <v>7989</v>
      </c>
      <c r="J7642" s="14">
        <v>0.1235</v>
      </c>
      <c r="K7642" s="14">
        <v>0.1198</v>
      </c>
      <c r="L7642" s="15">
        <f t="shared" si="480"/>
        <v>3.699999999999995E-3</v>
      </c>
      <c r="M7642" s="11">
        <f t="shared" si="481"/>
        <v>1</v>
      </c>
      <c r="N7642" s="11">
        <f>VLOOKUP(E7642,Nasdaq!$A$2:$F$3174,5,1)</f>
        <v>2771.51001</v>
      </c>
      <c r="O7642" s="11">
        <f>VLOOKUP(F7642,Nasdaq!$A$2:$F$3174,5,1)</f>
        <v>4796.6098629999997</v>
      </c>
      <c r="P7642" s="11">
        <f t="shared" si="482"/>
        <v>1646</v>
      </c>
      <c r="Q7642" s="15">
        <f t="shared" si="483"/>
        <v>0.57780653826973605</v>
      </c>
    </row>
    <row r="7643" spans="1:17" ht="19.5" customHeight="1" x14ac:dyDescent="0.2">
      <c r="A7643" s="12">
        <v>5402</v>
      </c>
      <c r="B7643" s="6" t="s">
        <v>2206</v>
      </c>
      <c r="C7643" s="12">
        <v>26108</v>
      </c>
      <c r="D7643" s="6" t="s">
        <v>7651</v>
      </c>
      <c r="E7643" s="13">
        <v>41957</v>
      </c>
      <c r="F7643" s="13">
        <v>42065</v>
      </c>
      <c r="H7643" s="6" t="s">
        <v>7947</v>
      </c>
      <c r="I7643" s="6" t="s">
        <v>8088</v>
      </c>
      <c r="J7643" s="14">
        <v>0.1232</v>
      </c>
      <c r="K7643" s="14">
        <v>0</v>
      </c>
      <c r="L7643" s="15">
        <f t="shared" si="480"/>
        <v>0.1232</v>
      </c>
      <c r="M7643" s="11">
        <f t="shared" si="481"/>
        <v>1</v>
      </c>
      <c r="N7643" s="11">
        <f>VLOOKUP(E7643,Nasdaq!$A$2:$F$3174,5,1)</f>
        <v>4688.5400390000004</v>
      </c>
      <c r="O7643" s="11">
        <f>VLOOKUP(F7643,Nasdaq!$A$2:$F$3174,5,1)</f>
        <v>5008.1000979999999</v>
      </c>
      <c r="P7643" s="11">
        <f t="shared" si="482"/>
        <v>108</v>
      </c>
      <c r="Q7643" s="15">
        <f t="shared" si="483"/>
        <v>0.9361929253586484</v>
      </c>
    </row>
    <row r="7644" spans="1:17" ht="19.5" customHeight="1" x14ac:dyDescent="0.2">
      <c r="A7644" s="12">
        <v>5402</v>
      </c>
      <c r="B7644" s="6" t="s">
        <v>2206</v>
      </c>
      <c r="C7644" s="12">
        <v>28106</v>
      </c>
      <c r="D7644" s="6" t="s">
        <v>7008</v>
      </c>
      <c r="E7644" s="13">
        <v>41774</v>
      </c>
      <c r="F7644" s="13">
        <v>43784</v>
      </c>
      <c r="H7644" s="6" t="s">
        <v>7947</v>
      </c>
      <c r="I7644" s="6" t="s">
        <v>8087</v>
      </c>
      <c r="J7644" s="14">
        <v>0.1207</v>
      </c>
      <c r="K7644" s="14">
        <v>0.12</v>
      </c>
      <c r="L7644" s="15">
        <f t="shared" si="480"/>
        <v>7.0000000000000617E-4</v>
      </c>
      <c r="M7644" s="11">
        <f t="shared" si="481"/>
        <v>1</v>
      </c>
      <c r="N7644" s="11">
        <f>VLOOKUP(E7644,Nasdaq!$A$2:$F$3174,5,1)</f>
        <v>4069.290039</v>
      </c>
      <c r="O7644" s="11">
        <f>VLOOKUP(F7644,Nasdaq!$A$2:$F$3174,5,1)</f>
        <v>8540.8300780000009</v>
      </c>
      <c r="P7644" s="11">
        <f t="shared" si="482"/>
        <v>2010</v>
      </c>
      <c r="Q7644" s="15">
        <f t="shared" si="483"/>
        <v>0.47645183361077664</v>
      </c>
    </row>
    <row r="7645" spans="1:17" ht="19.5" customHeight="1" x14ac:dyDescent="0.2">
      <c r="A7645" s="12">
        <v>5402</v>
      </c>
      <c r="B7645" s="6" t="s">
        <v>2206</v>
      </c>
      <c r="C7645" s="12">
        <v>3678</v>
      </c>
      <c r="D7645" s="6" t="s">
        <v>6992</v>
      </c>
      <c r="E7645" s="13">
        <v>41501</v>
      </c>
      <c r="F7645" s="13">
        <v>41866</v>
      </c>
      <c r="H7645" s="6" t="s">
        <v>7947</v>
      </c>
      <c r="I7645" s="6" t="s">
        <v>8157</v>
      </c>
      <c r="J7645" s="14">
        <v>0.11609999999999999</v>
      </c>
      <c r="K7645" s="14">
        <v>0.20120000000000002</v>
      </c>
      <c r="L7645" s="15">
        <f t="shared" si="480"/>
        <v>-8.5100000000000023E-2</v>
      </c>
      <c r="M7645" s="11">
        <f t="shared" si="481"/>
        <v>0</v>
      </c>
      <c r="N7645" s="11">
        <f>VLOOKUP(E7645,Nasdaq!$A$2:$F$3174,5,1)</f>
        <v>3606.1201169999999</v>
      </c>
      <c r="O7645" s="11">
        <f>VLOOKUP(F7645,Nasdaq!$A$2:$F$3174,5,1)</f>
        <v>4464.9301759999998</v>
      </c>
      <c r="P7645" s="11">
        <f t="shared" si="482"/>
        <v>365</v>
      </c>
      <c r="Q7645" s="15">
        <f t="shared" si="483"/>
        <v>0.80765560874001774</v>
      </c>
    </row>
    <row r="7646" spans="1:17" ht="19.5" customHeight="1" x14ac:dyDescent="0.2">
      <c r="A7646" s="12">
        <v>5402</v>
      </c>
      <c r="B7646" s="6" t="s">
        <v>2206</v>
      </c>
      <c r="C7646" s="12">
        <v>5148</v>
      </c>
      <c r="D7646" s="6" t="s">
        <v>2754</v>
      </c>
      <c r="E7646" s="13">
        <v>40459</v>
      </c>
      <c r="F7646" s="13">
        <v>44415</v>
      </c>
      <c r="H7646" s="6" t="s">
        <v>7947</v>
      </c>
      <c r="I7646" s="6" t="s">
        <v>8088</v>
      </c>
      <c r="J7646" s="14">
        <v>0.11359999999999999</v>
      </c>
      <c r="K7646" s="14">
        <v>0.13689999999999999</v>
      </c>
      <c r="L7646" s="15">
        <f t="shared" si="480"/>
        <v>-2.3300000000000001E-2</v>
      </c>
      <c r="M7646" s="11">
        <f t="shared" si="481"/>
        <v>0</v>
      </c>
      <c r="N7646" s="11">
        <f>VLOOKUP(E7646,Nasdaq!$A$2:$F$3174,5,1)</f>
        <v>2401.9099120000001</v>
      </c>
      <c r="O7646" s="11">
        <f>VLOOKUP(F7646,Nasdaq!$A$2:$F$3174,5,1)</f>
        <v>11010.980469</v>
      </c>
      <c r="P7646" s="11">
        <f t="shared" si="482"/>
        <v>3956</v>
      </c>
      <c r="Q7646" s="15">
        <f t="shared" si="483"/>
        <v>0.21813792618811007</v>
      </c>
    </row>
    <row r="7647" spans="1:17" ht="19.5" customHeight="1" x14ac:dyDescent="0.2">
      <c r="A7647" s="12">
        <v>5402</v>
      </c>
      <c r="B7647" s="6" t="s">
        <v>2206</v>
      </c>
      <c r="C7647" s="12">
        <v>40173</v>
      </c>
      <c r="D7647" s="6" t="s">
        <v>7015</v>
      </c>
      <c r="E7647" s="13">
        <v>42661</v>
      </c>
      <c r="F7647" s="13">
        <v>43692</v>
      </c>
      <c r="H7647" s="6" t="s">
        <v>7947</v>
      </c>
      <c r="I7647" s="6" t="s">
        <v>8157</v>
      </c>
      <c r="J7647" s="14">
        <v>0.10890000000000001</v>
      </c>
      <c r="K7647" s="14">
        <v>0.12909999999999999</v>
      </c>
      <c r="L7647" s="15">
        <f t="shared" si="480"/>
        <v>-2.0199999999999982E-2</v>
      </c>
      <c r="M7647" s="11">
        <f t="shared" si="481"/>
        <v>0</v>
      </c>
      <c r="N7647" s="11">
        <f>VLOOKUP(E7647,Nasdaq!$A$2:$F$3174,5,1)</f>
        <v>5243.8398440000001</v>
      </c>
      <c r="O7647" s="11">
        <f>VLOOKUP(F7647,Nasdaq!$A$2:$F$3174,5,1)</f>
        <v>7766.6201170000004</v>
      </c>
      <c r="P7647" s="11">
        <f t="shared" si="482"/>
        <v>1031</v>
      </c>
      <c r="Q7647" s="15">
        <f t="shared" si="483"/>
        <v>0.67517726350672758</v>
      </c>
    </row>
    <row r="7648" spans="1:17" ht="19.5" customHeight="1" x14ac:dyDescent="0.2">
      <c r="A7648" s="12">
        <v>5402</v>
      </c>
      <c r="B7648" s="6" t="s">
        <v>2206</v>
      </c>
      <c r="C7648" s="12">
        <v>38767</v>
      </c>
      <c r="D7648" s="6" t="s">
        <v>5553</v>
      </c>
      <c r="E7648" s="13">
        <v>42394</v>
      </c>
      <c r="F7648" s="13">
        <v>43973</v>
      </c>
      <c r="G7648" s="13">
        <v>42394</v>
      </c>
      <c r="H7648" s="6" t="s">
        <v>7947</v>
      </c>
      <c r="I7648" s="6" t="s">
        <v>8087</v>
      </c>
      <c r="J7648" s="14">
        <v>0.10189999999999999</v>
      </c>
      <c r="K7648" s="14">
        <v>0.1336</v>
      </c>
      <c r="L7648" s="15">
        <f t="shared" si="480"/>
        <v>-3.1700000000000006E-2</v>
      </c>
      <c r="M7648" s="11">
        <f t="shared" si="481"/>
        <v>0</v>
      </c>
      <c r="N7648" s="11">
        <f>VLOOKUP(E7648,Nasdaq!$A$2:$F$3174,5,1)</f>
        <v>4518.4902339999999</v>
      </c>
      <c r="O7648" s="11">
        <f>VLOOKUP(F7648,Nasdaq!$A$2:$F$3174,5,1)</f>
        <v>9324.5898440000001</v>
      </c>
      <c r="P7648" s="11">
        <f t="shared" si="482"/>
        <v>1579</v>
      </c>
      <c r="Q7648" s="15">
        <f t="shared" si="483"/>
        <v>0.48457851653830758</v>
      </c>
    </row>
    <row r="7649" spans="1:17" ht="19.5" customHeight="1" x14ac:dyDescent="0.2">
      <c r="A7649" s="12">
        <v>5402</v>
      </c>
      <c r="B7649" s="6" t="s">
        <v>2206</v>
      </c>
      <c r="C7649" s="12">
        <v>5002</v>
      </c>
      <c r="D7649" s="6" t="s">
        <v>7652</v>
      </c>
      <c r="E7649" s="13">
        <v>41774</v>
      </c>
      <c r="F7649" s="13">
        <v>44415</v>
      </c>
      <c r="H7649" s="6" t="s">
        <v>7946</v>
      </c>
      <c r="I7649" s="6" t="s">
        <v>8140</v>
      </c>
      <c r="J7649" s="14">
        <v>9.8000000000000004E-2</v>
      </c>
      <c r="K7649" s="14">
        <v>0.1208</v>
      </c>
      <c r="L7649" s="15">
        <f t="shared" si="480"/>
        <v>-2.2800000000000001E-2</v>
      </c>
      <c r="M7649" s="11">
        <f t="shared" si="481"/>
        <v>0</v>
      </c>
      <c r="N7649" s="11">
        <f>VLOOKUP(E7649,Nasdaq!$A$2:$F$3174,5,1)</f>
        <v>4069.290039</v>
      </c>
      <c r="O7649" s="11">
        <f>VLOOKUP(F7649,Nasdaq!$A$2:$F$3174,5,1)</f>
        <v>11010.980469</v>
      </c>
      <c r="P7649" s="11">
        <f t="shared" si="482"/>
        <v>2641</v>
      </c>
      <c r="Q7649" s="15">
        <f t="shared" si="483"/>
        <v>0.36956692935311108</v>
      </c>
    </row>
    <row r="7650" spans="1:17" ht="19.5" customHeight="1" x14ac:dyDescent="0.2">
      <c r="A7650" s="12">
        <v>5402</v>
      </c>
      <c r="B7650" s="6" t="s">
        <v>2206</v>
      </c>
      <c r="C7650" s="12">
        <v>3301</v>
      </c>
      <c r="D7650" s="6" t="s">
        <v>7653</v>
      </c>
      <c r="E7650" s="13">
        <v>41774</v>
      </c>
      <c r="F7650" s="13">
        <v>42505</v>
      </c>
      <c r="H7650" s="6" t="s">
        <v>7947</v>
      </c>
      <c r="I7650" s="6" t="s">
        <v>8088</v>
      </c>
      <c r="J7650" s="14">
        <v>9.5700000000000007E-2</v>
      </c>
      <c r="K7650" s="14">
        <v>7.3200000000000001E-2</v>
      </c>
      <c r="L7650" s="15">
        <f t="shared" si="480"/>
        <v>2.2500000000000006E-2</v>
      </c>
      <c r="M7650" s="11">
        <f t="shared" si="481"/>
        <v>1</v>
      </c>
      <c r="N7650" s="11">
        <f>VLOOKUP(E7650,Nasdaq!$A$2:$F$3174,5,1)</f>
        <v>4069.290039</v>
      </c>
      <c r="O7650" s="11">
        <f>VLOOKUP(F7650,Nasdaq!$A$2:$F$3174,5,1)</f>
        <v>4717.6801759999998</v>
      </c>
      <c r="P7650" s="11">
        <f t="shared" si="482"/>
        <v>731</v>
      </c>
      <c r="Q7650" s="15">
        <f t="shared" si="483"/>
        <v>0.86256213691511674</v>
      </c>
    </row>
    <row r="7651" spans="1:17" ht="19.5" customHeight="1" x14ac:dyDescent="0.2">
      <c r="A7651" s="12">
        <v>5402</v>
      </c>
      <c r="B7651" s="6" t="s">
        <v>2206</v>
      </c>
      <c r="C7651" s="12">
        <v>33648</v>
      </c>
      <c r="D7651" s="6" t="s">
        <v>5554</v>
      </c>
      <c r="E7651" s="13">
        <v>41715</v>
      </c>
      <c r="F7651" s="13">
        <v>44415</v>
      </c>
      <c r="G7651" s="13">
        <v>41715</v>
      </c>
      <c r="H7651" s="6" t="s">
        <v>7947</v>
      </c>
      <c r="I7651" s="6" t="s">
        <v>8083</v>
      </c>
      <c r="J7651" s="14">
        <v>9.2499999999999999E-2</v>
      </c>
      <c r="K7651" s="14">
        <v>0.1193</v>
      </c>
      <c r="L7651" s="15">
        <f t="shared" si="480"/>
        <v>-2.6800000000000004E-2</v>
      </c>
      <c r="M7651" s="11">
        <f t="shared" si="481"/>
        <v>0</v>
      </c>
      <c r="N7651" s="11">
        <f>VLOOKUP(E7651,Nasdaq!$A$2:$F$3174,5,1)</f>
        <v>4279.9501950000003</v>
      </c>
      <c r="O7651" s="11">
        <f>VLOOKUP(F7651,Nasdaq!$A$2:$F$3174,5,1)</f>
        <v>11010.980469</v>
      </c>
      <c r="P7651" s="11">
        <f t="shared" si="482"/>
        <v>2700</v>
      </c>
      <c r="Q7651" s="15">
        <f t="shared" si="483"/>
        <v>0.3886987458476906</v>
      </c>
    </row>
    <row r="7652" spans="1:17" ht="19.5" customHeight="1" x14ac:dyDescent="0.2">
      <c r="A7652" s="12">
        <v>5402</v>
      </c>
      <c r="B7652" s="6" t="s">
        <v>2206</v>
      </c>
      <c r="C7652" s="12">
        <v>44679</v>
      </c>
      <c r="D7652" s="6" t="s">
        <v>7654</v>
      </c>
      <c r="E7652" s="13">
        <v>40546</v>
      </c>
      <c r="F7652" s="13">
        <v>44415</v>
      </c>
      <c r="G7652" s="13">
        <v>40546</v>
      </c>
      <c r="H7652" s="6" t="s">
        <v>7947</v>
      </c>
      <c r="I7652" s="6" t="s">
        <v>8087</v>
      </c>
      <c r="J7652" s="14">
        <v>9.2200000000000004E-2</v>
      </c>
      <c r="K7652" s="14">
        <v>0.12960000000000002</v>
      </c>
      <c r="L7652" s="15">
        <f t="shared" si="480"/>
        <v>-3.7400000000000017E-2</v>
      </c>
      <c r="M7652" s="11">
        <f t="shared" si="481"/>
        <v>0</v>
      </c>
      <c r="N7652" s="11">
        <f>VLOOKUP(E7652,Nasdaq!$A$2:$F$3174,5,1)</f>
        <v>2691.5200199999999</v>
      </c>
      <c r="O7652" s="11">
        <f>VLOOKUP(F7652,Nasdaq!$A$2:$F$3174,5,1)</f>
        <v>11010.980469</v>
      </c>
      <c r="P7652" s="11">
        <f t="shared" si="482"/>
        <v>3869</v>
      </c>
      <c r="Q7652" s="15">
        <f t="shared" si="483"/>
        <v>0.2444398764145003</v>
      </c>
    </row>
    <row r="7653" spans="1:17" ht="19.5" customHeight="1" x14ac:dyDescent="0.2">
      <c r="A7653" s="12">
        <v>5402</v>
      </c>
      <c r="B7653" s="6" t="s">
        <v>2206</v>
      </c>
      <c r="C7653" s="12">
        <v>4559</v>
      </c>
      <c r="D7653" s="6" t="s">
        <v>4654</v>
      </c>
      <c r="E7653" s="13">
        <v>39598</v>
      </c>
      <c r="F7653" s="13">
        <v>42870</v>
      </c>
      <c r="G7653" s="13">
        <v>41400</v>
      </c>
      <c r="H7653" s="6" t="s">
        <v>7947</v>
      </c>
      <c r="I7653" s="6" t="s">
        <v>8088</v>
      </c>
      <c r="J7653" s="14">
        <v>9.1600000000000001E-2</v>
      </c>
      <c r="K7653" s="14">
        <v>8.539999999999999E-2</v>
      </c>
      <c r="L7653" s="15">
        <f t="shared" si="480"/>
        <v>6.2000000000000111E-3</v>
      </c>
      <c r="M7653" s="11">
        <f t="shared" si="481"/>
        <v>1</v>
      </c>
      <c r="N7653" s="11">
        <f>VLOOKUP(E7653,Nasdaq!$A$2:$F$3174,5,1)</f>
        <v>2522.6599120000001</v>
      </c>
      <c r="O7653" s="11">
        <f>VLOOKUP(F7653,Nasdaq!$A$2:$F$3174,5,1)</f>
        <v>6149.669922</v>
      </c>
      <c r="P7653" s="11">
        <f t="shared" si="482"/>
        <v>3272</v>
      </c>
      <c r="Q7653" s="15">
        <f t="shared" si="483"/>
        <v>0.4102109261508024</v>
      </c>
    </row>
    <row r="7654" spans="1:17" ht="19.5" customHeight="1" x14ac:dyDescent="0.2">
      <c r="A7654" s="12">
        <v>5402</v>
      </c>
      <c r="B7654" s="6" t="s">
        <v>2206</v>
      </c>
      <c r="C7654" s="12">
        <v>4833</v>
      </c>
      <c r="D7654" s="6" t="s">
        <v>4648</v>
      </c>
      <c r="E7654" s="13">
        <v>40735</v>
      </c>
      <c r="F7654" s="13">
        <v>42164</v>
      </c>
      <c r="G7654" s="13">
        <v>40735</v>
      </c>
      <c r="H7654" s="6" t="s">
        <v>7947</v>
      </c>
      <c r="I7654" s="6" t="s">
        <v>8088</v>
      </c>
      <c r="J7654" s="14">
        <v>8.8599999999999998E-2</v>
      </c>
      <c r="K7654" s="14">
        <v>0.1477</v>
      </c>
      <c r="L7654" s="15">
        <f t="shared" si="480"/>
        <v>-5.91E-2</v>
      </c>
      <c r="M7654" s="11">
        <f t="shared" si="481"/>
        <v>0</v>
      </c>
      <c r="N7654" s="11">
        <f>VLOOKUP(E7654,Nasdaq!$A$2:$F$3174,5,1)</f>
        <v>2802.6201169999999</v>
      </c>
      <c r="O7654" s="11">
        <f>VLOOKUP(F7654,Nasdaq!$A$2:$F$3174,5,1)</f>
        <v>5013.8701170000004</v>
      </c>
      <c r="P7654" s="11">
        <f t="shared" si="482"/>
        <v>1429</v>
      </c>
      <c r="Q7654" s="15">
        <f t="shared" si="483"/>
        <v>0.55897404140629225</v>
      </c>
    </row>
    <row r="7655" spans="1:17" ht="19.5" customHeight="1" x14ac:dyDescent="0.2">
      <c r="A7655" s="12">
        <v>5402</v>
      </c>
      <c r="B7655" s="6" t="s">
        <v>2206</v>
      </c>
      <c r="C7655" s="12">
        <v>4410</v>
      </c>
      <c r="D7655" s="6" t="s">
        <v>7655</v>
      </c>
      <c r="E7655" s="13">
        <v>41774</v>
      </c>
      <c r="F7655" s="13">
        <v>44415</v>
      </c>
      <c r="H7655" s="6" t="s">
        <v>7947</v>
      </c>
      <c r="I7655" s="6" t="s">
        <v>8088</v>
      </c>
      <c r="J7655" s="14">
        <v>8.4100000000000008E-2</v>
      </c>
      <c r="K7655" s="14">
        <v>0.1208</v>
      </c>
      <c r="L7655" s="15">
        <f t="shared" si="480"/>
        <v>-3.6699999999999997E-2</v>
      </c>
      <c r="M7655" s="11">
        <f t="shared" si="481"/>
        <v>0</v>
      </c>
      <c r="N7655" s="11">
        <f>VLOOKUP(E7655,Nasdaq!$A$2:$F$3174,5,1)</f>
        <v>4069.290039</v>
      </c>
      <c r="O7655" s="11">
        <f>VLOOKUP(F7655,Nasdaq!$A$2:$F$3174,5,1)</f>
        <v>11010.980469</v>
      </c>
      <c r="P7655" s="11">
        <f t="shared" si="482"/>
        <v>2641</v>
      </c>
      <c r="Q7655" s="15">
        <f t="shared" si="483"/>
        <v>0.36956692935311108</v>
      </c>
    </row>
    <row r="7656" spans="1:17" ht="19.5" customHeight="1" x14ac:dyDescent="0.2">
      <c r="A7656" s="12">
        <v>5402</v>
      </c>
      <c r="B7656" s="6" t="s">
        <v>2206</v>
      </c>
      <c r="C7656" s="12">
        <v>32695</v>
      </c>
      <c r="D7656" s="6" t="s">
        <v>7004</v>
      </c>
      <c r="E7656" s="13">
        <v>41957</v>
      </c>
      <c r="F7656" s="13">
        <v>43692</v>
      </c>
      <c r="H7656" s="6" t="s">
        <v>7947</v>
      </c>
      <c r="I7656" s="6" t="s">
        <v>8087</v>
      </c>
      <c r="J7656" s="14">
        <v>8.1500000000000003E-2</v>
      </c>
      <c r="K7656" s="14">
        <v>9.5000000000000001E-2</v>
      </c>
      <c r="L7656" s="15">
        <f t="shared" si="480"/>
        <v>-1.3499999999999998E-2</v>
      </c>
      <c r="M7656" s="11">
        <f t="shared" si="481"/>
        <v>0</v>
      </c>
      <c r="N7656" s="11">
        <f>VLOOKUP(E7656,Nasdaq!$A$2:$F$3174,5,1)</f>
        <v>4688.5400390000004</v>
      </c>
      <c r="O7656" s="11">
        <f>VLOOKUP(F7656,Nasdaq!$A$2:$F$3174,5,1)</f>
        <v>7766.6201170000004</v>
      </c>
      <c r="P7656" s="11">
        <f t="shared" si="482"/>
        <v>1735</v>
      </c>
      <c r="Q7656" s="15">
        <f t="shared" si="483"/>
        <v>0.60367878241636075</v>
      </c>
    </row>
    <row r="7657" spans="1:17" ht="19.5" customHeight="1" x14ac:dyDescent="0.2">
      <c r="A7657" s="12">
        <v>5402</v>
      </c>
      <c r="B7657" s="6" t="s">
        <v>2206</v>
      </c>
      <c r="C7657" s="12">
        <v>38840</v>
      </c>
      <c r="D7657" s="6" t="s">
        <v>5463</v>
      </c>
      <c r="E7657" s="13">
        <v>42013</v>
      </c>
      <c r="F7657" s="13">
        <v>43889</v>
      </c>
      <c r="G7657" s="13">
        <v>42013</v>
      </c>
      <c r="H7657" s="6" t="s">
        <v>7946</v>
      </c>
      <c r="I7657" s="6" t="s">
        <v>8140</v>
      </c>
      <c r="J7657" s="14">
        <v>7.7499999999999999E-2</v>
      </c>
      <c r="K7657" s="14">
        <v>9.64E-2</v>
      </c>
      <c r="L7657" s="15">
        <f t="shared" si="480"/>
        <v>-1.89E-2</v>
      </c>
      <c r="M7657" s="11">
        <f t="shared" si="481"/>
        <v>0</v>
      </c>
      <c r="N7657" s="11">
        <f>VLOOKUP(E7657,Nasdaq!$A$2:$F$3174,5,1)</f>
        <v>4704.0698240000002</v>
      </c>
      <c r="O7657" s="11">
        <f>VLOOKUP(F7657,Nasdaq!$A$2:$F$3174,5,1)</f>
        <v>8567.3701170000004</v>
      </c>
      <c r="P7657" s="11">
        <f t="shared" si="482"/>
        <v>1876</v>
      </c>
      <c r="Q7657" s="15">
        <f t="shared" si="483"/>
        <v>0.54906860313825134</v>
      </c>
    </row>
    <row r="7658" spans="1:17" ht="19.5" customHeight="1" x14ac:dyDescent="0.2">
      <c r="A7658" s="12">
        <v>5402</v>
      </c>
      <c r="B7658" s="6" t="s">
        <v>2206</v>
      </c>
      <c r="C7658" s="12">
        <v>4203</v>
      </c>
      <c r="D7658" s="6" t="s">
        <v>7295</v>
      </c>
      <c r="E7658" s="13">
        <v>41774</v>
      </c>
      <c r="F7658" s="13">
        <v>44415</v>
      </c>
      <c r="H7658" s="6" t="s">
        <v>7947</v>
      </c>
      <c r="I7658" s="6" t="s">
        <v>8088</v>
      </c>
      <c r="J7658" s="14">
        <v>7.6799999999999993E-2</v>
      </c>
      <c r="K7658" s="14">
        <v>0.1208</v>
      </c>
      <c r="L7658" s="15">
        <f t="shared" ref="L7658:L7719" si="484">J7658-K7658</f>
        <v>-4.4000000000000011E-2</v>
      </c>
      <c r="M7658" s="11">
        <f t="shared" ref="M7658:M7719" si="485">IF(L7658&gt;0,1,0)</f>
        <v>0</v>
      </c>
      <c r="N7658" s="11">
        <f>VLOOKUP(E7658,Nasdaq!$A$2:$F$3174,5,1)</f>
        <v>4069.290039</v>
      </c>
      <c r="O7658" s="11">
        <f>VLOOKUP(F7658,Nasdaq!$A$2:$F$3174,5,1)</f>
        <v>11010.980469</v>
      </c>
      <c r="P7658" s="11">
        <f t="shared" ref="P7658:P7719" si="486">_xlfn.DAYS(F7658,E7658)</f>
        <v>2641</v>
      </c>
      <c r="Q7658" s="15">
        <f t="shared" ref="Q7658:Q7719" si="487">(O7658/N7658)^(1/P7658/365-1)</f>
        <v>0.36956692935311108</v>
      </c>
    </row>
    <row r="7659" spans="1:17" ht="19.5" customHeight="1" x14ac:dyDescent="0.2">
      <c r="A7659" s="12">
        <v>5402</v>
      </c>
      <c r="B7659" s="6" t="s">
        <v>2206</v>
      </c>
      <c r="C7659" s="12">
        <v>30669</v>
      </c>
      <c r="D7659" s="6" t="s">
        <v>6374</v>
      </c>
      <c r="E7659" s="13">
        <v>43235</v>
      </c>
      <c r="F7659" s="13">
        <v>43361</v>
      </c>
      <c r="H7659" s="6" t="s">
        <v>7947</v>
      </c>
      <c r="I7659" s="6" t="s">
        <v>7994</v>
      </c>
      <c r="J7659" s="14">
        <v>7.6499999999999999E-2</v>
      </c>
      <c r="K7659" s="14">
        <v>0.24539999999999998</v>
      </c>
      <c r="L7659" s="15">
        <f t="shared" si="484"/>
        <v>-0.16889999999999999</v>
      </c>
      <c r="M7659" s="11">
        <f t="shared" si="485"/>
        <v>0</v>
      </c>
      <c r="N7659" s="11">
        <f>VLOOKUP(E7659,Nasdaq!$A$2:$F$3174,5,1)</f>
        <v>7351.6298829999996</v>
      </c>
      <c r="O7659" s="11">
        <f>VLOOKUP(F7659,Nasdaq!$A$2:$F$3174,5,1)</f>
        <v>7956.1098629999997</v>
      </c>
      <c r="P7659" s="11">
        <f t="shared" si="486"/>
        <v>126</v>
      </c>
      <c r="Q7659" s="15">
        <f t="shared" si="487"/>
        <v>0.92402476095361086</v>
      </c>
    </row>
    <row r="7660" spans="1:17" ht="19.5" customHeight="1" x14ac:dyDescent="0.2">
      <c r="A7660" s="12">
        <v>5402</v>
      </c>
      <c r="B7660" s="6" t="s">
        <v>2206</v>
      </c>
      <c r="C7660" s="12">
        <v>44800</v>
      </c>
      <c r="D7660" s="6" t="s">
        <v>7656</v>
      </c>
      <c r="E7660" s="13">
        <v>43371</v>
      </c>
      <c r="F7660" s="13">
        <v>43692</v>
      </c>
      <c r="H7660" s="6" t="s">
        <v>7947</v>
      </c>
      <c r="I7660" s="6" t="s">
        <v>8083</v>
      </c>
      <c r="J7660" s="14">
        <v>7.5800000000000006E-2</v>
      </c>
      <c r="K7660" s="14">
        <v>-5.6999999999999993E-3</v>
      </c>
      <c r="L7660" s="15">
        <f t="shared" si="484"/>
        <v>8.1500000000000003E-2</v>
      </c>
      <c r="M7660" s="11">
        <f t="shared" si="485"/>
        <v>1</v>
      </c>
      <c r="N7660" s="11">
        <f>VLOOKUP(E7660,Nasdaq!$A$2:$F$3174,5,1)</f>
        <v>8046.3500979999999</v>
      </c>
      <c r="O7660" s="11">
        <f>VLOOKUP(F7660,Nasdaq!$A$2:$F$3174,5,1)</f>
        <v>7766.6201170000004</v>
      </c>
      <c r="P7660" s="11">
        <f t="shared" si="486"/>
        <v>321</v>
      </c>
      <c r="Q7660" s="15">
        <f t="shared" si="487"/>
        <v>1.0360166387451584</v>
      </c>
    </row>
    <row r="7661" spans="1:17" ht="19.5" customHeight="1" x14ac:dyDescent="0.2">
      <c r="A7661" s="12">
        <v>5402</v>
      </c>
      <c r="B7661" s="6" t="s">
        <v>2206</v>
      </c>
      <c r="C7661" s="12">
        <v>37107</v>
      </c>
      <c r="D7661" s="6" t="s">
        <v>5555</v>
      </c>
      <c r="E7661" s="13">
        <v>40634</v>
      </c>
      <c r="F7661" s="13">
        <v>43832</v>
      </c>
      <c r="G7661" s="13">
        <v>40634</v>
      </c>
      <c r="H7661" s="6" t="s">
        <v>7947</v>
      </c>
      <c r="I7661" s="6" t="s">
        <v>8087</v>
      </c>
      <c r="J7661" s="14">
        <v>7.1199999999999999E-2</v>
      </c>
      <c r="K7661" s="14">
        <v>0.1308</v>
      </c>
      <c r="L7661" s="15">
        <f t="shared" si="484"/>
        <v>-5.96E-2</v>
      </c>
      <c r="M7661" s="11">
        <f t="shared" si="485"/>
        <v>0</v>
      </c>
      <c r="N7661" s="11">
        <f>VLOOKUP(E7661,Nasdaq!$A$2:$F$3174,5,1)</f>
        <v>2789.6000979999999</v>
      </c>
      <c r="O7661" s="11">
        <f>VLOOKUP(F7661,Nasdaq!$A$2:$F$3174,5,1)</f>
        <v>9092.1904300000006</v>
      </c>
      <c r="P7661" s="11">
        <f t="shared" si="486"/>
        <v>3198</v>
      </c>
      <c r="Q7661" s="15">
        <f t="shared" si="487"/>
        <v>0.30681307690683179</v>
      </c>
    </row>
    <row r="7662" spans="1:17" ht="19.5" customHeight="1" x14ac:dyDescent="0.2">
      <c r="A7662" s="12">
        <v>5402</v>
      </c>
      <c r="B7662" s="6" t="s">
        <v>2206</v>
      </c>
      <c r="C7662" s="12">
        <v>44645</v>
      </c>
      <c r="D7662" s="6" t="s">
        <v>5556</v>
      </c>
      <c r="E7662" s="13">
        <v>39591</v>
      </c>
      <c r="F7662" s="13">
        <v>44415</v>
      </c>
      <c r="H7662" s="6" t="s">
        <v>7947</v>
      </c>
      <c r="I7662" s="6" t="s">
        <v>8087</v>
      </c>
      <c r="J7662" s="14">
        <v>6.5299999999999997E-2</v>
      </c>
      <c r="K7662" s="14">
        <v>9.8800000000000013E-2</v>
      </c>
      <c r="L7662" s="15">
        <f t="shared" si="484"/>
        <v>-3.3500000000000016E-2</v>
      </c>
      <c r="M7662" s="11">
        <f t="shared" si="485"/>
        <v>0</v>
      </c>
      <c r="N7662" s="11">
        <f>VLOOKUP(E7662,Nasdaq!$A$2:$F$3174,5,1)</f>
        <v>2444.669922</v>
      </c>
      <c r="O7662" s="11">
        <f>VLOOKUP(F7662,Nasdaq!$A$2:$F$3174,5,1)</f>
        <v>11010.980469</v>
      </c>
      <c r="P7662" s="11">
        <f t="shared" si="486"/>
        <v>4824</v>
      </c>
      <c r="Q7662" s="15">
        <f t="shared" si="487"/>
        <v>0.22202128306630506</v>
      </c>
    </row>
    <row r="7663" spans="1:17" ht="19.5" customHeight="1" x14ac:dyDescent="0.2">
      <c r="A7663" s="12">
        <v>5402</v>
      </c>
      <c r="B7663" s="6" t="s">
        <v>2206</v>
      </c>
      <c r="C7663" s="12">
        <v>4893</v>
      </c>
      <c r="D7663" s="6" t="s">
        <v>7657</v>
      </c>
      <c r="E7663" s="13">
        <v>42870</v>
      </c>
      <c r="F7663" s="13">
        <v>43054</v>
      </c>
      <c r="H7663" s="6" t="s">
        <v>7947</v>
      </c>
      <c r="I7663" s="6" t="s">
        <v>8115</v>
      </c>
      <c r="J7663" s="14">
        <v>6.0499999999999998E-2</v>
      </c>
      <c r="K7663" s="14">
        <v>0.16140000000000002</v>
      </c>
      <c r="L7663" s="15">
        <f t="shared" si="484"/>
        <v>-0.10090000000000002</v>
      </c>
      <c r="M7663" s="11">
        <f t="shared" si="485"/>
        <v>0</v>
      </c>
      <c r="N7663" s="11">
        <f>VLOOKUP(E7663,Nasdaq!$A$2:$F$3174,5,1)</f>
        <v>6149.669922</v>
      </c>
      <c r="O7663" s="11">
        <f>VLOOKUP(F7663,Nasdaq!$A$2:$F$3174,5,1)</f>
        <v>6706.2099609999996</v>
      </c>
      <c r="P7663" s="11">
        <f t="shared" si="486"/>
        <v>184</v>
      </c>
      <c r="Q7663" s="15">
        <f t="shared" si="487"/>
        <v>0.91701242441927244</v>
      </c>
    </row>
    <row r="7664" spans="1:17" ht="19.5" customHeight="1" x14ac:dyDescent="0.2">
      <c r="A7664" s="12">
        <v>5402</v>
      </c>
      <c r="B7664" s="6" t="s">
        <v>2206</v>
      </c>
      <c r="C7664" s="12">
        <v>32662</v>
      </c>
      <c r="D7664" s="6" t="s">
        <v>7303</v>
      </c>
      <c r="E7664" s="13">
        <v>42048</v>
      </c>
      <c r="F7664" s="13">
        <v>43692</v>
      </c>
      <c r="H7664" s="6" t="s">
        <v>7947</v>
      </c>
      <c r="I7664" s="6" t="s">
        <v>8088</v>
      </c>
      <c r="J7664" s="14">
        <v>5.8400000000000001E-2</v>
      </c>
      <c r="K7664" s="14">
        <v>9.2499999999999999E-2</v>
      </c>
      <c r="L7664" s="15">
        <f t="shared" si="484"/>
        <v>-3.4099999999999998E-2</v>
      </c>
      <c r="M7664" s="11">
        <f t="shared" si="485"/>
        <v>0</v>
      </c>
      <c r="N7664" s="11">
        <f>VLOOKUP(E7664,Nasdaq!$A$2:$F$3174,5,1)</f>
        <v>4893.8398440000001</v>
      </c>
      <c r="O7664" s="11">
        <f>VLOOKUP(F7664,Nasdaq!$A$2:$F$3174,5,1)</f>
        <v>7766.6201170000004</v>
      </c>
      <c r="P7664" s="11">
        <f t="shared" si="486"/>
        <v>1644</v>
      </c>
      <c r="Q7664" s="15">
        <f t="shared" si="487"/>
        <v>0.63011239599707247</v>
      </c>
    </row>
    <row r="7665" spans="1:17" ht="19.5" customHeight="1" x14ac:dyDescent="0.2">
      <c r="A7665" s="12">
        <v>5402</v>
      </c>
      <c r="B7665" s="6" t="s">
        <v>2206</v>
      </c>
      <c r="C7665" s="12">
        <v>489</v>
      </c>
      <c r="D7665" s="6" t="s">
        <v>7658</v>
      </c>
      <c r="E7665" s="13">
        <v>41774</v>
      </c>
      <c r="F7665" s="13">
        <v>44415</v>
      </c>
      <c r="H7665" s="6" t="s">
        <v>7947</v>
      </c>
      <c r="I7665" s="6" t="s">
        <v>8088</v>
      </c>
      <c r="J7665" s="14">
        <v>5.7699999999999994E-2</v>
      </c>
      <c r="K7665" s="14">
        <v>0.1208</v>
      </c>
      <c r="L7665" s="15">
        <f t="shared" si="484"/>
        <v>-6.3100000000000017E-2</v>
      </c>
      <c r="M7665" s="11">
        <f t="shared" si="485"/>
        <v>0</v>
      </c>
      <c r="N7665" s="11">
        <f>VLOOKUP(E7665,Nasdaq!$A$2:$F$3174,5,1)</f>
        <v>4069.290039</v>
      </c>
      <c r="O7665" s="11">
        <f>VLOOKUP(F7665,Nasdaq!$A$2:$F$3174,5,1)</f>
        <v>11010.980469</v>
      </c>
      <c r="P7665" s="11">
        <f t="shared" si="486"/>
        <v>2641</v>
      </c>
      <c r="Q7665" s="15">
        <f t="shared" si="487"/>
        <v>0.36956692935311108</v>
      </c>
    </row>
    <row r="7666" spans="1:17" ht="19.5" customHeight="1" x14ac:dyDescent="0.2">
      <c r="A7666" s="12">
        <v>5402</v>
      </c>
      <c r="B7666" s="6" t="s">
        <v>2206</v>
      </c>
      <c r="C7666" s="12">
        <v>4810</v>
      </c>
      <c r="D7666" s="6" t="s">
        <v>4652</v>
      </c>
      <c r="E7666" s="13">
        <v>40779</v>
      </c>
      <c r="F7666" s="13">
        <v>42095</v>
      </c>
      <c r="G7666" s="13">
        <v>40779</v>
      </c>
      <c r="H7666" s="6" t="s">
        <v>7947</v>
      </c>
      <c r="I7666" s="6" t="s">
        <v>7989</v>
      </c>
      <c r="J7666" s="14">
        <v>5.6299999999999996E-2</v>
      </c>
      <c r="K7666" s="14">
        <v>0.19320000000000001</v>
      </c>
      <c r="L7666" s="15">
        <f t="shared" si="484"/>
        <v>-0.13690000000000002</v>
      </c>
      <c r="M7666" s="11">
        <f t="shared" si="485"/>
        <v>0</v>
      </c>
      <c r="N7666" s="11">
        <f>VLOOKUP(E7666,Nasdaq!$A$2:$F$3174,5,1)</f>
        <v>2467.6899410000001</v>
      </c>
      <c r="O7666" s="11">
        <f>VLOOKUP(F7666,Nasdaq!$A$2:$F$3174,5,1)</f>
        <v>4880.2299800000001</v>
      </c>
      <c r="P7666" s="11">
        <f t="shared" si="486"/>
        <v>1316</v>
      </c>
      <c r="Q7666" s="15">
        <f t="shared" si="487"/>
        <v>0.50565105627129558</v>
      </c>
    </row>
    <row r="7667" spans="1:17" ht="19.5" customHeight="1" x14ac:dyDescent="0.2">
      <c r="A7667" s="12">
        <v>5402</v>
      </c>
      <c r="B7667" s="6" t="s">
        <v>2206</v>
      </c>
      <c r="C7667" s="12">
        <v>1335</v>
      </c>
      <c r="D7667" s="6" t="s">
        <v>5216</v>
      </c>
      <c r="E7667" s="13">
        <v>41957</v>
      </c>
      <c r="F7667" s="13">
        <v>44415</v>
      </c>
      <c r="H7667" s="6" t="s">
        <v>7947</v>
      </c>
      <c r="I7667" s="6" t="s">
        <v>8025</v>
      </c>
      <c r="J7667" s="14">
        <v>5.5500000000000001E-2</v>
      </c>
      <c r="K7667" s="14">
        <v>0.11320000000000001</v>
      </c>
      <c r="L7667" s="15">
        <f t="shared" si="484"/>
        <v>-5.7700000000000008E-2</v>
      </c>
      <c r="M7667" s="11">
        <f t="shared" si="485"/>
        <v>0</v>
      </c>
      <c r="N7667" s="11">
        <f>VLOOKUP(E7667,Nasdaq!$A$2:$F$3174,5,1)</f>
        <v>4688.5400390000004</v>
      </c>
      <c r="O7667" s="11">
        <f>VLOOKUP(F7667,Nasdaq!$A$2:$F$3174,5,1)</f>
        <v>11010.980469</v>
      </c>
      <c r="P7667" s="11">
        <f t="shared" si="486"/>
        <v>2458</v>
      </c>
      <c r="Q7667" s="15">
        <f t="shared" si="487"/>
        <v>0.42580626802003207</v>
      </c>
    </row>
    <row r="7668" spans="1:17" ht="19.5" customHeight="1" x14ac:dyDescent="0.2">
      <c r="A7668" s="12">
        <v>5402</v>
      </c>
      <c r="B7668" s="6" t="s">
        <v>2206</v>
      </c>
      <c r="C7668" s="12">
        <v>4772</v>
      </c>
      <c r="D7668" s="6" t="s">
        <v>5122</v>
      </c>
      <c r="E7668" s="13">
        <v>42870</v>
      </c>
      <c r="F7668" s="13">
        <v>43040</v>
      </c>
      <c r="H7668" s="6" t="s">
        <v>7947</v>
      </c>
      <c r="I7668" s="6" t="s">
        <v>8088</v>
      </c>
      <c r="J7668" s="14">
        <v>5.4400000000000004E-2</v>
      </c>
      <c r="K7668" s="14">
        <v>0.187</v>
      </c>
      <c r="L7668" s="15">
        <f t="shared" si="484"/>
        <v>-0.1326</v>
      </c>
      <c r="M7668" s="11">
        <f t="shared" si="485"/>
        <v>0</v>
      </c>
      <c r="N7668" s="11">
        <f>VLOOKUP(E7668,Nasdaq!$A$2:$F$3174,5,1)</f>
        <v>6149.669922</v>
      </c>
      <c r="O7668" s="11">
        <f>VLOOKUP(F7668,Nasdaq!$A$2:$F$3174,5,1)</f>
        <v>6716.5297849999997</v>
      </c>
      <c r="P7668" s="11">
        <f t="shared" si="486"/>
        <v>170</v>
      </c>
      <c r="Q7668" s="15">
        <f t="shared" si="487"/>
        <v>0.91560357171901086</v>
      </c>
    </row>
    <row r="7669" spans="1:17" ht="19.5" customHeight="1" x14ac:dyDescent="0.2">
      <c r="A7669" s="12">
        <v>5402</v>
      </c>
      <c r="B7669" s="6" t="s">
        <v>2206</v>
      </c>
      <c r="C7669" s="12">
        <v>4643</v>
      </c>
      <c r="D7669" s="6" t="s">
        <v>5557</v>
      </c>
      <c r="E7669" s="13">
        <v>40973</v>
      </c>
      <c r="F7669" s="13">
        <v>44415</v>
      </c>
      <c r="G7669" s="13">
        <v>40973</v>
      </c>
      <c r="H7669" s="6" t="s">
        <v>7947</v>
      </c>
      <c r="I7669" s="6" t="s">
        <v>8088</v>
      </c>
      <c r="J7669" s="14">
        <v>5.21E-2</v>
      </c>
      <c r="K7669" s="14">
        <v>0.13600000000000001</v>
      </c>
      <c r="L7669" s="15">
        <f t="shared" si="484"/>
        <v>-8.3900000000000002E-2</v>
      </c>
      <c r="M7669" s="11">
        <f t="shared" si="485"/>
        <v>0</v>
      </c>
      <c r="N7669" s="11">
        <f>VLOOKUP(E7669,Nasdaq!$A$2:$F$3174,5,1)</f>
        <v>2950.4799800000001</v>
      </c>
      <c r="O7669" s="11">
        <f>VLOOKUP(F7669,Nasdaq!$A$2:$F$3174,5,1)</f>
        <v>11010.980469</v>
      </c>
      <c r="P7669" s="11">
        <f t="shared" si="486"/>
        <v>3442</v>
      </c>
      <c r="Q7669" s="15">
        <f t="shared" si="487"/>
        <v>0.26795825141053103</v>
      </c>
    </row>
    <row r="7670" spans="1:17" ht="19.5" customHeight="1" x14ac:dyDescent="0.2">
      <c r="A7670" s="12">
        <v>5402</v>
      </c>
      <c r="B7670" s="6" t="s">
        <v>2206</v>
      </c>
      <c r="C7670" s="12">
        <v>3432</v>
      </c>
      <c r="D7670" s="6" t="s">
        <v>3142</v>
      </c>
      <c r="E7670" s="13">
        <v>43054</v>
      </c>
      <c r="F7670" s="13">
        <v>43876</v>
      </c>
      <c r="H7670" s="6" t="s">
        <v>7947</v>
      </c>
      <c r="I7670" s="6" t="s">
        <v>8004</v>
      </c>
      <c r="J7670" s="14">
        <v>4.5499999999999999E-2</v>
      </c>
      <c r="K7670" s="14">
        <v>0.1515</v>
      </c>
      <c r="L7670" s="15">
        <f t="shared" si="484"/>
        <v>-0.106</v>
      </c>
      <c r="M7670" s="11">
        <f t="shared" si="485"/>
        <v>0</v>
      </c>
      <c r="N7670" s="11">
        <f>VLOOKUP(E7670,Nasdaq!$A$2:$F$3174,5,1)</f>
        <v>6706.2099609999996</v>
      </c>
      <c r="O7670" s="11">
        <f>VLOOKUP(F7670,Nasdaq!$A$2:$F$3174,5,1)</f>
        <v>9731.1796880000002</v>
      </c>
      <c r="P7670" s="11">
        <f t="shared" si="486"/>
        <v>822</v>
      </c>
      <c r="Q7670" s="15">
        <f t="shared" si="487"/>
        <v>0.68914751321215273</v>
      </c>
    </row>
    <row r="7671" spans="1:17" ht="19.5" customHeight="1" x14ac:dyDescent="0.2">
      <c r="A7671" s="12">
        <v>5402</v>
      </c>
      <c r="B7671" s="6" t="s">
        <v>2206</v>
      </c>
      <c r="C7671" s="12">
        <v>129</v>
      </c>
      <c r="D7671" s="6" t="s">
        <v>5846</v>
      </c>
      <c r="E7671" s="13">
        <v>41774</v>
      </c>
      <c r="F7671" s="13">
        <v>44415</v>
      </c>
      <c r="H7671" s="6" t="s">
        <v>7947</v>
      </c>
      <c r="I7671" s="6" t="s">
        <v>8045</v>
      </c>
      <c r="J7671" s="14">
        <v>3.8599999999999995E-2</v>
      </c>
      <c r="K7671" s="14">
        <v>0.1208</v>
      </c>
      <c r="L7671" s="15">
        <f t="shared" si="484"/>
        <v>-8.2200000000000009E-2</v>
      </c>
      <c r="M7671" s="11">
        <f t="shared" si="485"/>
        <v>0</v>
      </c>
      <c r="N7671" s="11">
        <f>VLOOKUP(E7671,Nasdaq!$A$2:$F$3174,5,1)</f>
        <v>4069.290039</v>
      </c>
      <c r="O7671" s="11">
        <f>VLOOKUP(F7671,Nasdaq!$A$2:$F$3174,5,1)</f>
        <v>11010.980469</v>
      </c>
      <c r="P7671" s="11">
        <f t="shared" si="486"/>
        <v>2641</v>
      </c>
      <c r="Q7671" s="15">
        <f t="shared" si="487"/>
        <v>0.36956692935311108</v>
      </c>
    </row>
    <row r="7672" spans="1:17" ht="19.5" customHeight="1" x14ac:dyDescent="0.2">
      <c r="A7672" s="12">
        <v>5402</v>
      </c>
      <c r="B7672" s="6" t="s">
        <v>2206</v>
      </c>
      <c r="C7672" s="12">
        <v>39546</v>
      </c>
      <c r="D7672" s="6" t="s">
        <v>5064</v>
      </c>
      <c r="E7672" s="13">
        <v>42230</v>
      </c>
      <c r="F7672" s="13">
        <v>44415</v>
      </c>
      <c r="H7672" s="6" t="s">
        <v>7947</v>
      </c>
      <c r="I7672" s="6" t="s">
        <v>8088</v>
      </c>
      <c r="J7672" s="14">
        <v>3.7000000000000005E-2</v>
      </c>
      <c r="K7672" s="14">
        <v>0.12210000000000001</v>
      </c>
      <c r="L7672" s="15">
        <f t="shared" si="484"/>
        <v>-8.5100000000000009E-2</v>
      </c>
      <c r="M7672" s="11">
        <f t="shared" si="485"/>
        <v>0</v>
      </c>
      <c r="N7672" s="11">
        <f>VLOOKUP(E7672,Nasdaq!$A$2:$F$3174,5,1)</f>
        <v>5048.2402339999999</v>
      </c>
      <c r="O7672" s="11">
        <f>VLOOKUP(F7672,Nasdaq!$A$2:$F$3174,5,1)</f>
        <v>11010.980469</v>
      </c>
      <c r="P7672" s="11">
        <f t="shared" si="486"/>
        <v>2185</v>
      </c>
      <c r="Q7672" s="15">
        <f t="shared" si="487"/>
        <v>0.45847371944718635</v>
      </c>
    </row>
    <row r="7673" spans="1:17" ht="19.5" customHeight="1" x14ac:dyDescent="0.2">
      <c r="A7673" s="12">
        <v>5402</v>
      </c>
      <c r="B7673" s="6" t="s">
        <v>2206</v>
      </c>
      <c r="C7673" s="12">
        <v>40182</v>
      </c>
      <c r="D7673" s="6" t="s">
        <v>7014</v>
      </c>
      <c r="E7673" s="13">
        <v>42781</v>
      </c>
      <c r="F7673" s="13">
        <v>42962</v>
      </c>
      <c r="H7673" s="6" t="s">
        <v>7947</v>
      </c>
      <c r="I7673" s="6" t="s">
        <v>8115</v>
      </c>
      <c r="J7673" s="14">
        <v>2.8999999999999998E-2</v>
      </c>
      <c r="K7673" s="14">
        <v>0.12380000000000001</v>
      </c>
      <c r="L7673" s="15">
        <f t="shared" si="484"/>
        <v>-9.4800000000000009E-2</v>
      </c>
      <c r="M7673" s="11">
        <f t="shared" si="485"/>
        <v>0</v>
      </c>
      <c r="N7673" s="11">
        <f>VLOOKUP(E7673,Nasdaq!$A$2:$F$3174,5,1)</f>
        <v>5819.4399409999996</v>
      </c>
      <c r="O7673" s="11">
        <f>VLOOKUP(F7673,Nasdaq!$A$2:$F$3174,5,1)</f>
        <v>6333.0097660000001</v>
      </c>
      <c r="P7673" s="11">
        <f t="shared" si="486"/>
        <v>181</v>
      </c>
      <c r="Q7673" s="15">
        <f t="shared" si="487"/>
        <v>0.91890706088410645</v>
      </c>
    </row>
    <row r="7674" spans="1:17" ht="19.5" customHeight="1" x14ac:dyDescent="0.2">
      <c r="A7674" s="12">
        <v>5402</v>
      </c>
      <c r="B7674" s="6" t="s">
        <v>2206</v>
      </c>
      <c r="C7674" s="12">
        <v>42611</v>
      </c>
      <c r="D7674" s="6" t="s">
        <v>7659</v>
      </c>
      <c r="E7674" s="13">
        <v>43419</v>
      </c>
      <c r="F7674" s="13">
        <v>43784</v>
      </c>
      <c r="H7674" s="6" t="s">
        <v>7947</v>
      </c>
      <c r="I7674" s="6" t="s">
        <v>8115</v>
      </c>
      <c r="J7674" s="14">
        <v>2.1700000000000001E-2</v>
      </c>
      <c r="K7674" s="14">
        <v>0.1663</v>
      </c>
      <c r="L7674" s="15">
        <f t="shared" si="484"/>
        <v>-0.14460000000000001</v>
      </c>
      <c r="M7674" s="11">
        <f t="shared" si="485"/>
        <v>0</v>
      </c>
      <c r="N7674" s="11">
        <f>VLOOKUP(E7674,Nasdaq!$A$2:$F$3174,5,1)</f>
        <v>7259.0297849999997</v>
      </c>
      <c r="O7674" s="11">
        <f>VLOOKUP(F7674,Nasdaq!$A$2:$F$3174,5,1)</f>
        <v>8540.8300780000009</v>
      </c>
      <c r="P7674" s="11">
        <f t="shared" si="486"/>
        <v>365</v>
      </c>
      <c r="Q7674" s="15">
        <f t="shared" si="487"/>
        <v>0.84992191378960702</v>
      </c>
    </row>
    <row r="7675" spans="1:17" ht="19.5" customHeight="1" x14ac:dyDescent="0.2">
      <c r="A7675" s="12">
        <v>5402</v>
      </c>
      <c r="B7675" s="6" t="s">
        <v>2206</v>
      </c>
      <c r="C7675" s="12">
        <v>4697</v>
      </c>
      <c r="D7675" s="6" t="s">
        <v>7292</v>
      </c>
      <c r="E7675" s="13">
        <v>41774</v>
      </c>
      <c r="F7675" s="13">
        <v>44415</v>
      </c>
      <c r="H7675" s="6" t="s">
        <v>7947</v>
      </c>
      <c r="I7675" s="6" t="s">
        <v>8088</v>
      </c>
      <c r="J7675" s="14">
        <v>1.7299999999999999E-2</v>
      </c>
      <c r="K7675" s="14">
        <v>0.1208</v>
      </c>
      <c r="L7675" s="15">
        <f t="shared" si="484"/>
        <v>-0.10350000000000001</v>
      </c>
      <c r="M7675" s="11">
        <f t="shared" si="485"/>
        <v>0</v>
      </c>
      <c r="N7675" s="11">
        <f>VLOOKUP(E7675,Nasdaq!$A$2:$F$3174,5,1)</f>
        <v>4069.290039</v>
      </c>
      <c r="O7675" s="11">
        <f>VLOOKUP(F7675,Nasdaq!$A$2:$F$3174,5,1)</f>
        <v>11010.980469</v>
      </c>
      <c r="P7675" s="11">
        <f t="shared" si="486"/>
        <v>2641</v>
      </c>
      <c r="Q7675" s="15">
        <f t="shared" si="487"/>
        <v>0.36956692935311108</v>
      </c>
    </row>
    <row r="7676" spans="1:17" ht="19.5" customHeight="1" x14ac:dyDescent="0.2">
      <c r="A7676" s="12">
        <v>5402</v>
      </c>
      <c r="B7676" s="6" t="s">
        <v>2206</v>
      </c>
      <c r="C7676" s="12">
        <v>2124</v>
      </c>
      <c r="D7676" s="6" t="s">
        <v>7660</v>
      </c>
      <c r="E7676" s="13">
        <v>43419</v>
      </c>
      <c r="F7676" s="13">
        <v>43511</v>
      </c>
      <c r="H7676" s="6" t="s">
        <v>7947</v>
      </c>
      <c r="I7676" s="6" t="s">
        <v>8087</v>
      </c>
      <c r="J7676" s="14">
        <v>1.3600000000000001E-2</v>
      </c>
      <c r="K7676" s="14">
        <v>0.09</v>
      </c>
      <c r="L7676" s="15">
        <f t="shared" si="484"/>
        <v>-7.6399999999999996E-2</v>
      </c>
      <c r="M7676" s="11">
        <f t="shared" si="485"/>
        <v>0</v>
      </c>
      <c r="N7676" s="11">
        <f>VLOOKUP(E7676,Nasdaq!$A$2:$F$3174,5,1)</f>
        <v>7259.0297849999997</v>
      </c>
      <c r="O7676" s="11">
        <f>VLOOKUP(F7676,Nasdaq!$A$2:$F$3174,5,1)</f>
        <v>7472.4101559999999</v>
      </c>
      <c r="P7676" s="11">
        <f t="shared" si="486"/>
        <v>92</v>
      </c>
      <c r="Q7676" s="15">
        <f t="shared" si="487"/>
        <v>0.97144507544989844</v>
      </c>
    </row>
    <row r="7677" spans="1:17" ht="19.5" customHeight="1" x14ac:dyDescent="0.2">
      <c r="A7677" s="12">
        <v>5402</v>
      </c>
      <c r="B7677" s="6" t="s">
        <v>2206</v>
      </c>
      <c r="C7677" s="12">
        <v>30955</v>
      </c>
      <c r="D7677" s="6" t="s">
        <v>4631</v>
      </c>
      <c r="E7677" s="13">
        <v>43054</v>
      </c>
      <c r="F7677" s="13">
        <v>43146</v>
      </c>
      <c r="H7677" s="6" t="s">
        <v>7947</v>
      </c>
      <c r="I7677" s="6" t="s">
        <v>7979</v>
      </c>
      <c r="J7677" s="14">
        <v>1.1299999999999999E-2</v>
      </c>
      <c r="K7677" s="14">
        <v>0.30909999999999999</v>
      </c>
      <c r="L7677" s="15">
        <f t="shared" si="484"/>
        <v>-0.29780000000000001</v>
      </c>
      <c r="M7677" s="11">
        <f t="shared" si="485"/>
        <v>0</v>
      </c>
      <c r="N7677" s="11">
        <f>VLOOKUP(E7677,Nasdaq!$A$2:$F$3174,5,1)</f>
        <v>6706.2099609999996</v>
      </c>
      <c r="O7677" s="11">
        <f>VLOOKUP(F7677,Nasdaq!$A$2:$F$3174,5,1)</f>
        <v>7256.4301759999998</v>
      </c>
      <c r="P7677" s="11">
        <f t="shared" si="486"/>
        <v>92</v>
      </c>
      <c r="Q7677" s="15">
        <f t="shared" si="487"/>
        <v>0.92417697768487628</v>
      </c>
    </row>
    <row r="7678" spans="1:17" ht="19.5" customHeight="1" x14ac:dyDescent="0.2">
      <c r="A7678" s="12">
        <v>5402</v>
      </c>
      <c r="B7678" s="6" t="s">
        <v>2206</v>
      </c>
      <c r="C7678" s="12">
        <v>38754</v>
      </c>
      <c r="D7678" s="6" t="s">
        <v>5558</v>
      </c>
      <c r="E7678" s="13">
        <v>42044</v>
      </c>
      <c r="F7678" s="13">
        <v>44415</v>
      </c>
      <c r="G7678" s="13">
        <v>42044</v>
      </c>
      <c r="H7678" s="6" t="s">
        <v>7947</v>
      </c>
      <c r="I7678" s="6" t="s">
        <v>8085</v>
      </c>
      <c r="J7678" s="14">
        <v>-3.5999999999999999E-3</v>
      </c>
      <c r="K7678" s="14">
        <v>0.1168</v>
      </c>
      <c r="L7678" s="15">
        <f t="shared" si="484"/>
        <v>-0.12040000000000001</v>
      </c>
      <c r="M7678" s="11">
        <f t="shared" si="485"/>
        <v>0</v>
      </c>
      <c r="N7678" s="11">
        <f>VLOOKUP(E7678,Nasdaq!$A$2:$F$3174,5,1)</f>
        <v>4726.0097660000001</v>
      </c>
      <c r="O7678" s="11">
        <f>VLOOKUP(F7678,Nasdaq!$A$2:$F$3174,5,1)</f>
        <v>11010.980469</v>
      </c>
      <c r="P7678" s="11">
        <f t="shared" si="486"/>
        <v>2371</v>
      </c>
      <c r="Q7678" s="15">
        <f t="shared" si="487"/>
        <v>0.42920922421619689</v>
      </c>
    </row>
    <row r="7679" spans="1:17" ht="19.5" customHeight="1" x14ac:dyDescent="0.2">
      <c r="A7679" s="12">
        <v>5402</v>
      </c>
      <c r="B7679" s="6" t="s">
        <v>2206</v>
      </c>
      <c r="C7679" s="12">
        <v>38864</v>
      </c>
      <c r="D7679" s="6" t="s">
        <v>7010</v>
      </c>
      <c r="E7679" s="13">
        <v>42689</v>
      </c>
      <c r="F7679" s="13">
        <v>44415</v>
      </c>
      <c r="H7679" s="6" t="s">
        <v>7947</v>
      </c>
      <c r="I7679" s="6" t="s">
        <v>8085</v>
      </c>
      <c r="J7679" s="14">
        <v>-7.7000000000000002E-3</v>
      </c>
      <c r="K7679" s="14">
        <v>0.14510000000000001</v>
      </c>
      <c r="L7679" s="15">
        <f t="shared" si="484"/>
        <v>-0.15280000000000002</v>
      </c>
      <c r="M7679" s="11">
        <f t="shared" si="485"/>
        <v>0</v>
      </c>
      <c r="N7679" s="11">
        <f>VLOOKUP(E7679,Nasdaq!$A$2:$F$3174,5,1)</f>
        <v>5275.6201170000004</v>
      </c>
      <c r="O7679" s="11">
        <f>VLOOKUP(F7679,Nasdaq!$A$2:$F$3174,5,1)</f>
        <v>11010.980469</v>
      </c>
      <c r="P7679" s="11">
        <f t="shared" si="486"/>
        <v>1726</v>
      </c>
      <c r="Q7679" s="15">
        <f t="shared" si="487"/>
        <v>0.47912411556051093</v>
      </c>
    </row>
    <row r="7680" spans="1:17" ht="19.5" customHeight="1" x14ac:dyDescent="0.2">
      <c r="A7680" s="12">
        <v>5402</v>
      </c>
      <c r="B7680" s="6" t="s">
        <v>2206</v>
      </c>
      <c r="C7680" s="12">
        <v>43236</v>
      </c>
      <c r="D7680" s="6" t="s">
        <v>7019</v>
      </c>
      <c r="E7680" s="13">
        <v>43235</v>
      </c>
      <c r="F7680" s="13">
        <v>43784</v>
      </c>
      <c r="H7680" s="6" t="s">
        <v>7947</v>
      </c>
      <c r="I7680" s="6" t="s">
        <v>8087</v>
      </c>
      <c r="J7680" s="14">
        <v>-1.04E-2</v>
      </c>
      <c r="K7680" s="14">
        <v>0.12029999999999999</v>
      </c>
      <c r="L7680" s="15">
        <f t="shared" si="484"/>
        <v>-0.13069999999999998</v>
      </c>
      <c r="M7680" s="11">
        <f t="shared" si="485"/>
        <v>0</v>
      </c>
      <c r="N7680" s="11">
        <f>VLOOKUP(E7680,Nasdaq!$A$2:$F$3174,5,1)</f>
        <v>7351.6298829999996</v>
      </c>
      <c r="O7680" s="11">
        <f>VLOOKUP(F7680,Nasdaq!$A$2:$F$3174,5,1)</f>
        <v>8540.8300780000009</v>
      </c>
      <c r="P7680" s="11">
        <f t="shared" si="486"/>
        <v>549</v>
      </c>
      <c r="Q7680" s="15">
        <f t="shared" si="487"/>
        <v>0.86076356942466647</v>
      </c>
    </row>
    <row r="7681" spans="1:17" ht="19.5" customHeight="1" x14ac:dyDescent="0.2">
      <c r="A7681" s="12">
        <v>5402</v>
      </c>
      <c r="B7681" s="6" t="s">
        <v>2206</v>
      </c>
      <c r="C7681" s="12">
        <v>44801</v>
      </c>
      <c r="D7681" s="6" t="s">
        <v>7012</v>
      </c>
      <c r="E7681" s="13">
        <v>43327</v>
      </c>
      <c r="F7681" s="13">
        <v>44415</v>
      </c>
      <c r="H7681" s="6" t="s">
        <v>7947</v>
      </c>
      <c r="I7681" s="6" t="s">
        <v>8085</v>
      </c>
      <c r="J7681" s="14">
        <v>-1.3000000000000001E-2</v>
      </c>
      <c r="K7681" s="14">
        <v>0.1142</v>
      </c>
      <c r="L7681" s="15">
        <f t="shared" si="484"/>
        <v>-0.12720000000000001</v>
      </c>
      <c r="M7681" s="11">
        <f t="shared" si="485"/>
        <v>0</v>
      </c>
      <c r="N7681" s="11">
        <f>VLOOKUP(E7681,Nasdaq!$A$2:$F$3174,5,1)</f>
        <v>7774.1201170000004</v>
      </c>
      <c r="O7681" s="11">
        <f>VLOOKUP(F7681,Nasdaq!$A$2:$F$3174,5,1)</f>
        <v>11010.980469</v>
      </c>
      <c r="P7681" s="11">
        <f t="shared" si="486"/>
        <v>1088</v>
      </c>
      <c r="Q7681" s="15">
        <f t="shared" si="487"/>
        <v>0.70603403150517108</v>
      </c>
    </row>
    <row r="7682" spans="1:17" ht="19.5" customHeight="1" x14ac:dyDescent="0.2">
      <c r="A7682" s="12">
        <v>5402</v>
      </c>
      <c r="B7682" s="6" t="s">
        <v>2206</v>
      </c>
      <c r="C7682" s="12">
        <v>3869</v>
      </c>
      <c r="D7682" s="6" t="s">
        <v>4749</v>
      </c>
      <c r="E7682" s="13">
        <v>42781</v>
      </c>
      <c r="F7682" s="13">
        <v>43511</v>
      </c>
      <c r="H7682" s="6" t="s">
        <v>7947</v>
      </c>
      <c r="I7682" s="6" t="s">
        <v>8028</v>
      </c>
      <c r="J7682" s="14">
        <v>-4.3400000000000001E-2</v>
      </c>
      <c r="K7682" s="14">
        <v>0.10859999999999999</v>
      </c>
      <c r="L7682" s="15">
        <f t="shared" si="484"/>
        <v>-0.152</v>
      </c>
      <c r="M7682" s="11">
        <f t="shared" si="485"/>
        <v>0</v>
      </c>
      <c r="N7682" s="11">
        <f>VLOOKUP(E7682,Nasdaq!$A$2:$F$3174,5,1)</f>
        <v>5819.4399409999996</v>
      </c>
      <c r="O7682" s="11">
        <f>VLOOKUP(F7682,Nasdaq!$A$2:$F$3174,5,1)</f>
        <v>7472.4101559999999</v>
      </c>
      <c r="P7682" s="11">
        <f t="shared" si="486"/>
        <v>730</v>
      </c>
      <c r="Q7682" s="15">
        <f t="shared" si="487"/>
        <v>0.77879094963589557</v>
      </c>
    </row>
    <row r="7683" spans="1:17" ht="19.5" customHeight="1" x14ac:dyDescent="0.2">
      <c r="A7683" s="12">
        <v>5402</v>
      </c>
      <c r="B7683" s="6" t="s">
        <v>2206</v>
      </c>
      <c r="C7683" s="12">
        <v>41024</v>
      </c>
      <c r="D7683" s="6" t="s">
        <v>7661</v>
      </c>
      <c r="E7683" s="13">
        <v>41897</v>
      </c>
      <c r="F7683" s="13">
        <v>44415</v>
      </c>
      <c r="G7683" s="13">
        <v>41897</v>
      </c>
      <c r="H7683" s="6" t="s">
        <v>7947</v>
      </c>
      <c r="I7683" s="6" t="s">
        <v>8115</v>
      </c>
      <c r="J7683" s="14">
        <v>-4.7899999999999998E-2</v>
      </c>
      <c r="K7683" s="14">
        <v>0.1157</v>
      </c>
      <c r="L7683" s="15">
        <f t="shared" si="484"/>
        <v>-0.1636</v>
      </c>
      <c r="M7683" s="11">
        <f t="shared" si="485"/>
        <v>0</v>
      </c>
      <c r="N7683" s="11">
        <f>VLOOKUP(E7683,Nasdaq!$A$2:$F$3174,5,1)</f>
        <v>4518.8999020000001</v>
      </c>
      <c r="O7683" s="11">
        <f>VLOOKUP(F7683,Nasdaq!$A$2:$F$3174,5,1)</f>
        <v>11010.980469</v>
      </c>
      <c r="P7683" s="11">
        <f t="shared" si="486"/>
        <v>2518</v>
      </c>
      <c r="Q7683" s="15">
        <f t="shared" si="487"/>
        <v>0.41039980896911743</v>
      </c>
    </row>
    <row r="7684" spans="1:17" ht="19.5" customHeight="1" x14ac:dyDescent="0.2">
      <c r="A7684" s="12">
        <v>5402</v>
      </c>
      <c r="B7684" s="6" t="s">
        <v>2206</v>
      </c>
      <c r="C7684" s="12">
        <v>41710</v>
      </c>
      <c r="D7684" s="6" t="s">
        <v>6118</v>
      </c>
      <c r="E7684" s="13">
        <v>43054</v>
      </c>
      <c r="F7684" s="13">
        <v>44415</v>
      </c>
      <c r="H7684" s="6" t="s">
        <v>7947</v>
      </c>
      <c r="I7684" s="6" t="s">
        <v>8087</v>
      </c>
      <c r="J7684" s="14">
        <v>-4.7899999999999998E-2</v>
      </c>
      <c r="K7684" s="14">
        <v>0.12560000000000002</v>
      </c>
      <c r="L7684" s="15">
        <f t="shared" si="484"/>
        <v>-0.17350000000000002</v>
      </c>
      <c r="M7684" s="11">
        <f t="shared" si="485"/>
        <v>0</v>
      </c>
      <c r="N7684" s="11">
        <f>VLOOKUP(E7684,Nasdaq!$A$2:$F$3174,5,1)</f>
        <v>6706.2099609999996</v>
      </c>
      <c r="O7684" s="11">
        <f>VLOOKUP(F7684,Nasdaq!$A$2:$F$3174,5,1)</f>
        <v>11010.980469</v>
      </c>
      <c r="P7684" s="11">
        <f t="shared" si="486"/>
        <v>1361</v>
      </c>
      <c r="Q7684" s="15">
        <f t="shared" si="487"/>
        <v>0.60904809284364625</v>
      </c>
    </row>
    <row r="7685" spans="1:17" ht="19.5" customHeight="1" x14ac:dyDescent="0.2">
      <c r="A7685" s="12">
        <v>5402</v>
      </c>
      <c r="B7685" s="6" t="s">
        <v>2206</v>
      </c>
      <c r="C7685" s="12">
        <v>46008</v>
      </c>
      <c r="D7685" s="6" t="s">
        <v>7662</v>
      </c>
      <c r="E7685" s="13">
        <v>43511</v>
      </c>
      <c r="F7685" s="13">
        <v>44415</v>
      </c>
      <c r="H7685" s="6" t="s">
        <v>7947</v>
      </c>
      <c r="I7685" s="6" t="s">
        <v>8085</v>
      </c>
      <c r="J7685" s="14">
        <v>-5.4199999999999998E-2</v>
      </c>
      <c r="K7685" s="14">
        <v>0.1598</v>
      </c>
      <c r="L7685" s="15">
        <f t="shared" si="484"/>
        <v>-0.214</v>
      </c>
      <c r="M7685" s="11">
        <f t="shared" si="485"/>
        <v>0</v>
      </c>
      <c r="N7685" s="11">
        <f>VLOOKUP(E7685,Nasdaq!$A$2:$F$3174,5,1)</f>
        <v>7472.4101559999999</v>
      </c>
      <c r="O7685" s="11">
        <f>VLOOKUP(F7685,Nasdaq!$A$2:$F$3174,5,1)</f>
        <v>11010.980469</v>
      </c>
      <c r="P7685" s="11">
        <f t="shared" si="486"/>
        <v>904</v>
      </c>
      <c r="Q7685" s="15">
        <f t="shared" si="487"/>
        <v>0.67863338387529204</v>
      </c>
    </row>
    <row r="7686" spans="1:17" ht="19.5" customHeight="1" x14ac:dyDescent="0.2">
      <c r="A7686" s="12">
        <v>5402</v>
      </c>
      <c r="B7686" s="6" t="s">
        <v>2206</v>
      </c>
      <c r="C7686" s="12">
        <v>47842</v>
      </c>
      <c r="D7686" s="6" t="s">
        <v>7024</v>
      </c>
      <c r="E7686" s="13">
        <v>43692</v>
      </c>
      <c r="F7686" s="13">
        <v>44415</v>
      </c>
      <c r="H7686" s="6" t="s">
        <v>7947</v>
      </c>
      <c r="I7686" s="6" t="s">
        <v>8087</v>
      </c>
      <c r="J7686" s="14">
        <v>-7.7199999999999991E-2</v>
      </c>
      <c r="K7686" s="14">
        <v>0.20489999999999997</v>
      </c>
      <c r="L7686" s="15">
        <f t="shared" si="484"/>
        <v>-0.28209999999999996</v>
      </c>
      <c r="M7686" s="11">
        <f t="shared" si="485"/>
        <v>0</v>
      </c>
      <c r="N7686" s="11">
        <f>VLOOKUP(E7686,Nasdaq!$A$2:$F$3174,5,1)</f>
        <v>7766.6201170000004</v>
      </c>
      <c r="O7686" s="11">
        <f>VLOOKUP(F7686,Nasdaq!$A$2:$F$3174,5,1)</f>
        <v>11010.980469</v>
      </c>
      <c r="P7686" s="11">
        <f t="shared" si="486"/>
        <v>723</v>
      </c>
      <c r="Q7686" s="15">
        <f t="shared" si="487"/>
        <v>0.70535320736414242</v>
      </c>
    </row>
    <row r="7687" spans="1:17" ht="19.5" customHeight="1" x14ac:dyDescent="0.2">
      <c r="A7687" s="12">
        <v>5402</v>
      </c>
      <c r="B7687" s="6" t="s">
        <v>2206</v>
      </c>
      <c r="C7687" s="12">
        <v>45513</v>
      </c>
      <c r="D7687" s="6" t="s">
        <v>5071</v>
      </c>
      <c r="E7687" s="13">
        <v>43419</v>
      </c>
      <c r="F7687" s="13">
        <v>44415</v>
      </c>
      <c r="H7687" s="6" t="s">
        <v>7947</v>
      </c>
      <c r="I7687" s="6" t="s">
        <v>8157</v>
      </c>
      <c r="J7687" s="14">
        <v>-9.2499999999999999E-2</v>
      </c>
      <c r="K7687" s="14">
        <v>0.14940000000000001</v>
      </c>
      <c r="L7687" s="15">
        <f t="shared" si="484"/>
        <v>-0.2419</v>
      </c>
      <c r="M7687" s="11">
        <f t="shared" si="485"/>
        <v>0</v>
      </c>
      <c r="N7687" s="11">
        <f>VLOOKUP(E7687,Nasdaq!$A$2:$F$3174,5,1)</f>
        <v>7259.0297849999997</v>
      </c>
      <c r="O7687" s="11">
        <f>VLOOKUP(F7687,Nasdaq!$A$2:$F$3174,5,1)</f>
        <v>11010.980469</v>
      </c>
      <c r="P7687" s="11">
        <f t="shared" si="486"/>
        <v>996</v>
      </c>
      <c r="Q7687" s="15">
        <f t="shared" si="487"/>
        <v>0.65925447101539936</v>
      </c>
    </row>
    <row r="7688" spans="1:17" ht="19.5" customHeight="1" x14ac:dyDescent="0.2">
      <c r="A7688" s="12">
        <v>5402</v>
      </c>
      <c r="B7688" s="6" t="s">
        <v>2206</v>
      </c>
      <c r="C7688" s="12">
        <v>47451</v>
      </c>
      <c r="D7688" s="6" t="s">
        <v>7018</v>
      </c>
      <c r="E7688" s="13">
        <v>43692</v>
      </c>
      <c r="F7688" s="13">
        <v>44415</v>
      </c>
      <c r="H7688" s="6" t="s">
        <v>7947</v>
      </c>
      <c r="I7688" s="6" t="s">
        <v>8085</v>
      </c>
      <c r="J7688" s="14">
        <v>-0.11119999999999999</v>
      </c>
      <c r="K7688" s="14">
        <v>0.20489999999999997</v>
      </c>
      <c r="L7688" s="15">
        <f t="shared" si="484"/>
        <v>-0.31609999999999994</v>
      </c>
      <c r="M7688" s="11">
        <f t="shared" si="485"/>
        <v>0</v>
      </c>
      <c r="N7688" s="11">
        <f>VLOOKUP(E7688,Nasdaq!$A$2:$F$3174,5,1)</f>
        <v>7766.6201170000004</v>
      </c>
      <c r="O7688" s="11">
        <f>VLOOKUP(F7688,Nasdaq!$A$2:$F$3174,5,1)</f>
        <v>11010.980469</v>
      </c>
      <c r="P7688" s="11">
        <f t="shared" si="486"/>
        <v>723</v>
      </c>
      <c r="Q7688" s="15">
        <f t="shared" si="487"/>
        <v>0.70535320736414242</v>
      </c>
    </row>
    <row r="7689" spans="1:17" ht="19.5" customHeight="1" x14ac:dyDescent="0.2">
      <c r="A7689" s="12">
        <v>5402</v>
      </c>
      <c r="B7689" s="6" t="s">
        <v>2206</v>
      </c>
      <c r="C7689" s="12">
        <v>31023</v>
      </c>
      <c r="D7689" s="6" t="s">
        <v>4085</v>
      </c>
      <c r="E7689" s="13">
        <v>41774</v>
      </c>
      <c r="F7689" s="13">
        <v>43419</v>
      </c>
      <c r="H7689" s="6" t="s">
        <v>7947</v>
      </c>
      <c r="I7689" s="6" t="s">
        <v>8079</v>
      </c>
      <c r="J7689" s="14">
        <v>-0.11650000000000001</v>
      </c>
      <c r="K7689" s="14">
        <v>0.11</v>
      </c>
      <c r="L7689" s="15">
        <f t="shared" si="484"/>
        <v>-0.22650000000000001</v>
      </c>
      <c r="M7689" s="11">
        <f t="shared" si="485"/>
        <v>0</v>
      </c>
      <c r="N7689" s="11">
        <f>VLOOKUP(E7689,Nasdaq!$A$2:$F$3174,5,1)</f>
        <v>4069.290039</v>
      </c>
      <c r="O7689" s="11">
        <f>VLOOKUP(F7689,Nasdaq!$A$2:$F$3174,5,1)</f>
        <v>7259.0297849999997</v>
      </c>
      <c r="P7689" s="11">
        <f t="shared" si="486"/>
        <v>1645</v>
      </c>
      <c r="Q7689" s="15">
        <f t="shared" si="487"/>
        <v>0.56058372566385217</v>
      </c>
    </row>
    <row r="7690" spans="1:17" ht="19.5" customHeight="1" x14ac:dyDescent="0.2">
      <c r="A7690" s="12">
        <v>5402</v>
      </c>
      <c r="B7690" s="6" t="s">
        <v>2206</v>
      </c>
      <c r="C7690" s="12">
        <v>4967</v>
      </c>
      <c r="D7690" s="6" t="s">
        <v>5120</v>
      </c>
      <c r="E7690" s="13">
        <v>43511</v>
      </c>
      <c r="F7690" s="13">
        <v>44415</v>
      </c>
      <c r="H7690" s="6" t="s">
        <v>7947</v>
      </c>
      <c r="I7690" s="6" t="s">
        <v>8069</v>
      </c>
      <c r="J7690" s="14">
        <v>-0.14849999999999999</v>
      </c>
      <c r="K7690" s="14">
        <v>0.1598</v>
      </c>
      <c r="L7690" s="15">
        <f t="shared" si="484"/>
        <v>-0.30830000000000002</v>
      </c>
      <c r="M7690" s="11">
        <f t="shared" si="485"/>
        <v>0</v>
      </c>
      <c r="N7690" s="11">
        <f>VLOOKUP(E7690,Nasdaq!$A$2:$F$3174,5,1)</f>
        <v>7472.4101559999999</v>
      </c>
      <c r="O7690" s="11">
        <f>VLOOKUP(F7690,Nasdaq!$A$2:$F$3174,5,1)</f>
        <v>11010.980469</v>
      </c>
      <c r="P7690" s="11">
        <f t="shared" si="486"/>
        <v>904</v>
      </c>
      <c r="Q7690" s="15">
        <f t="shared" si="487"/>
        <v>0.67863338387529204</v>
      </c>
    </row>
    <row r="7691" spans="1:17" ht="19.5" customHeight="1" x14ac:dyDescent="0.2">
      <c r="A7691" s="12">
        <v>5402</v>
      </c>
      <c r="B7691" s="6" t="s">
        <v>2206</v>
      </c>
      <c r="C7691" s="12">
        <v>26203</v>
      </c>
      <c r="D7691" s="6" t="s">
        <v>3409</v>
      </c>
      <c r="E7691" s="13">
        <v>43419</v>
      </c>
      <c r="F7691" s="13">
        <v>44415</v>
      </c>
      <c r="G7691" s="13">
        <v>43851</v>
      </c>
      <c r="H7691" s="6" t="s">
        <v>7947</v>
      </c>
      <c r="I7691" s="6" t="s">
        <v>8004</v>
      </c>
      <c r="J7691" s="14">
        <v>-0.15259999999999999</v>
      </c>
      <c r="K7691" s="14">
        <v>0.14940000000000001</v>
      </c>
      <c r="L7691" s="15">
        <f t="shared" si="484"/>
        <v>-0.30199999999999999</v>
      </c>
      <c r="M7691" s="11">
        <f t="shared" si="485"/>
        <v>0</v>
      </c>
      <c r="N7691" s="11">
        <f>VLOOKUP(E7691,Nasdaq!$A$2:$F$3174,5,1)</f>
        <v>7259.0297849999997</v>
      </c>
      <c r="O7691" s="11">
        <f>VLOOKUP(F7691,Nasdaq!$A$2:$F$3174,5,1)</f>
        <v>11010.980469</v>
      </c>
      <c r="P7691" s="11">
        <f t="shared" si="486"/>
        <v>996</v>
      </c>
      <c r="Q7691" s="15">
        <f t="shared" si="487"/>
        <v>0.65925447101539936</v>
      </c>
    </row>
    <row r="7692" spans="1:17" ht="19.5" customHeight="1" x14ac:dyDescent="0.2">
      <c r="A7692" s="12">
        <v>5402</v>
      </c>
      <c r="B7692" s="6" t="s">
        <v>2206</v>
      </c>
      <c r="C7692" s="12">
        <v>4926</v>
      </c>
      <c r="D7692" s="6" t="s">
        <v>1337</v>
      </c>
      <c r="E7692" s="13">
        <v>39759</v>
      </c>
      <c r="F7692" s="13">
        <v>44415</v>
      </c>
      <c r="G7692" s="13">
        <v>39759</v>
      </c>
      <c r="H7692" s="6" t="s">
        <v>7947</v>
      </c>
      <c r="I7692" s="6" t="s">
        <v>8079</v>
      </c>
      <c r="J7692" s="14">
        <v>-0.1545</v>
      </c>
      <c r="K7692" s="14">
        <v>0.1391</v>
      </c>
      <c r="L7692" s="15">
        <f t="shared" si="484"/>
        <v>-0.29359999999999997</v>
      </c>
      <c r="M7692" s="11">
        <f t="shared" si="485"/>
        <v>0</v>
      </c>
      <c r="N7692" s="11">
        <f>VLOOKUP(E7692,Nasdaq!$A$2:$F$3174,5,1)</f>
        <v>1647.400024</v>
      </c>
      <c r="O7692" s="11">
        <f>VLOOKUP(F7692,Nasdaq!$A$2:$F$3174,5,1)</f>
        <v>11010.980469</v>
      </c>
      <c r="P7692" s="11">
        <f t="shared" si="486"/>
        <v>4656</v>
      </c>
      <c r="Q7692" s="15">
        <f t="shared" si="487"/>
        <v>0.14961445714681196</v>
      </c>
    </row>
    <row r="7693" spans="1:17" ht="19.5" customHeight="1" x14ac:dyDescent="0.2">
      <c r="A7693" s="12">
        <v>5402</v>
      </c>
      <c r="B7693" s="6" t="s">
        <v>2206</v>
      </c>
      <c r="C7693" s="12">
        <v>39859</v>
      </c>
      <c r="D7693" s="6" t="s">
        <v>7663</v>
      </c>
      <c r="E7693" s="13">
        <v>42962</v>
      </c>
      <c r="F7693" s="13">
        <v>44415</v>
      </c>
      <c r="H7693" s="6" t="s">
        <v>7947</v>
      </c>
      <c r="I7693" s="6" t="s">
        <v>8013</v>
      </c>
      <c r="J7693" s="14">
        <v>-0.18289999999999998</v>
      </c>
      <c r="K7693" s="14">
        <v>0.13119999999999998</v>
      </c>
      <c r="L7693" s="15">
        <f t="shared" si="484"/>
        <v>-0.31409999999999993</v>
      </c>
      <c r="M7693" s="11">
        <f t="shared" si="485"/>
        <v>0</v>
      </c>
      <c r="N7693" s="11">
        <f>VLOOKUP(E7693,Nasdaq!$A$2:$F$3174,5,1)</f>
        <v>6333.0097660000001</v>
      </c>
      <c r="O7693" s="11">
        <f>VLOOKUP(F7693,Nasdaq!$A$2:$F$3174,5,1)</f>
        <v>11010.980469</v>
      </c>
      <c r="P7693" s="11">
        <f t="shared" si="486"/>
        <v>1453</v>
      </c>
      <c r="Q7693" s="15">
        <f t="shared" si="487"/>
        <v>0.57515462758063229</v>
      </c>
    </row>
    <row r="7694" spans="1:17" ht="19.5" customHeight="1" x14ac:dyDescent="0.2">
      <c r="A7694" s="12">
        <v>5402</v>
      </c>
      <c r="B7694" s="6" t="s">
        <v>2206</v>
      </c>
      <c r="C7694" s="12">
        <v>4798</v>
      </c>
      <c r="D7694" s="6" t="s">
        <v>5121</v>
      </c>
      <c r="E7694" s="13">
        <v>41866</v>
      </c>
      <c r="F7694" s="13">
        <v>42051</v>
      </c>
      <c r="H7694" s="6" t="s">
        <v>7947</v>
      </c>
      <c r="I7694" s="6" t="s">
        <v>8115</v>
      </c>
      <c r="J7694" s="14">
        <v>-0.26789999999999997</v>
      </c>
      <c r="K7694" s="14">
        <v>0.17579999999999998</v>
      </c>
      <c r="L7694" s="15">
        <f t="shared" si="484"/>
        <v>-0.44369999999999998</v>
      </c>
      <c r="M7694" s="11">
        <f t="shared" si="485"/>
        <v>0</v>
      </c>
      <c r="N7694" s="11">
        <f>VLOOKUP(E7694,Nasdaq!$A$2:$F$3174,5,1)</f>
        <v>4464.9301759999998</v>
      </c>
      <c r="O7694" s="11">
        <f>VLOOKUP(F7694,Nasdaq!$A$2:$F$3174,5,1)</f>
        <v>4893.8398440000001</v>
      </c>
      <c r="P7694" s="11">
        <f t="shared" si="486"/>
        <v>185</v>
      </c>
      <c r="Q7694" s="15">
        <f t="shared" si="487"/>
        <v>0.91235847174025586</v>
      </c>
    </row>
    <row r="7695" spans="1:17" ht="19.5" customHeight="1" x14ac:dyDescent="0.2">
      <c r="A7695" s="12">
        <v>5402</v>
      </c>
      <c r="B7695" s="6" t="s">
        <v>2206</v>
      </c>
      <c r="C7695" s="12">
        <v>28107</v>
      </c>
      <c r="D7695" s="6" t="s">
        <v>3761</v>
      </c>
      <c r="E7695" s="13">
        <v>42870</v>
      </c>
      <c r="F7695" s="13">
        <v>44415</v>
      </c>
      <c r="G7695" s="13">
        <v>42919</v>
      </c>
      <c r="H7695" s="6" t="s">
        <v>7947</v>
      </c>
      <c r="I7695" s="6" t="s">
        <v>8148</v>
      </c>
      <c r="J7695" s="14">
        <v>-0.2853</v>
      </c>
      <c r="K7695" s="14">
        <v>0.13109999999999999</v>
      </c>
      <c r="L7695" s="15">
        <f t="shared" si="484"/>
        <v>-0.41639999999999999</v>
      </c>
      <c r="M7695" s="11">
        <f t="shared" si="485"/>
        <v>0</v>
      </c>
      <c r="N7695" s="11">
        <f>VLOOKUP(E7695,Nasdaq!$A$2:$F$3174,5,1)</f>
        <v>6149.669922</v>
      </c>
      <c r="O7695" s="11">
        <f>VLOOKUP(F7695,Nasdaq!$A$2:$F$3174,5,1)</f>
        <v>11010.980469</v>
      </c>
      <c r="P7695" s="11">
        <f t="shared" si="486"/>
        <v>1545</v>
      </c>
      <c r="Q7695" s="15">
        <f t="shared" si="487"/>
        <v>0.55850396715264716</v>
      </c>
    </row>
    <row r="7696" spans="1:17" ht="19.5" customHeight="1" x14ac:dyDescent="0.2">
      <c r="A7696" s="12">
        <v>5402</v>
      </c>
      <c r="B7696" s="6" t="s">
        <v>2206</v>
      </c>
      <c r="C7696" s="12">
        <v>47723</v>
      </c>
      <c r="D7696" s="6" t="s">
        <v>7664</v>
      </c>
      <c r="E7696" s="13">
        <v>43692</v>
      </c>
      <c r="F7696" s="13">
        <v>44415</v>
      </c>
      <c r="H7696" s="6" t="s">
        <v>7947</v>
      </c>
      <c r="I7696" s="6" t="s">
        <v>8115</v>
      </c>
      <c r="J7696" s="14">
        <v>-0.29680000000000001</v>
      </c>
      <c r="K7696" s="14">
        <v>0.20489999999999997</v>
      </c>
      <c r="L7696" s="15">
        <f t="shared" si="484"/>
        <v>-0.50170000000000003</v>
      </c>
      <c r="M7696" s="11">
        <f t="shared" si="485"/>
        <v>0</v>
      </c>
      <c r="N7696" s="11">
        <f>VLOOKUP(E7696,Nasdaq!$A$2:$F$3174,5,1)</f>
        <v>7766.6201170000004</v>
      </c>
      <c r="O7696" s="11">
        <f>VLOOKUP(F7696,Nasdaq!$A$2:$F$3174,5,1)</f>
        <v>11010.980469</v>
      </c>
      <c r="P7696" s="11">
        <f t="shared" si="486"/>
        <v>723</v>
      </c>
      <c r="Q7696" s="15">
        <f t="shared" si="487"/>
        <v>0.70535320736414242</v>
      </c>
    </row>
    <row r="7697" spans="1:17" ht="19.5" customHeight="1" x14ac:dyDescent="0.2">
      <c r="A7697" s="12">
        <v>5402</v>
      </c>
      <c r="B7697" s="6" t="s">
        <v>2206</v>
      </c>
      <c r="C7697" s="12">
        <v>48640</v>
      </c>
      <c r="D7697" s="6" t="s">
        <v>6425</v>
      </c>
      <c r="E7697" s="13">
        <v>43876</v>
      </c>
      <c r="F7697" s="13">
        <v>44415</v>
      </c>
      <c r="H7697" s="6" t="s">
        <v>7947</v>
      </c>
      <c r="I7697" s="6" t="s">
        <v>8004</v>
      </c>
      <c r="J7697" s="14">
        <v>-0.30530000000000002</v>
      </c>
      <c r="K7697" s="14">
        <v>1.2800000000000001E-2</v>
      </c>
      <c r="L7697" s="15">
        <f t="shared" si="484"/>
        <v>-0.31809999999999999</v>
      </c>
      <c r="M7697" s="11">
        <f t="shared" si="485"/>
        <v>0</v>
      </c>
      <c r="N7697" s="11">
        <f>VLOOKUP(E7697,Nasdaq!$A$2:$F$3174,5,1)</f>
        <v>9731.1796880000002</v>
      </c>
      <c r="O7697" s="11">
        <f>VLOOKUP(F7697,Nasdaq!$A$2:$F$3174,5,1)</f>
        <v>11010.980469</v>
      </c>
      <c r="P7697" s="11">
        <f t="shared" si="486"/>
        <v>539</v>
      </c>
      <c r="Q7697" s="15">
        <f t="shared" si="487"/>
        <v>0.88377105263147337</v>
      </c>
    </row>
    <row r="7698" spans="1:17" ht="19.5" customHeight="1" x14ac:dyDescent="0.2">
      <c r="A7698" s="12">
        <v>5402</v>
      </c>
      <c r="B7698" s="6" t="s">
        <v>2206</v>
      </c>
      <c r="C7698" s="12">
        <v>46081</v>
      </c>
      <c r="D7698" s="6" t="s">
        <v>7665</v>
      </c>
      <c r="E7698" s="13">
        <v>43511</v>
      </c>
      <c r="F7698" s="13">
        <v>44415</v>
      </c>
      <c r="H7698" s="6" t="s">
        <v>7947</v>
      </c>
      <c r="I7698" s="6" t="s">
        <v>8087</v>
      </c>
      <c r="J7698" s="14">
        <v>-0.30640000000000001</v>
      </c>
      <c r="K7698" s="14">
        <v>0.1598</v>
      </c>
      <c r="L7698" s="15">
        <f t="shared" si="484"/>
        <v>-0.4662</v>
      </c>
      <c r="M7698" s="11">
        <f t="shared" si="485"/>
        <v>0</v>
      </c>
      <c r="N7698" s="11">
        <f>VLOOKUP(E7698,Nasdaq!$A$2:$F$3174,5,1)</f>
        <v>7472.4101559999999</v>
      </c>
      <c r="O7698" s="11">
        <f>VLOOKUP(F7698,Nasdaq!$A$2:$F$3174,5,1)</f>
        <v>11010.980469</v>
      </c>
      <c r="P7698" s="11">
        <f t="shared" si="486"/>
        <v>904</v>
      </c>
      <c r="Q7698" s="15">
        <f t="shared" si="487"/>
        <v>0.67863338387529204</v>
      </c>
    </row>
    <row r="7699" spans="1:17" ht="19.5" customHeight="1" x14ac:dyDescent="0.2">
      <c r="A7699" s="12">
        <v>5402</v>
      </c>
      <c r="B7699" s="6" t="s">
        <v>2206</v>
      </c>
      <c r="C7699" s="12">
        <v>41614</v>
      </c>
      <c r="D7699" s="6" t="s">
        <v>7666</v>
      </c>
      <c r="E7699" s="13">
        <v>43692</v>
      </c>
      <c r="F7699" s="13">
        <v>44415</v>
      </c>
      <c r="H7699" s="6" t="s">
        <v>7947</v>
      </c>
      <c r="I7699" s="6" t="s">
        <v>8157</v>
      </c>
      <c r="J7699" s="14">
        <v>-0.32329999999999998</v>
      </c>
      <c r="K7699" s="14">
        <v>0.20489999999999997</v>
      </c>
      <c r="L7699" s="15">
        <f t="shared" si="484"/>
        <v>-0.5282</v>
      </c>
      <c r="M7699" s="11">
        <f t="shared" si="485"/>
        <v>0</v>
      </c>
      <c r="N7699" s="11">
        <f>VLOOKUP(E7699,Nasdaq!$A$2:$F$3174,5,1)</f>
        <v>7766.6201170000004</v>
      </c>
      <c r="O7699" s="11">
        <f>VLOOKUP(F7699,Nasdaq!$A$2:$F$3174,5,1)</f>
        <v>11010.980469</v>
      </c>
      <c r="P7699" s="11">
        <f t="shared" si="486"/>
        <v>723</v>
      </c>
      <c r="Q7699" s="15">
        <f t="shared" si="487"/>
        <v>0.70535320736414242</v>
      </c>
    </row>
    <row r="7700" spans="1:17" ht="19.5" customHeight="1" x14ac:dyDescent="0.2">
      <c r="A7700" s="12">
        <v>5402</v>
      </c>
      <c r="B7700" s="6" t="s">
        <v>2206</v>
      </c>
      <c r="C7700" s="12">
        <v>2006</v>
      </c>
      <c r="D7700" s="6" t="s">
        <v>7203</v>
      </c>
      <c r="E7700" s="13">
        <v>43600</v>
      </c>
      <c r="F7700" s="13">
        <v>44415</v>
      </c>
      <c r="H7700" s="6" t="s">
        <v>7947</v>
      </c>
      <c r="I7700" s="6" t="s">
        <v>8025</v>
      </c>
      <c r="J7700" s="14">
        <v>-0.33909999999999996</v>
      </c>
      <c r="K7700" s="14">
        <v>0.16390000000000002</v>
      </c>
      <c r="L7700" s="15">
        <f t="shared" si="484"/>
        <v>-0.503</v>
      </c>
      <c r="M7700" s="11">
        <f t="shared" si="485"/>
        <v>0</v>
      </c>
      <c r="N7700" s="11">
        <f>VLOOKUP(E7700,Nasdaq!$A$2:$F$3174,5,1)</f>
        <v>7822.1499020000001</v>
      </c>
      <c r="O7700" s="11">
        <f>VLOOKUP(F7700,Nasdaq!$A$2:$F$3174,5,1)</f>
        <v>11010.980469</v>
      </c>
      <c r="P7700" s="11">
        <f t="shared" si="486"/>
        <v>815</v>
      </c>
      <c r="Q7700" s="15">
        <f t="shared" si="487"/>
        <v>0.71039621904896255</v>
      </c>
    </row>
    <row r="7701" spans="1:17" ht="19.5" customHeight="1" x14ac:dyDescent="0.2">
      <c r="A7701" s="12">
        <v>5402</v>
      </c>
      <c r="B7701" s="6" t="s">
        <v>2206</v>
      </c>
      <c r="C7701" s="12">
        <v>3925</v>
      </c>
      <c r="D7701" s="6" t="s">
        <v>4294</v>
      </c>
      <c r="E7701" s="13">
        <v>42597</v>
      </c>
      <c r="F7701" s="13">
        <v>42962</v>
      </c>
      <c r="H7701" s="6" t="s">
        <v>7944</v>
      </c>
      <c r="I7701" s="6" t="s">
        <v>7977</v>
      </c>
      <c r="J7701" s="14">
        <v>-0.3508</v>
      </c>
      <c r="K7701" s="14">
        <v>0.14899999999999999</v>
      </c>
      <c r="L7701" s="15">
        <f t="shared" si="484"/>
        <v>-0.49980000000000002</v>
      </c>
      <c r="M7701" s="11">
        <f t="shared" si="485"/>
        <v>0</v>
      </c>
      <c r="N7701" s="11">
        <f>VLOOKUP(E7701,Nasdaq!$A$2:$F$3174,5,1)</f>
        <v>5262.0200199999999</v>
      </c>
      <c r="O7701" s="11">
        <f>VLOOKUP(F7701,Nasdaq!$A$2:$F$3174,5,1)</f>
        <v>6333.0097660000001</v>
      </c>
      <c r="P7701" s="11">
        <f t="shared" si="486"/>
        <v>365</v>
      </c>
      <c r="Q7701" s="15">
        <f t="shared" si="487"/>
        <v>0.83088887143968815</v>
      </c>
    </row>
    <row r="7702" spans="1:17" ht="19.5" customHeight="1" x14ac:dyDescent="0.2">
      <c r="A7702" s="12">
        <v>5402</v>
      </c>
      <c r="B7702" s="6" t="s">
        <v>2206</v>
      </c>
      <c r="C7702" s="12">
        <v>22634</v>
      </c>
      <c r="D7702" s="6" t="s">
        <v>5560</v>
      </c>
      <c r="E7702" s="13">
        <v>43922</v>
      </c>
      <c r="F7702" s="13">
        <v>44415</v>
      </c>
      <c r="H7702" s="6" t="s">
        <v>7947</v>
      </c>
      <c r="I7702" s="6" t="s">
        <v>8087</v>
      </c>
      <c r="J7702" s="14">
        <v>-0.35570000000000002</v>
      </c>
      <c r="K7702" s="14">
        <v>1.3996000000000002</v>
      </c>
      <c r="L7702" s="15">
        <f t="shared" si="484"/>
        <v>-1.7553000000000001</v>
      </c>
      <c r="M7702" s="11">
        <f t="shared" si="485"/>
        <v>0</v>
      </c>
      <c r="N7702" s="11">
        <f>VLOOKUP(E7702,Nasdaq!$A$2:$F$3174,5,1)</f>
        <v>7360.580078</v>
      </c>
      <c r="O7702" s="11">
        <f>VLOOKUP(F7702,Nasdaq!$A$2:$F$3174,5,1)</f>
        <v>11010.980469</v>
      </c>
      <c r="P7702" s="11">
        <f t="shared" si="486"/>
        <v>493</v>
      </c>
      <c r="Q7702" s="15">
        <f t="shared" si="487"/>
        <v>0.66847785020117312</v>
      </c>
    </row>
    <row r="7703" spans="1:17" ht="19.5" customHeight="1" x14ac:dyDescent="0.2">
      <c r="A7703" s="12">
        <v>5402</v>
      </c>
      <c r="B7703" s="6" t="s">
        <v>2206</v>
      </c>
      <c r="C7703" s="12">
        <v>15802</v>
      </c>
      <c r="D7703" s="6" t="s">
        <v>7667</v>
      </c>
      <c r="E7703" s="13">
        <v>40729</v>
      </c>
      <c r="F7703" s="13">
        <v>42440</v>
      </c>
      <c r="G7703" s="13">
        <v>40729</v>
      </c>
      <c r="H7703" s="6" t="s">
        <v>7947</v>
      </c>
      <c r="I7703" s="6" t="s">
        <v>8087</v>
      </c>
      <c r="J7703" s="14">
        <v>-0.35810000000000003</v>
      </c>
      <c r="K7703" s="14">
        <v>0.11599999999999999</v>
      </c>
      <c r="L7703" s="15">
        <f t="shared" si="484"/>
        <v>-0.47410000000000002</v>
      </c>
      <c r="M7703" s="11">
        <f t="shared" si="485"/>
        <v>0</v>
      </c>
      <c r="N7703" s="11">
        <f>VLOOKUP(E7703,Nasdaq!$A$2:$F$3174,5,1)</f>
        <v>2825.7700199999999</v>
      </c>
      <c r="O7703" s="11">
        <f>VLOOKUP(F7703,Nasdaq!$A$2:$F$3174,5,1)</f>
        <v>4748.4702150000003</v>
      </c>
      <c r="P7703" s="11">
        <f t="shared" si="486"/>
        <v>1711</v>
      </c>
      <c r="Q7703" s="15">
        <f t="shared" si="487"/>
        <v>0.5950911010465223</v>
      </c>
    </row>
    <row r="7704" spans="1:17" ht="19.5" customHeight="1" x14ac:dyDescent="0.2">
      <c r="A7704" s="12">
        <v>5402</v>
      </c>
      <c r="B7704" s="6" t="s">
        <v>2206</v>
      </c>
      <c r="C7704" s="12">
        <v>47448</v>
      </c>
      <c r="D7704" s="6" t="s">
        <v>7025</v>
      </c>
      <c r="E7704" s="13">
        <v>43692</v>
      </c>
      <c r="F7704" s="13">
        <v>44415</v>
      </c>
      <c r="H7704" s="6" t="s">
        <v>7947</v>
      </c>
      <c r="I7704" s="6" t="s">
        <v>8087</v>
      </c>
      <c r="J7704" s="14">
        <v>-0.37819999999999998</v>
      </c>
      <c r="K7704" s="14">
        <v>0.20489999999999997</v>
      </c>
      <c r="L7704" s="15">
        <f t="shared" si="484"/>
        <v>-0.58309999999999995</v>
      </c>
      <c r="M7704" s="11">
        <f t="shared" si="485"/>
        <v>0</v>
      </c>
      <c r="N7704" s="11">
        <f>VLOOKUP(E7704,Nasdaq!$A$2:$F$3174,5,1)</f>
        <v>7766.6201170000004</v>
      </c>
      <c r="O7704" s="11">
        <f>VLOOKUP(F7704,Nasdaq!$A$2:$F$3174,5,1)</f>
        <v>11010.980469</v>
      </c>
      <c r="P7704" s="11">
        <f t="shared" si="486"/>
        <v>723</v>
      </c>
      <c r="Q7704" s="15">
        <f t="shared" si="487"/>
        <v>0.70535320736414242</v>
      </c>
    </row>
    <row r="7705" spans="1:17" ht="19.5" customHeight="1" x14ac:dyDescent="0.2">
      <c r="A7705" s="12">
        <v>5402</v>
      </c>
      <c r="B7705" s="6" t="s">
        <v>2206</v>
      </c>
      <c r="C7705" s="12">
        <v>47841</v>
      </c>
      <c r="D7705" s="6" t="s">
        <v>7026</v>
      </c>
      <c r="E7705" s="13">
        <v>43784</v>
      </c>
      <c r="F7705" s="13">
        <v>44415</v>
      </c>
      <c r="H7705" s="6" t="s">
        <v>7947</v>
      </c>
      <c r="I7705" s="6" t="s">
        <v>8087</v>
      </c>
      <c r="J7705" s="14">
        <v>-0.38819999999999999</v>
      </c>
      <c r="K7705" s="14">
        <v>0.1268</v>
      </c>
      <c r="L7705" s="15">
        <f t="shared" si="484"/>
        <v>-0.51500000000000001</v>
      </c>
      <c r="M7705" s="11">
        <f t="shared" si="485"/>
        <v>0</v>
      </c>
      <c r="N7705" s="11">
        <f>VLOOKUP(E7705,Nasdaq!$A$2:$F$3174,5,1)</f>
        <v>8540.8300780000009</v>
      </c>
      <c r="O7705" s="11">
        <f>VLOOKUP(F7705,Nasdaq!$A$2:$F$3174,5,1)</f>
        <v>11010.980469</v>
      </c>
      <c r="P7705" s="11">
        <f t="shared" si="486"/>
        <v>631</v>
      </c>
      <c r="Q7705" s="15">
        <f t="shared" si="487"/>
        <v>0.77566566596755193</v>
      </c>
    </row>
    <row r="7706" spans="1:17" ht="19.5" customHeight="1" x14ac:dyDescent="0.2">
      <c r="A7706" s="12">
        <v>5402</v>
      </c>
      <c r="B7706" s="6" t="s">
        <v>2206</v>
      </c>
      <c r="C7706" s="12">
        <v>5511</v>
      </c>
      <c r="D7706" s="6" t="s">
        <v>5626</v>
      </c>
      <c r="E7706" s="13">
        <v>43327</v>
      </c>
      <c r="F7706" s="13">
        <v>43419</v>
      </c>
      <c r="H7706" s="6" t="s">
        <v>7946</v>
      </c>
      <c r="I7706" s="6" t="s">
        <v>8140</v>
      </c>
      <c r="J7706" s="14">
        <v>-0.4597</v>
      </c>
      <c r="K7706" s="14">
        <v>-0.10050000000000001</v>
      </c>
      <c r="L7706" s="15">
        <f t="shared" si="484"/>
        <v>-0.35919999999999996</v>
      </c>
      <c r="M7706" s="11">
        <f t="shared" si="485"/>
        <v>0</v>
      </c>
      <c r="N7706" s="11">
        <f>VLOOKUP(E7706,Nasdaq!$A$2:$F$3174,5,1)</f>
        <v>7774.1201170000004</v>
      </c>
      <c r="O7706" s="11">
        <f>VLOOKUP(F7706,Nasdaq!$A$2:$F$3174,5,1)</f>
        <v>7259.0297849999997</v>
      </c>
      <c r="P7706" s="11">
        <f t="shared" si="486"/>
        <v>92</v>
      </c>
      <c r="Q7706" s="15">
        <f t="shared" si="487"/>
        <v>1.0709563779571722</v>
      </c>
    </row>
    <row r="7707" spans="1:17" ht="19.5" customHeight="1" x14ac:dyDescent="0.2">
      <c r="A7707" s="12">
        <v>5402</v>
      </c>
      <c r="B7707" s="6" t="s">
        <v>2206</v>
      </c>
      <c r="C7707" s="12">
        <v>4752</v>
      </c>
      <c r="D7707" s="6" t="s">
        <v>7668</v>
      </c>
      <c r="E7707" s="13">
        <v>43876</v>
      </c>
      <c r="F7707" s="13">
        <v>44415</v>
      </c>
      <c r="H7707" s="6" t="s">
        <v>7946</v>
      </c>
      <c r="I7707" s="6" t="s">
        <v>8140</v>
      </c>
      <c r="J7707" s="14">
        <v>-0.61450000000000005</v>
      </c>
      <c r="K7707" s="14">
        <v>1.2800000000000001E-2</v>
      </c>
      <c r="L7707" s="15">
        <f t="shared" si="484"/>
        <v>-0.62730000000000008</v>
      </c>
      <c r="M7707" s="11">
        <f t="shared" si="485"/>
        <v>0</v>
      </c>
      <c r="N7707" s="11">
        <f>VLOOKUP(E7707,Nasdaq!$A$2:$F$3174,5,1)</f>
        <v>9731.1796880000002</v>
      </c>
      <c r="O7707" s="11">
        <f>VLOOKUP(F7707,Nasdaq!$A$2:$F$3174,5,1)</f>
        <v>11010.980469</v>
      </c>
      <c r="P7707" s="11">
        <f t="shared" si="486"/>
        <v>539</v>
      </c>
      <c r="Q7707" s="15">
        <f t="shared" si="487"/>
        <v>0.88377105263147337</v>
      </c>
    </row>
    <row r="7708" spans="1:17" ht="19.5" customHeight="1" x14ac:dyDescent="0.2">
      <c r="A7708" s="12">
        <v>5402</v>
      </c>
      <c r="B7708" s="6" t="s">
        <v>2206</v>
      </c>
      <c r="C7708" s="12">
        <v>687</v>
      </c>
      <c r="D7708" s="6" t="s">
        <v>6965</v>
      </c>
      <c r="E7708" s="13">
        <v>42048</v>
      </c>
      <c r="F7708" s="13">
        <v>42506</v>
      </c>
      <c r="H7708" s="6" t="s">
        <v>7947</v>
      </c>
      <c r="I7708" s="6" t="s">
        <v>8004</v>
      </c>
      <c r="J7708" s="14">
        <v>-0.6987000000000001</v>
      </c>
      <c r="K7708" s="14">
        <v>9.7000000000000003E-3</v>
      </c>
      <c r="L7708" s="15">
        <f t="shared" si="484"/>
        <v>-0.70840000000000014</v>
      </c>
      <c r="M7708" s="11">
        <f t="shared" si="485"/>
        <v>0</v>
      </c>
      <c r="N7708" s="11">
        <f>VLOOKUP(E7708,Nasdaq!$A$2:$F$3174,5,1)</f>
        <v>4893.8398440000001</v>
      </c>
      <c r="O7708" s="11">
        <f>VLOOKUP(F7708,Nasdaq!$A$2:$F$3174,5,1)</f>
        <v>4775.4599609999996</v>
      </c>
      <c r="P7708" s="11">
        <f t="shared" si="486"/>
        <v>458</v>
      </c>
      <c r="Q7708" s="15">
        <f t="shared" si="487"/>
        <v>1.0247890605555547</v>
      </c>
    </row>
    <row r="7709" spans="1:17" ht="19.5" customHeight="1" x14ac:dyDescent="0.2">
      <c r="A7709" s="12">
        <v>5402</v>
      </c>
      <c r="B7709" s="6" t="s">
        <v>2206</v>
      </c>
      <c r="C7709" s="12">
        <v>4305</v>
      </c>
      <c r="D7709" s="6" t="s">
        <v>7669</v>
      </c>
      <c r="E7709" s="13">
        <v>42139</v>
      </c>
      <c r="F7709" s="13">
        <v>42492</v>
      </c>
      <c r="H7709" s="6" t="s">
        <v>7947</v>
      </c>
      <c r="I7709" s="6" t="s">
        <v>8115</v>
      </c>
      <c r="J7709" s="14">
        <v>-0.76049999999999995</v>
      </c>
      <c r="K7709" s="14">
        <v>7.000000000000001E-4</v>
      </c>
      <c r="L7709" s="15">
        <f t="shared" si="484"/>
        <v>-0.76119999999999999</v>
      </c>
      <c r="M7709" s="11">
        <f t="shared" si="485"/>
        <v>0</v>
      </c>
      <c r="N7709" s="11">
        <f>VLOOKUP(E7709,Nasdaq!$A$2:$F$3174,5,1)</f>
        <v>5048.2900390000004</v>
      </c>
      <c r="O7709" s="11">
        <f>VLOOKUP(F7709,Nasdaq!$A$2:$F$3174,5,1)</f>
        <v>4817.5898440000001</v>
      </c>
      <c r="P7709" s="11">
        <f t="shared" si="486"/>
        <v>353</v>
      </c>
      <c r="Q7709" s="15">
        <f t="shared" si="487"/>
        <v>1.0478866756495588</v>
      </c>
    </row>
    <row r="7710" spans="1:17" ht="19.5" customHeight="1" x14ac:dyDescent="0.2">
      <c r="A7710" s="12">
        <v>5176</v>
      </c>
      <c r="B7710" s="6" t="s">
        <v>2207</v>
      </c>
      <c r="C7710" s="12">
        <v>14448</v>
      </c>
      <c r="D7710" s="6" t="s">
        <v>5561</v>
      </c>
      <c r="E7710" s="13">
        <v>42634</v>
      </c>
      <c r="F7710" s="13">
        <v>42804</v>
      </c>
      <c r="H7710" s="6" t="s">
        <v>7948</v>
      </c>
      <c r="I7710" s="6" t="s">
        <v>7978</v>
      </c>
      <c r="J7710" s="14">
        <v>0.24480000000000002</v>
      </c>
      <c r="K7710" s="14">
        <v>0.2462</v>
      </c>
      <c r="L7710" s="15">
        <f t="shared" si="484"/>
        <v>-1.3999999999999846E-3</v>
      </c>
      <c r="M7710" s="11">
        <f t="shared" si="485"/>
        <v>0</v>
      </c>
      <c r="N7710" s="11">
        <f>VLOOKUP(E7710,Nasdaq!$A$2:$F$3174,5,1)</f>
        <v>5295.1801759999998</v>
      </c>
      <c r="O7710" s="11">
        <f>VLOOKUP(F7710,Nasdaq!$A$2:$F$3174,5,1)</f>
        <v>5861.7299800000001</v>
      </c>
      <c r="P7710" s="11">
        <f t="shared" si="486"/>
        <v>170</v>
      </c>
      <c r="Q7710" s="15">
        <f t="shared" si="487"/>
        <v>0.9033491594498041</v>
      </c>
    </row>
    <row r="7711" spans="1:17" ht="19.5" customHeight="1" x14ac:dyDescent="0.2">
      <c r="A7711" s="12">
        <v>5176</v>
      </c>
      <c r="B7711" s="6" t="s">
        <v>2207</v>
      </c>
      <c r="C7711" s="12">
        <v>14579</v>
      </c>
      <c r="D7711" s="6" t="s">
        <v>5562</v>
      </c>
      <c r="E7711" s="13">
        <v>42426</v>
      </c>
      <c r="F7711" s="13">
        <v>42692</v>
      </c>
      <c r="H7711" s="6" t="s">
        <v>7944</v>
      </c>
      <c r="I7711" s="6" t="s">
        <v>7997</v>
      </c>
      <c r="J7711" s="14">
        <v>2.75E-2</v>
      </c>
      <c r="K7711" s="14">
        <v>0</v>
      </c>
      <c r="L7711" s="15">
        <f t="shared" si="484"/>
        <v>2.75E-2</v>
      </c>
      <c r="M7711" s="11">
        <f t="shared" si="485"/>
        <v>1</v>
      </c>
      <c r="N7711" s="11">
        <f>VLOOKUP(E7711,Nasdaq!$A$2:$F$3174,5,1)</f>
        <v>4590.4702150000003</v>
      </c>
      <c r="O7711" s="11">
        <f>VLOOKUP(F7711,Nasdaq!$A$2:$F$3174,5,1)</f>
        <v>5321.5097660000001</v>
      </c>
      <c r="P7711" s="11">
        <f t="shared" si="486"/>
        <v>266</v>
      </c>
      <c r="Q7711" s="15">
        <f t="shared" si="487"/>
        <v>0.86262684909479093</v>
      </c>
    </row>
    <row r="7712" spans="1:17" ht="19.5" customHeight="1" x14ac:dyDescent="0.2">
      <c r="A7712" s="12">
        <v>5835</v>
      </c>
      <c r="B7712" s="6" t="s">
        <v>2208</v>
      </c>
      <c r="C7712" s="12">
        <v>40990</v>
      </c>
      <c r="D7712" s="6" t="s">
        <v>3366</v>
      </c>
      <c r="E7712" s="13">
        <v>42913</v>
      </c>
      <c r="F7712" s="13">
        <v>44415</v>
      </c>
      <c r="H7712" s="6" t="s">
        <v>7944</v>
      </c>
      <c r="I7712" s="6" t="s">
        <v>7997</v>
      </c>
      <c r="J7712" s="14">
        <v>-0.47159999999999996</v>
      </c>
      <c r="K7712" s="14">
        <v>0.13300000000000001</v>
      </c>
      <c r="L7712" s="15">
        <f t="shared" si="484"/>
        <v>-0.60460000000000003</v>
      </c>
      <c r="M7712" s="11">
        <f t="shared" si="485"/>
        <v>0</v>
      </c>
      <c r="N7712" s="11">
        <f>VLOOKUP(E7712,Nasdaq!$A$2:$F$3174,5,1)</f>
        <v>6146.6201170000004</v>
      </c>
      <c r="O7712" s="11">
        <f>VLOOKUP(F7712,Nasdaq!$A$2:$F$3174,5,1)</f>
        <v>11010.980469</v>
      </c>
      <c r="P7712" s="11">
        <f t="shared" si="486"/>
        <v>1502</v>
      </c>
      <c r="Q7712" s="15">
        <f t="shared" si="487"/>
        <v>0.5582270053658186</v>
      </c>
    </row>
    <row r="7713" spans="1:17" ht="19.5" customHeight="1" x14ac:dyDescent="0.2">
      <c r="A7713" s="12">
        <v>4852</v>
      </c>
      <c r="B7713" s="6" t="s">
        <v>2209</v>
      </c>
      <c r="C7713" s="12">
        <v>790</v>
      </c>
      <c r="D7713" s="6" t="s">
        <v>3870</v>
      </c>
      <c r="E7713" s="13">
        <v>43161</v>
      </c>
      <c r="F7713" s="13">
        <v>44415</v>
      </c>
      <c r="H7713" s="6" t="s">
        <v>7951</v>
      </c>
      <c r="I7713" s="6" t="s">
        <v>8134</v>
      </c>
      <c r="J7713" s="14">
        <v>-0.63019999999999998</v>
      </c>
      <c r="K7713" s="14">
        <v>0.1167</v>
      </c>
      <c r="L7713" s="15">
        <f t="shared" si="484"/>
        <v>-0.74690000000000001</v>
      </c>
      <c r="M7713" s="11">
        <f t="shared" si="485"/>
        <v>0</v>
      </c>
      <c r="N7713" s="11">
        <f>VLOOKUP(E7713,Nasdaq!$A$2:$F$3174,5,1)</f>
        <v>7257.8701170000004</v>
      </c>
      <c r="O7713" s="11">
        <f>VLOOKUP(F7713,Nasdaq!$A$2:$F$3174,5,1)</f>
        <v>11010.980469</v>
      </c>
      <c r="P7713" s="11">
        <f t="shared" si="486"/>
        <v>1254</v>
      </c>
      <c r="Q7713" s="15">
        <f t="shared" si="487"/>
        <v>0.65914899646808434</v>
      </c>
    </row>
    <row r="7714" spans="1:17" ht="19.5" customHeight="1" x14ac:dyDescent="0.2">
      <c r="A7714" s="12">
        <v>6728</v>
      </c>
      <c r="B7714" s="6" t="s">
        <v>2210</v>
      </c>
      <c r="C7714" s="12">
        <v>40719</v>
      </c>
      <c r="D7714" s="6" t="s">
        <v>5563</v>
      </c>
      <c r="E7714" s="13">
        <v>42787</v>
      </c>
      <c r="F7714" s="13">
        <v>44415</v>
      </c>
      <c r="H7714" s="6" t="s">
        <v>7948</v>
      </c>
      <c r="I7714" s="6" t="s">
        <v>7959</v>
      </c>
      <c r="J7714" s="14">
        <v>-0.53900000000000003</v>
      </c>
      <c r="K7714" s="14">
        <v>0.1285</v>
      </c>
      <c r="L7714" s="15">
        <f t="shared" si="484"/>
        <v>-0.66749999999999998</v>
      </c>
      <c r="M7714" s="11">
        <f t="shared" si="485"/>
        <v>0</v>
      </c>
      <c r="N7714" s="11">
        <f>VLOOKUP(E7714,Nasdaq!$A$2:$F$3174,5,1)</f>
        <v>5865.9501950000003</v>
      </c>
      <c r="O7714" s="11">
        <f>VLOOKUP(F7714,Nasdaq!$A$2:$F$3174,5,1)</f>
        <v>11010.980469</v>
      </c>
      <c r="P7714" s="11">
        <f t="shared" si="486"/>
        <v>1628</v>
      </c>
      <c r="Q7714" s="15">
        <f t="shared" si="487"/>
        <v>0.53273697360531203</v>
      </c>
    </row>
    <row r="7715" spans="1:17" ht="19.5" customHeight="1" x14ac:dyDescent="0.2">
      <c r="A7715" s="12">
        <v>6287</v>
      </c>
      <c r="B7715" s="6" t="s">
        <v>2211</v>
      </c>
      <c r="C7715" s="12">
        <v>4750</v>
      </c>
      <c r="D7715" s="6" t="s">
        <v>2924</v>
      </c>
      <c r="E7715" s="13">
        <v>41570</v>
      </c>
      <c r="F7715" s="13">
        <v>42779</v>
      </c>
      <c r="G7715" s="13">
        <v>41667</v>
      </c>
      <c r="H7715" s="6" t="s">
        <v>7944</v>
      </c>
      <c r="I7715" s="6" t="s">
        <v>8053</v>
      </c>
      <c r="J7715" s="14">
        <v>-0.1002</v>
      </c>
      <c r="K7715" s="14">
        <v>0.114</v>
      </c>
      <c r="L7715" s="15">
        <f t="shared" si="484"/>
        <v>-0.2142</v>
      </c>
      <c r="M7715" s="11">
        <f t="shared" si="485"/>
        <v>0</v>
      </c>
      <c r="N7715" s="11">
        <f>VLOOKUP(E7715,Nasdaq!$A$2:$F$3174,5,1)</f>
        <v>3907.070068</v>
      </c>
      <c r="O7715" s="11">
        <f>VLOOKUP(F7715,Nasdaq!$A$2:$F$3174,5,1)</f>
        <v>5763.9599609999996</v>
      </c>
      <c r="P7715" s="11">
        <f t="shared" si="486"/>
        <v>1209</v>
      </c>
      <c r="Q7715" s="15">
        <f t="shared" si="487"/>
        <v>0.67784535929132095</v>
      </c>
    </row>
    <row r="7716" spans="1:17" ht="19.5" customHeight="1" x14ac:dyDescent="0.2">
      <c r="A7716" s="12">
        <v>7574</v>
      </c>
      <c r="B7716" s="6" t="s">
        <v>2212</v>
      </c>
      <c r="C7716" s="12">
        <v>42655</v>
      </c>
      <c r="D7716" s="6" t="s">
        <v>5564</v>
      </c>
      <c r="E7716" s="13">
        <v>41254</v>
      </c>
      <c r="F7716" s="13">
        <v>43848</v>
      </c>
      <c r="H7716" s="6" t="s">
        <v>7944</v>
      </c>
      <c r="I7716" s="6" t="s">
        <v>7997</v>
      </c>
      <c r="J7716" s="14">
        <v>0.16260000000000002</v>
      </c>
      <c r="K7716" s="14">
        <v>0.15</v>
      </c>
      <c r="L7716" s="15">
        <f t="shared" si="484"/>
        <v>1.2600000000000028E-2</v>
      </c>
      <c r="M7716" s="11">
        <f t="shared" si="485"/>
        <v>1</v>
      </c>
      <c r="N7716" s="11">
        <f>VLOOKUP(E7716,Nasdaq!$A$2:$F$3174,5,1)</f>
        <v>3022.3000489999999</v>
      </c>
      <c r="O7716" s="11">
        <f>VLOOKUP(F7716,Nasdaq!$A$2:$F$3174,5,1)</f>
        <v>9388.9404300000006</v>
      </c>
      <c r="P7716" s="11">
        <f t="shared" si="486"/>
        <v>2594</v>
      </c>
      <c r="Q7716" s="15">
        <f t="shared" si="487"/>
        <v>0.32190039864579395</v>
      </c>
    </row>
    <row r="7717" spans="1:17" ht="19.5" customHeight="1" x14ac:dyDescent="0.2">
      <c r="A7717" s="12">
        <v>5156</v>
      </c>
      <c r="B7717" s="6" t="s">
        <v>2213</v>
      </c>
      <c r="C7717" s="12">
        <v>4273</v>
      </c>
      <c r="D7717" s="6" t="s">
        <v>5565</v>
      </c>
      <c r="E7717" s="13">
        <v>41705</v>
      </c>
      <c r="F7717" s="13">
        <v>43511</v>
      </c>
      <c r="G7717" s="13">
        <v>41705</v>
      </c>
      <c r="H7717" s="6" t="s">
        <v>7946</v>
      </c>
      <c r="I7717" s="6" t="s">
        <v>8005</v>
      </c>
      <c r="J7717" s="14">
        <v>0.23139999999999999</v>
      </c>
      <c r="K7717" s="14">
        <v>0.10460000000000001</v>
      </c>
      <c r="L7717" s="15">
        <f t="shared" si="484"/>
        <v>0.12679999999999997</v>
      </c>
      <c r="M7717" s="11">
        <f t="shared" si="485"/>
        <v>1</v>
      </c>
      <c r="N7717" s="11">
        <f>VLOOKUP(E7717,Nasdaq!$A$2:$F$3174,5,1)</f>
        <v>4336.2202150000003</v>
      </c>
      <c r="O7717" s="11">
        <f>VLOOKUP(F7717,Nasdaq!$A$2:$F$3174,5,1)</f>
        <v>7472.4101559999999</v>
      </c>
      <c r="P7717" s="11">
        <f t="shared" si="486"/>
        <v>1806</v>
      </c>
      <c r="Q7717" s="15">
        <f t="shared" si="487"/>
        <v>0.58029788306245611</v>
      </c>
    </row>
    <row r="7718" spans="1:17" ht="19.5" customHeight="1" x14ac:dyDescent="0.2">
      <c r="A7718" s="12">
        <v>4842</v>
      </c>
      <c r="B7718" s="6" t="s">
        <v>5902</v>
      </c>
      <c r="C7718" s="12">
        <v>2467</v>
      </c>
      <c r="D7718" s="6" t="s">
        <v>2916</v>
      </c>
      <c r="E7718" s="13">
        <v>41501</v>
      </c>
      <c r="F7718" s="13">
        <v>41593</v>
      </c>
      <c r="H7718" s="6" t="s">
        <v>7944</v>
      </c>
      <c r="I7718" s="6" t="s">
        <v>7980</v>
      </c>
      <c r="J7718" s="14">
        <v>8.575800000000001</v>
      </c>
      <c r="K7718" s="14">
        <v>0.3972</v>
      </c>
      <c r="L7718" s="15">
        <f t="shared" si="484"/>
        <v>8.1786000000000012</v>
      </c>
      <c r="M7718" s="11">
        <f t="shared" si="485"/>
        <v>1</v>
      </c>
      <c r="N7718" s="11">
        <f>VLOOKUP(E7718,Nasdaq!$A$2:$F$3174,5,1)</f>
        <v>3606.1201169999999</v>
      </c>
      <c r="O7718" s="11">
        <f>VLOOKUP(F7718,Nasdaq!$A$2:$F$3174,5,1)</f>
        <v>3985.969971</v>
      </c>
      <c r="P7718" s="11">
        <f t="shared" si="486"/>
        <v>92</v>
      </c>
      <c r="Q7718" s="15">
        <f t="shared" si="487"/>
        <v>0.90470598074392239</v>
      </c>
    </row>
    <row r="7719" spans="1:17" ht="19.5" customHeight="1" x14ac:dyDescent="0.2">
      <c r="A7719" s="12">
        <v>4842</v>
      </c>
      <c r="B7719" s="6" t="s">
        <v>5902</v>
      </c>
      <c r="C7719" s="12">
        <v>33833</v>
      </c>
      <c r="D7719" s="6" t="s">
        <v>7141</v>
      </c>
      <c r="E7719" s="13">
        <v>42506</v>
      </c>
      <c r="F7719" s="13">
        <v>42597</v>
      </c>
      <c r="H7719" s="6" t="s">
        <v>7947</v>
      </c>
      <c r="I7719" s="6" t="s">
        <v>8028</v>
      </c>
      <c r="J7719" s="14">
        <v>1.3909</v>
      </c>
      <c r="K7719" s="14">
        <v>0.28989999999999999</v>
      </c>
      <c r="L7719" s="15">
        <f t="shared" si="484"/>
        <v>1.101</v>
      </c>
      <c r="M7719" s="11">
        <f t="shared" si="485"/>
        <v>1</v>
      </c>
      <c r="N7719" s="11">
        <f>VLOOKUP(E7719,Nasdaq!$A$2:$F$3174,5,1)</f>
        <v>4775.4599609999996</v>
      </c>
      <c r="O7719" s="11">
        <f>VLOOKUP(F7719,Nasdaq!$A$2:$F$3174,5,1)</f>
        <v>5262.0200199999999</v>
      </c>
      <c r="P7719" s="11">
        <f t="shared" si="486"/>
        <v>91</v>
      </c>
      <c r="Q7719" s="15">
        <f t="shared" si="487"/>
        <v>0.90753624891519147</v>
      </c>
    </row>
    <row r="7720" spans="1:17" ht="19.5" customHeight="1" x14ac:dyDescent="0.2">
      <c r="A7720" s="12">
        <v>4842</v>
      </c>
      <c r="B7720" s="6" t="s">
        <v>5902</v>
      </c>
      <c r="C7720" s="12">
        <v>14962</v>
      </c>
      <c r="D7720" s="6" t="s">
        <v>3034</v>
      </c>
      <c r="E7720" s="13">
        <v>41044</v>
      </c>
      <c r="F7720" s="13">
        <v>41264</v>
      </c>
      <c r="H7720" s="6" t="s">
        <v>7949</v>
      </c>
      <c r="I7720" s="6" t="s">
        <v>8058</v>
      </c>
      <c r="J7720" s="14">
        <v>1.2435</v>
      </c>
      <c r="K7720" s="14">
        <v>0.15410000000000001</v>
      </c>
      <c r="L7720" s="15">
        <f t="shared" ref="L7720:L7783" si="488">J7720-K7720</f>
        <v>1.0893999999999999</v>
      </c>
      <c r="M7720" s="11">
        <f t="shared" ref="M7720:M7783" si="489">IF(L7720&gt;0,1,0)</f>
        <v>1</v>
      </c>
      <c r="N7720" s="11">
        <f>VLOOKUP(E7720,Nasdaq!$A$2:$F$3174,5,1)</f>
        <v>2893.76001</v>
      </c>
      <c r="O7720" s="11">
        <f>VLOOKUP(F7720,Nasdaq!$A$2:$F$3174,5,1)</f>
        <v>3021.01001</v>
      </c>
      <c r="P7720" s="11">
        <f t="shared" ref="P7720:P7783" si="490">_xlfn.DAYS(F7720,E7720)</f>
        <v>220</v>
      </c>
      <c r="Q7720" s="15">
        <f t="shared" ref="Q7720:Q7783" si="491">(O7720/N7720)^(1/P7720/365-1)</f>
        <v>0.95787883894810111</v>
      </c>
    </row>
    <row r="7721" spans="1:17" ht="19.5" customHeight="1" x14ac:dyDescent="0.2">
      <c r="A7721" s="12">
        <v>4842</v>
      </c>
      <c r="B7721" s="6" t="s">
        <v>5902</v>
      </c>
      <c r="C7721" s="12">
        <v>826</v>
      </c>
      <c r="D7721" s="6" t="s">
        <v>4241</v>
      </c>
      <c r="E7721" s="13">
        <v>41044</v>
      </c>
      <c r="F7721" s="13">
        <v>41409</v>
      </c>
      <c r="H7721" s="6" t="s">
        <v>7944</v>
      </c>
      <c r="I7721" s="6" t="s">
        <v>8168</v>
      </c>
      <c r="J7721" s="14">
        <v>0.93569999999999998</v>
      </c>
      <c r="K7721" s="14">
        <v>0.27550000000000002</v>
      </c>
      <c r="L7721" s="15">
        <f t="shared" si="488"/>
        <v>0.6601999999999999</v>
      </c>
      <c r="M7721" s="11">
        <f t="shared" si="489"/>
        <v>1</v>
      </c>
      <c r="N7721" s="11">
        <f>VLOOKUP(E7721,Nasdaq!$A$2:$F$3174,5,1)</f>
        <v>2893.76001</v>
      </c>
      <c r="O7721" s="11">
        <f>VLOOKUP(F7721,Nasdaq!$A$2:$F$3174,5,1)</f>
        <v>3471.6201169999999</v>
      </c>
      <c r="P7721" s="11">
        <f t="shared" si="490"/>
        <v>365</v>
      </c>
      <c r="Q7721" s="15">
        <f t="shared" si="491"/>
        <v>0.8335485643811239</v>
      </c>
    </row>
    <row r="7722" spans="1:17" ht="19.5" customHeight="1" x14ac:dyDescent="0.2">
      <c r="A7722" s="12">
        <v>4842</v>
      </c>
      <c r="B7722" s="6" t="s">
        <v>5902</v>
      </c>
      <c r="C7722" s="12">
        <v>918</v>
      </c>
      <c r="D7722" s="6" t="s">
        <v>4925</v>
      </c>
      <c r="E7722" s="13">
        <v>41228</v>
      </c>
      <c r="F7722" s="13">
        <v>41501</v>
      </c>
      <c r="H7722" s="6" t="s">
        <v>7949</v>
      </c>
      <c r="I7722" s="6" t="s">
        <v>7973</v>
      </c>
      <c r="J7722" s="14">
        <v>0.6381</v>
      </c>
      <c r="K7722" s="14">
        <v>0.3448</v>
      </c>
      <c r="L7722" s="15">
        <f t="shared" si="488"/>
        <v>0.29330000000000001</v>
      </c>
      <c r="M7722" s="11">
        <f t="shared" si="489"/>
        <v>1</v>
      </c>
      <c r="N7722" s="11">
        <f>VLOOKUP(E7722,Nasdaq!$A$2:$F$3174,5,1)</f>
        <v>2836.9399410000001</v>
      </c>
      <c r="O7722" s="11">
        <f>VLOOKUP(F7722,Nasdaq!$A$2:$F$3174,5,1)</f>
        <v>3606.1201169999999</v>
      </c>
      <c r="P7722" s="11">
        <f t="shared" si="490"/>
        <v>273</v>
      </c>
      <c r="Q7722" s="15">
        <f t="shared" si="491"/>
        <v>0.78670334853337753</v>
      </c>
    </row>
    <row r="7723" spans="1:17" ht="19.5" customHeight="1" x14ac:dyDescent="0.2">
      <c r="A7723" s="12">
        <v>4842</v>
      </c>
      <c r="B7723" s="6" t="s">
        <v>5902</v>
      </c>
      <c r="C7723" s="12">
        <v>26488</v>
      </c>
      <c r="D7723" s="6" t="s">
        <v>7397</v>
      </c>
      <c r="E7723" s="13">
        <v>42506</v>
      </c>
      <c r="F7723" s="13">
        <v>42705</v>
      </c>
      <c r="H7723" s="6" t="s">
        <v>7946</v>
      </c>
      <c r="I7723" s="6" t="s">
        <v>8019</v>
      </c>
      <c r="J7723" s="14">
        <v>0.60799999999999998</v>
      </c>
      <c r="K7723" s="14">
        <v>0.1381</v>
      </c>
      <c r="L7723" s="15">
        <f t="shared" si="488"/>
        <v>0.46989999999999998</v>
      </c>
      <c r="M7723" s="11">
        <f t="shared" si="489"/>
        <v>1</v>
      </c>
      <c r="N7723" s="11">
        <f>VLOOKUP(E7723,Nasdaq!$A$2:$F$3174,5,1)</f>
        <v>4775.4599609999996</v>
      </c>
      <c r="O7723" s="11">
        <f>VLOOKUP(F7723,Nasdaq!$A$2:$F$3174,5,1)</f>
        <v>5251.1098629999997</v>
      </c>
      <c r="P7723" s="11">
        <f t="shared" si="490"/>
        <v>199</v>
      </c>
      <c r="Q7723" s="15">
        <f t="shared" si="491"/>
        <v>0.90942035648104835</v>
      </c>
    </row>
    <row r="7724" spans="1:17" ht="19.5" customHeight="1" x14ac:dyDescent="0.2">
      <c r="A7724" s="12">
        <v>4842</v>
      </c>
      <c r="B7724" s="6" t="s">
        <v>5902</v>
      </c>
      <c r="C7724" s="12">
        <v>33854</v>
      </c>
      <c r="D7724" s="6" t="s">
        <v>7670</v>
      </c>
      <c r="E7724" s="13">
        <v>42416</v>
      </c>
      <c r="F7724" s="13">
        <v>42781</v>
      </c>
      <c r="H7724" s="6" t="s">
        <v>7946</v>
      </c>
      <c r="I7724" s="6" t="s">
        <v>8165</v>
      </c>
      <c r="J7724" s="14">
        <v>0.52590000000000003</v>
      </c>
      <c r="K7724" s="14">
        <v>0.26629999999999998</v>
      </c>
      <c r="L7724" s="15">
        <f t="shared" si="488"/>
        <v>0.25960000000000005</v>
      </c>
      <c r="M7724" s="11">
        <f t="shared" si="489"/>
        <v>1</v>
      </c>
      <c r="N7724" s="11">
        <f>VLOOKUP(E7724,Nasdaq!$A$2:$F$3174,5,1)</f>
        <v>4435.9599609999996</v>
      </c>
      <c r="O7724" s="11">
        <f>VLOOKUP(F7724,Nasdaq!$A$2:$F$3174,5,1)</f>
        <v>5819.4399409999996</v>
      </c>
      <c r="P7724" s="11">
        <f t="shared" si="490"/>
        <v>365</v>
      </c>
      <c r="Q7724" s="15">
        <f t="shared" si="491"/>
        <v>0.76226733924898094</v>
      </c>
    </row>
    <row r="7725" spans="1:17" ht="19.5" customHeight="1" x14ac:dyDescent="0.2">
      <c r="A7725" s="12">
        <v>4842</v>
      </c>
      <c r="B7725" s="6" t="s">
        <v>5902</v>
      </c>
      <c r="C7725" s="12">
        <v>1372</v>
      </c>
      <c r="D7725" s="6" t="s">
        <v>4394</v>
      </c>
      <c r="E7725" s="13">
        <v>42597</v>
      </c>
      <c r="F7725" s="13">
        <v>42773</v>
      </c>
      <c r="H7725" s="6" t="s">
        <v>7944</v>
      </c>
      <c r="I7725" s="6" t="s">
        <v>8039</v>
      </c>
      <c r="J7725" s="14">
        <v>0.45289999999999997</v>
      </c>
      <c r="K7725" s="14">
        <v>0.12210000000000001</v>
      </c>
      <c r="L7725" s="15">
        <f t="shared" si="488"/>
        <v>0.33079999999999998</v>
      </c>
      <c r="M7725" s="11">
        <f t="shared" si="489"/>
        <v>1</v>
      </c>
      <c r="N7725" s="11">
        <f>VLOOKUP(E7725,Nasdaq!$A$2:$F$3174,5,1)</f>
        <v>5262.0200199999999</v>
      </c>
      <c r="O7725" s="11">
        <f>VLOOKUP(F7725,Nasdaq!$A$2:$F$3174,5,1)</f>
        <v>5674.2202150000003</v>
      </c>
      <c r="P7725" s="11">
        <f t="shared" si="490"/>
        <v>176</v>
      </c>
      <c r="Q7725" s="15">
        <f t="shared" si="491"/>
        <v>0.92735671127770358</v>
      </c>
    </row>
    <row r="7726" spans="1:17" ht="19.5" customHeight="1" x14ac:dyDescent="0.2">
      <c r="A7726" s="12">
        <v>4842</v>
      </c>
      <c r="B7726" s="6" t="s">
        <v>5902</v>
      </c>
      <c r="C7726" s="12">
        <v>857</v>
      </c>
      <c r="D7726" s="6" t="s">
        <v>7402</v>
      </c>
      <c r="E7726" s="13">
        <v>42870</v>
      </c>
      <c r="F7726" s="13">
        <v>43677</v>
      </c>
      <c r="H7726" s="6" t="s">
        <v>7944</v>
      </c>
      <c r="I7726" s="6" t="s">
        <v>7968</v>
      </c>
      <c r="J7726" s="14">
        <v>0.41310000000000002</v>
      </c>
      <c r="K7726" s="14">
        <v>0.12429999999999999</v>
      </c>
      <c r="L7726" s="15">
        <f t="shared" si="488"/>
        <v>0.28880000000000006</v>
      </c>
      <c r="M7726" s="11">
        <f t="shared" si="489"/>
        <v>1</v>
      </c>
      <c r="N7726" s="11">
        <f>VLOOKUP(E7726,Nasdaq!$A$2:$F$3174,5,1)</f>
        <v>6149.669922</v>
      </c>
      <c r="O7726" s="11">
        <f>VLOOKUP(F7726,Nasdaq!$A$2:$F$3174,5,1)</f>
        <v>8175.419922</v>
      </c>
      <c r="P7726" s="11">
        <f t="shared" si="490"/>
        <v>807</v>
      </c>
      <c r="Q7726" s="15">
        <f t="shared" si="491"/>
        <v>0.75221528989306574</v>
      </c>
    </row>
    <row r="7727" spans="1:17" ht="19.5" customHeight="1" x14ac:dyDescent="0.2">
      <c r="A7727" s="12">
        <v>4842</v>
      </c>
      <c r="B7727" s="6" t="s">
        <v>5902</v>
      </c>
      <c r="C7727" s="12">
        <v>677</v>
      </c>
      <c r="D7727" s="6" t="s">
        <v>4457</v>
      </c>
      <c r="E7727" s="13">
        <v>41044</v>
      </c>
      <c r="F7727" s="13">
        <v>41774</v>
      </c>
      <c r="H7727" s="6" t="s">
        <v>7947</v>
      </c>
      <c r="I7727" s="6" t="s">
        <v>8097</v>
      </c>
      <c r="J7727" s="14">
        <v>0.31540000000000001</v>
      </c>
      <c r="K7727" s="14">
        <v>0.21199999999999999</v>
      </c>
      <c r="L7727" s="15">
        <f t="shared" si="488"/>
        <v>0.10340000000000002</v>
      </c>
      <c r="M7727" s="11">
        <f t="shared" si="489"/>
        <v>1</v>
      </c>
      <c r="N7727" s="11">
        <f>VLOOKUP(E7727,Nasdaq!$A$2:$F$3174,5,1)</f>
        <v>2893.76001</v>
      </c>
      <c r="O7727" s="11">
        <f>VLOOKUP(F7727,Nasdaq!$A$2:$F$3174,5,1)</f>
        <v>4069.290039</v>
      </c>
      <c r="P7727" s="11">
        <f t="shared" si="490"/>
        <v>730</v>
      </c>
      <c r="Q7727" s="15">
        <f t="shared" si="491"/>
        <v>0.71112250164423241</v>
      </c>
    </row>
    <row r="7728" spans="1:17" ht="19.5" customHeight="1" x14ac:dyDescent="0.2">
      <c r="A7728" s="12">
        <v>4842</v>
      </c>
      <c r="B7728" s="6" t="s">
        <v>5902</v>
      </c>
      <c r="C7728" s="12">
        <v>1542</v>
      </c>
      <c r="D7728" s="6" t="s">
        <v>7225</v>
      </c>
      <c r="E7728" s="13">
        <v>40862</v>
      </c>
      <c r="F7728" s="13">
        <v>41501</v>
      </c>
      <c r="H7728" s="6" t="s">
        <v>7949</v>
      </c>
      <c r="I7728" s="6" t="s">
        <v>8000</v>
      </c>
      <c r="J7728" s="14">
        <v>0.29859999999999998</v>
      </c>
      <c r="K7728" s="14">
        <v>0.19879999999999998</v>
      </c>
      <c r="L7728" s="15">
        <f t="shared" si="488"/>
        <v>9.98E-2</v>
      </c>
      <c r="M7728" s="11">
        <f t="shared" si="489"/>
        <v>1</v>
      </c>
      <c r="N7728" s="11">
        <f>VLOOKUP(E7728,Nasdaq!$A$2:$F$3174,5,1)</f>
        <v>2686.1999510000001</v>
      </c>
      <c r="O7728" s="11">
        <f>VLOOKUP(F7728,Nasdaq!$A$2:$F$3174,5,1)</f>
        <v>3606.1201169999999</v>
      </c>
      <c r="P7728" s="11">
        <f t="shared" si="490"/>
        <v>639</v>
      </c>
      <c r="Q7728" s="15">
        <f t="shared" si="491"/>
        <v>0.74490123892232674</v>
      </c>
    </row>
    <row r="7729" spans="1:17" ht="19.5" customHeight="1" x14ac:dyDescent="0.2">
      <c r="A7729" s="12">
        <v>4842</v>
      </c>
      <c r="B7729" s="6" t="s">
        <v>5902</v>
      </c>
      <c r="C7729" s="12">
        <v>704</v>
      </c>
      <c r="D7729" s="6" t="s">
        <v>3728</v>
      </c>
      <c r="E7729" s="13">
        <v>43054</v>
      </c>
      <c r="F7729" s="13">
        <v>43146</v>
      </c>
      <c r="H7729" s="6" t="s">
        <v>7947</v>
      </c>
      <c r="I7729" s="6" t="s">
        <v>8028</v>
      </c>
      <c r="J7729" s="14">
        <v>0.29189999999999999</v>
      </c>
      <c r="K7729" s="14">
        <v>0.30909999999999999</v>
      </c>
      <c r="L7729" s="15">
        <f t="shared" si="488"/>
        <v>-1.7199999999999993E-2</v>
      </c>
      <c r="M7729" s="11">
        <f t="shared" si="489"/>
        <v>0</v>
      </c>
      <c r="N7729" s="11">
        <f>VLOOKUP(E7729,Nasdaq!$A$2:$F$3174,5,1)</f>
        <v>6706.2099609999996</v>
      </c>
      <c r="O7729" s="11">
        <f>VLOOKUP(F7729,Nasdaq!$A$2:$F$3174,5,1)</f>
        <v>7256.4301759999998</v>
      </c>
      <c r="P7729" s="11">
        <f t="shared" si="490"/>
        <v>92</v>
      </c>
      <c r="Q7729" s="15">
        <f t="shared" si="491"/>
        <v>0.92417697768487628</v>
      </c>
    </row>
    <row r="7730" spans="1:17" ht="19.5" customHeight="1" x14ac:dyDescent="0.2">
      <c r="A7730" s="12">
        <v>4842</v>
      </c>
      <c r="B7730" s="6" t="s">
        <v>5902</v>
      </c>
      <c r="C7730" s="12">
        <v>611</v>
      </c>
      <c r="D7730" s="6" t="s">
        <v>4443</v>
      </c>
      <c r="E7730" s="13">
        <v>40497</v>
      </c>
      <c r="F7730" s="13">
        <v>42416</v>
      </c>
      <c r="H7730" s="6" t="s">
        <v>7949</v>
      </c>
      <c r="I7730" s="6" t="s">
        <v>8106</v>
      </c>
      <c r="J7730" s="14">
        <v>0.28249999999999997</v>
      </c>
      <c r="K7730" s="14">
        <v>0.1148</v>
      </c>
      <c r="L7730" s="15">
        <f t="shared" si="488"/>
        <v>0.16769999999999996</v>
      </c>
      <c r="M7730" s="11">
        <f t="shared" si="489"/>
        <v>1</v>
      </c>
      <c r="N7730" s="11">
        <f>VLOOKUP(E7730,Nasdaq!$A$2:$F$3174,5,1)</f>
        <v>2513.820068</v>
      </c>
      <c r="O7730" s="11">
        <f>VLOOKUP(F7730,Nasdaq!$A$2:$F$3174,5,1)</f>
        <v>4435.9599609999996</v>
      </c>
      <c r="P7730" s="11">
        <f t="shared" si="490"/>
        <v>1919</v>
      </c>
      <c r="Q7730" s="15">
        <f t="shared" si="491"/>
        <v>0.56669179352539834</v>
      </c>
    </row>
    <row r="7731" spans="1:17" ht="19.5" customHeight="1" x14ac:dyDescent="0.2">
      <c r="A7731" s="12">
        <v>4842</v>
      </c>
      <c r="B7731" s="6" t="s">
        <v>5902</v>
      </c>
      <c r="C7731" s="12">
        <v>607</v>
      </c>
      <c r="D7731" s="6" t="s">
        <v>3948</v>
      </c>
      <c r="E7731" s="13">
        <v>41228</v>
      </c>
      <c r="F7731" s="13">
        <v>41501</v>
      </c>
      <c r="H7731" s="6" t="s">
        <v>7949</v>
      </c>
      <c r="I7731" s="6" t="s">
        <v>7973</v>
      </c>
      <c r="J7731" s="14">
        <v>0.25</v>
      </c>
      <c r="K7731" s="14">
        <v>0.3448</v>
      </c>
      <c r="L7731" s="15">
        <f t="shared" si="488"/>
        <v>-9.4799999999999995E-2</v>
      </c>
      <c r="M7731" s="11">
        <f t="shared" si="489"/>
        <v>0</v>
      </c>
      <c r="N7731" s="11">
        <f>VLOOKUP(E7731,Nasdaq!$A$2:$F$3174,5,1)</f>
        <v>2836.9399410000001</v>
      </c>
      <c r="O7731" s="11">
        <f>VLOOKUP(F7731,Nasdaq!$A$2:$F$3174,5,1)</f>
        <v>3606.1201169999999</v>
      </c>
      <c r="P7731" s="11">
        <f t="shared" si="490"/>
        <v>273</v>
      </c>
      <c r="Q7731" s="15">
        <f t="shared" si="491"/>
        <v>0.78670334853337753</v>
      </c>
    </row>
    <row r="7732" spans="1:17" ht="19.5" customHeight="1" x14ac:dyDescent="0.2">
      <c r="A7732" s="12">
        <v>4842</v>
      </c>
      <c r="B7732" s="6" t="s">
        <v>5902</v>
      </c>
      <c r="C7732" s="12">
        <v>562</v>
      </c>
      <c r="D7732" s="6" t="s">
        <v>5753</v>
      </c>
      <c r="E7732" s="13">
        <v>40497</v>
      </c>
      <c r="F7732" s="13">
        <v>42781</v>
      </c>
      <c r="H7732" s="6" t="s">
        <v>7944</v>
      </c>
      <c r="I7732" s="6" t="s">
        <v>7968</v>
      </c>
      <c r="J7732" s="14">
        <v>0.24260000000000001</v>
      </c>
      <c r="K7732" s="14">
        <v>0.13769999999999999</v>
      </c>
      <c r="L7732" s="15">
        <f t="shared" si="488"/>
        <v>0.10490000000000002</v>
      </c>
      <c r="M7732" s="11">
        <f t="shared" si="489"/>
        <v>1</v>
      </c>
      <c r="N7732" s="11">
        <f>VLOOKUP(E7732,Nasdaq!$A$2:$F$3174,5,1)</f>
        <v>2513.820068</v>
      </c>
      <c r="O7732" s="11">
        <f>VLOOKUP(F7732,Nasdaq!$A$2:$F$3174,5,1)</f>
        <v>5819.4399409999996</v>
      </c>
      <c r="P7732" s="11">
        <f t="shared" si="490"/>
        <v>2284</v>
      </c>
      <c r="Q7732" s="15">
        <f t="shared" si="491"/>
        <v>0.431969850126035</v>
      </c>
    </row>
    <row r="7733" spans="1:17" ht="19.5" customHeight="1" x14ac:dyDescent="0.2">
      <c r="A7733" s="12">
        <v>4842</v>
      </c>
      <c r="B7733" s="6" t="s">
        <v>5902</v>
      </c>
      <c r="C7733" s="12">
        <v>30763</v>
      </c>
      <c r="D7733" s="6" t="s">
        <v>7671</v>
      </c>
      <c r="E7733" s="13">
        <v>41957</v>
      </c>
      <c r="F7733" s="13">
        <v>44415</v>
      </c>
      <c r="H7733" s="6" t="s">
        <v>7949</v>
      </c>
      <c r="I7733" s="6" t="s">
        <v>8118</v>
      </c>
      <c r="J7733" s="14">
        <v>0.21690000000000001</v>
      </c>
      <c r="K7733" s="14">
        <v>0.11320000000000001</v>
      </c>
      <c r="L7733" s="15">
        <f t="shared" si="488"/>
        <v>0.1037</v>
      </c>
      <c r="M7733" s="11">
        <f t="shared" si="489"/>
        <v>1</v>
      </c>
      <c r="N7733" s="11">
        <f>VLOOKUP(E7733,Nasdaq!$A$2:$F$3174,5,1)</f>
        <v>4688.5400390000004</v>
      </c>
      <c r="O7733" s="11">
        <f>VLOOKUP(F7733,Nasdaq!$A$2:$F$3174,5,1)</f>
        <v>11010.980469</v>
      </c>
      <c r="P7733" s="11">
        <f t="shared" si="490"/>
        <v>2458</v>
      </c>
      <c r="Q7733" s="15">
        <f t="shared" si="491"/>
        <v>0.42580626802003207</v>
      </c>
    </row>
    <row r="7734" spans="1:17" ht="19.5" customHeight="1" x14ac:dyDescent="0.2">
      <c r="A7734" s="12">
        <v>4842</v>
      </c>
      <c r="B7734" s="6" t="s">
        <v>5902</v>
      </c>
      <c r="C7734" s="12">
        <v>344</v>
      </c>
      <c r="D7734" s="6" t="s">
        <v>4454</v>
      </c>
      <c r="E7734" s="13">
        <v>42324</v>
      </c>
      <c r="F7734" s="13">
        <v>42781</v>
      </c>
      <c r="H7734" s="6" t="s">
        <v>7946</v>
      </c>
      <c r="I7734" s="6" t="s">
        <v>8095</v>
      </c>
      <c r="J7734" s="14">
        <v>0.19839999999999999</v>
      </c>
      <c r="K7734" s="14">
        <v>0.13819999999999999</v>
      </c>
      <c r="L7734" s="15">
        <f t="shared" si="488"/>
        <v>6.0200000000000004E-2</v>
      </c>
      <c r="M7734" s="11">
        <f t="shared" si="489"/>
        <v>1</v>
      </c>
      <c r="N7734" s="11">
        <f>VLOOKUP(E7734,Nasdaq!$A$2:$F$3174,5,1)</f>
        <v>4984.6201170000004</v>
      </c>
      <c r="O7734" s="11">
        <f>VLOOKUP(F7734,Nasdaq!$A$2:$F$3174,5,1)</f>
        <v>5819.4399409999996</v>
      </c>
      <c r="P7734" s="11">
        <f t="shared" si="490"/>
        <v>457</v>
      </c>
      <c r="Q7734" s="15">
        <f t="shared" si="491"/>
        <v>0.85654715828560624</v>
      </c>
    </row>
    <row r="7735" spans="1:17" ht="19.5" customHeight="1" x14ac:dyDescent="0.2">
      <c r="A7735" s="12">
        <v>4842</v>
      </c>
      <c r="B7735" s="6" t="s">
        <v>5902</v>
      </c>
      <c r="C7735" s="12">
        <v>2155</v>
      </c>
      <c r="D7735" s="6" t="s">
        <v>7672</v>
      </c>
      <c r="E7735" s="13">
        <v>40862</v>
      </c>
      <c r="F7735" s="13">
        <v>41409</v>
      </c>
      <c r="H7735" s="6" t="s">
        <v>7944</v>
      </c>
      <c r="I7735" s="6" t="s">
        <v>7960</v>
      </c>
      <c r="J7735" s="14">
        <v>0.17</v>
      </c>
      <c r="K7735" s="14">
        <v>0.2303</v>
      </c>
      <c r="L7735" s="15">
        <f t="shared" si="488"/>
        <v>-6.0299999999999992E-2</v>
      </c>
      <c r="M7735" s="11">
        <f t="shared" si="489"/>
        <v>0</v>
      </c>
      <c r="N7735" s="11">
        <f>VLOOKUP(E7735,Nasdaq!$A$2:$F$3174,5,1)</f>
        <v>2686.1999510000001</v>
      </c>
      <c r="O7735" s="11">
        <f>VLOOKUP(F7735,Nasdaq!$A$2:$F$3174,5,1)</f>
        <v>3471.6201169999999</v>
      </c>
      <c r="P7735" s="11">
        <f t="shared" si="490"/>
        <v>547</v>
      </c>
      <c r="Q7735" s="15">
        <f t="shared" si="491"/>
        <v>0.77376075474670436</v>
      </c>
    </row>
    <row r="7736" spans="1:17" ht="19.5" customHeight="1" x14ac:dyDescent="0.2">
      <c r="A7736" s="12">
        <v>4842</v>
      </c>
      <c r="B7736" s="6" t="s">
        <v>5902</v>
      </c>
      <c r="C7736" s="12">
        <v>496</v>
      </c>
      <c r="D7736" s="6" t="s">
        <v>3733</v>
      </c>
      <c r="E7736" s="13">
        <v>43054</v>
      </c>
      <c r="F7736" s="13">
        <v>44415</v>
      </c>
      <c r="H7736" s="6" t="s">
        <v>7946</v>
      </c>
      <c r="I7736" s="6" t="s">
        <v>8047</v>
      </c>
      <c r="J7736" s="14">
        <v>0.16500000000000001</v>
      </c>
      <c r="K7736" s="14">
        <v>0.12560000000000002</v>
      </c>
      <c r="L7736" s="15">
        <f t="shared" si="488"/>
        <v>3.9399999999999991E-2</v>
      </c>
      <c r="M7736" s="11">
        <f t="shared" si="489"/>
        <v>1</v>
      </c>
      <c r="N7736" s="11">
        <f>VLOOKUP(E7736,Nasdaq!$A$2:$F$3174,5,1)</f>
        <v>6706.2099609999996</v>
      </c>
      <c r="O7736" s="11">
        <f>VLOOKUP(F7736,Nasdaq!$A$2:$F$3174,5,1)</f>
        <v>11010.980469</v>
      </c>
      <c r="P7736" s="11">
        <f t="shared" si="490"/>
        <v>1361</v>
      </c>
      <c r="Q7736" s="15">
        <f t="shared" si="491"/>
        <v>0.60904809284364625</v>
      </c>
    </row>
    <row r="7737" spans="1:17" ht="19.5" customHeight="1" x14ac:dyDescent="0.2">
      <c r="A7737" s="12">
        <v>4842</v>
      </c>
      <c r="B7737" s="6" t="s">
        <v>5902</v>
      </c>
      <c r="C7737" s="12">
        <v>1044</v>
      </c>
      <c r="D7737" s="6" t="s">
        <v>7075</v>
      </c>
      <c r="E7737" s="13">
        <v>41136</v>
      </c>
      <c r="F7737" s="13">
        <v>42139</v>
      </c>
      <c r="H7737" s="6" t="s">
        <v>7947</v>
      </c>
      <c r="I7737" s="6" t="s">
        <v>8035</v>
      </c>
      <c r="J7737" s="14">
        <v>0.16120000000000001</v>
      </c>
      <c r="K7737" s="14">
        <v>0.1867</v>
      </c>
      <c r="L7737" s="15">
        <f t="shared" si="488"/>
        <v>-2.5499999999999995E-2</v>
      </c>
      <c r="M7737" s="11">
        <f t="shared" si="489"/>
        <v>0</v>
      </c>
      <c r="N7737" s="11">
        <f>VLOOKUP(E7737,Nasdaq!$A$2:$F$3174,5,1)</f>
        <v>3030.929932</v>
      </c>
      <c r="O7737" s="11">
        <f>VLOOKUP(F7737,Nasdaq!$A$2:$F$3174,5,1)</f>
        <v>5048.2900390000004</v>
      </c>
      <c r="P7737" s="11">
        <f t="shared" si="490"/>
        <v>1003</v>
      </c>
      <c r="Q7737" s="15">
        <f t="shared" si="491"/>
        <v>0.60038827650746085</v>
      </c>
    </row>
    <row r="7738" spans="1:17" ht="19.5" customHeight="1" x14ac:dyDescent="0.2">
      <c r="A7738" s="12">
        <v>4842</v>
      </c>
      <c r="B7738" s="6" t="s">
        <v>5902</v>
      </c>
      <c r="C7738" s="12">
        <v>858</v>
      </c>
      <c r="D7738" s="6" t="s">
        <v>3899</v>
      </c>
      <c r="E7738" s="13">
        <v>41044</v>
      </c>
      <c r="F7738" s="13">
        <v>42506</v>
      </c>
      <c r="H7738" s="6" t="s">
        <v>7949</v>
      </c>
      <c r="I7738" s="6" t="s">
        <v>8058</v>
      </c>
      <c r="J7738" s="14">
        <v>0.1464</v>
      </c>
      <c r="K7738" s="14">
        <v>0.14029999999999998</v>
      </c>
      <c r="L7738" s="15">
        <f t="shared" si="488"/>
        <v>6.1000000000000221E-3</v>
      </c>
      <c r="M7738" s="11">
        <f t="shared" si="489"/>
        <v>1</v>
      </c>
      <c r="N7738" s="11">
        <f>VLOOKUP(E7738,Nasdaq!$A$2:$F$3174,5,1)</f>
        <v>2893.76001</v>
      </c>
      <c r="O7738" s="11">
        <f>VLOOKUP(F7738,Nasdaq!$A$2:$F$3174,5,1)</f>
        <v>4775.4599609999996</v>
      </c>
      <c r="P7738" s="11">
        <f t="shared" si="490"/>
        <v>1462</v>
      </c>
      <c r="Q7738" s="15">
        <f t="shared" si="491"/>
        <v>0.6059652368752787</v>
      </c>
    </row>
    <row r="7739" spans="1:17" ht="19.5" customHeight="1" x14ac:dyDescent="0.2">
      <c r="A7739" s="12">
        <v>4842</v>
      </c>
      <c r="B7739" s="6" t="s">
        <v>5902</v>
      </c>
      <c r="C7739" s="12">
        <v>446</v>
      </c>
      <c r="D7739" s="6" t="s">
        <v>6923</v>
      </c>
      <c r="E7739" s="13">
        <v>42416</v>
      </c>
      <c r="F7739" s="13">
        <v>43146</v>
      </c>
      <c r="H7739" s="6" t="s">
        <v>7946</v>
      </c>
      <c r="I7739" s="6" t="s">
        <v>8019</v>
      </c>
      <c r="J7739" s="14">
        <v>0.1391</v>
      </c>
      <c r="K7739" s="14">
        <v>0.22539999999999999</v>
      </c>
      <c r="L7739" s="15">
        <f t="shared" si="488"/>
        <v>-8.6299999999999988E-2</v>
      </c>
      <c r="M7739" s="11">
        <f t="shared" si="489"/>
        <v>0</v>
      </c>
      <c r="N7739" s="11">
        <f>VLOOKUP(E7739,Nasdaq!$A$2:$F$3174,5,1)</f>
        <v>4435.9599609999996</v>
      </c>
      <c r="O7739" s="11">
        <f>VLOOKUP(F7739,Nasdaq!$A$2:$F$3174,5,1)</f>
        <v>7256.4301759999998</v>
      </c>
      <c r="P7739" s="11">
        <f t="shared" si="490"/>
        <v>730</v>
      </c>
      <c r="Q7739" s="15">
        <f t="shared" si="491"/>
        <v>0.61131548803115898</v>
      </c>
    </row>
    <row r="7740" spans="1:17" ht="19.5" customHeight="1" x14ac:dyDescent="0.2">
      <c r="A7740" s="12">
        <v>4842</v>
      </c>
      <c r="B7740" s="6" t="s">
        <v>5902</v>
      </c>
      <c r="C7740" s="12">
        <v>349</v>
      </c>
      <c r="D7740" s="6" t="s">
        <v>808</v>
      </c>
      <c r="E7740" s="13">
        <v>41409</v>
      </c>
      <c r="F7740" s="13">
        <v>41957</v>
      </c>
      <c r="H7740" s="6" t="s">
        <v>7944</v>
      </c>
      <c r="I7740" s="6" t="s">
        <v>8120</v>
      </c>
      <c r="J7740" s="14">
        <v>0.13689999999999999</v>
      </c>
      <c r="K7740" s="14">
        <v>0.17149999999999999</v>
      </c>
      <c r="L7740" s="15">
        <f t="shared" si="488"/>
        <v>-3.4599999999999992E-2</v>
      </c>
      <c r="M7740" s="11">
        <f t="shared" si="489"/>
        <v>0</v>
      </c>
      <c r="N7740" s="11">
        <f>VLOOKUP(E7740,Nasdaq!$A$2:$F$3174,5,1)</f>
        <v>3471.6201169999999</v>
      </c>
      <c r="O7740" s="11">
        <f>VLOOKUP(F7740,Nasdaq!$A$2:$F$3174,5,1)</f>
        <v>4688.5400390000004</v>
      </c>
      <c r="P7740" s="11">
        <f t="shared" si="490"/>
        <v>548</v>
      </c>
      <c r="Q7740" s="15">
        <f t="shared" si="491"/>
        <v>0.74044911714770723</v>
      </c>
    </row>
    <row r="7741" spans="1:17" ht="19.5" customHeight="1" x14ac:dyDescent="0.2">
      <c r="A7741" s="12">
        <v>4842</v>
      </c>
      <c r="B7741" s="6" t="s">
        <v>5902</v>
      </c>
      <c r="C7741" s="12">
        <v>38364</v>
      </c>
      <c r="D7741" s="6" t="s">
        <v>7673</v>
      </c>
      <c r="E7741" s="13">
        <v>41957</v>
      </c>
      <c r="F7741" s="13">
        <v>42597</v>
      </c>
      <c r="H7741" s="6" t="s">
        <v>7944</v>
      </c>
      <c r="I7741" s="6" t="s">
        <v>8076</v>
      </c>
      <c r="J7741" s="14">
        <v>5.3399999999999996E-2</v>
      </c>
      <c r="K7741" s="14">
        <v>6.3799999999999996E-2</v>
      </c>
      <c r="L7741" s="15">
        <f t="shared" si="488"/>
        <v>-1.04E-2</v>
      </c>
      <c r="M7741" s="11">
        <f t="shared" si="489"/>
        <v>0</v>
      </c>
      <c r="N7741" s="11">
        <f>VLOOKUP(E7741,Nasdaq!$A$2:$F$3174,5,1)</f>
        <v>4688.5400390000004</v>
      </c>
      <c r="O7741" s="11">
        <f>VLOOKUP(F7741,Nasdaq!$A$2:$F$3174,5,1)</f>
        <v>5262.0200199999999</v>
      </c>
      <c r="P7741" s="11">
        <f t="shared" si="490"/>
        <v>640</v>
      </c>
      <c r="Q7741" s="15">
        <f t="shared" si="491"/>
        <v>0.8910156816632433</v>
      </c>
    </row>
    <row r="7742" spans="1:17" ht="19.5" customHeight="1" x14ac:dyDescent="0.2">
      <c r="A7742" s="12">
        <v>4842</v>
      </c>
      <c r="B7742" s="6" t="s">
        <v>5902</v>
      </c>
      <c r="C7742" s="12">
        <v>596</v>
      </c>
      <c r="D7742" s="6" t="s">
        <v>3903</v>
      </c>
      <c r="E7742" s="13">
        <v>42597</v>
      </c>
      <c r="F7742" s="13">
        <v>43054</v>
      </c>
      <c r="H7742" s="6" t="s">
        <v>7949</v>
      </c>
      <c r="I7742" s="6" t="s">
        <v>7962</v>
      </c>
      <c r="J7742" s="14">
        <v>0.03</v>
      </c>
      <c r="K7742" s="14">
        <v>0.15789999999999998</v>
      </c>
      <c r="L7742" s="15">
        <f t="shared" si="488"/>
        <v>-0.12789999999999999</v>
      </c>
      <c r="M7742" s="11">
        <f t="shared" si="489"/>
        <v>0</v>
      </c>
      <c r="N7742" s="11">
        <f>VLOOKUP(E7742,Nasdaq!$A$2:$F$3174,5,1)</f>
        <v>5262.0200199999999</v>
      </c>
      <c r="O7742" s="11">
        <f>VLOOKUP(F7742,Nasdaq!$A$2:$F$3174,5,1)</f>
        <v>6706.2099609999996</v>
      </c>
      <c r="P7742" s="11">
        <f t="shared" si="490"/>
        <v>457</v>
      </c>
      <c r="Q7742" s="15">
        <f t="shared" si="491"/>
        <v>0.78465000366750381</v>
      </c>
    </row>
    <row r="7743" spans="1:17" ht="19.5" customHeight="1" x14ac:dyDescent="0.2">
      <c r="A7743" s="12">
        <v>4842</v>
      </c>
      <c r="B7743" s="6" t="s">
        <v>5902</v>
      </c>
      <c r="C7743" s="12">
        <v>443</v>
      </c>
      <c r="D7743" s="6" t="s">
        <v>3904</v>
      </c>
      <c r="E7743" s="13">
        <v>41593</v>
      </c>
      <c r="F7743" s="13">
        <v>41684</v>
      </c>
      <c r="H7743" s="6" t="s">
        <v>7944</v>
      </c>
      <c r="I7743" s="6" t="s">
        <v>7977</v>
      </c>
      <c r="J7743" s="14">
        <v>1.7000000000000001E-2</v>
      </c>
      <c r="K7743" s="14">
        <v>0.1166</v>
      </c>
      <c r="L7743" s="15">
        <f t="shared" si="488"/>
        <v>-9.9599999999999994E-2</v>
      </c>
      <c r="M7743" s="11">
        <f t="shared" si="489"/>
        <v>0</v>
      </c>
      <c r="N7743" s="11">
        <f>VLOOKUP(E7743,Nasdaq!$A$2:$F$3174,5,1)</f>
        <v>3985.969971</v>
      </c>
      <c r="O7743" s="11">
        <f>VLOOKUP(F7743,Nasdaq!$A$2:$F$3174,5,1)</f>
        <v>4244.0200199999999</v>
      </c>
      <c r="P7743" s="11">
        <f t="shared" si="490"/>
        <v>91</v>
      </c>
      <c r="Q7743" s="15">
        <f t="shared" si="491"/>
        <v>0.93919856178201977</v>
      </c>
    </row>
    <row r="7744" spans="1:17" ht="19.5" customHeight="1" x14ac:dyDescent="0.2">
      <c r="A7744" s="12">
        <v>4842</v>
      </c>
      <c r="B7744" s="6" t="s">
        <v>5902</v>
      </c>
      <c r="C7744" s="12">
        <v>1973</v>
      </c>
      <c r="D7744" s="6" t="s">
        <v>3955</v>
      </c>
      <c r="E7744" s="13">
        <v>40497</v>
      </c>
      <c r="F7744" s="13">
        <v>42640</v>
      </c>
      <c r="H7744" s="6" t="s">
        <v>7944</v>
      </c>
      <c r="I7744" s="6" t="s">
        <v>7980</v>
      </c>
      <c r="J7744" s="14">
        <v>-1.55E-2</v>
      </c>
      <c r="K7744" s="14">
        <v>0.1295</v>
      </c>
      <c r="L7744" s="15">
        <f t="shared" si="488"/>
        <v>-0.14500000000000002</v>
      </c>
      <c r="M7744" s="11">
        <f t="shared" si="489"/>
        <v>0</v>
      </c>
      <c r="N7744" s="11">
        <f>VLOOKUP(E7744,Nasdaq!$A$2:$F$3174,5,1)</f>
        <v>2513.820068</v>
      </c>
      <c r="O7744" s="11">
        <f>VLOOKUP(F7744,Nasdaq!$A$2:$F$3174,5,1)</f>
        <v>5305.7099609999996</v>
      </c>
      <c r="P7744" s="11">
        <f t="shared" si="490"/>
        <v>2143</v>
      </c>
      <c r="Q7744" s="15">
        <f t="shared" si="491"/>
        <v>0.47379568184566806</v>
      </c>
    </row>
    <row r="7745" spans="1:17" ht="19.5" customHeight="1" x14ac:dyDescent="0.2">
      <c r="A7745" s="12">
        <v>4842</v>
      </c>
      <c r="B7745" s="6" t="s">
        <v>5902</v>
      </c>
      <c r="C7745" s="12">
        <v>962</v>
      </c>
      <c r="D7745" s="6" t="s">
        <v>5480</v>
      </c>
      <c r="E7745" s="13">
        <v>42230</v>
      </c>
      <c r="F7745" s="13">
        <v>44415</v>
      </c>
      <c r="H7745" s="6" t="s">
        <v>7949</v>
      </c>
      <c r="I7745" s="6" t="s">
        <v>7962</v>
      </c>
      <c r="J7745" s="14">
        <v>-2.2099999999999998E-2</v>
      </c>
      <c r="K7745" s="14">
        <v>0.12210000000000001</v>
      </c>
      <c r="L7745" s="15">
        <f t="shared" si="488"/>
        <v>-0.14420000000000002</v>
      </c>
      <c r="M7745" s="11">
        <f t="shared" si="489"/>
        <v>0</v>
      </c>
      <c r="N7745" s="11">
        <f>VLOOKUP(E7745,Nasdaq!$A$2:$F$3174,5,1)</f>
        <v>5048.2402339999999</v>
      </c>
      <c r="O7745" s="11">
        <f>VLOOKUP(F7745,Nasdaq!$A$2:$F$3174,5,1)</f>
        <v>11010.980469</v>
      </c>
      <c r="P7745" s="11">
        <f t="shared" si="490"/>
        <v>2185</v>
      </c>
      <c r="Q7745" s="15">
        <f t="shared" si="491"/>
        <v>0.45847371944718635</v>
      </c>
    </row>
    <row r="7746" spans="1:17" ht="19.5" customHeight="1" x14ac:dyDescent="0.2">
      <c r="A7746" s="12">
        <v>4842</v>
      </c>
      <c r="B7746" s="6" t="s">
        <v>5902</v>
      </c>
      <c r="C7746" s="12">
        <v>1977</v>
      </c>
      <c r="D7746" s="6" t="s">
        <v>7674</v>
      </c>
      <c r="E7746" s="13">
        <v>40862</v>
      </c>
      <c r="F7746" s="13">
        <v>41136</v>
      </c>
      <c r="H7746" s="6" t="s">
        <v>7944</v>
      </c>
      <c r="I7746" s="6" t="s">
        <v>7968</v>
      </c>
      <c r="J7746" s="14">
        <v>-2.3799999999999998E-2</v>
      </c>
      <c r="K7746" s="14">
        <v>0.18590000000000001</v>
      </c>
      <c r="L7746" s="15">
        <f t="shared" si="488"/>
        <v>-0.2097</v>
      </c>
      <c r="M7746" s="11">
        <f t="shared" si="489"/>
        <v>0</v>
      </c>
      <c r="N7746" s="11">
        <f>VLOOKUP(E7746,Nasdaq!$A$2:$F$3174,5,1)</f>
        <v>2686.1999510000001</v>
      </c>
      <c r="O7746" s="11">
        <f>VLOOKUP(F7746,Nasdaq!$A$2:$F$3174,5,1)</f>
        <v>3030.929932</v>
      </c>
      <c r="P7746" s="11">
        <f t="shared" si="490"/>
        <v>274</v>
      </c>
      <c r="Q7746" s="15">
        <f t="shared" si="491"/>
        <v>0.88626370596272785</v>
      </c>
    </row>
    <row r="7747" spans="1:17" ht="19.5" customHeight="1" x14ac:dyDescent="0.2">
      <c r="A7747" s="12">
        <v>4842</v>
      </c>
      <c r="B7747" s="6" t="s">
        <v>5902</v>
      </c>
      <c r="C7747" s="12">
        <v>723</v>
      </c>
      <c r="D7747" s="6" t="s">
        <v>6882</v>
      </c>
      <c r="E7747" s="13">
        <v>43054</v>
      </c>
      <c r="F7747" s="13">
        <v>44415</v>
      </c>
      <c r="H7747" s="6" t="s">
        <v>7944</v>
      </c>
      <c r="I7747" s="6" t="s">
        <v>8152</v>
      </c>
      <c r="J7747" s="14">
        <v>-0.1085</v>
      </c>
      <c r="K7747" s="14">
        <v>0.12560000000000002</v>
      </c>
      <c r="L7747" s="15">
        <f t="shared" si="488"/>
        <v>-0.23410000000000003</v>
      </c>
      <c r="M7747" s="11">
        <f t="shared" si="489"/>
        <v>0</v>
      </c>
      <c r="N7747" s="11">
        <f>VLOOKUP(E7747,Nasdaq!$A$2:$F$3174,5,1)</f>
        <v>6706.2099609999996</v>
      </c>
      <c r="O7747" s="11">
        <f>VLOOKUP(F7747,Nasdaq!$A$2:$F$3174,5,1)</f>
        <v>11010.980469</v>
      </c>
      <c r="P7747" s="11">
        <f t="shared" si="490"/>
        <v>1361</v>
      </c>
      <c r="Q7747" s="15">
        <f t="shared" si="491"/>
        <v>0.60904809284364625</v>
      </c>
    </row>
    <row r="7748" spans="1:17" ht="19.5" customHeight="1" x14ac:dyDescent="0.2">
      <c r="A7748" s="12">
        <v>4842</v>
      </c>
      <c r="B7748" s="6" t="s">
        <v>5902</v>
      </c>
      <c r="C7748" s="12">
        <v>2089</v>
      </c>
      <c r="D7748" s="6" t="s">
        <v>6279</v>
      </c>
      <c r="E7748" s="13">
        <v>40497</v>
      </c>
      <c r="F7748" s="13">
        <v>41774</v>
      </c>
      <c r="H7748" s="6" t="s">
        <v>7944</v>
      </c>
      <c r="I7748" s="6" t="s">
        <v>7968</v>
      </c>
      <c r="J7748" s="14">
        <v>-0.1101</v>
      </c>
      <c r="K7748" s="14">
        <v>0.16070000000000001</v>
      </c>
      <c r="L7748" s="15">
        <f t="shared" si="488"/>
        <v>-0.27080000000000004</v>
      </c>
      <c r="M7748" s="11">
        <f t="shared" si="489"/>
        <v>0</v>
      </c>
      <c r="N7748" s="11">
        <f>VLOOKUP(E7748,Nasdaq!$A$2:$F$3174,5,1)</f>
        <v>2513.820068</v>
      </c>
      <c r="O7748" s="11">
        <f>VLOOKUP(F7748,Nasdaq!$A$2:$F$3174,5,1)</f>
        <v>4069.290039</v>
      </c>
      <c r="P7748" s="11">
        <f t="shared" si="490"/>
        <v>1277</v>
      </c>
      <c r="Q7748" s="15">
        <f t="shared" si="491"/>
        <v>0.61775460624531209</v>
      </c>
    </row>
    <row r="7749" spans="1:17" ht="19.5" customHeight="1" x14ac:dyDescent="0.2">
      <c r="A7749" s="12">
        <v>4842</v>
      </c>
      <c r="B7749" s="6" t="s">
        <v>5902</v>
      </c>
      <c r="C7749" s="12">
        <v>779</v>
      </c>
      <c r="D7749" s="6" t="s">
        <v>4773</v>
      </c>
      <c r="E7749" s="13">
        <v>41684</v>
      </c>
      <c r="F7749" s="13">
        <v>42324</v>
      </c>
      <c r="H7749" s="6" t="s">
        <v>7949</v>
      </c>
      <c r="I7749" s="6" t="s">
        <v>8068</v>
      </c>
      <c r="J7749" s="14">
        <v>-0.126</v>
      </c>
      <c r="K7749" s="14">
        <v>8.7100000000000011E-2</v>
      </c>
      <c r="L7749" s="15">
        <f t="shared" si="488"/>
        <v>-0.21310000000000001</v>
      </c>
      <c r="M7749" s="11">
        <f t="shared" si="489"/>
        <v>0</v>
      </c>
      <c r="N7749" s="11">
        <f>VLOOKUP(E7749,Nasdaq!$A$2:$F$3174,5,1)</f>
        <v>4244.0200199999999</v>
      </c>
      <c r="O7749" s="11">
        <f>VLOOKUP(F7749,Nasdaq!$A$2:$F$3174,5,1)</f>
        <v>4984.6201170000004</v>
      </c>
      <c r="P7749" s="11">
        <f t="shared" si="490"/>
        <v>640</v>
      </c>
      <c r="Q7749" s="15">
        <f t="shared" si="491"/>
        <v>0.85142354735610559</v>
      </c>
    </row>
    <row r="7750" spans="1:17" ht="19.5" customHeight="1" x14ac:dyDescent="0.2">
      <c r="A7750" s="12">
        <v>4842</v>
      </c>
      <c r="B7750" s="6" t="s">
        <v>5902</v>
      </c>
      <c r="C7750" s="12">
        <v>17566</v>
      </c>
      <c r="D7750" s="6" t="s">
        <v>5515</v>
      </c>
      <c r="E7750" s="13">
        <v>42689</v>
      </c>
      <c r="F7750" s="13">
        <v>43384</v>
      </c>
      <c r="H7750" s="6" t="s">
        <v>7946</v>
      </c>
      <c r="I7750" s="6" t="s">
        <v>8100</v>
      </c>
      <c r="J7750" s="14">
        <v>-0.16690000000000002</v>
      </c>
      <c r="K7750" s="14">
        <v>0.1474</v>
      </c>
      <c r="L7750" s="15">
        <f t="shared" si="488"/>
        <v>-0.31430000000000002</v>
      </c>
      <c r="M7750" s="11">
        <f t="shared" si="489"/>
        <v>0</v>
      </c>
      <c r="N7750" s="11">
        <f>VLOOKUP(E7750,Nasdaq!$A$2:$F$3174,5,1)</f>
        <v>5275.6201170000004</v>
      </c>
      <c r="O7750" s="11">
        <f>VLOOKUP(F7750,Nasdaq!$A$2:$F$3174,5,1)</f>
        <v>7329.0600590000004</v>
      </c>
      <c r="P7750" s="11">
        <f t="shared" si="490"/>
        <v>695</v>
      </c>
      <c r="Q7750" s="15">
        <f t="shared" si="491"/>
        <v>0.71982313031876943</v>
      </c>
    </row>
    <row r="7751" spans="1:17" ht="19.5" customHeight="1" x14ac:dyDescent="0.2">
      <c r="A7751" s="12">
        <v>4842</v>
      </c>
      <c r="B7751" s="6" t="s">
        <v>5902</v>
      </c>
      <c r="C7751" s="12">
        <v>1350</v>
      </c>
      <c r="D7751" s="6" t="s">
        <v>6654</v>
      </c>
      <c r="E7751" s="13">
        <v>41409</v>
      </c>
      <c r="F7751" s="13">
        <v>41957</v>
      </c>
      <c r="H7751" s="6" t="s">
        <v>7952</v>
      </c>
      <c r="I7751" s="6" t="s">
        <v>7952</v>
      </c>
      <c r="J7751" s="14">
        <v>-0.24280000000000002</v>
      </c>
      <c r="K7751" s="14">
        <v>0.17149999999999999</v>
      </c>
      <c r="L7751" s="15">
        <f t="shared" si="488"/>
        <v>-0.4143</v>
      </c>
      <c r="M7751" s="11">
        <f t="shared" si="489"/>
        <v>0</v>
      </c>
      <c r="N7751" s="11">
        <f>VLOOKUP(E7751,Nasdaq!$A$2:$F$3174,5,1)</f>
        <v>3471.6201169999999</v>
      </c>
      <c r="O7751" s="11">
        <f>VLOOKUP(F7751,Nasdaq!$A$2:$F$3174,5,1)</f>
        <v>4688.5400390000004</v>
      </c>
      <c r="P7751" s="11">
        <f t="shared" si="490"/>
        <v>548</v>
      </c>
      <c r="Q7751" s="15">
        <f t="shared" si="491"/>
        <v>0.74044911714770723</v>
      </c>
    </row>
    <row r="7752" spans="1:17" ht="19.5" customHeight="1" x14ac:dyDescent="0.2">
      <c r="A7752" s="12">
        <v>4842</v>
      </c>
      <c r="B7752" s="6" t="s">
        <v>5902</v>
      </c>
      <c r="C7752" s="12">
        <v>1228</v>
      </c>
      <c r="D7752" s="6" t="s">
        <v>7675</v>
      </c>
      <c r="E7752" s="13">
        <v>42230</v>
      </c>
      <c r="F7752" s="13">
        <v>42324</v>
      </c>
      <c r="H7752" s="6" t="s">
        <v>7944</v>
      </c>
      <c r="I7752" s="6" t="s">
        <v>8003</v>
      </c>
      <c r="J7752" s="14">
        <v>-0.28190000000000004</v>
      </c>
      <c r="K7752" s="14">
        <v>-4.8799999999999996E-2</v>
      </c>
      <c r="L7752" s="15">
        <f t="shared" si="488"/>
        <v>-0.23310000000000003</v>
      </c>
      <c r="M7752" s="11">
        <f t="shared" si="489"/>
        <v>0</v>
      </c>
      <c r="N7752" s="11">
        <f>VLOOKUP(E7752,Nasdaq!$A$2:$F$3174,5,1)</f>
        <v>5048.2402339999999</v>
      </c>
      <c r="O7752" s="11">
        <f>VLOOKUP(F7752,Nasdaq!$A$2:$F$3174,5,1)</f>
        <v>4984.6201170000004</v>
      </c>
      <c r="P7752" s="11">
        <f t="shared" si="490"/>
        <v>94</v>
      </c>
      <c r="Q7752" s="15">
        <f t="shared" si="491"/>
        <v>1.0127629085969441</v>
      </c>
    </row>
    <row r="7753" spans="1:17" ht="19.5" customHeight="1" x14ac:dyDescent="0.2">
      <c r="A7753" s="12">
        <v>4842</v>
      </c>
      <c r="B7753" s="6" t="s">
        <v>5902</v>
      </c>
      <c r="C7753" s="12">
        <v>1781</v>
      </c>
      <c r="D7753" s="6" t="s">
        <v>5054</v>
      </c>
      <c r="E7753" s="13">
        <v>41957</v>
      </c>
      <c r="F7753" s="13">
        <v>42391</v>
      </c>
      <c r="H7753" s="6" t="s">
        <v>7944</v>
      </c>
      <c r="I7753" s="6" t="s">
        <v>8107</v>
      </c>
      <c r="J7753" s="14">
        <v>-0.307</v>
      </c>
      <c r="K7753" s="14">
        <v>-3.5299999999999998E-2</v>
      </c>
      <c r="L7753" s="15">
        <f t="shared" si="488"/>
        <v>-0.2717</v>
      </c>
      <c r="M7753" s="11">
        <f t="shared" si="489"/>
        <v>0</v>
      </c>
      <c r="N7753" s="11">
        <f>VLOOKUP(E7753,Nasdaq!$A$2:$F$3174,5,1)</f>
        <v>4688.5400390000004</v>
      </c>
      <c r="O7753" s="11">
        <f>VLOOKUP(F7753,Nasdaq!$A$2:$F$3174,5,1)</f>
        <v>4591.1801759999998</v>
      </c>
      <c r="P7753" s="11">
        <f t="shared" si="490"/>
        <v>434</v>
      </c>
      <c r="Q7753" s="15">
        <f t="shared" si="491"/>
        <v>1.0212057114271256</v>
      </c>
    </row>
    <row r="7754" spans="1:17" ht="19.5" customHeight="1" x14ac:dyDescent="0.2">
      <c r="A7754" s="12">
        <v>4842</v>
      </c>
      <c r="B7754" s="6" t="s">
        <v>5902</v>
      </c>
      <c r="C7754" s="12">
        <v>1672</v>
      </c>
      <c r="D7754" s="6" t="s">
        <v>6930</v>
      </c>
      <c r="E7754" s="13">
        <v>41684</v>
      </c>
      <c r="F7754" s="13">
        <v>41866</v>
      </c>
      <c r="H7754" s="6" t="s">
        <v>7949</v>
      </c>
      <c r="I7754" s="6" t="s">
        <v>7973</v>
      </c>
      <c r="J7754" s="14">
        <v>-0.47850000000000004</v>
      </c>
      <c r="K7754" s="14">
        <v>0.15429999999999999</v>
      </c>
      <c r="L7754" s="15">
        <f t="shared" si="488"/>
        <v>-0.63280000000000003</v>
      </c>
      <c r="M7754" s="11">
        <f t="shared" si="489"/>
        <v>0</v>
      </c>
      <c r="N7754" s="11">
        <f>VLOOKUP(E7754,Nasdaq!$A$2:$F$3174,5,1)</f>
        <v>4244.0200199999999</v>
      </c>
      <c r="O7754" s="11">
        <f>VLOOKUP(F7754,Nasdaq!$A$2:$F$3174,5,1)</f>
        <v>4464.9301759999998</v>
      </c>
      <c r="P7754" s="11">
        <f t="shared" si="490"/>
        <v>182</v>
      </c>
      <c r="Q7754" s="15">
        <f t="shared" si="491"/>
        <v>0.95052399354726458</v>
      </c>
    </row>
    <row r="7755" spans="1:17" ht="19.5" customHeight="1" x14ac:dyDescent="0.2">
      <c r="A7755" s="12">
        <v>4842</v>
      </c>
      <c r="B7755" s="6" t="s">
        <v>5902</v>
      </c>
      <c r="C7755" s="12">
        <v>33954</v>
      </c>
      <c r="D7755" s="6" t="s">
        <v>3003</v>
      </c>
      <c r="E7755" s="13">
        <v>42781</v>
      </c>
      <c r="F7755" s="13">
        <v>42870</v>
      </c>
      <c r="H7755" s="6" t="s">
        <v>7944</v>
      </c>
      <c r="I7755" s="6" t="s">
        <v>7980</v>
      </c>
      <c r="J7755" s="14">
        <v>-0.48849999999999999</v>
      </c>
      <c r="K7755" s="14">
        <v>0.1174</v>
      </c>
      <c r="L7755" s="15">
        <f t="shared" si="488"/>
        <v>-0.60589999999999999</v>
      </c>
      <c r="M7755" s="11">
        <f t="shared" si="489"/>
        <v>0</v>
      </c>
      <c r="N7755" s="11">
        <f>VLOOKUP(E7755,Nasdaq!$A$2:$F$3174,5,1)</f>
        <v>5819.4399409999996</v>
      </c>
      <c r="O7755" s="11">
        <f>VLOOKUP(F7755,Nasdaq!$A$2:$F$3174,5,1)</f>
        <v>6149.669922</v>
      </c>
      <c r="P7755" s="11">
        <f t="shared" si="490"/>
        <v>89</v>
      </c>
      <c r="Q7755" s="15">
        <f t="shared" si="491"/>
        <v>0.94630279388528604</v>
      </c>
    </row>
    <row r="7756" spans="1:17" ht="19.5" customHeight="1" x14ac:dyDescent="0.2">
      <c r="A7756" s="12">
        <v>4842</v>
      </c>
      <c r="B7756" s="6" t="s">
        <v>5902</v>
      </c>
      <c r="C7756" s="12">
        <v>2787</v>
      </c>
      <c r="D7756" s="6" t="s">
        <v>7676</v>
      </c>
      <c r="E7756" s="13">
        <v>41774</v>
      </c>
      <c r="F7756" s="13">
        <v>44415</v>
      </c>
      <c r="H7756" s="6" t="s">
        <v>7951</v>
      </c>
      <c r="I7756" s="6" t="s">
        <v>8078</v>
      </c>
      <c r="J7756" s="14">
        <v>-0.59699999999999998</v>
      </c>
      <c r="K7756" s="14">
        <v>0.1208</v>
      </c>
      <c r="L7756" s="15">
        <f t="shared" si="488"/>
        <v>-0.71779999999999999</v>
      </c>
      <c r="M7756" s="11">
        <f t="shared" si="489"/>
        <v>0</v>
      </c>
      <c r="N7756" s="11">
        <f>VLOOKUP(E7756,Nasdaq!$A$2:$F$3174,5,1)</f>
        <v>4069.290039</v>
      </c>
      <c r="O7756" s="11">
        <f>VLOOKUP(F7756,Nasdaq!$A$2:$F$3174,5,1)</f>
        <v>11010.980469</v>
      </c>
      <c r="P7756" s="11">
        <f t="shared" si="490"/>
        <v>2641</v>
      </c>
      <c r="Q7756" s="15">
        <f t="shared" si="491"/>
        <v>0.36956692935311108</v>
      </c>
    </row>
    <row r="7757" spans="1:17" ht="19.5" customHeight="1" x14ac:dyDescent="0.2">
      <c r="A7757" s="12">
        <v>7049</v>
      </c>
      <c r="B7757" s="6" t="s">
        <v>2214</v>
      </c>
      <c r="C7757" s="12">
        <v>40902</v>
      </c>
      <c r="D7757" s="6" t="s">
        <v>5566</v>
      </c>
      <c r="E7757" s="13">
        <v>41828</v>
      </c>
      <c r="F7757" s="13">
        <v>44415</v>
      </c>
      <c r="H7757" s="6" t="s">
        <v>7948</v>
      </c>
      <c r="I7757" s="6" t="s">
        <v>7959</v>
      </c>
      <c r="J7757" s="14">
        <v>-0.27329999999999999</v>
      </c>
      <c r="K7757" s="14">
        <v>0.11449999999999999</v>
      </c>
      <c r="L7757" s="15">
        <f t="shared" si="488"/>
        <v>-0.38779999999999998</v>
      </c>
      <c r="M7757" s="11">
        <f t="shared" si="489"/>
        <v>0</v>
      </c>
      <c r="N7757" s="11">
        <f>VLOOKUP(E7757,Nasdaq!$A$2:$F$3174,5,1)</f>
        <v>4391.4599609999996</v>
      </c>
      <c r="O7757" s="11">
        <f>VLOOKUP(F7757,Nasdaq!$A$2:$F$3174,5,1)</f>
        <v>11010.980469</v>
      </c>
      <c r="P7757" s="11">
        <f t="shared" si="490"/>
        <v>2587</v>
      </c>
      <c r="Q7757" s="15">
        <f t="shared" si="491"/>
        <v>0.39882590369199167</v>
      </c>
    </row>
    <row r="7758" spans="1:17" ht="19.5" customHeight="1" x14ac:dyDescent="0.2">
      <c r="A7758" s="12">
        <v>7724</v>
      </c>
      <c r="B7758" s="6" t="s">
        <v>2215</v>
      </c>
      <c r="C7758" s="12">
        <v>41117</v>
      </c>
      <c r="D7758" s="6" t="s">
        <v>5567</v>
      </c>
      <c r="E7758" s="13">
        <v>42822</v>
      </c>
      <c r="F7758" s="13">
        <v>42969</v>
      </c>
      <c r="H7758" s="6" t="s">
        <v>7949</v>
      </c>
      <c r="I7758" s="6" t="s">
        <v>8106</v>
      </c>
      <c r="J7758" s="14">
        <v>-0.98609999999999998</v>
      </c>
      <c r="K7758" s="14">
        <v>0.12470000000000001</v>
      </c>
      <c r="L7758" s="15">
        <f t="shared" si="488"/>
        <v>-1.1108</v>
      </c>
      <c r="M7758" s="11">
        <f t="shared" si="489"/>
        <v>0</v>
      </c>
      <c r="N7758" s="11">
        <f>VLOOKUP(E7758,Nasdaq!$A$2:$F$3174,5,1)</f>
        <v>5875.1401370000003</v>
      </c>
      <c r="O7758" s="11">
        <f>VLOOKUP(F7758,Nasdaq!$A$2:$F$3174,5,1)</f>
        <v>6297.4799800000001</v>
      </c>
      <c r="P7758" s="11">
        <f t="shared" si="490"/>
        <v>147</v>
      </c>
      <c r="Q7758" s="15">
        <f t="shared" si="491"/>
        <v>0.93293631055713899</v>
      </c>
    </row>
    <row r="7759" spans="1:17" ht="19.5" customHeight="1" x14ac:dyDescent="0.2">
      <c r="A7759" s="12">
        <v>2311</v>
      </c>
      <c r="B7759" s="6" t="s">
        <v>2216</v>
      </c>
      <c r="C7759" s="12">
        <v>33695</v>
      </c>
      <c r="D7759" s="6" t="s">
        <v>7677</v>
      </c>
      <c r="E7759" s="13">
        <v>41605</v>
      </c>
      <c r="F7759" s="13">
        <v>42369</v>
      </c>
      <c r="H7759" s="6" t="s">
        <v>7944</v>
      </c>
      <c r="I7759" s="6" t="s">
        <v>8127</v>
      </c>
      <c r="J7759" s="14">
        <v>1.7653999999999999</v>
      </c>
      <c r="K7759" s="14">
        <v>7.4900000000000008E-2</v>
      </c>
      <c r="L7759" s="15">
        <f t="shared" si="488"/>
        <v>1.6904999999999999</v>
      </c>
      <c r="M7759" s="11">
        <f t="shared" si="489"/>
        <v>1</v>
      </c>
      <c r="N7759" s="11">
        <f>VLOOKUP(E7759,Nasdaq!$A$2:$F$3174,5,1)</f>
        <v>4044.75</v>
      </c>
      <c r="O7759" s="11">
        <f>VLOOKUP(F7759,Nasdaq!$A$2:$F$3174,5,1)</f>
        <v>5007.4101559999999</v>
      </c>
      <c r="P7759" s="11">
        <f t="shared" si="490"/>
        <v>764</v>
      </c>
      <c r="Q7759" s="15">
        <f t="shared" si="491"/>
        <v>0.80775350344961017</v>
      </c>
    </row>
    <row r="7760" spans="1:17" ht="19.5" customHeight="1" x14ac:dyDescent="0.2">
      <c r="A7760" s="12">
        <v>2311</v>
      </c>
      <c r="B7760" s="6" t="s">
        <v>2216</v>
      </c>
      <c r="C7760" s="12">
        <v>21316</v>
      </c>
      <c r="D7760" s="6" t="s">
        <v>7678</v>
      </c>
      <c r="E7760" s="13">
        <v>42767</v>
      </c>
      <c r="F7760" s="13">
        <v>43100</v>
      </c>
      <c r="H7760" s="6" t="s">
        <v>7950</v>
      </c>
      <c r="I7760" s="6" t="s">
        <v>8071</v>
      </c>
      <c r="J7760" s="14">
        <v>0.68150000000000011</v>
      </c>
      <c r="K7760" s="14">
        <v>0.24109999999999998</v>
      </c>
      <c r="L7760" s="15">
        <f t="shared" si="488"/>
        <v>0.44040000000000012</v>
      </c>
      <c r="M7760" s="11">
        <f t="shared" si="489"/>
        <v>1</v>
      </c>
      <c r="N7760" s="11">
        <f>VLOOKUP(E7760,Nasdaq!$A$2:$F$3174,5,1)</f>
        <v>5642.6499020000001</v>
      </c>
      <c r="O7760" s="11">
        <f>VLOOKUP(F7760,Nasdaq!$A$2:$F$3174,5,1)</f>
        <v>6903.3901370000003</v>
      </c>
      <c r="P7760" s="11">
        <f t="shared" si="490"/>
        <v>333</v>
      </c>
      <c r="Q7760" s="15">
        <f t="shared" si="491"/>
        <v>0.81737510873799168</v>
      </c>
    </row>
    <row r="7761" spans="1:17" ht="19.5" customHeight="1" x14ac:dyDescent="0.2">
      <c r="A7761" s="12">
        <v>2311</v>
      </c>
      <c r="B7761" s="6" t="s">
        <v>2216</v>
      </c>
      <c r="C7761" s="12">
        <v>10545</v>
      </c>
      <c r="D7761" s="6" t="s">
        <v>5568</v>
      </c>
      <c r="E7761" s="13">
        <v>42590</v>
      </c>
      <c r="F7761" s="13">
        <v>43100</v>
      </c>
      <c r="H7761" s="6" t="s">
        <v>7950</v>
      </c>
      <c r="I7761" s="6" t="s">
        <v>8113</v>
      </c>
      <c r="J7761" s="14">
        <v>0.67760000000000009</v>
      </c>
      <c r="K7761" s="14">
        <v>0.19719999999999999</v>
      </c>
      <c r="L7761" s="15">
        <f t="shared" si="488"/>
        <v>0.4804000000000001</v>
      </c>
      <c r="M7761" s="11">
        <f t="shared" si="489"/>
        <v>1</v>
      </c>
      <c r="N7761" s="11">
        <f>VLOOKUP(E7761,Nasdaq!$A$2:$F$3174,5,1)</f>
        <v>5213.1401370000003</v>
      </c>
      <c r="O7761" s="11">
        <f>VLOOKUP(F7761,Nasdaq!$A$2:$F$3174,5,1)</f>
        <v>6903.3901370000003</v>
      </c>
      <c r="P7761" s="11">
        <f t="shared" si="490"/>
        <v>510</v>
      </c>
      <c r="Q7761" s="15">
        <f t="shared" si="491"/>
        <v>0.75515766865467759</v>
      </c>
    </row>
    <row r="7762" spans="1:17" ht="19.5" customHeight="1" x14ac:dyDescent="0.2">
      <c r="A7762" s="12">
        <v>2311</v>
      </c>
      <c r="B7762" s="6" t="s">
        <v>2216</v>
      </c>
      <c r="C7762" s="12">
        <v>19956</v>
      </c>
      <c r="D7762" s="6" t="s">
        <v>5569</v>
      </c>
      <c r="E7762" s="13">
        <v>41944</v>
      </c>
      <c r="F7762" s="13">
        <v>42735</v>
      </c>
      <c r="H7762" s="6" t="s">
        <v>7944</v>
      </c>
      <c r="I7762" s="6" t="s">
        <v>8002</v>
      </c>
      <c r="J7762" s="14">
        <v>0.41810000000000003</v>
      </c>
      <c r="K7762" s="14">
        <v>8.0600000000000005E-2</v>
      </c>
      <c r="L7762" s="15">
        <f t="shared" si="488"/>
        <v>0.33750000000000002</v>
      </c>
      <c r="M7762" s="11">
        <f t="shared" si="489"/>
        <v>1</v>
      </c>
      <c r="N7762" s="11">
        <f>VLOOKUP(E7762,Nasdaq!$A$2:$F$3174,5,1)</f>
        <v>4630.7402339999999</v>
      </c>
      <c r="O7762" s="11">
        <f>VLOOKUP(F7762,Nasdaq!$A$2:$F$3174,5,1)</f>
        <v>5383.1201170000004</v>
      </c>
      <c r="P7762" s="11">
        <f t="shared" si="490"/>
        <v>791</v>
      </c>
      <c r="Q7762" s="15">
        <f t="shared" si="491"/>
        <v>0.8602339438965747</v>
      </c>
    </row>
    <row r="7763" spans="1:17" ht="19.5" customHeight="1" x14ac:dyDescent="0.2">
      <c r="A7763" s="12">
        <v>2311</v>
      </c>
      <c r="B7763" s="6" t="s">
        <v>2216</v>
      </c>
      <c r="C7763" s="12">
        <v>9849</v>
      </c>
      <c r="D7763" s="6" t="s">
        <v>5570</v>
      </c>
      <c r="E7763" s="13">
        <v>41736</v>
      </c>
      <c r="F7763" s="13">
        <v>42369</v>
      </c>
      <c r="H7763" s="6" t="s">
        <v>7949</v>
      </c>
      <c r="I7763" s="6" t="s">
        <v>8068</v>
      </c>
      <c r="J7763" s="14">
        <v>0.36280000000000001</v>
      </c>
      <c r="K7763" s="14">
        <v>7.3700000000000002E-2</v>
      </c>
      <c r="L7763" s="15">
        <f t="shared" si="488"/>
        <v>0.28910000000000002</v>
      </c>
      <c r="M7763" s="11">
        <f t="shared" si="489"/>
        <v>1</v>
      </c>
      <c r="N7763" s="11">
        <f>VLOOKUP(E7763,Nasdaq!$A$2:$F$3174,5,1)</f>
        <v>4079.75</v>
      </c>
      <c r="O7763" s="11">
        <f>VLOOKUP(F7763,Nasdaq!$A$2:$F$3174,5,1)</f>
        <v>5007.4101559999999</v>
      </c>
      <c r="P7763" s="11">
        <f t="shared" si="490"/>
        <v>633</v>
      </c>
      <c r="Q7763" s="15">
        <f t="shared" si="491"/>
        <v>0.8147432486435624</v>
      </c>
    </row>
    <row r="7764" spans="1:17" ht="19.5" customHeight="1" x14ac:dyDescent="0.2">
      <c r="A7764" s="12">
        <v>2311</v>
      </c>
      <c r="B7764" s="6" t="s">
        <v>2216</v>
      </c>
      <c r="C7764" s="12">
        <v>9877</v>
      </c>
      <c r="D7764" s="6" t="s">
        <v>5571</v>
      </c>
      <c r="E7764" s="13">
        <v>41736</v>
      </c>
      <c r="F7764" s="13">
        <v>42735</v>
      </c>
      <c r="H7764" s="6" t="s">
        <v>7949</v>
      </c>
      <c r="I7764" s="6" t="s">
        <v>8093</v>
      </c>
      <c r="J7764" s="14">
        <v>0.20899999999999999</v>
      </c>
      <c r="K7764" s="14">
        <v>0.10199999999999999</v>
      </c>
      <c r="L7764" s="15">
        <f t="shared" si="488"/>
        <v>0.107</v>
      </c>
      <c r="M7764" s="11">
        <f t="shared" si="489"/>
        <v>1</v>
      </c>
      <c r="N7764" s="11">
        <f>VLOOKUP(E7764,Nasdaq!$A$2:$F$3174,5,1)</f>
        <v>4079.75</v>
      </c>
      <c r="O7764" s="11">
        <f>VLOOKUP(F7764,Nasdaq!$A$2:$F$3174,5,1)</f>
        <v>5383.1201170000004</v>
      </c>
      <c r="P7764" s="11">
        <f t="shared" si="490"/>
        <v>999</v>
      </c>
      <c r="Q7764" s="15">
        <f t="shared" si="491"/>
        <v>0.75787889052599955</v>
      </c>
    </row>
    <row r="7765" spans="1:17" ht="19.5" customHeight="1" x14ac:dyDescent="0.2">
      <c r="A7765" s="12">
        <v>2311</v>
      </c>
      <c r="B7765" s="6" t="s">
        <v>2216</v>
      </c>
      <c r="C7765" s="12">
        <v>19679</v>
      </c>
      <c r="D7765" s="6" t="s">
        <v>5572</v>
      </c>
      <c r="E7765" s="13">
        <v>42327</v>
      </c>
      <c r="F7765" s="13">
        <v>43465</v>
      </c>
      <c r="H7765" s="6" t="s">
        <v>7950</v>
      </c>
      <c r="I7765" s="6" t="s">
        <v>8071</v>
      </c>
      <c r="J7765" s="14">
        <v>0.19570000000000001</v>
      </c>
      <c r="K7765" s="14">
        <v>8.6999999999999994E-2</v>
      </c>
      <c r="L7765" s="15">
        <f t="shared" si="488"/>
        <v>0.10870000000000002</v>
      </c>
      <c r="M7765" s="11">
        <f t="shared" si="489"/>
        <v>1</v>
      </c>
      <c r="N7765" s="11">
        <f>VLOOKUP(E7765,Nasdaq!$A$2:$F$3174,5,1)</f>
        <v>5073.6401370000003</v>
      </c>
      <c r="O7765" s="11">
        <f>VLOOKUP(F7765,Nasdaq!$A$2:$F$3174,5,1)</f>
        <v>6635.2797849999997</v>
      </c>
      <c r="P7765" s="11">
        <f t="shared" si="490"/>
        <v>1138</v>
      </c>
      <c r="Q7765" s="15">
        <f t="shared" si="491"/>
        <v>0.76464649255702632</v>
      </c>
    </row>
    <row r="7766" spans="1:17" ht="19.5" customHeight="1" x14ac:dyDescent="0.2">
      <c r="A7766" s="12">
        <v>2311</v>
      </c>
      <c r="B7766" s="6" t="s">
        <v>2216</v>
      </c>
      <c r="C7766" s="12">
        <v>15824</v>
      </c>
      <c r="D7766" s="6" t="s">
        <v>5573</v>
      </c>
      <c r="E7766" s="13">
        <v>43117</v>
      </c>
      <c r="F7766" s="13">
        <v>44415</v>
      </c>
      <c r="H7766" s="6" t="s">
        <v>7947</v>
      </c>
      <c r="I7766" s="6" t="s">
        <v>8066</v>
      </c>
      <c r="J7766" s="14">
        <v>0.1812</v>
      </c>
      <c r="K7766" s="14">
        <v>9.35E-2</v>
      </c>
      <c r="L7766" s="15">
        <f t="shared" si="488"/>
        <v>8.77E-2</v>
      </c>
      <c r="M7766" s="11">
        <f t="shared" si="489"/>
        <v>1</v>
      </c>
      <c r="N7766" s="11">
        <f>VLOOKUP(E7766,Nasdaq!$A$2:$F$3174,5,1)</f>
        <v>7298.2797849999997</v>
      </c>
      <c r="O7766" s="11">
        <f>VLOOKUP(F7766,Nasdaq!$A$2:$F$3174,5,1)</f>
        <v>11010.980469</v>
      </c>
      <c r="P7766" s="11">
        <f t="shared" si="490"/>
        <v>1298</v>
      </c>
      <c r="Q7766" s="15">
        <f t="shared" si="491"/>
        <v>0.66281891433695228</v>
      </c>
    </row>
    <row r="7767" spans="1:17" ht="19.5" customHeight="1" x14ac:dyDescent="0.2">
      <c r="A7767" s="12">
        <v>2311</v>
      </c>
      <c r="B7767" s="6" t="s">
        <v>2216</v>
      </c>
      <c r="C7767" s="12">
        <v>9671</v>
      </c>
      <c r="D7767" s="6" t="s">
        <v>5574</v>
      </c>
      <c r="E7767" s="13">
        <v>41659</v>
      </c>
      <c r="F7767" s="13">
        <v>43100</v>
      </c>
      <c r="H7767" s="6" t="s">
        <v>7950</v>
      </c>
      <c r="I7767" s="6" t="s">
        <v>8010</v>
      </c>
      <c r="J7767" s="14">
        <v>0.16329999999999997</v>
      </c>
      <c r="K7767" s="14">
        <v>0.12809999999999999</v>
      </c>
      <c r="L7767" s="15">
        <f t="shared" si="488"/>
        <v>3.5199999999999981E-2</v>
      </c>
      <c r="M7767" s="11">
        <f t="shared" si="489"/>
        <v>1</v>
      </c>
      <c r="N7767" s="11">
        <f>VLOOKUP(E7767,Nasdaq!$A$2:$F$3174,5,1)</f>
        <v>4197.580078</v>
      </c>
      <c r="O7767" s="11">
        <f>VLOOKUP(F7767,Nasdaq!$A$2:$F$3174,5,1)</f>
        <v>6903.3901370000003</v>
      </c>
      <c r="P7767" s="11">
        <f t="shared" si="490"/>
        <v>1441</v>
      </c>
      <c r="Q7767" s="15">
        <f t="shared" si="491"/>
        <v>0.60804676617482911</v>
      </c>
    </row>
    <row r="7768" spans="1:17" ht="19.5" customHeight="1" x14ac:dyDescent="0.2">
      <c r="A7768" s="12">
        <v>2311</v>
      </c>
      <c r="B7768" s="6" t="s">
        <v>2216</v>
      </c>
      <c r="C7768" s="12">
        <v>10670</v>
      </c>
      <c r="D7768" s="6" t="s">
        <v>5575</v>
      </c>
      <c r="E7768" s="13">
        <v>42591</v>
      </c>
      <c r="F7768" s="13">
        <v>43465</v>
      </c>
      <c r="H7768" s="6" t="s">
        <v>7944</v>
      </c>
      <c r="I7768" s="6" t="s">
        <v>8102</v>
      </c>
      <c r="J7768" s="14">
        <v>5.1799999999999999E-2</v>
      </c>
      <c r="K7768" s="14">
        <v>8.5999999999999993E-2</v>
      </c>
      <c r="L7768" s="15">
        <f t="shared" si="488"/>
        <v>-3.4199999999999994E-2</v>
      </c>
      <c r="M7768" s="11">
        <f t="shared" si="489"/>
        <v>0</v>
      </c>
      <c r="N7768" s="11">
        <f>VLOOKUP(E7768,Nasdaq!$A$2:$F$3174,5,1)</f>
        <v>5225.4799800000001</v>
      </c>
      <c r="O7768" s="11">
        <f>VLOOKUP(F7768,Nasdaq!$A$2:$F$3174,5,1)</f>
        <v>6635.2797849999997</v>
      </c>
      <c r="P7768" s="11">
        <f t="shared" si="490"/>
        <v>874</v>
      </c>
      <c r="Q7768" s="15">
        <f t="shared" si="491"/>
        <v>0.78753030193510254</v>
      </c>
    </row>
    <row r="7769" spans="1:17" ht="19.5" customHeight="1" x14ac:dyDescent="0.2">
      <c r="A7769" s="12">
        <v>2311</v>
      </c>
      <c r="B7769" s="6" t="s">
        <v>2216</v>
      </c>
      <c r="C7769" s="12">
        <v>15542</v>
      </c>
      <c r="D7769" s="6" t="s">
        <v>3534</v>
      </c>
      <c r="E7769" s="13">
        <v>42471</v>
      </c>
      <c r="F7769" s="13">
        <v>44415</v>
      </c>
      <c r="H7769" s="6" t="s">
        <v>7950</v>
      </c>
      <c r="I7769" s="6" t="s">
        <v>8010</v>
      </c>
      <c r="J7769" s="14">
        <v>4.8499999999999995E-2</v>
      </c>
      <c r="K7769" s="14">
        <v>0.14369999999999999</v>
      </c>
      <c r="L7769" s="15">
        <f t="shared" si="488"/>
        <v>-9.5200000000000007E-2</v>
      </c>
      <c r="M7769" s="11">
        <f t="shared" si="489"/>
        <v>0</v>
      </c>
      <c r="N7769" s="11">
        <f>VLOOKUP(E7769,Nasdaq!$A$2:$F$3174,5,1)</f>
        <v>4833.3999020000001</v>
      </c>
      <c r="O7769" s="11">
        <f>VLOOKUP(F7769,Nasdaq!$A$2:$F$3174,5,1)</f>
        <v>11010.980469</v>
      </c>
      <c r="P7769" s="11">
        <f t="shared" si="490"/>
        <v>1944</v>
      </c>
      <c r="Q7769" s="15">
        <f t="shared" si="491"/>
        <v>0.43896231803154823</v>
      </c>
    </row>
    <row r="7770" spans="1:17" ht="19.5" customHeight="1" x14ac:dyDescent="0.2">
      <c r="A7770" s="12">
        <v>2311</v>
      </c>
      <c r="B7770" s="6" t="s">
        <v>2216</v>
      </c>
      <c r="C7770" s="12">
        <v>23522</v>
      </c>
      <c r="D7770" s="6" t="s">
        <v>5576</v>
      </c>
      <c r="E7770" s="13">
        <v>43157</v>
      </c>
      <c r="F7770" s="13">
        <v>44415</v>
      </c>
      <c r="H7770" s="6" t="s">
        <v>7950</v>
      </c>
      <c r="I7770" s="6" t="s">
        <v>8071</v>
      </c>
      <c r="J7770" s="14">
        <v>3.95E-2</v>
      </c>
      <c r="K7770" s="14">
        <v>0.10060000000000001</v>
      </c>
      <c r="L7770" s="15">
        <f t="shared" si="488"/>
        <v>-6.1100000000000008E-2</v>
      </c>
      <c r="M7770" s="11">
        <f t="shared" si="489"/>
        <v>0</v>
      </c>
      <c r="N7770" s="11">
        <f>VLOOKUP(E7770,Nasdaq!$A$2:$F$3174,5,1)</f>
        <v>7421.4599609999996</v>
      </c>
      <c r="O7770" s="11">
        <f>VLOOKUP(F7770,Nasdaq!$A$2:$F$3174,5,1)</f>
        <v>11010.980469</v>
      </c>
      <c r="P7770" s="11">
        <f t="shared" si="490"/>
        <v>1258</v>
      </c>
      <c r="Q7770" s="15">
        <f t="shared" si="491"/>
        <v>0.67400594873348907</v>
      </c>
    </row>
    <row r="7771" spans="1:17" ht="19.5" customHeight="1" x14ac:dyDescent="0.2">
      <c r="A7771" s="12">
        <v>2311</v>
      </c>
      <c r="B7771" s="6" t="s">
        <v>2216</v>
      </c>
      <c r="C7771" s="12">
        <v>22554</v>
      </c>
      <c r="D7771" s="6" t="s">
        <v>5577</v>
      </c>
      <c r="E7771" s="13">
        <v>43056</v>
      </c>
      <c r="F7771" s="13">
        <v>44415</v>
      </c>
      <c r="H7771" s="6" t="s">
        <v>7950</v>
      </c>
      <c r="I7771" s="6" t="s">
        <v>8071</v>
      </c>
      <c r="J7771" s="14">
        <v>2.7300000000000001E-2</v>
      </c>
      <c r="K7771" s="14">
        <v>0.12230000000000001</v>
      </c>
      <c r="L7771" s="15">
        <f t="shared" si="488"/>
        <v>-9.5000000000000001E-2</v>
      </c>
      <c r="M7771" s="11">
        <f t="shared" si="489"/>
        <v>0</v>
      </c>
      <c r="N7771" s="11">
        <f>VLOOKUP(E7771,Nasdaq!$A$2:$F$3174,5,1)</f>
        <v>6782.7900390000004</v>
      </c>
      <c r="O7771" s="11">
        <f>VLOOKUP(F7771,Nasdaq!$A$2:$F$3174,5,1)</f>
        <v>11010.980469</v>
      </c>
      <c r="P7771" s="11">
        <f t="shared" si="490"/>
        <v>1359</v>
      </c>
      <c r="Q7771" s="15">
        <f t="shared" si="491"/>
        <v>0.61600296932873067</v>
      </c>
    </row>
    <row r="7772" spans="1:17" ht="19.5" customHeight="1" x14ac:dyDescent="0.2">
      <c r="A7772" s="12">
        <v>2311</v>
      </c>
      <c r="B7772" s="6" t="s">
        <v>2216</v>
      </c>
      <c r="C7772" s="12">
        <v>9556</v>
      </c>
      <c r="D7772" s="6" t="s">
        <v>5578</v>
      </c>
      <c r="E7772" s="13">
        <v>43677</v>
      </c>
      <c r="F7772" s="13">
        <v>44415</v>
      </c>
      <c r="H7772" s="6" t="s">
        <v>7950</v>
      </c>
      <c r="I7772" s="6" t="s">
        <v>8010</v>
      </c>
      <c r="J7772" s="14">
        <v>-6.8400000000000002E-2</v>
      </c>
      <c r="K7772" s="14">
        <v>0.14279999999999998</v>
      </c>
      <c r="L7772" s="15">
        <f t="shared" si="488"/>
        <v>-0.2112</v>
      </c>
      <c r="M7772" s="11">
        <f t="shared" si="489"/>
        <v>0</v>
      </c>
      <c r="N7772" s="11">
        <f>VLOOKUP(E7772,Nasdaq!$A$2:$F$3174,5,1)</f>
        <v>8175.419922</v>
      </c>
      <c r="O7772" s="11">
        <f>VLOOKUP(F7772,Nasdaq!$A$2:$F$3174,5,1)</f>
        <v>11010.980469</v>
      </c>
      <c r="P7772" s="11">
        <f t="shared" si="490"/>
        <v>738</v>
      </c>
      <c r="Q7772" s="15">
        <f t="shared" si="491"/>
        <v>0.74247965311630382</v>
      </c>
    </row>
    <row r="7773" spans="1:17" ht="19.5" customHeight="1" x14ac:dyDescent="0.2">
      <c r="A7773" s="12">
        <v>2311</v>
      </c>
      <c r="B7773" s="6" t="s">
        <v>2216</v>
      </c>
      <c r="C7773" s="12">
        <v>23182</v>
      </c>
      <c r="D7773" s="6" t="s">
        <v>5579</v>
      </c>
      <c r="E7773" s="13">
        <v>43056</v>
      </c>
      <c r="F7773" s="13">
        <v>44415</v>
      </c>
      <c r="H7773" s="6" t="s">
        <v>7944</v>
      </c>
      <c r="I7773" s="6" t="s">
        <v>8168</v>
      </c>
      <c r="J7773" s="14">
        <v>-0.14760000000000001</v>
      </c>
      <c r="K7773" s="14">
        <v>0.12230000000000001</v>
      </c>
      <c r="L7773" s="15">
        <f t="shared" si="488"/>
        <v>-0.26990000000000003</v>
      </c>
      <c r="M7773" s="11">
        <f t="shared" si="489"/>
        <v>0</v>
      </c>
      <c r="N7773" s="11">
        <f>VLOOKUP(E7773,Nasdaq!$A$2:$F$3174,5,1)</f>
        <v>6782.7900390000004</v>
      </c>
      <c r="O7773" s="11">
        <f>VLOOKUP(F7773,Nasdaq!$A$2:$F$3174,5,1)</f>
        <v>11010.980469</v>
      </c>
      <c r="P7773" s="11">
        <f t="shared" si="490"/>
        <v>1359</v>
      </c>
      <c r="Q7773" s="15">
        <f t="shared" si="491"/>
        <v>0.61600296932873067</v>
      </c>
    </row>
    <row r="7774" spans="1:17" ht="19.5" customHeight="1" x14ac:dyDescent="0.2">
      <c r="A7774" s="12">
        <v>2311</v>
      </c>
      <c r="B7774" s="6" t="s">
        <v>2216</v>
      </c>
      <c r="C7774" s="12">
        <v>10620</v>
      </c>
      <c r="D7774" s="6" t="s">
        <v>5580</v>
      </c>
      <c r="E7774" s="13">
        <v>43896</v>
      </c>
      <c r="F7774" s="13">
        <v>44415</v>
      </c>
      <c r="H7774" s="6" t="s">
        <v>7950</v>
      </c>
      <c r="I7774" s="6" t="s">
        <v>8111</v>
      </c>
      <c r="J7774" s="14">
        <v>-0.33110000000000001</v>
      </c>
      <c r="K7774" s="14">
        <v>0.34639999999999999</v>
      </c>
      <c r="L7774" s="15">
        <f t="shared" si="488"/>
        <v>-0.67749999999999999</v>
      </c>
      <c r="M7774" s="11">
        <f t="shared" si="489"/>
        <v>0</v>
      </c>
      <c r="N7774" s="11">
        <f>VLOOKUP(E7774,Nasdaq!$A$2:$F$3174,5,1)</f>
        <v>8575.6201170000004</v>
      </c>
      <c r="O7774" s="11">
        <f>VLOOKUP(F7774,Nasdaq!$A$2:$F$3174,5,1)</f>
        <v>11010.980469</v>
      </c>
      <c r="P7774" s="11">
        <f t="shared" si="490"/>
        <v>519</v>
      </c>
      <c r="Q7774" s="15">
        <f t="shared" si="491"/>
        <v>0.77882541497044511</v>
      </c>
    </row>
    <row r="7775" spans="1:17" ht="19.5" customHeight="1" x14ac:dyDescent="0.2">
      <c r="A7775" s="12">
        <v>6854</v>
      </c>
      <c r="B7775" s="6" t="s">
        <v>2217</v>
      </c>
      <c r="C7775" s="12">
        <v>40980</v>
      </c>
      <c r="D7775" s="6" t="s">
        <v>5581</v>
      </c>
      <c r="E7775" s="13">
        <v>42947</v>
      </c>
      <c r="F7775" s="13">
        <v>44415</v>
      </c>
      <c r="H7775" s="6" t="s">
        <v>7948</v>
      </c>
      <c r="I7775" s="6" t="s">
        <v>7992</v>
      </c>
      <c r="J7775" s="14">
        <v>-0.80819999999999992</v>
      </c>
      <c r="K7775" s="14">
        <v>0.129</v>
      </c>
      <c r="L7775" s="15">
        <f t="shared" si="488"/>
        <v>-0.93719999999999992</v>
      </c>
      <c r="M7775" s="11">
        <f t="shared" si="489"/>
        <v>0</v>
      </c>
      <c r="N7775" s="11">
        <f>VLOOKUP(E7775,Nasdaq!$A$2:$F$3174,5,1)</f>
        <v>6348.1201170000004</v>
      </c>
      <c r="O7775" s="11">
        <f>VLOOKUP(F7775,Nasdaq!$A$2:$F$3174,5,1)</f>
        <v>11010.980469</v>
      </c>
      <c r="P7775" s="11">
        <f t="shared" si="490"/>
        <v>1468</v>
      </c>
      <c r="Q7775" s="15">
        <f t="shared" si="491"/>
        <v>0.5765269187146842</v>
      </c>
    </row>
    <row r="7776" spans="1:17" ht="19.5" customHeight="1" x14ac:dyDescent="0.2">
      <c r="A7776" s="12">
        <v>9322</v>
      </c>
      <c r="B7776" s="6" t="s">
        <v>2218</v>
      </c>
      <c r="C7776" s="12">
        <v>17498</v>
      </c>
      <c r="D7776" s="6" t="s">
        <v>4534</v>
      </c>
      <c r="E7776" s="13">
        <v>43840</v>
      </c>
      <c r="F7776" s="13">
        <v>43970</v>
      </c>
      <c r="H7776" s="6" t="s">
        <v>7948</v>
      </c>
      <c r="I7776" s="6" t="s">
        <v>7992</v>
      </c>
      <c r="J7776" s="14">
        <v>5.2976999999999999</v>
      </c>
      <c r="K7776" s="14">
        <v>-0.2525</v>
      </c>
      <c r="L7776" s="15">
        <f t="shared" si="488"/>
        <v>5.5502000000000002</v>
      </c>
      <c r="M7776" s="11">
        <f t="shared" si="489"/>
        <v>1</v>
      </c>
      <c r="N7776" s="11">
        <f>VLOOKUP(E7776,Nasdaq!$A$2:$F$3174,5,1)</f>
        <v>9178.8603519999997</v>
      </c>
      <c r="O7776" s="11">
        <f>VLOOKUP(F7776,Nasdaq!$A$2:$F$3174,5,1)</f>
        <v>9185.0996090000008</v>
      </c>
      <c r="P7776" s="11">
        <f t="shared" si="490"/>
        <v>130</v>
      </c>
      <c r="Q7776" s="15">
        <f t="shared" si="491"/>
        <v>0.99932073403456989</v>
      </c>
    </row>
    <row r="7777" spans="1:17" ht="19.5" customHeight="1" x14ac:dyDescent="0.2">
      <c r="A7777" s="12">
        <v>6645</v>
      </c>
      <c r="B7777" s="6" t="s">
        <v>2219</v>
      </c>
      <c r="C7777" s="12">
        <v>41119</v>
      </c>
      <c r="D7777" s="6" t="s">
        <v>5582</v>
      </c>
      <c r="E7777" s="13">
        <v>41264</v>
      </c>
      <c r="F7777" s="13">
        <v>41857</v>
      </c>
      <c r="H7777" s="6" t="s">
        <v>7948</v>
      </c>
      <c r="I7777" s="6" t="s">
        <v>7959</v>
      </c>
      <c r="J7777" s="14">
        <v>-0.15479999999999999</v>
      </c>
      <c r="K7777" s="14">
        <v>0.22390000000000002</v>
      </c>
      <c r="L7777" s="15">
        <f t="shared" si="488"/>
        <v>-0.37870000000000004</v>
      </c>
      <c r="M7777" s="11">
        <f t="shared" si="489"/>
        <v>0</v>
      </c>
      <c r="N7777" s="11">
        <f>VLOOKUP(E7777,Nasdaq!$A$2:$F$3174,5,1)</f>
        <v>3021.01001</v>
      </c>
      <c r="O7777" s="11">
        <f>VLOOKUP(F7777,Nasdaq!$A$2:$F$3174,5,1)</f>
        <v>4355.0498049999997</v>
      </c>
      <c r="P7777" s="11">
        <f t="shared" si="490"/>
        <v>593</v>
      </c>
      <c r="Q7777" s="15">
        <f t="shared" si="491"/>
        <v>0.69368095661816909</v>
      </c>
    </row>
    <row r="7778" spans="1:17" ht="19.5" customHeight="1" x14ac:dyDescent="0.2">
      <c r="A7778" s="12">
        <v>4980</v>
      </c>
      <c r="B7778" s="6" t="s">
        <v>2220</v>
      </c>
      <c r="C7778" s="12">
        <v>12819</v>
      </c>
      <c r="D7778" s="6" t="s">
        <v>2797</v>
      </c>
      <c r="E7778" s="13">
        <v>42207</v>
      </c>
      <c r="F7778" s="13">
        <v>44415</v>
      </c>
      <c r="G7778" s="13">
        <v>42207</v>
      </c>
      <c r="H7778" s="6" t="s">
        <v>7944</v>
      </c>
      <c r="I7778" s="6" t="s">
        <v>8056</v>
      </c>
      <c r="J7778" s="14">
        <v>-0.35359999999999997</v>
      </c>
      <c r="K7778" s="14">
        <v>0.11849999999999999</v>
      </c>
      <c r="L7778" s="15">
        <f t="shared" si="488"/>
        <v>-0.47209999999999996</v>
      </c>
      <c r="M7778" s="11">
        <f t="shared" si="489"/>
        <v>0</v>
      </c>
      <c r="N7778" s="11">
        <f>VLOOKUP(E7778,Nasdaq!$A$2:$F$3174,5,1)</f>
        <v>5171.7700199999999</v>
      </c>
      <c r="O7778" s="11">
        <f>VLOOKUP(F7778,Nasdaq!$A$2:$F$3174,5,1)</f>
        <v>11010.980469</v>
      </c>
      <c r="P7778" s="11">
        <f t="shared" si="490"/>
        <v>2208</v>
      </c>
      <c r="Q7778" s="15">
        <f t="shared" si="491"/>
        <v>0.46969249322697254</v>
      </c>
    </row>
    <row r="7779" spans="1:17" ht="19.5" customHeight="1" x14ac:dyDescent="0.2">
      <c r="A7779" s="12">
        <v>4980</v>
      </c>
      <c r="B7779" s="6" t="s">
        <v>2220</v>
      </c>
      <c r="C7779" s="12">
        <v>39514</v>
      </c>
      <c r="D7779" s="6" t="s">
        <v>5583</v>
      </c>
      <c r="E7779" s="13">
        <v>43258</v>
      </c>
      <c r="F7779" s="13">
        <v>44415</v>
      </c>
      <c r="G7779" s="13">
        <v>43399</v>
      </c>
      <c r="H7779" s="6" t="s">
        <v>7947</v>
      </c>
      <c r="I7779" s="6" t="s">
        <v>7957</v>
      </c>
      <c r="J7779" s="14">
        <v>-0.82879999999999998</v>
      </c>
      <c r="K7779" s="14">
        <v>0.1142</v>
      </c>
      <c r="L7779" s="15">
        <f t="shared" si="488"/>
        <v>-0.94299999999999995</v>
      </c>
      <c r="M7779" s="11">
        <f t="shared" si="489"/>
        <v>0</v>
      </c>
      <c r="N7779" s="11">
        <f>VLOOKUP(E7779,Nasdaq!$A$2:$F$3174,5,1)</f>
        <v>7635.0698240000002</v>
      </c>
      <c r="O7779" s="11">
        <f>VLOOKUP(F7779,Nasdaq!$A$2:$F$3174,5,1)</f>
        <v>11010.980469</v>
      </c>
      <c r="P7779" s="11">
        <f t="shared" si="490"/>
        <v>1157</v>
      </c>
      <c r="Q7779" s="15">
        <f t="shared" si="491"/>
        <v>0.69340568400323921</v>
      </c>
    </row>
    <row r="7780" spans="1:17" ht="19.5" customHeight="1" x14ac:dyDescent="0.2">
      <c r="A7780" s="12">
        <v>1488</v>
      </c>
      <c r="B7780" s="6" t="s">
        <v>2221</v>
      </c>
      <c r="C7780" s="12">
        <v>29696</v>
      </c>
      <c r="D7780" s="6" t="s">
        <v>5584</v>
      </c>
      <c r="E7780" s="13">
        <v>40956</v>
      </c>
      <c r="F7780" s="13">
        <v>41466</v>
      </c>
      <c r="H7780" s="6" t="s">
        <v>7948</v>
      </c>
      <c r="I7780" s="6" t="s">
        <v>7986</v>
      </c>
      <c r="J7780" s="14">
        <v>-0.52950000000000008</v>
      </c>
      <c r="K7780" s="14">
        <v>0.1862</v>
      </c>
      <c r="L7780" s="15">
        <f t="shared" si="488"/>
        <v>-0.71570000000000011</v>
      </c>
      <c r="M7780" s="11">
        <f t="shared" si="489"/>
        <v>0</v>
      </c>
      <c r="N7780" s="11">
        <f>VLOOKUP(E7780,Nasdaq!$A$2:$F$3174,5,1)</f>
        <v>2951.780029</v>
      </c>
      <c r="O7780" s="11">
        <f>VLOOKUP(F7780,Nasdaq!$A$2:$F$3174,5,1)</f>
        <v>3578.3000489999999</v>
      </c>
      <c r="P7780" s="11">
        <f t="shared" si="490"/>
        <v>510</v>
      </c>
      <c r="Q7780" s="15">
        <f t="shared" si="491"/>
        <v>0.82491212048375784</v>
      </c>
    </row>
    <row r="7781" spans="1:17" ht="19.5" customHeight="1" x14ac:dyDescent="0.2">
      <c r="A7781" s="12">
        <v>6641</v>
      </c>
      <c r="B7781" s="6" t="s">
        <v>2222</v>
      </c>
      <c r="C7781" s="12">
        <v>17025</v>
      </c>
      <c r="D7781" s="6" t="s">
        <v>2785</v>
      </c>
      <c r="E7781" s="13">
        <v>42263</v>
      </c>
      <c r="F7781" s="13">
        <v>42965</v>
      </c>
      <c r="H7781" s="6" t="s">
        <v>7947</v>
      </c>
      <c r="I7781" s="6" t="s">
        <v>7957</v>
      </c>
      <c r="J7781" s="14">
        <v>-2.5000000000000001E-2</v>
      </c>
      <c r="K7781" s="14">
        <v>0.1308</v>
      </c>
      <c r="L7781" s="15">
        <f t="shared" si="488"/>
        <v>-0.15579999999999999</v>
      </c>
      <c r="M7781" s="11">
        <f t="shared" si="489"/>
        <v>0</v>
      </c>
      <c r="N7781" s="11">
        <f>VLOOKUP(E7781,Nasdaq!$A$2:$F$3174,5,1)</f>
        <v>4889.2402339999999</v>
      </c>
      <c r="O7781" s="11">
        <f>VLOOKUP(F7781,Nasdaq!$A$2:$F$3174,5,1)</f>
        <v>6216.5297849999997</v>
      </c>
      <c r="P7781" s="11">
        <f t="shared" si="490"/>
        <v>702</v>
      </c>
      <c r="Q7781" s="15">
        <f t="shared" si="491"/>
        <v>0.78649101443790981</v>
      </c>
    </row>
    <row r="7782" spans="1:17" ht="19.5" customHeight="1" x14ac:dyDescent="0.2">
      <c r="A7782" s="12">
        <v>5046</v>
      </c>
      <c r="B7782" s="6" t="s">
        <v>2223</v>
      </c>
      <c r="C7782" s="12">
        <v>40596</v>
      </c>
      <c r="D7782" s="6" t="s">
        <v>5585</v>
      </c>
      <c r="E7782" s="13">
        <v>42340</v>
      </c>
      <c r="F7782" s="13">
        <v>42390</v>
      </c>
      <c r="H7782" s="6" t="s">
        <v>7948</v>
      </c>
      <c r="I7782" s="6" t="s">
        <v>7959</v>
      </c>
      <c r="J7782" s="14">
        <v>-0.73580000000000001</v>
      </c>
      <c r="K7782" s="14">
        <v>-0.53290000000000004</v>
      </c>
      <c r="L7782" s="15">
        <f t="shared" si="488"/>
        <v>-0.20289999999999997</v>
      </c>
      <c r="M7782" s="11">
        <f t="shared" si="489"/>
        <v>0</v>
      </c>
      <c r="N7782" s="11">
        <f>VLOOKUP(E7782,Nasdaq!$A$2:$F$3174,5,1)</f>
        <v>5123.2202150000003</v>
      </c>
      <c r="O7782" s="11">
        <f>VLOOKUP(F7782,Nasdaq!$A$2:$F$3174,5,1)</f>
        <v>4472.0600590000004</v>
      </c>
      <c r="P7782" s="11">
        <f t="shared" si="490"/>
        <v>50</v>
      </c>
      <c r="Q7782" s="15">
        <f t="shared" si="491"/>
        <v>1.1455977754223343</v>
      </c>
    </row>
    <row r="7783" spans="1:17" ht="19.5" customHeight="1" x14ac:dyDescent="0.2">
      <c r="A7783" s="12">
        <v>5929</v>
      </c>
      <c r="B7783" s="6" t="s">
        <v>2224</v>
      </c>
      <c r="C7783" s="12">
        <v>16294</v>
      </c>
      <c r="D7783" s="6" t="s">
        <v>5586</v>
      </c>
      <c r="E7783" s="13">
        <v>40289</v>
      </c>
      <c r="F7783" s="13">
        <v>44415</v>
      </c>
      <c r="H7783" s="6" t="s">
        <v>7948</v>
      </c>
      <c r="I7783" s="6" t="s">
        <v>7992</v>
      </c>
      <c r="J7783" s="14">
        <v>-9.5100000000000004E-2</v>
      </c>
      <c r="K7783" s="14">
        <v>0.12759999999999999</v>
      </c>
      <c r="L7783" s="15">
        <f t="shared" si="488"/>
        <v>-0.22270000000000001</v>
      </c>
      <c r="M7783" s="11">
        <f t="shared" si="489"/>
        <v>0</v>
      </c>
      <c r="N7783" s="11">
        <f>VLOOKUP(E7783,Nasdaq!$A$2:$F$3174,5,1)</f>
        <v>2504.610107</v>
      </c>
      <c r="O7783" s="11">
        <f>VLOOKUP(F7783,Nasdaq!$A$2:$F$3174,5,1)</f>
        <v>11010.980469</v>
      </c>
      <c r="P7783" s="11">
        <f t="shared" si="490"/>
        <v>4126</v>
      </c>
      <c r="Q7783" s="15">
        <f t="shared" si="491"/>
        <v>0.22746499067023343</v>
      </c>
    </row>
    <row r="7784" spans="1:17" ht="19.5" customHeight="1" x14ac:dyDescent="0.2">
      <c r="A7784" s="12">
        <v>7560</v>
      </c>
      <c r="B7784" s="6" t="s">
        <v>2225</v>
      </c>
      <c r="C7784" s="12">
        <v>40733</v>
      </c>
      <c r="D7784" s="6" t="s">
        <v>4150</v>
      </c>
      <c r="E7784" s="13">
        <v>41954</v>
      </c>
      <c r="F7784" s="13">
        <v>43353</v>
      </c>
      <c r="H7784" s="6" t="s">
        <v>7949</v>
      </c>
      <c r="I7784" s="6" t="s">
        <v>8166</v>
      </c>
      <c r="J7784" s="14">
        <v>-0.4929</v>
      </c>
      <c r="K7784" s="14">
        <v>0.1168</v>
      </c>
      <c r="L7784" s="15">
        <f t="shared" ref="L7784:L7846" si="492">J7784-K7784</f>
        <v>-0.60970000000000002</v>
      </c>
      <c r="M7784" s="11">
        <f t="shared" ref="M7784:M7846" si="493">IF(L7784&gt;0,1,0)</f>
        <v>0</v>
      </c>
      <c r="N7784" s="11">
        <f>VLOOKUP(E7784,Nasdaq!$A$2:$F$3174,5,1)</f>
        <v>4660.5600590000004</v>
      </c>
      <c r="O7784" s="11">
        <f>VLOOKUP(F7784,Nasdaq!$A$2:$F$3174,5,1)</f>
        <v>7924.1601559999999</v>
      </c>
      <c r="P7784" s="11">
        <f t="shared" ref="P7784:P7846" si="494">_xlfn.DAYS(F7784,E7784)</f>
        <v>1399</v>
      </c>
      <c r="Q7784" s="15">
        <f t="shared" ref="Q7784:Q7846" si="495">(O7784/N7784)^(1/P7784/365-1)</f>
        <v>0.58814622769877001</v>
      </c>
    </row>
    <row r="7785" spans="1:17" ht="19.5" customHeight="1" x14ac:dyDescent="0.2">
      <c r="A7785" s="12">
        <v>6398</v>
      </c>
      <c r="B7785" s="6" t="s">
        <v>2226</v>
      </c>
      <c r="C7785" s="12">
        <v>36442</v>
      </c>
      <c r="D7785" s="6" t="s">
        <v>4107</v>
      </c>
      <c r="E7785" s="13">
        <v>43279</v>
      </c>
      <c r="F7785" s="13">
        <v>44415</v>
      </c>
      <c r="H7785" s="6" t="s">
        <v>7947</v>
      </c>
      <c r="I7785" s="6" t="s">
        <v>7957</v>
      </c>
      <c r="J7785" s="14">
        <v>0.82269999999999999</v>
      </c>
      <c r="K7785" s="14">
        <v>0.1275</v>
      </c>
      <c r="L7785" s="15">
        <f t="shared" si="492"/>
        <v>0.69520000000000004</v>
      </c>
      <c r="M7785" s="11">
        <f t="shared" si="493"/>
        <v>1</v>
      </c>
      <c r="N7785" s="11">
        <f>VLOOKUP(E7785,Nasdaq!$A$2:$F$3174,5,1)</f>
        <v>7503.6801759999998</v>
      </c>
      <c r="O7785" s="11">
        <f>VLOOKUP(F7785,Nasdaq!$A$2:$F$3174,5,1)</f>
        <v>11010.980469</v>
      </c>
      <c r="P7785" s="11">
        <f t="shared" si="494"/>
        <v>1136</v>
      </c>
      <c r="Q7785" s="15">
        <f t="shared" si="495"/>
        <v>0.68147311106965236</v>
      </c>
    </row>
    <row r="7786" spans="1:17" ht="19.5" customHeight="1" x14ac:dyDescent="0.2">
      <c r="A7786" s="12">
        <v>4961</v>
      </c>
      <c r="B7786" s="6" t="s">
        <v>2227</v>
      </c>
      <c r="C7786" s="12">
        <v>38887</v>
      </c>
      <c r="D7786" s="6" t="s">
        <v>4151</v>
      </c>
      <c r="E7786" s="13">
        <v>43418</v>
      </c>
      <c r="F7786" s="13">
        <v>44415</v>
      </c>
      <c r="G7786" s="13">
        <v>43418</v>
      </c>
      <c r="H7786" s="6" t="s">
        <v>7951</v>
      </c>
      <c r="I7786" s="6" t="s">
        <v>8154</v>
      </c>
      <c r="J7786" s="14">
        <v>-0.18770000000000001</v>
      </c>
      <c r="K7786" s="14">
        <v>0.15629999999999999</v>
      </c>
      <c r="L7786" s="15">
        <f t="shared" si="492"/>
        <v>-0.34399999999999997</v>
      </c>
      <c r="M7786" s="11">
        <f t="shared" si="493"/>
        <v>0</v>
      </c>
      <c r="N7786" s="11">
        <f>VLOOKUP(E7786,Nasdaq!$A$2:$F$3174,5,1)</f>
        <v>7136.3901370000003</v>
      </c>
      <c r="O7786" s="11">
        <f>VLOOKUP(F7786,Nasdaq!$A$2:$F$3174,5,1)</f>
        <v>11010.980469</v>
      </c>
      <c r="P7786" s="11">
        <f t="shared" si="494"/>
        <v>997</v>
      </c>
      <c r="Q7786" s="15">
        <f t="shared" si="495"/>
        <v>0.64811654710784306</v>
      </c>
    </row>
    <row r="7787" spans="1:17" ht="19.5" customHeight="1" x14ac:dyDescent="0.2">
      <c r="A7787" s="12">
        <v>6803</v>
      </c>
      <c r="B7787" s="6" t="s">
        <v>2228</v>
      </c>
      <c r="C7787" s="12">
        <v>40831</v>
      </c>
      <c r="D7787" s="6" t="s">
        <v>4196</v>
      </c>
      <c r="E7787" s="13">
        <v>41907</v>
      </c>
      <c r="F7787" s="13">
        <v>42815</v>
      </c>
      <c r="H7787" s="6" t="s">
        <v>7948</v>
      </c>
      <c r="I7787" s="6" t="s">
        <v>8123</v>
      </c>
      <c r="J7787" s="14">
        <v>-0.69620000000000004</v>
      </c>
      <c r="K7787" s="14">
        <v>9.64E-2</v>
      </c>
      <c r="L7787" s="15">
        <f t="shared" si="492"/>
        <v>-0.79260000000000008</v>
      </c>
      <c r="M7787" s="11">
        <f t="shared" si="493"/>
        <v>0</v>
      </c>
      <c r="N7787" s="11">
        <f>VLOOKUP(E7787,Nasdaq!$A$2:$F$3174,5,1)</f>
        <v>4466.75</v>
      </c>
      <c r="O7787" s="11">
        <f>VLOOKUP(F7787,Nasdaq!$A$2:$F$3174,5,1)</f>
        <v>5793.830078</v>
      </c>
      <c r="P7787" s="11">
        <f t="shared" si="494"/>
        <v>908</v>
      </c>
      <c r="Q7787" s="15">
        <f t="shared" si="495"/>
        <v>0.77095003578496457</v>
      </c>
    </row>
    <row r="7788" spans="1:17" ht="19.5" customHeight="1" x14ac:dyDescent="0.2">
      <c r="A7788" s="12">
        <v>6833</v>
      </c>
      <c r="B7788" s="6" t="s">
        <v>2229</v>
      </c>
      <c r="C7788" s="12">
        <v>3</v>
      </c>
      <c r="D7788" s="6" t="s">
        <v>3725</v>
      </c>
      <c r="E7788" s="13">
        <v>43585</v>
      </c>
      <c r="F7788" s="13">
        <v>44415</v>
      </c>
      <c r="H7788" s="6" t="s">
        <v>7944</v>
      </c>
      <c r="I7788" s="6" t="s">
        <v>7996</v>
      </c>
      <c r="J7788" s="14">
        <v>0.18890000000000001</v>
      </c>
      <c r="K7788" s="14">
        <v>0.13019999999999998</v>
      </c>
      <c r="L7788" s="15">
        <f t="shared" si="492"/>
        <v>5.870000000000003E-2</v>
      </c>
      <c r="M7788" s="11">
        <f t="shared" si="493"/>
        <v>1</v>
      </c>
      <c r="N7788" s="11">
        <f>VLOOKUP(E7788,Nasdaq!$A$2:$F$3174,5,1)</f>
        <v>8095.3901370000003</v>
      </c>
      <c r="O7788" s="11">
        <f>VLOOKUP(F7788,Nasdaq!$A$2:$F$3174,5,1)</f>
        <v>11010.980469</v>
      </c>
      <c r="P7788" s="11">
        <f t="shared" si="494"/>
        <v>830</v>
      </c>
      <c r="Q7788" s="15">
        <f t="shared" si="495"/>
        <v>0.73521139914787326</v>
      </c>
    </row>
    <row r="7789" spans="1:17" ht="19.5" customHeight="1" x14ac:dyDescent="0.2">
      <c r="A7789" s="12">
        <v>6833</v>
      </c>
      <c r="B7789" s="6" t="s">
        <v>2229</v>
      </c>
      <c r="C7789" s="12">
        <v>47</v>
      </c>
      <c r="D7789" s="6" t="s">
        <v>2845</v>
      </c>
      <c r="E7789" s="13">
        <v>42881</v>
      </c>
      <c r="F7789" s="13">
        <v>44415</v>
      </c>
      <c r="H7789" s="6" t="s">
        <v>7949</v>
      </c>
      <c r="I7789" s="6" t="s">
        <v>7962</v>
      </c>
      <c r="J7789" s="14">
        <v>0.18590000000000001</v>
      </c>
      <c r="K7789" s="14">
        <v>0.13009999999999999</v>
      </c>
      <c r="L7789" s="15">
        <f t="shared" si="492"/>
        <v>5.5800000000000016E-2</v>
      </c>
      <c r="M7789" s="11">
        <f t="shared" si="493"/>
        <v>1</v>
      </c>
      <c r="N7789" s="11">
        <f>VLOOKUP(E7789,Nasdaq!$A$2:$F$3174,5,1)</f>
        <v>6210.1899409999996</v>
      </c>
      <c r="O7789" s="11">
        <f>VLOOKUP(F7789,Nasdaq!$A$2:$F$3174,5,1)</f>
        <v>11010.980469</v>
      </c>
      <c r="P7789" s="11">
        <f t="shared" si="494"/>
        <v>1534</v>
      </c>
      <c r="Q7789" s="15">
        <f t="shared" si="495"/>
        <v>0.56400030047761252</v>
      </c>
    </row>
    <row r="7790" spans="1:17" ht="19.5" customHeight="1" x14ac:dyDescent="0.2">
      <c r="A7790" s="12">
        <v>6833</v>
      </c>
      <c r="B7790" s="6" t="s">
        <v>2229</v>
      </c>
      <c r="C7790" s="12">
        <v>37</v>
      </c>
      <c r="D7790" s="6" t="s">
        <v>3342</v>
      </c>
      <c r="E7790" s="13">
        <v>43532</v>
      </c>
      <c r="F7790" s="13">
        <v>44415</v>
      </c>
      <c r="H7790" s="6" t="s">
        <v>7951</v>
      </c>
      <c r="I7790" s="6" t="s">
        <v>8075</v>
      </c>
      <c r="J7790" s="14">
        <v>0.17300000000000001</v>
      </c>
      <c r="K7790" s="14">
        <v>0.17519999999999999</v>
      </c>
      <c r="L7790" s="15">
        <f t="shared" si="492"/>
        <v>-2.1999999999999797E-3</v>
      </c>
      <c r="M7790" s="11">
        <f t="shared" si="493"/>
        <v>0</v>
      </c>
      <c r="N7790" s="11">
        <f>VLOOKUP(E7790,Nasdaq!$A$2:$F$3174,5,1)</f>
        <v>7408.1401370000003</v>
      </c>
      <c r="O7790" s="11">
        <f>VLOOKUP(F7790,Nasdaq!$A$2:$F$3174,5,1)</f>
        <v>11010.980469</v>
      </c>
      <c r="P7790" s="11">
        <f t="shared" si="494"/>
        <v>883</v>
      </c>
      <c r="Q7790" s="15">
        <f t="shared" si="495"/>
        <v>0.67279651138816798</v>
      </c>
    </row>
    <row r="7791" spans="1:17" ht="19.5" customHeight="1" x14ac:dyDescent="0.2">
      <c r="A7791" s="12">
        <v>7419</v>
      </c>
      <c r="B7791" s="6" t="s">
        <v>6007</v>
      </c>
      <c r="C7791" s="12">
        <v>3179</v>
      </c>
      <c r="D7791" s="6" t="s">
        <v>7679</v>
      </c>
      <c r="E7791" s="13">
        <v>39482</v>
      </c>
      <c r="F7791" s="13">
        <v>40331</v>
      </c>
      <c r="H7791" s="6" t="s">
        <v>7950</v>
      </c>
      <c r="I7791" s="6" t="s">
        <v>8034</v>
      </c>
      <c r="J7791" s="14">
        <v>-0.21890000000000001</v>
      </c>
      <c r="K7791" s="14">
        <v>-7.2000000000000008E-2</v>
      </c>
      <c r="L7791" s="15">
        <f t="shared" si="492"/>
        <v>-0.1469</v>
      </c>
      <c r="M7791" s="11">
        <f t="shared" si="493"/>
        <v>0</v>
      </c>
      <c r="N7791" s="11">
        <f>VLOOKUP(E7791,Nasdaq!$A$2:$F$3174,5,1)</f>
        <v>2382.8500979999999</v>
      </c>
      <c r="O7791" s="11">
        <f>VLOOKUP(F7791,Nasdaq!$A$2:$F$3174,5,1)</f>
        <v>2281.070068</v>
      </c>
      <c r="P7791" s="11">
        <f t="shared" si="494"/>
        <v>849</v>
      </c>
      <c r="Q7791" s="15">
        <f t="shared" si="495"/>
        <v>1.0446192757348547</v>
      </c>
    </row>
    <row r="7792" spans="1:17" ht="19.5" customHeight="1" x14ac:dyDescent="0.2">
      <c r="A7792" s="12">
        <v>7419</v>
      </c>
      <c r="B7792" s="6" t="s">
        <v>6007</v>
      </c>
      <c r="C7792" s="12">
        <v>30786</v>
      </c>
      <c r="D7792" s="6" t="s">
        <v>7680</v>
      </c>
      <c r="E7792" s="13">
        <v>41599</v>
      </c>
      <c r="F7792" s="13">
        <v>44415</v>
      </c>
      <c r="H7792" s="6" t="s">
        <v>7951</v>
      </c>
      <c r="I7792" s="6" t="s">
        <v>8075</v>
      </c>
      <c r="J7792" s="14">
        <v>-0.44500000000000001</v>
      </c>
      <c r="K7792" s="14">
        <v>0.11960000000000001</v>
      </c>
      <c r="L7792" s="15">
        <f t="shared" si="492"/>
        <v>-0.56459999999999999</v>
      </c>
      <c r="M7792" s="11">
        <f t="shared" si="493"/>
        <v>0</v>
      </c>
      <c r="N7792" s="11">
        <f>VLOOKUP(E7792,Nasdaq!$A$2:$F$3174,5,1)</f>
        <v>3969.1599120000001</v>
      </c>
      <c r="O7792" s="11">
        <f>VLOOKUP(F7792,Nasdaq!$A$2:$F$3174,5,1)</f>
        <v>11010.980469</v>
      </c>
      <c r="P7792" s="11">
        <f t="shared" si="494"/>
        <v>2816</v>
      </c>
      <c r="Q7792" s="15">
        <f t="shared" si="495"/>
        <v>0.36047324426453203</v>
      </c>
    </row>
    <row r="7793" spans="1:17" ht="19.5" customHeight="1" x14ac:dyDescent="0.2">
      <c r="A7793" s="12">
        <v>8822</v>
      </c>
      <c r="B7793" s="6" t="s">
        <v>2230</v>
      </c>
      <c r="C7793" s="12">
        <v>15416</v>
      </c>
      <c r="D7793" s="6" t="s">
        <v>5587</v>
      </c>
      <c r="E7793" s="13">
        <v>41808</v>
      </c>
      <c r="F7793" s="13">
        <v>44415</v>
      </c>
      <c r="H7793" s="6" t="s">
        <v>7948</v>
      </c>
      <c r="I7793" s="6" t="s">
        <v>7992</v>
      </c>
      <c r="J7793" s="14">
        <v>0.26280000000000003</v>
      </c>
      <c r="K7793" s="14">
        <v>0.1143</v>
      </c>
      <c r="L7793" s="15">
        <f t="shared" si="492"/>
        <v>0.14850000000000002</v>
      </c>
      <c r="M7793" s="11">
        <f t="shared" si="493"/>
        <v>1</v>
      </c>
      <c r="N7793" s="11">
        <f>VLOOKUP(E7793,Nasdaq!$A$2:$F$3174,5,1)</f>
        <v>4362.8398440000001</v>
      </c>
      <c r="O7793" s="11">
        <f>VLOOKUP(F7793,Nasdaq!$A$2:$F$3174,5,1)</f>
        <v>11010.980469</v>
      </c>
      <c r="P7793" s="11">
        <f t="shared" si="494"/>
        <v>2607</v>
      </c>
      <c r="Q7793" s="15">
        <f t="shared" si="495"/>
        <v>0.39622666672608625</v>
      </c>
    </row>
    <row r="7794" spans="1:17" ht="19.5" customHeight="1" x14ac:dyDescent="0.2">
      <c r="A7794" s="12">
        <v>7508</v>
      </c>
      <c r="B7794" s="6" t="s">
        <v>2231</v>
      </c>
      <c r="C7794" s="12">
        <v>31141</v>
      </c>
      <c r="D7794" s="6" t="s">
        <v>5588</v>
      </c>
      <c r="E7794" s="13">
        <v>43215</v>
      </c>
      <c r="F7794" s="13">
        <v>44415</v>
      </c>
      <c r="H7794" s="6" t="s">
        <v>7947</v>
      </c>
      <c r="I7794" s="6" t="s">
        <v>8135</v>
      </c>
      <c r="J7794" s="14">
        <v>-0.54409999999999992</v>
      </c>
      <c r="K7794" s="14">
        <v>0.1331</v>
      </c>
      <c r="L7794" s="15">
        <f t="shared" si="492"/>
        <v>-0.67719999999999991</v>
      </c>
      <c r="M7794" s="11">
        <f t="shared" si="493"/>
        <v>0</v>
      </c>
      <c r="N7794" s="11">
        <f>VLOOKUP(E7794,Nasdaq!$A$2:$F$3174,5,1)</f>
        <v>7003.7402339999999</v>
      </c>
      <c r="O7794" s="11">
        <f>VLOOKUP(F7794,Nasdaq!$A$2:$F$3174,5,1)</f>
        <v>11010.980469</v>
      </c>
      <c r="P7794" s="11">
        <f t="shared" si="494"/>
        <v>1200</v>
      </c>
      <c r="Q7794" s="15">
        <f t="shared" si="495"/>
        <v>0.63606937533858887</v>
      </c>
    </row>
    <row r="7795" spans="1:17" ht="19.5" customHeight="1" x14ac:dyDescent="0.2">
      <c r="A7795" s="12">
        <v>7303</v>
      </c>
      <c r="B7795" s="6" t="s">
        <v>6001</v>
      </c>
      <c r="C7795" s="12">
        <v>26508</v>
      </c>
      <c r="D7795" s="6" t="s">
        <v>7681</v>
      </c>
      <c r="E7795" s="13">
        <v>40699</v>
      </c>
      <c r="F7795" s="13">
        <v>44415</v>
      </c>
      <c r="H7795" s="6" t="s">
        <v>7950</v>
      </c>
      <c r="I7795" s="6" t="s">
        <v>8082</v>
      </c>
      <c r="J7795" s="14">
        <v>0.1166</v>
      </c>
      <c r="K7795" s="14">
        <v>0.13350000000000001</v>
      </c>
      <c r="L7795" s="15">
        <f t="shared" si="492"/>
        <v>-1.6900000000000012E-2</v>
      </c>
      <c r="M7795" s="11">
        <f t="shared" si="493"/>
        <v>0</v>
      </c>
      <c r="N7795" s="11">
        <f>VLOOKUP(E7795,Nasdaq!$A$2:$F$3174,5,1)</f>
        <v>2732.780029</v>
      </c>
      <c r="O7795" s="11">
        <f>VLOOKUP(F7795,Nasdaq!$A$2:$F$3174,5,1)</f>
        <v>11010.980469</v>
      </c>
      <c r="P7795" s="11">
        <f t="shared" si="494"/>
        <v>3716</v>
      </c>
      <c r="Q7795" s="15">
        <f t="shared" si="495"/>
        <v>0.24818705695593701</v>
      </c>
    </row>
    <row r="7796" spans="1:17" ht="19.5" customHeight="1" x14ac:dyDescent="0.2">
      <c r="A7796" s="12">
        <v>5276</v>
      </c>
      <c r="B7796" s="6" t="s">
        <v>2232</v>
      </c>
      <c r="C7796" s="12">
        <v>34073</v>
      </c>
      <c r="D7796" s="6" t="s">
        <v>2890</v>
      </c>
      <c r="E7796" s="13">
        <v>42809</v>
      </c>
      <c r="F7796" s="13">
        <v>44415</v>
      </c>
      <c r="H7796" s="6" t="s">
        <v>7944</v>
      </c>
      <c r="I7796" s="6" t="s">
        <v>8003</v>
      </c>
      <c r="J7796" s="14">
        <v>3.8399999999999997E-2</v>
      </c>
      <c r="K7796" s="14">
        <v>0.12759999999999999</v>
      </c>
      <c r="L7796" s="15">
        <f t="shared" si="492"/>
        <v>-8.9200000000000002E-2</v>
      </c>
      <c r="M7796" s="11">
        <f t="shared" si="493"/>
        <v>0</v>
      </c>
      <c r="N7796" s="11">
        <f>VLOOKUP(E7796,Nasdaq!$A$2:$F$3174,5,1)</f>
        <v>5900.0498049999997</v>
      </c>
      <c r="O7796" s="11">
        <f>VLOOKUP(F7796,Nasdaq!$A$2:$F$3174,5,1)</f>
        <v>11010.980469</v>
      </c>
      <c r="P7796" s="11">
        <f t="shared" si="494"/>
        <v>1606</v>
      </c>
      <c r="Q7796" s="15">
        <f t="shared" si="495"/>
        <v>0.53583385253859683</v>
      </c>
    </row>
    <row r="7797" spans="1:17" ht="19.5" customHeight="1" x14ac:dyDescent="0.2">
      <c r="A7797" s="12">
        <v>7922</v>
      </c>
      <c r="B7797" s="6" t="s">
        <v>2233</v>
      </c>
      <c r="C7797" s="12">
        <v>1320</v>
      </c>
      <c r="D7797" s="6" t="s">
        <v>3253</v>
      </c>
      <c r="E7797" s="13">
        <v>42656</v>
      </c>
      <c r="F7797" s="13">
        <v>44415</v>
      </c>
      <c r="H7797" s="6" t="s">
        <v>7947</v>
      </c>
      <c r="I7797" s="6" t="s">
        <v>7957</v>
      </c>
      <c r="J7797" s="14">
        <v>-0.4829</v>
      </c>
      <c r="K7797" s="14">
        <v>0.1487</v>
      </c>
      <c r="L7797" s="15">
        <f t="shared" si="492"/>
        <v>-0.63159999999999994</v>
      </c>
      <c r="M7797" s="11">
        <f t="shared" si="493"/>
        <v>0</v>
      </c>
      <c r="N7797" s="11">
        <f>VLOOKUP(E7797,Nasdaq!$A$2:$F$3174,5,1)</f>
        <v>5213.330078</v>
      </c>
      <c r="O7797" s="11">
        <f>VLOOKUP(F7797,Nasdaq!$A$2:$F$3174,5,1)</f>
        <v>11010.980469</v>
      </c>
      <c r="P7797" s="11">
        <f t="shared" si="494"/>
        <v>1759</v>
      </c>
      <c r="Q7797" s="15">
        <f t="shared" si="495"/>
        <v>0.47346702355908976</v>
      </c>
    </row>
    <row r="7798" spans="1:17" ht="19.5" customHeight="1" x14ac:dyDescent="0.2">
      <c r="A7798" s="12">
        <v>6026</v>
      </c>
      <c r="B7798" s="6" t="s">
        <v>2234</v>
      </c>
      <c r="C7798" s="12">
        <v>41788</v>
      </c>
      <c r="D7798" s="6" t="s">
        <v>2809</v>
      </c>
      <c r="E7798" s="13">
        <v>43185</v>
      </c>
      <c r="F7798" s="13">
        <v>43238</v>
      </c>
      <c r="H7798" s="6" t="s">
        <v>7944</v>
      </c>
      <c r="I7798" s="6" t="s">
        <v>8036</v>
      </c>
      <c r="J7798" s="14">
        <v>-0.32539999999999997</v>
      </c>
      <c r="K7798" s="14">
        <v>0.1744</v>
      </c>
      <c r="L7798" s="15">
        <f t="shared" si="492"/>
        <v>-0.49979999999999997</v>
      </c>
      <c r="M7798" s="11">
        <f t="shared" si="493"/>
        <v>0</v>
      </c>
      <c r="N7798" s="11">
        <f>VLOOKUP(E7798,Nasdaq!$A$2:$F$3174,5,1)</f>
        <v>7220.5400390000004</v>
      </c>
      <c r="O7798" s="11">
        <f>VLOOKUP(F7798,Nasdaq!$A$2:$F$3174,5,1)</f>
        <v>7354.3398440000001</v>
      </c>
      <c r="P7798" s="11">
        <f t="shared" si="494"/>
        <v>53</v>
      </c>
      <c r="Q7798" s="15">
        <f t="shared" si="495"/>
        <v>0.98180761908871683</v>
      </c>
    </row>
    <row r="7799" spans="1:17" ht="19.5" customHeight="1" x14ac:dyDescent="0.2">
      <c r="A7799" s="12">
        <v>7226</v>
      </c>
      <c r="B7799" s="6" t="s">
        <v>2235</v>
      </c>
      <c r="C7799" s="12">
        <v>31121</v>
      </c>
      <c r="D7799" s="6" t="s">
        <v>4317</v>
      </c>
      <c r="E7799" s="13">
        <v>42128</v>
      </c>
      <c r="F7799" s="13">
        <v>44415</v>
      </c>
      <c r="H7799" s="6" t="s">
        <v>7950</v>
      </c>
      <c r="I7799" s="6" t="s">
        <v>8010</v>
      </c>
      <c r="J7799" s="14">
        <v>0.43990000000000001</v>
      </c>
      <c r="K7799" s="14">
        <v>0.1144</v>
      </c>
      <c r="L7799" s="15">
        <f t="shared" si="492"/>
        <v>0.32550000000000001</v>
      </c>
      <c r="M7799" s="11">
        <f t="shared" si="493"/>
        <v>1</v>
      </c>
      <c r="N7799" s="11">
        <f>VLOOKUP(E7799,Nasdaq!$A$2:$F$3174,5,1)</f>
        <v>5016.9301759999998</v>
      </c>
      <c r="O7799" s="11">
        <f>VLOOKUP(F7799,Nasdaq!$A$2:$F$3174,5,1)</f>
        <v>11010.980469</v>
      </c>
      <c r="P7799" s="11">
        <f t="shared" si="494"/>
        <v>2287</v>
      </c>
      <c r="Q7799" s="15">
        <f t="shared" si="495"/>
        <v>0.45563016976423604</v>
      </c>
    </row>
    <row r="7800" spans="1:17" ht="19.5" customHeight="1" x14ac:dyDescent="0.2">
      <c r="A7800" s="12">
        <v>5398</v>
      </c>
      <c r="B7800" s="6" t="s">
        <v>2236</v>
      </c>
      <c r="C7800" s="12">
        <v>3784</v>
      </c>
      <c r="D7800" s="6" t="s">
        <v>5297</v>
      </c>
      <c r="E7800" s="13">
        <v>42796</v>
      </c>
      <c r="F7800" s="13">
        <v>44415</v>
      </c>
      <c r="G7800" s="13">
        <v>42796</v>
      </c>
      <c r="H7800" s="6" t="s">
        <v>7946</v>
      </c>
      <c r="I7800" s="6" t="s">
        <v>8005</v>
      </c>
      <c r="J7800" s="14">
        <v>1.0867</v>
      </c>
      <c r="K7800" s="14">
        <v>0.12689999999999999</v>
      </c>
      <c r="L7800" s="15">
        <f t="shared" si="492"/>
        <v>0.95979999999999999</v>
      </c>
      <c r="M7800" s="11">
        <f t="shared" si="493"/>
        <v>1</v>
      </c>
      <c r="N7800" s="11">
        <f>VLOOKUP(E7800,Nasdaq!$A$2:$F$3174,5,1)</f>
        <v>5861.2202150000003</v>
      </c>
      <c r="O7800" s="11">
        <f>VLOOKUP(F7800,Nasdaq!$A$2:$F$3174,5,1)</f>
        <v>11010.980469</v>
      </c>
      <c r="P7800" s="11">
        <f t="shared" si="494"/>
        <v>1619</v>
      </c>
      <c r="Q7800" s="15">
        <f t="shared" si="495"/>
        <v>0.53230740763746409</v>
      </c>
    </row>
    <row r="7801" spans="1:17" ht="19.5" customHeight="1" x14ac:dyDescent="0.2">
      <c r="A7801" s="12">
        <v>6965</v>
      </c>
      <c r="B7801" s="6" t="s">
        <v>2237</v>
      </c>
      <c r="C7801" s="12">
        <v>27815</v>
      </c>
      <c r="D7801" s="6" t="s">
        <v>5461</v>
      </c>
      <c r="E7801" s="13">
        <v>40548</v>
      </c>
      <c r="F7801" s="13">
        <v>44415</v>
      </c>
      <c r="G7801" s="13">
        <v>40548</v>
      </c>
      <c r="H7801" s="6" t="s">
        <v>7948</v>
      </c>
      <c r="I7801" s="6" t="s">
        <v>7978</v>
      </c>
      <c r="J7801" s="14">
        <v>-3.2099999999999997E-2</v>
      </c>
      <c r="K7801" s="14">
        <v>0.12920000000000001</v>
      </c>
      <c r="L7801" s="15">
        <f t="shared" si="492"/>
        <v>-0.1613</v>
      </c>
      <c r="M7801" s="11">
        <f t="shared" si="493"/>
        <v>0</v>
      </c>
      <c r="N7801" s="11">
        <f>VLOOKUP(E7801,Nasdaq!$A$2:$F$3174,5,1)</f>
        <v>2702.1999510000001</v>
      </c>
      <c r="O7801" s="11">
        <f>VLOOKUP(F7801,Nasdaq!$A$2:$F$3174,5,1)</f>
        <v>11010.980469</v>
      </c>
      <c r="P7801" s="11">
        <f t="shared" si="494"/>
        <v>3867</v>
      </c>
      <c r="Q7801" s="15">
        <f t="shared" si="495"/>
        <v>0.24540981142591023</v>
      </c>
    </row>
    <row r="7802" spans="1:17" ht="19.5" customHeight="1" x14ac:dyDescent="0.2">
      <c r="A7802" s="12">
        <v>6965</v>
      </c>
      <c r="B7802" s="6" t="s">
        <v>2237</v>
      </c>
      <c r="C7802" s="12">
        <v>40643</v>
      </c>
      <c r="D7802" s="6" t="s">
        <v>5589</v>
      </c>
      <c r="E7802" s="13">
        <v>40723</v>
      </c>
      <c r="F7802" s="13">
        <v>44415</v>
      </c>
      <c r="G7802" s="13">
        <v>40723</v>
      </c>
      <c r="H7802" s="6" t="s">
        <v>7944</v>
      </c>
      <c r="I7802" s="6" t="s">
        <v>8053</v>
      </c>
      <c r="J7802" s="14">
        <v>-0.33689999999999998</v>
      </c>
      <c r="K7802" s="14">
        <v>0.1323</v>
      </c>
      <c r="L7802" s="15">
        <f t="shared" si="492"/>
        <v>-0.46919999999999995</v>
      </c>
      <c r="M7802" s="11">
        <f t="shared" si="493"/>
        <v>0</v>
      </c>
      <c r="N7802" s="11">
        <f>VLOOKUP(E7802,Nasdaq!$A$2:$F$3174,5,1)</f>
        <v>2740.48999</v>
      </c>
      <c r="O7802" s="11">
        <f>VLOOKUP(F7802,Nasdaq!$A$2:$F$3174,5,1)</f>
        <v>11010.980469</v>
      </c>
      <c r="P7802" s="11">
        <f t="shared" si="494"/>
        <v>3692</v>
      </c>
      <c r="Q7802" s="15">
        <f t="shared" si="495"/>
        <v>0.24888726539946682</v>
      </c>
    </row>
    <row r="7803" spans="1:17" ht="19.5" customHeight="1" x14ac:dyDescent="0.2">
      <c r="A7803" s="12">
        <v>6129</v>
      </c>
      <c r="B7803" s="6" t="s">
        <v>2238</v>
      </c>
      <c r="C7803" s="12">
        <v>31373</v>
      </c>
      <c r="D7803" s="6" t="s">
        <v>5590</v>
      </c>
      <c r="E7803" s="13">
        <v>41712</v>
      </c>
      <c r="F7803" s="13">
        <v>44415</v>
      </c>
      <c r="G7803" s="13">
        <v>41712</v>
      </c>
      <c r="H7803" s="6" t="s">
        <v>7947</v>
      </c>
      <c r="I7803" s="6" t="s">
        <v>8083</v>
      </c>
      <c r="J7803" s="14">
        <v>6.8900000000000003E-2</v>
      </c>
      <c r="K7803" s="14">
        <v>0.1208</v>
      </c>
      <c r="L7803" s="15">
        <f t="shared" si="492"/>
        <v>-5.1900000000000002E-2</v>
      </c>
      <c r="M7803" s="11">
        <f t="shared" si="493"/>
        <v>0</v>
      </c>
      <c r="N7803" s="11">
        <f>VLOOKUP(E7803,Nasdaq!$A$2:$F$3174,5,1)</f>
        <v>4245.3999020000001</v>
      </c>
      <c r="O7803" s="11">
        <f>VLOOKUP(F7803,Nasdaq!$A$2:$F$3174,5,1)</f>
        <v>11010.980469</v>
      </c>
      <c r="P7803" s="11">
        <f t="shared" si="494"/>
        <v>2703</v>
      </c>
      <c r="Q7803" s="15">
        <f t="shared" si="495"/>
        <v>0.38556094210114994</v>
      </c>
    </row>
    <row r="7804" spans="1:17" ht="19.5" customHeight="1" x14ac:dyDescent="0.2">
      <c r="A7804" s="12">
        <v>7417</v>
      </c>
      <c r="B7804" s="6" t="s">
        <v>2239</v>
      </c>
      <c r="C7804" s="12">
        <v>40580</v>
      </c>
      <c r="D7804" s="6" t="s">
        <v>5591</v>
      </c>
      <c r="E7804" s="13">
        <v>41824</v>
      </c>
      <c r="F7804" s="13">
        <v>44415</v>
      </c>
      <c r="H7804" s="6" t="s">
        <v>7950</v>
      </c>
      <c r="I7804" s="6" t="s">
        <v>8032</v>
      </c>
      <c r="J7804" s="14">
        <v>-0.1424</v>
      </c>
      <c r="K7804" s="14">
        <v>0.11169999999999999</v>
      </c>
      <c r="L7804" s="15">
        <f t="shared" si="492"/>
        <v>-0.25409999999999999</v>
      </c>
      <c r="M7804" s="11">
        <f t="shared" si="493"/>
        <v>0</v>
      </c>
      <c r="N7804" s="11">
        <f>VLOOKUP(E7804,Nasdaq!$A$2:$F$3174,5,1)</f>
        <v>4485.9301759999998</v>
      </c>
      <c r="O7804" s="11">
        <f>VLOOKUP(F7804,Nasdaq!$A$2:$F$3174,5,1)</f>
        <v>11010.980469</v>
      </c>
      <c r="P7804" s="11">
        <f t="shared" si="494"/>
        <v>2591</v>
      </c>
      <c r="Q7804" s="15">
        <f t="shared" si="495"/>
        <v>0.40740553922317385</v>
      </c>
    </row>
    <row r="7805" spans="1:17" ht="19.5" customHeight="1" x14ac:dyDescent="0.2">
      <c r="A7805" s="12">
        <v>5115</v>
      </c>
      <c r="B7805" s="6" t="s">
        <v>2240</v>
      </c>
      <c r="C7805" s="12">
        <v>1732</v>
      </c>
      <c r="D7805" s="6" t="s">
        <v>5195</v>
      </c>
      <c r="E7805" s="13">
        <v>43236</v>
      </c>
      <c r="F7805" s="13">
        <v>43496</v>
      </c>
      <c r="G7805" s="13">
        <v>43236</v>
      </c>
      <c r="H7805" s="6" t="s">
        <v>7951</v>
      </c>
      <c r="I7805" s="6" t="s">
        <v>8121</v>
      </c>
      <c r="J7805" s="14">
        <v>0.28949999999999998</v>
      </c>
      <c r="K7805" s="14">
        <v>9.7999999999999997E-3</v>
      </c>
      <c r="L7805" s="15">
        <f t="shared" si="492"/>
        <v>0.2797</v>
      </c>
      <c r="M7805" s="11">
        <f t="shared" si="493"/>
        <v>1</v>
      </c>
      <c r="N7805" s="11">
        <f>VLOOKUP(E7805,Nasdaq!$A$2:$F$3174,5,1)</f>
        <v>7398.2998049999997</v>
      </c>
      <c r="O7805" s="11">
        <f>VLOOKUP(F7805,Nasdaq!$A$2:$F$3174,5,1)</f>
        <v>7281.7402339999999</v>
      </c>
      <c r="P7805" s="11">
        <f t="shared" si="494"/>
        <v>260</v>
      </c>
      <c r="Q7805" s="15">
        <f t="shared" si="495"/>
        <v>1.0160069336780131</v>
      </c>
    </row>
    <row r="7806" spans="1:17" ht="19.5" customHeight="1" x14ac:dyDescent="0.2">
      <c r="A7806" s="12">
        <v>5115</v>
      </c>
      <c r="B7806" s="6" t="s">
        <v>2240</v>
      </c>
      <c r="C7806" s="12">
        <v>1343</v>
      </c>
      <c r="D7806" s="6" t="s">
        <v>2954</v>
      </c>
      <c r="E7806" s="13">
        <v>43595</v>
      </c>
      <c r="F7806" s="13">
        <v>44415</v>
      </c>
      <c r="G7806" s="13">
        <v>43595</v>
      </c>
      <c r="H7806" s="6" t="s">
        <v>7944</v>
      </c>
      <c r="I7806" s="6" t="s">
        <v>7982</v>
      </c>
      <c r="J7806" s="14">
        <v>-0.40039999999999998</v>
      </c>
      <c r="K7806" s="14">
        <v>0.1525</v>
      </c>
      <c r="L7806" s="15">
        <f t="shared" si="492"/>
        <v>-0.55289999999999995</v>
      </c>
      <c r="M7806" s="11">
        <f t="shared" si="493"/>
        <v>0</v>
      </c>
      <c r="N7806" s="11">
        <f>VLOOKUP(E7806,Nasdaq!$A$2:$F$3174,5,1)</f>
        <v>7916.9399409999996</v>
      </c>
      <c r="O7806" s="11">
        <f>VLOOKUP(F7806,Nasdaq!$A$2:$F$3174,5,1)</f>
        <v>11010.980469</v>
      </c>
      <c r="P7806" s="11">
        <f t="shared" si="494"/>
        <v>820</v>
      </c>
      <c r="Q7806" s="15">
        <f t="shared" si="495"/>
        <v>0.71900487784346945</v>
      </c>
    </row>
    <row r="7807" spans="1:17" ht="19.5" customHeight="1" x14ac:dyDescent="0.2">
      <c r="A7807" s="12">
        <v>3791</v>
      </c>
      <c r="B7807" s="6" t="s">
        <v>2241</v>
      </c>
      <c r="C7807" s="12">
        <v>9247</v>
      </c>
      <c r="D7807" s="6" t="s">
        <v>2982</v>
      </c>
      <c r="E7807" s="13">
        <v>43576</v>
      </c>
      <c r="F7807" s="13">
        <v>44415</v>
      </c>
      <c r="H7807" s="6" t="s">
        <v>7946</v>
      </c>
      <c r="I7807" s="6" t="s">
        <v>7965</v>
      </c>
      <c r="J7807" s="14">
        <v>1.0800000000000001E-2</v>
      </c>
      <c r="K7807" s="14">
        <v>0.1313</v>
      </c>
      <c r="L7807" s="15">
        <f t="shared" si="492"/>
        <v>-0.1205</v>
      </c>
      <c r="M7807" s="11">
        <f t="shared" si="493"/>
        <v>0</v>
      </c>
      <c r="N7807" s="11">
        <f>VLOOKUP(E7807,Nasdaq!$A$2:$F$3174,5,1)</f>
        <v>7998.0600590000004</v>
      </c>
      <c r="O7807" s="11">
        <f>VLOOKUP(F7807,Nasdaq!$A$2:$F$3174,5,1)</f>
        <v>11010.980469</v>
      </c>
      <c r="P7807" s="11">
        <f t="shared" si="494"/>
        <v>839</v>
      </c>
      <c r="Q7807" s="15">
        <f t="shared" si="495"/>
        <v>0.72637204571340608</v>
      </c>
    </row>
    <row r="7808" spans="1:17" ht="19.5" customHeight="1" x14ac:dyDescent="0.2">
      <c r="A7808" s="12">
        <v>5294</v>
      </c>
      <c r="B7808" s="6" t="s">
        <v>5920</v>
      </c>
      <c r="C7808" s="12">
        <v>9677</v>
      </c>
      <c r="D7808" s="6" t="s">
        <v>7682</v>
      </c>
      <c r="E7808" s="13">
        <v>43928</v>
      </c>
      <c r="F7808" s="13">
        <v>44415</v>
      </c>
      <c r="H7808" s="6" t="s">
        <v>7950</v>
      </c>
      <c r="I7808" s="6" t="s">
        <v>7985</v>
      </c>
      <c r="J7808" s="14">
        <v>0.20710000000000001</v>
      </c>
      <c r="K7808" s="14">
        <v>1</v>
      </c>
      <c r="L7808" s="15">
        <f t="shared" si="492"/>
        <v>-0.79289999999999994</v>
      </c>
      <c r="M7808" s="11">
        <f t="shared" si="493"/>
        <v>0</v>
      </c>
      <c r="N7808" s="11">
        <f>VLOOKUP(E7808,Nasdaq!$A$2:$F$3174,5,1)</f>
        <v>7887.2597660000001</v>
      </c>
      <c r="O7808" s="11">
        <f>VLOOKUP(F7808,Nasdaq!$A$2:$F$3174,5,1)</f>
        <v>11010.980469</v>
      </c>
      <c r="P7808" s="11">
        <f t="shared" si="494"/>
        <v>487</v>
      </c>
      <c r="Q7808" s="15">
        <f t="shared" si="495"/>
        <v>0.71630992285578321</v>
      </c>
    </row>
    <row r="7809" spans="1:17" ht="19.5" customHeight="1" x14ac:dyDescent="0.2">
      <c r="A7809" s="12">
        <v>5294</v>
      </c>
      <c r="B7809" s="6" t="s">
        <v>5920</v>
      </c>
      <c r="C7809" s="12">
        <v>21789</v>
      </c>
      <c r="D7809" s="6" t="s">
        <v>7683</v>
      </c>
      <c r="E7809" s="13">
        <v>41703</v>
      </c>
      <c r="F7809" s="13">
        <v>43556</v>
      </c>
      <c r="H7809" s="6" t="s">
        <v>7949</v>
      </c>
      <c r="I7809" s="6" t="s">
        <v>8142</v>
      </c>
      <c r="J7809" s="14">
        <v>0.11269999999999999</v>
      </c>
      <c r="K7809" s="14">
        <v>0.11</v>
      </c>
      <c r="L7809" s="15">
        <f t="shared" si="492"/>
        <v>2.6999999999999941E-3</v>
      </c>
      <c r="M7809" s="11">
        <f t="shared" si="493"/>
        <v>1</v>
      </c>
      <c r="N7809" s="11">
        <f>VLOOKUP(E7809,Nasdaq!$A$2:$F$3174,5,1)</f>
        <v>4357.9702150000003</v>
      </c>
      <c r="O7809" s="11">
        <f>VLOOKUP(F7809,Nasdaq!$A$2:$F$3174,5,1)</f>
        <v>7828.9101559999999</v>
      </c>
      <c r="P7809" s="11">
        <f t="shared" si="494"/>
        <v>1853</v>
      </c>
      <c r="Q7809" s="15">
        <f t="shared" si="495"/>
        <v>0.55665142437764015</v>
      </c>
    </row>
    <row r="7810" spans="1:17" ht="19.5" customHeight="1" x14ac:dyDescent="0.2">
      <c r="A7810" s="12">
        <v>5294</v>
      </c>
      <c r="B7810" s="6" t="s">
        <v>5920</v>
      </c>
      <c r="C7810" s="12">
        <v>43139</v>
      </c>
      <c r="D7810" s="6" t="s">
        <v>7684</v>
      </c>
      <c r="E7810" s="13">
        <v>43840</v>
      </c>
      <c r="F7810" s="13">
        <v>44415</v>
      </c>
      <c r="H7810" s="6" t="s">
        <v>7944</v>
      </c>
      <c r="I7810" s="6" t="s">
        <v>7982</v>
      </c>
      <c r="J7810" s="14">
        <v>7.9199999999999993E-2</v>
      </c>
      <c r="K7810" s="14">
        <v>6.5199999999999994E-2</v>
      </c>
      <c r="L7810" s="15">
        <f t="shared" si="492"/>
        <v>1.3999999999999999E-2</v>
      </c>
      <c r="M7810" s="11">
        <f t="shared" si="493"/>
        <v>1</v>
      </c>
      <c r="N7810" s="11">
        <f>VLOOKUP(E7810,Nasdaq!$A$2:$F$3174,5,1)</f>
        <v>9178.8603519999997</v>
      </c>
      <c r="O7810" s="11">
        <f>VLOOKUP(F7810,Nasdaq!$A$2:$F$3174,5,1)</f>
        <v>11010.980469</v>
      </c>
      <c r="P7810" s="11">
        <f t="shared" si="494"/>
        <v>575</v>
      </c>
      <c r="Q7810" s="15">
        <f t="shared" si="495"/>
        <v>0.83361044342562984</v>
      </c>
    </row>
    <row r="7811" spans="1:17" ht="19.5" customHeight="1" x14ac:dyDescent="0.2">
      <c r="A7811" s="12">
        <v>5294</v>
      </c>
      <c r="B7811" s="6" t="s">
        <v>5920</v>
      </c>
      <c r="C7811" s="12">
        <v>44477</v>
      </c>
      <c r="D7811" s="6" t="s">
        <v>7685</v>
      </c>
      <c r="E7811" s="13">
        <v>43395</v>
      </c>
      <c r="F7811" s="13">
        <v>43928</v>
      </c>
      <c r="H7811" s="6" t="s">
        <v>7946</v>
      </c>
      <c r="I7811" s="6" t="s">
        <v>7965</v>
      </c>
      <c r="J7811" s="14">
        <v>4.8399999999999999E-2</v>
      </c>
      <c r="K7811" s="14">
        <v>-4.0999999999999995E-3</v>
      </c>
      <c r="L7811" s="15">
        <f t="shared" si="492"/>
        <v>5.2499999999999998E-2</v>
      </c>
      <c r="M7811" s="11">
        <f t="shared" si="493"/>
        <v>1</v>
      </c>
      <c r="N7811" s="11">
        <f>VLOOKUP(E7811,Nasdaq!$A$2:$F$3174,5,1)</f>
        <v>7468.6298829999996</v>
      </c>
      <c r="O7811" s="11">
        <f>VLOOKUP(F7811,Nasdaq!$A$2:$F$3174,5,1)</f>
        <v>7887.2597660000001</v>
      </c>
      <c r="P7811" s="11">
        <f t="shared" si="494"/>
        <v>533</v>
      </c>
      <c r="Q7811" s="15">
        <f t="shared" si="495"/>
        <v>0.94692354484027563</v>
      </c>
    </row>
    <row r="7812" spans="1:17" ht="19.5" customHeight="1" x14ac:dyDescent="0.2">
      <c r="A7812" s="12">
        <v>5294</v>
      </c>
      <c r="B7812" s="6" t="s">
        <v>5920</v>
      </c>
      <c r="C7812" s="12">
        <v>21224</v>
      </c>
      <c r="D7812" s="6" t="s">
        <v>7686</v>
      </c>
      <c r="E7812" s="13">
        <v>42773</v>
      </c>
      <c r="F7812" s="13">
        <v>44415</v>
      </c>
      <c r="H7812" s="6" t="s">
        <v>7950</v>
      </c>
      <c r="I7812" s="6" t="s">
        <v>8010</v>
      </c>
      <c r="J7812" s="14">
        <v>3.8900000000000004E-2</v>
      </c>
      <c r="K7812" s="14">
        <v>0.1366</v>
      </c>
      <c r="L7812" s="15">
        <f t="shared" si="492"/>
        <v>-9.7699999999999995E-2</v>
      </c>
      <c r="M7812" s="11">
        <f t="shared" si="493"/>
        <v>0</v>
      </c>
      <c r="N7812" s="11">
        <f>VLOOKUP(E7812,Nasdaq!$A$2:$F$3174,5,1)</f>
        <v>5674.2202150000003</v>
      </c>
      <c r="O7812" s="11">
        <f>VLOOKUP(F7812,Nasdaq!$A$2:$F$3174,5,1)</f>
        <v>11010.980469</v>
      </c>
      <c r="P7812" s="11">
        <f t="shared" si="494"/>
        <v>1642</v>
      </c>
      <c r="Q7812" s="15">
        <f t="shared" si="495"/>
        <v>0.51532436258706527</v>
      </c>
    </row>
    <row r="7813" spans="1:17" ht="19.5" customHeight="1" x14ac:dyDescent="0.2">
      <c r="A7813" s="12">
        <v>5294</v>
      </c>
      <c r="B7813" s="6" t="s">
        <v>5920</v>
      </c>
      <c r="C7813" s="12">
        <v>24893</v>
      </c>
      <c r="D7813" s="6" t="s">
        <v>7687</v>
      </c>
      <c r="E7813" s="13">
        <v>41703</v>
      </c>
      <c r="F7813" s="13">
        <v>44415</v>
      </c>
      <c r="H7813" s="6" t="s">
        <v>7951</v>
      </c>
      <c r="I7813" s="6" t="s">
        <v>7972</v>
      </c>
      <c r="J7813" s="14">
        <v>-1.37E-2</v>
      </c>
      <c r="K7813" s="14">
        <v>0.11689999999999999</v>
      </c>
      <c r="L7813" s="15">
        <f t="shared" si="492"/>
        <v>-0.13059999999999999</v>
      </c>
      <c r="M7813" s="11">
        <f t="shared" si="493"/>
        <v>0</v>
      </c>
      <c r="N7813" s="11">
        <f>VLOOKUP(E7813,Nasdaq!$A$2:$F$3174,5,1)</f>
        <v>4357.9702150000003</v>
      </c>
      <c r="O7813" s="11">
        <f>VLOOKUP(F7813,Nasdaq!$A$2:$F$3174,5,1)</f>
        <v>11010.980469</v>
      </c>
      <c r="P7813" s="11">
        <f t="shared" si="494"/>
        <v>2712</v>
      </c>
      <c r="Q7813" s="15">
        <f t="shared" si="495"/>
        <v>0.39578439975545238</v>
      </c>
    </row>
    <row r="7814" spans="1:17" ht="19.5" customHeight="1" x14ac:dyDescent="0.2">
      <c r="A7814" s="12">
        <v>5294</v>
      </c>
      <c r="B7814" s="6" t="s">
        <v>5920</v>
      </c>
      <c r="C7814" s="12">
        <v>30145</v>
      </c>
      <c r="D7814" s="6" t="s">
        <v>7688</v>
      </c>
      <c r="E7814" s="13">
        <v>43003</v>
      </c>
      <c r="F7814" s="13">
        <v>44415</v>
      </c>
      <c r="H7814" s="6" t="s">
        <v>7948</v>
      </c>
      <c r="I7814" s="6" t="s">
        <v>7986</v>
      </c>
      <c r="J7814" s="14">
        <v>-5.4400000000000004E-2</v>
      </c>
      <c r="K7814" s="14">
        <v>0.12970000000000001</v>
      </c>
      <c r="L7814" s="15">
        <f t="shared" si="492"/>
        <v>-0.18410000000000001</v>
      </c>
      <c r="M7814" s="11">
        <f t="shared" si="493"/>
        <v>0</v>
      </c>
      <c r="N7814" s="11">
        <f>VLOOKUP(E7814,Nasdaq!$A$2:$F$3174,5,1)</f>
        <v>6370.5898440000001</v>
      </c>
      <c r="O7814" s="11">
        <f>VLOOKUP(F7814,Nasdaq!$A$2:$F$3174,5,1)</f>
        <v>11010.980469</v>
      </c>
      <c r="P7814" s="11">
        <f t="shared" si="494"/>
        <v>1412</v>
      </c>
      <c r="Q7814" s="15">
        <f t="shared" si="495"/>
        <v>0.57856760584275413</v>
      </c>
    </row>
    <row r="7815" spans="1:17" ht="19.5" customHeight="1" x14ac:dyDescent="0.2">
      <c r="A7815" s="12">
        <v>5349</v>
      </c>
      <c r="B7815" s="6" t="s">
        <v>2242</v>
      </c>
      <c r="C7815" s="12">
        <v>16011</v>
      </c>
      <c r="D7815" s="6" t="s">
        <v>5592</v>
      </c>
      <c r="E7815" s="13">
        <v>40533</v>
      </c>
      <c r="F7815" s="13">
        <v>41367</v>
      </c>
      <c r="G7815" s="13">
        <v>40533</v>
      </c>
      <c r="H7815" s="6" t="s">
        <v>7944</v>
      </c>
      <c r="I7815" s="6" t="s">
        <v>7968</v>
      </c>
      <c r="J7815" s="14">
        <v>-7.3899999999999993E-2</v>
      </c>
      <c r="K7815" s="14">
        <v>0.12210000000000001</v>
      </c>
      <c r="L7815" s="15">
        <f t="shared" si="492"/>
        <v>-0.19600000000000001</v>
      </c>
      <c r="M7815" s="11">
        <f t="shared" si="493"/>
        <v>0</v>
      </c>
      <c r="N7815" s="11">
        <f>VLOOKUP(E7815,Nasdaq!$A$2:$F$3174,5,1)</f>
        <v>2667.610107</v>
      </c>
      <c r="O7815" s="11">
        <f>VLOOKUP(F7815,Nasdaq!$A$2:$F$3174,5,1)</f>
        <v>3218.6000979999999</v>
      </c>
      <c r="P7815" s="11">
        <f t="shared" si="494"/>
        <v>834</v>
      </c>
      <c r="Q7815" s="15">
        <f t="shared" si="495"/>
        <v>0.8288111822497698</v>
      </c>
    </row>
    <row r="7816" spans="1:17" ht="19.5" customHeight="1" x14ac:dyDescent="0.2">
      <c r="A7816" s="12">
        <v>8814</v>
      </c>
      <c r="B7816" s="6" t="s">
        <v>2243</v>
      </c>
      <c r="C7816" s="12">
        <v>3733</v>
      </c>
      <c r="D7816" s="6" t="s">
        <v>5593</v>
      </c>
      <c r="E7816" s="13">
        <v>42915</v>
      </c>
      <c r="F7816" s="13">
        <v>44415</v>
      </c>
      <c r="H7816" s="6" t="s">
        <v>7948</v>
      </c>
      <c r="I7816" s="6" t="s">
        <v>8124</v>
      </c>
      <c r="J7816" s="14">
        <v>-0.25989999999999996</v>
      </c>
      <c r="K7816" s="14">
        <v>0.1331</v>
      </c>
      <c r="L7816" s="15">
        <f t="shared" si="492"/>
        <v>-0.39299999999999996</v>
      </c>
      <c r="M7816" s="11">
        <f t="shared" si="493"/>
        <v>0</v>
      </c>
      <c r="N7816" s="11">
        <f>VLOOKUP(E7816,Nasdaq!$A$2:$F$3174,5,1)</f>
        <v>6144.3500979999999</v>
      </c>
      <c r="O7816" s="11">
        <f>VLOOKUP(F7816,Nasdaq!$A$2:$F$3174,5,1)</f>
        <v>11010.980469</v>
      </c>
      <c r="P7816" s="11">
        <f t="shared" si="494"/>
        <v>1500</v>
      </c>
      <c r="Q7816" s="15">
        <f t="shared" si="495"/>
        <v>0.55802084674415631</v>
      </c>
    </row>
    <row r="7817" spans="1:17" ht="19.5" customHeight="1" x14ac:dyDescent="0.2">
      <c r="A7817" s="12">
        <v>7635</v>
      </c>
      <c r="B7817" s="6" t="s">
        <v>2244</v>
      </c>
      <c r="C7817" s="12">
        <v>3019</v>
      </c>
      <c r="D7817" s="6" t="s">
        <v>5594</v>
      </c>
      <c r="E7817" s="13">
        <v>43216</v>
      </c>
      <c r="F7817" s="13">
        <v>43587</v>
      </c>
      <c r="H7817" s="6" t="s">
        <v>7946</v>
      </c>
      <c r="I7817" s="6" t="s">
        <v>8008</v>
      </c>
      <c r="J7817" s="14">
        <v>-0.99560000000000004</v>
      </c>
      <c r="K7817" s="14">
        <v>0.1142</v>
      </c>
      <c r="L7817" s="15">
        <f t="shared" si="492"/>
        <v>-1.1098000000000001</v>
      </c>
      <c r="M7817" s="11">
        <f t="shared" si="493"/>
        <v>0</v>
      </c>
      <c r="N7817" s="11">
        <f>VLOOKUP(E7817,Nasdaq!$A$2:$F$3174,5,1)</f>
        <v>7118.6801759999998</v>
      </c>
      <c r="O7817" s="11">
        <f>VLOOKUP(F7817,Nasdaq!$A$2:$F$3174,5,1)</f>
        <v>8036.7700199999999</v>
      </c>
      <c r="P7817" s="11">
        <f t="shared" si="494"/>
        <v>371</v>
      </c>
      <c r="Q7817" s="15">
        <f t="shared" si="495"/>
        <v>0.88576462126078548</v>
      </c>
    </row>
    <row r="7818" spans="1:17" ht="19.5" customHeight="1" x14ac:dyDescent="0.2">
      <c r="A7818" s="12">
        <v>467</v>
      </c>
      <c r="B7818" s="6" t="s">
        <v>2245</v>
      </c>
      <c r="C7818" s="12">
        <v>666</v>
      </c>
      <c r="D7818" s="6" t="s">
        <v>5595</v>
      </c>
      <c r="E7818" s="13">
        <v>40739</v>
      </c>
      <c r="F7818" s="13">
        <v>42681</v>
      </c>
      <c r="G7818" s="13">
        <v>42676</v>
      </c>
      <c r="H7818" s="6" t="s">
        <v>7949</v>
      </c>
      <c r="I7818" s="6" t="s">
        <v>8058</v>
      </c>
      <c r="J7818" s="14">
        <v>0.20559999999999998</v>
      </c>
      <c r="K7818" s="14">
        <v>0.1186</v>
      </c>
      <c r="L7818" s="15">
        <f t="shared" si="492"/>
        <v>8.699999999999998E-2</v>
      </c>
      <c r="M7818" s="11">
        <f t="shared" si="493"/>
        <v>1</v>
      </c>
      <c r="N7818" s="11">
        <f>VLOOKUP(E7818,Nasdaq!$A$2:$F$3174,5,1)</f>
        <v>2789.8000489999999</v>
      </c>
      <c r="O7818" s="11">
        <f>VLOOKUP(F7818,Nasdaq!$A$2:$F$3174,5,1)</f>
        <v>5166.169922</v>
      </c>
      <c r="P7818" s="11">
        <f t="shared" si="494"/>
        <v>1942</v>
      </c>
      <c r="Q7818" s="15">
        <f t="shared" si="495"/>
        <v>0.54001368832226337</v>
      </c>
    </row>
    <row r="7819" spans="1:17" ht="19.5" customHeight="1" x14ac:dyDescent="0.2">
      <c r="A7819" s="12">
        <v>467</v>
      </c>
      <c r="B7819" s="6" t="s">
        <v>2245</v>
      </c>
      <c r="C7819" s="12">
        <v>190</v>
      </c>
      <c r="D7819" s="6" t="s">
        <v>5102</v>
      </c>
      <c r="E7819" s="13">
        <v>42781</v>
      </c>
      <c r="F7819" s="13">
        <v>44415</v>
      </c>
      <c r="H7819" s="6" t="s">
        <v>7946</v>
      </c>
      <c r="I7819" s="6" t="s">
        <v>8095</v>
      </c>
      <c r="J7819" s="14">
        <v>1.44E-2</v>
      </c>
      <c r="K7819" s="14">
        <v>0.13009999999999999</v>
      </c>
      <c r="L7819" s="15">
        <f t="shared" si="492"/>
        <v>-0.1157</v>
      </c>
      <c r="M7819" s="11">
        <f t="shared" si="493"/>
        <v>0</v>
      </c>
      <c r="N7819" s="11">
        <f>VLOOKUP(E7819,Nasdaq!$A$2:$F$3174,5,1)</f>
        <v>5819.4399409999996</v>
      </c>
      <c r="O7819" s="11">
        <f>VLOOKUP(F7819,Nasdaq!$A$2:$F$3174,5,1)</f>
        <v>11010.980469</v>
      </c>
      <c r="P7819" s="11">
        <f t="shared" si="494"/>
        <v>1634</v>
      </c>
      <c r="Q7819" s="15">
        <f t="shared" si="495"/>
        <v>0.52851298570591621</v>
      </c>
    </row>
    <row r="7820" spans="1:17" ht="19.5" customHeight="1" x14ac:dyDescent="0.2">
      <c r="A7820" s="12">
        <v>467</v>
      </c>
      <c r="B7820" s="6" t="s">
        <v>2245</v>
      </c>
      <c r="C7820" s="12">
        <v>42645</v>
      </c>
      <c r="D7820" s="6" t="s">
        <v>7689</v>
      </c>
      <c r="E7820" s="13">
        <v>43908</v>
      </c>
      <c r="F7820" s="13">
        <v>44415</v>
      </c>
      <c r="G7820" s="13">
        <v>43908</v>
      </c>
      <c r="H7820" s="6" t="s">
        <v>7947</v>
      </c>
      <c r="I7820" s="6" t="s">
        <v>8035</v>
      </c>
      <c r="J7820" s="14">
        <v>-0.35930000000000001</v>
      </c>
      <c r="K7820" s="14">
        <v>1.3805000000000001</v>
      </c>
      <c r="L7820" s="15">
        <f t="shared" si="492"/>
        <v>-1.7398</v>
      </c>
      <c r="M7820" s="11">
        <f t="shared" si="493"/>
        <v>0</v>
      </c>
      <c r="N7820" s="11">
        <f>VLOOKUP(E7820,Nasdaq!$A$2:$F$3174,5,1)</f>
        <v>6989.8398440000001</v>
      </c>
      <c r="O7820" s="11">
        <f>VLOOKUP(F7820,Nasdaq!$A$2:$F$3174,5,1)</f>
        <v>11010.980469</v>
      </c>
      <c r="P7820" s="11">
        <f t="shared" si="494"/>
        <v>507</v>
      </c>
      <c r="Q7820" s="15">
        <f t="shared" si="495"/>
        <v>0.63480786552032142</v>
      </c>
    </row>
    <row r="7821" spans="1:17" ht="19.5" customHeight="1" x14ac:dyDescent="0.2">
      <c r="A7821" s="12">
        <v>467</v>
      </c>
      <c r="B7821" s="6" t="s">
        <v>2245</v>
      </c>
      <c r="C7821" s="12">
        <v>85</v>
      </c>
      <c r="D7821" s="6" t="s">
        <v>3317</v>
      </c>
      <c r="E7821" s="13">
        <v>43585</v>
      </c>
      <c r="F7821" s="13">
        <v>44415</v>
      </c>
      <c r="H7821" s="6" t="s">
        <v>7948</v>
      </c>
      <c r="I7821" s="6" t="s">
        <v>7959</v>
      </c>
      <c r="J7821" s="14">
        <v>-0.57509999999999994</v>
      </c>
      <c r="K7821" s="14">
        <v>0.13019999999999998</v>
      </c>
      <c r="L7821" s="15">
        <f t="shared" si="492"/>
        <v>-0.70529999999999993</v>
      </c>
      <c r="M7821" s="11">
        <f t="shared" si="493"/>
        <v>0</v>
      </c>
      <c r="N7821" s="11">
        <f>VLOOKUP(E7821,Nasdaq!$A$2:$F$3174,5,1)</f>
        <v>8095.3901370000003</v>
      </c>
      <c r="O7821" s="11">
        <f>VLOOKUP(F7821,Nasdaq!$A$2:$F$3174,5,1)</f>
        <v>11010.980469</v>
      </c>
      <c r="P7821" s="11">
        <f t="shared" si="494"/>
        <v>830</v>
      </c>
      <c r="Q7821" s="15">
        <f t="shared" si="495"/>
        <v>0.73521139914787326</v>
      </c>
    </row>
    <row r="7822" spans="1:17" ht="19.5" customHeight="1" x14ac:dyDescent="0.2">
      <c r="A7822" s="12">
        <v>5906</v>
      </c>
      <c r="B7822" s="6" t="s">
        <v>5949</v>
      </c>
      <c r="C7822" s="12">
        <v>36684</v>
      </c>
      <c r="D7822" s="6" t="s">
        <v>7690</v>
      </c>
      <c r="E7822" s="13">
        <v>42275</v>
      </c>
      <c r="F7822" s="13">
        <v>44415</v>
      </c>
      <c r="H7822" s="6" t="s">
        <v>7949</v>
      </c>
      <c r="I7822" s="6" t="s">
        <v>8068</v>
      </c>
      <c r="J7822" s="14">
        <v>6.2600000000000003E-2</v>
      </c>
      <c r="K7822" s="14">
        <v>0.14880000000000002</v>
      </c>
      <c r="L7822" s="15">
        <f t="shared" si="492"/>
        <v>-8.6200000000000013E-2</v>
      </c>
      <c r="M7822" s="11">
        <f t="shared" si="493"/>
        <v>0</v>
      </c>
      <c r="N7822" s="11">
        <f>VLOOKUP(E7822,Nasdaq!$A$2:$F$3174,5,1)</f>
        <v>4543.9702150000003</v>
      </c>
      <c r="O7822" s="11">
        <f>VLOOKUP(F7822,Nasdaq!$A$2:$F$3174,5,1)</f>
        <v>11010.980469</v>
      </c>
      <c r="P7822" s="11">
        <f t="shared" si="494"/>
        <v>2140</v>
      </c>
      <c r="Q7822" s="15">
        <f t="shared" si="495"/>
        <v>0.41267672544950085</v>
      </c>
    </row>
    <row r="7823" spans="1:17" ht="19.5" customHeight="1" x14ac:dyDescent="0.2">
      <c r="A7823" s="12">
        <v>5632</v>
      </c>
      <c r="B7823" s="6" t="s">
        <v>2246</v>
      </c>
      <c r="C7823" s="12">
        <v>28121</v>
      </c>
      <c r="D7823" s="6" t="s">
        <v>7691</v>
      </c>
      <c r="E7823" s="13">
        <v>42192</v>
      </c>
      <c r="F7823" s="13">
        <v>44415</v>
      </c>
      <c r="G7823" s="13">
        <v>42836</v>
      </c>
      <c r="H7823" s="6" t="s">
        <v>7949</v>
      </c>
      <c r="I7823" s="6" t="s">
        <v>8118</v>
      </c>
      <c r="J7823" s="14">
        <v>-5.1100000000000007E-2</v>
      </c>
      <c r="K7823" s="14">
        <v>0.1211</v>
      </c>
      <c r="L7823" s="15">
        <f t="shared" si="492"/>
        <v>-0.17220000000000002</v>
      </c>
      <c r="M7823" s="11">
        <f t="shared" si="493"/>
        <v>0</v>
      </c>
      <c r="N7823" s="11">
        <f>VLOOKUP(E7823,Nasdaq!$A$2:$F$3174,5,1)</f>
        <v>4997.4599609999996</v>
      </c>
      <c r="O7823" s="11">
        <f>VLOOKUP(F7823,Nasdaq!$A$2:$F$3174,5,1)</f>
        <v>11010.980469</v>
      </c>
      <c r="P7823" s="11">
        <f t="shared" si="494"/>
        <v>2223</v>
      </c>
      <c r="Q7823" s="15">
        <f t="shared" si="495"/>
        <v>0.45386192814814946</v>
      </c>
    </row>
    <row r="7824" spans="1:17" ht="19.5" customHeight="1" x14ac:dyDescent="0.2">
      <c r="A7824" s="12">
        <v>5632</v>
      </c>
      <c r="B7824" s="6" t="s">
        <v>2246</v>
      </c>
      <c r="C7824" s="12">
        <v>22804</v>
      </c>
      <c r="D7824" s="6" t="s">
        <v>4572</v>
      </c>
      <c r="E7824" s="13">
        <v>42151</v>
      </c>
      <c r="F7824" s="13">
        <v>44415</v>
      </c>
      <c r="H7824" s="6" t="s">
        <v>7946</v>
      </c>
      <c r="I7824" s="6" t="s">
        <v>8125</v>
      </c>
      <c r="J7824" s="14">
        <v>-0.14019999999999999</v>
      </c>
      <c r="K7824" s="14">
        <v>0.11449999999999999</v>
      </c>
      <c r="L7824" s="15">
        <f t="shared" si="492"/>
        <v>-0.25469999999999998</v>
      </c>
      <c r="M7824" s="11">
        <f t="shared" si="493"/>
        <v>0</v>
      </c>
      <c r="N7824" s="11">
        <f>VLOOKUP(E7824,Nasdaq!$A$2:$F$3174,5,1)</f>
        <v>5106.5898440000001</v>
      </c>
      <c r="O7824" s="11">
        <f>VLOOKUP(F7824,Nasdaq!$A$2:$F$3174,5,1)</f>
        <v>11010.980469</v>
      </c>
      <c r="P7824" s="11">
        <f t="shared" si="494"/>
        <v>2264</v>
      </c>
      <c r="Q7824" s="15">
        <f t="shared" si="495"/>
        <v>0.463772922543849</v>
      </c>
    </row>
    <row r="7825" spans="1:17" ht="19.5" customHeight="1" x14ac:dyDescent="0.2">
      <c r="A7825" s="12">
        <v>5886</v>
      </c>
      <c r="B7825" s="6" t="s">
        <v>2247</v>
      </c>
      <c r="C7825" s="12">
        <v>19853</v>
      </c>
      <c r="D7825" s="6" t="s">
        <v>5596</v>
      </c>
      <c r="E7825" s="13">
        <v>40486</v>
      </c>
      <c r="F7825" s="13">
        <v>40752</v>
      </c>
      <c r="G7825" s="13">
        <v>40490</v>
      </c>
      <c r="H7825" s="6" t="s">
        <v>7947</v>
      </c>
      <c r="I7825" s="6" t="s">
        <v>8087</v>
      </c>
      <c r="J7825" s="14">
        <v>1.3056999999999999</v>
      </c>
      <c r="K7825" s="14">
        <v>0.11210000000000001</v>
      </c>
      <c r="L7825" s="15">
        <f t="shared" si="492"/>
        <v>1.1935999999999998</v>
      </c>
      <c r="M7825" s="11">
        <f t="shared" si="493"/>
        <v>1</v>
      </c>
      <c r="N7825" s="11">
        <f>VLOOKUP(E7825,Nasdaq!$A$2:$F$3174,5,1)</f>
        <v>2577.3400879999999</v>
      </c>
      <c r="O7825" s="11">
        <f>VLOOKUP(F7825,Nasdaq!$A$2:$F$3174,5,1)</f>
        <v>2766.25</v>
      </c>
      <c r="P7825" s="11">
        <f t="shared" si="494"/>
        <v>266</v>
      </c>
      <c r="Q7825" s="15">
        <f t="shared" si="495"/>
        <v>0.93170970292507205</v>
      </c>
    </row>
    <row r="7826" spans="1:17" ht="19.5" customHeight="1" x14ac:dyDescent="0.2">
      <c r="A7826" s="12">
        <v>5886</v>
      </c>
      <c r="B7826" s="6" t="s">
        <v>2247</v>
      </c>
      <c r="C7826" s="12">
        <v>3382</v>
      </c>
      <c r="D7826" s="6" t="s">
        <v>5597</v>
      </c>
      <c r="E7826" s="13">
        <v>42578</v>
      </c>
      <c r="F7826" s="13">
        <v>43244</v>
      </c>
      <c r="G7826" s="13">
        <v>42754</v>
      </c>
      <c r="H7826" s="6" t="s">
        <v>7944</v>
      </c>
      <c r="I7826" s="6" t="s">
        <v>8016</v>
      </c>
      <c r="J7826" s="14">
        <v>-0.3211</v>
      </c>
      <c r="K7826" s="14">
        <v>0.158</v>
      </c>
      <c r="L7826" s="15">
        <f t="shared" si="492"/>
        <v>-0.47909999999999997</v>
      </c>
      <c r="M7826" s="11">
        <f t="shared" si="493"/>
        <v>0</v>
      </c>
      <c r="N7826" s="11">
        <f>VLOOKUP(E7826,Nasdaq!$A$2:$F$3174,5,1)</f>
        <v>5139.8100590000004</v>
      </c>
      <c r="O7826" s="11">
        <f>VLOOKUP(F7826,Nasdaq!$A$2:$F$3174,5,1)</f>
        <v>7424.4301759999998</v>
      </c>
      <c r="P7826" s="11">
        <f t="shared" si="494"/>
        <v>666</v>
      </c>
      <c r="Q7826" s="15">
        <f t="shared" si="495"/>
        <v>0.6922844868830127</v>
      </c>
    </row>
    <row r="7827" spans="1:17" ht="19.5" customHeight="1" x14ac:dyDescent="0.2">
      <c r="A7827" s="12">
        <v>5155</v>
      </c>
      <c r="B7827" s="6" t="s">
        <v>2248</v>
      </c>
      <c r="C7827" s="12">
        <v>2120</v>
      </c>
      <c r="D7827" s="6" t="s">
        <v>6195</v>
      </c>
      <c r="E7827" s="13">
        <v>43146</v>
      </c>
      <c r="F7827" s="13">
        <v>43511</v>
      </c>
      <c r="H7827" s="6" t="s">
        <v>7948</v>
      </c>
      <c r="I7827" s="6" t="s">
        <v>7981</v>
      </c>
      <c r="J7827" s="14">
        <v>6.6540999999999997</v>
      </c>
      <c r="K7827" s="14">
        <v>3.6499999999999998E-2</v>
      </c>
      <c r="L7827" s="15">
        <f t="shared" si="492"/>
        <v>6.6175999999999995</v>
      </c>
      <c r="M7827" s="11">
        <f t="shared" si="493"/>
        <v>1</v>
      </c>
      <c r="N7827" s="11">
        <f>VLOOKUP(E7827,Nasdaq!$A$2:$F$3174,5,1)</f>
        <v>7256.4301759999998</v>
      </c>
      <c r="O7827" s="11">
        <f>VLOOKUP(F7827,Nasdaq!$A$2:$F$3174,5,1)</f>
        <v>7472.4101559999999</v>
      </c>
      <c r="P7827" s="11">
        <f t="shared" si="494"/>
        <v>365</v>
      </c>
      <c r="Q7827" s="15">
        <f t="shared" si="495"/>
        <v>0.97109655680272999</v>
      </c>
    </row>
    <row r="7828" spans="1:17" ht="19.5" customHeight="1" x14ac:dyDescent="0.2">
      <c r="A7828" s="12">
        <v>5155</v>
      </c>
      <c r="B7828" s="6" t="s">
        <v>2248</v>
      </c>
      <c r="C7828" s="12">
        <v>1684</v>
      </c>
      <c r="D7828" s="6" t="s">
        <v>7409</v>
      </c>
      <c r="E7828" s="13">
        <v>43235</v>
      </c>
      <c r="F7828" s="13">
        <v>43327</v>
      </c>
      <c r="H7828" s="6" t="s">
        <v>7946</v>
      </c>
      <c r="I7828" s="6" t="s">
        <v>8095</v>
      </c>
      <c r="J7828" s="14">
        <v>2.4236</v>
      </c>
      <c r="K7828" s="14">
        <v>0.18920000000000001</v>
      </c>
      <c r="L7828" s="15">
        <f t="shared" si="492"/>
        <v>2.2343999999999999</v>
      </c>
      <c r="M7828" s="11">
        <f t="shared" si="493"/>
        <v>1</v>
      </c>
      <c r="N7828" s="11">
        <f>VLOOKUP(E7828,Nasdaq!$A$2:$F$3174,5,1)</f>
        <v>7351.6298829999996</v>
      </c>
      <c r="O7828" s="11">
        <f>VLOOKUP(F7828,Nasdaq!$A$2:$F$3174,5,1)</f>
        <v>7774.1201170000004</v>
      </c>
      <c r="P7828" s="11">
        <f t="shared" si="494"/>
        <v>92</v>
      </c>
      <c r="Q7828" s="15">
        <f t="shared" si="495"/>
        <v>0.94565584345574893</v>
      </c>
    </row>
    <row r="7829" spans="1:17" ht="19.5" customHeight="1" x14ac:dyDescent="0.2">
      <c r="A7829" s="12">
        <v>5155</v>
      </c>
      <c r="B7829" s="6" t="s">
        <v>2248</v>
      </c>
      <c r="C7829" s="12">
        <v>209</v>
      </c>
      <c r="D7829" s="6" t="s">
        <v>3329</v>
      </c>
      <c r="E7829" s="13">
        <v>43054</v>
      </c>
      <c r="F7829" s="13">
        <v>43146</v>
      </c>
      <c r="H7829" s="6" t="s">
        <v>7950</v>
      </c>
      <c r="I7829" s="6" t="s">
        <v>7967</v>
      </c>
      <c r="J7829" s="14">
        <v>1.5465</v>
      </c>
      <c r="K7829" s="14">
        <v>0.30909999999999999</v>
      </c>
      <c r="L7829" s="15">
        <f t="shared" si="492"/>
        <v>1.2374000000000001</v>
      </c>
      <c r="M7829" s="11">
        <f t="shared" si="493"/>
        <v>1</v>
      </c>
      <c r="N7829" s="11">
        <f>VLOOKUP(E7829,Nasdaq!$A$2:$F$3174,5,1)</f>
        <v>6706.2099609999996</v>
      </c>
      <c r="O7829" s="11">
        <f>VLOOKUP(F7829,Nasdaq!$A$2:$F$3174,5,1)</f>
        <v>7256.4301759999998</v>
      </c>
      <c r="P7829" s="11">
        <f t="shared" si="494"/>
        <v>92</v>
      </c>
      <c r="Q7829" s="15">
        <f t="shared" si="495"/>
        <v>0.92417697768487628</v>
      </c>
    </row>
    <row r="7830" spans="1:17" ht="19.5" customHeight="1" x14ac:dyDescent="0.2">
      <c r="A7830" s="12">
        <v>5155</v>
      </c>
      <c r="B7830" s="6" t="s">
        <v>2248</v>
      </c>
      <c r="C7830" s="12">
        <v>37574</v>
      </c>
      <c r="D7830" s="6" t="s">
        <v>4901</v>
      </c>
      <c r="E7830" s="13">
        <v>42870</v>
      </c>
      <c r="F7830" s="13">
        <v>43146</v>
      </c>
      <c r="H7830" s="6" t="s">
        <v>7946</v>
      </c>
      <c r="I7830" s="6" t="s">
        <v>7965</v>
      </c>
      <c r="J7830" s="14">
        <v>1.5062</v>
      </c>
      <c r="K7830" s="14">
        <v>0.2087</v>
      </c>
      <c r="L7830" s="15">
        <f t="shared" si="492"/>
        <v>1.2974999999999999</v>
      </c>
      <c r="M7830" s="11">
        <f t="shared" si="493"/>
        <v>1</v>
      </c>
      <c r="N7830" s="11">
        <f>VLOOKUP(E7830,Nasdaq!$A$2:$F$3174,5,1)</f>
        <v>6149.669922</v>
      </c>
      <c r="O7830" s="11">
        <f>VLOOKUP(F7830,Nasdaq!$A$2:$F$3174,5,1)</f>
        <v>7256.4301759999998</v>
      </c>
      <c r="P7830" s="11">
        <f t="shared" si="494"/>
        <v>276</v>
      </c>
      <c r="Q7830" s="15">
        <f t="shared" si="495"/>
        <v>0.84748007975796924</v>
      </c>
    </row>
    <row r="7831" spans="1:17" ht="19.5" customHeight="1" x14ac:dyDescent="0.2">
      <c r="A7831" s="12">
        <v>5155</v>
      </c>
      <c r="B7831" s="6" t="s">
        <v>2248</v>
      </c>
      <c r="C7831" s="12">
        <v>135</v>
      </c>
      <c r="D7831" s="6" t="s">
        <v>7247</v>
      </c>
      <c r="E7831" s="13">
        <v>43692</v>
      </c>
      <c r="F7831" s="13">
        <v>43784</v>
      </c>
      <c r="H7831" s="6" t="s">
        <v>7944</v>
      </c>
      <c r="I7831" s="6" t="s">
        <v>7997</v>
      </c>
      <c r="J7831" s="14">
        <v>1.4150999999999998</v>
      </c>
      <c r="K7831" s="14">
        <v>0.46579999999999999</v>
      </c>
      <c r="L7831" s="15">
        <f t="shared" si="492"/>
        <v>0.94929999999999981</v>
      </c>
      <c r="M7831" s="11">
        <f t="shared" si="493"/>
        <v>1</v>
      </c>
      <c r="N7831" s="11">
        <f>VLOOKUP(E7831,Nasdaq!$A$2:$F$3174,5,1)</f>
        <v>7766.6201170000004</v>
      </c>
      <c r="O7831" s="11">
        <f>VLOOKUP(F7831,Nasdaq!$A$2:$F$3174,5,1)</f>
        <v>8540.8300780000009</v>
      </c>
      <c r="P7831" s="11">
        <f t="shared" si="494"/>
        <v>92</v>
      </c>
      <c r="Q7831" s="15">
        <f t="shared" si="495"/>
        <v>0.90935448003556307</v>
      </c>
    </row>
    <row r="7832" spans="1:17" ht="19.5" customHeight="1" x14ac:dyDescent="0.2">
      <c r="A7832" s="12">
        <v>5155</v>
      </c>
      <c r="B7832" s="6" t="s">
        <v>2248</v>
      </c>
      <c r="C7832" s="12">
        <v>253</v>
      </c>
      <c r="D7832" s="6" t="s">
        <v>5230</v>
      </c>
      <c r="E7832" s="13">
        <v>43692</v>
      </c>
      <c r="F7832" s="13">
        <v>43784</v>
      </c>
      <c r="H7832" s="6" t="s">
        <v>7950</v>
      </c>
      <c r="I7832" s="6" t="s">
        <v>8092</v>
      </c>
      <c r="J7832" s="14">
        <v>1.3226</v>
      </c>
      <c r="K7832" s="14">
        <v>0.46579999999999999</v>
      </c>
      <c r="L7832" s="15">
        <f t="shared" si="492"/>
        <v>0.85680000000000001</v>
      </c>
      <c r="M7832" s="11">
        <f t="shared" si="493"/>
        <v>1</v>
      </c>
      <c r="N7832" s="11">
        <f>VLOOKUP(E7832,Nasdaq!$A$2:$F$3174,5,1)</f>
        <v>7766.6201170000004</v>
      </c>
      <c r="O7832" s="11">
        <f>VLOOKUP(F7832,Nasdaq!$A$2:$F$3174,5,1)</f>
        <v>8540.8300780000009</v>
      </c>
      <c r="P7832" s="11">
        <f t="shared" si="494"/>
        <v>92</v>
      </c>
      <c r="Q7832" s="15">
        <f t="shared" si="495"/>
        <v>0.90935448003556307</v>
      </c>
    </row>
    <row r="7833" spans="1:17" ht="19.5" customHeight="1" x14ac:dyDescent="0.2">
      <c r="A7833" s="12">
        <v>5155</v>
      </c>
      <c r="B7833" s="6" t="s">
        <v>2248</v>
      </c>
      <c r="C7833" s="12">
        <v>27</v>
      </c>
      <c r="D7833" s="6" t="s">
        <v>2962</v>
      </c>
      <c r="E7833" s="13">
        <v>43692</v>
      </c>
      <c r="F7833" s="13">
        <v>43784</v>
      </c>
      <c r="H7833" s="6" t="s">
        <v>7947</v>
      </c>
      <c r="I7833" s="6" t="s">
        <v>8097</v>
      </c>
      <c r="J7833" s="14">
        <v>1.2729999999999999</v>
      </c>
      <c r="K7833" s="14">
        <v>0.46579999999999999</v>
      </c>
      <c r="L7833" s="15">
        <f t="shared" si="492"/>
        <v>0.80719999999999992</v>
      </c>
      <c r="M7833" s="11">
        <f t="shared" si="493"/>
        <v>1</v>
      </c>
      <c r="N7833" s="11">
        <f>VLOOKUP(E7833,Nasdaq!$A$2:$F$3174,5,1)</f>
        <v>7766.6201170000004</v>
      </c>
      <c r="O7833" s="11">
        <f>VLOOKUP(F7833,Nasdaq!$A$2:$F$3174,5,1)</f>
        <v>8540.8300780000009</v>
      </c>
      <c r="P7833" s="11">
        <f t="shared" si="494"/>
        <v>92</v>
      </c>
      <c r="Q7833" s="15">
        <f t="shared" si="495"/>
        <v>0.90935448003556307</v>
      </c>
    </row>
    <row r="7834" spans="1:17" ht="19.5" customHeight="1" x14ac:dyDescent="0.2">
      <c r="A7834" s="12">
        <v>5155</v>
      </c>
      <c r="B7834" s="6" t="s">
        <v>2248</v>
      </c>
      <c r="C7834" s="12">
        <v>487</v>
      </c>
      <c r="D7834" s="6" t="s">
        <v>2834</v>
      </c>
      <c r="E7834" s="13">
        <v>42962</v>
      </c>
      <c r="F7834" s="13">
        <v>43054</v>
      </c>
      <c r="H7834" s="6" t="s">
        <v>7947</v>
      </c>
      <c r="I7834" s="6" t="s">
        <v>8025</v>
      </c>
      <c r="J7834" s="14">
        <v>1.2099</v>
      </c>
      <c r="K7834" s="14">
        <v>0.1938</v>
      </c>
      <c r="L7834" s="15">
        <f t="shared" si="492"/>
        <v>1.0161</v>
      </c>
      <c r="M7834" s="11">
        <f t="shared" si="493"/>
        <v>1</v>
      </c>
      <c r="N7834" s="11">
        <f>VLOOKUP(E7834,Nasdaq!$A$2:$F$3174,5,1)</f>
        <v>6333.0097660000001</v>
      </c>
      <c r="O7834" s="11">
        <f>VLOOKUP(F7834,Nasdaq!$A$2:$F$3174,5,1)</f>
        <v>6706.2099609999996</v>
      </c>
      <c r="P7834" s="11">
        <f t="shared" si="494"/>
        <v>92</v>
      </c>
      <c r="Q7834" s="15">
        <f t="shared" si="495"/>
        <v>0.94435166829866757</v>
      </c>
    </row>
    <row r="7835" spans="1:17" ht="19.5" customHeight="1" x14ac:dyDescent="0.2">
      <c r="A7835" s="12">
        <v>5155</v>
      </c>
      <c r="B7835" s="6" t="s">
        <v>2248</v>
      </c>
      <c r="C7835" s="12">
        <v>242</v>
      </c>
      <c r="D7835" s="6" t="s">
        <v>7692</v>
      </c>
      <c r="E7835" s="13">
        <v>42505</v>
      </c>
      <c r="F7835" s="13">
        <v>42712</v>
      </c>
      <c r="H7835" s="6" t="s">
        <v>7944</v>
      </c>
      <c r="I7835" s="6" t="s">
        <v>8003</v>
      </c>
      <c r="J7835" s="14">
        <v>1.091</v>
      </c>
      <c r="K7835" s="14">
        <v>0.184</v>
      </c>
      <c r="L7835" s="15">
        <f t="shared" si="492"/>
        <v>0.90700000000000003</v>
      </c>
      <c r="M7835" s="11">
        <f t="shared" si="493"/>
        <v>1</v>
      </c>
      <c r="N7835" s="11">
        <f>VLOOKUP(E7835,Nasdaq!$A$2:$F$3174,5,1)</f>
        <v>4717.6801759999998</v>
      </c>
      <c r="O7835" s="11">
        <f>VLOOKUP(F7835,Nasdaq!$A$2:$F$3174,5,1)</f>
        <v>5417.3598629999997</v>
      </c>
      <c r="P7835" s="11">
        <f t="shared" si="494"/>
        <v>207</v>
      </c>
      <c r="Q7835" s="15">
        <f t="shared" si="495"/>
        <v>0.87084648800821463</v>
      </c>
    </row>
    <row r="7836" spans="1:17" ht="19.5" customHeight="1" x14ac:dyDescent="0.2">
      <c r="A7836" s="12">
        <v>5155</v>
      </c>
      <c r="B7836" s="6" t="s">
        <v>2248</v>
      </c>
      <c r="C7836" s="12">
        <v>19</v>
      </c>
      <c r="D7836" s="6" t="s">
        <v>2826</v>
      </c>
      <c r="E7836" s="13">
        <v>43692</v>
      </c>
      <c r="F7836" s="13">
        <v>43784</v>
      </c>
      <c r="H7836" s="6" t="s">
        <v>7949</v>
      </c>
      <c r="I7836" s="6" t="s">
        <v>7966</v>
      </c>
      <c r="J7836" s="14">
        <v>1.01</v>
      </c>
      <c r="K7836" s="14">
        <v>0.46579999999999999</v>
      </c>
      <c r="L7836" s="15">
        <f t="shared" si="492"/>
        <v>0.54420000000000002</v>
      </c>
      <c r="M7836" s="11">
        <f t="shared" si="493"/>
        <v>1</v>
      </c>
      <c r="N7836" s="11">
        <f>VLOOKUP(E7836,Nasdaq!$A$2:$F$3174,5,1)</f>
        <v>7766.6201170000004</v>
      </c>
      <c r="O7836" s="11">
        <f>VLOOKUP(F7836,Nasdaq!$A$2:$F$3174,5,1)</f>
        <v>8540.8300780000009</v>
      </c>
      <c r="P7836" s="11">
        <f t="shared" si="494"/>
        <v>92</v>
      </c>
      <c r="Q7836" s="15">
        <f t="shared" si="495"/>
        <v>0.90935448003556307</v>
      </c>
    </row>
    <row r="7837" spans="1:17" ht="19.5" customHeight="1" x14ac:dyDescent="0.2">
      <c r="A7837" s="12">
        <v>5155</v>
      </c>
      <c r="B7837" s="6" t="s">
        <v>2248</v>
      </c>
      <c r="C7837" s="12">
        <v>1223</v>
      </c>
      <c r="D7837" s="6" t="s">
        <v>5482</v>
      </c>
      <c r="E7837" s="13">
        <v>42506</v>
      </c>
      <c r="F7837" s="13">
        <v>42781</v>
      </c>
      <c r="H7837" s="6" t="s">
        <v>7944</v>
      </c>
      <c r="I7837" s="6" t="s">
        <v>8146</v>
      </c>
      <c r="J7837" s="14">
        <v>0.90500000000000003</v>
      </c>
      <c r="K7837" s="14">
        <v>0.2114</v>
      </c>
      <c r="L7837" s="15">
        <f t="shared" si="492"/>
        <v>0.69359999999999999</v>
      </c>
      <c r="M7837" s="11">
        <f t="shared" si="493"/>
        <v>1</v>
      </c>
      <c r="N7837" s="11">
        <f>VLOOKUP(E7837,Nasdaq!$A$2:$F$3174,5,1)</f>
        <v>4775.4599609999996</v>
      </c>
      <c r="O7837" s="11">
        <f>VLOOKUP(F7837,Nasdaq!$A$2:$F$3174,5,1)</f>
        <v>5819.4399409999996</v>
      </c>
      <c r="P7837" s="11">
        <f t="shared" si="494"/>
        <v>275</v>
      </c>
      <c r="Q7837" s="15">
        <f t="shared" si="495"/>
        <v>0.8206063497331092</v>
      </c>
    </row>
    <row r="7838" spans="1:17" ht="19.5" customHeight="1" x14ac:dyDescent="0.2">
      <c r="A7838" s="12">
        <v>5155</v>
      </c>
      <c r="B7838" s="6" t="s">
        <v>2248</v>
      </c>
      <c r="C7838" s="12">
        <v>33006</v>
      </c>
      <c r="D7838" s="6" t="s">
        <v>4357</v>
      </c>
      <c r="E7838" s="13">
        <v>43784</v>
      </c>
      <c r="F7838" s="13">
        <v>43876</v>
      </c>
      <c r="H7838" s="6" t="s">
        <v>7947</v>
      </c>
      <c r="I7838" s="6" t="s">
        <v>8028</v>
      </c>
      <c r="J7838" s="14">
        <v>0.8859999999999999</v>
      </c>
      <c r="K7838" s="14">
        <v>0.38340000000000002</v>
      </c>
      <c r="L7838" s="15">
        <f t="shared" si="492"/>
        <v>0.50259999999999994</v>
      </c>
      <c r="M7838" s="11">
        <f t="shared" si="493"/>
        <v>1</v>
      </c>
      <c r="N7838" s="11">
        <f>VLOOKUP(E7838,Nasdaq!$A$2:$F$3174,5,1)</f>
        <v>8540.8300780000009</v>
      </c>
      <c r="O7838" s="11">
        <f>VLOOKUP(F7838,Nasdaq!$A$2:$F$3174,5,1)</f>
        <v>9731.1796880000002</v>
      </c>
      <c r="P7838" s="11">
        <f t="shared" si="494"/>
        <v>92</v>
      </c>
      <c r="Q7838" s="15">
        <f t="shared" si="495"/>
        <v>0.87768015161200985</v>
      </c>
    </row>
    <row r="7839" spans="1:17" ht="19.5" customHeight="1" x14ac:dyDescent="0.2">
      <c r="A7839" s="12">
        <v>5155</v>
      </c>
      <c r="B7839" s="6" t="s">
        <v>2248</v>
      </c>
      <c r="C7839" s="12">
        <v>18175</v>
      </c>
      <c r="D7839" s="6" t="s">
        <v>7693</v>
      </c>
      <c r="E7839" s="13">
        <v>42506</v>
      </c>
      <c r="F7839" s="13">
        <v>42646</v>
      </c>
      <c r="H7839" s="6" t="s">
        <v>7949</v>
      </c>
      <c r="I7839" s="6" t="s">
        <v>8068</v>
      </c>
      <c r="J7839" s="14">
        <v>0.85250000000000004</v>
      </c>
      <c r="K7839" s="14">
        <v>0.14800000000000002</v>
      </c>
      <c r="L7839" s="15">
        <f t="shared" si="492"/>
        <v>0.70450000000000002</v>
      </c>
      <c r="M7839" s="11">
        <f t="shared" si="493"/>
        <v>1</v>
      </c>
      <c r="N7839" s="11">
        <f>VLOOKUP(E7839,Nasdaq!$A$2:$F$3174,5,1)</f>
        <v>4775.4599609999996</v>
      </c>
      <c r="O7839" s="11">
        <f>VLOOKUP(F7839,Nasdaq!$A$2:$F$3174,5,1)</f>
        <v>5300.8701170000004</v>
      </c>
      <c r="P7839" s="11">
        <f t="shared" si="494"/>
        <v>140</v>
      </c>
      <c r="Q7839" s="15">
        <f t="shared" si="495"/>
        <v>0.90088412096851866</v>
      </c>
    </row>
    <row r="7840" spans="1:17" ht="19.5" customHeight="1" x14ac:dyDescent="0.2">
      <c r="A7840" s="12">
        <v>5155</v>
      </c>
      <c r="B7840" s="6" t="s">
        <v>2248</v>
      </c>
      <c r="C7840" s="12">
        <v>44891</v>
      </c>
      <c r="D7840" s="6" t="s">
        <v>7326</v>
      </c>
      <c r="E7840" s="13">
        <v>43419</v>
      </c>
      <c r="F7840" s="13">
        <v>43511</v>
      </c>
      <c r="H7840" s="6" t="s">
        <v>7944</v>
      </c>
      <c r="I7840" s="6" t="s">
        <v>8011</v>
      </c>
      <c r="J7840" s="14">
        <v>0.76170000000000004</v>
      </c>
      <c r="K7840" s="14">
        <v>0.09</v>
      </c>
      <c r="L7840" s="15">
        <f t="shared" si="492"/>
        <v>0.67170000000000007</v>
      </c>
      <c r="M7840" s="11">
        <f t="shared" si="493"/>
        <v>1</v>
      </c>
      <c r="N7840" s="11">
        <f>VLOOKUP(E7840,Nasdaq!$A$2:$F$3174,5,1)</f>
        <v>7259.0297849999997</v>
      </c>
      <c r="O7840" s="11">
        <f>VLOOKUP(F7840,Nasdaq!$A$2:$F$3174,5,1)</f>
        <v>7472.4101559999999</v>
      </c>
      <c r="P7840" s="11">
        <f t="shared" si="494"/>
        <v>92</v>
      </c>
      <c r="Q7840" s="15">
        <f t="shared" si="495"/>
        <v>0.97144507544989844</v>
      </c>
    </row>
    <row r="7841" spans="1:17" ht="19.5" customHeight="1" x14ac:dyDescent="0.2">
      <c r="A7841" s="12">
        <v>5155</v>
      </c>
      <c r="B7841" s="6" t="s">
        <v>2248</v>
      </c>
      <c r="C7841" s="12">
        <v>171</v>
      </c>
      <c r="D7841" s="6" t="s">
        <v>3545</v>
      </c>
      <c r="E7841" s="13">
        <v>42506</v>
      </c>
      <c r="F7841" s="13">
        <v>42781</v>
      </c>
      <c r="H7841" s="6" t="s">
        <v>7949</v>
      </c>
      <c r="I7841" s="6" t="s">
        <v>8000</v>
      </c>
      <c r="J7841" s="14">
        <v>0.75970000000000004</v>
      </c>
      <c r="K7841" s="14">
        <v>0.2114</v>
      </c>
      <c r="L7841" s="15">
        <f t="shared" si="492"/>
        <v>0.54830000000000001</v>
      </c>
      <c r="M7841" s="11">
        <f t="shared" si="493"/>
        <v>1</v>
      </c>
      <c r="N7841" s="11">
        <f>VLOOKUP(E7841,Nasdaq!$A$2:$F$3174,5,1)</f>
        <v>4775.4599609999996</v>
      </c>
      <c r="O7841" s="11">
        <f>VLOOKUP(F7841,Nasdaq!$A$2:$F$3174,5,1)</f>
        <v>5819.4399409999996</v>
      </c>
      <c r="P7841" s="11">
        <f t="shared" si="494"/>
        <v>275</v>
      </c>
      <c r="Q7841" s="15">
        <f t="shared" si="495"/>
        <v>0.8206063497331092</v>
      </c>
    </row>
    <row r="7842" spans="1:17" ht="19.5" customHeight="1" x14ac:dyDescent="0.2">
      <c r="A7842" s="12">
        <v>5155</v>
      </c>
      <c r="B7842" s="6" t="s">
        <v>2248</v>
      </c>
      <c r="C7842" s="12">
        <v>33002</v>
      </c>
      <c r="D7842" s="6" t="s">
        <v>7694</v>
      </c>
      <c r="E7842" s="13">
        <v>42415</v>
      </c>
      <c r="F7842" s="13">
        <v>42524</v>
      </c>
      <c r="H7842" s="6" t="s">
        <v>7946</v>
      </c>
      <c r="I7842" s="6" t="s">
        <v>8005</v>
      </c>
      <c r="J7842" s="14">
        <v>0.74950000000000006</v>
      </c>
      <c r="K7842" s="14">
        <v>0.43880000000000002</v>
      </c>
      <c r="L7842" s="15">
        <f t="shared" si="492"/>
        <v>0.31070000000000003</v>
      </c>
      <c r="M7842" s="11">
        <f t="shared" si="493"/>
        <v>1</v>
      </c>
      <c r="N7842" s="11">
        <f>VLOOKUP(E7842,Nasdaq!$A$2:$F$3174,5,1)</f>
        <v>4337.5097660000001</v>
      </c>
      <c r="O7842" s="11">
        <f>VLOOKUP(F7842,Nasdaq!$A$2:$F$3174,5,1)</f>
        <v>4942.5200199999999</v>
      </c>
      <c r="P7842" s="11">
        <f t="shared" si="494"/>
        <v>109</v>
      </c>
      <c r="Q7842" s="15">
        <f t="shared" si="495"/>
        <v>0.87759361302323036</v>
      </c>
    </row>
    <row r="7843" spans="1:17" ht="19.5" customHeight="1" x14ac:dyDescent="0.2">
      <c r="A7843" s="12">
        <v>5155</v>
      </c>
      <c r="B7843" s="6" t="s">
        <v>2248</v>
      </c>
      <c r="C7843" s="12">
        <v>247</v>
      </c>
      <c r="D7843" s="6" t="s">
        <v>4763</v>
      </c>
      <c r="E7843" s="13">
        <v>43054</v>
      </c>
      <c r="F7843" s="13">
        <v>43146</v>
      </c>
      <c r="H7843" s="6" t="s">
        <v>7944</v>
      </c>
      <c r="I7843" s="6" t="s">
        <v>8073</v>
      </c>
      <c r="J7843" s="14">
        <v>0.7208</v>
      </c>
      <c r="K7843" s="14">
        <v>0.30909999999999999</v>
      </c>
      <c r="L7843" s="15">
        <f t="shared" si="492"/>
        <v>0.41170000000000001</v>
      </c>
      <c r="M7843" s="11">
        <f t="shared" si="493"/>
        <v>1</v>
      </c>
      <c r="N7843" s="11">
        <f>VLOOKUP(E7843,Nasdaq!$A$2:$F$3174,5,1)</f>
        <v>6706.2099609999996</v>
      </c>
      <c r="O7843" s="11">
        <f>VLOOKUP(F7843,Nasdaq!$A$2:$F$3174,5,1)</f>
        <v>7256.4301759999998</v>
      </c>
      <c r="P7843" s="11">
        <f t="shared" si="494"/>
        <v>92</v>
      </c>
      <c r="Q7843" s="15">
        <f t="shared" si="495"/>
        <v>0.92417697768487628</v>
      </c>
    </row>
    <row r="7844" spans="1:17" ht="19.5" customHeight="1" x14ac:dyDescent="0.2">
      <c r="A7844" s="12">
        <v>5155</v>
      </c>
      <c r="B7844" s="6" t="s">
        <v>2248</v>
      </c>
      <c r="C7844" s="12">
        <v>937</v>
      </c>
      <c r="D7844" s="6" t="s">
        <v>3680</v>
      </c>
      <c r="E7844" s="13">
        <v>43146</v>
      </c>
      <c r="F7844" s="13">
        <v>43497</v>
      </c>
      <c r="H7844" s="6" t="s">
        <v>7944</v>
      </c>
      <c r="I7844" s="6" t="s">
        <v>8155</v>
      </c>
      <c r="J7844" s="14">
        <v>0.69349999999999989</v>
      </c>
      <c r="K7844" s="14">
        <v>9.8999999999999991E-3</v>
      </c>
      <c r="L7844" s="15">
        <f t="shared" si="492"/>
        <v>0.68359999999999987</v>
      </c>
      <c r="M7844" s="11">
        <f t="shared" si="493"/>
        <v>1</v>
      </c>
      <c r="N7844" s="11">
        <f>VLOOKUP(E7844,Nasdaq!$A$2:$F$3174,5,1)</f>
        <v>7256.4301759999998</v>
      </c>
      <c r="O7844" s="11">
        <f>VLOOKUP(F7844,Nasdaq!$A$2:$F$3174,5,1)</f>
        <v>7263.8701170000004</v>
      </c>
      <c r="P7844" s="11">
        <f t="shared" si="494"/>
        <v>351</v>
      </c>
      <c r="Q7844" s="15">
        <f t="shared" si="495"/>
        <v>0.99897576872417171</v>
      </c>
    </row>
    <row r="7845" spans="1:17" ht="19.5" customHeight="1" x14ac:dyDescent="0.2">
      <c r="A7845" s="12">
        <v>5155</v>
      </c>
      <c r="B7845" s="6" t="s">
        <v>2248</v>
      </c>
      <c r="C7845" s="12">
        <v>734</v>
      </c>
      <c r="D7845" s="6" t="s">
        <v>7695</v>
      </c>
      <c r="E7845" s="13">
        <v>43784</v>
      </c>
      <c r="F7845" s="13">
        <v>43876</v>
      </c>
      <c r="H7845" s="6" t="s">
        <v>7947</v>
      </c>
      <c r="I7845" s="6" t="s">
        <v>7979</v>
      </c>
      <c r="J7845" s="14">
        <v>0.67430000000000012</v>
      </c>
      <c r="K7845" s="14">
        <v>0.38340000000000002</v>
      </c>
      <c r="L7845" s="15">
        <f t="shared" si="492"/>
        <v>0.2909000000000001</v>
      </c>
      <c r="M7845" s="11">
        <f t="shared" si="493"/>
        <v>1</v>
      </c>
      <c r="N7845" s="11">
        <f>VLOOKUP(E7845,Nasdaq!$A$2:$F$3174,5,1)</f>
        <v>8540.8300780000009</v>
      </c>
      <c r="O7845" s="11">
        <f>VLOOKUP(F7845,Nasdaq!$A$2:$F$3174,5,1)</f>
        <v>9731.1796880000002</v>
      </c>
      <c r="P7845" s="11">
        <f t="shared" si="494"/>
        <v>92</v>
      </c>
      <c r="Q7845" s="15">
        <f t="shared" si="495"/>
        <v>0.87768015161200985</v>
      </c>
    </row>
    <row r="7846" spans="1:17" ht="19.5" customHeight="1" x14ac:dyDescent="0.2">
      <c r="A7846" s="12">
        <v>5155</v>
      </c>
      <c r="B7846" s="6" t="s">
        <v>2248</v>
      </c>
      <c r="C7846" s="12">
        <v>30526</v>
      </c>
      <c r="D7846" s="6" t="s">
        <v>7696</v>
      </c>
      <c r="E7846" s="13">
        <v>43511</v>
      </c>
      <c r="F7846" s="13">
        <v>43600</v>
      </c>
      <c r="H7846" s="6" t="s">
        <v>7944</v>
      </c>
      <c r="I7846" s="6" t="s">
        <v>7960</v>
      </c>
      <c r="J7846" s="14">
        <v>0.67359999999999998</v>
      </c>
      <c r="K7846" s="14">
        <v>0.13880000000000001</v>
      </c>
      <c r="L7846" s="15">
        <f t="shared" si="492"/>
        <v>0.53479999999999994</v>
      </c>
      <c r="M7846" s="11">
        <f t="shared" si="493"/>
        <v>1</v>
      </c>
      <c r="N7846" s="11">
        <f>VLOOKUP(E7846,Nasdaq!$A$2:$F$3174,5,1)</f>
        <v>7472.4101559999999</v>
      </c>
      <c r="O7846" s="11">
        <f>VLOOKUP(F7846,Nasdaq!$A$2:$F$3174,5,1)</f>
        <v>7822.1499020000001</v>
      </c>
      <c r="P7846" s="11">
        <f t="shared" si="494"/>
        <v>89</v>
      </c>
      <c r="Q7846" s="15">
        <f t="shared" si="495"/>
        <v>0.95528988468159604</v>
      </c>
    </row>
    <row r="7847" spans="1:17" ht="19.5" customHeight="1" x14ac:dyDescent="0.2">
      <c r="A7847" s="12">
        <v>5155</v>
      </c>
      <c r="B7847" s="6" t="s">
        <v>2248</v>
      </c>
      <c r="C7847" s="12">
        <v>80</v>
      </c>
      <c r="D7847" s="6" t="s">
        <v>4367</v>
      </c>
      <c r="E7847" s="13">
        <v>43054</v>
      </c>
      <c r="F7847" s="13">
        <v>43146</v>
      </c>
      <c r="H7847" s="6" t="s">
        <v>7947</v>
      </c>
      <c r="I7847" s="6" t="s">
        <v>8063</v>
      </c>
      <c r="J7847" s="14">
        <v>0.62229999999999996</v>
      </c>
      <c r="K7847" s="14">
        <v>0.30909999999999999</v>
      </c>
      <c r="L7847" s="15">
        <f t="shared" ref="L7847:L7910" si="496">J7847-K7847</f>
        <v>0.31319999999999998</v>
      </c>
      <c r="M7847" s="11">
        <f t="shared" ref="M7847:M7910" si="497">IF(L7847&gt;0,1,0)</f>
        <v>1</v>
      </c>
      <c r="N7847" s="11">
        <f>VLOOKUP(E7847,Nasdaq!$A$2:$F$3174,5,1)</f>
        <v>6706.2099609999996</v>
      </c>
      <c r="O7847" s="11">
        <f>VLOOKUP(F7847,Nasdaq!$A$2:$F$3174,5,1)</f>
        <v>7256.4301759999998</v>
      </c>
      <c r="P7847" s="11">
        <f t="shared" ref="P7847:P7910" si="498">_xlfn.DAYS(F7847,E7847)</f>
        <v>92</v>
      </c>
      <c r="Q7847" s="15">
        <f t="shared" ref="Q7847:Q7910" si="499">(O7847/N7847)^(1/P7847/365-1)</f>
        <v>0.92417697768487628</v>
      </c>
    </row>
    <row r="7848" spans="1:17" ht="19.5" customHeight="1" x14ac:dyDescent="0.2">
      <c r="A7848" s="12">
        <v>5155</v>
      </c>
      <c r="B7848" s="6" t="s">
        <v>2248</v>
      </c>
      <c r="C7848" s="12">
        <v>373</v>
      </c>
      <c r="D7848" s="6" t="s">
        <v>5256</v>
      </c>
      <c r="E7848" s="13">
        <v>43327</v>
      </c>
      <c r="F7848" s="13">
        <v>44415</v>
      </c>
      <c r="H7848" s="6" t="s">
        <v>7944</v>
      </c>
      <c r="I7848" s="6" t="s">
        <v>7997</v>
      </c>
      <c r="J7848" s="14">
        <v>0.61870000000000003</v>
      </c>
      <c r="K7848" s="14">
        <v>0.1142</v>
      </c>
      <c r="L7848" s="15">
        <f t="shared" si="496"/>
        <v>0.50450000000000006</v>
      </c>
      <c r="M7848" s="11">
        <f t="shared" si="497"/>
        <v>1</v>
      </c>
      <c r="N7848" s="11">
        <f>VLOOKUP(E7848,Nasdaq!$A$2:$F$3174,5,1)</f>
        <v>7774.1201170000004</v>
      </c>
      <c r="O7848" s="11">
        <f>VLOOKUP(F7848,Nasdaq!$A$2:$F$3174,5,1)</f>
        <v>11010.980469</v>
      </c>
      <c r="P7848" s="11">
        <f t="shared" si="498"/>
        <v>1088</v>
      </c>
      <c r="Q7848" s="15">
        <f t="shared" si="499"/>
        <v>0.70603403150517108</v>
      </c>
    </row>
    <row r="7849" spans="1:17" ht="19.5" customHeight="1" x14ac:dyDescent="0.2">
      <c r="A7849" s="12">
        <v>5155</v>
      </c>
      <c r="B7849" s="6" t="s">
        <v>2248</v>
      </c>
      <c r="C7849" s="12">
        <v>568</v>
      </c>
      <c r="D7849" s="6" t="s">
        <v>7697</v>
      </c>
      <c r="E7849" s="13">
        <v>42597</v>
      </c>
      <c r="F7849" s="13">
        <v>42689</v>
      </c>
      <c r="H7849" s="6" t="s">
        <v>7949</v>
      </c>
      <c r="I7849" s="6" t="s">
        <v>8089</v>
      </c>
      <c r="J7849" s="14">
        <v>0.60950000000000004</v>
      </c>
      <c r="K7849" s="14">
        <v>3.8E-3</v>
      </c>
      <c r="L7849" s="15">
        <f t="shared" si="496"/>
        <v>0.60570000000000002</v>
      </c>
      <c r="M7849" s="11">
        <f t="shared" si="497"/>
        <v>1</v>
      </c>
      <c r="N7849" s="11">
        <f>VLOOKUP(E7849,Nasdaq!$A$2:$F$3174,5,1)</f>
        <v>5262.0200199999999</v>
      </c>
      <c r="O7849" s="11">
        <f>VLOOKUP(F7849,Nasdaq!$A$2:$F$3174,5,1)</f>
        <v>5275.6201170000004</v>
      </c>
      <c r="P7849" s="11">
        <f t="shared" si="498"/>
        <v>92</v>
      </c>
      <c r="Q7849" s="15">
        <f t="shared" si="499"/>
        <v>0.9974221622832965</v>
      </c>
    </row>
    <row r="7850" spans="1:17" ht="19.5" customHeight="1" x14ac:dyDescent="0.2">
      <c r="A7850" s="12">
        <v>5155</v>
      </c>
      <c r="B7850" s="6" t="s">
        <v>2248</v>
      </c>
      <c r="C7850" s="12">
        <v>91</v>
      </c>
      <c r="D7850" s="6" t="s">
        <v>3279</v>
      </c>
      <c r="E7850" s="13">
        <v>42506</v>
      </c>
      <c r="F7850" s="13">
        <v>42781</v>
      </c>
      <c r="H7850" s="6" t="s">
        <v>7944</v>
      </c>
      <c r="I7850" s="6" t="s">
        <v>8096</v>
      </c>
      <c r="J7850" s="14">
        <v>0.60609999999999997</v>
      </c>
      <c r="K7850" s="14">
        <v>0.2114</v>
      </c>
      <c r="L7850" s="15">
        <f t="shared" si="496"/>
        <v>0.39469999999999994</v>
      </c>
      <c r="M7850" s="11">
        <f t="shared" si="497"/>
        <v>1</v>
      </c>
      <c r="N7850" s="11">
        <f>VLOOKUP(E7850,Nasdaq!$A$2:$F$3174,5,1)</f>
        <v>4775.4599609999996</v>
      </c>
      <c r="O7850" s="11">
        <f>VLOOKUP(F7850,Nasdaq!$A$2:$F$3174,5,1)</f>
        <v>5819.4399409999996</v>
      </c>
      <c r="P7850" s="11">
        <f t="shared" si="498"/>
        <v>275</v>
      </c>
      <c r="Q7850" s="15">
        <f t="shared" si="499"/>
        <v>0.8206063497331092</v>
      </c>
    </row>
    <row r="7851" spans="1:17" ht="19.5" customHeight="1" x14ac:dyDescent="0.2">
      <c r="A7851" s="12">
        <v>5155</v>
      </c>
      <c r="B7851" s="6" t="s">
        <v>2248</v>
      </c>
      <c r="C7851" s="12">
        <v>266</v>
      </c>
      <c r="D7851" s="6" t="s">
        <v>6522</v>
      </c>
      <c r="E7851" s="13">
        <v>42597</v>
      </c>
      <c r="F7851" s="13">
        <v>42781</v>
      </c>
      <c r="H7851" s="6" t="s">
        <v>7946</v>
      </c>
      <c r="I7851" s="6" t="s">
        <v>8100</v>
      </c>
      <c r="J7851" s="14">
        <v>0.60260000000000002</v>
      </c>
      <c r="K7851" s="14">
        <v>0.17430000000000001</v>
      </c>
      <c r="L7851" s="15">
        <f t="shared" si="496"/>
        <v>0.42830000000000001</v>
      </c>
      <c r="M7851" s="11">
        <f t="shared" si="497"/>
        <v>1</v>
      </c>
      <c r="N7851" s="11">
        <f>VLOOKUP(E7851,Nasdaq!$A$2:$F$3174,5,1)</f>
        <v>5262.0200199999999</v>
      </c>
      <c r="O7851" s="11">
        <f>VLOOKUP(F7851,Nasdaq!$A$2:$F$3174,5,1)</f>
        <v>5819.4399409999996</v>
      </c>
      <c r="P7851" s="11">
        <f t="shared" si="498"/>
        <v>184</v>
      </c>
      <c r="Q7851" s="15">
        <f t="shared" si="499"/>
        <v>0.90421551943003153</v>
      </c>
    </row>
    <row r="7852" spans="1:17" ht="19.5" customHeight="1" x14ac:dyDescent="0.2">
      <c r="A7852" s="12">
        <v>5155</v>
      </c>
      <c r="B7852" s="6" t="s">
        <v>2248</v>
      </c>
      <c r="C7852" s="12">
        <v>872</v>
      </c>
      <c r="D7852" s="6" t="s">
        <v>7698</v>
      </c>
      <c r="E7852" s="13">
        <v>43511</v>
      </c>
      <c r="F7852" s="13">
        <v>43600</v>
      </c>
      <c r="H7852" s="6" t="s">
        <v>7951</v>
      </c>
      <c r="I7852" s="6" t="s">
        <v>8020</v>
      </c>
      <c r="J7852" s="14">
        <v>0.59899999999999998</v>
      </c>
      <c r="K7852" s="14">
        <v>0.13880000000000001</v>
      </c>
      <c r="L7852" s="15">
        <f t="shared" si="496"/>
        <v>0.46019999999999994</v>
      </c>
      <c r="M7852" s="11">
        <f t="shared" si="497"/>
        <v>1</v>
      </c>
      <c r="N7852" s="11">
        <f>VLOOKUP(E7852,Nasdaq!$A$2:$F$3174,5,1)</f>
        <v>7472.4101559999999</v>
      </c>
      <c r="O7852" s="11">
        <f>VLOOKUP(F7852,Nasdaq!$A$2:$F$3174,5,1)</f>
        <v>7822.1499020000001</v>
      </c>
      <c r="P7852" s="11">
        <f t="shared" si="498"/>
        <v>89</v>
      </c>
      <c r="Q7852" s="15">
        <f t="shared" si="499"/>
        <v>0.95528988468159604</v>
      </c>
    </row>
    <row r="7853" spans="1:17" ht="19.5" customHeight="1" x14ac:dyDescent="0.2">
      <c r="A7853" s="12">
        <v>5155</v>
      </c>
      <c r="B7853" s="6" t="s">
        <v>2248</v>
      </c>
      <c r="C7853" s="12">
        <v>4</v>
      </c>
      <c r="D7853" s="6" t="s">
        <v>4385</v>
      </c>
      <c r="E7853" s="13">
        <v>43784</v>
      </c>
      <c r="F7853" s="13">
        <v>44415</v>
      </c>
      <c r="H7853" s="6" t="s">
        <v>7944</v>
      </c>
      <c r="I7853" s="6" t="s">
        <v>7977</v>
      </c>
      <c r="J7853" s="14">
        <v>0.58719999999999994</v>
      </c>
      <c r="K7853" s="14">
        <v>0.1268</v>
      </c>
      <c r="L7853" s="15">
        <f t="shared" si="496"/>
        <v>0.46039999999999992</v>
      </c>
      <c r="M7853" s="11">
        <f t="shared" si="497"/>
        <v>1</v>
      </c>
      <c r="N7853" s="11">
        <f>VLOOKUP(E7853,Nasdaq!$A$2:$F$3174,5,1)</f>
        <v>8540.8300780000009</v>
      </c>
      <c r="O7853" s="11">
        <f>VLOOKUP(F7853,Nasdaq!$A$2:$F$3174,5,1)</f>
        <v>11010.980469</v>
      </c>
      <c r="P7853" s="11">
        <f t="shared" si="498"/>
        <v>631</v>
      </c>
      <c r="Q7853" s="15">
        <f t="shared" si="499"/>
        <v>0.77566566596755193</v>
      </c>
    </row>
    <row r="7854" spans="1:17" ht="19.5" customHeight="1" x14ac:dyDescent="0.2">
      <c r="A7854" s="12">
        <v>5155</v>
      </c>
      <c r="B7854" s="6" t="s">
        <v>2248</v>
      </c>
      <c r="C7854" s="12">
        <v>5</v>
      </c>
      <c r="D7854" s="6" t="s">
        <v>2630</v>
      </c>
      <c r="E7854" s="13">
        <v>43784</v>
      </c>
      <c r="F7854" s="13">
        <v>43876</v>
      </c>
      <c r="H7854" s="6" t="s">
        <v>7946</v>
      </c>
      <c r="I7854" s="6" t="s">
        <v>8027</v>
      </c>
      <c r="J7854" s="14">
        <v>0.56389999999999996</v>
      </c>
      <c r="K7854" s="14">
        <v>0.38340000000000002</v>
      </c>
      <c r="L7854" s="15">
        <f t="shared" si="496"/>
        <v>0.18049999999999994</v>
      </c>
      <c r="M7854" s="11">
        <f t="shared" si="497"/>
        <v>1</v>
      </c>
      <c r="N7854" s="11">
        <f>VLOOKUP(E7854,Nasdaq!$A$2:$F$3174,5,1)</f>
        <v>8540.8300780000009</v>
      </c>
      <c r="O7854" s="11">
        <f>VLOOKUP(F7854,Nasdaq!$A$2:$F$3174,5,1)</f>
        <v>9731.1796880000002</v>
      </c>
      <c r="P7854" s="11">
        <f t="shared" si="498"/>
        <v>92</v>
      </c>
      <c r="Q7854" s="15">
        <f t="shared" si="499"/>
        <v>0.87768015161200985</v>
      </c>
    </row>
    <row r="7855" spans="1:17" ht="19.5" customHeight="1" x14ac:dyDescent="0.2">
      <c r="A7855" s="12">
        <v>5155</v>
      </c>
      <c r="B7855" s="6" t="s">
        <v>2248</v>
      </c>
      <c r="C7855" s="12">
        <v>6445</v>
      </c>
      <c r="D7855" s="6" t="s">
        <v>3496</v>
      </c>
      <c r="E7855" s="13">
        <v>43158</v>
      </c>
      <c r="F7855" s="13">
        <v>43382</v>
      </c>
      <c r="H7855" s="6" t="s">
        <v>7944</v>
      </c>
      <c r="I7855" s="6" t="s">
        <v>8076</v>
      </c>
      <c r="J7855" s="14">
        <v>0.54810000000000003</v>
      </c>
      <c r="K7855" s="14">
        <v>0.10310000000000001</v>
      </c>
      <c r="L7855" s="15">
        <f t="shared" si="496"/>
        <v>0.44500000000000001</v>
      </c>
      <c r="M7855" s="11">
        <f t="shared" si="497"/>
        <v>1</v>
      </c>
      <c r="N7855" s="11">
        <f>VLOOKUP(E7855,Nasdaq!$A$2:$F$3174,5,1)</f>
        <v>7330.3500979999999</v>
      </c>
      <c r="O7855" s="11">
        <f>VLOOKUP(F7855,Nasdaq!$A$2:$F$3174,5,1)</f>
        <v>7738.0200199999999</v>
      </c>
      <c r="P7855" s="11">
        <f t="shared" si="498"/>
        <v>224</v>
      </c>
      <c r="Q7855" s="15">
        <f t="shared" si="499"/>
        <v>0.9473166173669868</v>
      </c>
    </row>
    <row r="7856" spans="1:17" ht="19.5" customHeight="1" x14ac:dyDescent="0.2">
      <c r="A7856" s="12">
        <v>5155</v>
      </c>
      <c r="B7856" s="6" t="s">
        <v>2248</v>
      </c>
      <c r="C7856" s="12">
        <v>36100</v>
      </c>
      <c r="D7856" s="6" t="s">
        <v>7699</v>
      </c>
      <c r="E7856" s="13">
        <v>42506</v>
      </c>
      <c r="F7856" s="13">
        <v>42597</v>
      </c>
      <c r="H7856" s="6" t="s">
        <v>7944</v>
      </c>
      <c r="I7856" s="6" t="s">
        <v>7996</v>
      </c>
      <c r="J7856" s="14">
        <v>0.52029999999999998</v>
      </c>
      <c r="K7856" s="14">
        <v>0.28989999999999999</v>
      </c>
      <c r="L7856" s="15">
        <f t="shared" si="496"/>
        <v>0.23039999999999999</v>
      </c>
      <c r="M7856" s="11">
        <f t="shared" si="497"/>
        <v>1</v>
      </c>
      <c r="N7856" s="11">
        <f>VLOOKUP(E7856,Nasdaq!$A$2:$F$3174,5,1)</f>
        <v>4775.4599609999996</v>
      </c>
      <c r="O7856" s="11">
        <f>VLOOKUP(F7856,Nasdaq!$A$2:$F$3174,5,1)</f>
        <v>5262.0200199999999</v>
      </c>
      <c r="P7856" s="11">
        <f t="shared" si="498"/>
        <v>91</v>
      </c>
      <c r="Q7856" s="15">
        <f t="shared" si="499"/>
        <v>0.90753624891519147</v>
      </c>
    </row>
    <row r="7857" spans="1:17" ht="19.5" customHeight="1" x14ac:dyDescent="0.2">
      <c r="A7857" s="12">
        <v>5155</v>
      </c>
      <c r="B7857" s="6" t="s">
        <v>2248</v>
      </c>
      <c r="C7857" s="12">
        <v>276</v>
      </c>
      <c r="D7857" s="6" t="s">
        <v>7140</v>
      </c>
      <c r="E7857" s="13">
        <v>42781</v>
      </c>
      <c r="F7857" s="13">
        <v>42962</v>
      </c>
      <c r="H7857" s="6" t="s">
        <v>7946</v>
      </c>
      <c r="I7857" s="6" t="s">
        <v>8094</v>
      </c>
      <c r="J7857" s="14">
        <v>0.4849</v>
      </c>
      <c r="K7857" s="14">
        <v>0.12380000000000001</v>
      </c>
      <c r="L7857" s="15">
        <f t="shared" si="496"/>
        <v>0.36109999999999998</v>
      </c>
      <c r="M7857" s="11">
        <f t="shared" si="497"/>
        <v>1</v>
      </c>
      <c r="N7857" s="11">
        <f>VLOOKUP(E7857,Nasdaq!$A$2:$F$3174,5,1)</f>
        <v>5819.4399409999996</v>
      </c>
      <c r="O7857" s="11">
        <f>VLOOKUP(F7857,Nasdaq!$A$2:$F$3174,5,1)</f>
        <v>6333.0097660000001</v>
      </c>
      <c r="P7857" s="11">
        <f t="shared" si="498"/>
        <v>181</v>
      </c>
      <c r="Q7857" s="15">
        <f t="shared" si="499"/>
        <v>0.91890706088410645</v>
      </c>
    </row>
    <row r="7858" spans="1:17" ht="19.5" customHeight="1" x14ac:dyDescent="0.2">
      <c r="A7858" s="12">
        <v>5155</v>
      </c>
      <c r="B7858" s="6" t="s">
        <v>2248</v>
      </c>
      <c r="C7858" s="12">
        <v>944</v>
      </c>
      <c r="D7858" s="6" t="s">
        <v>7700</v>
      </c>
      <c r="E7858" s="13">
        <v>42231</v>
      </c>
      <c r="F7858" s="13">
        <v>42506</v>
      </c>
      <c r="H7858" s="6" t="s">
        <v>7944</v>
      </c>
      <c r="I7858" s="6" t="s">
        <v>8086</v>
      </c>
      <c r="J7858" s="14">
        <v>0.46479999999999999</v>
      </c>
      <c r="K7858" s="14">
        <v>-8.9999999999999998E-4</v>
      </c>
      <c r="L7858" s="15">
        <f t="shared" si="496"/>
        <v>0.4657</v>
      </c>
      <c r="M7858" s="11">
        <f t="shared" si="497"/>
        <v>1</v>
      </c>
      <c r="N7858" s="11">
        <f>VLOOKUP(E7858,Nasdaq!$A$2:$F$3174,5,1)</f>
        <v>5048.2402339999999</v>
      </c>
      <c r="O7858" s="11">
        <f>VLOOKUP(F7858,Nasdaq!$A$2:$F$3174,5,1)</f>
        <v>4775.4599609999996</v>
      </c>
      <c r="P7858" s="11">
        <f t="shared" si="498"/>
        <v>275</v>
      </c>
      <c r="Q7858" s="15">
        <f t="shared" si="499"/>
        <v>1.0571206713985952</v>
      </c>
    </row>
    <row r="7859" spans="1:17" ht="19.5" customHeight="1" x14ac:dyDescent="0.2">
      <c r="A7859" s="12">
        <v>5155</v>
      </c>
      <c r="B7859" s="6" t="s">
        <v>2248</v>
      </c>
      <c r="C7859" s="12">
        <v>462</v>
      </c>
      <c r="D7859" s="6" t="s">
        <v>4303</v>
      </c>
      <c r="E7859" s="13">
        <v>43235</v>
      </c>
      <c r="F7859" s="13">
        <v>43327</v>
      </c>
      <c r="H7859" s="6" t="s">
        <v>7948</v>
      </c>
      <c r="I7859" s="6" t="s">
        <v>8147</v>
      </c>
      <c r="J7859" s="14">
        <v>0.42880000000000001</v>
      </c>
      <c r="K7859" s="14">
        <v>0.18920000000000001</v>
      </c>
      <c r="L7859" s="15">
        <f t="shared" si="496"/>
        <v>0.23960000000000001</v>
      </c>
      <c r="M7859" s="11">
        <f t="shared" si="497"/>
        <v>1</v>
      </c>
      <c r="N7859" s="11">
        <f>VLOOKUP(E7859,Nasdaq!$A$2:$F$3174,5,1)</f>
        <v>7351.6298829999996</v>
      </c>
      <c r="O7859" s="11">
        <f>VLOOKUP(F7859,Nasdaq!$A$2:$F$3174,5,1)</f>
        <v>7774.1201170000004</v>
      </c>
      <c r="P7859" s="11">
        <f t="shared" si="498"/>
        <v>92</v>
      </c>
      <c r="Q7859" s="15">
        <f t="shared" si="499"/>
        <v>0.94565584345574893</v>
      </c>
    </row>
    <row r="7860" spans="1:17" ht="19.5" customHeight="1" x14ac:dyDescent="0.2">
      <c r="A7860" s="12">
        <v>5155</v>
      </c>
      <c r="B7860" s="6" t="s">
        <v>2248</v>
      </c>
      <c r="C7860" s="12">
        <v>110</v>
      </c>
      <c r="D7860" s="6" t="s">
        <v>2620</v>
      </c>
      <c r="E7860" s="13">
        <v>41501</v>
      </c>
      <c r="F7860" s="13">
        <v>41593</v>
      </c>
      <c r="H7860" s="6" t="s">
        <v>7951</v>
      </c>
      <c r="I7860" s="6" t="s">
        <v>7991</v>
      </c>
      <c r="J7860" s="14">
        <v>0.4199</v>
      </c>
      <c r="K7860" s="14">
        <v>0.3972</v>
      </c>
      <c r="L7860" s="15">
        <f t="shared" si="496"/>
        <v>2.2699999999999998E-2</v>
      </c>
      <c r="M7860" s="11">
        <f t="shared" si="497"/>
        <v>1</v>
      </c>
      <c r="N7860" s="11">
        <f>VLOOKUP(E7860,Nasdaq!$A$2:$F$3174,5,1)</f>
        <v>3606.1201169999999</v>
      </c>
      <c r="O7860" s="11">
        <f>VLOOKUP(F7860,Nasdaq!$A$2:$F$3174,5,1)</f>
        <v>3985.969971</v>
      </c>
      <c r="P7860" s="11">
        <f t="shared" si="498"/>
        <v>92</v>
      </c>
      <c r="Q7860" s="15">
        <f t="shared" si="499"/>
        <v>0.90470598074392239</v>
      </c>
    </row>
    <row r="7861" spans="1:17" ht="19.5" customHeight="1" x14ac:dyDescent="0.2">
      <c r="A7861" s="12">
        <v>5155</v>
      </c>
      <c r="B7861" s="6" t="s">
        <v>2248</v>
      </c>
      <c r="C7861" s="12">
        <v>90</v>
      </c>
      <c r="D7861" s="6" t="s">
        <v>7701</v>
      </c>
      <c r="E7861" s="13">
        <v>43692</v>
      </c>
      <c r="F7861" s="13">
        <v>43784</v>
      </c>
      <c r="H7861" s="6" t="s">
        <v>7951</v>
      </c>
      <c r="I7861" s="6" t="s">
        <v>8049</v>
      </c>
      <c r="J7861" s="14">
        <v>0.41509999999999997</v>
      </c>
      <c r="K7861" s="14">
        <v>0.46579999999999999</v>
      </c>
      <c r="L7861" s="15">
        <f t="shared" si="496"/>
        <v>-5.0700000000000023E-2</v>
      </c>
      <c r="M7861" s="11">
        <f t="shared" si="497"/>
        <v>0</v>
      </c>
      <c r="N7861" s="11">
        <f>VLOOKUP(E7861,Nasdaq!$A$2:$F$3174,5,1)</f>
        <v>7766.6201170000004</v>
      </c>
      <c r="O7861" s="11">
        <f>VLOOKUP(F7861,Nasdaq!$A$2:$F$3174,5,1)</f>
        <v>8540.8300780000009</v>
      </c>
      <c r="P7861" s="11">
        <f t="shared" si="498"/>
        <v>92</v>
      </c>
      <c r="Q7861" s="15">
        <f t="shared" si="499"/>
        <v>0.90935448003556307</v>
      </c>
    </row>
    <row r="7862" spans="1:17" ht="19.5" customHeight="1" x14ac:dyDescent="0.2">
      <c r="A7862" s="12">
        <v>5155</v>
      </c>
      <c r="B7862" s="6" t="s">
        <v>2248</v>
      </c>
      <c r="C7862" s="12">
        <v>30749</v>
      </c>
      <c r="D7862" s="6" t="s">
        <v>7702</v>
      </c>
      <c r="E7862" s="13">
        <v>41958</v>
      </c>
      <c r="F7862" s="13">
        <v>42781</v>
      </c>
      <c r="H7862" s="6" t="s">
        <v>7947</v>
      </c>
      <c r="I7862" s="6" t="s">
        <v>8157</v>
      </c>
      <c r="J7862" s="14">
        <v>0.39219999999999999</v>
      </c>
      <c r="K7862" s="14">
        <v>8.7300000000000003E-2</v>
      </c>
      <c r="L7862" s="15">
        <f t="shared" si="496"/>
        <v>0.3049</v>
      </c>
      <c r="M7862" s="11">
        <f t="shared" si="497"/>
        <v>1</v>
      </c>
      <c r="N7862" s="11">
        <f>VLOOKUP(E7862,Nasdaq!$A$2:$F$3174,5,1)</f>
        <v>4688.5400390000004</v>
      </c>
      <c r="O7862" s="11">
        <f>VLOOKUP(F7862,Nasdaq!$A$2:$F$3174,5,1)</f>
        <v>5819.4399409999996</v>
      </c>
      <c r="P7862" s="11">
        <f t="shared" si="498"/>
        <v>823</v>
      </c>
      <c r="Q7862" s="15">
        <f t="shared" si="499"/>
        <v>0.80566918107889063</v>
      </c>
    </row>
    <row r="7863" spans="1:17" ht="19.5" customHeight="1" x14ac:dyDescent="0.2">
      <c r="A7863" s="12">
        <v>5155</v>
      </c>
      <c r="B7863" s="6" t="s">
        <v>2248</v>
      </c>
      <c r="C7863" s="12">
        <v>361</v>
      </c>
      <c r="D7863" s="6" t="s">
        <v>2618</v>
      </c>
      <c r="E7863" s="13">
        <v>43235</v>
      </c>
      <c r="F7863" s="13">
        <v>44415</v>
      </c>
      <c r="H7863" s="6" t="s">
        <v>7948</v>
      </c>
      <c r="I7863" s="6" t="s">
        <v>7981</v>
      </c>
      <c r="J7863" s="14">
        <v>0.38030000000000003</v>
      </c>
      <c r="K7863" s="14">
        <v>0.12240000000000001</v>
      </c>
      <c r="L7863" s="15">
        <f t="shared" si="496"/>
        <v>0.25790000000000002</v>
      </c>
      <c r="M7863" s="11">
        <f t="shared" si="497"/>
        <v>1</v>
      </c>
      <c r="N7863" s="11">
        <f>VLOOKUP(E7863,Nasdaq!$A$2:$F$3174,5,1)</f>
        <v>7351.6298829999996</v>
      </c>
      <c r="O7863" s="11">
        <f>VLOOKUP(F7863,Nasdaq!$A$2:$F$3174,5,1)</f>
        <v>11010.980469</v>
      </c>
      <c r="P7863" s="11">
        <f t="shared" si="498"/>
        <v>1180</v>
      </c>
      <c r="Q7863" s="15">
        <f t="shared" si="499"/>
        <v>0.66766413754814713</v>
      </c>
    </row>
    <row r="7864" spans="1:17" ht="19.5" customHeight="1" x14ac:dyDescent="0.2">
      <c r="A7864" s="12">
        <v>5155</v>
      </c>
      <c r="B7864" s="6" t="s">
        <v>2248</v>
      </c>
      <c r="C7864" s="12">
        <v>27372</v>
      </c>
      <c r="D7864" s="6" t="s">
        <v>4700</v>
      </c>
      <c r="E7864" s="13">
        <v>42506</v>
      </c>
      <c r="F7864" s="13">
        <v>43054</v>
      </c>
      <c r="H7864" s="6" t="s">
        <v>7947</v>
      </c>
      <c r="I7864" s="6" t="s">
        <v>8004</v>
      </c>
      <c r="J7864" s="14">
        <v>0.36450000000000005</v>
      </c>
      <c r="K7864" s="14">
        <v>0.17879999999999999</v>
      </c>
      <c r="L7864" s="15">
        <f t="shared" si="496"/>
        <v>0.18570000000000006</v>
      </c>
      <c r="M7864" s="11">
        <f t="shared" si="497"/>
        <v>1</v>
      </c>
      <c r="N7864" s="11">
        <f>VLOOKUP(E7864,Nasdaq!$A$2:$F$3174,5,1)</f>
        <v>4775.4599609999996</v>
      </c>
      <c r="O7864" s="11">
        <f>VLOOKUP(F7864,Nasdaq!$A$2:$F$3174,5,1)</f>
        <v>6706.2099609999996</v>
      </c>
      <c r="P7864" s="11">
        <f t="shared" si="498"/>
        <v>548</v>
      </c>
      <c r="Q7864" s="15">
        <f t="shared" si="499"/>
        <v>0.71209641442092741</v>
      </c>
    </row>
    <row r="7865" spans="1:17" ht="19.5" customHeight="1" x14ac:dyDescent="0.2">
      <c r="A7865" s="12">
        <v>5155</v>
      </c>
      <c r="B7865" s="6" t="s">
        <v>2248</v>
      </c>
      <c r="C7865" s="12">
        <v>89</v>
      </c>
      <c r="D7865" s="6" t="s">
        <v>6516</v>
      </c>
      <c r="E7865" s="13">
        <v>43054</v>
      </c>
      <c r="F7865" s="13">
        <v>43146</v>
      </c>
      <c r="H7865" s="6" t="s">
        <v>7946</v>
      </c>
      <c r="I7865" s="6" t="s">
        <v>8094</v>
      </c>
      <c r="J7865" s="14">
        <v>0.36</v>
      </c>
      <c r="K7865" s="14">
        <v>0.30909999999999999</v>
      </c>
      <c r="L7865" s="15">
        <f t="shared" si="496"/>
        <v>5.0900000000000001E-2</v>
      </c>
      <c r="M7865" s="11">
        <f t="shared" si="497"/>
        <v>1</v>
      </c>
      <c r="N7865" s="11">
        <f>VLOOKUP(E7865,Nasdaq!$A$2:$F$3174,5,1)</f>
        <v>6706.2099609999996</v>
      </c>
      <c r="O7865" s="11">
        <f>VLOOKUP(F7865,Nasdaq!$A$2:$F$3174,5,1)</f>
        <v>7256.4301759999998</v>
      </c>
      <c r="P7865" s="11">
        <f t="shared" si="498"/>
        <v>92</v>
      </c>
      <c r="Q7865" s="15">
        <f t="shared" si="499"/>
        <v>0.92417697768487628</v>
      </c>
    </row>
    <row r="7866" spans="1:17" ht="19.5" customHeight="1" x14ac:dyDescent="0.2">
      <c r="A7866" s="12">
        <v>5155</v>
      </c>
      <c r="B7866" s="6" t="s">
        <v>2248</v>
      </c>
      <c r="C7866" s="12">
        <v>466</v>
      </c>
      <c r="D7866" s="6" t="s">
        <v>7703</v>
      </c>
      <c r="E7866" s="13">
        <v>42506</v>
      </c>
      <c r="F7866" s="13">
        <v>42752</v>
      </c>
      <c r="H7866" s="6" t="s">
        <v>7948</v>
      </c>
      <c r="I7866" s="6" t="s">
        <v>8117</v>
      </c>
      <c r="J7866" s="14">
        <v>0.35189999999999999</v>
      </c>
      <c r="K7866" s="14">
        <v>0.1724</v>
      </c>
      <c r="L7866" s="15">
        <f t="shared" si="496"/>
        <v>0.17949999999999999</v>
      </c>
      <c r="M7866" s="11">
        <f t="shared" si="497"/>
        <v>1</v>
      </c>
      <c r="N7866" s="11">
        <f>VLOOKUP(E7866,Nasdaq!$A$2:$F$3174,5,1)</f>
        <v>4775.4599609999996</v>
      </c>
      <c r="O7866" s="11">
        <f>VLOOKUP(F7866,Nasdaq!$A$2:$F$3174,5,1)</f>
        <v>5538.7299800000001</v>
      </c>
      <c r="P7866" s="11">
        <f t="shared" si="498"/>
        <v>246</v>
      </c>
      <c r="Q7866" s="15">
        <f t="shared" si="499"/>
        <v>0.86219546073156295</v>
      </c>
    </row>
    <row r="7867" spans="1:17" ht="19.5" customHeight="1" x14ac:dyDescent="0.2">
      <c r="A7867" s="12">
        <v>5155</v>
      </c>
      <c r="B7867" s="6" t="s">
        <v>2248</v>
      </c>
      <c r="C7867" s="12">
        <v>12</v>
      </c>
      <c r="D7867" s="6" t="s">
        <v>4361</v>
      </c>
      <c r="E7867" s="13">
        <v>43054</v>
      </c>
      <c r="F7867" s="13">
        <v>43146</v>
      </c>
      <c r="H7867" s="6" t="s">
        <v>7949</v>
      </c>
      <c r="I7867" s="6" t="s">
        <v>8068</v>
      </c>
      <c r="J7867" s="14">
        <v>0.31159999999999999</v>
      </c>
      <c r="K7867" s="14">
        <v>0.30909999999999999</v>
      </c>
      <c r="L7867" s="15">
        <f t="shared" si="496"/>
        <v>2.5000000000000022E-3</v>
      </c>
      <c r="M7867" s="11">
        <f t="shared" si="497"/>
        <v>1</v>
      </c>
      <c r="N7867" s="11">
        <f>VLOOKUP(E7867,Nasdaq!$A$2:$F$3174,5,1)</f>
        <v>6706.2099609999996</v>
      </c>
      <c r="O7867" s="11">
        <f>VLOOKUP(F7867,Nasdaq!$A$2:$F$3174,5,1)</f>
        <v>7256.4301759999998</v>
      </c>
      <c r="P7867" s="11">
        <f t="shared" si="498"/>
        <v>92</v>
      </c>
      <c r="Q7867" s="15">
        <f t="shared" si="499"/>
        <v>0.92417697768487628</v>
      </c>
    </row>
    <row r="7868" spans="1:17" ht="19.5" customHeight="1" x14ac:dyDescent="0.2">
      <c r="A7868" s="12">
        <v>5155</v>
      </c>
      <c r="B7868" s="6" t="s">
        <v>2248</v>
      </c>
      <c r="C7868" s="12">
        <v>423</v>
      </c>
      <c r="D7868" s="6" t="s">
        <v>5015</v>
      </c>
      <c r="E7868" s="13">
        <v>42415</v>
      </c>
      <c r="F7868" s="13">
        <v>42962</v>
      </c>
      <c r="H7868" s="6" t="s">
        <v>7946</v>
      </c>
      <c r="I7868" s="6" t="s">
        <v>8094</v>
      </c>
      <c r="J7868" s="14">
        <v>0.30559999999999998</v>
      </c>
      <c r="K7868" s="14">
        <v>0.2167</v>
      </c>
      <c r="L7868" s="15">
        <f t="shared" si="496"/>
        <v>8.8899999999999979E-2</v>
      </c>
      <c r="M7868" s="11">
        <f t="shared" si="497"/>
        <v>1</v>
      </c>
      <c r="N7868" s="11">
        <f>VLOOKUP(E7868,Nasdaq!$A$2:$F$3174,5,1)</f>
        <v>4337.5097660000001</v>
      </c>
      <c r="O7868" s="11">
        <f>VLOOKUP(F7868,Nasdaq!$A$2:$F$3174,5,1)</f>
        <v>6333.0097660000001</v>
      </c>
      <c r="P7868" s="11">
        <f t="shared" si="498"/>
        <v>547</v>
      </c>
      <c r="Q7868" s="15">
        <f t="shared" si="499"/>
        <v>0.68490625289694951</v>
      </c>
    </row>
    <row r="7869" spans="1:17" ht="19.5" customHeight="1" x14ac:dyDescent="0.2">
      <c r="A7869" s="12">
        <v>5155</v>
      </c>
      <c r="B7869" s="6" t="s">
        <v>2248</v>
      </c>
      <c r="C7869" s="12">
        <v>39858</v>
      </c>
      <c r="D7869" s="6" t="s">
        <v>4539</v>
      </c>
      <c r="E7869" s="13">
        <v>43876</v>
      </c>
      <c r="F7869" s="13">
        <v>44415</v>
      </c>
      <c r="H7869" s="6" t="s">
        <v>7948</v>
      </c>
      <c r="I7869" s="6" t="s">
        <v>8105</v>
      </c>
      <c r="J7869" s="14">
        <v>0.24670000000000003</v>
      </c>
      <c r="K7869" s="14">
        <v>1.2800000000000001E-2</v>
      </c>
      <c r="L7869" s="15">
        <f t="shared" si="496"/>
        <v>0.23390000000000002</v>
      </c>
      <c r="M7869" s="11">
        <f t="shared" si="497"/>
        <v>1</v>
      </c>
      <c r="N7869" s="11">
        <f>VLOOKUP(E7869,Nasdaq!$A$2:$F$3174,5,1)</f>
        <v>9731.1796880000002</v>
      </c>
      <c r="O7869" s="11">
        <f>VLOOKUP(F7869,Nasdaq!$A$2:$F$3174,5,1)</f>
        <v>11010.980469</v>
      </c>
      <c r="P7869" s="11">
        <f t="shared" si="498"/>
        <v>539</v>
      </c>
      <c r="Q7869" s="15">
        <f t="shared" si="499"/>
        <v>0.88377105263147337</v>
      </c>
    </row>
    <row r="7870" spans="1:17" ht="19.5" customHeight="1" x14ac:dyDescent="0.2">
      <c r="A7870" s="12">
        <v>5155</v>
      </c>
      <c r="B7870" s="6" t="s">
        <v>2248</v>
      </c>
      <c r="C7870" s="12">
        <v>804</v>
      </c>
      <c r="D7870" s="6" t="s">
        <v>7704</v>
      </c>
      <c r="E7870" s="13">
        <v>43235</v>
      </c>
      <c r="F7870" s="13">
        <v>43374</v>
      </c>
      <c r="H7870" s="6" t="s">
        <v>7948</v>
      </c>
      <c r="I7870" s="6" t="s">
        <v>8052</v>
      </c>
      <c r="J7870" s="14">
        <v>0.24350000000000002</v>
      </c>
      <c r="K7870" s="14">
        <v>0.24379999999999999</v>
      </c>
      <c r="L7870" s="15">
        <f t="shared" si="496"/>
        <v>-2.9999999999996696E-4</v>
      </c>
      <c r="M7870" s="11">
        <f t="shared" si="497"/>
        <v>0</v>
      </c>
      <c r="N7870" s="11">
        <f>VLOOKUP(E7870,Nasdaq!$A$2:$F$3174,5,1)</f>
        <v>7351.6298829999996</v>
      </c>
      <c r="O7870" s="11">
        <f>VLOOKUP(F7870,Nasdaq!$A$2:$F$3174,5,1)</f>
        <v>8037.2998049999997</v>
      </c>
      <c r="P7870" s="11">
        <f t="shared" si="498"/>
        <v>139</v>
      </c>
      <c r="Q7870" s="15">
        <f t="shared" si="499"/>
        <v>0.91469062776055221</v>
      </c>
    </row>
    <row r="7871" spans="1:17" ht="19.5" customHeight="1" x14ac:dyDescent="0.2">
      <c r="A7871" s="12">
        <v>5155</v>
      </c>
      <c r="B7871" s="6" t="s">
        <v>2248</v>
      </c>
      <c r="C7871" s="12">
        <v>244</v>
      </c>
      <c r="D7871" s="6" t="s">
        <v>7705</v>
      </c>
      <c r="E7871" s="13">
        <v>42781</v>
      </c>
      <c r="F7871" s="13">
        <v>42941</v>
      </c>
      <c r="H7871" s="6" t="s">
        <v>7951</v>
      </c>
      <c r="I7871" s="6" t="s">
        <v>8049</v>
      </c>
      <c r="J7871" s="14">
        <v>0.24059999999999998</v>
      </c>
      <c r="K7871" s="14">
        <v>0.15029999999999999</v>
      </c>
      <c r="L7871" s="15">
        <f t="shared" si="496"/>
        <v>9.0299999999999991E-2</v>
      </c>
      <c r="M7871" s="11">
        <f t="shared" si="497"/>
        <v>1</v>
      </c>
      <c r="N7871" s="11">
        <f>VLOOKUP(E7871,Nasdaq!$A$2:$F$3174,5,1)</f>
        <v>5819.4399409999996</v>
      </c>
      <c r="O7871" s="11">
        <f>VLOOKUP(F7871,Nasdaq!$A$2:$F$3174,5,1)</f>
        <v>6412.169922</v>
      </c>
      <c r="P7871" s="11">
        <f t="shared" si="498"/>
        <v>160</v>
      </c>
      <c r="Q7871" s="15">
        <f t="shared" si="499"/>
        <v>0.90756322384178145</v>
      </c>
    </row>
    <row r="7872" spans="1:17" ht="19.5" customHeight="1" x14ac:dyDescent="0.2">
      <c r="A7872" s="12">
        <v>5155</v>
      </c>
      <c r="B7872" s="6" t="s">
        <v>2248</v>
      </c>
      <c r="C7872" s="12">
        <v>414</v>
      </c>
      <c r="D7872" s="6" t="s">
        <v>7706</v>
      </c>
      <c r="E7872" s="13">
        <v>42505</v>
      </c>
      <c r="F7872" s="13">
        <v>42740</v>
      </c>
      <c r="H7872" s="6" t="s">
        <v>7946</v>
      </c>
      <c r="I7872" s="6" t="s">
        <v>8019</v>
      </c>
      <c r="J7872" s="14">
        <v>0.23449999999999999</v>
      </c>
      <c r="K7872" s="14">
        <v>0</v>
      </c>
      <c r="L7872" s="15">
        <f t="shared" si="496"/>
        <v>0.23449999999999999</v>
      </c>
      <c r="M7872" s="11">
        <f t="shared" si="497"/>
        <v>1</v>
      </c>
      <c r="N7872" s="11">
        <f>VLOOKUP(E7872,Nasdaq!$A$2:$F$3174,5,1)</f>
        <v>4717.6801759999998</v>
      </c>
      <c r="O7872" s="11">
        <f>VLOOKUP(F7872,Nasdaq!$A$2:$F$3174,5,1)</f>
        <v>5487.9399409999996</v>
      </c>
      <c r="P7872" s="11">
        <f t="shared" si="498"/>
        <v>235</v>
      </c>
      <c r="Q7872" s="15">
        <f t="shared" si="499"/>
        <v>0.85964652397627239</v>
      </c>
    </row>
    <row r="7873" spans="1:17" ht="19.5" customHeight="1" x14ac:dyDescent="0.2">
      <c r="A7873" s="12">
        <v>5155</v>
      </c>
      <c r="B7873" s="6" t="s">
        <v>2248</v>
      </c>
      <c r="C7873" s="12">
        <v>403</v>
      </c>
      <c r="D7873" s="6" t="s">
        <v>7600</v>
      </c>
      <c r="E7873" s="13">
        <v>42139</v>
      </c>
      <c r="F7873" s="13">
        <v>42402</v>
      </c>
      <c r="H7873" s="6" t="s">
        <v>7944</v>
      </c>
      <c r="I7873" s="6" t="s">
        <v>7998</v>
      </c>
      <c r="J7873" s="14">
        <v>0.23269999999999999</v>
      </c>
      <c r="K7873" s="14">
        <v>-0.12300000000000001</v>
      </c>
      <c r="L7873" s="15">
        <f t="shared" si="496"/>
        <v>0.35570000000000002</v>
      </c>
      <c r="M7873" s="11">
        <f t="shared" si="497"/>
        <v>1</v>
      </c>
      <c r="N7873" s="11">
        <f>VLOOKUP(E7873,Nasdaq!$A$2:$F$3174,5,1)</f>
        <v>5048.2900390000004</v>
      </c>
      <c r="O7873" s="11">
        <f>VLOOKUP(F7873,Nasdaq!$A$2:$F$3174,5,1)</f>
        <v>4516.9501950000003</v>
      </c>
      <c r="P7873" s="11">
        <f t="shared" si="498"/>
        <v>263</v>
      </c>
      <c r="Q7873" s="15">
        <f t="shared" si="499"/>
        <v>1.1176311388211406</v>
      </c>
    </row>
    <row r="7874" spans="1:17" ht="19.5" customHeight="1" x14ac:dyDescent="0.2">
      <c r="A7874" s="12">
        <v>5155</v>
      </c>
      <c r="B7874" s="6" t="s">
        <v>2248</v>
      </c>
      <c r="C7874" s="12">
        <v>291</v>
      </c>
      <c r="D7874" s="6" t="s">
        <v>3289</v>
      </c>
      <c r="E7874" s="13">
        <v>43235</v>
      </c>
      <c r="F7874" s="13">
        <v>43327</v>
      </c>
      <c r="H7874" s="6" t="s">
        <v>7946</v>
      </c>
      <c r="I7874" s="6" t="s">
        <v>8100</v>
      </c>
      <c r="J7874" s="14">
        <v>0.22969999999999999</v>
      </c>
      <c r="K7874" s="14">
        <v>0.18920000000000001</v>
      </c>
      <c r="L7874" s="15">
        <f t="shared" si="496"/>
        <v>4.049999999999998E-2</v>
      </c>
      <c r="M7874" s="11">
        <f t="shared" si="497"/>
        <v>1</v>
      </c>
      <c r="N7874" s="11">
        <f>VLOOKUP(E7874,Nasdaq!$A$2:$F$3174,5,1)</f>
        <v>7351.6298829999996</v>
      </c>
      <c r="O7874" s="11">
        <f>VLOOKUP(F7874,Nasdaq!$A$2:$F$3174,5,1)</f>
        <v>7774.1201170000004</v>
      </c>
      <c r="P7874" s="11">
        <f t="shared" si="498"/>
        <v>92</v>
      </c>
      <c r="Q7874" s="15">
        <f t="shared" si="499"/>
        <v>0.94565584345574893</v>
      </c>
    </row>
    <row r="7875" spans="1:17" ht="19.5" customHeight="1" x14ac:dyDescent="0.2">
      <c r="A7875" s="12">
        <v>5155</v>
      </c>
      <c r="B7875" s="6" t="s">
        <v>2248</v>
      </c>
      <c r="C7875" s="12">
        <v>625</v>
      </c>
      <c r="D7875" s="6" t="s">
        <v>2674</v>
      </c>
      <c r="E7875" s="13">
        <v>43327</v>
      </c>
      <c r="F7875" s="13">
        <v>43692</v>
      </c>
      <c r="H7875" s="6" t="s">
        <v>7948</v>
      </c>
      <c r="I7875" s="6" t="s">
        <v>8050</v>
      </c>
      <c r="J7875" s="14">
        <v>0.21579999999999999</v>
      </c>
      <c r="K7875" s="14">
        <v>3.1200000000000002E-2</v>
      </c>
      <c r="L7875" s="15">
        <f t="shared" si="496"/>
        <v>0.18459999999999999</v>
      </c>
      <c r="M7875" s="11">
        <f t="shared" si="497"/>
        <v>1</v>
      </c>
      <c r="N7875" s="11">
        <f>VLOOKUP(E7875,Nasdaq!$A$2:$F$3174,5,1)</f>
        <v>7774.1201170000004</v>
      </c>
      <c r="O7875" s="11">
        <f>VLOOKUP(F7875,Nasdaq!$A$2:$F$3174,5,1)</f>
        <v>7766.6201170000004</v>
      </c>
      <c r="P7875" s="11">
        <f t="shared" si="498"/>
        <v>365</v>
      </c>
      <c r="Q7875" s="15">
        <f t="shared" si="499"/>
        <v>1.0009656637718989</v>
      </c>
    </row>
    <row r="7876" spans="1:17" ht="19.5" customHeight="1" x14ac:dyDescent="0.2">
      <c r="A7876" s="12">
        <v>5155</v>
      </c>
      <c r="B7876" s="6" t="s">
        <v>2248</v>
      </c>
      <c r="C7876" s="12">
        <v>1822</v>
      </c>
      <c r="D7876" s="6" t="s">
        <v>5489</v>
      </c>
      <c r="E7876" s="13">
        <v>43419</v>
      </c>
      <c r="F7876" s="13">
        <v>43692</v>
      </c>
      <c r="H7876" s="6" t="s">
        <v>7944</v>
      </c>
      <c r="I7876" s="6" t="s">
        <v>8090</v>
      </c>
      <c r="J7876" s="14">
        <v>0.20280000000000001</v>
      </c>
      <c r="K7876" s="14">
        <v>7.980000000000001E-2</v>
      </c>
      <c r="L7876" s="15">
        <f t="shared" si="496"/>
        <v>0.123</v>
      </c>
      <c r="M7876" s="11">
        <f t="shared" si="497"/>
        <v>1</v>
      </c>
      <c r="N7876" s="11">
        <f>VLOOKUP(E7876,Nasdaq!$A$2:$F$3174,5,1)</f>
        <v>7259.0297849999997</v>
      </c>
      <c r="O7876" s="11">
        <f>VLOOKUP(F7876,Nasdaq!$A$2:$F$3174,5,1)</f>
        <v>7766.6201170000004</v>
      </c>
      <c r="P7876" s="11">
        <f t="shared" si="498"/>
        <v>273</v>
      </c>
      <c r="Q7876" s="15">
        <f t="shared" si="499"/>
        <v>0.93464526388902003</v>
      </c>
    </row>
    <row r="7877" spans="1:17" ht="19.5" customHeight="1" x14ac:dyDescent="0.2">
      <c r="A7877" s="12">
        <v>5155</v>
      </c>
      <c r="B7877" s="6" t="s">
        <v>2248</v>
      </c>
      <c r="C7877" s="12">
        <v>31132</v>
      </c>
      <c r="D7877" s="6" t="s">
        <v>6525</v>
      </c>
      <c r="E7877" s="13">
        <v>42506</v>
      </c>
      <c r="F7877" s="13">
        <v>43784</v>
      </c>
      <c r="H7877" s="6" t="s">
        <v>7944</v>
      </c>
      <c r="I7877" s="6" t="s">
        <v>7997</v>
      </c>
      <c r="J7877" s="14">
        <v>0.1789</v>
      </c>
      <c r="K7877" s="14">
        <v>0.1479</v>
      </c>
      <c r="L7877" s="15">
        <f t="shared" si="496"/>
        <v>3.1E-2</v>
      </c>
      <c r="M7877" s="11">
        <f t="shared" si="497"/>
        <v>1</v>
      </c>
      <c r="N7877" s="11">
        <f>VLOOKUP(E7877,Nasdaq!$A$2:$F$3174,5,1)</f>
        <v>4775.4599609999996</v>
      </c>
      <c r="O7877" s="11">
        <f>VLOOKUP(F7877,Nasdaq!$A$2:$F$3174,5,1)</f>
        <v>8540.8300780000009</v>
      </c>
      <c r="P7877" s="11">
        <f t="shared" si="498"/>
        <v>1278</v>
      </c>
      <c r="Q7877" s="15">
        <f t="shared" si="499"/>
        <v>0.55913369884566044</v>
      </c>
    </row>
    <row r="7878" spans="1:17" ht="19.5" customHeight="1" x14ac:dyDescent="0.2">
      <c r="A7878" s="12">
        <v>5155</v>
      </c>
      <c r="B7878" s="6" t="s">
        <v>2248</v>
      </c>
      <c r="C7878" s="12">
        <v>78</v>
      </c>
      <c r="D7878" s="6" t="s">
        <v>4370</v>
      </c>
      <c r="E7878" s="13">
        <v>42781</v>
      </c>
      <c r="F7878" s="13">
        <v>43054</v>
      </c>
      <c r="H7878" s="6" t="s">
        <v>7946</v>
      </c>
      <c r="I7878" s="6" t="s">
        <v>8098</v>
      </c>
      <c r="J7878" s="14">
        <v>0.1789</v>
      </c>
      <c r="K7878" s="14">
        <v>0.1469</v>
      </c>
      <c r="L7878" s="15">
        <f t="shared" si="496"/>
        <v>3.2000000000000001E-2</v>
      </c>
      <c r="M7878" s="11">
        <f t="shared" si="497"/>
        <v>1</v>
      </c>
      <c r="N7878" s="11">
        <f>VLOOKUP(E7878,Nasdaq!$A$2:$F$3174,5,1)</f>
        <v>5819.4399409999996</v>
      </c>
      <c r="O7878" s="11">
        <f>VLOOKUP(F7878,Nasdaq!$A$2:$F$3174,5,1)</f>
        <v>6706.2099609999996</v>
      </c>
      <c r="P7878" s="11">
        <f t="shared" si="498"/>
        <v>273</v>
      </c>
      <c r="Q7878" s="15">
        <f t="shared" si="499"/>
        <v>0.86777006057990547</v>
      </c>
    </row>
    <row r="7879" spans="1:17" ht="19.5" customHeight="1" x14ac:dyDescent="0.2">
      <c r="A7879" s="12">
        <v>5155</v>
      </c>
      <c r="B7879" s="6" t="s">
        <v>2248</v>
      </c>
      <c r="C7879" s="12">
        <v>49</v>
      </c>
      <c r="D7879" s="6" t="s">
        <v>2846</v>
      </c>
      <c r="E7879" s="13">
        <v>43784</v>
      </c>
      <c r="F7879" s="13">
        <v>43876</v>
      </c>
      <c r="H7879" s="6" t="s">
        <v>7944</v>
      </c>
      <c r="I7879" s="6" t="s">
        <v>7997</v>
      </c>
      <c r="J7879" s="14">
        <v>0.1661</v>
      </c>
      <c r="K7879" s="14">
        <v>0.38340000000000002</v>
      </c>
      <c r="L7879" s="15">
        <f t="shared" si="496"/>
        <v>-0.21730000000000002</v>
      </c>
      <c r="M7879" s="11">
        <f t="shared" si="497"/>
        <v>0</v>
      </c>
      <c r="N7879" s="11">
        <f>VLOOKUP(E7879,Nasdaq!$A$2:$F$3174,5,1)</f>
        <v>8540.8300780000009</v>
      </c>
      <c r="O7879" s="11">
        <f>VLOOKUP(F7879,Nasdaq!$A$2:$F$3174,5,1)</f>
        <v>9731.1796880000002</v>
      </c>
      <c r="P7879" s="11">
        <f t="shared" si="498"/>
        <v>92</v>
      </c>
      <c r="Q7879" s="15">
        <f t="shared" si="499"/>
        <v>0.87768015161200985</v>
      </c>
    </row>
    <row r="7880" spans="1:17" ht="19.5" customHeight="1" x14ac:dyDescent="0.2">
      <c r="A7880" s="12">
        <v>5155</v>
      </c>
      <c r="B7880" s="6" t="s">
        <v>2248</v>
      </c>
      <c r="C7880" s="12">
        <v>259</v>
      </c>
      <c r="D7880" s="6" t="s">
        <v>3675</v>
      </c>
      <c r="E7880" s="13">
        <v>43876</v>
      </c>
      <c r="F7880" s="13">
        <v>44415</v>
      </c>
      <c r="H7880" s="6" t="s">
        <v>7948</v>
      </c>
      <c r="I7880" s="6" t="s">
        <v>7978</v>
      </c>
      <c r="J7880" s="14">
        <v>0.1648</v>
      </c>
      <c r="K7880" s="14">
        <v>1.2800000000000001E-2</v>
      </c>
      <c r="L7880" s="15">
        <f t="shared" si="496"/>
        <v>0.152</v>
      </c>
      <c r="M7880" s="11">
        <f t="shared" si="497"/>
        <v>1</v>
      </c>
      <c r="N7880" s="11">
        <f>VLOOKUP(E7880,Nasdaq!$A$2:$F$3174,5,1)</f>
        <v>9731.1796880000002</v>
      </c>
      <c r="O7880" s="11">
        <f>VLOOKUP(F7880,Nasdaq!$A$2:$F$3174,5,1)</f>
        <v>11010.980469</v>
      </c>
      <c r="P7880" s="11">
        <f t="shared" si="498"/>
        <v>539</v>
      </c>
      <c r="Q7880" s="15">
        <f t="shared" si="499"/>
        <v>0.88377105263147337</v>
      </c>
    </row>
    <row r="7881" spans="1:17" ht="19.5" customHeight="1" x14ac:dyDescent="0.2">
      <c r="A7881" s="12">
        <v>5155</v>
      </c>
      <c r="B7881" s="6" t="s">
        <v>2248</v>
      </c>
      <c r="C7881" s="12">
        <v>1079</v>
      </c>
      <c r="D7881" s="6" t="s">
        <v>5598</v>
      </c>
      <c r="E7881" s="13">
        <v>41414</v>
      </c>
      <c r="F7881" s="13">
        <v>41866</v>
      </c>
      <c r="G7881" s="13">
        <v>41414</v>
      </c>
      <c r="H7881" s="6" t="s">
        <v>7948</v>
      </c>
      <c r="I7881" s="6" t="s">
        <v>8017</v>
      </c>
      <c r="J7881" s="14">
        <v>0.15060000000000001</v>
      </c>
      <c r="K7881" s="14">
        <v>0.16170000000000001</v>
      </c>
      <c r="L7881" s="15">
        <f t="shared" si="496"/>
        <v>-1.1099999999999999E-2</v>
      </c>
      <c r="M7881" s="11">
        <f t="shared" si="497"/>
        <v>0</v>
      </c>
      <c r="N7881" s="11">
        <f>VLOOKUP(E7881,Nasdaq!$A$2:$F$3174,5,1)</f>
        <v>3496.429932</v>
      </c>
      <c r="O7881" s="11">
        <f>VLOOKUP(F7881,Nasdaq!$A$2:$F$3174,5,1)</f>
        <v>4464.9301759999998</v>
      </c>
      <c r="P7881" s="11">
        <f t="shared" si="498"/>
        <v>452</v>
      </c>
      <c r="Q7881" s="15">
        <f t="shared" si="499"/>
        <v>0.78308841932976792</v>
      </c>
    </row>
    <row r="7882" spans="1:17" ht="19.5" customHeight="1" x14ac:dyDescent="0.2">
      <c r="A7882" s="12">
        <v>5155</v>
      </c>
      <c r="B7882" s="6" t="s">
        <v>2248</v>
      </c>
      <c r="C7882" s="12">
        <v>322</v>
      </c>
      <c r="D7882" s="6" t="s">
        <v>4548</v>
      </c>
      <c r="E7882" s="13">
        <v>42870</v>
      </c>
      <c r="F7882" s="13">
        <v>43692</v>
      </c>
      <c r="H7882" s="6" t="s">
        <v>7946</v>
      </c>
      <c r="I7882" s="6" t="s">
        <v>7965</v>
      </c>
      <c r="J7882" s="14">
        <v>0.14899999999999999</v>
      </c>
      <c r="K7882" s="14">
        <v>0.10009999999999999</v>
      </c>
      <c r="L7882" s="15">
        <f t="shared" si="496"/>
        <v>4.8899999999999999E-2</v>
      </c>
      <c r="M7882" s="11">
        <f t="shared" si="497"/>
        <v>1</v>
      </c>
      <c r="N7882" s="11">
        <f>VLOOKUP(E7882,Nasdaq!$A$2:$F$3174,5,1)</f>
        <v>6149.669922</v>
      </c>
      <c r="O7882" s="11">
        <f>VLOOKUP(F7882,Nasdaq!$A$2:$F$3174,5,1)</f>
        <v>7766.6201170000004</v>
      </c>
      <c r="P7882" s="11">
        <f t="shared" si="498"/>
        <v>822</v>
      </c>
      <c r="Q7882" s="15">
        <f t="shared" si="499"/>
        <v>0.79180835602574717</v>
      </c>
    </row>
    <row r="7883" spans="1:17" ht="19.5" customHeight="1" x14ac:dyDescent="0.2">
      <c r="A7883" s="12">
        <v>5155</v>
      </c>
      <c r="B7883" s="6" t="s">
        <v>2248</v>
      </c>
      <c r="C7883" s="12">
        <v>570</v>
      </c>
      <c r="D7883" s="6" t="s">
        <v>7707</v>
      </c>
      <c r="E7883" s="13">
        <v>43419</v>
      </c>
      <c r="F7883" s="13">
        <v>43600</v>
      </c>
      <c r="H7883" s="6" t="s">
        <v>7949</v>
      </c>
      <c r="I7883" s="6" t="s">
        <v>8093</v>
      </c>
      <c r="J7883" s="14">
        <v>0.13739999999999999</v>
      </c>
      <c r="K7883" s="14">
        <v>0.1137</v>
      </c>
      <c r="L7883" s="15">
        <f t="shared" si="496"/>
        <v>2.3699999999999999E-2</v>
      </c>
      <c r="M7883" s="11">
        <f t="shared" si="497"/>
        <v>1</v>
      </c>
      <c r="N7883" s="11">
        <f>VLOOKUP(E7883,Nasdaq!$A$2:$F$3174,5,1)</f>
        <v>7259.0297849999997</v>
      </c>
      <c r="O7883" s="11">
        <f>VLOOKUP(F7883,Nasdaq!$A$2:$F$3174,5,1)</f>
        <v>7822.1499020000001</v>
      </c>
      <c r="P7883" s="11">
        <f t="shared" si="498"/>
        <v>181</v>
      </c>
      <c r="Q7883" s="15">
        <f t="shared" si="499"/>
        <v>0.9280105962203431</v>
      </c>
    </row>
    <row r="7884" spans="1:17" ht="19.5" customHeight="1" x14ac:dyDescent="0.2">
      <c r="A7884" s="12">
        <v>5155</v>
      </c>
      <c r="B7884" s="6" t="s">
        <v>2248</v>
      </c>
      <c r="C7884" s="12">
        <v>1147</v>
      </c>
      <c r="D7884" s="6" t="s">
        <v>7708</v>
      </c>
      <c r="E7884" s="13">
        <v>43054</v>
      </c>
      <c r="F7884" s="13">
        <v>43876</v>
      </c>
      <c r="H7884" s="6" t="s">
        <v>7947</v>
      </c>
      <c r="I7884" s="6" t="s">
        <v>8160</v>
      </c>
      <c r="J7884" s="14">
        <v>0.12609999999999999</v>
      </c>
      <c r="K7884" s="14">
        <v>0.1515</v>
      </c>
      <c r="L7884" s="15">
        <f t="shared" si="496"/>
        <v>-2.5400000000000006E-2</v>
      </c>
      <c r="M7884" s="11">
        <f t="shared" si="497"/>
        <v>0</v>
      </c>
      <c r="N7884" s="11">
        <f>VLOOKUP(E7884,Nasdaq!$A$2:$F$3174,5,1)</f>
        <v>6706.2099609999996</v>
      </c>
      <c r="O7884" s="11">
        <f>VLOOKUP(F7884,Nasdaq!$A$2:$F$3174,5,1)</f>
        <v>9731.1796880000002</v>
      </c>
      <c r="P7884" s="11">
        <f t="shared" si="498"/>
        <v>822</v>
      </c>
      <c r="Q7884" s="15">
        <f t="shared" si="499"/>
        <v>0.68914751321215273</v>
      </c>
    </row>
    <row r="7885" spans="1:17" ht="19.5" customHeight="1" x14ac:dyDescent="0.2">
      <c r="A7885" s="12">
        <v>5155</v>
      </c>
      <c r="B7885" s="6" t="s">
        <v>2248</v>
      </c>
      <c r="C7885" s="12">
        <v>1219</v>
      </c>
      <c r="D7885" s="6" t="s">
        <v>3677</v>
      </c>
      <c r="E7885" s="13">
        <v>43600</v>
      </c>
      <c r="F7885" s="13">
        <v>44415</v>
      </c>
      <c r="H7885" s="6" t="s">
        <v>7946</v>
      </c>
      <c r="I7885" s="6" t="s">
        <v>8094</v>
      </c>
      <c r="J7885" s="14">
        <v>0.125</v>
      </c>
      <c r="K7885" s="14">
        <v>0.16390000000000002</v>
      </c>
      <c r="L7885" s="15">
        <f t="shared" si="496"/>
        <v>-3.8900000000000018E-2</v>
      </c>
      <c r="M7885" s="11">
        <f t="shared" si="497"/>
        <v>0</v>
      </c>
      <c r="N7885" s="11">
        <f>VLOOKUP(E7885,Nasdaq!$A$2:$F$3174,5,1)</f>
        <v>7822.1499020000001</v>
      </c>
      <c r="O7885" s="11">
        <f>VLOOKUP(F7885,Nasdaq!$A$2:$F$3174,5,1)</f>
        <v>11010.980469</v>
      </c>
      <c r="P7885" s="11">
        <f t="shared" si="498"/>
        <v>815</v>
      </c>
      <c r="Q7885" s="15">
        <f t="shared" si="499"/>
        <v>0.71039621904896255</v>
      </c>
    </row>
    <row r="7886" spans="1:17" ht="19.5" customHeight="1" x14ac:dyDescent="0.2">
      <c r="A7886" s="12">
        <v>5155</v>
      </c>
      <c r="B7886" s="6" t="s">
        <v>2248</v>
      </c>
      <c r="C7886" s="12">
        <v>549</v>
      </c>
      <c r="D7886" s="6" t="s">
        <v>7709</v>
      </c>
      <c r="E7886" s="13">
        <v>42050</v>
      </c>
      <c r="F7886" s="13">
        <v>42231</v>
      </c>
      <c r="H7886" s="6" t="s">
        <v>7951</v>
      </c>
      <c r="I7886" s="6" t="s">
        <v>8077</v>
      </c>
      <c r="J7886" s="14">
        <v>0.11849999999999999</v>
      </c>
      <c r="K7886" s="14">
        <v>2.2599999999999999E-2</v>
      </c>
      <c r="L7886" s="15">
        <f t="shared" si="496"/>
        <v>9.5899999999999999E-2</v>
      </c>
      <c r="M7886" s="11">
        <f t="shared" si="497"/>
        <v>1</v>
      </c>
      <c r="N7886" s="11">
        <f>VLOOKUP(E7886,Nasdaq!$A$2:$F$3174,5,1)</f>
        <v>4893.8398440000001</v>
      </c>
      <c r="O7886" s="11">
        <f>VLOOKUP(F7886,Nasdaq!$A$2:$F$3174,5,1)</f>
        <v>5048.2402339999999</v>
      </c>
      <c r="P7886" s="11">
        <f t="shared" si="498"/>
        <v>181</v>
      </c>
      <c r="Q7886" s="15">
        <f t="shared" si="499"/>
        <v>0.96941546323973737</v>
      </c>
    </row>
    <row r="7887" spans="1:17" ht="19.5" customHeight="1" x14ac:dyDescent="0.2">
      <c r="A7887" s="12">
        <v>5155</v>
      </c>
      <c r="B7887" s="6" t="s">
        <v>2248</v>
      </c>
      <c r="C7887" s="12">
        <v>44</v>
      </c>
      <c r="D7887" s="6" t="s">
        <v>7403</v>
      </c>
      <c r="E7887" s="13">
        <v>41958</v>
      </c>
      <c r="F7887" s="13">
        <v>42139</v>
      </c>
      <c r="H7887" s="6" t="s">
        <v>7949</v>
      </c>
      <c r="I7887" s="6" t="s">
        <v>8126</v>
      </c>
      <c r="J7887" s="14">
        <v>0.11349999999999999</v>
      </c>
      <c r="K7887" s="14">
        <v>0.10439999999999999</v>
      </c>
      <c r="L7887" s="15">
        <f t="shared" si="496"/>
        <v>9.099999999999997E-3</v>
      </c>
      <c r="M7887" s="11">
        <f t="shared" si="497"/>
        <v>1</v>
      </c>
      <c r="N7887" s="11">
        <f>VLOOKUP(E7887,Nasdaq!$A$2:$F$3174,5,1)</f>
        <v>4688.5400390000004</v>
      </c>
      <c r="O7887" s="11">
        <f>VLOOKUP(F7887,Nasdaq!$A$2:$F$3174,5,1)</f>
        <v>5048.2900390000004</v>
      </c>
      <c r="P7887" s="11">
        <f t="shared" si="498"/>
        <v>181</v>
      </c>
      <c r="Q7887" s="15">
        <f t="shared" si="499"/>
        <v>0.92873928585168031</v>
      </c>
    </row>
    <row r="7888" spans="1:17" ht="19.5" customHeight="1" x14ac:dyDescent="0.2">
      <c r="A7888" s="12">
        <v>5155</v>
      </c>
      <c r="B7888" s="6" t="s">
        <v>2248</v>
      </c>
      <c r="C7888" s="12">
        <v>30</v>
      </c>
      <c r="D7888" s="6" t="s">
        <v>4319</v>
      </c>
      <c r="E7888" s="13">
        <v>43511</v>
      </c>
      <c r="F7888" s="13">
        <v>43784</v>
      </c>
      <c r="H7888" s="6" t="s">
        <v>7944</v>
      </c>
      <c r="I7888" s="6" t="s">
        <v>8096</v>
      </c>
      <c r="J7888" s="14">
        <v>0.1109</v>
      </c>
      <c r="K7888" s="14">
        <v>0.19320000000000001</v>
      </c>
      <c r="L7888" s="15">
        <f t="shared" si="496"/>
        <v>-8.2300000000000012E-2</v>
      </c>
      <c r="M7888" s="11">
        <f t="shared" si="497"/>
        <v>0</v>
      </c>
      <c r="N7888" s="11">
        <f>VLOOKUP(E7888,Nasdaq!$A$2:$F$3174,5,1)</f>
        <v>7472.4101559999999</v>
      </c>
      <c r="O7888" s="11">
        <f>VLOOKUP(F7888,Nasdaq!$A$2:$F$3174,5,1)</f>
        <v>8540.8300780000009</v>
      </c>
      <c r="P7888" s="11">
        <f t="shared" si="498"/>
        <v>273</v>
      </c>
      <c r="Q7888" s="15">
        <f t="shared" si="499"/>
        <v>0.87490561333217276</v>
      </c>
    </row>
    <row r="7889" spans="1:17" ht="19.5" customHeight="1" x14ac:dyDescent="0.2">
      <c r="A7889" s="12">
        <v>5155</v>
      </c>
      <c r="B7889" s="6" t="s">
        <v>2248</v>
      </c>
      <c r="C7889" s="12">
        <v>42675</v>
      </c>
      <c r="D7889" s="6" t="s">
        <v>7710</v>
      </c>
      <c r="E7889" s="13">
        <v>43146</v>
      </c>
      <c r="F7889" s="13">
        <v>43327</v>
      </c>
      <c r="H7889" s="6" t="s">
        <v>7947</v>
      </c>
      <c r="I7889" s="6" t="s">
        <v>7969</v>
      </c>
      <c r="J7889" s="14">
        <v>0.1024</v>
      </c>
      <c r="K7889" s="14">
        <v>8.5800000000000001E-2</v>
      </c>
      <c r="L7889" s="15">
        <f t="shared" si="496"/>
        <v>1.6600000000000004E-2</v>
      </c>
      <c r="M7889" s="11">
        <f t="shared" si="497"/>
        <v>1</v>
      </c>
      <c r="N7889" s="11">
        <f>VLOOKUP(E7889,Nasdaq!$A$2:$F$3174,5,1)</f>
        <v>7256.4301759999998</v>
      </c>
      <c r="O7889" s="11">
        <f>VLOOKUP(F7889,Nasdaq!$A$2:$F$3174,5,1)</f>
        <v>7774.1201170000004</v>
      </c>
      <c r="P7889" s="11">
        <f t="shared" si="498"/>
        <v>181</v>
      </c>
      <c r="Q7889" s="15">
        <f t="shared" si="499"/>
        <v>0.9334095223594121</v>
      </c>
    </row>
    <row r="7890" spans="1:17" ht="19.5" customHeight="1" x14ac:dyDescent="0.2">
      <c r="A7890" s="12">
        <v>5155</v>
      </c>
      <c r="B7890" s="6" t="s">
        <v>2248</v>
      </c>
      <c r="C7890" s="12">
        <v>805</v>
      </c>
      <c r="D7890" s="6" t="s">
        <v>3797</v>
      </c>
      <c r="E7890" s="13">
        <v>42962</v>
      </c>
      <c r="F7890" s="13">
        <v>43876</v>
      </c>
      <c r="H7890" s="6" t="s">
        <v>7947</v>
      </c>
      <c r="I7890" s="6" t="s">
        <v>8045</v>
      </c>
      <c r="J7890" s="14">
        <v>9.4200000000000006E-2</v>
      </c>
      <c r="K7890" s="14">
        <v>0.15570000000000001</v>
      </c>
      <c r="L7890" s="15">
        <f t="shared" si="496"/>
        <v>-6.1499999999999999E-2</v>
      </c>
      <c r="M7890" s="11">
        <f t="shared" si="497"/>
        <v>0</v>
      </c>
      <c r="N7890" s="11">
        <f>VLOOKUP(E7890,Nasdaq!$A$2:$F$3174,5,1)</f>
        <v>6333.0097660000001</v>
      </c>
      <c r="O7890" s="11">
        <f>VLOOKUP(F7890,Nasdaq!$A$2:$F$3174,5,1)</f>
        <v>9731.1796880000002</v>
      </c>
      <c r="P7890" s="11">
        <f t="shared" si="498"/>
        <v>914</v>
      </c>
      <c r="Q7890" s="15">
        <f t="shared" si="499"/>
        <v>0.65079652452217529</v>
      </c>
    </row>
    <row r="7891" spans="1:17" ht="19.5" customHeight="1" x14ac:dyDescent="0.2">
      <c r="A7891" s="12">
        <v>5155</v>
      </c>
      <c r="B7891" s="6" t="s">
        <v>2248</v>
      </c>
      <c r="C7891" s="12">
        <v>47409</v>
      </c>
      <c r="D7891" s="6" t="s">
        <v>7711</v>
      </c>
      <c r="E7891" s="13">
        <v>43784</v>
      </c>
      <c r="F7891" s="13">
        <v>43876</v>
      </c>
      <c r="H7891" s="6" t="s">
        <v>7946</v>
      </c>
      <c r="I7891" s="6" t="s">
        <v>8047</v>
      </c>
      <c r="J7891" s="14">
        <v>9.2899999999999996E-2</v>
      </c>
      <c r="K7891" s="14">
        <v>0.38340000000000002</v>
      </c>
      <c r="L7891" s="15">
        <f t="shared" si="496"/>
        <v>-0.29050000000000004</v>
      </c>
      <c r="M7891" s="11">
        <f t="shared" si="497"/>
        <v>0</v>
      </c>
      <c r="N7891" s="11">
        <f>VLOOKUP(E7891,Nasdaq!$A$2:$F$3174,5,1)</f>
        <v>8540.8300780000009</v>
      </c>
      <c r="O7891" s="11">
        <f>VLOOKUP(F7891,Nasdaq!$A$2:$F$3174,5,1)</f>
        <v>9731.1796880000002</v>
      </c>
      <c r="P7891" s="11">
        <f t="shared" si="498"/>
        <v>92</v>
      </c>
      <c r="Q7891" s="15">
        <f t="shared" si="499"/>
        <v>0.87768015161200985</v>
      </c>
    </row>
    <row r="7892" spans="1:17" ht="19.5" customHeight="1" x14ac:dyDescent="0.2">
      <c r="A7892" s="12">
        <v>5155</v>
      </c>
      <c r="B7892" s="6" t="s">
        <v>2248</v>
      </c>
      <c r="C7892" s="12">
        <v>108</v>
      </c>
      <c r="D7892" s="6" t="s">
        <v>3288</v>
      </c>
      <c r="E7892" s="13">
        <v>43784</v>
      </c>
      <c r="F7892" s="13">
        <v>44415</v>
      </c>
      <c r="H7892" s="6" t="s">
        <v>7946</v>
      </c>
      <c r="I7892" s="6" t="s">
        <v>8005</v>
      </c>
      <c r="J7892" s="14">
        <v>8.7400000000000005E-2</v>
      </c>
      <c r="K7892" s="14">
        <v>0.1268</v>
      </c>
      <c r="L7892" s="15">
        <f t="shared" si="496"/>
        <v>-3.9399999999999991E-2</v>
      </c>
      <c r="M7892" s="11">
        <f t="shared" si="497"/>
        <v>0</v>
      </c>
      <c r="N7892" s="11">
        <f>VLOOKUP(E7892,Nasdaq!$A$2:$F$3174,5,1)</f>
        <v>8540.8300780000009</v>
      </c>
      <c r="O7892" s="11">
        <f>VLOOKUP(F7892,Nasdaq!$A$2:$F$3174,5,1)</f>
        <v>11010.980469</v>
      </c>
      <c r="P7892" s="11">
        <f t="shared" si="498"/>
        <v>631</v>
      </c>
      <c r="Q7892" s="15">
        <f t="shared" si="499"/>
        <v>0.77566566596755193</v>
      </c>
    </row>
    <row r="7893" spans="1:17" ht="19.5" customHeight="1" x14ac:dyDescent="0.2">
      <c r="A7893" s="12">
        <v>5155</v>
      </c>
      <c r="B7893" s="6" t="s">
        <v>2248</v>
      </c>
      <c r="C7893" s="12">
        <v>6648</v>
      </c>
      <c r="D7893" s="6" t="s">
        <v>7712</v>
      </c>
      <c r="E7893" s="13">
        <v>41437</v>
      </c>
      <c r="F7893" s="13">
        <v>44415</v>
      </c>
      <c r="H7893" s="6" t="s">
        <v>7945</v>
      </c>
      <c r="I7893" s="6" t="s">
        <v>8150</v>
      </c>
      <c r="J7893" s="14">
        <v>8.3400000000000002E-2</v>
      </c>
      <c r="K7893" s="14">
        <v>0.13070000000000001</v>
      </c>
      <c r="L7893" s="15">
        <f t="shared" si="496"/>
        <v>-4.7300000000000009E-2</v>
      </c>
      <c r="M7893" s="11">
        <f t="shared" si="497"/>
        <v>0</v>
      </c>
      <c r="N7893" s="11">
        <f>VLOOKUP(E7893,Nasdaq!$A$2:$F$3174,5,1)</f>
        <v>3400.429932</v>
      </c>
      <c r="O7893" s="11">
        <f>VLOOKUP(F7893,Nasdaq!$A$2:$F$3174,5,1)</f>
        <v>11010.980469</v>
      </c>
      <c r="P7893" s="11">
        <f t="shared" si="498"/>
        <v>2978</v>
      </c>
      <c r="Q7893" s="15">
        <f t="shared" si="499"/>
        <v>0.30882205425455828</v>
      </c>
    </row>
    <row r="7894" spans="1:17" ht="19.5" customHeight="1" x14ac:dyDescent="0.2">
      <c r="A7894" s="12">
        <v>5155</v>
      </c>
      <c r="B7894" s="6" t="s">
        <v>2248</v>
      </c>
      <c r="C7894" s="12">
        <v>587</v>
      </c>
      <c r="D7894" s="6" t="s">
        <v>3930</v>
      </c>
      <c r="E7894" s="13">
        <v>43054</v>
      </c>
      <c r="F7894" s="13">
        <v>43876</v>
      </c>
      <c r="H7894" s="6" t="s">
        <v>7949</v>
      </c>
      <c r="I7894" s="6" t="s">
        <v>8060</v>
      </c>
      <c r="J7894" s="14">
        <v>7.8600000000000003E-2</v>
      </c>
      <c r="K7894" s="14">
        <v>0.1515</v>
      </c>
      <c r="L7894" s="15">
        <f t="shared" si="496"/>
        <v>-7.2899999999999993E-2</v>
      </c>
      <c r="M7894" s="11">
        <f t="shared" si="497"/>
        <v>0</v>
      </c>
      <c r="N7894" s="11">
        <f>VLOOKUP(E7894,Nasdaq!$A$2:$F$3174,5,1)</f>
        <v>6706.2099609999996</v>
      </c>
      <c r="O7894" s="11">
        <f>VLOOKUP(F7894,Nasdaq!$A$2:$F$3174,5,1)</f>
        <v>9731.1796880000002</v>
      </c>
      <c r="P7894" s="11">
        <f t="shared" si="498"/>
        <v>822</v>
      </c>
      <c r="Q7894" s="15">
        <f t="shared" si="499"/>
        <v>0.68914751321215273</v>
      </c>
    </row>
    <row r="7895" spans="1:17" ht="19.5" customHeight="1" x14ac:dyDescent="0.2">
      <c r="A7895" s="12">
        <v>5155</v>
      </c>
      <c r="B7895" s="6" t="s">
        <v>2248</v>
      </c>
      <c r="C7895" s="12">
        <v>212</v>
      </c>
      <c r="D7895" s="6" t="s">
        <v>3258</v>
      </c>
      <c r="E7895" s="13">
        <v>43511</v>
      </c>
      <c r="F7895" s="13">
        <v>43742</v>
      </c>
      <c r="H7895" s="6" t="s">
        <v>7944</v>
      </c>
      <c r="I7895" s="6" t="s">
        <v>7996</v>
      </c>
      <c r="J7895" s="14">
        <v>7.7199999999999991E-2</v>
      </c>
      <c r="K7895" s="14">
        <v>0.12470000000000001</v>
      </c>
      <c r="L7895" s="15">
        <f t="shared" si="496"/>
        <v>-4.7500000000000014E-2</v>
      </c>
      <c r="M7895" s="11">
        <f t="shared" si="497"/>
        <v>0</v>
      </c>
      <c r="N7895" s="11">
        <f>VLOOKUP(E7895,Nasdaq!$A$2:$F$3174,5,1)</f>
        <v>7472.4101559999999</v>
      </c>
      <c r="O7895" s="11">
        <f>VLOOKUP(F7895,Nasdaq!$A$2:$F$3174,5,1)</f>
        <v>7982.4702150000003</v>
      </c>
      <c r="P7895" s="11">
        <f t="shared" si="498"/>
        <v>231</v>
      </c>
      <c r="Q7895" s="15">
        <f t="shared" si="499"/>
        <v>0.93610321199731028</v>
      </c>
    </row>
    <row r="7896" spans="1:17" ht="19.5" customHeight="1" x14ac:dyDescent="0.2">
      <c r="A7896" s="12">
        <v>5155</v>
      </c>
      <c r="B7896" s="6" t="s">
        <v>2248</v>
      </c>
      <c r="C7896" s="12">
        <v>29</v>
      </c>
      <c r="D7896" s="6" t="s">
        <v>6702</v>
      </c>
      <c r="E7896" s="13">
        <v>43692</v>
      </c>
      <c r="F7896" s="13">
        <v>43784</v>
      </c>
      <c r="H7896" s="6" t="s">
        <v>7951</v>
      </c>
      <c r="I7896" s="6" t="s">
        <v>8014</v>
      </c>
      <c r="J7896" s="14">
        <v>7.0800000000000002E-2</v>
      </c>
      <c r="K7896" s="14">
        <v>0.46579999999999999</v>
      </c>
      <c r="L7896" s="15">
        <f t="shared" si="496"/>
        <v>-0.39500000000000002</v>
      </c>
      <c r="M7896" s="11">
        <f t="shared" si="497"/>
        <v>0</v>
      </c>
      <c r="N7896" s="11">
        <f>VLOOKUP(E7896,Nasdaq!$A$2:$F$3174,5,1)</f>
        <v>7766.6201170000004</v>
      </c>
      <c r="O7896" s="11">
        <f>VLOOKUP(F7896,Nasdaq!$A$2:$F$3174,5,1)</f>
        <v>8540.8300780000009</v>
      </c>
      <c r="P7896" s="11">
        <f t="shared" si="498"/>
        <v>92</v>
      </c>
      <c r="Q7896" s="15">
        <f t="shared" si="499"/>
        <v>0.90935448003556307</v>
      </c>
    </row>
    <row r="7897" spans="1:17" ht="19.5" customHeight="1" x14ac:dyDescent="0.2">
      <c r="A7897" s="12">
        <v>5155</v>
      </c>
      <c r="B7897" s="6" t="s">
        <v>2248</v>
      </c>
      <c r="C7897" s="12">
        <v>159</v>
      </c>
      <c r="D7897" s="6" t="s">
        <v>2628</v>
      </c>
      <c r="E7897" s="13">
        <v>43419</v>
      </c>
      <c r="F7897" s="13">
        <v>43511</v>
      </c>
      <c r="H7897" s="6" t="s">
        <v>7950</v>
      </c>
      <c r="I7897" s="6" t="s">
        <v>7984</v>
      </c>
      <c r="J7897" s="14">
        <v>5.2300000000000006E-2</v>
      </c>
      <c r="K7897" s="14">
        <v>0.09</v>
      </c>
      <c r="L7897" s="15">
        <f t="shared" si="496"/>
        <v>-3.769999999999999E-2</v>
      </c>
      <c r="M7897" s="11">
        <f t="shared" si="497"/>
        <v>0</v>
      </c>
      <c r="N7897" s="11">
        <f>VLOOKUP(E7897,Nasdaq!$A$2:$F$3174,5,1)</f>
        <v>7259.0297849999997</v>
      </c>
      <c r="O7897" s="11">
        <f>VLOOKUP(F7897,Nasdaq!$A$2:$F$3174,5,1)</f>
        <v>7472.4101559999999</v>
      </c>
      <c r="P7897" s="11">
        <f t="shared" si="498"/>
        <v>92</v>
      </c>
      <c r="Q7897" s="15">
        <f t="shared" si="499"/>
        <v>0.97144507544989844</v>
      </c>
    </row>
    <row r="7898" spans="1:17" ht="19.5" customHeight="1" x14ac:dyDescent="0.2">
      <c r="A7898" s="12">
        <v>5155</v>
      </c>
      <c r="B7898" s="6" t="s">
        <v>2248</v>
      </c>
      <c r="C7898" s="12">
        <v>6</v>
      </c>
      <c r="D7898" s="6" t="s">
        <v>3730</v>
      </c>
      <c r="E7898" s="13">
        <v>43511</v>
      </c>
      <c r="F7898" s="13">
        <v>43600</v>
      </c>
      <c r="H7898" s="6" t="s">
        <v>7951</v>
      </c>
      <c r="I7898" s="6" t="s">
        <v>8041</v>
      </c>
      <c r="J7898" s="14">
        <v>3.95E-2</v>
      </c>
      <c r="K7898" s="14">
        <v>0.13880000000000001</v>
      </c>
      <c r="L7898" s="15">
        <f t="shared" si="496"/>
        <v>-9.9299999999999999E-2</v>
      </c>
      <c r="M7898" s="11">
        <f t="shared" si="497"/>
        <v>0</v>
      </c>
      <c r="N7898" s="11">
        <f>VLOOKUP(E7898,Nasdaq!$A$2:$F$3174,5,1)</f>
        <v>7472.4101559999999</v>
      </c>
      <c r="O7898" s="11">
        <f>VLOOKUP(F7898,Nasdaq!$A$2:$F$3174,5,1)</f>
        <v>7822.1499020000001</v>
      </c>
      <c r="P7898" s="11">
        <f t="shared" si="498"/>
        <v>89</v>
      </c>
      <c r="Q7898" s="15">
        <f t="shared" si="499"/>
        <v>0.95528988468159604</v>
      </c>
    </row>
    <row r="7899" spans="1:17" ht="19.5" customHeight="1" x14ac:dyDescent="0.2">
      <c r="A7899" s="12">
        <v>5155</v>
      </c>
      <c r="B7899" s="6" t="s">
        <v>2248</v>
      </c>
      <c r="C7899" s="12">
        <v>449</v>
      </c>
      <c r="D7899" s="6" t="s">
        <v>5599</v>
      </c>
      <c r="E7899" s="13">
        <v>40497</v>
      </c>
      <c r="F7899" s="13">
        <v>41228</v>
      </c>
      <c r="G7899" s="13">
        <v>40919</v>
      </c>
      <c r="H7899" s="6" t="s">
        <v>7944</v>
      </c>
      <c r="I7899" s="6" t="s">
        <v>7977</v>
      </c>
      <c r="J7899" s="14">
        <v>3.9100000000000003E-2</v>
      </c>
      <c r="K7899" s="14">
        <v>8.6099999999999996E-2</v>
      </c>
      <c r="L7899" s="15">
        <f t="shared" si="496"/>
        <v>-4.6999999999999993E-2</v>
      </c>
      <c r="M7899" s="11">
        <f t="shared" si="497"/>
        <v>0</v>
      </c>
      <c r="N7899" s="11">
        <f>VLOOKUP(E7899,Nasdaq!$A$2:$F$3174,5,1)</f>
        <v>2513.820068</v>
      </c>
      <c r="O7899" s="11">
        <f>VLOOKUP(F7899,Nasdaq!$A$2:$F$3174,5,1)</f>
        <v>2836.9399410000001</v>
      </c>
      <c r="P7899" s="11">
        <f t="shared" si="498"/>
        <v>731</v>
      </c>
      <c r="Q7899" s="15">
        <f t="shared" si="499"/>
        <v>0.88610307569473479</v>
      </c>
    </row>
    <row r="7900" spans="1:17" ht="19.5" customHeight="1" x14ac:dyDescent="0.2">
      <c r="A7900" s="12">
        <v>5155</v>
      </c>
      <c r="B7900" s="6" t="s">
        <v>2248</v>
      </c>
      <c r="C7900" s="12">
        <v>113</v>
      </c>
      <c r="D7900" s="6" t="s">
        <v>6513</v>
      </c>
      <c r="E7900" s="13">
        <v>42506</v>
      </c>
      <c r="F7900" s="13">
        <v>42689</v>
      </c>
      <c r="H7900" s="6" t="s">
        <v>7948</v>
      </c>
      <c r="I7900" s="6" t="s">
        <v>8054</v>
      </c>
      <c r="J7900" s="14">
        <v>3.8699999999999998E-2</v>
      </c>
      <c r="K7900" s="14">
        <v>0.1371</v>
      </c>
      <c r="L7900" s="15">
        <f t="shared" si="496"/>
        <v>-9.8400000000000001E-2</v>
      </c>
      <c r="M7900" s="11">
        <f t="shared" si="497"/>
        <v>0</v>
      </c>
      <c r="N7900" s="11">
        <f>VLOOKUP(E7900,Nasdaq!$A$2:$F$3174,5,1)</f>
        <v>4775.4599609999996</v>
      </c>
      <c r="O7900" s="11">
        <f>VLOOKUP(F7900,Nasdaq!$A$2:$F$3174,5,1)</f>
        <v>5275.6201170000004</v>
      </c>
      <c r="P7900" s="11">
        <f t="shared" si="498"/>
        <v>183</v>
      </c>
      <c r="Q7900" s="15">
        <f t="shared" si="499"/>
        <v>0.90519540382955499</v>
      </c>
    </row>
    <row r="7901" spans="1:17" ht="19.5" customHeight="1" x14ac:dyDescent="0.2">
      <c r="A7901" s="12">
        <v>5155</v>
      </c>
      <c r="B7901" s="6" t="s">
        <v>2248</v>
      </c>
      <c r="C7901" s="12">
        <v>1252</v>
      </c>
      <c r="D7901" s="6" t="s">
        <v>4628</v>
      </c>
      <c r="E7901" s="13">
        <v>41685</v>
      </c>
      <c r="F7901" s="13">
        <v>42050</v>
      </c>
      <c r="H7901" s="6" t="s">
        <v>7947</v>
      </c>
      <c r="I7901" s="6" t="s">
        <v>8013</v>
      </c>
      <c r="J7901" s="14">
        <v>8.3999999999999995E-3</v>
      </c>
      <c r="K7901" s="14">
        <v>0.16449999999999998</v>
      </c>
      <c r="L7901" s="15">
        <f t="shared" si="496"/>
        <v>-0.15609999999999999</v>
      </c>
      <c r="M7901" s="11">
        <f t="shared" si="497"/>
        <v>0</v>
      </c>
      <c r="N7901" s="11">
        <f>VLOOKUP(E7901,Nasdaq!$A$2:$F$3174,5,1)</f>
        <v>4244.0200199999999</v>
      </c>
      <c r="O7901" s="11">
        <f>VLOOKUP(F7901,Nasdaq!$A$2:$F$3174,5,1)</f>
        <v>4893.8398440000001</v>
      </c>
      <c r="P7901" s="11">
        <f t="shared" si="498"/>
        <v>365</v>
      </c>
      <c r="Q7901" s="15">
        <f t="shared" si="499"/>
        <v>0.86721770505362172</v>
      </c>
    </row>
    <row r="7902" spans="1:17" ht="19.5" customHeight="1" x14ac:dyDescent="0.2">
      <c r="A7902" s="12">
        <v>5155</v>
      </c>
      <c r="B7902" s="6" t="s">
        <v>2248</v>
      </c>
      <c r="C7902" s="12">
        <v>133</v>
      </c>
      <c r="D7902" s="6" t="s">
        <v>2800</v>
      </c>
      <c r="E7902" s="13">
        <v>40497</v>
      </c>
      <c r="F7902" s="13">
        <v>42597</v>
      </c>
      <c r="H7902" s="6" t="s">
        <v>7951</v>
      </c>
      <c r="I7902" s="6" t="s">
        <v>8018</v>
      </c>
      <c r="J7902" s="14">
        <v>3.3E-3</v>
      </c>
      <c r="K7902" s="14">
        <v>0.1346</v>
      </c>
      <c r="L7902" s="15">
        <f t="shared" si="496"/>
        <v>-0.1313</v>
      </c>
      <c r="M7902" s="11">
        <f t="shared" si="497"/>
        <v>0</v>
      </c>
      <c r="N7902" s="11">
        <f>VLOOKUP(E7902,Nasdaq!$A$2:$F$3174,5,1)</f>
        <v>2513.820068</v>
      </c>
      <c r="O7902" s="11">
        <f>VLOOKUP(F7902,Nasdaq!$A$2:$F$3174,5,1)</f>
        <v>5262.0200199999999</v>
      </c>
      <c r="P7902" s="11">
        <f t="shared" si="498"/>
        <v>2100</v>
      </c>
      <c r="Q7902" s="15">
        <f t="shared" si="499"/>
        <v>0.47772955654503019</v>
      </c>
    </row>
    <row r="7903" spans="1:17" ht="19.5" customHeight="1" x14ac:dyDescent="0.2">
      <c r="A7903" s="12">
        <v>5155</v>
      </c>
      <c r="B7903" s="6" t="s">
        <v>2248</v>
      </c>
      <c r="C7903" s="12">
        <v>88</v>
      </c>
      <c r="D7903" s="6" t="s">
        <v>3407</v>
      </c>
      <c r="E7903" s="13">
        <v>43327</v>
      </c>
      <c r="F7903" s="13">
        <v>44415</v>
      </c>
      <c r="H7903" s="6" t="s">
        <v>7946</v>
      </c>
      <c r="I7903" s="6" t="s">
        <v>7965</v>
      </c>
      <c r="J7903" s="14">
        <v>5.0000000000000001E-4</v>
      </c>
      <c r="K7903" s="14">
        <v>0.1142</v>
      </c>
      <c r="L7903" s="15">
        <f t="shared" si="496"/>
        <v>-0.1137</v>
      </c>
      <c r="M7903" s="11">
        <f t="shared" si="497"/>
        <v>0</v>
      </c>
      <c r="N7903" s="11">
        <f>VLOOKUP(E7903,Nasdaq!$A$2:$F$3174,5,1)</f>
        <v>7774.1201170000004</v>
      </c>
      <c r="O7903" s="11">
        <f>VLOOKUP(F7903,Nasdaq!$A$2:$F$3174,5,1)</f>
        <v>11010.980469</v>
      </c>
      <c r="P7903" s="11">
        <f t="shared" si="498"/>
        <v>1088</v>
      </c>
      <c r="Q7903" s="15">
        <f t="shared" si="499"/>
        <v>0.70603403150517108</v>
      </c>
    </row>
    <row r="7904" spans="1:17" ht="19.5" customHeight="1" x14ac:dyDescent="0.2">
      <c r="A7904" s="12">
        <v>5155</v>
      </c>
      <c r="B7904" s="6" t="s">
        <v>2248</v>
      </c>
      <c r="C7904" s="12">
        <v>2151</v>
      </c>
      <c r="D7904" s="6" t="s">
        <v>7713</v>
      </c>
      <c r="E7904" s="13">
        <v>41501</v>
      </c>
      <c r="F7904" s="13">
        <v>42139</v>
      </c>
      <c r="H7904" s="6" t="s">
        <v>7947</v>
      </c>
      <c r="I7904" s="6" t="s">
        <v>8085</v>
      </c>
      <c r="J7904" s="14">
        <v>-1.4199999999999999E-2</v>
      </c>
      <c r="K7904" s="14">
        <v>0.17430000000000001</v>
      </c>
      <c r="L7904" s="15">
        <f t="shared" si="496"/>
        <v>-0.1885</v>
      </c>
      <c r="M7904" s="11">
        <f t="shared" si="497"/>
        <v>0</v>
      </c>
      <c r="N7904" s="11">
        <f>VLOOKUP(E7904,Nasdaq!$A$2:$F$3174,5,1)</f>
        <v>3606.1201169999999</v>
      </c>
      <c r="O7904" s="11">
        <f>VLOOKUP(F7904,Nasdaq!$A$2:$F$3174,5,1)</f>
        <v>5048.2900390000004</v>
      </c>
      <c r="P7904" s="11">
        <f t="shared" si="498"/>
        <v>638</v>
      </c>
      <c r="Q7904" s="15">
        <f t="shared" si="499"/>
        <v>0.71432609829262916</v>
      </c>
    </row>
    <row r="7905" spans="1:17" ht="19.5" customHeight="1" x14ac:dyDescent="0.2">
      <c r="A7905" s="12">
        <v>5155</v>
      </c>
      <c r="B7905" s="6" t="s">
        <v>2248</v>
      </c>
      <c r="C7905" s="12">
        <v>968</v>
      </c>
      <c r="D7905" s="6" t="s">
        <v>5380</v>
      </c>
      <c r="E7905" s="13">
        <v>43054</v>
      </c>
      <c r="F7905" s="13">
        <v>43784</v>
      </c>
      <c r="H7905" s="6" t="s">
        <v>7946</v>
      </c>
      <c r="I7905" s="6" t="s">
        <v>8125</v>
      </c>
      <c r="J7905" s="14">
        <v>-2.1400000000000002E-2</v>
      </c>
      <c r="K7905" s="14">
        <v>0.12520000000000001</v>
      </c>
      <c r="L7905" s="15">
        <f t="shared" si="496"/>
        <v>-0.14660000000000001</v>
      </c>
      <c r="M7905" s="11">
        <f t="shared" si="497"/>
        <v>0</v>
      </c>
      <c r="N7905" s="11">
        <f>VLOOKUP(E7905,Nasdaq!$A$2:$F$3174,5,1)</f>
        <v>6706.2099609999996</v>
      </c>
      <c r="O7905" s="11">
        <f>VLOOKUP(F7905,Nasdaq!$A$2:$F$3174,5,1)</f>
        <v>8540.8300780000009</v>
      </c>
      <c r="P7905" s="11">
        <f t="shared" si="498"/>
        <v>730</v>
      </c>
      <c r="Q7905" s="15">
        <f t="shared" si="499"/>
        <v>0.78519487990843628</v>
      </c>
    </row>
    <row r="7906" spans="1:17" ht="19.5" customHeight="1" x14ac:dyDescent="0.2">
      <c r="A7906" s="12">
        <v>5155</v>
      </c>
      <c r="B7906" s="6" t="s">
        <v>2248</v>
      </c>
      <c r="C7906" s="12">
        <v>47292</v>
      </c>
      <c r="D7906" s="6" t="s">
        <v>7714</v>
      </c>
      <c r="E7906" s="13">
        <v>43784</v>
      </c>
      <c r="F7906" s="13">
        <v>43876</v>
      </c>
      <c r="H7906" s="6" t="s">
        <v>7951</v>
      </c>
      <c r="I7906" s="6" t="s">
        <v>7971</v>
      </c>
      <c r="J7906" s="14">
        <v>-2.1700000000000001E-2</v>
      </c>
      <c r="K7906" s="14">
        <v>0.38340000000000002</v>
      </c>
      <c r="L7906" s="15">
        <f t="shared" si="496"/>
        <v>-0.40510000000000002</v>
      </c>
      <c r="M7906" s="11">
        <f t="shared" si="497"/>
        <v>0</v>
      </c>
      <c r="N7906" s="11">
        <f>VLOOKUP(E7906,Nasdaq!$A$2:$F$3174,5,1)</f>
        <v>8540.8300780000009</v>
      </c>
      <c r="O7906" s="11">
        <f>VLOOKUP(F7906,Nasdaq!$A$2:$F$3174,5,1)</f>
        <v>9731.1796880000002</v>
      </c>
      <c r="P7906" s="11">
        <f t="shared" si="498"/>
        <v>92</v>
      </c>
      <c r="Q7906" s="15">
        <f t="shared" si="499"/>
        <v>0.87768015161200985</v>
      </c>
    </row>
    <row r="7907" spans="1:17" ht="19.5" customHeight="1" x14ac:dyDescent="0.2">
      <c r="A7907" s="12">
        <v>5155</v>
      </c>
      <c r="B7907" s="6" t="s">
        <v>2248</v>
      </c>
      <c r="C7907" s="12">
        <v>7</v>
      </c>
      <c r="D7907" s="6" t="s">
        <v>2632</v>
      </c>
      <c r="E7907" s="13">
        <v>43419</v>
      </c>
      <c r="F7907" s="13">
        <v>44415</v>
      </c>
      <c r="H7907" s="6" t="s">
        <v>7950</v>
      </c>
      <c r="I7907" s="6" t="s">
        <v>8022</v>
      </c>
      <c r="J7907" s="14">
        <v>-4.9000000000000002E-2</v>
      </c>
      <c r="K7907" s="14">
        <v>0.14940000000000001</v>
      </c>
      <c r="L7907" s="15">
        <f t="shared" si="496"/>
        <v>-0.19840000000000002</v>
      </c>
      <c r="M7907" s="11">
        <f t="shared" si="497"/>
        <v>0</v>
      </c>
      <c r="N7907" s="11">
        <f>VLOOKUP(E7907,Nasdaq!$A$2:$F$3174,5,1)</f>
        <v>7259.0297849999997</v>
      </c>
      <c r="O7907" s="11">
        <f>VLOOKUP(F7907,Nasdaq!$A$2:$F$3174,5,1)</f>
        <v>11010.980469</v>
      </c>
      <c r="P7907" s="11">
        <f t="shared" si="498"/>
        <v>996</v>
      </c>
      <c r="Q7907" s="15">
        <f t="shared" si="499"/>
        <v>0.65925447101539936</v>
      </c>
    </row>
    <row r="7908" spans="1:17" ht="19.5" customHeight="1" x14ac:dyDescent="0.2">
      <c r="A7908" s="12">
        <v>5155</v>
      </c>
      <c r="B7908" s="6" t="s">
        <v>2248</v>
      </c>
      <c r="C7908" s="12">
        <v>81</v>
      </c>
      <c r="D7908" s="6" t="s">
        <v>3643</v>
      </c>
      <c r="E7908" s="13">
        <v>43511</v>
      </c>
      <c r="F7908" s="13">
        <v>43600</v>
      </c>
      <c r="H7908" s="6" t="s">
        <v>7946</v>
      </c>
      <c r="I7908" s="6" t="s">
        <v>8027</v>
      </c>
      <c r="J7908" s="14">
        <v>-4.9800000000000004E-2</v>
      </c>
      <c r="K7908" s="14">
        <v>0.13880000000000001</v>
      </c>
      <c r="L7908" s="15">
        <f t="shared" si="496"/>
        <v>-0.18860000000000002</v>
      </c>
      <c r="M7908" s="11">
        <f t="shared" si="497"/>
        <v>0</v>
      </c>
      <c r="N7908" s="11">
        <f>VLOOKUP(E7908,Nasdaq!$A$2:$F$3174,5,1)</f>
        <v>7472.4101559999999</v>
      </c>
      <c r="O7908" s="11">
        <f>VLOOKUP(F7908,Nasdaq!$A$2:$F$3174,5,1)</f>
        <v>7822.1499020000001</v>
      </c>
      <c r="P7908" s="11">
        <f t="shared" si="498"/>
        <v>89</v>
      </c>
      <c r="Q7908" s="15">
        <f t="shared" si="499"/>
        <v>0.95528988468159604</v>
      </c>
    </row>
    <row r="7909" spans="1:17" ht="19.5" customHeight="1" x14ac:dyDescent="0.2">
      <c r="A7909" s="12">
        <v>5155</v>
      </c>
      <c r="B7909" s="6" t="s">
        <v>2248</v>
      </c>
      <c r="C7909" s="12">
        <v>32366</v>
      </c>
      <c r="D7909" s="6" t="s">
        <v>2820</v>
      </c>
      <c r="E7909" s="13">
        <v>42505</v>
      </c>
      <c r="F7909" s="13">
        <v>43235</v>
      </c>
      <c r="H7909" s="6" t="s">
        <v>7944</v>
      </c>
      <c r="I7909" s="6" t="s">
        <v>8016</v>
      </c>
      <c r="J7909" s="14">
        <v>-5.3800000000000001E-2</v>
      </c>
      <c r="K7909" s="14">
        <v>0.16879999999999998</v>
      </c>
      <c r="L7909" s="15">
        <f t="shared" si="496"/>
        <v>-0.22259999999999996</v>
      </c>
      <c r="M7909" s="11">
        <f t="shared" si="497"/>
        <v>0</v>
      </c>
      <c r="N7909" s="11">
        <f>VLOOKUP(E7909,Nasdaq!$A$2:$F$3174,5,1)</f>
        <v>4717.6801759999998</v>
      </c>
      <c r="O7909" s="11">
        <f>VLOOKUP(F7909,Nasdaq!$A$2:$F$3174,5,1)</f>
        <v>7351.6298829999996</v>
      </c>
      <c r="P7909" s="11">
        <f t="shared" si="498"/>
        <v>730</v>
      </c>
      <c r="Q7909" s="15">
        <f t="shared" si="499"/>
        <v>0.64172001384947441</v>
      </c>
    </row>
    <row r="7910" spans="1:17" ht="19.5" customHeight="1" x14ac:dyDescent="0.2">
      <c r="A7910" s="12">
        <v>5155</v>
      </c>
      <c r="B7910" s="6" t="s">
        <v>2248</v>
      </c>
      <c r="C7910" s="12">
        <v>115</v>
      </c>
      <c r="D7910" s="6" t="s">
        <v>4467</v>
      </c>
      <c r="E7910" s="13">
        <v>42781</v>
      </c>
      <c r="F7910" s="13">
        <v>43235</v>
      </c>
      <c r="H7910" s="6" t="s">
        <v>7951</v>
      </c>
      <c r="I7910" s="6" t="s">
        <v>7972</v>
      </c>
      <c r="J7910" s="14">
        <v>-5.8299999999999998E-2</v>
      </c>
      <c r="K7910" s="14">
        <v>0.14419999999999999</v>
      </c>
      <c r="L7910" s="15">
        <f t="shared" si="496"/>
        <v>-0.20249999999999999</v>
      </c>
      <c r="M7910" s="11">
        <f t="shared" si="497"/>
        <v>0</v>
      </c>
      <c r="N7910" s="11">
        <f>VLOOKUP(E7910,Nasdaq!$A$2:$F$3174,5,1)</f>
        <v>5819.4399409999996</v>
      </c>
      <c r="O7910" s="11">
        <f>VLOOKUP(F7910,Nasdaq!$A$2:$F$3174,5,1)</f>
        <v>7351.6298829999996</v>
      </c>
      <c r="P7910" s="11">
        <f t="shared" si="498"/>
        <v>454</v>
      </c>
      <c r="Q7910" s="15">
        <f t="shared" si="499"/>
        <v>0.79158611646418475</v>
      </c>
    </row>
    <row r="7911" spans="1:17" ht="19.5" customHeight="1" x14ac:dyDescent="0.2">
      <c r="A7911" s="12">
        <v>5155</v>
      </c>
      <c r="B7911" s="6" t="s">
        <v>2248</v>
      </c>
      <c r="C7911" s="12">
        <v>32</v>
      </c>
      <c r="D7911" s="6" t="s">
        <v>4307</v>
      </c>
      <c r="E7911" s="13">
        <v>42781</v>
      </c>
      <c r="F7911" s="13">
        <v>43054</v>
      </c>
      <c r="H7911" s="6" t="s">
        <v>7949</v>
      </c>
      <c r="I7911" s="6" t="s">
        <v>7966</v>
      </c>
      <c r="J7911" s="14">
        <v>-6.1399999999999996E-2</v>
      </c>
      <c r="K7911" s="14">
        <v>0.1469</v>
      </c>
      <c r="L7911" s="15">
        <f t="shared" ref="L7911:L7974" si="500">J7911-K7911</f>
        <v>-0.20829999999999999</v>
      </c>
      <c r="M7911" s="11">
        <f t="shared" ref="M7911:M7974" si="501">IF(L7911&gt;0,1,0)</f>
        <v>0</v>
      </c>
      <c r="N7911" s="11">
        <f>VLOOKUP(E7911,Nasdaq!$A$2:$F$3174,5,1)</f>
        <v>5819.4399409999996</v>
      </c>
      <c r="O7911" s="11">
        <f>VLOOKUP(F7911,Nasdaq!$A$2:$F$3174,5,1)</f>
        <v>6706.2099609999996</v>
      </c>
      <c r="P7911" s="11">
        <f t="shared" ref="P7911:P7974" si="502">_xlfn.DAYS(F7911,E7911)</f>
        <v>273</v>
      </c>
      <c r="Q7911" s="15">
        <f t="shared" ref="Q7911:Q7974" si="503">(O7911/N7911)^(1/P7911/365-1)</f>
        <v>0.86777006057990547</v>
      </c>
    </row>
    <row r="7912" spans="1:17" ht="19.5" customHeight="1" x14ac:dyDescent="0.2">
      <c r="A7912" s="12">
        <v>5155</v>
      </c>
      <c r="B7912" s="6" t="s">
        <v>2248</v>
      </c>
      <c r="C7912" s="12">
        <v>2340</v>
      </c>
      <c r="D7912" s="6" t="s">
        <v>2920</v>
      </c>
      <c r="E7912" s="13">
        <v>43235</v>
      </c>
      <c r="F7912" s="13">
        <v>43784</v>
      </c>
      <c r="H7912" s="6" t="s">
        <v>7948</v>
      </c>
      <c r="I7912" s="6" t="s">
        <v>7986</v>
      </c>
      <c r="J7912" s="14">
        <v>-6.4199999999999993E-2</v>
      </c>
      <c r="K7912" s="14">
        <v>0.12029999999999999</v>
      </c>
      <c r="L7912" s="15">
        <f t="shared" si="500"/>
        <v>-0.1845</v>
      </c>
      <c r="M7912" s="11">
        <f t="shared" si="501"/>
        <v>0</v>
      </c>
      <c r="N7912" s="11">
        <f>VLOOKUP(E7912,Nasdaq!$A$2:$F$3174,5,1)</f>
        <v>7351.6298829999996</v>
      </c>
      <c r="O7912" s="11">
        <f>VLOOKUP(F7912,Nasdaq!$A$2:$F$3174,5,1)</f>
        <v>8540.8300780000009</v>
      </c>
      <c r="P7912" s="11">
        <f t="shared" si="502"/>
        <v>549</v>
      </c>
      <c r="Q7912" s="15">
        <f t="shared" si="503"/>
        <v>0.86076356942466647</v>
      </c>
    </row>
    <row r="7913" spans="1:17" ht="19.5" customHeight="1" x14ac:dyDescent="0.2">
      <c r="A7913" s="12">
        <v>5155</v>
      </c>
      <c r="B7913" s="6" t="s">
        <v>2248</v>
      </c>
      <c r="C7913" s="12">
        <v>30926</v>
      </c>
      <c r="D7913" s="6" t="s">
        <v>4601</v>
      </c>
      <c r="E7913" s="13">
        <v>42050</v>
      </c>
      <c r="F7913" s="13">
        <v>42139</v>
      </c>
      <c r="H7913" s="6" t="s">
        <v>7944</v>
      </c>
      <c r="I7913" s="6" t="s">
        <v>7983</v>
      </c>
      <c r="J7913" s="14">
        <v>-6.5199999999999994E-2</v>
      </c>
      <c r="K7913" s="14">
        <v>6.5299999999999997E-2</v>
      </c>
      <c r="L7913" s="15">
        <f t="shared" si="500"/>
        <v>-0.1305</v>
      </c>
      <c r="M7913" s="11">
        <f t="shared" si="501"/>
        <v>0</v>
      </c>
      <c r="N7913" s="11">
        <f>VLOOKUP(E7913,Nasdaq!$A$2:$F$3174,5,1)</f>
        <v>4893.8398440000001</v>
      </c>
      <c r="O7913" s="11">
        <f>VLOOKUP(F7913,Nasdaq!$A$2:$F$3174,5,1)</f>
        <v>5048.2900390000004</v>
      </c>
      <c r="P7913" s="11">
        <f t="shared" si="502"/>
        <v>89</v>
      </c>
      <c r="Q7913" s="15">
        <f t="shared" si="503"/>
        <v>0.96940637071546099</v>
      </c>
    </row>
    <row r="7914" spans="1:17" ht="19.5" customHeight="1" x14ac:dyDescent="0.2">
      <c r="A7914" s="12">
        <v>5155</v>
      </c>
      <c r="B7914" s="6" t="s">
        <v>2248</v>
      </c>
      <c r="C7914" s="12">
        <v>42</v>
      </c>
      <c r="D7914" s="6" t="s">
        <v>3085</v>
      </c>
      <c r="E7914" s="13">
        <v>43784</v>
      </c>
      <c r="F7914" s="13">
        <v>43876</v>
      </c>
      <c r="H7914" s="6" t="s">
        <v>7949</v>
      </c>
      <c r="I7914" s="6" t="s">
        <v>7961</v>
      </c>
      <c r="J7914" s="14">
        <v>-6.5599999999999992E-2</v>
      </c>
      <c r="K7914" s="14">
        <v>0.38340000000000002</v>
      </c>
      <c r="L7914" s="15">
        <f t="shared" si="500"/>
        <v>-0.44900000000000001</v>
      </c>
      <c r="M7914" s="11">
        <f t="shared" si="501"/>
        <v>0</v>
      </c>
      <c r="N7914" s="11">
        <f>VLOOKUP(E7914,Nasdaq!$A$2:$F$3174,5,1)</f>
        <v>8540.8300780000009</v>
      </c>
      <c r="O7914" s="11">
        <f>VLOOKUP(F7914,Nasdaq!$A$2:$F$3174,5,1)</f>
        <v>9731.1796880000002</v>
      </c>
      <c r="P7914" s="11">
        <f t="shared" si="502"/>
        <v>92</v>
      </c>
      <c r="Q7914" s="15">
        <f t="shared" si="503"/>
        <v>0.87768015161200985</v>
      </c>
    </row>
    <row r="7915" spans="1:17" ht="19.5" customHeight="1" x14ac:dyDescent="0.2">
      <c r="A7915" s="12">
        <v>5155</v>
      </c>
      <c r="B7915" s="6" t="s">
        <v>2248</v>
      </c>
      <c r="C7915" s="12">
        <v>1463</v>
      </c>
      <c r="D7915" s="6" t="s">
        <v>3669</v>
      </c>
      <c r="E7915" s="13">
        <v>42506</v>
      </c>
      <c r="F7915" s="13">
        <v>43235</v>
      </c>
      <c r="H7915" s="6" t="s">
        <v>7947</v>
      </c>
      <c r="I7915" s="6" t="s">
        <v>7969</v>
      </c>
      <c r="J7915" s="14">
        <v>-6.5700000000000008E-2</v>
      </c>
      <c r="K7915" s="14">
        <v>0.1691</v>
      </c>
      <c r="L7915" s="15">
        <f t="shared" si="500"/>
        <v>-0.23480000000000001</v>
      </c>
      <c r="M7915" s="11">
        <f t="shared" si="501"/>
        <v>0</v>
      </c>
      <c r="N7915" s="11">
        <f>VLOOKUP(E7915,Nasdaq!$A$2:$F$3174,5,1)</f>
        <v>4775.4599609999996</v>
      </c>
      <c r="O7915" s="11">
        <f>VLOOKUP(F7915,Nasdaq!$A$2:$F$3174,5,1)</f>
        <v>7351.6298829999996</v>
      </c>
      <c r="P7915" s="11">
        <f t="shared" si="502"/>
        <v>729</v>
      </c>
      <c r="Q7915" s="15">
        <f t="shared" si="503"/>
        <v>0.64957945108299042</v>
      </c>
    </row>
    <row r="7916" spans="1:17" ht="19.5" customHeight="1" x14ac:dyDescent="0.2">
      <c r="A7916" s="12">
        <v>5155</v>
      </c>
      <c r="B7916" s="6" t="s">
        <v>2248</v>
      </c>
      <c r="C7916" s="12">
        <v>433</v>
      </c>
      <c r="D7916" s="6" t="s">
        <v>3738</v>
      </c>
      <c r="E7916" s="13">
        <v>43692</v>
      </c>
      <c r="F7916" s="13">
        <v>44415</v>
      </c>
      <c r="H7916" s="6" t="s">
        <v>7946</v>
      </c>
      <c r="I7916" s="6" t="s">
        <v>7956</v>
      </c>
      <c r="J7916" s="14">
        <v>-7.17E-2</v>
      </c>
      <c r="K7916" s="14">
        <v>0.20489999999999997</v>
      </c>
      <c r="L7916" s="15">
        <f t="shared" si="500"/>
        <v>-0.27659999999999996</v>
      </c>
      <c r="M7916" s="11">
        <f t="shared" si="501"/>
        <v>0</v>
      </c>
      <c r="N7916" s="11">
        <f>VLOOKUP(E7916,Nasdaq!$A$2:$F$3174,5,1)</f>
        <v>7766.6201170000004</v>
      </c>
      <c r="O7916" s="11">
        <f>VLOOKUP(F7916,Nasdaq!$A$2:$F$3174,5,1)</f>
        <v>11010.980469</v>
      </c>
      <c r="P7916" s="11">
        <f t="shared" si="502"/>
        <v>723</v>
      </c>
      <c r="Q7916" s="15">
        <f t="shared" si="503"/>
        <v>0.70535320736414242</v>
      </c>
    </row>
    <row r="7917" spans="1:17" ht="19.5" customHeight="1" x14ac:dyDescent="0.2">
      <c r="A7917" s="12">
        <v>5155</v>
      </c>
      <c r="B7917" s="6" t="s">
        <v>2248</v>
      </c>
      <c r="C7917" s="12">
        <v>57</v>
      </c>
      <c r="D7917" s="6" t="s">
        <v>4140</v>
      </c>
      <c r="E7917" s="13">
        <v>43876</v>
      </c>
      <c r="F7917" s="13">
        <v>44415</v>
      </c>
      <c r="H7917" s="6" t="s">
        <v>7944</v>
      </c>
      <c r="I7917" s="6" t="s">
        <v>8016</v>
      </c>
      <c r="J7917" s="14">
        <v>-7.7399999999999997E-2</v>
      </c>
      <c r="K7917" s="14">
        <v>1.2800000000000001E-2</v>
      </c>
      <c r="L7917" s="15">
        <f t="shared" si="500"/>
        <v>-9.0200000000000002E-2</v>
      </c>
      <c r="M7917" s="11">
        <f t="shared" si="501"/>
        <v>0</v>
      </c>
      <c r="N7917" s="11">
        <f>VLOOKUP(E7917,Nasdaq!$A$2:$F$3174,5,1)</f>
        <v>9731.1796880000002</v>
      </c>
      <c r="O7917" s="11">
        <f>VLOOKUP(F7917,Nasdaq!$A$2:$F$3174,5,1)</f>
        <v>11010.980469</v>
      </c>
      <c r="P7917" s="11">
        <f t="shared" si="502"/>
        <v>539</v>
      </c>
      <c r="Q7917" s="15">
        <f t="shared" si="503"/>
        <v>0.88377105263147337</v>
      </c>
    </row>
    <row r="7918" spans="1:17" ht="19.5" customHeight="1" x14ac:dyDescent="0.2">
      <c r="A7918" s="12">
        <v>5155</v>
      </c>
      <c r="B7918" s="6" t="s">
        <v>2248</v>
      </c>
      <c r="C7918" s="12">
        <v>6925</v>
      </c>
      <c r="D7918" s="6" t="s">
        <v>4639</v>
      </c>
      <c r="E7918" s="13">
        <v>42661</v>
      </c>
      <c r="F7918" s="13">
        <v>44415</v>
      </c>
      <c r="H7918" s="6" t="s">
        <v>7948</v>
      </c>
      <c r="I7918" s="6" t="s">
        <v>7978</v>
      </c>
      <c r="J7918" s="14">
        <v>-8.5699999999999998E-2</v>
      </c>
      <c r="K7918" s="14">
        <v>0.14829999999999999</v>
      </c>
      <c r="L7918" s="15">
        <f t="shared" si="500"/>
        <v>-0.23399999999999999</v>
      </c>
      <c r="M7918" s="11">
        <f t="shared" si="501"/>
        <v>0</v>
      </c>
      <c r="N7918" s="11">
        <f>VLOOKUP(E7918,Nasdaq!$A$2:$F$3174,5,1)</f>
        <v>5243.8398440000001</v>
      </c>
      <c r="O7918" s="11">
        <f>VLOOKUP(F7918,Nasdaq!$A$2:$F$3174,5,1)</f>
        <v>11010.980469</v>
      </c>
      <c r="P7918" s="11">
        <f t="shared" si="502"/>
        <v>1754</v>
      </c>
      <c r="Q7918" s="15">
        <f t="shared" si="503"/>
        <v>0.4762378731876401</v>
      </c>
    </row>
    <row r="7919" spans="1:17" ht="19.5" customHeight="1" x14ac:dyDescent="0.2">
      <c r="A7919" s="12">
        <v>5155</v>
      </c>
      <c r="B7919" s="6" t="s">
        <v>2248</v>
      </c>
      <c r="C7919" s="12">
        <v>1286</v>
      </c>
      <c r="D7919" s="6" t="s">
        <v>6520</v>
      </c>
      <c r="E7919" s="13">
        <v>43511</v>
      </c>
      <c r="F7919" s="13">
        <v>43600</v>
      </c>
      <c r="H7919" s="6" t="s">
        <v>7946</v>
      </c>
      <c r="I7919" s="6" t="s">
        <v>8100</v>
      </c>
      <c r="J7919" s="14">
        <v>-8.9399999999999993E-2</v>
      </c>
      <c r="K7919" s="14">
        <v>0.13880000000000001</v>
      </c>
      <c r="L7919" s="15">
        <f t="shared" si="500"/>
        <v>-0.22820000000000001</v>
      </c>
      <c r="M7919" s="11">
        <f t="shared" si="501"/>
        <v>0</v>
      </c>
      <c r="N7919" s="11">
        <f>VLOOKUP(E7919,Nasdaq!$A$2:$F$3174,5,1)</f>
        <v>7472.4101559999999</v>
      </c>
      <c r="O7919" s="11">
        <f>VLOOKUP(F7919,Nasdaq!$A$2:$F$3174,5,1)</f>
        <v>7822.1499020000001</v>
      </c>
      <c r="P7919" s="11">
        <f t="shared" si="502"/>
        <v>89</v>
      </c>
      <c r="Q7919" s="15">
        <f t="shared" si="503"/>
        <v>0.95528988468159604</v>
      </c>
    </row>
    <row r="7920" spans="1:17" ht="19.5" customHeight="1" x14ac:dyDescent="0.2">
      <c r="A7920" s="12">
        <v>5155</v>
      </c>
      <c r="B7920" s="6" t="s">
        <v>2248</v>
      </c>
      <c r="C7920" s="12">
        <v>30962</v>
      </c>
      <c r="D7920" s="6" t="s">
        <v>7715</v>
      </c>
      <c r="E7920" s="13">
        <v>42050</v>
      </c>
      <c r="F7920" s="13">
        <v>42231</v>
      </c>
      <c r="H7920" s="6" t="s">
        <v>7948</v>
      </c>
      <c r="I7920" s="6" t="s">
        <v>8017</v>
      </c>
      <c r="J7920" s="14">
        <v>-8.9399999999999993E-2</v>
      </c>
      <c r="K7920" s="14">
        <v>2.2599999999999999E-2</v>
      </c>
      <c r="L7920" s="15">
        <f t="shared" si="500"/>
        <v>-0.11199999999999999</v>
      </c>
      <c r="M7920" s="11">
        <f t="shared" si="501"/>
        <v>0</v>
      </c>
      <c r="N7920" s="11">
        <f>VLOOKUP(E7920,Nasdaq!$A$2:$F$3174,5,1)</f>
        <v>4893.8398440000001</v>
      </c>
      <c r="O7920" s="11">
        <f>VLOOKUP(F7920,Nasdaq!$A$2:$F$3174,5,1)</f>
        <v>5048.2402339999999</v>
      </c>
      <c r="P7920" s="11">
        <f t="shared" si="502"/>
        <v>181</v>
      </c>
      <c r="Q7920" s="15">
        <f t="shared" si="503"/>
        <v>0.96941546323973737</v>
      </c>
    </row>
    <row r="7921" spans="1:17" ht="19.5" customHeight="1" x14ac:dyDescent="0.2">
      <c r="A7921" s="12">
        <v>5155</v>
      </c>
      <c r="B7921" s="6" t="s">
        <v>2248</v>
      </c>
      <c r="C7921" s="12">
        <v>26506</v>
      </c>
      <c r="D7921" s="6" t="s">
        <v>4388</v>
      </c>
      <c r="E7921" s="13">
        <v>42870</v>
      </c>
      <c r="F7921" s="13">
        <v>43054</v>
      </c>
      <c r="H7921" s="6" t="s">
        <v>7951</v>
      </c>
      <c r="I7921" s="6" t="s">
        <v>7991</v>
      </c>
      <c r="J7921" s="14">
        <v>-9.0299999999999991E-2</v>
      </c>
      <c r="K7921" s="14">
        <v>0.16140000000000002</v>
      </c>
      <c r="L7921" s="15">
        <f t="shared" si="500"/>
        <v>-0.25170000000000003</v>
      </c>
      <c r="M7921" s="11">
        <f t="shared" si="501"/>
        <v>0</v>
      </c>
      <c r="N7921" s="11">
        <f>VLOOKUP(E7921,Nasdaq!$A$2:$F$3174,5,1)</f>
        <v>6149.669922</v>
      </c>
      <c r="O7921" s="11">
        <f>VLOOKUP(F7921,Nasdaq!$A$2:$F$3174,5,1)</f>
        <v>6706.2099609999996</v>
      </c>
      <c r="P7921" s="11">
        <f t="shared" si="502"/>
        <v>184</v>
      </c>
      <c r="Q7921" s="15">
        <f t="shared" si="503"/>
        <v>0.91701242441927244</v>
      </c>
    </row>
    <row r="7922" spans="1:17" ht="19.5" customHeight="1" x14ac:dyDescent="0.2">
      <c r="A7922" s="12">
        <v>5155</v>
      </c>
      <c r="B7922" s="6" t="s">
        <v>2248</v>
      </c>
      <c r="C7922" s="12">
        <v>45</v>
      </c>
      <c r="D7922" s="6" t="s">
        <v>3645</v>
      </c>
      <c r="E7922" s="13">
        <v>43784</v>
      </c>
      <c r="F7922" s="13">
        <v>43876</v>
      </c>
      <c r="H7922" s="6" t="s">
        <v>7944</v>
      </c>
      <c r="I7922" s="6" t="s">
        <v>8003</v>
      </c>
      <c r="J7922" s="14">
        <v>-9.9499999999999991E-2</v>
      </c>
      <c r="K7922" s="14">
        <v>0.38340000000000002</v>
      </c>
      <c r="L7922" s="15">
        <f t="shared" si="500"/>
        <v>-0.4829</v>
      </c>
      <c r="M7922" s="11">
        <f t="shared" si="501"/>
        <v>0</v>
      </c>
      <c r="N7922" s="11">
        <f>VLOOKUP(E7922,Nasdaq!$A$2:$F$3174,5,1)</f>
        <v>8540.8300780000009</v>
      </c>
      <c r="O7922" s="11">
        <f>VLOOKUP(F7922,Nasdaq!$A$2:$F$3174,5,1)</f>
        <v>9731.1796880000002</v>
      </c>
      <c r="P7922" s="11">
        <f t="shared" si="502"/>
        <v>92</v>
      </c>
      <c r="Q7922" s="15">
        <f t="shared" si="503"/>
        <v>0.87768015161200985</v>
      </c>
    </row>
    <row r="7923" spans="1:17" ht="19.5" customHeight="1" x14ac:dyDescent="0.2">
      <c r="A7923" s="12">
        <v>5155</v>
      </c>
      <c r="B7923" s="6" t="s">
        <v>2248</v>
      </c>
      <c r="C7923" s="12">
        <v>27525</v>
      </c>
      <c r="D7923" s="6" t="s">
        <v>3020</v>
      </c>
      <c r="E7923" s="13">
        <v>41957</v>
      </c>
      <c r="F7923" s="13">
        <v>42139</v>
      </c>
      <c r="H7923" s="6" t="s">
        <v>7944</v>
      </c>
      <c r="I7923" s="6" t="s">
        <v>8040</v>
      </c>
      <c r="J7923" s="14">
        <v>-0.1027</v>
      </c>
      <c r="K7923" s="14">
        <v>0.10550000000000001</v>
      </c>
      <c r="L7923" s="15">
        <f t="shared" si="500"/>
        <v>-0.2082</v>
      </c>
      <c r="M7923" s="11">
        <f t="shared" si="501"/>
        <v>0</v>
      </c>
      <c r="N7923" s="11">
        <f>VLOOKUP(E7923,Nasdaq!$A$2:$F$3174,5,1)</f>
        <v>4688.5400390000004</v>
      </c>
      <c r="O7923" s="11">
        <f>VLOOKUP(F7923,Nasdaq!$A$2:$F$3174,5,1)</f>
        <v>5048.2900390000004</v>
      </c>
      <c r="P7923" s="11">
        <f t="shared" si="502"/>
        <v>182</v>
      </c>
      <c r="Q7923" s="15">
        <f t="shared" si="503"/>
        <v>0.92873928014134077</v>
      </c>
    </row>
    <row r="7924" spans="1:17" ht="19.5" customHeight="1" x14ac:dyDescent="0.2">
      <c r="A7924" s="12">
        <v>5155</v>
      </c>
      <c r="B7924" s="6" t="s">
        <v>2248</v>
      </c>
      <c r="C7924" s="12">
        <v>520</v>
      </c>
      <c r="D7924" s="6" t="s">
        <v>3652</v>
      </c>
      <c r="E7924" s="13">
        <v>42870</v>
      </c>
      <c r="F7924" s="13">
        <v>43054</v>
      </c>
      <c r="H7924" s="6" t="s">
        <v>7951</v>
      </c>
      <c r="I7924" s="6" t="s">
        <v>7975</v>
      </c>
      <c r="J7924" s="14">
        <v>-0.11210000000000001</v>
      </c>
      <c r="K7924" s="14">
        <v>0.16140000000000002</v>
      </c>
      <c r="L7924" s="15">
        <f t="shared" si="500"/>
        <v>-0.27350000000000002</v>
      </c>
      <c r="M7924" s="11">
        <f t="shared" si="501"/>
        <v>0</v>
      </c>
      <c r="N7924" s="11">
        <f>VLOOKUP(E7924,Nasdaq!$A$2:$F$3174,5,1)</f>
        <v>6149.669922</v>
      </c>
      <c r="O7924" s="11">
        <f>VLOOKUP(F7924,Nasdaq!$A$2:$F$3174,5,1)</f>
        <v>6706.2099609999996</v>
      </c>
      <c r="P7924" s="11">
        <f t="shared" si="502"/>
        <v>184</v>
      </c>
      <c r="Q7924" s="15">
        <f t="shared" si="503"/>
        <v>0.91701242441927244</v>
      </c>
    </row>
    <row r="7925" spans="1:17" ht="19.5" customHeight="1" x14ac:dyDescent="0.2">
      <c r="A7925" s="12">
        <v>5155</v>
      </c>
      <c r="B7925" s="6" t="s">
        <v>2248</v>
      </c>
      <c r="C7925" s="12">
        <v>11</v>
      </c>
      <c r="D7925" s="6" t="s">
        <v>3872</v>
      </c>
      <c r="E7925" s="13">
        <v>42597</v>
      </c>
      <c r="F7925" s="13">
        <v>42689</v>
      </c>
      <c r="H7925" s="6" t="s">
        <v>7951</v>
      </c>
      <c r="I7925" s="6" t="s">
        <v>7972</v>
      </c>
      <c r="J7925" s="14">
        <v>-0.1188</v>
      </c>
      <c r="K7925" s="14">
        <v>3.8E-3</v>
      </c>
      <c r="L7925" s="15">
        <f t="shared" si="500"/>
        <v>-0.1226</v>
      </c>
      <c r="M7925" s="11">
        <f t="shared" si="501"/>
        <v>0</v>
      </c>
      <c r="N7925" s="11">
        <f>VLOOKUP(E7925,Nasdaq!$A$2:$F$3174,5,1)</f>
        <v>5262.0200199999999</v>
      </c>
      <c r="O7925" s="11">
        <f>VLOOKUP(F7925,Nasdaq!$A$2:$F$3174,5,1)</f>
        <v>5275.6201170000004</v>
      </c>
      <c r="P7925" s="11">
        <f t="shared" si="502"/>
        <v>92</v>
      </c>
      <c r="Q7925" s="15">
        <f t="shared" si="503"/>
        <v>0.9974221622832965</v>
      </c>
    </row>
    <row r="7926" spans="1:17" ht="19.5" customHeight="1" x14ac:dyDescent="0.2">
      <c r="A7926" s="12">
        <v>5155</v>
      </c>
      <c r="B7926" s="6" t="s">
        <v>2248</v>
      </c>
      <c r="C7926" s="12">
        <v>1294</v>
      </c>
      <c r="D7926" s="6" t="s">
        <v>6117</v>
      </c>
      <c r="E7926" s="13">
        <v>42415</v>
      </c>
      <c r="F7926" s="13">
        <v>44415</v>
      </c>
      <c r="H7926" s="6" t="s">
        <v>7951</v>
      </c>
      <c r="I7926" s="6" t="s">
        <v>8043</v>
      </c>
      <c r="J7926" s="14">
        <v>-0.12179999999999999</v>
      </c>
      <c r="K7926" s="14">
        <v>0.15909999999999999</v>
      </c>
      <c r="L7926" s="15">
        <f t="shared" si="500"/>
        <v>-0.28089999999999998</v>
      </c>
      <c r="M7926" s="11">
        <f t="shared" si="501"/>
        <v>0</v>
      </c>
      <c r="N7926" s="11">
        <f>VLOOKUP(E7926,Nasdaq!$A$2:$F$3174,5,1)</f>
        <v>4337.5097660000001</v>
      </c>
      <c r="O7926" s="11">
        <f>VLOOKUP(F7926,Nasdaq!$A$2:$F$3174,5,1)</f>
        <v>11010.980469</v>
      </c>
      <c r="P7926" s="11">
        <f t="shared" si="502"/>
        <v>2000</v>
      </c>
      <c r="Q7926" s="15">
        <f t="shared" si="503"/>
        <v>0.3939263459368374</v>
      </c>
    </row>
    <row r="7927" spans="1:17" ht="19.5" customHeight="1" x14ac:dyDescent="0.2">
      <c r="A7927" s="12">
        <v>5155</v>
      </c>
      <c r="B7927" s="6" t="s">
        <v>2248</v>
      </c>
      <c r="C7927" s="12">
        <v>30865</v>
      </c>
      <c r="D7927" s="6" t="s">
        <v>7716</v>
      </c>
      <c r="E7927" s="13">
        <v>42050</v>
      </c>
      <c r="F7927" s="13">
        <v>42139</v>
      </c>
      <c r="H7927" s="6" t="s">
        <v>7947</v>
      </c>
      <c r="I7927" s="6" t="s">
        <v>7957</v>
      </c>
      <c r="J7927" s="14">
        <v>-0.1346</v>
      </c>
      <c r="K7927" s="14">
        <v>6.5299999999999997E-2</v>
      </c>
      <c r="L7927" s="15">
        <f t="shared" si="500"/>
        <v>-0.19989999999999999</v>
      </c>
      <c r="M7927" s="11">
        <f t="shared" si="501"/>
        <v>0</v>
      </c>
      <c r="N7927" s="11">
        <f>VLOOKUP(E7927,Nasdaq!$A$2:$F$3174,5,1)</f>
        <v>4893.8398440000001</v>
      </c>
      <c r="O7927" s="11">
        <f>VLOOKUP(F7927,Nasdaq!$A$2:$F$3174,5,1)</f>
        <v>5048.2900390000004</v>
      </c>
      <c r="P7927" s="11">
        <f t="shared" si="502"/>
        <v>89</v>
      </c>
      <c r="Q7927" s="15">
        <f t="shared" si="503"/>
        <v>0.96940637071546099</v>
      </c>
    </row>
    <row r="7928" spans="1:17" ht="19.5" customHeight="1" x14ac:dyDescent="0.2">
      <c r="A7928" s="12">
        <v>5155</v>
      </c>
      <c r="B7928" s="6" t="s">
        <v>2248</v>
      </c>
      <c r="C7928" s="12">
        <v>42680</v>
      </c>
      <c r="D7928" s="6" t="s">
        <v>7717</v>
      </c>
      <c r="E7928" s="13">
        <v>43146</v>
      </c>
      <c r="F7928" s="13">
        <v>44415</v>
      </c>
      <c r="H7928" s="6" t="s">
        <v>7950</v>
      </c>
      <c r="I7928" s="6" t="s">
        <v>7967</v>
      </c>
      <c r="J7928" s="14">
        <v>-0.13880000000000001</v>
      </c>
      <c r="K7928" s="14">
        <v>0.1085</v>
      </c>
      <c r="L7928" s="15">
        <f t="shared" si="500"/>
        <v>-0.24730000000000002</v>
      </c>
      <c r="M7928" s="11">
        <f t="shared" si="501"/>
        <v>0</v>
      </c>
      <c r="N7928" s="11">
        <f>VLOOKUP(E7928,Nasdaq!$A$2:$F$3174,5,1)</f>
        <v>7256.4301759999998</v>
      </c>
      <c r="O7928" s="11">
        <f>VLOOKUP(F7928,Nasdaq!$A$2:$F$3174,5,1)</f>
        <v>11010.980469</v>
      </c>
      <c r="P7928" s="11">
        <f t="shared" si="502"/>
        <v>1269</v>
      </c>
      <c r="Q7928" s="15">
        <f t="shared" si="503"/>
        <v>0.65901821635135027</v>
      </c>
    </row>
    <row r="7929" spans="1:17" ht="19.5" customHeight="1" x14ac:dyDescent="0.2">
      <c r="A7929" s="12">
        <v>5155</v>
      </c>
      <c r="B7929" s="6" t="s">
        <v>2248</v>
      </c>
      <c r="C7929" s="12">
        <v>408</v>
      </c>
      <c r="D7929" s="6" t="s">
        <v>7718</v>
      </c>
      <c r="E7929" s="13">
        <v>43876</v>
      </c>
      <c r="F7929" s="13">
        <v>44415</v>
      </c>
      <c r="H7929" s="6" t="s">
        <v>7946</v>
      </c>
      <c r="I7929" s="6" t="s">
        <v>7965</v>
      </c>
      <c r="J7929" s="14">
        <v>-0.14929999999999999</v>
      </c>
      <c r="K7929" s="14">
        <v>1.2800000000000001E-2</v>
      </c>
      <c r="L7929" s="15">
        <f t="shared" si="500"/>
        <v>-0.16209999999999999</v>
      </c>
      <c r="M7929" s="11">
        <f t="shared" si="501"/>
        <v>0</v>
      </c>
      <c r="N7929" s="11">
        <f>VLOOKUP(E7929,Nasdaq!$A$2:$F$3174,5,1)</f>
        <v>9731.1796880000002</v>
      </c>
      <c r="O7929" s="11">
        <f>VLOOKUP(F7929,Nasdaq!$A$2:$F$3174,5,1)</f>
        <v>11010.980469</v>
      </c>
      <c r="P7929" s="11">
        <f t="shared" si="502"/>
        <v>539</v>
      </c>
      <c r="Q7929" s="15">
        <f t="shared" si="503"/>
        <v>0.88377105263147337</v>
      </c>
    </row>
    <row r="7930" spans="1:17" ht="19.5" customHeight="1" x14ac:dyDescent="0.2">
      <c r="A7930" s="12">
        <v>5155</v>
      </c>
      <c r="B7930" s="6" t="s">
        <v>2248</v>
      </c>
      <c r="C7930" s="12">
        <v>1278</v>
      </c>
      <c r="D7930" s="6" t="s">
        <v>7719</v>
      </c>
      <c r="E7930" s="13">
        <v>42870</v>
      </c>
      <c r="F7930" s="13">
        <v>43054</v>
      </c>
      <c r="H7930" s="6" t="s">
        <v>7944</v>
      </c>
      <c r="I7930" s="6" t="s">
        <v>8076</v>
      </c>
      <c r="J7930" s="14">
        <v>-0.1527</v>
      </c>
      <c r="K7930" s="14">
        <v>0.16140000000000002</v>
      </c>
      <c r="L7930" s="15">
        <f t="shared" si="500"/>
        <v>-0.31410000000000005</v>
      </c>
      <c r="M7930" s="11">
        <f t="shared" si="501"/>
        <v>0</v>
      </c>
      <c r="N7930" s="11">
        <f>VLOOKUP(E7930,Nasdaq!$A$2:$F$3174,5,1)</f>
        <v>6149.669922</v>
      </c>
      <c r="O7930" s="11">
        <f>VLOOKUP(F7930,Nasdaq!$A$2:$F$3174,5,1)</f>
        <v>6706.2099609999996</v>
      </c>
      <c r="P7930" s="11">
        <f t="shared" si="502"/>
        <v>184</v>
      </c>
      <c r="Q7930" s="15">
        <f t="shared" si="503"/>
        <v>0.91701242441927244</v>
      </c>
    </row>
    <row r="7931" spans="1:17" ht="19.5" customHeight="1" x14ac:dyDescent="0.2">
      <c r="A7931" s="12">
        <v>5155</v>
      </c>
      <c r="B7931" s="6" t="s">
        <v>2248</v>
      </c>
      <c r="C7931" s="12">
        <v>275</v>
      </c>
      <c r="D7931" s="6" t="s">
        <v>4546</v>
      </c>
      <c r="E7931" s="13">
        <v>43054</v>
      </c>
      <c r="F7931" s="13">
        <v>43146</v>
      </c>
      <c r="H7931" s="6" t="s">
        <v>7947</v>
      </c>
      <c r="I7931" s="6" t="s">
        <v>8079</v>
      </c>
      <c r="J7931" s="14">
        <v>-0.2</v>
      </c>
      <c r="K7931" s="14">
        <v>0.30909999999999999</v>
      </c>
      <c r="L7931" s="15">
        <f t="shared" si="500"/>
        <v>-0.5091</v>
      </c>
      <c r="M7931" s="11">
        <f t="shared" si="501"/>
        <v>0</v>
      </c>
      <c r="N7931" s="11">
        <f>VLOOKUP(E7931,Nasdaq!$A$2:$F$3174,5,1)</f>
        <v>6706.2099609999996</v>
      </c>
      <c r="O7931" s="11">
        <f>VLOOKUP(F7931,Nasdaq!$A$2:$F$3174,5,1)</f>
        <v>7256.4301759999998</v>
      </c>
      <c r="P7931" s="11">
        <f t="shared" si="502"/>
        <v>92</v>
      </c>
      <c r="Q7931" s="15">
        <f t="shared" si="503"/>
        <v>0.92417697768487628</v>
      </c>
    </row>
    <row r="7932" spans="1:17" ht="19.5" customHeight="1" x14ac:dyDescent="0.2">
      <c r="A7932" s="12">
        <v>5155</v>
      </c>
      <c r="B7932" s="6" t="s">
        <v>2248</v>
      </c>
      <c r="C7932" s="12">
        <v>292</v>
      </c>
      <c r="D7932" s="6" t="s">
        <v>3924</v>
      </c>
      <c r="E7932" s="13">
        <v>43784</v>
      </c>
      <c r="F7932" s="13">
        <v>43876</v>
      </c>
      <c r="H7932" s="6" t="s">
        <v>7946</v>
      </c>
      <c r="I7932" s="6" t="s">
        <v>7956</v>
      </c>
      <c r="J7932" s="14">
        <v>-0.2087</v>
      </c>
      <c r="K7932" s="14">
        <v>0.38340000000000002</v>
      </c>
      <c r="L7932" s="15">
        <f t="shared" si="500"/>
        <v>-0.59210000000000007</v>
      </c>
      <c r="M7932" s="11">
        <f t="shared" si="501"/>
        <v>0</v>
      </c>
      <c r="N7932" s="11">
        <f>VLOOKUP(E7932,Nasdaq!$A$2:$F$3174,5,1)</f>
        <v>8540.8300780000009</v>
      </c>
      <c r="O7932" s="11">
        <f>VLOOKUP(F7932,Nasdaq!$A$2:$F$3174,5,1)</f>
        <v>9731.1796880000002</v>
      </c>
      <c r="P7932" s="11">
        <f t="shared" si="502"/>
        <v>92</v>
      </c>
      <c r="Q7932" s="15">
        <f t="shared" si="503"/>
        <v>0.87768015161200985</v>
      </c>
    </row>
    <row r="7933" spans="1:17" ht="19.5" customHeight="1" x14ac:dyDescent="0.2">
      <c r="A7933" s="12">
        <v>5155</v>
      </c>
      <c r="B7933" s="6" t="s">
        <v>2248</v>
      </c>
      <c r="C7933" s="12">
        <v>1552</v>
      </c>
      <c r="D7933" s="6" t="s">
        <v>6271</v>
      </c>
      <c r="E7933" s="13">
        <v>42505</v>
      </c>
      <c r="F7933" s="13">
        <v>42597</v>
      </c>
      <c r="H7933" s="6" t="s">
        <v>7949</v>
      </c>
      <c r="I7933" s="6" t="s">
        <v>8093</v>
      </c>
      <c r="J7933" s="14">
        <v>-0.2132</v>
      </c>
      <c r="K7933" s="14">
        <v>0.28639999999999999</v>
      </c>
      <c r="L7933" s="15">
        <f t="shared" si="500"/>
        <v>-0.49959999999999999</v>
      </c>
      <c r="M7933" s="11">
        <f t="shared" si="501"/>
        <v>0</v>
      </c>
      <c r="N7933" s="11">
        <f>VLOOKUP(E7933,Nasdaq!$A$2:$F$3174,5,1)</f>
        <v>4717.6801759999998</v>
      </c>
      <c r="O7933" s="11">
        <f>VLOOKUP(F7933,Nasdaq!$A$2:$F$3174,5,1)</f>
        <v>5262.0200199999999</v>
      </c>
      <c r="P7933" s="11">
        <f t="shared" si="502"/>
        <v>92</v>
      </c>
      <c r="Q7933" s="15">
        <f t="shared" si="503"/>
        <v>0.89655598028451811</v>
      </c>
    </row>
    <row r="7934" spans="1:17" ht="19.5" customHeight="1" x14ac:dyDescent="0.2">
      <c r="A7934" s="12">
        <v>5155</v>
      </c>
      <c r="B7934" s="6" t="s">
        <v>2248</v>
      </c>
      <c r="C7934" s="12">
        <v>27156</v>
      </c>
      <c r="D7934" s="6" t="s">
        <v>6112</v>
      </c>
      <c r="E7934" s="13">
        <v>43511</v>
      </c>
      <c r="F7934" s="13">
        <v>43600</v>
      </c>
      <c r="H7934" s="6" t="s">
        <v>7948</v>
      </c>
      <c r="I7934" s="6" t="s">
        <v>7981</v>
      </c>
      <c r="J7934" s="14">
        <v>-0.21440000000000001</v>
      </c>
      <c r="K7934" s="14">
        <v>0.13880000000000001</v>
      </c>
      <c r="L7934" s="15">
        <f t="shared" si="500"/>
        <v>-0.35320000000000001</v>
      </c>
      <c r="M7934" s="11">
        <f t="shared" si="501"/>
        <v>0</v>
      </c>
      <c r="N7934" s="11">
        <f>VLOOKUP(E7934,Nasdaq!$A$2:$F$3174,5,1)</f>
        <v>7472.4101559999999</v>
      </c>
      <c r="O7934" s="11">
        <f>VLOOKUP(F7934,Nasdaq!$A$2:$F$3174,5,1)</f>
        <v>7822.1499020000001</v>
      </c>
      <c r="P7934" s="11">
        <f t="shared" si="502"/>
        <v>89</v>
      </c>
      <c r="Q7934" s="15">
        <f t="shared" si="503"/>
        <v>0.95528988468159604</v>
      </c>
    </row>
    <row r="7935" spans="1:17" ht="19.5" customHeight="1" x14ac:dyDescent="0.2">
      <c r="A7935" s="12">
        <v>5155</v>
      </c>
      <c r="B7935" s="6" t="s">
        <v>2248</v>
      </c>
      <c r="C7935" s="12">
        <v>473</v>
      </c>
      <c r="D7935" s="6" t="s">
        <v>5660</v>
      </c>
      <c r="E7935" s="13">
        <v>43327</v>
      </c>
      <c r="F7935" s="13">
        <v>43419</v>
      </c>
      <c r="H7935" s="6" t="s">
        <v>7951</v>
      </c>
      <c r="I7935" s="6" t="s">
        <v>7991</v>
      </c>
      <c r="J7935" s="14">
        <v>-0.24379999999999999</v>
      </c>
      <c r="K7935" s="14">
        <v>-0.10050000000000001</v>
      </c>
      <c r="L7935" s="15">
        <f t="shared" si="500"/>
        <v>-0.14329999999999998</v>
      </c>
      <c r="M7935" s="11">
        <f t="shared" si="501"/>
        <v>0</v>
      </c>
      <c r="N7935" s="11">
        <f>VLOOKUP(E7935,Nasdaq!$A$2:$F$3174,5,1)</f>
        <v>7774.1201170000004</v>
      </c>
      <c r="O7935" s="11">
        <f>VLOOKUP(F7935,Nasdaq!$A$2:$F$3174,5,1)</f>
        <v>7259.0297849999997</v>
      </c>
      <c r="P7935" s="11">
        <f t="shared" si="502"/>
        <v>92</v>
      </c>
      <c r="Q7935" s="15">
        <f t="shared" si="503"/>
        <v>1.0709563779571722</v>
      </c>
    </row>
    <row r="7936" spans="1:17" ht="19.5" customHeight="1" x14ac:dyDescent="0.2">
      <c r="A7936" s="12">
        <v>5155</v>
      </c>
      <c r="B7936" s="6" t="s">
        <v>2248</v>
      </c>
      <c r="C7936" s="12">
        <v>656</v>
      </c>
      <c r="D7936" s="6" t="s">
        <v>7720</v>
      </c>
      <c r="E7936" s="13">
        <v>42781</v>
      </c>
      <c r="F7936" s="13">
        <v>42870</v>
      </c>
      <c r="H7936" s="6" t="s">
        <v>7951</v>
      </c>
      <c r="I7936" s="6" t="s">
        <v>8075</v>
      </c>
      <c r="J7936" s="14">
        <v>-0.26750000000000002</v>
      </c>
      <c r="K7936" s="14">
        <v>0.1174</v>
      </c>
      <c r="L7936" s="15">
        <f t="shared" si="500"/>
        <v>-0.38490000000000002</v>
      </c>
      <c r="M7936" s="11">
        <f t="shared" si="501"/>
        <v>0</v>
      </c>
      <c r="N7936" s="11">
        <f>VLOOKUP(E7936,Nasdaq!$A$2:$F$3174,5,1)</f>
        <v>5819.4399409999996</v>
      </c>
      <c r="O7936" s="11">
        <f>VLOOKUP(F7936,Nasdaq!$A$2:$F$3174,5,1)</f>
        <v>6149.669922</v>
      </c>
      <c r="P7936" s="11">
        <f t="shared" si="502"/>
        <v>89</v>
      </c>
      <c r="Q7936" s="15">
        <f t="shared" si="503"/>
        <v>0.94630279388528604</v>
      </c>
    </row>
    <row r="7937" spans="1:17" ht="19.5" customHeight="1" x14ac:dyDescent="0.2">
      <c r="A7937" s="12">
        <v>5155</v>
      </c>
      <c r="B7937" s="6" t="s">
        <v>2248</v>
      </c>
      <c r="C7937" s="12">
        <v>339</v>
      </c>
      <c r="D7937" s="6" t="s">
        <v>5847</v>
      </c>
      <c r="E7937" s="13">
        <v>43876</v>
      </c>
      <c r="F7937" s="13">
        <v>44415</v>
      </c>
      <c r="H7937" s="6" t="s">
        <v>7945</v>
      </c>
      <c r="I7937" s="6" t="s">
        <v>7955</v>
      </c>
      <c r="J7937" s="14">
        <v>-0.29499999999999998</v>
      </c>
      <c r="K7937" s="14">
        <v>1.2800000000000001E-2</v>
      </c>
      <c r="L7937" s="15">
        <f t="shared" si="500"/>
        <v>-0.30779999999999996</v>
      </c>
      <c r="M7937" s="11">
        <f t="shared" si="501"/>
        <v>0</v>
      </c>
      <c r="N7937" s="11">
        <f>VLOOKUP(E7937,Nasdaq!$A$2:$F$3174,5,1)</f>
        <v>9731.1796880000002</v>
      </c>
      <c r="O7937" s="11">
        <f>VLOOKUP(F7937,Nasdaq!$A$2:$F$3174,5,1)</f>
        <v>11010.980469</v>
      </c>
      <c r="P7937" s="11">
        <f t="shared" si="502"/>
        <v>539</v>
      </c>
      <c r="Q7937" s="15">
        <f t="shared" si="503"/>
        <v>0.88377105263147337</v>
      </c>
    </row>
    <row r="7938" spans="1:17" ht="19.5" customHeight="1" x14ac:dyDescent="0.2">
      <c r="A7938" s="12">
        <v>5155</v>
      </c>
      <c r="B7938" s="6" t="s">
        <v>2248</v>
      </c>
      <c r="C7938" s="12">
        <v>6534</v>
      </c>
      <c r="D7938" s="6" t="s">
        <v>3623</v>
      </c>
      <c r="E7938" s="13">
        <v>42506</v>
      </c>
      <c r="F7938" s="13">
        <v>42597</v>
      </c>
      <c r="H7938" s="6" t="s">
        <v>7947</v>
      </c>
      <c r="I7938" s="6" t="s">
        <v>8097</v>
      </c>
      <c r="J7938" s="14">
        <v>-0.31900000000000001</v>
      </c>
      <c r="K7938" s="14">
        <v>0.28989999999999999</v>
      </c>
      <c r="L7938" s="15">
        <f t="shared" si="500"/>
        <v>-0.6089</v>
      </c>
      <c r="M7938" s="11">
        <f t="shared" si="501"/>
        <v>0</v>
      </c>
      <c r="N7938" s="11">
        <f>VLOOKUP(E7938,Nasdaq!$A$2:$F$3174,5,1)</f>
        <v>4775.4599609999996</v>
      </c>
      <c r="O7938" s="11">
        <f>VLOOKUP(F7938,Nasdaq!$A$2:$F$3174,5,1)</f>
        <v>5262.0200199999999</v>
      </c>
      <c r="P7938" s="11">
        <f t="shared" si="502"/>
        <v>91</v>
      </c>
      <c r="Q7938" s="15">
        <f t="shared" si="503"/>
        <v>0.90753624891519147</v>
      </c>
    </row>
    <row r="7939" spans="1:17" ht="19.5" customHeight="1" x14ac:dyDescent="0.2">
      <c r="A7939" s="12">
        <v>5155</v>
      </c>
      <c r="B7939" s="6" t="s">
        <v>2248</v>
      </c>
      <c r="C7939" s="12">
        <v>46763</v>
      </c>
      <c r="D7939" s="6" t="s">
        <v>7721</v>
      </c>
      <c r="E7939" s="13">
        <v>43876</v>
      </c>
      <c r="F7939" s="13">
        <v>44415</v>
      </c>
      <c r="H7939" s="6" t="s">
        <v>7948</v>
      </c>
      <c r="I7939" s="6" t="s">
        <v>8054</v>
      </c>
      <c r="J7939" s="14">
        <v>-0.3256</v>
      </c>
      <c r="K7939" s="14">
        <v>1.2800000000000001E-2</v>
      </c>
      <c r="L7939" s="15">
        <f t="shared" si="500"/>
        <v>-0.33839999999999998</v>
      </c>
      <c r="M7939" s="11">
        <f t="shared" si="501"/>
        <v>0</v>
      </c>
      <c r="N7939" s="11">
        <f>VLOOKUP(E7939,Nasdaq!$A$2:$F$3174,5,1)</f>
        <v>9731.1796880000002</v>
      </c>
      <c r="O7939" s="11">
        <f>VLOOKUP(F7939,Nasdaq!$A$2:$F$3174,5,1)</f>
        <v>11010.980469</v>
      </c>
      <c r="P7939" s="11">
        <f t="shared" si="502"/>
        <v>539</v>
      </c>
      <c r="Q7939" s="15">
        <f t="shared" si="503"/>
        <v>0.88377105263147337</v>
      </c>
    </row>
    <row r="7940" spans="1:17" ht="19.5" customHeight="1" x14ac:dyDescent="0.2">
      <c r="A7940" s="12">
        <v>5155</v>
      </c>
      <c r="B7940" s="6" t="s">
        <v>2248</v>
      </c>
      <c r="C7940" s="12">
        <v>905</v>
      </c>
      <c r="D7940" s="6" t="s">
        <v>3785</v>
      </c>
      <c r="E7940" s="13">
        <v>43784</v>
      </c>
      <c r="F7940" s="13">
        <v>43876</v>
      </c>
      <c r="H7940" s="6" t="s">
        <v>7946</v>
      </c>
      <c r="I7940" s="6" t="s">
        <v>8094</v>
      </c>
      <c r="J7940" s="14">
        <v>-0.32899999999999996</v>
      </c>
      <c r="K7940" s="14">
        <v>0.38340000000000002</v>
      </c>
      <c r="L7940" s="15">
        <f t="shared" si="500"/>
        <v>-0.71239999999999992</v>
      </c>
      <c r="M7940" s="11">
        <f t="shared" si="501"/>
        <v>0</v>
      </c>
      <c r="N7940" s="11">
        <f>VLOOKUP(E7940,Nasdaq!$A$2:$F$3174,5,1)</f>
        <v>8540.8300780000009</v>
      </c>
      <c r="O7940" s="11">
        <f>VLOOKUP(F7940,Nasdaq!$A$2:$F$3174,5,1)</f>
        <v>9731.1796880000002</v>
      </c>
      <c r="P7940" s="11">
        <f t="shared" si="502"/>
        <v>92</v>
      </c>
      <c r="Q7940" s="15">
        <f t="shared" si="503"/>
        <v>0.87768015161200985</v>
      </c>
    </row>
    <row r="7941" spans="1:17" ht="19.5" customHeight="1" x14ac:dyDescent="0.2">
      <c r="A7941" s="12">
        <v>5155</v>
      </c>
      <c r="B7941" s="6" t="s">
        <v>2248</v>
      </c>
      <c r="C7941" s="12">
        <v>3824</v>
      </c>
      <c r="D7941" s="6" t="s">
        <v>4716</v>
      </c>
      <c r="E7941" s="13">
        <v>43419</v>
      </c>
      <c r="F7941" s="13">
        <v>43600</v>
      </c>
      <c r="H7941" s="6" t="s">
        <v>7948</v>
      </c>
      <c r="I7941" s="6" t="s">
        <v>8017</v>
      </c>
      <c r="J7941" s="14">
        <v>-0.33279999999999998</v>
      </c>
      <c r="K7941" s="14">
        <v>0.1137</v>
      </c>
      <c r="L7941" s="15">
        <f t="shared" si="500"/>
        <v>-0.44650000000000001</v>
      </c>
      <c r="M7941" s="11">
        <f t="shared" si="501"/>
        <v>0</v>
      </c>
      <c r="N7941" s="11">
        <f>VLOOKUP(E7941,Nasdaq!$A$2:$F$3174,5,1)</f>
        <v>7259.0297849999997</v>
      </c>
      <c r="O7941" s="11">
        <f>VLOOKUP(F7941,Nasdaq!$A$2:$F$3174,5,1)</f>
        <v>7822.1499020000001</v>
      </c>
      <c r="P7941" s="11">
        <f t="shared" si="502"/>
        <v>181</v>
      </c>
      <c r="Q7941" s="15">
        <f t="shared" si="503"/>
        <v>0.9280105962203431</v>
      </c>
    </row>
    <row r="7942" spans="1:17" ht="19.5" customHeight="1" x14ac:dyDescent="0.2">
      <c r="A7942" s="12">
        <v>5155</v>
      </c>
      <c r="B7942" s="6" t="s">
        <v>2248</v>
      </c>
      <c r="C7942" s="12">
        <v>1298</v>
      </c>
      <c r="D7942" s="6" t="s">
        <v>3259</v>
      </c>
      <c r="E7942" s="13">
        <v>43054</v>
      </c>
      <c r="F7942" s="13">
        <v>43327</v>
      </c>
      <c r="H7942" s="6" t="s">
        <v>7951</v>
      </c>
      <c r="I7942" s="6" t="s">
        <v>8153</v>
      </c>
      <c r="J7942" s="14">
        <v>-0.35100000000000003</v>
      </c>
      <c r="K7942" s="14">
        <v>0.1565</v>
      </c>
      <c r="L7942" s="15">
        <f t="shared" si="500"/>
        <v>-0.50750000000000006</v>
      </c>
      <c r="M7942" s="11">
        <f t="shared" si="501"/>
        <v>0</v>
      </c>
      <c r="N7942" s="11">
        <f>VLOOKUP(E7942,Nasdaq!$A$2:$F$3174,5,1)</f>
        <v>6706.2099609999996</v>
      </c>
      <c r="O7942" s="11">
        <f>VLOOKUP(F7942,Nasdaq!$A$2:$F$3174,5,1)</f>
        <v>7774.1201170000004</v>
      </c>
      <c r="P7942" s="11">
        <f t="shared" si="502"/>
        <v>273</v>
      </c>
      <c r="Q7942" s="15">
        <f t="shared" si="503"/>
        <v>0.86263394505145674</v>
      </c>
    </row>
    <row r="7943" spans="1:17" ht="19.5" customHeight="1" x14ac:dyDescent="0.2">
      <c r="A7943" s="12">
        <v>5155</v>
      </c>
      <c r="B7943" s="6" t="s">
        <v>2248</v>
      </c>
      <c r="C7943" s="12">
        <v>1</v>
      </c>
      <c r="D7943" s="6" t="s">
        <v>3293</v>
      </c>
      <c r="E7943" s="13">
        <v>43419</v>
      </c>
      <c r="F7943" s="13">
        <v>43511</v>
      </c>
      <c r="H7943" s="6" t="s">
        <v>7944</v>
      </c>
      <c r="I7943" s="6" t="s">
        <v>8102</v>
      </c>
      <c r="J7943" s="14">
        <v>-0.35840000000000005</v>
      </c>
      <c r="K7943" s="14">
        <v>0.09</v>
      </c>
      <c r="L7943" s="15">
        <f t="shared" si="500"/>
        <v>-0.44840000000000002</v>
      </c>
      <c r="M7943" s="11">
        <f t="shared" si="501"/>
        <v>0</v>
      </c>
      <c r="N7943" s="11">
        <f>VLOOKUP(E7943,Nasdaq!$A$2:$F$3174,5,1)</f>
        <v>7259.0297849999997</v>
      </c>
      <c r="O7943" s="11">
        <f>VLOOKUP(F7943,Nasdaq!$A$2:$F$3174,5,1)</f>
        <v>7472.4101559999999</v>
      </c>
      <c r="P7943" s="11">
        <f t="shared" si="502"/>
        <v>92</v>
      </c>
      <c r="Q7943" s="15">
        <f t="shared" si="503"/>
        <v>0.97144507544989844</v>
      </c>
    </row>
    <row r="7944" spans="1:17" ht="19.5" customHeight="1" x14ac:dyDescent="0.2">
      <c r="A7944" s="12">
        <v>5155</v>
      </c>
      <c r="B7944" s="6" t="s">
        <v>2248</v>
      </c>
      <c r="C7944" s="12">
        <v>111</v>
      </c>
      <c r="D7944" s="6" t="s">
        <v>4366</v>
      </c>
      <c r="E7944" s="13">
        <v>43692</v>
      </c>
      <c r="F7944" s="13">
        <v>43784</v>
      </c>
      <c r="H7944" s="6" t="s">
        <v>7951</v>
      </c>
      <c r="I7944" s="6" t="s">
        <v>8048</v>
      </c>
      <c r="J7944" s="14">
        <v>-0.36990000000000001</v>
      </c>
      <c r="K7944" s="14">
        <v>0.46579999999999999</v>
      </c>
      <c r="L7944" s="15">
        <f t="shared" si="500"/>
        <v>-0.8357</v>
      </c>
      <c r="M7944" s="11">
        <f t="shared" si="501"/>
        <v>0</v>
      </c>
      <c r="N7944" s="11">
        <f>VLOOKUP(E7944,Nasdaq!$A$2:$F$3174,5,1)</f>
        <v>7766.6201170000004</v>
      </c>
      <c r="O7944" s="11">
        <f>VLOOKUP(F7944,Nasdaq!$A$2:$F$3174,5,1)</f>
        <v>8540.8300780000009</v>
      </c>
      <c r="P7944" s="11">
        <f t="shared" si="502"/>
        <v>92</v>
      </c>
      <c r="Q7944" s="15">
        <f t="shared" si="503"/>
        <v>0.90935448003556307</v>
      </c>
    </row>
    <row r="7945" spans="1:17" ht="19.5" customHeight="1" x14ac:dyDescent="0.2">
      <c r="A7945" s="12">
        <v>5155</v>
      </c>
      <c r="B7945" s="6" t="s">
        <v>2248</v>
      </c>
      <c r="C7945" s="12">
        <v>352</v>
      </c>
      <c r="D7945" s="6" t="s">
        <v>3204</v>
      </c>
      <c r="E7945" s="13">
        <v>43327</v>
      </c>
      <c r="F7945" s="13">
        <v>43419</v>
      </c>
      <c r="H7945" s="6" t="s">
        <v>7944</v>
      </c>
      <c r="I7945" s="6" t="s">
        <v>8130</v>
      </c>
      <c r="J7945" s="14">
        <v>-0.37390000000000001</v>
      </c>
      <c r="K7945" s="14">
        <v>-0.10050000000000001</v>
      </c>
      <c r="L7945" s="15">
        <f t="shared" si="500"/>
        <v>-0.27339999999999998</v>
      </c>
      <c r="M7945" s="11">
        <f t="shared" si="501"/>
        <v>0</v>
      </c>
      <c r="N7945" s="11">
        <f>VLOOKUP(E7945,Nasdaq!$A$2:$F$3174,5,1)</f>
        <v>7774.1201170000004</v>
      </c>
      <c r="O7945" s="11">
        <f>VLOOKUP(F7945,Nasdaq!$A$2:$F$3174,5,1)</f>
        <v>7259.0297849999997</v>
      </c>
      <c r="P7945" s="11">
        <f t="shared" si="502"/>
        <v>92</v>
      </c>
      <c r="Q7945" s="15">
        <f t="shared" si="503"/>
        <v>1.0709563779571722</v>
      </c>
    </row>
    <row r="7946" spans="1:17" ht="19.5" customHeight="1" x14ac:dyDescent="0.2">
      <c r="A7946" s="12">
        <v>5155</v>
      </c>
      <c r="B7946" s="6" t="s">
        <v>2248</v>
      </c>
      <c r="C7946" s="12">
        <v>43</v>
      </c>
      <c r="D7946" s="6" t="s">
        <v>4449</v>
      </c>
      <c r="E7946" s="13">
        <v>43511</v>
      </c>
      <c r="F7946" s="13">
        <v>43600</v>
      </c>
      <c r="H7946" s="6" t="s">
        <v>7949</v>
      </c>
      <c r="I7946" s="6" t="s">
        <v>8104</v>
      </c>
      <c r="J7946" s="14">
        <v>-0.38229999999999997</v>
      </c>
      <c r="K7946" s="14">
        <v>0.13880000000000001</v>
      </c>
      <c r="L7946" s="15">
        <f t="shared" si="500"/>
        <v>-0.52110000000000001</v>
      </c>
      <c r="M7946" s="11">
        <f t="shared" si="501"/>
        <v>0</v>
      </c>
      <c r="N7946" s="11">
        <f>VLOOKUP(E7946,Nasdaq!$A$2:$F$3174,5,1)</f>
        <v>7472.4101559999999</v>
      </c>
      <c r="O7946" s="11">
        <f>VLOOKUP(F7946,Nasdaq!$A$2:$F$3174,5,1)</f>
        <v>7822.1499020000001</v>
      </c>
      <c r="P7946" s="11">
        <f t="shared" si="502"/>
        <v>89</v>
      </c>
      <c r="Q7946" s="15">
        <f t="shared" si="503"/>
        <v>0.95528988468159604</v>
      </c>
    </row>
    <row r="7947" spans="1:17" ht="19.5" customHeight="1" x14ac:dyDescent="0.2">
      <c r="A7947" s="12">
        <v>5155</v>
      </c>
      <c r="B7947" s="6" t="s">
        <v>2248</v>
      </c>
      <c r="C7947" s="12">
        <v>475</v>
      </c>
      <c r="D7947" s="6" t="s">
        <v>4387</v>
      </c>
      <c r="E7947" s="13">
        <v>43235</v>
      </c>
      <c r="F7947" s="13">
        <v>43511</v>
      </c>
      <c r="H7947" s="6" t="s">
        <v>7947</v>
      </c>
      <c r="I7947" s="6" t="s">
        <v>8061</v>
      </c>
      <c r="J7947" s="14">
        <v>-0.4153</v>
      </c>
      <c r="K7947" s="14">
        <v>5.2499999999999998E-2</v>
      </c>
      <c r="L7947" s="15">
        <f t="shared" si="500"/>
        <v>-0.46779999999999999</v>
      </c>
      <c r="M7947" s="11">
        <f t="shared" si="501"/>
        <v>0</v>
      </c>
      <c r="N7947" s="11">
        <f>VLOOKUP(E7947,Nasdaq!$A$2:$F$3174,5,1)</f>
        <v>7351.6298829999996</v>
      </c>
      <c r="O7947" s="11">
        <f>VLOOKUP(F7947,Nasdaq!$A$2:$F$3174,5,1)</f>
        <v>7472.4101559999999</v>
      </c>
      <c r="P7947" s="11">
        <f t="shared" si="502"/>
        <v>276</v>
      </c>
      <c r="Q7947" s="15">
        <f t="shared" si="503"/>
        <v>0.98383666296551364</v>
      </c>
    </row>
    <row r="7948" spans="1:17" ht="19.5" customHeight="1" x14ac:dyDescent="0.2">
      <c r="A7948" s="12">
        <v>5155</v>
      </c>
      <c r="B7948" s="6" t="s">
        <v>2248</v>
      </c>
      <c r="C7948" s="12">
        <v>30588</v>
      </c>
      <c r="D7948" s="6" t="s">
        <v>7148</v>
      </c>
      <c r="E7948" s="13">
        <v>43876</v>
      </c>
      <c r="F7948" s="13">
        <v>44415</v>
      </c>
      <c r="H7948" s="6" t="s">
        <v>7947</v>
      </c>
      <c r="I7948" s="6" t="s">
        <v>8028</v>
      </c>
      <c r="J7948" s="14">
        <v>-0.42359999999999998</v>
      </c>
      <c r="K7948" s="14">
        <v>1.2800000000000001E-2</v>
      </c>
      <c r="L7948" s="15">
        <f t="shared" si="500"/>
        <v>-0.43639999999999995</v>
      </c>
      <c r="M7948" s="11">
        <f t="shared" si="501"/>
        <v>0</v>
      </c>
      <c r="N7948" s="11">
        <f>VLOOKUP(E7948,Nasdaq!$A$2:$F$3174,5,1)</f>
        <v>9731.1796880000002</v>
      </c>
      <c r="O7948" s="11">
        <f>VLOOKUP(F7948,Nasdaq!$A$2:$F$3174,5,1)</f>
        <v>11010.980469</v>
      </c>
      <c r="P7948" s="11">
        <f t="shared" si="502"/>
        <v>539</v>
      </c>
      <c r="Q7948" s="15">
        <f t="shared" si="503"/>
        <v>0.88377105263147337</v>
      </c>
    </row>
    <row r="7949" spans="1:17" ht="19.5" customHeight="1" x14ac:dyDescent="0.2">
      <c r="A7949" s="12">
        <v>5155</v>
      </c>
      <c r="B7949" s="6" t="s">
        <v>2248</v>
      </c>
      <c r="C7949" s="12">
        <v>28762</v>
      </c>
      <c r="D7949" s="6" t="s">
        <v>6438</v>
      </c>
      <c r="E7949" s="13">
        <v>42506</v>
      </c>
      <c r="F7949" s="13">
        <v>42689</v>
      </c>
      <c r="H7949" s="6" t="s">
        <v>7951</v>
      </c>
      <c r="I7949" s="6" t="s">
        <v>7972</v>
      </c>
      <c r="J7949" s="14">
        <v>-0.4703</v>
      </c>
      <c r="K7949" s="14">
        <v>0.1371</v>
      </c>
      <c r="L7949" s="15">
        <f t="shared" si="500"/>
        <v>-0.60739999999999994</v>
      </c>
      <c r="M7949" s="11">
        <f t="shared" si="501"/>
        <v>0</v>
      </c>
      <c r="N7949" s="11">
        <f>VLOOKUP(E7949,Nasdaq!$A$2:$F$3174,5,1)</f>
        <v>4775.4599609999996</v>
      </c>
      <c r="O7949" s="11">
        <f>VLOOKUP(F7949,Nasdaq!$A$2:$F$3174,5,1)</f>
        <v>5275.6201170000004</v>
      </c>
      <c r="P7949" s="11">
        <f t="shared" si="502"/>
        <v>183</v>
      </c>
      <c r="Q7949" s="15">
        <f t="shared" si="503"/>
        <v>0.90519540382955499</v>
      </c>
    </row>
    <row r="7950" spans="1:17" ht="19.5" customHeight="1" x14ac:dyDescent="0.2">
      <c r="A7950" s="12">
        <v>5155</v>
      </c>
      <c r="B7950" s="6" t="s">
        <v>2248</v>
      </c>
      <c r="C7950" s="12">
        <v>318</v>
      </c>
      <c r="D7950" s="6" t="s">
        <v>3934</v>
      </c>
      <c r="E7950" s="13">
        <v>43784</v>
      </c>
      <c r="F7950" s="13">
        <v>44415</v>
      </c>
      <c r="H7950" s="6" t="s">
        <v>7948</v>
      </c>
      <c r="I7950" s="6" t="s">
        <v>8052</v>
      </c>
      <c r="J7950" s="14">
        <v>-0.47950000000000004</v>
      </c>
      <c r="K7950" s="14">
        <v>0.1268</v>
      </c>
      <c r="L7950" s="15">
        <f t="shared" si="500"/>
        <v>-0.60630000000000006</v>
      </c>
      <c r="M7950" s="11">
        <f t="shared" si="501"/>
        <v>0</v>
      </c>
      <c r="N7950" s="11">
        <f>VLOOKUP(E7950,Nasdaq!$A$2:$F$3174,5,1)</f>
        <v>8540.8300780000009</v>
      </c>
      <c r="O7950" s="11">
        <f>VLOOKUP(F7950,Nasdaq!$A$2:$F$3174,5,1)</f>
        <v>11010.980469</v>
      </c>
      <c r="P7950" s="11">
        <f t="shared" si="502"/>
        <v>631</v>
      </c>
      <c r="Q7950" s="15">
        <f t="shared" si="503"/>
        <v>0.77566566596755193</v>
      </c>
    </row>
    <row r="7951" spans="1:17" ht="19.5" customHeight="1" x14ac:dyDescent="0.2">
      <c r="A7951" s="12">
        <v>5155</v>
      </c>
      <c r="B7951" s="6" t="s">
        <v>2248</v>
      </c>
      <c r="C7951" s="12">
        <v>1307</v>
      </c>
      <c r="D7951" s="6" t="s">
        <v>7722</v>
      </c>
      <c r="E7951" s="13">
        <v>43876</v>
      </c>
      <c r="F7951" s="13">
        <v>44415</v>
      </c>
      <c r="H7951" s="6" t="s">
        <v>7950</v>
      </c>
      <c r="I7951" s="6" t="s">
        <v>8092</v>
      </c>
      <c r="J7951" s="14">
        <v>-0.503</v>
      </c>
      <c r="K7951" s="14">
        <v>1.2800000000000001E-2</v>
      </c>
      <c r="L7951" s="15">
        <f t="shared" si="500"/>
        <v>-0.51580000000000004</v>
      </c>
      <c r="M7951" s="11">
        <f t="shared" si="501"/>
        <v>0</v>
      </c>
      <c r="N7951" s="11">
        <f>VLOOKUP(E7951,Nasdaq!$A$2:$F$3174,5,1)</f>
        <v>9731.1796880000002</v>
      </c>
      <c r="O7951" s="11">
        <f>VLOOKUP(F7951,Nasdaq!$A$2:$F$3174,5,1)</f>
        <v>11010.980469</v>
      </c>
      <c r="P7951" s="11">
        <f t="shared" si="502"/>
        <v>539</v>
      </c>
      <c r="Q7951" s="15">
        <f t="shared" si="503"/>
        <v>0.88377105263147337</v>
      </c>
    </row>
    <row r="7952" spans="1:17" ht="19.5" customHeight="1" x14ac:dyDescent="0.2">
      <c r="A7952" s="12">
        <v>5155</v>
      </c>
      <c r="B7952" s="6" t="s">
        <v>2248</v>
      </c>
      <c r="C7952" s="12">
        <v>290</v>
      </c>
      <c r="D7952" s="6" t="s">
        <v>2828</v>
      </c>
      <c r="E7952" s="13">
        <v>43511</v>
      </c>
      <c r="F7952" s="13">
        <v>43692</v>
      </c>
      <c r="H7952" s="6" t="s">
        <v>7951</v>
      </c>
      <c r="I7952" s="6" t="s">
        <v>8018</v>
      </c>
      <c r="J7952" s="14">
        <v>-0.51229999999999998</v>
      </c>
      <c r="K7952" s="14">
        <v>7.4700000000000003E-2</v>
      </c>
      <c r="L7952" s="15">
        <f t="shared" si="500"/>
        <v>-0.58699999999999997</v>
      </c>
      <c r="M7952" s="11">
        <f t="shared" si="501"/>
        <v>0</v>
      </c>
      <c r="N7952" s="11">
        <f>VLOOKUP(E7952,Nasdaq!$A$2:$F$3174,5,1)</f>
        <v>7472.4101559999999</v>
      </c>
      <c r="O7952" s="11">
        <f>VLOOKUP(F7952,Nasdaq!$A$2:$F$3174,5,1)</f>
        <v>7766.6201170000004</v>
      </c>
      <c r="P7952" s="11">
        <f t="shared" si="502"/>
        <v>181</v>
      </c>
      <c r="Q7952" s="15">
        <f t="shared" si="503"/>
        <v>0.96211922449394438</v>
      </c>
    </row>
    <row r="7953" spans="1:17" ht="19.5" customHeight="1" x14ac:dyDescent="0.2">
      <c r="A7953" s="12">
        <v>5155</v>
      </c>
      <c r="B7953" s="6" t="s">
        <v>2248</v>
      </c>
      <c r="C7953" s="12">
        <v>581</v>
      </c>
      <c r="D7953" s="6" t="s">
        <v>3678</v>
      </c>
      <c r="E7953" s="13">
        <v>43876</v>
      </c>
      <c r="F7953" s="13">
        <v>44415</v>
      </c>
      <c r="H7953" s="6" t="s">
        <v>7944</v>
      </c>
      <c r="I7953" s="6" t="s">
        <v>8015</v>
      </c>
      <c r="J7953" s="14">
        <v>-0.54069999999999996</v>
      </c>
      <c r="K7953" s="14">
        <v>1.2800000000000001E-2</v>
      </c>
      <c r="L7953" s="15">
        <f t="shared" si="500"/>
        <v>-0.55349999999999999</v>
      </c>
      <c r="M7953" s="11">
        <f t="shared" si="501"/>
        <v>0</v>
      </c>
      <c r="N7953" s="11">
        <f>VLOOKUP(E7953,Nasdaq!$A$2:$F$3174,5,1)</f>
        <v>9731.1796880000002</v>
      </c>
      <c r="O7953" s="11">
        <f>VLOOKUP(F7953,Nasdaq!$A$2:$F$3174,5,1)</f>
        <v>11010.980469</v>
      </c>
      <c r="P7953" s="11">
        <f t="shared" si="502"/>
        <v>539</v>
      </c>
      <c r="Q7953" s="15">
        <f t="shared" si="503"/>
        <v>0.88377105263147337</v>
      </c>
    </row>
    <row r="7954" spans="1:17" ht="19.5" customHeight="1" x14ac:dyDescent="0.2">
      <c r="A7954" s="12">
        <v>5155</v>
      </c>
      <c r="B7954" s="6" t="s">
        <v>2248</v>
      </c>
      <c r="C7954" s="12">
        <v>353</v>
      </c>
      <c r="D7954" s="6" t="s">
        <v>2575</v>
      </c>
      <c r="E7954" s="13">
        <v>43419</v>
      </c>
      <c r="F7954" s="13">
        <v>43784</v>
      </c>
      <c r="H7954" s="6" t="s">
        <v>7944</v>
      </c>
      <c r="I7954" s="6" t="s">
        <v>7960</v>
      </c>
      <c r="J7954" s="14">
        <v>-0.58169999999999999</v>
      </c>
      <c r="K7954" s="14">
        <v>0.1663</v>
      </c>
      <c r="L7954" s="15">
        <f t="shared" si="500"/>
        <v>-0.748</v>
      </c>
      <c r="M7954" s="11">
        <f t="shared" si="501"/>
        <v>0</v>
      </c>
      <c r="N7954" s="11">
        <f>VLOOKUP(E7954,Nasdaq!$A$2:$F$3174,5,1)</f>
        <v>7259.0297849999997</v>
      </c>
      <c r="O7954" s="11">
        <f>VLOOKUP(F7954,Nasdaq!$A$2:$F$3174,5,1)</f>
        <v>8540.8300780000009</v>
      </c>
      <c r="P7954" s="11">
        <f t="shared" si="502"/>
        <v>365</v>
      </c>
      <c r="Q7954" s="15">
        <f t="shared" si="503"/>
        <v>0.84992191378960702</v>
      </c>
    </row>
    <row r="7955" spans="1:17" ht="19.5" customHeight="1" x14ac:dyDescent="0.2">
      <c r="A7955" s="12">
        <v>5155</v>
      </c>
      <c r="B7955" s="6" t="s">
        <v>2248</v>
      </c>
      <c r="C7955" s="12">
        <v>45844</v>
      </c>
      <c r="D7955" s="6" t="s">
        <v>7723</v>
      </c>
      <c r="E7955" s="13">
        <v>43536</v>
      </c>
      <c r="F7955" s="13">
        <v>43692</v>
      </c>
      <c r="H7955" s="6" t="s">
        <v>7951</v>
      </c>
      <c r="I7955" s="6" t="s">
        <v>8151</v>
      </c>
      <c r="J7955" s="14">
        <v>-0.63139999999999996</v>
      </c>
      <c r="K7955" s="14">
        <v>7.6399999999999996E-2</v>
      </c>
      <c r="L7955" s="15">
        <f t="shared" si="500"/>
        <v>-0.70779999999999998</v>
      </c>
      <c r="M7955" s="11">
        <f t="shared" si="501"/>
        <v>0</v>
      </c>
      <c r="N7955" s="11">
        <f>VLOOKUP(E7955,Nasdaq!$A$2:$F$3174,5,1)</f>
        <v>7591.0297849999997</v>
      </c>
      <c r="O7955" s="11">
        <f>VLOOKUP(F7955,Nasdaq!$A$2:$F$3174,5,1)</f>
        <v>7766.6201170000004</v>
      </c>
      <c r="P7955" s="11">
        <f t="shared" si="502"/>
        <v>156</v>
      </c>
      <c r="Q7955" s="15">
        <f t="shared" si="503"/>
        <v>0.97739205977615817</v>
      </c>
    </row>
    <row r="7956" spans="1:17" ht="19.5" customHeight="1" x14ac:dyDescent="0.2">
      <c r="A7956" s="12">
        <v>5155</v>
      </c>
      <c r="B7956" s="6" t="s">
        <v>2248</v>
      </c>
      <c r="C7956" s="12">
        <v>26150</v>
      </c>
      <c r="D7956" s="6" t="s">
        <v>5352</v>
      </c>
      <c r="E7956" s="13">
        <v>43784</v>
      </c>
      <c r="F7956" s="13">
        <v>43876</v>
      </c>
      <c r="H7956" s="6" t="s">
        <v>7948</v>
      </c>
      <c r="I7956" s="6" t="s">
        <v>7986</v>
      </c>
      <c r="J7956" s="14">
        <v>-0.65549999999999997</v>
      </c>
      <c r="K7956" s="14">
        <v>0.38340000000000002</v>
      </c>
      <c r="L7956" s="15">
        <f t="shared" si="500"/>
        <v>-1.0388999999999999</v>
      </c>
      <c r="M7956" s="11">
        <f t="shared" si="501"/>
        <v>0</v>
      </c>
      <c r="N7956" s="11">
        <f>VLOOKUP(E7956,Nasdaq!$A$2:$F$3174,5,1)</f>
        <v>8540.8300780000009</v>
      </c>
      <c r="O7956" s="11">
        <f>VLOOKUP(F7956,Nasdaq!$A$2:$F$3174,5,1)</f>
        <v>9731.1796880000002</v>
      </c>
      <c r="P7956" s="11">
        <f t="shared" si="502"/>
        <v>92</v>
      </c>
      <c r="Q7956" s="15">
        <f t="shared" si="503"/>
        <v>0.87768015161200985</v>
      </c>
    </row>
    <row r="7957" spans="1:17" ht="19.5" customHeight="1" x14ac:dyDescent="0.2">
      <c r="A7957" s="12">
        <v>5155</v>
      </c>
      <c r="B7957" s="6" t="s">
        <v>2248</v>
      </c>
      <c r="C7957" s="12">
        <v>1392</v>
      </c>
      <c r="D7957" s="6" t="s">
        <v>3656</v>
      </c>
      <c r="E7957" s="13">
        <v>42415</v>
      </c>
      <c r="F7957" s="13">
        <v>42506</v>
      </c>
      <c r="H7957" s="6" t="s">
        <v>7946</v>
      </c>
      <c r="I7957" s="6" t="s">
        <v>7964</v>
      </c>
      <c r="J7957" s="14">
        <v>-0.66749999999999998</v>
      </c>
      <c r="K7957" s="14">
        <v>0.44420000000000004</v>
      </c>
      <c r="L7957" s="15">
        <f t="shared" si="500"/>
        <v>-1.1116999999999999</v>
      </c>
      <c r="M7957" s="11">
        <f t="shared" si="501"/>
        <v>0</v>
      </c>
      <c r="N7957" s="11">
        <f>VLOOKUP(E7957,Nasdaq!$A$2:$F$3174,5,1)</f>
        <v>4337.5097660000001</v>
      </c>
      <c r="O7957" s="11">
        <f>VLOOKUP(F7957,Nasdaq!$A$2:$F$3174,5,1)</f>
        <v>4775.4599609999996</v>
      </c>
      <c r="P7957" s="11">
        <f t="shared" si="502"/>
        <v>91</v>
      </c>
      <c r="Q7957" s="15">
        <f t="shared" si="503"/>
        <v>0.90829414606618641</v>
      </c>
    </row>
    <row r="7958" spans="1:17" ht="19.5" customHeight="1" x14ac:dyDescent="0.2">
      <c r="A7958" s="12">
        <v>5155</v>
      </c>
      <c r="B7958" s="6" t="s">
        <v>2248</v>
      </c>
      <c r="C7958" s="12">
        <v>1073</v>
      </c>
      <c r="D7958" s="6" t="s">
        <v>7724</v>
      </c>
      <c r="E7958" s="13">
        <v>43876</v>
      </c>
      <c r="F7958" s="13">
        <v>44415</v>
      </c>
      <c r="H7958" s="6" t="s">
        <v>7950</v>
      </c>
      <c r="I7958" s="6" t="s">
        <v>8092</v>
      </c>
      <c r="J7958" s="14">
        <v>-0.68730000000000002</v>
      </c>
      <c r="K7958" s="14">
        <v>1.2800000000000001E-2</v>
      </c>
      <c r="L7958" s="15">
        <f t="shared" si="500"/>
        <v>-0.70010000000000006</v>
      </c>
      <c r="M7958" s="11">
        <f t="shared" si="501"/>
        <v>0</v>
      </c>
      <c r="N7958" s="11">
        <f>VLOOKUP(E7958,Nasdaq!$A$2:$F$3174,5,1)</f>
        <v>9731.1796880000002</v>
      </c>
      <c r="O7958" s="11">
        <f>VLOOKUP(F7958,Nasdaq!$A$2:$F$3174,5,1)</f>
        <v>11010.980469</v>
      </c>
      <c r="P7958" s="11">
        <f t="shared" si="502"/>
        <v>539</v>
      </c>
      <c r="Q7958" s="15">
        <f t="shared" si="503"/>
        <v>0.88377105263147337</v>
      </c>
    </row>
    <row r="7959" spans="1:17" ht="19.5" customHeight="1" x14ac:dyDescent="0.2">
      <c r="A7959" s="12">
        <v>5155</v>
      </c>
      <c r="B7959" s="6" t="s">
        <v>2248</v>
      </c>
      <c r="C7959" s="12">
        <v>67</v>
      </c>
      <c r="D7959" s="6" t="s">
        <v>7725</v>
      </c>
      <c r="E7959" s="13">
        <v>43876</v>
      </c>
      <c r="F7959" s="13">
        <v>44415</v>
      </c>
      <c r="H7959" s="6" t="s">
        <v>7950</v>
      </c>
      <c r="I7959" s="6" t="s">
        <v>7984</v>
      </c>
      <c r="J7959" s="14">
        <v>-0.73060000000000003</v>
      </c>
      <c r="K7959" s="14">
        <v>1.2800000000000001E-2</v>
      </c>
      <c r="L7959" s="15">
        <f t="shared" si="500"/>
        <v>-0.74340000000000006</v>
      </c>
      <c r="M7959" s="11">
        <f t="shared" si="501"/>
        <v>0</v>
      </c>
      <c r="N7959" s="11">
        <f>VLOOKUP(E7959,Nasdaq!$A$2:$F$3174,5,1)</f>
        <v>9731.1796880000002</v>
      </c>
      <c r="O7959" s="11">
        <f>VLOOKUP(F7959,Nasdaq!$A$2:$F$3174,5,1)</f>
        <v>11010.980469</v>
      </c>
      <c r="P7959" s="11">
        <f t="shared" si="502"/>
        <v>539</v>
      </c>
      <c r="Q7959" s="15">
        <f t="shared" si="503"/>
        <v>0.88377105263147337</v>
      </c>
    </row>
    <row r="7960" spans="1:17" ht="19.5" customHeight="1" x14ac:dyDescent="0.2">
      <c r="A7960" s="12">
        <v>5155</v>
      </c>
      <c r="B7960" s="6" t="s">
        <v>2248</v>
      </c>
      <c r="C7960" s="12">
        <v>33078</v>
      </c>
      <c r="D7960" s="6" t="s">
        <v>3092</v>
      </c>
      <c r="E7960" s="13">
        <v>42231</v>
      </c>
      <c r="F7960" s="13">
        <v>42323</v>
      </c>
      <c r="H7960" s="6" t="s">
        <v>7945</v>
      </c>
      <c r="I7960" s="6" t="s">
        <v>8145</v>
      </c>
      <c r="J7960" s="14">
        <v>-0.82750000000000001</v>
      </c>
      <c r="K7960" s="14">
        <v>-7.0000000000000007E-2</v>
      </c>
      <c r="L7960" s="15">
        <f t="shared" si="500"/>
        <v>-0.75750000000000006</v>
      </c>
      <c r="M7960" s="11">
        <f t="shared" si="501"/>
        <v>0</v>
      </c>
      <c r="N7960" s="11">
        <f>VLOOKUP(E7960,Nasdaq!$A$2:$F$3174,5,1)</f>
        <v>5048.2402339999999</v>
      </c>
      <c r="O7960" s="11">
        <f>VLOOKUP(F7960,Nasdaq!$A$2:$F$3174,5,1)</f>
        <v>4927.8798829999996</v>
      </c>
      <c r="P7960" s="11">
        <f t="shared" si="502"/>
        <v>92</v>
      </c>
      <c r="Q7960" s="15">
        <f t="shared" si="503"/>
        <v>1.0244236316939881</v>
      </c>
    </row>
    <row r="7961" spans="1:17" ht="19.5" customHeight="1" x14ac:dyDescent="0.2">
      <c r="A7961" s="12">
        <v>5155</v>
      </c>
      <c r="B7961" s="6" t="s">
        <v>2248</v>
      </c>
      <c r="C7961" s="12">
        <v>37354</v>
      </c>
      <c r="D7961" s="6" t="s">
        <v>7726</v>
      </c>
      <c r="E7961" s="13">
        <v>42870</v>
      </c>
      <c r="F7961" s="13">
        <v>42962</v>
      </c>
      <c r="H7961" s="6" t="s">
        <v>7949</v>
      </c>
      <c r="I7961" s="6" t="s">
        <v>8106</v>
      </c>
      <c r="J7961" s="14">
        <v>-0.85530000000000006</v>
      </c>
      <c r="K7961" s="14">
        <v>0.12990000000000002</v>
      </c>
      <c r="L7961" s="15">
        <f t="shared" si="500"/>
        <v>-0.98520000000000008</v>
      </c>
      <c r="M7961" s="11">
        <f t="shared" si="501"/>
        <v>0</v>
      </c>
      <c r="N7961" s="11">
        <f>VLOOKUP(E7961,Nasdaq!$A$2:$F$3174,5,1)</f>
        <v>6149.669922</v>
      </c>
      <c r="O7961" s="11">
        <f>VLOOKUP(F7961,Nasdaq!$A$2:$F$3174,5,1)</f>
        <v>6333.0097660000001</v>
      </c>
      <c r="P7961" s="11">
        <f t="shared" si="502"/>
        <v>92</v>
      </c>
      <c r="Q7961" s="15">
        <f t="shared" si="503"/>
        <v>0.97105097405769147</v>
      </c>
    </row>
    <row r="7962" spans="1:17" ht="19.5" customHeight="1" x14ac:dyDescent="0.2">
      <c r="A7962" s="12">
        <v>5155</v>
      </c>
      <c r="B7962" s="6" t="s">
        <v>2248</v>
      </c>
      <c r="C7962" s="12">
        <v>26207</v>
      </c>
      <c r="D7962" s="6" t="s">
        <v>7476</v>
      </c>
      <c r="E7962" s="13">
        <v>43419</v>
      </c>
      <c r="F7962" s="13">
        <v>43511</v>
      </c>
      <c r="H7962" s="6" t="s">
        <v>7949</v>
      </c>
      <c r="I7962" s="6" t="s">
        <v>8126</v>
      </c>
      <c r="J7962" s="14">
        <v>-0.88840000000000008</v>
      </c>
      <c r="K7962" s="14">
        <v>0.09</v>
      </c>
      <c r="L7962" s="15">
        <f t="shared" si="500"/>
        <v>-0.97840000000000005</v>
      </c>
      <c r="M7962" s="11">
        <f t="shared" si="501"/>
        <v>0</v>
      </c>
      <c r="N7962" s="11">
        <f>VLOOKUP(E7962,Nasdaq!$A$2:$F$3174,5,1)</f>
        <v>7259.0297849999997</v>
      </c>
      <c r="O7962" s="11">
        <f>VLOOKUP(F7962,Nasdaq!$A$2:$F$3174,5,1)</f>
        <v>7472.4101559999999</v>
      </c>
      <c r="P7962" s="11">
        <f t="shared" si="502"/>
        <v>92</v>
      </c>
      <c r="Q7962" s="15">
        <f t="shared" si="503"/>
        <v>0.97144507544989844</v>
      </c>
    </row>
    <row r="7963" spans="1:17" ht="19.5" customHeight="1" x14ac:dyDescent="0.2">
      <c r="A7963" s="12">
        <v>5155</v>
      </c>
      <c r="B7963" s="6" t="s">
        <v>2248</v>
      </c>
      <c r="C7963" s="12">
        <v>1707</v>
      </c>
      <c r="D7963" s="6" t="s">
        <v>4264</v>
      </c>
      <c r="E7963" s="13">
        <v>43600</v>
      </c>
      <c r="F7963" s="13">
        <v>43692</v>
      </c>
      <c r="H7963" s="6" t="s">
        <v>7947</v>
      </c>
      <c r="I7963" s="6" t="s">
        <v>8035</v>
      </c>
      <c r="J7963" s="14">
        <v>-0.9194</v>
      </c>
      <c r="K7963" s="14">
        <v>1.61E-2</v>
      </c>
      <c r="L7963" s="15">
        <f t="shared" si="500"/>
        <v>-0.9355</v>
      </c>
      <c r="M7963" s="11">
        <f t="shared" si="501"/>
        <v>0</v>
      </c>
      <c r="N7963" s="11">
        <f>VLOOKUP(E7963,Nasdaq!$A$2:$F$3174,5,1)</f>
        <v>7822.1499020000001</v>
      </c>
      <c r="O7963" s="11">
        <f>VLOOKUP(F7963,Nasdaq!$A$2:$F$3174,5,1)</f>
        <v>7766.6201170000004</v>
      </c>
      <c r="P7963" s="11">
        <f t="shared" si="502"/>
        <v>92</v>
      </c>
      <c r="Q7963" s="15">
        <f t="shared" si="503"/>
        <v>1.0071495869000366</v>
      </c>
    </row>
    <row r="7964" spans="1:17" ht="19.5" customHeight="1" x14ac:dyDescent="0.2">
      <c r="A7964" s="12">
        <v>5155</v>
      </c>
      <c r="B7964" s="6" t="s">
        <v>2248</v>
      </c>
      <c r="C7964" s="12">
        <v>38034</v>
      </c>
      <c r="D7964" s="6" t="s">
        <v>3004</v>
      </c>
      <c r="E7964" s="13">
        <v>43419</v>
      </c>
      <c r="F7964" s="13">
        <v>43511</v>
      </c>
      <c r="H7964" s="6" t="s">
        <v>7949</v>
      </c>
      <c r="I7964" s="6" t="s">
        <v>8139</v>
      </c>
      <c r="J7964" s="14">
        <v>-0.92330000000000001</v>
      </c>
      <c r="K7964" s="14">
        <v>0.09</v>
      </c>
      <c r="L7964" s="15">
        <f t="shared" si="500"/>
        <v>-1.0133000000000001</v>
      </c>
      <c r="M7964" s="11">
        <f t="shared" si="501"/>
        <v>0</v>
      </c>
      <c r="N7964" s="11">
        <f>VLOOKUP(E7964,Nasdaq!$A$2:$F$3174,5,1)</f>
        <v>7259.0297849999997</v>
      </c>
      <c r="O7964" s="11">
        <f>VLOOKUP(F7964,Nasdaq!$A$2:$F$3174,5,1)</f>
        <v>7472.4101559999999</v>
      </c>
      <c r="P7964" s="11">
        <f t="shared" si="502"/>
        <v>92</v>
      </c>
      <c r="Q7964" s="15">
        <f t="shared" si="503"/>
        <v>0.97144507544989844</v>
      </c>
    </row>
    <row r="7965" spans="1:17" ht="19.5" customHeight="1" x14ac:dyDescent="0.2">
      <c r="A7965" s="12">
        <v>5773</v>
      </c>
      <c r="B7965" s="6" t="s">
        <v>2249</v>
      </c>
      <c r="C7965" s="12">
        <v>1215</v>
      </c>
      <c r="D7965" s="6" t="s">
        <v>4540</v>
      </c>
      <c r="E7965" s="13">
        <v>42578</v>
      </c>
      <c r="F7965" s="13">
        <v>43741</v>
      </c>
      <c r="G7965" s="13">
        <v>42578</v>
      </c>
      <c r="H7965" s="6" t="s">
        <v>7944</v>
      </c>
      <c r="I7965" s="6" t="s">
        <v>7980</v>
      </c>
      <c r="J7965" s="14">
        <v>0.20480000000000001</v>
      </c>
      <c r="K7965" s="14">
        <v>0.11960000000000001</v>
      </c>
      <c r="L7965" s="15">
        <f t="shared" si="500"/>
        <v>8.5199999999999998E-2</v>
      </c>
      <c r="M7965" s="11">
        <f t="shared" si="501"/>
        <v>1</v>
      </c>
      <c r="N7965" s="11">
        <f>VLOOKUP(E7965,Nasdaq!$A$2:$F$3174,5,1)</f>
        <v>5139.8100590000004</v>
      </c>
      <c r="O7965" s="11">
        <f>VLOOKUP(F7965,Nasdaq!$A$2:$F$3174,5,1)</f>
        <v>7872.2597660000001</v>
      </c>
      <c r="P7965" s="11">
        <f t="shared" si="502"/>
        <v>1163</v>
      </c>
      <c r="Q7965" s="15">
        <f t="shared" si="503"/>
        <v>0.65290213659080432</v>
      </c>
    </row>
    <row r="7966" spans="1:17" ht="19.5" customHeight="1" x14ac:dyDescent="0.2">
      <c r="A7966" s="12">
        <v>7486</v>
      </c>
      <c r="B7966" s="6" t="s">
        <v>2250</v>
      </c>
      <c r="C7966" s="12">
        <v>3000</v>
      </c>
      <c r="D7966" s="6" t="s">
        <v>2735</v>
      </c>
      <c r="E7966" s="13">
        <v>42842</v>
      </c>
      <c r="F7966" s="13">
        <v>42954</v>
      </c>
      <c r="G7966" s="13">
        <v>42842</v>
      </c>
      <c r="H7966" s="6" t="s">
        <v>7944</v>
      </c>
      <c r="I7966" s="6" t="s">
        <v>7968</v>
      </c>
      <c r="J7966" s="14">
        <v>2.1381000000000001</v>
      </c>
      <c r="K7966" s="14">
        <v>0.21780000000000002</v>
      </c>
      <c r="L7966" s="15">
        <f t="shared" si="500"/>
        <v>1.9203000000000001</v>
      </c>
      <c r="M7966" s="11">
        <f t="shared" si="501"/>
        <v>1</v>
      </c>
      <c r="N7966" s="11">
        <f>VLOOKUP(E7966,Nasdaq!$A$2:$F$3174,5,1)</f>
        <v>5856.7900390000004</v>
      </c>
      <c r="O7966" s="11">
        <f>VLOOKUP(F7966,Nasdaq!$A$2:$F$3174,5,1)</f>
        <v>6383.7700199999999</v>
      </c>
      <c r="P7966" s="11">
        <f t="shared" si="502"/>
        <v>112</v>
      </c>
      <c r="Q7966" s="15">
        <f t="shared" si="503"/>
        <v>0.91745197026447323</v>
      </c>
    </row>
    <row r="7967" spans="1:17" ht="19.5" customHeight="1" x14ac:dyDescent="0.2">
      <c r="A7967" s="12">
        <v>5672</v>
      </c>
      <c r="B7967" s="6" t="s">
        <v>2251</v>
      </c>
      <c r="C7967" s="12">
        <v>25870</v>
      </c>
      <c r="D7967" s="6" t="s">
        <v>7727</v>
      </c>
      <c r="E7967" s="13">
        <v>43599</v>
      </c>
      <c r="F7967" s="13">
        <v>44415</v>
      </c>
      <c r="H7967" s="6" t="s">
        <v>7947</v>
      </c>
      <c r="I7967" s="6" t="s">
        <v>8066</v>
      </c>
      <c r="J7967" s="14">
        <v>0.60570000000000002</v>
      </c>
      <c r="K7967" s="14">
        <v>0.1666</v>
      </c>
      <c r="L7967" s="15">
        <f t="shared" si="500"/>
        <v>0.43910000000000005</v>
      </c>
      <c r="M7967" s="11">
        <f t="shared" si="501"/>
        <v>1</v>
      </c>
      <c r="N7967" s="11">
        <f>VLOOKUP(E7967,Nasdaq!$A$2:$F$3174,5,1)</f>
        <v>7734.4902339999999</v>
      </c>
      <c r="O7967" s="11">
        <f>VLOOKUP(F7967,Nasdaq!$A$2:$F$3174,5,1)</f>
        <v>11010.980469</v>
      </c>
      <c r="P7967" s="11">
        <f t="shared" si="502"/>
        <v>816</v>
      </c>
      <c r="Q7967" s="15">
        <f t="shared" si="503"/>
        <v>0.70243512173889977</v>
      </c>
    </row>
    <row r="7968" spans="1:17" ht="19.5" customHeight="1" x14ac:dyDescent="0.2">
      <c r="A7968" s="12">
        <v>5672</v>
      </c>
      <c r="B7968" s="6" t="s">
        <v>2251</v>
      </c>
      <c r="C7968" s="12">
        <v>9657</v>
      </c>
      <c r="D7968" s="6" t="s">
        <v>7728</v>
      </c>
      <c r="E7968" s="13">
        <v>41375</v>
      </c>
      <c r="F7968" s="13">
        <v>44415</v>
      </c>
      <c r="H7968" s="6" t="s">
        <v>7944</v>
      </c>
      <c r="I7968" s="6" t="s">
        <v>8164</v>
      </c>
      <c r="J7968" s="14">
        <v>0.3075</v>
      </c>
      <c r="K7968" s="14">
        <v>0.1295</v>
      </c>
      <c r="L7968" s="15">
        <f t="shared" si="500"/>
        <v>0.17799999999999999</v>
      </c>
      <c r="M7968" s="11">
        <f t="shared" si="501"/>
        <v>1</v>
      </c>
      <c r="N7968" s="11">
        <f>VLOOKUP(E7968,Nasdaq!$A$2:$F$3174,5,1)</f>
        <v>3300.1599120000001</v>
      </c>
      <c r="O7968" s="11">
        <f>VLOOKUP(F7968,Nasdaq!$A$2:$F$3174,5,1)</f>
        <v>11010.980469</v>
      </c>
      <c r="P7968" s="11">
        <f t="shared" si="502"/>
        <v>3040</v>
      </c>
      <c r="Q7968" s="15">
        <f t="shared" si="503"/>
        <v>0.29971567972160967</v>
      </c>
    </row>
    <row r="7969" spans="1:17" ht="19.5" customHeight="1" x14ac:dyDescent="0.2">
      <c r="A7969" s="12">
        <v>5672</v>
      </c>
      <c r="B7969" s="6" t="s">
        <v>2251</v>
      </c>
      <c r="C7969" s="12">
        <v>32038</v>
      </c>
      <c r="D7969" s="6" t="s">
        <v>7729</v>
      </c>
      <c r="E7969" s="13">
        <v>43817</v>
      </c>
      <c r="F7969" s="13">
        <v>44415</v>
      </c>
      <c r="H7969" s="6" t="s">
        <v>7950</v>
      </c>
      <c r="I7969" s="6" t="s">
        <v>7985</v>
      </c>
      <c r="J7969" s="14">
        <v>0.27279999999999999</v>
      </c>
      <c r="K7969" s="14">
        <v>9.8900000000000002E-2</v>
      </c>
      <c r="L7969" s="15">
        <f t="shared" si="500"/>
        <v>0.1739</v>
      </c>
      <c r="M7969" s="11">
        <f t="shared" si="501"/>
        <v>1</v>
      </c>
      <c r="N7969" s="11">
        <f>VLOOKUP(E7969,Nasdaq!$A$2:$F$3174,5,1)</f>
        <v>8827.7402340000008</v>
      </c>
      <c r="O7969" s="11">
        <f>VLOOKUP(F7969,Nasdaq!$A$2:$F$3174,5,1)</f>
        <v>11010.980469</v>
      </c>
      <c r="P7969" s="11">
        <f t="shared" si="502"/>
        <v>598</v>
      </c>
      <c r="Q7969" s="15">
        <f t="shared" si="503"/>
        <v>0.80172235313334717</v>
      </c>
    </row>
    <row r="7970" spans="1:17" ht="19.5" customHeight="1" x14ac:dyDescent="0.2">
      <c r="A7970" s="12">
        <v>5672</v>
      </c>
      <c r="B7970" s="6" t="s">
        <v>2251</v>
      </c>
      <c r="C7970" s="12">
        <v>27768</v>
      </c>
      <c r="D7970" s="6" t="s">
        <v>7730</v>
      </c>
      <c r="E7970" s="13">
        <v>41947</v>
      </c>
      <c r="F7970" s="13">
        <v>44415</v>
      </c>
      <c r="H7970" s="6" t="s">
        <v>7946</v>
      </c>
      <c r="I7970" s="6" t="s">
        <v>7964</v>
      </c>
      <c r="J7970" s="14">
        <v>0.24609999999999999</v>
      </c>
      <c r="K7970" s="14">
        <v>0.115</v>
      </c>
      <c r="L7970" s="15">
        <f t="shared" si="500"/>
        <v>0.13109999999999999</v>
      </c>
      <c r="M7970" s="11">
        <f t="shared" si="501"/>
        <v>1</v>
      </c>
      <c r="N7970" s="11">
        <f>VLOOKUP(E7970,Nasdaq!$A$2:$F$3174,5,1)</f>
        <v>4623.6401370000003</v>
      </c>
      <c r="O7970" s="11">
        <f>VLOOKUP(F7970,Nasdaq!$A$2:$F$3174,5,1)</f>
        <v>11010.980469</v>
      </c>
      <c r="P7970" s="11">
        <f t="shared" si="502"/>
        <v>2468</v>
      </c>
      <c r="Q7970" s="15">
        <f t="shared" si="503"/>
        <v>0.41991215984075042</v>
      </c>
    </row>
    <row r="7971" spans="1:17" ht="19.5" customHeight="1" x14ac:dyDescent="0.2">
      <c r="A7971" s="12">
        <v>5672</v>
      </c>
      <c r="B7971" s="6" t="s">
        <v>2251</v>
      </c>
      <c r="C7971" s="12">
        <v>9546</v>
      </c>
      <c r="D7971" s="6" t="s">
        <v>7731</v>
      </c>
      <c r="E7971" s="13">
        <v>42206</v>
      </c>
      <c r="F7971" s="13">
        <v>44415</v>
      </c>
      <c r="H7971" s="6" t="s">
        <v>7950</v>
      </c>
      <c r="I7971" s="6" t="s">
        <v>8010</v>
      </c>
      <c r="J7971" s="14">
        <v>0.24539999999999998</v>
      </c>
      <c r="K7971" s="14">
        <v>0.1173</v>
      </c>
      <c r="L7971" s="15">
        <f t="shared" si="500"/>
        <v>0.12809999999999999</v>
      </c>
      <c r="M7971" s="11">
        <f t="shared" si="501"/>
        <v>1</v>
      </c>
      <c r="N7971" s="11">
        <f>VLOOKUP(E7971,Nasdaq!$A$2:$F$3174,5,1)</f>
        <v>5208.1201170000004</v>
      </c>
      <c r="O7971" s="11">
        <f>VLOOKUP(F7971,Nasdaq!$A$2:$F$3174,5,1)</f>
        <v>11010.980469</v>
      </c>
      <c r="P7971" s="11">
        <f t="shared" si="502"/>
        <v>2209</v>
      </c>
      <c r="Q7971" s="15">
        <f t="shared" si="503"/>
        <v>0.472993750888277</v>
      </c>
    </row>
    <row r="7972" spans="1:17" ht="19.5" customHeight="1" x14ac:dyDescent="0.2">
      <c r="A7972" s="12">
        <v>5672</v>
      </c>
      <c r="B7972" s="6" t="s">
        <v>2251</v>
      </c>
      <c r="C7972" s="12">
        <v>9680</v>
      </c>
      <c r="D7972" s="6" t="s">
        <v>7732</v>
      </c>
      <c r="E7972" s="13">
        <v>39638</v>
      </c>
      <c r="F7972" s="13">
        <v>44415</v>
      </c>
      <c r="H7972" s="6" t="s">
        <v>7949</v>
      </c>
      <c r="I7972" s="6" t="s">
        <v>8089</v>
      </c>
      <c r="J7972" s="14">
        <v>0.1638</v>
      </c>
      <c r="K7972" s="14">
        <v>0.10859999999999999</v>
      </c>
      <c r="L7972" s="15">
        <f t="shared" si="500"/>
        <v>5.5200000000000013E-2</v>
      </c>
      <c r="M7972" s="11">
        <f t="shared" si="501"/>
        <v>1</v>
      </c>
      <c r="N7972" s="11">
        <f>VLOOKUP(E7972,Nasdaq!$A$2:$F$3174,5,1)</f>
        <v>2234.889893</v>
      </c>
      <c r="O7972" s="11">
        <f>VLOOKUP(F7972,Nasdaq!$A$2:$F$3174,5,1)</f>
        <v>11010.980469</v>
      </c>
      <c r="P7972" s="11">
        <f t="shared" si="502"/>
        <v>4777</v>
      </c>
      <c r="Q7972" s="15">
        <f t="shared" si="503"/>
        <v>0.20296938527165306</v>
      </c>
    </row>
    <row r="7973" spans="1:17" ht="19.5" customHeight="1" x14ac:dyDescent="0.2">
      <c r="A7973" s="12">
        <v>5672</v>
      </c>
      <c r="B7973" s="6" t="s">
        <v>2251</v>
      </c>
      <c r="C7973" s="12">
        <v>16563</v>
      </c>
      <c r="D7973" s="6" t="s">
        <v>7733</v>
      </c>
      <c r="E7973" s="13">
        <v>43392</v>
      </c>
      <c r="F7973" s="13">
        <v>44415</v>
      </c>
      <c r="H7973" s="6" t="s">
        <v>7947</v>
      </c>
      <c r="I7973" s="6" t="s">
        <v>7957</v>
      </c>
      <c r="J7973" s="14">
        <v>0.15090000000000001</v>
      </c>
      <c r="K7973" s="14">
        <v>0.1336</v>
      </c>
      <c r="L7973" s="15">
        <f t="shared" si="500"/>
        <v>1.730000000000001E-2</v>
      </c>
      <c r="M7973" s="11">
        <f t="shared" si="501"/>
        <v>1</v>
      </c>
      <c r="N7973" s="11">
        <f>VLOOKUP(E7973,Nasdaq!$A$2:$F$3174,5,1)</f>
        <v>7449.0297849999997</v>
      </c>
      <c r="O7973" s="11">
        <f>VLOOKUP(F7973,Nasdaq!$A$2:$F$3174,5,1)</f>
        <v>11010.980469</v>
      </c>
      <c r="P7973" s="11">
        <f t="shared" si="502"/>
        <v>1023</v>
      </c>
      <c r="Q7973" s="15">
        <f t="shared" si="503"/>
        <v>0.67650992592437398</v>
      </c>
    </row>
    <row r="7974" spans="1:17" ht="19.5" customHeight="1" x14ac:dyDescent="0.2">
      <c r="A7974" s="12">
        <v>5672</v>
      </c>
      <c r="B7974" s="6" t="s">
        <v>2251</v>
      </c>
      <c r="C7974" s="12">
        <v>10044</v>
      </c>
      <c r="D7974" s="6" t="s">
        <v>7734</v>
      </c>
      <c r="E7974" s="13">
        <v>41129</v>
      </c>
      <c r="F7974" s="13">
        <v>44415</v>
      </c>
      <c r="H7974" s="6" t="s">
        <v>7947</v>
      </c>
      <c r="I7974" s="6" t="s">
        <v>8138</v>
      </c>
      <c r="J7974" s="14">
        <v>0.12689999999999999</v>
      </c>
      <c r="K7974" s="14">
        <v>0.13819999999999999</v>
      </c>
      <c r="L7974" s="15">
        <f t="shared" si="500"/>
        <v>-1.1300000000000004E-2</v>
      </c>
      <c r="M7974" s="11">
        <f t="shared" si="501"/>
        <v>0</v>
      </c>
      <c r="N7974" s="11">
        <f>VLOOKUP(E7974,Nasdaq!$A$2:$F$3174,5,1)</f>
        <v>3011.25</v>
      </c>
      <c r="O7974" s="11">
        <f>VLOOKUP(F7974,Nasdaq!$A$2:$F$3174,5,1)</f>
        <v>11010.980469</v>
      </c>
      <c r="P7974" s="11">
        <f t="shared" si="502"/>
        <v>3286</v>
      </c>
      <c r="Q7974" s="15">
        <f t="shared" si="503"/>
        <v>0.2734773041904498</v>
      </c>
    </row>
    <row r="7975" spans="1:17" ht="19.5" customHeight="1" x14ac:dyDescent="0.2">
      <c r="A7975" s="12">
        <v>5672</v>
      </c>
      <c r="B7975" s="6" t="s">
        <v>2251</v>
      </c>
      <c r="C7975" s="12">
        <v>15809</v>
      </c>
      <c r="D7975" s="6" t="s">
        <v>7735</v>
      </c>
      <c r="E7975" s="13">
        <v>42314</v>
      </c>
      <c r="F7975" s="13">
        <v>44415</v>
      </c>
      <c r="H7975" s="6" t="s">
        <v>7951</v>
      </c>
      <c r="I7975" s="6" t="s">
        <v>7991</v>
      </c>
      <c r="J7975" s="14">
        <v>9.8100000000000007E-2</v>
      </c>
      <c r="K7975" s="14">
        <v>0.1258</v>
      </c>
      <c r="L7975" s="15">
        <f t="shared" ref="L7975:L8038" si="504">J7975-K7975</f>
        <v>-2.7699999999999989E-2</v>
      </c>
      <c r="M7975" s="11">
        <f t="shared" ref="M7975:M8038" si="505">IF(L7975&gt;0,1,0)</f>
        <v>0</v>
      </c>
      <c r="N7975" s="11">
        <f>VLOOKUP(E7975,Nasdaq!$A$2:$F$3174,5,1)</f>
        <v>5147.1201170000004</v>
      </c>
      <c r="O7975" s="11">
        <f>VLOOKUP(F7975,Nasdaq!$A$2:$F$3174,5,1)</f>
        <v>11010.980469</v>
      </c>
      <c r="P7975" s="11">
        <f t="shared" ref="P7975:P8038" si="506">_xlfn.DAYS(F7975,E7975)</f>
        <v>2101</v>
      </c>
      <c r="Q7975" s="15">
        <f t="shared" ref="Q7975:Q8038" si="507">(O7975/N7975)^(1/P7975/365-1)</f>
        <v>0.46745385078056889</v>
      </c>
    </row>
    <row r="7976" spans="1:17" ht="19.5" customHeight="1" x14ac:dyDescent="0.2">
      <c r="A7976" s="12">
        <v>5672</v>
      </c>
      <c r="B7976" s="6" t="s">
        <v>2251</v>
      </c>
      <c r="C7976" s="12">
        <v>10066</v>
      </c>
      <c r="D7976" s="6" t="s">
        <v>7736</v>
      </c>
      <c r="E7976" s="13">
        <v>40221</v>
      </c>
      <c r="F7976" s="13">
        <v>42751</v>
      </c>
      <c r="H7976" s="6" t="s">
        <v>7946</v>
      </c>
      <c r="I7976" s="6" t="s">
        <v>8019</v>
      </c>
      <c r="J7976" s="14">
        <v>9.5500000000000002E-2</v>
      </c>
      <c r="K7976" s="14">
        <v>0.13789999999999999</v>
      </c>
      <c r="L7976" s="15">
        <f t="shared" si="504"/>
        <v>-4.2399999999999993E-2</v>
      </c>
      <c r="M7976" s="11">
        <f t="shared" si="505"/>
        <v>0</v>
      </c>
      <c r="N7976" s="11">
        <f>VLOOKUP(E7976,Nasdaq!$A$2:$F$3174,5,1)</f>
        <v>2183.530029</v>
      </c>
      <c r="O7976" s="11">
        <f>VLOOKUP(F7976,Nasdaq!$A$2:$F$3174,5,1)</f>
        <v>5574.1201170000004</v>
      </c>
      <c r="P7976" s="11">
        <f t="shared" si="506"/>
        <v>2530</v>
      </c>
      <c r="Q7976" s="15">
        <f t="shared" si="507"/>
        <v>0.39172680157436329</v>
      </c>
    </row>
    <row r="7977" spans="1:17" ht="19.5" customHeight="1" x14ac:dyDescent="0.2">
      <c r="A7977" s="12">
        <v>5672</v>
      </c>
      <c r="B7977" s="6" t="s">
        <v>2251</v>
      </c>
      <c r="C7977" s="12">
        <v>18344</v>
      </c>
      <c r="D7977" s="6" t="s">
        <v>7737</v>
      </c>
      <c r="E7977" s="13">
        <v>40435</v>
      </c>
      <c r="F7977" s="13">
        <v>44415</v>
      </c>
      <c r="H7977" s="6" t="s">
        <v>7947</v>
      </c>
      <c r="I7977" s="6" t="s">
        <v>8063</v>
      </c>
      <c r="J7977" s="14">
        <v>9.4600000000000004E-2</v>
      </c>
      <c r="K7977" s="14">
        <v>0.1401</v>
      </c>
      <c r="L7977" s="15">
        <f t="shared" si="504"/>
        <v>-4.5499999999999999E-2</v>
      </c>
      <c r="M7977" s="11">
        <f t="shared" si="505"/>
        <v>0</v>
      </c>
      <c r="N7977" s="11">
        <f>VLOOKUP(E7977,Nasdaq!$A$2:$F$3174,5,1)</f>
        <v>2289.7700199999999</v>
      </c>
      <c r="O7977" s="11">
        <f>VLOOKUP(F7977,Nasdaq!$A$2:$F$3174,5,1)</f>
        <v>11010.980469</v>
      </c>
      <c r="P7977" s="11">
        <f t="shared" si="506"/>
        <v>3980</v>
      </c>
      <c r="Q7977" s="15">
        <f t="shared" si="507"/>
        <v>0.20795355162096774</v>
      </c>
    </row>
    <row r="7978" spans="1:17" ht="19.5" customHeight="1" x14ac:dyDescent="0.2">
      <c r="A7978" s="12">
        <v>5672</v>
      </c>
      <c r="B7978" s="6" t="s">
        <v>2251</v>
      </c>
      <c r="C7978" s="12">
        <v>10128</v>
      </c>
      <c r="D7978" s="6" t="s">
        <v>7738</v>
      </c>
      <c r="E7978" s="13">
        <v>39462</v>
      </c>
      <c r="F7978" s="13">
        <v>44415</v>
      </c>
      <c r="H7978" s="6" t="s">
        <v>7950</v>
      </c>
      <c r="I7978" s="6" t="s">
        <v>8113</v>
      </c>
      <c r="J7978" s="14">
        <v>7.8399999999999997E-2</v>
      </c>
      <c r="K7978" s="14">
        <v>9.6000000000000002E-2</v>
      </c>
      <c r="L7978" s="15">
        <f t="shared" si="504"/>
        <v>-1.7600000000000005E-2</v>
      </c>
      <c r="M7978" s="11">
        <f t="shared" si="505"/>
        <v>0</v>
      </c>
      <c r="N7978" s="11">
        <f>VLOOKUP(E7978,Nasdaq!$A$2:$F$3174,5,1)</f>
        <v>2417.5900879999999</v>
      </c>
      <c r="O7978" s="11">
        <f>VLOOKUP(F7978,Nasdaq!$A$2:$F$3174,5,1)</f>
        <v>11010.980469</v>
      </c>
      <c r="P7978" s="11">
        <f t="shared" si="506"/>
        <v>4953</v>
      </c>
      <c r="Q7978" s="15">
        <f t="shared" si="507"/>
        <v>0.21956192931978449</v>
      </c>
    </row>
    <row r="7979" spans="1:17" ht="19.5" customHeight="1" x14ac:dyDescent="0.2">
      <c r="A7979" s="12">
        <v>5672</v>
      </c>
      <c r="B7979" s="6" t="s">
        <v>2251</v>
      </c>
      <c r="C7979" s="12">
        <v>10175</v>
      </c>
      <c r="D7979" s="6" t="s">
        <v>7739</v>
      </c>
      <c r="E7979" s="13">
        <v>40095</v>
      </c>
      <c r="F7979" s="13">
        <v>44415</v>
      </c>
      <c r="H7979" s="6" t="s">
        <v>7949</v>
      </c>
      <c r="I7979" s="6" t="s">
        <v>8009</v>
      </c>
      <c r="J7979" s="14">
        <v>6.6100000000000006E-2</v>
      </c>
      <c r="K7979" s="14">
        <v>0.1341</v>
      </c>
      <c r="L7979" s="15">
        <f t="shared" si="504"/>
        <v>-6.7999999999999991E-2</v>
      </c>
      <c r="M7979" s="11">
        <f t="shared" si="505"/>
        <v>0</v>
      </c>
      <c r="N7979" s="11">
        <f>VLOOKUP(E7979,Nasdaq!$A$2:$F$3174,5,1)</f>
        <v>2139.280029</v>
      </c>
      <c r="O7979" s="11">
        <f>VLOOKUP(F7979,Nasdaq!$A$2:$F$3174,5,1)</f>
        <v>11010.980469</v>
      </c>
      <c r="P7979" s="11">
        <f t="shared" si="506"/>
        <v>4320</v>
      </c>
      <c r="Q7979" s="15">
        <f t="shared" si="507"/>
        <v>0.19428626341770983</v>
      </c>
    </row>
    <row r="7980" spans="1:17" ht="19.5" customHeight="1" x14ac:dyDescent="0.2">
      <c r="A7980" s="12">
        <v>5672</v>
      </c>
      <c r="B7980" s="6" t="s">
        <v>2251</v>
      </c>
      <c r="C7980" s="12">
        <v>9906</v>
      </c>
      <c r="D7980" s="6" t="s">
        <v>4296</v>
      </c>
      <c r="E7980" s="13">
        <v>43544</v>
      </c>
      <c r="F7980" s="13">
        <v>44415</v>
      </c>
      <c r="H7980" s="6" t="s">
        <v>7951</v>
      </c>
      <c r="I7980" s="6" t="s">
        <v>8043</v>
      </c>
      <c r="J7980" s="14">
        <v>6.2199999999999998E-2</v>
      </c>
      <c r="K7980" s="14">
        <v>0.1525</v>
      </c>
      <c r="L7980" s="15">
        <f t="shared" si="504"/>
        <v>-9.0299999999999991E-2</v>
      </c>
      <c r="M7980" s="11">
        <f t="shared" si="505"/>
        <v>0</v>
      </c>
      <c r="N7980" s="11">
        <f>VLOOKUP(E7980,Nasdaq!$A$2:$F$3174,5,1)</f>
        <v>7728.9702150000003</v>
      </c>
      <c r="O7980" s="11">
        <f>VLOOKUP(F7980,Nasdaq!$A$2:$F$3174,5,1)</f>
        <v>11010.980469</v>
      </c>
      <c r="P7980" s="11">
        <f t="shared" si="506"/>
        <v>871</v>
      </c>
      <c r="Q7980" s="15">
        <f t="shared" si="507"/>
        <v>0.7019337506777118</v>
      </c>
    </row>
    <row r="7981" spans="1:17" ht="19.5" customHeight="1" x14ac:dyDescent="0.2">
      <c r="A7981" s="12">
        <v>5672</v>
      </c>
      <c r="B7981" s="6" t="s">
        <v>2251</v>
      </c>
      <c r="C7981" s="12">
        <v>10671</v>
      </c>
      <c r="D7981" s="6" t="s">
        <v>7740</v>
      </c>
      <c r="E7981" s="13">
        <v>40067</v>
      </c>
      <c r="F7981" s="13">
        <v>44415</v>
      </c>
      <c r="H7981" s="6" t="s">
        <v>7949</v>
      </c>
      <c r="I7981" s="6" t="s">
        <v>8089</v>
      </c>
      <c r="J7981" s="14">
        <v>2.6699999999999998E-2</v>
      </c>
      <c r="K7981" s="14">
        <v>0.13600000000000001</v>
      </c>
      <c r="L7981" s="15">
        <f t="shared" si="504"/>
        <v>-0.10930000000000001</v>
      </c>
      <c r="M7981" s="11">
        <f t="shared" si="505"/>
        <v>0</v>
      </c>
      <c r="N7981" s="11">
        <f>VLOOKUP(E7981,Nasdaq!$A$2:$F$3174,5,1)</f>
        <v>2080.8999020000001</v>
      </c>
      <c r="O7981" s="11">
        <f>VLOOKUP(F7981,Nasdaq!$A$2:$F$3174,5,1)</f>
        <v>11010.980469</v>
      </c>
      <c r="P7981" s="11">
        <f t="shared" si="506"/>
        <v>4348</v>
      </c>
      <c r="Q7981" s="15">
        <f t="shared" si="507"/>
        <v>0.18898426824381878</v>
      </c>
    </row>
    <row r="7982" spans="1:17" ht="19.5" customHeight="1" x14ac:dyDescent="0.2">
      <c r="A7982" s="12">
        <v>5672</v>
      </c>
      <c r="B7982" s="6" t="s">
        <v>2251</v>
      </c>
      <c r="C7982" s="12">
        <v>9624</v>
      </c>
      <c r="D7982" s="6" t="s">
        <v>6571</v>
      </c>
      <c r="E7982" s="13">
        <v>40396</v>
      </c>
      <c r="F7982" s="13">
        <v>44415</v>
      </c>
      <c r="H7982" s="6" t="s">
        <v>7946</v>
      </c>
      <c r="I7982" s="6" t="s">
        <v>8094</v>
      </c>
      <c r="J7982" s="14">
        <v>2.1600000000000001E-2</v>
      </c>
      <c r="K7982" s="14">
        <v>0.13880000000000001</v>
      </c>
      <c r="L7982" s="15">
        <f t="shared" si="504"/>
        <v>-0.1172</v>
      </c>
      <c r="M7982" s="11">
        <f t="shared" si="505"/>
        <v>0</v>
      </c>
      <c r="N7982" s="11">
        <f>VLOOKUP(E7982,Nasdaq!$A$2:$F$3174,5,1)</f>
        <v>2288.469971</v>
      </c>
      <c r="O7982" s="11">
        <f>VLOOKUP(F7982,Nasdaq!$A$2:$F$3174,5,1)</f>
        <v>11010.980469</v>
      </c>
      <c r="P7982" s="11">
        <f t="shared" si="506"/>
        <v>4019</v>
      </c>
      <c r="Q7982" s="15">
        <f t="shared" si="507"/>
        <v>0.20783548097956492</v>
      </c>
    </row>
    <row r="7983" spans="1:17" ht="19.5" customHeight="1" x14ac:dyDescent="0.2">
      <c r="A7983" s="12">
        <v>5672</v>
      </c>
      <c r="B7983" s="6" t="s">
        <v>2251</v>
      </c>
      <c r="C7983" s="12">
        <v>20980</v>
      </c>
      <c r="D7983" s="6" t="s">
        <v>7741</v>
      </c>
      <c r="E7983" s="13">
        <v>43413</v>
      </c>
      <c r="F7983" s="13">
        <v>44415</v>
      </c>
      <c r="H7983" s="6" t="s">
        <v>7944</v>
      </c>
      <c r="I7983" s="6" t="s">
        <v>7968</v>
      </c>
      <c r="J7983" s="14">
        <v>5.4000000000000003E-3</v>
      </c>
      <c r="K7983" s="14">
        <v>0.13449999999999998</v>
      </c>
      <c r="L7983" s="15">
        <f t="shared" si="504"/>
        <v>-0.12909999999999999</v>
      </c>
      <c r="M7983" s="11">
        <f t="shared" si="505"/>
        <v>0</v>
      </c>
      <c r="N7983" s="11">
        <f>VLOOKUP(E7983,Nasdaq!$A$2:$F$3174,5,1)</f>
        <v>7406.8999020000001</v>
      </c>
      <c r="O7983" s="11">
        <f>VLOOKUP(F7983,Nasdaq!$A$2:$F$3174,5,1)</f>
        <v>11010.980469</v>
      </c>
      <c r="P7983" s="11">
        <f t="shared" si="506"/>
        <v>1002</v>
      </c>
      <c r="Q7983" s="15">
        <f t="shared" si="507"/>
        <v>0.67268377712034133</v>
      </c>
    </row>
    <row r="7984" spans="1:17" ht="19.5" customHeight="1" x14ac:dyDescent="0.2">
      <c r="A7984" s="12">
        <v>5672</v>
      </c>
      <c r="B7984" s="6" t="s">
        <v>2251</v>
      </c>
      <c r="C7984" s="12">
        <v>9729</v>
      </c>
      <c r="D7984" s="6" t="s">
        <v>3476</v>
      </c>
      <c r="E7984" s="13">
        <v>40428</v>
      </c>
      <c r="F7984" s="13">
        <v>44415</v>
      </c>
      <c r="H7984" s="6" t="s">
        <v>7947</v>
      </c>
      <c r="I7984" s="6" t="s">
        <v>8025</v>
      </c>
      <c r="J7984" s="14">
        <v>-1.11E-2</v>
      </c>
      <c r="K7984" s="14">
        <v>0.14300000000000002</v>
      </c>
      <c r="L7984" s="15">
        <f t="shared" si="504"/>
        <v>-0.15410000000000001</v>
      </c>
      <c r="M7984" s="11">
        <f t="shared" si="505"/>
        <v>0</v>
      </c>
      <c r="N7984" s="11">
        <f>VLOOKUP(E7984,Nasdaq!$A$2:$F$3174,5,1)</f>
        <v>2208.889893</v>
      </c>
      <c r="O7984" s="11">
        <f>VLOOKUP(F7984,Nasdaq!$A$2:$F$3174,5,1)</f>
        <v>11010.980469</v>
      </c>
      <c r="P7984" s="11">
        <f t="shared" si="506"/>
        <v>3987</v>
      </c>
      <c r="Q7984" s="15">
        <f t="shared" si="507"/>
        <v>0.2006081418029205</v>
      </c>
    </row>
    <row r="7985" spans="1:17" ht="19.5" customHeight="1" x14ac:dyDescent="0.2">
      <c r="A7985" s="12">
        <v>5672</v>
      </c>
      <c r="B7985" s="6" t="s">
        <v>2251</v>
      </c>
      <c r="C7985" s="12">
        <v>10351</v>
      </c>
      <c r="D7985" s="6" t="s">
        <v>5600</v>
      </c>
      <c r="E7985" s="13">
        <v>39587</v>
      </c>
      <c r="F7985" s="13">
        <v>41837</v>
      </c>
      <c r="H7985" s="6" t="s">
        <v>7951</v>
      </c>
      <c r="I7985" s="6" t="s">
        <v>7971</v>
      </c>
      <c r="J7985" s="14">
        <v>-1.84E-2</v>
      </c>
      <c r="K7985" s="14">
        <v>7.6200000000000004E-2</v>
      </c>
      <c r="L7985" s="15">
        <f t="shared" si="504"/>
        <v>-9.4600000000000004E-2</v>
      </c>
      <c r="M7985" s="11">
        <f t="shared" si="505"/>
        <v>0</v>
      </c>
      <c r="N7985" s="11">
        <f>VLOOKUP(E7985,Nasdaq!$A$2:$F$3174,5,1)</f>
        <v>2516.0900879999999</v>
      </c>
      <c r="O7985" s="11">
        <f>VLOOKUP(F7985,Nasdaq!$A$2:$F$3174,5,1)</f>
        <v>4363.4501950000003</v>
      </c>
      <c r="P7985" s="11">
        <f t="shared" si="506"/>
        <v>2250</v>
      </c>
      <c r="Q7985" s="15">
        <f t="shared" si="507"/>
        <v>0.57662896614305681</v>
      </c>
    </row>
    <row r="7986" spans="1:17" ht="19.5" customHeight="1" x14ac:dyDescent="0.2">
      <c r="A7986" s="12">
        <v>5672</v>
      </c>
      <c r="B7986" s="6" t="s">
        <v>2251</v>
      </c>
      <c r="C7986" s="12">
        <v>15196</v>
      </c>
      <c r="D7986" s="6" t="s">
        <v>7742</v>
      </c>
      <c r="E7986" s="13">
        <v>43252</v>
      </c>
      <c r="F7986" s="13">
        <v>44415</v>
      </c>
      <c r="H7986" s="6" t="s">
        <v>7946</v>
      </c>
      <c r="I7986" s="6" t="s">
        <v>8005</v>
      </c>
      <c r="J7986" s="14">
        <v>-0.1232</v>
      </c>
      <c r="K7986" s="14">
        <v>0.11869999999999999</v>
      </c>
      <c r="L7986" s="15">
        <f t="shared" si="504"/>
        <v>-0.2419</v>
      </c>
      <c r="M7986" s="11">
        <f t="shared" si="505"/>
        <v>0</v>
      </c>
      <c r="N7986" s="11">
        <f>VLOOKUP(E7986,Nasdaq!$A$2:$F$3174,5,1)</f>
        <v>7554.330078</v>
      </c>
      <c r="O7986" s="11">
        <f>VLOOKUP(F7986,Nasdaq!$A$2:$F$3174,5,1)</f>
        <v>11010.980469</v>
      </c>
      <c r="P7986" s="11">
        <f t="shared" si="506"/>
        <v>1163</v>
      </c>
      <c r="Q7986" s="15">
        <f t="shared" si="507"/>
        <v>0.68607303448792045</v>
      </c>
    </row>
    <row r="7987" spans="1:17" ht="19.5" customHeight="1" x14ac:dyDescent="0.2">
      <c r="A7987" s="12">
        <v>5672</v>
      </c>
      <c r="B7987" s="6" t="s">
        <v>2251</v>
      </c>
      <c r="C7987" s="12">
        <v>38639</v>
      </c>
      <c r="D7987" s="6" t="s">
        <v>7743</v>
      </c>
      <c r="E7987" s="13">
        <v>43600</v>
      </c>
      <c r="F7987" s="13">
        <v>44415</v>
      </c>
      <c r="H7987" s="6" t="s">
        <v>7948</v>
      </c>
      <c r="I7987" s="6" t="s">
        <v>8030</v>
      </c>
      <c r="J7987" s="14">
        <v>-0.2361</v>
      </c>
      <c r="K7987" s="14">
        <v>0.16140000000000002</v>
      </c>
      <c r="L7987" s="15">
        <f t="shared" si="504"/>
        <v>-0.39750000000000002</v>
      </c>
      <c r="M7987" s="11">
        <f t="shared" si="505"/>
        <v>0</v>
      </c>
      <c r="N7987" s="11">
        <f>VLOOKUP(E7987,Nasdaq!$A$2:$F$3174,5,1)</f>
        <v>7822.1499020000001</v>
      </c>
      <c r="O7987" s="11">
        <f>VLOOKUP(F7987,Nasdaq!$A$2:$F$3174,5,1)</f>
        <v>11010.980469</v>
      </c>
      <c r="P7987" s="11">
        <f t="shared" si="506"/>
        <v>815</v>
      </c>
      <c r="Q7987" s="15">
        <f t="shared" si="507"/>
        <v>0.71039621904896255</v>
      </c>
    </row>
    <row r="7988" spans="1:17" ht="19.5" customHeight="1" x14ac:dyDescent="0.2">
      <c r="A7988" s="12">
        <v>5672</v>
      </c>
      <c r="B7988" s="6" t="s">
        <v>2251</v>
      </c>
      <c r="C7988" s="12">
        <v>10019</v>
      </c>
      <c r="D7988" s="6" t="s">
        <v>5261</v>
      </c>
      <c r="E7988" s="13">
        <v>42690</v>
      </c>
      <c r="F7988" s="13">
        <v>44415</v>
      </c>
      <c r="H7988" s="6" t="s">
        <v>7947</v>
      </c>
      <c r="I7988" s="6" t="s">
        <v>8066</v>
      </c>
      <c r="J7988" s="14">
        <v>-0.247</v>
      </c>
      <c r="K7988" s="14">
        <v>0.14480000000000001</v>
      </c>
      <c r="L7988" s="15">
        <f t="shared" si="504"/>
        <v>-0.39180000000000004</v>
      </c>
      <c r="M7988" s="11">
        <f t="shared" si="505"/>
        <v>0</v>
      </c>
      <c r="N7988" s="11">
        <f>VLOOKUP(E7988,Nasdaq!$A$2:$F$3174,5,1)</f>
        <v>5294.580078</v>
      </c>
      <c r="O7988" s="11">
        <f>VLOOKUP(F7988,Nasdaq!$A$2:$F$3174,5,1)</f>
        <v>11010.980469</v>
      </c>
      <c r="P7988" s="11">
        <f t="shared" si="506"/>
        <v>1725</v>
      </c>
      <c r="Q7988" s="15">
        <f t="shared" si="507"/>
        <v>0.48084602911900942</v>
      </c>
    </row>
    <row r="7989" spans="1:17" ht="19.5" customHeight="1" x14ac:dyDescent="0.2">
      <c r="A7989" s="12">
        <v>5672</v>
      </c>
      <c r="B7989" s="6" t="s">
        <v>2251</v>
      </c>
      <c r="C7989" s="12">
        <v>33695</v>
      </c>
      <c r="D7989" s="6" t="s">
        <v>7677</v>
      </c>
      <c r="E7989" s="13">
        <v>43052</v>
      </c>
      <c r="F7989" s="13">
        <v>44415</v>
      </c>
      <c r="H7989" s="6" t="s">
        <v>7944</v>
      </c>
      <c r="I7989" s="6" t="s">
        <v>8127</v>
      </c>
      <c r="J7989" s="14">
        <v>-0.24929999999999999</v>
      </c>
      <c r="K7989" s="14">
        <v>0.12119999999999999</v>
      </c>
      <c r="L7989" s="15">
        <f t="shared" si="504"/>
        <v>-0.3705</v>
      </c>
      <c r="M7989" s="11">
        <f t="shared" si="505"/>
        <v>0</v>
      </c>
      <c r="N7989" s="11">
        <f>VLOOKUP(E7989,Nasdaq!$A$2:$F$3174,5,1)</f>
        <v>6757.6000979999999</v>
      </c>
      <c r="O7989" s="11">
        <f>VLOOKUP(F7989,Nasdaq!$A$2:$F$3174,5,1)</f>
        <v>11010.980469</v>
      </c>
      <c r="P7989" s="11">
        <f t="shared" si="506"/>
        <v>1363</v>
      </c>
      <c r="Q7989" s="15">
        <f t="shared" si="507"/>
        <v>0.61371525893759615</v>
      </c>
    </row>
    <row r="7990" spans="1:17" ht="19.5" customHeight="1" x14ac:dyDescent="0.2">
      <c r="A7990" s="12">
        <v>5665</v>
      </c>
      <c r="B7990" s="6" t="s">
        <v>2252</v>
      </c>
      <c r="C7990" s="12">
        <v>18922</v>
      </c>
      <c r="D7990" s="6" t="s">
        <v>3588</v>
      </c>
      <c r="E7990" s="13">
        <v>42373</v>
      </c>
      <c r="F7990" s="13">
        <v>44415</v>
      </c>
      <c r="H7990" s="6" t="s">
        <v>7948</v>
      </c>
      <c r="I7990" s="6" t="s">
        <v>7992</v>
      </c>
      <c r="J7990" s="14">
        <v>-5.0999999999999997E-2</v>
      </c>
      <c r="K7990" s="14">
        <v>0.1406</v>
      </c>
      <c r="L7990" s="15">
        <f t="shared" si="504"/>
        <v>-0.19159999999999999</v>
      </c>
      <c r="M7990" s="11">
        <f t="shared" si="505"/>
        <v>0</v>
      </c>
      <c r="N7990" s="11">
        <f>VLOOKUP(E7990,Nasdaq!$A$2:$F$3174,5,1)</f>
        <v>4903.0898440000001</v>
      </c>
      <c r="O7990" s="11">
        <f>VLOOKUP(F7990,Nasdaq!$A$2:$F$3174,5,1)</f>
        <v>11010.980469</v>
      </c>
      <c r="P7990" s="11">
        <f t="shared" si="506"/>
        <v>2042</v>
      </c>
      <c r="Q7990" s="15">
        <f t="shared" si="507"/>
        <v>0.4452914234045518</v>
      </c>
    </row>
    <row r="7991" spans="1:17" ht="19.5" customHeight="1" x14ac:dyDescent="0.2">
      <c r="A7991" s="12">
        <v>5665</v>
      </c>
      <c r="B7991" s="6" t="s">
        <v>2252</v>
      </c>
      <c r="C7991" s="12">
        <v>21480</v>
      </c>
      <c r="D7991" s="6" t="s">
        <v>3408</v>
      </c>
      <c r="E7991" s="13">
        <v>41401</v>
      </c>
      <c r="F7991" s="13">
        <v>44415</v>
      </c>
      <c r="H7991" s="6" t="s">
        <v>7948</v>
      </c>
      <c r="I7991" s="6" t="s">
        <v>7992</v>
      </c>
      <c r="J7991" s="14">
        <v>-0.29089999999999999</v>
      </c>
      <c r="K7991" s="14">
        <v>0.128</v>
      </c>
      <c r="L7991" s="15">
        <f t="shared" si="504"/>
        <v>-0.41889999999999999</v>
      </c>
      <c r="M7991" s="11">
        <f t="shared" si="505"/>
        <v>0</v>
      </c>
      <c r="N7991" s="11">
        <f>VLOOKUP(E7991,Nasdaq!$A$2:$F$3174,5,1)</f>
        <v>3396.6298830000001</v>
      </c>
      <c r="O7991" s="11">
        <f>VLOOKUP(F7991,Nasdaq!$A$2:$F$3174,5,1)</f>
        <v>11010.980469</v>
      </c>
      <c r="P7991" s="11">
        <f t="shared" si="506"/>
        <v>3014</v>
      </c>
      <c r="Q7991" s="15">
        <f t="shared" si="507"/>
        <v>0.30847693571386647</v>
      </c>
    </row>
    <row r="7992" spans="1:17" ht="19.5" customHeight="1" x14ac:dyDescent="0.2">
      <c r="A7992" s="12">
        <v>5665</v>
      </c>
      <c r="B7992" s="6" t="s">
        <v>2252</v>
      </c>
      <c r="C7992" s="12">
        <v>44587</v>
      </c>
      <c r="D7992" s="6" t="s">
        <v>5601</v>
      </c>
      <c r="E7992" s="13">
        <v>41597</v>
      </c>
      <c r="F7992" s="13">
        <v>44415</v>
      </c>
      <c r="H7992" s="6" t="s">
        <v>7948</v>
      </c>
      <c r="I7992" s="6" t="s">
        <v>7959</v>
      </c>
      <c r="J7992" s="14">
        <v>-0.33490000000000003</v>
      </c>
      <c r="K7992" s="14">
        <v>0.12089999999999999</v>
      </c>
      <c r="L7992" s="15">
        <f t="shared" si="504"/>
        <v>-0.45580000000000004</v>
      </c>
      <c r="M7992" s="11">
        <f t="shared" si="505"/>
        <v>0</v>
      </c>
      <c r="N7992" s="11">
        <f>VLOOKUP(E7992,Nasdaq!$A$2:$F$3174,5,1)</f>
        <v>3931.5500489999999</v>
      </c>
      <c r="O7992" s="11">
        <f>VLOOKUP(F7992,Nasdaq!$A$2:$F$3174,5,1)</f>
        <v>11010.980469</v>
      </c>
      <c r="P7992" s="11">
        <f t="shared" si="506"/>
        <v>2818</v>
      </c>
      <c r="Q7992" s="15">
        <f t="shared" si="507"/>
        <v>0.35705757507687108</v>
      </c>
    </row>
    <row r="7993" spans="1:17" ht="19.5" customHeight="1" x14ac:dyDescent="0.2">
      <c r="A7993" s="12">
        <v>5397</v>
      </c>
      <c r="B7993" s="6" t="s">
        <v>2253</v>
      </c>
      <c r="C7993" s="12">
        <v>4309</v>
      </c>
      <c r="D7993" s="6" t="s">
        <v>5602</v>
      </c>
      <c r="E7993" s="13">
        <v>42697</v>
      </c>
      <c r="F7993" s="13">
        <v>44415</v>
      </c>
      <c r="G7993" s="13">
        <v>42697</v>
      </c>
      <c r="H7993" s="6" t="s">
        <v>7951</v>
      </c>
      <c r="I7993" s="6" t="s">
        <v>8038</v>
      </c>
      <c r="J7993" s="14">
        <v>0.33810000000000001</v>
      </c>
      <c r="K7993" s="14">
        <v>0.1424</v>
      </c>
      <c r="L7993" s="15">
        <f t="shared" si="504"/>
        <v>0.19570000000000001</v>
      </c>
      <c r="M7993" s="11">
        <f t="shared" si="505"/>
        <v>1</v>
      </c>
      <c r="N7993" s="11">
        <f>VLOOKUP(E7993,Nasdaq!$A$2:$F$3174,5,1)</f>
        <v>5380.6801759999998</v>
      </c>
      <c r="O7993" s="11">
        <f>VLOOKUP(F7993,Nasdaq!$A$2:$F$3174,5,1)</f>
        <v>11010.980469</v>
      </c>
      <c r="P7993" s="11">
        <f t="shared" si="506"/>
        <v>1718</v>
      </c>
      <c r="Q7993" s="15">
        <f t="shared" si="507"/>
        <v>0.48866550400141767</v>
      </c>
    </row>
    <row r="7994" spans="1:17" ht="19.5" customHeight="1" x14ac:dyDescent="0.2">
      <c r="A7994" s="12">
        <v>5397</v>
      </c>
      <c r="B7994" s="6" t="s">
        <v>2253</v>
      </c>
      <c r="C7994" s="12">
        <v>3427</v>
      </c>
      <c r="D7994" s="6" t="s">
        <v>3453</v>
      </c>
      <c r="E7994" s="13">
        <v>42985</v>
      </c>
      <c r="F7994" s="13">
        <v>44415</v>
      </c>
      <c r="H7994" s="6" t="s">
        <v>7944</v>
      </c>
      <c r="I7994" s="6" t="s">
        <v>8084</v>
      </c>
      <c r="J7994" s="14">
        <v>0.30109999999999998</v>
      </c>
      <c r="K7994" s="14">
        <v>0.1336</v>
      </c>
      <c r="L7994" s="15">
        <f t="shared" si="504"/>
        <v>0.16749999999999998</v>
      </c>
      <c r="M7994" s="11">
        <f t="shared" si="505"/>
        <v>1</v>
      </c>
      <c r="N7994" s="11">
        <f>VLOOKUP(E7994,Nasdaq!$A$2:$F$3174,5,1)</f>
        <v>6397.8701170000004</v>
      </c>
      <c r="O7994" s="11">
        <f>VLOOKUP(F7994,Nasdaq!$A$2:$F$3174,5,1)</f>
        <v>11010.980469</v>
      </c>
      <c r="P7994" s="11">
        <f t="shared" si="506"/>
        <v>1430</v>
      </c>
      <c r="Q7994" s="15">
        <f t="shared" si="507"/>
        <v>0.58104514761649184</v>
      </c>
    </row>
    <row r="7995" spans="1:17" ht="19.5" customHeight="1" x14ac:dyDescent="0.2">
      <c r="A7995" s="12">
        <v>5397</v>
      </c>
      <c r="B7995" s="6" t="s">
        <v>2253</v>
      </c>
      <c r="C7995" s="12">
        <v>4861</v>
      </c>
      <c r="D7995" s="6" t="s">
        <v>4192</v>
      </c>
      <c r="E7995" s="13">
        <v>41995</v>
      </c>
      <c r="F7995" s="13">
        <v>44415</v>
      </c>
      <c r="G7995" s="13">
        <v>41995</v>
      </c>
      <c r="H7995" s="6" t="s">
        <v>7951</v>
      </c>
      <c r="I7995" s="6" t="s">
        <v>8043</v>
      </c>
      <c r="J7995" s="14">
        <v>-4.5100000000000001E-2</v>
      </c>
      <c r="K7995" s="14">
        <v>0.11130000000000001</v>
      </c>
      <c r="L7995" s="15">
        <f t="shared" si="504"/>
        <v>-0.15640000000000001</v>
      </c>
      <c r="M7995" s="11">
        <f t="shared" si="505"/>
        <v>0</v>
      </c>
      <c r="N7995" s="11">
        <f>VLOOKUP(E7995,Nasdaq!$A$2:$F$3174,5,1)</f>
        <v>4781.419922</v>
      </c>
      <c r="O7995" s="11">
        <f>VLOOKUP(F7995,Nasdaq!$A$2:$F$3174,5,1)</f>
        <v>11010.980469</v>
      </c>
      <c r="P7995" s="11">
        <f t="shared" si="506"/>
        <v>2420</v>
      </c>
      <c r="Q7995" s="15">
        <f t="shared" si="507"/>
        <v>0.43424147839127841</v>
      </c>
    </row>
    <row r="7996" spans="1:17" ht="19.5" customHeight="1" x14ac:dyDescent="0.2">
      <c r="A7996" s="12">
        <v>4843</v>
      </c>
      <c r="B7996" s="6" t="s">
        <v>2254</v>
      </c>
      <c r="C7996" s="12">
        <v>7980</v>
      </c>
      <c r="D7996" s="6" t="s">
        <v>5603</v>
      </c>
      <c r="E7996" s="13">
        <v>42361</v>
      </c>
      <c r="F7996" s="13">
        <v>42507</v>
      </c>
      <c r="H7996" s="6" t="s">
        <v>7947</v>
      </c>
      <c r="I7996" s="6" t="s">
        <v>7957</v>
      </c>
      <c r="J7996" s="14">
        <v>0</v>
      </c>
      <c r="K7996" s="14">
        <v>1.6000000000000001E-3</v>
      </c>
      <c r="L7996" s="15">
        <f t="shared" si="504"/>
        <v>-1.6000000000000001E-3</v>
      </c>
      <c r="M7996" s="11">
        <f t="shared" si="505"/>
        <v>0</v>
      </c>
      <c r="N7996" s="11">
        <f>VLOOKUP(E7996,Nasdaq!$A$2:$F$3174,5,1)</f>
        <v>5045.9301759999998</v>
      </c>
      <c r="O7996" s="11">
        <f>VLOOKUP(F7996,Nasdaq!$A$2:$F$3174,5,1)</f>
        <v>4715.7299800000001</v>
      </c>
      <c r="P7996" s="11">
        <f t="shared" si="506"/>
        <v>146</v>
      </c>
      <c r="Q7996" s="15">
        <f t="shared" si="507"/>
        <v>1.0700196552971224</v>
      </c>
    </row>
    <row r="7997" spans="1:17" ht="19.5" customHeight="1" x14ac:dyDescent="0.2">
      <c r="A7997" s="12">
        <v>5226</v>
      </c>
      <c r="B7997" s="6" t="s">
        <v>2255</v>
      </c>
      <c r="C7997" s="12">
        <v>3504</v>
      </c>
      <c r="D7997" s="6" t="s">
        <v>4721</v>
      </c>
      <c r="E7997" s="13">
        <v>41680</v>
      </c>
      <c r="F7997" s="13">
        <v>41922</v>
      </c>
      <c r="G7997" s="13">
        <v>41680</v>
      </c>
      <c r="H7997" s="6" t="s">
        <v>7948</v>
      </c>
      <c r="I7997" s="6" t="s">
        <v>8017</v>
      </c>
      <c r="J7997" s="14">
        <v>-0.99580000000000002</v>
      </c>
      <c r="K7997" s="14">
        <v>0.1137</v>
      </c>
      <c r="L7997" s="15">
        <f t="shared" si="504"/>
        <v>-1.1094999999999999</v>
      </c>
      <c r="M7997" s="11">
        <f t="shared" si="505"/>
        <v>0</v>
      </c>
      <c r="N7997" s="11">
        <f>VLOOKUP(E7997,Nasdaq!$A$2:$F$3174,5,1)</f>
        <v>4148.169922</v>
      </c>
      <c r="O7997" s="11">
        <f>VLOOKUP(F7997,Nasdaq!$A$2:$F$3174,5,1)</f>
        <v>4276.2402339999999</v>
      </c>
      <c r="P7997" s="11">
        <f t="shared" si="506"/>
        <v>242</v>
      </c>
      <c r="Q7997" s="15">
        <f t="shared" si="507"/>
        <v>0.97005105489488552</v>
      </c>
    </row>
    <row r="7998" spans="1:17" ht="19.5" customHeight="1" x14ac:dyDescent="0.2">
      <c r="A7998" s="12">
        <v>5198</v>
      </c>
      <c r="B7998" s="6" t="s">
        <v>2256</v>
      </c>
      <c r="C7998" s="12">
        <v>40551</v>
      </c>
      <c r="D7998" s="6" t="s">
        <v>5604</v>
      </c>
      <c r="E7998" s="13">
        <v>42054</v>
      </c>
      <c r="F7998" s="13">
        <v>44415</v>
      </c>
      <c r="H7998" s="6" t="s">
        <v>7944</v>
      </c>
      <c r="I7998" s="6" t="s">
        <v>8031</v>
      </c>
      <c r="J7998" s="14">
        <v>0.1118</v>
      </c>
      <c r="K7998" s="14">
        <v>0.11220000000000001</v>
      </c>
      <c r="L7998" s="15">
        <f t="shared" si="504"/>
        <v>-4.0000000000001146E-4</v>
      </c>
      <c r="M7998" s="11">
        <f t="shared" si="505"/>
        <v>0</v>
      </c>
      <c r="N7998" s="11">
        <f>VLOOKUP(E7998,Nasdaq!$A$2:$F$3174,5,1)</f>
        <v>4924.7001950000003</v>
      </c>
      <c r="O7998" s="11">
        <f>VLOOKUP(F7998,Nasdaq!$A$2:$F$3174,5,1)</f>
        <v>11010.980469</v>
      </c>
      <c r="P7998" s="11">
        <f t="shared" si="506"/>
        <v>2361</v>
      </c>
      <c r="Q7998" s="15">
        <f t="shared" si="507"/>
        <v>0.4472539758886524</v>
      </c>
    </row>
    <row r="7999" spans="1:17" ht="19.5" customHeight="1" x14ac:dyDescent="0.2">
      <c r="A7999" s="12">
        <v>5347</v>
      </c>
      <c r="B7999" s="6" t="s">
        <v>2257</v>
      </c>
      <c r="C7999" s="12">
        <v>42743</v>
      </c>
      <c r="D7999" s="6" t="s">
        <v>2929</v>
      </c>
      <c r="E7999" s="13">
        <v>43053</v>
      </c>
      <c r="F7999" s="13">
        <v>43299</v>
      </c>
      <c r="H7999" s="6" t="s">
        <v>7947</v>
      </c>
      <c r="I7999" s="6" t="s">
        <v>8045</v>
      </c>
      <c r="J7999" s="14">
        <v>-0.20989999999999998</v>
      </c>
      <c r="K7999" s="14">
        <v>0.16149999999999998</v>
      </c>
      <c r="L7999" s="15">
        <f t="shared" si="504"/>
        <v>-0.37139999999999995</v>
      </c>
      <c r="M7999" s="11">
        <f t="shared" si="505"/>
        <v>0</v>
      </c>
      <c r="N7999" s="11">
        <f>VLOOKUP(E7999,Nasdaq!$A$2:$F$3174,5,1)</f>
        <v>6737.8701170000004</v>
      </c>
      <c r="O7999" s="11">
        <f>VLOOKUP(F7999,Nasdaq!$A$2:$F$3174,5,1)</f>
        <v>7854.4399409999996</v>
      </c>
      <c r="P7999" s="11">
        <f t="shared" si="506"/>
        <v>246</v>
      </c>
      <c r="Q7999" s="15">
        <f t="shared" si="507"/>
        <v>0.85784367490709357</v>
      </c>
    </row>
    <row r="8000" spans="1:17" ht="19.5" customHeight="1" x14ac:dyDescent="0.2">
      <c r="A8000" s="12">
        <v>6447</v>
      </c>
      <c r="B8000" s="6" t="s">
        <v>2258</v>
      </c>
      <c r="C8000" s="12">
        <v>21386</v>
      </c>
      <c r="D8000" s="6" t="s">
        <v>5605</v>
      </c>
      <c r="E8000" s="13">
        <v>41253</v>
      </c>
      <c r="F8000" s="13">
        <v>44415</v>
      </c>
      <c r="H8000" s="6" t="s">
        <v>7950</v>
      </c>
      <c r="I8000" s="6" t="s">
        <v>7985</v>
      </c>
      <c r="J8000" s="14">
        <v>1E-3</v>
      </c>
      <c r="K8000" s="14">
        <v>0.1416</v>
      </c>
      <c r="L8000" s="15">
        <f t="shared" si="504"/>
        <v>-0.1406</v>
      </c>
      <c r="M8000" s="11">
        <f t="shared" si="505"/>
        <v>0</v>
      </c>
      <c r="N8000" s="11">
        <f>VLOOKUP(E8000,Nasdaq!$A$2:$F$3174,5,1)</f>
        <v>2986.959961</v>
      </c>
      <c r="O8000" s="11">
        <f>VLOOKUP(F8000,Nasdaq!$A$2:$F$3174,5,1)</f>
        <v>11010.980469</v>
      </c>
      <c r="P8000" s="11">
        <f t="shared" si="506"/>
        <v>3162</v>
      </c>
      <c r="Q8000" s="15">
        <f t="shared" si="507"/>
        <v>0.2712713319120284</v>
      </c>
    </row>
    <row r="8001" spans="1:17" ht="19.5" customHeight="1" x14ac:dyDescent="0.2">
      <c r="A8001" s="12">
        <v>9162</v>
      </c>
      <c r="B8001" s="6" t="s">
        <v>2259</v>
      </c>
      <c r="C8001" s="12">
        <v>23359</v>
      </c>
      <c r="D8001" s="6" t="s">
        <v>5606</v>
      </c>
      <c r="E8001" s="13">
        <v>43591</v>
      </c>
      <c r="F8001" s="13">
        <v>44415</v>
      </c>
      <c r="H8001" s="6" t="s">
        <v>7948</v>
      </c>
      <c r="I8001" s="6" t="s">
        <v>8123</v>
      </c>
      <c r="J8001" s="14">
        <v>0.37759999999999999</v>
      </c>
      <c r="K8001" s="14">
        <v>0.13269999999999998</v>
      </c>
      <c r="L8001" s="15">
        <f t="shared" si="504"/>
        <v>0.24490000000000001</v>
      </c>
      <c r="M8001" s="11">
        <f t="shared" si="505"/>
        <v>1</v>
      </c>
      <c r="N8001" s="11">
        <f>VLOOKUP(E8001,Nasdaq!$A$2:$F$3174,5,1)</f>
        <v>8123.2900390000004</v>
      </c>
      <c r="O8001" s="11">
        <f>VLOOKUP(F8001,Nasdaq!$A$2:$F$3174,5,1)</f>
        <v>11010.980469</v>
      </c>
      <c r="P8001" s="11">
        <f t="shared" si="506"/>
        <v>824</v>
      </c>
      <c r="Q8001" s="15">
        <f t="shared" si="507"/>
        <v>0.73774522413647359</v>
      </c>
    </row>
    <row r="8002" spans="1:17" ht="19.5" customHeight="1" x14ac:dyDescent="0.2">
      <c r="A8002" s="12">
        <v>8629</v>
      </c>
      <c r="B8002" s="6" t="s">
        <v>2260</v>
      </c>
      <c r="C8002" s="12">
        <v>17455</v>
      </c>
      <c r="D8002" s="6" t="s">
        <v>2788</v>
      </c>
      <c r="E8002" s="13">
        <v>43705</v>
      </c>
      <c r="F8002" s="13">
        <v>44415</v>
      </c>
      <c r="H8002" s="6" t="s">
        <v>7944</v>
      </c>
      <c r="I8002" s="6" t="s">
        <v>8015</v>
      </c>
      <c r="J8002" s="14">
        <v>-0.53749999999999998</v>
      </c>
      <c r="K8002" s="14">
        <v>0.19489999999999999</v>
      </c>
      <c r="L8002" s="15">
        <f t="shared" si="504"/>
        <v>-0.73239999999999994</v>
      </c>
      <c r="M8002" s="11">
        <f t="shared" si="505"/>
        <v>0</v>
      </c>
      <c r="N8002" s="11">
        <f>VLOOKUP(E8002,Nasdaq!$A$2:$F$3174,5,1)</f>
        <v>7856.8798829999996</v>
      </c>
      <c r="O8002" s="11">
        <f>VLOOKUP(F8002,Nasdaq!$A$2:$F$3174,5,1)</f>
        <v>11010.980469</v>
      </c>
      <c r="P8002" s="11">
        <f t="shared" si="506"/>
        <v>710</v>
      </c>
      <c r="Q8002" s="15">
        <f t="shared" si="507"/>
        <v>0.71355045425037145</v>
      </c>
    </row>
    <row r="8003" spans="1:17" ht="19.5" customHeight="1" x14ac:dyDescent="0.2">
      <c r="A8003" s="12">
        <v>7105</v>
      </c>
      <c r="B8003" s="6" t="s">
        <v>2261</v>
      </c>
      <c r="C8003" s="12">
        <v>40816</v>
      </c>
      <c r="D8003" s="6" t="s">
        <v>3880</v>
      </c>
      <c r="E8003" s="13">
        <v>42894</v>
      </c>
      <c r="F8003" s="13">
        <v>44415</v>
      </c>
      <c r="H8003" s="6" t="s">
        <v>7951</v>
      </c>
      <c r="I8003" s="6" t="s">
        <v>8077</v>
      </c>
      <c r="J8003" s="14">
        <v>-0.10619999999999999</v>
      </c>
      <c r="K8003" s="14">
        <v>0.1288</v>
      </c>
      <c r="L8003" s="15">
        <f t="shared" si="504"/>
        <v>-0.23499999999999999</v>
      </c>
      <c r="M8003" s="11">
        <f t="shared" si="505"/>
        <v>0</v>
      </c>
      <c r="N8003" s="11">
        <f>VLOOKUP(E8003,Nasdaq!$A$2:$F$3174,5,1)</f>
        <v>6321.7597660000001</v>
      </c>
      <c r="O8003" s="11">
        <f>VLOOKUP(F8003,Nasdaq!$A$2:$F$3174,5,1)</f>
        <v>11010.980469</v>
      </c>
      <c r="P8003" s="11">
        <f t="shared" si="506"/>
        <v>1521</v>
      </c>
      <c r="Q8003" s="15">
        <f t="shared" si="507"/>
        <v>0.57413289420419034</v>
      </c>
    </row>
    <row r="8004" spans="1:17" ht="19.5" customHeight="1" x14ac:dyDescent="0.2">
      <c r="A8004" s="12">
        <v>5731</v>
      </c>
      <c r="B8004" s="6" t="s">
        <v>2262</v>
      </c>
      <c r="C8004" s="12">
        <v>23500</v>
      </c>
      <c r="D8004" s="6" t="s">
        <v>4087</v>
      </c>
      <c r="E8004" s="13">
        <v>42725</v>
      </c>
      <c r="F8004" s="13">
        <v>44415</v>
      </c>
      <c r="H8004" s="6" t="s">
        <v>7949</v>
      </c>
      <c r="I8004" s="6" t="s">
        <v>7961</v>
      </c>
      <c r="J8004" s="14">
        <v>-0.23920000000000002</v>
      </c>
      <c r="K8004" s="14">
        <v>0.13669999999999999</v>
      </c>
      <c r="L8004" s="15">
        <f t="shared" si="504"/>
        <v>-0.37590000000000001</v>
      </c>
      <c r="M8004" s="11">
        <f t="shared" si="505"/>
        <v>0</v>
      </c>
      <c r="N8004" s="11">
        <f>VLOOKUP(E8004,Nasdaq!$A$2:$F$3174,5,1)</f>
        <v>5471.4301759999998</v>
      </c>
      <c r="O8004" s="11">
        <f>VLOOKUP(F8004,Nasdaq!$A$2:$F$3174,5,1)</f>
        <v>11010.980469</v>
      </c>
      <c r="P8004" s="11">
        <f t="shared" si="506"/>
        <v>1690</v>
      </c>
      <c r="Q8004" s="15">
        <f t="shared" si="507"/>
        <v>0.49690728220208374</v>
      </c>
    </row>
    <row r="8005" spans="1:17" ht="19.5" customHeight="1" x14ac:dyDescent="0.2">
      <c r="A8005" s="12">
        <v>8952</v>
      </c>
      <c r="B8005" s="6" t="s">
        <v>2263</v>
      </c>
      <c r="C8005" s="12">
        <v>47315</v>
      </c>
      <c r="D8005" s="6" t="s">
        <v>5607</v>
      </c>
      <c r="E8005" s="13">
        <v>43187</v>
      </c>
      <c r="F8005" s="13">
        <v>44415</v>
      </c>
      <c r="H8005" s="6" t="s">
        <v>7944</v>
      </c>
      <c r="I8005" s="6" t="s">
        <v>7960</v>
      </c>
      <c r="J8005" s="14">
        <v>-0.62519999999999998</v>
      </c>
      <c r="K8005" s="14">
        <v>0.1353</v>
      </c>
      <c r="L8005" s="15">
        <f t="shared" si="504"/>
        <v>-0.76049999999999995</v>
      </c>
      <c r="M8005" s="11">
        <f t="shared" si="505"/>
        <v>0</v>
      </c>
      <c r="N8005" s="11">
        <f>VLOOKUP(E8005,Nasdaq!$A$2:$F$3174,5,1)</f>
        <v>6949.2299800000001</v>
      </c>
      <c r="O8005" s="11">
        <f>VLOOKUP(F8005,Nasdaq!$A$2:$F$3174,5,1)</f>
        <v>11010.980469</v>
      </c>
      <c r="P8005" s="11">
        <f t="shared" si="506"/>
        <v>1228</v>
      </c>
      <c r="Q8005" s="15">
        <f t="shared" si="507"/>
        <v>0.63111883047112805</v>
      </c>
    </row>
    <row r="8006" spans="1:17" ht="19.5" customHeight="1" x14ac:dyDescent="0.2">
      <c r="A8006" s="12">
        <v>5386</v>
      </c>
      <c r="B8006" s="6" t="s">
        <v>2264</v>
      </c>
      <c r="C8006" s="12">
        <v>23500</v>
      </c>
      <c r="D8006" s="6" t="s">
        <v>4087</v>
      </c>
      <c r="E8006" s="13">
        <v>42800</v>
      </c>
      <c r="F8006" s="13">
        <v>44415</v>
      </c>
      <c r="H8006" s="6" t="s">
        <v>7949</v>
      </c>
      <c r="I8006" s="6" t="s">
        <v>7961</v>
      </c>
      <c r="J8006" s="14">
        <v>-0.2626</v>
      </c>
      <c r="K8006" s="14">
        <v>0.1283</v>
      </c>
      <c r="L8006" s="15">
        <f t="shared" si="504"/>
        <v>-0.39090000000000003</v>
      </c>
      <c r="M8006" s="11">
        <f t="shared" si="505"/>
        <v>0</v>
      </c>
      <c r="N8006" s="11">
        <f>VLOOKUP(E8006,Nasdaq!$A$2:$F$3174,5,1)</f>
        <v>5849.1801759999998</v>
      </c>
      <c r="O8006" s="11">
        <f>VLOOKUP(F8006,Nasdaq!$A$2:$F$3174,5,1)</f>
        <v>11010.980469</v>
      </c>
      <c r="P8006" s="11">
        <f t="shared" si="506"/>
        <v>1615</v>
      </c>
      <c r="Q8006" s="15">
        <f t="shared" si="507"/>
        <v>0.53121395224366352</v>
      </c>
    </row>
    <row r="8007" spans="1:17" ht="19.5" customHeight="1" x14ac:dyDescent="0.2">
      <c r="A8007" s="12">
        <v>4673</v>
      </c>
      <c r="B8007" s="6" t="s">
        <v>2265</v>
      </c>
      <c r="C8007" s="12">
        <v>30637</v>
      </c>
      <c r="D8007" s="6" t="s">
        <v>5608</v>
      </c>
      <c r="E8007" s="13">
        <v>40073</v>
      </c>
      <c r="F8007" s="13">
        <v>43599</v>
      </c>
      <c r="H8007" s="6" t="s">
        <v>7948</v>
      </c>
      <c r="I8007" s="6" t="s">
        <v>7959</v>
      </c>
      <c r="J8007" s="14">
        <v>-3.6600000000000001E-2</v>
      </c>
      <c r="K8007" s="14">
        <v>0.1298</v>
      </c>
      <c r="L8007" s="15">
        <f t="shared" si="504"/>
        <v>-0.16639999999999999</v>
      </c>
      <c r="M8007" s="11">
        <f t="shared" si="505"/>
        <v>0</v>
      </c>
      <c r="N8007" s="11">
        <f>VLOOKUP(E8007,Nasdaq!$A$2:$F$3174,5,1)</f>
        <v>2126.75</v>
      </c>
      <c r="O8007" s="11">
        <f>VLOOKUP(F8007,Nasdaq!$A$2:$F$3174,5,1)</f>
        <v>7734.4902339999999</v>
      </c>
      <c r="P8007" s="11">
        <f t="shared" si="506"/>
        <v>3526</v>
      </c>
      <c r="Q8007" s="15">
        <f t="shared" si="507"/>
        <v>0.27496991646390823</v>
      </c>
    </row>
    <row r="8008" spans="1:17" ht="19.5" customHeight="1" x14ac:dyDescent="0.2">
      <c r="A8008" s="12">
        <v>4835</v>
      </c>
      <c r="B8008" s="6" t="s">
        <v>2266</v>
      </c>
      <c r="C8008" s="12">
        <v>30816</v>
      </c>
      <c r="D8008" s="6" t="s">
        <v>2766</v>
      </c>
      <c r="E8008" s="13">
        <v>43245</v>
      </c>
      <c r="F8008" s="13">
        <v>43644</v>
      </c>
      <c r="G8008" s="13">
        <v>43245</v>
      </c>
      <c r="H8008" s="6" t="s">
        <v>7944</v>
      </c>
      <c r="I8008" s="6" t="s">
        <v>8039</v>
      </c>
      <c r="J8008" s="14">
        <v>0.82459999999999989</v>
      </c>
      <c r="K8008" s="14">
        <v>9.5500000000000002E-2</v>
      </c>
      <c r="L8008" s="15">
        <f t="shared" si="504"/>
        <v>0.72909999999999986</v>
      </c>
      <c r="M8008" s="11">
        <f t="shared" si="505"/>
        <v>1</v>
      </c>
      <c r="N8008" s="11">
        <f>VLOOKUP(E8008,Nasdaq!$A$2:$F$3174,5,1)</f>
        <v>7433.8500979999999</v>
      </c>
      <c r="O8008" s="11">
        <f>VLOOKUP(F8008,Nasdaq!$A$2:$F$3174,5,1)</f>
        <v>8006.2402339999999</v>
      </c>
      <c r="P8008" s="11">
        <f t="shared" si="506"/>
        <v>399</v>
      </c>
      <c r="Q8008" s="15">
        <f t="shared" si="507"/>
        <v>0.92850747255496591</v>
      </c>
    </row>
    <row r="8009" spans="1:17" ht="19.5" customHeight="1" x14ac:dyDescent="0.2">
      <c r="A8009" s="12">
        <v>4835</v>
      </c>
      <c r="B8009" s="6" t="s">
        <v>2266</v>
      </c>
      <c r="C8009" s="12">
        <v>1982</v>
      </c>
      <c r="D8009" s="6" t="s">
        <v>5609</v>
      </c>
      <c r="E8009" s="13">
        <v>42139</v>
      </c>
      <c r="F8009" s="13">
        <v>43007</v>
      </c>
      <c r="G8009" s="13">
        <v>42214</v>
      </c>
      <c r="H8009" s="6" t="s">
        <v>7949</v>
      </c>
      <c r="I8009" s="6" t="s">
        <v>8106</v>
      </c>
      <c r="J8009" s="14">
        <v>0.34939999999999999</v>
      </c>
      <c r="K8009" s="14">
        <v>9.7699999999999995E-2</v>
      </c>
      <c r="L8009" s="15">
        <f t="shared" si="504"/>
        <v>0.25169999999999998</v>
      </c>
      <c r="M8009" s="11">
        <f t="shared" si="505"/>
        <v>1</v>
      </c>
      <c r="N8009" s="11">
        <f>VLOOKUP(E8009,Nasdaq!$A$2:$F$3174,5,1)</f>
        <v>5048.2900390000004</v>
      </c>
      <c r="O8009" s="11">
        <f>VLOOKUP(F8009,Nasdaq!$A$2:$F$3174,5,1)</f>
        <v>6495.9599609999996</v>
      </c>
      <c r="P8009" s="11">
        <f t="shared" si="506"/>
        <v>868</v>
      </c>
      <c r="Q8009" s="15">
        <f t="shared" si="507"/>
        <v>0.77714365341336866</v>
      </c>
    </row>
    <row r="8010" spans="1:17" ht="19.5" customHeight="1" x14ac:dyDescent="0.2">
      <c r="A8010" s="12">
        <v>4835</v>
      </c>
      <c r="B8010" s="6" t="s">
        <v>2266</v>
      </c>
      <c r="C8010" s="12">
        <v>2542</v>
      </c>
      <c r="D8010" s="6" t="s">
        <v>5610</v>
      </c>
      <c r="E8010" s="13">
        <v>42326</v>
      </c>
      <c r="F8010" s="13">
        <v>44415</v>
      </c>
      <c r="G8010" s="13">
        <v>42326</v>
      </c>
      <c r="H8010" s="6" t="s">
        <v>7944</v>
      </c>
      <c r="I8010" s="6" t="s">
        <v>8076</v>
      </c>
      <c r="J8010" s="14">
        <v>0.14249999999999999</v>
      </c>
      <c r="K8010" s="14">
        <v>0.1288</v>
      </c>
      <c r="L8010" s="15">
        <f t="shared" si="504"/>
        <v>1.369999999999999E-2</v>
      </c>
      <c r="M8010" s="11">
        <f t="shared" si="505"/>
        <v>1</v>
      </c>
      <c r="N8010" s="11">
        <f>VLOOKUP(E8010,Nasdaq!$A$2:$F$3174,5,1)</f>
        <v>5075.2001950000003</v>
      </c>
      <c r="O8010" s="11">
        <f>VLOOKUP(F8010,Nasdaq!$A$2:$F$3174,5,1)</f>
        <v>11010.980469</v>
      </c>
      <c r="P8010" s="11">
        <f t="shared" si="506"/>
        <v>2089</v>
      </c>
      <c r="Q8010" s="15">
        <f t="shared" si="507"/>
        <v>0.46092220076538321</v>
      </c>
    </row>
    <row r="8011" spans="1:17" ht="19.5" customHeight="1" x14ac:dyDescent="0.2">
      <c r="A8011" s="12">
        <v>4829</v>
      </c>
      <c r="B8011" s="6" t="s">
        <v>2267</v>
      </c>
      <c r="C8011" s="12">
        <v>35482</v>
      </c>
      <c r="D8011" s="6" t="s">
        <v>7744</v>
      </c>
      <c r="E8011" s="13">
        <v>42291</v>
      </c>
      <c r="F8011" s="13">
        <v>43329</v>
      </c>
      <c r="H8011" s="6" t="s">
        <v>7944</v>
      </c>
      <c r="I8011" s="6" t="s">
        <v>7980</v>
      </c>
      <c r="J8011" s="14">
        <v>0.1211</v>
      </c>
      <c r="K8011" s="14">
        <v>0.1575</v>
      </c>
      <c r="L8011" s="15">
        <f t="shared" si="504"/>
        <v>-3.6400000000000002E-2</v>
      </c>
      <c r="M8011" s="11">
        <f t="shared" si="505"/>
        <v>0</v>
      </c>
      <c r="N8011" s="11">
        <f>VLOOKUP(E8011,Nasdaq!$A$2:$F$3174,5,1)</f>
        <v>4782.8500979999999</v>
      </c>
      <c r="O8011" s="11">
        <f>VLOOKUP(F8011,Nasdaq!$A$2:$F$3174,5,1)</f>
        <v>7816.330078</v>
      </c>
      <c r="P8011" s="11">
        <f t="shared" si="506"/>
        <v>1038</v>
      </c>
      <c r="Q8011" s="15">
        <f t="shared" si="507"/>
        <v>0.61190561950516864</v>
      </c>
    </row>
    <row r="8012" spans="1:17" ht="19.5" customHeight="1" x14ac:dyDescent="0.2">
      <c r="A8012" s="12">
        <v>4829</v>
      </c>
      <c r="B8012" s="6" t="s">
        <v>2267</v>
      </c>
      <c r="C8012" s="12">
        <v>11461</v>
      </c>
      <c r="D8012" s="6" t="s">
        <v>5611</v>
      </c>
      <c r="E8012" s="13">
        <v>40679</v>
      </c>
      <c r="F8012" s="13">
        <v>43881</v>
      </c>
      <c r="H8012" s="6" t="s">
        <v>7950</v>
      </c>
      <c r="I8012" s="6" t="s">
        <v>7967</v>
      </c>
      <c r="J8012" s="14">
        <v>2.9500000000000002E-2</v>
      </c>
      <c r="K8012" s="14">
        <v>0.13550000000000001</v>
      </c>
      <c r="L8012" s="15">
        <f t="shared" si="504"/>
        <v>-0.10600000000000001</v>
      </c>
      <c r="M8012" s="11">
        <f t="shared" si="505"/>
        <v>0</v>
      </c>
      <c r="N8012" s="11">
        <f>VLOOKUP(E8012,Nasdaq!$A$2:$F$3174,5,1)</f>
        <v>2782.3100589999999</v>
      </c>
      <c r="O8012" s="11">
        <f>VLOOKUP(F8012,Nasdaq!$A$2:$F$3174,5,1)</f>
        <v>9750.9697269999997</v>
      </c>
      <c r="P8012" s="11">
        <f t="shared" si="506"/>
        <v>3202</v>
      </c>
      <c r="Q8012" s="15">
        <f t="shared" si="507"/>
        <v>0.2853370610726485</v>
      </c>
    </row>
    <row r="8013" spans="1:17" ht="19.5" customHeight="1" x14ac:dyDescent="0.2">
      <c r="A8013" s="12">
        <v>4829</v>
      </c>
      <c r="B8013" s="6" t="s">
        <v>2267</v>
      </c>
      <c r="C8013" s="12">
        <v>15193</v>
      </c>
      <c r="D8013" s="6" t="s">
        <v>5612</v>
      </c>
      <c r="E8013" s="13">
        <v>42375</v>
      </c>
      <c r="F8013" s="13">
        <v>44415</v>
      </c>
      <c r="H8013" s="6" t="s">
        <v>7946</v>
      </c>
      <c r="I8013" s="6" t="s">
        <v>8019</v>
      </c>
      <c r="J8013" s="14">
        <v>-0.14849999999999999</v>
      </c>
      <c r="K8013" s="14">
        <v>0.1434</v>
      </c>
      <c r="L8013" s="15">
        <f t="shared" si="504"/>
        <v>-0.29189999999999999</v>
      </c>
      <c r="M8013" s="11">
        <f t="shared" si="505"/>
        <v>0</v>
      </c>
      <c r="N8013" s="11">
        <f>VLOOKUP(E8013,Nasdaq!$A$2:$F$3174,5,1)</f>
        <v>4835.7597660000001</v>
      </c>
      <c r="O8013" s="11">
        <f>VLOOKUP(F8013,Nasdaq!$A$2:$F$3174,5,1)</f>
        <v>11010.980469</v>
      </c>
      <c r="P8013" s="11">
        <f t="shared" si="506"/>
        <v>2040</v>
      </c>
      <c r="Q8013" s="15">
        <f t="shared" si="507"/>
        <v>0.43917661316336964</v>
      </c>
    </row>
    <row r="8014" spans="1:17" ht="19.5" customHeight="1" x14ac:dyDescent="0.2">
      <c r="A8014" s="12">
        <v>4829</v>
      </c>
      <c r="B8014" s="6" t="s">
        <v>2267</v>
      </c>
      <c r="C8014" s="12">
        <v>34174</v>
      </c>
      <c r="D8014" s="6" t="s">
        <v>5224</v>
      </c>
      <c r="E8014" s="13">
        <v>42677</v>
      </c>
      <c r="F8014" s="13">
        <v>44415</v>
      </c>
      <c r="G8014" s="13">
        <v>43241</v>
      </c>
      <c r="H8014" s="6" t="s">
        <v>7951</v>
      </c>
      <c r="I8014" s="6" t="s">
        <v>7991</v>
      </c>
      <c r="J8014" s="14">
        <v>-0.47639999999999999</v>
      </c>
      <c r="K8014" s="14">
        <v>0.15720000000000001</v>
      </c>
      <c r="L8014" s="15">
        <f t="shared" si="504"/>
        <v>-0.63359999999999994</v>
      </c>
      <c r="M8014" s="11">
        <f t="shared" si="505"/>
        <v>0</v>
      </c>
      <c r="N8014" s="11">
        <f>VLOOKUP(E8014,Nasdaq!$A$2:$F$3174,5,1)</f>
        <v>5058.4101559999999</v>
      </c>
      <c r="O8014" s="11">
        <f>VLOOKUP(F8014,Nasdaq!$A$2:$F$3174,5,1)</f>
        <v>11010.980469</v>
      </c>
      <c r="P8014" s="11">
        <f t="shared" si="506"/>
        <v>1738</v>
      </c>
      <c r="Q8014" s="15">
        <f t="shared" si="507"/>
        <v>0.45939745081543237</v>
      </c>
    </row>
    <row r="8015" spans="1:17" ht="19.5" customHeight="1" x14ac:dyDescent="0.2">
      <c r="A8015" s="12">
        <v>6823</v>
      </c>
      <c r="B8015" s="6" t="s">
        <v>2268</v>
      </c>
      <c r="C8015" s="12">
        <v>33526</v>
      </c>
      <c r="D8015" s="6" t="s">
        <v>5613</v>
      </c>
      <c r="E8015" s="13">
        <v>42481</v>
      </c>
      <c r="F8015" s="13">
        <v>42527</v>
      </c>
      <c r="H8015" s="6" t="s">
        <v>7950</v>
      </c>
      <c r="I8015" s="6" t="s">
        <v>8026</v>
      </c>
      <c r="J8015" s="14">
        <v>0</v>
      </c>
      <c r="K8015" s="14">
        <v>9.64E-2</v>
      </c>
      <c r="L8015" s="15">
        <f t="shared" si="504"/>
        <v>-9.64E-2</v>
      </c>
      <c r="M8015" s="11">
        <f t="shared" si="505"/>
        <v>0</v>
      </c>
      <c r="N8015" s="11">
        <f>VLOOKUP(E8015,Nasdaq!$A$2:$F$3174,5,1)</f>
        <v>4945.8901370000003</v>
      </c>
      <c r="O8015" s="11">
        <f>VLOOKUP(F8015,Nasdaq!$A$2:$F$3174,5,1)</f>
        <v>4968.7099609999996</v>
      </c>
      <c r="P8015" s="11">
        <f t="shared" si="506"/>
        <v>46</v>
      </c>
      <c r="Q8015" s="15">
        <f t="shared" si="507"/>
        <v>0.99540756691920251</v>
      </c>
    </row>
    <row r="8016" spans="1:17" ht="19.5" customHeight="1" x14ac:dyDescent="0.2">
      <c r="A8016" s="12">
        <v>4902</v>
      </c>
      <c r="B8016" s="6" t="s">
        <v>2269</v>
      </c>
      <c r="C8016" s="12">
        <v>41145</v>
      </c>
      <c r="D8016" s="6" t="s">
        <v>5614</v>
      </c>
      <c r="E8016" s="13">
        <v>41852</v>
      </c>
      <c r="F8016" s="13">
        <v>44415</v>
      </c>
      <c r="H8016" s="6" t="s">
        <v>7949</v>
      </c>
      <c r="I8016" s="6" t="s">
        <v>7966</v>
      </c>
      <c r="J8016" s="14">
        <v>-0.26600000000000001</v>
      </c>
      <c r="K8016" s="14">
        <v>0.11890000000000001</v>
      </c>
      <c r="L8016" s="15">
        <f t="shared" si="504"/>
        <v>-0.38490000000000002</v>
      </c>
      <c r="M8016" s="11">
        <f t="shared" si="505"/>
        <v>0</v>
      </c>
      <c r="N8016" s="11">
        <f>VLOOKUP(E8016,Nasdaq!$A$2:$F$3174,5,1)</f>
        <v>4352.6401370000003</v>
      </c>
      <c r="O8016" s="11">
        <f>VLOOKUP(F8016,Nasdaq!$A$2:$F$3174,5,1)</f>
        <v>11010.980469</v>
      </c>
      <c r="P8016" s="11">
        <f t="shared" si="506"/>
        <v>2563</v>
      </c>
      <c r="Q8016" s="15">
        <f t="shared" si="507"/>
        <v>0.39530035200205976</v>
      </c>
    </row>
    <row r="8017" spans="1:17" ht="19.5" customHeight="1" x14ac:dyDescent="0.2">
      <c r="A8017" s="12">
        <v>7244</v>
      </c>
      <c r="B8017" s="6" t="s">
        <v>2270</v>
      </c>
      <c r="C8017" s="12">
        <v>33499</v>
      </c>
      <c r="D8017" s="6" t="s">
        <v>2779</v>
      </c>
      <c r="E8017" s="13">
        <v>42986</v>
      </c>
      <c r="F8017" s="13">
        <v>44415</v>
      </c>
      <c r="H8017" s="6" t="s">
        <v>7948</v>
      </c>
      <c r="I8017" s="6" t="s">
        <v>7959</v>
      </c>
      <c r="J8017" s="14">
        <v>-0.30349999999999999</v>
      </c>
      <c r="K8017" s="14">
        <v>0.1343</v>
      </c>
      <c r="L8017" s="15">
        <f t="shared" si="504"/>
        <v>-0.43779999999999997</v>
      </c>
      <c r="M8017" s="11">
        <f t="shared" si="505"/>
        <v>0</v>
      </c>
      <c r="N8017" s="11">
        <f>VLOOKUP(E8017,Nasdaq!$A$2:$F$3174,5,1)</f>
        <v>6360.1899409999996</v>
      </c>
      <c r="O8017" s="11">
        <f>VLOOKUP(F8017,Nasdaq!$A$2:$F$3174,5,1)</f>
        <v>11010.980469</v>
      </c>
      <c r="P8017" s="11">
        <f t="shared" si="506"/>
        <v>1429</v>
      </c>
      <c r="Q8017" s="15">
        <f t="shared" si="507"/>
        <v>0.57762309645198306</v>
      </c>
    </row>
    <row r="8018" spans="1:17" ht="19.5" customHeight="1" x14ac:dyDescent="0.2">
      <c r="A8018" s="12">
        <v>7479</v>
      </c>
      <c r="B8018" s="6" t="s">
        <v>2271</v>
      </c>
      <c r="C8018" s="12">
        <v>9169</v>
      </c>
      <c r="D8018" s="6" t="s">
        <v>2733</v>
      </c>
      <c r="E8018" s="13">
        <v>41843</v>
      </c>
      <c r="F8018" s="13">
        <v>44415</v>
      </c>
      <c r="H8018" s="6" t="s">
        <v>7951</v>
      </c>
      <c r="I8018" s="6" t="s">
        <v>8078</v>
      </c>
      <c r="J8018" s="14">
        <v>-0.40920000000000001</v>
      </c>
      <c r="K8018" s="14">
        <v>0.11310000000000001</v>
      </c>
      <c r="L8018" s="15">
        <f t="shared" si="504"/>
        <v>-0.52229999999999999</v>
      </c>
      <c r="M8018" s="11">
        <f t="shared" si="505"/>
        <v>0</v>
      </c>
      <c r="N8018" s="11">
        <f>VLOOKUP(E8018,Nasdaq!$A$2:$F$3174,5,1)</f>
        <v>4473.7001950000003</v>
      </c>
      <c r="O8018" s="11">
        <f>VLOOKUP(F8018,Nasdaq!$A$2:$F$3174,5,1)</f>
        <v>11010.980469</v>
      </c>
      <c r="P8018" s="11">
        <f t="shared" si="506"/>
        <v>2572</v>
      </c>
      <c r="Q8018" s="15">
        <f t="shared" si="507"/>
        <v>0.40629483448095538</v>
      </c>
    </row>
    <row r="8019" spans="1:17" ht="19.5" customHeight="1" x14ac:dyDescent="0.2">
      <c r="A8019" s="12">
        <v>6520</v>
      </c>
      <c r="B8019" s="6" t="s">
        <v>2272</v>
      </c>
      <c r="C8019" s="12">
        <v>30134</v>
      </c>
      <c r="D8019" s="6" t="s">
        <v>7745</v>
      </c>
      <c r="E8019" s="13">
        <v>43927</v>
      </c>
      <c r="F8019" s="13">
        <v>44415</v>
      </c>
      <c r="H8019" s="6" t="s">
        <v>7950</v>
      </c>
      <c r="I8019" s="6" t="s">
        <v>7985</v>
      </c>
      <c r="J8019" s="14">
        <v>1.0793000000000001</v>
      </c>
      <c r="K8019" s="14">
        <v>0.99569999999999992</v>
      </c>
      <c r="L8019" s="15">
        <f t="shared" si="504"/>
        <v>8.360000000000023E-2</v>
      </c>
      <c r="M8019" s="11">
        <f t="shared" si="505"/>
        <v>1</v>
      </c>
      <c r="N8019" s="11">
        <f>VLOOKUP(E8019,Nasdaq!$A$2:$F$3174,5,1)</f>
        <v>7913.2402339999999</v>
      </c>
      <c r="O8019" s="11">
        <f>VLOOKUP(F8019,Nasdaq!$A$2:$F$3174,5,1)</f>
        <v>11010.980469</v>
      </c>
      <c r="P8019" s="11">
        <f t="shared" si="506"/>
        <v>488</v>
      </c>
      <c r="Q8019" s="15">
        <f t="shared" si="507"/>
        <v>0.7186694166630776</v>
      </c>
    </row>
    <row r="8020" spans="1:17" ht="19.5" customHeight="1" x14ac:dyDescent="0.2">
      <c r="A8020" s="12">
        <v>6520</v>
      </c>
      <c r="B8020" s="6" t="s">
        <v>2272</v>
      </c>
      <c r="C8020" s="12">
        <v>6476</v>
      </c>
      <c r="D8020" s="6" t="s">
        <v>5615</v>
      </c>
      <c r="E8020" s="13">
        <v>42489</v>
      </c>
      <c r="F8020" s="13">
        <v>43251</v>
      </c>
      <c r="H8020" s="6" t="s">
        <v>7950</v>
      </c>
      <c r="I8020" s="6" t="s">
        <v>8022</v>
      </c>
      <c r="J8020" s="14">
        <v>1.0403</v>
      </c>
      <c r="K8020" s="14">
        <v>0.16190000000000002</v>
      </c>
      <c r="L8020" s="15">
        <f t="shared" si="504"/>
        <v>0.87839999999999996</v>
      </c>
      <c r="M8020" s="11">
        <f t="shared" si="505"/>
        <v>1</v>
      </c>
      <c r="N8020" s="11">
        <f>VLOOKUP(E8020,Nasdaq!$A$2:$F$3174,5,1)</f>
        <v>4775.3598629999997</v>
      </c>
      <c r="O8020" s="11">
        <f>VLOOKUP(F8020,Nasdaq!$A$2:$F$3174,5,1)</f>
        <v>7442.1201170000004</v>
      </c>
      <c r="P8020" s="11">
        <f t="shared" si="506"/>
        <v>762</v>
      </c>
      <c r="Q8020" s="15">
        <f t="shared" si="507"/>
        <v>0.64166761699839625</v>
      </c>
    </row>
    <row r="8021" spans="1:17" ht="19.5" customHeight="1" x14ac:dyDescent="0.2">
      <c r="A8021" s="12">
        <v>6520</v>
      </c>
      <c r="B8021" s="6" t="s">
        <v>2272</v>
      </c>
      <c r="C8021" s="12">
        <v>1923</v>
      </c>
      <c r="D8021" s="6" t="s">
        <v>5616</v>
      </c>
      <c r="E8021" s="13">
        <v>42692</v>
      </c>
      <c r="F8021" s="13">
        <v>43439</v>
      </c>
      <c r="G8021" s="13">
        <v>42692</v>
      </c>
      <c r="H8021" s="6" t="s">
        <v>7951</v>
      </c>
      <c r="I8021" s="6" t="s">
        <v>8151</v>
      </c>
      <c r="J8021" s="14">
        <v>0.97270000000000001</v>
      </c>
      <c r="K8021" s="14">
        <v>0.13109999999999999</v>
      </c>
      <c r="L8021" s="15">
        <f t="shared" si="504"/>
        <v>0.84160000000000001</v>
      </c>
      <c r="M8021" s="11">
        <f t="shared" si="505"/>
        <v>1</v>
      </c>
      <c r="N8021" s="11">
        <f>VLOOKUP(E8021,Nasdaq!$A$2:$F$3174,5,1)</f>
        <v>5321.5097660000001</v>
      </c>
      <c r="O8021" s="11">
        <f>VLOOKUP(F8021,Nasdaq!$A$2:$F$3174,5,1)</f>
        <v>7158.4301759999998</v>
      </c>
      <c r="P8021" s="11">
        <f t="shared" si="506"/>
        <v>747</v>
      </c>
      <c r="Q8021" s="15">
        <f t="shared" si="507"/>
        <v>0.74339141721364321</v>
      </c>
    </row>
    <row r="8022" spans="1:17" ht="19.5" customHeight="1" x14ac:dyDescent="0.2">
      <c r="A8022" s="12">
        <v>6520</v>
      </c>
      <c r="B8022" s="6" t="s">
        <v>2272</v>
      </c>
      <c r="C8022" s="12">
        <v>34004</v>
      </c>
      <c r="D8022" s="6" t="s">
        <v>6727</v>
      </c>
      <c r="E8022" s="13">
        <v>43907</v>
      </c>
      <c r="F8022" s="13">
        <v>44415</v>
      </c>
      <c r="H8022" s="6" t="s">
        <v>7947</v>
      </c>
      <c r="I8022" s="6" t="s">
        <v>8004</v>
      </c>
      <c r="J8022" s="14">
        <v>0.91439999999999999</v>
      </c>
      <c r="K8022" s="14">
        <v>1.0715999999999999</v>
      </c>
      <c r="L8022" s="15">
        <f t="shared" si="504"/>
        <v>-0.1571999999999999</v>
      </c>
      <c r="M8022" s="11">
        <f t="shared" si="505"/>
        <v>0</v>
      </c>
      <c r="N8022" s="11">
        <f>VLOOKUP(E8022,Nasdaq!$A$2:$F$3174,5,1)</f>
        <v>7334.7797849999997</v>
      </c>
      <c r="O8022" s="11">
        <f>VLOOKUP(F8022,Nasdaq!$A$2:$F$3174,5,1)</f>
        <v>11010.980469</v>
      </c>
      <c r="P8022" s="11">
        <f t="shared" si="506"/>
        <v>508</v>
      </c>
      <c r="Q8022" s="15">
        <f t="shared" si="507"/>
        <v>0.66613467134750814</v>
      </c>
    </row>
    <row r="8023" spans="1:17" ht="19.5" customHeight="1" x14ac:dyDescent="0.2">
      <c r="A8023" s="12">
        <v>6520</v>
      </c>
      <c r="B8023" s="6" t="s">
        <v>2272</v>
      </c>
      <c r="C8023" s="12">
        <v>6492</v>
      </c>
      <c r="D8023" s="6" t="s">
        <v>7330</v>
      </c>
      <c r="E8023" s="13">
        <v>43116</v>
      </c>
      <c r="F8023" s="13">
        <v>44415</v>
      </c>
      <c r="H8023" s="6" t="s">
        <v>7949</v>
      </c>
      <c r="I8023" s="6" t="s">
        <v>8080</v>
      </c>
      <c r="J8023" s="14">
        <v>0.53959999999999997</v>
      </c>
      <c r="K8023" s="14">
        <v>9.8599999999999993E-2</v>
      </c>
      <c r="L8023" s="15">
        <f t="shared" si="504"/>
        <v>0.44099999999999995</v>
      </c>
      <c r="M8023" s="11">
        <f t="shared" si="505"/>
        <v>1</v>
      </c>
      <c r="N8023" s="11">
        <f>VLOOKUP(E8023,Nasdaq!$A$2:$F$3174,5,1)</f>
        <v>7223.6899409999996</v>
      </c>
      <c r="O8023" s="11">
        <f>VLOOKUP(F8023,Nasdaq!$A$2:$F$3174,5,1)</f>
        <v>11010.980469</v>
      </c>
      <c r="P8023" s="11">
        <f t="shared" si="506"/>
        <v>1299</v>
      </c>
      <c r="Q8023" s="15">
        <f t="shared" si="507"/>
        <v>0.656044789428327</v>
      </c>
    </row>
    <row r="8024" spans="1:17" ht="19.5" customHeight="1" x14ac:dyDescent="0.2">
      <c r="A8024" s="12">
        <v>6520</v>
      </c>
      <c r="B8024" s="6" t="s">
        <v>2272</v>
      </c>
      <c r="C8024" s="12">
        <v>7169</v>
      </c>
      <c r="D8024" s="6" t="s">
        <v>7746</v>
      </c>
      <c r="E8024" s="13">
        <v>42474</v>
      </c>
      <c r="F8024" s="13">
        <v>43300</v>
      </c>
      <c r="H8024" s="6" t="s">
        <v>7944</v>
      </c>
      <c r="I8024" s="6" t="s">
        <v>7968</v>
      </c>
      <c r="J8024" s="14">
        <v>0.34979999999999994</v>
      </c>
      <c r="K8024" s="14">
        <v>0.1638</v>
      </c>
      <c r="L8024" s="15">
        <f t="shared" si="504"/>
        <v>0.18599999999999994</v>
      </c>
      <c r="M8024" s="11">
        <f t="shared" si="505"/>
        <v>1</v>
      </c>
      <c r="N8024" s="11">
        <f>VLOOKUP(E8024,Nasdaq!$A$2:$F$3174,5,1)</f>
        <v>4945.8901370000003</v>
      </c>
      <c r="O8024" s="11">
        <f>VLOOKUP(F8024,Nasdaq!$A$2:$F$3174,5,1)</f>
        <v>7825.2998049999997</v>
      </c>
      <c r="P8024" s="11">
        <f t="shared" si="506"/>
        <v>826</v>
      </c>
      <c r="Q8024" s="15">
        <f t="shared" si="507"/>
        <v>0.6320393833935859</v>
      </c>
    </row>
    <row r="8025" spans="1:17" ht="19.5" customHeight="1" x14ac:dyDescent="0.2">
      <c r="A8025" s="12">
        <v>6520</v>
      </c>
      <c r="B8025" s="6" t="s">
        <v>2272</v>
      </c>
      <c r="C8025" s="12">
        <v>30483</v>
      </c>
      <c r="D8025" s="6" t="s">
        <v>7747</v>
      </c>
      <c r="E8025" s="13">
        <v>42920</v>
      </c>
      <c r="F8025" s="13">
        <v>43392</v>
      </c>
      <c r="H8025" s="6" t="s">
        <v>7946</v>
      </c>
      <c r="I8025" s="6" t="s">
        <v>8095</v>
      </c>
      <c r="J8025" s="14">
        <v>0.24230000000000002</v>
      </c>
      <c r="K8025" s="14">
        <v>0.12789999999999999</v>
      </c>
      <c r="L8025" s="15">
        <f t="shared" si="504"/>
        <v>0.11440000000000003</v>
      </c>
      <c r="M8025" s="11">
        <f t="shared" si="505"/>
        <v>1</v>
      </c>
      <c r="N8025" s="11">
        <f>VLOOKUP(E8025,Nasdaq!$A$2:$F$3174,5,1)</f>
        <v>6110.0600590000004</v>
      </c>
      <c r="O8025" s="11">
        <f>VLOOKUP(F8025,Nasdaq!$A$2:$F$3174,5,1)</f>
        <v>7449.0297849999997</v>
      </c>
      <c r="P8025" s="11">
        <f t="shared" si="506"/>
        <v>472</v>
      </c>
      <c r="Q8025" s="15">
        <f t="shared" si="507"/>
        <v>0.82025005441249266</v>
      </c>
    </row>
    <row r="8026" spans="1:17" ht="19.5" customHeight="1" x14ac:dyDescent="0.2">
      <c r="A8026" s="12">
        <v>6520</v>
      </c>
      <c r="B8026" s="6" t="s">
        <v>2272</v>
      </c>
      <c r="C8026" s="12">
        <v>37435</v>
      </c>
      <c r="D8026" s="6" t="s">
        <v>5617</v>
      </c>
      <c r="E8026" s="13">
        <v>43879</v>
      </c>
      <c r="F8026" s="13">
        <v>44415</v>
      </c>
      <c r="H8026" s="6" t="s">
        <v>7951</v>
      </c>
      <c r="I8026" s="6" t="s">
        <v>7974</v>
      </c>
      <c r="J8026" s="14">
        <v>0.17170000000000002</v>
      </c>
      <c r="K8026" s="14">
        <v>1.3100000000000001E-2</v>
      </c>
      <c r="L8026" s="15">
        <f t="shared" si="504"/>
        <v>0.15860000000000002</v>
      </c>
      <c r="M8026" s="11">
        <f t="shared" si="505"/>
        <v>1</v>
      </c>
      <c r="N8026" s="11">
        <f>VLOOKUP(E8026,Nasdaq!$A$2:$F$3174,5,1)</f>
        <v>9732.7402340000008</v>
      </c>
      <c r="O8026" s="11">
        <f>VLOOKUP(F8026,Nasdaq!$A$2:$F$3174,5,1)</f>
        <v>11010.980469</v>
      </c>
      <c r="P8026" s="11">
        <f t="shared" si="506"/>
        <v>536</v>
      </c>
      <c r="Q8026" s="15">
        <f t="shared" si="507"/>
        <v>0.88391278144657659</v>
      </c>
    </row>
    <row r="8027" spans="1:17" ht="19.5" customHeight="1" x14ac:dyDescent="0.2">
      <c r="A8027" s="12">
        <v>6520</v>
      </c>
      <c r="B8027" s="6" t="s">
        <v>2272</v>
      </c>
      <c r="C8027" s="12">
        <v>6532</v>
      </c>
      <c r="D8027" s="6" t="s">
        <v>5618</v>
      </c>
      <c r="E8027" s="13">
        <v>43073</v>
      </c>
      <c r="F8027" s="13">
        <v>43678</v>
      </c>
      <c r="H8027" s="6" t="s">
        <v>7949</v>
      </c>
      <c r="I8027" s="6" t="s">
        <v>8080</v>
      </c>
      <c r="J8027" s="14">
        <v>0.16570000000000001</v>
      </c>
      <c r="K8027" s="14">
        <v>9.1199999999999989E-2</v>
      </c>
      <c r="L8027" s="15">
        <f t="shared" si="504"/>
        <v>7.4500000000000025E-2</v>
      </c>
      <c r="M8027" s="11">
        <f t="shared" si="505"/>
        <v>1</v>
      </c>
      <c r="N8027" s="11">
        <f>VLOOKUP(E8027,Nasdaq!$A$2:$F$3174,5,1)</f>
        <v>6775.3701170000004</v>
      </c>
      <c r="O8027" s="11">
        <f>VLOOKUP(F8027,Nasdaq!$A$2:$F$3174,5,1)</f>
        <v>8111.1201170000004</v>
      </c>
      <c r="P8027" s="11">
        <f t="shared" si="506"/>
        <v>605</v>
      </c>
      <c r="Q8027" s="15">
        <f t="shared" si="507"/>
        <v>0.83531935666885937</v>
      </c>
    </row>
    <row r="8028" spans="1:17" ht="19.5" customHeight="1" x14ac:dyDescent="0.2">
      <c r="A8028" s="12">
        <v>6520</v>
      </c>
      <c r="B8028" s="6" t="s">
        <v>2272</v>
      </c>
      <c r="C8028" s="12">
        <v>7330</v>
      </c>
      <c r="D8028" s="6" t="s">
        <v>7748</v>
      </c>
      <c r="E8028" s="13">
        <v>43395</v>
      </c>
      <c r="F8028" s="13">
        <v>44415</v>
      </c>
      <c r="H8028" s="6" t="s">
        <v>7946</v>
      </c>
      <c r="I8028" s="6" t="s">
        <v>8165</v>
      </c>
      <c r="J8028" s="14">
        <v>0.15560000000000002</v>
      </c>
      <c r="K8028" s="14">
        <v>0.13869999999999999</v>
      </c>
      <c r="L8028" s="15">
        <f t="shared" si="504"/>
        <v>1.6900000000000026E-2</v>
      </c>
      <c r="M8028" s="11">
        <f t="shared" si="505"/>
        <v>1</v>
      </c>
      <c r="N8028" s="11">
        <f>VLOOKUP(E8028,Nasdaq!$A$2:$F$3174,5,1)</f>
        <v>7468.6298829999996</v>
      </c>
      <c r="O8028" s="11">
        <f>VLOOKUP(F8028,Nasdaq!$A$2:$F$3174,5,1)</f>
        <v>11010.980469</v>
      </c>
      <c r="P8028" s="11">
        <f t="shared" si="506"/>
        <v>1020</v>
      </c>
      <c r="Q8028" s="15">
        <f t="shared" si="507"/>
        <v>0.67828997528920587</v>
      </c>
    </row>
    <row r="8029" spans="1:17" ht="19.5" customHeight="1" x14ac:dyDescent="0.2">
      <c r="A8029" s="12">
        <v>6520</v>
      </c>
      <c r="B8029" s="6" t="s">
        <v>2272</v>
      </c>
      <c r="C8029" s="12">
        <v>8963</v>
      </c>
      <c r="D8029" s="6" t="s">
        <v>7749</v>
      </c>
      <c r="E8029" s="13">
        <v>42954</v>
      </c>
      <c r="F8029" s="13">
        <v>44415</v>
      </c>
      <c r="H8029" s="6" t="s">
        <v>7949</v>
      </c>
      <c r="I8029" s="6" t="s">
        <v>7961</v>
      </c>
      <c r="J8029" s="14">
        <v>3.4599999999999999E-2</v>
      </c>
      <c r="K8029" s="14">
        <v>0.12809999999999999</v>
      </c>
      <c r="L8029" s="15">
        <f t="shared" si="504"/>
        <v>-9.35E-2</v>
      </c>
      <c r="M8029" s="11">
        <f t="shared" si="505"/>
        <v>0</v>
      </c>
      <c r="N8029" s="11">
        <f>VLOOKUP(E8029,Nasdaq!$A$2:$F$3174,5,1)</f>
        <v>6383.7700199999999</v>
      </c>
      <c r="O8029" s="11">
        <f>VLOOKUP(F8029,Nasdaq!$A$2:$F$3174,5,1)</f>
        <v>11010.980469</v>
      </c>
      <c r="P8029" s="11">
        <f t="shared" si="506"/>
        <v>1461</v>
      </c>
      <c r="Q8029" s="15">
        <f t="shared" si="507"/>
        <v>0.57976458716215518</v>
      </c>
    </row>
    <row r="8030" spans="1:17" ht="19.5" customHeight="1" x14ac:dyDescent="0.2">
      <c r="A8030" s="12">
        <v>6520</v>
      </c>
      <c r="B8030" s="6" t="s">
        <v>2272</v>
      </c>
      <c r="C8030" s="12">
        <v>8894</v>
      </c>
      <c r="D8030" s="6" t="s">
        <v>1162</v>
      </c>
      <c r="E8030" s="13">
        <v>42094</v>
      </c>
      <c r="F8030" s="13">
        <v>44415</v>
      </c>
      <c r="H8030" s="6" t="s">
        <v>7947</v>
      </c>
      <c r="I8030" s="6" t="s">
        <v>8066</v>
      </c>
      <c r="J8030" s="14">
        <v>-8.3400000000000002E-2</v>
      </c>
      <c r="K8030" s="14">
        <v>0.11710000000000001</v>
      </c>
      <c r="L8030" s="15">
        <f t="shared" si="504"/>
        <v>-0.20050000000000001</v>
      </c>
      <c r="M8030" s="11">
        <f t="shared" si="505"/>
        <v>0</v>
      </c>
      <c r="N8030" s="11">
        <f>VLOOKUP(E8030,Nasdaq!$A$2:$F$3174,5,1)</f>
        <v>4900.8798829999996</v>
      </c>
      <c r="O8030" s="11">
        <f>VLOOKUP(F8030,Nasdaq!$A$2:$F$3174,5,1)</f>
        <v>11010.980469</v>
      </c>
      <c r="P8030" s="11">
        <f t="shared" si="506"/>
        <v>2321</v>
      </c>
      <c r="Q8030" s="15">
        <f t="shared" si="507"/>
        <v>0.4450906601515357</v>
      </c>
    </row>
    <row r="8031" spans="1:17" ht="19.5" customHeight="1" x14ac:dyDescent="0.2">
      <c r="A8031" s="12">
        <v>6520</v>
      </c>
      <c r="B8031" s="6" t="s">
        <v>2272</v>
      </c>
      <c r="C8031" s="12">
        <v>42481</v>
      </c>
      <c r="D8031" s="6" t="s">
        <v>7750</v>
      </c>
      <c r="E8031" s="13">
        <v>43896</v>
      </c>
      <c r="F8031" s="13">
        <v>44415</v>
      </c>
      <c r="H8031" s="6" t="s">
        <v>7951</v>
      </c>
      <c r="I8031" s="6" t="s">
        <v>7972</v>
      </c>
      <c r="J8031" s="14">
        <v>-9.5500000000000002E-2</v>
      </c>
      <c r="K8031" s="14">
        <v>0.35499999999999998</v>
      </c>
      <c r="L8031" s="15">
        <f t="shared" si="504"/>
        <v>-0.45050000000000001</v>
      </c>
      <c r="M8031" s="11">
        <f t="shared" si="505"/>
        <v>0</v>
      </c>
      <c r="N8031" s="11">
        <f>VLOOKUP(E8031,Nasdaq!$A$2:$F$3174,5,1)</f>
        <v>8575.6201170000004</v>
      </c>
      <c r="O8031" s="11">
        <f>VLOOKUP(F8031,Nasdaq!$A$2:$F$3174,5,1)</f>
        <v>11010.980469</v>
      </c>
      <c r="P8031" s="11">
        <f t="shared" si="506"/>
        <v>519</v>
      </c>
      <c r="Q8031" s="15">
        <f t="shared" si="507"/>
        <v>0.77882541497044511</v>
      </c>
    </row>
    <row r="8032" spans="1:17" ht="19.5" customHeight="1" x14ac:dyDescent="0.2">
      <c r="A8032" s="12">
        <v>6520</v>
      </c>
      <c r="B8032" s="6" t="s">
        <v>2272</v>
      </c>
      <c r="C8032" s="12">
        <v>6507</v>
      </c>
      <c r="D8032" s="6" t="s">
        <v>7751</v>
      </c>
      <c r="E8032" s="13">
        <v>42465</v>
      </c>
      <c r="F8032" s="13">
        <v>44415</v>
      </c>
      <c r="H8032" s="6" t="s">
        <v>7951</v>
      </c>
      <c r="I8032" s="6" t="s">
        <v>7972</v>
      </c>
      <c r="J8032" s="14">
        <v>-0.20749999999999999</v>
      </c>
      <c r="K8032" s="14">
        <v>0.14360000000000001</v>
      </c>
      <c r="L8032" s="15">
        <f t="shared" si="504"/>
        <v>-0.35109999999999997</v>
      </c>
      <c r="M8032" s="11">
        <f t="shared" si="505"/>
        <v>0</v>
      </c>
      <c r="N8032" s="11">
        <f>VLOOKUP(E8032,Nasdaq!$A$2:$F$3174,5,1)</f>
        <v>4843.9301759999998</v>
      </c>
      <c r="O8032" s="11">
        <f>VLOOKUP(F8032,Nasdaq!$A$2:$F$3174,5,1)</f>
        <v>11010.980469</v>
      </c>
      <c r="P8032" s="11">
        <f t="shared" si="506"/>
        <v>1950</v>
      </c>
      <c r="Q8032" s="15">
        <f t="shared" si="507"/>
        <v>0.43991865921688206</v>
      </c>
    </row>
    <row r="8033" spans="1:17" ht="19.5" customHeight="1" x14ac:dyDescent="0.2">
      <c r="A8033" s="12">
        <v>6520</v>
      </c>
      <c r="B8033" s="6" t="s">
        <v>2272</v>
      </c>
      <c r="C8033" s="12">
        <v>6653</v>
      </c>
      <c r="D8033" s="6" t="s">
        <v>7752</v>
      </c>
      <c r="E8033" s="13">
        <v>43035</v>
      </c>
      <c r="F8033" s="13">
        <v>44415</v>
      </c>
      <c r="H8033" s="6" t="s">
        <v>7944</v>
      </c>
      <c r="I8033" s="6" t="s">
        <v>7995</v>
      </c>
      <c r="J8033" s="14">
        <v>-0.27750000000000002</v>
      </c>
      <c r="K8033" s="14">
        <v>0.1211</v>
      </c>
      <c r="L8033" s="15">
        <f t="shared" si="504"/>
        <v>-0.39860000000000001</v>
      </c>
      <c r="M8033" s="11">
        <f t="shared" si="505"/>
        <v>0</v>
      </c>
      <c r="N8033" s="11">
        <f>VLOOKUP(E8033,Nasdaq!$A$2:$F$3174,5,1)</f>
        <v>6701.2597660000001</v>
      </c>
      <c r="O8033" s="11">
        <f>VLOOKUP(F8033,Nasdaq!$A$2:$F$3174,5,1)</f>
        <v>11010.980469</v>
      </c>
      <c r="P8033" s="11">
        <f t="shared" si="506"/>
        <v>1380</v>
      </c>
      <c r="Q8033" s="15">
        <f t="shared" si="507"/>
        <v>0.60859851596658177</v>
      </c>
    </row>
    <row r="8034" spans="1:17" ht="19.5" customHeight="1" x14ac:dyDescent="0.2">
      <c r="A8034" s="12">
        <v>6520</v>
      </c>
      <c r="B8034" s="6" t="s">
        <v>2272</v>
      </c>
      <c r="C8034" s="12">
        <v>8961</v>
      </c>
      <c r="D8034" s="6" t="s">
        <v>5619</v>
      </c>
      <c r="E8034" s="13">
        <v>43735</v>
      </c>
      <c r="F8034" s="13">
        <v>44415</v>
      </c>
      <c r="H8034" s="6" t="s">
        <v>7947</v>
      </c>
      <c r="I8034" s="6" t="s">
        <v>7989</v>
      </c>
      <c r="J8034" s="14">
        <v>-0.2954</v>
      </c>
      <c r="K8034" s="14">
        <v>0.17809999999999998</v>
      </c>
      <c r="L8034" s="15">
        <f t="shared" si="504"/>
        <v>-0.47349999999999998</v>
      </c>
      <c r="M8034" s="11">
        <f t="shared" si="505"/>
        <v>0</v>
      </c>
      <c r="N8034" s="11">
        <f>VLOOKUP(E8034,Nasdaq!$A$2:$F$3174,5,1)</f>
        <v>7939.6298829999996</v>
      </c>
      <c r="O8034" s="11">
        <f>VLOOKUP(F8034,Nasdaq!$A$2:$F$3174,5,1)</f>
        <v>11010.980469</v>
      </c>
      <c r="P8034" s="11">
        <f t="shared" si="506"/>
        <v>680</v>
      </c>
      <c r="Q8034" s="15">
        <f t="shared" si="507"/>
        <v>0.7210657004208576</v>
      </c>
    </row>
    <row r="8035" spans="1:17" ht="19.5" customHeight="1" x14ac:dyDescent="0.2">
      <c r="A8035" s="12">
        <v>6520</v>
      </c>
      <c r="B8035" s="6" t="s">
        <v>2272</v>
      </c>
      <c r="C8035" s="12">
        <v>9325</v>
      </c>
      <c r="D8035" s="6" t="s">
        <v>7753</v>
      </c>
      <c r="E8035" s="13">
        <v>43587</v>
      </c>
      <c r="F8035" s="13">
        <v>44415</v>
      </c>
      <c r="H8035" s="6" t="s">
        <v>7951</v>
      </c>
      <c r="I8035" s="6" t="s">
        <v>8121</v>
      </c>
      <c r="J8035" s="14">
        <v>-0.30760000000000004</v>
      </c>
      <c r="K8035" s="14">
        <v>0.13619999999999999</v>
      </c>
      <c r="L8035" s="15">
        <f t="shared" si="504"/>
        <v>-0.44380000000000003</v>
      </c>
      <c r="M8035" s="11">
        <f t="shared" si="505"/>
        <v>0</v>
      </c>
      <c r="N8035" s="11">
        <f>VLOOKUP(E8035,Nasdaq!$A$2:$F$3174,5,1)</f>
        <v>8036.7700199999999</v>
      </c>
      <c r="O8035" s="11">
        <f>VLOOKUP(F8035,Nasdaq!$A$2:$F$3174,5,1)</f>
        <v>11010.980469</v>
      </c>
      <c r="P8035" s="11">
        <f t="shared" si="506"/>
        <v>828</v>
      </c>
      <c r="Q8035" s="15">
        <f t="shared" si="507"/>
        <v>0.72988762587328004</v>
      </c>
    </row>
    <row r="8036" spans="1:17" ht="19.5" customHeight="1" x14ac:dyDescent="0.2">
      <c r="A8036" s="12">
        <v>6520</v>
      </c>
      <c r="B8036" s="6" t="s">
        <v>2272</v>
      </c>
      <c r="C8036" s="12">
        <v>29699</v>
      </c>
      <c r="D8036" s="6" t="s">
        <v>7754</v>
      </c>
      <c r="E8036" s="13">
        <v>43369</v>
      </c>
      <c r="F8036" s="13">
        <v>44415</v>
      </c>
      <c r="H8036" s="6" t="s">
        <v>7951</v>
      </c>
      <c r="I8036" s="6" t="s">
        <v>7988</v>
      </c>
      <c r="J8036" s="14">
        <v>-0.43569999999999998</v>
      </c>
      <c r="K8036" s="14">
        <v>0.10220000000000001</v>
      </c>
      <c r="L8036" s="15">
        <f t="shared" si="504"/>
        <v>-0.53790000000000004</v>
      </c>
      <c r="M8036" s="11">
        <f t="shared" si="505"/>
        <v>0</v>
      </c>
      <c r="N8036" s="11">
        <f>VLOOKUP(E8036,Nasdaq!$A$2:$F$3174,5,1)</f>
        <v>7990.3701170000004</v>
      </c>
      <c r="O8036" s="11">
        <f>VLOOKUP(F8036,Nasdaq!$A$2:$F$3174,5,1)</f>
        <v>11010.980469</v>
      </c>
      <c r="P8036" s="11">
        <f t="shared" si="506"/>
        <v>1046</v>
      </c>
      <c r="Q8036" s="15">
        <f t="shared" si="507"/>
        <v>0.72567350840478517</v>
      </c>
    </row>
    <row r="8037" spans="1:17" ht="19.5" customHeight="1" x14ac:dyDescent="0.2">
      <c r="A8037" s="12">
        <v>6520</v>
      </c>
      <c r="B8037" s="6" t="s">
        <v>2272</v>
      </c>
      <c r="C8037" s="12">
        <v>18518</v>
      </c>
      <c r="D8037" s="6" t="s">
        <v>3650</v>
      </c>
      <c r="E8037" s="13">
        <v>42333</v>
      </c>
      <c r="F8037" s="13">
        <v>44415</v>
      </c>
      <c r="H8037" s="6" t="s">
        <v>7951</v>
      </c>
      <c r="I8037" s="6" t="s">
        <v>8020</v>
      </c>
      <c r="J8037" s="14">
        <v>-0.53049999999999997</v>
      </c>
      <c r="K8037" s="14">
        <v>0.1278</v>
      </c>
      <c r="L8037" s="15">
        <f t="shared" si="504"/>
        <v>-0.6583</v>
      </c>
      <c r="M8037" s="11">
        <f t="shared" si="505"/>
        <v>0</v>
      </c>
      <c r="N8037" s="11">
        <f>VLOOKUP(E8037,Nasdaq!$A$2:$F$3174,5,1)</f>
        <v>5116.1401370000003</v>
      </c>
      <c r="O8037" s="11">
        <f>VLOOKUP(F8037,Nasdaq!$A$2:$F$3174,5,1)</f>
        <v>11010.980469</v>
      </c>
      <c r="P8037" s="11">
        <f t="shared" si="506"/>
        <v>2082</v>
      </c>
      <c r="Q8037" s="15">
        <f t="shared" si="507"/>
        <v>0.46464030262603451</v>
      </c>
    </row>
    <row r="8038" spans="1:17" ht="19.5" customHeight="1" x14ac:dyDescent="0.2">
      <c r="A8038" s="12">
        <v>6520</v>
      </c>
      <c r="B8038" s="6" t="s">
        <v>2272</v>
      </c>
      <c r="C8038" s="12">
        <v>17049</v>
      </c>
      <c r="D8038" s="6" t="s">
        <v>7047</v>
      </c>
      <c r="E8038" s="13">
        <v>42033</v>
      </c>
      <c r="F8038" s="13">
        <v>42416</v>
      </c>
      <c r="H8038" s="6" t="s">
        <v>7951</v>
      </c>
      <c r="I8038" s="6" t="s">
        <v>8075</v>
      </c>
      <c r="J8038" s="14">
        <v>-0.60060000000000002</v>
      </c>
      <c r="K8038" s="14">
        <v>-3.8399999999999997E-2</v>
      </c>
      <c r="L8038" s="15">
        <f t="shared" si="504"/>
        <v>-0.56220000000000003</v>
      </c>
      <c r="M8038" s="11">
        <f t="shared" si="505"/>
        <v>0</v>
      </c>
      <c r="N8038" s="11">
        <f>VLOOKUP(E8038,Nasdaq!$A$2:$F$3174,5,1)</f>
        <v>4683.4101559999999</v>
      </c>
      <c r="O8038" s="11">
        <f>VLOOKUP(F8038,Nasdaq!$A$2:$F$3174,5,1)</f>
        <v>4435.9599609999996</v>
      </c>
      <c r="P8038" s="11">
        <f t="shared" si="506"/>
        <v>383</v>
      </c>
      <c r="Q8038" s="15">
        <f t="shared" si="507"/>
        <v>1.0557823737376828</v>
      </c>
    </row>
    <row r="8039" spans="1:17" ht="19.5" customHeight="1" x14ac:dyDescent="0.2">
      <c r="A8039" s="12">
        <v>6344</v>
      </c>
      <c r="B8039" s="6" t="s">
        <v>2273</v>
      </c>
      <c r="C8039" s="12">
        <v>43043</v>
      </c>
      <c r="D8039" s="6" t="s">
        <v>4781</v>
      </c>
      <c r="E8039" s="13">
        <v>41064</v>
      </c>
      <c r="F8039" s="13">
        <v>41516</v>
      </c>
      <c r="H8039" s="6" t="s">
        <v>7947</v>
      </c>
      <c r="I8039" s="6" t="s">
        <v>8066</v>
      </c>
      <c r="J8039" s="14">
        <v>-0.15240000000000001</v>
      </c>
      <c r="K8039" s="14">
        <v>0.24629999999999999</v>
      </c>
      <c r="L8039" s="15">
        <f t="shared" ref="L8039:L8097" si="508">J8039-K8039</f>
        <v>-0.3987</v>
      </c>
      <c r="M8039" s="11">
        <f t="shared" ref="M8039:M8097" si="509">IF(L8039&gt;0,1,0)</f>
        <v>0</v>
      </c>
      <c r="N8039" s="11">
        <f>VLOOKUP(E8039,Nasdaq!$A$2:$F$3174,5,1)</f>
        <v>2760.01001</v>
      </c>
      <c r="O8039" s="11">
        <f>VLOOKUP(F8039,Nasdaq!$A$2:$F$3174,5,1)</f>
        <v>3589.8701169999999</v>
      </c>
      <c r="P8039" s="11">
        <f t="shared" ref="P8039:P8097" si="510">_xlfn.DAYS(F8039,E8039)</f>
        <v>452</v>
      </c>
      <c r="Q8039" s="15">
        <f t="shared" ref="Q8039:Q8097" si="511">(O8039/N8039)^(1/P8039/365-1)</f>
        <v>0.76883405747091149</v>
      </c>
    </row>
    <row r="8040" spans="1:17" ht="19.5" customHeight="1" x14ac:dyDescent="0.2">
      <c r="A8040" s="12">
        <v>474</v>
      </c>
      <c r="B8040" s="6" t="s">
        <v>2274</v>
      </c>
      <c r="C8040" s="12">
        <v>9466</v>
      </c>
      <c r="D8040" s="6" t="s">
        <v>2835</v>
      </c>
      <c r="E8040" s="13">
        <v>42410</v>
      </c>
      <c r="F8040" s="13">
        <v>43696</v>
      </c>
      <c r="H8040" s="6" t="s">
        <v>7944</v>
      </c>
      <c r="I8040" s="6" t="s">
        <v>8107</v>
      </c>
      <c r="J8040" s="14">
        <v>0.28889999999999999</v>
      </c>
      <c r="K8040" s="14">
        <v>0.16190000000000002</v>
      </c>
      <c r="L8040" s="15">
        <f t="shared" si="508"/>
        <v>0.12699999999999997</v>
      </c>
      <c r="M8040" s="11">
        <f t="shared" si="509"/>
        <v>1</v>
      </c>
      <c r="N8040" s="11">
        <f>VLOOKUP(E8040,Nasdaq!$A$2:$F$3174,5,1)</f>
        <v>4283.5898440000001</v>
      </c>
      <c r="O8040" s="11">
        <f>VLOOKUP(F8040,Nasdaq!$A$2:$F$3174,5,1)</f>
        <v>8002.8100590000004</v>
      </c>
      <c r="P8040" s="11">
        <f t="shared" si="510"/>
        <v>1286</v>
      </c>
      <c r="Q8040" s="15">
        <f t="shared" si="511"/>
        <v>0.53526142893574102</v>
      </c>
    </row>
    <row r="8041" spans="1:17" ht="19.5" customHeight="1" x14ac:dyDescent="0.2">
      <c r="A8041" s="12">
        <v>474</v>
      </c>
      <c r="B8041" s="6" t="s">
        <v>2274</v>
      </c>
      <c r="C8041" s="12">
        <v>15247</v>
      </c>
      <c r="D8041" s="6" t="s">
        <v>5620</v>
      </c>
      <c r="E8041" s="13">
        <v>40960</v>
      </c>
      <c r="F8041" s="13">
        <v>42515</v>
      </c>
      <c r="H8041" s="6" t="s">
        <v>7944</v>
      </c>
      <c r="I8041" s="6" t="s">
        <v>8107</v>
      </c>
      <c r="J8041" s="14">
        <v>-3.5699999999999996E-2</v>
      </c>
      <c r="K8041" s="14">
        <v>0.1298</v>
      </c>
      <c r="L8041" s="15">
        <f t="shared" si="508"/>
        <v>-0.16549999999999998</v>
      </c>
      <c r="M8041" s="11">
        <f t="shared" si="509"/>
        <v>0</v>
      </c>
      <c r="N8041" s="11">
        <f>VLOOKUP(E8041,Nasdaq!$A$2:$F$3174,5,1)</f>
        <v>2948.570068</v>
      </c>
      <c r="O8041" s="11">
        <f>VLOOKUP(F8041,Nasdaq!$A$2:$F$3174,5,1)</f>
        <v>4894.8901370000003</v>
      </c>
      <c r="P8041" s="11">
        <f t="shared" si="510"/>
        <v>1555</v>
      </c>
      <c r="Q8041" s="15">
        <f t="shared" si="511"/>
        <v>0.60237770791353951</v>
      </c>
    </row>
    <row r="8042" spans="1:17" ht="19.5" customHeight="1" x14ac:dyDescent="0.2">
      <c r="A8042" s="12">
        <v>474</v>
      </c>
      <c r="B8042" s="6" t="s">
        <v>2274</v>
      </c>
      <c r="C8042" s="12">
        <v>30712</v>
      </c>
      <c r="D8042" s="6" t="s">
        <v>2906</v>
      </c>
      <c r="E8042" s="13">
        <v>42114</v>
      </c>
      <c r="F8042" s="13">
        <v>43627</v>
      </c>
      <c r="H8042" s="6" t="s">
        <v>7950</v>
      </c>
      <c r="I8042" s="6" t="s">
        <v>8082</v>
      </c>
      <c r="J8042" s="14">
        <v>-8.5900000000000004E-2</v>
      </c>
      <c r="K8042" s="14">
        <v>0.1023</v>
      </c>
      <c r="L8042" s="15">
        <f t="shared" si="508"/>
        <v>-0.18820000000000001</v>
      </c>
      <c r="M8042" s="11">
        <f t="shared" si="509"/>
        <v>0</v>
      </c>
      <c r="N8042" s="11">
        <f>VLOOKUP(E8042,Nasdaq!$A$2:$F$3174,5,1)</f>
        <v>4994.6000979999999</v>
      </c>
      <c r="O8042" s="11">
        <f>VLOOKUP(F8042,Nasdaq!$A$2:$F$3174,5,1)</f>
        <v>7822.5698240000002</v>
      </c>
      <c r="P8042" s="11">
        <f t="shared" si="510"/>
        <v>1513</v>
      </c>
      <c r="Q8042" s="15">
        <f t="shared" si="511"/>
        <v>0.63848636293396155</v>
      </c>
    </row>
    <row r="8043" spans="1:17" ht="19.5" customHeight="1" x14ac:dyDescent="0.2">
      <c r="A8043" s="12">
        <v>7272</v>
      </c>
      <c r="B8043" s="6" t="s">
        <v>2275</v>
      </c>
      <c r="C8043" s="12">
        <v>26485</v>
      </c>
      <c r="D8043" s="6" t="s">
        <v>3977</v>
      </c>
      <c r="E8043" s="13">
        <v>42090</v>
      </c>
      <c r="F8043" s="13">
        <v>43872</v>
      </c>
      <c r="G8043" s="13">
        <v>42090</v>
      </c>
      <c r="H8043" s="6" t="s">
        <v>7944</v>
      </c>
      <c r="I8043" s="6" t="s">
        <v>7996</v>
      </c>
      <c r="J8043" s="14">
        <v>0.13949999999999999</v>
      </c>
      <c r="K8043" s="14">
        <v>0</v>
      </c>
      <c r="L8043" s="15">
        <f t="shared" si="508"/>
        <v>0.13949999999999999</v>
      </c>
      <c r="M8043" s="11">
        <f t="shared" si="509"/>
        <v>1</v>
      </c>
      <c r="N8043" s="11">
        <f>VLOOKUP(E8043,Nasdaq!$A$2:$F$3174,5,1)</f>
        <v>4891.2202150000003</v>
      </c>
      <c r="O8043" s="11">
        <f>VLOOKUP(F8043,Nasdaq!$A$2:$F$3174,5,1)</f>
        <v>9638.9404300000006</v>
      </c>
      <c r="P8043" s="11">
        <f t="shared" si="510"/>
        <v>1782</v>
      </c>
      <c r="Q8043" s="15">
        <f t="shared" si="511"/>
        <v>0.50744429347266595</v>
      </c>
    </row>
    <row r="8044" spans="1:17" ht="19.5" customHeight="1" x14ac:dyDescent="0.2">
      <c r="A8044" s="12">
        <v>7272</v>
      </c>
      <c r="B8044" s="6" t="s">
        <v>2275</v>
      </c>
      <c r="C8044" s="12">
        <v>3346</v>
      </c>
      <c r="D8044" s="6" t="s">
        <v>5621</v>
      </c>
      <c r="E8044" s="13">
        <v>41950</v>
      </c>
      <c r="F8044" s="13">
        <v>44415</v>
      </c>
      <c r="G8044" s="13">
        <v>41950</v>
      </c>
      <c r="H8044" s="6" t="s">
        <v>7944</v>
      </c>
      <c r="I8044" s="6" t="s">
        <v>7997</v>
      </c>
      <c r="J8044" s="14">
        <v>8.7300000000000003E-2</v>
      </c>
      <c r="K8044" s="14">
        <v>0.1137</v>
      </c>
      <c r="L8044" s="15">
        <f t="shared" si="508"/>
        <v>-2.6399999999999993E-2</v>
      </c>
      <c r="M8044" s="11">
        <f t="shared" si="509"/>
        <v>0</v>
      </c>
      <c r="N8044" s="11">
        <f>VLOOKUP(E8044,Nasdaq!$A$2:$F$3174,5,1)</f>
        <v>4632.5297849999997</v>
      </c>
      <c r="O8044" s="11">
        <f>VLOOKUP(F8044,Nasdaq!$A$2:$F$3174,5,1)</f>
        <v>11010.980469</v>
      </c>
      <c r="P8044" s="11">
        <f t="shared" si="510"/>
        <v>2465</v>
      </c>
      <c r="Q8044" s="15">
        <f t="shared" si="511"/>
        <v>0.4207195041211973</v>
      </c>
    </row>
    <row r="8045" spans="1:17" ht="19.5" customHeight="1" x14ac:dyDescent="0.2">
      <c r="A8045" s="12">
        <v>7495</v>
      </c>
      <c r="B8045" s="6" t="s">
        <v>2276</v>
      </c>
      <c r="C8045" s="12">
        <v>11356</v>
      </c>
      <c r="D8045" s="6" t="s">
        <v>2650</v>
      </c>
      <c r="E8045" s="13">
        <v>43398</v>
      </c>
      <c r="F8045" s="13">
        <v>44415</v>
      </c>
      <c r="H8045" s="6" t="s">
        <v>7944</v>
      </c>
      <c r="I8045" s="6" t="s">
        <v>7968</v>
      </c>
      <c r="J8045" s="14">
        <v>0.11599999999999999</v>
      </c>
      <c r="K8045" s="14">
        <v>0.15109999999999998</v>
      </c>
      <c r="L8045" s="15">
        <f t="shared" si="508"/>
        <v>-3.5099999999999992E-2</v>
      </c>
      <c r="M8045" s="11">
        <f t="shared" si="509"/>
        <v>0</v>
      </c>
      <c r="N8045" s="11">
        <f>VLOOKUP(E8045,Nasdaq!$A$2:$F$3174,5,1)</f>
        <v>7318.3398440000001</v>
      </c>
      <c r="O8045" s="11">
        <f>VLOOKUP(F8045,Nasdaq!$A$2:$F$3174,5,1)</f>
        <v>11010.980469</v>
      </c>
      <c r="P8045" s="11">
        <f t="shared" si="510"/>
        <v>1017</v>
      </c>
      <c r="Q8045" s="15">
        <f t="shared" si="511"/>
        <v>0.66464089355253997</v>
      </c>
    </row>
    <row r="8046" spans="1:17" ht="19.5" customHeight="1" x14ac:dyDescent="0.2">
      <c r="A8046" s="12">
        <v>7701</v>
      </c>
      <c r="B8046" s="6" t="s">
        <v>2277</v>
      </c>
      <c r="C8046" s="12">
        <v>5345</v>
      </c>
      <c r="D8046" s="6" t="s">
        <v>5622</v>
      </c>
      <c r="E8046" s="13">
        <v>40892</v>
      </c>
      <c r="F8046" s="13">
        <v>44415</v>
      </c>
      <c r="G8046" s="13">
        <v>40892</v>
      </c>
      <c r="H8046" s="6" t="s">
        <v>7951</v>
      </c>
      <c r="I8046" s="6" t="s">
        <v>8128</v>
      </c>
      <c r="J8046" s="14">
        <v>-1.44E-2</v>
      </c>
      <c r="K8046" s="14">
        <v>0.14810000000000001</v>
      </c>
      <c r="L8046" s="15">
        <f t="shared" si="508"/>
        <v>-0.16250000000000001</v>
      </c>
      <c r="M8046" s="11">
        <f t="shared" si="509"/>
        <v>0</v>
      </c>
      <c r="N8046" s="11">
        <f>VLOOKUP(E8046,Nasdaq!$A$2:$F$3174,5,1)</f>
        <v>2541.01001</v>
      </c>
      <c r="O8046" s="11">
        <f>VLOOKUP(F8046,Nasdaq!$A$2:$F$3174,5,1)</f>
        <v>11010.980469</v>
      </c>
      <c r="P8046" s="11">
        <f t="shared" si="510"/>
        <v>3523</v>
      </c>
      <c r="Q8046" s="15">
        <f t="shared" si="511"/>
        <v>0.2307708123467507</v>
      </c>
    </row>
    <row r="8047" spans="1:17" ht="19.5" customHeight="1" x14ac:dyDescent="0.2">
      <c r="A8047" s="12">
        <v>5868</v>
      </c>
      <c r="B8047" s="6" t="s">
        <v>2278</v>
      </c>
      <c r="C8047" s="12">
        <v>40832</v>
      </c>
      <c r="D8047" s="6" t="s">
        <v>3043</v>
      </c>
      <c r="E8047" s="13">
        <v>43003</v>
      </c>
      <c r="F8047" s="13">
        <v>44415</v>
      </c>
      <c r="H8047" s="6" t="s">
        <v>7948</v>
      </c>
      <c r="I8047" s="6" t="s">
        <v>7992</v>
      </c>
      <c r="J8047" s="14">
        <v>-0.20329999999999998</v>
      </c>
      <c r="K8047" s="14">
        <v>0.13070000000000001</v>
      </c>
      <c r="L8047" s="15">
        <f t="shared" si="508"/>
        <v>-0.33399999999999996</v>
      </c>
      <c r="M8047" s="11">
        <f t="shared" si="509"/>
        <v>0</v>
      </c>
      <c r="N8047" s="11">
        <f>VLOOKUP(E8047,Nasdaq!$A$2:$F$3174,5,1)</f>
        <v>6370.5898440000001</v>
      </c>
      <c r="O8047" s="11">
        <f>VLOOKUP(F8047,Nasdaq!$A$2:$F$3174,5,1)</f>
        <v>11010.980469</v>
      </c>
      <c r="P8047" s="11">
        <f t="shared" si="510"/>
        <v>1412</v>
      </c>
      <c r="Q8047" s="15">
        <f t="shared" si="511"/>
        <v>0.57856760584275413</v>
      </c>
    </row>
    <row r="8048" spans="1:17" ht="19.5" customHeight="1" x14ac:dyDescent="0.2">
      <c r="A8048" s="12">
        <v>7307</v>
      </c>
      <c r="B8048" s="6" t="s">
        <v>2279</v>
      </c>
      <c r="C8048" s="12">
        <v>41784</v>
      </c>
      <c r="D8048" s="6" t="s">
        <v>2626</v>
      </c>
      <c r="E8048" s="13">
        <v>43168</v>
      </c>
      <c r="F8048" s="13">
        <v>44415</v>
      </c>
      <c r="J8048" s="14">
        <v>-0.14069999999999999</v>
      </c>
      <c r="K8048" s="14">
        <v>0.1016</v>
      </c>
      <c r="L8048" s="15">
        <f t="shared" si="508"/>
        <v>-0.24229999999999999</v>
      </c>
      <c r="M8048" s="11">
        <f t="shared" si="509"/>
        <v>0</v>
      </c>
      <c r="N8048" s="11">
        <f>VLOOKUP(E8048,Nasdaq!$A$2:$F$3174,5,1)</f>
        <v>7560.8100590000004</v>
      </c>
      <c r="O8048" s="11">
        <f>VLOOKUP(F8048,Nasdaq!$A$2:$F$3174,5,1)</f>
        <v>11010.980469</v>
      </c>
      <c r="P8048" s="11">
        <f t="shared" si="510"/>
        <v>1247</v>
      </c>
      <c r="Q8048" s="15">
        <f t="shared" si="511"/>
        <v>0.68666149438715507</v>
      </c>
    </row>
    <row r="8049" spans="1:17" ht="19.5" customHeight="1" x14ac:dyDescent="0.2">
      <c r="A8049" s="12">
        <v>8837</v>
      </c>
      <c r="B8049" s="6" t="s">
        <v>2280</v>
      </c>
      <c r="C8049" s="12">
        <v>41120</v>
      </c>
      <c r="D8049" s="6" t="s">
        <v>3066</v>
      </c>
      <c r="E8049" s="13">
        <v>43768</v>
      </c>
      <c r="F8049" s="13">
        <v>44015</v>
      </c>
      <c r="H8049" s="6" t="s">
        <v>7948</v>
      </c>
      <c r="I8049" s="6" t="s">
        <v>8029</v>
      </c>
      <c r="J8049" s="14">
        <v>-0.4672</v>
      </c>
      <c r="K8049" s="14">
        <v>6.2300000000000001E-2</v>
      </c>
      <c r="L8049" s="15">
        <f t="shared" si="508"/>
        <v>-0.52949999999999997</v>
      </c>
      <c r="M8049" s="11">
        <f t="shared" si="509"/>
        <v>0</v>
      </c>
      <c r="N8049" s="11">
        <f>VLOOKUP(E8049,Nasdaq!$A$2:$F$3174,5,1)</f>
        <v>8303.9804690000001</v>
      </c>
      <c r="O8049" s="11">
        <f>VLOOKUP(F8049,Nasdaq!$A$2:$F$3174,5,1)</f>
        <v>10207.629883</v>
      </c>
      <c r="P8049" s="11">
        <f t="shared" si="510"/>
        <v>247</v>
      </c>
      <c r="Q8049" s="15">
        <f t="shared" si="511"/>
        <v>0.81350906873601148</v>
      </c>
    </row>
    <row r="8050" spans="1:17" ht="19.5" customHeight="1" x14ac:dyDescent="0.2">
      <c r="A8050" s="12">
        <v>6005</v>
      </c>
      <c r="B8050" s="6" t="s">
        <v>2281</v>
      </c>
      <c r="C8050" s="12">
        <v>35459</v>
      </c>
      <c r="D8050" s="6" t="s">
        <v>5623</v>
      </c>
      <c r="E8050" s="13">
        <v>42674</v>
      </c>
      <c r="F8050" s="13">
        <v>44415</v>
      </c>
      <c r="H8050" s="6" t="s">
        <v>7947</v>
      </c>
      <c r="I8050" s="6" t="s">
        <v>8033</v>
      </c>
      <c r="J8050" s="14">
        <v>-0.11900000000000001</v>
      </c>
      <c r="K8050" s="14">
        <v>0.15160000000000001</v>
      </c>
      <c r="L8050" s="15">
        <f t="shared" si="508"/>
        <v>-0.27060000000000001</v>
      </c>
      <c r="M8050" s="11">
        <f t="shared" si="509"/>
        <v>0</v>
      </c>
      <c r="N8050" s="11">
        <f>VLOOKUP(E8050,Nasdaq!$A$2:$F$3174,5,1)</f>
        <v>5189.1401370000003</v>
      </c>
      <c r="O8050" s="11">
        <f>VLOOKUP(F8050,Nasdaq!$A$2:$F$3174,5,1)</f>
        <v>11010.980469</v>
      </c>
      <c r="P8050" s="11">
        <f t="shared" si="510"/>
        <v>1741</v>
      </c>
      <c r="Q8050" s="15">
        <f t="shared" si="511"/>
        <v>0.47127013757035696</v>
      </c>
    </row>
    <row r="8051" spans="1:17" ht="19.5" customHeight="1" x14ac:dyDescent="0.2">
      <c r="A8051" s="12">
        <v>5885</v>
      </c>
      <c r="B8051" s="6" t="s">
        <v>2282</v>
      </c>
      <c r="C8051" s="12">
        <v>40648</v>
      </c>
      <c r="D8051" s="6" t="s">
        <v>3392</v>
      </c>
      <c r="E8051" s="13">
        <v>41183</v>
      </c>
      <c r="F8051" s="13">
        <v>44415</v>
      </c>
      <c r="H8051" s="6" t="s">
        <v>7948</v>
      </c>
      <c r="I8051" s="6" t="s">
        <v>7959</v>
      </c>
      <c r="J8051" s="14">
        <v>-0.41739999999999999</v>
      </c>
      <c r="K8051" s="14">
        <v>0.1361</v>
      </c>
      <c r="L8051" s="15">
        <f t="shared" si="508"/>
        <v>-0.55349999999999999</v>
      </c>
      <c r="M8051" s="11">
        <f t="shared" si="509"/>
        <v>0</v>
      </c>
      <c r="N8051" s="11">
        <f>VLOOKUP(E8051,Nasdaq!$A$2:$F$3174,5,1)</f>
        <v>3113.530029</v>
      </c>
      <c r="O8051" s="11">
        <f>VLOOKUP(F8051,Nasdaq!$A$2:$F$3174,5,1)</f>
        <v>11010.980469</v>
      </c>
      <c r="P8051" s="11">
        <f t="shared" si="510"/>
        <v>3232</v>
      </c>
      <c r="Q8051" s="15">
        <f t="shared" si="511"/>
        <v>0.28276622336790613</v>
      </c>
    </row>
    <row r="8052" spans="1:17" ht="19.5" customHeight="1" x14ac:dyDescent="0.2">
      <c r="A8052" s="12">
        <v>7271</v>
      </c>
      <c r="B8052" s="6" t="s">
        <v>2283</v>
      </c>
      <c r="C8052" s="12">
        <v>21386</v>
      </c>
      <c r="D8052" s="6" t="s">
        <v>5605</v>
      </c>
      <c r="E8052" s="13">
        <v>41276</v>
      </c>
      <c r="F8052" s="13">
        <v>42457</v>
      </c>
      <c r="H8052" s="6" t="s">
        <v>7950</v>
      </c>
      <c r="I8052" s="6" t="s">
        <v>7985</v>
      </c>
      <c r="J8052" s="14">
        <v>0.2218</v>
      </c>
      <c r="K8052" s="14">
        <v>0.13140000000000002</v>
      </c>
      <c r="L8052" s="15">
        <f t="shared" si="508"/>
        <v>9.039999999999998E-2</v>
      </c>
      <c r="M8052" s="11">
        <f t="shared" si="509"/>
        <v>1</v>
      </c>
      <c r="N8052" s="11">
        <f>VLOOKUP(E8052,Nasdaq!$A$2:$F$3174,5,1)</f>
        <v>3112.26001</v>
      </c>
      <c r="O8052" s="11">
        <f>VLOOKUP(F8052,Nasdaq!$A$2:$F$3174,5,1)</f>
        <v>4766.7900390000004</v>
      </c>
      <c r="P8052" s="11">
        <f t="shared" si="510"/>
        <v>1181</v>
      </c>
      <c r="Q8052" s="15">
        <f t="shared" si="511"/>
        <v>0.65290542746132219</v>
      </c>
    </row>
    <row r="8053" spans="1:17" ht="19.5" customHeight="1" x14ac:dyDescent="0.2">
      <c r="A8053" s="12">
        <v>8762</v>
      </c>
      <c r="B8053" s="6" t="s">
        <v>2284</v>
      </c>
      <c r="C8053" s="12">
        <v>41722</v>
      </c>
      <c r="D8053" s="6" t="s">
        <v>5624</v>
      </c>
      <c r="E8053" s="13">
        <v>43752</v>
      </c>
      <c r="F8053" s="13">
        <v>44415</v>
      </c>
      <c r="H8053" s="6" t="s">
        <v>7946</v>
      </c>
      <c r="I8053" s="6" t="s">
        <v>8005</v>
      </c>
      <c r="J8053" s="14">
        <v>-0.6109</v>
      </c>
      <c r="K8053" s="14">
        <v>0.18579999999999999</v>
      </c>
      <c r="L8053" s="15">
        <f t="shared" si="508"/>
        <v>-0.79669999999999996</v>
      </c>
      <c r="M8053" s="11">
        <f t="shared" si="509"/>
        <v>0</v>
      </c>
      <c r="N8053" s="11">
        <f>VLOOKUP(E8053,Nasdaq!$A$2:$F$3174,5,1)</f>
        <v>8048.6499020000001</v>
      </c>
      <c r="O8053" s="11">
        <f>VLOOKUP(F8053,Nasdaq!$A$2:$F$3174,5,1)</f>
        <v>11010.980469</v>
      </c>
      <c r="P8053" s="11">
        <f t="shared" si="510"/>
        <v>663</v>
      </c>
      <c r="Q8053" s="15">
        <f t="shared" si="511"/>
        <v>0.73096672433833942</v>
      </c>
    </row>
    <row r="8054" spans="1:17" ht="19.5" customHeight="1" x14ac:dyDescent="0.2">
      <c r="A8054" s="12">
        <v>5510</v>
      </c>
      <c r="B8054" s="6" t="s">
        <v>2285</v>
      </c>
      <c r="C8054" s="12">
        <v>1578</v>
      </c>
      <c r="D8054" s="6" t="s">
        <v>3958</v>
      </c>
      <c r="E8054" s="13">
        <v>42943</v>
      </c>
      <c r="F8054" s="13">
        <v>44415</v>
      </c>
      <c r="H8054" s="6" t="s">
        <v>7944</v>
      </c>
      <c r="I8054" s="6" t="s">
        <v>8146</v>
      </c>
      <c r="J8054" s="14">
        <v>0.38240000000000002</v>
      </c>
      <c r="K8054" s="14">
        <v>0.12770000000000001</v>
      </c>
      <c r="L8054" s="15">
        <f t="shared" si="508"/>
        <v>0.25470000000000004</v>
      </c>
      <c r="M8054" s="11">
        <f t="shared" si="509"/>
        <v>1</v>
      </c>
      <c r="N8054" s="11">
        <f>VLOOKUP(E8054,Nasdaq!$A$2:$F$3174,5,1)</f>
        <v>6382.1899409999996</v>
      </c>
      <c r="O8054" s="11">
        <f>VLOOKUP(F8054,Nasdaq!$A$2:$F$3174,5,1)</f>
        <v>11010.980469</v>
      </c>
      <c r="P8054" s="11">
        <f t="shared" si="510"/>
        <v>1472</v>
      </c>
      <c r="Q8054" s="15">
        <f t="shared" si="511"/>
        <v>0.57962108255475475</v>
      </c>
    </row>
    <row r="8055" spans="1:17" ht="19.5" customHeight="1" x14ac:dyDescent="0.2">
      <c r="A8055" s="12">
        <v>6205</v>
      </c>
      <c r="B8055" s="6" t="s">
        <v>2286</v>
      </c>
      <c r="C8055" s="12">
        <v>36603</v>
      </c>
      <c r="D8055" s="6" t="s">
        <v>5625</v>
      </c>
      <c r="E8055" s="13">
        <v>42198</v>
      </c>
      <c r="F8055" s="13">
        <v>44415</v>
      </c>
      <c r="H8055" s="6" t="s">
        <v>7950</v>
      </c>
      <c r="I8055" s="6" t="s">
        <v>8022</v>
      </c>
      <c r="J8055" s="14">
        <v>-0.24579999999999999</v>
      </c>
      <c r="K8055" s="14">
        <v>0.1195</v>
      </c>
      <c r="L8055" s="15">
        <f t="shared" si="508"/>
        <v>-0.36529999999999996</v>
      </c>
      <c r="M8055" s="11">
        <f t="shared" si="509"/>
        <v>0</v>
      </c>
      <c r="N8055" s="11">
        <f>VLOOKUP(E8055,Nasdaq!$A$2:$F$3174,5,1)</f>
        <v>5071.5097660000001</v>
      </c>
      <c r="O8055" s="11">
        <f>VLOOKUP(F8055,Nasdaq!$A$2:$F$3174,5,1)</f>
        <v>11010.980469</v>
      </c>
      <c r="P8055" s="11">
        <f t="shared" si="510"/>
        <v>2217</v>
      </c>
      <c r="Q8055" s="15">
        <f t="shared" si="511"/>
        <v>0.46058701484512016</v>
      </c>
    </row>
    <row r="8056" spans="1:17" ht="19.5" customHeight="1" x14ac:dyDescent="0.2">
      <c r="A8056" s="12">
        <v>9152</v>
      </c>
      <c r="B8056" s="6" t="s">
        <v>2287</v>
      </c>
      <c r="C8056" s="12">
        <v>5511</v>
      </c>
      <c r="D8056" s="6" t="s">
        <v>5626</v>
      </c>
      <c r="E8056" s="13">
        <v>43839</v>
      </c>
      <c r="F8056" s="13">
        <v>44005</v>
      </c>
      <c r="G8056" s="13">
        <v>43871</v>
      </c>
      <c r="H8056" s="6" t="s">
        <v>7946</v>
      </c>
      <c r="I8056" s="6" t="s">
        <v>8140</v>
      </c>
      <c r="J8056" s="14">
        <v>2.1922999999999999</v>
      </c>
      <c r="K8056" s="14">
        <v>-7.5600000000000001E-2</v>
      </c>
      <c r="L8056" s="15">
        <f t="shared" si="508"/>
        <v>2.2679</v>
      </c>
      <c r="M8056" s="11">
        <f t="shared" si="509"/>
        <v>1</v>
      </c>
      <c r="N8056" s="11">
        <f>VLOOKUP(E8056,Nasdaq!$A$2:$F$3174,5,1)</f>
        <v>9203.4296880000002</v>
      </c>
      <c r="O8056" s="11">
        <f>VLOOKUP(F8056,Nasdaq!$A$2:$F$3174,5,1)</f>
        <v>10131.370117</v>
      </c>
      <c r="P8056" s="11">
        <f t="shared" si="510"/>
        <v>166</v>
      </c>
      <c r="Q8056" s="15">
        <f t="shared" si="511"/>
        <v>0.90841062689372265</v>
      </c>
    </row>
    <row r="8057" spans="1:17" ht="19.5" customHeight="1" x14ac:dyDescent="0.2">
      <c r="A8057" s="12">
        <v>9188</v>
      </c>
      <c r="B8057" s="6" t="s">
        <v>2288</v>
      </c>
      <c r="C8057" s="12">
        <v>3018</v>
      </c>
      <c r="D8057" s="6" t="s">
        <v>5627</v>
      </c>
      <c r="E8057" s="13">
        <v>43889</v>
      </c>
      <c r="F8057" s="13">
        <v>44415</v>
      </c>
      <c r="H8057" s="6" t="s">
        <v>7951</v>
      </c>
      <c r="I8057" s="6" t="s">
        <v>7975</v>
      </c>
      <c r="J8057" s="14">
        <v>-0.19640000000000002</v>
      </c>
      <c r="K8057" s="14">
        <v>0.35700000000000004</v>
      </c>
      <c r="L8057" s="15">
        <f t="shared" si="508"/>
        <v>-0.55340000000000011</v>
      </c>
      <c r="M8057" s="11">
        <f t="shared" si="509"/>
        <v>0</v>
      </c>
      <c r="N8057" s="11">
        <f>VLOOKUP(E8057,Nasdaq!$A$2:$F$3174,5,1)</f>
        <v>8567.3701170000004</v>
      </c>
      <c r="O8057" s="11">
        <f>VLOOKUP(F8057,Nasdaq!$A$2:$F$3174,5,1)</f>
        <v>11010.980469</v>
      </c>
      <c r="P8057" s="11">
        <f t="shared" si="510"/>
        <v>526</v>
      </c>
      <c r="Q8057" s="15">
        <f t="shared" si="511"/>
        <v>0.7780761521407118</v>
      </c>
    </row>
    <row r="8058" spans="1:17" ht="19.5" customHeight="1" x14ac:dyDescent="0.2">
      <c r="A8058" s="12">
        <v>4833</v>
      </c>
      <c r="B8058" s="6" t="s">
        <v>2289</v>
      </c>
      <c r="C8058" s="12">
        <v>14922</v>
      </c>
      <c r="D8058" s="6" t="s">
        <v>4633</v>
      </c>
      <c r="E8058" s="13">
        <v>43668</v>
      </c>
      <c r="F8058" s="13">
        <v>43893</v>
      </c>
      <c r="H8058" s="6" t="s">
        <v>7951</v>
      </c>
      <c r="I8058" s="6" t="s">
        <v>8134</v>
      </c>
      <c r="J8058" s="14">
        <v>0.19089999999999999</v>
      </c>
      <c r="K8058" s="14">
        <v>3.0099999999999998E-2</v>
      </c>
      <c r="L8058" s="15">
        <f t="shared" si="508"/>
        <v>0.1608</v>
      </c>
      <c r="M8058" s="11">
        <f t="shared" si="509"/>
        <v>1</v>
      </c>
      <c r="N8058" s="11">
        <f>VLOOKUP(E8058,Nasdaq!$A$2:$F$3174,5,1)</f>
        <v>8204.1396480000003</v>
      </c>
      <c r="O8058" s="11">
        <f>VLOOKUP(F8058,Nasdaq!$A$2:$F$3174,5,1)</f>
        <v>8684.0898440000001</v>
      </c>
      <c r="P8058" s="11">
        <f t="shared" si="510"/>
        <v>225</v>
      </c>
      <c r="Q8058" s="15">
        <f t="shared" si="511"/>
        <v>0.94473289371323366</v>
      </c>
    </row>
    <row r="8059" spans="1:17" ht="19.5" customHeight="1" x14ac:dyDescent="0.2">
      <c r="A8059" s="12">
        <v>4833</v>
      </c>
      <c r="B8059" s="6" t="s">
        <v>2289</v>
      </c>
      <c r="C8059" s="12">
        <v>32995</v>
      </c>
      <c r="D8059" s="6" t="s">
        <v>5628</v>
      </c>
      <c r="E8059" s="13">
        <v>42422</v>
      </c>
      <c r="F8059" s="13">
        <v>44415</v>
      </c>
      <c r="H8059" s="6" t="s">
        <v>7944</v>
      </c>
      <c r="I8059" s="6" t="s">
        <v>8003</v>
      </c>
      <c r="J8059" s="14">
        <v>-0.11609999999999999</v>
      </c>
      <c r="K8059" s="14">
        <v>0.153</v>
      </c>
      <c r="L8059" s="15">
        <f t="shared" si="508"/>
        <v>-0.26910000000000001</v>
      </c>
      <c r="M8059" s="11">
        <f t="shared" si="509"/>
        <v>0</v>
      </c>
      <c r="N8059" s="11">
        <f>VLOOKUP(E8059,Nasdaq!$A$2:$F$3174,5,1)</f>
        <v>4570.6098629999997</v>
      </c>
      <c r="O8059" s="11">
        <f>VLOOKUP(F8059,Nasdaq!$A$2:$F$3174,5,1)</f>
        <v>11010.980469</v>
      </c>
      <c r="P8059" s="11">
        <f t="shared" si="510"/>
        <v>1993</v>
      </c>
      <c r="Q8059" s="15">
        <f t="shared" si="511"/>
        <v>0.41509613065469575</v>
      </c>
    </row>
    <row r="8060" spans="1:17" ht="19.5" customHeight="1" x14ac:dyDescent="0.2">
      <c r="A8060" s="12">
        <v>6668</v>
      </c>
      <c r="B8060" s="6" t="s">
        <v>5980</v>
      </c>
      <c r="C8060" s="12">
        <v>33978</v>
      </c>
      <c r="D8060" s="6" t="s">
        <v>7755</v>
      </c>
      <c r="E8060" s="13">
        <v>42040</v>
      </c>
      <c r="F8060" s="13">
        <v>43816</v>
      </c>
      <c r="G8060" s="13">
        <v>42040</v>
      </c>
      <c r="H8060" s="6" t="s">
        <v>7946</v>
      </c>
      <c r="I8060" s="6" t="s">
        <v>7956</v>
      </c>
      <c r="J8060" s="14">
        <v>0.22559999999999999</v>
      </c>
      <c r="K8060" s="14">
        <v>0.1167</v>
      </c>
      <c r="L8060" s="15">
        <f t="shared" si="508"/>
        <v>0.1089</v>
      </c>
      <c r="M8060" s="11">
        <f t="shared" si="509"/>
        <v>1</v>
      </c>
      <c r="N8060" s="11">
        <f>VLOOKUP(E8060,Nasdaq!$A$2:$F$3174,5,1)</f>
        <v>4765.1000979999999</v>
      </c>
      <c r="O8060" s="11">
        <f>VLOOKUP(F8060,Nasdaq!$A$2:$F$3174,5,1)</f>
        <v>8823.3603519999997</v>
      </c>
      <c r="P8060" s="11">
        <f t="shared" si="510"/>
        <v>1776</v>
      </c>
      <c r="Q8060" s="15">
        <f t="shared" si="511"/>
        <v>0.54005553855122257</v>
      </c>
    </row>
    <row r="8061" spans="1:17" ht="19.5" customHeight="1" x14ac:dyDescent="0.2">
      <c r="A8061" s="12">
        <v>5687</v>
      </c>
      <c r="B8061" s="6" t="s">
        <v>2290</v>
      </c>
      <c r="C8061" s="12">
        <v>362</v>
      </c>
      <c r="D8061" s="6" t="s">
        <v>4392</v>
      </c>
      <c r="E8061" s="13">
        <v>42781</v>
      </c>
      <c r="F8061" s="13">
        <v>44415</v>
      </c>
      <c r="H8061" s="6" t="s">
        <v>7944</v>
      </c>
      <c r="I8061" s="6" t="s">
        <v>8040</v>
      </c>
      <c r="J8061" s="14">
        <v>0.33640000000000003</v>
      </c>
      <c r="K8061" s="14">
        <v>0.13009999999999999</v>
      </c>
      <c r="L8061" s="15">
        <f t="shared" si="508"/>
        <v>0.20630000000000004</v>
      </c>
      <c r="M8061" s="11">
        <f t="shared" si="509"/>
        <v>1</v>
      </c>
      <c r="N8061" s="11">
        <f>VLOOKUP(E8061,Nasdaq!$A$2:$F$3174,5,1)</f>
        <v>5819.4399409999996</v>
      </c>
      <c r="O8061" s="11">
        <f>VLOOKUP(F8061,Nasdaq!$A$2:$F$3174,5,1)</f>
        <v>11010.980469</v>
      </c>
      <c r="P8061" s="11">
        <f t="shared" si="510"/>
        <v>1634</v>
      </c>
      <c r="Q8061" s="15">
        <f t="shared" si="511"/>
        <v>0.52851298570591621</v>
      </c>
    </row>
    <row r="8062" spans="1:17" ht="19.5" customHeight="1" x14ac:dyDescent="0.2">
      <c r="A8062" s="12">
        <v>5687</v>
      </c>
      <c r="B8062" s="6" t="s">
        <v>2290</v>
      </c>
      <c r="C8062" s="12">
        <v>212</v>
      </c>
      <c r="D8062" s="6" t="s">
        <v>3258</v>
      </c>
      <c r="E8062" s="13">
        <v>42460</v>
      </c>
      <c r="F8062" s="13">
        <v>43373</v>
      </c>
      <c r="G8062" s="13">
        <v>43174</v>
      </c>
      <c r="H8062" s="6" t="s">
        <v>7944</v>
      </c>
      <c r="I8062" s="6" t="s">
        <v>7996</v>
      </c>
      <c r="J8062" s="14">
        <v>0.27239999999999998</v>
      </c>
      <c r="K8062" s="14">
        <v>0.1739</v>
      </c>
      <c r="L8062" s="15">
        <f t="shared" si="508"/>
        <v>9.8499999999999976E-2</v>
      </c>
      <c r="M8062" s="11">
        <f t="shared" si="509"/>
        <v>1</v>
      </c>
      <c r="N8062" s="11">
        <f>VLOOKUP(E8062,Nasdaq!$A$2:$F$3174,5,1)</f>
        <v>4869.8500979999999</v>
      </c>
      <c r="O8062" s="11">
        <f>VLOOKUP(F8062,Nasdaq!$A$2:$F$3174,5,1)</f>
        <v>8046.3500979999999</v>
      </c>
      <c r="P8062" s="11">
        <f t="shared" si="510"/>
        <v>913</v>
      </c>
      <c r="Q8062" s="15">
        <f t="shared" si="511"/>
        <v>0.60522564602621465</v>
      </c>
    </row>
    <row r="8063" spans="1:17" ht="19.5" customHeight="1" x14ac:dyDescent="0.2">
      <c r="A8063" s="12">
        <v>5687</v>
      </c>
      <c r="B8063" s="6" t="s">
        <v>2290</v>
      </c>
      <c r="C8063" s="12">
        <v>6626</v>
      </c>
      <c r="D8063" s="6" t="s">
        <v>5629</v>
      </c>
      <c r="E8063" s="13">
        <v>42423</v>
      </c>
      <c r="F8063" s="13">
        <v>43367</v>
      </c>
      <c r="H8063" s="6" t="s">
        <v>7947</v>
      </c>
      <c r="I8063" s="6" t="s">
        <v>7994</v>
      </c>
      <c r="J8063" s="14">
        <v>0.26190000000000002</v>
      </c>
      <c r="K8063" s="14">
        <v>0.19969999999999999</v>
      </c>
      <c r="L8063" s="15">
        <f t="shared" si="508"/>
        <v>6.2200000000000033E-2</v>
      </c>
      <c r="M8063" s="11">
        <f t="shared" si="509"/>
        <v>1</v>
      </c>
      <c r="N8063" s="11">
        <f>VLOOKUP(E8063,Nasdaq!$A$2:$F$3174,5,1)</f>
        <v>4503.580078</v>
      </c>
      <c r="O8063" s="11">
        <f>VLOOKUP(F8063,Nasdaq!$A$2:$F$3174,5,1)</f>
        <v>7993.25</v>
      </c>
      <c r="P8063" s="11">
        <f t="shared" si="510"/>
        <v>944</v>
      </c>
      <c r="Q8063" s="15">
        <f t="shared" si="511"/>
        <v>0.56342383597289269</v>
      </c>
    </row>
    <row r="8064" spans="1:17" ht="19.5" customHeight="1" x14ac:dyDescent="0.2">
      <c r="A8064" s="12">
        <v>5687</v>
      </c>
      <c r="B8064" s="6" t="s">
        <v>2290</v>
      </c>
      <c r="C8064" s="12">
        <v>45</v>
      </c>
      <c r="D8064" s="6" t="s">
        <v>3645</v>
      </c>
      <c r="E8064" s="13">
        <v>41409</v>
      </c>
      <c r="F8064" s="13">
        <v>41684</v>
      </c>
      <c r="H8064" s="6" t="s">
        <v>7944</v>
      </c>
      <c r="I8064" s="6" t="s">
        <v>8003</v>
      </c>
      <c r="J8064" s="14">
        <v>0.25059999999999999</v>
      </c>
      <c r="K8064" s="14">
        <v>0.17050000000000001</v>
      </c>
      <c r="L8064" s="15">
        <f t="shared" si="508"/>
        <v>8.0099999999999977E-2</v>
      </c>
      <c r="M8064" s="11">
        <f t="shared" si="509"/>
        <v>1</v>
      </c>
      <c r="N8064" s="11">
        <f>VLOOKUP(E8064,Nasdaq!$A$2:$F$3174,5,1)</f>
        <v>3471.6201169999999</v>
      </c>
      <c r="O8064" s="11">
        <f>VLOOKUP(F8064,Nasdaq!$A$2:$F$3174,5,1)</f>
        <v>4244.0200199999999</v>
      </c>
      <c r="P8064" s="11">
        <f t="shared" si="510"/>
        <v>275</v>
      </c>
      <c r="Q8064" s="15">
        <f t="shared" si="511"/>
        <v>0.81800440354051285</v>
      </c>
    </row>
    <row r="8065" spans="1:17" ht="19.5" customHeight="1" x14ac:dyDescent="0.2">
      <c r="A8065" s="12">
        <v>5687</v>
      </c>
      <c r="B8065" s="6" t="s">
        <v>2290</v>
      </c>
      <c r="C8065" s="12">
        <v>409</v>
      </c>
      <c r="D8065" s="6" t="s">
        <v>7756</v>
      </c>
      <c r="E8065" s="13">
        <v>41409</v>
      </c>
      <c r="F8065" s="13">
        <v>44415</v>
      </c>
      <c r="H8065" s="6" t="s">
        <v>7950</v>
      </c>
      <c r="I8065" s="6" t="s">
        <v>7967</v>
      </c>
      <c r="J8065" s="14">
        <v>0.21960000000000002</v>
      </c>
      <c r="K8065" s="14">
        <v>0.125</v>
      </c>
      <c r="L8065" s="15">
        <f t="shared" si="508"/>
        <v>9.4600000000000017E-2</v>
      </c>
      <c r="M8065" s="11">
        <f t="shared" si="509"/>
        <v>1</v>
      </c>
      <c r="N8065" s="11">
        <f>VLOOKUP(E8065,Nasdaq!$A$2:$F$3174,5,1)</f>
        <v>3471.6201169999999</v>
      </c>
      <c r="O8065" s="11">
        <f>VLOOKUP(F8065,Nasdaq!$A$2:$F$3174,5,1)</f>
        <v>11010.980469</v>
      </c>
      <c r="P8065" s="11">
        <f t="shared" si="510"/>
        <v>3006</v>
      </c>
      <c r="Q8065" s="15">
        <f t="shared" si="511"/>
        <v>0.31528743321341568</v>
      </c>
    </row>
    <row r="8066" spans="1:17" ht="19.5" customHeight="1" x14ac:dyDescent="0.2">
      <c r="A8066" s="12">
        <v>5687</v>
      </c>
      <c r="B8066" s="6" t="s">
        <v>2290</v>
      </c>
      <c r="C8066" s="12">
        <v>26076</v>
      </c>
      <c r="D8066" s="6" t="s">
        <v>5630</v>
      </c>
      <c r="E8066" s="13">
        <v>43215</v>
      </c>
      <c r="F8066" s="13">
        <v>43544</v>
      </c>
      <c r="H8066" s="6" t="s">
        <v>7944</v>
      </c>
      <c r="I8066" s="6" t="s">
        <v>8003</v>
      </c>
      <c r="J8066" s="14">
        <v>0.16200000000000001</v>
      </c>
      <c r="K8066" s="14">
        <v>0.10039999999999999</v>
      </c>
      <c r="L8066" s="15">
        <f t="shared" si="508"/>
        <v>6.1600000000000016E-2</v>
      </c>
      <c r="M8066" s="11">
        <f t="shared" si="509"/>
        <v>1</v>
      </c>
      <c r="N8066" s="11">
        <f>VLOOKUP(E8066,Nasdaq!$A$2:$F$3174,5,1)</f>
        <v>7003.7402339999999</v>
      </c>
      <c r="O8066" s="11">
        <f>VLOOKUP(F8066,Nasdaq!$A$2:$F$3174,5,1)</f>
        <v>7728.9702150000003</v>
      </c>
      <c r="P8066" s="11">
        <f t="shared" si="510"/>
        <v>329</v>
      </c>
      <c r="Q8066" s="15">
        <f t="shared" si="511"/>
        <v>0.90616806454630372</v>
      </c>
    </row>
    <row r="8067" spans="1:17" ht="19.5" customHeight="1" x14ac:dyDescent="0.2">
      <c r="A8067" s="12">
        <v>5687</v>
      </c>
      <c r="B8067" s="6" t="s">
        <v>2290</v>
      </c>
      <c r="C8067" s="12">
        <v>6494</v>
      </c>
      <c r="D8067" s="6" t="s">
        <v>2567</v>
      </c>
      <c r="E8067" s="13">
        <v>42568</v>
      </c>
      <c r="F8067" s="13">
        <v>42653</v>
      </c>
      <c r="H8067" s="6" t="s">
        <v>7951</v>
      </c>
      <c r="I8067" s="6" t="s">
        <v>7987</v>
      </c>
      <c r="J8067" s="14">
        <v>0.14980000000000002</v>
      </c>
      <c r="K8067" s="14">
        <v>1.55E-2</v>
      </c>
      <c r="L8067" s="15">
        <f t="shared" si="508"/>
        <v>0.13430000000000003</v>
      </c>
      <c r="M8067" s="11">
        <f t="shared" si="509"/>
        <v>1</v>
      </c>
      <c r="N8067" s="11">
        <f>VLOOKUP(E8067,Nasdaq!$A$2:$F$3174,5,1)</f>
        <v>5029.5898440000001</v>
      </c>
      <c r="O8067" s="11">
        <f>VLOOKUP(F8067,Nasdaq!$A$2:$F$3174,5,1)</f>
        <v>5328.669922</v>
      </c>
      <c r="P8067" s="11">
        <f t="shared" si="510"/>
        <v>85</v>
      </c>
      <c r="Q8067" s="15">
        <f t="shared" si="511"/>
        <v>0.94387516619787382</v>
      </c>
    </row>
    <row r="8068" spans="1:17" ht="19.5" customHeight="1" x14ac:dyDescent="0.2">
      <c r="A8068" s="12">
        <v>5687</v>
      </c>
      <c r="B8068" s="6" t="s">
        <v>2290</v>
      </c>
      <c r="C8068" s="12">
        <v>40551</v>
      </c>
      <c r="D8068" s="6" t="s">
        <v>5604</v>
      </c>
      <c r="E8068" s="13">
        <v>42052</v>
      </c>
      <c r="F8068" s="13">
        <v>44415</v>
      </c>
      <c r="H8068" s="6" t="s">
        <v>7944</v>
      </c>
      <c r="I8068" s="6" t="s">
        <v>8031</v>
      </c>
      <c r="J8068" s="14">
        <v>0.1177</v>
      </c>
      <c r="K8068" s="14">
        <v>0.1118</v>
      </c>
      <c r="L8068" s="15">
        <f t="shared" si="508"/>
        <v>5.9000000000000025E-3</v>
      </c>
      <c r="M8068" s="11">
        <f t="shared" si="509"/>
        <v>1</v>
      </c>
      <c r="N8068" s="11">
        <f>VLOOKUP(E8068,Nasdaq!$A$2:$F$3174,5,1)</f>
        <v>4899.2700199999999</v>
      </c>
      <c r="O8068" s="11">
        <f>VLOOKUP(F8068,Nasdaq!$A$2:$F$3174,5,1)</f>
        <v>11010.980469</v>
      </c>
      <c r="P8068" s="11">
        <f t="shared" si="510"/>
        <v>2363</v>
      </c>
      <c r="Q8068" s="15">
        <f t="shared" si="511"/>
        <v>0.44494444738850852</v>
      </c>
    </row>
    <row r="8069" spans="1:17" ht="19.5" customHeight="1" x14ac:dyDescent="0.2">
      <c r="A8069" s="12">
        <v>5687</v>
      </c>
      <c r="B8069" s="6" t="s">
        <v>2290</v>
      </c>
      <c r="C8069" s="12">
        <v>16672</v>
      </c>
      <c r="D8069" s="6" t="s">
        <v>5631</v>
      </c>
      <c r="E8069" s="13">
        <v>40505</v>
      </c>
      <c r="F8069" s="13">
        <v>44415</v>
      </c>
      <c r="H8069" s="6" t="s">
        <v>7944</v>
      </c>
      <c r="I8069" s="6" t="s">
        <v>8107</v>
      </c>
      <c r="J8069" s="14">
        <v>9.01E-2</v>
      </c>
      <c r="K8069" s="14">
        <v>0.13689999999999999</v>
      </c>
      <c r="L8069" s="15">
        <f t="shared" si="508"/>
        <v>-4.6799999999999994E-2</v>
      </c>
      <c r="M8069" s="11">
        <f t="shared" si="509"/>
        <v>0</v>
      </c>
      <c r="N8069" s="11">
        <f>VLOOKUP(E8069,Nasdaq!$A$2:$F$3174,5,1)</f>
        <v>2494.9499510000001</v>
      </c>
      <c r="O8069" s="11">
        <f>VLOOKUP(F8069,Nasdaq!$A$2:$F$3174,5,1)</f>
        <v>11010.980469</v>
      </c>
      <c r="P8069" s="11">
        <f t="shared" si="510"/>
        <v>3910</v>
      </c>
      <c r="Q8069" s="15">
        <f t="shared" si="511"/>
        <v>0.22658768249134556</v>
      </c>
    </row>
    <row r="8070" spans="1:17" ht="19.5" customHeight="1" x14ac:dyDescent="0.2">
      <c r="A8070" s="12">
        <v>5687</v>
      </c>
      <c r="B8070" s="6" t="s">
        <v>2290</v>
      </c>
      <c r="C8070" s="12">
        <v>9225</v>
      </c>
      <c r="D8070" s="6" t="s">
        <v>5632</v>
      </c>
      <c r="E8070" s="13">
        <v>41491</v>
      </c>
      <c r="F8070" s="13">
        <v>44415</v>
      </c>
      <c r="H8070" s="6" t="s">
        <v>7950</v>
      </c>
      <c r="I8070" s="6" t="s">
        <v>8092</v>
      </c>
      <c r="J8070" s="14">
        <v>8.5800000000000001E-2</v>
      </c>
      <c r="K8070" s="14">
        <v>0.1241</v>
      </c>
      <c r="L8070" s="15">
        <f t="shared" si="508"/>
        <v>-3.8300000000000001E-2</v>
      </c>
      <c r="M8070" s="11">
        <f t="shared" si="509"/>
        <v>0</v>
      </c>
      <c r="N8070" s="11">
        <f>VLOOKUP(E8070,Nasdaq!$A$2:$F$3174,5,1)</f>
        <v>3692.9499510000001</v>
      </c>
      <c r="O8070" s="11">
        <f>VLOOKUP(F8070,Nasdaq!$A$2:$F$3174,5,1)</f>
        <v>11010.980469</v>
      </c>
      <c r="P8070" s="11">
        <f t="shared" si="510"/>
        <v>2924</v>
      </c>
      <c r="Q8070" s="15">
        <f t="shared" si="511"/>
        <v>0.33538827369388424</v>
      </c>
    </row>
    <row r="8071" spans="1:17" ht="19.5" customHeight="1" x14ac:dyDescent="0.2">
      <c r="A8071" s="12">
        <v>5687</v>
      </c>
      <c r="B8071" s="6" t="s">
        <v>2290</v>
      </c>
      <c r="C8071" s="12">
        <v>9896</v>
      </c>
      <c r="D8071" s="6" t="s">
        <v>5423</v>
      </c>
      <c r="E8071" s="13">
        <v>40697</v>
      </c>
      <c r="F8071" s="13">
        <v>44415</v>
      </c>
      <c r="H8071" s="6" t="s">
        <v>7951</v>
      </c>
      <c r="I8071" s="6" t="s">
        <v>8049</v>
      </c>
      <c r="J8071" s="14">
        <v>7.5700000000000003E-2</v>
      </c>
      <c r="K8071" s="14">
        <v>0.13170000000000001</v>
      </c>
      <c r="L8071" s="15">
        <f t="shared" si="508"/>
        <v>-5.6000000000000008E-2</v>
      </c>
      <c r="M8071" s="11">
        <f t="shared" si="509"/>
        <v>0</v>
      </c>
      <c r="N8071" s="11">
        <f>VLOOKUP(E8071,Nasdaq!$A$2:$F$3174,5,1)</f>
        <v>2732.780029</v>
      </c>
      <c r="O8071" s="11">
        <f>VLOOKUP(F8071,Nasdaq!$A$2:$F$3174,5,1)</f>
        <v>11010.980469</v>
      </c>
      <c r="P8071" s="11">
        <f t="shared" si="510"/>
        <v>3718</v>
      </c>
      <c r="Q8071" s="15">
        <f t="shared" si="511"/>
        <v>0.24818705681876638</v>
      </c>
    </row>
    <row r="8072" spans="1:17" ht="19.5" customHeight="1" x14ac:dyDescent="0.2">
      <c r="A8072" s="12">
        <v>5687</v>
      </c>
      <c r="B8072" s="6" t="s">
        <v>2290</v>
      </c>
      <c r="C8072" s="12">
        <v>2329</v>
      </c>
      <c r="D8072" s="6" t="s">
        <v>3260</v>
      </c>
      <c r="E8072" s="13">
        <v>41409</v>
      </c>
      <c r="F8072" s="13">
        <v>42139</v>
      </c>
      <c r="H8072" s="6" t="s">
        <v>7947</v>
      </c>
      <c r="I8072" s="6" t="s">
        <v>8148</v>
      </c>
      <c r="J8072" s="14">
        <v>5.5E-2</v>
      </c>
      <c r="K8072" s="14">
        <v>0.1547</v>
      </c>
      <c r="L8072" s="15">
        <f t="shared" si="508"/>
        <v>-9.9700000000000011E-2</v>
      </c>
      <c r="M8072" s="11">
        <f t="shared" si="509"/>
        <v>0</v>
      </c>
      <c r="N8072" s="11">
        <f>VLOOKUP(E8072,Nasdaq!$A$2:$F$3174,5,1)</f>
        <v>3471.6201169999999</v>
      </c>
      <c r="O8072" s="11">
        <f>VLOOKUP(F8072,Nasdaq!$A$2:$F$3174,5,1)</f>
        <v>5048.2900390000004</v>
      </c>
      <c r="P8072" s="11">
        <f t="shared" si="510"/>
        <v>730</v>
      </c>
      <c r="Q8072" s="15">
        <f t="shared" si="511"/>
        <v>0.6876833479592781</v>
      </c>
    </row>
    <row r="8073" spans="1:17" ht="19.5" customHeight="1" x14ac:dyDescent="0.2">
      <c r="A8073" s="12">
        <v>5687</v>
      </c>
      <c r="B8073" s="6" t="s">
        <v>2290</v>
      </c>
      <c r="C8073" s="12">
        <v>19237</v>
      </c>
      <c r="D8073" s="6" t="s">
        <v>7757</v>
      </c>
      <c r="E8073" s="13">
        <v>42513</v>
      </c>
      <c r="F8073" s="13">
        <v>44415</v>
      </c>
      <c r="H8073" s="6" t="s">
        <v>7951</v>
      </c>
      <c r="I8073" s="6" t="s">
        <v>8018</v>
      </c>
      <c r="J8073" s="14">
        <v>4.9400000000000006E-2</v>
      </c>
      <c r="K8073" s="14">
        <v>0.1472</v>
      </c>
      <c r="L8073" s="15">
        <f t="shared" si="508"/>
        <v>-9.7799999999999998E-2</v>
      </c>
      <c r="M8073" s="11">
        <f t="shared" si="509"/>
        <v>0</v>
      </c>
      <c r="N8073" s="11">
        <f>VLOOKUP(E8073,Nasdaq!$A$2:$F$3174,5,1)</f>
        <v>4765.7797849999997</v>
      </c>
      <c r="O8073" s="11">
        <f>VLOOKUP(F8073,Nasdaq!$A$2:$F$3174,5,1)</f>
        <v>11010.980469</v>
      </c>
      <c r="P8073" s="11">
        <f t="shared" si="510"/>
        <v>1902</v>
      </c>
      <c r="Q8073" s="15">
        <f t="shared" si="511"/>
        <v>0.43282117766521644</v>
      </c>
    </row>
    <row r="8074" spans="1:17" ht="19.5" customHeight="1" x14ac:dyDescent="0.2">
      <c r="A8074" s="12">
        <v>5687</v>
      </c>
      <c r="B8074" s="6" t="s">
        <v>2290</v>
      </c>
      <c r="C8074" s="12">
        <v>9112</v>
      </c>
      <c r="D8074" s="6" t="s">
        <v>2771</v>
      </c>
      <c r="E8074" s="13">
        <v>42496</v>
      </c>
      <c r="F8074" s="13">
        <v>44415</v>
      </c>
      <c r="H8074" s="6" t="s">
        <v>7951</v>
      </c>
      <c r="I8074" s="6" t="s">
        <v>8018</v>
      </c>
      <c r="J8074" s="14">
        <v>3.8599999999999995E-2</v>
      </c>
      <c r="K8074" s="14">
        <v>0.14460000000000001</v>
      </c>
      <c r="L8074" s="15">
        <f t="shared" si="508"/>
        <v>-0.10600000000000001</v>
      </c>
      <c r="M8074" s="11">
        <f t="shared" si="509"/>
        <v>0</v>
      </c>
      <c r="N8074" s="11">
        <f>VLOOKUP(E8074,Nasdaq!$A$2:$F$3174,5,1)</f>
        <v>4736.1601559999999</v>
      </c>
      <c r="O8074" s="11">
        <f>VLOOKUP(F8074,Nasdaq!$A$2:$F$3174,5,1)</f>
        <v>11010.980469</v>
      </c>
      <c r="P8074" s="11">
        <f t="shared" si="510"/>
        <v>1919</v>
      </c>
      <c r="Q8074" s="15">
        <f t="shared" si="511"/>
        <v>0.4301311653390481</v>
      </c>
    </row>
    <row r="8075" spans="1:17" ht="19.5" customHeight="1" x14ac:dyDescent="0.2">
      <c r="A8075" s="12">
        <v>5687</v>
      </c>
      <c r="B8075" s="6" t="s">
        <v>2290</v>
      </c>
      <c r="C8075" s="12">
        <v>6551</v>
      </c>
      <c r="D8075" s="6" t="s">
        <v>5633</v>
      </c>
      <c r="E8075" s="13">
        <v>41079</v>
      </c>
      <c r="F8075" s="13">
        <v>44415</v>
      </c>
      <c r="H8075" s="6" t="s">
        <v>7947</v>
      </c>
      <c r="I8075" s="6" t="s">
        <v>8069</v>
      </c>
      <c r="J8075" s="14">
        <v>3.4799999999999998E-2</v>
      </c>
      <c r="K8075" s="14">
        <v>0.1409</v>
      </c>
      <c r="L8075" s="15">
        <f t="shared" si="508"/>
        <v>-0.1061</v>
      </c>
      <c r="M8075" s="11">
        <f t="shared" si="509"/>
        <v>0</v>
      </c>
      <c r="N8075" s="11">
        <f>VLOOKUP(E8075,Nasdaq!$A$2:$F$3174,5,1)</f>
        <v>2929.76001</v>
      </c>
      <c r="O8075" s="11">
        <f>VLOOKUP(F8075,Nasdaq!$A$2:$F$3174,5,1)</f>
        <v>11010.980469</v>
      </c>
      <c r="P8075" s="11">
        <f t="shared" si="510"/>
        <v>3336</v>
      </c>
      <c r="Q8075" s="15">
        <f t="shared" si="511"/>
        <v>0.26607650461794913</v>
      </c>
    </row>
    <row r="8076" spans="1:17" ht="19.5" customHeight="1" x14ac:dyDescent="0.2">
      <c r="A8076" s="12">
        <v>5687</v>
      </c>
      <c r="B8076" s="6" t="s">
        <v>2290</v>
      </c>
      <c r="C8076" s="12">
        <v>27277</v>
      </c>
      <c r="D8076" s="6" t="s">
        <v>6974</v>
      </c>
      <c r="E8076" s="13">
        <v>41569</v>
      </c>
      <c r="F8076" s="13">
        <v>44415</v>
      </c>
      <c r="H8076" s="6" t="s">
        <v>7950</v>
      </c>
      <c r="I8076" s="6" t="s">
        <v>8113</v>
      </c>
      <c r="J8076" s="14">
        <v>-5.9800000000000006E-2</v>
      </c>
      <c r="K8076" s="14">
        <v>0.1229</v>
      </c>
      <c r="L8076" s="15">
        <f t="shared" si="508"/>
        <v>-0.1827</v>
      </c>
      <c r="M8076" s="11">
        <f t="shared" si="509"/>
        <v>0</v>
      </c>
      <c r="N8076" s="11">
        <f>VLOOKUP(E8076,Nasdaq!$A$2:$F$3174,5,1)</f>
        <v>3929.570068</v>
      </c>
      <c r="O8076" s="11">
        <f>VLOOKUP(F8076,Nasdaq!$A$2:$F$3174,5,1)</f>
        <v>11010.980469</v>
      </c>
      <c r="P8076" s="11">
        <f t="shared" si="510"/>
        <v>2846</v>
      </c>
      <c r="Q8076" s="15">
        <f t="shared" si="511"/>
        <v>0.3568777527811608</v>
      </c>
    </row>
    <row r="8077" spans="1:17" ht="19.5" customHeight="1" x14ac:dyDescent="0.2">
      <c r="A8077" s="12">
        <v>5687</v>
      </c>
      <c r="B8077" s="6" t="s">
        <v>2290</v>
      </c>
      <c r="C8077" s="12">
        <v>11855</v>
      </c>
      <c r="D8077" s="6" t="s">
        <v>5634</v>
      </c>
      <c r="E8077" s="13">
        <v>43273</v>
      </c>
      <c r="F8077" s="13">
        <v>44415</v>
      </c>
      <c r="H8077" s="6" t="s">
        <v>7950</v>
      </c>
      <c r="I8077" s="6" t="s">
        <v>8071</v>
      </c>
      <c r="J8077" s="14">
        <v>-0.21739999999999998</v>
      </c>
      <c r="K8077" s="14">
        <v>0.1191</v>
      </c>
      <c r="L8077" s="15">
        <f t="shared" si="508"/>
        <v>-0.33649999999999997</v>
      </c>
      <c r="M8077" s="11">
        <f t="shared" si="509"/>
        <v>0</v>
      </c>
      <c r="N8077" s="11">
        <f>VLOOKUP(E8077,Nasdaq!$A$2:$F$3174,5,1)</f>
        <v>7692.8198240000002</v>
      </c>
      <c r="O8077" s="11">
        <f>VLOOKUP(F8077,Nasdaq!$A$2:$F$3174,5,1)</f>
        <v>11010.980469</v>
      </c>
      <c r="P8077" s="11">
        <f t="shared" si="510"/>
        <v>1142</v>
      </c>
      <c r="Q8077" s="15">
        <f t="shared" si="511"/>
        <v>0.69865044842449986</v>
      </c>
    </row>
    <row r="8078" spans="1:17" ht="19.5" customHeight="1" x14ac:dyDescent="0.2">
      <c r="A8078" s="12">
        <v>5687</v>
      </c>
      <c r="B8078" s="6" t="s">
        <v>2290</v>
      </c>
      <c r="C8078" s="12">
        <v>1143</v>
      </c>
      <c r="D8078" s="6" t="s">
        <v>3032</v>
      </c>
      <c r="E8078" s="13">
        <v>39675</v>
      </c>
      <c r="F8078" s="13">
        <v>39878</v>
      </c>
      <c r="G8078" s="13">
        <v>39675</v>
      </c>
      <c r="H8078" s="6" t="s">
        <v>7944</v>
      </c>
      <c r="I8078" s="6" t="s">
        <v>8059</v>
      </c>
      <c r="J8078" s="14">
        <v>-0.69779999999999998</v>
      </c>
      <c r="K8078" s="14">
        <v>-0.67500000000000004</v>
      </c>
      <c r="L8078" s="15">
        <f t="shared" si="508"/>
        <v>-2.2799999999999931E-2</v>
      </c>
      <c r="M8078" s="11">
        <f t="shared" si="509"/>
        <v>0</v>
      </c>
      <c r="N8078" s="11">
        <f>VLOOKUP(E8078,Nasdaq!$A$2:$F$3174,5,1)</f>
        <v>2452.5200199999999</v>
      </c>
      <c r="O8078" s="11">
        <f>VLOOKUP(F8078,Nasdaq!$A$2:$F$3174,5,1)</f>
        <v>1293.849976</v>
      </c>
      <c r="P8078" s="11">
        <f t="shared" si="510"/>
        <v>203</v>
      </c>
      <c r="Q8078" s="15">
        <f t="shared" si="511"/>
        <v>1.8955048101009802</v>
      </c>
    </row>
    <row r="8079" spans="1:17" ht="19.5" customHeight="1" x14ac:dyDescent="0.2">
      <c r="A8079" s="12">
        <v>5283</v>
      </c>
      <c r="B8079" s="6" t="s">
        <v>2291</v>
      </c>
      <c r="C8079" s="12">
        <v>40791</v>
      </c>
      <c r="D8079" s="6" t="s">
        <v>5635</v>
      </c>
      <c r="E8079" s="13">
        <v>41743</v>
      </c>
      <c r="F8079" s="13">
        <v>44415</v>
      </c>
      <c r="H8079" s="6" t="s">
        <v>7948</v>
      </c>
      <c r="I8079" s="6" t="s">
        <v>7992</v>
      </c>
      <c r="J8079" s="14">
        <v>4.2300000000000004E-2</v>
      </c>
      <c r="K8079" s="14">
        <v>0.12330000000000001</v>
      </c>
      <c r="L8079" s="15">
        <f t="shared" si="508"/>
        <v>-8.1000000000000003E-2</v>
      </c>
      <c r="M8079" s="11">
        <f t="shared" si="509"/>
        <v>0</v>
      </c>
      <c r="N8079" s="11">
        <f>VLOOKUP(E8079,Nasdaq!$A$2:$F$3174,5,1)</f>
        <v>4022.6899410000001</v>
      </c>
      <c r="O8079" s="11">
        <f>VLOOKUP(F8079,Nasdaq!$A$2:$F$3174,5,1)</f>
        <v>11010.980469</v>
      </c>
      <c r="P8079" s="11">
        <f t="shared" si="510"/>
        <v>2672</v>
      </c>
      <c r="Q8079" s="15">
        <f t="shared" si="511"/>
        <v>0.36533477700854333</v>
      </c>
    </row>
    <row r="8080" spans="1:17" ht="19.5" customHeight="1" x14ac:dyDescent="0.2">
      <c r="A8080" s="12">
        <v>5218</v>
      </c>
      <c r="B8080" s="6" t="s">
        <v>2292</v>
      </c>
      <c r="C8080" s="12">
        <v>1102</v>
      </c>
      <c r="D8080" s="6" t="s">
        <v>5636</v>
      </c>
      <c r="E8080" s="13">
        <v>40269</v>
      </c>
      <c r="F8080" s="13">
        <v>44415</v>
      </c>
      <c r="H8080" s="6" t="s">
        <v>7951</v>
      </c>
      <c r="I8080" s="6" t="s">
        <v>8020</v>
      </c>
      <c r="J8080" s="14">
        <v>0.1174</v>
      </c>
      <c r="K8080" s="14">
        <v>0.1295</v>
      </c>
      <c r="L8080" s="15">
        <f t="shared" si="508"/>
        <v>-1.21E-2</v>
      </c>
      <c r="M8080" s="11">
        <f t="shared" si="509"/>
        <v>0</v>
      </c>
      <c r="N8080" s="11">
        <f>VLOOKUP(E8080,Nasdaq!$A$2:$F$3174,5,1)</f>
        <v>2402.580078</v>
      </c>
      <c r="O8080" s="11">
        <f>VLOOKUP(F8080,Nasdaq!$A$2:$F$3174,5,1)</f>
        <v>11010.980469</v>
      </c>
      <c r="P8080" s="11">
        <f t="shared" si="510"/>
        <v>4146</v>
      </c>
      <c r="Q8080" s="15">
        <f t="shared" si="511"/>
        <v>0.21819877909413149</v>
      </c>
    </row>
    <row r="8081" spans="1:17" ht="19.5" customHeight="1" x14ac:dyDescent="0.2">
      <c r="A8081" s="12">
        <v>6101</v>
      </c>
      <c r="B8081" s="6" t="s">
        <v>2293</v>
      </c>
      <c r="C8081" s="12">
        <v>2844</v>
      </c>
      <c r="D8081" s="6" t="s">
        <v>5637</v>
      </c>
      <c r="E8081" s="13">
        <v>43089</v>
      </c>
      <c r="F8081" s="13">
        <v>43559</v>
      </c>
      <c r="G8081" s="13">
        <v>43097</v>
      </c>
      <c r="H8081" s="6" t="s">
        <v>7948</v>
      </c>
      <c r="I8081" s="6" t="s">
        <v>7959</v>
      </c>
      <c r="J8081" s="14">
        <v>-0.96700000000000008</v>
      </c>
      <c r="K8081" s="14">
        <v>7.8600000000000003E-2</v>
      </c>
      <c r="L8081" s="15">
        <f t="shared" si="508"/>
        <v>-1.0456000000000001</v>
      </c>
      <c r="M8081" s="11">
        <f t="shared" si="509"/>
        <v>0</v>
      </c>
      <c r="N8081" s="11">
        <f>VLOOKUP(E8081,Nasdaq!$A$2:$F$3174,5,1)</f>
        <v>6960.9599609999996</v>
      </c>
      <c r="O8081" s="11">
        <f>VLOOKUP(F8081,Nasdaq!$A$2:$F$3174,5,1)</f>
        <v>7891.7797849999997</v>
      </c>
      <c r="P8081" s="11">
        <f t="shared" si="510"/>
        <v>470</v>
      </c>
      <c r="Q8081" s="15">
        <f t="shared" si="511"/>
        <v>0.88205262224910841</v>
      </c>
    </row>
    <row r="8082" spans="1:17" ht="19.5" customHeight="1" x14ac:dyDescent="0.2">
      <c r="A8082" s="12">
        <v>8802</v>
      </c>
      <c r="B8082" s="6" t="s">
        <v>2294</v>
      </c>
      <c r="C8082" s="12">
        <v>3624</v>
      </c>
      <c r="D8082" s="6" t="s">
        <v>4232</v>
      </c>
      <c r="E8082" s="13">
        <v>43633</v>
      </c>
      <c r="F8082" s="13">
        <v>44415</v>
      </c>
      <c r="H8082" s="6" t="s">
        <v>7946</v>
      </c>
      <c r="I8082" s="6" t="s">
        <v>7964</v>
      </c>
      <c r="J8082" s="14">
        <v>-0.31679999999999997</v>
      </c>
      <c r="K8082" s="14">
        <v>0.16200000000000001</v>
      </c>
      <c r="L8082" s="15">
        <f t="shared" si="508"/>
        <v>-0.4788</v>
      </c>
      <c r="M8082" s="11">
        <f t="shared" si="509"/>
        <v>0</v>
      </c>
      <c r="N8082" s="11">
        <f>VLOOKUP(E8082,Nasdaq!$A$2:$F$3174,5,1)</f>
        <v>7845.0200199999999</v>
      </c>
      <c r="O8082" s="11">
        <f>VLOOKUP(F8082,Nasdaq!$A$2:$F$3174,5,1)</f>
        <v>11010.980469</v>
      </c>
      <c r="P8082" s="11">
        <f t="shared" si="510"/>
        <v>782</v>
      </c>
      <c r="Q8082" s="15">
        <f t="shared" si="511"/>
        <v>0.71247327700432583</v>
      </c>
    </row>
    <row r="8083" spans="1:17" ht="19.5" customHeight="1" x14ac:dyDescent="0.2">
      <c r="A8083" s="12">
        <v>7034</v>
      </c>
      <c r="B8083" s="6" t="s">
        <v>2295</v>
      </c>
      <c r="C8083" s="12">
        <v>38136</v>
      </c>
      <c r="D8083" s="6" t="s">
        <v>3780</v>
      </c>
      <c r="E8083" s="13">
        <v>40429</v>
      </c>
      <c r="F8083" s="13">
        <v>44415</v>
      </c>
      <c r="H8083" s="6" t="s">
        <v>7944</v>
      </c>
      <c r="I8083" s="6" t="s">
        <v>7968</v>
      </c>
      <c r="J8083" s="14">
        <v>6.3E-3</v>
      </c>
      <c r="K8083" s="14">
        <v>0.1426</v>
      </c>
      <c r="L8083" s="15">
        <f t="shared" si="508"/>
        <v>-0.1363</v>
      </c>
      <c r="M8083" s="11">
        <f t="shared" si="509"/>
        <v>0</v>
      </c>
      <c r="N8083" s="11">
        <f>VLOOKUP(E8083,Nasdaq!$A$2:$F$3174,5,1)</f>
        <v>2228.8701169999999</v>
      </c>
      <c r="O8083" s="11">
        <f>VLOOKUP(F8083,Nasdaq!$A$2:$F$3174,5,1)</f>
        <v>11010.980469</v>
      </c>
      <c r="P8083" s="11">
        <f t="shared" si="510"/>
        <v>3986</v>
      </c>
      <c r="Q8083" s="15">
        <f t="shared" si="511"/>
        <v>0.20242271525837863</v>
      </c>
    </row>
    <row r="8084" spans="1:17" ht="19.5" customHeight="1" x14ac:dyDescent="0.2">
      <c r="A8084" s="12">
        <v>5507</v>
      </c>
      <c r="B8084" s="6" t="s">
        <v>2296</v>
      </c>
      <c r="C8084" s="12">
        <v>15914</v>
      </c>
      <c r="D8084" s="6" t="s">
        <v>4519</v>
      </c>
      <c r="E8084" s="13">
        <v>41260</v>
      </c>
      <c r="F8084" s="13">
        <v>44415</v>
      </c>
      <c r="G8084" s="13">
        <v>41416</v>
      </c>
      <c r="H8084" s="6" t="s">
        <v>7951</v>
      </c>
      <c r="I8084" s="6" t="s">
        <v>8048</v>
      </c>
      <c r="J8084" s="14">
        <v>0.37689999999999996</v>
      </c>
      <c r="K8084" s="14">
        <v>0.14119999999999999</v>
      </c>
      <c r="L8084" s="15">
        <f t="shared" si="508"/>
        <v>0.23569999999999997</v>
      </c>
      <c r="M8084" s="11">
        <f t="shared" si="509"/>
        <v>1</v>
      </c>
      <c r="N8084" s="11">
        <f>VLOOKUP(E8084,Nasdaq!$A$2:$F$3174,5,1)</f>
        <v>3010.6000979999999</v>
      </c>
      <c r="O8084" s="11">
        <f>VLOOKUP(F8084,Nasdaq!$A$2:$F$3174,5,1)</f>
        <v>11010.980469</v>
      </c>
      <c r="P8084" s="11">
        <f t="shared" si="510"/>
        <v>3155</v>
      </c>
      <c r="Q8084" s="15">
        <f t="shared" si="511"/>
        <v>0.2734182933684291</v>
      </c>
    </row>
    <row r="8085" spans="1:17" ht="19.5" customHeight="1" x14ac:dyDescent="0.2">
      <c r="A8085" s="12">
        <v>7134</v>
      </c>
      <c r="B8085" s="6" t="s">
        <v>2297</v>
      </c>
      <c r="C8085" s="12">
        <v>1550</v>
      </c>
      <c r="D8085" s="6" t="s">
        <v>3005</v>
      </c>
      <c r="E8085" s="13">
        <v>43250</v>
      </c>
      <c r="F8085" s="13">
        <v>43395</v>
      </c>
      <c r="H8085" s="6" t="s">
        <v>7944</v>
      </c>
      <c r="I8085" s="6" t="s">
        <v>7954</v>
      </c>
      <c r="J8085" s="14">
        <v>2.8776999999999999</v>
      </c>
      <c r="K8085" s="14">
        <v>4.87E-2</v>
      </c>
      <c r="L8085" s="15">
        <f t="shared" si="508"/>
        <v>2.8289999999999997</v>
      </c>
      <c r="M8085" s="11">
        <f t="shared" si="509"/>
        <v>1</v>
      </c>
      <c r="N8085" s="11">
        <f>VLOOKUP(E8085,Nasdaq!$A$2:$F$3174,5,1)</f>
        <v>7462.4501950000003</v>
      </c>
      <c r="O8085" s="11">
        <f>VLOOKUP(F8085,Nasdaq!$A$2:$F$3174,5,1)</f>
        <v>7468.6298829999996</v>
      </c>
      <c r="P8085" s="11">
        <f t="shared" si="510"/>
        <v>145</v>
      </c>
      <c r="Q8085" s="15">
        <f t="shared" si="511"/>
        <v>0.99917259639558986</v>
      </c>
    </row>
    <row r="8086" spans="1:17" ht="19.5" customHeight="1" x14ac:dyDescent="0.2">
      <c r="A8086" s="12">
        <v>7134</v>
      </c>
      <c r="B8086" s="6" t="s">
        <v>2297</v>
      </c>
      <c r="C8086" s="12">
        <v>28783</v>
      </c>
      <c r="D8086" s="6" t="s">
        <v>7758</v>
      </c>
      <c r="E8086" s="13">
        <v>41774</v>
      </c>
      <c r="F8086" s="13">
        <v>44415</v>
      </c>
      <c r="H8086" s="6" t="s">
        <v>7951</v>
      </c>
      <c r="I8086" s="6" t="s">
        <v>8037</v>
      </c>
      <c r="J8086" s="14">
        <v>0.17699999999999999</v>
      </c>
      <c r="K8086" s="14">
        <v>0.1208</v>
      </c>
      <c r="L8086" s="15">
        <f t="shared" si="508"/>
        <v>5.6199999999999986E-2</v>
      </c>
      <c r="M8086" s="11">
        <f t="shared" si="509"/>
        <v>1</v>
      </c>
      <c r="N8086" s="11">
        <f>VLOOKUP(E8086,Nasdaq!$A$2:$F$3174,5,1)</f>
        <v>4069.290039</v>
      </c>
      <c r="O8086" s="11">
        <f>VLOOKUP(F8086,Nasdaq!$A$2:$F$3174,5,1)</f>
        <v>11010.980469</v>
      </c>
      <c r="P8086" s="11">
        <f t="shared" si="510"/>
        <v>2641</v>
      </c>
      <c r="Q8086" s="15">
        <f t="shared" si="511"/>
        <v>0.36956692935311108</v>
      </c>
    </row>
    <row r="8087" spans="1:17" ht="19.5" customHeight="1" x14ac:dyDescent="0.2">
      <c r="A8087" s="12">
        <v>7134</v>
      </c>
      <c r="B8087" s="6" t="s">
        <v>2297</v>
      </c>
      <c r="C8087" s="12">
        <v>3234</v>
      </c>
      <c r="D8087" s="6" t="s">
        <v>5044</v>
      </c>
      <c r="E8087" s="13">
        <v>41044</v>
      </c>
      <c r="F8087" s="13">
        <v>44415</v>
      </c>
      <c r="G8087" s="13">
        <v>41806</v>
      </c>
      <c r="H8087" s="6" t="s">
        <v>7944</v>
      </c>
      <c r="I8087" s="6" t="s">
        <v>7997</v>
      </c>
      <c r="J8087" s="14">
        <v>8.6699999999999999E-2</v>
      </c>
      <c r="K8087" s="14">
        <v>0.14230000000000001</v>
      </c>
      <c r="L8087" s="15">
        <f t="shared" si="508"/>
        <v>-5.5600000000000011E-2</v>
      </c>
      <c r="M8087" s="11">
        <f t="shared" si="509"/>
        <v>0</v>
      </c>
      <c r="N8087" s="11">
        <f>VLOOKUP(E8087,Nasdaq!$A$2:$F$3174,5,1)</f>
        <v>2893.76001</v>
      </c>
      <c r="O8087" s="11">
        <f>VLOOKUP(F8087,Nasdaq!$A$2:$F$3174,5,1)</f>
        <v>11010.980469</v>
      </c>
      <c r="P8087" s="11">
        <f t="shared" si="510"/>
        <v>3371</v>
      </c>
      <c r="Q8087" s="15">
        <f t="shared" si="511"/>
        <v>0.26280703712266845</v>
      </c>
    </row>
    <row r="8088" spans="1:17" ht="19.5" customHeight="1" x14ac:dyDescent="0.2">
      <c r="A8088" s="12">
        <v>7134</v>
      </c>
      <c r="B8088" s="6" t="s">
        <v>2297</v>
      </c>
      <c r="C8088" s="12">
        <v>2618</v>
      </c>
      <c r="D8088" s="6" t="s">
        <v>7759</v>
      </c>
      <c r="E8088" s="13">
        <v>39514</v>
      </c>
      <c r="F8088" s="13">
        <v>41774</v>
      </c>
      <c r="H8088" s="6" t="s">
        <v>7949</v>
      </c>
      <c r="I8088" s="6" t="s">
        <v>7962</v>
      </c>
      <c r="J8088" s="14">
        <v>1.6E-2</v>
      </c>
      <c r="K8088" s="14">
        <v>8.5099999999999995E-2</v>
      </c>
      <c r="L8088" s="15">
        <f t="shared" si="508"/>
        <v>-6.9099999999999995E-2</v>
      </c>
      <c r="M8088" s="11">
        <f t="shared" si="509"/>
        <v>0</v>
      </c>
      <c r="N8088" s="11">
        <f>VLOOKUP(E8088,Nasdaq!$A$2:$F$3174,5,1)</f>
        <v>2212.48999</v>
      </c>
      <c r="O8088" s="11">
        <f>VLOOKUP(F8088,Nasdaq!$A$2:$F$3174,5,1)</f>
        <v>4069.290039</v>
      </c>
      <c r="P8088" s="11">
        <f t="shared" si="510"/>
        <v>2260</v>
      </c>
      <c r="Q8088" s="15">
        <f t="shared" si="511"/>
        <v>0.54370457823174867</v>
      </c>
    </row>
    <row r="8089" spans="1:17" ht="19.5" customHeight="1" x14ac:dyDescent="0.2">
      <c r="A8089" s="12">
        <v>7134</v>
      </c>
      <c r="B8089" s="6" t="s">
        <v>2297</v>
      </c>
      <c r="C8089" s="12">
        <v>14693</v>
      </c>
      <c r="D8089" s="6" t="s">
        <v>5639</v>
      </c>
      <c r="E8089" s="13">
        <v>39517</v>
      </c>
      <c r="F8089" s="13">
        <v>41438</v>
      </c>
      <c r="H8089" s="6" t="s">
        <v>7947</v>
      </c>
      <c r="I8089" s="6" t="s">
        <v>8028</v>
      </c>
      <c r="J8089" s="14">
        <v>-4.7300000000000002E-2</v>
      </c>
      <c r="K8089" s="14">
        <v>7.2400000000000006E-2</v>
      </c>
      <c r="L8089" s="15">
        <f t="shared" si="508"/>
        <v>-0.1197</v>
      </c>
      <c r="M8089" s="11">
        <f t="shared" si="509"/>
        <v>0</v>
      </c>
      <c r="N8089" s="11">
        <f>VLOOKUP(E8089,Nasdaq!$A$2:$F$3174,5,1)</f>
        <v>2169.3400879999999</v>
      </c>
      <c r="O8089" s="11">
        <f>VLOOKUP(F8089,Nasdaq!$A$2:$F$3174,5,1)</f>
        <v>3445.360107</v>
      </c>
      <c r="P8089" s="11">
        <f t="shared" si="510"/>
        <v>1921</v>
      </c>
      <c r="Q8089" s="15">
        <f t="shared" si="511"/>
        <v>0.62964144585398563</v>
      </c>
    </row>
    <row r="8090" spans="1:17" ht="19.5" customHeight="1" x14ac:dyDescent="0.2">
      <c r="A8090" s="12">
        <v>7134</v>
      </c>
      <c r="B8090" s="6" t="s">
        <v>2297</v>
      </c>
      <c r="C8090" s="12">
        <v>2222</v>
      </c>
      <c r="D8090" s="6" t="s">
        <v>4681</v>
      </c>
      <c r="E8090" s="13">
        <v>42139</v>
      </c>
      <c r="F8090" s="13">
        <v>44415</v>
      </c>
      <c r="G8090" s="13">
        <v>43978</v>
      </c>
      <c r="H8090" s="6" t="s">
        <v>7948</v>
      </c>
      <c r="I8090" s="6" t="s">
        <v>8117</v>
      </c>
      <c r="J8090" s="14">
        <v>-0.1638</v>
      </c>
      <c r="K8090" s="14">
        <v>0.1139</v>
      </c>
      <c r="L8090" s="15">
        <f t="shared" si="508"/>
        <v>-0.2777</v>
      </c>
      <c r="M8090" s="11">
        <f t="shared" si="509"/>
        <v>0</v>
      </c>
      <c r="N8090" s="11">
        <f>VLOOKUP(E8090,Nasdaq!$A$2:$F$3174,5,1)</f>
        <v>5048.2900390000004</v>
      </c>
      <c r="O8090" s="11">
        <f>VLOOKUP(F8090,Nasdaq!$A$2:$F$3174,5,1)</f>
        <v>11010.980469</v>
      </c>
      <c r="P8090" s="11">
        <f t="shared" si="510"/>
        <v>2276</v>
      </c>
      <c r="Q8090" s="15">
        <f t="shared" si="511"/>
        <v>0.45847822473336808</v>
      </c>
    </row>
    <row r="8091" spans="1:17" ht="19.5" customHeight="1" x14ac:dyDescent="0.2">
      <c r="A8091" s="12">
        <v>7134</v>
      </c>
      <c r="B8091" s="6" t="s">
        <v>2297</v>
      </c>
      <c r="C8091" s="12">
        <v>3672</v>
      </c>
      <c r="D8091" s="6" t="s">
        <v>5641</v>
      </c>
      <c r="E8091" s="13">
        <v>41774</v>
      </c>
      <c r="F8091" s="13">
        <v>44415</v>
      </c>
      <c r="G8091" s="13">
        <v>43005</v>
      </c>
      <c r="H8091" s="6" t="s">
        <v>7944</v>
      </c>
      <c r="I8091" s="6" t="s">
        <v>8076</v>
      </c>
      <c r="J8091" s="14">
        <v>-0.17929999999999999</v>
      </c>
      <c r="K8091" s="14">
        <v>0.1208</v>
      </c>
      <c r="L8091" s="15">
        <f t="shared" si="508"/>
        <v>-0.30009999999999998</v>
      </c>
      <c r="M8091" s="11">
        <f t="shared" si="509"/>
        <v>0</v>
      </c>
      <c r="N8091" s="11">
        <f>VLOOKUP(E8091,Nasdaq!$A$2:$F$3174,5,1)</f>
        <v>4069.290039</v>
      </c>
      <c r="O8091" s="11">
        <f>VLOOKUP(F8091,Nasdaq!$A$2:$F$3174,5,1)</f>
        <v>11010.980469</v>
      </c>
      <c r="P8091" s="11">
        <f t="shared" si="510"/>
        <v>2641</v>
      </c>
      <c r="Q8091" s="15">
        <f t="shared" si="511"/>
        <v>0.36956692935311108</v>
      </c>
    </row>
    <row r="8092" spans="1:17" ht="19.5" customHeight="1" x14ac:dyDescent="0.2">
      <c r="A8092" s="12">
        <v>7134</v>
      </c>
      <c r="B8092" s="6" t="s">
        <v>2297</v>
      </c>
      <c r="C8092" s="12">
        <v>20522</v>
      </c>
      <c r="D8092" s="6" t="s">
        <v>5502</v>
      </c>
      <c r="E8092" s="13">
        <v>40718</v>
      </c>
      <c r="F8092" s="13">
        <v>40786</v>
      </c>
      <c r="G8092" s="13">
        <v>40718</v>
      </c>
      <c r="H8092" s="6" t="s">
        <v>7949</v>
      </c>
      <c r="I8092" s="6" t="s">
        <v>8089</v>
      </c>
      <c r="J8092" s="14">
        <v>-0.21789999999999998</v>
      </c>
      <c r="K8092" s="14">
        <v>-0.17449999999999999</v>
      </c>
      <c r="L8092" s="15">
        <f t="shared" si="508"/>
        <v>-4.3399999999999994E-2</v>
      </c>
      <c r="M8092" s="11">
        <f t="shared" si="509"/>
        <v>0</v>
      </c>
      <c r="N8092" s="11">
        <f>VLOOKUP(E8092,Nasdaq!$A$2:$F$3174,5,1)</f>
        <v>2652.889893</v>
      </c>
      <c r="O8092" s="11">
        <f>VLOOKUP(F8092,Nasdaq!$A$2:$F$3174,5,1)</f>
        <v>2579.459961</v>
      </c>
      <c r="P8092" s="11">
        <f t="shared" si="510"/>
        <v>68</v>
      </c>
      <c r="Q8092" s="15">
        <f t="shared" si="511"/>
        <v>1.0284660095125921</v>
      </c>
    </row>
    <row r="8093" spans="1:17" ht="19.5" customHeight="1" x14ac:dyDescent="0.2">
      <c r="A8093" s="12">
        <v>7134</v>
      </c>
      <c r="B8093" s="6" t="s">
        <v>2297</v>
      </c>
      <c r="C8093" s="12">
        <v>160</v>
      </c>
      <c r="D8093" s="6" t="s">
        <v>3296</v>
      </c>
      <c r="E8093" s="13">
        <v>40770</v>
      </c>
      <c r="F8093" s="13">
        <v>41319</v>
      </c>
      <c r="H8093" s="6" t="s">
        <v>7949</v>
      </c>
      <c r="I8093" s="6" t="s">
        <v>8093</v>
      </c>
      <c r="J8093" s="14">
        <v>-0.32929999999999998</v>
      </c>
      <c r="K8093" s="14">
        <v>0.1948</v>
      </c>
      <c r="L8093" s="15">
        <f t="shared" si="508"/>
        <v>-0.52410000000000001</v>
      </c>
      <c r="M8093" s="11">
        <f t="shared" si="509"/>
        <v>0</v>
      </c>
      <c r="N8093" s="11">
        <f>VLOOKUP(E8093,Nasdaq!$A$2:$F$3174,5,1)</f>
        <v>2555.1999510000001</v>
      </c>
      <c r="O8093" s="11">
        <f>VLOOKUP(F8093,Nasdaq!$A$2:$F$3174,5,1)</f>
        <v>3198.6599120000001</v>
      </c>
      <c r="P8093" s="11">
        <f t="shared" si="510"/>
        <v>549</v>
      </c>
      <c r="Q8093" s="15">
        <f t="shared" si="511"/>
        <v>0.79883541398404212</v>
      </c>
    </row>
    <row r="8094" spans="1:17" ht="19.5" customHeight="1" x14ac:dyDescent="0.2">
      <c r="A8094" s="12">
        <v>7134</v>
      </c>
      <c r="B8094" s="6" t="s">
        <v>2297</v>
      </c>
      <c r="C8094" s="12">
        <v>2122</v>
      </c>
      <c r="D8094" s="6" t="s">
        <v>3061</v>
      </c>
      <c r="E8094" s="13">
        <v>42139</v>
      </c>
      <c r="F8094" s="13">
        <v>44415</v>
      </c>
      <c r="G8094" s="13">
        <v>43906</v>
      </c>
      <c r="H8094" s="6" t="s">
        <v>7948</v>
      </c>
      <c r="I8094" s="6" t="s">
        <v>8117</v>
      </c>
      <c r="J8094" s="14">
        <v>-0.33289999999999997</v>
      </c>
      <c r="K8094" s="14">
        <v>0.1139</v>
      </c>
      <c r="L8094" s="15">
        <f t="shared" si="508"/>
        <v>-0.44679999999999997</v>
      </c>
      <c r="M8094" s="11">
        <f t="shared" si="509"/>
        <v>0</v>
      </c>
      <c r="N8094" s="11">
        <f>VLOOKUP(E8094,Nasdaq!$A$2:$F$3174,5,1)</f>
        <v>5048.2900390000004</v>
      </c>
      <c r="O8094" s="11">
        <f>VLOOKUP(F8094,Nasdaq!$A$2:$F$3174,5,1)</f>
        <v>11010.980469</v>
      </c>
      <c r="P8094" s="11">
        <f t="shared" si="510"/>
        <v>2276</v>
      </c>
      <c r="Q8094" s="15">
        <f t="shared" si="511"/>
        <v>0.45847822473336808</v>
      </c>
    </row>
    <row r="8095" spans="1:17" ht="19.5" customHeight="1" x14ac:dyDescent="0.2">
      <c r="A8095" s="12">
        <v>7134</v>
      </c>
      <c r="B8095" s="6" t="s">
        <v>2297</v>
      </c>
      <c r="C8095" s="12">
        <v>1033</v>
      </c>
      <c r="D8095" s="6" t="s">
        <v>7610</v>
      </c>
      <c r="E8095" s="13">
        <v>40862</v>
      </c>
      <c r="F8095" s="13">
        <v>41228</v>
      </c>
      <c r="H8095" s="6" t="s">
        <v>7948</v>
      </c>
      <c r="I8095" s="6" t="s">
        <v>8117</v>
      </c>
      <c r="J8095" s="14">
        <v>-0.37990000000000002</v>
      </c>
      <c r="K8095" s="14">
        <v>0.1003</v>
      </c>
      <c r="L8095" s="15">
        <f t="shared" si="508"/>
        <v>-0.48020000000000002</v>
      </c>
      <c r="M8095" s="11">
        <f t="shared" si="509"/>
        <v>0</v>
      </c>
      <c r="N8095" s="11">
        <f>VLOOKUP(E8095,Nasdaq!$A$2:$F$3174,5,1)</f>
        <v>2686.1999510000001</v>
      </c>
      <c r="O8095" s="11">
        <f>VLOOKUP(F8095,Nasdaq!$A$2:$F$3174,5,1)</f>
        <v>2836.9399410000001</v>
      </c>
      <c r="P8095" s="11">
        <f t="shared" si="510"/>
        <v>366</v>
      </c>
      <c r="Q8095" s="15">
        <f t="shared" si="511"/>
        <v>0.94686567383150566</v>
      </c>
    </row>
    <row r="8096" spans="1:17" ht="19.5" customHeight="1" x14ac:dyDescent="0.2">
      <c r="A8096" s="12">
        <v>8680</v>
      </c>
      <c r="B8096" s="6" t="s">
        <v>2298</v>
      </c>
      <c r="C8096" s="12">
        <v>1813</v>
      </c>
      <c r="D8096" s="6" t="s">
        <v>5642</v>
      </c>
      <c r="E8096" s="13">
        <v>43719</v>
      </c>
      <c r="F8096" s="13">
        <v>44013</v>
      </c>
      <c r="H8096" s="6" t="s">
        <v>7951</v>
      </c>
      <c r="I8096" s="6" t="s">
        <v>8077</v>
      </c>
      <c r="J8096" s="14">
        <v>-9.6699999999999994E-2</v>
      </c>
      <c r="K8096" s="14">
        <v>6.8499999999999991E-2</v>
      </c>
      <c r="L8096" s="15">
        <f t="shared" si="508"/>
        <v>-0.16519999999999999</v>
      </c>
      <c r="M8096" s="11">
        <f t="shared" si="509"/>
        <v>0</v>
      </c>
      <c r="N8096" s="11">
        <f>VLOOKUP(E8096,Nasdaq!$A$2:$F$3174,5,1)</f>
        <v>8169.6801759999998</v>
      </c>
      <c r="O8096" s="11">
        <f>VLOOKUP(F8096,Nasdaq!$A$2:$F$3174,5,1)</f>
        <v>10154.629883</v>
      </c>
      <c r="P8096" s="11">
        <f t="shared" si="510"/>
        <v>294</v>
      </c>
      <c r="Q8096" s="15">
        <f t="shared" si="511"/>
        <v>0.80452924712814944</v>
      </c>
    </row>
    <row r="8097" spans="1:17" ht="19.5" customHeight="1" x14ac:dyDescent="0.2">
      <c r="A8097" s="12">
        <v>8979</v>
      </c>
      <c r="B8097" s="6" t="s">
        <v>2299</v>
      </c>
      <c r="C8097" s="12">
        <v>343</v>
      </c>
      <c r="D8097" s="6" t="s">
        <v>5252</v>
      </c>
      <c r="E8097" s="13">
        <v>43796</v>
      </c>
      <c r="F8097" s="13">
        <v>44415</v>
      </c>
      <c r="H8097" s="6" t="s">
        <v>7949</v>
      </c>
      <c r="I8097" s="6" t="s">
        <v>8058</v>
      </c>
      <c r="J8097" s="14">
        <v>0.2535</v>
      </c>
      <c r="K8097" s="14">
        <v>0.1153</v>
      </c>
      <c r="L8097" s="15">
        <f t="shared" si="508"/>
        <v>0.13819999999999999</v>
      </c>
      <c r="M8097" s="11">
        <f t="shared" si="509"/>
        <v>1</v>
      </c>
      <c r="N8097" s="11">
        <f>VLOOKUP(E8097,Nasdaq!$A$2:$F$3174,5,1)</f>
        <v>8705.1796880000002</v>
      </c>
      <c r="O8097" s="11">
        <f>VLOOKUP(F8097,Nasdaq!$A$2:$F$3174,5,1)</f>
        <v>11010.980469</v>
      </c>
      <c r="P8097" s="11">
        <f t="shared" si="510"/>
        <v>619</v>
      </c>
      <c r="Q8097" s="15">
        <f t="shared" si="511"/>
        <v>0.79059160680484297</v>
      </c>
    </row>
    <row r="8098" spans="1:17" ht="19.5" customHeight="1" x14ac:dyDescent="0.2">
      <c r="A8098" s="12">
        <v>6571</v>
      </c>
      <c r="B8098" s="6" t="s">
        <v>2300</v>
      </c>
      <c r="C8098" s="12">
        <v>40646</v>
      </c>
      <c r="D8098" s="6" t="s">
        <v>418</v>
      </c>
      <c r="E8098" s="13">
        <v>41794</v>
      </c>
      <c r="F8098" s="13">
        <v>42160</v>
      </c>
      <c r="H8098" s="6" t="s">
        <v>7947</v>
      </c>
      <c r="I8098" s="6" t="s">
        <v>7994</v>
      </c>
      <c r="J8098" s="14">
        <v>-0.8659</v>
      </c>
      <c r="K8098" s="14">
        <v>0.1076</v>
      </c>
      <c r="L8098" s="15">
        <f t="shared" ref="L8098:L8159" si="512">J8098-K8098</f>
        <v>-0.97350000000000003</v>
      </c>
      <c r="M8098" s="11">
        <f t="shared" ref="M8098:M8159" si="513">IF(L8098&gt;0,1,0)</f>
        <v>0</v>
      </c>
      <c r="N8098" s="11">
        <f>VLOOKUP(E8098,Nasdaq!$A$2:$F$3174,5,1)</f>
        <v>4251.6401370000003</v>
      </c>
      <c r="O8098" s="11">
        <f>VLOOKUP(F8098,Nasdaq!$A$2:$F$3174,5,1)</f>
        <v>5068.4599609999996</v>
      </c>
      <c r="P8098" s="11">
        <f t="shared" ref="P8098:P8159" si="514">_xlfn.DAYS(F8098,E8098)</f>
        <v>366</v>
      </c>
      <c r="Q8098" s="15">
        <f t="shared" ref="Q8098:Q8159" si="515">(O8098/N8098)^(1/P8098/365-1)</f>
        <v>0.83884370451333801</v>
      </c>
    </row>
    <row r="8099" spans="1:17" ht="19.5" customHeight="1" x14ac:dyDescent="0.2">
      <c r="A8099" s="12">
        <v>6363</v>
      </c>
      <c r="B8099" s="6" t="s">
        <v>2301</v>
      </c>
      <c r="C8099" s="12">
        <v>331</v>
      </c>
      <c r="D8099" s="6" t="s">
        <v>2245</v>
      </c>
      <c r="E8099" s="13">
        <v>42811</v>
      </c>
      <c r="F8099" s="13">
        <v>44415</v>
      </c>
      <c r="H8099" s="6" t="s">
        <v>7947</v>
      </c>
      <c r="I8099" s="6" t="s">
        <v>7994</v>
      </c>
      <c r="J8099" s="14">
        <v>0.25769999999999998</v>
      </c>
      <c r="K8099" s="14">
        <v>0.1288</v>
      </c>
      <c r="L8099" s="15">
        <f t="shared" si="512"/>
        <v>0.12889999999999999</v>
      </c>
      <c r="M8099" s="11">
        <f t="shared" si="513"/>
        <v>1</v>
      </c>
      <c r="N8099" s="11">
        <f>VLOOKUP(E8099,Nasdaq!$A$2:$F$3174,5,1)</f>
        <v>5901</v>
      </c>
      <c r="O8099" s="11">
        <f>VLOOKUP(F8099,Nasdaq!$A$2:$F$3174,5,1)</f>
        <v>11010.980469</v>
      </c>
      <c r="P8099" s="11">
        <f t="shared" si="514"/>
        <v>1604</v>
      </c>
      <c r="Q8099" s="15">
        <f t="shared" si="515"/>
        <v>0.53592014841592883</v>
      </c>
    </row>
    <row r="8100" spans="1:17" ht="19.5" customHeight="1" x14ac:dyDescent="0.2">
      <c r="A8100" s="12">
        <v>5815</v>
      </c>
      <c r="B8100" s="6" t="s">
        <v>2302</v>
      </c>
      <c r="C8100" s="12">
        <v>40997</v>
      </c>
      <c r="D8100" s="6" t="s">
        <v>5072</v>
      </c>
      <c r="E8100" s="13">
        <v>41869</v>
      </c>
      <c r="F8100" s="13">
        <v>44415</v>
      </c>
      <c r="G8100" s="13">
        <v>42878</v>
      </c>
      <c r="H8100" s="6" t="s">
        <v>7946</v>
      </c>
      <c r="I8100" s="6" t="s">
        <v>7965</v>
      </c>
      <c r="J8100" s="14">
        <v>0.75080000000000002</v>
      </c>
      <c r="K8100" s="14">
        <v>0.11560000000000001</v>
      </c>
      <c r="L8100" s="15">
        <f t="shared" si="512"/>
        <v>0.63519999999999999</v>
      </c>
      <c r="M8100" s="11">
        <f t="shared" si="513"/>
        <v>1</v>
      </c>
      <c r="N8100" s="11">
        <f>VLOOKUP(E8100,Nasdaq!$A$2:$F$3174,5,1)</f>
        <v>4508.3100590000004</v>
      </c>
      <c r="O8100" s="11">
        <f>VLOOKUP(F8100,Nasdaq!$A$2:$F$3174,5,1)</f>
        <v>11010.980469</v>
      </c>
      <c r="P8100" s="11">
        <f t="shared" si="514"/>
        <v>2546</v>
      </c>
      <c r="Q8100" s="15">
        <f t="shared" si="515"/>
        <v>0.40943805175268105</v>
      </c>
    </row>
    <row r="8101" spans="1:17" ht="19.5" customHeight="1" x14ac:dyDescent="0.2">
      <c r="A8101" s="12">
        <v>5815</v>
      </c>
      <c r="B8101" s="6" t="s">
        <v>2302</v>
      </c>
      <c r="C8101" s="12">
        <v>16325</v>
      </c>
      <c r="D8101" s="6" t="s">
        <v>7760</v>
      </c>
      <c r="E8101" s="13">
        <v>41884</v>
      </c>
      <c r="F8101" s="13">
        <v>44415</v>
      </c>
      <c r="G8101" s="13">
        <v>41884</v>
      </c>
      <c r="H8101" s="6" t="s">
        <v>7944</v>
      </c>
      <c r="I8101" s="6" t="s">
        <v>7997</v>
      </c>
      <c r="J8101" s="14">
        <v>0.24760000000000001</v>
      </c>
      <c r="K8101" s="14">
        <v>0.1134</v>
      </c>
      <c r="L8101" s="15">
        <f t="shared" si="512"/>
        <v>0.13420000000000001</v>
      </c>
      <c r="M8101" s="11">
        <f t="shared" si="513"/>
        <v>1</v>
      </c>
      <c r="N8101" s="11">
        <f>VLOOKUP(E8101,Nasdaq!$A$2:$F$3174,5,1)</f>
        <v>4598.1899409999996</v>
      </c>
      <c r="O8101" s="11">
        <f>VLOOKUP(F8101,Nasdaq!$A$2:$F$3174,5,1)</f>
        <v>11010.980469</v>
      </c>
      <c r="P8101" s="11">
        <f t="shared" si="514"/>
        <v>2531</v>
      </c>
      <c r="Q8101" s="15">
        <f t="shared" si="515"/>
        <v>0.41760080315804132</v>
      </c>
    </row>
    <row r="8102" spans="1:17" ht="19.5" customHeight="1" x14ac:dyDescent="0.2">
      <c r="A8102" s="12">
        <v>5815</v>
      </c>
      <c r="B8102" s="6" t="s">
        <v>2302</v>
      </c>
      <c r="C8102" s="12">
        <v>37960</v>
      </c>
      <c r="D8102" s="6" t="s">
        <v>5643</v>
      </c>
      <c r="E8102" s="13">
        <v>42726</v>
      </c>
      <c r="F8102" s="13">
        <v>44415</v>
      </c>
      <c r="G8102" s="13">
        <v>42825</v>
      </c>
      <c r="H8102" s="6" t="s">
        <v>7949</v>
      </c>
      <c r="I8102" s="6" t="s">
        <v>8009</v>
      </c>
      <c r="J8102" s="14">
        <v>0.12670000000000001</v>
      </c>
      <c r="K8102" s="14">
        <v>0.13730000000000001</v>
      </c>
      <c r="L8102" s="15">
        <f t="shared" si="512"/>
        <v>-1.0599999999999998E-2</v>
      </c>
      <c r="M8102" s="11">
        <f t="shared" si="513"/>
        <v>0</v>
      </c>
      <c r="N8102" s="11">
        <f>VLOOKUP(E8102,Nasdaq!$A$2:$F$3174,5,1)</f>
        <v>5447.419922</v>
      </c>
      <c r="O8102" s="11">
        <f>VLOOKUP(F8102,Nasdaq!$A$2:$F$3174,5,1)</f>
        <v>11010.980469</v>
      </c>
      <c r="P8102" s="11">
        <f t="shared" si="514"/>
        <v>1689</v>
      </c>
      <c r="Q8102" s="15">
        <f t="shared" si="515"/>
        <v>0.49472670992960399</v>
      </c>
    </row>
    <row r="8103" spans="1:17" ht="19.5" customHeight="1" x14ac:dyDescent="0.2">
      <c r="A8103" s="12">
        <v>5815</v>
      </c>
      <c r="B8103" s="6" t="s">
        <v>2302</v>
      </c>
      <c r="C8103" s="12">
        <v>4938</v>
      </c>
      <c r="D8103" s="6" t="s">
        <v>7761</v>
      </c>
      <c r="E8103" s="13">
        <v>41739</v>
      </c>
      <c r="F8103" s="13">
        <v>44415</v>
      </c>
      <c r="G8103" s="13">
        <v>43875</v>
      </c>
      <c r="H8103" s="6" t="s">
        <v>7944</v>
      </c>
      <c r="I8103" s="6" t="s">
        <v>8086</v>
      </c>
      <c r="J8103" s="14">
        <v>-7.9100000000000004E-2</v>
      </c>
      <c r="K8103" s="14">
        <v>0.1229</v>
      </c>
      <c r="L8103" s="15">
        <f t="shared" si="512"/>
        <v>-0.20200000000000001</v>
      </c>
      <c r="M8103" s="11">
        <f t="shared" si="513"/>
        <v>0</v>
      </c>
      <c r="N8103" s="11">
        <f>VLOOKUP(E8103,Nasdaq!$A$2:$F$3174,5,1)</f>
        <v>4054.110107</v>
      </c>
      <c r="O8103" s="11">
        <f>VLOOKUP(F8103,Nasdaq!$A$2:$F$3174,5,1)</f>
        <v>11010.980469</v>
      </c>
      <c r="P8103" s="11">
        <f t="shared" si="514"/>
        <v>2676</v>
      </c>
      <c r="Q8103" s="15">
        <f t="shared" si="515"/>
        <v>0.36818830671720576</v>
      </c>
    </row>
    <row r="8104" spans="1:17" ht="19.5" customHeight="1" x14ac:dyDescent="0.2">
      <c r="A8104" s="12">
        <v>5815</v>
      </c>
      <c r="B8104" s="6" t="s">
        <v>2302</v>
      </c>
      <c r="C8104" s="12">
        <v>3361</v>
      </c>
      <c r="D8104" s="6" t="s">
        <v>3856</v>
      </c>
      <c r="E8104" s="13">
        <v>43129</v>
      </c>
      <c r="F8104" s="13">
        <v>44415</v>
      </c>
      <c r="G8104" s="13">
        <v>43129</v>
      </c>
      <c r="H8104" s="6" t="s">
        <v>7944</v>
      </c>
      <c r="I8104" s="6" t="s">
        <v>7968</v>
      </c>
      <c r="J8104" s="14">
        <v>-0.14849999999999999</v>
      </c>
      <c r="K8104" s="14">
        <v>8.8100000000000012E-2</v>
      </c>
      <c r="L8104" s="15">
        <f t="shared" si="512"/>
        <v>-0.2366</v>
      </c>
      <c r="M8104" s="11">
        <f t="shared" si="513"/>
        <v>0</v>
      </c>
      <c r="N8104" s="11">
        <f>VLOOKUP(E8104,Nasdaq!$A$2:$F$3174,5,1)</f>
        <v>7466.5097660000001</v>
      </c>
      <c r="O8104" s="11">
        <f>VLOOKUP(F8104,Nasdaq!$A$2:$F$3174,5,1)</f>
        <v>11010.980469</v>
      </c>
      <c r="P8104" s="11">
        <f t="shared" si="514"/>
        <v>1286</v>
      </c>
      <c r="Q8104" s="15">
        <f t="shared" si="515"/>
        <v>0.67809728355055099</v>
      </c>
    </row>
    <row r="8105" spans="1:17" ht="19.5" customHeight="1" x14ac:dyDescent="0.2">
      <c r="A8105" s="12">
        <v>5815</v>
      </c>
      <c r="B8105" s="6" t="s">
        <v>2302</v>
      </c>
      <c r="C8105" s="12">
        <v>26535</v>
      </c>
      <c r="D8105" s="6" t="s">
        <v>7762</v>
      </c>
      <c r="E8105" s="13">
        <v>43829</v>
      </c>
      <c r="F8105" s="13">
        <v>44415</v>
      </c>
      <c r="G8105" s="13">
        <v>43875</v>
      </c>
      <c r="H8105" s="6" t="s">
        <v>7950</v>
      </c>
      <c r="I8105" s="6" t="s">
        <v>7967</v>
      </c>
      <c r="J8105" s="14">
        <v>-0.55810000000000004</v>
      </c>
      <c r="K8105" s="14">
        <v>9.1799999999999993E-2</v>
      </c>
      <c r="L8105" s="15">
        <f t="shared" si="512"/>
        <v>-0.64990000000000003</v>
      </c>
      <c r="M8105" s="11">
        <f t="shared" si="513"/>
        <v>0</v>
      </c>
      <c r="N8105" s="11">
        <f>VLOOKUP(E8105,Nasdaq!$A$2:$F$3174,5,1)</f>
        <v>8945.9902340000008</v>
      </c>
      <c r="O8105" s="11">
        <f>VLOOKUP(F8105,Nasdaq!$A$2:$F$3174,5,1)</f>
        <v>11010.980469</v>
      </c>
      <c r="P8105" s="11">
        <f t="shared" si="514"/>
        <v>586</v>
      </c>
      <c r="Q8105" s="15">
        <f t="shared" si="515"/>
        <v>0.81246161009581364</v>
      </c>
    </row>
    <row r="8106" spans="1:17" ht="19.5" customHeight="1" x14ac:dyDescent="0.2">
      <c r="A8106" s="12">
        <v>6177</v>
      </c>
      <c r="B8106" s="6" t="s">
        <v>2303</v>
      </c>
      <c r="C8106" s="12">
        <v>523</v>
      </c>
      <c r="D8106" s="6" t="s">
        <v>5644</v>
      </c>
      <c r="E8106" s="13">
        <v>42825</v>
      </c>
      <c r="F8106" s="13">
        <v>44415</v>
      </c>
      <c r="H8106" s="6" t="s">
        <v>7944</v>
      </c>
      <c r="I8106" s="6" t="s">
        <v>7983</v>
      </c>
      <c r="J8106" s="14">
        <v>-6.5500000000000003E-2</v>
      </c>
      <c r="K8106" s="14">
        <v>0.13239999999999999</v>
      </c>
      <c r="L8106" s="15">
        <f t="shared" si="512"/>
        <v>-0.19789999999999999</v>
      </c>
      <c r="M8106" s="11">
        <f t="shared" si="513"/>
        <v>0</v>
      </c>
      <c r="N8106" s="11">
        <f>VLOOKUP(E8106,Nasdaq!$A$2:$F$3174,5,1)</f>
        <v>5911.7402339999999</v>
      </c>
      <c r="O8106" s="11">
        <f>VLOOKUP(F8106,Nasdaq!$A$2:$F$3174,5,1)</f>
        <v>11010.980469</v>
      </c>
      <c r="P8106" s="11">
        <f t="shared" si="514"/>
        <v>1590</v>
      </c>
      <c r="Q8106" s="15">
        <f t="shared" si="515"/>
        <v>0.53689556403938909</v>
      </c>
    </row>
    <row r="8107" spans="1:17" ht="19.5" customHeight="1" x14ac:dyDescent="0.2">
      <c r="A8107" s="12">
        <v>5502</v>
      </c>
      <c r="B8107" s="6" t="s">
        <v>2304</v>
      </c>
      <c r="C8107" s="12">
        <v>4773</v>
      </c>
      <c r="D8107" s="6" t="s">
        <v>7763</v>
      </c>
      <c r="E8107" s="13">
        <v>42283</v>
      </c>
      <c r="F8107" s="13">
        <v>42902</v>
      </c>
      <c r="H8107" s="6" t="s">
        <v>7946</v>
      </c>
      <c r="I8107" s="6" t="s">
        <v>8019</v>
      </c>
      <c r="J8107" s="14">
        <v>0.36409999999999998</v>
      </c>
      <c r="K8107" s="14">
        <v>0.15410000000000001</v>
      </c>
      <c r="L8107" s="15">
        <f t="shared" si="512"/>
        <v>0.20999999999999996</v>
      </c>
      <c r="M8107" s="11">
        <f t="shared" si="513"/>
        <v>1</v>
      </c>
      <c r="N8107" s="11">
        <f>VLOOKUP(E8107,Nasdaq!$A$2:$F$3174,5,1)</f>
        <v>4748.3598629999997</v>
      </c>
      <c r="O8107" s="11">
        <f>VLOOKUP(F8107,Nasdaq!$A$2:$F$3174,5,1)</f>
        <v>6151.7597660000001</v>
      </c>
      <c r="P8107" s="11">
        <f t="shared" si="514"/>
        <v>619</v>
      </c>
      <c r="Q8107" s="15">
        <f t="shared" si="515"/>
        <v>0.77187105569904313</v>
      </c>
    </row>
    <row r="8108" spans="1:17" ht="19.5" customHeight="1" x14ac:dyDescent="0.2">
      <c r="A8108" s="12">
        <v>5502</v>
      </c>
      <c r="B8108" s="6" t="s">
        <v>2304</v>
      </c>
      <c r="C8108" s="12">
        <v>34651</v>
      </c>
      <c r="D8108" s="6" t="s">
        <v>3464</v>
      </c>
      <c r="E8108" s="13">
        <v>41974</v>
      </c>
      <c r="F8108" s="13">
        <v>42954</v>
      </c>
      <c r="G8108" s="13">
        <v>41974</v>
      </c>
      <c r="H8108" s="6" t="s">
        <v>7945</v>
      </c>
      <c r="I8108" s="6" t="s">
        <v>8072</v>
      </c>
      <c r="J8108" s="14">
        <v>8.3400000000000002E-2</v>
      </c>
      <c r="K8108" s="14">
        <v>9.5700000000000007E-2</v>
      </c>
      <c r="L8108" s="15">
        <f t="shared" si="512"/>
        <v>-1.2300000000000005E-2</v>
      </c>
      <c r="M8108" s="11">
        <f t="shared" si="513"/>
        <v>0</v>
      </c>
      <c r="N8108" s="11">
        <f>VLOOKUP(E8108,Nasdaq!$A$2:$F$3174,5,1)</f>
        <v>4727.3500979999999</v>
      </c>
      <c r="O8108" s="11">
        <f>VLOOKUP(F8108,Nasdaq!$A$2:$F$3174,5,1)</f>
        <v>6383.7700199999999</v>
      </c>
      <c r="P8108" s="11">
        <f t="shared" si="514"/>
        <v>980</v>
      </c>
      <c r="Q8108" s="15">
        <f t="shared" si="515"/>
        <v>0.74052700100215474</v>
      </c>
    </row>
    <row r="8109" spans="1:17" ht="19.5" customHeight="1" x14ac:dyDescent="0.2">
      <c r="A8109" s="12">
        <v>5502</v>
      </c>
      <c r="B8109" s="6" t="s">
        <v>2304</v>
      </c>
      <c r="C8109" s="12">
        <v>5189</v>
      </c>
      <c r="D8109" s="6" t="s">
        <v>7764</v>
      </c>
      <c r="E8109" s="13">
        <v>42356</v>
      </c>
      <c r="F8109" s="13">
        <v>44415</v>
      </c>
      <c r="G8109" s="13">
        <v>42356</v>
      </c>
      <c r="H8109" s="6" t="s">
        <v>7949</v>
      </c>
      <c r="I8109" s="6" t="s">
        <v>8093</v>
      </c>
      <c r="J8109" s="14">
        <v>-1.47E-2</v>
      </c>
      <c r="K8109" s="14">
        <v>0.1401</v>
      </c>
      <c r="L8109" s="15">
        <f t="shared" si="512"/>
        <v>-0.15479999999999999</v>
      </c>
      <c r="M8109" s="11">
        <f t="shared" si="513"/>
        <v>0</v>
      </c>
      <c r="N8109" s="11">
        <f>VLOOKUP(E8109,Nasdaq!$A$2:$F$3174,5,1)</f>
        <v>4923.080078</v>
      </c>
      <c r="O8109" s="11">
        <f>VLOOKUP(F8109,Nasdaq!$A$2:$F$3174,5,1)</f>
        <v>11010.980469</v>
      </c>
      <c r="P8109" s="11">
        <f t="shared" si="514"/>
        <v>2059</v>
      </c>
      <c r="Q8109" s="15">
        <f t="shared" si="515"/>
        <v>0.44710690068930631</v>
      </c>
    </row>
    <row r="8110" spans="1:17" ht="19.5" customHeight="1" x14ac:dyDescent="0.2">
      <c r="A8110" s="12">
        <v>5502</v>
      </c>
      <c r="B8110" s="6" t="s">
        <v>2304</v>
      </c>
      <c r="C8110" s="12">
        <v>6379</v>
      </c>
      <c r="D8110" s="6" t="s">
        <v>7765</v>
      </c>
      <c r="E8110" s="13">
        <v>43200</v>
      </c>
      <c r="F8110" s="13">
        <v>44415</v>
      </c>
      <c r="G8110" s="13">
        <v>43200</v>
      </c>
      <c r="H8110" s="6" t="s">
        <v>7951</v>
      </c>
      <c r="I8110" s="6" t="s">
        <v>7971</v>
      </c>
      <c r="J8110" s="14">
        <v>-0.13159999999999999</v>
      </c>
      <c r="K8110" s="14">
        <v>0.12759999999999999</v>
      </c>
      <c r="L8110" s="15">
        <f t="shared" si="512"/>
        <v>-0.25919999999999999</v>
      </c>
      <c r="M8110" s="11">
        <f t="shared" si="513"/>
        <v>0</v>
      </c>
      <c r="N8110" s="11">
        <f>VLOOKUP(E8110,Nasdaq!$A$2:$F$3174,5,1)</f>
        <v>7094.2998049999997</v>
      </c>
      <c r="O8110" s="11">
        <f>VLOOKUP(F8110,Nasdaq!$A$2:$F$3174,5,1)</f>
        <v>11010.980469</v>
      </c>
      <c r="P8110" s="11">
        <f t="shared" si="514"/>
        <v>1215</v>
      </c>
      <c r="Q8110" s="15">
        <f t="shared" si="515"/>
        <v>0.64429383535007356</v>
      </c>
    </row>
    <row r="8111" spans="1:17" ht="19.5" customHeight="1" x14ac:dyDescent="0.2">
      <c r="A8111" s="12">
        <v>5502</v>
      </c>
      <c r="B8111" s="6" t="s">
        <v>2304</v>
      </c>
      <c r="C8111" s="12">
        <v>5394</v>
      </c>
      <c r="D8111" s="6" t="s">
        <v>5645</v>
      </c>
      <c r="E8111" s="13">
        <v>39724</v>
      </c>
      <c r="F8111" s="13">
        <v>43186</v>
      </c>
      <c r="G8111" s="13">
        <v>39724</v>
      </c>
      <c r="H8111" s="6" t="s">
        <v>7949</v>
      </c>
      <c r="I8111" s="6" t="s">
        <v>8161</v>
      </c>
      <c r="J8111" s="14">
        <v>-0.15579999999999999</v>
      </c>
      <c r="K8111" s="14">
        <v>0.11939999999999999</v>
      </c>
      <c r="L8111" s="15">
        <f t="shared" si="512"/>
        <v>-0.2752</v>
      </c>
      <c r="M8111" s="11">
        <f t="shared" si="513"/>
        <v>0</v>
      </c>
      <c r="N8111" s="11">
        <f>VLOOKUP(E8111,Nasdaq!$A$2:$F$3174,5,1)</f>
        <v>1947.3900149999999</v>
      </c>
      <c r="O8111" s="11">
        <f>VLOOKUP(F8111,Nasdaq!$A$2:$F$3174,5,1)</f>
        <v>7008.8100590000004</v>
      </c>
      <c r="P8111" s="11">
        <f t="shared" si="514"/>
        <v>3462</v>
      </c>
      <c r="Q8111" s="15">
        <f t="shared" si="515"/>
        <v>0.27784916016707395</v>
      </c>
    </row>
    <row r="8112" spans="1:17" ht="19.5" customHeight="1" x14ac:dyDescent="0.2">
      <c r="A8112" s="12">
        <v>5502</v>
      </c>
      <c r="B8112" s="6" t="s">
        <v>2304</v>
      </c>
      <c r="C8112" s="12">
        <v>40477</v>
      </c>
      <c r="D8112" s="6" t="s">
        <v>7766</v>
      </c>
      <c r="E8112" s="13">
        <v>43188</v>
      </c>
      <c r="F8112" s="13">
        <v>44415</v>
      </c>
      <c r="G8112" s="13">
        <v>43188</v>
      </c>
      <c r="H8112" s="6" t="s">
        <v>7950</v>
      </c>
      <c r="I8112" s="6" t="s">
        <v>8010</v>
      </c>
      <c r="J8112" s="14">
        <v>-0.68779999999999997</v>
      </c>
      <c r="K8112" s="14">
        <v>0.12890000000000001</v>
      </c>
      <c r="L8112" s="15">
        <f t="shared" si="512"/>
        <v>-0.81669999999999998</v>
      </c>
      <c r="M8112" s="11">
        <f t="shared" si="513"/>
        <v>0</v>
      </c>
      <c r="N8112" s="11">
        <f>VLOOKUP(E8112,Nasdaq!$A$2:$F$3174,5,1)</f>
        <v>7063.4501950000003</v>
      </c>
      <c r="O8112" s="11">
        <f>VLOOKUP(F8112,Nasdaq!$A$2:$F$3174,5,1)</f>
        <v>11010.980469</v>
      </c>
      <c r="P8112" s="11">
        <f t="shared" si="514"/>
        <v>1227</v>
      </c>
      <c r="Q8112" s="15">
        <f t="shared" si="515"/>
        <v>0.64149211933479455</v>
      </c>
    </row>
    <row r="8113" spans="1:17" ht="19.5" customHeight="1" x14ac:dyDescent="0.2">
      <c r="A8113" s="12">
        <v>5210</v>
      </c>
      <c r="B8113" s="6" t="s">
        <v>2305</v>
      </c>
      <c r="C8113" s="12">
        <v>6523</v>
      </c>
      <c r="D8113" s="6" t="s">
        <v>3609</v>
      </c>
      <c r="E8113" s="13">
        <v>43063</v>
      </c>
      <c r="F8113" s="13">
        <v>44415</v>
      </c>
      <c r="H8113" s="6" t="s">
        <v>7948</v>
      </c>
      <c r="I8113" s="6" t="s">
        <v>7959</v>
      </c>
      <c r="J8113" s="14">
        <v>0.19699999999999998</v>
      </c>
      <c r="K8113" s="14">
        <v>0.12050000000000001</v>
      </c>
      <c r="L8113" s="15">
        <f t="shared" si="512"/>
        <v>7.6499999999999971E-2</v>
      </c>
      <c r="M8113" s="11">
        <f t="shared" si="513"/>
        <v>1</v>
      </c>
      <c r="N8113" s="11">
        <f>VLOOKUP(E8113,Nasdaq!$A$2:$F$3174,5,1)</f>
        <v>6889.1601559999999</v>
      </c>
      <c r="O8113" s="11">
        <f>VLOOKUP(F8113,Nasdaq!$A$2:$F$3174,5,1)</f>
        <v>11010.980469</v>
      </c>
      <c r="P8113" s="11">
        <f t="shared" si="514"/>
        <v>1352</v>
      </c>
      <c r="Q8113" s="15">
        <f t="shared" si="515"/>
        <v>0.62566332962126014</v>
      </c>
    </row>
    <row r="8114" spans="1:17" ht="19.5" customHeight="1" x14ac:dyDescent="0.2">
      <c r="A8114" s="12">
        <v>5210</v>
      </c>
      <c r="B8114" s="6" t="s">
        <v>2305</v>
      </c>
      <c r="C8114" s="12">
        <v>6788</v>
      </c>
      <c r="D8114" s="6" t="s">
        <v>946</v>
      </c>
      <c r="E8114" s="13">
        <v>42607</v>
      </c>
      <c r="F8114" s="13">
        <v>44415</v>
      </c>
      <c r="H8114" s="6" t="s">
        <v>7951</v>
      </c>
      <c r="I8114" s="6" t="s">
        <v>7988</v>
      </c>
      <c r="J8114" s="14">
        <v>-2.2499999999999999E-2</v>
      </c>
      <c r="K8114" s="14">
        <v>0.13880000000000001</v>
      </c>
      <c r="L8114" s="15">
        <f t="shared" si="512"/>
        <v>-0.1613</v>
      </c>
      <c r="M8114" s="11">
        <f t="shared" si="513"/>
        <v>0</v>
      </c>
      <c r="N8114" s="11">
        <f>VLOOKUP(E8114,Nasdaq!$A$2:$F$3174,5,1)</f>
        <v>5212.2001950000003</v>
      </c>
      <c r="O8114" s="11">
        <f>VLOOKUP(F8114,Nasdaq!$A$2:$F$3174,5,1)</f>
        <v>11010.980469</v>
      </c>
      <c r="P8114" s="11">
        <f t="shared" si="514"/>
        <v>1808</v>
      </c>
      <c r="Q8114" s="15">
        <f t="shared" si="515"/>
        <v>0.47336439445084061</v>
      </c>
    </row>
    <row r="8115" spans="1:17" ht="19.5" customHeight="1" x14ac:dyDescent="0.2">
      <c r="A8115" s="12">
        <v>7945</v>
      </c>
      <c r="B8115" s="6" t="s">
        <v>2306</v>
      </c>
      <c r="C8115" s="12">
        <v>1234</v>
      </c>
      <c r="D8115" s="6" t="s">
        <v>5273</v>
      </c>
      <c r="E8115" s="13">
        <v>43571</v>
      </c>
      <c r="F8115" s="13">
        <v>44415</v>
      </c>
      <c r="H8115" s="6" t="s">
        <v>7944</v>
      </c>
      <c r="I8115" s="6" t="s">
        <v>7997</v>
      </c>
      <c r="J8115" s="14">
        <v>0.71569999999999989</v>
      </c>
      <c r="K8115" s="14">
        <v>0.13780000000000001</v>
      </c>
      <c r="L8115" s="15">
        <f t="shared" si="512"/>
        <v>0.57789999999999986</v>
      </c>
      <c r="M8115" s="11">
        <f t="shared" si="513"/>
        <v>1</v>
      </c>
      <c r="N8115" s="11">
        <f>VLOOKUP(E8115,Nasdaq!$A$2:$F$3174,5,1)</f>
        <v>8000.2299800000001</v>
      </c>
      <c r="O8115" s="11">
        <f>VLOOKUP(F8115,Nasdaq!$A$2:$F$3174,5,1)</f>
        <v>11010.980469</v>
      </c>
      <c r="P8115" s="11">
        <f t="shared" si="514"/>
        <v>844</v>
      </c>
      <c r="Q8115" s="15">
        <f t="shared" si="515"/>
        <v>0.72656910961237864</v>
      </c>
    </row>
    <row r="8116" spans="1:17" ht="19.5" customHeight="1" x14ac:dyDescent="0.2">
      <c r="A8116" s="12">
        <v>5500</v>
      </c>
      <c r="B8116" s="6" t="s">
        <v>2307</v>
      </c>
      <c r="C8116" s="12">
        <v>41025</v>
      </c>
      <c r="D8116" s="6" t="s">
        <v>3447</v>
      </c>
      <c r="E8116" s="13">
        <v>41498</v>
      </c>
      <c r="F8116" s="13">
        <v>44415</v>
      </c>
      <c r="H8116" s="6" t="s">
        <v>7946</v>
      </c>
      <c r="I8116" s="6" t="s">
        <v>8008</v>
      </c>
      <c r="J8116" s="14">
        <v>-7.3000000000000001E-3</v>
      </c>
      <c r="K8116" s="14">
        <v>0.126</v>
      </c>
      <c r="L8116" s="15">
        <f t="shared" si="512"/>
        <v>-0.1333</v>
      </c>
      <c r="M8116" s="11">
        <f t="shared" si="513"/>
        <v>0</v>
      </c>
      <c r="N8116" s="11">
        <f>VLOOKUP(E8116,Nasdaq!$A$2:$F$3174,5,1)</f>
        <v>3669.9499510000001</v>
      </c>
      <c r="O8116" s="11">
        <f>VLOOKUP(F8116,Nasdaq!$A$2:$F$3174,5,1)</f>
        <v>11010.980469</v>
      </c>
      <c r="P8116" s="11">
        <f t="shared" si="514"/>
        <v>2917</v>
      </c>
      <c r="Q8116" s="15">
        <f t="shared" si="515"/>
        <v>0.33329945035446701</v>
      </c>
    </row>
    <row r="8117" spans="1:17" ht="19.5" customHeight="1" x14ac:dyDescent="0.2">
      <c r="A8117" s="12">
        <v>4543</v>
      </c>
      <c r="B8117" s="6" t="s">
        <v>2308</v>
      </c>
      <c r="C8117" s="12">
        <v>649</v>
      </c>
      <c r="D8117" s="6" t="s">
        <v>4751</v>
      </c>
      <c r="E8117" s="13">
        <v>43916</v>
      </c>
      <c r="F8117" s="13">
        <v>44415</v>
      </c>
      <c r="H8117" s="6" t="s">
        <v>7945</v>
      </c>
      <c r="I8117" s="6" t="s">
        <v>7955</v>
      </c>
      <c r="J8117" s="14">
        <v>0.4758</v>
      </c>
      <c r="K8117" s="14">
        <v>0.95599999999999996</v>
      </c>
      <c r="L8117" s="15">
        <f t="shared" si="512"/>
        <v>-0.48019999999999996</v>
      </c>
      <c r="M8117" s="11">
        <f t="shared" si="513"/>
        <v>0</v>
      </c>
      <c r="N8117" s="11">
        <f>VLOOKUP(E8117,Nasdaq!$A$2:$F$3174,5,1)</f>
        <v>7797.5400390000004</v>
      </c>
      <c r="O8117" s="11">
        <f>VLOOKUP(F8117,Nasdaq!$A$2:$F$3174,5,1)</f>
        <v>11010.980469</v>
      </c>
      <c r="P8117" s="11">
        <f t="shared" si="514"/>
        <v>499</v>
      </c>
      <c r="Q8117" s="15">
        <f t="shared" si="515"/>
        <v>0.70816171499788727</v>
      </c>
    </row>
    <row r="8118" spans="1:17" ht="19.5" customHeight="1" x14ac:dyDescent="0.2">
      <c r="A8118" s="12">
        <v>4543</v>
      </c>
      <c r="B8118" s="6" t="s">
        <v>2308</v>
      </c>
      <c r="C8118" s="12">
        <v>179</v>
      </c>
      <c r="D8118" s="6" t="s">
        <v>4709</v>
      </c>
      <c r="E8118" s="13">
        <v>42849</v>
      </c>
      <c r="F8118" s="13">
        <v>44415</v>
      </c>
      <c r="H8118" s="6" t="s">
        <v>7944</v>
      </c>
      <c r="I8118" s="6" t="s">
        <v>7960</v>
      </c>
      <c r="J8118" s="14">
        <v>8.3900000000000002E-2</v>
      </c>
      <c r="K8118" s="14">
        <v>0.13320000000000001</v>
      </c>
      <c r="L8118" s="15">
        <f t="shared" si="512"/>
        <v>-4.930000000000001E-2</v>
      </c>
      <c r="M8118" s="11">
        <f t="shared" si="513"/>
        <v>0</v>
      </c>
      <c r="N8118" s="11">
        <f>VLOOKUP(E8118,Nasdaq!$A$2:$F$3174,5,1)</f>
        <v>5983.8198240000002</v>
      </c>
      <c r="O8118" s="11">
        <f>VLOOKUP(F8118,Nasdaq!$A$2:$F$3174,5,1)</f>
        <v>11010.980469</v>
      </c>
      <c r="P8118" s="11">
        <f t="shared" si="514"/>
        <v>1566</v>
      </c>
      <c r="Q8118" s="15">
        <f t="shared" si="515"/>
        <v>0.54344172392590795</v>
      </c>
    </row>
    <row r="8119" spans="1:17" ht="19.5" customHeight="1" x14ac:dyDescent="0.2">
      <c r="A8119" s="12">
        <v>4543</v>
      </c>
      <c r="B8119" s="6" t="s">
        <v>2308</v>
      </c>
      <c r="C8119" s="12">
        <v>25</v>
      </c>
      <c r="D8119" s="6" t="s">
        <v>3732</v>
      </c>
      <c r="E8119" s="13">
        <v>43006</v>
      </c>
      <c r="F8119" s="13">
        <v>44415</v>
      </c>
      <c r="H8119" s="6" t="s">
        <v>7949</v>
      </c>
      <c r="I8119" s="6" t="s">
        <v>8093</v>
      </c>
      <c r="J8119" s="14">
        <v>7.0599999999999996E-2</v>
      </c>
      <c r="K8119" s="14">
        <v>0.12890000000000001</v>
      </c>
      <c r="L8119" s="15">
        <f t="shared" si="512"/>
        <v>-5.8300000000000018E-2</v>
      </c>
      <c r="M8119" s="11">
        <f t="shared" si="513"/>
        <v>0</v>
      </c>
      <c r="N8119" s="11">
        <f>VLOOKUP(E8119,Nasdaq!$A$2:$F$3174,5,1)</f>
        <v>6453.4501950000003</v>
      </c>
      <c r="O8119" s="11">
        <f>VLOOKUP(F8119,Nasdaq!$A$2:$F$3174,5,1)</f>
        <v>11010.980469</v>
      </c>
      <c r="P8119" s="11">
        <f t="shared" si="514"/>
        <v>1409</v>
      </c>
      <c r="Q8119" s="15">
        <f t="shared" si="515"/>
        <v>0.58609284772630355</v>
      </c>
    </row>
    <row r="8120" spans="1:17" ht="19.5" customHeight="1" x14ac:dyDescent="0.2">
      <c r="A8120" s="12">
        <v>4543</v>
      </c>
      <c r="B8120" s="6" t="s">
        <v>2308</v>
      </c>
      <c r="C8120" s="12">
        <v>371</v>
      </c>
      <c r="D8120" s="6" t="s">
        <v>3311</v>
      </c>
      <c r="E8120" s="13">
        <v>40298</v>
      </c>
      <c r="F8120" s="13">
        <v>44415</v>
      </c>
      <c r="H8120" s="6" t="s">
        <v>7947</v>
      </c>
      <c r="I8120" s="6" t="s">
        <v>7957</v>
      </c>
      <c r="J8120" s="14">
        <v>-0.45520000000000005</v>
      </c>
      <c r="K8120" s="14">
        <v>0.12970000000000001</v>
      </c>
      <c r="L8120" s="15">
        <f t="shared" si="512"/>
        <v>-0.58490000000000009</v>
      </c>
      <c r="M8120" s="11">
        <f t="shared" si="513"/>
        <v>0</v>
      </c>
      <c r="N8120" s="11">
        <f>VLOOKUP(E8120,Nasdaq!$A$2:$F$3174,5,1)</f>
        <v>2461.1899410000001</v>
      </c>
      <c r="O8120" s="11">
        <f>VLOOKUP(F8120,Nasdaq!$A$2:$F$3174,5,1)</f>
        <v>11010.980469</v>
      </c>
      <c r="P8120" s="11">
        <f t="shared" si="514"/>
        <v>4117</v>
      </c>
      <c r="Q8120" s="15">
        <f t="shared" si="515"/>
        <v>0.22352163840636774</v>
      </c>
    </row>
    <row r="8121" spans="1:17" ht="19.5" customHeight="1" x14ac:dyDescent="0.2">
      <c r="A8121" s="12">
        <v>7934</v>
      </c>
      <c r="B8121" s="6" t="s">
        <v>2309</v>
      </c>
      <c r="C8121" s="12">
        <v>106</v>
      </c>
      <c r="D8121" s="6" t="s">
        <v>3770</v>
      </c>
      <c r="E8121" s="13">
        <v>42450</v>
      </c>
      <c r="F8121" s="13">
        <v>44415</v>
      </c>
      <c r="H8121" s="6" t="s">
        <v>7946</v>
      </c>
      <c r="I8121" s="6" t="s">
        <v>8027</v>
      </c>
      <c r="J8121" s="14">
        <v>0.39549999999999996</v>
      </c>
      <c r="K8121" s="14">
        <v>0.14150000000000001</v>
      </c>
      <c r="L8121" s="15">
        <f t="shared" si="512"/>
        <v>0.25399999999999995</v>
      </c>
      <c r="M8121" s="11">
        <f t="shared" si="513"/>
        <v>1</v>
      </c>
      <c r="N8121" s="11">
        <f>VLOOKUP(E8121,Nasdaq!$A$2:$F$3174,5,1)</f>
        <v>4808.8701170000004</v>
      </c>
      <c r="O8121" s="11">
        <f>VLOOKUP(F8121,Nasdaq!$A$2:$F$3174,5,1)</f>
        <v>11010.980469</v>
      </c>
      <c r="P8121" s="11">
        <f t="shared" si="514"/>
        <v>1965</v>
      </c>
      <c r="Q8121" s="15">
        <f t="shared" si="515"/>
        <v>0.43673455647552395</v>
      </c>
    </row>
    <row r="8122" spans="1:17" ht="19.5" customHeight="1" x14ac:dyDescent="0.2">
      <c r="A8122" s="12">
        <v>7934</v>
      </c>
      <c r="B8122" s="6" t="s">
        <v>2309</v>
      </c>
      <c r="C8122" s="12">
        <v>26279</v>
      </c>
      <c r="D8122" s="6" t="s">
        <v>3925</v>
      </c>
      <c r="E8122" s="13">
        <v>43563</v>
      </c>
      <c r="F8122" s="13">
        <v>44415</v>
      </c>
      <c r="H8122" s="6" t="s">
        <v>7949</v>
      </c>
      <c r="I8122" s="6" t="s">
        <v>7962</v>
      </c>
      <c r="J8122" s="14">
        <v>5.4600000000000003E-2</v>
      </c>
      <c r="K8122" s="14">
        <v>0.13919999999999999</v>
      </c>
      <c r="L8122" s="15">
        <f t="shared" si="512"/>
        <v>-8.4599999999999981E-2</v>
      </c>
      <c r="M8122" s="11">
        <f t="shared" si="513"/>
        <v>0</v>
      </c>
      <c r="N8122" s="11">
        <f>VLOOKUP(E8122,Nasdaq!$A$2:$F$3174,5,1)</f>
        <v>7953.8798829999996</v>
      </c>
      <c r="O8122" s="11">
        <f>VLOOKUP(F8122,Nasdaq!$A$2:$F$3174,5,1)</f>
        <v>11010.980469</v>
      </c>
      <c r="P8122" s="11">
        <f t="shared" si="514"/>
        <v>852</v>
      </c>
      <c r="Q8122" s="15">
        <f t="shared" si="515"/>
        <v>0.72235966849889155</v>
      </c>
    </row>
    <row r="8123" spans="1:17" ht="19.5" customHeight="1" x14ac:dyDescent="0.2">
      <c r="A8123" s="12">
        <v>7855</v>
      </c>
      <c r="B8123" s="6" t="s">
        <v>2310</v>
      </c>
      <c r="C8123" s="12">
        <v>11493</v>
      </c>
      <c r="D8123" s="6" t="s">
        <v>3072</v>
      </c>
      <c r="E8123" s="13">
        <v>43537</v>
      </c>
      <c r="F8123" s="13">
        <v>44415</v>
      </c>
      <c r="H8123" s="6" t="s">
        <v>7948</v>
      </c>
      <c r="I8123" s="6" t="s">
        <v>7992</v>
      </c>
      <c r="J8123" s="14">
        <v>-0.16940000000000002</v>
      </c>
      <c r="K8123" s="14">
        <v>0.15679999999999999</v>
      </c>
      <c r="L8123" s="15">
        <f t="shared" si="512"/>
        <v>-0.32620000000000005</v>
      </c>
      <c r="M8123" s="11">
        <f t="shared" si="513"/>
        <v>0</v>
      </c>
      <c r="N8123" s="11">
        <f>VLOOKUP(E8123,Nasdaq!$A$2:$F$3174,5,1)</f>
        <v>7643.4101559999999</v>
      </c>
      <c r="O8123" s="11">
        <f>VLOOKUP(F8123,Nasdaq!$A$2:$F$3174,5,1)</f>
        <v>11010.980469</v>
      </c>
      <c r="P8123" s="11">
        <f t="shared" si="514"/>
        <v>878</v>
      </c>
      <c r="Q8123" s="15">
        <f t="shared" si="515"/>
        <v>0.69416332943052494</v>
      </c>
    </row>
    <row r="8124" spans="1:17" ht="19.5" customHeight="1" x14ac:dyDescent="0.2">
      <c r="A8124" s="12">
        <v>6437</v>
      </c>
      <c r="B8124" s="6" t="s">
        <v>2311</v>
      </c>
      <c r="C8124" s="12">
        <v>28076</v>
      </c>
      <c r="D8124" s="6" t="s">
        <v>5646</v>
      </c>
      <c r="E8124" s="13">
        <v>42985</v>
      </c>
      <c r="F8124" s="13">
        <v>44415</v>
      </c>
      <c r="H8124" s="6" t="s">
        <v>7948</v>
      </c>
      <c r="I8124" s="6" t="s">
        <v>7986</v>
      </c>
      <c r="J8124" s="14">
        <v>0.12279999999999999</v>
      </c>
      <c r="K8124" s="14">
        <v>0.1336</v>
      </c>
      <c r="L8124" s="15">
        <f t="shared" si="512"/>
        <v>-1.0800000000000004E-2</v>
      </c>
      <c r="M8124" s="11">
        <f t="shared" si="513"/>
        <v>0</v>
      </c>
      <c r="N8124" s="11">
        <f>VLOOKUP(E8124,Nasdaq!$A$2:$F$3174,5,1)</f>
        <v>6397.8701170000004</v>
      </c>
      <c r="O8124" s="11">
        <f>VLOOKUP(F8124,Nasdaq!$A$2:$F$3174,5,1)</f>
        <v>11010.980469</v>
      </c>
      <c r="P8124" s="11">
        <f t="shared" si="514"/>
        <v>1430</v>
      </c>
      <c r="Q8124" s="15">
        <f t="shared" si="515"/>
        <v>0.58104514761649184</v>
      </c>
    </row>
    <row r="8125" spans="1:17" ht="19.5" customHeight="1" x14ac:dyDescent="0.2">
      <c r="A8125" s="12">
        <v>6437</v>
      </c>
      <c r="B8125" s="6" t="s">
        <v>2311</v>
      </c>
      <c r="C8125" s="12">
        <v>39784</v>
      </c>
      <c r="D8125" s="6" t="s">
        <v>5647</v>
      </c>
      <c r="E8125" s="13">
        <v>42999</v>
      </c>
      <c r="F8125" s="13">
        <v>44415</v>
      </c>
      <c r="H8125" s="6" t="s">
        <v>7945</v>
      </c>
      <c r="I8125" s="6" t="s">
        <v>7955</v>
      </c>
      <c r="J8125" s="14">
        <v>-2.7000000000000001E-3</v>
      </c>
      <c r="K8125" s="14">
        <v>0.12960000000000002</v>
      </c>
      <c r="L8125" s="15">
        <f t="shared" si="512"/>
        <v>-0.13230000000000003</v>
      </c>
      <c r="M8125" s="11">
        <f t="shared" si="513"/>
        <v>0</v>
      </c>
      <c r="N8125" s="11">
        <f>VLOOKUP(E8125,Nasdaq!$A$2:$F$3174,5,1)</f>
        <v>6422.6899409999996</v>
      </c>
      <c r="O8125" s="11">
        <f>VLOOKUP(F8125,Nasdaq!$A$2:$F$3174,5,1)</f>
        <v>11010.980469</v>
      </c>
      <c r="P8125" s="11">
        <f t="shared" si="514"/>
        <v>1416</v>
      </c>
      <c r="Q8125" s="15">
        <f t="shared" si="515"/>
        <v>0.58329924913137088</v>
      </c>
    </row>
    <row r="8126" spans="1:17" ht="19.5" customHeight="1" x14ac:dyDescent="0.2">
      <c r="A8126" s="12">
        <v>5509</v>
      </c>
      <c r="B8126" s="6" t="s">
        <v>2312</v>
      </c>
      <c r="C8126" s="12">
        <v>32526</v>
      </c>
      <c r="D8126" s="6" t="s">
        <v>3520</v>
      </c>
      <c r="E8126" s="13">
        <v>41345</v>
      </c>
      <c r="F8126" s="13">
        <v>43465</v>
      </c>
      <c r="H8126" s="6" t="s">
        <v>7949</v>
      </c>
      <c r="I8126" s="6" t="s">
        <v>7973</v>
      </c>
      <c r="J8126" s="14">
        <v>-0.15329999999999999</v>
      </c>
      <c r="K8126" s="14">
        <v>0.10859999999999999</v>
      </c>
      <c r="L8126" s="15">
        <f t="shared" si="512"/>
        <v>-0.26189999999999997</v>
      </c>
      <c r="M8126" s="11">
        <f t="shared" si="513"/>
        <v>0</v>
      </c>
      <c r="N8126" s="11">
        <f>VLOOKUP(E8126,Nasdaq!$A$2:$F$3174,5,1)</f>
        <v>3242.320068</v>
      </c>
      <c r="O8126" s="11">
        <f>VLOOKUP(F8126,Nasdaq!$A$2:$F$3174,5,1)</f>
        <v>6635.2797849999997</v>
      </c>
      <c r="P8126" s="11">
        <f t="shared" si="514"/>
        <v>2120</v>
      </c>
      <c r="Q8126" s="15">
        <f t="shared" si="515"/>
        <v>0.48864903570906942</v>
      </c>
    </row>
    <row r="8127" spans="1:17" ht="19.5" customHeight="1" x14ac:dyDescent="0.2">
      <c r="A8127" s="12">
        <v>5231</v>
      </c>
      <c r="B8127" s="6" t="s">
        <v>2313</v>
      </c>
      <c r="C8127" s="12">
        <v>485</v>
      </c>
      <c r="D8127" s="6" t="s">
        <v>2707</v>
      </c>
      <c r="E8127" s="13">
        <v>43928</v>
      </c>
      <c r="F8127" s="13">
        <v>44415</v>
      </c>
      <c r="H8127" s="6" t="s">
        <v>7944</v>
      </c>
      <c r="I8127" s="6" t="s">
        <v>8016</v>
      </c>
      <c r="J8127" s="14">
        <v>3.3039000000000001</v>
      </c>
      <c r="K8127" s="14">
        <v>1.0162</v>
      </c>
      <c r="L8127" s="15">
        <f t="shared" si="512"/>
        <v>2.2877000000000001</v>
      </c>
      <c r="M8127" s="11">
        <f t="shared" si="513"/>
        <v>1</v>
      </c>
      <c r="N8127" s="11">
        <f>VLOOKUP(E8127,Nasdaq!$A$2:$F$3174,5,1)</f>
        <v>7887.2597660000001</v>
      </c>
      <c r="O8127" s="11">
        <f>VLOOKUP(F8127,Nasdaq!$A$2:$F$3174,5,1)</f>
        <v>11010.980469</v>
      </c>
      <c r="P8127" s="11">
        <f t="shared" si="514"/>
        <v>487</v>
      </c>
      <c r="Q8127" s="15">
        <f t="shared" si="515"/>
        <v>0.71630992285578321</v>
      </c>
    </row>
    <row r="8128" spans="1:17" ht="19.5" customHeight="1" x14ac:dyDescent="0.2">
      <c r="A8128" s="12">
        <v>5231</v>
      </c>
      <c r="B8128" s="6" t="s">
        <v>2313</v>
      </c>
      <c r="C8128" s="12">
        <v>352</v>
      </c>
      <c r="D8128" s="6" t="s">
        <v>3204</v>
      </c>
      <c r="E8128" s="13">
        <v>42849</v>
      </c>
      <c r="F8128" s="13">
        <v>44415</v>
      </c>
      <c r="H8128" s="6" t="s">
        <v>7944</v>
      </c>
      <c r="I8128" s="6" t="s">
        <v>8130</v>
      </c>
      <c r="J8128" s="14">
        <v>0.44409999999999994</v>
      </c>
      <c r="K8128" s="14">
        <v>0.13320000000000001</v>
      </c>
      <c r="L8128" s="15">
        <f t="shared" si="512"/>
        <v>0.31089999999999995</v>
      </c>
      <c r="M8128" s="11">
        <f t="shared" si="513"/>
        <v>1</v>
      </c>
      <c r="N8128" s="11">
        <f>VLOOKUP(E8128,Nasdaq!$A$2:$F$3174,5,1)</f>
        <v>5983.8198240000002</v>
      </c>
      <c r="O8128" s="11">
        <f>VLOOKUP(F8128,Nasdaq!$A$2:$F$3174,5,1)</f>
        <v>11010.980469</v>
      </c>
      <c r="P8128" s="11">
        <f t="shared" si="514"/>
        <v>1566</v>
      </c>
      <c r="Q8128" s="15">
        <f t="shared" si="515"/>
        <v>0.54344172392590795</v>
      </c>
    </row>
    <row r="8129" spans="1:17" ht="19.5" customHeight="1" x14ac:dyDescent="0.2">
      <c r="A8129" s="12">
        <v>5231</v>
      </c>
      <c r="B8129" s="6" t="s">
        <v>2313</v>
      </c>
      <c r="C8129" s="12">
        <v>3</v>
      </c>
      <c r="D8129" s="6" t="s">
        <v>3725</v>
      </c>
      <c r="E8129" s="13">
        <v>43614</v>
      </c>
      <c r="F8129" s="13">
        <v>44415</v>
      </c>
      <c r="H8129" s="6" t="s">
        <v>7944</v>
      </c>
      <c r="I8129" s="6" t="s">
        <v>7996</v>
      </c>
      <c r="J8129" s="14">
        <v>0.2727</v>
      </c>
      <c r="K8129" s="14">
        <v>0.1925</v>
      </c>
      <c r="L8129" s="15">
        <f t="shared" si="512"/>
        <v>8.0199999999999994E-2</v>
      </c>
      <c r="M8129" s="11">
        <f t="shared" si="513"/>
        <v>1</v>
      </c>
      <c r="N8129" s="11">
        <f>VLOOKUP(E8129,Nasdaq!$A$2:$F$3174,5,1)</f>
        <v>7547.3100590000004</v>
      </c>
      <c r="O8129" s="11">
        <f>VLOOKUP(F8129,Nasdaq!$A$2:$F$3174,5,1)</f>
        <v>11010.980469</v>
      </c>
      <c r="P8129" s="11">
        <f t="shared" si="514"/>
        <v>801</v>
      </c>
      <c r="Q8129" s="15">
        <f t="shared" si="515"/>
        <v>0.68543576391829486</v>
      </c>
    </row>
    <row r="8130" spans="1:17" ht="19.5" customHeight="1" x14ac:dyDescent="0.2">
      <c r="A8130" s="12">
        <v>5231</v>
      </c>
      <c r="B8130" s="6" t="s">
        <v>2313</v>
      </c>
      <c r="C8130" s="12">
        <v>94</v>
      </c>
      <c r="D8130" s="6" t="s">
        <v>7767</v>
      </c>
      <c r="E8130" s="13">
        <v>42437</v>
      </c>
      <c r="F8130" s="13">
        <v>44415</v>
      </c>
      <c r="H8130" s="6" t="s">
        <v>7947</v>
      </c>
      <c r="I8130" s="6" t="s">
        <v>8085</v>
      </c>
      <c r="J8130" s="14">
        <v>2.7200000000000002E-2</v>
      </c>
      <c r="K8130" s="14">
        <v>0.14980000000000002</v>
      </c>
      <c r="L8130" s="15">
        <f t="shared" si="512"/>
        <v>-0.12260000000000001</v>
      </c>
      <c r="M8130" s="11">
        <f t="shared" si="513"/>
        <v>0</v>
      </c>
      <c r="N8130" s="11">
        <f>VLOOKUP(E8130,Nasdaq!$A$2:$F$3174,5,1)</f>
        <v>4648.8198240000002</v>
      </c>
      <c r="O8130" s="11">
        <f>VLOOKUP(F8130,Nasdaq!$A$2:$F$3174,5,1)</f>
        <v>11010.980469</v>
      </c>
      <c r="P8130" s="11">
        <f t="shared" si="514"/>
        <v>1978</v>
      </c>
      <c r="Q8130" s="15">
        <f t="shared" si="515"/>
        <v>0.42219903934764014</v>
      </c>
    </row>
    <row r="8131" spans="1:17" ht="19.5" customHeight="1" x14ac:dyDescent="0.2">
      <c r="A8131" s="12">
        <v>5231</v>
      </c>
      <c r="B8131" s="6" t="s">
        <v>2313</v>
      </c>
      <c r="C8131" s="12">
        <v>2669</v>
      </c>
      <c r="D8131" s="6" t="s">
        <v>3734</v>
      </c>
      <c r="E8131" s="13">
        <v>43208</v>
      </c>
      <c r="F8131" s="13">
        <v>44415</v>
      </c>
      <c r="H8131" s="6" t="s">
        <v>7944</v>
      </c>
      <c r="I8131" s="6" t="s">
        <v>8107</v>
      </c>
      <c r="J8131" s="14">
        <v>-0.1027</v>
      </c>
      <c r="K8131" s="14">
        <v>0.1195</v>
      </c>
      <c r="L8131" s="15">
        <f t="shared" si="512"/>
        <v>-0.22220000000000001</v>
      </c>
      <c r="M8131" s="11">
        <f t="shared" si="513"/>
        <v>0</v>
      </c>
      <c r="N8131" s="11">
        <f>VLOOKUP(E8131,Nasdaq!$A$2:$F$3174,5,1)</f>
        <v>7295.2402339999999</v>
      </c>
      <c r="O8131" s="11">
        <f>VLOOKUP(F8131,Nasdaq!$A$2:$F$3174,5,1)</f>
        <v>11010.980469</v>
      </c>
      <c r="P8131" s="11">
        <f t="shared" si="514"/>
        <v>1207</v>
      </c>
      <c r="Q8131" s="15">
        <f t="shared" si="515"/>
        <v>0.66254291082291139</v>
      </c>
    </row>
    <row r="8132" spans="1:17" ht="19.5" customHeight="1" x14ac:dyDescent="0.2">
      <c r="A8132" s="12">
        <v>7966</v>
      </c>
      <c r="B8132" s="6" t="s">
        <v>2314</v>
      </c>
      <c r="C8132" s="12">
        <v>30894</v>
      </c>
      <c r="D8132" s="6" t="s">
        <v>5648</v>
      </c>
      <c r="E8132" s="13">
        <v>43545</v>
      </c>
      <c r="F8132" s="13">
        <v>44415</v>
      </c>
      <c r="G8132" s="13">
        <v>43545</v>
      </c>
      <c r="H8132" s="6" t="s">
        <v>7946</v>
      </c>
      <c r="I8132" s="6" t="s">
        <v>8005</v>
      </c>
      <c r="J8132" s="14">
        <v>1.2578</v>
      </c>
      <c r="K8132" s="14">
        <v>0.14610000000000001</v>
      </c>
      <c r="L8132" s="15">
        <f t="shared" si="512"/>
        <v>1.1116999999999999</v>
      </c>
      <c r="M8132" s="11">
        <f t="shared" si="513"/>
        <v>1</v>
      </c>
      <c r="N8132" s="11">
        <f>VLOOKUP(E8132,Nasdaq!$A$2:$F$3174,5,1)</f>
        <v>7838.9599609999996</v>
      </c>
      <c r="O8132" s="11">
        <f>VLOOKUP(F8132,Nasdaq!$A$2:$F$3174,5,1)</f>
        <v>11010.980469</v>
      </c>
      <c r="P8132" s="11">
        <f t="shared" si="514"/>
        <v>870</v>
      </c>
      <c r="Q8132" s="15">
        <f t="shared" si="515"/>
        <v>0.71192282748724611</v>
      </c>
    </row>
    <row r="8133" spans="1:17" ht="19.5" customHeight="1" x14ac:dyDescent="0.2">
      <c r="A8133" s="12">
        <v>470</v>
      </c>
      <c r="B8133" s="6" t="s">
        <v>2315</v>
      </c>
      <c r="C8133" s="12">
        <v>2301</v>
      </c>
      <c r="D8133" s="6" t="s">
        <v>5649</v>
      </c>
      <c r="E8133" s="13">
        <v>42865</v>
      </c>
      <c r="F8133" s="13">
        <v>44415</v>
      </c>
      <c r="H8133" s="6" t="s">
        <v>7946</v>
      </c>
      <c r="I8133" s="6" t="s">
        <v>8027</v>
      </c>
      <c r="J8133" s="14">
        <v>0.1024</v>
      </c>
      <c r="K8133" s="14">
        <v>0.13109999999999999</v>
      </c>
      <c r="L8133" s="15">
        <f t="shared" si="512"/>
        <v>-2.8699999999999989E-2</v>
      </c>
      <c r="M8133" s="11">
        <f t="shared" si="513"/>
        <v>0</v>
      </c>
      <c r="N8133" s="11">
        <f>VLOOKUP(E8133,Nasdaq!$A$2:$F$3174,5,1)</f>
        <v>6129.1401370000003</v>
      </c>
      <c r="O8133" s="11">
        <f>VLOOKUP(F8133,Nasdaq!$A$2:$F$3174,5,1)</f>
        <v>11010.980469</v>
      </c>
      <c r="P8133" s="11">
        <f t="shared" si="514"/>
        <v>1550</v>
      </c>
      <c r="Q8133" s="15">
        <f t="shared" si="515"/>
        <v>0.55663948374365479</v>
      </c>
    </row>
    <row r="8134" spans="1:17" ht="19.5" customHeight="1" x14ac:dyDescent="0.2">
      <c r="A8134" s="12">
        <v>5694</v>
      </c>
      <c r="B8134" s="6" t="s">
        <v>2316</v>
      </c>
      <c r="C8134" s="12">
        <v>317</v>
      </c>
      <c r="D8134" s="6" t="s">
        <v>5650</v>
      </c>
      <c r="E8134" s="13">
        <v>42852</v>
      </c>
      <c r="F8134" s="13">
        <v>44415</v>
      </c>
      <c r="H8134" s="6" t="s">
        <v>7947</v>
      </c>
      <c r="I8134" s="6" t="s">
        <v>8013</v>
      </c>
      <c r="J8134" s="14">
        <v>1.5E-3</v>
      </c>
      <c r="K8134" s="14">
        <v>0.13140000000000002</v>
      </c>
      <c r="L8134" s="15">
        <f t="shared" si="512"/>
        <v>-0.12990000000000002</v>
      </c>
      <c r="M8134" s="11">
        <f t="shared" si="513"/>
        <v>0</v>
      </c>
      <c r="N8134" s="11">
        <f>VLOOKUP(E8134,Nasdaq!$A$2:$F$3174,5,1)</f>
        <v>6048.9399409999996</v>
      </c>
      <c r="O8134" s="11">
        <f>VLOOKUP(F8134,Nasdaq!$A$2:$F$3174,5,1)</f>
        <v>11010.980469</v>
      </c>
      <c r="P8134" s="11">
        <f t="shared" si="514"/>
        <v>1563</v>
      </c>
      <c r="Q8134" s="15">
        <f t="shared" si="515"/>
        <v>0.54935582796795346</v>
      </c>
    </row>
    <row r="8135" spans="1:17" ht="19.5" customHeight="1" x14ac:dyDescent="0.2">
      <c r="A8135" s="12">
        <v>5694</v>
      </c>
      <c r="B8135" s="6" t="s">
        <v>2316</v>
      </c>
      <c r="C8135" s="12">
        <v>648</v>
      </c>
      <c r="D8135" s="6" t="s">
        <v>5651</v>
      </c>
      <c r="E8135" s="13">
        <v>42846</v>
      </c>
      <c r="F8135" s="13">
        <v>44415</v>
      </c>
      <c r="H8135" s="6" t="s">
        <v>7947</v>
      </c>
      <c r="I8135" s="6" t="s">
        <v>8148</v>
      </c>
      <c r="J8135" s="14">
        <v>-0.14230000000000001</v>
      </c>
      <c r="K8135" s="14">
        <v>0.1366</v>
      </c>
      <c r="L8135" s="15">
        <f t="shared" si="512"/>
        <v>-0.27890000000000004</v>
      </c>
      <c r="M8135" s="11">
        <f t="shared" si="513"/>
        <v>0</v>
      </c>
      <c r="N8135" s="11">
        <f>VLOOKUP(E8135,Nasdaq!$A$2:$F$3174,5,1)</f>
        <v>5910.5200199999999</v>
      </c>
      <c r="O8135" s="11">
        <f>VLOOKUP(F8135,Nasdaq!$A$2:$F$3174,5,1)</f>
        <v>11010.980469</v>
      </c>
      <c r="P8135" s="11">
        <f t="shared" si="514"/>
        <v>1569</v>
      </c>
      <c r="Q8135" s="15">
        <f t="shared" si="515"/>
        <v>0.53678475388934555</v>
      </c>
    </row>
    <row r="8136" spans="1:17" ht="19.5" customHeight="1" x14ac:dyDescent="0.2">
      <c r="A8136" s="12">
        <v>1922</v>
      </c>
      <c r="B8136" s="6" t="s">
        <v>2317</v>
      </c>
      <c r="C8136" s="12">
        <v>74</v>
      </c>
      <c r="D8136" s="6" t="s">
        <v>4928</v>
      </c>
      <c r="E8136" s="13">
        <v>41326</v>
      </c>
      <c r="F8136" s="13">
        <v>44415</v>
      </c>
      <c r="H8136" s="6" t="s">
        <v>7947</v>
      </c>
      <c r="I8136" s="6" t="s">
        <v>8097</v>
      </c>
      <c r="J8136" s="14">
        <v>8.8300000000000003E-2</v>
      </c>
      <c r="K8136" s="14">
        <v>0.13669999999999999</v>
      </c>
      <c r="L8136" s="15">
        <f t="shared" si="512"/>
        <v>-4.8399999999999985E-2</v>
      </c>
      <c r="M8136" s="11">
        <f t="shared" si="513"/>
        <v>0</v>
      </c>
      <c r="N8136" s="11">
        <f>VLOOKUP(E8136,Nasdaq!$A$2:$F$3174,5,1)</f>
        <v>3131.48999</v>
      </c>
      <c r="O8136" s="11">
        <f>VLOOKUP(F8136,Nasdaq!$A$2:$F$3174,5,1)</f>
        <v>11010.980469</v>
      </c>
      <c r="P8136" s="11">
        <f t="shared" si="514"/>
        <v>3089</v>
      </c>
      <c r="Q8136" s="15">
        <f t="shared" si="515"/>
        <v>0.28439733328848005</v>
      </c>
    </row>
    <row r="8137" spans="1:17" ht="19.5" customHeight="1" x14ac:dyDescent="0.2">
      <c r="A8137" s="12">
        <v>1922</v>
      </c>
      <c r="B8137" s="6" t="s">
        <v>2317</v>
      </c>
      <c r="C8137" s="12">
        <v>14580</v>
      </c>
      <c r="D8137" s="6" t="s">
        <v>4694</v>
      </c>
      <c r="E8137" s="13">
        <v>41670</v>
      </c>
      <c r="F8137" s="13">
        <v>44415</v>
      </c>
      <c r="H8137" s="6" t="s">
        <v>7947</v>
      </c>
      <c r="I8137" s="6" t="s">
        <v>8097</v>
      </c>
      <c r="J8137" s="14">
        <v>8.7599999999999997E-2</v>
      </c>
      <c r="K8137" s="14">
        <v>0.12470000000000001</v>
      </c>
      <c r="L8137" s="15">
        <f t="shared" si="512"/>
        <v>-3.7100000000000008E-2</v>
      </c>
      <c r="M8137" s="11">
        <f t="shared" si="513"/>
        <v>0</v>
      </c>
      <c r="N8137" s="11">
        <f>VLOOKUP(E8137,Nasdaq!$A$2:$F$3174,5,1)</f>
        <v>4103.8798829999996</v>
      </c>
      <c r="O8137" s="11">
        <f>VLOOKUP(F8137,Nasdaq!$A$2:$F$3174,5,1)</f>
        <v>11010.980469</v>
      </c>
      <c r="P8137" s="11">
        <f t="shared" si="514"/>
        <v>2745</v>
      </c>
      <c r="Q8137" s="15">
        <f t="shared" si="515"/>
        <v>0.37270831032167573</v>
      </c>
    </row>
    <row r="8138" spans="1:17" ht="19.5" customHeight="1" x14ac:dyDescent="0.2">
      <c r="A8138" s="12">
        <v>1922</v>
      </c>
      <c r="B8138" s="6" t="s">
        <v>2317</v>
      </c>
      <c r="C8138" s="12">
        <v>205</v>
      </c>
      <c r="D8138" s="6" t="s">
        <v>4695</v>
      </c>
      <c r="E8138" s="13">
        <v>41351</v>
      </c>
      <c r="F8138" s="13">
        <v>44415</v>
      </c>
      <c r="H8138" s="6" t="s">
        <v>7947</v>
      </c>
      <c r="I8138" s="6" t="s">
        <v>8097</v>
      </c>
      <c r="J8138" s="14">
        <v>6.6600000000000006E-2</v>
      </c>
      <c r="K8138" s="14">
        <v>0.13289999999999999</v>
      </c>
      <c r="L8138" s="15">
        <f t="shared" si="512"/>
        <v>-6.6299999999999984E-2</v>
      </c>
      <c r="M8138" s="11">
        <f t="shared" si="513"/>
        <v>0</v>
      </c>
      <c r="N8138" s="11">
        <f>VLOOKUP(E8138,Nasdaq!$A$2:$F$3174,5,1)</f>
        <v>3237.5900879999999</v>
      </c>
      <c r="O8138" s="11">
        <f>VLOOKUP(F8138,Nasdaq!$A$2:$F$3174,5,1)</f>
        <v>11010.980469</v>
      </c>
      <c r="P8138" s="11">
        <f t="shared" si="514"/>
        <v>3064</v>
      </c>
      <c r="Q8138" s="15">
        <f t="shared" si="515"/>
        <v>0.29403318266829465</v>
      </c>
    </row>
    <row r="8139" spans="1:17" ht="19.5" customHeight="1" x14ac:dyDescent="0.2">
      <c r="A8139" s="12">
        <v>8812</v>
      </c>
      <c r="B8139" s="6" t="s">
        <v>6039</v>
      </c>
      <c r="C8139" s="12">
        <v>33115</v>
      </c>
      <c r="D8139" s="6" t="s">
        <v>4739</v>
      </c>
      <c r="E8139" s="13">
        <v>42803</v>
      </c>
      <c r="F8139" s="13">
        <v>44415</v>
      </c>
      <c r="G8139" s="13">
        <v>42803</v>
      </c>
      <c r="H8139" s="6" t="s">
        <v>7950</v>
      </c>
      <c r="I8139" s="6" t="s">
        <v>8026</v>
      </c>
      <c r="J8139" s="14">
        <v>-0.11259999999999999</v>
      </c>
      <c r="K8139" s="14">
        <v>0.12990000000000002</v>
      </c>
      <c r="L8139" s="15">
        <f t="shared" si="512"/>
        <v>-0.24249999999999999</v>
      </c>
      <c r="M8139" s="11">
        <f t="shared" si="513"/>
        <v>0</v>
      </c>
      <c r="N8139" s="11">
        <f>VLOOKUP(E8139,Nasdaq!$A$2:$F$3174,5,1)</f>
        <v>5838.8100590000004</v>
      </c>
      <c r="O8139" s="11">
        <f>VLOOKUP(F8139,Nasdaq!$A$2:$F$3174,5,1)</f>
        <v>11010.980469</v>
      </c>
      <c r="P8139" s="11">
        <f t="shared" si="514"/>
        <v>1612</v>
      </c>
      <c r="Q8139" s="15">
        <f t="shared" si="515"/>
        <v>0.53027215610775236</v>
      </c>
    </row>
    <row r="8140" spans="1:17" ht="19.5" customHeight="1" x14ac:dyDescent="0.2">
      <c r="A8140" s="12">
        <v>5789</v>
      </c>
      <c r="B8140" s="6" t="s">
        <v>2318</v>
      </c>
      <c r="C8140" s="12">
        <v>42683</v>
      </c>
      <c r="D8140" s="6" t="s">
        <v>5652</v>
      </c>
      <c r="E8140" s="13">
        <v>43118</v>
      </c>
      <c r="F8140" s="13">
        <v>43529</v>
      </c>
      <c r="H8140" s="6" t="s">
        <v>7947</v>
      </c>
      <c r="I8140" s="6" t="s">
        <v>7970</v>
      </c>
      <c r="J8140" s="14">
        <v>0.61960000000000004</v>
      </c>
      <c r="K8140" s="14">
        <v>1.3600000000000001E-2</v>
      </c>
      <c r="L8140" s="15">
        <f t="shared" si="512"/>
        <v>0.60600000000000009</v>
      </c>
      <c r="M8140" s="11">
        <f t="shared" si="513"/>
        <v>1</v>
      </c>
      <c r="N8140" s="11">
        <f>VLOOKUP(E8140,Nasdaq!$A$2:$F$3174,5,1)</f>
        <v>7296.0498049999997</v>
      </c>
      <c r="O8140" s="11">
        <f>VLOOKUP(F8140,Nasdaq!$A$2:$F$3174,5,1)</f>
        <v>7576.3598629999997</v>
      </c>
      <c r="P8140" s="11">
        <f t="shared" si="514"/>
        <v>411</v>
      </c>
      <c r="Q8140" s="15">
        <f t="shared" si="515"/>
        <v>0.96300225576369258</v>
      </c>
    </row>
    <row r="8141" spans="1:17" ht="19.5" customHeight="1" x14ac:dyDescent="0.2">
      <c r="A8141" s="12">
        <v>5789</v>
      </c>
      <c r="B8141" s="6" t="s">
        <v>2318</v>
      </c>
      <c r="C8141" s="12">
        <v>2436</v>
      </c>
      <c r="D8141" s="6" t="s">
        <v>5362</v>
      </c>
      <c r="E8141" s="13">
        <v>39815</v>
      </c>
      <c r="F8141" s="13">
        <v>41065</v>
      </c>
      <c r="H8141" s="6" t="s">
        <v>7944</v>
      </c>
      <c r="I8141" s="6" t="s">
        <v>7980</v>
      </c>
      <c r="J8141" s="14">
        <v>5.04E-2</v>
      </c>
      <c r="K8141" s="14">
        <v>0.1226</v>
      </c>
      <c r="L8141" s="15">
        <f t="shared" si="512"/>
        <v>-7.22E-2</v>
      </c>
      <c r="M8141" s="11">
        <f t="shared" si="513"/>
        <v>0</v>
      </c>
      <c r="N8141" s="11">
        <f>VLOOKUP(E8141,Nasdaq!$A$2:$F$3174,5,1)</f>
        <v>1632.209961</v>
      </c>
      <c r="O8141" s="11">
        <f>VLOOKUP(F8141,Nasdaq!$A$2:$F$3174,5,1)</f>
        <v>2778.110107</v>
      </c>
      <c r="P8141" s="11">
        <f t="shared" si="514"/>
        <v>1250</v>
      </c>
      <c r="Q8141" s="15">
        <f t="shared" si="515"/>
        <v>0.58752598016298208</v>
      </c>
    </row>
    <row r="8142" spans="1:17" ht="19.5" customHeight="1" x14ac:dyDescent="0.2">
      <c r="A8142" s="12">
        <v>5789</v>
      </c>
      <c r="B8142" s="6" t="s">
        <v>2318</v>
      </c>
      <c r="C8142" s="12">
        <v>3777</v>
      </c>
      <c r="D8142" s="6" t="s">
        <v>4562</v>
      </c>
      <c r="E8142" s="13">
        <v>40142</v>
      </c>
      <c r="F8142" s="13">
        <v>42704</v>
      </c>
      <c r="H8142" s="6" t="s">
        <v>7944</v>
      </c>
      <c r="I8142" s="6" t="s">
        <v>8152</v>
      </c>
      <c r="J8142" s="14">
        <v>-7.0199999999999999E-2</v>
      </c>
      <c r="K8142" s="14">
        <v>0.1258</v>
      </c>
      <c r="L8142" s="15">
        <f t="shared" si="512"/>
        <v>-0.19600000000000001</v>
      </c>
      <c r="M8142" s="11">
        <f t="shared" si="513"/>
        <v>0</v>
      </c>
      <c r="N8142" s="11">
        <f>VLOOKUP(E8142,Nasdaq!$A$2:$F$3174,5,1)</f>
        <v>2176.0500489999999</v>
      </c>
      <c r="O8142" s="11">
        <f>VLOOKUP(F8142,Nasdaq!$A$2:$F$3174,5,1)</f>
        <v>5323.6801759999998</v>
      </c>
      <c r="P8142" s="11">
        <f t="shared" si="514"/>
        <v>2562</v>
      </c>
      <c r="Q8142" s="15">
        <f t="shared" si="515"/>
        <v>0.40874959781996367</v>
      </c>
    </row>
    <row r="8143" spans="1:17" ht="19.5" customHeight="1" x14ac:dyDescent="0.2">
      <c r="A8143" s="12">
        <v>5789</v>
      </c>
      <c r="B8143" s="6" t="s">
        <v>2318</v>
      </c>
      <c r="C8143" s="12">
        <v>4135</v>
      </c>
      <c r="D8143" s="6" t="s">
        <v>4415</v>
      </c>
      <c r="E8143" s="13">
        <v>40353</v>
      </c>
      <c r="F8143" s="13">
        <v>40568</v>
      </c>
      <c r="G8143" s="13">
        <v>40353</v>
      </c>
      <c r="H8143" s="6" t="s">
        <v>7951</v>
      </c>
      <c r="I8143" s="6" t="s">
        <v>8075</v>
      </c>
      <c r="J8143" s="14">
        <v>-0.51200000000000001</v>
      </c>
      <c r="K8143" s="14">
        <v>0.39460000000000001</v>
      </c>
      <c r="L8143" s="15">
        <f t="shared" si="512"/>
        <v>-0.90660000000000007</v>
      </c>
      <c r="M8143" s="11">
        <f t="shared" si="513"/>
        <v>0</v>
      </c>
      <c r="N8143" s="11">
        <f>VLOOKUP(E8143,Nasdaq!$A$2:$F$3174,5,1)</f>
        <v>2217.419922</v>
      </c>
      <c r="O8143" s="11">
        <f>VLOOKUP(F8143,Nasdaq!$A$2:$F$3174,5,1)</f>
        <v>2719.25</v>
      </c>
      <c r="P8143" s="11">
        <f t="shared" si="514"/>
        <v>215</v>
      </c>
      <c r="Q8143" s="15">
        <f t="shared" si="515"/>
        <v>0.8154548815457564</v>
      </c>
    </row>
    <row r="8144" spans="1:17" ht="19.5" customHeight="1" x14ac:dyDescent="0.2">
      <c r="A8144" s="12">
        <v>7224</v>
      </c>
      <c r="B8144" s="6" t="s">
        <v>2319</v>
      </c>
      <c r="C8144" s="12">
        <v>15376</v>
      </c>
      <c r="D8144" s="6" t="s">
        <v>7768</v>
      </c>
      <c r="E8144" s="13">
        <v>41046</v>
      </c>
      <c r="F8144" s="13">
        <v>44415</v>
      </c>
      <c r="H8144" s="6" t="s">
        <v>7948</v>
      </c>
      <c r="I8144" s="6" t="s">
        <v>8124</v>
      </c>
      <c r="J8144" s="14">
        <v>-0.1159</v>
      </c>
      <c r="K8144" s="14">
        <v>0.14510000000000001</v>
      </c>
      <c r="L8144" s="15">
        <f t="shared" si="512"/>
        <v>-0.26100000000000001</v>
      </c>
      <c r="M8144" s="11">
        <f t="shared" si="513"/>
        <v>0</v>
      </c>
      <c r="N8144" s="11">
        <f>VLOOKUP(E8144,Nasdaq!$A$2:$F$3174,5,1)</f>
        <v>2813.6899410000001</v>
      </c>
      <c r="O8144" s="11">
        <f>VLOOKUP(F8144,Nasdaq!$A$2:$F$3174,5,1)</f>
        <v>11010.980469</v>
      </c>
      <c r="P8144" s="11">
        <f t="shared" si="514"/>
        <v>3369</v>
      </c>
      <c r="Q8144" s="15">
        <f t="shared" si="515"/>
        <v>0.25553519696554339</v>
      </c>
    </row>
    <row r="8145" spans="1:17" ht="19.5" customHeight="1" x14ac:dyDescent="0.2">
      <c r="A8145" s="12">
        <v>7224</v>
      </c>
      <c r="B8145" s="6" t="s">
        <v>2319</v>
      </c>
      <c r="C8145" s="12">
        <v>216</v>
      </c>
      <c r="D8145" s="6" t="s">
        <v>2675</v>
      </c>
      <c r="E8145" s="13">
        <v>42345</v>
      </c>
      <c r="F8145" s="13">
        <v>44415</v>
      </c>
      <c r="H8145" s="6" t="s">
        <v>7948</v>
      </c>
      <c r="I8145" s="6" t="s">
        <v>7959</v>
      </c>
      <c r="J8145" s="14">
        <v>-0.1401</v>
      </c>
      <c r="K8145" s="14">
        <v>0.13089999999999999</v>
      </c>
      <c r="L8145" s="15">
        <f t="shared" si="512"/>
        <v>-0.27100000000000002</v>
      </c>
      <c r="M8145" s="11">
        <f t="shared" si="513"/>
        <v>0</v>
      </c>
      <c r="N8145" s="11">
        <f>VLOOKUP(E8145,Nasdaq!$A$2:$F$3174,5,1)</f>
        <v>5101.8100590000004</v>
      </c>
      <c r="O8145" s="11">
        <f>VLOOKUP(F8145,Nasdaq!$A$2:$F$3174,5,1)</f>
        <v>11010.980469</v>
      </c>
      <c r="P8145" s="11">
        <f t="shared" si="514"/>
        <v>2070</v>
      </c>
      <c r="Q8145" s="15">
        <f t="shared" si="515"/>
        <v>0.46333887050351125</v>
      </c>
    </row>
    <row r="8146" spans="1:17" ht="19.5" customHeight="1" x14ac:dyDescent="0.2">
      <c r="A8146" s="12">
        <v>488</v>
      </c>
      <c r="B8146" s="6" t="s">
        <v>2320</v>
      </c>
      <c r="C8146" s="12">
        <v>6710</v>
      </c>
      <c r="D8146" s="6" t="s">
        <v>7769</v>
      </c>
      <c r="E8146" s="13">
        <v>40997</v>
      </c>
      <c r="F8146" s="13">
        <v>44415</v>
      </c>
      <c r="H8146" s="6" t="s">
        <v>7947</v>
      </c>
      <c r="I8146" s="6" t="s">
        <v>8066</v>
      </c>
      <c r="J8146" s="14">
        <v>0.1943</v>
      </c>
      <c r="K8146" s="14">
        <v>0.1331</v>
      </c>
      <c r="L8146" s="15">
        <f t="shared" si="512"/>
        <v>6.1200000000000004E-2</v>
      </c>
      <c r="M8146" s="11">
        <f t="shared" si="513"/>
        <v>1</v>
      </c>
      <c r="N8146" s="11">
        <f>VLOOKUP(E8146,Nasdaq!$A$2:$F$3174,5,1)</f>
        <v>3095.360107</v>
      </c>
      <c r="O8146" s="11">
        <f>VLOOKUP(F8146,Nasdaq!$A$2:$F$3174,5,1)</f>
        <v>11010.980469</v>
      </c>
      <c r="P8146" s="11">
        <f t="shared" si="514"/>
        <v>3418</v>
      </c>
      <c r="Q8146" s="15">
        <f t="shared" si="515"/>
        <v>0.28111604268290247</v>
      </c>
    </row>
    <row r="8147" spans="1:17" ht="19.5" customHeight="1" x14ac:dyDescent="0.2">
      <c r="A8147" s="12">
        <v>488</v>
      </c>
      <c r="B8147" s="6" t="s">
        <v>2320</v>
      </c>
      <c r="C8147" s="12">
        <v>6553</v>
      </c>
      <c r="D8147" s="6" t="s">
        <v>7770</v>
      </c>
      <c r="E8147" s="13">
        <v>40648</v>
      </c>
      <c r="F8147" s="13">
        <v>44415</v>
      </c>
      <c r="H8147" s="6" t="s">
        <v>7950</v>
      </c>
      <c r="I8147" s="6" t="s">
        <v>8082</v>
      </c>
      <c r="J8147" s="14">
        <v>0.18960000000000002</v>
      </c>
      <c r="K8147" s="14">
        <v>0.12859999999999999</v>
      </c>
      <c r="L8147" s="15">
        <f t="shared" si="512"/>
        <v>6.1000000000000026E-2</v>
      </c>
      <c r="M8147" s="11">
        <f t="shared" si="513"/>
        <v>1</v>
      </c>
      <c r="N8147" s="11">
        <f>VLOOKUP(E8147,Nasdaq!$A$2:$F$3174,5,1)</f>
        <v>2764.6499020000001</v>
      </c>
      <c r="O8147" s="11">
        <f>VLOOKUP(F8147,Nasdaq!$A$2:$F$3174,5,1)</f>
        <v>11010.980469</v>
      </c>
      <c r="P8147" s="11">
        <f t="shared" si="514"/>
        <v>3767</v>
      </c>
      <c r="Q8147" s="15">
        <f t="shared" si="515"/>
        <v>0.2510814262688143</v>
      </c>
    </row>
    <row r="8148" spans="1:17" ht="19.5" customHeight="1" x14ac:dyDescent="0.2">
      <c r="A8148" s="12">
        <v>488</v>
      </c>
      <c r="B8148" s="6" t="s">
        <v>2320</v>
      </c>
      <c r="C8148" s="12">
        <v>20674</v>
      </c>
      <c r="D8148" s="6" t="s">
        <v>5653</v>
      </c>
      <c r="E8148" s="13">
        <v>39784</v>
      </c>
      <c r="F8148" s="13">
        <v>41407</v>
      </c>
      <c r="H8148" s="6" t="s">
        <v>7952</v>
      </c>
      <c r="I8148" s="6" t="s">
        <v>7952</v>
      </c>
      <c r="J8148" s="14">
        <v>0.1193</v>
      </c>
      <c r="K8148" s="14">
        <v>0.1845</v>
      </c>
      <c r="L8148" s="15">
        <f t="shared" si="512"/>
        <v>-6.5199999999999994E-2</v>
      </c>
      <c r="M8148" s="11">
        <f t="shared" si="513"/>
        <v>0</v>
      </c>
      <c r="N8148" s="11">
        <f>VLOOKUP(E8148,Nasdaq!$A$2:$F$3174,5,1)</f>
        <v>1449.8000489999999</v>
      </c>
      <c r="O8148" s="11">
        <f>VLOOKUP(F8148,Nasdaq!$A$2:$F$3174,5,1)</f>
        <v>3438.790039</v>
      </c>
      <c r="P8148" s="11">
        <f t="shared" si="514"/>
        <v>1623</v>
      </c>
      <c r="Q8148" s="15">
        <f t="shared" si="515"/>
        <v>0.42160240849942926</v>
      </c>
    </row>
    <row r="8149" spans="1:17" ht="19.5" customHeight="1" x14ac:dyDescent="0.2">
      <c r="A8149" s="12">
        <v>488</v>
      </c>
      <c r="B8149" s="6" t="s">
        <v>2320</v>
      </c>
      <c r="C8149" s="12">
        <v>12113</v>
      </c>
      <c r="D8149" s="6" t="s">
        <v>2901</v>
      </c>
      <c r="E8149" s="13">
        <v>41516</v>
      </c>
      <c r="F8149" s="13">
        <v>41768</v>
      </c>
      <c r="H8149" s="6" t="s">
        <v>7949</v>
      </c>
      <c r="I8149" s="6" t="s">
        <v>8001</v>
      </c>
      <c r="J8149" s="14">
        <v>6.7299999999999999E-2</v>
      </c>
      <c r="K8149" s="14">
        <v>0.25030000000000002</v>
      </c>
      <c r="L8149" s="15">
        <f t="shared" si="512"/>
        <v>-0.18300000000000002</v>
      </c>
      <c r="M8149" s="11">
        <f t="shared" si="513"/>
        <v>0</v>
      </c>
      <c r="N8149" s="11">
        <f>VLOOKUP(E8149,Nasdaq!$A$2:$F$3174,5,1)</f>
        <v>3589.8701169999999</v>
      </c>
      <c r="O8149" s="11">
        <f>VLOOKUP(F8149,Nasdaq!$A$2:$F$3174,5,1)</f>
        <v>4071.8701169999999</v>
      </c>
      <c r="P8149" s="11">
        <f t="shared" si="514"/>
        <v>252</v>
      </c>
      <c r="Q8149" s="15">
        <f t="shared" si="515"/>
        <v>0.88162808020658867</v>
      </c>
    </row>
    <row r="8150" spans="1:17" ht="19.5" customHeight="1" x14ac:dyDescent="0.2">
      <c r="A8150" s="12">
        <v>488</v>
      </c>
      <c r="B8150" s="6" t="s">
        <v>2320</v>
      </c>
      <c r="C8150" s="12">
        <v>16903</v>
      </c>
      <c r="D8150" s="6" t="s">
        <v>5654</v>
      </c>
      <c r="E8150" s="13">
        <v>40654</v>
      </c>
      <c r="F8150" s="13">
        <v>40710</v>
      </c>
      <c r="G8150" s="13">
        <v>40654</v>
      </c>
      <c r="H8150" s="6" t="s">
        <v>7948</v>
      </c>
      <c r="I8150" s="6" t="s">
        <v>7986</v>
      </c>
      <c r="J8150" s="14">
        <v>-1.18E-2</v>
      </c>
      <c r="K8150" s="14">
        <v>-0.27810000000000001</v>
      </c>
      <c r="L8150" s="15">
        <f t="shared" si="512"/>
        <v>0.26630000000000004</v>
      </c>
      <c r="M8150" s="11">
        <f t="shared" si="513"/>
        <v>1</v>
      </c>
      <c r="N8150" s="11">
        <f>VLOOKUP(E8150,Nasdaq!$A$2:$F$3174,5,1)</f>
        <v>2820.1599120000001</v>
      </c>
      <c r="O8150" s="11">
        <f>VLOOKUP(F8150,Nasdaq!$A$2:$F$3174,5,1)</f>
        <v>2623.6999510000001</v>
      </c>
      <c r="P8150" s="11">
        <f t="shared" si="514"/>
        <v>56</v>
      </c>
      <c r="Q8150" s="15">
        <f t="shared" si="515"/>
        <v>1.0748751770213838</v>
      </c>
    </row>
    <row r="8151" spans="1:17" ht="19.5" customHeight="1" x14ac:dyDescent="0.2">
      <c r="A8151" s="12">
        <v>488</v>
      </c>
      <c r="B8151" s="6" t="s">
        <v>2320</v>
      </c>
      <c r="C8151" s="12">
        <v>2370</v>
      </c>
      <c r="D8151" s="6" t="s">
        <v>3813</v>
      </c>
      <c r="E8151" s="13">
        <v>41220</v>
      </c>
      <c r="F8151" s="13">
        <v>41612</v>
      </c>
      <c r="G8151" s="13">
        <v>41220</v>
      </c>
      <c r="H8151" s="6" t="s">
        <v>7949</v>
      </c>
      <c r="I8151" s="6" t="s">
        <v>7961</v>
      </c>
      <c r="J8151" s="14">
        <v>-0.1535</v>
      </c>
      <c r="K8151" s="14">
        <v>0</v>
      </c>
      <c r="L8151" s="15">
        <f t="shared" si="512"/>
        <v>-0.1535</v>
      </c>
      <c r="M8151" s="11">
        <f t="shared" si="513"/>
        <v>0</v>
      </c>
      <c r="N8151" s="11">
        <f>VLOOKUP(E8151,Nasdaq!$A$2:$F$3174,5,1)</f>
        <v>2937.290039</v>
      </c>
      <c r="O8151" s="11">
        <f>VLOOKUP(F8151,Nasdaq!$A$2:$F$3174,5,1)</f>
        <v>4038</v>
      </c>
      <c r="P8151" s="11">
        <f t="shared" si="514"/>
        <v>392</v>
      </c>
      <c r="Q8151" s="15">
        <f t="shared" si="515"/>
        <v>0.72741371288061119</v>
      </c>
    </row>
    <row r="8152" spans="1:17" ht="19.5" customHeight="1" x14ac:dyDescent="0.2">
      <c r="A8152" s="12">
        <v>6071</v>
      </c>
      <c r="B8152" s="6" t="s">
        <v>2321</v>
      </c>
      <c r="C8152" s="12">
        <v>117</v>
      </c>
      <c r="D8152" s="6" t="s">
        <v>3999</v>
      </c>
      <c r="E8152" s="13">
        <v>41228</v>
      </c>
      <c r="F8152" s="13">
        <v>41319</v>
      </c>
      <c r="H8152" s="6" t="s">
        <v>7947</v>
      </c>
      <c r="I8152" s="6" t="s">
        <v>8035</v>
      </c>
      <c r="J8152" s="14">
        <v>3.6718999999999999</v>
      </c>
      <c r="K8152" s="14">
        <v>0.63619999999999999</v>
      </c>
      <c r="L8152" s="15">
        <f t="shared" si="512"/>
        <v>3.0356999999999998</v>
      </c>
      <c r="M8152" s="11">
        <f t="shared" si="513"/>
        <v>1</v>
      </c>
      <c r="N8152" s="11">
        <f>VLOOKUP(E8152,Nasdaq!$A$2:$F$3174,5,1)</f>
        <v>2836.9399410000001</v>
      </c>
      <c r="O8152" s="11">
        <f>VLOOKUP(F8152,Nasdaq!$A$2:$F$3174,5,1)</f>
        <v>3198.6599120000001</v>
      </c>
      <c r="P8152" s="11">
        <f t="shared" si="514"/>
        <v>91</v>
      </c>
      <c r="Q8152" s="15">
        <f t="shared" si="515"/>
        <v>0.88691835610703762</v>
      </c>
    </row>
    <row r="8153" spans="1:17" ht="19.5" customHeight="1" x14ac:dyDescent="0.2">
      <c r="A8153" s="12">
        <v>6071</v>
      </c>
      <c r="B8153" s="6" t="s">
        <v>2321</v>
      </c>
      <c r="C8153" s="12">
        <v>27110</v>
      </c>
      <c r="D8153" s="6" t="s">
        <v>4622</v>
      </c>
      <c r="E8153" s="13">
        <v>42416</v>
      </c>
      <c r="F8153" s="13">
        <v>42506</v>
      </c>
      <c r="H8153" s="6" t="s">
        <v>7947</v>
      </c>
      <c r="I8153" s="6" t="s">
        <v>7969</v>
      </c>
      <c r="J8153" s="14">
        <v>2.0783</v>
      </c>
      <c r="K8153" s="14">
        <v>0.4501</v>
      </c>
      <c r="L8153" s="15">
        <f t="shared" si="512"/>
        <v>1.6282000000000001</v>
      </c>
      <c r="M8153" s="11">
        <f t="shared" si="513"/>
        <v>1</v>
      </c>
      <c r="N8153" s="11">
        <f>VLOOKUP(E8153,Nasdaq!$A$2:$F$3174,5,1)</f>
        <v>4435.9599609999996</v>
      </c>
      <c r="O8153" s="11">
        <f>VLOOKUP(F8153,Nasdaq!$A$2:$F$3174,5,1)</f>
        <v>4775.4599609999996</v>
      </c>
      <c r="P8153" s="11">
        <f t="shared" si="514"/>
        <v>90</v>
      </c>
      <c r="Q8153" s="15">
        <f t="shared" si="515"/>
        <v>0.92890945703640038</v>
      </c>
    </row>
    <row r="8154" spans="1:17" ht="19.5" customHeight="1" x14ac:dyDescent="0.2">
      <c r="A8154" s="12">
        <v>6071</v>
      </c>
      <c r="B8154" s="6" t="s">
        <v>2321</v>
      </c>
      <c r="C8154" s="12">
        <v>171</v>
      </c>
      <c r="D8154" s="6" t="s">
        <v>3545</v>
      </c>
      <c r="E8154" s="13">
        <v>42416</v>
      </c>
      <c r="F8154" s="13">
        <v>42506</v>
      </c>
      <c r="H8154" s="6" t="s">
        <v>7949</v>
      </c>
      <c r="I8154" s="6" t="s">
        <v>8000</v>
      </c>
      <c r="J8154" s="14">
        <v>1.7671999999999999</v>
      </c>
      <c r="K8154" s="14">
        <v>0.4501</v>
      </c>
      <c r="L8154" s="15">
        <f t="shared" si="512"/>
        <v>1.3170999999999999</v>
      </c>
      <c r="M8154" s="11">
        <f t="shared" si="513"/>
        <v>1</v>
      </c>
      <c r="N8154" s="11">
        <f>VLOOKUP(E8154,Nasdaq!$A$2:$F$3174,5,1)</f>
        <v>4435.9599609999996</v>
      </c>
      <c r="O8154" s="11">
        <f>VLOOKUP(F8154,Nasdaq!$A$2:$F$3174,5,1)</f>
        <v>4775.4599609999996</v>
      </c>
      <c r="P8154" s="11">
        <f t="shared" si="514"/>
        <v>90</v>
      </c>
      <c r="Q8154" s="15">
        <f t="shared" si="515"/>
        <v>0.92890945703640038</v>
      </c>
    </row>
    <row r="8155" spans="1:17" ht="19.5" customHeight="1" x14ac:dyDescent="0.2">
      <c r="A8155" s="12">
        <v>6071</v>
      </c>
      <c r="B8155" s="6" t="s">
        <v>2321</v>
      </c>
      <c r="C8155" s="12">
        <v>38034</v>
      </c>
      <c r="D8155" s="6" t="s">
        <v>3004</v>
      </c>
      <c r="E8155" s="13">
        <v>43235</v>
      </c>
      <c r="F8155" s="13">
        <v>43327</v>
      </c>
      <c r="H8155" s="6" t="s">
        <v>7949</v>
      </c>
      <c r="I8155" s="6" t="s">
        <v>8139</v>
      </c>
      <c r="J8155" s="14">
        <v>1.6698</v>
      </c>
      <c r="K8155" s="14">
        <v>0.18920000000000001</v>
      </c>
      <c r="L8155" s="15">
        <f t="shared" si="512"/>
        <v>1.4805999999999999</v>
      </c>
      <c r="M8155" s="11">
        <f t="shared" si="513"/>
        <v>1</v>
      </c>
      <c r="N8155" s="11">
        <f>VLOOKUP(E8155,Nasdaq!$A$2:$F$3174,5,1)</f>
        <v>7351.6298829999996</v>
      </c>
      <c r="O8155" s="11">
        <f>VLOOKUP(F8155,Nasdaq!$A$2:$F$3174,5,1)</f>
        <v>7774.1201170000004</v>
      </c>
      <c r="P8155" s="11">
        <f t="shared" si="514"/>
        <v>92</v>
      </c>
      <c r="Q8155" s="15">
        <f t="shared" si="515"/>
        <v>0.94565584345574893</v>
      </c>
    </row>
    <row r="8156" spans="1:17" ht="19.5" customHeight="1" x14ac:dyDescent="0.2">
      <c r="A8156" s="12">
        <v>6071</v>
      </c>
      <c r="B8156" s="6" t="s">
        <v>2321</v>
      </c>
      <c r="C8156" s="12">
        <v>40505</v>
      </c>
      <c r="D8156" s="6" t="s">
        <v>7771</v>
      </c>
      <c r="E8156" s="13">
        <v>42048</v>
      </c>
      <c r="F8156" s="13">
        <v>42139</v>
      </c>
      <c r="H8156" s="6" t="s">
        <v>7944</v>
      </c>
      <c r="I8156" s="6" t="s">
        <v>7996</v>
      </c>
      <c r="J8156" s="14">
        <v>1.6359999999999999</v>
      </c>
      <c r="K8156" s="14">
        <v>7.1300000000000002E-2</v>
      </c>
      <c r="L8156" s="15">
        <f t="shared" si="512"/>
        <v>1.5647</v>
      </c>
      <c r="M8156" s="11">
        <f t="shared" si="513"/>
        <v>1</v>
      </c>
      <c r="N8156" s="11">
        <f>VLOOKUP(E8156,Nasdaq!$A$2:$F$3174,5,1)</f>
        <v>4893.8398440000001</v>
      </c>
      <c r="O8156" s="11">
        <f>VLOOKUP(F8156,Nasdaq!$A$2:$F$3174,5,1)</f>
        <v>5048.2900390000004</v>
      </c>
      <c r="P8156" s="11">
        <f t="shared" si="514"/>
        <v>91</v>
      </c>
      <c r="Q8156" s="15">
        <f t="shared" si="515"/>
        <v>0.96940635033633449</v>
      </c>
    </row>
    <row r="8157" spans="1:17" ht="19.5" customHeight="1" x14ac:dyDescent="0.2">
      <c r="A8157" s="12">
        <v>6071</v>
      </c>
      <c r="B8157" s="6" t="s">
        <v>2321</v>
      </c>
      <c r="C8157" s="12">
        <v>1748</v>
      </c>
      <c r="D8157" s="6" t="s">
        <v>4135</v>
      </c>
      <c r="E8157" s="13">
        <v>42689</v>
      </c>
      <c r="F8157" s="13">
        <v>42781</v>
      </c>
      <c r="H8157" s="6" t="s">
        <v>7947</v>
      </c>
      <c r="I8157" s="6" t="s">
        <v>8085</v>
      </c>
      <c r="J8157" s="14">
        <v>1.3637999999999999</v>
      </c>
      <c r="K8157" s="14">
        <v>0.37390000000000001</v>
      </c>
      <c r="L8157" s="15">
        <f t="shared" si="512"/>
        <v>0.98989999999999989</v>
      </c>
      <c r="M8157" s="11">
        <f t="shared" si="513"/>
        <v>1</v>
      </c>
      <c r="N8157" s="11">
        <f>VLOOKUP(E8157,Nasdaq!$A$2:$F$3174,5,1)</f>
        <v>5275.6201170000004</v>
      </c>
      <c r="O8157" s="11">
        <f>VLOOKUP(F8157,Nasdaq!$A$2:$F$3174,5,1)</f>
        <v>5819.4399409999996</v>
      </c>
      <c r="P8157" s="11">
        <f t="shared" si="514"/>
        <v>92</v>
      </c>
      <c r="Q8157" s="15">
        <f t="shared" si="515"/>
        <v>0.90655382370719306</v>
      </c>
    </row>
    <row r="8158" spans="1:17" ht="19.5" customHeight="1" x14ac:dyDescent="0.2">
      <c r="A8158" s="12">
        <v>6071</v>
      </c>
      <c r="B8158" s="6" t="s">
        <v>2321</v>
      </c>
      <c r="C8158" s="12">
        <v>44312</v>
      </c>
      <c r="D8158" s="6" t="s">
        <v>7772</v>
      </c>
      <c r="E8158" s="13">
        <v>43692</v>
      </c>
      <c r="F8158" s="13">
        <v>43784</v>
      </c>
      <c r="H8158" s="6" t="s">
        <v>7944</v>
      </c>
      <c r="I8158" s="6" t="s">
        <v>8074</v>
      </c>
      <c r="J8158" s="14">
        <v>1.3585</v>
      </c>
      <c r="K8158" s="14">
        <v>0.46579999999999999</v>
      </c>
      <c r="L8158" s="15">
        <f t="shared" si="512"/>
        <v>0.89270000000000005</v>
      </c>
      <c r="M8158" s="11">
        <f t="shared" si="513"/>
        <v>1</v>
      </c>
      <c r="N8158" s="11">
        <f>VLOOKUP(E8158,Nasdaq!$A$2:$F$3174,5,1)</f>
        <v>7766.6201170000004</v>
      </c>
      <c r="O8158" s="11">
        <f>VLOOKUP(F8158,Nasdaq!$A$2:$F$3174,5,1)</f>
        <v>8540.8300780000009</v>
      </c>
      <c r="P8158" s="11">
        <f t="shared" si="514"/>
        <v>92</v>
      </c>
      <c r="Q8158" s="15">
        <f t="shared" si="515"/>
        <v>0.90935448003556307</v>
      </c>
    </row>
    <row r="8159" spans="1:17" ht="19.5" customHeight="1" x14ac:dyDescent="0.2">
      <c r="A8159" s="12">
        <v>6071</v>
      </c>
      <c r="B8159" s="6" t="s">
        <v>2321</v>
      </c>
      <c r="C8159" s="12">
        <v>30</v>
      </c>
      <c r="D8159" s="6" t="s">
        <v>4319</v>
      </c>
      <c r="E8159" s="13">
        <v>43784</v>
      </c>
      <c r="F8159" s="13">
        <v>44415</v>
      </c>
      <c r="H8159" s="6" t="s">
        <v>7944</v>
      </c>
      <c r="I8159" s="6" t="s">
        <v>8096</v>
      </c>
      <c r="J8159" s="14">
        <v>1.2365999999999999</v>
      </c>
      <c r="K8159" s="14">
        <v>0.1268</v>
      </c>
      <c r="L8159" s="15">
        <f t="shared" si="512"/>
        <v>1.1097999999999999</v>
      </c>
      <c r="M8159" s="11">
        <f t="shared" si="513"/>
        <v>1</v>
      </c>
      <c r="N8159" s="11">
        <f>VLOOKUP(E8159,Nasdaq!$A$2:$F$3174,5,1)</f>
        <v>8540.8300780000009</v>
      </c>
      <c r="O8159" s="11">
        <f>VLOOKUP(F8159,Nasdaq!$A$2:$F$3174,5,1)</f>
        <v>11010.980469</v>
      </c>
      <c r="P8159" s="11">
        <f t="shared" si="514"/>
        <v>631</v>
      </c>
      <c r="Q8159" s="15">
        <f t="shared" si="515"/>
        <v>0.77566566596755193</v>
      </c>
    </row>
    <row r="8160" spans="1:17" ht="19.5" customHeight="1" x14ac:dyDescent="0.2">
      <c r="A8160" s="12">
        <v>6071</v>
      </c>
      <c r="B8160" s="6" t="s">
        <v>2321</v>
      </c>
      <c r="C8160" s="12">
        <v>435</v>
      </c>
      <c r="D8160" s="6" t="s">
        <v>7773</v>
      </c>
      <c r="E8160" s="13">
        <v>43784</v>
      </c>
      <c r="F8160" s="13">
        <v>43876</v>
      </c>
      <c r="H8160" s="6" t="s">
        <v>7947</v>
      </c>
      <c r="I8160" s="6" t="s">
        <v>8042</v>
      </c>
      <c r="J8160" s="14">
        <v>1.1411</v>
      </c>
      <c r="K8160" s="14">
        <v>0.38340000000000002</v>
      </c>
      <c r="L8160" s="15">
        <f t="shared" ref="L8160:L8220" si="516">J8160-K8160</f>
        <v>0.75770000000000004</v>
      </c>
      <c r="M8160" s="11">
        <f t="shared" ref="M8160:M8220" si="517">IF(L8160&gt;0,1,0)</f>
        <v>1</v>
      </c>
      <c r="N8160" s="11">
        <f>VLOOKUP(E8160,Nasdaq!$A$2:$F$3174,5,1)</f>
        <v>8540.8300780000009</v>
      </c>
      <c r="O8160" s="11">
        <f>VLOOKUP(F8160,Nasdaq!$A$2:$F$3174,5,1)</f>
        <v>9731.1796880000002</v>
      </c>
      <c r="P8160" s="11">
        <f t="shared" ref="P8160:P8220" si="518">_xlfn.DAYS(F8160,E8160)</f>
        <v>92</v>
      </c>
      <c r="Q8160" s="15">
        <f t="shared" ref="Q8160:Q8220" si="519">(O8160/N8160)^(1/P8160/365-1)</f>
        <v>0.87768015161200985</v>
      </c>
    </row>
    <row r="8161" spans="1:17" ht="19.5" customHeight="1" x14ac:dyDescent="0.2">
      <c r="A8161" s="12">
        <v>6071</v>
      </c>
      <c r="B8161" s="6" t="s">
        <v>2321</v>
      </c>
      <c r="C8161" s="12">
        <v>56</v>
      </c>
      <c r="D8161" s="6" t="s">
        <v>4063</v>
      </c>
      <c r="E8161" s="13">
        <v>41501</v>
      </c>
      <c r="F8161" s="13">
        <v>41684</v>
      </c>
      <c r="H8161" s="6" t="s">
        <v>7946</v>
      </c>
      <c r="I8161" s="6" t="s">
        <v>8005</v>
      </c>
      <c r="J8161" s="14">
        <v>1.0338000000000001</v>
      </c>
      <c r="K8161" s="14">
        <v>0.24979999999999999</v>
      </c>
      <c r="L8161" s="15">
        <f t="shared" si="516"/>
        <v>0.78400000000000003</v>
      </c>
      <c r="M8161" s="11">
        <f t="shared" si="517"/>
        <v>1</v>
      </c>
      <c r="N8161" s="11">
        <f>VLOOKUP(E8161,Nasdaq!$A$2:$F$3174,5,1)</f>
        <v>3606.1201169999999</v>
      </c>
      <c r="O8161" s="11">
        <f>VLOOKUP(F8161,Nasdaq!$A$2:$F$3174,5,1)</f>
        <v>4244.0200199999999</v>
      </c>
      <c r="P8161" s="11">
        <f t="shared" si="518"/>
        <v>183</v>
      </c>
      <c r="Q8161" s="15">
        <f t="shared" si="519"/>
        <v>0.84969648905544526</v>
      </c>
    </row>
    <row r="8162" spans="1:17" ht="19.5" customHeight="1" x14ac:dyDescent="0.2">
      <c r="A8162" s="12">
        <v>6071</v>
      </c>
      <c r="B8162" s="6" t="s">
        <v>2321</v>
      </c>
      <c r="C8162" s="12">
        <v>42718</v>
      </c>
      <c r="D8162" s="6" t="s">
        <v>367</v>
      </c>
      <c r="E8162" s="13">
        <v>43784</v>
      </c>
      <c r="F8162" s="13">
        <v>43876</v>
      </c>
      <c r="H8162" s="6" t="s">
        <v>7947</v>
      </c>
      <c r="I8162" s="6" t="s">
        <v>7994</v>
      </c>
      <c r="J8162" s="14">
        <v>1.0145</v>
      </c>
      <c r="K8162" s="14">
        <v>0.38340000000000002</v>
      </c>
      <c r="L8162" s="15">
        <f t="shared" si="516"/>
        <v>0.63109999999999999</v>
      </c>
      <c r="M8162" s="11">
        <f t="shared" si="517"/>
        <v>1</v>
      </c>
      <c r="N8162" s="11">
        <f>VLOOKUP(E8162,Nasdaq!$A$2:$F$3174,5,1)</f>
        <v>8540.8300780000009</v>
      </c>
      <c r="O8162" s="11">
        <f>VLOOKUP(F8162,Nasdaq!$A$2:$F$3174,5,1)</f>
        <v>9731.1796880000002</v>
      </c>
      <c r="P8162" s="11">
        <f t="shared" si="518"/>
        <v>92</v>
      </c>
      <c r="Q8162" s="15">
        <f t="shared" si="519"/>
        <v>0.87768015161200985</v>
      </c>
    </row>
    <row r="8163" spans="1:17" ht="19.5" customHeight="1" x14ac:dyDescent="0.2">
      <c r="A8163" s="12">
        <v>6071</v>
      </c>
      <c r="B8163" s="6" t="s">
        <v>2321</v>
      </c>
      <c r="C8163" s="12">
        <v>80</v>
      </c>
      <c r="D8163" s="6" t="s">
        <v>4367</v>
      </c>
      <c r="E8163" s="13">
        <v>42689</v>
      </c>
      <c r="F8163" s="13">
        <v>42781</v>
      </c>
      <c r="H8163" s="6" t="s">
        <v>7947</v>
      </c>
      <c r="I8163" s="6" t="s">
        <v>8063</v>
      </c>
      <c r="J8163" s="14">
        <v>0.99</v>
      </c>
      <c r="K8163" s="14">
        <v>0.37390000000000001</v>
      </c>
      <c r="L8163" s="15">
        <f t="shared" si="516"/>
        <v>0.61609999999999998</v>
      </c>
      <c r="M8163" s="11">
        <f t="shared" si="517"/>
        <v>1</v>
      </c>
      <c r="N8163" s="11">
        <f>VLOOKUP(E8163,Nasdaq!$A$2:$F$3174,5,1)</f>
        <v>5275.6201170000004</v>
      </c>
      <c r="O8163" s="11">
        <f>VLOOKUP(F8163,Nasdaq!$A$2:$F$3174,5,1)</f>
        <v>5819.4399409999996</v>
      </c>
      <c r="P8163" s="11">
        <f t="shared" si="518"/>
        <v>92</v>
      </c>
      <c r="Q8163" s="15">
        <f t="shared" si="519"/>
        <v>0.90655382370719306</v>
      </c>
    </row>
    <row r="8164" spans="1:17" ht="19.5" customHeight="1" x14ac:dyDescent="0.2">
      <c r="A8164" s="12">
        <v>6071</v>
      </c>
      <c r="B8164" s="6" t="s">
        <v>2321</v>
      </c>
      <c r="C8164" s="12">
        <v>792</v>
      </c>
      <c r="D8164" s="6" t="s">
        <v>4380</v>
      </c>
      <c r="E8164" s="13">
        <v>42506</v>
      </c>
      <c r="F8164" s="13">
        <v>42597</v>
      </c>
      <c r="H8164" s="6" t="s">
        <v>7944</v>
      </c>
      <c r="I8164" s="6" t="s">
        <v>8086</v>
      </c>
      <c r="J8164" s="14">
        <v>0.96879999999999999</v>
      </c>
      <c r="K8164" s="14">
        <v>0.28989999999999999</v>
      </c>
      <c r="L8164" s="15">
        <f t="shared" si="516"/>
        <v>0.67890000000000006</v>
      </c>
      <c r="M8164" s="11">
        <f t="shared" si="517"/>
        <v>1</v>
      </c>
      <c r="N8164" s="11">
        <f>VLOOKUP(E8164,Nasdaq!$A$2:$F$3174,5,1)</f>
        <v>4775.4599609999996</v>
      </c>
      <c r="O8164" s="11">
        <f>VLOOKUP(F8164,Nasdaq!$A$2:$F$3174,5,1)</f>
        <v>5262.0200199999999</v>
      </c>
      <c r="P8164" s="11">
        <f t="shared" si="518"/>
        <v>91</v>
      </c>
      <c r="Q8164" s="15">
        <f t="shared" si="519"/>
        <v>0.90753624891519147</v>
      </c>
    </row>
    <row r="8165" spans="1:17" ht="19.5" customHeight="1" x14ac:dyDescent="0.2">
      <c r="A8165" s="12">
        <v>6071</v>
      </c>
      <c r="B8165" s="6" t="s">
        <v>2321</v>
      </c>
      <c r="C8165" s="12">
        <v>91</v>
      </c>
      <c r="D8165" s="6" t="s">
        <v>3279</v>
      </c>
      <c r="E8165" s="13">
        <v>41866</v>
      </c>
      <c r="F8165" s="13">
        <v>42416</v>
      </c>
      <c r="H8165" s="6" t="s">
        <v>7944</v>
      </c>
      <c r="I8165" s="6" t="s">
        <v>8096</v>
      </c>
      <c r="J8165" s="14">
        <v>0.96569999999999989</v>
      </c>
      <c r="K8165" s="14">
        <v>5.9999999999999995E-4</v>
      </c>
      <c r="L8165" s="15">
        <f t="shared" si="516"/>
        <v>0.96509999999999985</v>
      </c>
      <c r="M8165" s="11">
        <f t="shared" si="517"/>
        <v>1</v>
      </c>
      <c r="N8165" s="11">
        <f>VLOOKUP(E8165,Nasdaq!$A$2:$F$3174,5,1)</f>
        <v>4464.9301759999998</v>
      </c>
      <c r="O8165" s="11">
        <f>VLOOKUP(F8165,Nasdaq!$A$2:$F$3174,5,1)</f>
        <v>4435.9599609999996</v>
      </c>
      <c r="P8165" s="11">
        <f t="shared" si="518"/>
        <v>550</v>
      </c>
      <c r="Q8165" s="15">
        <f t="shared" si="519"/>
        <v>1.0065307330261282</v>
      </c>
    </row>
    <row r="8166" spans="1:17" ht="19.5" customHeight="1" x14ac:dyDescent="0.2">
      <c r="A8166" s="12">
        <v>6071</v>
      </c>
      <c r="B8166" s="6" t="s">
        <v>2321</v>
      </c>
      <c r="C8166" s="12">
        <v>464</v>
      </c>
      <c r="D8166" s="6" t="s">
        <v>3932</v>
      </c>
      <c r="E8166" s="13">
        <v>41501</v>
      </c>
      <c r="F8166" s="13">
        <v>41684</v>
      </c>
      <c r="H8166" s="6" t="s">
        <v>7950</v>
      </c>
      <c r="I8166" s="6" t="s">
        <v>7967</v>
      </c>
      <c r="J8166" s="14">
        <v>0.96550000000000002</v>
      </c>
      <c r="K8166" s="14">
        <v>0.24979999999999999</v>
      </c>
      <c r="L8166" s="15">
        <f t="shared" si="516"/>
        <v>0.7157</v>
      </c>
      <c r="M8166" s="11">
        <f t="shared" si="517"/>
        <v>1</v>
      </c>
      <c r="N8166" s="11">
        <f>VLOOKUP(E8166,Nasdaq!$A$2:$F$3174,5,1)</f>
        <v>3606.1201169999999</v>
      </c>
      <c r="O8166" s="11">
        <f>VLOOKUP(F8166,Nasdaq!$A$2:$F$3174,5,1)</f>
        <v>4244.0200199999999</v>
      </c>
      <c r="P8166" s="11">
        <f t="shared" si="518"/>
        <v>183</v>
      </c>
      <c r="Q8166" s="15">
        <f t="shared" si="519"/>
        <v>0.84969648905544526</v>
      </c>
    </row>
    <row r="8167" spans="1:17" ht="19.5" customHeight="1" x14ac:dyDescent="0.2">
      <c r="A8167" s="12">
        <v>6071</v>
      </c>
      <c r="B8167" s="6" t="s">
        <v>2321</v>
      </c>
      <c r="C8167" s="12">
        <v>252</v>
      </c>
      <c r="D8167" s="6" t="s">
        <v>7774</v>
      </c>
      <c r="E8167" s="13">
        <v>42506</v>
      </c>
      <c r="F8167" s="13">
        <v>42597</v>
      </c>
      <c r="H8167" s="6" t="s">
        <v>7948</v>
      </c>
      <c r="I8167" s="6" t="s">
        <v>8017</v>
      </c>
      <c r="J8167" s="14">
        <v>0.87580000000000002</v>
      </c>
      <c r="K8167" s="14">
        <v>0.28989999999999999</v>
      </c>
      <c r="L8167" s="15">
        <f t="shared" si="516"/>
        <v>0.58590000000000009</v>
      </c>
      <c r="M8167" s="11">
        <f t="shared" si="517"/>
        <v>1</v>
      </c>
      <c r="N8167" s="11">
        <f>VLOOKUP(E8167,Nasdaq!$A$2:$F$3174,5,1)</f>
        <v>4775.4599609999996</v>
      </c>
      <c r="O8167" s="11">
        <f>VLOOKUP(F8167,Nasdaq!$A$2:$F$3174,5,1)</f>
        <v>5262.0200199999999</v>
      </c>
      <c r="P8167" s="11">
        <f t="shared" si="518"/>
        <v>91</v>
      </c>
      <c r="Q8167" s="15">
        <f t="shared" si="519"/>
        <v>0.90753624891519147</v>
      </c>
    </row>
    <row r="8168" spans="1:17" ht="19.5" customHeight="1" x14ac:dyDescent="0.2">
      <c r="A8168" s="12">
        <v>6071</v>
      </c>
      <c r="B8168" s="6" t="s">
        <v>2321</v>
      </c>
      <c r="C8168" s="12">
        <v>811</v>
      </c>
      <c r="D8168" s="6" t="s">
        <v>3668</v>
      </c>
      <c r="E8168" s="13">
        <v>41501</v>
      </c>
      <c r="F8168" s="13">
        <v>41684</v>
      </c>
      <c r="H8168" s="6" t="s">
        <v>7947</v>
      </c>
      <c r="I8168" s="6" t="s">
        <v>8160</v>
      </c>
      <c r="J8168" s="14">
        <v>0.79930000000000012</v>
      </c>
      <c r="K8168" s="14">
        <v>0.24979999999999999</v>
      </c>
      <c r="L8168" s="15">
        <f t="shared" si="516"/>
        <v>0.5495000000000001</v>
      </c>
      <c r="M8168" s="11">
        <f t="shared" si="517"/>
        <v>1</v>
      </c>
      <c r="N8168" s="11">
        <f>VLOOKUP(E8168,Nasdaq!$A$2:$F$3174,5,1)</f>
        <v>3606.1201169999999</v>
      </c>
      <c r="O8168" s="11">
        <f>VLOOKUP(F8168,Nasdaq!$A$2:$F$3174,5,1)</f>
        <v>4244.0200199999999</v>
      </c>
      <c r="P8168" s="11">
        <f t="shared" si="518"/>
        <v>183</v>
      </c>
      <c r="Q8168" s="15">
        <f t="shared" si="519"/>
        <v>0.84969648905544526</v>
      </c>
    </row>
    <row r="8169" spans="1:17" ht="19.5" customHeight="1" x14ac:dyDescent="0.2">
      <c r="A8169" s="12">
        <v>6071</v>
      </c>
      <c r="B8169" s="6" t="s">
        <v>2321</v>
      </c>
      <c r="C8169" s="12">
        <v>390</v>
      </c>
      <c r="D8169" s="6" t="s">
        <v>2764</v>
      </c>
      <c r="E8169" s="13">
        <v>41866</v>
      </c>
      <c r="F8169" s="13">
        <v>41957</v>
      </c>
      <c r="H8169" s="6" t="s">
        <v>7944</v>
      </c>
      <c r="I8169" s="6" t="s">
        <v>8090</v>
      </c>
      <c r="J8169" s="14">
        <v>0.78480000000000005</v>
      </c>
      <c r="K8169" s="14">
        <v>0.20980000000000001</v>
      </c>
      <c r="L8169" s="15">
        <f t="shared" si="516"/>
        <v>0.57500000000000007</v>
      </c>
      <c r="M8169" s="11">
        <f t="shared" si="517"/>
        <v>1</v>
      </c>
      <c r="N8169" s="11">
        <f>VLOOKUP(E8169,Nasdaq!$A$2:$F$3174,5,1)</f>
        <v>4464.9301759999998</v>
      </c>
      <c r="O8169" s="11">
        <f>VLOOKUP(F8169,Nasdaq!$A$2:$F$3174,5,1)</f>
        <v>4688.5400390000004</v>
      </c>
      <c r="P8169" s="11">
        <f t="shared" si="518"/>
        <v>91</v>
      </c>
      <c r="Q8169" s="15">
        <f t="shared" si="519"/>
        <v>0.95230854549738964</v>
      </c>
    </row>
    <row r="8170" spans="1:17" ht="19.5" customHeight="1" x14ac:dyDescent="0.2">
      <c r="A8170" s="12">
        <v>6071</v>
      </c>
      <c r="B8170" s="6" t="s">
        <v>2321</v>
      </c>
      <c r="C8170" s="12">
        <v>33002</v>
      </c>
      <c r="D8170" s="6" t="s">
        <v>7694</v>
      </c>
      <c r="E8170" s="13">
        <v>42416</v>
      </c>
      <c r="F8170" s="13">
        <v>42524</v>
      </c>
      <c r="H8170" s="6" t="s">
        <v>7946</v>
      </c>
      <c r="I8170" s="6" t="s">
        <v>8005</v>
      </c>
      <c r="J8170" s="14">
        <v>0.75859999999999994</v>
      </c>
      <c r="K8170" s="14">
        <v>0.44369999999999998</v>
      </c>
      <c r="L8170" s="15">
        <f t="shared" si="516"/>
        <v>0.31489999999999996</v>
      </c>
      <c r="M8170" s="11">
        <f t="shared" si="517"/>
        <v>1</v>
      </c>
      <c r="N8170" s="11">
        <f>VLOOKUP(E8170,Nasdaq!$A$2:$F$3174,5,1)</f>
        <v>4435.9599609999996</v>
      </c>
      <c r="O8170" s="11">
        <f>VLOOKUP(F8170,Nasdaq!$A$2:$F$3174,5,1)</f>
        <v>4942.5200199999999</v>
      </c>
      <c r="P8170" s="11">
        <f t="shared" si="518"/>
        <v>108</v>
      </c>
      <c r="Q8170" s="15">
        <f t="shared" si="519"/>
        <v>0.89751222274361775</v>
      </c>
    </row>
    <row r="8171" spans="1:17" ht="19.5" customHeight="1" x14ac:dyDescent="0.2">
      <c r="A8171" s="12">
        <v>6071</v>
      </c>
      <c r="B8171" s="6" t="s">
        <v>2321</v>
      </c>
      <c r="C8171" s="12">
        <v>671</v>
      </c>
      <c r="D8171" s="6" t="s">
        <v>7775</v>
      </c>
      <c r="E8171" s="13">
        <v>43692</v>
      </c>
      <c r="F8171" s="13">
        <v>43784</v>
      </c>
      <c r="H8171" s="6" t="s">
        <v>7949</v>
      </c>
      <c r="I8171" s="6" t="s">
        <v>7973</v>
      </c>
      <c r="J8171" s="14">
        <v>0.75319999999999998</v>
      </c>
      <c r="K8171" s="14">
        <v>0.46579999999999999</v>
      </c>
      <c r="L8171" s="15">
        <f t="shared" si="516"/>
        <v>0.28739999999999999</v>
      </c>
      <c r="M8171" s="11">
        <f t="shared" si="517"/>
        <v>1</v>
      </c>
      <c r="N8171" s="11">
        <f>VLOOKUP(E8171,Nasdaq!$A$2:$F$3174,5,1)</f>
        <v>7766.6201170000004</v>
      </c>
      <c r="O8171" s="11">
        <f>VLOOKUP(F8171,Nasdaq!$A$2:$F$3174,5,1)</f>
        <v>8540.8300780000009</v>
      </c>
      <c r="P8171" s="11">
        <f t="shared" si="518"/>
        <v>92</v>
      </c>
      <c r="Q8171" s="15">
        <f t="shared" si="519"/>
        <v>0.90935448003556307</v>
      </c>
    </row>
    <row r="8172" spans="1:17" ht="19.5" customHeight="1" x14ac:dyDescent="0.2">
      <c r="A8172" s="12">
        <v>6071</v>
      </c>
      <c r="B8172" s="6" t="s">
        <v>2321</v>
      </c>
      <c r="C8172" s="12">
        <v>399</v>
      </c>
      <c r="D8172" s="6" t="s">
        <v>4792</v>
      </c>
      <c r="E8172" s="13">
        <v>41866</v>
      </c>
      <c r="F8172" s="13">
        <v>41957</v>
      </c>
      <c r="H8172" s="6" t="s">
        <v>7950</v>
      </c>
      <c r="I8172" s="6" t="s">
        <v>8010</v>
      </c>
      <c r="J8172" s="14">
        <v>0.74370000000000003</v>
      </c>
      <c r="K8172" s="14">
        <v>0.20980000000000001</v>
      </c>
      <c r="L8172" s="15">
        <f t="shared" si="516"/>
        <v>0.53390000000000004</v>
      </c>
      <c r="M8172" s="11">
        <f t="shared" si="517"/>
        <v>1</v>
      </c>
      <c r="N8172" s="11">
        <f>VLOOKUP(E8172,Nasdaq!$A$2:$F$3174,5,1)</f>
        <v>4464.9301759999998</v>
      </c>
      <c r="O8172" s="11">
        <f>VLOOKUP(F8172,Nasdaq!$A$2:$F$3174,5,1)</f>
        <v>4688.5400390000004</v>
      </c>
      <c r="P8172" s="11">
        <f t="shared" si="518"/>
        <v>91</v>
      </c>
      <c r="Q8172" s="15">
        <f t="shared" si="519"/>
        <v>0.95230854549738964</v>
      </c>
    </row>
    <row r="8173" spans="1:17" ht="19.5" customHeight="1" x14ac:dyDescent="0.2">
      <c r="A8173" s="12">
        <v>6071</v>
      </c>
      <c r="B8173" s="6" t="s">
        <v>2321</v>
      </c>
      <c r="C8173" s="12">
        <v>475</v>
      </c>
      <c r="D8173" s="6" t="s">
        <v>4387</v>
      </c>
      <c r="E8173" s="13">
        <v>42597</v>
      </c>
      <c r="F8173" s="13">
        <v>42781</v>
      </c>
      <c r="H8173" s="6" t="s">
        <v>7947</v>
      </c>
      <c r="I8173" s="6" t="s">
        <v>8061</v>
      </c>
      <c r="J8173" s="14">
        <v>0.71939999999999993</v>
      </c>
      <c r="K8173" s="14">
        <v>0.17430000000000001</v>
      </c>
      <c r="L8173" s="15">
        <f t="shared" si="516"/>
        <v>0.54509999999999992</v>
      </c>
      <c r="M8173" s="11">
        <f t="shared" si="517"/>
        <v>1</v>
      </c>
      <c r="N8173" s="11">
        <f>VLOOKUP(E8173,Nasdaq!$A$2:$F$3174,5,1)</f>
        <v>5262.0200199999999</v>
      </c>
      <c r="O8173" s="11">
        <f>VLOOKUP(F8173,Nasdaq!$A$2:$F$3174,5,1)</f>
        <v>5819.4399409999996</v>
      </c>
      <c r="P8173" s="11">
        <f t="shared" si="518"/>
        <v>184</v>
      </c>
      <c r="Q8173" s="15">
        <f t="shared" si="519"/>
        <v>0.90421551943003153</v>
      </c>
    </row>
    <row r="8174" spans="1:17" ht="19.5" customHeight="1" x14ac:dyDescent="0.2">
      <c r="A8174" s="12">
        <v>6071</v>
      </c>
      <c r="B8174" s="6" t="s">
        <v>2321</v>
      </c>
      <c r="C8174" s="12">
        <v>220</v>
      </c>
      <c r="D8174" s="6" t="s">
        <v>4493</v>
      </c>
      <c r="E8174" s="13">
        <v>43054</v>
      </c>
      <c r="F8174" s="13">
        <v>43146</v>
      </c>
      <c r="H8174" s="6" t="s">
        <v>7950</v>
      </c>
      <c r="I8174" s="6" t="s">
        <v>7984</v>
      </c>
      <c r="J8174" s="14">
        <v>0.68859999999999999</v>
      </c>
      <c r="K8174" s="14">
        <v>0.30909999999999999</v>
      </c>
      <c r="L8174" s="15">
        <f t="shared" si="516"/>
        <v>0.3795</v>
      </c>
      <c r="M8174" s="11">
        <f t="shared" si="517"/>
        <v>1</v>
      </c>
      <c r="N8174" s="11">
        <f>VLOOKUP(E8174,Nasdaq!$A$2:$F$3174,5,1)</f>
        <v>6706.2099609999996</v>
      </c>
      <c r="O8174" s="11">
        <f>VLOOKUP(F8174,Nasdaq!$A$2:$F$3174,5,1)</f>
        <v>7256.4301759999998</v>
      </c>
      <c r="P8174" s="11">
        <f t="shared" si="518"/>
        <v>92</v>
      </c>
      <c r="Q8174" s="15">
        <f t="shared" si="519"/>
        <v>0.92417697768487628</v>
      </c>
    </row>
    <row r="8175" spans="1:17" ht="19.5" customHeight="1" x14ac:dyDescent="0.2">
      <c r="A8175" s="12">
        <v>6071</v>
      </c>
      <c r="B8175" s="6" t="s">
        <v>2321</v>
      </c>
      <c r="C8175" s="12">
        <v>558</v>
      </c>
      <c r="D8175" s="6" t="s">
        <v>323</v>
      </c>
      <c r="E8175" s="13">
        <v>42416</v>
      </c>
      <c r="F8175" s="13">
        <v>42781</v>
      </c>
      <c r="H8175" s="6" t="s">
        <v>7949</v>
      </c>
      <c r="I8175" s="6" t="s">
        <v>8104</v>
      </c>
      <c r="J8175" s="14">
        <v>0.65170000000000006</v>
      </c>
      <c r="K8175" s="14">
        <v>0.26629999999999998</v>
      </c>
      <c r="L8175" s="15">
        <f t="shared" si="516"/>
        <v>0.38540000000000008</v>
      </c>
      <c r="M8175" s="11">
        <f t="shared" si="517"/>
        <v>1</v>
      </c>
      <c r="N8175" s="11">
        <f>VLOOKUP(E8175,Nasdaq!$A$2:$F$3174,5,1)</f>
        <v>4435.9599609999996</v>
      </c>
      <c r="O8175" s="11">
        <f>VLOOKUP(F8175,Nasdaq!$A$2:$F$3174,5,1)</f>
        <v>5819.4399409999996</v>
      </c>
      <c r="P8175" s="11">
        <f t="shared" si="518"/>
        <v>365</v>
      </c>
      <c r="Q8175" s="15">
        <f t="shared" si="519"/>
        <v>0.76226733924898094</v>
      </c>
    </row>
    <row r="8176" spans="1:17" ht="19.5" customHeight="1" x14ac:dyDescent="0.2">
      <c r="A8176" s="12">
        <v>6071</v>
      </c>
      <c r="B8176" s="6" t="s">
        <v>2321</v>
      </c>
      <c r="C8176" s="12">
        <v>443</v>
      </c>
      <c r="D8176" s="6" t="s">
        <v>3904</v>
      </c>
      <c r="E8176" s="13">
        <v>41774</v>
      </c>
      <c r="F8176" s="13">
        <v>41866</v>
      </c>
      <c r="H8176" s="6" t="s">
        <v>7944</v>
      </c>
      <c r="I8176" s="6" t="s">
        <v>7977</v>
      </c>
      <c r="J8176" s="14">
        <v>0.64500000000000002</v>
      </c>
      <c r="K8176" s="14">
        <v>0.21429999999999999</v>
      </c>
      <c r="L8176" s="15">
        <f t="shared" si="516"/>
        <v>0.43070000000000003</v>
      </c>
      <c r="M8176" s="11">
        <f t="shared" si="517"/>
        <v>1</v>
      </c>
      <c r="N8176" s="11">
        <f>VLOOKUP(E8176,Nasdaq!$A$2:$F$3174,5,1)</f>
        <v>4069.290039</v>
      </c>
      <c r="O8176" s="11">
        <f>VLOOKUP(F8176,Nasdaq!$A$2:$F$3174,5,1)</f>
        <v>4464.9301759999998</v>
      </c>
      <c r="P8176" s="11">
        <f t="shared" si="518"/>
        <v>92</v>
      </c>
      <c r="Q8176" s="15">
        <f t="shared" si="519"/>
        <v>0.91139191935412123</v>
      </c>
    </row>
    <row r="8177" spans="1:17" ht="19.5" customHeight="1" x14ac:dyDescent="0.2">
      <c r="A8177" s="12">
        <v>6071</v>
      </c>
      <c r="B8177" s="6" t="s">
        <v>2321</v>
      </c>
      <c r="C8177" s="12">
        <v>867</v>
      </c>
      <c r="D8177" s="6" t="s">
        <v>3670</v>
      </c>
      <c r="E8177" s="13">
        <v>43235</v>
      </c>
      <c r="F8177" s="13">
        <v>43327</v>
      </c>
      <c r="H8177" s="6" t="s">
        <v>7948</v>
      </c>
      <c r="I8177" s="6" t="s">
        <v>8017</v>
      </c>
      <c r="J8177" s="14">
        <v>0.61329999999999996</v>
      </c>
      <c r="K8177" s="14">
        <v>0.18920000000000001</v>
      </c>
      <c r="L8177" s="15">
        <f t="shared" si="516"/>
        <v>0.42409999999999992</v>
      </c>
      <c r="M8177" s="11">
        <f t="shared" si="517"/>
        <v>1</v>
      </c>
      <c r="N8177" s="11">
        <f>VLOOKUP(E8177,Nasdaq!$A$2:$F$3174,5,1)</f>
        <v>7351.6298829999996</v>
      </c>
      <c r="O8177" s="11">
        <f>VLOOKUP(F8177,Nasdaq!$A$2:$F$3174,5,1)</f>
        <v>7774.1201170000004</v>
      </c>
      <c r="P8177" s="11">
        <f t="shared" si="518"/>
        <v>92</v>
      </c>
      <c r="Q8177" s="15">
        <f t="shared" si="519"/>
        <v>0.94565584345574893</v>
      </c>
    </row>
    <row r="8178" spans="1:17" ht="19.5" customHeight="1" x14ac:dyDescent="0.2">
      <c r="A8178" s="12">
        <v>6071</v>
      </c>
      <c r="B8178" s="6" t="s">
        <v>2321</v>
      </c>
      <c r="C8178" s="12">
        <v>709</v>
      </c>
      <c r="D8178" s="6" t="s">
        <v>3305</v>
      </c>
      <c r="E8178" s="13">
        <v>41774</v>
      </c>
      <c r="F8178" s="13">
        <v>41957</v>
      </c>
      <c r="H8178" s="6" t="s">
        <v>7948</v>
      </c>
      <c r="I8178" s="6" t="s">
        <v>7986</v>
      </c>
      <c r="J8178" s="14">
        <v>0.58850000000000002</v>
      </c>
      <c r="K8178" s="14">
        <v>0.21210000000000001</v>
      </c>
      <c r="L8178" s="15">
        <f t="shared" si="516"/>
        <v>0.37640000000000001</v>
      </c>
      <c r="M8178" s="11">
        <f t="shared" si="517"/>
        <v>1</v>
      </c>
      <c r="N8178" s="11">
        <f>VLOOKUP(E8178,Nasdaq!$A$2:$F$3174,5,1)</f>
        <v>4069.290039</v>
      </c>
      <c r="O8178" s="11">
        <f>VLOOKUP(F8178,Nasdaq!$A$2:$F$3174,5,1)</f>
        <v>4688.5400390000004</v>
      </c>
      <c r="P8178" s="11">
        <f t="shared" si="518"/>
        <v>183</v>
      </c>
      <c r="Q8178" s="15">
        <f t="shared" si="519"/>
        <v>0.86792447860875443</v>
      </c>
    </row>
    <row r="8179" spans="1:17" ht="19.5" customHeight="1" x14ac:dyDescent="0.2">
      <c r="A8179" s="12">
        <v>6071</v>
      </c>
      <c r="B8179" s="6" t="s">
        <v>2321</v>
      </c>
      <c r="C8179" s="12">
        <v>4</v>
      </c>
      <c r="D8179" s="6" t="s">
        <v>4385</v>
      </c>
      <c r="E8179" s="13">
        <v>43511</v>
      </c>
      <c r="F8179" s="13">
        <v>43784</v>
      </c>
      <c r="H8179" s="6" t="s">
        <v>7944</v>
      </c>
      <c r="I8179" s="6" t="s">
        <v>7977</v>
      </c>
      <c r="J8179" s="14">
        <v>0.56590000000000007</v>
      </c>
      <c r="K8179" s="14">
        <v>0.19320000000000001</v>
      </c>
      <c r="L8179" s="15">
        <f t="shared" si="516"/>
        <v>0.37270000000000003</v>
      </c>
      <c r="M8179" s="11">
        <f t="shared" si="517"/>
        <v>1</v>
      </c>
      <c r="N8179" s="11">
        <f>VLOOKUP(E8179,Nasdaq!$A$2:$F$3174,5,1)</f>
        <v>7472.4101559999999</v>
      </c>
      <c r="O8179" s="11">
        <f>VLOOKUP(F8179,Nasdaq!$A$2:$F$3174,5,1)</f>
        <v>8540.8300780000009</v>
      </c>
      <c r="P8179" s="11">
        <f t="shared" si="518"/>
        <v>273</v>
      </c>
      <c r="Q8179" s="15">
        <f t="shared" si="519"/>
        <v>0.87490561333217276</v>
      </c>
    </row>
    <row r="8180" spans="1:17" ht="19.5" customHeight="1" x14ac:dyDescent="0.2">
      <c r="A8180" s="12">
        <v>6071</v>
      </c>
      <c r="B8180" s="6" t="s">
        <v>2321</v>
      </c>
      <c r="C8180" s="12">
        <v>1</v>
      </c>
      <c r="D8180" s="6" t="s">
        <v>3293</v>
      </c>
      <c r="E8180" s="13">
        <v>42597</v>
      </c>
      <c r="F8180" s="13">
        <v>42781</v>
      </c>
      <c r="H8180" s="6" t="s">
        <v>7944</v>
      </c>
      <c r="I8180" s="6" t="s">
        <v>8102</v>
      </c>
      <c r="J8180" s="14">
        <v>0.55230000000000001</v>
      </c>
      <c r="K8180" s="14">
        <v>0.17430000000000001</v>
      </c>
      <c r="L8180" s="15">
        <f t="shared" si="516"/>
        <v>0.378</v>
      </c>
      <c r="M8180" s="11">
        <f t="shared" si="517"/>
        <v>1</v>
      </c>
      <c r="N8180" s="11">
        <f>VLOOKUP(E8180,Nasdaq!$A$2:$F$3174,5,1)</f>
        <v>5262.0200199999999</v>
      </c>
      <c r="O8180" s="11">
        <f>VLOOKUP(F8180,Nasdaq!$A$2:$F$3174,5,1)</f>
        <v>5819.4399409999996</v>
      </c>
      <c r="P8180" s="11">
        <f t="shared" si="518"/>
        <v>184</v>
      </c>
      <c r="Q8180" s="15">
        <f t="shared" si="519"/>
        <v>0.90421551943003153</v>
      </c>
    </row>
    <row r="8181" spans="1:17" ht="19.5" customHeight="1" x14ac:dyDescent="0.2">
      <c r="A8181" s="12">
        <v>6071</v>
      </c>
      <c r="B8181" s="6" t="s">
        <v>2321</v>
      </c>
      <c r="C8181" s="12">
        <v>680</v>
      </c>
      <c r="D8181" s="6" t="s">
        <v>6133</v>
      </c>
      <c r="E8181" s="13">
        <v>41774</v>
      </c>
      <c r="F8181" s="13">
        <v>42230</v>
      </c>
      <c r="H8181" s="6" t="s">
        <v>7944</v>
      </c>
      <c r="I8181" s="6" t="s">
        <v>7997</v>
      </c>
      <c r="J8181" s="14">
        <v>0.5504</v>
      </c>
      <c r="K8181" s="14">
        <v>0.1157</v>
      </c>
      <c r="L8181" s="15">
        <f t="shared" si="516"/>
        <v>0.43469999999999998</v>
      </c>
      <c r="M8181" s="11">
        <f t="shared" si="517"/>
        <v>1</v>
      </c>
      <c r="N8181" s="11">
        <f>VLOOKUP(E8181,Nasdaq!$A$2:$F$3174,5,1)</f>
        <v>4069.290039</v>
      </c>
      <c r="O8181" s="11">
        <f>VLOOKUP(F8181,Nasdaq!$A$2:$F$3174,5,1)</f>
        <v>5048.2402339999999</v>
      </c>
      <c r="P8181" s="11">
        <f t="shared" si="518"/>
        <v>456</v>
      </c>
      <c r="Q8181" s="15">
        <f t="shared" si="519"/>
        <v>0.80608194556473933</v>
      </c>
    </row>
    <row r="8182" spans="1:17" ht="19.5" customHeight="1" x14ac:dyDescent="0.2">
      <c r="A8182" s="12">
        <v>6071</v>
      </c>
      <c r="B8182" s="6" t="s">
        <v>2321</v>
      </c>
      <c r="C8182" s="12">
        <v>10471</v>
      </c>
      <c r="D8182" s="6" t="s">
        <v>5655</v>
      </c>
      <c r="E8182" s="13">
        <v>43563</v>
      </c>
      <c r="F8182" s="13">
        <v>44415</v>
      </c>
      <c r="H8182" s="6" t="s">
        <v>7952</v>
      </c>
      <c r="I8182" s="6" t="s">
        <v>7952</v>
      </c>
      <c r="J8182" s="14">
        <v>0.53880000000000006</v>
      </c>
      <c r="K8182" s="14">
        <v>0.13689999999999999</v>
      </c>
      <c r="L8182" s="15">
        <f t="shared" si="516"/>
        <v>0.40190000000000003</v>
      </c>
      <c r="M8182" s="11">
        <f t="shared" si="517"/>
        <v>1</v>
      </c>
      <c r="N8182" s="11">
        <f>VLOOKUP(E8182,Nasdaq!$A$2:$F$3174,5,1)</f>
        <v>7953.8798829999996</v>
      </c>
      <c r="O8182" s="11">
        <f>VLOOKUP(F8182,Nasdaq!$A$2:$F$3174,5,1)</f>
        <v>11010.980469</v>
      </c>
      <c r="P8182" s="11">
        <f t="shared" si="518"/>
        <v>852</v>
      </c>
      <c r="Q8182" s="15">
        <f t="shared" si="519"/>
        <v>0.72235966849889155</v>
      </c>
    </row>
    <row r="8183" spans="1:17" ht="19.5" customHeight="1" x14ac:dyDescent="0.2">
      <c r="A8183" s="12">
        <v>6071</v>
      </c>
      <c r="B8183" s="6" t="s">
        <v>2321</v>
      </c>
      <c r="C8183" s="12">
        <v>198</v>
      </c>
      <c r="D8183" s="6" t="s">
        <v>7776</v>
      </c>
      <c r="E8183" s="13">
        <v>41501</v>
      </c>
      <c r="F8183" s="13">
        <v>41593</v>
      </c>
      <c r="H8183" s="6" t="s">
        <v>7946</v>
      </c>
      <c r="I8183" s="6" t="s">
        <v>7964</v>
      </c>
      <c r="J8183" s="14">
        <v>0.52340000000000009</v>
      </c>
      <c r="K8183" s="14">
        <v>0.3972</v>
      </c>
      <c r="L8183" s="15">
        <f t="shared" si="516"/>
        <v>0.12620000000000009</v>
      </c>
      <c r="M8183" s="11">
        <f t="shared" si="517"/>
        <v>1</v>
      </c>
      <c r="N8183" s="11">
        <f>VLOOKUP(E8183,Nasdaq!$A$2:$F$3174,5,1)</f>
        <v>3606.1201169999999</v>
      </c>
      <c r="O8183" s="11">
        <f>VLOOKUP(F8183,Nasdaq!$A$2:$F$3174,5,1)</f>
        <v>3985.969971</v>
      </c>
      <c r="P8183" s="11">
        <f t="shared" si="518"/>
        <v>92</v>
      </c>
      <c r="Q8183" s="15">
        <f t="shared" si="519"/>
        <v>0.90470598074392239</v>
      </c>
    </row>
    <row r="8184" spans="1:17" ht="19.5" customHeight="1" x14ac:dyDescent="0.2">
      <c r="A8184" s="12">
        <v>6071</v>
      </c>
      <c r="B8184" s="6" t="s">
        <v>2321</v>
      </c>
      <c r="C8184" s="12">
        <v>42707</v>
      </c>
      <c r="D8184" s="6" t="s">
        <v>7398</v>
      </c>
      <c r="E8184" s="13">
        <v>43146</v>
      </c>
      <c r="F8184" s="13">
        <v>43235</v>
      </c>
      <c r="H8184" s="6" t="s">
        <v>7949</v>
      </c>
      <c r="I8184" s="6" t="s">
        <v>8000</v>
      </c>
      <c r="J8184" s="14">
        <v>0.52079999999999993</v>
      </c>
      <c r="K8184" s="14">
        <v>-1.1599999999999999E-2</v>
      </c>
      <c r="L8184" s="15">
        <f t="shared" si="516"/>
        <v>0.53239999999999998</v>
      </c>
      <c r="M8184" s="11">
        <f t="shared" si="517"/>
        <v>1</v>
      </c>
      <c r="N8184" s="11">
        <f>VLOOKUP(E8184,Nasdaq!$A$2:$F$3174,5,1)</f>
        <v>7256.4301759999998</v>
      </c>
      <c r="O8184" s="11">
        <f>VLOOKUP(F8184,Nasdaq!$A$2:$F$3174,5,1)</f>
        <v>7351.6298829999996</v>
      </c>
      <c r="P8184" s="11">
        <f t="shared" si="518"/>
        <v>89</v>
      </c>
      <c r="Q8184" s="15">
        <f t="shared" si="519"/>
        <v>0.98705092652959114</v>
      </c>
    </row>
    <row r="8185" spans="1:17" ht="19.5" customHeight="1" x14ac:dyDescent="0.2">
      <c r="A8185" s="12">
        <v>6071</v>
      </c>
      <c r="B8185" s="6" t="s">
        <v>2321</v>
      </c>
      <c r="C8185" s="12">
        <v>84</v>
      </c>
      <c r="D8185" s="6" t="s">
        <v>4447</v>
      </c>
      <c r="E8185" s="13">
        <v>42506</v>
      </c>
      <c r="F8185" s="13">
        <v>42781</v>
      </c>
      <c r="H8185" s="6" t="s">
        <v>7944</v>
      </c>
      <c r="I8185" s="6" t="s">
        <v>8073</v>
      </c>
      <c r="J8185" s="14">
        <v>0.50290000000000001</v>
      </c>
      <c r="K8185" s="14">
        <v>0.2114</v>
      </c>
      <c r="L8185" s="15">
        <f t="shared" si="516"/>
        <v>0.29149999999999998</v>
      </c>
      <c r="M8185" s="11">
        <f t="shared" si="517"/>
        <v>1</v>
      </c>
      <c r="N8185" s="11">
        <f>VLOOKUP(E8185,Nasdaq!$A$2:$F$3174,5,1)</f>
        <v>4775.4599609999996</v>
      </c>
      <c r="O8185" s="11">
        <f>VLOOKUP(F8185,Nasdaq!$A$2:$F$3174,5,1)</f>
        <v>5819.4399409999996</v>
      </c>
      <c r="P8185" s="11">
        <f t="shared" si="518"/>
        <v>275</v>
      </c>
      <c r="Q8185" s="15">
        <f t="shared" si="519"/>
        <v>0.8206063497331092</v>
      </c>
    </row>
    <row r="8186" spans="1:17" ht="19.5" customHeight="1" x14ac:dyDescent="0.2">
      <c r="A8186" s="12">
        <v>6071</v>
      </c>
      <c r="B8186" s="6" t="s">
        <v>2321</v>
      </c>
      <c r="C8186" s="12">
        <v>47770</v>
      </c>
      <c r="D8186" s="6" t="s">
        <v>7777</v>
      </c>
      <c r="E8186" s="13">
        <v>43692</v>
      </c>
      <c r="F8186" s="13">
        <v>43784</v>
      </c>
      <c r="H8186" s="6" t="s">
        <v>7946</v>
      </c>
      <c r="I8186" s="6" t="s">
        <v>8005</v>
      </c>
      <c r="J8186" s="14">
        <v>0.49380000000000002</v>
      </c>
      <c r="K8186" s="14">
        <v>0.46579999999999999</v>
      </c>
      <c r="L8186" s="15">
        <f t="shared" si="516"/>
        <v>2.8000000000000025E-2</v>
      </c>
      <c r="M8186" s="11">
        <f t="shared" si="517"/>
        <v>1</v>
      </c>
      <c r="N8186" s="11">
        <f>VLOOKUP(E8186,Nasdaq!$A$2:$F$3174,5,1)</f>
        <v>7766.6201170000004</v>
      </c>
      <c r="O8186" s="11">
        <f>VLOOKUP(F8186,Nasdaq!$A$2:$F$3174,5,1)</f>
        <v>8540.8300780000009</v>
      </c>
      <c r="P8186" s="11">
        <f t="shared" si="518"/>
        <v>92</v>
      </c>
      <c r="Q8186" s="15">
        <f t="shared" si="519"/>
        <v>0.90935448003556307</v>
      </c>
    </row>
    <row r="8187" spans="1:17" ht="19.5" customHeight="1" x14ac:dyDescent="0.2">
      <c r="A8187" s="12">
        <v>6071</v>
      </c>
      <c r="B8187" s="6" t="s">
        <v>2321</v>
      </c>
      <c r="C8187" s="12">
        <v>135</v>
      </c>
      <c r="D8187" s="6" t="s">
        <v>7247</v>
      </c>
      <c r="E8187" s="13">
        <v>42416</v>
      </c>
      <c r="F8187" s="13">
        <v>42597</v>
      </c>
      <c r="H8187" s="6" t="s">
        <v>7944</v>
      </c>
      <c r="I8187" s="6" t="s">
        <v>7997</v>
      </c>
      <c r="J8187" s="14">
        <v>0.4899</v>
      </c>
      <c r="K8187" s="14">
        <v>0.36719999999999997</v>
      </c>
      <c r="L8187" s="15">
        <f t="shared" si="516"/>
        <v>0.12270000000000003</v>
      </c>
      <c r="M8187" s="11">
        <f t="shared" si="517"/>
        <v>1</v>
      </c>
      <c r="N8187" s="11">
        <f>VLOOKUP(E8187,Nasdaq!$A$2:$F$3174,5,1)</f>
        <v>4435.9599609999996</v>
      </c>
      <c r="O8187" s="11">
        <f>VLOOKUP(F8187,Nasdaq!$A$2:$F$3174,5,1)</f>
        <v>5262.0200199999999</v>
      </c>
      <c r="P8187" s="11">
        <f t="shared" si="518"/>
        <v>181</v>
      </c>
      <c r="Q8187" s="15">
        <f t="shared" si="519"/>
        <v>0.84301682825901592</v>
      </c>
    </row>
    <row r="8188" spans="1:17" ht="19.5" customHeight="1" x14ac:dyDescent="0.2">
      <c r="A8188" s="12">
        <v>6071</v>
      </c>
      <c r="B8188" s="6" t="s">
        <v>2321</v>
      </c>
      <c r="C8188" s="12">
        <v>403</v>
      </c>
      <c r="D8188" s="6" t="s">
        <v>7600</v>
      </c>
      <c r="E8188" s="13">
        <v>41774</v>
      </c>
      <c r="F8188" s="13">
        <v>42402</v>
      </c>
      <c r="H8188" s="6" t="s">
        <v>7944</v>
      </c>
      <c r="I8188" s="6" t="s">
        <v>7998</v>
      </c>
      <c r="J8188" s="14">
        <v>0.44520000000000004</v>
      </c>
      <c r="K8188" s="14">
        <v>3.0600000000000002E-2</v>
      </c>
      <c r="L8188" s="15">
        <f t="shared" si="516"/>
        <v>0.41460000000000002</v>
      </c>
      <c r="M8188" s="11">
        <f t="shared" si="517"/>
        <v>1</v>
      </c>
      <c r="N8188" s="11">
        <f>VLOOKUP(E8188,Nasdaq!$A$2:$F$3174,5,1)</f>
        <v>4069.290039</v>
      </c>
      <c r="O8188" s="11">
        <f>VLOOKUP(F8188,Nasdaq!$A$2:$F$3174,5,1)</f>
        <v>4516.9501950000003</v>
      </c>
      <c r="P8188" s="11">
        <f t="shared" si="518"/>
        <v>628</v>
      </c>
      <c r="Q8188" s="15">
        <f t="shared" si="519"/>
        <v>0.9008936818330705</v>
      </c>
    </row>
    <row r="8189" spans="1:17" ht="19.5" customHeight="1" x14ac:dyDescent="0.2">
      <c r="A8189" s="12">
        <v>6071</v>
      </c>
      <c r="B8189" s="6" t="s">
        <v>2321</v>
      </c>
      <c r="C8189" s="12">
        <v>110</v>
      </c>
      <c r="D8189" s="6" t="s">
        <v>2620</v>
      </c>
      <c r="E8189" s="13">
        <v>41685</v>
      </c>
      <c r="F8189" s="13">
        <v>41774</v>
      </c>
      <c r="H8189" s="6" t="s">
        <v>7951</v>
      </c>
      <c r="I8189" s="6" t="s">
        <v>7991</v>
      </c>
      <c r="J8189" s="14">
        <v>0.44170000000000004</v>
      </c>
      <c r="K8189" s="14">
        <v>9.1199999999999989E-2</v>
      </c>
      <c r="L8189" s="15">
        <f t="shared" si="516"/>
        <v>0.35050000000000003</v>
      </c>
      <c r="M8189" s="11">
        <f t="shared" si="517"/>
        <v>1</v>
      </c>
      <c r="N8189" s="11">
        <f>VLOOKUP(E8189,Nasdaq!$A$2:$F$3174,5,1)</f>
        <v>4244.0200199999999</v>
      </c>
      <c r="O8189" s="11">
        <f>VLOOKUP(F8189,Nasdaq!$A$2:$F$3174,5,1)</f>
        <v>4069.290039</v>
      </c>
      <c r="P8189" s="11">
        <f t="shared" si="518"/>
        <v>89</v>
      </c>
      <c r="Q8189" s="15">
        <f t="shared" si="519"/>
        <v>1.0429373396043358</v>
      </c>
    </row>
    <row r="8190" spans="1:17" ht="19.5" customHeight="1" x14ac:dyDescent="0.2">
      <c r="A8190" s="12">
        <v>6071</v>
      </c>
      <c r="B8190" s="6" t="s">
        <v>2321</v>
      </c>
      <c r="C8190" s="12">
        <v>31</v>
      </c>
      <c r="D8190" s="6" t="s">
        <v>4547</v>
      </c>
      <c r="E8190" s="13">
        <v>43327</v>
      </c>
      <c r="F8190" s="13">
        <v>43511</v>
      </c>
      <c r="H8190" s="6" t="s">
        <v>7946</v>
      </c>
      <c r="I8190" s="6" t="s">
        <v>8027</v>
      </c>
      <c r="J8190" s="14">
        <v>0.43560000000000004</v>
      </c>
      <c r="K8190" s="14">
        <v>-9.7999999999999997E-3</v>
      </c>
      <c r="L8190" s="15">
        <f t="shared" si="516"/>
        <v>0.44540000000000002</v>
      </c>
      <c r="M8190" s="11">
        <f t="shared" si="517"/>
        <v>1</v>
      </c>
      <c r="N8190" s="11">
        <f>VLOOKUP(E8190,Nasdaq!$A$2:$F$3174,5,1)</f>
        <v>7774.1201170000004</v>
      </c>
      <c r="O8190" s="11">
        <f>VLOOKUP(F8190,Nasdaq!$A$2:$F$3174,5,1)</f>
        <v>7472.4101559999999</v>
      </c>
      <c r="P8190" s="11">
        <f t="shared" si="518"/>
        <v>184</v>
      </c>
      <c r="Q8190" s="15">
        <f t="shared" si="519"/>
        <v>1.0403759125636578</v>
      </c>
    </row>
    <row r="8191" spans="1:17" ht="19.5" customHeight="1" x14ac:dyDescent="0.2">
      <c r="A8191" s="12">
        <v>6071</v>
      </c>
      <c r="B8191" s="6" t="s">
        <v>2321</v>
      </c>
      <c r="C8191" s="12">
        <v>669</v>
      </c>
      <c r="D8191" s="6" t="s">
        <v>6466</v>
      </c>
      <c r="E8191" s="13">
        <v>41443</v>
      </c>
      <c r="F8191" s="13">
        <v>41626</v>
      </c>
      <c r="H8191" s="6" t="s">
        <v>7946</v>
      </c>
      <c r="I8191" s="6" t="s">
        <v>8098</v>
      </c>
      <c r="J8191" s="14">
        <v>0.43229999999999996</v>
      </c>
      <c r="K8191" s="14">
        <v>0.22649999999999998</v>
      </c>
      <c r="L8191" s="15">
        <f t="shared" si="516"/>
        <v>0.20579999999999998</v>
      </c>
      <c r="M8191" s="11">
        <f t="shared" si="517"/>
        <v>1</v>
      </c>
      <c r="N8191" s="11">
        <f>VLOOKUP(E8191,Nasdaq!$A$2:$F$3174,5,1)</f>
        <v>3482.179932</v>
      </c>
      <c r="O8191" s="11">
        <f>VLOOKUP(F8191,Nasdaq!$A$2:$F$3174,5,1)</f>
        <v>4070.0600589999999</v>
      </c>
      <c r="P8191" s="11">
        <f t="shared" si="518"/>
        <v>183</v>
      </c>
      <c r="Q8191" s="15">
        <f t="shared" si="519"/>
        <v>0.85556183794280061</v>
      </c>
    </row>
    <row r="8192" spans="1:17" ht="19.5" customHeight="1" x14ac:dyDescent="0.2">
      <c r="A8192" s="12">
        <v>6071</v>
      </c>
      <c r="B8192" s="6" t="s">
        <v>2321</v>
      </c>
      <c r="C8192" s="12">
        <v>12124</v>
      </c>
      <c r="D8192" s="6" t="s">
        <v>5656</v>
      </c>
      <c r="E8192" s="13">
        <v>41501</v>
      </c>
      <c r="F8192" s="13">
        <v>42262</v>
      </c>
      <c r="H8192" s="6" t="s">
        <v>7949</v>
      </c>
      <c r="I8192" s="6" t="s">
        <v>7966</v>
      </c>
      <c r="J8192" s="14">
        <v>0.43140000000000001</v>
      </c>
      <c r="K8192" s="14">
        <v>0.1099</v>
      </c>
      <c r="L8192" s="15">
        <f t="shared" si="516"/>
        <v>0.32150000000000001</v>
      </c>
      <c r="M8192" s="11">
        <f t="shared" si="517"/>
        <v>1</v>
      </c>
      <c r="N8192" s="11">
        <f>VLOOKUP(E8192,Nasdaq!$A$2:$F$3174,5,1)</f>
        <v>3606.1201169999999</v>
      </c>
      <c r="O8192" s="11">
        <f>VLOOKUP(F8192,Nasdaq!$A$2:$F$3174,5,1)</f>
        <v>4860.5200199999999</v>
      </c>
      <c r="P8192" s="11">
        <f t="shared" si="518"/>
        <v>761</v>
      </c>
      <c r="Q8192" s="15">
        <f t="shared" si="519"/>
        <v>0.74192143590548743</v>
      </c>
    </row>
    <row r="8193" spans="1:17" ht="19.5" customHeight="1" x14ac:dyDescent="0.2">
      <c r="A8193" s="12">
        <v>6071</v>
      </c>
      <c r="B8193" s="6" t="s">
        <v>2321</v>
      </c>
      <c r="C8193" s="12">
        <v>33989</v>
      </c>
      <c r="D8193" s="6" t="s">
        <v>7778</v>
      </c>
      <c r="E8193" s="13">
        <v>43511</v>
      </c>
      <c r="F8193" s="13">
        <v>43876</v>
      </c>
      <c r="H8193" s="6" t="s">
        <v>7949</v>
      </c>
      <c r="I8193" s="6" t="s">
        <v>8000</v>
      </c>
      <c r="J8193" s="14">
        <v>0.43009999999999998</v>
      </c>
      <c r="K8193" s="14">
        <v>0.23850000000000002</v>
      </c>
      <c r="L8193" s="15">
        <f t="shared" si="516"/>
        <v>0.19159999999999996</v>
      </c>
      <c r="M8193" s="11">
        <f t="shared" si="517"/>
        <v>1</v>
      </c>
      <c r="N8193" s="11">
        <f>VLOOKUP(E8193,Nasdaq!$A$2:$F$3174,5,1)</f>
        <v>7472.4101559999999</v>
      </c>
      <c r="O8193" s="11">
        <f>VLOOKUP(F8193,Nasdaq!$A$2:$F$3174,5,1)</f>
        <v>9731.1796880000002</v>
      </c>
      <c r="P8193" s="11">
        <f t="shared" si="518"/>
        <v>365</v>
      </c>
      <c r="Q8193" s="15">
        <f t="shared" si="519"/>
        <v>0.76788480015686589</v>
      </c>
    </row>
    <row r="8194" spans="1:17" ht="19.5" customHeight="1" x14ac:dyDescent="0.2">
      <c r="A8194" s="12">
        <v>6071</v>
      </c>
      <c r="B8194" s="6" t="s">
        <v>2321</v>
      </c>
      <c r="C8194" s="12">
        <v>266</v>
      </c>
      <c r="D8194" s="6" t="s">
        <v>6522</v>
      </c>
      <c r="E8194" s="13">
        <v>42689</v>
      </c>
      <c r="F8194" s="13">
        <v>43235</v>
      </c>
      <c r="H8194" s="6" t="s">
        <v>7946</v>
      </c>
      <c r="I8194" s="6" t="s">
        <v>8100</v>
      </c>
      <c r="J8194" s="14">
        <v>0.4244</v>
      </c>
      <c r="K8194" s="14">
        <v>0.18</v>
      </c>
      <c r="L8194" s="15">
        <f t="shared" si="516"/>
        <v>0.24440000000000001</v>
      </c>
      <c r="M8194" s="11">
        <f t="shared" si="517"/>
        <v>1</v>
      </c>
      <c r="N8194" s="11">
        <f>VLOOKUP(E8194,Nasdaq!$A$2:$F$3174,5,1)</f>
        <v>5275.6201170000004</v>
      </c>
      <c r="O8194" s="11">
        <f>VLOOKUP(F8194,Nasdaq!$A$2:$F$3174,5,1)</f>
        <v>7351.6298829999996</v>
      </c>
      <c r="P8194" s="11">
        <f t="shared" si="518"/>
        <v>546</v>
      </c>
      <c r="Q8194" s="15">
        <f t="shared" si="519"/>
        <v>0.71761350681227698</v>
      </c>
    </row>
    <row r="8195" spans="1:17" ht="19.5" customHeight="1" x14ac:dyDescent="0.2">
      <c r="A8195" s="12">
        <v>6071</v>
      </c>
      <c r="B8195" s="6" t="s">
        <v>2321</v>
      </c>
      <c r="C8195" s="12">
        <v>42683</v>
      </c>
      <c r="D8195" s="6" t="s">
        <v>5652</v>
      </c>
      <c r="E8195" s="13">
        <v>43600</v>
      </c>
      <c r="F8195" s="13">
        <v>43784</v>
      </c>
      <c r="H8195" s="6" t="s">
        <v>7947</v>
      </c>
      <c r="I8195" s="6" t="s">
        <v>7970</v>
      </c>
      <c r="J8195" s="14">
        <v>0.42149999999999999</v>
      </c>
      <c r="K8195" s="14">
        <v>0.22039999999999998</v>
      </c>
      <c r="L8195" s="15">
        <f t="shared" si="516"/>
        <v>0.2011</v>
      </c>
      <c r="M8195" s="11">
        <f t="shared" si="517"/>
        <v>1</v>
      </c>
      <c r="N8195" s="11">
        <f>VLOOKUP(E8195,Nasdaq!$A$2:$F$3174,5,1)</f>
        <v>7822.1499020000001</v>
      </c>
      <c r="O8195" s="11">
        <f>VLOOKUP(F8195,Nasdaq!$A$2:$F$3174,5,1)</f>
        <v>8540.8300780000009</v>
      </c>
      <c r="P8195" s="11">
        <f t="shared" si="518"/>
        <v>184</v>
      </c>
      <c r="Q8195" s="15">
        <f t="shared" si="519"/>
        <v>0.91585479024534144</v>
      </c>
    </row>
    <row r="8196" spans="1:17" ht="19.5" customHeight="1" x14ac:dyDescent="0.2">
      <c r="A8196" s="12">
        <v>6071</v>
      </c>
      <c r="B8196" s="6" t="s">
        <v>2321</v>
      </c>
      <c r="C8196" s="12">
        <v>46472</v>
      </c>
      <c r="D8196" s="6" t="s">
        <v>7160</v>
      </c>
      <c r="E8196" s="13">
        <v>43784</v>
      </c>
      <c r="F8196" s="13">
        <v>44415</v>
      </c>
      <c r="H8196" s="6" t="s">
        <v>7948</v>
      </c>
      <c r="I8196" s="6" t="s">
        <v>7978</v>
      </c>
      <c r="J8196" s="14">
        <v>0.39460000000000001</v>
      </c>
      <c r="K8196" s="14">
        <v>0.1268</v>
      </c>
      <c r="L8196" s="15">
        <f t="shared" si="516"/>
        <v>0.26780000000000004</v>
      </c>
      <c r="M8196" s="11">
        <f t="shared" si="517"/>
        <v>1</v>
      </c>
      <c r="N8196" s="11">
        <f>VLOOKUP(E8196,Nasdaq!$A$2:$F$3174,5,1)</f>
        <v>8540.8300780000009</v>
      </c>
      <c r="O8196" s="11">
        <f>VLOOKUP(F8196,Nasdaq!$A$2:$F$3174,5,1)</f>
        <v>11010.980469</v>
      </c>
      <c r="P8196" s="11">
        <f t="shared" si="518"/>
        <v>631</v>
      </c>
      <c r="Q8196" s="15">
        <f t="shared" si="519"/>
        <v>0.77566566596755193</v>
      </c>
    </row>
    <row r="8197" spans="1:17" ht="19.5" customHeight="1" x14ac:dyDescent="0.2">
      <c r="A8197" s="12">
        <v>6071</v>
      </c>
      <c r="B8197" s="6" t="s">
        <v>2321</v>
      </c>
      <c r="C8197" s="12">
        <v>857</v>
      </c>
      <c r="D8197" s="6" t="s">
        <v>7402</v>
      </c>
      <c r="E8197" s="13">
        <v>42961</v>
      </c>
      <c r="F8197" s="13">
        <v>43677</v>
      </c>
      <c r="H8197" s="6" t="s">
        <v>7944</v>
      </c>
      <c r="I8197" s="6" t="s">
        <v>7968</v>
      </c>
      <c r="J8197" s="14">
        <v>0.3931</v>
      </c>
      <c r="K8197" s="14">
        <v>0.1232</v>
      </c>
      <c r="L8197" s="15">
        <f t="shared" si="516"/>
        <v>0.26990000000000003</v>
      </c>
      <c r="M8197" s="11">
        <f t="shared" si="517"/>
        <v>1</v>
      </c>
      <c r="N8197" s="11">
        <f>VLOOKUP(E8197,Nasdaq!$A$2:$F$3174,5,1)</f>
        <v>6340.2299800000001</v>
      </c>
      <c r="O8197" s="11">
        <f>VLOOKUP(F8197,Nasdaq!$A$2:$F$3174,5,1)</f>
        <v>8175.419922</v>
      </c>
      <c r="P8197" s="11">
        <f t="shared" si="518"/>
        <v>716</v>
      </c>
      <c r="Q8197" s="15">
        <f t="shared" si="519"/>
        <v>0.77552421868448851</v>
      </c>
    </row>
    <row r="8198" spans="1:17" ht="19.5" customHeight="1" x14ac:dyDescent="0.2">
      <c r="A8198" s="12">
        <v>6071</v>
      </c>
      <c r="B8198" s="6" t="s">
        <v>2321</v>
      </c>
      <c r="C8198" s="12">
        <v>25942</v>
      </c>
      <c r="D8198" s="6" t="s">
        <v>4389</v>
      </c>
      <c r="E8198" s="13">
        <v>43692</v>
      </c>
      <c r="F8198" s="13">
        <v>43784</v>
      </c>
      <c r="H8198" s="6" t="s">
        <v>7944</v>
      </c>
      <c r="I8198" s="6" t="s">
        <v>7977</v>
      </c>
      <c r="J8198" s="14">
        <v>0.39219999999999999</v>
      </c>
      <c r="K8198" s="14">
        <v>0.46579999999999999</v>
      </c>
      <c r="L8198" s="15">
        <f t="shared" si="516"/>
        <v>-7.3599999999999999E-2</v>
      </c>
      <c r="M8198" s="11">
        <f t="shared" si="517"/>
        <v>0</v>
      </c>
      <c r="N8198" s="11">
        <f>VLOOKUP(E8198,Nasdaq!$A$2:$F$3174,5,1)</f>
        <v>7766.6201170000004</v>
      </c>
      <c r="O8198" s="11">
        <f>VLOOKUP(F8198,Nasdaq!$A$2:$F$3174,5,1)</f>
        <v>8540.8300780000009</v>
      </c>
      <c r="P8198" s="11">
        <f t="shared" si="518"/>
        <v>92</v>
      </c>
      <c r="Q8198" s="15">
        <f t="shared" si="519"/>
        <v>0.90935448003556307</v>
      </c>
    </row>
    <row r="8199" spans="1:17" ht="19.5" customHeight="1" x14ac:dyDescent="0.2">
      <c r="A8199" s="12">
        <v>6071</v>
      </c>
      <c r="B8199" s="6" t="s">
        <v>2321</v>
      </c>
      <c r="C8199" s="12">
        <v>824</v>
      </c>
      <c r="D8199" s="6" t="s">
        <v>7779</v>
      </c>
      <c r="E8199" s="13">
        <v>43511</v>
      </c>
      <c r="F8199" s="13">
        <v>43784</v>
      </c>
      <c r="H8199" s="6" t="s">
        <v>7950</v>
      </c>
      <c r="I8199" s="6" t="s">
        <v>7985</v>
      </c>
      <c r="J8199" s="14">
        <v>0.38280000000000003</v>
      </c>
      <c r="K8199" s="14">
        <v>0.19320000000000001</v>
      </c>
      <c r="L8199" s="15">
        <f t="shared" si="516"/>
        <v>0.18960000000000002</v>
      </c>
      <c r="M8199" s="11">
        <f t="shared" si="517"/>
        <v>1</v>
      </c>
      <c r="N8199" s="11">
        <f>VLOOKUP(E8199,Nasdaq!$A$2:$F$3174,5,1)</f>
        <v>7472.4101559999999</v>
      </c>
      <c r="O8199" s="11">
        <f>VLOOKUP(F8199,Nasdaq!$A$2:$F$3174,5,1)</f>
        <v>8540.8300780000009</v>
      </c>
      <c r="P8199" s="11">
        <f t="shared" si="518"/>
        <v>273</v>
      </c>
      <c r="Q8199" s="15">
        <f t="shared" si="519"/>
        <v>0.87490561333217276</v>
      </c>
    </row>
    <row r="8200" spans="1:17" ht="19.5" customHeight="1" x14ac:dyDescent="0.2">
      <c r="A8200" s="12">
        <v>6071</v>
      </c>
      <c r="B8200" s="6" t="s">
        <v>2321</v>
      </c>
      <c r="C8200" s="12">
        <v>412</v>
      </c>
      <c r="D8200" s="6" t="s">
        <v>5657</v>
      </c>
      <c r="E8200" s="13">
        <v>42962</v>
      </c>
      <c r="F8200" s="13">
        <v>43511</v>
      </c>
      <c r="H8200" s="6" t="s">
        <v>7950</v>
      </c>
      <c r="I8200" s="6" t="s">
        <v>8022</v>
      </c>
      <c r="J8200" s="14">
        <v>0.38179999999999997</v>
      </c>
      <c r="K8200" s="14">
        <v>0.10369999999999999</v>
      </c>
      <c r="L8200" s="15">
        <f t="shared" si="516"/>
        <v>0.27810000000000001</v>
      </c>
      <c r="M8200" s="11">
        <f t="shared" si="517"/>
        <v>1</v>
      </c>
      <c r="N8200" s="11">
        <f>VLOOKUP(E8200,Nasdaq!$A$2:$F$3174,5,1)</f>
        <v>6333.0097660000001</v>
      </c>
      <c r="O8200" s="11">
        <f>VLOOKUP(F8200,Nasdaq!$A$2:$F$3174,5,1)</f>
        <v>7472.4101559999999</v>
      </c>
      <c r="P8200" s="11">
        <f t="shared" si="518"/>
        <v>549</v>
      </c>
      <c r="Q8200" s="15">
        <f t="shared" si="519"/>
        <v>0.84751972421918298</v>
      </c>
    </row>
    <row r="8201" spans="1:17" ht="19.5" customHeight="1" x14ac:dyDescent="0.2">
      <c r="A8201" s="12">
        <v>6071</v>
      </c>
      <c r="B8201" s="6" t="s">
        <v>2321</v>
      </c>
      <c r="C8201" s="12">
        <v>423</v>
      </c>
      <c r="D8201" s="6" t="s">
        <v>5015</v>
      </c>
      <c r="E8201" s="13">
        <v>42597</v>
      </c>
      <c r="F8201" s="13">
        <v>42962</v>
      </c>
      <c r="H8201" s="6" t="s">
        <v>7946</v>
      </c>
      <c r="I8201" s="6" t="s">
        <v>8094</v>
      </c>
      <c r="J8201" s="14">
        <v>0.38179999999999997</v>
      </c>
      <c r="K8201" s="14">
        <v>0.14899999999999999</v>
      </c>
      <c r="L8201" s="15">
        <f t="shared" si="516"/>
        <v>0.23279999999999998</v>
      </c>
      <c r="M8201" s="11">
        <f t="shared" si="517"/>
        <v>1</v>
      </c>
      <c r="N8201" s="11">
        <f>VLOOKUP(E8201,Nasdaq!$A$2:$F$3174,5,1)</f>
        <v>5262.0200199999999</v>
      </c>
      <c r="O8201" s="11">
        <f>VLOOKUP(F8201,Nasdaq!$A$2:$F$3174,5,1)</f>
        <v>6333.0097660000001</v>
      </c>
      <c r="P8201" s="11">
        <f t="shared" si="518"/>
        <v>365</v>
      </c>
      <c r="Q8201" s="15">
        <f t="shared" si="519"/>
        <v>0.83088887143968815</v>
      </c>
    </row>
    <row r="8202" spans="1:17" ht="19.5" customHeight="1" x14ac:dyDescent="0.2">
      <c r="A8202" s="12">
        <v>6071</v>
      </c>
      <c r="B8202" s="6" t="s">
        <v>2321</v>
      </c>
      <c r="C8202" s="12">
        <v>708</v>
      </c>
      <c r="D8202" s="6" t="s">
        <v>4782</v>
      </c>
      <c r="E8202" s="13">
        <v>41774</v>
      </c>
      <c r="F8202" s="13">
        <v>41957</v>
      </c>
      <c r="H8202" s="6" t="s">
        <v>7944</v>
      </c>
      <c r="I8202" s="6" t="s">
        <v>8067</v>
      </c>
      <c r="J8202" s="14">
        <v>0.37189999999999995</v>
      </c>
      <c r="K8202" s="14">
        <v>0.21210000000000001</v>
      </c>
      <c r="L8202" s="15">
        <f t="shared" si="516"/>
        <v>0.15979999999999994</v>
      </c>
      <c r="M8202" s="11">
        <f t="shared" si="517"/>
        <v>1</v>
      </c>
      <c r="N8202" s="11">
        <f>VLOOKUP(E8202,Nasdaq!$A$2:$F$3174,5,1)</f>
        <v>4069.290039</v>
      </c>
      <c r="O8202" s="11">
        <f>VLOOKUP(F8202,Nasdaq!$A$2:$F$3174,5,1)</f>
        <v>4688.5400390000004</v>
      </c>
      <c r="P8202" s="11">
        <f t="shared" si="518"/>
        <v>183</v>
      </c>
      <c r="Q8202" s="15">
        <f t="shared" si="519"/>
        <v>0.86792447860875443</v>
      </c>
    </row>
    <row r="8203" spans="1:17" ht="19.5" customHeight="1" x14ac:dyDescent="0.2">
      <c r="A8203" s="12">
        <v>6071</v>
      </c>
      <c r="B8203" s="6" t="s">
        <v>2321</v>
      </c>
      <c r="C8203" s="12">
        <v>692</v>
      </c>
      <c r="D8203" s="6" t="s">
        <v>5255</v>
      </c>
      <c r="E8203" s="13">
        <v>41501</v>
      </c>
      <c r="F8203" s="13">
        <v>41684</v>
      </c>
      <c r="H8203" s="6" t="s">
        <v>7950</v>
      </c>
      <c r="I8203" s="6" t="s">
        <v>7984</v>
      </c>
      <c r="J8203" s="14">
        <v>0.37030000000000002</v>
      </c>
      <c r="K8203" s="14">
        <v>0.24979999999999999</v>
      </c>
      <c r="L8203" s="15">
        <f t="shared" si="516"/>
        <v>0.12050000000000002</v>
      </c>
      <c r="M8203" s="11">
        <f t="shared" si="517"/>
        <v>1</v>
      </c>
      <c r="N8203" s="11">
        <f>VLOOKUP(E8203,Nasdaq!$A$2:$F$3174,5,1)</f>
        <v>3606.1201169999999</v>
      </c>
      <c r="O8203" s="11">
        <f>VLOOKUP(F8203,Nasdaq!$A$2:$F$3174,5,1)</f>
        <v>4244.0200199999999</v>
      </c>
      <c r="P8203" s="11">
        <f t="shared" si="518"/>
        <v>183</v>
      </c>
      <c r="Q8203" s="15">
        <f t="shared" si="519"/>
        <v>0.84969648905544526</v>
      </c>
    </row>
    <row r="8204" spans="1:17" ht="19.5" customHeight="1" x14ac:dyDescent="0.2">
      <c r="A8204" s="12">
        <v>6071</v>
      </c>
      <c r="B8204" s="6" t="s">
        <v>2321</v>
      </c>
      <c r="C8204" s="12">
        <v>248</v>
      </c>
      <c r="D8204" s="6" t="s">
        <v>5743</v>
      </c>
      <c r="E8204" s="13">
        <v>43146</v>
      </c>
      <c r="F8204" s="13">
        <v>44415</v>
      </c>
      <c r="H8204" s="6" t="s">
        <v>7949</v>
      </c>
      <c r="I8204" s="6" t="s">
        <v>7973</v>
      </c>
      <c r="J8204" s="14">
        <v>0.36939999999999995</v>
      </c>
      <c r="K8204" s="14">
        <v>0.1085</v>
      </c>
      <c r="L8204" s="15">
        <f t="shared" si="516"/>
        <v>0.26089999999999997</v>
      </c>
      <c r="M8204" s="11">
        <f t="shared" si="517"/>
        <v>1</v>
      </c>
      <c r="N8204" s="11">
        <f>VLOOKUP(E8204,Nasdaq!$A$2:$F$3174,5,1)</f>
        <v>7256.4301759999998</v>
      </c>
      <c r="O8204" s="11">
        <f>VLOOKUP(F8204,Nasdaq!$A$2:$F$3174,5,1)</f>
        <v>11010.980469</v>
      </c>
      <c r="P8204" s="11">
        <f t="shared" si="518"/>
        <v>1269</v>
      </c>
      <c r="Q8204" s="15">
        <f t="shared" si="519"/>
        <v>0.65901821635135027</v>
      </c>
    </row>
    <row r="8205" spans="1:17" ht="19.5" customHeight="1" x14ac:dyDescent="0.2">
      <c r="A8205" s="12">
        <v>6071</v>
      </c>
      <c r="B8205" s="6" t="s">
        <v>2321</v>
      </c>
      <c r="C8205" s="12">
        <v>6626</v>
      </c>
      <c r="D8205" s="6" t="s">
        <v>5629</v>
      </c>
      <c r="E8205" s="13">
        <v>42712</v>
      </c>
      <c r="F8205" s="13">
        <v>44415</v>
      </c>
      <c r="H8205" s="6" t="s">
        <v>7947</v>
      </c>
      <c r="I8205" s="6" t="s">
        <v>7994</v>
      </c>
      <c r="J8205" s="14">
        <v>0.3664</v>
      </c>
      <c r="K8205" s="14">
        <v>0.13800000000000001</v>
      </c>
      <c r="L8205" s="15">
        <f t="shared" si="516"/>
        <v>0.22839999999999999</v>
      </c>
      <c r="M8205" s="11">
        <f t="shared" si="517"/>
        <v>1</v>
      </c>
      <c r="N8205" s="11">
        <f>VLOOKUP(E8205,Nasdaq!$A$2:$F$3174,5,1)</f>
        <v>5417.3598629999997</v>
      </c>
      <c r="O8205" s="11">
        <f>VLOOKUP(F8205,Nasdaq!$A$2:$F$3174,5,1)</f>
        <v>11010.980469</v>
      </c>
      <c r="P8205" s="11">
        <f t="shared" si="518"/>
        <v>1703</v>
      </c>
      <c r="Q8205" s="15">
        <f t="shared" si="519"/>
        <v>0.49199669909968602</v>
      </c>
    </row>
    <row r="8206" spans="1:17" ht="19.5" customHeight="1" x14ac:dyDescent="0.2">
      <c r="A8206" s="12">
        <v>6071</v>
      </c>
      <c r="B8206" s="6" t="s">
        <v>2321</v>
      </c>
      <c r="C8206" s="12">
        <v>660</v>
      </c>
      <c r="D8206" s="6" t="s">
        <v>4635</v>
      </c>
      <c r="E8206" s="13">
        <v>43008</v>
      </c>
      <c r="F8206" s="13">
        <v>43146</v>
      </c>
      <c r="H8206" s="6" t="s">
        <v>7947</v>
      </c>
      <c r="I8206" s="6" t="s">
        <v>8148</v>
      </c>
      <c r="J8206" s="14">
        <v>0.3569</v>
      </c>
      <c r="K8206" s="14">
        <v>0.24969999999999998</v>
      </c>
      <c r="L8206" s="15">
        <f t="shared" si="516"/>
        <v>0.10720000000000002</v>
      </c>
      <c r="M8206" s="11">
        <f t="shared" si="517"/>
        <v>1</v>
      </c>
      <c r="N8206" s="11">
        <f>VLOOKUP(E8206,Nasdaq!$A$2:$F$3174,5,1)</f>
        <v>6495.9599609999996</v>
      </c>
      <c r="O8206" s="11">
        <f>VLOOKUP(F8206,Nasdaq!$A$2:$F$3174,5,1)</f>
        <v>7256.4301759999998</v>
      </c>
      <c r="P8206" s="11">
        <f t="shared" si="518"/>
        <v>138</v>
      </c>
      <c r="Q8206" s="15">
        <f t="shared" si="519"/>
        <v>0.89520247295772382</v>
      </c>
    </row>
    <row r="8207" spans="1:17" ht="19.5" customHeight="1" x14ac:dyDescent="0.2">
      <c r="A8207" s="12">
        <v>6071</v>
      </c>
      <c r="B8207" s="6" t="s">
        <v>2321</v>
      </c>
      <c r="C8207" s="12">
        <v>28</v>
      </c>
      <c r="D8207" s="6" t="s">
        <v>2961</v>
      </c>
      <c r="E8207" s="13">
        <v>42689</v>
      </c>
      <c r="F8207" s="13">
        <v>43054</v>
      </c>
      <c r="H8207" s="6" t="s">
        <v>7947</v>
      </c>
      <c r="I8207" s="6" t="s">
        <v>7989</v>
      </c>
      <c r="J8207" s="14">
        <v>0.34600000000000003</v>
      </c>
      <c r="K8207" s="14">
        <v>0.20030000000000001</v>
      </c>
      <c r="L8207" s="15">
        <f t="shared" si="516"/>
        <v>0.14570000000000002</v>
      </c>
      <c r="M8207" s="11">
        <f t="shared" si="517"/>
        <v>1</v>
      </c>
      <c r="N8207" s="11">
        <f>VLOOKUP(E8207,Nasdaq!$A$2:$F$3174,5,1)</f>
        <v>5275.6201170000004</v>
      </c>
      <c r="O8207" s="11">
        <f>VLOOKUP(F8207,Nasdaq!$A$2:$F$3174,5,1)</f>
        <v>6706.2099609999996</v>
      </c>
      <c r="P8207" s="11">
        <f t="shared" si="518"/>
        <v>365</v>
      </c>
      <c r="Q8207" s="15">
        <f t="shared" si="519"/>
        <v>0.78667826522896112</v>
      </c>
    </row>
    <row r="8208" spans="1:17" ht="19.5" customHeight="1" x14ac:dyDescent="0.2">
      <c r="A8208" s="12">
        <v>6071</v>
      </c>
      <c r="B8208" s="6" t="s">
        <v>2321</v>
      </c>
      <c r="C8208" s="12">
        <v>521</v>
      </c>
      <c r="D8208" s="6" t="s">
        <v>5658</v>
      </c>
      <c r="E8208" s="13">
        <v>41136</v>
      </c>
      <c r="F8208" s="13">
        <v>41409</v>
      </c>
      <c r="H8208" s="6" t="s">
        <v>7945</v>
      </c>
      <c r="I8208" s="6" t="s">
        <v>8145</v>
      </c>
      <c r="J8208" s="14">
        <v>0.34279999999999999</v>
      </c>
      <c r="K8208" s="14">
        <v>0.27649999999999997</v>
      </c>
      <c r="L8208" s="15">
        <f t="shared" si="516"/>
        <v>6.6300000000000026E-2</v>
      </c>
      <c r="M8208" s="11">
        <f t="shared" si="517"/>
        <v>1</v>
      </c>
      <c r="N8208" s="11">
        <f>VLOOKUP(E8208,Nasdaq!$A$2:$F$3174,5,1)</f>
        <v>3030.929932</v>
      </c>
      <c r="O8208" s="11">
        <f>VLOOKUP(F8208,Nasdaq!$A$2:$F$3174,5,1)</f>
        <v>3471.6201169999999</v>
      </c>
      <c r="P8208" s="11">
        <f t="shared" si="518"/>
        <v>273</v>
      </c>
      <c r="Q8208" s="15">
        <f t="shared" si="519"/>
        <v>0.87306040380522398</v>
      </c>
    </row>
    <row r="8209" spans="1:17" ht="19.5" customHeight="1" x14ac:dyDescent="0.2">
      <c r="A8209" s="12">
        <v>6071</v>
      </c>
      <c r="B8209" s="6" t="s">
        <v>2321</v>
      </c>
      <c r="C8209" s="12">
        <v>711</v>
      </c>
      <c r="D8209" s="6" t="s">
        <v>4796</v>
      </c>
      <c r="E8209" s="13">
        <v>42416</v>
      </c>
      <c r="F8209" s="13">
        <v>42781</v>
      </c>
      <c r="H8209" s="6" t="s">
        <v>7950</v>
      </c>
      <c r="I8209" s="6" t="s">
        <v>7984</v>
      </c>
      <c r="J8209" s="14">
        <v>0.33990000000000004</v>
      </c>
      <c r="K8209" s="14">
        <v>0.26629999999999998</v>
      </c>
      <c r="L8209" s="15">
        <f t="shared" si="516"/>
        <v>7.3600000000000054E-2</v>
      </c>
      <c r="M8209" s="11">
        <f t="shared" si="517"/>
        <v>1</v>
      </c>
      <c r="N8209" s="11">
        <f>VLOOKUP(E8209,Nasdaq!$A$2:$F$3174,5,1)</f>
        <v>4435.9599609999996</v>
      </c>
      <c r="O8209" s="11">
        <f>VLOOKUP(F8209,Nasdaq!$A$2:$F$3174,5,1)</f>
        <v>5819.4399409999996</v>
      </c>
      <c r="P8209" s="11">
        <f t="shared" si="518"/>
        <v>365</v>
      </c>
      <c r="Q8209" s="15">
        <f t="shared" si="519"/>
        <v>0.76226733924898094</v>
      </c>
    </row>
    <row r="8210" spans="1:17" ht="19.5" customHeight="1" x14ac:dyDescent="0.2">
      <c r="A8210" s="12">
        <v>6071</v>
      </c>
      <c r="B8210" s="6" t="s">
        <v>2321</v>
      </c>
      <c r="C8210" s="12">
        <v>207</v>
      </c>
      <c r="D8210" s="6" t="s">
        <v>3667</v>
      </c>
      <c r="E8210" s="13">
        <v>42048</v>
      </c>
      <c r="F8210" s="13">
        <v>42689</v>
      </c>
      <c r="H8210" s="6" t="s">
        <v>7944</v>
      </c>
      <c r="I8210" s="6" t="s">
        <v>8016</v>
      </c>
      <c r="J8210" s="14">
        <v>0.33479999999999999</v>
      </c>
      <c r="K8210" s="14">
        <v>4.4600000000000001E-2</v>
      </c>
      <c r="L8210" s="15">
        <f t="shared" si="516"/>
        <v>0.29020000000000001</v>
      </c>
      <c r="M8210" s="11">
        <f t="shared" si="517"/>
        <v>1</v>
      </c>
      <c r="N8210" s="11">
        <f>VLOOKUP(E8210,Nasdaq!$A$2:$F$3174,5,1)</f>
        <v>4893.8398440000001</v>
      </c>
      <c r="O8210" s="11">
        <f>VLOOKUP(F8210,Nasdaq!$A$2:$F$3174,5,1)</f>
        <v>5275.6201170000004</v>
      </c>
      <c r="P8210" s="11">
        <f t="shared" si="518"/>
        <v>641</v>
      </c>
      <c r="Q8210" s="15">
        <f t="shared" si="519"/>
        <v>0.9276333979189415</v>
      </c>
    </row>
    <row r="8211" spans="1:17" ht="19.5" customHeight="1" x14ac:dyDescent="0.2">
      <c r="A8211" s="12">
        <v>6071</v>
      </c>
      <c r="B8211" s="6" t="s">
        <v>2321</v>
      </c>
      <c r="C8211" s="12">
        <v>363</v>
      </c>
      <c r="D8211" s="6" t="s">
        <v>2799</v>
      </c>
      <c r="E8211" s="13">
        <v>43692</v>
      </c>
      <c r="F8211" s="13">
        <v>43959</v>
      </c>
      <c r="H8211" s="6" t="s">
        <v>7946</v>
      </c>
      <c r="I8211" s="6" t="s">
        <v>8098</v>
      </c>
      <c r="J8211" s="14">
        <v>0.33229999999999998</v>
      </c>
      <c r="K8211" s="14">
        <v>6.0100000000000001E-2</v>
      </c>
      <c r="L8211" s="15">
        <f t="shared" si="516"/>
        <v>0.2722</v>
      </c>
      <c r="M8211" s="11">
        <f t="shared" si="517"/>
        <v>1</v>
      </c>
      <c r="N8211" s="11">
        <f>VLOOKUP(E8211,Nasdaq!$A$2:$F$3174,5,1)</f>
        <v>7766.6201170000004</v>
      </c>
      <c r="O8211" s="11">
        <f>VLOOKUP(F8211,Nasdaq!$A$2:$F$3174,5,1)</f>
        <v>9121.3203130000002</v>
      </c>
      <c r="P8211" s="11">
        <f t="shared" si="518"/>
        <v>267</v>
      </c>
      <c r="Q8211" s="15">
        <f t="shared" si="519"/>
        <v>0.85148121803922594</v>
      </c>
    </row>
    <row r="8212" spans="1:17" ht="19.5" customHeight="1" x14ac:dyDescent="0.2">
      <c r="A8212" s="12">
        <v>6071</v>
      </c>
      <c r="B8212" s="6" t="s">
        <v>2321</v>
      </c>
      <c r="C8212" s="12">
        <v>362</v>
      </c>
      <c r="D8212" s="6" t="s">
        <v>4392</v>
      </c>
      <c r="E8212" s="13">
        <v>42506</v>
      </c>
      <c r="F8212" s="13">
        <v>44415</v>
      </c>
      <c r="H8212" s="6" t="s">
        <v>7944</v>
      </c>
      <c r="I8212" s="6" t="s">
        <v>8040</v>
      </c>
      <c r="J8212" s="14">
        <v>0.32740000000000002</v>
      </c>
      <c r="K8212" s="14">
        <v>0.14419999999999999</v>
      </c>
      <c r="L8212" s="15">
        <f t="shared" si="516"/>
        <v>0.18320000000000003</v>
      </c>
      <c r="M8212" s="11">
        <f t="shared" si="517"/>
        <v>1</v>
      </c>
      <c r="N8212" s="11">
        <f>VLOOKUP(E8212,Nasdaq!$A$2:$F$3174,5,1)</f>
        <v>4775.4599609999996</v>
      </c>
      <c r="O8212" s="11">
        <f>VLOOKUP(F8212,Nasdaq!$A$2:$F$3174,5,1)</f>
        <v>11010.980469</v>
      </c>
      <c r="P8212" s="11">
        <f t="shared" si="518"/>
        <v>1909</v>
      </c>
      <c r="Q8212" s="15">
        <f t="shared" si="519"/>
        <v>0.43370031396688763</v>
      </c>
    </row>
    <row r="8213" spans="1:17" ht="19.5" customHeight="1" x14ac:dyDescent="0.2">
      <c r="A8213" s="12">
        <v>6071</v>
      </c>
      <c r="B8213" s="6" t="s">
        <v>2321</v>
      </c>
      <c r="C8213" s="12">
        <v>1311</v>
      </c>
      <c r="D8213" s="6" t="s">
        <v>6143</v>
      </c>
      <c r="E8213" s="13">
        <v>41501</v>
      </c>
      <c r="F8213" s="13">
        <v>42347</v>
      </c>
      <c r="H8213" s="6" t="s">
        <v>7948</v>
      </c>
      <c r="I8213" s="6" t="s">
        <v>7981</v>
      </c>
      <c r="J8213" s="14">
        <v>0.32450000000000001</v>
      </c>
      <c r="K8213" s="14">
        <v>0.1173</v>
      </c>
      <c r="L8213" s="15">
        <f t="shared" si="516"/>
        <v>0.2072</v>
      </c>
      <c r="M8213" s="11">
        <f t="shared" si="517"/>
        <v>1</v>
      </c>
      <c r="N8213" s="11">
        <f>VLOOKUP(E8213,Nasdaq!$A$2:$F$3174,5,1)</f>
        <v>3606.1201169999999</v>
      </c>
      <c r="O8213" s="11">
        <f>VLOOKUP(F8213,Nasdaq!$A$2:$F$3174,5,1)</f>
        <v>5022.8701170000004</v>
      </c>
      <c r="P8213" s="11">
        <f t="shared" si="518"/>
        <v>846</v>
      </c>
      <c r="Q8213" s="15">
        <f t="shared" si="519"/>
        <v>0.71794091879874766</v>
      </c>
    </row>
    <row r="8214" spans="1:17" ht="19.5" customHeight="1" x14ac:dyDescent="0.2">
      <c r="A8214" s="12">
        <v>6071</v>
      </c>
      <c r="B8214" s="6" t="s">
        <v>2321</v>
      </c>
      <c r="C8214" s="12">
        <v>174</v>
      </c>
      <c r="D8214" s="6" t="s">
        <v>4908</v>
      </c>
      <c r="E8214" s="13">
        <v>41501</v>
      </c>
      <c r="F8214" s="13">
        <v>42139</v>
      </c>
      <c r="H8214" s="6" t="s">
        <v>7944</v>
      </c>
      <c r="I8214" s="6" t="s">
        <v>8107</v>
      </c>
      <c r="J8214" s="14">
        <v>0.32369999999999999</v>
      </c>
      <c r="K8214" s="14">
        <v>0.17430000000000001</v>
      </c>
      <c r="L8214" s="15">
        <f t="shared" si="516"/>
        <v>0.14939999999999998</v>
      </c>
      <c r="M8214" s="11">
        <f t="shared" si="517"/>
        <v>1</v>
      </c>
      <c r="N8214" s="11">
        <f>VLOOKUP(E8214,Nasdaq!$A$2:$F$3174,5,1)</f>
        <v>3606.1201169999999</v>
      </c>
      <c r="O8214" s="11">
        <f>VLOOKUP(F8214,Nasdaq!$A$2:$F$3174,5,1)</f>
        <v>5048.2900390000004</v>
      </c>
      <c r="P8214" s="11">
        <f t="shared" si="518"/>
        <v>638</v>
      </c>
      <c r="Q8214" s="15">
        <f t="shared" si="519"/>
        <v>0.71432609829262916</v>
      </c>
    </row>
    <row r="8215" spans="1:17" ht="19.5" customHeight="1" x14ac:dyDescent="0.2">
      <c r="A8215" s="12">
        <v>6071</v>
      </c>
      <c r="B8215" s="6" t="s">
        <v>2321</v>
      </c>
      <c r="C8215" s="12">
        <v>506</v>
      </c>
      <c r="D8215" s="6" t="s">
        <v>4473</v>
      </c>
      <c r="E8215" s="13">
        <v>41409</v>
      </c>
      <c r="F8215" s="13">
        <v>42048</v>
      </c>
      <c r="H8215" s="6" t="s">
        <v>7948</v>
      </c>
      <c r="I8215" s="6" t="s">
        <v>8054</v>
      </c>
      <c r="J8215" s="14">
        <v>0.32049999999999995</v>
      </c>
      <c r="K8215" s="14">
        <v>0.1671</v>
      </c>
      <c r="L8215" s="15">
        <f t="shared" si="516"/>
        <v>0.15339999999999995</v>
      </c>
      <c r="M8215" s="11">
        <f t="shared" si="517"/>
        <v>1</v>
      </c>
      <c r="N8215" s="11">
        <f>VLOOKUP(E8215,Nasdaq!$A$2:$F$3174,5,1)</f>
        <v>3471.6201169999999</v>
      </c>
      <c r="O8215" s="11">
        <f>VLOOKUP(F8215,Nasdaq!$A$2:$F$3174,5,1)</f>
        <v>4893.8398440000001</v>
      </c>
      <c r="P8215" s="11">
        <f t="shared" si="518"/>
        <v>639</v>
      </c>
      <c r="Q8215" s="15">
        <f t="shared" si="519"/>
        <v>0.70938676752777463</v>
      </c>
    </row>
    <row r="8216" spans="1:17" ht="19.5" customHeight="1" x14ac:dyDescent="0.2">
      <c r="A8216" s="12">
        <v>6071</v>
      </c>
      <c r="B8216" s="6" t="s">
        <v>2321</v>
      </c>
      <c r="C8216" s="12">
        <v>340</v>
      </c>
      <c r="D8216" s="6" t="s">
        <v>3720</v>
      </c>
      <c r="E8216" s="13">
        <v>41501</v>
      </c>
      <c r="F8216" s="13">
        <v>41684</v>
      </c>
      <c r="H8216" s="6" t="s">
        <v>7949</v>
      </c>
      <c r="I8216" s="6" t="s">
        <v>8070</v>
      </c>
      <c r="J8216" s="14">
        <v>0.3196</v>
      </c>
      <c r="K8216" s="14">
        <v>0.24979999999999999</v>
      </c>
      <c r="L8216" s="15">
        <f t="shared" si="516"/>
        <v>6.9800000000000001E-2</v>
      </c>
      <c r="M8216" s="11">
        <f t="shared" si="517"/>
        <v>1</v>
      </c>
      <c r="N8216" s="11">
        <f>VLOOKUP(E8216,Nasdaq!$A$2:$F$3174,5,1)</f>
        <v>3606.1201169999999</v>
      </c>
      <c r="O8216" s="11">
        <f>VLOOKUP(F8216,Nasdaq!$A$2:$F$3174,5,1)</f>
        <v>4244.0200199999999</v>
      </c>
      <c r="P8216" s="11">
        <f t="shared" si="518"/>
        <v>183</v>
      </c>
      <c r="Q8216" s="15">
        <f t="shared" si="519"/>
        <v>0.84969648905544526</v>
      </c>
    </row>
    <row r="8217" spans="1:17" ht="19.5" customHeight="1" x14ac:dyDescent="0.2">
      <c r="A8217" s="12">
        <v>6071</v>
      </c>
      <c r="B8217" s="6" t="s">
        <v>2321</v>
      </c>
      <c r="C8217" s="12">
        <v>27277</v>
      </c>
      <c r="D8217" s="6" t="s">
        <v>6974</v>
      </c>
      <c r="E8217" s="13">
        <v>41555</v>
      </c>
      <c r="F8217" s="13">
        <v>41759</v>
      </c>
      <c r="H8217" s="6" t="s">
        <v>7950</v>
      </c>
      <c r="I8217" s="6" t="s">
        <v>8113</v>
      </c>
      <c r="J8217" s="14">
        <v>0.31170000000000003</v>
      </c>
      <c r="K8217" s="14">
        <v>0.221</v>
      </c>
      <c r="L8217" s="15">
        <f t="shared" si="516"/>
        <v>9.0700000000000031E-2</v>
      </c>
      <c r="M8217" s="11">
        <f t="shared" si="517"/>
        <v>1</v>
      </c>
      <c r="N8217" s="11">
        <f>VLOOKUP(E8217,Nasdaq!$A$2:$F$3174,5,1)</f>
        <v>3694.830078</v>
      </c>
      <c r="O8217" s="11">
        <f>VLOOKUP(F8217,Nasdaq!$A$2:$F$3174,5,1)</f>
        <v>4114.5600590000004</v>
      </c>
      <c r="P8217" s="11">
        <f t="shared" si="518"/>
        <v>204</v>
      </c>
      <c r="Q8217" s="15">
        <f t="shared" si="519"/>
        <v>0.89799039610150544</v>
      </c>
    </row>
    <row r="8218" spans="1:17" ht="19.5" customHeight="1" x14ac:dyDescent="0.2">
      <c r="A8218" s="12">
        <v>6071</v>
      </c>
      <c r="B8218" s="6" t="s">
        <v>2321</v>
      </c>
      <c r="C8218" s="12">
        <v>31174</v>
      </c>
      <c r="D8218" s="6" t="s">
        <v>7780</v>
      </c>
      <c r="E8218" s="13">
        <v>43876</v>
      </c>
      <c r="F8218" s="13">
        <v>44415</v>
      </c>
      <c r="H8218" s="6" t="s">
        <v>7950</v>
      </c>
      <c r="I8218" s="6" t="s">
        <v>8022</v>
      </c>
      <c r="J8218" s="14">
        <v>0.30740000000000001</v>
      </c>
      <c r="K8218" s="14">
        <v>1.2800000000000001E-2</v>
      </c>
      <c r="L8218" s="15">
        <f t="shared" si="516"/>
        <v>0.29460000000000003</v>
      </c>
      <c r="M8218" s="11">
        <f t="shared" si="517"/>
        <v>1</v>
      </c>
      <c r="N8218" s="11">
        <f>VLOOKUP(E8218,Nasdaq!$A$2:$F$3174,5,1)</f>
        <v>9731.1796880000002</v>
      </c>
      <c r="O8218" s="11">
        <f>VLOOKUP(F8218,Nasdaq!$A$2:$F$3174,5,1)</f>
        <v>11010.980469</v>
      </c>
      <c r="P8218" s="11">
        <f t="shared" si="518"/>
        <v>539</v>
      </c>
      <c r="Q8218" s="15">
        <f t="shared" si="519"/>
        <v>0.88377105263147337</v>
      </c>
    </row>
    <row r="8219" spans="1:17" ht="19.5" customHeight="1" x14ac:dyDescent="0.2">
      <c r="A8219" s="12">
        <v>6071</v>
      </c>
      <c r="B8219" s="6" t="s">
        <v>2321</v>
      </c>
      <c r="C8219" s="12">
        <v>224</v>
      </c>
      <c r="D8219" s="6" t="s">
        <v>2848</v>
      </c>
      <c r="E8219" s="13">
        <v>42048</v>
      </c>
      <c r="F8219" s="13">
        <v>42139</v>
      </c>
      <c r="H8219" s="6" t="s">
        <v>7944</v>
      </c>
      <c r="I8219" s="6" t="s">
        <v>8109</v>
      </c>
      <c r="J8219" s="14">
        <v>0.30170000000000002</v>
      </c>
      <c r="K8219" s="14">
        <v>7.1300000000000002E-2</v>
      </c>
      <c r="L8219" s="15">
        <f t="shared" si="516"/>
        <v>0.23040000000000002</v>
      </c>
      <c r="M8219" s="11">
        <f t="shared" si="517"/>
        <v>1</v>
      </c>
      <c r="N8219" s="11">
        <f>VLOOKUP(E8219,Nasdaq!$A$2:$F$3174,5,1)</f>
        <v>4893.8398440000001</v>
      </c>
      <c r="O8219" s="11">
        <f>VLOOKUP(F8219,Nasdaq!$A$2:$F$3174,5,1)</f>
        <v>5048.2900390000004</v>
      </c>
      <c r="P8219" s="11">
        <f t="shared" si="518"/>
        <v>91</v>
      </c>
      <c r="Q8219" s="15">
        <f t="shared" si="519"/>
        <v>0.96940635033633449</v>
      </c>
    </row>
    <row r="8220" spans="1:17" ht="19.5" customHeight="1" x14ac:dyDescent="0.2">
      <c r="A8220" s="12">
        <v>6071</v>
      </c>
      <c r="B8220" s="6" t="s">
        <v>2321</v>
      </c>
      <c r="C8220" s="12">
        <v>100</v>
      </c>
      <c r="D8220" s="6" t="s">
        <v>3336</v>
      </c>
      <c r="E8220" s="13">
        <v>42689</v>
      </c>
      <c r="F8220" s="13">
        <v>43146</v>
      </c>
      <c r="H8220" s="6" t="s">
        <v>7950</v>
      </c>
      <c r="I8220" s="6" t="s">
        <v>8022</v>
      </c>
      <c r="J8220" s="14">
        <v>0.29809999999999998</v>
      </c>
      <c r="K8220" s="14">
        <v>0.22140000000000001</v>
      </c>
      <c r="L8220" s="15">
        <f t="shared" si="516"/>
        <v>7.6699999999999963E-2</v>
      </c>
      <c r="M8220" s="11">
        <f t="shared" si="517"/>
        <v>1</v>
      </c>
      <c r="N8220" s="11">
        <f>VLOOKUP(E8220,Nasdaq!$A$2:$F$3174,5,1)</f>
        <v>5275.6201170000004</v>
      </c>
      <c r="O8220" s="11">
        <f>VLOOKUP(F8220,Nasdaq!$A$2:$F$3174,5,1)</f>
        <v>7256.4301759999998</v>
      </c>
      <c r="P8220" s="11">
        <f t="shared" si="518"/>
        <v>457</v>
      </c>
      <c r="Q8220" s="15">
        <f t="shared" si="519"/>
        <v>0.72702831442315996</v>
      </c>
    </row>
    <row r="8221" spans="1:17" ht="19.5" customHeight="1" x14ac:dyDescent="0.2">
      <c r="A8221" s="12">
        <v>6071</v>
      </c>
      <c r="B8221" s="6" t="s">
        <v>2321</v>
      </c>
      <c r="C8221" s="12">
        <v>26506</v>
      </c>
      <c r="D8221" s="6" t="s">
        <v>4388</v>
      </c>
      <c r="E8221" s="13">
        <v>43054</v>
      </c>
      <c r="F8221" s="13">
        <v>43146</v>
      </c>
      <c r="H8221" s="6" t="s">
        <v>7951</v>
      </c>
      <c r="I8221" s="6" t="s">
        <v>7991</v>
      </c>
      <c r="J8221" s="14">
        <v>0.2959</v>
      </c>
      <c r="K8221" s="14">
        <v>0.30909999999999999</v>
      </c>
      <c r="L8221" s="15">
        <f t="shared" ref="L8221:L8283" si="520">J8221-K8221</f>
        <v>-1.319999999999999E-2</v>
      </c>
      <c r="M8221" s="11">
        <f t="shared" ref="M8221:M8283" si="521">IF(L8221&gt;0,1,0)</f>
        <v>0</v>
      </c>
      <c r="N8221" s="11">
        <f>VLOOKUP(E8221,Nasdaq!$A$2:$F$3174,5,1)</f>
        <v>6706.2099609999996</v>
      </c>
      <c r="O8221" s="11">
        <f>VLOOKUP(F8221,Nasdaq!$A$2:$F$3174,5,1)</f>
        <v>7256.4301759999998</v>
      </c>
      <c r="P8221" s="11">
        <f t="shared" ref="P8221:P8283" si="522">_xlfn.DAYS(F8221,E8221)</f>
        <v>92</v>
      </c>
      <c r="Q8221" s="15">
        <f t="shared" ref="Q8221:Q8283" si="523">(O8221/N8221)^(1/P8221/365-1)</f>
        <v>0.92417697768487628</v>
      </c>
    </row>
    <row r="8222" spans="1:17" ht="19.5" customHeight="1" x14ac:dyDescent="0.2">
      <c r="A8222" s="12">
        <v>6071</v>
      </c>
      <c r="B8222" s="6" t="s">
        <v>2321</v>
      </c>
      <c r="C8222" s="12">
        <v>581</v>
      </c>
      <c r="D8222" s="6" t="s">
        <v>3678</v>
      </c>
      <c r="E8222" s="13">
        <v>43054</v>
      </c>
      <c r="F8222" s="13">
        <v>43146</v>
      </c>
      <c r="H8222" s="6" t="s">
        <v>7944</v>
      </c>
      <c r="I8222" s="6" t="s">
        <v>8015</v>
      </c>
      <c r="J8222" s="14">
        <v>0.29580000000000001</v>
      </c>
      <c r="K8222" s="14">
        <v>0.30909999999999999</v>
      </c>
      <c r="L8222" s="15">
        <f t="shared" si="520"/>
        <v>-1.3299999999999979E-2</v>
      </c>
      <c r="M8222" s="11">
        <f t="shared" si="521"/>
        <v>0</v>
      </c>
      <c r="N8222" s="11">
        <f>VLOOKUP(E8222,Nasdaq!$A$2:$F$3174,5,1)</f>
        <v>6706.2099609999996</v>
      </c>
      <c r="O8222" s="11">
        <f>VLOOKUP(F8222,Nasdaq!$A$2:$F$3174,5,1)</f>
        <v>7256.4301759999998</v>
      </c>
      <c r="P8222" s="11">
        <f t="shared" si="522"/>
        <v>92</v>
      </c>
      <c r="Q8222" s="15">
        <f t="shared" si="523"/>
        <v>0.92417697768487628</v>
      </c>
    </row>
    <row r="8223" spans="1:17" ht="19.5" customHeight="1" x14ac:dyDescent="0.2">
      <c r="A8223" s="12">
        <v>6071</v>
      </c>
      <c r="B8223" s="6" t="s">
        <v>2321</v>
      </c>
      <c r="C8223" s="12">
        <v>212</v>
      </c>
      <c r="D8223" s="6" t="s">
        <v>3258</v>
      </c>
      <c r="E8223" s="13">
        <v>40794</v>
      </c>
      <c r="F8223" s="13">
        <v>43146</v>
      </c>
      <c r="G8223" s="13">
        <v>40794</v>
      </c>
      <c r="H8223" s="6" t="s">
        <v>7944</v>
      </c>
      <c r="I8223" s="6" t="s">
        <v>7996</v>
      </c>
      <c r="J8223" s="14">
        <v>0.28970000000000001</v>
      </c>
      <c r="K8223" s="14">
        <v>0.16269999999999998</v>
      </c>
      <c r="L8223" s="15">
        <f t="shared" si="520"/>
        <v>0.12700000000000003</v>
      </c>
      <c r="M8223" s="11">
        <f t="shared" si="521"/>
        <v>1</v>
      </c>
      <c r="N8223" s="11">
        <f>VLOOKUP(E8223,Nasdaq!$A$2:$F$3174,5,1)</f>
        <v>2529.139893</v>
      </c>
      <c r="O8223" s="11">
        <f>VLOOKUP(F8223,Nasdaq!$A$2:$F$3174,5,1)</f>
        <v>7256.4301759999998</v>
      </c>
      <c r="P8223" s="11">
        <f t="shared" si="522"/>
        <v>2352</v>
      </c>
      <c r="Q8223" s="15">
        <f t="shared" si="523"/>
        <v>0.34853818431926448</v>
      </c>
    </row>
    <row r="8224" spans="1:17" ht="19.5" customHeight="1" x14ac:dyDescent="0.2">
      <c r="A8224" s="12">
        <v>6071</v>
      </c>
      <c r="B8224" s="6" t="s">
        <v>2321</v>
      </c>
      <c r="C8224" s="12">
        <v>351</v>
      </c>
      <c r="D8224" s="6" t="s">
        <v>7781</v>
      </c>
      <c r="E8224" s="13">
        <v>43876</v>
      </c>
      <c r="F8224" s="13">
        <v>44415</v>
      </c>
      <c r="H8224" s="6" t="s">
        <v>7948</v>
      </c>
      <c r="I8224" s="6" t="s">
        <v>7981</v>
      </c>
      <c r="J8224" s="14">
        <v>0.28339999999999999</v>
      </c>
      <c r="K8224" s="14">
        <v>1.2800000000000001E-2</v>
      </c>
      <c r="L8224" s="15">
        <f t="shared" si="520"/>
        <v>0.27060000000000001</v>
      </c>
      <c r="M8224" s="11">
        <f t="shared" si="521"/>
        <v>1</v>
      </c>
      <c r="N8224" s="11">
        <f>VLOOKUP(E8224,Nasdaq!$A$2:$F$3174,5,1)</f>
        <v>9731.1796880000002</v>
      </c>
      <c r="O8224" s="11">
        <f>VLOOKUP(F8224,Nasdaq!$A$2:$F$3174,5,1)</f>
        <v>11010.980469</v>
      </c>
      <c r="P8224" s="11">
        <f t="shared" si="522"/>
        <v>539</v>
      </c>
      <c r="Q8224" s="15">
        <f t="shared" si="523"/>
        <v>0.88377105263147337</v>
      </c>
    </row>
    <row r="8225" spans="1:17" ht="19.5" customHeight="1" x14ac:dyDescent="0.2">
      <c r="A8225" s="12">
        <v>6071</v>
      </c>
      <c r="B8225" s="6" t="s">
        <v>2321</v>
      </c>
      <c r="C8225" s="12">
        <v>544</v>
      </c>
      <c r="D8225" s="6" t="s">
        <v>7137</v>
      </c>
      <c r="E8225" s="13">
        <v>41501</v>
      </c>
      <c r="F8225" s="13">
        <v>43600</v>
      </c>
      <c r="H8225" s="6" t="s">
        <v>7951</v>
      </c>
      <c r="I8225" s="6" t="s">
        <v>8134</v>
      </c>
      <c r="J8225" s="14">
        <v>0.27179999999999999</v>
      </c>
      <c r="K8225" s="14">
        <v>0.12130000000000001</v>
      </c>
      <c r="L8225" s="15">
        <f t="shared" si="520"/>
        <v>0.15049999999999997</v>
      </c>
      <c r="M8225" s="11">
        <f t="shared" si="521"/>
        <v>1</v>
      </c>
      <c r="N8225" s="11">
        <f>VLOOKUP(E8225,Nasdaq!$A$2:$F$3174,5,1)</f>
        <v>3606.1201169999999</v>
      </c>
      <c r="O8225" s="11">
        <f>VLOOKUP(F8225,Nasdaq!$A$2:$F$3174,5,1)</f>
        <v>7822.1499020000001</v>
      </c>
      <c r="P8225" s="11">
        <f t="shared" si="522"/>
        <v>2099</v>
      </c>
      <c r="Q8225" s="15">
        <f t="shared" si="523"/>
        <v>0.46101440228841356</v>
      </c>
    </row>
    <row r="8226" spans="1:17" ht="19.5" customHeight="1" x14ac:dyDescent="0.2">
      <c r="A8226" s="12">
        <v>6071</v>
      </c>
      <c r="B8226" s="6" t="s">
        <v>2321</v>
      </c>
      <c r="C8226" s="12">
        <v>243</v>
      </c>
      <c r="D8226" s="6" t="s">
        <v>5019</v>
      </c>
      <c r="E8226" s="13">
        <v>43784</v>
      </c>
      <c r="F8226" s="13">
        <v>43876</v>
      </c>
      <c r="H8226" s="6" t="s">
        <v>7947</v>
      </c>
      <c r="I8226" s="6" t="s">
        <v>8035</v>
      </c>
      <c r="J8226" s="14">
        <v>0.26850000000000002</v>
      </c>
      <c r="K8226" s="14">
        <v>0.38340000000000002</v>
      </c>
      <c r="L8226" s="15">
        <f t="shared" si="520"/>
        <v>-0.1149</v>
      </c>
      <c r="M8226" s="11">
        <f t="shared" si="521"/>
        <v>0</v>
      </c>
      <c r="N8226" s="11">
        <f>VLOOKUP(E8226,Nasdaq!$A$2:$F$3174,5,1)</f>
        <v>8540.8300780000009</v>
      </c>
      <c r="O8226" s="11">
        <f>VLOOKUP(F8226,Nasdaq!$A$2:$F$3174,5,1)</f>
        <v>9731.1796880000002</v>
      </c>
      <c r="P8226" s="11">
        <f t="shared" si="522"/>
        <v>92</v>
      </c>
      <c r="Q8226" s="15">
        <f t="shared" si="523"/>
        <v>0.87768015161200985</v>
      </c>
    </row>
    <row r="8227" spans="1:17" ht="19.5" customHeight="1" x14ac:dyDescent="0.2">
      <c r="A8227" s="12">
        <v>6071</v>
      </c>
      <c r="B8227" s="6" t="s">
        <v>2321</v>
      </c>
      <c r="C8227" s="12">
        <v>462</v>
      </c>
      <c r="D8227" s="6" t="s">
        <v>4303</v>
      </c>
      <c r="E8227" s="13">
        <v>43876</v>
      </c>
      <c r="F8227" s="13">
        <v>44415</v>
      </c>
      <c r="H8227" s="6" t="s">
        <v>7948</v>
      </c>
      <c r="I8227" s="6" t="s">
        <v>8147</v>
      </c>
      <c r="J8227" s="14">
        <v>0.26429999999999998</v>
      </c>
      <c r="K8227" s="14">
        <v>1.2800000000000001E-2</v>
      </c>
      <c r="L8227" s="15">
        <f t="shared" si="520"/>
        <v>0.2515</v>
      </c>
      <c r="M8227" s="11">
        <f t="shared" si="521"/>
        <v>1</v>
      </c>
      <c r="N8227" s="11">
        <f>VLOOKUP(E8227,Nasdaq!$A$2:$F$3174,5,1)</f>
        <v>9731.1796880000002</v>
      </c>
      <c r="O8227" s="11">
        <f>VLOOKUP(F8227,Nasdaq!$A$2:$F$3174,5,1)</f>
        <v>11010.980469</v>
      </c>
      <c r="P8227" s="11">
        <f t="shared" si="522"/>
        <v>539</v>
      </c>
      <c r="Q8227" s="15">
        <f t="shared" si="523"/>
        <v>0.88377105263147337</v>
      </c>
    </row>
    <row r="8228" spans="1:17" ht="19.5" customHeight="1" x14ac:dyDescent="0.2">
      <c r="A8228" s="12">
        <v>6071</v>
      </c>
      <c r="B8228" s="6" t="s">
        <v>2321</v>
      </c>
      <c r="C8228" s="12">
        <v>30499</v>
      </c>
      <c r="D8228" s="6" t="s">
        <v>7401</v>
      </c>
      <c r="E8228" s="13">
        <v>43876</v>
      </c>
      <c r="F8228" s="13">
        <v>44415</v>
      </c>
      <c r="H8228" s="6" t="s">
        <v>7950</v>
      </c>
      <c r="I8228" s="6" t="s">
        <v>7967</v>
      </c>
      <c r="J8228" s="14">
        <v>0.26129999999999998</v>
      </c>
      <c r="K8228" s="14">
        <v>1.2800000000000001E-2</v>
      </c>
      <c r="L8228" s="15">
        <f t="shared" si="520"/>
        <v>0.24849999999999997</v>
      </c>
      <c r="M8228" s="11">
        <f t="shared" si="521"/>
        <v>1</v>
      </c>
      <c r="N8228" s="11">
        <f>VLOOKUP(E8228,Nasdaq!$A$2:$F$3174,5,1)</f>
        <v>9731.1796880000002</v>
      </c>
      <c r="O8228" s="11">
        <f>VLOOKUP(F8228,Nasdaq!$A$2:$F$3174,5,1)</f>
        <v>11010.980469</v>
      </c>
      <c r="P8228" s="11">
        <f t="shared" si="522"/>
        <v>539</v>
      </c>
      <c r="Q8228" s="15">
        <f t="shared" si="523"/>
        <v>0.88377105263147337</v>
      </c>
    </row>
    <row r="8229" spans="1:17" ht="19.5" customHeight="1" x14ac:dyDescent="0.2">
      <c r="A8229" s="12">
        <v>6071</v>
      </c>
      <c r="B8229" s="6" t="s">
        <v>2321</v>
      </c>
      <c r="C8229" s="12">
        <v>46737</v>
      </c>
      <c r="D8229" s="6" t="s">
        <v>7782</v>
      </c>
      <c r="E8229" s="13">
        <v>43600</v>
      </c>
      <c r="F8229" s="13">
        <v>43692</v>
      </c>
      <c r="H8229" s="6" t="s">
        <v>7950</v>
      </c>
      <c r="I8229" s="6" t="s">
        <v>7985</v>
      </c>
      <c r="J8229" s="14">
        <v>0.26050000000000001</v>
      </c>
      <c r="K8229" s="14">
        <v>1.61E-2</v>
      </c>
      <c r="L8229" s="15">
        <f t="shared" si="520"/>
        <v>0.24440000000000001</v>
      </c>
      <c r="M8229" s="11">
        <f t="shared" si="521"/>
        <v>1</v>
      </c>
      <c r="N8229" s="11">
        <f>VLOOKUP(E8229,Nasdaq!$A$2:$F$3174,5,1)</f>
        <v>7822.1499020000001</v>
      </c>
      <c r="O8229" s="11">
        <f>VLOOKUP(F8229,Nasdaq!$A$2:$F$3174,5,1)</f>
        <v>7766.6201170000004</v>
      </c>
      <c r="P8229" s="11">
        <f t="shared" si="522"/>
        <v>92</v>
      </c>
      <c r="Q8229" s="15">
        <f t="shared" si="523"/>
        <v>1.0071495869000366</v>
      </c>
    </row>
    <row r="8230" spans="1:17" ht="19.5" customHeight="1" x14ac:dyDescent="0.2">
      <c r="A8230" s="12">
        <v>6071</v>
      </c>
      <c r="B8230" s="6" t="s">
        <v>2321</v>
      </c>
      <c r="C8230" s="12">
        <v>213</v>
      </c>
      <c r="D8230" s="6" t="s">
        <v>4301</v>
      </c>
      <c r="E8230" s="13">
        <v>43146</v>
      </c>
      <c r="F8230" s="13">
        <v>44415</v>
      </c>
      <c r="H8230" s="6" t="s">
        <v>7949</v>
      </c>
      <c r="I8230" s="6" t="s">
        <v>7973</v>
      </c>
      <c r="J8230" s="14">
        <v>0.2505</v>
      </c>
      <c r="K8230" s="14">
        <v>0.1085</v>
      </c>
      <c r="L8230" s="15">
        <f t="shared" si="520"/>
        <v>0.14200000000000002</v>
      </c>
      <c r="M8230" s="11">
        <f t="shared" si="521"/>
        <v>1</v>
      </c>
      <c r="N8230" s="11">
        <f>VLOOKUP(E8230,Nasdaq!$A$2:$F$3174,5,1)</f>
        <v>7256.4301759999998</v>
      </c>
      <c r="O8230" s="11">
        <f>VLOOKUP(F8230,Nasdaq!$A$2:$F$3174,5,1)</f>
        <v>11010.980469</v>
      </c>
      <c r="P8230" s="11">
        <f t="shared" si="522"/>
        <v>1269</v>
      </c>
      <c r="Q8230" s="15">
        <f t="shared" si="523"/>
        <v>0.65901821635135027</v>
      </c>
    </row>
    <row r="8231" spans="1:17" ht="19.5" customHeight="1" x14ac:dyDescent="0.2">
      <c r="A8231" s="12">
        <v>6071</v>
      </c>
      <c r="B8231" s="6" t="s">
        <v>2321</v>
      </c>
      <c r="C8231" s="12">
        <v>15</v>
      </c>
      <c r="D8231" s="6" t="s">
        <v>2960</v>
      </c>
      <c r="E8231" s="13">
        <v>42689</v>
      </c>
      <c r="F8231" s="13">
        <v>42870</v>
      </c>
      <c r="H8231" s="6" t="s">
        <v>7947</v>
      </c>
      <c r="I8231" s="6" t="s">
        <v>7989</v>
      </c>
      <c r="J8231" s="14">
        <v>0.24079999999999999</v>
      </c>
      <c r="K8231" s="14">
        <v>0.24109999999999998</v>
      </c>
      <c r="L8231" s="15">
        <f t="shared" si="520"/>
        <v>-2.9999999999999472E-4</v>
      </c>
      <c r="M8231" s="11">
        <f t="shared" si="521"/>
        <v>0</v>
      </c>
      <c r="N8231" s="11">
        <f>VLOOKUP(E8231,Nasdaq!$A$2:$F$3174,5,1)</f>
        <v>5275.6201170000004</v>
      </c>
      <c r="O8231" s="11">
        <f>VLOOKUP(F8231,Nasdaq!$A$2:$F$3174,5,1)</f>
        <v>6149.669922</v>
      </c>
      <c r="P8231" s="11">
        <f t="shared" si="522"/>
        <v>181</v>
      </c>
      <c r="Q8231" s="15">
        <f t="shared" si="523"/>
        <v>0.85787244289086972</v>
      </c>
    </row>
    <row r="8232" spans="1:17" ht="19.5" customHeight="1" x14ac:dyDescent="0.2">
      <c r="A8232" s="12">
        <v>6071</v>
      </c>
      <c r="B8232" s="6" t="s">
        <v>2321</v>
      </c>
      <c r="C8232" s="12">
        <v>690</v>
      </c>
      <c r="D8232" s="6" t="s">
        <v>7112</v>
      </c>
      <c r="E8232" s="13">
        <v>41774</v>
      </c>
      <c r="F8232" s="13">
        <v>41957</v>
      </c>
      <c r="H8232" s="6" t="s">
        <v>7948</v>
      </c>
      <c r="I8232" s="6" t="s">
        <v>7986</v>
      </c>
      <c r="J8232" s="14">
        <v>0.23749999999999999</v>
      </c>
      <c r="K8232" s="14">
        <v>0.21210000000000001</v>
      </c>
      <c r="L8232" s="15">
        <f t="shared" si="520"/>
        <v>2.5399999999999978E-2</v>
      </c>
      <c r="M8232" s="11">
        <f t="shared" si="521"/>
        <v>1</v>
      </c>
      <c r="N8232" s="11">
        <f>VLOOKUP(E8232,Nasdaq!$A$2:$F$3174,5,1)</f>
        <v>4069.290039</v>
      </c>
      <c r="O8232" s="11">
        <f>VLOOKUP(F8232,Nasdaq!$A$2:$F$3174,5,1)</f>
        <v>4688.5400390000004</v>
      </c>
      <c r="P8232" s="11">
        <f t="shared" si="522"/>
        <v>183</v>
      </c>
      <c r="Q8232" s="15">
        <f t="shared" si="523"/>
        <v>0.86792447860875443</v>
      </c>
    </row>
    <row r="8233" spans="1:17" ht="19.5" customHeight="1" x14ac:dyDescent="0.2">
      <c r="A8233" s="12">
        <v>6071</v>
      </c>
      <c r="B8233" s="6" t="s">
        <v>2321</v>
      </c>
      <c r="C8233" s="12">
        <v>72</v>
      </c>
      <c r="D8233" s="6" t="s">
        <v>4465</v>
      </c>
      <c r="E8233" s="13">
        <v>43327</v>
      </c>
      <c r="F8233" s="13">
        <v>43600</v>
      </c>
      <c r="H8233" s="6" t="s">
        <v>7947</v>
      </c>
      <c r="I8233" s="6" t="s">
        <v>8028</v>
      </c>
      <c r="J8233" s="14">
        <v>0.23449999999999999</v>
      </c>
      <c r="K8233" s="14">
        <v>3.6400000000000002E-2</v>
      </c>
      <c r="L8233" s="15">
        <f t="shared" si="520"/>
        <v>0.1981</v>
      </c>
      <c r="M8233" s="11">
        <f t="shared" si="521"/>
        <v>1</v>
      </c>
      <c r="N8233" s="11">
        <f>VLOOKUP(E8233,Nasdaq!$A$2:$F$3174,5,1)</f>
        <v>7774.1201170000004</v>
      </c>
      <c r="O8233" s="11">
        <f>VLOOKUP(F8233,Nasdaq!$A$2:$F$3174,5,1)</f>
        <v>7822.1499020000001</v>
      </c>
      <c r="P8233" s="11">
        <f t="shared" si="522"/>
        <v>273</v>
      </c>
      <c r="Q8233" s="15">
        <f t="shared" si="523"/>
        <v>0.99385983328425043</v>
      </c>
    </row>
    <row r="8234" spans="1:17" ht="19.5" customHeight="1" x14ac:dyDescent="0.2">
      <c r="A8234" s="12">
        <v>6071</v>
      </c>
      <c r="B8234" s="6" t="s">
        <v>2321</v>
      </c>
      <c r="C8234" s="12">
        <v>19753</v>
      </c>
      <c r="D8234" s="6" t="s">
        <v>5659</v>
      </c>
      <c r="E8234" s="13">
        <v>40581</v>
      </c>
      <c r="F8234" s="13">
        <v>40690</v>
      </c>
      <c r="G8234" s="13">
        <v>40581</v>
      </c>
      <c r="H8234" s="6" t="s">
        <v>7951</v>
      </c>
      <c r="I8234" s="6" t="s">
        <v>8023</v>
      </c>
      <c r="J8234" s="14">
        <v>0.23399999999999999</v>
      </c>
      <c r="K8234" s="14">
        <v>5.4000000000000006E-2</v>
      </c>
      <c r="L8234" s="15">
        <f t="shared" si="520"/>
        <v>0.18</v>
      </c>
      <c r="M8234" s="11">
        <f t="shared" si="521"/>
        <v>1</v>
      </c>
      <c r="N8234" s="11">
        <f>VLOOKUP(E8234,Nasdaq!$A$2:$F$3174,5,1)</f>
        <v>2783.98999</v>
      </c>
      <c r="O8234" s="11">
        <f>VLOOKUP(F8234,Nasdaq!$A$2:$F$3174,5,1)</f>
        <v>2796.860107</v>
      </c>
      <c r="P8234" s="11">
        <f t="shared" si="522"/>
        <v>109</v>
      </c>
      <c r="Q8234" s="15">
        <f t="shared" si="523"/>
        <v>0.99539848481462601</v>
      </c>
    </row>
    <row r="8235" spans="1:17" ht="19.5" customHeight="1" x14ac:dyDescent="0.2">
      <c r="A8235" s="12">
        <v>6071</v>
      </c>
      <c r="B8235" s="6" t="s">
        <v>2321</v>
      </c>
      <c r="C8235" s="12">
        <v>187</v>
      </c>
      <c r="D8235" s="6" t="s">
        <v>7783</v>
      </c>
      <c r="E8235" s="13">
        <v>41957</v>
      </c>
      <c r="F8235" s="13">
        <v>42230</v>
      </c>
      <c r="H8235" s="6" t="s">
        <v>7948</v>
      </c>
      <c r="I8235" s="6" t="s">
        <v>8052</v>
      </c>
      <c r="J8235" s="14">
        <v>0.23230000000000001</v>
      </c>
      <c r="K8235" s="14">
        <v>5.5399999999999998E-2</v>
      </c>
      <c r="L8235" s="15">
        <f t="shared" si="520"/>
        <v>0.1769</v>
      </c>
      <c r="M8235" s="11">
        <f t="shared" si="521"/>
        <v>1</v>
      </c>
      <c r="N8235" s="11">
        <f>VLOOKUP(E8235,Nasdaq!$A$2:$F$3174,5,1)</f>
        <v>4688.5400390000004</v>
      </c>
      <c r="O8235" s="11">
        <f>VLOOKUP(F8235,Nasdaq!$A$2:$F$3174,5,1)</f>
        <v>5048.2402339999999</v>
      </c>
      <c r="P8235" s="11">
        <f t="shared" si="522"/>
        <v>273</v>
      </c>
      <c r="Q8235" s="15">
        <f t="shared" si="523"/>
        <v>0.92874809829137783</v>
      </c>
    </row>
    <row r="8236" spans="1:17" ht="19.5" customHeight="1" x14ac:dyDescent="0.2">
      <c r="A8236" s="12">
        <v>6071</v>
      </c>
      <c r="B8236" s="6" t="s">
        <v>2321</v>
      </c>
      <c r="C8236" s="12">
        <v>3505</v>
      </c>
      <c r="D8236" s="6" t="s">
        <v>7784</v>
      </c>
      <c r="E8236" s="13">
        <v>42139</v>
      </c>
      <c r="F8236" s="13">
        <v>42230</v>
      </c>
      <c r="H8236" s="6" t="s">
        <v>7946</v>
      </c>
      <c r="I8236" s="6" t="s">
        <v>8005</v>
      </c>
      <c r="J8236" s="14">
        <v>0.2271</v>
      </c>
      <c r="K8236" s="14">
        <v>-3.8199999999999998E-2</v>
      </c>
      <c r="L8236" s="15">
        <f t="shared" si="520"/>
        <v>0.26529999999999998</v>
      </c>
      <c r="M8236" s="11">
        <f t="shared" si="521"/>
        <v>1</v>
      </c>
      <c r="N8236" s="11">
        <f>VLOOKUP(E8236,Nasdaq!$A$2:$F$3174,5,1)</f>
        <v>5048.2900390000004</v>
      </c>
      <c r="O8236" s="11">
        <f>VLOOKUP(F8236,Nasdaq!$A$2:$F$3174,5,1)</f>
        <v>5048.2402339999999</v>
      </c>
      <c r="P8236" s="11">
        <f t="shared" si="522"/>
        <v>91</v>
      </c>
      <c r="Q8236" s="15">
        <f t="shared" si="523"/>
        <v>1.000009865517133</v>
      </c>
    </row>
    <row r="8237" spans="1:17" ht="19.5" customHeight="1" x14ac:dyDescent="0.2">
      <c r="A8237" s="12">
        <v>6071</v>
      </c>
      <c r="B8237" s="6" t="s">
        <v>2321</v>
      </c>
      <c r="C8237" s="12">
        <v>41711</v>
      </c>
      <c r="D8237" s="6" t="s">
        <v>7785</v>
      </c>
      <c r="E8237" s="13">
        <v>43054</v>
      </c>
      <c r="F8237" s="13">
        <v>43235</v>
      </c>
      <c r="H8237" s="6" t="s">
        <v>7948</v>
      </c>
      <c r="I8237" s="6" t="s">
        <v>7992</v>
      </c>
      <c r="J8237" s="14">
        <v>0.22600000000000001</v>
      </c>
      <c r="K8237" s="14">
        <v>0.14019999999999999</v>
      </c>
      <c r="L8237" s="15">
        <f t="shared" si="520"/>
        <v>8.5800000000000015E-2</v>
      </c>
      <c r="M8237" s="11">
        <f t="shared" si="521"/>
        <v>1</v>
      </c>
      <c r="N8237" s="11">
        <f>VLOOKUP(E8237,Nasdaq!$A$2:$F$3174,5,1)</f>
        <v>6706.2099609999996</v>
      </c>
      <c r="O8237" s="11">
        <f>VLOOKUP(F8237,Nasdaq!$A$2:$F$3174,5,1)</f>
        <v>7351.6298829999996</v>
      </c>
      <c r="P8237" s="11">
        <f t="shared" si="522"/>
        <v>181</v>
      </c>
      <c r="Q8237" s="15">
        <f t="shared" si="523"/>
        <v>0.91220850277112808</v>
      </c>
    </row>
    <row r="8238" spans="1:17" ht="19.5" customHeight="1" x14ac:dyDescent="0.2">
      <c r="A8238" s="12">
        <v>6071</v>
      </c>
      <c r="B8238" s="6" t="s">
        <v>2321</v>
      </c>
      <c r="C8238" s="12">
        <v>33006</v>
      </c>
      <c r="D8238" s="6" t="s">
        <v>4357</v>
      </c>
      <c r="E8238" s="13">
        <v>43235</v>
      </c>
      <c r="F8238" s="13">
        <v>43784</v>
      </c>
      <c r="H8238" s="6" t="s">
        <v>7947</v>
      </c>
      <c r="I8238" s="6" t="s">
        <v>8028</v>
      </c>
      <c r="J8238" s="14">
        <v>0.2145</v>
      </c>
      <c r="K8238" s="14">
        <v>0.12029999999999999</v>
      </c>
      <c r="L8238" s="15">
        <f t="shared" si="520"/>
        <v>9.4200000000000006E-2</v>
      </c>
      <c r="M8238" s="11">
        <f t="shared" si="521"/>
        <v>1</v>
      </c>
      <c r="N8238" s="11">
        <f>VLOOKUP(E8238,Nasdaq!$A$2:$F$3174,5,1)</f>
        <v>7351.6298829999996</v>
      </c>
      <c r="O8238" s="11">
        <f>VLOOKUP(F8238,Nasdaq!$A$2:$F$3174,5,1)</f>
        <v>8540.8300780000009</v>
      </c>
      <c r="P8238" s="11">
        <f t="shared" si="522"/>
        <v>549</v>
      </c>
      <c r="Q8238" s="15">
        <f t="shared" si="523"/>
        <v>0.86076356942466647</v>
      </c>
    </row>
    <row r="8239" spans="1:17" ht="19.5" customHeight="1" x14ac:dyDescent="0.2">
      <c r="A8239" s="12">
        <v>6071</v>
      </c>
      <c r="B8239" s="6" t="s">
        <v>2321</v>
      </c>
      <c r="C8239" s="12">
        <v>349</v>
      </c>
      <c r="D8239" s="6" t="s">
        <v>808</v>
      </c>
      <c r="E8239" s="13">
        <v>41501</v>
      </c>
      <c r="F8239" s="13">
        <v>42139</v>
      </c>
      <c r="H8239" s="6" t="s">
        <v>7944</v>
      </c>
      <c r="I8239" s="6" t="s">
        <v>8120</v>
      </c>
      <c r="J8239" s="14">
        <v>0.21249999999999999</v>
      </c>
      <c r="K8239" s="14">
        <v>0.17430000000000001</v>
      </c>
      <c r="L8239" s="15">
        <f t="shared" si="520"/>
        <v>3.8199999999999984E-2</v>
      </c>
      <c r="M8239" s="11">
        <f t="shared" si="521"/>
        <v>1</v>
      </c>
      <c r="N8239" s="11">
        <f>VLOOKUP(E8239,Nasdaq!$A$2:$F$3174,5,1)</f>
        <v>3606.1201169999999</v>
      </c>
      <c r="O8239" s="11">
        <f>VLOOKUP(F8239,Nasdaq!$A$2:$F$3174,5,1)</f>
        <v>5048.2900390000004</v>
      </c>
      <c r="P8239" s="11">
        <f t="shared" si="522"/>
        <v>638</v>
      </c>
      <c r="Q8239" s="15">
        <f t="shared" si="523"/>
        <v>0.71432609829262916</v>
      </c>
    </row>
    <row r="8240" spans="1:17" ht="19.5" customHeight="1" x14ac:dyDescent="0.2">
      <c r="A8240" s="12">
        <v>6071</v>
      </c>
      <c r="B8240" s="6" t="s">
        <v>2321</v>
      </c>
      <c r="C8240" s="12">
        <v>240</v>
      </c>
      <c r="D8240" s="6" t="s">
        <v>4343</v>
      </c>
      <c r="E8240" s="13">
        <v>41957</v>
      </c>
      <c r="F8240" s="13">
        <v>42142</v>
      </c>
      <c r="H8240" s="6" t="s">
        <v>7946</v>
      </c>
      <c r="I8240" s="6" t="s">
        <v>8008</v>
      </c>
      <c r="J8240" s="14">
        <v>0.2122</v>
      </c>
      <c r="K8240" s="14">
        <v>0</v>
      </c>
      <c r="L8240" s="15">
        <f t="shared" si="520"/>
        <v>0.2122</v>
      </c>
      <c r="M8240" s="11">
        <f t="shared" si="521"/>
        <v>1</v>
      </c>
      <c r="N8240" s="11">
        <f>VLOOKUP(E8240,Nasdaq!$A$2:$F$3174,5,1)</f>
        <v>4688.5400390000004</v>
      </c>
      <c r="O8240" s="11">
        <f>VLOOKUP(F8240,Nasdaq!$A$2:$F$3174,5,1)</f>
        <v>5078.4399409999996</v>
      </c>
      <c r="P8240" s="11">
        <f t="shared" si="522"/>
        <v>185</v>
      </c>
      <c r="Q8240" s="15">
        <f t="shared" si="523"/>
        <v>0.92322556534525779</v>
      </c>
    </row>
    <row r="8241" spans="1:17" ht="19.5" customHeight="1" x14ac:dyDescent="0.2">
      <c r="A8241" s="12">
        <v>6071</v>
      </c>
      <c r="B8241" s="6" t="s">
        <v>2321</v>
      </c>
      <c r="C8241" s="12">
        <v>197</v>
      </c>
      <c r="D8241" s="6" t="s">
        <v>7786</v>
      </c>
      <c r="E8241" s="13">
        <v>42048</v>
      </c>
      <c r="F8241" s="13">
        <v>42139</v>
      </c>
      <c r="H8241" s="6" t="s">
        <v>7950</v>
      </c>
      <c r="I8241" s="6" t="s">
        <v>8012</v>
      </c>
      <c r="J8241" s="14">
        <v>0.20949999999999999</v>
      </c>
      <c r="K8241" s="14">
        <v>7.1300000000000002E-2</v>
      </c>
      <c r="L8241" s="15">
        <f t="shared" si="520"/>
        <v>0.13819999999999999</v>
      </c>
      <c r="M8241" s="11">
        <f t="shared" si="521"/>
        <v>1</v>
      </c>
      <c r="N8241" s="11">
        <f>VLOOKUP(E8241,Nasdaq!$A$2:$F$3174,5,1)</f>
        <v>4893.8398440000001</v>
      </c>
      <c r="O8241" s="11">
        <f>VLOOKUP(F8241,Nasdaq!$A$2:$F$3174,5,1)</f>
        <v>5048.2900390000004</v>
      </c>
      <c r="P8241" s="11">
        <f t="shared" si="522"/>
        <v>91</v>
      </c>
      <c r="Q8241" s="15">
        <f t="shared" si="523"/>
        <v>0.96940635033633449</v>
      </c>
    </row>
    <row r="8242" spans="1:17" ht="19.5" customHeight="1" x14ac:dyDescent="0.2">
      <c r="A8242" s="12">
        <v>6071</v>
      </c>
      <c r="B8242" s="6" t="s">
        <v>2321</v>
      </c>
      <c r="C8242" s="12">
        <v>11056</v>
      </c>
      <c r="D8242" s="6" t="s">
        <v>7787</v>
      </c>
      <c r="E8242" s="13">
        <v>41914</v>
      </c>
      <c r="F8242" s="13">
        <v>44415</v>
      </c>
      <c r="H8242" s="6" t="s">
        <v>7948</v>
      </c>
      <c r="I8242" s="6" t="s">
        <v>8030</v>
      </c>
      <c r="J8242" s="14">
        <v>0.20860000000000001</v>
      </c>
      <c r="K8242" s="14">
        <v>0.1202</v>
      </c>
      <c r="L8242" s="15">
        <f t="shared" si="520"/>
        <v>8.8400000000000006E-2</v>
      </c>
      <c r="M8242" s="11">
        <f t="shared" si="521"/>
        <v>1</v>
      </c>
      <c r="N8242" s="11">
        <f>VLOOKUP(E8242,Nasdaq!$A$2:$F$3174,5,1)</f>
        <v>4430.2001950000003</v>
      </c>
      <c r="O8242" s="11">
        <f>VLOOKUP(F8242,Nasdaq!$A$2:$F$3174,5,1)</f>
        <v>11010.980469</v>
      </c>
      <c r="P8242" s="11">
        <f t="shared" si="522"/>
        <v>2501</v>
      </c>
      <c r="Q8242" s="15">
        <f t="shared" si="523"/>
        <v>0.40234424408855218</v>
      </c>
    </row>
    <row r="8243" spans="1:17" ht="19.5" customHeight="1" x14ac:dyDescent="0.2">
      <c r="A8243" s="12">
        <v>6071</v>
      </c>
      <c r="B8243" s="6" t="s">
        <v>2321</v>
      </c>
      <c r="C8243" s="12">
        <v>104</v>
      </c>
      <c r="D8243" s="6" t="s">
        <v>5714</v>
      </c>
      <c r="E8243" s="13">
        <v>43511</v>
      </c>
      <c r="F8243" s="13">
        <v>43600</v>
      </c>
      <c r="H8243" s="6" t="s">
        <v>7946</v>
      </c>
      <c r="I8243" s="6" t="s">
        <v>7956</v>
      </c>
      <c r="J8243" s="14">
        <v>0.2077</v>
      </c>
      <c r="K8243" s="14">
        <v>0.13880000000000001</v>
      </c>
      <c r="L8243" s="15">
        <f t="shared" si="520"/>
        <v>6.8899999999999989E-2</v>
      </c>
      <c r="M8243" s="11">
        <f t="shared" si="521"/>
        <v>1</v>
      </c>
      <c r="N8243" s="11">
        <f>VLOOKUP(E8243,Nasdaq!$A$2:$F$3174,5,1)</f>
        <v>7472.4101559999999</v>
      </c>
      <c r="O8243" s="11">
        <f>VLOOKUP(F8243,Nasdaq!$A$2:$F$3174,5,1)</f>
        <v>7822.1499020000001</v>
      </c>
      <c r="P8243" s="11">
        <f t="shared" si="522"/>
        <v>89</v>
      </c>
      <c r="Q8243" s="15">
        <f t="shared" si="523"/>
        <v>0.95528988468159604</v>
      </c>
    </row>
    <row r="8244" spans="1:17" ht="19.5" customHeight="1" x14ac:dyDescent="0.2">
      <c r="A8244" s="12">
        <v>6071</v>
      </c>
      <c r="B8244" s="6" t="s">
        <v>2321</v>
      </c>
      <c r="C8244" s="12">
        <v>26</v>
      </c>
      <c r="D8244" s="6" t="s">
        <v>7788</v>
      </c>
      <c r="E8244" s="13">
        <v>43235</v>
      </c>
      <c r="F8244" s="13">
        <v>44415</v>
      </c>
      <c r="H8244" s="6" t="s">
        <v>7947</v>
      </c>
      <c r="I8244" s="6" t="s">
        <v>8028</v>
      </c>
      <c r="J8244" s="14">
        <v>0.20739999999999997</v>
      </c>
      <c r="K8244" s="14">
        <v>0.12240000000000001</v>
      </c>
      <c r="L8244" s="15">
        <f t="shared" si="520"/>
        <v>8.4999999999999964E-2</v>
      </c>
      <c r="M8244" s="11">
        <f t="shared" si="521"/>
        <v>1</v>
      </c>
      <c r="N8244" s="11">
        <f>VLOOKUP(E8244,Nasdaq!$A$2:$F$3174,5,1)</f>
        <v>7351.6298829999996</v>
      </c>
      <c r="O8244" s="11">
        <f>VLOOKUP(F8244,Nasdaq!$A$2:$F$3174,5,1)</f>
        <v>11010.980469</v>
      </c>
      <c r="P8244" s="11">
        <f t="shared" si="522"/>
        <v>1180</v>
      </c>
      <c r="Q8244" s="15">
        <f t="shared" si="523"/>
        <v>0.66766413754814713</v>
      </c>
    </row>
    <row r="8245" spans="1:17" ht="19.5" customHeight="1" x14ac:dyDescent="0.2">
      <c r="A8245" s="12">
        <v>6071</v>
      </c>
      <c r="B8245" s="6" t="s">
        <v>2321</v>
      </c>
      <c r="C8245" s="12">
        <v>47</v>
      </c>
      <c r="D8245" s="6" t="s">
        <v>2845</v>
      </c>
      <c r="E8245" s="13">
        <v>42505</v>
      </c>
      <c r="F8245" s="13">
        <v>43327</v>
      </c>
      <c r="H8245" s="6" t="s">
        <v>7949</v>
      </c>
      <c r="I8245" s="6" t="s">
        <v>7962</v>
      </c>
      <c r="J8245" s="14">
        <v>0.20180000000000001</v>
      </c>
      <c r="K8245" s="14">
        <v>0.1711</v>
      </c>
      <c r="L8245" s="15">
        <f t="shared" si="520"/>
        <v>3.0700000000000005E-2</v>
      </c>
      <c r="M8245" s="11">
        <f t="shared" si="521"/>
        <v>1</v>
      </c>
      <c r="N8245" s="11">
        <f>VLOOKUP(E8245,Nasdaq!$A$2:$F$3174,5,1)</f>
        <v>4717.6801759999998</v>
      </c>
      <c r="O8245" s="11">
        <f>VLOOKUP(F8245,Nasdaq!$A$2:$F$3174,5,1)</f>
        <v>7774.1201170000004</v>
      </c>
      <c r="P8245" s="11">
        <f t="shared" si="522"/>
        <v>822</v>
      </c>
      <c r="Q8245" s="15">
        <f t="shared" si="523"/>
        <v>0.60684527109073039</v>
      </c>
    </row>
    <row r="8246" spans="1:17" ht="19.5" customHeight="1" x14ac:dyDescent="0.2">
      <c r="A8246" s="12">
        <v>6071</v>
      </c>
      <c r="B8246" s="6" t="s">
        <v>2321</v>
      </c>
      <c r="C8246" s="12">
        <v>66</v>
      </c>
      <c r="D8246" s="6" t="s">
        <v>2643</v>
      </c>
      <c r="E8246" s="13">
        <v>41774</v>
      </c>
      <c r="F8246" s="13">
        <v>42506</v>
      </c>
      <c r="H8246" s="6" t="s">
        <v>7946</v>
      </c>
      <c r="I8246" s="6" t="s">
        <v>8005</v>
      </c>
      <c r="J8246" s="14">
        <v>0.1996</v>
      </c>
      <c r="K8246" s="14">
        <v>7.3099999999999998E-2</v>
      </c>
      <c r="L8246" s="15">
        <f t="shared" si="520"/>
        <v>0.1265</v>
      </c>
      <c r="M8246" s="11">
        <f t="shared" si="521"/>
        <v>1</v>
      </c>
      <c r="N8246" s="11">
        <f>VLOOKUP(E8246,Nasdaq!$A$2:$F$3174,5,1)</f>
        <v>4069.290039</v>
      </c>
      <c r="O8246" s="11">
        <f>VLOOKUP(F8246,Nasdaq!$A$2:$F$3174,5,1)</f>
        <v>4775.4599609999996</v>
      </c>
      <c r="P8246" s="11">
        <f t="shared" si="522"/>
        <v>732</v>
      </c>
      <c r="Q8246" s="15">
        <f t="shared" si="523"/>
        <v>0.8521257657791953</v>
      </c>
    </row>
    <row r="8247" spans="1:17" ht="19.5" customHeight="1" x14ac:dyDescent="0.2">
      <c r="A8247" s="12">
        <v>6071</v>
      </c>
      <c r="B8247" s="6" t="s">
        <v>2321</v>
      </c>
      <c r="C8247" s="12">
        <v>206</v>
      </c>
      <c r="D8247" s="6" t="s">
        <v>4605</v>
      </c>
      <c r="E8247" s="13">
        <v>42230</v>
      </c>
      <c r="F8247" s="13">
        <v>42506</v>
      </c>
      <c r="H8247" s="6" t="s">
        <v>7951</v>
      </c>
      <c r="I8247" s="6" t="s">
        <v>7991</v>
      </c>
      <c r="J8247" s="14">
        <v>0.1978</v>
      </c>
      <c r="K8247" s="14">
        <v>6.1999999999999998E-3</v>
      </c>
      <c r="L8247" s="15">
        <f t="shared" si="520"/>
        <v>0.19159999999999999</v>
      </c>
      <c r="M8247" s="11">
        <f t="shared" si="521"/>
        <v>1</v>
      </c>
      <c r="N8247" s="11">
        <f>VLOOKUP(E8247,Nasdaq!$A$2:$F$3174,5,1)</f>
        <v>5048.2402339999999</v>
      </c>
      <c r="O8247" s="11">
        <f>VLOOKUP(F8247,Nasdaq!$A$2:$F$3174,5,1)</f>
        <v>4775.4599609999996</v>
      </c>
      <c r="P8247" s="11">
        <f t="shared" si="522"/>
        <v>276</v>
      </c>
      <c r="Q8247" s="15">
        <f t="shared" si="523"/>
        <v>1.057120673518271</v>
      </c>
    </row>
    <row r="8248" spans="1:17" ht="19.5" customHeight="1" x14ac:dyDescent="0.2">
      <c r="A8248" s="12">
        <v>6071</v>
      </c>
      <c r="B8248" s="6" t="s">
        <v>2321</v>
      </c>
      <c r="C8248" s="12">
        <v>583</v>
      </c>
      <c r="D8248" s="6" t="s">
        <v>4491</v>
      </c>
      <c r="E8248" s="13">
        <v>42870</v>
      </c>
      <c r="F8248" s="13">
        <v>43146</v>
      </c>
      <c r="H8248" s="6" t="s">
        <v>7948</v>
      </c>
      <c r="I8248" s="6" t="s">
        <v>8030</v>
      </c>
      <c r="J8248" s="14">
        <v>0.19670000000000001</v>
      </c>
      <c r="K8248" s="14">
        <v>0.2087</v>
      </c>
      <c r="L8248" s="15">
        <f t="shared" si="520"/>
        <v>-1.1999999999999983E-2</v>
      </c>
      <c r="M8248" s="11">
        <f t="shared" si="521"/>
        <v>0</v>
      </c>
      <c r="N8248" s="11">
        <f>VLOOKUP(E8248,Nasdaq!$A$2:$F$3174,5,1)</f>
        <v>6149.669922</v>
      </c>
      <c r="O8248" s="11">
        <f>VLOOKUP(F8248,Nasdaq!$A$2:$F$3174,5,1)</f>
        <v>7256.4301759999998</v>
      </c>
      <c r="P8248" s="11">
        <f t="shared" si="522"/>
        <v>276</v>
      </c>
      <c r="Q8248" s="15">
        <f t="shared" si="523"/>
        <v>0.84748007975796924</v>
      </c>
    </row>
    <row r="8249" spans="1:17" ht="19.5" customHeight="1" x14ac:dyDescent="0.2">
      <c r="A8249" s="12">
        <v>6071</v>
      </c>
      <c r="B8249" s="6" t="s">
        <v>2321</v>
      </c>
      <c r="C8249" s="12">
        <v>30749</v>
      </c>
      <c r="D8249" s="6" t="s">
        <v>7702</v>
      </c>
      <c r="E8249" s="13">
        <v>41957</v>
      </c>
      <c r="F8249" s="13">
        <v>42048</v>
      </c>
      <c r="H8249" s="6" t="s">
        <v>7947</v>
      </c>
      <c r="I8249" s="6" t="s">
        <v>8157</v>
      </c>
      <c r="J8249" s="14">
        <v>0.1925</v>
      </c>
      <c r="K8249" s="14">
        <v>0.14080000000000001</v>
      </c>
      <c r="L8249" s="15">
        <f t="shared" si="520"/>
        <v>5.1699999999999996E-2</v>
      </c>
      <c r="M8249" s="11">
        <f t="shared" si="521"/>
        <v>1</v>
      </c>
      <c r="N8249" s="11">
        <f>VLOOKUP(E8249,Nasdaq!$A$2:$F$3174,5,1)</f>
        <v>4688.5400390000004</v>
      </c>
      <c r="O8249" s="11">
        <f>VLOOKUP(F8249,Nasdaq!$A$2:$F$3174,5,1)</f>
        <v>4893.8398440000001</v>
      </c>
      <c r="P8249" s="11">
        <f t="shared" si="522"/>
        <v>91</v>
      </c>
      <c r="Q8249" s="15">
        <f t="shared" si="523"/>
        <v>0.95805057743962807</v>
      </c>
    </row>
    <row r="8250" spans="1:17" ht="19.5" customHeight="1" x14ac:dyDescent="0.2">
      <c r="A8250" s="12">
        <v>6071</v>
      </c>
      <c r="B8250" s="6" t="s">
        <v>2321</v>
      </c>
      <c r="C8250" s="12">
        <v>145</v>
      </c>
      <c r="D8250" s="6" t="s">
        <v>272</v>
      </c>
      <c r="E8250" s="13">
        <v>42870</v>
      </c>
      <c r="F8250" s="13">
        <v>43327</v>
      </c>
      <c r="H8250" s="6" t="s">
        <v>7947</v>
      </c>
      <c r="I8250" s="6" t="s">
        <v>8004</v>
      </c>
      <c r="J8250" s="14">
        <v>0.18989999999999999</v>
      </c>
      <c r="K8250" s="14">
        <v>0.1585</v>
      </c>
      <c r="L8250" s="15">
        <f t="shared" si="520"/>
        <v>3.1399999999999983E-2</v>
      </c>
      <c r="M8250" s="11">
        <f t="shared" si="521"/>
        <v>1</v>
      </c>
      <c r="N8250" s="11">
        <f>VLOOKUP(E8250,Nasdaq!$A$2:$F$3174,5,1)</f>
        <v>6149.669922</v>
      </c>
      <c r="O8250" s="11">
        <f>VLOOKUP(F8250,Nasdaq!$A$2:$F$3174,5,1)</f>
        <v>7774.1201170000004</v>
      </c>
      <c r="P8250" s="11">
        <f t="shared" si="522"/>
        <v>457</v>
      </c>
      <c r="Q8250" s="15">
        <f t="shared" si="523"/>
        <v>0.79104496344873221</v>
      </c>
    </row>
    <row r="8251" spans="1:17" ht="19.5" customHeight="1" x14ac:dyDescent="0.2">
      <c r="A8251" s="12">
        <v>6071</v>
      </c>
      <c r="B8251" s="6" t="s">
        <v>2321</v>
      </c>
      <c r="C8251" s="12">
        <v>411</v>
      </c>
      <c r="D8251" s="6" t="s">
        <v>7789</v>
      </c>
      <c r="E8251" s="13">
        <v>43511</v>
      </c>
      <c r="F8251" s="13">
        <v>43692</v>
      </c>
      <c r="H8251" s="6" t="s">
        <v>7944</v>
      </c>
      <c r="I8251" s="6" t="s">
        <v>7982</v>
      </c>
      <c r="J8251" s="14">
        <v>0.1888</v>
      </c>
      <c r="K8251" s="14">
        <v>7.4700000000000003E-2</v>
      </c>
      <c r="L8251" s="15">
        <f t="shared" si="520"/>
        <v>0.11409999999999999</v>
      </c>
      <c r="M8251" s="11">
        <f t="shared" si="521"/>
        <v>1</v>
      </c>
      <c r="N8251" s="11">
        <f>VLOOKUP(E8251,Nasdaq!$A$2:$F$3174,5,1)</f>
        <v>7472.4101559999999</v>
      </c>
      <c r="O8251" s="11">
        <f>VLOOKUP(F8251,Nasdaq!$A$2:$F$3174,5,1)</f>
        <v>7766.6201170000004</v>
      </c>
      <c r="P8251" s="11">
        <f t="shared" si="522"/>
        <v>181</v>
      </c>
      <c r="Q8251" s="15">
        <f t="shared" si="523"/>
        <v>0.96211922449394438</v>
      </c>
    </row>
    <row r="8252" spans="1:17" ht="19.5" customHeight="1" x14ac:dyDescent="0.2">
      <c r="A8252" s="12">
        <v>6071</v>
      </c>
      <c r="B8252" s="6" t="s">
        <v>2321</v>
      </c>
      <c r="C8252" s="12">
        <v>539</v>
      </c>
      <c r="D8252" s="6" t="s">
        <v>7790</v>
      </c>
      <c r="E8252" s="13">
        <v>41774</v>
      </c>
      <c r="F8252" s="13">
        <v>42597</v>
      </c>
      <c r="H8252" s="6" t="s">
        <v>7951</v>
      </c>
      <c r="I8252" s="6" t="s">
        <v>8075</v>
      </c>
      <c r="J8252" s="14">
        <v>0.1885</v>
      </c>
      <c r="K8252" s="14">
        <v>9.5100000000000004E-2</v>
      </c>
      <c r="L8252" s="15">
        <f t="shared" si="520"/>
        <v>9.3399999999999997E-2</v>
      </c>
      <c r="M8252" s="11">
        <f t="shared" si="521"/>
        <v>1</v>
      </c>
      <c r="N8252" s="11">
        <f>VLOOKUP(E8252,Nasdaq!$A$2:$F$3174,5,1)</f>
        <v>4069.290039</v>
      </c>
      <c r="O8252" s="11">
        <f>VLOOKUP(F8252,Nasdaq!$A$2:$F$3174,5,1)</f>
        <v>5262.0200199999999</v>
      </c>
      <c r="P8252" s="11">
        <f t="shared" si="522"/>
        <v>823</v>
      </c>
      <c r="Q8252" s="15">
        <f t="shared" si="523"/>
        <v>0.77333296065107549</v>
      </c>
    </row>
    <row r="8253" spans="1:17" ht="19.5" customHeight="1" x14ac:dyDescent="0.2">
      <c r="A8253" s="12">
        <v>6071</v>
      </c>
      <c r="B8253" s="6" t="s">
        <v>2321</v>
      </c>
      <c r="C8253" s="12">
        <v>473</v>
      </c>
      <c r="D8253" s="6" t="s">
        <v>5660</v>
      </c>
      <c r="E8253" s="13">
        <v>43235</v>
      </c>
      <c r="F8253" s="13">
        <v>43937</v>
      </c>
      <c r="G8253" s="13">
        <v>43321</v>
      </c>
      <c r="H8253" s="6" t="s">
        <v>7951</v>
      </c>
      <c r="I8253" s="6" t="s">
        <v>7991</v>
      </c>
      <c r="J8253" s="14">
        <v>0.1883</v>
      </c>
      <c r="K8253" s="14">
        <v>3.7400000000000003E-2</v>
      </c>
      <c r="L8253" s="15">
        <f t="shared" si="520"/>
        <v>0.15089999999999998</v>
      </c>
      <c r="M8253" s="11">
        <f t="shared" si="521"/>
        <v>1</v>
      </c>
      <c r="N8253" s="11">
        <f>VLOOKUP(E8253,Nasdaq!$A$2:$F$3174,5,1)</f>
        <v>7351.6298829999996</v>
      </c>
      <c r="O8253" s="11">
        <f>VLOOKUP(F8253,Nasdaq!$A$2:$F$3174,5,1)</f>
        <v>8532.3603519999997</v>
      </c>
      <c r="P8253" s="11">
        <f t="shared" si="522"/>
        <v>702</v>
      </c>
      <c r="Q8253" s="15">
        <f t="shared" si="523"/>
        <v>0.86161787045346416</v>
      </c>
    </row>
    <row r="8254" spans="1:17" ht="19.5" customHeight="1" x14ac:dyDescent="0.2">
      <c r="A8254" s="12">
        <v>6071</v>
      </c>
      <c r="B8254" s="6" t="s">
        <v>2321</v>
      </c>
      <c r="C8254" s="12">
        <v>113</v>
      </c>
      <c r="D8254" s="6" t="s">
        <v>6513</v>
      </c>
      <c r="E8254" s="13">
        <v>43054</v>
      </c>
      <c r="F8254" s="13">
        <v>43258</v>
      </c>
      <c r="H8254" s="6" t="s">
        <v>7948</v>
      </c>
      <c r="I8254" s="6" t="s">
        <v>8054</v>
      </c>
      <c r="J8254" s="14">
        <v>0.1875</v>
      </c>
      <c r="K8254" s="14">
        <v>0.1711</v>
      </c>
      <c r="L8254" s="15">
        <f t="shared" si="520"/>
        <v>1.6399999999999998E-2</v>
      </c>
      <c r="M8254" s="11">
        <f t="shared" si="521"/>
        <v>1</v>
      </c>
      <c r="N8254" s="11">
        <f>VLOOKUP(E8254,Nasdaq!$A$2:$F$3174,5,1)</f>
        <v>6706.2099609999996</v>
      </c>
      <c r="O8254" s="11">
        <f>VLOOKUP(F8254,Nasdaq!$A$2:$F$3174,5,1)</f>
        <v>7635.0698240000002</v>
      </c>
      <c r="P8254" s="11">
        <f t="shared" si="522"/>
        <v>204</v>
      </c>
      <c r="Q8254" s="15">
        <f t="shared" si="523"/>
        <v>0.87834450746486303</v>
      </c>
    </row>
    <row r="8255" spans="1:17" ht="19.5" customHeight="1" x14ac:dyDescent="0.2">
      <c r="A8255" s="12">
        <v>6071</v>
      </c>
      <c r="B8255" s="6" t="s">
        <v>2321</v>
      </c>
      <c r="C8255" s="12">
        <v>41008</v>
      </c>
      <c r="D8255" s="6" t="s">
        <v>5661</v>
      </c>
      <c r="E8255" s="13">
        <v>41838</v>
      </c>
      <c r="F8255" s="13">
        <v>44415</v>
      </c>
      <c r="H8255" s="6" t="s">
        <v>7948</v>
      </c>
      <c r="I8255" s="6" t="s">
        <v>8030</v>
      </c>
      <c r="J8255" s="14">
        <v>0.1857</v>
      </c>
      <c r="K8255" s="14">
        <v>0.11359999999999999</v>
      </c>
      <c r="L8255" s="15">
        <f t="shared" si="520"/>
        <v>7.2100000000000011E-2</v>
      </c>
      <c r="M8255" s="11">
        <f t="shared" si="521"/>
        <v>1</v>
      </c>
      <c r="N8255" s="11">
        <f>VLOOKUP(E8255,Nasdaq!$A$2:$F$3174,5,1)</f>
        <v>4432.1499020000001</v>
      </c>
      <c r="O8255" s="11">
        <f>VLOOKUP(F8255,Nasdaq!$A$2:$F$3174,5,1)</f>
        <v>11010.980469</v>
      </c>
      <c r="P8255" s="11">
        <f t="shared" si="522"/>
        <v>2577</v>
      </c>
      <c r="Q8255" s="15">
        <f t="shared" si="523"/>
        <v>0.40252130157323629</v>
      </c>
    </row>
    <row r="8256" spans="1:17" ht="19.5" customHeight="1" x14ac:dyDescent="0.2">
      <c r="A8256" s="12">
        <v>6071</v>
      </c>
      <c r="B8256" s="6" t="s">
        <v>2321</v>
      </c>
      <c r="C8256" s="12">
        <v>468</v>
      </c>
      <c r="D8256" s="6" t="s">
        <v>6515</v>
      </c>
      <c r="E8256" s="13">
        <v>43054</v>
      </c>
      <c r="F8256" s="13">
        <v>43235</v>
      </c>
      <c r="H8256" s="6" t="s">
        <v>7947</v>
      </c>
      <c r="I8256" s="6" t="s">
        <v>8063</v>
      </c>
      <c r="J8256" s="14">
        <v>0.18390000000000001</v>
      </c>
      <c r="K8256" s="14">
        <v>0.14019999999999999</v>
      </c>
      <c r="L8256" s="15">
        <f t="shared" si="520"/>
        <v>4.3700000000000017E-2</v>
      </c>
      <c r="M8256" s="11">
        <f t="shared" si="521"/>
        <v>1</v>
      </c>
      <c r="N8256" s="11">
        <f>VLOOKUP(E8256,Nasdaq!$A$2:$F$3174,5,1)</f>
        <v>6706.2099609999996</v>
      </c>
      <c r="O8256" s="11">
        <f>VLOOKUP(F8256,Nasdaq!$A$2:$F$3174,5,1)</f>
        <v>7351.6298829999996</v>
      </c>
      <c r="P8256" s="11">
        <f t="shared" si="522"/>
        <v>181</v>
      </c>
      <c r="Q8256" s="15">
        <f t="shared" si="523"/>
        <v>0.91220850277112808</v>
      </c>
    </row>
    <row r="8257" spans="1:17" ht="19.5" customHeight="1" x14ac:dyDescent="0.2">
      <c r="A8257" s="12">
        <v>6071</v>
      </c>
      <c r="B8257" s="6" t="s">
        <v>2321</v>
      </c>
      <c r="C8257" s="12">
        <v>10624</v>
      </c>
      <c r="D8257" s="6" t="s">
        <v>2553</v>
      </c>
      <c r="E8257" s="13">
        <v>43074</v>
      </c>
      <c r="F8257" s="13">
        <v>43491</v>
      </c>
      <c r="H8257" s="6" t="s">
        <v>7951</v>
      </c>
      <c r="I8257" s="6" t="s">
        <v>7971</v>
      </c>
      <c r="J8257" s="14">
        <v>0.1832</v>
      </c>
      <c r="K8257" s="14">
        <v>2.41E-2</v>
      </c>
      <c r="L8257" s="15">
        <f t="shared" si="520"/>
        <v>0.15909999999999999</v>
      </c>
      <c r="M8257" s="11">
        <f t="shared" si="521"/>
        <v>1</v>
      </c>
      <c r="N8257" s="11">
        <f>VLOOKUP(E8257,Nasdaq!$A$2:$F$3174,5,1)</f>
        <v>6762.2099609999996</v>
      </c>
      <c r="O8257" s="11">
        <f>VLOOKUP(F8257,Nasdaq!$A$2:$F$3174,5,1)</f>
        <v>7164.8598629999997</v>
      </c>
      <c r="P8257" s="11">
        <f t="shared" si="522"/>
        <v>417</v>
      </c>
      <c r="Q8257" s="15">
        <f t="shared" si="523"/>
        <v>0.94380248322771365</v>
      </c>
    </row>
    <row r="8258" spans="1:17" ht="19.5" customHeight="1" x14ac:dyDescent="0.2">
      <c r="A8258" s="12">
        <v>6071</v>
      </c>
      <c r="B8258" s="6" t="s">
        <v>2321</v>
      </c>
      <c r="C8258" s="12">
        <v>86</v>
      </c>
      <c r="D8258" s="6" t="s">
        <v>3304</v>
      </c>
      <c r="E8258" s="13">
        <v>41774</v>
      </c>
      <c r="F8258" s="13">
        <v>42230</v>
      </c>
      <c r="H8258" s="6" t="s">
        <v>7947</v>
      </c>
      <c r="I8258" s="6" t="s">
        <v>8079</v>
      </c>
      <c r="J8258" s="14">
        <v>0.17809999999999998</v>
      </c>
      <c r="K8258" s="14">
        <v>0.1157</v>
      </c>
      <c r="L8258" s="15">
        <f t="shared" si="520"/>
        <v>6.2399999999999983E-2</v>
      </c>
      <c r="M8258" s="11">
        <f t="shared" si="521"/>
        <v>1</v>
      </c>
      <c r="N8258" s="11">
        <f>VLOOKUP(E8258,Nasdaq!$A$2:$F$3174,5,1)</f>
        <v>4069.290039</v>
      </c>
      <c r="O8258" s="11">
        <f>VLOOKUP(F8258,Nasdaq!$A$2:$F$3174,5,1)</f>
        <v>5048.2402339999999</v>
      </c>
      <c r="P8258" s="11">
        <f t="shared" si="522"/>
        <v>456</v>
      </c>
      <c r="Q8258" s="15">
        <f t="shared" si="523"/>
        <v>0.80608194556473933</v>
      </c>
    </row>
    <row r="8259" spans="1:17" ht="19.5" customHeight="1" x14ac:dyDescent="0.2">
      <c r="A8259" s="12">
        <v>6071</v>
      </c>
      <c r="B8259" s="6" t="s">
        <v>2321</v>
      </c>
      <c r="C8259" s="12">
        <v>46787</v>
      </c>
      <c r="D8259" s="6" t="s">
        <v>7791</v>
      </c>
      <c r="E8259" s="13">
        <v>43784</v>
      </c>
      <c r="F8259" s="13">
        <v>44415</v>
      </c>
      <c r="H8259" s="6" t="s">
        <v>7951</v>
      </c>
      <c r="I8259" s="6" t="s">
        <v>8081</v>
      </c>
      <c r="J8259" s="14">
        <v>0.1691</v>
      </c>
      <c r="K8259" s="14">
        <v>0.1268</v>
      </c>
      <c r="L8259" s="15">
        <f t="shared" si="520"/>
        <v>4.2300000000000004E-2</v>
      </c>
      <c r="M8259" s="11">
        <f t="shared" si="521"/>
        <v>1</v>
      </c>
      <c r="N8259" s="11">
        <f>VLOOKUP(E8259,Nasdaq!$A$2:$F$3174,5,1)</f>
        <v>8540.8300780000009</v>
      </c>
      <c r="O8259" s="11">
        <f>VLOOKUP(F8259,Nasdaq!$A$2:$F$3174,5,1)</f>
        <v>11010.980469</v>
      </c>
      <c r="P8259" s="11">
        <f t="shared" si="522"/>
        <v>631</v>
      </c>
      <c r="Q8259" s="15">
        <f t="shared" si="523"/>
        <v>0.77566566596755193</v>
      </c>
    </row>
    <row r="8260" spans="1:17" ht="19.5" customHeight="1" x14ac:dyDescent="0.2">
      <c r="A8260" s="12">
        <v>6071</v>
      </c>
      <c r="B8260" s="6" t="s">
        <v>2321</v>
      </c>
      <c r="C8260" s="12">
        <v>276</v>
      </c>
      <c r="D8260" s="6" t="s">
        <v>7140</v>
      </c>
      <c r="E8260" s="13">
        <v>43054</v>
      </c>
      <c r="F8260" s="13">
        <v>43146</v>
      </c>
      <c r="H8260" s="6" t="s">
        <v>7946</v>
      </c>
      <c r="I8260" s="6" t="s">
        <v>8094</v>
      </c>
      <c r="J8260" s="14">
        <v>0.16390000000000002</v>
      </c>
      <c r="K8260" s="14">
        <v>0.30909999999999999</v>
      </c>
      <c r="L8260" s="15">
        <f t="shared" si="520"/>
        <v>-0.14519999999999997</v>
      </c>
      <c r="M8260" s="11">
        <f t="shared" si="521"/>
        <v>0</v>
      </c>
      <c r="N8260" s="11">
        <f>VLOOKUP(E8260,Nasdaq!$A$2:$F$3174,5,1)</f>
        <v>6706.2099609999996</v>
      </c>
      <c r="O8260" s="11">
        <f>VLOOKUP(F8260,Nasdaq!$A$2:$F$3174,5,1)</f>
        <v>7256.4301759999998</v>
      </c>
      <c r="P8260" s="11">
        <f t="shared" si="522"/>
        <v>92</v>
      </c>
      <c r="Q8260" s="15">
        <f t="shared" si="523"/>
        <v>0.92417697768487628</v>
      </c>
    </row>
    <row r="8261" spans="1:17" ht="19.5" customHeight="1" x14ac:dyDescent="0.2">
      <c r="A8261" s="12">
        <v>6071</v>
      </c>
      <c r="B8261" s="6" t="s">
        <v>2321</v>
      </c>
      <c r="C8261" s="12">
        <v>6786</v>
      </c>
      <c r="D8261" s="6" t="s">
        <v>5338</v>
      </c>
      <c r="E8261" s="13">
        <v>43327</v>
      </c>
      <c r="F8261" s="13">
        <v>43473</v>
      </c>
      <c r="H8261" s="6" t="s">
        <v>7946</v>
      </c>
      <c r="I8261" s="6" t="s">
        <v>7964</v>
      </c>
      <c r="J8261" s="14">
        <v>0.1585</v>
      </c>
      <c r="K8261" s="14">
        <v>-0.18659999999999999</v>
      </c>
      <c r="L8261" s="15">
        <f t="shared" si="520"/>
        <v>0.34509999999999996</v>
      </c>
      <c r="M8261" s="11">
        <f t="shared" si="521"/>
        <v>1</v>
      </c>
      <c r="N8261" s="11">
        <f>VLOOKUP(E8261,Nasdaq!$A$2:$F$3174,5,1)</f>
        <v>7774.1201170000004</v>
      </c>
      <c r="O8261" s="11">
        <f>VLOOKUP(F8261,Nasdaq!$A$2:$F$3174,5,1)</f>
        <v>6897</v>
      </c>
      <c r="P8261" s="11">
        <f t="shared" si="522"/>
        <v>146</v>
      </c>
      <c r="Q8261" s="15">
        <f t="shared" si="523"/>
        <v>1.1271716184986185</v>
      </c>
    </row>
    <row r="8262" spans="1:17" ht="19.5" customHeight="1" x14ac:dyDescent="0.2">
      <c r="A8262" s="12">
        <v>6071</v>
      </c>
      <c r="B8262" s="6" t="s">
        <v>2321</v>
      </c>
      <c r="C8262" s="12">
        <v>168</v>
      </c>
      <c r="D8262" s="6" t="s">
        <v>4544</v>
      </c>
      <c r="E8262" s="13">
        <v>42221</v>
      </c>
      <c r="F8262" s="13">
        <v>44415</v>
      </c>
      <c r="G8262" s="13">
        <v>42221</v>
      </c>
      <c r="H8262" s="6" t="s">
        <v>7946</v>
      </c>
      <c r="I8262" s="6" t="s">
        <v>7965</v>
      </c>
      <c r="J8262" s="14">
        <v>0.15590000000000001</v>
      </c>
      <c r="K8262" s="14">
        <v>0.1208</v>
      </c>
      <c r="L8262" s="15">
        <f t="shared" si="520"/>
        <v>3.5100000000000006E-2</v>
      </c>
      <c r="M8262" s="11">
        <f t="shared" si="521"/>
        <v>1</v>
      </c>
      <c r="N8262" s="11">
        <f>VLOOKUP(E8262,Nasdaq!$A$2:$F$3174,5,1)</f>
        <v>5139.9399409999996</v>
      </c>
      <c r="O8262" s="11">
        <f>VLOOKUP(F8262,Nasdaq!$A$2:$F$3174,5,1)</f>
        <v>11010.980469</v>
      </c>
      <c r="P8262" s="11">
        <f t="shared" si="522"/>
        <v>2194</v>
      </c>
      <c r="Q8262" s="15">
        <f t="shared" si="523"/>
        <v>0.46680173898787053</v>
      </c>
    </row>
    <row r="8263" spans="1:17" ht="19.5" customHeight="1" x14ac:dyDescent="0.2">
      <c r="A8263" s="12">
        <v>6071</v>
      </c>
      <c r="B8263" s="6" t="s">
        <v>2321</v>
      </c>
      <c r="C8263" s="12">
        <v>377</v>
      </c>
      <c r="D8263" s="6" t="s">
        <v>5093</v>
      </c>
      <c r="E8263" s="13">
        <v>43235</v>
      </c>
      <c r="F8263" s="13">
        <v>43327</v>
      </c>
      <c r="H8263" s="6" t="s">
        <v>7946</v>
      </c>
      <c r="I8263" s="6" t="s">
        <v>7964</v>
      </c>
      <c r="J8263" s="14">
        <v>0.15560000000000002</v>
      </c>
      <c r="K8263" s="14">
        <v>0.18920000000000001</v>
      </c>
      <c r="L8263" s="15">
        <f t="shared" si="520"/>
        <v>-3.3599999999999991E-2</v>
      </c>
      <c r="M8263" s="11">
        <f t="shared" si="521"/>
        <v>0</v>
      </c>
      <c r="N8263" s="11">
        <f>VLOOKUP(E8263,Nasdaq!$A$2:$F$3174,5,1)</f>
        <v>7351.6298829999996</v>
      </c>
      <c r="O8263" s="11">
        <f>VLOOKUP(F8263,Nasdaq!$A$2:$F$3174,5,1)</f>
        <v>7774.1201170000004</v>
      </c>
      <c r="P8263" s="11">
        <f t="shared" si="522"/>
        <v>92</v>
      </c>
      <c r="Q8263" s="15">
        <f t="shared" si="523"/>
        <v>0.94565584345574893</v>
      </c>
    </row>
    <row r="8264" spans="1:17" ht="19.5" customHeight="1" x14ac:dyDescent="0.2">
      <c r="A8264" s="12">
        <v>6071</v>
      </c>
      <c r="B8264" s="6" t="s">
        <v>2321</v>
      </c>
      <c r="C8264" s="12">
        <v>25959</v>
      </c>
      <c r="D8264" s="6" t="s">
        <v>7792</v>
      </c>
      <c r="E8264" s="13">
        <v>43327</v>
      </c>
      <c r="F8264" s="13">
        <v>44415</v>
      </c>
      <c r="H8264" s="6" t="s">
        <v>7946</v>
      </c>
      <c r="I8264" s="6" t="s">
        <v>8094</v>
      </c>
      <c r="J8264" s="14">
        <v>0.15329999999999999</v>
      </c>
      <c r="K8264" s="14">
        <v>0.1142</v>
      </c>
      <c r="L8264" s="15">
        <f t="shared" si="520"/>
        <v>3.9099999999999996E-2</v>
      </c>
      <c r="M8264" s="11">
        <f t="shared" si="521"/>
        <v>1</v>
      </c>
      <c r="N8264" s="11">
        <f>VLOOKUP(E8264,Nasdaq!$A$2:$F$3174,5,1)</f>
        <v>7774.1201170000004</v>
      </c>
      <c r="O8264" s="11">
        <f>VLOOKUP(F8264,Nasdaq!$A$2:$F$3174,5,1)</f>
        <v>11010.980469</v>
      </c>
      <c r="P8264" s="11">
        <f t="shared" si="522"/>
        <v>1088</v>
      </c>
      <c r="Q8264" s="15">
        <f t="shared" si="523"/>
        <v>0.70603403150517108</v>
      </c>
    </row>
    <row r="8265" spans="1:17" ht="19.5" customHeight="1" x14ac:dyDescent="0.2">
      <c r="A8265" s="12">
        <v>6071</v>
      </c>
      <c r="B8265" s="6" t="s">
        <v>2321</v>
      </c>
      <c r="C8265" s="12">
        <v>1456</v>
      </c>
      <c r="D8265" s="6" t="s">
        <v>7793</v>
      </c>
      <c r="E8265" s="13">
        <v>43692</v>
      </c>
      <c r="F8265" s="13">
        <v>43876</v>
      </c>
      <c r="H8265" s="6" t="s">
        <v>7944</v>
      </c>
      <c r="I8265" s="6" t="s">
        <v>7980</v>
      </c>
      <c r="J8265" s="14">
        <v>0.15060000000000001</v>
      </c>
      <c r="K8265" s="14">
        <v>0.42399999999999999</v>
      </c>
      <c r="L8265" s="15">
        <f t="shared" si="520"/>
        <v>-0.27339999999999998</v>
      </c>
      <c r="M8265" s="11">
        <f t="shared" si="521"/>
        <v>0</v>
      </c>
      <c r="N8265" s="11">
        <f>VLOOKUP(E8265,Nasdaq!$A$2:$F$3174,5,1)</f>
        <v>7766.6201170000004</v>
      </c>
      <c r="O8265" s="11">
        <f>VLOOKUP(F8265,Nasdaq!$A$2:$F$3174,5,1)</f>
        <v>9731.1796880000002</v>
      </c>
      <c r="P8265" s="11">
        <f t="shared" si="522"/>
        <v>184</v>
      </c>
      <c r="Q8265" s="15">
        <f t="shared" si="523"/>
        <v>0.79811969809225669</v>
      </c>
    </row>
    <row r="8266" spans="1:17" ht="19.5" customHeight="1" x14ac:dyDescent="0.2">
      <c r="A8266" s="12">
        <v>6071</v>
      </c>
      <c r="B8266" s="6" t="s">
        <v>2321</v>
      </c>
      <c r="C8266" s="12">
        <v>9016</v>
      </c>
      <c r="D8266" s="6" t="s">
        <v>4594</v>
      </c>
      <c r="E8266" s="13">
        <v>42853</v>
      </c>
      <c r="F8266" s="13">
        <v>44415</v>
      </c>
      <c r="H8266" s="6" t="s">
        <v>7945</v>
      </c>
      <c r="I8266" s="6" t="s">
        <v>8145</v>
      </c>
      <c r="J8266" s="14">
        <v>0.1497</v>
      </c>
      <c r="K8266" s="14">
        <v>0.13220000000000001</v>
      </c>
      <c r="L8266" s="15">
        <f t="shared" si="520"/>
        <v>1.7499999999999988E-2</v>
      </c>
      <c r="M8266" s="11">
        <f t="shared" si="521"/>
        <v>1</v>
      </c>
      <c r="N8266" s="11">
        <f>VLOOKUP(E8266,Nasdaq!$A$2:$F$3174,5,1)</f>
        <v>6047.6098629999997</v>
      </c>
      <c r="O8266" s="11">
        <f>VLOOKUP(F8266,Nasdaq!$A$2:$F$3174,5,1)</f>
        <v>11010.980469</v>
      </c>
      <c r="P8266" s="11">
        <f t="shared" si="522"/>
        <v>1562</v>
      </c>
      <c r="Q8266" s="15">
        <f t="shared" si="523"/>
        <v>0.54923503282147323</v>
      </c>
    </row>
    <row r="8267" spans="1:17" ht="19.5" customHeight="1" x14ac:dyDescent="0.2">
      <c r="A8267" s="12">
        <v>6071</v>
      </c>
      <c r="B8267" s="6" t="s">
        <v>2321</v>
      </c>
      <c r="C8267" s="12">
        <v>259</v>
      </c>
      <c r="D8267" s="6" t="s">
        <v>3675</v>
      </c>
      <c r="E8267" s="13">
        <v>41774</v>
      </c>
      <c r="F8267" s="13">
        <v>42048</v>
      </c>
      <c r="H8267" s="6" t="s">
        <v>7948</v>
      </c>
      <c r="I8267" s="6" t="s">
        <v>7978</v>
      </c>
      <c r="J8267" s="14">
        <v>0.14779999999999999</v>
      </c>
      <c r="K8267" s="14">
        <v>0.18789999999999998</v>
      </c>
      <c r="L8267" s="15">
        <f t="shared" si="520"/>
        <v>-4.0099999999999997E-2</v>
      </c>
      <c r="M8267" s="11">
        <f t="shared" si="521"/>
        <v>0</v>
      </c>
      <c r="N8267" s="11">
        <f>VLOOKUP(E8267,Nasdaq!$A$2:$F$3174,5,1)</f>
        <v>4069.290039</v>
      </c>
      <c r="O8267" s="11">
        <f>VLOOKUP(F8267,Nasdaq!$A$2:$F$3174,5,1)</f>
        <v>4893.8398440000001</v>
      </c>
      <c r="P8267" s="11">
        <f t="shared" si="522"/>
        <v>274</v>
      </c>
      <c r="Q8267" s="15">
        <f t="shared" si="523"/>
        <v>0.83151424569791077</v>
      </c>
    </row>
    <row r="8268" spans="1:17" ht="19.5" customHeight="1" x14ac:dyDescent="0.2">
      <c r="A8268" s="12">
        <v>6071</v>
      </c>
      <c r="B8268" s="6" t="s">
        <v>2321</v>
      </c>
      <c r="C8268" s="12">
        <v>245</v>
      </c>
      <c r="D8268" s="6" t="s">
        <v>3913</v>
      </c>
      <c r="E8268" s="13">
        <v>41319</v>
      </c>
      <c r="F8268" s="13">
        <v>41409</v>
      </c>
      <c r="H8268" s="6" t="s">
        <v>7947</v>
      </c>
      <c r="I8268" s="6" t="s">
        <v>7957</v>
      </c>
      <c r="J8268" s="14">
        <v>0.1469</v>
      </c>
      <c r="K8268" s="14">
        <v>0.45240000000000002</v>
      </c>
      <c r="L8268" s="15">
        <f t="shared" si="520"/>
        <v>-0.30549999999999999</v>
      </c>
      <c r="M8268" s="11">
        <f t="shared" si="521"/>
        <v>0</v>
      </c>
      <c r="N8268" s="11">
        <f>VLOOKUP(E8268,Nasdaq!$A$2:$F$3174,5,1)</f>
        <v>3198.6599120000001</v>
      </c>
      <c r="O8268" s="11">
        <f>VLOOKUP(F8268,Nasdaq!$A$2:$F$3174,5,1)</f>
        <v>3471.6201169999999</v>
      </c>
      <c r="P8268" s="11">
        <f t="shared" si="522"/>
        <v>90</v>
      </c>
      <c r="Q8268" s="15">
        <f t="shared" si="523"/>
        <v>0.92137612351615306</v>
      </c>
    </row>
    <row r="8269" spans="1:17" ht="19.5" customHeight="1" x14ac:dyDescent="0.2">
      <c r="A8269" s="12">
        <v>6071</v>
      </c>
      <c r="B8269" s="6" t="s">
        <v>2321</v>
      </c>
      <c r="C8269" s="12">
        <v>204</v>
      </c>
      <c r="D8269" s="6" t="s">
        <v>7794</v>
      </c>
      <c r="E8269" s="13">
        <v>42324</v>
      </c>
      <c r="F8269" s="13">
        <v>42781</v>
      </c>
      <c r="H8269" s="6" t="s">
        <v>7947</v>
      </c>
      <c r="I8269" s="6" t="s">
        <v>8079</v>
      </c>
      <c r="J8269" s="14">
        <v>0.1467</v>
      </c>
      <c r="K8269" s="14">
        <v>0.13819999999999999</v>
      </c>
      <c r="L8269" s="15">
        <f t="shared" si="520"/>
        <v>8.5000000000000075E-3</v>
      </c>
      <c r="M8269" s="11">
        <f t="shared" si="521"/>
        <v>1</v>
      </c>
      <c r="N8269" s="11">
        <f>VLOOKUP(E8269,Nasdaq!$A$2:$F$3174,5,1)</f>
        <v>4984.6201170000004</v>
      </c>
      <c r="O8269" s="11">
        <f>VLOOKUP(F8269,Nasdaq!$A$2:$F$3174,5,1)</f>
        <v>5819.4399409999996</v>
      </c>
      <c r="P8269" s="11">
        <f t="shared" si="522"/>
        <v>457</v>
      </c>
      <c r="Q8269" s="15">
        <f t="shared" si="523"/>
        <v>0.85654715828560624</v>
      </c>
    </row>
    <row r="8270" spans="1:17" ht="19.5" customHeight="1" x14ac:dyDescent="0.2">
      <c r="A8270" s="12">
        <v>6071</v>
      </c>
      <c r="B8270" s="6" t="s">
        <v>2321</v>
      </c>
      <c r="C8270" s="12">
        <v>26494</v>
      </c>
      <c r="D8270" s="6" t="s">
        <v>7795</v>
      </c>
      <c r="E8270" s="13">
        <v>41501</v>
      </c>
      <c r="F8270" s="13">
        <v>42324</v>
      </c>
      <c r="H8270" s="6" t="s">
        <v>7948</v>
      </c>
      <c r="I8270" s="6" t="s">
        <v>8119</v>
      </c>
      <c r="J8270" s="14">
        <v>0.14400000000000002</v>
      </c>
      <c r="K8270" s="14">
        <v>0.12140000000000001</v>
      </c>
      <c r="L8270" s="15">
        <f t="shared" si="520"/>
        <v>2.2600000000000009E-2</v>
      </c>
      <c r="M8270" s="11">
        <f t="shared" si="521"/>
        <v>1</v>
      </c>
      <c r="N8270" s="11">
        <f>VLOOKUP(E8270,Nasdaq!$A$2:$F$3174,5,1)</f>
        <v>3606.1201169999999</v>
      </c>
      <c r="O8270" s="11">
        <f>VLOOKUP(F8270,Nasdaq!$A$2:$F$3174,5,1)</f>
        <v>4984.6201170000004</v>
      </c>
      <c r="P8270" s="11">
        <f t="shared" si="522"/>
        <v>823</v>
      </c>
      <c r="Q8270" s="15">
        <f t="shared" si="523"/>
        <v>0.72345011626620703</v>
      </c>
    </row>
    <row r="8271" spans="1:17" ht="19.5" customHeight="1" x14ac:dyDescent="0.2">
      <c r="A8271" s="12">
        <v>6071</v>
      </c>
      <c r="B8271" s="6" t="s">
        <v>2321</v>
      </c>
      <c r="C8271" s="12">
        <v>140</v>
      </c>
      <c r="D8271" s="6" t="s">
        <v>7796</v>
      </c>
      <c r="E8271" s="13">
        <v>42230</v>
      </c>
      <c r="F8271" s="13">
        <v>44415</v>
      </c>
      <c r="H8271" s="6" t="s">
        <v>7950</v>
      </c>
      <c r="I8271" s="6" t="s">
        <v>8022</v>
      </c>
      <c r="J8271" s="14">
        <v>0.1396</v>
      </c>
      <c r="K8271" s="14">
        <v>0.12210000000000001</v>
      </c>
      <c r="L8271" s="15">
        <f t="shared" si="520"/>
        <v>1.7499999999999988E-2</v>
      </c>
      <c r="M8271" s="11">
        <f t="shared" si="521"/>
        <v>1</v>
      </c>
      <c r="N8271" s="11">
        <f>VLOOKUP(E8271,Nasdaq!$A$2:$F$3174,5,1)</f>
        <v>5048.2402339999999</v>
      </c>
      <c r="O8271" s="11">
        <f>VLOOKUP(F8271,Nasdaq!$A$2:$F$3174,5,1)</f>
        <v>11010.980469</v>
      </c>
      <c r="P8271" s="11">
        <f t="shared" si="522"/>
        <v>2185</v>
      </c>
      <c r="Q8271" s="15">
        <f t="shared" si="523"/>
        <v>0.45847371944718635</v>
      </c>
    </row>
    <row r="8272" spans="1:17" ht="19.5" customHeight="1" x14ac:dyDescent="0.2">
      <c r="A8272" s="12">
        <v>6071</v>
      </c>
      <c r="B8272" s="6" t="s">
        <v>2321</v>
      </c>
      <c r="C8272" s="12">
        <v>528</v>
      </c>
      <c r="D8272" s="6" t="s">
        <v>6139</v>
      </c>
      <c r="E8272" s="13">
        <v>42048</v>
      </c>
      <c r="F8272" s="13">
        <v>42506</v>
      </c>
      <c r="H8272" s="6" t="s">
        <v>7951</v>
      </c>
      <c r="I8272" s="6" t="s">
        <v>8048</v>
      </c>
      <c r="J8272" s="14">
        <v>0.1394</v>
      </c>
      <c r="K8272" s="14">
        <v>9.7000000000000003E-3</v>
      </c>
      <c r="L8272" s="15">
        <f t="shared" si="520"/>
        <v>0.12969999999999998</v>
      </c>
      <c r="M8272" s="11">
        <f t="shared" si="521"/>
        <v>1</v>
      </c>
      <c r="N8272" s="11">
        <f>VLOOKUP(E8272,Nasdaq!$A$2:$F$3174,5,1)</f>
        <v>4893.8398440000001</v>
      </c>
      <c r="O8272" s="11">
        <f>VLOOKUP(F8272,Nasdaq!$A$2:$F$3174,5,1)</f>
        <v>4775.4599609999996</v>
      </c>
      <c r="P8272" s="11">
        <f t="shared" si="522"/>
        <v>458</v>
      </c>
      <c r="Q8272" s="15">
        <f t="shared" si="523"/>
        <v>1.0247890605555547</v>
      </c>
    </row>
    <row r="8273" spans="1:17" ht="19.5" customHeight="1" x14ac:dyDescent="0.2">
      <c r="A8273" s="12">
        <v>6071</v>
      </c>
      <c r="B8273" s="6" t="s">
        <v>2321</v>
      </c>
      <c r="C8273" s="12">
        <v>41054</v>
      </c>
      <c r="D8273" s="6" t="s">
        <v>6252</v>
      </c>
      <c r="E8273" s="13">
        <v>41957</v>
      </c>
      <c r="F8273" s="13">
        <v>42048</v>
      </c>
      <c r="H8273" s="6" t="s">
        <v>7946</v>
      </c>
      <c r="I8273" s="6" t="s">
        <v>8008</v>
      </c>
      <c r="J8273" s="14">
        <v>0.13769999999999999</v>
      </c>
      <c r="K8273" s="14">
        <v>0.14080000000000001</v>
      </c>
      <c r="L8273" s="15">
        <f t="shared" si="520"/>
        <v>-3.1000000000000194E-3</v>
      </c>
      <c r="M8273" s="11">
        <f t="shared" si="521"/>
        <v>0</v>
      </c>
      <c r="N8273" s="11">
        <f>VLOOKUP(E8273,Nasdaq!$A$2:$F$3174,5,1)</f>
        <v>4688.5400390000004</v>
      </c>
      <c r="O8273" s="11">
        <f>VLOOKUP(F8273,Nasdaq!$A$2:$F$3174,5,1)</f>
        <v>4893.8398440000001</v>
      </c>
      <c r="P8273" s="11">
        <f t="shared" si="522"/>
        <v>91</v>
      </c>
      <c r="Q8273" s="15">
        <f t="shared" si="523"/>
        <v>0.95805057743962807</v>
      </c>
    </row>
    <row r="8274" spans="1:17" ht="19.5" customHeight="1" x14ac:dyDescent="0.2">
      <c r="A8274" s="12">
        <v>6071</v>
      </c>
      <c r="B8274" s="6" t="s">
        <v>2321</v>
      </c>
      <c r="C8274" s="12">
        <v>665</v>
      </c>
      <c r="D8274" s="6" t="s">
        <v>7797</v>
      </c>
      <c r="E8274" s="13">
        <v>41866</v>
      </c>
      <c r="F8274" s="13">
        <v>42781</v>
      </c>
      <c r="H8274" s="6" t="s">
        <v>7951</v>
      </c>
      <c r="I8274" s="6" t="s">
        <v>7987</v>
      </c>
      <c r="J8274" s="14">
        <v>0.13600000000000001</v>
      </c>
      <c r="K8274" s="14">
        <v>9.9100000000000008E-2</v>
      </c>
      <c r="L8274" s="15">
        <f t="shared" si="520"/>
        <v>3.6900000000000002E-2</v>
      </c>
      <c r="M8274" s="11">
        <f t="shared" si="521"/>
        <v>1</v>
      </c>
      <c r="N8274" s="11">
        <f>VLOOKUP(E8274,Nasdaq!$A$2:$F$3174,5,1)</f>
        <v>4464.9301759999998</v>
      </c>
      <c r="O8274" s="11">
        <f>VLOOKUP(F8274,Nasdaq!$A$2:$F$3174,5,1)</f>
        <v>5819.4399409999996</v>
      </c>
      <c r="P8274" s="11">
        <f t="shared" si="522"/>
        <v>915</v>
      </c>
      <c r="Q8274" s="15">
        <f t="shared" si="523"/>
        <v>0.7672445739462922</v>
      </c>
    </row>
    <row r="8275" spans="1:17" ht="19.5" customHeight="1" x14ac:dyDescent="0.2">
      <c r="A8275" s="12">
        <v>6071</v>
      </c>
      <c r="B8275" s="6" t="s">
        <v>2321</v>
      </c>
      <c r="C8275" s="12">
        <v>11072</v>
      </c>
      <c r="D8275" s="6" t="s">
        <v>7798</v>
      </c>
      <c r="E8275" s="13">
        <v>41774</v>
      </c>
      <c r="F8275" s="13">
        <v>42230</v>
      </c>
      <c r="H8275" s="6" t="s">
        <v>7949</v>
      </c>
      <c r="I8275" s="6" t="s">
        <v>8091</v>
      </c>
      <c r="J8275" s="14">
        <v>0.1323</v>
      </c>
      <c r="K8275" s="14">
        <v>0.1157</v>
      </c>
      <c r="L8275" s="15">
        <f t="shared" si="520"/>
        <v>1.6600000000000004E-2</v>
      </c>
      <c r="M8275" s="11">
        <f t="shared" si="521"/>
        <v>1</v>
      </c>
      <c r="N8275" s="11">
        <f>VLOOKUP(E8275,Nasdaq!$A$2:$F$3174,5,1)</f>
        <v>4069.290039</v>
      </c>
      <c r="O8275" s="11">
        <f>VLOOKUP(F8275,Nasdaq!$A$2:$F$3174,5,1)</f>
        <v>5048.2402339999999</v>
      </c>
      <c r="P8275" s="11">
        <f t="shared" si="522"/>
        <v>456</v>
      </c>
      <c r="Q8275" s="15">
        <f t="shared" si="523"/>
        <v>0.80608194556473933</v>
      </c>
    </row>
    <row r="8276" spans="1:17" ht="19.5" customHeight="1" x14ac:dyDescent="0.2">
      <c r="A8276" s="12">
        <v>6071</v>
      </c>
      <c r="B8276" s="6" t="s">
        <v>2321</v>
      </c>
      <c r="C8276" s="12">
        <v>319</v>
      </c>
      <c r="D8276" s="6" t="s">
        <v>7158</v>
      </c>
      <c r="E8276" s="13">
        <v>41957</v>
      </c>
      <c r="F8276" s="13">
        <v>42230</v>
      </c>
      <c r="H8276" s="6" t="s">
        <v>7950</v>
      </c>
      <c r="I8276" s="6" t="s">
        <v>7984</v>
      </c>
      <c r="J8276" s="14">
        <v>0.13019999999999998</v>
      </c>
      <c r="K8276" s="14">
        <v>5.5399999999999998E-2</v>
      </c>
      <c r="L8276" s="15">
        <f t="shared" si="520"/>
        <v>7.4799999999999978E-2</v>
      </c>
      <c r="M8276" s="11">
        <f t="shared" si="521"/>
        <v>1</v>
      </c>
      <c r="N8276" s="11">
        <f>VLOOKUP(E8276,Nasdaq!$A$2:$F$3174,5,1)</f>
        <v>4688.5400390000004</v>
      </c>
      <c r="O8276" s="11">
        <f>VLOOKUP(F8276,Nasdaq!$A$2:$F$3174,5,1)</f>
        <v>5048.2402339999999</v>
      </c>
      <c r="P8276" s="11">
        <f t="shared" si="522"/>
        <v>273</v>
      </c>
      <c r="Q8276" s="15">
        <f t="shared" si="523"/>
        <v>0.92874809829137783</v>
      </c>
    </row>
    <row r="8277" spans="1:17" ht="19.5" customHeight="1" x14ac:dyDescent="0.2">
      <c r="A8277" s="12">
        <v>6071</v>
      </c>
      <c r="B8277" s="6" t="s">
        <v>2321</v>
      </c>
      <c r="C8277" s="12">
        <v>6570</v>
      </c>
      <c r="D8277" s="6" t="s">
        <v>6228</v>
      </c>
      <c r="E8277" s="13">
        <v>41774</v>
      </c>
      <c r="F8277" s="13">
        <v>44415</v>
      </c>
      <c r="H8277" s="6" t="s">
        <v>7946</v>
      </c>
      <c r="I8277" s="6" t="s">
        <v>7956</v>
      </c>
      <c r="J8277" s="14">
        <v>0.1202</v>
      </c>
      <c r="K8277" s="14">
        <v>0.1208</v>
      </c>
      <c r="L8277" s="15">
        <f t="shared" si="520"/>
        <v>-6.0000000000000331E-4</v>
      </c>
      <c r="M8277" s="11">
        <f t="shared" si="521"/>
        <v>0</v>
      </c>
      <c r="N8277" s="11">
        <f>VLOOKUP(E8277,Nasdaq!$A$2:$F$3174,5,1)</f>
        <v>4069.290039</v>
      </c>
      <c r="O8277" s="11">
        <f>VLOOKUP(F8277,Nasdaq!$A$2:$F$3174,5,1)</f>
        <v>11010.980469</v>
      </c>
      <c r="P8277" s="11">
        <f t="shared" si="522"/>
        <v>2641</v>
      </c>
      <c r="Q8277" s="15">
        <f t="shared" si="523"/>
        <v>0.36956692935311108</v>
      </c>
    </row>
    <row r="8278" spans="1:17" ht="19.5" customHeight="1" x14ac:dyDescent="0.2">
      <c r="A8278" s="12">
        <v>6071</v>
      </c>
      <c r="B8278" s="6" t="s">
        <v>2321</v>
      </c>
      <c r="C8278" s="12">
        <v>593</v>
      </c>
      <c r="D8278" s="6" t="s">
        <v>6183</v>
      </c>
      <c r="E8278" s="13">
        <v>41958</v>
      </c>
      <c r="F8278" s="13">
        <v>43235</v>
      </c>
      <c r="H8278" s="6" t="s">
        <v>7951</v>
      </c>
      <c r="I8278" s="6" t="s">
        <v>8043</v>
      </c>
      <c r="J8278" s="14">
        <v>0.11749999999999999</v>
      </c>
      <c r="K8278" s="14">
        <v>0.1072</v>
      </c>
      <c r="L8278" s="15">
        <f t="shared" si="520"/>
        <v>1.029999999999999E-2</v>
      </c>
      <c r="M8278" s="11">
        <f t="shared" si="521"/>
        <v>1</v>
      </c>
      <c r="N8278" s="11">
        <f>VLOOKUP(E8278,Nasdaq!$A$2:$F$3174,5,1)</f>
        <v>4688.5400390000004</v>
      </c>
      <c r="O8278" s="11">
        <f>VLOOKUP(F8278,Nasdaq!$A$2:$F$3174,5,1)</f>
        <v>7351.6298829999996</v>
      </c>
      <c r="P8278" s="11">
        <f t="shared" si="522"/>
        <v>1277</v>
      </c>
      <c r="Q8278" s="15">
        <f t="shared" si="523"/>
        <v>0.63775579540265981</v>
      </c>
    </row>
    <row r="8279" spans="1:17" ht="19.5" customHeight="1" x14ac:dyDescent="0.2">
      <c r="A8279" s="12">
        <v>6071</v>
      </c>
      <c r="B8279" s="6" t="s">
        <v>2321</v>
      </c>
      <c r="C8279" s="12">
        <v>8945</v>
      </c>
      <c r="D8279" s="6" t="s">
        <v>7799</v>
      </c>
      <c r="E8279" s="13">
        <v>41774</v>
      </c>
      <c r="F8279" s="13">
        <v>42689</v>
      </c>
      <c r="H8279" s="6" t="s">
        <v>7951</v>
      </c>
      <c r="I8279" s="6" t="s">
        <v>7987</v>
      </c>
      <c r="J8279" s="14">
        <v>0.114</v>
      </c>
      <c r="K8279" s="14">
        <v>8.5600000000000009E-2</v>
      </c>
      <c r="L8279" s="15">
        <f t="shared" si="520"/>
        <v>2.8399999999999995E-2</v>
      </c>
      <c r="M8279" s="11">
        <f t="shared" si="521"/>
        <v>1</v>
      </c>
      <c r="N8279" s="11">
        <f>VLOOKUP(E8279,Nasdaq!$A$2:$F$3174,5,1)</f>
        <v>4069.290039</v>
      </c>
      <c r="O8279" s="11">
        <f>VLOOKUP(F8279,Nasdaq!$A$2:$F$3174,5,1)</f>
        <v>5275.6201170000004</v>
      </c>
      <c r="P8279" s="11">
        <f t="shared" si="522"/>
        <v>915</v>
      </c>
      <c r="Q8279" s="15">
        <f t="shared" si="523"/>
        <v>0.77133931408365319</v>
      </c>
    </row>
    <row r="8280" spans="1:17" ht="19.5" customHeight="1" x14ac:dyDescent="0.2">
      <c r="A8280" s="12">
        <v>6071</v>
      </c>
      <c r="B8280" s="6" t="s">
        <v>2321</v>
      </c>
      <c r="C8280" s="12">
        <v>35369</v>
      </c>
      <c r="D8280" s="6" t="s">
        <v>7800</v>
      </c>
      <c r="E8280" s="13">
        <v>42139</v>
      </c>
      <c r="F8280" s="13">
        <v>42684</v>
      </c>
      <c r="H8280" s="6" t="s">
        <v>7949</v>
      </c>
      <c r="I8280" s="6" t="s">
        <v>7973</v>
      </c>
      <c r="J8280" s="14">
        <v>0.11349999999999999</v>
      </c>
      <c r="K8280" s="14">
        <v>3.6200000000000003E-2</v>
      </c>
      <c r="L8280" s="15">
        <f t="shared" si="520"/>
        <v>7.729999999999998E-2</v>
      </c>
      <c r="M8280" s="11">
        <f t="shared" si="521"/>
        <v>1</v>
      </c>
      <c r="N8280" s="11">
        <f>VLOOKUP(E8280,Nasdaq!$A$2:$F$3174,5,1)</f>
        <v>5048.2900390000004</v>
      </c>
      <c r="O8280" s="11">
        <f>VLOOKUP(F8280,Nasdaq!$A$2:$F$3174,5,1)</f>
        <v>5208.7998049999997</v>
      </c>
      <c r="P8280" s="11">
        <f t="shared" si="522"/>
        <v>545</v>
      </c>
      <c r="Q8280" s="15">
        <f t="shared" si="523"/>
        <v>0.96918503730516481</v>
      </c>
    </row>
    <row r="8281" spans="1:17" ht="19.5" customHeight="1" x14ac:dyDescent="0.2">
      <c r="A8281" s="12">
        <v>6071</v>
      </c>
      <c r="B8281" s="6" t="s">
        <v>2321</v>
      </c>
      <c r="C8281" s="12">
        <v>26802</v>
      </c>
      <c r="D8281" s="6" t="s">
        <v>7801</v>
      </c>
      <c r="E8281" s="13">
        <v>43600</v>
      </c>
      <c r="F8281" s="13">
        <v>44415</v>
      </c>
      <c r="H8281" s="6" t="s">
        <v>7944</v>
      </c>
      <c r="I8281" s="6" t="s">
        <v>8120</v>
      </c>
      <c r="J8281" s="14">
        <v>0.10580000000000001</v>
      </c>
      <c r="K8281" s="14">
        <v>0.16390000000000002</v>
      </c>
      <c r="L8281" s="15">
        <f t="shared" si="520"/>
        <v>-5.8100000000000013E-2</v>
      </c>
      <c r="M8281" s="11">
        <f t="shared" si="521"/>
        <v>0</v>
      </c>
      <c r="N8281" s="11">
        <f>VLOOKUP(E8281,Nasdaq!$A$2:$F$3174,5,1)</f>
        <v>7822.1499020000001</v>
      </c>
      <c r="O8281" s="11">
        <f>VLOOKUP(F8281,Nasdaq!$A$2:$F$3174,5,1)</f>
        <v>11010.980469</v>
      </c>
      <c r="P8281" s="11">
        <f t="shared" si="522"/>
        <v>815</v>
      </c>
      <c r="Q8281" s="15">
        <f t="shared" si="523"/>
        <v>0.71039621904896255</v>
      </c>
    </row>
    <row r="8282" spans="1:17" ht="19.5" customHeight="1" x14ac:dyDescent="0.2">
      <c r="A8282" s="12">
        <v>6071</v>
      </c>
      <c r="B8282" s="6" t="s">
        <v>2321</v>
      </c>
      <c r="C8282" s="12">
        <v>458</v>
      </c>
      <c r="D8282" s="6" t="s">
        <v>7144</v>
      </c>
      <c r="E8282" s="13">
        <v>43692</v>
      </c>
      <c r="F8282" s="13">
        <v>44415</v>
      </c>
      <c r="H8282" s="6" t="s">
        <v>7949</v>
      </c>
      <c r="I8282" s="6" t="s">
        <v>8068</v>
      </c>
      <c r="J8282" s="14">
        <v>0.1051</v>
      </c>
      <c r="K8282" s="14">
        <v>0.20489999999999997</v>
      </c>
      <c r="L8282" s="15">
        <f t="shared" si="520"/>
        <v>-9.9799999999999972E-2</v>
      </c>
      <c r="M8282" s="11">
        <f t="shared" si="521"/>
        <v>0</v>
      </c>
      <c r="N8282" s="11">
        <f>VLOOKUP(E8282,Nasdaq!$A$2:$F$3174,5,1)</f>
        <v>7766.6201170000004</v>
      </c>
      <c r="O8282" s="11">
        <f>VLOOKUP(F8282,Nasdaq!$A$2:$F$3174,5,1)</f>
        <v>11010.980469</v>
      </c>
      <c r="P8282" s="11">
        <f t="shared" si="522"/>
        <v>723</v>
      </c>
      <c r="Q8282" s="15">
        <f t="shared" si="523"/>
        <v>0.70535320736414242</v>
      </c>
    </row>
    <row r="8283" spans="1:17" ht="19.5" customHeight="1" x14ac:dyDescent="0.2">
      <c r="A8283" s="12">
        <v>6071</v>
      </c>
      <c r="B8283" s="6" t="s">
        <v>2321</v>
      </c>
      <c r="C8283" s="12">
        <v>15841</v>
      </c>
      <c r="D8283" s="6" t="s">
        <v>7802</v>
      </c>
      <c r="E8283" s="13">
        <v>42904</v>
      </c>
      <c r="F8283" s="13">
        <v>44415</v>
      </c>
      <c r="H8283" s="6" t="s">
        <v>7944</v>
      </c>
      <c r="I8283" s="6" t="s">
        <v>7983</v>
      </c>
      <c r="J8283" s="14">
        <v>0.1009</v>
      </c>
      <c r="K8283" s="14">
        <v>0.12689999999999999</v>
      </c>
      <c r="L8283" s="15">
        <f t="shared" si="520"/>
        <v>-2.5999999999999981E-2</v>
      </c>
      <c r="M8283" s="11">
        <f t="shared" si="521"/>
        <v>0</v>
      </c>
      <c r="N8283" s="11">
        <f>VLOOKUP(E8283,Nasdaq!$A$2:$F$3174,5,1)</f>
        <v>6151.7597660000001</v>
      </c>
      <c r="O8283" s="11">
        <f>VLOOKUP(F8283,Nasdaq!$A$2:$F$3174,5,1)</f>
        <v>11010.980469</v>
      </c>
      <c r="P8283" s="11">
        <f t="shared" si="522"/>
        <v>1511</v>
      </c>
      <c r="Q8283" s="15">
        <f t="shared" si="523"/>
        <v>0.55869377634881789</v>
      </c>
    </row>
    <row r="8284" spans="1:17" ht="19.5" customHeight="1" x14ac:dyDescent="0.2">
      <c r="A8284" s="12">
        <v>6071</v>
      </c>
      <c r="B8284" s="6" t="s">
        <v>2321</v>
      </c>
      <c r="C8284" s="12">
        <v>9458</v>
      </c>
      <c r="D8284" s="6" t="s">
        <v>5662</v>
      </c>
      <c r="E8284" s="13">
        <v>42911</v>
      </c>
      <c r="F8284" s="13">
        <v>44415</v>
      </c>
      <c r="H8284" s="6" t="s">
        <v>7951</v>
      </c>
      <c r="I8284" s="6" t="s">
        <v>7991</v>
      </c>
      <c r="J8284" s="14">
        <v>0.1</v>
      </c>
      <c r="K8284" s="14">
        <v>0.1298</v>
      </c>
      <c r="L8284" s="15">
        <f t="shared" ref="L8284:L8343" si="524">J8284-K8284</f>
        <v>-2.9799999999999993E-2</v>
      </c>
      <c r="M8284" s="11">
        <f t="shared" ref="M8284:M8343" si="525">IF(L8284&gt;0,1,0)</f>
        <v>0</v>
      </c>
      <c r="N8284" s="11">
        <f>VLOOKUP(E8284,Nasdaq!$A$2:$F$3174,5,1)</f>
        <v>6265.25</v>
      </c>
      <c r="O8284" s="11">
        <f>VLOOKUP(F8284,Nasdaq!$A$2:$F$3174,5,1)</f>
        <v>11010.980469</v>
      </c>
      <c r="P8284" s="11">
        <f t="shared" ref="P8284:P8343" si="526">_xlfn.DAYS(F8284,E8284)</f>
        <v>1504</v>
      </c>
      <c r="Q8284" s="15">
        <f t="shared" ref="Q8284:Q8343" si="527">(O8284/N8284)^(1/P8284/365-1)</f>
        <v>0.56900077637143898</v>
      </c>
    </row>
    <row r="8285" spans="1:17" ht="19.5" customHeight="1" x14ac:dyDescent="0.2">
      <c r="A8285" s="12">
        <v>6071</v>
      </c>
      <c r="B8285" s="6" t="s">
        <v>2321</v>
      </c>
      <c r="C8285" s="12">
        <v>46650</v>
      </c>
      <c r="D8285" s="6" t="s">
        <v>6144</v>
      </c>
      <c r="E8285" s="13">
        <v>41774</v>
      </c>
      <c r="F8285" s="13">
        <v>41866</v>
      </c>
      <c r="H8285" s="6" t="s">
        <v>7948</v>
      </c>
      <c r="I8285" s="6" t="s">
        <v>8105</v>
      </c>
      <c r="J8285" s="14">
        <v>9.8900000000000002E-2</v>
      </c>
      <c r="K8285" s="14">
        <v>0.21429999999999999</v>
      </c>
      <c r="L8285" s="15">
        <f t="shared" si="524"/>
        <v>-0.11539999999999999</v>
      </c>
      <c r="M8285" s="11">
        <f t="shared" si="525"/>
        <v>0</v>
      </c>
      <c r="N8285" s="11">
        <f>VLOOKUP(E8285,Nasdaq!$A$2:$F$3174,5,1)</f>
        <v>4069.290039</v>
      </c>
      <c r="O8285" s="11">
        <f>VLOOKUP(F8285,Nasdaq!$A$2:$F$3174,5,1)</f>
        <v>4464.9301759999998</v>
      </c>
      <c r="P8285" s="11">
        <f t="shared" si="526"/>
        <v>92</v>
      </c>
      <c r="Q8285" s="15">
        <f t="shared" si="527"/>
        <v>0.91139191935412123</v>
      </c>
    </row>
    <row r="8286" spans="1:17" ht="19.5" customHeight="1" x14ac:dyDescent="0.2">
      <c r="A8286" s="12">
        <v>6071</v>
      </c>
      <c r="B8286" s="6" t="s">
        <v>2321</v>
      </c>
      <c r="C8286" s="12">
        <v>795</v>
      </c>
      <c r="D8286" s="6" t="s">
        <v>6152</v>
      </c>
      <c r="E8286" s="13">
        <v>41866</v>
      </c>
      <c r="F8286" s="13">
        <v>41957</v>
      </c>
      <c r="H8286" s="6" t="s">
        <v>7951</v>
      </c>
      <c r="I8286" s="6" t="s">
        <v>8023</v>
      </c>
      <c r="J8286" s="14">
        <v>9.7500000000000003E-2</v>
      </c>
      <c r="K8286" s="14">
        <v>0.20980000000000001</v>
      </c>
      <c r="L8286" s="15">
        <f t="shared" si="524"/>
        <v>-0.11230000000000001</v>
      </c>
      <c r="M8286" s="11">
        <f t="shared" si="525"/>
        <v>0</v>
      </c>
      <c r="N8286" s="11">
        <f>VLOOKUP(E8286,Nasdaq!$A$2:$F$3174,5,1)</f>
        <v>4464.9301759999998</v>
      </c>
      <c r="O8286" s="11">
        <f>VLOOKUP(F8286,Nasdaq!$A$2:$F$3174,5,1)</f>
        <v>4688.5400390000004</v>
      </c>
      <c r="P8286" s="11">
        <f t="shared" si="526"/>
        <v>91</v>
      </c>
      <c r="Q8286" s="15">
        <f t="shared" si="527"/>
        <v>0.95230854549738964</v>
      </c>
    </row>
    <row r="8287" spans="1:17" ht="19.5" customHeight="1" x14ac:dyDescent="0.2">
      <c r="A8287" s="12">
        <v>6071</v>
      </c>
      <c r="B8287" s="6" t="s">
        <v>2321</v>
      </c>
      <c r="C8287" s="12">
        <v>297</v>
      </c>
      <c r="D8287" s="6" t="s">
        <v>7803</v>
      </c>
      <c r="E8287" s="13">
        <v>43876</v>
      </c>
      <c r="F8287" s="13">
        <v>44415</v>
      </c>
      <c r="H8287" s="6" t="s">
        <v>7944</v>
      </c>
      <c r="I8287" s="6" t="s">
        <v>8109</v>
      </c>
      <c r="J8287" s="14">
        <v>9.5299999999999996E-2</v>
      </c>
      <c r="K8287" s="14">
        <v>1.2800000000000001E-2</v>
      </c>
      <c r="L8287" s="15">
        <f t="shared" si="524"/>
        <v>8.249999999999999E-2</v>
      </c>
      <c r="M8287" s="11">
        <f t="shared" si="525"/>
        <v>1</v>
      </c>
      <c r="N8287" s="11">
        <f>VLOOKUP(E8287,Nasdaq!$A$2:$F$3174,5,1)</f>
        <v>9731.1796880000002</v>
      </c>
      <c r="O8287" s="11">
        <f>VLOOKUP(F8287,Nasdaq!$A$2:$F$3174,5,1)</f>
        <v>11010.980469</v>
      </c>
      <c r="P8287" s="11">
        <f t="shared" si="526"/>
        <v>539</v>
      </c>
      <c r="Q8287" s="15">
        <f t="shared" si="527"/>
        <v>0.88377105263147337</v>
      </c>
    </row>
    <row r="8288" spans="1:17" ht="19.5" customHeight="1" x14ac:dyDescent="0.2">
      <c r="A8288" s="12">
        <v>6071</v>
      </c>
      <c r="B8288" s="6" t="s">
        <v>2321</v>
      </c>
      <c r="C8288" s="12">
        <v>831</v>
      </c>
      <c r="D8288" s="6" t="s">
        <v>2572</v>
      </c>
      <c r="E8288" s="13">
        <v>42416</v>
      </c>
      <c r="F8288" s="13">
        <v>42506</v>
      </c>
      <c r="H8288" s="6" t="s">
        <v>7944</v>
      </c>
      <c r="I8288" s="6" t="s">
        <v>7993</v>
      </c>
      <c r="J8288" s="14">
        <v>9.3000000000000013E-2</v>
      </c>
      <c r="K8288" s="14">
        <v>0.4501</v>
      </c>
      <c r="L8288" s="15">
        <f t="shared" si="524"/>
        <v>-0.35709999999999997</v>
      </c>
      <c r="M8288" s="11">
        <f t="shared" si="525"/>
        <v>0</v>
      </c>
      <c r="N8288" s="11">
        <f>VLOOKUP(E8288,Nasdaq!$A$2:$F$3174,5,1)</f>
        <v>4435.9599609999996</v>
      </c>
      <c r="O8288" s="11">
        <f>VLOOKUP(F8288,Nasdaq!$A$2:$F$3174,5,1)</f>
        <v>4775.4599609999996</v>
      </c>
      <c r="P8288" s="11">
        <f t="shared" si="526"/>
        <v>90</v>
      </c>
      <c r="Q8288" s="15">
        <f t="shared" si="527"/>
        <v>0.92890945703640038</v>
      </c>
    </row>
    <row r="8289" spans="1:17" ht="19.5" customHeight="1" x14ac:dyDescent="0.2">
      <c r="A8289" s="12">
        <v>6071</v>
      </c>
      <c r="B8289" s="6" t="s">
        <v>2321</v>
      </c>
      <c r="C8289" s="12">
        <v>616</v>
      </c>
      <c r="D8289" s="6" t="s">
        <v>3209</v>
      </c>
      <c r="E8289" s="13">
        <v>41866</v>
      </c>
      <c r="F8289" s="13">
        <v>42139</v>
      </c>
      <c r="H8289" s="6" t="s">
        <v>7944</v>
      </c>
      <c r="I8289" s="6" t="s">
        <v>7968</v>
      </c>
      <c r="J8289" s="14">
        <v>9.2499999999999999E-2</v>
      </c>
      <c r="K8289" s="14">
        <v>0.13919999999999999</v>
      </c>
      <c r="L8289" s="15">
        <f t="shared" si="524"/>
        <v>-4.6699999999999992E-2</v>
      </c>
      <c r="M8289" s="11">
        <f t="shared" si="525"/>
        <v>0</v>
      </c>
      <c r="N8289" s="11">
        <f>VLOOKUP(E8289,Nasdaq!$A$2:$F$3174,5,1)</f>
        <v>4464.9301759999998</v>
      </c>
      <c r="O8289" s="11">
        <f>VLOOKUP(F8289,Nasdaq!$A$2:$F$3174,5,1)</f>
        <v>5048.2900390000004</v>
      </c>
      <c r="P8289" s="11">
        <f t="shared" si="526"/>
        <v>273</v>
      </c>
      <c r="Q8289" s="15">
        <f t="shared" si="527"/>
        <v>0.88444515742934293</v>
      </c>
    </row>
    <row r="8290" spans="1:17" ht="19.5" customHeight="1" x14ac:dyDescent="0.2">
      <c r="A8290" s="12">
        <v>6071</v>
      </c>
      <c r="B8290" s="6" t="s">
        <v>2321</v>
      </c>
      <c r="C8290" s="12">
        <v>1219</v>
      </c>
      <c r="D8290" s="6" t="s">
        <v>3677</v>
      </c>
      <c r="E8290" s="13">
        <v>43609</v>
      </c>
      <c r="F8290" s="13">
        <v>44415</v>
      </c>
      <c r="H8290" s="6" t="s">
        <v>7946</v>
      </c>
      <c r="I8290" s="6" t="s">
        <v>8094</v>
      </c>
      <c r="J8290" s="14">
        <v>8.7799999999999989E-2</v>
      </c>
      <c r="K8290" s="14">
        <v>0.17530000000000001</v>
      </c>
      <c r="L8290" s="15">
        <f t="shared" si="524"/>
        <v>-8.7500000000000022E-2</v>
      </c>
      <c r="M8290" s="11">
        <f t="shared" si="525"/>
        <v>0</v>
      </c>
      <c r="N8290" s="11">
        <f>VLOOKUP(E8290,Nasdaq!$A$2:$F$3174,5,1)</f>
        <v>7637.0097660000001</v>
      </c>
      <c r="O8290" s="11">
        <f>VLOOKUP(F8290,Nasdaq!$A$2:$F$3174,5,1)</f>
        <v>11010.980469</v>
      </c>
      <c r="P8290" s="11">
        <f t="shared" si="526"/>
        <v>806</v>
      </c>
      <c r="Q8290" s="15">
        <f t="shared" si="527"/>
        <v>0.6935821279247284</v>
      </c>
    </row>
    <row r="8291" spans="1:17" ht="19.5" customHeight="1" x14ac:dyDescent="0.2">
      <c r="A8291" s="12">
        <v>6071</v>
      </c>
      <c r="B8291" s="6" t="s">
        <v>2321</v>
      </c>
      <c r="C8291" s="12">
        <v>455</v>
      </c>
      <c r="D8291" s="6" t="s">
        <v>3367</v>
      </c>
      <c r="E8291" s="13">
        <v>41501</v>
      </c>
      <c r="F8291" s="13">
        <v>41957</v>
      </c>
      <c r="H8291" s="6" t="s">
        <v>7948</v>
      </c>
      <c r="I8291" s="6" t="s">
        <v>8117</v>
      </c>
      <c r="J8291" s="14">
        <v>8.5900000000000004E-2</v>
      </c>
      <c r="K8291" s="14">
        <v>0.2029</v>
      </c>
      <c r="L8291" s="15">
        <f t="shared" si="524"/>
        <v>-0.11699999999999999</v>
      </c>
      <c r="M8291" s="11">
        <f t="shared" si="525"/>
        <v>0</v>
      </c>
      <c r="N8291" s="11">
        <f>VLOOKUP(E8291,Nasdaq!$A$2:$F$3174,5,1)</f>
        <v>3606.1201169999999</v>
      </c>
      <c r="O8291" s="11">
        <f>VLOOKUP(F8291,Nasdaq!$A$2:$F$3174,5,1)</f>
        <v>4688.5400390000004</v>
      </c>
      <c r="P8291" s="11">
        <f t="shared" si="526"/>
        <v>456</v>
      </c>
      <c r="Q8291" s="15">
        <f t="shared" si="527"/>
        <v>0.76913618613463441</v>
      </c>
    </row>
    <row r="8292" spans="1:17" ht="19.5" customHeight="1" x14ac:dyDescent="0.2">
      <c r="A8292" s="12">
        <v>6071</v>
      </c>
      <c r="B8292" s="6" t="s">
        <v>2321</v>
      </c>
      <c r="C8292" s="12">
        <v>1215</v>
      </c>
      <c r="D8292" s="6" t="s">
        <v>4540</v>
      </c>
      <c r="E8292" s="13">
        <v>41320</v>
      </c>
      <c r="F8292" s="13">
        <v>43741</v>
      </c>
      <c r="G8292" s="13">
        <v>41512</v>
      </c>
      <c r="H8292" s="6" t="s">
        <v>7944</v>
      </c>
      <c r="I8292" s="6" t="s">
        <v>7980</v>
      </c>
      <c r="J8292" s="14">
        <v>7.6399999999999996E-2</v>
      </c>
      <c r="K8292" s="14">
        <v>0.12590000000000001</v>
      </c>
      <c r="L8292" s="15">
        <f t="shared" si="524"/>
        <v>-4.9500000000000016E-2</v>
      </c>
      <c r="M8292" s="11">
        <f t="shared" si="525"/>
        <v>0</v>
      </c>
      <c r="N8292" s="11">
        <f>VLOOKUP(E8292,Nasdaq!$A$2:$F$3174,5,1)</f>
        <v>3192.030029</v>
      </c>
      <c r="O8292" s="11">
        <f>VLOOKUP(F8292,Nasdaq!$A$2:$F$3174,5,1)</f>
        <v>7872.2597660000001</v>
      </c>
      <c r="P8292" s="11">
        <f t="shared" si="526"/>
        <v>2421</v>
      </c>
      <c r="Q8292" s="15">
        <f t="shared" si="527"/>
        <v>0.40547865347816592</v>
      </c>
    </row>
    <row r="8293" spans="1:17" ht="19.5" customHeight="1" x14ac:dyDescent="0.2">
      <c r="A8293" s="12">
        <v>6071</v>
      </c>
      <c r="B8293" s="6" t="s">
        <v>2321</v>
      </c>
      <c r="C8293" s="12">
        <v>705</v>
      </c>
      <c r="D8293" s="6" t="s">
        <v>6261</v>
      </c>
      <c r="E8293" s="13">
        <v>41774</v>
      </c>
      <c r="F8293" s="13">
        <v>41866</v>
      </c>
      <c r="H8293" s="6" t="s">
        <v>7949</v>
      </c>
      <c r="I8293" s="6" t="s">
        <v>8068</v>
      </c>
      <c r="J8293" s="14">
        <v>7.0300000000000001E-2</v>
      </c>
      <c r="K8293" s="14">
        <v>0.21429999999999999</v>
      </c>
      <c r="L8293" s="15">
        <f t="shared" si="524"/>
        <v>-0.14399999999999999</v>
      </c>
      <c r="M8293" s="11">
        <f t="shared" si="525"/>
        <v>0</v>
      </c>
      <c r="N8293" s="11">
        <f>VLOOKUP(E8293,Nasdaq!$A$2:$F$3174,5,1)</f>
        <v>4069.290039</v>
      </c>
      <c r="O8293" s="11">
        <f>VLOOKUP(F8293,Nasdaq!$A$2:$F$3174,5,1)</f>
        <v>4464.9301759999998</v>
      </c>
      <c r="P8293" s="11">
        <f t="shared" si="526"/>
        <v>92</v>
      </c>
      <c r="Q8293" s="15">
        <f t="shared" si="527"/>
        <v>0.91139191935412123</v>
      </c>
    </row>
    <row r="8294" spans="1:17" ht="19.5" customHeight="1" x14ac:dyDescent="0.2">
      <c r="A8294" s="12">
        <v>6071</v>
      </c>
      <c r="B8294" s="6" t="s">
        <v>2321</v>
      </c>
      <c r="C8294" s="12">
        <v>107</v>
      </c>
      <c r="D8294" s="6" t="s">
        <v>3672</v>
      </c>
      <c r="E8294" s="13">
        <v>42689</v>
      </c>
      <c r="F8294" s="13">
        <v>43235</v>
      </c>
      <c r="H8294" s="6" t="s">
        <v>7951</v>
      </c>
      <c r="I8294" s="6" t="s">
        <v>8078</v>
      </c>
      <c r="J8294" s="14">
        <v>6.3600000000000004E-2</v>
      </c>
      <c r="K8294" s="14">
        <v>0.18</v>
      </c>
      <c r="L8294" s="15">
        <f t="shared" si="524"/>
        <v>-0.11639999999999999</v>
      </c>
      <c r="M8294" s="11">
        <f t="shared" si="525"/>
        <v>0</v>
      </c>
      <c r="N8294" s="11">
        <f>VLOOKUP(E8294,Nasdaq!$A$2:$F$3174,5,1)</f>
        <v>5275.6201170000004</v>
      </c>
      <c r="O8294" s="11">
        <f>VLOOKUP(F8294,Nasdaq!$A$2:$F$3174,5,1)</f>
        <v>7351.6298829999996</v>
      </c>
      <c r="P8294" s="11">
        <f t="shared" si="526"/>
        <v>546</v>
      </c>
      <c r="Q8294" s="15">
        <f t="shared" si="527"/>
        <v>0.71761350681227698</v>
      </c>
    </row>
    <row r="8295" spans="1:17" ht="19.5" customHeight="1" x14ac:dyDescent="0.2">
      <c r="A8295" s="12">
        <v>6071</v>
      </c>
      <c r="B8295" s="6" t="s">
        <v>2321</v>
      </c>
      <c r="C8295" s="12">
        <v>33168</v>
      </c>
      <c r="D8295" s="6" t="s">
        <v>6773</v>
      </c>
      <c r="E8295" s="13">
        <v>43784</v>
      </c>
      <c r="F8295" s="13">
        <v>44415</v>
      </c>
      <c r="H8295" s="6" t="s">
        <v>7951</v>
      </c>
      <c r="I8295" s="6" t="s">
        <v>8018</v>
      </c>
      <c r="J8295" s="14">
        <v>5.6399999999999999E-2</v>
      </c>
      <c r="K8295" s="14">
        <v>0.1268</v>
      </c>
      <c r="L8295" s="15">
        <f t="shared" si="524"/>
        <v>-7.039999999999999E-2</v>
      </c>
      <c r="M8295" s="11">
        <f t="shared" si="525"/>
        <v>0</v>
      </c>
      <c r="N8295" s="11">
        <f>VLOOKUP(E8295,Nasdaq!$A$2:$F$3174,5,1)</f>
        <v>8540.8300780000009</v>
      </c>
      <c r="O8295" s="11">
        <f>VLOOKUP(F8295,Nasdaq!$A$2:$F$3174,5,1)</f>
        <v>11010.980469</v>
      </c>
      <c r="P8295" s="11">
        <f t="shared" si="526"/>
        <v>631</v>
      </c>
      <c r="Q8295" s="15">
        <f t="shared" si="527"/>
        <v>0.77566566596755193</v>
      </c>
    </row>
    <row r="8296" spans="1:17" ht="19.5" customHeight="1" x14ac:dyDescent="0.2">
      <c r="A8296" s="12">
        <v>6071</v>
      </c>
      <c r="B8296" s="6" t="s">
        <v>2321</v>
      </c>
      <c r="C8296" s="12">
        <v>529</v>
      </c>
      <c r="D8296" s="6" t="s">
        <v>7804</v>
      </c>
      <c r="E8296" s="13">
        <v>42506</v>
      </c>
      <c r="F8296" s="13">
        <v>42689</v>
      </c>
      <c r="H8296" s="6" t="s">
        <v>7950</v>
      </c>
      <c r="I8296" s="6" t="s">
        <v>8022</v>
      </c>
      <c r="J8296" s="14">
        <v>5.5099999999999996E-2</v>
      </c>
      <c r="K8296" s="14">
        <v>0.1371</v>
      </c>
      <c r="L8296" s="15">
        <f t="shared" si="524"/>
        <v>-8.2000000000000003E-2</v>
      </c>
      <c r="M8296" s="11">
        <f t="shared" si="525"/>
        <v>0</v>
      </c>
      <c r="N8296" s="11">
        <f>VLOOKUP(E8296,Nasdaq!$A$2:$F$3174,5,1)</f>
        <v>4775.4599609999996</v>
      </c>
      <c r="O8296" s="11">
        <f>VLOOKUP(F8296,Nasdaq!$A$2:$F$3174,5,1)</f>
        <v>5275.6201170000004</v>
      </c>
      <c r="P8296" s="11">
        <f t="shared" si="526"/>
        <v>183</v>
      </c>
      <c r="Q8296" s="15">
        <f t="shared" si="527"/>
        <v>0.90519540382955499</v>
      </c>
    </row>
    <row r="8297" spans="1:17" ht="19.5" customHeight="1" x14ac:dyDescent="0.2">
      <c r="A8297" s="12">
        <v>6071</v>
      </c>
      <c r="B8297" s="6" t="s">
        <v>2321</v>
      </c>
      <c r="C8297" s="12">
        <v>408</v>
      </c>
      <c r="D8297" s="6" t="s">
        <v>7718</v>
      </c>
      <c r="E8297" s="13">
        <v>43511</v>
      </c>
      <c r="F8297" s="13">
        <v>43876</v>
      </c>
      <c r="H8297" s="6" t="s">
        <v>7946</v>
      </c>
      <c r="I8297" s="6" t="s">
        <v>7965</v>
      </c>
      <c r="J8297" s="14">
        <v>5.3699999999999998E-2</v>
      </c>
      <c r="K8297" s="14">
        <v>0.23850000000000002</v>
      </c>
      <c r="L8297" s="15">
        <f t="shared" si="524"/>
        <v>-0.18480000000000002</v>
      </c>
      <c r="M8297" s="11">
        <f t="shared" si="525"/>
        <v>0</v>
      </c>
      <c r="N8297" s="11">
        <f>VLOOKUP(E8297,Nasdaq!$A$2:$F$3174,5,1)</f>
        <v>7472.4101559999999</v>
      </c>
      <c r="O8297" s="11">
        <f>VLOOKUP(F8297,Nasdaq!$A$2:$F$3174,5,1)</f>
        <v>9731.1796880000002</v>
      </c>
      <c r="P8297" s="11">
        <f t="shared" si="526"/>
        <v>365</v>
      </c>
      <c r="Q8297" s="15">
        <f t="shared" si="527"/>
        <v>0.76788480015686589</v>
      </c>
    </row>
    <row r="8298" spans="1:17" ht="19.5" customHeight="1" x14ac:dyDescent="0.2">
      <c r="A8298" s="12">
        <v>6071</v>
      </c>
      <c r="B8298" s="6" t="s">
        <v>2321</v>
      </c>
      <c r="C8298" s="12">
        <v>30509</v>
      </c>
      <c r="D8298" s="6" t="s">
        <v>6514</v>
      </c>
      <c r="E8298" s="13">
        <v>43692</v>
      </c>
      <c r="F8298" s="13">
        <v>43784</v>
      </c>
      <c r="H8298" s="6" t="s">
        <v>7949</v>
      </c>
      <c r="I8298" s="6" t="s">
        <v>7973</v>
      </c>
      <c r="J8298" s="14">
        <v>4.4299999999999999E-2</v>
      </c>
      <c r="K8298" s="14">
        <v>0.46579999999999999</v>
      </c>
      <c r="L8298" s="15">
        <f t="shared" si="524"/>
        <v>-0.42149999999999999</v>
      </c>
      <c r="M8298" s="11">
        <f t="shared" si="525"/>
        <v>0</v>
      </c>
      <c r="N8298" s="11">
        <f>VLOOKUP(E8298,Nasdaq!$A$2:$F$3174,5,1)</f>
        <v>7766.6201170000004</v>
      </c>
      <c r="O8298" s="11">
        <f>VLOOKUP(F8298,Nasdaq!$A$2:$F$3174,5,1)</f>
        <v>8540.8300780000009</v>
      </c>
      <c r="P8298" s="11">
        <f t="shared" si="526"/>
        <v>92</v>
      </c>
      <c r="Q8298" s="15">
        <f t="shared" si="527"/>
        <v>0.90935448003556307</v>
      </c>
    </row>
    <row r="8299" spans="1:17" ht="19.5" customHeight="1" x14ac:dyDescent="0.2">
      <c r="A8299" s="12">
        <v>6071</v>
      </c>
      <c r="B8299" s="6" t="s">
        <v>2321</v>
      </c>
      <c r="C8299" s="12">
        <v>30949</v>
      </c>
      <c r="D8299" s="6" t="s">
        <v>7805</v>
      </c>
      <c r="E8299" s="13">
        <v>41774</v>
      </c>
      <c r="F8299" s="13">
        <v>42139</v>
      </c>
      <c r="H8299" s="6" t="s">
        <v>7947</v>
      </c>
      <c r="I8299" s="6" t="s">
        <v>7994</v>
      </c>
      <c r="J8299" s="14">
        <v>3.9800000000000002E-2</v>
      </c>
      <c r="K8299" s="14">
        <v>0.15770000000000001</v>
      </c>
      <c r="L8299" s="15">
        <f t="shared" si="524"/>
        <v>-0.1179</v>
      </c>
      <c r="M8299" s="11">
        <f t="shared" si="525"/>
        <v>0</v>
      </c>
      <c r="N8299" s="11">
        <f>VLOOKUP(E8299,Nasdaq!$A$2:$F$3174,5,1)</f>
        <v>4069.290039</v>
      </c>
      <c r="O8299" s="11">
        <f>VLOOKUP(F8299,Nasdaq!$A$2:$F$3174,5,1)</f>
        <v>5048.2900390000004</v>
      </c>
      <c r="P8299" s="11">
        <f t="shared" si="526"/>
        <v>365</v>
      </c>
      <c r="Q8299" s="15">
        <f t="shared" si="527"/>
        <v>0.80607425333760996</v>
      </c>
    </row>
    <row r="8300" spans="1:17" ht="19.5" customHeight="1" x14ac:dyDescent="0.2">
      <c r="A8300" s="12">
        <v>6071</v>
      </c>
      <c r="B8300" s="6" t="s">
        <v>2321</v>
      </c>
      <c r="C8300" s="12">
        <v>209</v>
      </c>
      <c r="D8300" s="6" t="s">
        <v>3329</v>
      </c>
      <c r="E8300" s="13">
        <v>43235</v>
      </c>
      <c r="F8300" s="13">
        <v>43419</v>
      </c>
      <c r="H8300" s="6" t="s">
        <v>7950</v>
      </c>
      <c r="I8300" s="6" t="s">
        <v>7967</v>
      </c>
      <c r="J8300" s="14">
        <v>3.6900000000000002E-2</v>
      </c>
      <c r="K8300" s="14">
        <v>3.4300000000000004E-2</v>
      </c>
      <c r="L8300" s="15">
        <f t="shared" si="524"/>
        <v>2.5999999999999981E-3</v>
      </c>
      <c r="M8300" s="11">
        <f t="shared" si="525"/>
        <v>1</v>
      </c>
      <c r="N8300" s="11">
        <f>VLOOKUP(E8300,Nasdaq!$A$2:$F$3174,5,1)</f>
        <v>7351.6298829999996</v>
      </c>
      <c r="O8300" s="11">
        <f>VLOOKUP(F8300,Nasdaq!$A$2:$F$3174,5,1)</f>
        <v>7259.0297849999997</v>
      </c>
      <c r="P8300" s="11">
        <f t="shared" si="526"/>
        <v>184</v>
      </c>
      <c r="Q8300" s="15">
        <f t="shared" si="527"/>
        <v>1.0127563480502482</v>
      </c>
    </row>
    <row r="8301" spans="1:17" ht="19.5" customHeight="1" x14ac:dyDescent="0.2">
      <c r="A8301" s="12">
        <v>6071</v>
      </c>
      <c r="B8301" s="6" t="s">
        <v>2321</v>
      </c>
      <c r="C8301" s="12">
        <v>509</v>
      </c>
      <c r="D8301" s="6" t="s">
        <v>4805</v>
      </c>
      <c r="E8301" s="13">
        <v>42139</v>
      </c>
      <c r="F8301" s="13">
        <v>42230</v>
      </c>
      <c r="H8301" s="6" t="s">
        <v>7946</v>
      </c>
      <c r="I8301" s="6" t="s">
        <v>8095</v>
      </c>
      <c r="J8301" s="14">
        <v>3.39E-2</v>
      </c>
      <c r="K8301" s="14">
        <v>-3.8199999999999998E-2</v>
      </c>
      <c r="L8301" s="15">
        <f t="shared" si="524"/>
        <v>7.2099999999999997E-2</v>
      </c>
      <c r="M8301" s="11">
        <f t="shared" si="525"/>
        <v>1</v>
      </c>
      <c r="N8301" s="11">
        <f>VLOOKUP(E8301,Nasdaq!$A$2:$F$3174,5,1)</f>
        <v>5048.2900390000004</v>
      </c>
      <c r="O8301" s="11">
        <f>VLOOKUP(F8301,Nasdaq!$A$2:$F$3174,5,1)</f>
        <v>5048.2402339999999</v>
      </c>
      <c r="P8301" s="11">
        <f t="shared" si="526"/>
        <v>91</v>
      </c>
      <c r="Q8301" s="15">
        <f t="shared" si="527"/>
        <v>1.000009865517133</v>
      </c>
    </row>
    <row r="8302" spans="1:17" ht="19.5" customHeight="1" x14ac:dyDescent="0.2">
      <c r="A8302" s="12">
        <v>6071</v>
      </c>
      <c r="B8302" s="6" t="s">
        <v>2321</v>
      </c>
      <c r="C8302" s="12">
        <v>31542</v>
      </c>
      <c r="D8302" s="6" t="s">
        <v>6140</v>
      </c>
      <c r="E8302" s="13">
        <v>42158</v>
      </c>
      <c r="F8302" s="13">
        <v>42870</v>
      </c>
      <c r="H8302" s="6" t="s">
        <v>7952</v>
      </c>
      <c r="I8302" s="6" t="s">
        <v>7952</v>
      </c>
      <c r="J8302" s="14">
        <v>3.1899999999999998E-2</v>
      </c>
      <c r="K8302" s="14">
        <v>9.0700000000000003E-2</v>
      </c>
      <c r="L8302" s="15">
        <f t="shared" si="524"/>
        <v>-5.8800000000000005E-2</v>
      </c>
      <c r="M8302" s="11">
        <f t="shared" si="525"/>
        <v>0</v>
      </c>
      <c r="N8302" s="11">
        <f>VLOOKUP(E8302,Nasdaq!$A$2:$F$3174,5,1)</f>
        <v>5099.2299800000001</v>
      </c>
      <c r="O8302" s="11">
        <f>VLOOKUP(F8302,Nasdaq!$A$2:$F$3174,5,1)</f>
        <v>6149.669922</v>
      </c>
      <c r="P8302" s="11">
        <f t="shared" si="526"/>
        <v>712</v>
      </c>
      <c r="Q8302" s="15">
        <f t="shared" si="527"/>
        <v>0.8291881873263085</v>
      </c>
    </row>
    <row r="8303" spans="1:17" ht="19.5" customHeight="1" x14ac:dyDescent="0.2">
      <c r="A8303" s="12">
        <v>6071</v>
      </c>
      <c r="B8303" s="6" t="s">
        <v>2321</v>
      </c>
      <c r="C8303" s="12">
        <v>1022</v>
      </c>
      <c r="D8303" s="6" t="s">
        <v>5170</v>
      </c>
      <c r="E8303" s="13">
        <v>41501</v>
      </c>
      <c r="F8303" s="13">
        <v>41978</v>
      </c>
      <c r="H8303" s="6" t="s">
        <v>7949</v>
      </c>
      <c r="I8303" s="6" t="s">
        <v>8058</v>
      </c>
      <c r="J8303" s="14">
        <v>2.53E-2</v>
      </c>
      <c r="K8303" s="14">
        <v>0.21030000000000001</v>
      </c>
      <c r="L8303" s="15">
        <f t="shared" si="524"/>
        <v>-0.18500000000000003</v>
      </c>
      <c r="M8303" s="11">
        <f t="shared" si="525"/>
        <v>0</v>
      </c>
      <c r="N8303" s="11">
        <f>VLOOKUP(E8303,Nasdaq!$A$2:$F$3174,5,1)</f>
        <v>3606.1201169999999</v>
      </c>
      <c r="O8303" s="11">
        <f>VLOOKUP(F8303,Nasdaq!$A$2:$F$3174,5,1)</f>
        <v>4780.7597660000001</v>
      </c>
      <c r="P8303" s="11">
        <f t="shared" si="526"/>
        <v>477</v>
      </c>
      <c r="Q8303" s="15">
        <f t="shared" si="527"/>
        <v>0.75429976273756161</v>
      </c>
    </row>
    <row r="8304" spans="1:17" ht="19.5" customHeight="1" x14ac:dyDescent="0.2">
      <c r="A8304" s="12">
        <v>6071</v>
      </c>
      <c r="B8304" s="6" t="s">
        <v>2321</v>
      </c>
      <c r="C8304" s="12">
        <v>662</v>
      </c>
      <c r="D8304" s="6" t="s">
        <v>3723</v>
      </c>
      <c r="E8304" s="13">
        <v>43146</v>
      </c>
      <c r="F8304" s="13">
        <v>43327</v>
      </c>
      <c r="H8304" s="6" t="s">
        <v>7949</v>
      </c>
      <c r="I8304" s="6" t="s">
        <v>8070</v>
      </c>
      <c r="J8304" s="14">
        <v>2.52E-2</v>
      </c>
      <c r="K8304" s="14">
        <v>8.5800000000000001E-2</v>
      </c>
      <c r="L8304" s="15">
        <f t="shared" si="524"/>
        <v>-6.0600000000000001E-2</v>
      </c>
      <c r="M8304" s="11">
        <f t="shared" si="525"/>
        <v>0</v>
      </c>
      <c r="N8304" s="11">
        <f>VLOOKUP(E8304,Nasdaq!$A$2:$F$3174,5,1)</f>
        <v>7256.4301759999998</v>
      </c>
      <c r="O8304" s="11">
        <f>VLOOKUP(F8304,Nasdaq!$A$2:$F$3174,5,1)</f>
        <v>7774.1201170000004</v>
      </c>
      <c r="P8304" s="11">
        <f t="shared" si="526"/>
        <v>181</v>
      </c>
      <c r="Q8304" s="15">
        <f t="shared" si="527"/>
        <v>0.9334095223594121</v>
      </c>
    </row>
    <row r="8305" spans="1:17" ht="19.5" customHeight="1" x14ac:dyDescent="0.2">
      <c r="A8305" s="12">
        <v>6071</v>
      </c>
      <c r="B8305" s="6" t="s">
        <v>2321</v>
      </c>
      <c r="C8305" s="12">
        <v>43252</v>
      </c>
      <c r="D8305" s="6" t="s">
        <v>5663</v>
      </c>
      <c r="E8305" s="13">
        <v>43276</v>
      </c>
      <c r="F8305" s="13">
        <v>44415</v>
      </c>
      <c r="G8305" s="13">
        <v>43276</v>
      </c>
      <c r="H8305" s="6" t="s">
        <v>7950</v>
      </c>
      <c r="I8305" s="6" t="s">
        <v>8026</v>
      </c>
      <c r="J8305" s="14">
        <v>2.35E-2</v>
      </c>
      <c r="K8305" s="14">
        <v>0.1303</v>
      </c>
      <c r="L8305" s="15">
        <f t="shared" si="524"/>
        <v>-0.10680000000000001</v>
      </c>
      <c r="M8305" s="11">
        <f t="shared" si="525"/>
        <v>0</v>
      </c>
      <c r="N8305" s="11">
        <f>VLOOKUP(E8305,Nasdaq!$A$2:$F$3174,5,1)</f>
        <v>7532.0097660000001</v>
      </c>
      <c r="O8305" s="11">
        <f>VLOOKUP(F8305,Nasdaq!$A$2:$F$3174,5,1)</f>
        <v>11010.980469</v>
      </c>
      <c r="P8305" s="11">
        <f t="shared" si="526"/>
        <v>1139</v>
      </c>
      <c r="Q8305" s="15">
        <f t="shared" si="527"/>
        <v>0.68404595457448247</v>
      </c>
    </row>
    <row r="8306" spans="1:17" ht="19.5" customHeight="1" x14ac:dyDescent="0.2">
      <c r="A8306" s="12">
        <v>6071</v>
      </c>
      <c r="B8306" s="6" t="s">
        <v>2321</v>
      </c>
      <c r="C8306" s="12">
        <v>143</v>
      </c>
      <c r="D8306" s="6" t="s">
        <v>6519</v>
      </c>
      <c r="E8306" s="13">
        <v>41501</v>
      </c>
      <c r="F8306" s="13">
        <v>42048</v>
      </c>
      <c r="H8306" s="6" t="s">
        <v>7948</v>
      </c>
      <c r="I8306" s="6" t="s">
        <v>8017</v>
      </c>
      <c r="J8306" s="14">
        <v>1.1899999999999999E-2</v>
      </c>
      <c r="K8306" s="14">
        <v>0.19239999999999999</v>
      </c>
      <c r="L8306" s="15">
        <f t="shared" si="524"/>
        <v>-0.18049999999999999</v>
      </c>
      <c r="M8306" s="11">
        <f t="shared" si="525"/>
        <v>0</v>
      </c>
      <c r="N8306" s="11">
        <f>VLOOKUP(E8306,Nasdaq!$A$2:$F$3174,5,1)</f>
        <v>3606.1201169999999</v>
      </c>
      <c r="O8306" s="11">
        <f>VLOOKUP(F8306,Nasdaq!$A$2:$F$3174,5,1)</f>
        <v>4893.8398440000001</v>
      </c>
      <c r="P8306" s="11">
        <f t="shared" si="526"/>
        <v>547</v>
      </c>
      <c r="Q8306" s="15">
        <f t="shared" si="527"/>
        <v>0.73687038134056293</v>
      </c>
    </row>
    <row r="8307" spans="1:17" ht="19.5" customHeight="1" x14ac:dyDescent="0.2">
      <c r="A8307" s="12">
        <v>6071</v>
      </c>
      <c r="B8307" s="6" t="s">
        <v>2321</v>
      </c>
      <c r="C8307" s="12">
        <v>118</v>
      </c>
      <c r="D8307" s="6" t="s">
        <v>3546</v>
      </c>
      <c r="E8307" s="13">
        <v>41957</v>
      </c>
      <c r="F8307" s="13">
        <v>42620</v>
      </c>
      <c r="H8307" s="6" t="s">
        <v>7949</v>
      </c>
      <c r="I8307" s="6" t="s">
        <v>8046</v>
      </c>
      <c r="J8307" s="14">
        <v>8.1000000000000013E-3</v>
      </c>
      <c r="K8307" s="14">
        <v>6.1399999999999996E-2</v>
      </c>
      <c r="L8307" s="15">
        <f t="shared" si="524"/>
        <v>-5.3299999999999993E-2</v>
      </c>
      <c r="M8307" s="11">
        <f t="shared" si="525"/>
        <v>0</v>
      </c>
      <c r="N8307" s="11">
        <f>VLOOKUP(E8307,Nasdaq!$A$2:$F$3174,5,1)</f>
        <v>4688.5400390000004</v>
      </c>
      <c r="O8307" s="11">
        <f>VLOOKUP(F8307,Nasdaq!$A$2:$F$3174,5,1)</f>
        <v>5283.9301759999998</v>
      </c>
      <c r="P8307" s="11">
        <f t="shared" si="526"/>
        <v>663</v>
      </c>
      <c r="Q8307" s="15">
        <f t="shared" si="527"/>
        <v>0.88732102791610368</v>
      </c>
    </row>
    <row r="8308" spans="1:17" ht="19.5" customHeight="1" x14ac:dyDescent="0.2">
      <c r="A8308" s="12">
        <v>6071</v>
      </c>
      <c r="B8308" s="6" t="s">
        <v>2321</v>
      </c>
      <c r="C8308" s="12">
        <v>307</v>
      </c>
      <c r="D8308" s="6" t="s">
        <v>5090</v>
      </c>
      <c r="E8308" s="13">
        <v>41501</v>
      </c>
      <c r="F8308" s="13">
        <v>41774</v>
      </c>
      <c r="H8308" s="6" t="s">
        <v>7951</v>
      </c>
      <c r="I8308" s="6" t="s">
        <v>8023</v>
      </c>
      <c r="J8308" s="14">
        <v>5.6000000000000008E-3</v>
      </c>
      <c r="K8308" s="14">
        <v>0.19690000000000002</v>
      </c>
      <c r="L8308" s="15">
        <f t="shared" si="524"/>
        <v>-0.19130000000000003</v>
      </c>
      <c r="M8308" s="11">
        <f t="shared" si="525"/>
        <v>0</v>
      </c>
      <c r="N8308" s="11">
        <f>VLOOKUP(E8308,Nasdaq!$A$2:$F$3174,5,1)</f>
        <v>3606.1201169999999</v>
      </c>
      <c r="O8308" s="11">
        <f>VLOOKUP(F8308,Nasdaq!$A$2:$F$3174,5,1)</f>
        <v>4069.290039</v>
      </c>
      <c r="P8308" s="11">
        <f t="shared" si="526"/>
        <v>273</v>
      </c>
      <c r="Q8308" s="15">
        <f t="shared" si="527"/>
        <v>0.88618025637425391</v>
      </c>
    </row>
    <row r="8309" spans="1:17" ht="19.5" customHeight="1" x14ac:dyDescent="0.2">
      <c r="A8309" s="12">
        <v>6071</v>
      </c>
      <c r="B8309" s="6" t="s">
        <v>2321</v>
      </c>
      <c r="C8309" s="12">
        <v>16481</v>
      </c>
      <c r="D8309" s="6" t="s">
        <v>7603</v>
      </c>
      <c r="E8309" s="13">
        <v>42942</v>
      </c>
      <c r="F8309" s="13">
        <v>43419</v>
      </c>
      <c r="H8309" s="6" t="s">
        <v>7944</v>
      </c>
      <c r="I8309" s="6" t="s">
        <v>7980</v>
      </c>
      <c r="J8309" s="14">
        <v>2.0999999999999999E-3</v>
      </c>
      <c r="K8309" s="14">
        <v>9.8599999999999993E-2</v>
      </c>
      <c r="L8309" s="15">
        <f t="shared" si="524"/>
        <v>-9.6499999999999989E-2</v>
      </c>
      <c r="M8309" s="11">
        <f t="shared" si="525"/>
        <v>0</v>
      </c>
      <c r="N8309" s="11">
        <f>VLOOKUP(E8309,Nasdaq!$A$2:$F$3174,5,1)</f>
        <v>6422.75</v>
      </c>
      <c r="O8309" s="11">
        <f>VLOOKUP(F8309,Nasdaq!$A$2:$F$3174,5,1)</f>
        <v>7259.0297849999997</v>
      </c>
      <c r="P8309" s="11">
        <f t="shared" si="526"/>
        <v>477</v>
      </c>
      <c r="Q8309" s="15">
        <f t="shared" si="527"/>
        <v>0.88479517312547951</v>
      </c>
    </row>
    <row r="8310" spans="1:17" ht="19.5" customHeight="1" x14ac:dyDescent="0.2">
      <c r="A8310" s="12">
        <v>6071</v>
      </c>
      <c r="B8310" s="6" t="s">
        <v>2321</v>
      </c>
      <c r="C8310" s="12">
        <v>33005</v>
      </c>
      <c r="D8310" s="6" t="s">
        <v>6092</v>
      </c>
      <c r="E8310" s="13">
        <v>42781</v>
      </c>
      <c r="F8310" s="13">
        <v>42962</v>
      </c>
      <c r="H8310" s="6" t="s">
        <v>7949</v>
      </c>
      <c r="I8310" s="6" t="s">
        <v>8068</v>
      </c>
      <c r="J8310" s="14">
        <v>1.2999999999999999E-3</v>
      </c>
      <c r="K8310" s="14">
        <v>0.12380000000000001</v>
      </c>
      <c r="L8310" s="15">
        <f t="shared" si="524"/>
        <v>-0.12250000000000001</v>
      </c>
      <c r="M8310" s="11">
        <f t="shared" si="525"/>
        <v>0</v>
      </c>
      <c r="N8310" s="11">
        <f>VLOOKUP(E8310,Nasdaq!$A$2:$F$3174,5,1)</f>
        <v>5819.4399409999996</v>
      </c>
      <c r="O8310" s="11">
        <f>VLOOKUP(F8310,Nasdaq!$A$2:$F$3174,5,1)</f>
        <v>6333.0097660000001</v>
      </c>
      <c r="P8310" s="11">
        <f t="shared" si="526"/>
        <v>181</v>
      </c>
      <c r="Q8310" s="15">
        <f t="shared" si="527"/>
        <v>0.91890706088410645</v>
      </c>
    </row>
    <row r="8311" spans="1:17" ht="19.5" customHeight="1" x14ac:dyDescent="0.2">
      <c r="A8311" s="12">
        <v>6071</v>
      </c>
      <c r="B8311" s="6" t="s">
        <v>2321</v>
      </c>
      <c r="C8311" s="12">
        <v>10509</v>
      </c>
      <c r="D8311" s="6" t="s">
        <v>5664</v>
      </c>
      <c r="E8311" s="13">
        <v>42216</v>
      </c>
      <c r="F8311" s="13">
        <v>44415</v>
      </c>
      <c r="H8311" s="6" t="s">
        <v>7951</v>
      </c>
      <c r="I8311" s="6" t="s">
        <v>8018</v>
      </c>
      <c r="J8311" s="14">
        <v>-5.6000000000000008E-3</v>
      </c>
      <c r="K8311" s="14">
        <v>0.1195</v>
      </c>
      <c r="L8311" s="15">
        <f t="shared" si="524"/>
        <v>-0.12509999999999999</v>
      </c>
      <c r="M8311" s="11">
        <f t="shared" si="525"/>
        <v>0</v>
      </c>
      <c r="N8311" s="11">
        <f>VLOOKUP(E8311,Nasdaq!$A$2:$F$3174,5,1)</f>
        <v>5128.2797849999997</v>
      </c>
      <c r="O8311" s="11">
        <f>VLOOKUP(F8311,Nasdaq!$A$2:$F$3174,5,1)</f>
        <v>11010.980469</v>
      </c>
      <c r="P8311" s="11">
        <f t="shared" si="526"/>
        <v>2199</v>
      </c>
      <c r="Q8311" s="15">
        <f t="shared" si="527"/>
        <v>0.46574278118587531</v>
      </c>
    </row>
    <row r="8312" spans="1:17" ht="19.5" customHeight="1" x14ac:dyDescent="0.2">
      <c r="A8312" s="12">
        <v>6071</v>
      </c>
      <c r="B8312" s="6" t="s">
        <v>2321</v>
      </c>
      <c r="C8312" s="12">
        <v>9710</v>
      </c>
      <c r="D8312" s="6" t="s">
        <v>5665</v>
      </c>
      <c r="E8312" s="13">
        <v>42046</v>
      </c>
      <c r="F8312" s="13">
        <v>44415</v>
      </c>
      <c r="H8312" s="6" t="s">
        <v>7951</v>
      </c>
      <c r="I8312" s="6" t="s">
        <v>8018</v>
      </c>
      <c r="J8312" s="14">
        <v>-8.6999999999999994E-3</v>
      </c>
      <c r="K8312" s="14">
        <v>0.11210000000000001</v>
      </c>
      <c r="L8312" s="15">
        <f t="shared" si="524"/>
        <v>-0.1208</v>
      </c>
      <c r="M8312" s="11">
        <f t="shared" si="525"/>
        <v>0</v>
      </c>
      <c r="N8312" s="11">
        <f>VLOOKUP(E8312,Nasdaq!$A$2:$F$3174,5,1)</f>
        <v>4801.1801759999998</v>
      </c>
      <c r="O8312" s="11">
        <f>VLOOKUP(F8312,Nasdaq!$A$2:$F$3174,5,1)</f>
        <v>11010.980469</v>
      </c>
      <c r="P8312" s="11">
        <f t="shared" si="526"/>
        <v>2369</v>
      </c>
      <c r="Q8312" s="15">
        <f t="shared" si="527"/>
        <v>0.4360360821893966</v>
      </c>
    </row>
    <row r="8313" spans="1:17" ht="19.5" customHeight="1" x14ac:dyDescent="0.2">
      <c r="A8313" s="12">
        <v>6071</v>
      </c>
      <c r="B8313" s="6" t="s">
        <v>2321</v>
      </c>
      <c r="C8313" s="12">
        <v>402</v>
      </c>
      <c r="D8313" s="6" t="s">
        <v>5018</v>
      </c>
      <c r="E8313" s="13">
        <v>41501</v>
      </c>
      <c r="F8313" s="13">
        <v>41774</v>
      </c>
      <c r="H8313" s="6" t="s">
        <v>7948</v>
      </c>
      <c r="I8313" s="6" t="s">
        <v>8017</v>
      </c>
      <c r="J8313" s="14">
        <v>-1.6299999999999999E-2</v>
      </c>
      <c r="K8313" s="14">
        <v>0.19690000000000002</v>
      </c>
      <c r="L8313" s="15">
        <f t="shared" si="524"/>
        <v>-0.21320000000000003</v>
      </c>
      <c r="M8313" s="11">
        <f t="shared" si="525"/>
        <v>0</v>
      </c>
      <c r="N8313" s="11">
        <f>VLOOKUP(E8313,Nasdaq!$A$2:$F$3174,5,1)</f>
        <v>3606.1201169999999</v>
      </c>
      <c r="O8313" s="11">
        <f>VLOOKUP(F8313,Nasdaq!$A$2:$F$3174,5,1)</f>
        <v>4069.290039</v>
      </c>
      <c r="P8313" s="11">
        <f t="shared" si="526"/>
        <v>273</v>
      </c>
      <c r="Q8313" s="15">
        <f t="shared" si="527"/>
        <v>0.88618025637425391</v>
      </c>
    </row>
    <row r="8314" spans="1:17" ht="19.5" customHeight="1" x14ac:dyDescent="0.2">
      <c r="A8314" s="12">
        <v>6071</v>
      </c>
      <c r="B8314" s="6" t="s">
        <v>2321</v>
      </c>
      <c r="C8314" s="12">
        <v>846</v>
      </c>
      <c r="D8314" s="6" t="s">
        <v>3787</v>
      </c>
      <c r="E8314" s="13">
        <v>42139</v>
      </c>
      <c r="F8314" s="13">
        <v>42597</v>
      </c>
      <c r="H8314" s="6" t="s">
        <v>7951</v>
      </c>
      <c r="I8314" s="6" t="s">
        <v>8023</v>
      </c>
      <c r="J8314" s="14">
        <v>-1.9099999999999999E-2</v>
      </c>
      <c r="K8314" s="14">
        <v>4.7699999999999992E-2</v>
      </c>
      <c r="L8314" s="15">
        <f t="shared" si="524"/>
        <v>-6.6799999999999998E-2</v>
      </c>
      <c r="M8314" s="11">
        <f t="shared" si="525"/>
        <v>0</v>
      </c>
      <c r="N8314" s="11">
        <f>VLOOKUP(E8314,Nasdaq!$A$2:$F$3174,5,1)</f>
        <v>5048.2900390000004</v>
      </c>
      <c r="O8314" s="11">
        <f>VLOOKUP(F8314,Nasdaq!$A$2:$F$3174,5,1)</f>
        <v>5262.0200199999999</v>
      </c>
      <c r="P8314" s="11">
        <f t="shared" si="526"/>
        <v>458</v>
      </c>
      <c r="Q8314" s="15">
        <f t="shared" si="527"/>
        <v>0.95938276023414815</v>
      </c>
    </row>
    <row r="8315" spans="1:17" ht="19.5" customHeight="1" x14ac:dyDescent="0.2">
      <c r="A8315" s="12">
        <v>6071</v>
      </c>
      <c r="B8315" s="6" t="s">
        <v>2321</v>
      </c>
      <c r="C8315" s="12">
        <v>722</v>
      </c>
      <c r="D8315" s="6" t="s">
        <v>3294</v>
      </c>
      <c r="E8315" s="13">
        <v>41228</v>
      </c>
      <c r="F8315" s="13">
        <v>41403</v>
      </c>
      <c r="H8315" s="6" t="s">
        <v>7947</v>
      </c>
      <c r="I8315" s="6" t="s">
        <v>8055</v>
      </c>
      <c r="J8315" s="14">
        <v>-3.5400000000000001E-2</v>
      </c>
      <c r="K8315" s="14">
        <v>0.50060000000000004</v>
      </c>
      <c r="L8315" s="15">
        <f t="shared" si="524"/>
        <v>-0.53600000000000003</v>
      </c>
      <c r="M8315" s="11">
        <f t="shared" si="525"/>
        <v>0</v>
      </c>
      <c r="N8315" s="11">
        <f>VLOOKUP(E8315,Nasdaq!$A$2:$F$3174,5,1)</f>
        <v>2836.9399410000001</v>
      </c>
      <c r="O8315" s="11">
        <f>VLOOKUP(F8315,Nasdaq!$A$2:$F$3174,5,1)</f>
        <v>3409.169922</v>
      </c>
      <c r="P8315" s="11">
        <f t="shared" si="526"/>
        <v>175</v>
      </c>
      <c r="Q8315" s="15">
        <f t="shared" si="527"/>
        <v>0.83215215629088868</v>
      </c>
    </row>
    <row r="8316" spans="1:17" ht="19.5" customHeight="1" x14ac:dyDescent="0.2">
      <c r="A8316" s="12">
        <v>6071</v>
      </c>
      <c r="B8316" s="6" t="s">
        <v>2321</v>
      </c>
      <c r="C8316" s="12">
        <v>42</v>
      </c>
      <c r="D8316" s="6" t="s">
        <v>3085</v>
      </c>
      <c r="E8316" s="13">
        <v>42781</v>
      </c>
      <c r="F8316" s="13">
        <v>42870</v>
      </c>
      <c r="H8316" s="6" t="s">
        <v>7949</v>
      </c>
      <c r="I8316" s="6" t="s">
        <v>7961</v>
      </c>
      <c r="J8316" s="14">
        <v>-0.04</v>
      </c>
      <c r="K8316" s="14">
        <v>0.1174</v>
      </c>
      <c r="L8316" s="15">
        <f t="shared" si="524"/>
        <v>-0.15740000000000001</v>
      </c>
      <c r="M8316" s="11">
        <f t="shared" si="525"/>
        <v>0</v>
      </c>
      <c r="N8316" s="11">
        <f>VLOOKUP(E8316,Nasdaq!$A$2:$F$3174,5,1)</f>
        <v>5819.4399409999996</v>
      </c>
      <c r="O8316" s="11">
        <f>VLOOKUP(F8316,Nasdaq!$A$2:$F$3174,5,1)</f>
        <v>6149.669922</v>
      </c>
      <c r="P8316" s="11">
        <f t="shared" si="526"/>
        <v>89</v>
      </c>
      <c r="Q8316" s="15">
        <f t="shared" si="527"/>
        <v>0.94630279388528604</v>
      </c>
    </row>
    <row r="8317" spans="1:17" ht="19.5" customHeight="1" x14ac:dyDescent="0.2">
      <c r="A8317" s="12">
        <v>6071</v>
      </c>
      <c r="B8317" s="6" t="s">
        <v>2321</v>
      </c>
      <c r="C8317" s="12">
        <v>642</v>
      </c>
      <c r="D8317" s="6" t="s">
        <v>7806</v>
      </c>
      <c r="E8317" s="13">
        <v>42048</v>
      </c>
      <c r="F8317" s="13">
        <v>42139</v>
      </c>
      <c r="H8317" s="6" t="s">
        <v>7949</v>
      </c>
      <c r="I8317" s="6" t="s">
        <v>8104</v>
      </c>
      <c r="J8317" s="14">
        <v>-5.0700000000000002E-2</v>
      </c>
      <c r="K8317" s="14">
        <v>7.1300000000000002E-2</v>
      </c>
      <c r="L8317" s="15">
        <f t="shared" si="524"/>
        <v>-0.122</v>
      </c>
      <c r="M8317" s="11">
        <f t="shared" si="525"/>
        <v>0</v>
      </c>
      <c r="N8317" s="11">
        <f>VLOOKUP(E8317,Nasdaq!$A$2:$F$3174,5,1)</f>
        <v>4893.8398440000001</v>
      </c>
      <c r="O8317" s="11">
        <f>VLOOKUP(F8317,Nasdaq!$A$2:$F$3174,5,1)</f>
        <v>5048.2900390000004</v>
      </c>
      <c r="P8317" s="11">
        <f t="shared" si="526"/>
        <v>91</v>
      </c>
      <c r="Q8317" s="15">
        <f t="shared" si="527"/>
        <v>0.96940635033633449</v>
      </c>
    </row>
    <row r="8318" spans="1:17" ht="19.5" customHeight="1" x14ac:dyDescent="0.2">
      <c r="A8318" s="12">
        <v>6071</v>
      </c>
      <c r="B8318" s="6" t="s">
        <v>2321</v>
      </c>
      <c r="C8318" s="12">
        <v>9360</v>
      </c>
      <c r="D8318" s="6" t="s">
        <v>5666</v>
      </c>
      <c r="E8318" s="13">
        <v>40605</v>
      </c>
      <c r="F8318" s="13">
        <v>44415</v>
      </c>
      <c r="H8318" s="6" t="s">
        <v>7951</v>
      </c>
      <c r="I8318" s="6" t="s">
        <v>7971</v>
      </c>
      <c r="J8318" s="14">
        <v>-6.2600000000000003E-2</v>
      </c>
      <c r="K8318" s="14">
        <v>0.12609999999999999</v>
      </c>
      <c r="L8318" s="15">
        <f t="shared" si="524"/>
        <v>-0.18869999999999998</v>
      </c>
      <c r="M8318" s="11">
        <f t="shared" si="525"/>
        <v>0</v>
      </c>
      <c r="N8318" s="11">
        <f>VLOOKUP(E8318,Nasdaq!$A$2:$F$3174,5,1)</f>
        <v>2798.73999</v>
      </c>
      <c r="O8318" s="11">
        <f>VLOOKUP(F8318,Nasdaq!$A$2:$F$3174,5,1)</f>
        <v>11010.980469</v>
      </c>
      <c r="P8318" s="11">
        <f t="shared" si="526"/>
        <v>3810</v>
      </c>
      <c r="Q8318" s="15">
        <f t="shared" si="527"/>
        <v>0.25417743265513792</v>
      </c>
    </row>
    <row r="8319" spans="1:17" ht="19.5" customHeight="1" x14ac:dyDescent="0.2">
      <c r="A8319" s="12">
        <v>6071</v>
      </c>
      <c r="B8319" s="6" t="s">
        <v>2321</v>
      </c>
      <c r="C8319" s="12">
        <v>804</v>
      </c>
      <c r="D8319" s="6" t="s">
        <v>7704</v>
      </c>
      <c r="E8319" s="13">
        <v>42506</v>
      </c>
      <c r="F8319" s="13">
        <v>42597</v>
      </c>
      <c r="H8319" s="6" t="s">
        <v>7948</v>
      </c>
      <c r="I8319" s="6" t="s">
        <v>8052</v>
      </c>
      <c r="J8319" s="14">
        <v>-6.6900000000000001E-2</v>
      </c>
      <c r="K8319" s="14">
        <v>0.28989999999999999</v>
      </c>
      <c r="L8319" s="15">
        <f t="shared" si="524"/>
        <v>-0.35680000000000001</v>
      </c>
      <c r="M8319" s="11">
        <f t="shared" si="525"/>
        <v>0</v>
      </c>
      <c r="N8319" s="11">
        <f>VLOOKUP(E8319,Nasdaq!$A$2:$F$3174,5,1)</f>
        <v>4775.4599609999996</v>
      </c>
      <c r="O8319" s="11">
        <f>VLOOKUP(F8319,Nasdaq!$A$2:$F$3174,5,1)</f>
        <v>5262.0200199999999</v>
      </c>
      <c r="P8319" s="11">
        <f t="shared" si="526"/>
        <v>91</v>
      </c>
      <c r="Q8319" s="15">
        <f t="shared" si="527"/>
        <v>0.90753624891519147</v>
      </c>
    </row>
    <row r="8320" spans="1:17" ht="19.5" customHeight="1" x14ac:dyDescent="0.2">
      <c r="A8320" s="12">
        <v>6071</v>
      </c>
      <c r="B8320" s="6" t="s">
        <v>2321</v>
      </c>
      <c r="C8320" s="12">
        <v>215</v>
      </c>
      <c r="D8320" s="6" t="s">
        <v>7151</v>
      </c>
      <c r="E8320" s="13">
        <v>41501</v>
      </c>
      <c r="F8320" s="13">
        <v>42689</v>
      </c>
      <c r="H8320" s="6" t="s">
        <v>7944</v>
      </c>
      <c r="I8320" s="6" t="s">
        <v>8086</v>
      </c>
      <c r="J8320" s="14">
        <v>-6.7099999999999993E-2</v>
      </c>
      <c r="K8320" s="14">
        <v>0.11019999999999999</v>
      </c>
      <c r="L8320" s="15">
        <f t="shared" si="524"/>
        <v>-0.17729999999999999</v>
      </c>
      <c r="M8320" s="11">
        <f t="shared" si="525"/>
        <v>0</v>
      </c>
      <c r="N8320" s="11">
        <f>VLOOKUP(E8320,Nasdaq!$A$2:$F$3174,5,1)</f>
        <v>3606.1201169999999</v>
      </c>
      <c r="O8320" s="11">
        <f>VLOOKUP(F8320,Nasdaq!$A$2:$F$3174,5,1)</f>
        <v>5275.6201170000004</v>
      </c>
      <c r="P8320" s="11">
        <f t="shared" si="526"/>
        <v>1188</v>
      </c>
      <c r="Q8320" s="15">
        <f t="shared" si="527"/>
        <v>0.68354491056654165</v>
      </c>
    </row>
    <row r="8321" spans="1:17" ht="19.5" customHeight="1" x14ac:dyDescent="0.2">
      <c r="A8321" s="12">
        <v>6071</v>
      </c>
      <c r="B8321" s="6" t="s">
        <v>2321</v>
      </c>
      <c r="C8321" s="12">
        <v>414</v>
      </c>
      <c r="D8321" s="6" t="s">
        <v>7706</v>
      </c>
      <c r="E8321" s="13">
        <v>42597</v>
      </c>
      <c r="F8321" s="13">
        <v>42739</v>
      </c>
      <c r="H8321" s="6" t="s">
        <v>7946</v>
      </c>
      <c r="I8321" s="6" t="s">
        <v>8019</v>
      </c>
      <c r="J8321" s="14">
        <v>-7.0499999999999993E-2</v>
      </c>
      <c r="K8321" s="14">
        <v>0.12130000000000001</v>
      </c>
      <c r="L8321" s="15">
        <f t="shared" si="524"/>
        <v>-0.1918</v>
      </c>
      <c r="M8321" s="11">
        <f t="shared" si="525"/>
        <v>0</v>
      </c>
      <c r="N8321" s="11">
        <f>VLOOKUP(E8321,Nasdaq!$A$2:$F$3174,5,1)</f>
        <v>5262.0200199999999</v>
      </c>
      <c r="O8321" s="11">
        <f>VLOOKUP(F8321,Nasdaq!$A$2:$F$3174,5,1)</f>
        <v>5477</v>
      </c>
      <c r="P8321" s="11">
        <f t="shared" si="526"/>
        <v>142</v>
      </c>
      <c r="Q8321" s="15">
        <f t="shared" si="527"/>
        <v>0.96074933089323544</v>
      </c>
    </row>
    <row r="8322" spans="1:17" ht="19.5" customHeight="1" x14ac:dyDescent="0.2">
      <c r="A8322" s="12">
        <v>6071</v>
      </c>
      <c r="B8322" s="6" t="s">
        <v>2321</v>
      </c>
      <c r="C8322" s="12">
        <v>657</v>
      </c>
      <c r="D8322" s="6" t="s">
        <v>7807</v>
      </c>
      <c r="E8322" s="13">
        <v>42781</v>
      </c>
      <c r="F8322" s="13">
        <v>42870</v>
      </c>
      <c r="H8322" s="6" t="s">
        <v>7948</v>
      </c>
      <c r="I8322" s="6" t="s">
        <v>8030</v>
      </c>
      <c r="J8322" s="14">
        <v>-7.17E-2</v>
      </c>
      <c r="K8322" s="14">
        <v>0.1174</v>
      </c>
      <c r="L8322" s="15">
        <f t="shared" si="524"/>
        <v>-0.18909999999999999</v>
      </c>
      <c r="M8322" s="11">
        <f t="shared" si="525"/>
        <v>0</v>
      </c>
      <c r="N8322" s="11">
        <f>VLOOKUP(E8322,Nasdaq!$A$2:$F$3174,5,1)</f>
        <v>5819.4399409999996</v>
      </c>
      <c r="O8322" s="11">
        <f>VLOOKUP(F8322,Nasdaq!$A$2:$F$3174,5,1)</f>
        <v>6149.669922</v>
      </c>
      <c r="P8322" s="11">
        <f t="shared" si="526"/>
        <v>89</v>
      </c>
      <c r="Q8322" s="15">
        <f t="shared" si="527"/>
        <v>0.94630279388528604</v>
      </c>
    </row>
    <row r="8323" spans="1:17" ht="19.5" customHeight="1" x14ac:dyDescent="0.2">
      <c r="A8323" s="12">
        <v>6071</v>
      </c>
      <c r="B8323" s="6" t="s">
        <v>2321</v>
      </c>
      <c r="C8323" s="12">
        <v>32686</v>
      </c>
      <c r="D8323" s="6" t="s">
        <v>5337</v>
      </c>
      <c r="E8323" s="13">
        <v>42689</v>
      </c>
      <c r="F8323" s="13">
        <v>42870</v>
      </c>
      <c r="H8323" s="6" t="s">
        <v>7944</v>
      </c>
      <c r="I8323" s="6" t="s">
        <v>8086</v>
      </c>
      <c r="J8323" s="14">
        <v>-7.7600000000000002E-2</v>
      </c>
      <c r="K8323" s="14">
        <v>0.24109999999999998</v>
      </c>
      <c r="L8323" s="15">
        <f t="shared" si="524"/>
        <v>-0.31869999999999998</v>
      </c>
      <c r="M8323" s="11">
        <f t="shared" si="525"/>
        <v>0</v>
      </c>
      <c r="N8323" s="11">
        <f>VLOOKUP(E8323,Nasdaq!$A$2:$F$3174,5,1)</f>
        <v>5275.6201170000004</v>
      </c>
      <c r="O8323" s="11">
        <f>VLOOKUP(F8323,Nasdaq!$A$2:$F$3174,5,1)</f>
        <v>6149.669922</v>
      </c>
      <c r="P8323" s="11">
        <f t="shared" si="526"/>
        <v>181</v>
      </c>
      <c r="Q8323" s="15">
        <f t="shared" si="527"/>
        <v>0.85787244289086972</v>
      </c>
    </row>
    <row r="8324" spans="1:17" ht="19.5" customHeight="1" x14ac:dyDescent="0.2">
      <c r="A8324" s="12">
        <v>6071</v>
      </c>
      <c r="B8324" s="6" t="s">
        <v>2321</v>
      </c>
      <c r="C8324" s="12">
        <v>10419</v>
      </c>
      <c r="D8324" s="6" t="s">
        <v>4996</v>
      </c>
      <c r="E8324" s="13">
        <v>42304</v>
      </c>
      <c r="F8324" s="13">
        <v>44415</v>
      </c>
      <c r="H8324" s="6" t="s">
        <v>7944</v>
      </c>
      <c r="I8324" s="6" t="s">
        <v>7954</v>
      </c>
      <c r="J8324" s="14">
        <v>-8.1500000000000003E-2</v>
      </c>
      <c r="K8324" s="14">
        <v>0.129</v>
      </c>
      <c r="L8324" s="15">
        <f t="shared" si="524"/>
        <v>-0.21050000000000002</v>
      </c>
      <c r="M8324" s="11">
        <f t="shared" si="525"/>
        <v>0</v>
      </c>
      <c r="N8324" s="11">
        <f>VLOOKUP(E8324,Nasdaq!$A$2:$F$3174,5,1)</f>
        <v>5030.1499020000001</v>
      </c>
      <c r="O8324" s="11">
        <f>VLOOKUP(F8324,Nasdaq!$A$2:$F$3174,5,1)</f>
        <v>11010.980469</v>
      </c>
      <c r="P8324" s="11">
        <f t="shared" si="526"/>
        <v>2111</v>
      </c>
      <c r="Q8324" s="15">
        <f t="shared" si="527"/>
        <v>0.45683080001035914</v>
      </c>
    </row>
    <row r="8325" spans="1:17" ht="19.5" customHeight="1" x14ac:dyDescent="0.2">
      <c r="A8325" s="12">
        <v>6071</v>
      </c>
      <c r="B8325" s="6" t="s">
        <v>2321</v>
      </c>
      <c r="C8325" s="12">
        <v>27372</v>
      </c>
      <c r="D8325" s="6" t="s">
        <v>4700</v>
      </c>
      <c r="E8325" s="13">
        <v>41774</v>
      </c>
      <c r="F8325" s="13">
        <v>42230</v>
      </c>
      <c r="H8325" s="6" t="s">
        <v>7947</v>
      </c>
      <c r="I8325" s="6" t="s">
        <v>8004</v>
      </c>
      <c r="J8325" s="14">
        <v>-8.6300000000000002E-2</v>
      </c>
      <c r="K8325" s="14">
        <v>0.1157</v>
      </c>
      <c r="L8325" s="15">
        <f t="shared" si="524"/>
        <v>-0.20200000000000001</v>
      </c>
      <c r="M8325" s="11">
        <f t="shared" si="525"/>
        <v>0</v>
      </c>
      <c r="N8325" s="11">
        <f>VLOOKUP(E8325,Nasdaq!$A$2:$F$3174,5,1)</f>
        <v>4069.290039</v>
      </c>
      <c r="O8325" s="11">
        <f>VLOOKUP(F8325,Nasdaq!$A$2:$F$3174,5,1)</f>
        <v>5048.2402339999999</v>
      </c>
      <c r="P8325" s="11">
        <f t="shared" si="526"/>
        <v>456</v>
      </c>
      <c r="Q8325" s="15">
        <f t="shared" si="527"/>
        <v>0.80608194556473933</v>
      </c>
    </row>
    <row r="8326" spans="1:17" ht="19.5" customHeight="1" x14ac:dyDescent="0.2">
      <c r="A8326" s="12">
        <v>6071</v>
      </c>
      <c r="B8326" s="6" t="s">
        <v>2321</v>
      </c>
      <c r="C8326" s="12">
        <v>40850</v>
      </c>
      <c r="D8326" s="6" t="s">
        <v>7808</v>
      </c>
      <c r="E8326" s="13">
        <v>43066</v>
      </c>
      <c r="F8326" s="13">
        <v>44415</v>
      </c>
      <c r="H8326" s="6" t="s">
        <v>7946</v>
      </c>
      <c r="I8326" s="6" t="s">
        <v>8027</v>
      </c>
      <c r="J8326" s="14">
        <v>-9.01E-2</v>
      </c>
      <c r="K8326" s="14">
        <v>0.1195</v>
      </c>
      <c r="L8326" s="15">
        <f t="shared" si="524"/>
        <v>-0.20960000000000001</v>
      </c>
      <c r="M8326" s="11">
        <f t="shared" si="525"/>
        <v>0</v>
      </c>
      <c r="N8326" s="11">
        <f>VLOOKUP(E8326,Nasdaq!$A$2:$F$3174,5,1)</f>
        <v>6878.5200199999999</v>
      </c>
      <c r="O8326" s="11">
        <f>VLOOKUP(F8326,Nasdaq!$A$2:$F$3174,5,1)</f>
        <v>11010.980469</v>
      </c>
      <c r="P8326" s="11">
        <f t="shared" si="526"/>
        <v>1349</v>
      </c>
      <c r="Q8326" s="15">
        <f t="shared" si="527"/>
        <v>0.62469701149800272</v>
      </c>
    </row>
    <row r="8327" spans="1:17" ht="19.5" customHeight="1" x14ac:dyDescent="0.2">
      <c r="A8327" s="12">
        <v>6071</v>
      </c>
      <c r="B8327" s="6" t="s">
        <v>2321</v>
      </c>
      <c r="C8327" s="12">
        <v>9852</v>
      </c>
      <c r="D8327" s="6" t="s">
        <v>5667</v>
      </c>
      <c r="E8327" s="13">
        <v>41760</v>
      </c>
      <c r="F8327" s="13">
        <v>42305</v>
      </c>
      <c r="H8327" s="6" t="s">
        <v>7950</v>
      </c>
      <c r="I8327" s="6" t="s">
        <v>8010</v>
      </c>
      <c r="J8327" s="14">
        <v>-9.9299999999999999E-2</v>
      </c>
      <c r="K8327" s="14">
        <v>9.4600000000000004E-2</v>
      </c>
      <c r="L8327" s="15">
        <f t="shared" si="524"/>
        <v>-0.19390000000000002</v>
      </c>
      <c r="M8327" s="11">
        <f t="shared" si="525"/>
        <v>0</v>
      </c>
      <c r="N8327" s="11">
        <f>VLOOKUP(E8327,Nasdaq!$A$2:$F$3174,5,1)</f>
        <v>4127.4501950000003</v>
      </c>
      <c r="O8327" s="11">
        <f>VLOOKUP(F8327,Nasdaq!$A$2:$F$3174,5,1)</f>
        <v>5095.6899409999996</v>
      </c>
      <c r="P8327" s="11">
        <f t="shared" si="526"/>
        <v>545</v>
      </c>
      <c r="Q8327" s="15">
        <f t="shared" si="527"/>
        <v>0.80998934693632441</v>
      </c>
    </row>
    <row r="8328" spans="1:17" ht="19.5" customHeight="1" x14ac:dyDescent="0.2">
      <c r="A8328" s="12">
        <v>6071</v>
      </c>
      <c r="B8328" s="6" t="s">
        <v>2321</v>
      </c>
      <c r="C8328" s="12">
        <v>27</v>
      </c>
      <c r="D8328" s="6" t="s">
        <v>2962</v>
      </c>
      <c r="E8328" s="13">
        <v>41957</v>
      </c>
      <c r="F8328" s="13">
        <v>42051</v>
      </c>
      <c r="H8328" s="6" t="s">
        <v>7947</v>
      </c>
      <c r="I8328" s="6" t="s">
        <v>8097</v>
      </c>
      <c r="J8328" s="14">
        <v>-0.1168</v>
      </c>
      <c r="K8328" s="14">
        <v>0.14380000000000001</v>
      </c>
      <c r="L8328" s="15">
        <f t="shared" si="524"/>
        <v>-0.2606</v>
      </c>
      <c r="M8328" s="11">
        <f t="shared" si="525"/>
        <v>0</v>
      </c>
      <c r="N8328" s="11">
        <f>VLOOKUP(E8328,Nasdaq!$A$2:$F$3174,5,1)</f>
        <v>4688.5400390000004</v>
      </c>
      <c r="O8328" s="11">
        <f>VLOOKUP(F8328,Nasdaq!$A$2:$F$3174,5,1)</f>
        <v>4893.8398440000001</v>
      </c>
      <c r="P8328" s="11">
        <f t="shared" si="526"/>
        <v>94</v>
      </c>
      <c r="Q8328" s="15">
        <f t="shared" si="527"/>
        <v>0.95805053798852202</v>
      </c>
    </row>
    <row r="8329" spans="1:17" ht="19.5" customHeight="1" x14ac:dyDescent="0.2">
      <c r="A8329" s="12">
        <v>6071</v>
      </c>
      <c r="B8329" s="6" t="s">
        <v>2321</v>
      </c>
      <c r="C8329" s="12">
        <v>10466</v>
      </c>
      <c r="D8329" s="6" t="s">
        <v>2861</v>
      </c>
      <c r="E8329" s="13">
        <v>41599</v>
      </c>
      <c r="F8329" s="13">
        <v>41933</v>
      </c>
      <c r="H8329" s="6" t="s">
        <v>7949</v>
      </c>
      <c r="I8329" s="6" t="s">
        <v>8110</v>
      </c>
      <c r="J8329" s="14">
        <v>-0.1192</v>
      </c>
      <c r="K8329" s="14">
        <v>0.1109</v>
      </c>
      <c r="L8329" s="15">
        <f t="shared" si="524"/>
        <v>-0.2301</v>
      </c>
      <c r="M8329" s="11">
        <f t="shared" si="525"/>
        <v>0</v>
      </c>
      <c r="N8329" s="11">
        <f>VLOOKUP(E8329,Nasdaq!$A$2:$F$3174,5,1)</f>
        <v>3969.1599120000001</v>
      </c>
      <c r="O8329" s="11">
        <f>VLOOKUP(F8329,Nasdaq!$A$2:$F$3174,5,1)</f>
        <v>4419.4799800000001</v>
      </c>
      <c r="P8329" s="11">
        <f t="shared" si="526"/>
        <v>334</v>
      </c>
      <c r="Q8329" s="15">
        <f t="shared" si="527"/>
        <v>0.89810643535108514</v>
      </c>
    </row>
    <row r="8330" spans="1:17" ht="19.5" customHeight="1" x14ac:dyDescent="0.2">
      <c r="A8330" s="12">
        <v>6071</v>
      </c>
      <c r="B8330" s="6" t="s">
        <v>2321</v>
      </c>
      <c r="C8330" s="12">
        <v>30967</v>
      </c>
      <c r="D8330" s="6" t="s">
        <v>7809</v>
      </c>
      <c r="E8330" s="13">
        <v>42689</v>
      </c>
      <c r="F8330" s="13">
        <v>42870</v>
      </c>
      <c r="H8330" s="6" t="s">
        <v>7947</v>
      </c>
      <c r="I8330" s="6" t="s">
        <v>7957</v>
      </c>
      <c r="J8330" s="14">
        <v>-0.12140000000000001</v>
      </c>
      <c r="K8330" s="14">
        <v>0.24109999999999998</v>
      </c>
      <c r="L8330" s="15">
        <f t="shared" si="524"/>
        <v>-0.36249999999999999</v>
      </c>
      <c r="M8330" s="11">
        <f t="shared" si="525"/>
        <v>0</v>
      </c>
      <c r="N8330" s="11">
        <f>VLOOKUP(E8330,Nasdaq!$A$2:$F$3174,5,1)</f>
        <v>5275.6201170000004</v>
      </c>
      <c r="O8330" s="11">
        <f>VLOOKUP(F8330,Nasdaq!$A$2:$F$3174,5,1)</f>
        <v>6149.669922</v>
      </c>
      <c r="P8330" s="11">
        <f t="shared" si="526"/>
        <v>181</v>
      </c>
      <c r="Q8330" s="15">
        <f t="shared" si="527"/>
        <v>0.85787244289086972</v>
      </c>
    </row>
    <row r="8331" spans="1:17" ht="19.5" customHeight="1" x14ac:dyDescent="0.2">
      <c r="A8331" s="12">
        <v>6071</v>
      </c>
      <c r="B8331" s="6" t="s">
        <v>2321</v>
      </c>
      <c r="C8331" s="12">
        <v>753</v>
      </c>
      <c r="D8331" s="6" t="s">
        <v>2629</v>
      </c>
      <c r="E8331" s="13">
        <v>42870</v>
      </c>
      <c r="F8331" s="13">
        <v>43327</v>
      </c>
      <c r="H8331" s="6" t="s">
        <v>7950</v>
      </c>
      <c r="I8331" s="6" t="s">
        <v>8026</v>
      </c>
      <c r="J8331" s="14">
        <v>-0.1216</v>
      </c>
      <c r="K8331" s="14">
        <v>0.1585</v>
      </c>
      <c r="L8331" s="15">
        <f t="shared" si="524"/>
        <v>-0.28010000000000002</v>
      </c>
      <c r="M8331" s="11">
        <f t="shared" si="525"/>
        <v>0</v>
      </c>
      <c r="N8331" s="11">
        <f>VLOOKUP(E8331,Nasdaq!$A$2:$F$3174,5,1)</f>
        <v>6149.669922</v>
      </c>
      <c r="O8331" s="11">
        <f>VLOOKUP(F8331,Nasdaq!$A$2:$F$3174,5,1)</f>
        <v>7774.1201170000004</v>
      </c>
      <c r="P8331" s="11">
        <f t="shared" si="526"/>
        <v>457</v>
      </c>
      <c r="Q8331" s="15">
        <f t="shared" si="527"/>
        <v>0.79104496344873221</v>
      </c>
    </row>
    <row r="8332" spans="1:17" ht="19.5" customHeight="1" x14ac:dyDescent="0.2">
      <c r="A8332" s="12">
        <v>6071</v>
      </c>
      <c r="B8332" s="6" t="s">
        <v>2321</v>
      </c>
      <c r="C8332" s="12">
        <v>565</v>
      </c>
      <c r="D8332" s="6" t="s">
        <v>6249</v>
      </c>
      <c r="E8332" s="13">
        <v>43235</v>
      </c>
      <c r="F8332" s="13">
        <v>43327</v>
      </c>
      <c r="H8332" s="6" t="s">
        <v>7951</v>
      </c>
      <c r="I8332" s="6" t="s">
        <v>8128</v>
      </c>
      <c r="J8332" s="14">
        <v>-0.14610000000000001</v>
      </c>
      <c r="K8332" s="14">
        <v>0.18920000000000001</v>
      </c>
      <c r="L8332" s="15">
        <f t="shared" si="524"/>
        <v>-0.33530000000000004</v>
      </c>
      <c r="M8332" s="11">
        <f t="shared" si="525"/>
        <v>0</v>
      </c>
      <c r="N8332" s="11">
        <f>VLOOKUP(E8332,Nasdaq!$A$2:$F$3174,5,1)</f>
        <v>7351.6298829999996</v>
      </c>
      <c r="O8332" s="11">
        <f>VLOOKUP(F8332,Nasdaq!$A$2:$F$3174,5,1)</f>
        <v>7774.1201170000004</v>
      </c>
      <c r="P8332" s="11">
        <f t="shared" si="526"/>
        <v>92</v>
      </c>
      <c r="Q8332" s="15">
        <f t="shared" si="527"/>
        <v>0.94565584345574893</v>
      </c>
    </row>
    <row r="8333" spans="1:17" ht="19.5" customHeight="1" x14ac:dyDescent="0.2">
      <c r="A8333" s="12">
        <v>6071</v>
      </c>
      <c r="B8333" s="6" t="s">
        <v>2321</v>
      </c>
      <c r="C8333" s="12">
        <v>45</v>
      </c>
      <c r="D8333" s="6" t="s">
        <v>3645</v>
      </c>
      <c r="E8333" s="13">
        <v>43876</v>
      </c>
      <c r="F8333" s="13">
        <v>44415</v>
      </c>
      <c r="H8333" s="6" t="s">
        <v>7944</v>
      </c>
      <c r="I8333" s="6" t="s">
        <v>8003</v>
      </c>
      <c r="J8333" s="14">
        <v>-0.14730000000000001</v>
      </c>
      <c r="K8333" s="14">
        <v>1.2800000000000001E-2</v>
      </c>
      <c r="L8333" s="15">
        <f t="shared" si="524"/>
        <v>-0.16010000000000002</v>
      </c>
      <c r="M8333" s="11">
        <f t="shared" si="525"/>
        <v>0</v>
      </c>
      <c r="N8333" s="11">
        <f>VLOOKUP(E8333,Nasdaq!$A$2:$F$3174,5,1)</f>
        <v>9731.1796880000002</v>
      </c>
      <c r="O8333" s="11">
        <f>VLOOKUP(F8333,Nasdaq!$A$2:$F$3174,5,1)</f>
        <v>11010.980469</v>
      </c>
      <c r="P8333" s="11">
        <f t="shared" si="526"/>
        <v>539</v>
      </c>
      <c r="Q8333" s="15">
        <f t="shared" si="527"/>
        <v>0.88377105263147337</v>
      </c>
    </row>
    <row r="8334" spans="1:17" ht="19.5" customHeight="1" x14ac:dyDescent="0.2">
      <c r="A8334" s="12">
        <v>6071</v>
      </c>
      <c r="B8334" s="6" t="s">
        <v>2321</v>
      </c>
      <c r="C8334" s="12">
        <v>44815</v>
      </c>
      <c r="D8334" s="6" t="s">
        <v>6472</v>
      </c>
      <c r="E8334" s="13">
        <v>43369</v>
      </c>
      <c r="F8334" s="13">
        <v>43419</v>
      </c>
      <c r="H8334" s="6" t="s">
        <v>7949</v>
      </c>
      <c r="I8334" s="6" t="s">
        <v>7973</v>
      </c>
      <c r="J8334" s="14">
        <v>-0.1507</v>
      </c>
      <c r="K8334" s="14">
        <v>-0.35220000000000001</v>
      </c>
      <c r="L8334" s="15">
        <f t="shared" si="524"/>
        <v>0.20150000000000001</v>
      </c>
      <c r="M8334" s="11">
        <f t="shared" si="525"/>
        <v>1</v>
      </c>
      <c r="N8334" s="11">
        <f>VLOOKUP(E8334,Nasdaq!$A$2:$F$3174,5,1)</f>
        <v>7990.3701170000004</v>
      </c>
      <c r="O8334" s="11">
        <f>VLOOKUP(F8334,Nasdaq!$A$2:$F$3174,5,1)</f>
        <v>7259.0297849999997</v>
      </c>
      <c r="P8334" s="11">
        <f t="shared" si="526"/>
        <v>50</v>
      </c>
      <c r="Q8334" s="15">
        <f t="shared" si="527"/>
        <v>1.1007432571870781</v>
      </c>
    </row>
    <row r="8335" spans="1:17" ht="19.5" customHeight="1" x14ac:dyDescent="0.2">
      <c r="A8335" s="12">
        <v>6071</v>
      </c>
      <c r="B8335" s="6" t="s">
        <v>2321</v>
      </c>
      <c r="C8335" s="12">
        <v>11970</v>
      </c>
      <c r="D8335" s="6" t="s">
        <v>2378</v>
      </c>
      <c r="E8335" s="13">
        <v>42853</v>
      </c>
      <c r="F8335" s="13">
        <v>44415</v>
      </c>
      <c r="H8335" s="6" t="s">
        <v>7947</v>
      </c>
      <c r="I8335" s="6" t="s">
        <v>8069</v>
      </c>
      <c r="J8335" s="14">
        <v>-0.15890000000000001</v>
      </c>
      <c r="K8335" s="14">
        <v>0.13220000000000001</v>
      </c>
      <c r="L8335" s="15">
        <f t="shared" si="524"/>
        <v>-0.29110000000000003</v>
      </c>
      <c r="M8335" s="11">
        <f t="shared" si="525"/>
        <v>0</v>
      </c>
      <c r="N8335" s="11">
        <f>VLOOKUP(E8335,Nasdaq!$A$2:$F$3174,5,1)</f>
        <v>6047.6098629999997</v>
      </c>
      <c r="O8335" s="11">
        <f>VLOOKUP(F8335,Nasdaq!$A$2:$F$3174,5,1)</f>
        <v>11010.980469</v>
      </c>
      <c r="P8335" s="11">
        <f t="shared" si="526"/>
        <v>1562</v>
      </c>
      <c r="Q8335" s="15">
        <f t="shared" si="527"/>
        <v>0.54923503282147323</v>
      </c>
    </row>
    <row r="8336" spans="1:17" ht="19.5" customHeight="1" x14ac:dyDescent="0.2">
      <c r="A8336" s="12">
        <v>6071</v>
      </c>
      <c r="B8336" s="6" t="s">
        <v>2321</v>
      </c>
      <c r="C8336" s="12">
        <v>292</v>
      </c>
      <c r="D8336" s="6" t="s">
        <v>3924</v>
      </c>
      <c r="E8336" s="13">
        <v>42870</v>
      </c>
      <c r="F8336" s="13">
        <v>43054</v>
      </c>
      <c r="H8336" s="6" t="s">
        <v>7946</v>
      </c>
      <c r="I8336" s="6" t="s">
        <v>7956</v>
      </c>
      <c r="J8336" s="14">
        <v>-0.16620000000000001</v>
      </c>
      <c r="K8336" s="14">
        <v>0.16140000000000002</v>
      </c>
      <c r="L8336" s="15">
        <f t="shared" si="524"/>
        <v>-0.3276</v>
      </c>
      <c r="M8336" s="11">
        <f t="shared" si="525"/>
        <v>0</v>
      </c>
      <c r="N8336" s="11">
        <f>VLOOKUP(E8336,Nasdaq!$A$2:$F$3174,5,1)</f>
        <v>6149.669922</v>
      </c>
      <c r="O8336" s="11">
        <f>VLOOKUP(F8336,Nasdaq!$A$2:$F$3174,5,1)</f>
        <v>6706.2099609999996</v>
      </c>
      <c r="P8336" s="11">
        <f t="shared" si="526"/>
        <v>184</v>
      </c>
      <c r="Q8336" s="15">
        <f t="shared" si="527"/>
        <v>0.91701242441927244</v>
      </c>
    </row>
    <row r="8337" spans="1:17" ht="19.5" customHeight="1" x14ac:dyDescent="0.2">
      <c r="A8337" s="12">
        <v>6071</v>
      </c>
      <c r="B8337" s="6" t="s">
        <v>2321</v>
      </c>
      <c r="C8337" s="12">
        <v>1589</v>
      </c>
      <c r="D8337" s="6" t="s">
        <v>6461</v>
      </c>
      <c r="E8337" s="13">
        <v>43327</v>
      </c>
      <c r="F8337" s="13">
        <v>43419</v>
      </c>
      <c r="H8337" s="6" t="s">
        <v>7948</v>
      </c>
      <c r="I8337" s="6" t="s">
        <v>8017</v>
      </c>
      <c r="J8337" s="14">
        <v>-0.1681</v>
      </c>
      <c r="K8337" s="14">
        <v>-0.10050000000000001</v>
      </c>
      <c r="L8337" s="15">
        <f t="shared" si="524"/>
        <v>-6.7599999999999993E-2</v>
      </c>
      <c r="M8337" s="11">
        <f t="shared" si="525"/>
        <v>0</v>
      </c>
      <c r="N8337" s="11">
        <f>VLOOKUP(E8337,Nasdaq!$A$2:$F$3174,5,1)</f>
        <v>7774.1201170000004</v>
      </c>
      <c r="O8337" s="11">
        <f>VLOOKUP(F8337,Nasdaq!$A$2:$F$3174,5,1)</f>
        <v>7259.0297849999997</v>
      </c>
      <c r="P8337" s="11">
        <f t="shared" si="526"/>
        <v>92</v>
      </c>
      <c r="Q8337" s="15">
        <f t="shared" si="527"/>
        <v>1.0709563779571722</v>
      </c>
    </row>
    <row r="8338" spans="1:17" ht="19.5" customHeight="1" x14ac:dyDescent="0.2">
      <c r="A8338" s="12">
        <v>6071</v>
      </c>
      <c r="B8338" s="6" t="s">
        <v>2321</v>
      </c>
      <c r="C8338" s="12">
        <v>9247</v>
      </c>
      <c r="D8338" s="6" t="s">
        <v>2982</v>
      </c>
      <c r="E8338" s="13">
        <v>43702</v>
      </c>
      <c r="F8338" s="13">
        <v>44415</v>
      </c>
      <c r="H8338" s="6" t="s">
        <v>7946</v>
      </c>
      <c r="I8338" s="6" t="s">
        <v>7965</v>
      </c>
      <c r="J8338" s="14">
        <v>-0.1789</v>
      </c>
      <c r="K8338" s="14">
        <v>0.1973</v>
      </c>
      <c r="L8338" s="15">
        <f t="shared" si="524"/>
        <v>-0.37619999999999998</v>
      </c>
      <c r="M8338" s="11">
        <f t="shared" si="525"/>
        <v>0</v>
      </c>
      <c r="N8338" s="11">
        <f>VLOOKUP(E8338,Nasdaq!$A$2:$F$3174,5,1)</f>
        <v>7751.7700199999999</v>
      </c>
      <c r="O8338" s="11">
        <f>VLOOKUP(F8338,Nasdaq!$A$2:$F$3174,5,1)</f>
        <v>11010.980469</v>
      </c>
      <c r="P8338" s="11">
        <f t="shared" si="526"/>
        <v>713</v>
      </c>
      <c r="Q8338" s="15">
        <f t="shared" si="527"/>
        <v>0.7040045612676048</v>
      </c>
    </row>
    <row r="8339" spans="1:17" ht="19.5" customHeight="1" x14ac:dyDescent="0.2">
      <c r="A8339" s="12">
        <v>6071</v>
      </c>
      <c r="B8339" s="6" t="s">
        <v>2321</v>
      </c>
      <c r="C8339" s="12">
        <v>30719</v>
      </c>
      <c r="D8339" s="6" t="s">
        <v>7810</v>
      </c>
      <c r="E8339" s="13">
        <v>42781</v>
      </c>
      <c r="F8339" s="13">
        <v>43146</v>
      </c>
      <c r="H8339" s="6" t="s">
        <v>7948</v>
      </c>
      <c r="I8339" s="6" t="s">
        <v>7986</v>
      </c>
      <c r="J8339" s="14">
        <v>-0.18629999999999999</v>
      </c>
      <c r="K8339" s="14">
        <v>0.18579999999999999</v>
      </c>
      <c r="L8339" s="15">
        <f t="shared" si="524"/>
        <v>-0.37209999999999999</v>
      </c>
      <c r="M8339" s="11">
        <f t="shared" si="525"/>
        <v>0</v>
      </c>
      <c r="N8339" s="11">
        <f>VLOOKUP(E8339,Nasdaq!$A$2:$F$3174,5,1)</f>
        <v>5819.4399409999996</v>
      </c>
      <c r="O8339" s="11">
        <f>VLOOKUP(F8339,Nasdaq!$A$2:$F$3174,5,1)</f>
        <v>7256.4301759999998</v>
      </c>
      <c r="P8339" s="11">
        <f t="shared" si="526"/>
        <v>365</v>
      </c>
      <c r="Q8339" s="15">
        <f t="shared" si="527"/>
        <v>0.8019714156440042</v>
      </c>
    </row>
    <row r="8340" spans="1:17" ht="19.5" customHeight="1" x14ac:dyDescent="0.2">
      <c r="A8340" s="12">
        <v>6071</v>
      </c>
      <c r="B8340" s="6" t="s">
        <v>2321</v>
      </c>
      <c r="C8340" s="12">
        <v>38572</v>
      </c>
      <c r="D8340" s="6" t="s">
        <v>7811</v>
      </c>
      <c r="E8340" s="13">
        <v>42962</v>
      </c>
      <c r="F8340" s="13">
        <v>43054</v>
      </c>
      <c r="H8340" s="6" t="s">
        <v>7949</v>
      </c>
      <c r="I8340" s="6" t="s">
        <v>8068</v>
      </c>
      <c r="J8340" s="14">
        <v>-0.19370000000000001</v>
      </c>
      <c r="K8340" s="14">
        <v>0.1938</v>
      </c>
      <c r="L8340" s="15">
        <f t="shared" si="524"/>
        <v>-0.38750000000000001</v>
      </c>
      <c r="M8340" s="11">
        <f t="shared" si="525"/>
        <v>0</v>
      </c>
      <c r="N8340" s="11">
        <f>VLOOKUP(E8340,Nasdaq!$A$2:$F$3174,5,1)</f>
        <v>6333.0097660000001</v>
      </c>
      <c r="O8340" s="11">
        <f>VLOOKUP(F8340,Nasdaq!$A$2:$F$3174,5,1)</f>
        <v>6706.2099609999996</v>
      </c>
      <c r="P8340" s="11">
        <f t="shared" si="526"/>
        <v>92</v>
      </c>
      <c r="Q8340" s="15">
        <f t="shared" si="527"/>
        <v>0.94435166829866757</v>
      </c>
    </row>
    <row r="8341" spans="1:17" ht="19.5" customHeight="1" x14ac:dyDescent="0.2">
      <c r="A8341" s="12">
        <v>6071</v>
      </c>
      <c r="B8341" s="6" t="s">
        <v>2321</v>
      </c>
      <c r="C8341" s="12">
        <v>9237</v>
      </c>
      <c r="D8341" s="6" t="s">
        <v>7812</v>
      </c>
      <c r="E8341" s="13">
        <v>43158</v>
      </c>
      <c r="F8341" s="13">
        <v>44415</v>
      </c>
      <c r="H8341" s="6" t="s">
        <v>7949</v>
      </c>
      <c r="I8341" s="6" t="s">
        <v>8110</v>
      </c>
      <c r="J8341" s="14">
        <v>-0.19409999999999999</v>
      </c>
      <c r="K8341" s="14">
        <v>0.1076</v>
      </c>
      <c r="L8341" s="15">
        <f t="shared" si="524"/>
        <v>-0.30169999999999997</v>
      </c>
      <c r="M8341" s="11">
        <f t="shared" si="525"/>
        <v>0</v>
      </c>
      <c r="N8341" s="11">
        <f>VLOOKUP(E8341,Nasdaq!$A$2:$F$3174,5,1)</f>
        <v>7330.3500979999999</v>
      </c>
      <c r="O8341" s="11">
        <f>VLOOKUP(F8341,Nasdaq!$A$2:$F$3174,5,1)</f>
        <v>11010.980469</v>
      </c>
      <c r="P8341" s="11">
        <f t="shared" si="526"/>
        <v>1257</v>
      </c>
      <c r="Q8341" s="15">
        <f t="shared" si="527"/>
        <v>0.66573150494800759</v>
      </c>
    </row>
    <row r="8342" spans="1:17" ht="19.5" customHeight="1" x14ac:dyDescent="0.2">
      <c r="A8342" s="12">
        <v>6071</v>
      </c>
      <c r="B8342" s="6" t="s">
        <v>2321</v>
      </c>
      <c r="C8342" s="12">
        <v>35406</v>
      </c>
      <c r="D8342" s="6" t="s">
        <v>3878</v>
      </c>
      <c r="E8342" s="13">
        <v>41866</v>
      </c>
      <c r="F8342" s="13">
        <v>42230</v>
      </c>
      <c r="H8342" s="6" t="s">
        <v>7951</v>
      </c>
      <c r="I8342" s="6" t="s">
        <v>7971</v>
      </c>
      <c r="J8342" s="14">
        <v>-0.19850000000000001</v>
      </c>
      <c r="K8342" s="14">
        <v>9.1999999999999998E-2</v>
      </c>
      <c r="L8342" s="15">
        <f t="shared" si="524"/>
        <v>-0.29049999999999998</v>
      </c>
      <c r="M8342" s="11">
        <f t="shared" si="525"/>
        <v>0</v>
      </c>
      <c r="N8342" s="11">
        <f>VLOOKUP(E8342,Nasdaq!$A$2:$F$3174,5,1)</f>
        <v>4464.9301759999998</v>
      </c>
      <c r="O8342" s="11">
        <f>VLOOKUP(F8342,Nasdaq!$A$2:$F$3174,5,1)</f>
        <v>5048.2402339999999</v>
      </c>
      <c r="P8342" s="11">
        <f t="shared" si="526"/>
        <v>364</v>
      </c>
      <c r="Q8342" s="15">
        <f t="shared" si="527"/>
        <v>0.8844536106494385</v>
      </c>
    </row>
    <row r="8343" spans="1:17" ht="19.5" customHeight="1" x14ac:dyDescent="0.2">
      <c r="A8343" s="12">
        <v>6071</v>
      </c>
      <c r="B8343" s="6" t="s">
        <v>2321</v>
      </c>
      <c r="C8343" s="12">
        <v>38085</v>
      </c>
      <c r="D8343" s="6" t="s">
        <v>7813</v>
      </c>
      <c r="E8343" s="13">
        <v>42597</v>
      </c>
      <c r="F8343" s="13">
        <v>44415</v>
      </c>
      <c r="H8343" s="6" t="s">
        <v>7946</v>
      </c>
      <c r="I8343" s="6" t="s">
        <v>7964</v>
      </c>
      <c r="J8343" s="14">
        <v>-0.20050000000000001</v>
      </c>
      <c r="K8343" s="14">
        <v>0.1356</v>
      </c>
      <c r="L8343" s="15">
        <f t="shared" si="524"/>
        <v>-0.33610000000000001</v>
      </c>
      <c r="M8343" s="11">
        <f t="shared" si="525"/>
        <v>0</v>
      </c>
      <c r="N8343" s="11">
        <f>VLOOKUP(E8343,Nasdaq!$A$2:$F$3174,5,1)</f>
        <v>5262.0200199999999</v>
      </c>
      <c r="O8343" s="11">
        <f>VLOOKUP(F8343,Nasdaq!$A$2:$F$3174,5,1)</f>
        <v>11010.980469</v>
      </c>
      <c r="P8343" s="11">
        <f t="shared" si="526"/>
        <v>1818</v>
      </c>
      <c r="Q8343" s="15">
        <f t="shared" si="527"/>
        <v>0.47788894822356798</v>
      </c>
    </row>
    <row r="8344" spans="1:17" ht="19.5" customHeight="1" x14ac:dyDescent="0.2">
      <c r="A8344" s="12">
        <v>6071</v>
      </c>
      <c r="B8344" s="6" t="s">
        <v>2321</v>
      </c>
      <c r="C8344" s="12">
        <v>42675</v>
      </c>
      <c r="D8344" s="6" t="s">
        <v>7710</v>
      </c>
      <c r="E8344" s="13">
        <v>43600</v>
      </c>
      <c r="F8344" s="13">
        <v>43692</v>
      </c>
      <c r="H8344" s="6" t="s">
        <v>7947</v>
      </c>
      <c r="I8344" s="6" t="s">
        <v>7969</v>
      </c>
      <c r="J8344" s="14">
        <v>-0.23300000000000001</v>
      </c>
      <c r="K8344" s="14">
        <v>1.61E-2</v>
      </c>
      <c r="L8344" s="15">
        <f t="shared" ref="L8344:L8398" si="528">J8344-K8344</f>
        <v>-0.24910000000000002</v>
      </c>
      <c r="M8344" s="11">
        <f t="shared" ref="M8344:M8398" si="529">IF(L8344&gt;0,1,0)</f>
        <v>0</v>
      </c>
      <c r="N8344" s="11">
        <f>VLOOKUP(E8344,Nasdaq!$A$2:$F$3174,5,1)</f>
        <v>7822.1499020000001</v>
      </c>
      <c r="O8344" s="11">
        <f>VLOOKUP(F8344,Nasdaq!$A$2:$F$3174,5,1)</f>
        <v>7766.6201170000004</v>
      </c>
      <c r="P8344" s="11">
        <f t="shared" ref="P8344:P8398" si="530">_xlfn.DAYS(F8344,E8344)</f>
        <v>92</v>
      </c>
      <c r="Q8344" s="15">
        <f t="shared" ref="Q8344:Q8398" si="531">(O8344/N8344)^(1/P8344/365-1)</f>
        <v>1.0071495869000366</v>
      </c>
    </row>
    <row r="8345" spans="1:17" ht="19.5" customHeight="1" x14ac:dyDescent="0.2">
      <c r="A8345" s="12">
        <v>6071</v>
      </c>
      <c r="B8345" s="6" t="s">
        <v>2321</v>
      </c>
      <c r="C8345" s="12">
        <v>7163</v>
      </c>
      <c r="D8345" s="6" t="s">
        <v>6583</v>
      </c>
      <c r="E8345" s="13">
        <v>41207</v>
      </c>
      <c r="F8345" s="13">
        <v>44415</v>
      </c>
      <c r="H8345" s="6" t="s">
        <v>7947</v>
      </c>
      <c r="I8345" s="6" t="s">
        <v>8066</v>
      </c>
      <c r="J8345" s="14">
        <v>-0.2452</v>
      </c>
      <c r="K8345" s="14">
        <v>0.14080000000000001</v>
      </c>
      <c r="L8345" s="15">
        <f t="shared" si="528"/>
        <v>-0.38600000000000001</v>
      </c>
      <c r="M8345" s="11">
        <f t="shared" si="529"/>
        <v>0</v>
      </c>
      <c r="N8345" s="11">
        <f>VLOOKUP(E8345,Nasdaq!$A$2:$F$3174,5,1)</f>
        <v>2986.1201169999999</v>
      </c>
      <c r="O8345" s="11">
        <f>VLOOKUP(F8345,Nasdaq!$A$2:$F$3174,5,1)</f>
        <v>11010.980469</v>
      </c>
      <c r="P8345" s="11">
        <f t="shared" si="530"/>
        <v>3208</v>
      </c>
      <c r="Q8345" s="15">
        <f t="shared" si="531"/>
        <v>0.27119505417846096</v>
      </c>
    </row>
    <row r="8346" spans="1:17" ht="19.5" customHeight="1" x14ac:dyDescent="0.2">
      <c r="A8346" s="12">
        <v>6071</v>
      </c>
      <c r="B8346" s="6" t="s">
        <v>2321</v>
      </c>
      <c r="C8346" s="12">
        <v>273</v>
      </c>
      <c r="D8346" s="6" t="s">
        <v>7814</v>
      </c>
      <c r="E8346" s="13">
        <v>42048</v>
      </c>
      <c r="F8346" s="13">
        <v>42597</v>
      </c>
      <c r="H8346" s="6" t="s">
        <v>7947</v>
      </c>
      <c r="I8346" s="6" t="s">
        <v>7957</v>
      </c>
      <c r="J8346" s="14">
        <v>-0.24890000000000001</v>
      </c>
      <c r="K8346" s="14">
        <v>5.16E-2</v>
      </c>
      <c r="L8346" s="15">
        <f t="shared" si="528"/>
        <v>-0.30049999999999999</v>
      </c>
      <c r="M8346" s="11">
        <f t="shared" si="529"/>
        <v>0</v>
      </c>
      <c r="N8346" s="11">
        <f>VLOOKUP(E8346,Nasdaq!$A$2:$F$3174,5,1)</f>
        <v>4893.8398440000001</v>
      </c>
      <c r="O8346" s="11">
        <f>VLOOKUP(F8346,Nasdaq!$A$2:$F$3174,5,1)</f>
        <v>5262.0200199999999</v>
      </c>
      <c r="P8346" s="11">
        <f t="shared" si="530"/>
        <v>549</v>
      </c>
      <c r="Q8346" s="15">
        <f t="shared" si="531"/>
        <v>0.93003097611375585</v>
      </c>
    </row>
    <row r="8347" spans="1:17" ht="19.5" customHeight="1" x14ac:dyDescent="0.2">
      <c r="A8347" s="12">
        <v>6071</v>
      </c>
      <c r="B8347" s="6" t="s">
        <v>2321</v>
      </c>
      <c r="C8347" s="12">
        <v>291</v>
      </c>
      <c r="D8347" s="6" t="s">
        <v>3289</v>
      </c>
      <c r="E8347" s="13">
        <v>43419</v>
      </c>
      <c r="F8347" s="13">
        <v>43511</v>
      </c>
      <c r="H8347" s="6" t="s">
        <v>7946</v>
      </c>
      <c r="I8347" s="6" t="s">
        <v>8100</v>
      </c>
      <c r="J8347" s="14">
        <v>-0.25069999999999998</v>
      </c>
      <c r="K8347" s="14">
        <v>0.09</v>
      </c>
      <c r="L8347" s="15">
        <f t="shared" si="528"/>
        <v>-0.3407</v>
      </c>
      <c r="M8347" s="11">
        <f t="shared" si="529"/>
        <v>0</v>
      </c>
      <c r="N8347" s="11">
        <f>VLOOKUP(E8347,Nasdaq!$A$2:$F$3174,5,1)</f>
        <v>7259.0297849999997</v>
      </c>
      <c r="O8347" s="11">
        <f>VLOOKUP(F8347,Nasdaq!$A$2:$F$3174,5,1)</f>
        <v>7472.4101559999999</v>
      </c>
      <c r="P8347" s="11">
        <f t="shared" si="530"/>
        <v>92</v>
      </c>
      <c r="Q8347" s="15">
        <f t="shared" si="531"/>
        <v>0.97144507544989844</v>
      </c>
    </row>
    <row r="8348" spans="1:17" ht="19.5" customHeight="1" x14ac:dyDescent="0.2">
      <c r="A8348" s="12">
        <v>6071</v>
      </c>
      <c r="B8348" s="6" t="s">
        <v>2321</v>
      </c>
      <c r="C8348" s="12">
        <v>45844</v>
      </c>
      <c r="D8348" s="6" t="s">
        <v>7723</v>
      </c>
      <c r="E8348" s="13">
        <v>43536</v>
      </c>
      <c r="F8348" s="13">
        <v>43876</v>
      </c>
      <c r="H8348" s="6" t="s">
        <v>7951</v>
      </c>
      <c r="I8348" s="6" t="s">
        <v>8151</v>
      </c>
      <c r="J8348" s="14">
        <v>-0.25929999999999997</v>
      </c>
      <c r="K8348" s="14">
        <v>0.25239999999999996</v>
      </c>
      <c r="L8348" s="15">
        <f t="shared" si="528"/>
        <v>-0.51169999999999993</v>
      </c>
      <c r="M8348" s="11">
        <f t="shared" si="529"/>
        <v>0</v>
      </c>
      <c r="N8348" s="11">
        <f>VLOOKUP(E8348,Nasdaq!$A$2:$F$3174,5,1)</f>
        <v>7591.0297849999997</v>
      </c>
      <c r="O8348" s="11">
        <f>VLOOKUP(F8348,Nasdaq!$A$2:$F$3174,5,1)</f>
        <v>9731.1796880000002</v>
      </c>
      <c r="P8348" s="11">
        <f t="shared" si="530"/>
        <v>340</v>
      </c>
      <c r="Q8348" s="15">
        <f t="shared" si="531"/>
        <v>0.78007448436125337</v>
      </c>
    </row>
    <row r="8349" spans="1:17" ht="19.5" customHeight="1" x14ac:dyDescent="0.2">
      <c r="A8349" s="12">
        <v>6071</v>
      </c>
      <c r="B8349" s="6" t="s">
        <v>2321</v>
      </c>
      <c r="C8349" s="12">
        <v>6521</v>
      </c>
      <c r="D8349" s="6" t="s">
        <v>5668</v>
      </c>
      <c r="E8349" s="13">
        <v>43885</v>
      </c>
      <c r="F8349" s="13">
        <v>44415</v>
      </c>
      <c r="H8349" s="6" t="s">
        <v>7947</v>
      </c>
      <c r="I8349" s="6" t="s">
        <v>8013</v>
      </c>
      <c r="J8349" s="14">
        <v>-0.2661</v>
      </c>
      <c r="K8349" s="14">
        <v>0.11380000000000001</v>
      </c>
      <c r="L8349" s="15">
        <f t="shared" si="528"/>
        <v>-0.37990000000000002</v>
      </c>
      <c r="M8349" s="11">
        <f t="shared" si="529"/>
        <v>0</v>
      </c>
      <c r="N8349" s="11">
        <f>VLOOKUP(E8349,Nasdaq!$A$2:$F$3174,5,1)</f>
        <v>9221.2802730000003</v>
      </c>
      <c r="O8349" s="11">
        <f>VLOOKUP(F8349,Nasdaq!$A$2:$F$3174,5,1)</f>
        <v>11010.980469</v>
      </c>
      <c r="P8349" s="11">
        <f t="shared" si="530"/>
        <v>530</v>
      </c>
      <c r="Q8349" s="15">
        <f t="shared" si="531"/>
        <v>0.83746299924755174</v>
      </c>
    </row>
    <row r="8350" spans="1:17" ht="19.5" customHeight="1" x14ac:dyDescent="0.2">
      <c r="A8350" s="12">
        <v>6071</v>
      </c>
      <c r="B8350" s="6" t="s">
        <v>2321</v>
      </c>
      <c r="C8350" s="12">
        <v>404</v>
      </c>
      <c r="D8350" s="6" t="s">
        <v>2843</v>
      </c>
      <c r="E8350" s="13">
        <v>43146</v>
      </c>
      <c r="F8350" s="13">
        <v>43327</v>
      </c>
      <c r="H8350" s="6" t="s">
        <v>7944</v>
      </c>
      <c r="I8350" s="6" t="s">
        <v>8015</v>
      </c>
      <c r="J8350" s="14">
        <v>-0.2767</v>
      </c>
      <c r="K8350" s="14">
        <v>8.5800000000000001E-2</v>
      </c>
      <c r="L8350" s="15">
        <f t="shared" si="528"/>
        <v>-0.36249999999999999</v>
      </c>
      <c r="M8350" s="11">
        <f t="shared" si="529"/>
        <v>0</v>
      </c>
      <c r="N8350" s="11">
        <f>VLOOKUP(E8350,Nasdaq!$A$2:$F$3174,5,1)</f>
        <v>7256.4301759999998</v>
      </c>
      <c r="O8350" s="11">
        <f>VLOOKUP(F8350,Nasdaq!$A$2:$F$3174,5,1)</f>
        <v>7774.1201170000004</v>
      </c>
      <c r="P8350" s="11">
        <f t="shared" si="530"/>
        <v>181</v>
      </c>
      <c r="Q8350" s="15">
        <f t="shared" si="531"/>
        <v>0.9334095223594121</v>
      </c>
    </row>
    <row r="8351" spans="1:17" ht="19.5" customHeight="1" x14ac:dyDescent="0.2">
      <c r="A8351" s="12">
        <v>6071</v>
      </c>
      <c r="B8351" s="6" t="s">
        <v>2321</v>
      </c>
      <c r="C8351" s="12">
        <v>30962</v>
      </c>
      <c r="D8351" s="6" t="s">
        <v>7715</v>
      </c>
      <c r="E8351" s="13">
        <v>42781</v>
      </c>
      <c r="F8351" s="13">
        <v>43146</v>
      </c>
      <c r="H8351" s="6" t="s">
        <v>7948</v>
      </c>
      <c r="I8351" s="6" t="s">
        <v>8017</v>
      </c>
      <c r="J8351" s="14">
        <v>-0.28029999999999999</v>
      </c>
      <c r="K8351" s="14">
        <v>0.18579999999999999</v>
      </c>
      <c r="L8351" s="15">
        <f t="shared" si="528"/>
        <v>-0.46609999999999996</v>
      </c>
      <c r="M8351" s="11">
        <f t="shared" si="529"/>
        <v>0</v>
      </c>
      <c r="N8351" s="11">
        <f>VLOOKUP(E8351,Nasdaq!$A$2:$F$3174,5,1)</f>
        <v>5819.4399409999996</v>
      </c>
      <c r="O8351" s="11">
        <f>VLOOKUP(F8351,Nasdaq!$A$2:$F$3174,5,1)</f>
        <v>7256.4301759999998</v>
      </c>
      <c r="P8351" s="11">
        <f t="shared" si="530"/>
        <v>365</v>
      </c>
      <c r="Q8351" s="15">
        <f t="shared" si="531"/>
        <v>0.8019714156440042</v>
      </c>
    </row>
    <row r="8352" spans="1:17" ht="19.5" customHeight="1" x14ac:dyDescent="0.2">
      <c r="A8352" s="12">
        <v>6071</v>
      </c>
      <c r="B8352" s="6" t="s">
        <v>2321</v>
      </c>
      <c r="C8352" s="12">
        <v>352</v>
      </c>
      <c r="D8352" s="6" t="s">
        <v>3204</v>
      </c>
      <c r="E8352" s="13">
        <v>43511</v>
      </c>
      <c r="F8352" s="13">
        <v>43692</v>
      </c>
      <c r="H8352" s="6" t="s">
        <v>7944</v>
      </c>
      <c r="I8352" s="6" t="s">
        <v>8130</v>
      </c>
      <c r="J8352" s="14">
        <v>-0.31530000000000002</v>
      </c>
      <c r="K8352" s="14">
        <v>7.4700000000000003E-2</v>
      </c>
      <c r="L8352" s="15">
        <f t="shared" si="528"/>
        <v>-0.39</v>
      </c>
      <c r="M8352" s="11">
        <f t="shared" si="529"/>
        <v>0</v>
      </c>
      <c r="N8352" s="11">
        <f>VLOOKUP(E8352,Nasdaq!$A$2:$F$3174,5,1)</f>
        <v>7472.4101559999999</v>
      </c>
      <c r="O8352" s="11">
        <f>VLOOKUP(F8352,Nasdaq!$A$2:$F$3174,5,1)</f>
        <v>7766.6201170000004</v>
      </c>
      <c r="P8352" s="11">
        <f t="shared" si="530"/>
        <v>181</v>
      </c>
      <c r="Q8352" s="15">
        <f t="shared" si="531"/>
        <v>0.96211922449394438</v>
      </c>
    </row>
    <row r="8353" spans="1:17" ht="19.5" customHeight="1" x14ac:dyDescent="0.2">
      <c r="A8353" s="12">
        <v>6071</v>
      </c>
      <c r="B8353" s="6" t="s">
        <v>2321</v>
      </c>
      <c r="C8353" s="12">
        <v>1656</v>
      </c>
      <c r="D8353" s="6" t="s">
        <v>2695</v>
      </c>
      <c r="E8353" s="13">
        <v>41866</v>
      </c>
      <c r="F8353" s="13">
        <v>42230</v>
      </c>
      <c r="H8353" s="6" t="s">
        <v>7949</v>
      </c>
      <c r="I8353" s="6" t="s">
        <v>8060</v>
      </c>
      <c r="J8353" s="14">
        <v>-0.33810000000000001</v>
      </c>
      <c r="K8353" s="14">
        <v>9.1999999999999998E-2</v>
      </c>
      <c r="L8353" s="15">
        <f t="shared" si="528"/>
        <v>-0.43010000000000004</v>
      </c>
      <c r="M8353" s="11">
        <f t="shared" si="529"/>
        <v>0</v>
      </c>
      <c r="N8353" s="11">
        <f>VLOOKUP(E8353,Nasdaq!$A$2:$F$3174,5,1)</f>
        <v>4464.9301759999998</v>
      </c>
      <c r="O8353" s="11">
        <f>VLOOKUP(F8353,Nasdaq!$A$2:$F$3174,5,1)</f>
        <v>5048.2402339999999</v>
      </c>
      <c r="P8353" s="11">
        <f t="shared" si="530"/>
        <v>364</v>
      </c>
      <c r="Q8353" s="15">
        <f t="shared" si="531"/>
        <v>0.8844536106494385</v>
      </c>
    </row>
    <row r="8354" spans="1:17" ht="19.5" customHeight="1" x14ac:dyDescent="0.2">
      <c r="A8354" s="12">
        <v>6071</v>
      </c>
      <c r="B8354" s="6" t="s">
        <v>2321</v>
      </c>
      <c r="C8354" s="12">
        <v>3202</v>
      </c>
      <c r="D8354" s="6" t="s">
        <v>7815</v>
      </c>
      <c r="E8354" s="13">
        <v>41008</v>
      </c>
      <c r="F8354" s="13">
        <v>42870</v>
      </c>
      <c r="G8354" s="13">
        <v>41008</v>
      </c>
      <c r="H8354" s="6" t="s">
        <v>7949</v>
      </c>
      <c r="I8354" s="6" t="s">
        <v>8089</v>
      </c>
      <c r="J8354" s="14">
        <v>-0.35090000000000005</v>
      </c>
      <c r="K8354" s="14">
        <v>0.13849999999999998</v>
      </c>
      <c r="L8354" s="15">
        <f t="shared" si="528"/>
        <v>-0.48940000000000006</v>
      </c>
      <c r="M8354" s="11">
        <f t="shared" si="529"/>
        <v>0</v>
      </c>
      <c r="N8354" s="11">
        <f>VLOOKUP(E8354,Nasdaq!$A$2:$F$3174,5,1)</f>
        <v>3047.080078</v>
      </c>
      <c r="O8354" s="11">
        <f>VLOOKUP(F8354,Nasdaq!$A$2:$F$3174,5,1)</f>
        <v>6149.669922</v>
      </c>
      <c r="P8354" s="11">
        <f t="shared" si="530"/>
        <v>1862</v>
      </c>
      <c r="Q8354" s="15">
        <f t="shared" si="531"/>
        <v>0.49548728061611941</v>
      </c>
    </row>
    <row r="8355" spans="1:17" ht="19.5" customHeight="1" x14ac:dyDescent="0.2">
      <c r="A8355" s="12">
        <v>6071</v>
      </c>
      <c r="B8355" s="6" t="s">
        <v>2321</v>
      </c>
      <c r="C8355" s="12">
        <v>471</v>
      </c>
      <c r="D8355" s="6" t="s">
        <v>7241</v>
      </c>
      <c r="E8355" s="13">
        <v>42139</v>
      </c>
      <c r="F8355" s="13">
        <v>42230</v>
      </c>
      <c r="H8355" s="6" t="s">
        <v>7944</v>
      </c>
      <c r="I8355" s="6" t="s">
        <v>8152</v>
      </c>
      <c r="J8355" s="14">
        <v>-0.35240000000000005</v>
      </c>
      <c r="K8355" s="14">
        <v>-3.8199999999999998E-2</v>
      </c>
      <c r="L8355" s="15">
        <f t="shared" si="528"/>
        <v>-0.31420000000000003</v>
      </c>
      <c r="M8355" s="11">
        <f t="shared" si="529"/>
        <v>0</v>
      </c>
      <c r="N8355" s="11">
        <f>VLOOKUP(E8355,Nasdaq!$A$2:$F$3174,5,1)</f>
        <v>5048.2900390000004</v>
      </c>
      <c r="O8355" s="11">
        <f>VLOOKUP(F8355,Nasdaq!$A$2:$F$3174,5,1)</f>
        <v>5048.2402339999999</v>
      </c>
      <c r="P8355" s="11">
        <f t="shared" si="530"/>
        <v>91</v>
      </c>
      <c r="Q8355" s="15">
        <f t="shared" si="531"/>
        <v>1.000009865517133</v>
      </c>
    </row>
    <row r="8356" spans="1:17" ht="19.5" customHeight="1" x14ac:dyDescent="0.2">
      <c r="A8356" s="12">
        <v>6071</v>
      </c>
      <c r="B8356" s="6" t="s">
        <v>2321</v>
      </c>
      <c r="C8356" s="12">
        <v>940</v>
      </c>
      <c r="D8356" s="6" t="s">
        <v>4242</v>
      </c>
      <c r="E8356" s="13">
        <v>41774</v>
      </c>
      <c r="F8356" s="13">
        <v>41866</v>
      </c>
      <c r="H8356" s="6" t="s">
        <v>7944</v>
      </c>
      <c r="I8356" s="6" t="s">
        <v>8099</v>
      </c>
      <c r="J8356" s="14">
        <v>-0.37439999999999996</v>
      </c>
      <c r="K8356" s="14">
        <v>0.21429999999999999</v>
      </c>
      <c r="L8356" s="15">
        <f t="shared" si="528"/>
        <v>-0.5887</v>
      </c>
      <c r="M8356" s="11">
        <f t="shared" si="529"/>
        <v>0</v>
      </c>
      <c r="N8356" s="11">
        <f>VLOOKUP(E8356,Nasdaq!$A$2:$F$3174,5,1)</f>
        <v>4069.290039</v>
      </c>
      <c r="O8356" s="11">
        <f>VLOOKUP(F8356,Nasdaq!$A$2:$F$3174,5,1)</f>
        <v>4464.9301759999998</v>
      </c>
      <c r="P8356" s="11">
        <f t="shared" si="530"/>
        <v>92</v>
      </c>
      <c r="Q8356" s="15">
        <f t="shared" si="531"/>
        <v>0.91139191935412123</v>
      </c>
    </row>
    <row r="8357" spans="1:17" ht="19.5" customHeight="1" x14ac:dyDescent="0.2">
      <c r="A8357" s="12">
        <v>6071</v>
      </c>
      <c r="B8357" s="6" t="s">
        <v>2321</v>
      </c>
      <c r="C8357" s="12">
        <v>48450</v>
      </c>
      <c r="D8357" s="6" t="s">
        <v>7816</v>
      </c>
      <c r="E8357" s="13">
        <v>43899</v>
      </c>
      <c r="F8357" s="13">
        <v>44415</v>
      </c>
      <c r="H8357" s="6" t="s">
        <v>7946</v>
      </c>
      <c r="I8357" s="6" t="s">
        <v>8008</v>
      </c>
      <c r="J8357" s="14">
        <v>-0.3785</v>
      </c>
      <c r="K8357" s="14">
        <v>0.64340000000000008</v>
      </c>
      <c r="L8357" s="15">
        <f t="shared" si="528"/>
        <v>-1.0219</v>
      </c>
      <c r="M8357" s="11">
        <f t="shared" si="529"/>
        <v>0</v>
      </c>
      <c r="N8357" s="11">
        <f>VLOOKUP(E8357,Nasdaq!$A$2:$F$3174,5,1)</f>
        <v>7950.6801759999998</v>
      </c>
      <c r="O8357" s="11">
        <f>VLOOKUP(F8357,Nasdaq!$A$2:$F$3174,5,1)</f>
        <v>11010.980469</v>
      </c>
      <c r="P8357" s="11">
        <f t="shared" si="530"/>
        <v>516</v>
      </c>
      <c r="Q8357" s="15">
        <f t="shared" si="531"/>
        <v>0.72206956909411957</v>
      </c>
    </row>
    <row r="8358" spans="1:17" ht="19.5" customHeight="1" x14ac:dyDescent="0.2">
      <c r="A8358" s="12">
        <v>6071</v>
      </c>
      <c r="B8358" s="6" t="s">
        <v>2321</v>
      </c>
      <c r="C8358" s="12">
        <v>255</v>
      </c>
      <c r="D8358" s="6" t="s">
        <v>7426</v>
      </c>
      <c r="E8358" s="13">
        <v>42781</v>
      </c>
      <c r="F8358" s="13">
        <v>42870</v>
      </c>
      <c r="H8358" s="6" t="s">
        <v>7948</v>
      </c>
      <c r="I8358" s="6" t="s">
        <v>8017</v>
      </c>
      <c r="J8358" s="14">
        <v>-0.40950000000000003</v>
      </c>
      <c r="K8358" s="14">
        <v>0.1174</v>
      </c>
      <c r="L8358" s="15">
        <f t="shared" si="528"/>
        <v>-0.52690000000000003</v>
      </c>
      <c r="M8358" s="11">
        <f t="shared" si="529"/>
        <v>0</v>
      </c>
      <c r="N8358" s="11">
        <f>VLOOKUP(E8358,Nasdaq!$A$2:$F$3174,5,1)</f>
        <v>5819.4399409999996</v>
      </c>
      <c r="O8358" s="11">
        <f>VLOOKUP(F8358,Nasdaq!$A$2:$F$3174,5,1)</f>
        <v>6149.669922</v>
      </c>
      <c r="P8358" s="11">
        <f t="shared" si="530"/>
        <v>89</v>
      </c>
      <c r="Q8358" s="15">
        <f t="shared" si="531"/>
        <v>0.94630279388528604</v>
      </c>
    </row>
    <row r="8359" spans="1:17" ht="19.5" customHeight="1" x14ac:dyDescent="0.2">
      <c r="A8359" s="12">
        <v>6071</v>
      </c>
      <c r="B8359" s="6" t="s">
        <v>2321</v>
      </c>
      <c r="C8359" s="12">
        <v>361</v>
      </c>
      <c r="D8359" s="6" t="s">
        <v>2618</v>
      </c>
      <c r="E8359" s="13">
        <v>41774</v>
      </c>
      <c r="F8359" s="13">
        <v>41866</v>
      </c>
      <c r="H8359" s="6" t="s">
        <v>7948</v>
      </c>
      <c r="I8359" s="6" t="s">
        <v>7981</v>
      </c>
      <c r="J8359" s="14">
        <v>-0.41470000000000001</v>
      </c>
      <c r="K8359" s="14">
        <v>0.21429999999999999</v>
      </c>
      <c r="L8359" s="15">
        <f t="shared" si="528"/>
        <v>-0.629</v>
      </c>
      <c r="M8359" s="11">
        <f t="shared" si="529"/>
        <v>0</v>
      </c>
      <c r="N8359" s="11">
        <f>VLOOKUP(E8359,Nasdaq!$A$2:$F$3174,5,1)</f>
        <v>4069.290039</v>
      </c>
      <c r="O8359" s="11">
        <f>VLOOKUP(F8359,Nasdaq!$A$2:$F$3174,5,1)</f>
        <v>4464.9301759999998</v>
      </c>
      <c r="P8359" s="11">
        <f t="shared" si="530"/>
        <v>92</v>
      </c>
      <c r="Q8359" s="15">
        <f t="shared" si="531"/>
        <v>0.91139191935412123</v>
      </c>
    </row>
    <row r="8360" spans="1:17" ht="19.5" customHeight="1" x14ac:dyDescent="0.2">
      <c r="A8360" s="12">
        <v>6071</v>
      </c>
      <c r="B8360" s="6" t="s">
        <v>2321</v>
      </c>
      <c r="C8360" s="12">
        <v>788</v>
      </c>
      <c r="D8360" s="6" t="s">
        <v>7817</v>
      </c>
      <c r="E8360" s="13">
        <v>43054</v>
      </c>
      <c r="F8360" s="13">
        <v>43146</v>
      </c>
      <c r="H8360" s="6" t="s">
        <v>7946</v>
      </c>
      <c r="I8360" s="6" t="s">
        <v>7965</v>
      </c>
      <c r="J8360" s="14">
        <v>-0.43049999999999999</v>
      </c>
      <c r="K8360" s="14">
        <v>0.30909999999999999</v>
      </c>
      <c r="L8360" s="15">
        <f t="shared" si="528"/>
        <v>-0.73960000000000004</v>
      </c>
      <c r="M8360" s="11">
        <f t="shared" si="529"/>
        <v>0</v>
      </c>
      <c r="N8360" s="11">
        <f>VLOOKUP(E8360,Nasdaq!$A$2:$F$3174,5,1)</f>
        <v>6706.2099609999996</v>
      </c>
      <c r="O8360" s="11">
        <f>VLOOKUP(F8360,Nasdaq!$A$2:$F$3174,5,1)</f>
        <v>7256.4301759999998</v>
      </c>
      <c r="P8360" s="11">
        <f t="shared" si="530"/>
        <v>92</v>
      </c>
      <c r="Q8360" s="15">
        <f t="shared" si="531"/>
        <v>0.92417697768487628</v>
      </c>
    </row>
    <row r="8361" spans="1:17" ht="19.5" customHeight="1" x14ac:dyDescent="0.2">
      <c r="A8361" s="12">
        <v>6071</v>
      </c>
      <c r="B8361" s="6" t="s">
        <v>2321</v>
      </c>
      <c r="C8361" s="12">
        <v>1169</v>
      </c>
      <c r="D8361" s="6" t="s">
        <v>7819</v>
      </c>
      <c r="E8361" s="13">
        <v>42781</v>
      </c>
      <c r="F8361" s="13">
        <v>42870</v>
      </c>
      <c r="H8361" s="6" t="s">
        <v>7948</v>
      </c>
      <c r="I8361" s="6" t="s">
        <v>7986</v>
      </c>
      <c r="J8361" s="14">
        <v>-0.47369999999999995</v>
      </c>
      <c r="K8361" s="14">
        <v>0.1174</v>
      </c>
      <c r="L8361" s="15">
        <f t="shared" si="528"/>
        <v>-0.59109999999999996</v>
      </c>
      <c r="M8361" s="11">
        <f t="shared" si="529"/>
        <v>0</v>
      </c>
      <c r="N8361" s="11">
        <f>VLOOKUP(E8361,Nasdaq!$A$2:$F$3174,5,1)</f>
        <v>5819.4399409999996</v>
      </c>
      <c r="O8361" s="11">
        <f>VLOOKUP(F8361,Nasdaq!$A$2:$F$3174,5,1)</f>
        <v>6149.669922</v>
      </c>
      <c r="P8361" s="11">
        <f t="shared" si="530"/>
        <v>89</v>
      </c>
      <c r="Q8361" s="15">
        <f t="shared" si="531"/>
        <v>0.94630279388528604</v>
      </c>
    </row>
    <row r="8362" spans="1:17" ht="19.5" customHeight="1" x14ac:dyDescent="0.2">
      <c r="A8362" s="12">
        <v>6071</v>
      </c>
      <c r="B8362" s="6" t="s">
        <v>2321</v>
      </c>
      <c r="C8362" s="12">
        <v>30534</v>
      </c>
      <c r="D8362" s="6" t="s">
        <v>6177</v>
      </c>
      <c r="E8362" s="13">
        <v>42324</v>
      </c>
      <c r="F8362" s="13">
        <v>42416</v>
      </c>
      <c r="H8362" s="6" t="s">
        <v>7948</v>
      </c>
      <c r="I8362" s="6" t="s">
        <v>7981</v>
      </c>
      <c r="J8362" s="14">
        <v>-0.48149999999999998</v>
      </c>
      <c r="K8362" s="14">
        <v>-0.25459999999999999</v>
      </c>
      <c r="L8362" s="15">
        <f t="shared" si="528"/>
        <v>-0.22689999999999999</v>
      </c>
      <c r="M8362" s="11">
        <f t="shared" si="529"/>
        <v>0</v>
      </c>
      <c r="N8362" s="11">
        <f>VLOOKUP(E8362,Nasdaq!$A$2:$F$3174,5,1)</f>
        <v>4984.6201170000004</v>
      </c>
      <c r="O8362" s="11">
        <f>VLOOKUP(F8362,Nasdaq!$A$2:$F$3174,5,1)</f>
        <v>4435.9599609999996</v>
      </c>
      <c r="P8362" s="11">
        <f t="shared" si="530"/>
        <v>92</v>
      </c>
      <c r="Q8362" s="15">
        <f t="shared" si="531"/>
        <v>1.1236807479734447</v>
      </c>
    </row>
    <row r="8363" spans="1:17" ht="19.5" customHeight="1" x14ac:dyDescent="0.2">
      <c r="A8363" s="12">
        <v>6071</v>
      </c>
      <c r="B8363" s="6" t="s">
        <v>2321</v>
      </c>
      <c r="C8363" s="12">
        <v>1480</v>
      </c>
      <c r="D8363" s="6" t="s">
        <v>6765</v>
      </c>
      <c r="E8363" s="13">
        <v>41774</v>
      </c>
      <c r="F8363" s="13">
        <v>41866</v>
      </c>
      <c r="H8363" s="6" t="s">
        <v>7949</v>
      </c>
      <c r="I8363" s="6" t="s">
        <v>8143</v>
      </c>
      <c r="J8363" s="14">
        <v>-0.4824</v>
      </c>
      <c r="K8363" s="14">
        <v>0.21429999999999999</v>
      </c>
      <c r="L8363" s="15">
        <f t="shared" si="528"/>
        <v>-0.69669999999999999</v>
      </c>
      <c r="M8363" s="11">
        <f t="shared" si="529"/>
        <v>0</v>
      </c>
      <c r="N8363" s="11">
        <f>VLOOKUP(E8363,Nasdaq!$A$2:$F$3174,5,1)</f>
        <v>4069.290039</v>
      </c>
      <c r="O8363" s="11">
        <f>VLOOKUP(F8363,Nasdaq!$A$2:$F$3174,5,1)</f>
        <v>4464.9301759999998</v>
      </c>
      <c r="P8363" s="11">
        <f t="shared" si="530"/>
        <v>92</v>
      </c>
      <c r="Q8363" s="15">
        <f t="shared" si="531"/>
        <v>0.91139191935412123</v>
      </c>
    </row>
    <row r="8364" spans="1:17" ht="19.5" customHeight="1" x14ac:dyDescent="0.2">
      <c r="A8364" s="12">
        <v>6071</v>
      </c>
      <c r="B8364" s="6" t="s">
        <v>2321</v>
      </c>
      <c r="C8364" s="12">
        <v>20</v>
      </c>
      <c r="D8364" s="6" t="s">
        <v>4975</v>
      </c>
      <c r="E8364" s="13">
        <v>41501</v>
      </c>
      <c r="F8364" s="13">
        <v>41774</v>
      </c>
      <c r="H8364" s="6" t="s">
        <v>7944</v>
      </c>
      <c r="I8364" s="6" t="s">
        <v>7996</v>
      </c>
      <c r="J8364" s="14">
        <v>-0.4894</v>
      </c>
      <c r="K8364" s="14">
        <v>0.19690000000000002</v>
      </c>
      <c r="L8364" s="15">
        <f t="shared" si="528"/>
        <v>-0.68630000000000002</v>
      </c>
      <c r="M8364" s="11">
        <f t="shared" si="529"/>
        <v>0</v>
      </c>
      <c r="N8364" s="11">
        <f>VLOOKUP(E8364,Nasdaq!$A$2:$F$3174,5,1)</f>
        <v>3606.1201169999999</v>
      </c>
      <c r="O8364" s="11">
        <f>VLOOKUP(F8364,Nasdaq!$A$2:$F$3174,5,1)</f>
        <v>4069.290039</v>
      </c>
      <c r="P8364" s="11">
        <f t="shared" si="530"/>
        <v>273</v>
      </c>
      <c r="Q8364" s="15">
        <f t="shared" si="531"/>
        <v>0.88618025637425391</v>
      </c>
    </row>
    <row r="8365" spans="1:17" ht="19.5" customHeight="1" x14ac:dyDescent="0.2">
      <c r="A8365" s="12">
        <v>6071</v>
      </c>
      <c r="B8365" s="6" t="s">
        <v>2321</v>
      </c>
      <c r="C8365" s="12">
        <v>4325</v>
      </c>
      <c r="D8365" s="6" t="s">
        <v>3662</v>
      </c>
      <c r="E8365" s="13">
        <v>40372</v>
      </c>
      <c r="F8365" s="13">
        <v>40862</v>
      </c>
      <c r="G8365" s="13">
        <v>40372</v>
      </c>
      <c r="H8365" s="6" t="s">
        <v>7951</v>
      </c>
      <c r="I8365" s="6" t="s">
        <v>7987</v>
      </c>
      <c r="J8365" s="14">
        <v>-0.48969999999999997</v>
      </c>
      <c r="K8365" s="14">
        <v>0.13140000000000002</v>
      </c>
      <c r="L8365" s="15">
        <f t="shared" si="528"/>
        <v>-0.62109999999999999</v>
      </c>
      <c r="M8365" s="11">
        <f t="shared" si="529"/>
        <v>0</v>
      </c>
      <c r="N8365" s="11">
        <f>VLOOKUP(E8365,Nasdaq!$A$2:$F$3174,5,1)</f>
        <v>2242.030029</v>
      </c>
      <c r="O8365" s="11">
        <f>VLOOKUP(F8365,Nasdaq!$A$2:$F$3174,5,1)</f>
        <v>2686.1999510000001</v>
      </c>
      <c r="P8365" s="11">
        <f t="shared" si="530"/>
        <v>490</v>
      </c>
      <c r="Q8365" s="15">
        <f t="shared" si="531"/>
        <v>0.83464832689098767</v>
      </c>
    </row>
    <row r="8366" spans="1:17" ht="19.5" customHeight="1" x14ac:dyDescent="0.2">
      <c r="A8366" s="12">
        <v>6071</v>
      </c>
      <c r="B8366" s="6" t="s">
        <v>2321</v>
      </c>
      <c r="C8366" s="12">
        <v>318</v>
      </c>
      <c r="D8366" s="6" t="s">
        <v>3934</v>
      </c>
      <c r="E8366" s="13">
        <v>43511</v>
      </c>
      <c r="F8366" s="13">
        <v>43692</v>
      </c>
      <c r="H8366" s="6" t="s">
        <v>7948</v>
      </c>
      <c r="I8366" s="6" t="s">
        <v>8052</v>
      </c>
      <c r="J8366" s="14">
        <v>-0.49430000000000002</v>
      </c>
      <c r="K8366" s="14">
        <v>7.4700000000000003E-2</v>
      </c>
      <c r="L8366" s="15">
        <f t="shared" si="528"/>
        <v>-0.56900000000000006</v>
      </c>
      <c r="M8366" s="11">
        <f t="shared" si="529"/>
        <v>0</v>
      </c>
      <c r="N8366" s="11">
        <f>VLOOKUP(E8366,Nasdaq!$A$2:$F$3174,5,1)</f>
        <v>7472.4101559999999</v>
      </c>
      <c r="O8366" s="11">
        <f>VLOOKUP(F8366,Nasdaq!$A$2:$F$3174,5,1)</f>
        <v>7766.6201170000004</v>
      </c>
      <c r="P8366" s="11">
        <f t="shared" si="530"/>
        <v>181</v>
      </c>
      <c r="Q8366" s="15">
        <f t="shared" si="531"/>
        <v>0.96211922449394438</v>
      </c>
    </row>
    <row r="8367" spans="1:17" ht="19.5" customHeight="1" x14ac:dyDescent="0.2">
      <c r="A8367" s="12">
        <v>6071</v>
      </c>
      <c r="B8367" s="6" t="s">
        <v>2321</v>
      </c>
      <c r="C8367" s="12">
        <v>36890</v>
      </c>
      <c r="D8367" s="6" t="s">
        <v>7820</v>
      </c>
      <c r="E8367" s="13">
        <v>42781</v>
      </c>
      <c r="F8367" s="13">
        <v>42870</v>
      </c>
      <c r="H8367" s="6" t="s">
        <v>7948</v>
      </c>
      <c r="I8367" s="6" t="s">
        <v>8050</v>
      </c>
      <c r="J8367" s="14">
        <v>-0.49689999999999995</v>
      </c>
      <c r="K8367" s="14">
        <v>0.1174</v>
      </c>
      <c r="L8367" s="15">
        <f t="shared" si="528"/>
        <v>-0.61429999999999996</v>
      </c>
      <c r="M8367" s="11">
        <f t="shared" si="529"/>
        <v>0</v>
      </c>
      <c r="N8367" s="11">
        <f>VLOOKUP(E8367,Nasdaq!$A$2:$F$3174,5,1)</f>
        <v>5819.4399409999996</v>
      </c>
      <c r="O8367" s="11">
        <f>VLOOKUP(F8367,Nasdaq!$A$2:$F$3174,5,1)</f>
        <v>6149.669922</v>
      </c>
      <c r="P8367" s="11">
        <f t="shared" si="530"/>
        <v>89</v>
      </c>
      <c r="Q8367" s="15">
        <f t="shared" si="531"/>
        <v>0.94630279388528604</v>
      </c>
    </row>
    <row r="8368" spans="1:17" ht="19.5" customHeight="1" x14ac:dyDescent="0.2">
      <c r="A8368" s="12">
        <v>6071</v>
      </c>
      <c r="B8368" s="6" t="s">
        <v>2321</v>
      </c>
      <c r="C8368" s="12">
        <v>1079</v>
      </c>
      <c r="D8368" s="6" t="s">
        <v>5598</v>
      </c>
      <c r="E8368" s="13">
        <v>43327</v>
      </c>
      <c r="F8368" s="13">
        <v>43419</v>
      </c>
      <c r="H8368" s="6" t="s">
        <v>7948</v>
      </c>
      <c r="I8368" s="6" t="s">
        <v>8017</v>
      </c>
      <c r="J8368" s="14">
        <v>-0.51619999999999999</v>
      </c>
      <c r="K8368" s="14">
        <v>-0.10050000000000001</v>
      </c>
      <c r="L8368" s="15">
        <f t="shared" si="528"/>
        <v>-0.41569999999999996</v>
      </c>
      <c r="M8368" s="11">
        <f t="shared" si="529"/>
        <v>0</v>
      </c>
      <c r="N8368" s="11">
        <f>VLOOKUP(E8368,Nasdaq!$A$2:$F$3174,5,1)</f>
        <v>7774.1201170000004</v>
      </c>
      <c r="O8368" s="11">
        <f>VLOOKUP(F8368,Nasdaq!$A$2:$F$3174,5,1)</f>
        <v>7259.0297849999997</v>
      </c>
      <c r="P8368" s="11">
        <f t="shared" si="530"/>
        <v>92</v>
      </c>
      <c r="Q8368" s="15">
        <f t="shared" si="531"/>
        <v>1.0709563779571722</v>
      </c>
    </row>
    <row r="8369" spans="1:17" ht="19.5" customHeight="1" x14ac:dyDescent="0.2">
      <c r="A8369" s="12">
        <v>6071</v>
      </c>
      <c r="B8369" s="6" t="s">
        <v>2321</v>
      </c>
      <c r="C8369" s="12">
        <v>3671</v>
      </c>
      <c r="D8369" s="6" t="s">
        <v>7585</v>
      </c>
      <c r="E8369" s="13">
        <v>39640</v>
      </c>
      <c r="F8369" s="13">
        <v>40235</v>
      </c>
      <c r="G8369" s="13">
        <v>39640</v>
      </c>
      <c r="H8369" s="6" t="s">
        <v>7947</v>
      </c>
      <c r="I8369" s="6" t="s">
        <v>8148</v>
      </c>
      <c r="J8369" s="14">
        <v>-0.52340000000000009</v>
      </c>
      <c r="K8369" s="14">
        <v>-4.5100000000000001E-2</v>
      </c>
      <c r="L8369" s="15">
        <f t="shared" si="528"/>
        <v>-0.47830000000000006</v>
      </c>
      <c r="M8369" s="11">
        <f t="shared" si="529"/>
        <v>0</v>
      </c>
      <c r="N8369" s="11">
        <f>VLOOKUP(E8369,Nasdaq!$A$2:$F$3174,5,1)</f>
        <v>2239.080078</v>
      </c>
      <c r="O8369" s="11">
        <f>VLOOKUP(F8369,Nasdaq!$A$2:$F$3174,5,1)</f>
        <v>2238.26001</v>
      </c>
      <c r="P8369" s="11">
        <f t="shared" si="530"/>
        <v>595</v>
      </c>
      <c r="Q8369" s="15">
        <f t="shared" si="531"/>
        <v>1.0003663847004256</v>
      </c>
    </row>
    <row r="8370" spans="1:17" ht="19.5" customHeight="1" x14ac:dyDescent="0.2">
      <c r="A8370" s="12">
        <v>6071</v>
      </c>
      <c r="B8370" s="6" t="s">
        <v>2321</v>
      </c>
      <c r="C8370" s="12">
        <v>587</v>
      </c>
      <c r="D8370" s="6" t="s">
        <v>3930</v>
      </c>
      <c r="E8370" s="13">
        <v>43235</v>
      </c>
      <c r="F8370" s="13">
        <v>43327</v>
      </c>
      <c r="H8370" s="6" t="s">
        <v>7949</v>
      </c>
      <c r="I8370" s="6" t="s">
        <v>8060</v>
      </c>
      <c r="J8370" s="14">
        <v>-0.55449999999999999</v>
      </c>
      <c r="K8370" s="14">
        <v>0.18920000000000001</v>
      </c>
      <c r="L8370" s="15">
        <f t="shared" si="528"/>
        <v>-0.74370000000000003</v>
      </c>
      <c r="M8370" s="11">
        <f t="shared" si="529"/>
        <v>0</v>
      </c>
      <c r="N8370" s="11">
        <f>VLOOKUP(E8370,Nasdaq!$A$2:$F$3174,5,1)</f>
        <v>7351.6298829999996</v>
      </c>
      <c r="O8370" s="11">
        <f>VLOOKUP(F8370,Nasdaq!$A$2:$F$3174,5,1)</f>
        <v>7774.1201170000004</v>
      </c>
      <c r="P8370" s="11">
        <f t="shared" si="530"/>
        <v>92</v>
      </c>
      <c r="Q8370" s="15">
        <f t="shared" si="531"/>
        <v>0.94565584345574893</v>
      </c>
    </row>
    <row r="8371" spans="1:17" ht="19.5" customHeight="1" x14ac:dyDescent="0.2">
      <c r="A8371" s="12">
        <v>6071</v>
      </c>
      <c r="B8371" s="6" t="s">
        <v>2321</v>
      </c>
      <c r="C8371" s="12">
        <v>11339</v>
      </c>
      <c r="D8371" s="6" t="s">
        <v>7821</v>
      </c>
      <c r="E8371" s="13">
        <v>42139</v>
      </c>
      <c r="F8371" s="13">
        <v>42230</v>
      </c>
      <c r="H8371" s="6" t="s">
        <v>7948</v>
      </c>
      <c r="I8371" s="6" t="s">
        <v>7981</v>
      </c>
      <c r="J8371" s="14">
        <v>-0.5665</v>
      </c>
      <c r="K8371" s="14">
        <v>-3.8199999999999998E-2</v>
      </c>
      <c r="L8371" s="15">
        <f t="shared" si="528"/>
        <v>-0.52829999999999999</v>
      </c>
      <c r="M8371" s="11">
        <f t="shared" si="529"/>
        <v>0</v>
      </c>
      <c r="N8371" s="11">
        <f>VLOOKUP(E8371,Nasdaq!$A$2:$F$3174,5,1)</f>
        <v>5048.2900390000004</v>
      </c>
      <c r="O8371" s="11">
        <f>VLOOKUP(F8371,Nasdaq!$A$2:$F$3174,5,1)</f>
        <v>5048.2402339999999</v>
      </c>
      <c r="P8371" s="11">
        <f t="shared" si="530"/>
        <v>91</v>
      </c>
      <c r="Q8371" s="15">
        <f t="shared" si="531"/>
        <v>1.000009865517133</v>
      </c>
    </row>
    <row r="8372" spans="1:17" ht="19.5" customHeight="1" x14ac:dyDescent="0.2">
      <c r="A8372" s="12">
        <v>6071</v>
      </c>
      <c r="B8372" s="6" t="s">
        <v>2321</v>
      </c>
      <c r="C8372" s="12">
        <v>35741</v>
      </c>
      <c r="D8372" s="6" t="s">
        <v>7822</v>
      </c>
      <c r="E8372" s="13">
        <v>42139</v>
      </c>
      <c r="F8372" s="13">
        <v>42230</v>
      </c>
      <c r="H8372" s="6" t="s">
        <v>7946</v>
      </c>
      <c r="I8372" s="6" t="s">
        <v>8008</v>
      </c>
      <c r="J8372" s="14">
        <v>-0.58329999999999993</v>
      </c>
      <c r="K8372" s="14">
        <v>-3.8199999999999998E-2</v>
      </c>
      <c r="L8372" s="15">
        <f t="shared" si="528"/>
        <v>-0.54509999999999992</v>
      </c>
      <c r="M8372" s="11">
        <f t="shared" si="529"/>
        <v>0</v>
      </c>
      <c r="N8372" s="11">
        <f>VLOOKUP(E8372,Nasdaq!$A$2:$F$3174,5,1)</f>
        <v>5048.2900390000004</v>
      </c>
      <c r="O8372" s="11">
        <f>VLOOKUP(F8372,Nasdaq!$A$2:$F$3174,5,1)</f>
        <v>5048.2402339999999</v>
      </c>
      <c r="P8372" s="11">
        <f t="shared" si="530"/>
        <v>91</v>
      </c>
      <c r="Q8372" s="15">
        <f t="shared" si="531"/>
        <v>1.000009865517133</v>
      </c>
    </row>
    <row r="8373" spans="1:17" ht="19.5" customHeight="1" x14ac:dyDescent="0.2">
      <c r="A8373" s="12">
        <v>6071</v>
      </c>
      <c r="B8373" s="6" t="s">
        <v>2321</v>
      </c>
      <c r="C8373" s="12">
        <v>1294</v>
      </c>
      <c r="D8373" s="6" t="s">
        <v>6117</v>
      </c>
      <c r="E8373" s="13">
        <v>43600</v>
      </c>
      <c r="F8373" s="13">
        <v>43876</v>
      </c>
      <c r="H8373" s="6" t="s">
        <v>7951</v>
      </c>
      <c r="I8373" s="6" t="s">
        <v>8043</v>
      </c>
      <c r="J8373" s="14">
        <v>-0.58789999999999998</v>
      </c>
      <c r="K8373" s="14">
        <v>0.27250000000000002</v>
      </c>
      <c r="L8373" s="15">
        <f t="shared" si="528"/>
        <v>-0.86040000000000005</v>
      </c>
      <c r="M8373" s="11">
        <f t="shared" si="529"/>
        <v>0</v>
      </c>
      <c r="N8373" s="11">
        <f>VLOOKUP(E8373,Nasdaq!$A$2:$F$3174,5,1)</f>
        <v>7822.1499020000001</v>
      </c>
      <c r="O8373" s="11">
        <f>VLOOKUP(F8373,Nasdaq!$A$2:$F$3174,5,1)</f>
        <v>9731.1796880000002</v>
      </c>
      <c r="P8373" s="11">
        <f t="shared" si="530"/>
        <v>276</v>
      </c>
      <c r="Q8373" s="15">
        <f t="shared" si="531"/>
        <v>0.80382513826790247</v>
      </c>
    </row>
    <row r="8374" spans="1:17" ht="19.5" customHeight="1" x14ac:dyDescent="0.2">
      <c r="A8374" s="12">
        <v>6071</v>
      </c>
      <c r="B8374" s="6" t="s">
        <v>2321</v>
      </c>
      <c r="C8374" s="12">
        <v>27557</v>
      </c>
      <c r="D8374" s="6" t="s">
        <v>5479</v>
      </c>
      <c r="E8374" s="13">
        <v>43600</v>
      </c>
      <c r="F8374" s="13">
        <v>43876</v>
      </c>
      <c r="H8374" s="6" t="s">
        <v>7949</v>
      </c>
      <c r="I8374" s="6" t="s">
        <v>8126</v>
      </c>
      <c r="J8374" s="14">
        <v>-0.60780000000000001</v>
      </c>
      <c r="K8374" s="14">
        <v>0.27250000000000002</v>
      </c>
      <c r="L8374" s="15">
        <f t="shared" si="528"/>
        <v>-0.88030000000000008</v>
      </c>
      <c r="M8374" s="11">
        <f t="shared" si="529"/>
        <v>0</v>
      </c>
      <c r="N8374" s="11">
        <f>VLOOKUP(E8374,Nasdaq!$A$2:$F$3174,5,1)</f>
        <v>7822.1499020000001</v>
      </c>
      <c r="O8374" s="11">
        <f>VLOOKUP(F8374,Nasdaq!$A$2:$F$3174,5,1)</f>
        <v>9731.1796880000002</v>
      </c>
      <c r="P8374" s="11">
        <f t="shared" si="530"/>
        <v>276</v>
      </c>
      <c r="Q8374" s="15">
        <f t="shared" si="531"/>
        <v>0.80382513826790247</v>
      </c>
    </row>
    <row r="8375" spans="1:17" ht="19.5" customHeight="1" x14ac:dyDescent="0.2">
      <c r="A8375" s="12">
        <v>6071</v>
      </c>
      <c r="B8375" s="6" t="s">
        <v>2321</v>
      </c>
      <c r="C8375" s="12">
        <v>833</v>
      </c>
      <c r="D8375" s="6" t="s">
        <v>7823</v>
      </c>
      <c r="E8375" s="13">
        <v>43146</v>
      </c>
      <c r="F8375" s="13">
        <v>43235</v>
      </c>
      <c r="H8375" s="6" t="s">
        <v>7944</v>
      </c>
      <c r="I8375" s="6" t="s">
        <v>8096</v>
      </c>
      <c r="J8375" s="14">
        <v>-0.66299999999999992</v>
      </c>
      <c r="K8375" s="14">
        <v>-1.1599999999999999E-2</v>
      </c>
      <c r="L8375" s="15">
        <f t="shared" si="528"/>
        <v>-0.65139999999999998</v>
      </c>
      <c r="M8375" s="11">
        <f t="shared" si="529"/>
        <v>0</v>
      </c>
      <c r="N8375" s="11">
        <f>VLOOKUP(E8375,Nasdaq!$A$2:$F$3174,5,1)</f>
        <v>7256.4301759999998</v>
      </c>
      <c r="O8375" s="11">
        <f>VLOOKUP(F8375,Nasdaq!$A$2:$F$3174,5,1)</f>
        <v>7351.6298829999996</v>
      </c>
      <c r="P8375" s="11">
        <f t="shared" si="530"/>
        <v>89</v>
      </c>
      <c r="Q8375" s="15">
        <f t="shared" si="531"/>
        <v>0.98705092652959114</v>
      </c>
    </row>
    <row r="8376" spans="1:17" ht="19.5" customHeight="1" x14ac:dyDescent="0.2">
      <c r="A8376" s="12">
        <v>6071</v>
      </c>
      <c r="B8376" s="6" t="s">
        <v>2321</v>
      </c>
      <c r="C8376" s="12">
        <v>760</v>
      </c>
      <c r="D8376" s="6" t="s">
        <v>7824</v>
      </c>
      <c r="E8376" s="13">
        <v>42506</v>
      </c>
      <c r="F8376" s="13">
        <v>42597</v>
      </c>
      <c r="H8376" s="6" t="s">
        <v>7947</v>
      </c>
      <c r="I8376" s="6" t="s">
        <v>7957</v>
      </c>
      <c r="J8376" s="14">
        <v>-0.72310000000000008</v>
      </c>
      <c r="K8376" s="14">
        <v>0.28989999999999999</v>
      </c>
      <c r="L8376" s="15">
        <f t="shared" si="528"/>
        <v>-1.0130000000000001</v>
      </c>
      <c r="M8376" s="11">
        <f t="shared" si="529"/>
        <v>0</v>
      </c>
      <c r="N8376" s="11">
        <f>VLOOKUP(E8376,Nasdaq!$A$2:$F$3174,5,1)</f>
        <v>4775.4599609999996</v>
      </c>
      <c r="O8376" s="11">
        <f>VLOOKUP(F8376,Nasdaq!$A$2:$F$3174,5,1)</f>
        <v>5262.0200199999999</v>
      </c>
      <c r="P8376" s="11">
        <f t="shared" si="530"/>
        <v>91</v>
      </c>
      <c r="Q8376" s="15">
        <f t="shared" si="531"/>
        <v>0.90753624891519147</v>
      </c>
    </row>
    <row r="8377" spans="1:17" ht="19.5" customHeight="1" x14ac:dyDescent="0.2">
      <c r="A8377" s="12">
        <v>6071</v>
      </c>
      <c r="B8377" s="6" t="s">
        <v>2321</v>
      </c>
      <c r="C8377" s="12">
        <v>353</v>
      </c>
      <c r="D8377" s="6" t="s">
        <v>2575</v>
      </c>
      <c r="E8377" s="13">
        <v>43054</v>
      </c>
      <c r="F8377" s="13">
        <v>43146</v>
      </c>
      <c r="H8377" s="6" t="s">
        <v>7944</v>
      </c>
      <c r="I8377" s="6" t="s">
        <v>7960</v>
      </c>
      <c r="J8377" s="14">
        <v>-0.73089999999999999</v>
      </c>
      <c r="K8377" s="14">
        <v>0.30909999999999999</v>
      </c>
      <c r="L8377" s="15">
        <f t="shared" si="528"/>
        <v>-1.04</v>
      </c>
      <c r="M8377" s="11">
        <f t="shared" si="529"/>
        <v>0</v>
      </c>
      <c r="N8377" s="11">
        <f>VLOOKUP(E8377,Nasdaq!$A$2:$F$3174,5,1)</f>
        <v>6706.2099609999996</v>
      </c>
      <c r="O8377" s="11">
        <f>VLOOKUP(F8377,Nasdaq!$A$2:$F$3174,5,1)</f>
        <v>7256.4301759999998</v>
      </c>
      <c r="P8377" s="11">
        <f t="shared" si="530"/>
        <v>92</v>
      </c>
      <c r="Q8377" s="15">
        <f t="shared" si="531"/>
        <v>0.92417697768487628</v>
      </c>
    </row>
    <row r="8378" spans="1:17" ht="19.5" customHeight="1" x14ac:dyDescent="0.2">
      <c r="A8378" s="12">
        <v>6071</v>
      </c>
      <c r="B8378" s="6" t="s">
        <v>2321</v>
      </c>
      <c r="C8378" s="12">
        <v>1604</v>
      </c>
      <c r="D8378" s="6" t="s">
        <v>7825</v>
      </c>
      <c r="E8378" s="13">
        <v>42781</v>
      </c>
      <c r="F8378" s="13">
        <v>42870</v>
      </c>
      <c r="H8378" s="6" t="s">
        <v>7947</v>
      </c>
      <c r="I8378" s="6" t="s">
        <v>7957</v>
      </c>
      <c r="J8378" s="14">
        <v>-0.74470000000000003</v>
      </c>
      <c r="K8378" s="14">
        <v>0.1174</v>
      </c>
      <c r="L8378" s="15">
        <f t="shared" si="528"/>
        <v>-0.86210000000000009</v>
      </c>
      <c r="M8378" s="11">
        <f t="shared" si="529"/>
        <v>0</v>
      </c>
      <c r="N8378" s="11">
        <f>VLOOKUP(E8378,Nasdaq!$A$2:$F$3174,5,1)</f>
        <v>5819.4399409999996</v>
      </c>
      <c r="O8378" s="11">
        <f>VLOOKUP(F8378,Nasdaq!$A$2:$F$3174,5,1)</f>
        <v>6149.669922</v>
      </c>
      <c r="P8378" s="11">
        <f t="shared" si="530"/>
        <v>89</v>
      </c>
      <c r="Q8378" s="15">
        <f t="shared" si="531"/>
        <v>0.94630279388528604</v>
      </c>
    </row>
    <row r="8379" spans="1:17" ht="19.5" customHeight="1" x14ac:dyDescent="0.2">
      <c r="A8379" s="12">
        <v>6071</v>
      </c>
      <c r="B8379" s="6" t="s">
        <v>2321</v>
      </c>
      <c r="C8379" s="12">
        <v>26477</v>
      </c>
      <c r="D8379" s="6" t="s">
        <v>7826</v>
      </c>
      <c r="E8379" s="13">
        <v>41774</v>
      </c>
      <c r="F8379" s="13">
        <v>42048</v>
      </c>
      <c r="H8379" s="6" t="s">
        <v>7950</v>
      </c>
      <c r="I8379" s="6" t="s">
        <v>7984</v>
      </c>
      <c r="J8379" s="14">
        <v>-0.78569999999999995</v>
      </c>
      <c r="K8379" s="14">
        <v>0.18789999999999998</v>
      </c>
      <c r="L8379" s="15">
        <f t="shared" si="528"/>
        <v>-0.97359999999999991</v>
      </c>
      <c r="M8379" s="11">
        <f t="shared" si="529"/>
        <v>0</v>
      </c>
      <c r="N8379" s="11">
        <f>VLOOKUP(E8379,Nasdaq!$A$2:$F$3174,5,1)</f>
        <v>4069.290039</v>
      </c>
      <c r="O8379" s="11">
        <f>VLOOKUP(F8379,Nasdaq!$A$2:$F$3174,5,1)</f>
        <v>4893.8398440000001</v>
      </c>
      <c r="P8379" s="11">
        <f t="shared" si="530"/>
        <v>274</v>
      </c>
      <c r="Q8379" s="15">
        <f t="shared" si="531"/>
        <v>0.83151424569791077</v>
      </c>
    </row>
    <row r="8380" spans="1:17" ht="19.5" customHeight="1" x14ac:dyDescent="0.2">
      <c r="A8380" s="12">
        <v>6071</v>
      </c>
      <c r="B8380" s="6" t="s">
        <v>2321</v>
      </c>
      <c r="C8380" s="12">
        <v>965</v>
      </c>
      <c r="D8380" s="6" t="s">
        <v>7827</v>
      </c>
      <c r="E8380" s="13">
        <v>43600</v>
      </c>
      <c r="F8380" s="13">
        <v>43692</v>
      </c>
      <c r="H8380" s="6" t="s">
        <v>7948</v>
      </c>
      <c r="I8380" s="6" t="s">
        <v>7978</v>
      </c>
      <c r="J8380" s="14">
        <v>-0.78790000000000004</v>
      </c>
      <c r="K8380" s="14">
        <v>1.61E-2</v>
      </c>
      <c r="L8380" s="15">
        <f t="shared" si="528"/>
        <v>-0.80400000000000005</v>
      </c>
      <c r="M8380" s="11">
        <f t="shared" si="529"/>
        <v>0</v>
      </c>
      <c r="N8380" s="11">
        <f>VLOOKUP(E8380,Nasdaq!$A$2:$F$3174,5,1)</f>
        <v>7822.1499020000001</v>
      </c>
      <c r="O8380" s="11">
        <f>VLOOKUP(F8380,Nasdaq!$A$2:$F$3174,5,1)</f>
        <v>7766.6201170000004</v>
      </c>
      <c r="P8380" s="11">
        <f t="shared" si="530"/>
        <v>92</v>
      </c>
      <c r="Q8380" s="15">
        <f t="shared" si="531"/>
        <v>1.0071495869000366</v>
      </c>
    </row>
    <row r="8381" spans="1:17" ht="19.5" customHeight="1" x14ac:dyDescent="0.2">
      <c r="A8381" s="12">
        <v>6071</v>
      </c>
      <c r="B8381" s="6" t="s">
        <v>2321</v>
      </c>
      <c r="C8381" s="12">
        <v>2653</v>
      </c>
      <c r="D8381" s="6" t="s">
        <v>2811</v>
      </c>
      <c r="E8381" s="13">
        <v>42048</v>
      </c>
      <c r="F8381" s="13">
        <v>42416</v>
      </c>
      <c r="H8381" s="6" t="s">
        <v>7948</v>
      </c>
      <c r="I8381" s="6" t="s">
        <v>8017</v>
      </c>
      <c r="J8381" s="14">
        <v>-0.83709999999999996</v>
      </c>
      <c r="K8381" s="14">
        <v>-7.5800000000000006E-2</v>
      </c>
      <c r="L8381" s="15">
        <f t="shared" si="528"/>
        <v>-0.76129999999999998</v>
      </c>
      <c r="M8381" s="11">
        <f t="shared" si="529"/>
        <v>0</v>
      </c>
      <c r="N8381" s="11">
        <f>VLOOKUP(E8381,Nasdaq!$A$2:$F$3174,5,1)</f>
        <v>4893.8398440000001</v>
      </c>
      <c r="O8381" s="11">
        <f>VLOOKUP(F8381,Nasdaq!$A$2:$F$3174,5,1)</f>
        <v>4435.9599609999996</v>
      </c>
      <c r="P8381" s="11">
        <f t="shared" si="530"/>
        <v>368</v>
      </c>
      <c r="Q8381" s="15">
        <f t="shared" si="531"/>
        <v>1.1032192147765847</v>
      </c>
    </row>
    <row r="8382" spans="1:17" ht="19.5" customHeight="1" x14ac:dyDescent="0.2">
      <c r="A8382" s="12">
        <v>6071</v>
      </c>
      <c r="B8382" s="6" t="s">
        <v>2321</v>
      </c>
      <c r="C8382" s="12">
        <v>477</v>
      </c>
      <c r="D8382" s="6" t="s">
        <v>4483</v>
      </c>
      <c r="E8382" s="13">
        <v>43054</v>
      </c>
      <c r="F8382" s="13">
        <v>43146</v>
      </c>
      <c r="H8382" s="6" t="s">
        <v>7948</v>
      </c>
      <c r="I8382" s="6" t="s">
        <v>8017</v>
      </c>
      <c r="J8382" s="14">
        <v>-0.86360000000000003</v>
      </c>
      <c r="K8382" s="14">
        <v>0.30909999999999999</v>
      </c>
      <c r="L8382" s="15">
        <f t="shared" si="528"/>
        <v>-1.1727000000000001</v>
      </c>
      <c r="M8382" s="11">
        <f t="shared" si="529"/>
        <v>0</v>
      </c>
      <c r="N8382" s="11">
        <f>VLOOKUP(E8382,Nasdaq!$A$2:$F$3174,5,1)</f>
        <v>6706.2099609999996</v>
      </c>
      <c r="O8382" s="11">
        <f>VLOOKUP(F8382,Nasdaq!$A$2:$F$3174,5,1)</f>
        <v>7256.4301759999998</v>
      </c>
      <c r="P8382" s="11">
        <f t="shared" si="530"/>
        <v>92</v>
      </c>
      <c r="Q8382" s="15">
        <f t="shared" si="531"/>
        <v>0.92417697768487628</v>
      </c>
    </row>
    <row r="8383" spans="1:17" ht="19.5" customHeight="1" x14ac:dyDescent="0.2">
      <c r="A8383" s="12">
        <v>6071</v>
      </c>
      <c r="B8383" s="6" t="s">
        <v>2321</v>
      </c>
      <c r="C8383" s="12">
        <v>555</v>
      </c>
      <c r="D8383" s="6" t="s">
        <v>7828</v>
      </c>
      <c r="E8383" s="13">
        <v>42139</v>
      </c>
      <c r="F8383" s="13">
        <v>42416</v>
      </c>
      <c r="H8383" s="6" t="s">
        <v>7948</v>
      </c>
      <c r="I8383" s="6" t="s">
        <v>8017</v>
      </c>
      <c r="J8383" s="14">
        <v>-0.86419999999999997</v>
      </c>
      <c r="K8383" s="14">
        <v>-0.11960000000000001</v>
      </c>
      <c r="L8383" s="15">
        <f t="shared" si="528"/>
        <v>-0.74459999999999993</v>
      </c>
      <c r="M8383" s="11">
        <f t="shared" si="529"/>
        <v>0</v>
      </c>
      <c r="N8383" s="11">
        <f>VLOOKUP(E8383,Nasdaq!$A$2:$F$3174,5,1)</f>
        <v>5048.2900390000004</v>
      </c>
      <c r="O8383" s="11">
        <f>VLOOKUP(F8383,Nasdaq!$A$2:$F$3174,5,1)</f>
        <v>4435.9599609999996</v>
      </c>
      <c r="P8383" s="11">
        <f t="shared" si="530"/>
        <v>277</v>
      </c>
      <c r="Q8383" s="15">
        <f t="shared" si="531"/>
        <v>1.1380363274267549</v>
      </c>
    </row>
    <row r="8384" spans="1:17" ht="19.5" customHeight="1" x14ac:dyDescent="0.2">
      <c r="A8384" s="12">
        <v>6071</v>
      </c>
      <c r="B8384" s="6" t="s">
        <v>2321</v>
      </c>
      <c r="C8384" s="12">
        <v>33671</v>
      </c>
      <c r="D8384" s="6" t="s">
        <v>4300</v>
      </c>
      <c r="E8384" s="13">
        <v>43511</v>
      </c>
      <c r="F8384" s="13">
        <v>43692</v>
      </c>
      <c r="H8384" s="6" t="s">
        <v>7948</v>
      </c>
      <c r="I8384" s="6" t="s">
        <v>7981</v>
      </c>
      <c r="J8384" s="14">
        <v>-0.88919999999999999</v>
      </c>
      <c r="K8384" s="14">
        <v>7.4700000000000003E-2</v>
      </c>
      <c r="L8384" s="15">
        <f t="shared" si="528"/>
        <v>-0.96389999999999998</v>
      </c>
      <c r="M8384" s="11">
        <f t="shared" si="529"/>
        <v>0</v>
      </c>
      <c r="N8384" s="11">
        <f>VLOOKUP(E8384,Nasdaq!$A$2:$F$3174,5,1)</f>
        <v>7472.4101559999999</v>
      </c>
      <c r="O8384" s="11">
        <f>VLOOKUP(F8384,Nasdaq!$A$2:$F$3174,5,1)</f>
        <v>7766.6201170000004</v>
      </c>
      <c r="P8384" s="11">
        <f t="shared" si="530"/>
        <v>181</v>
      </c>
      <c r="Q8384" s="15">
        <f t="shared" si="531"/>
        <v>0.96211922449394438</v>
      </c>
    </row>
    <row r="8385" spans="1:17" ht="19.5" customHeight="1" x14ac:dyDescent="0.2">
      <c r="A8385" s="12">
        <v>6071</v>
      </c>
      <c r="B8385" s="6" t="s">
        <v>2321</v>
      </c>
      <c r="C8385" s="12">
        <v>3962</v>
      </c>
      <c r="D8385" s="6" t="s">
        <v>7829</v>
      </c>
      <c r="E8385" s="13">
        <v>39539</v>
      </c>
      <c r="F8385" s="13">
        <v>40004</v>
      </c>
      <c r="G8385" s="13">
        <v>39539</v>
      </c>
      <c r="H8385" s="6" t="s">
        <v>7947</v>
      </c>
      <c r="I8385" s="6" t="s">
        <v>7979</v>
      </c>
      <c r="J8385" s="14">
        <v>-0.92349999999999999</v>
      </c>
      <c r="K8385" s="14">
        <v>-0.2757</v>
      </c>
      <c r="L8385" s="15">
        <f t="shared" si="528"/>
        <v>-0.64779999999999993</v>
      </c>
      <c r="M8385" s="11">
        <f t="shared" si="529"/>
        <v>0</v>
      </c>
      <c r="N8385" s="11">
        <f>VLOOKUP(E8385,Nasdaq!$A$2:$F$3174,5,1)</f>
        <v>2362.75</v>
      </c>
      <c r="O8385" s="11">
        <f>VLOOKUP(F8385,Nasdaq!$A$2:$F$3174,5,1)</f>
        <v>1756.030029</v>
      </c>
      <c r="P8385" s="11">
        <f t="shared" si="530"/>
        <v>465</v>
      </c>
      <c r="Q8385" s="15">
        <f t="shared" si="531"/>
        <v>1.3455042508533512</v>
      </c>
    </row>
    <row r="8386" spans="1:17" ht="19.5" customHeight="1" x14ac:dyDescent="0.2">
      <c r="A8386" s="12">
        <v>7063</v>
      </c>
      <c r="B8386" s="6" t="s">
        <v>2322</v>
      </c>
      <c r="C8386" s="12">
        <v>5059</v>
      </c>
      <c r="D8386" s="6" t="s">
        <v>5669</v>
      </c>
      <c r="E8386" s="13">
        <v>39552</v>
      </c>
      <c r="F8386" s="13">
        <v>42430</v>
      </c>
      <c r="G8386" s="13">
        <v>39552</v>
      </c>
      <c r="H8386" s="6" t="s">
        <v>7947</v>
      </c>
      <c r="I8386" s="6" t="s">
        <v>7989</v>
      </c>
      <c r="J8386" s="14">
        <v>0.105</v>
      </c>
      <c r="K8386" s="14">
        <v>0</v>
      </c>
      <c r="L8386" s="15">
        <f t="shared" si="528"/>
        <v>0.105</v>
      </c>
      <c r="M8386" s="11">
        <f t="shared" si="529"/>
        <v>1</v>
      </c>
      <c r="N8386" s="11">
        <f>VLOOKUP(E8386,Nasdaq!$A$2:$F$3174,5,1)</f>
        <v>2275.820068</v>
      </c>
      <c r="O8386" s="11">
        <f>VLOOKUP(F8386,Nasdaq!$A$2:$F$3174,5,1)</f>
        <v>4689.6000979999999</v>
      </c>
      <c r="P8386" s="11">
        <f t="shared" si="530"/>
        <v>2878</v>
      </c>
      <c r="Q8386" s="15">
        <f t="shared" si="531"/>
        <v>0.48529119473311044</v>
      </c>
    </row>
    <row r="8387" spans="1:17" ht="19.5" customHeight="1" x14ac:dyDescent="0.2">
      <c r="A8387" s="12">
        <v>7063</v>
      </c>
      <c r="B8387" s="6" t="s">
        <v>2322</v>
      </c>
      <c r="C8387" s="12">
        <v>5048</v>
      </c>
      <c r="D8387" s="6" t="s">
        <v>5670</v>
      </c>
      <c r="E8387" s="13">
        <v>43124</v>
      </c>
      <c r="F8387" s="13">
        <v>44415</v>
      </c>
      <c r="H8387" s="6" t="s">
        <v>7947</v>
      </c>
      <c r="I8387" s="6" t="s">
        <v>8088</v>
      </c>
      <c r="J8387" s="14">
        <v>-0.2029</v>
      </c>
      <c r="K8387" s="14">
        <v>0.09</v>
      </c>
      <c r="L8387" s="15">
        <f t="shared" si="528"/>
        <v>-0.29289999999999999</v>
      </c>
      <c r="M8387" s="11">
        <f t="shared" si="529"/>
        <v>0</v>
      </c>
      <c r="N8387" s="11">
        <f>VLOOKUP(E8387,Nasdaq!$A$2:$F$3174,5,1)</f>
        <v>7415.0600590000004</v>
      </c>
      <c r="O8387" s="11">
        <f>VLOOKUP(F8387,Nasdaq!$A$2:$F$3174,5,1)</f>
        <v>11010.980469</v>
      </c>
      <c r="P8387" s="11">
        <f t="shared" si="530"/>
        <v>1291</v>
      </c>
      <c r="Q8387" s="15">
        <f t="shared" si="531"/>
        <v>0.67342470560135237</v>
      </c>
    </row>
    <row r="8388" spans="1:17" ht="19.5" customHeight="1" x14ac:dyDescent="0.2">
      <c r="A8388" s="12">
        <v>6885</v>
      </c>
      <c r="B8388" s="6" t="s">
        <v>5986</v>
      </c>
      <c r="C8388" s="12">
        <v>30758</v>
      </c>
      <c r="D8388" s="6" t="s">
        <v>6265</v>
      </c>
      <c r="E8388" s="13">
        <v>42957</v>
      </c>
      <c r="F8388" s="13">
        <v>44415</v>
      </c>
      <c r="G8388" s="13">
        <v>42957</v>
      </c>
      <c r="H8388" s="6" t="s">
        <v>7944</v>
      </c>
      <c r="I8388" s="6" t="s">
        <v>8144</v>
      </c>
      <c r="J8388" s="14">
        <v>4.5599999999999995E-2</v>
      </c>
      <c r="K8388" s="14">
        <v>0.1348</v>
      </c>
      <c r="L8388" s="15">
        <f t="shared" si="528"/>
        <v>-8.9200000000000002E-2</v>
      </c>
      <c r="M8388" s="11">
        <f t="shared" si="529"/>
        <v>0</v>
      </c>
      <c r="N8388" s="11">
        <f>VLOOKUP(E8388,Nasdaq!$A$2:$F$3174,5,1)</f>
        <v>6216.8701170000004</v>
      </c>
      <c r="O8388" s="11">
        <f>VLOOKUP(F8388,Nasdaq!$A$2:$F$3174,5,1)</f>
        <v>11010.980469</v>
      </c>
      <c r="P8388" s="11">
        <f t="shared" si="530"/>
        <v>1458</v>
      </c>
      <c r="Q8388" s="15">
        <f t="shared" si="531"/>
        <v>0.56460701318205342</v>
      </c>
    </row>
    <row r="8389" spans="1:17" ht="19.5" customHeight="1" x14ac:dyDescent="0.2">
      <c r="A8389" s="12">
        <v>9224</v>
      </c>
      <c r="B8389" s="6" t="s">
        <v>2323</v>
      </c>
      <c r="C8389" s="12">
        <v>48505</v>
      </c>
      <c r="D8389" s="6" t="s">
        <v>3809</v>
      </c>
      <c r="E8389" s="13">
        <v>43073</v>
      </c>
      <c r="F8389" s="13">
        <v>44415</v>
      </c>
      <c r="H8389" s="6" t="s">
        <v>7950</v>
      </c>
      <c r="I8389" s="6" t="s">
        <v>8071</v>
      </c>
      <c r="J8389" s="14">
        <v>-0.58879999999999999</v>
      </c>
      <c r="K8389" s="14">
        <v>0.11720000000000001</v>
      </c>
      <c r="L8389" s="15">
        <f t="shared" si="528"/>
        <v>-0.70599999999999996</v>
      </c>
      <c r="M8389" s="11">
        <f t="shared" si="529"/>
        <v>0</v>
      </c>
      <c r="N8389" s="11">
        <f>VLOOKUP(E8389,Nasdaq!$A$2:$F$3174,5,1)</f>
        <v>6775.3701170000004</v>
      </c>
      <c r="O8389" s="11">
        <f>VLOOKUP(F8389,Nasdaq!$A$2:$F$3174,5,1)</f>
        <v>11010.980469</v>
      </c>
      <c r="P8389" s="11">
        <f t="shared" si="530"/>
        <v>1342</v>
      </c>
      <c r="Q8389" s="15">
        <f t="shared" si="531"/>
        <v>0.61532911196465723</v>
      </c>
    </row>
    <row r="8390" spans="1:17" ht="19.5" customHeight="1" x14ac:dyDescent="0.2">
      <c r="A8390" s="12">
        <v>5391</v>
      </c>
      <c r="B8390" s="6" t="s">
        <v>2324</v>
      </c>
      <c r="C8390" s="12">
        <v>22735</v>
      </c>
      <c r="D8390" s="6" t="s">
        <v>7830</v>
      </c>
      <c r="E8390" s="13">
        <v>43000</v>
      </c>
      <c r="F8390" s="13">
        <v>43259</v>
      </c>
      <c r="H8390" s="6" t="s">
        <v>7946</v>
      </c>
      <c r="I8390" s="6" t="s">
        <v>8047</v>
      </c>
      <c r="J8390" s="14">
        <v>4.5743</v>
      </c>
      <c r="K8390" s="14">
        <v>0.18230000000000002</v>
      </c>
      <c r="L8390" s="15">
        <f t="shared" si="528"/>
        <v>4.3920000000000003</v>
      </c>
      <c r="M8390" s="11">
        <f t="shared" si="529"/>
        <v>1</v>
      </c>
      <c r="N8390" s="11">
        <f>VLOOKUP(E8390,Nasdaq!$A$2:$F$3174,5,1)</f>
        <v>6426.919922</v>
      </c>
      <c r="O8390" s="11">
        <f>VLOOKUP(F8390,Nasdaq!$A$2:$F$3174,5,1)</f>
        <v>7645.5097660000001</v>
      </c>
      <c r="P8390" s="11">
        <f t="shared" si="530"/>
        <v>259</v>
      </c>
      <c r="Q8390" s="15">
        <f t="shared" si="531"/>
        <v>0.84061520060855377</v>
      </c>
    </row>
    <row r="8391" spans="1:17" ht="19.5" customHeight="1" x14ac:dyDescent="0.2">
      <c r="A8391" s="12">
        <v>5391</v>
      </c>
      <c r="B8391" s="6" t="s">
        <v>2324</v>
      </c>
      <c r="C8391" s="12">
        <v>11565</v>
      </c>
      <c r="D8391" s="6" t="s">
        <v>1571</v>
      </c>
      <c r="E8391" s="13">
        <v>42823</v>
      </c>
      <c r="F8391" s="13">
        <v>43300</v>
      </c>
      <c r="H8391" s="6" t="s">
        <v>7948</v>
      </c>
      <c r="I8391" s="6" t="s">
        <v>7992</v>
      </c>
      <c r="J8391" s="14">
        <v>1.7344999999999999</v>
      </c>
      <c r="K8391" s="14">
        <v>0.16320000000000001</v>
      </c>
      <c r="L8391" s="15">
        <f t="shared" si="528"/>
        <v>1.5712999999999999</v>
      </c>
      <c r="M8391" s="11">
        <f t="shared" si="529"/>
        <v>1</v>
      </c>
      <c r="N8391" s="11">
        <f>VLOOKUP(E8391,Nasdaq!$A$2:$F$3174,5,1)</f>
        <v>5897.5498049999997</v>
      </c>
      <c r="O8391" s="11">
        <f>VLOOKUP(F8391,Nasdaq!$A$2:$F$3174,5,1)</f>
        <v>7825.2998049999997</v>
      </c>
      <c r="P8391" s="11">
        <f t="shared" si="530"/>
        <v>477</v>
      </c>
      <c r="Q8391" s="15">
        <f t="shared" si="531"/>
        <v>0.75365283532283778</v>
      </c>
    </row>
    <row r="8392" spans="1:17" ht="19.5" customHeight="1" x14ac:dyDescent="0.2">
      <c r="A8392" s="12">
        <v>5391</v>
      </c>
      <c r="B8392" s="6" t="s">
        <v>2324</v>
      </c>
      <c r="C8392" s="12">
        <v>36615</v>
      </c>
      <c r="D8392" s="6" t="s">
        <v>7831</v>
      </c>
      <c r="E8392" s="13">
        <v>42649</v>
      </c>
      <c r="F8392" s="13">
        <v>43383</v>
      </c>
      <c r="H8392" s="6" t="s">
        <v>7949</v>
      </c>
      <c r="I8392" s="6" t="s">
        <v>8000</v>
      </c>
      <c r="J8392" s="14">
        <v>0.27550000000000002</v>
      </c>
      <c r="K8392" s="14">
        <v>0.1573</v>
      </c>
      <c r="L8392" s="15">
        <f t="shared" si="528"/>
        <v>0.11820000000000003</v>
      </c>
      <c r="M8392" s="11">
        <f t="shared" si="529"/>
        <v>1</v>
      </c>
      <c r="N8392" s="11">
        <f>VLOOKUP(E8392,Nasdaq!$A$2:$F$3174,5,1)</f>
        <v>5306.8500979999999</v>
      </c>
      <c r="O8392" s="11">
        <f>VLOOKUP(F8392,Nasdaq!$A$2:$F$3174,5,1)</f>
        <v>7422.0498049999997</v>
      </c>
      <c r="P8392" s="11">
        <f t="shared" si="530"/>
        <v>734</v>
      </c>
      <c r="Q8392" s="15">
        <f t="shared" si="531"/>
        <v>0.71501227858494243</v>
      </c>
    </row>
    <row r="8393" spans="1:17" ht="19.5" customHeight="1" x14ac:dyDescent="0.2">
      <c r="A8393" s="12">
        <v>5391</v>
      </c>
      <c r="B8393" s="6" t="s">
        <v>2324</v>
      </c>
      <c r="C8393" s="12">
        <v>27802</v>
      </c>
      <c r="D8393" s="6" t="s">
        <v>7832</v>
      </c>
      <c r="E8393" s="13">
        <v>41814</v>
      </c>
      <c r="F8393" s="13">
        <v>44415</v>
      </c>
      <c r="H8393" s="6" t="s">
        <v>7951</v>
      </c>
      <c r="I8393" s="6" t="s">
        <v>8020</v>
      </c>
      <c r="J8393" s="14">
        <v>0.15</v>
      </c>
      <c r="K8393" s="14">
        <v>0.1152</v>
      </c>
      <c r="L8393" s="15">
        <f t="shared" si="528"/>
        <v>3.4799999999999998E-2</v>
      </c>
      <c r="M8393" s="11">
        <f t="shared" si="529"/>
        <v>1</v>
      </c>
      <c r="N8393" s="11">
        <f>VLOOKUP(E8393,Nasdaq!$A$2:$F$3174,5,1)</f>
        <v>4350.3500979999999</v>
      </c>
      <c r="O8393" s="11">
        <f>VLOOKUP(F8393,Nasdaq!$A$2:$F$3174,5,1)</f>
        <v>11010.980469</v>
      </c>
      <c r="P8393" s="11">
        <f t="shared" si="530"/>
        <v>2601</v>
      </c>
      <c r="Q8393" s="15">
        <f t="shared" si="531"/>
        <v>0.39509236853293905</v>
      </c>
    </row>
    <row r="8394" spans="1:17" ht="19.5" customHeight="1" x14ac:dyDescent="0.2">
      <c r="A8394" s="12">
        <v>5391</v>
      </c>
      <c r="B8394" s="6" t="s">
        <v>2324</v>
      </c>
      <c r="C8394" s="12">
        <v>41656</v>
      </c>
      <c r="D8394" s="6" t="s">
        <v>7833</v>
      </c>
      <c r="E8394" s="13">
        <v>43138</v>
      </c>
      <c r="F8394" s="13">
        <v>44415</v>
      </c>
      <c r="H8394" s="6" t="s">
        <v>7949</v>
      </c>
      <c r="I8394" s="6" t="s">
        <v>7973</v>
      </c>
      <c r="J8394" s="14">
        <v>0.14610000000000001</v>
      </c>
      <c r="K8394" s="14">
        <v>0.11609999999999999</v>
      </c>
      <c r="L8394" s="15">
        <f t="shared" si="528"/>
        <v>3.0000000000000013E-2</v>
      </c>
      <c r="M8394" s="11">
        <f t="shared" si="529"/>
        <v>1</v>
      </c>
      <c r="N8394" s="11">
        <f>VLOOKUP(E8394,Nasdaq!$A$2:$F$3174,5,1)</f>
        <v>7051.9799800000001</v>
      </c>
      <c r="O8394" s="11">
        <f>VLOOKUP(F8394,Nasdaq!$A$2:$F$3174,5,1)</f>
        <v>11010.980469</v>
      </c>
      <c r="P8394" s="11">
        <f t="shared" si="530"/>
        <v>1277</v>
      </c>
      <c r="Q8394" s="15">
        <f t="shared" si="531"/>
        <v>0.64045038871619309</v>
      </c>
    </row>
    <row r="8395" spans="1:17" ht="19.5" customHeight="1" x14ac:dyDescent="0.2">
      <c r="A8395" s="12">
        <v>5391</v>
      </c>
      <c r="B8395" s="6" t="s">
        <v>2324</v>
      </c>
      <c r="C8395" s="12">
        <v>41717</v>
      </c>
      <c r="D8395" s="6" t="s">
        <v>7834</v>
      </c>
      <c r="E8395" s="13">
        <v>43153</v>
      </c>
      <c r="F8395" s="13">
        <v>44415</v>
      </c>
      <c r="H8395" s="6" t="s">
        <v>7945</v>
      </c>
      <c r="I8395" s="6" t="s">
        <v>8145</v>
      </c>
      <c r="J8395" s="14">
        <v>0.12809999999999999</v>
      </c>
      <c r="K8395" s="14">
        <v>0.11380000000000001</v>
      </c>
      <c r="L8395" s="15">
        <f t="shared" si="528"/>
        <v>1.4299999999999979E-2</v>
      </c>
      <c r="M8395" s="11">
        <f t="shared" si="529"/>
        <v>1</v>
      </c>
      <c r="N8395" s="11">
        <f>VLOOKUP(E8395,Nasdaq!$A$2:$F$3174,5,1)</f>
        <v>7210.0898440000001</v>
      </c>
      <c r="O8395" s="11">
        <f>VLOOKUP(F8395,Nasdaq!$A$2:$F$3174,5,1)</f>
        <v>11010.980469</v>
      </c>
      <c r="P8395" s="11">
        <f t="shared" si="530"/>
        <v>1262</v>
      </c>
      <c r="Q8395" s="15">
        <f t="shared" si="531"/>
        <v>0.65480966856897227</v>
      </c>
    </row>
    <row r="8396" spans="1:17" ht="19.5" customHeight="1" x14ac:dyDescent="0.2">
      <c r="A8396" s="12">
        <v>5391</v>
      </c>
      <c r="B8396" s="6" t="s">
        <v>2324</v>
      </c>
      <c r="C8396" s="12">
        <v>32576</v>
      </c>
      <c r="D8396" s="6" t="s">
        <v>5671</v>
      </c>
      <c r="E8396" s="13">
        <v>40661</v>
      </c>
      <c r="F8396" s="13">
        <v>44415</v>
      </c>
      <c r="H8396" s="6" t="s">
        <v>7947</v>
      </c>
      <c r="I8396" s="6" t="s">
        <v>8004</v>
      </c>
      <c r="J8396" s="14">
        <v>0.12380000000000001</v>
      </c>
      <c r="K8396" s="14">
        <v>0.12539999999999998</v>
      </c>
      <c r="L8396" s="15">
        <f t="shared" si="528"/>
        <v>-1.5999999999999764E-3</v>
      </c>
      <c r="M8396" s="11">
        <f t="shared" si="529"/>
        <v>0</v>
      </c>
      <c r="N8396" s="11">
        <f>VLOOKUP(E8396,Nasdaq!$A$2:$F$3174,5,1)</f>
        <v>2872.530029</v>
      </c>
      <c r="O8396" s="11">
        <f>VLOOKUP(F8396,Nasdaq!$A$2:$F$3174,5,1)</f>
        <v>11010.980469</v>
      </c>
      <c r="P8396" s="11">
        <f t="shared" si="530"/>
        <v>3754</v>
      </c>
      <c r="Q8396" s="15">
        <f t="shared" si="531"/>
        <v>0.26087893390078054</v>
      </c>
    </row>
    <row r="8397" spans="1:17" ht="19.5" customHeight="1" x14ac:dyDescent="0.2">
      <c r="A8397" s="12">
        <v>5391</v>
      </c>
      <c r="B8397" s="6" t="s">
        <v>2324</v>
      </c>
      <c r="C8397" s="12">
        <v>30353</v>
      </c>
      <c r="D8397" s="6" t="s">
        <v>5282</v>
      </c>
      <c r="E8397" s="13">
        <v>41754</v>
      </c>
      <c r="F8397" s="13">
        <v>44415</v>
      </c>
      <c r="H8397" s="6" t="s">
        <v>7947</v>
      </c>
      <c r="I8397" s="6" t="s">
        <v>8028</v>
      </c>
      <c r="J8397" s="14">
        <v>0.1142</v>
      </c>
      <c r="K8397" s="14">
        <v>0.1202</v>
      </c>
      <c r="L8397" s="15">
        <f t="shared" si="528"/>
        <v>-6.0000000000000053E-3</v>
      </c>
      <c r="M8397" s="11">
        <f t="shared" si="529"/>
        <v>0</v>
      </c>
      <c r="N8397" s="11">
        <f>VLOOKUP(E8397,Nasdaq!$A$2:$F$3174,5,1)</f>
        <v>4075.5600589999999</v>
      </c>
      <c r="O8397" s="11">
        <f>VLOOKUP(F8397,Nasdaq!$A$2:$F$3174,5,1)</f>
        <v>11010.980469</v>
      </c>
      <c r="P8397" s="11">
        <f t="shared" si="530"/>
        <v>2661</v>
      </c>
      <c r="Q8397" s="15">
        <f t="shared" si="531"/>
        <v>0.37013635987751314</v>
      </c>
    </row>
    <row r="8398" spans="1:17" ht="19.5" customHeight="1" x14ac:dyDescent="0.2">
      <c r="A8398" s="12">
        <v>5391</v>
      </c>
      <c r="B8398" s="6" t="s">
        <v>2324</v>
      </c>
      <c r="C8398" s="12">
        <v>11486</v>
      </c>
      <c r="D8398" s="6" t="s">
        <v>2789</v>
      </c>
      <c r="E8398" s="13">
        <v>42531</v>
      </c>
      <c r="F8398" s="13">
        <v>43441</v>
      </c>
      <c r="H8398" s="6" t="s">
        <v>7944</v>
      </c>
      <c r="I8398" s="6" t="s">
        <v>8040</v>
      </c>
      <c r="J8398" s="14">
        <v>9.0899999999999995E-2</v>
      </c>
      <c r="K8398" s="14">
        <v>0.11810000000000001</v>
      </c>
      <c r="L8398" s="15">
        <f t="shared" si="528"/>
        <v>-2.7200000000000016E-2</v>
      </c>
      <c r="M8398" s="11">
        <f t="shared" si="529"/>
        <v>0</v>
      </c>
      <c r="N8398" s="11">
        <f>VLOOKUP(E8398,Nasdaq!$A$2:$F$3174,5,1)</f>
        <v>4894.5498049999997</v>
      </c>
      <c r="O8398" s="11">
        <f>VLOOKUP(F8398,Nasdaq!$A$2:$F$3174,5,1)</f>
        <v>6969.25</v>
      </c>
      <c r="P8398" s="11">
        <f t="shared" si="530"/>
        <v>910</v>
      </c>
      <c r="Q8398" s="15">
        <f t="shared" si="531"/>
        <v>0.70230728019160615</v>
      </c>
    </row>
    <row r="8399" spans="1:17" ht="19.5" customHeight="1" x14ac:dyDescent="0.2">
      <c r="A8399" s="12">
        <v>5391</v>
      </c>
      <c r="B8399" s="6" t="s">
        <v>2324</v>
      </c>
      <c r="C8399" s="12">
        <v>23524</v>
      </c>
      <c r="D8399" s="6" t="s">
        <v>7835</v>
      </c>
      <c r="E8399" s="13">
        <v>43070</v>
      </c>
      <c r="F8399" s="13">
        <v>44415</v>
      </c>
      <c r="H8399" s="6" t="s">
        <v>7947</v>
      </c>
      <c r="I8399" s="6" t="s">
        <v>8137</v>
      </c>
      <c r="J8399" s="14">
        <v>8.6599999999999996E-2</v>
      </c>
      <c r="K8399" s="14">
        <v>0.1149</v>
      </c>
      <c r="L8399" s="15">
        <f t="shared" ref="L8399:L8462" si="532">J8399-K8399</f>
        <v>-2.8300000000000006E-2</v>
      </c>
      <c r="M8399" s="11">
        <f t="shared" ref="M8399:M8462" si="533">IF(L8399&gt;0,1,0)</f>
        <v>0</v>
      </c>
      <c r="N8399" s="11">
        <f>VLOOKUP(E8399,Nasdaq!$A$2:$F$3174,5,1)</f>
        <v>6847.5898440000001</v>
      </c>
      <c r="O8399" s="11">
        <f>VLOOKUP(F8399,Nasdaq!$A$2:$F$3174,5,1)</f>
        <v>11010.980469</v>
      </c>
      <c r="P8399" s="11">
        <f t="shared" ref="P8399:P8462" si="534">_xlfn.DAYS(F8399,E8399)</f>
        <v>1345</v>
      </c>
      <c r="Q8399" s="15">
        <f t="shared" ref="Q8399:Q8462" si="535">(O8399/N8399)^(1/P8399/365-1)</f>
        <v>0.62188798615091667</v>
      </c>
    </row>
    <row r="8400" spans="1:17" ht="19.5" customHeight="1" x14ac:dyDescent="0.2">
      <c r="A8400" s="12">
        <v>5391</v>
      </c>
      <c r="B8400" s="6" t="s">
        <v>2324</v>
      </c>
      <c r="C8400" s="12">
        <v>43613</v>
      </c>
      <c r="D8400" s="6" t="s">
        <v>7836</v>
      </c>
      <c r="E8400" s="13">
        <v>43306</v>
      </c>
      <c r="F8400" s="13">
        <v>44415</v>
      </c>
      <c r="H8400" s="6" t="s">
        <v>7944</v>
      </c>
      <c r="I8400" s="6" t="s">
        <v>7997</v>
      </c>
      <c r="J8400" s="14">
        <v>4.3400000000000001E-2</v>
      </c>
      <c r="K8400" s="14">
        <v>0.10630000000000001</v>
      </c>
      <c r="L8400" s="15">
        <f t="shared" si="532"/>
        <v>-6.2900000000000011E-2</v>
      </c>
      <c r="M8400" s="11">
        <f t="shared" si="533"/>
        <v>0</v>
      </c>
      <c r="N8400" s="11">
        <f>VLOOKUP(E8400,Nasdaq!$A$2:$F$3174,5,1)</f>
        <v>7932.2402339999999</v>
      </c>
      <c r="O8400" s="11">
        <f>VLOOKUP(F8400,Nasdaq!$A$2:$F$3174,5,1)</f>
        <v>11010.980469</v>
      </c>
      <c r="P8400" s="11">
        <f t="shared" si="534"/>
        <v>1109</v>
      </c>
      <c r="Q8400" s="15">
        <f t="shared" si="535"/>
        <v>0.72039421766749023</v>
      </c>
    </row>
    <row r="8401" spans="1:17" ht="19.5" customHeight="1" x14ac:dyDescent="0.2">
      <c r="A8401" s="12">
        <v>5391</v>
      </c>
      <c r="B8401" s="6" t="s">
        <v>2324</v>
      </c>
      <c r="C8401" s="12">
        <v>32607</v>
      </c>
      <c r="D8401" s="6" t="s">
        <v>7837</v>
      </c>
      <c r="E8401" s="13">
        <v>41844</v>
      </c>
      <c r="F8401" s="13">
        <v>44415</v>
      </c>
      <c r="H8401" s="6" t="s">
        <v>7947</v>
      </c>
      <c r="I8401" s="6" t="s">
        <v>7994</v>
      </c>
      <c r="J8401" s="14">
        <v>3.3700000000000001E-2</v>
      </c>
      <c r="K8401" s="14">
        <v>0.114</v>
      </c>
      <c r="L8401" s="15">
        <f t="shared" si="532"/>
        <v>-8.030000000000001E-2</v>
      </c>
      <c r="M8401" s="11">
        <f t="shared" si="533"/>
        <v>0</v>
      </c>
      <c r="N8401" s="11">
        <f>VLOOKUP(E8401,Nasdaq!$A$2:$F$3174,5,1)</f>
        <v>4472.1098629999997</v>
      </c>
      <c r="O8401" s="11">
        <f>VLOOKUP(F8401,Nasdaq!$A$2:$F$3174,5,1)</f>
        <v>11010.980469</v>
      </c>
      <c r="P8401" s="11">
        <f t="shared" si="534"/>
        <v>2571</v>
      </c>
      <c r="Q8401" s="15">
        <f t="shared" si="535"/>
        <v>0.40615040318648366</v>
      </c>
    </row>
    <row r="8402" spans="1:17" ht="19.5" customHeight="1" x14ac:dyDescent="0.2">
      <c r="A8402" s="12">
        <v>5391</v>
      </c>
      <c r="B8402" s="6" t="s">
        <v>2324</v>
      </c>
      <c r="C8402" s="12">
        <v>41463</v>
      </c>
      <c r="D8402" s="6" t="s">
        <v>7838</v>
      </c>
      <c r="E8402" s="13">
        <v>43255</v>
      </c>
      <c r="F8402" s="13">
        <v>43420</v>
      </c>
      <c r="H8402" s="6" t="s">
        <v>7944</v>
      </c>
      <c r="I8402" s="6" t="s">
        <v>8109</v>
      </c>
      <c r="J8402" s="14">
        <v>-0.10390000000000001</v>
      </c>
      <c r="K8402" s="14">
        <v>1.0800000000000001E-2</v>
      </c>
      <c r="L8402" s="15">
        <f t="shared" si="532"/>
        <v>-0.11470000000000001</v>
      </c>
      <c r="M8402" s="11">
        <f t="shared" si="533"/>
        <v>0</v>
      </c>
      <c r="N8402" s="11">
        <f>VLOOKUP(E8402,Nasdaq!$A$2:$F$3174,5,1)</f>
        <v>7606.4599609999996</v>
      </c>
      <c r="O8402" s="11">
        <f>VLOOKUP(F8402,Nasdaq!$A$2:$F$3174,5,1)</f>
        <v>7247.8701170000004</v>
      </c>
      <c r="P8402" s="11">
        <f t="shared" si="534"/>
        <v>165</v>
      </c>
      <c r="Q8402" s="15">
        <f t="shared" si="535"/>
        <v>1.0494743613121575</v>
      </c>
    </row>
    <row r="8403" spans="1:17" ht="19.5" customHeight="1" x14ac:dyDescent="0.2">
      <c r="A8403" s="12">
        <v>5391</v>
      </c>
      <c r="B8403" s="6" t="s">
        <v>2324</v>
      </c>
      <c r="C8403" s="12">
        <v>27476</v>
      </c>
      <c r="D8403" s="6" t="s">
        <v>7839</v>
      </c>
      <c r="E8403" s="13">
        <v>42171</v>
      </c>
      <c r="F8403" s="13">
        <v>44415</v>
      </c>
      <c r="H8403" s="6" t="s">
        <v>7944</v>
      </c>
      <c r="I8403" s="6" t="s">
        <v>8003</v>
      </c>
      <c r="J8403" s="14">
        <v>-0.1166</v>
      </c>
      <c r="K8403" s="14">
        <v>0.1183</v>
      </c>
      <c r="L8403" s="15">
        <f t="shared" si="532"/>
        <v>-0.2349</v>
      </c>
      <c r="M8403" s="11">
        <f t="shared" si="533"/>
        <v>0</v>
      </c>
      <c r="N8403" s="11">
        <f>VLOOKUP(E8403,Nasdaq!$A$2:$F$3174,5,1)</f>
        <v>5055.5498049999997</v>
      </c>
      <c r="O8403" s="11">
        <f>VLOOKUP(F8403,Nasdaq!$A$2:$F$3174,5,1)</f>
        <v>11010.980469</v>
      </c>
      <c r="P8403" s="11">
        <f t="shared" si="534"/>
        <v>2244</v>
      </c>
      <c r="Q8403" s="15">
        <f t="shared" si="535"/>
        <v>0.45913755127037048</v>
      </c>
    </row>
    <row r="8404" spans="1:17" ht="19.5" customHeight="1" x14ac:dyDescent="0.2">
      <c r="A8404" s="12">
        <v>5391</v>
      </c>
      <c r="B8404" s="6" t="s">
        <v>2324</v>
      </c>
      <c r="C8404" s="12">
        <v>41718</v>
      </c>
      <c r="D8404" s="6" t="s">
        <v>7840</v>
      </c>
      <c r="E8404" s="13">
        <v>43154</v>
      </c>
      <c r="F8404" s="13">
        <v>44415</v>
      </c>
      <c r="H8404" s="6" t="s">
        <v>7951</v>
      </c>
      <c r="I8404" s="6" t="s">
        <v>7975</v>
      </c>
      <c r="J8404" s="14">
        <v>-0.15670000000000001</v>
      </c>
      <c r="K8404" s="14">
        <v>0.1067</v>
      </c>
      <c r="L8404" s="15">
        <f t="shared" si="532"/>
        <v>-0.26340000000000002</v>
      </c>
      <c r="M8404" s="11">
        <f t="shared" si="533"/>
        <v>0</v>
      </c>
      <c r="N8404" s="11">
        <f>VLOOKUP(E8404,Nasdaq!$A$2:$F$3174,5,1)</f>
        <v>7337.3901370000003</v>
      </c>
      <c r="O8404" s="11">
        <f>VLOOKUP(F8404,Nasdaq!$A$2:$F$3174,5,1)</f>
        <v>11010.980469</v>
      </c>
      <c r="P8404" s="11">
        <f t="shared" si="534"/>
        <v>1261</v>
      </c>
      <c r="Q8404" s="15">
        <f t="shared" si="535"/>
        <v>0.66637086756605635</v>
      </c>
    </row>
    <row r="8405" spans="1:17" ht="19.5" customHeight="1" x14ac:dyDescent="0.2">
      <c r="A8405" s="12">
        <v>5391</v>
      </c>
      <c r="B8405" s="6" t="s">
        <v>2324</v>
      </c>
      <c r="C8405" s="12">
        <v>36607</v>
      </c>
      <c r="D8405" s="6" t="s">
        <v>7841</v>
      </c>
      <c r="E8405" s="13">
        <v>42291</v>
      </c>
      <c r="F8405" s="13">
        <v>44415</v>
      </c>
      <c r="H8405" s="6" t="s">
        <v>7947</v>
      </c>
      <c r="I8405" s="6" t="s">
        <v>8137</v>
      </c>
      <c r="J8405" s="14">
        <v>-0.20850000000000002</v>
      </c>
      <c r="K8405" s="14">
        <v>0.13689999999999999</v>
      </c>
      <c r="L8405" s="15">
        <f t="shared" si="532"/>
        <v>-0.34540000000000004</v>
      </c>
      <c r="M8405" s="11">
        <f t="shared" si="533"/>
        <v>0</v>
      </c>
      <c r="N8405" s="11">
        <f>VLOOKUP(E8405,Nasdaq!$A$2:$F$3174,5,1)</f>
        <v>4782.8500979999999</v>
      </c>
      <c r="O8405" s="11">
        <f>VLOOKUP(F8405,Nasdaq!$A$2:$F$3174,5,1)</f>
        <v>11010.980469</v>
      </c>
      <c r="P8405" s="11">
        <f t="shared" si="534"/>
        <v>2124</v>
      </c>
      <c r="Q8405" s="15">
        <f t="shared" si="535"/>
        <v>0.43437142185656541</v>
      </c>
    </row>
    <row r="8406" spans="1:17" ht="19.5" customHeight="1" x14ac:dyDescent="0.2">
      <c r="A8406" s="12">
        <v>5391</v>
      </c>
      <c r="B8406" s="6" t="s">
        <v>2324</v>
      </c>
      <c r="C8406" s="12">
        <v>40951</v>
      </c>
      <c r="D8406" s="6" t="s">
        <v>7842</v>
      </c>
      <c r="E8406" s="13">
        <v>42570</v>
      </c>
      <c r="F8406" s="13">
        <v>44415</v>
      </c>
      <c r="H8406" s="6" t="s">
        <v>7946</v>
      </c>
      <c r="I8406" s="6" t="s">
        <v>7964</v>
      </c>
      <c r="J8406" s="14">
        <v>-0.21629999999999999</v>
      </c>
      <c r="K8406" s="14">
        <v>0.13689999999999999</v>
      </c>
      <c r="L8406" s="15">
        <f t="shared" si="532"/>
        <v>-0.35319999999999996</v>
      </c>
      <c r="M8406" s="11">
        <f t="shared" si="533"/>
        <v>0</v>
      </c>
      <c r="N8406" s="11">
        <f>VLOOKUP(E8406,Nasdaq!$A$2:$F$3174,5,1)</f>
        <v>5036.3701170000004</v>
      </c>
      <c r="O8406" s="11">
        <f>VLOOKUP(F8406,Nasdaq!$A$2:$F$3174,5,1)</f>
        <v>11010.980469</v>
      </c>
      <c r="P8406" s="11">
        <f t="shared" si="534"/>
        <v>1845</v>
      </c>
      <c r="Q8406" s="15">
        <f t="shared" si="535"/>
        <v>0.45739577697989281</v>
      </c>
    </row>
    <row r="8407" spans="1:17" ht="19.5" customHeight="1" x14ac:dyDescent="0.2">
      <c r="A8407" s="12">
        <v>5391</v>
      </c>
      <c r="B8407" s="6" t="s">
        <v>2324</v>
      </c>
      <c r="C8407" s="12">
        <v>11387</v>
      </c>
      <c r="D8407" s="6" t="s">
        <v>2823</v>
      </c>
      <c r="E8407" s="13">
        <v>42537</v>
      </c>
      <c r="F8407" s="13">
        <v>44415</v>
      </c>
      <c r="H8407" s="6" t="s">
        <v>7951</v>
      </c>
      <c r="I8407" s="6" t="s">
        <v>7971</v>
      </c>
      <c r="J8407" s="14">
        <v>-0.26350000000000001</v>
      </c>
      <c r="K8407" s="14">
        <v>0.1452</v>
      </c>
      <c r="L8407" s="15">
        <f t="shared" si="532"/>
        <v>-0.40870000000000001</v>
      </c>
      <c r="M8407" s="11">
        <f t="shared" si="533"/>
        <v>0</v>
      </c>
      <c r="N8407" s="11">
        <f>VLOOKUP(E8407,Nasdaq!$A$2:$F$3174,5,1)</f>
        <v>4844.919922</v>
      </c>
      <c r="O8407" s="11">
        <f>VLOOKUP(F8407,Nasdaq!$A$2:$F$3174,5,1)</f>
        <v>11010.980469</v>
      </c>
      <c r="P8407" s="11">
        <f t="shared" si="534"/>
        <v>1878</v>
      </c>
      <c r="Q8407" s="15">
        <f t="shared" si="535"/>
        <v>0.44000856583359338</v>
      </c>
    </row>
    <row r="8408" spans="1:17" ht="19.5" customHeight="1" x14ac:dyDescent="0.2">
      <c r="A8408" s="12">
        <v>5391</v>
      </c>
      <c r="B8408" s="6" t="s">
        <v>2324</v>
      </c>
      <c r="C8408" s="12">
        <v>11402</v>
      </c>
      <c r="D8408" s="6" t="s">
        <v>7843</v>
      </c>
      <c r="E8408" s="13">
        <v>41886</v>
      </c>
      <c r="F8408" s="13">
        <v>44415</v>
      </c>
      <c r="H8408" s="6" t="s">
        <v>7950</v>
      </c>
      <c r="I8408" s="6" t="s">
        <v>8010</v>
      </c>
      <c r="J8408" s="14">
        <v>-0.32150000000000001</v>
      </c>
      <c r="K8408" s="14">
        <v>0.1139</v>
      </c>
      <c r="L8408" s="15">
        <f t="shared" si="532"/>
        <v>-0.43540000000000001</v>
      </c>
      <c r="M8408" s="11">
        <f t="shared" si="533"/>
        <v>0</v>
      </c>
      <c r="N8408" s="11">
        <f>VLOOKUP(E8408,Nasdaq!$A$2:$F$3174,5,1)</f>
        <v>4562.2900390000004</v>
      </c>
      <c r="O8408" s="11">
        <f>VLOOKUP(F8408,Nasdaq!$A$2:$F$3174,5,1)</f>
        <v>11010.980469</v>
      </c>
      <c r="P8408" s="11">
        <f t="shared" si="534"/>
        <v>2529</v>
      </c>
      <c r="Q8408" s="15">
        <f t="shared" si="535"/>
        <v>0.41434043103352641</v>
      </c>
    </row>
    <row r="8409" spans="1:17" ht="19.5" customHeight="1" x14ac:dyDescent="0.2">
      <c r="A8409" s="12">
        <v>5391</v>
      </c>
      <c r="B8409" s="6" t="s">
        <v>2324</v>
      </c>
      <c r="C8409" s="12">
        <v>18298</v>
      </c>
      <c r="D8409" s="6" t="s">
        <v>7844</v>
      </c>
      <c r="E8409" s="13">
        <v>42640</v>
      </c>
      <c r="F8409" s="13">
        <v>44415</v>
      </c>
      <c r="H8409" s="6" t="s">
        <v>7944</v>
      </c>
      <c r="I8409" s="6" t="s">
        <v>7996</v>
      </c>
      <c r="J8409" s="14">
        <v>-0.34720000000000001</v>
      </c>
      <c r="K8409" s="14">
        <v>0.1434</v>
      </c>
      <c r="L8409" s="15">
        <f t="shared" si="532"/>
        <v>-0.49060000000000004</v>
      </c>
      <c r="M8409" s="11">
        <f t="shared" si="533"/>
        <v>0</v>
      </c>
      <c r="N8409" s="11">
        <f>VLOOKUP(E8409,Nasdaq!$A$2:$F$3174,5,1)</f>
        <v>5305.7099609999996</v>
      </c>
      <c r="O8409" s="11">
        <f>VLOOKUP(F8409,Nasdaq!$A$2:$F$3174,5,1)</f>
        <v>11010.980469</v>
      </c>
      <c r="P8409" s="11">
        <f t="shared" si="534"/>
        <v>1775</v>
      </c>
      <c r="Q8409" s="15">
        <f t="shared" si="535"/>
        <v>0.48185681148937259</v>
      </c>
    </row>
    <row r="8410" spans="1:17" ht="19.5" customHeight="1" x14ac:dyDescent="0.2">
      <c r="A8410" s="12">
        <v>5391</v>
      </c>
      <c r="B8410" s="6" t="s">
        <v>2324</v>
      </c>
      <c r="C8410" s="12">
        <v>40577</v>
      </c>
      <c r="D8410" s="6" t="s">
        <v>7845</v>
      </c>
      <c r="E8410" s="13">
        <v>42612</v>
      </c>
      <c r="F8410" s="13">
        <v>44415</v>
      </c>
      <c r="H8410" s="6" t="s">
        <v>7946</v>
      </c>
      <c r="I8410" s="6" t="s">
        <v>7956</v>
      </c>
      <c r="J8410" s="14">
        <v>-0.42430000000000001</v>
      </c>
      <c r="K8410" s="14">
        <v>0.13869999999999999</v>
      </c>
      <c r="L8410" s="15">
        <f t="shared" si="532"/>
        <v>-0.56299999999999994</v>
      </c>
      <c r="M8410" s="11">
        <f t="shared" si="533"/>
        <v>0</v>
      </c>
      <c r="N8410" s="11">
        <f>VLOOKUP(E8410,Nasdaq!$A$2:$F$3174,5,1)</f>
        <v>5222.9902339999999</v>
      </c>
      <c r="O8410" s="11">
        <f>VLOOKUP(F8410,Nasdaq!$A$2:$F$3174,5,1)</f>
        <v>11010.980469</v>
      </c>
      <c r="P8410" s="11">
        <f t="shared" si="534"/>
        <v>1803</v>
      </c>
      <c r="Q8410" s="15">
        <f t="shared" si="535"/>
        <v>0.47434433000344206</v>
      </c>
    </row>
    <row r="8411" spans="1:17" ht="19.5" customHeight="1" x14ac:dyDescent="0.2">
      <c r="A8411" s="12">
        <v>5391</v>
      </c>
      <c r="B8411" s="6" t="s">
        <v>2324</v>
      </c>
      <c r="C8411" s="12">
        <v>41101</v>
      </c>
      <c r="D8411" s="6" t="s">
        <v>5672</v>
      </c>
      <c r="E8411" s="13">
        <v>40669</v>
      </c>
      <c r="F8411" s="13">
        <v>44415</v>
      </c>
      <c r="H8411" s="6" t="s">
        <v>7948</v>
      </c>
      <c r="I8411" s="6" t="s">
        <v>8030</v>
      </c>
      <c r="J8411" s="14">
        <v>-0.51629999999999998</v>
      </c>
      <c r="K8411" s="14">
        <v>0.1275</v>
      </c>
      <c r="L8411" s="15">
        <f t="shared" si="532"/>
        <v>-0.64379999999999993</v>
      </c>
      <c r="M8411" s="11">
        <f t="shared" si="533"/>
        <v>0</v>
      </c>
      <c r="N8411" s="11">
        <f>VLOOKUP(E8411,Nasdaq!$A$2:$F$3174,5,1)</f>
        <v>2827.5600589999999</v>
      </c>
      <c r="O8411" s="11">
        <f>VLOOKUP(F8411,Nasdaq!$A$2:$F$3174,5,1)</f>
        <v>11010.980469</v>
      </c>
      <c r="P8411" s="11">
        <f t="shared" si="534"/>
        <v>3746</v>
      </c>
      <c r="Q8411" s="15">
        <f t="shared" si="535"/>
        <v>0.25679483115682306</v>
      </c>
    </row>
    <row r="8412" spans="1:17" ht="19.5" customHeight="1" x14ac:dyDescent="0.2">
      <c r="A8412" s="12">
        <v>5391</v>
      </c>
      <c r="B8412" s="6" t="s">
        <v>2324</v>
      </c>
      <c r="C8412" s="12">
        <v>21538</v>
      </c>
      <c r="D8412" s="6" t="s">
        <v>3941</v>
      </c>
      <c r="E8412" s="13">
        <v>43203</v>
      </c>
      <c r="F8412" s="13">
        <v>43796</v>
      </c>
      <c r="H8412" s="6" t="s">
        <v>7947</v>
      </c>
      <c r="I8412" s="6" t="s">
        <v>7957</v>
      </c>
      <c r="J8412" s="14">
        <v>-0.57979999999999998</v>
      </c>
      <c r="K8412" s="14">
        <v>0.1338</v>
      </c>
      <c r="L8412" s="15">
        <f t="shared" si="532"/>
        <v>-0.71360000000000001</v>
      </c>
      <c r="M8412" s="11">
        <f t="shared" si="533"/>
        <v>0</v>
      </c>
      <c r="N8412" s="11">
        <f>VLOOKUP(E8412,Nasdaq!$A$2:$F$3174,5,1)</f>
        <v>7106.6499020000001</v>
      </c>
      <c r="O8412" s="11">
        <f>VLOOKUP(F8412,Nasdaq!$A$2:$F$3174,5,1)</f>
        <v>8705.1796880000002</v>
      </c>
      <c r="P8412" s="11">
        <f t="shared" si="534"/>
        <v>593</v>
      </c>
      <c r="Q8412" s="15">
        <f t="shared" si="535"/>
        <v>0.81637103634992636</v>
      </c>
    </row>
    <row r="8413" spans="1:17" ht="19.5" customHeight="1" x14ac:dyDescent="0.2">
      <c r="A8413" s="12">
        <v>5391</v>
      </c>
      <c r="B8413" s="6" t="s">
        <v>2324</v>
      </c>
      <c r="C8413" s="12">
        <v>40909</v>
      </c>
      <c r="D8413" s="6" t="s">
        <v>3009</v>
      </c>
      <c r="E8413" s="13">
        <v>43131</v>
      </c>
      <c r="F8413" s="13">
        <v>44415</v>
      </c>
      <c r="H8413" s="6" t="s">
        <v>7951</v>
      </c>
      <c r="I8413" s="6" t="s">
        <v>7975</v>
      </c>
      <c r="J8413" s="14">
        <v>-0.75170000000000003</v>
      </c>
      <c r="K8413" s="14">
        <v>9.2799999999999994E-2</v>
      </c>
      <c r="L8413" s="15">
        <f t="shared" si="532"/>
        <v>-0.84450000000000003</v>
      </c>
      <c r="M8413" s="11">
        <f t="shared" si="533"/>
        <v>0</v>
      </c>
      <c r="N8413" s="11">
        <f>VLOOKUP(E8413,Nasdaq!$A$2:$F$3174,5,1)</f>
        <v>7411.4799800000001</v>
      </c>
      <c r="O8413" s="11">
        <f>VLOOKUP(F8413,Nasdaq!$A$2:$F$3174,5,1)</f>
        <v>11010.980469</v>
      </c>
      <c r="P8413" s="11">
        <f t="shared" si="534"/>
        <v>1284</v>
      </c>
      <c r="Q8413" s="15">
        <f t="shared" si="535"/>
        <v>0.67309957193371905</v>
      </c>
    </row>
    <row r="8414" spans="1:17" ht="19.5" customHeight="1" x14ac:dyDescent="0.2">
      <c r="A8414" s="12">
        <v>6880</v>
      </c>
      <c r="B8414" s="6" t="s">
        <v>2325</v>
      </c>
      <c r="C8414" s="12">
        <v>15220</v>
      </c>
      <c r="D8414" s="6" t="s">
        <v>5673</v>
      </c>
      <c r="E8414" s="13">
        <v>42080</v>
      </c>
      <c r="F8414" s="13">
        <v>44415</v>
      </c>
      <c r="H8414" s="6" t="s">
        <v>7951</v>
      </c>
      <c r="I8414" s="6" t="s">
        <v>8049</v>
      </c>
      <c r="J8414" s="14">
        <v>0.2177</v>
      </c>
      <c r="K8414" s="14">
        <v>0.1157</v>
      </c>
      <c r="L8414" s="15">
        <f t="shared" si="532"/>
        <v>0.10200000000000001</v>
      </c>
      <c r="M8414" s="11">
        <f t="shared" si="533"/>
        <v>1</v>
      </c>
      <c r="N8414" s="11">
        <f>VLOOKUP(E8414,Nasdaq!$A$2:$F$3174,5,1)</f>
        <v>4937.4301759999998</v>
      </c>
      <c r="O8414" s="11">
        <f>VLOOKUP(F8414,Nasdaq!$A$2:$F$3174,5,1)</f>
        <v>11010.980469</v>
      </c>
      <c r="P8414" s="11">
        <f t="shared" si="534"/>
        <v>2335</v>
      </c>
      <c r="Q8414" s="15">
        <f t="shared" si="535"/>
        <v>0.44841009720762609</v>
      </c>
    </row>
    <row r="8415" spans="1:17" ht="19.5" customHeight="1" x14ac:dyDescent="0.2">
      <c r="A8415" s="12">
        <v>6880</v>
      </c>
      <c r="B8415" s="6" t="s">
        <v>2325</v>
      </c>
      <c r="C8415" s="12">
        <v>14833</v>
      </c>
      <c r="D8415" s="6" t="s">
        <v>5674</v>
      </c>
      <c r="E8415" s="13">
        <v>42219</v>
      </c>
      <c r="F8415" s="13">
        <v>44415</v>
      </c>
      <c r="H8415" s="6" t="s">
        <v>7946</v>
      </c>
      <c r="I8415" s="6" t="s">
        <v>8019</v>
      </c>
      <c r="J8415" s="14">
        <v>0.12359999999999999</v>
      </c>
      <c r="K8415" s="14">
        <v>0.121</v>
      </c>
      <c r="L8415" s="15">
        <f t="shared" si="532"/>
        <v>2.5999999999999912E-3</v>
      </c>
      <c r="M8415" s="11">
        <f t="shared" si="533"/>
        <v>1</v>
      </c>
      <c r="N8415" s="11">
        <f>VLOOKUP(E8415,Nasdaq!$A$2:$F$3174,5,1)</f>
        <v>5115.3798829999996</v>
      </c>
      <c r="O8415" s="11">
        <f>VLOOKUP(F8415,Nasdaq!$A$2:$F$3174,5,1)</f>
        <v>11010.980469</v>
      </c>
      <c r="P8415" s="11">
        <f t="shared" si="534"/>
        <v>2196</v>
      </c>
      <c r="Q8415" s="15">
        <f t="shared" si="535"/>
        <v>0.46457123323965144</v>
      </c>
    </row>
    <row r="8416" spans="1:17" ht="19.5" customHeight="1" x14ac:dyDescent="0.2">
      <c r="A8416" s="12">
        <v>6880</v>
      </c>
      <c r="B8416" s="6" t="s">
        <v>2325</v>
      </c>
      <c r="C8416" s="12">
        <v>14947</v>
      </c>
      <c r="D8416" s="6" t="s">
        <v>3763</v>
      </c>
      <c r="E8416" s="13">
        <v>41001</v>
      </c>
      <c r="F8416" s="13">
        <v>44415</v>
      </c>
      <c r="H8416" s="6" t="s">
        <v>7947</v>
      </c>
      <c r="I8416" s="6" t="s">
        <v>8063</v>
      </c>
      <c r="J8416" s="14">
        <v>0.1182</v>
      </c>
      <c r="K8416" s="14">
        <v>0.1318</v>
      </c>
      <c r="L8416" s="15">
        <f t="shared" si="532"/>
        <v>-1.3600000000000001E-2</v>
      </c>
      <c r="M8416" s="11">
        <f t="shared" si="533"/>
        <v>0</v>
      </c>
      <c r="N8416" s="11">
        <f>VLOOKUP(E8416,Nasdaq!$A$2:$F$3174,5,1)</f>
        <v>3119.6999510000001</v>
      </c>
      <c r="O8416" s="11">
        <f>VLOOKUP(F8416,Nasdaq!$A$2:$F$3174,5,1)</f>
        <v>11010.980469</v>
      </c>
      <c r="P8416" s="11">
        <f t="shared" si="534"/>
        <v>3414</v>
      </c>
      <c r="Q8416" s="15">
        <f t="shared" si="535"/>
        <v>0.28332654999738943</v>
      </c>
    </row>
    <row r="8417" spans="1:17" ht="19.5" customHeight="1" x14ac:dyDescent="0.2">
      <c r="A8417" s="12">
        <v>6880</v>
      </c>
      <c r="B8417" s="6" t="s">
        <v>2325</v>
      </c>
      <c r="C8417" s="12">
        <v>14948</v>
      </c>
      <c r="D8417" s="6" t="s">
        <v>2644</v>
      </c>
      <c r="E8417" s="13">
        <v>42095</v>
      </c>
      <c r="F8417" s="13">
        <v>44415</v>
      </c>
      <c r="H8417" s="6" t="s">
        <v>7947</v>
      </c>
      <c r="I8417" s="6" t="s">
        <v>7994</v>
      </c>
      <c r="J8417" s="14">
        <v>0.1091</v>
      </c>
      <c r="K8417" s="14">
        <v>0.11800000000000001</v>
      </c>
      <c r="L8417" s="15">
        <f t="shared" si="532"/>
        <v>-8.9000000000000051E-3</v>
      </c>
      <c r="M8417" s="11">
        <f t="shared" si="533"/>
        <v>0</v>
      </c>
      <c r="N8417" s="11">
        <f>VLOOKUP(E8417,Nasdaq!$A$2:$F$3174,5,1)</f>
        <v>4880.2299800000001</v>
      </c>
      <c r="O8417" s="11">
        <f>VLOOKUP(F8417,Nasdaq!$A$2:$F$3174,5,1)</f>
        <v>11010.980469</v>
      </c>
      <c r="P8417" s="11">
        <f t="shared" si="534"/>
        <v>2320</v>
      </c>
      <c r="Q8417" s="15">
        <f t="shared" si="535"/>
        <v>0.44321526890503715</v>
      </c>
    </row>
    <row r="8418" spans="1:17" ht="19.5" customHeight="1" x14ac:dyDescent="0.2">
      <c r="A8418" s="12">
        <v>6880</v>
      </c>
      <c r="B8418" s="6" t="s">
        <v>2325</v>
      </c>
      <c r="C8418" s="12">
        <v>14938</v>
      </c>
      <c r="D8418" s="6" t="s">
        <v>1169</v>
      </c>
      <c r="E8418" s="13">
        <v>41733</v>
      </c>
      <c r="F8418" s="13">
        <v>44415</v>
      </c>
      <c r="H8418" s="6" t="s">
        <v>7947</v>
      </c>
      <c r="I8418" s="6" t="s">
        <v>8004</v>
      </c>
      <c r="J8418" s="14">
        <v>0.1085</v>
      </c>
      <c r="K8418" s="14">
        <v>0.11960000000000001</v>
      </c>
      <c r="L8418" s="15">
        <f t="shared" si="532"/>
        <v>-1.1100000000000013E-2</v>
      </c>
      <c r="M8418" s="11">
        <f t="shared" si="533"/>
        <v>0</v>
      </c>
      <c r="N8418" s="11">
        <f>VLOOKUP(E8418,Nasdaq!$A$2:$F$3174,5,1)</f>
        <v>4127.7299800000001</v>
      </c>
      <c r="O8418" s="11">
        <f>VLOOKUP(F8418,Nasdaq!$A$2:$F$3174,5,1)</f>
        <v>11010.980469</v>
      </c>
      <c r="P8418" s="11">
        <f t="shared" si="534"/>
        <v>2682</v>
      </c>
      <c r="Q8418" s="15">
        <f t="shared" si="535"/>
        <v>0.37487434736432623</v>
      </c>
    </row>
    <row r="8419" spans="1:17" ht="19.5" customHeight="1" x14ac:dyDescent="0.2">
      <c r="A8419" s="12">
        <v>6880</v>
      </c>
      <c r="B8419" s="6" t="s">
        <v>2325</v>
      </c>
      <c r="C8419" s="12">
        <v>15181</v>
      </c>
      <c r="D8419" s="6" t="s">
        <v>5675</v>
      </c>
      <c r="E8419" s="13">
        <v>40595</v>
      </c>
      <c r="F8419" s="13">
        <v>44415</v>
      </c>
      <c r="H8419" s="6" t="s">
        <v>7947</v>
      </c>
      <c r="I8419" s="6" t="s">
        <v>7989</v>
      </c>
      <c r="J8419" s="14">
        <v>9.2699999999999991E-2</v>
      </c>
      <c r="K8419" s="14">
        <v>0.12480000000000001</v>
      </c>
      <c r="L8419" s="15">
        <f t="shared" si="532"/>
        <v>-3.2100000000000017E-2</v>
      </c>
      <c r="M8419" s="11">
        <f t="shared" si="533"/>
        <v>0</v>
      </c>
      <c r="N8419" s="11">
        <f>VLOOKUP(E8419,Nasdaq!$A$2:$F$3174,5,1)</f>
        <v>2833.9499510000001</v>
      </c>
      <c r="O8419" s="11">
        <f>VLOOKUP(F8419,Nasdaq!$A$2:$F$3174,5,1)</f>
        <v>11010.980469</v>
      </c>
      <c r="P8419" s="11">
        <f t="shared" si="534"/>
        <v>3820</v>
      </c>
      <c r="Q8419" s="15">
        <f t="shared" si="535"/>
        <v>0.25737514634295944</v>
      </c>
    </row>
    <row r="8420" spans="1:17" ht="19.5" customHeight="1" x14ac:dyDescent="0.2">
      <c r="A8420" s="12">
        <v>6880</v>
      </c>
      <c r="B8420" s="6" t="s">
        <v>2325</v>
      </c>
      <c r="C8420" s="12">
        <v>20768</v>
      </c>
      <c r="D8420" s="6" t="s">
        <v>5676</v>
      </c>
      <c r="E8420" s="13">
        <v>42046</v>
      </c>
      <c r="F8420" s="13">
        <v>44415</v>
      </c>
      <c r="H8420" s="6" t="s">
        <v>7950</v>
      </c>
      <c r="I8420" s="6" t="s">
        <v>8022</v>
      </c>
      <c r="J8420" s="14">
        <v>7.4099999999999999E-2</v>
      </c>
      <c r="K8420" s="14">
        <v>0.11470000000000001</v>
      </c>
      <c r="L8420" s="15">
        <f t="shared" si="532"/>
        <v>-4.0600000000000011E-2</v>
      </c>
      <c r="M8420" s="11">
        <f t="shared" si="533"/>
        <v>0</v>
      </c>
      <c r="N8420" s="11">
        <f>VLOOKUP(E8420,Nasdaq!$A$2:$F$3174,5,1)</f>
        <v>4801.1801759999998</v>
      </c>
      <c r="O8420" s="11">
        <f>VLOOKUP(F8420,Nasdaq!$A$2:$F$3174,5,1)</f>
        <v>11010.980469</v>
      </c>
      <c r="P8420" s="11">
        <f t="shared" si="534"/>
        <v>2369</v>
      </c>
      <c r="Q8420" s="15">
        <f t="shared" si="535"/>
        <v>0.4360360821893966</v>
      </c>
    </row>
    <row r="8421" spans="1:17" ht="19.5" customHeight="1" x14ac:dyDescent="0.2">
      <c r="A8421" s="12">
        <v>6880</v>
      </c>
      <c r="B8421" s="6" t="s">
        <v>2325</v>
      </c>
      <c r="C8421" s="12">
        <v>15219</v>
      </c>
      <c r="D8421" s="6" t="s">
        <v>3619</v>
      </c>
      <c r="E8421" s="13">
        <v>40597</v>
      </c>
      <c r="F8421" s="13">
        <v>44415</v>
      </c>
      <c r="H8421" s="6" t="s">
        <v>7947</v>
      </c>
      <c r="I8421" s="6" t="s">
        <v>7989</v>
      </c>
      <c r="J8421" s="14">
        <v>6.7199999999999996E-2</v>
      </c>
      <c r="K8421" s="14">
        <v>0.128</v>
      </c>
      <c r="L8421" s="15">
        <f t="shared" si="532"/>
        <v>-6.0800000000000007E-2</v>
      </c>
      <c r="M8421" s="11">
        <f t="shared" si="533"/>
        <v>0</v>
      </c>
      <c r="N8421" s="11">
        <f>VLOOKUP(E8421,Nasdaq!$A$2:$F$3174,5,1)</f>
        <v>2722.98999</v>
      </c>
      <c r="O8421" s="11">
        <f>VLOOKUP(F8421,Nasdaq!$A$2:$F$3174,5,1)</f>
        <v>11010.980469</v>
      </c>
      <c r="P8421" s="11">
        <f t="shared" si="534"/>
        <v>3818</v>
      </c>
      <c r="Q8421" s="15">
        <f t="shared" si="535"/>
        <v>0.24729793388310398</v>
      </c>
    </row>
    <row r="8422" spans="1:17" ht="19.5" customHeight="1" x14ac:dyDescent="0.2">
      <c r="A8422" s="12">
        <v>6880</v>
      </c>
      <c r="B8422" s="6" t="s">
        <v>2325</v>
      </c>
      <c r="C8422" s="12">
        <v>16106</v>
      </c>
      <c r="D8422" s="6" t="s">
        <v>5677</v>
      </c>
      <c r="E8422" s="13">
        <v>42452</v>
      </c>
      <c r="F8422" s="13">
        <v>43546</v>
      </c>
      <c r="H8422" s="6" t="s">
        <v>7951</v>
      </c>
      <c r="I8422" s="6" t="s">
        <v>7975</v>
      </c>
      <c r="J8422" s="14">
        <v>6.5199999999999994E-2</v>
      </c>
      <c r="K8422" s="14">
        <v>0.13500000000000001</v>
      </c>
      <c r="L8422" s="15">
        <f t="shared" si="532"/>
        <v>-6.9800000000000015E-2</v>
      </c>
      <c r="M8422" s="11">
        <f t="shared" si="533"/>
        <v>0</v>
      </c>
      <c r="N8422" s="11">
        <f>VLOOKUP(E8422,Nasdaq!$A$2:$F$3174,5,1)</f>
        <v>4768.8598629999997</v>
      </c>
      <c r="O8422" s="11">
        <f>VLOOKUP(F8422,Nasdaq!$A$2:$F$3174,5,1)</f>
        <v>7642.669922</v>
      </c>
      <c r="P8422" s="11">
        <f t="shared" si="534"/>
        <v>1094</v>
      </c>
      <c r="Q8422" s="15">
        <f t="shared" si="535"/>
        <v>0.62397899482115426</v>
      </c>
    </row>
    <row r="8423" spans="1:17" ht="19.5" customHeight="1" x14ac:dyDescent="0.2">
      <c r="A8423" s="12">
        <v>6880</v>
      </c>
      <c r="B8423" s="6" t="s">
        <v>2325</v>
      </c>
      <c r="C8423" s="12">
        <v>15218</v>
      </c>
      <c r="D8423" s="6" t="s">
        <v>5678</v>
      </c>
      <c r="E8423" s="13">
        <v>40583</v>
      </c>
      <c r="F8423" s="13">
        <v>44415</v>
      </c>
      <c r="H8423" s="6" t="s">
        <v>7947</v>
      </c>
      <c r="I8423" s="6" t="s">
        <v>7989</v>
      </c>
      <c r="J8423" s="14">
        <v>6.0100000000000001E-2</v>
      </c>
      <c r="K8423" s="14">
        <v>0.12640000000000001</v>
      </c>
      <c r="L8423" s="15">
        <f t="shared" si="532"/>
        <v>-6.6300000000000012E-2</v>
      </c>
      <c r="M8423" s="11">
        <f t="shared" si="533"/>
        <v>0</v>
      </c>
      <c r="N8423" s="11">
        <f>VLOOKUP(E8423,Nasdaq!$A$2:$F$3174,5,1)</f>
        <v>2789.070068</v>
      </c>
      <c r="O8423" s="11">
        <f>VLOOKUP(F8423,Nasdaq!$A$2:$F$3174,5,1)</f>
        <v>11010.980469</v>
      </c>
      <c r="P8423" s="11">
        <f t="shared" si="534"/>
        <v>3832</v>
      </c>
      <c r="Q8423" s="15">
        <f t="shared" si="535"/>
        <v>0.25329922381429459</v>
      </c>
    </row>
    <row r="8424" spans="1:17" ht="19.5" customHeight="1" x14ac:dyDescent="0.2">
      <c r="A8424" s="12">
        <v>6880</v>
      </c>
      <c r="B8424" s="6" t="s">
        <v>2325</v>
      </c>
      <c r="C8424" s="12">
        <v>15794</v>
      </c>
      <c r="D8424" s="6" t="s">
        <v>5679</v>
      </c>
      <c r="E8424" s="13">
        <v>42445</v>
      </c>
      <c r="F8424" s="13">
        <v>44415</v>
      </c>
      <c r="H8424" s="6" t="s">
        <v>7947</v>
      </c>
      <c r="I8424" s="6" t="s">
        <v>8004</v>
      </c>
      <c r="J8424" s="14">
        <v>5.5399999999999998E-2</v>
      </c>
      <c r="K8424" s="14">
        <v>0.14410000000000001</v>
      </c>
      <c r="L8424" s="15">
        <f t="shared" si="532"/>
        <v>-8.8700000000000001E-2</v>
      </c>
      <c r="M8424" s="11">
        <f t="shared" si="533"/>
        <v>0</v>
      </c>
      <c r="N8424" s="11">
        <f>VLOOKUP(E8424,Nasdaq!$A$2:$F$3174,5,1)</f>
        <v>4763.9702150000003</v>
      </c>
      <c r="O8424" s="11">
        <f>VLOOKUP(F8424,Nasdaq!$A$2:$F$3174,5,1)</f>
        <v>11010.980469</v>
      </c>
      <c r="P8424" s="11">
        <f t="shared" si="534"/>
        <v>1970</v>
      </c>
      <c r="Q8424" s="15">
        <f t="shared" si="535"/>
        <v>0.43265681736744593</v>
      </c>
    </row>
    <row r="8425" spans="1:17" ht="19.5" customHeight="1" x14ac:dyDescent="0.2">
      <c r="A8425" s="12">
        <v>6880</v>
      </c>
      <c r="B8425" s="6" t="s">
        <v>2325</v>
      </c>
      <c r="C8425" s="12">
        <v>8847</v>
      </c>
      <c r="D8425" s="6" t="s">
        <v>3355</v>
      </c>
      <c r="E8425" s="13">
        <v>41367</v>
      </c>
      <c r="F8425" s="13">
        <v>44415</v>
      </c>
      <c r="H8425" s="6" t="s">
        <v>7944</v>
      </c>
      <c r="I8425" s="6" t="s">
        <v>8086</v>
      </c>
      <c r="J8425" s="14">
        <v>5.3600000000000002E-2</v>
      </c>
      <c r="K8425" s="14">
        <v>0.13339999999999999</v>
      </c>
      <c r="L8425" s="15">
        <f t="shared" si="532"/>
        <v>-7.9799999999999982E-2</v>
      </c>
      <c r="M8425" s="11">
        <f t="shared" si="533"/>
        <v>0</v>
      </c>
      <c r="N8425" s="11">
        <f>VLOOKUP(E8425,Nasdaq!$A$2:$F$3174,5,1)</f>
        <v>3218.6000979999999</v>
      </c>
      <c r="O8425" s="11">
        <f>VLOOKUP(F8425,Nasdaq!$A$2:$F$3174,5,1)</f>
        <v>11010.980469</v>
      </c>
      <c r="P8425" s="11">
        <f t="shared" si="534"/>
        <v>3048</v>
      </c>
      <c r="Q8425" s="15">
        <f t="shared" si="535"/>
        <v>0.29230854285745683</v>
      </c>
    </row>
    <row r="8426" spans="1:17" ht="19.5" customHeight="1" x14ac:dyDescent="0.2">
      <c r="A8426" s="12">
        <v>6880</v>
      </c>
      <c r="B8426" s="6" t="s">
        <v>2325</v>
      </c>
      <c r="C8426" s="12">
        <v>15422</v>
      </c>
      <c r="D8426" s="6" t="s">
        <v>5680</v>
      </c>
      <c r="E8426" s="13">
        <v>42093</v>
      </c>
      <c r="F8426" s="13">
        <v>44415</v>
      </c>
      <c r="H8426" s="6" t="s">
        <v>7948</v>
      </c>
      <c r="I8426" s="6" t="s">
        <v>7986</v>
      </c>
      <c r="J8426" s="14">
        <v>3.3599999999999998E-2</v>
      </c>
      <c r="K8426" s="14">
        <v>0.1153</v>
      </c>
      <c r="L8426" s="15">
        <f t="shared" si="532"/>
        <v>-8.1699999999999995E-2</v>
      </c>
      <c r="M8426" s="11">
        <f t="shared" si="533"/>
        <v>0</v>
      </c>
      <c r="N8426" s="11">
        <f>VLOOKUP(E8426,Nasdaq!$A$2:$F$3174,5,1)</f>
        <v>4947.4399409999996</v>
      </c>
      <c r="O8426" s="11">
        <f>VLOOKUP(F8426,Nasdaq!$A$2:$F$3174,5,1)</f>
        <v>11010.980469</v>
      </c>
      <c r="P8426" s="11">
        <f t="shared" si="534"/>
        <v>2322</v>
      </c>
      <c r="Q8426" s="15">
        <f t="shared" si="535"/>
        <v>0.4493191705360236</v>
      </c>
    </row>
    <row r="8427" spans="1:17" ht="19.5" customHeight="1" x14ac:dyDescent="0.2">
      <c r="A8427" s="12">
        <v>6880</v>
      </c>
      <c r="B8427" s="6" t="s">
        <v>2325</v>
      </c>
      <c r="C8427" s="12">
        <v>14923</v>
      </c>
      <c r="D8427" s="6" t="s">
        <v>5681</v>
      </c>
      <c r="E8427" s="13">
        <v>42047</v>
      </c>
      <c r="F8427" s="13">
        <v>44415</v>
      </c>
      <c r="H8427" s="6" t="s">
        <v>7947</v>
      </c>
      <c r="I8427" s="6" t="s">
        <v>8097</v>
      </c>
      <c r="J8427" s="14">
        <v>2.23E-2</v>
      </c>
      <c r="K8427" s="14">
        <v>0.11269999999999999</v>
      </c>
      <c r="L8427" s="15">
        <f t="shared" si="532"/>
        <v>-9.0399999999999994E-2</v>
      </c>
      <c r="M8427" s="11">
        <f t="shared" si="533"/>
        <v>0</v>
      </c>
      <c r="N8427" s="11">
        <f>VLOOKUP(E8427,Nasdaq!$A$2:$F$3174,5,1)</f>
        <v>4857.6098629999997</v>
      </c>
      <c r="O8427" s="11">
        <f>VLOOKUP(F8427,Nasdaq!$A$2:$F$3174,5,1)</f>
        <v>11010.980469</v>
      </c>
      <c r="P8427" s="11">
        <f t="shared" si="534"/>
        <v>2368</v>
      </c>
      <c r="Q8427" s="15">
        <f t="shared" si="535"/>
        <v>0.44116093711271714</v>
      </c>
    </row>
    <row r="8428" spans="1:17" ht="19.5" customHeight="1" x14ac:dyDescent="0.2">
      <c r="A8428" s="12">
        <v>6880</v>
      </c>
      <c r="B8428" s="6" t="s">
        <v>2325</v>
      </c>
      <c r="C8428" s="12">
        <v>16203</v>
      </c>
      <c r="D8428" s="6" t="s">
        <v>3318</v>
      </c>
      <c r="E8428" s="13">
        <v>42068</v>
      </c>
      <c r="F8428" s="13">
        <v>44415</v>
      </c>
      <c r="H8428" s="6" t="s">
        <v>7948</v>
      </c>
      <c r="I8428" s="6" t="s">
        <v>8124</v>
      </c>
      <c r="J8428" s="14">
        <v>-7.5700000000000003E-2</v>
      </c>
      <c r="K8428" s="14">
        <v>0.1125</v>
      </c>
      <c r="L8428" s="15">
        <f t="shared" si="532"/>
        <v>-0.18820000000000001</v>
      </c>
      <c r="M8428" s="11">
        <f t="shared" si="533"/>
        <v>0</v>
      </c>
      <c r="N8428" s="11">
        <f>VLOOKUP(E8428,Nasdaq!$A$2:$F$3174,5,1)</f>
        <v>4982.8100590000004</v>
      </c>
      <c r="O8428" s="11">
        <f>VLOOKUP(F8428,Nasdaq!$A$2:$F$3174,5,1)</f>
        <v>11010.980469</v>
      </c>
      <c r="P8428" s="11">
        <f t="shared" si="534"/>
        <v>2347</v>
      </c>
      <c r="Q8428" s="15">
        <f t="shared" si="535"/>
        <v>0.45253142397248008</v>
      </c>
    </row>
    <row r="8429" spans="1:17" ht="19.5" customHeight="1" x14ac:dyDescent="0.2">
      <c r="A8429" s="12">
        <v>6880</v>
      </c>
      <c r="B8429" s="6" t="s">
        <v>2325</v>
      </c>
      <c r="C8429" s="12">
        <v>15139</v>
      </c>
      <c r="D8429" s="6" t="s">
        <v>5682</v>
      </c>
      <c r="E8429" s="13">
        <v>42053</v>
      </c>
      <c r="F8429" s="13">
        <v>44415</v>
      </c>
      <c r="H8429" s="6" t="s">
        <v>7947</v>
      </c>
      <c r="I8429" s="6" t="s">
        <v>7994</v>
      </c>
      <c r="J8429" s="14">
        <v>-9.3699999999999992E-2</v>
      </c>
      <c r="K8429" s="14">
        <v>0.11199999999999999</v>
      </c>
      <c r="L8429" s="15">
        <f t="shared" si="532"/>
        <v>-0.20569999999999999</v>
      </c>
      <c r="M8429" s="11">
        <f t="shared" si="533"/>
        <v>0</v>
      </c>
      <c r="N8429" s="11">
        <f>VLOOKUP(E8429,Nasdaq!$A$2:$F$3174,5,1)</f>
        <v>4906.3598629999997</v>
      </c>
      <c r="O8429" s="11">
        <f>VLOOKUP(F8429,Nasdaq!$A$2:$F$3174,5,1)</f>
        <v>11010.980469</v>
      </c>
      <c r="P8429" s="11">
        <f t="shared" si="534"/>
        <v>2362</v>
      </c>
      <c r="Q8429" s="15">
        <f t="shared" si="535"/>
        <v>0.44558833585942387</v>
      </c>
    </row>
    <row r="8430" spans="1:17" ht="19.5" customHeight="1" x14ac:dyDescent="0.2">
      <c r="A8430" s="12">
        <v>6880</v>
      </c>
      <c r="B8430" s="6" t="s">
        <v>2325</v>
      </c>
      <c r="C8430" s="12">
        <v>14898</v>
      </c>
      <c r="D8430" s="6" t="s">
        <v>5683</v>
      </c>
      <c r="E8430" s="13">
        <v>42088</v>
      </c>
      <c r="F8430" s="13">
        <v>44415</v>
      </c>
      <c r="H8430" s="6" t="s">
        <v>7948</v>
      </c>
      <c r="I8430" s="6" t="s">
        <v>8119</v>
      </c>
      <c r="J8430" s="14">
        <v>-0.1017</v>
      </c>
      <c r="K8430" s="14">
        <v>0.11749999999999999</v>
      </c>
      <c r="L8430" s="15">
        <f t="shared" si="532"/>
        <v>-0.21920000000000001</v>
      </c>
      <c r="M8430" s="11">
        <f t="shared" si="533"/>
        <v>0</v>
      </c>
      <c r="N8430" s="11">
        <f>VLOOKUP(E8430,Nasdaq!$A$2:$F$3174,5,1)</f>
        <v>4876.5200199999999</v>
      </c>
      <c r="O8430" s="11">
        <f>VLOOKUP(F8430,Nasdaq!$A$2:$F$3174,5,1)</f>
        <v>11010.980469</v>
      </c>
      <c r="P8430" s="11">
        <f t="shared" si="534"/>
        <v>2327</v>
      </c>
      <c r="Q8430" s="15">
        <f t="shared" si="535"/>
        <v>0.4428783349412474</v>
      </c>
    </row>
    <row r="8431" spans="1:17" ht="19.5" customHeight="1" x14ac:dyDescent="0.2">
      <c r="A8431" s="12">
        <v>6880</v>
      </c>
      <c r="B8431" s="6" t="s">
        <v>2325</v>
      </c>
      <c r="C8431" s="12">
        <v>34861</v>
      </c>
      <c r="D8431" s="6" t="s">
        <v>5684</v>
      </c>
      <c r="E8431" s="13">
        <v>42795</v>
      </c>
      <c r="F8431" s="13">
        <v>44415</v>
      </c>
      <c r="H8431" s="6" t="s">
        <v>7950</v>
      </c>
      <c r="I8431" s="6" t="s">
        <v>8082</v>
      </c>
      <c r="J8431" s="14">
        <v>-0.16420000000000001</v>
      </c>
      <c r="K8431" s="14">
        <v>0.1249</v>
      </c>
      <c r="L8431" s="15">
        <f t="shared" si="532"/>
        <v>-0.28910000000000002</v>
      </c>
      <c r="M8431" s="11">
        <f t="shared" si="533"/>
        <v>0</v>
      </c>
      <c r="N8431" s="11">
        <f>VLOOKUP(E8431,Nasdaq!$A$2:$F$3174,5,1)</f>
        <v>5904.0297849999997</v>
      </c>
      <c r="O8431" s="11">
        <f>VLOOKUP(F8431,Nasdaq!$A$2:$F$3174,5,1)</f>
        <v>11010.980469</v>
      </c>
      <c r="P8431" s="11">
        <f t="shared" si="534"/>
        <v>1620</v>
      </c>
      <c r="Q8431" s="15">
        <f t="shared" si="535"/>
        <v>0.53619530292956008</v>
      </c>
    </row>
    <row r="8432" spans="1:17" ht="19.5" customHeight="1" x14ac:dyDescent="0.2">
      <c r="A8432" s="12">
        <v>5370</v>
      </c>
      <c r="B8432" s="6" t="s">
        <v>2326</v>
      </c>
      <c r="C8432" s="12">
        <v>1712</v>
      </c>
      <c r="D8432" s="6" t="s">
        <v>5685</v>
      </c>
      <c r="E8432" s="13">
        <v>42438</v>
      </c>
      <c r="F8432" s="13">
        <v>42781</v>
      </c>
      <c r="G8432" s="13">
        <v>42438</v>
      </c>
      <c r="H8432" s="6" t="s">
        <v>7944</v>
      </c>
      <c r="I8432" s="6" t="s">
        <v>8090</v>
      </c>
      <c r="J8432" s="14">
        <v>0.62360000000000004</v>
      </c>
      <c r="K8432" s="14">
        <v>0.21920000000000001</v>
      </c>
      <c r="L8432" s="15">
        <f t="shared" si="532"/>
        <v>0.40440000000000004</v>
      </c>
      <c r="M8432" s="11">
        <f t="shared" si="533"/>
        <v>1</v>
      </c>
      <c r="N8432" s="11">
        <f>VLOOKUP(E8432,Nasdaq!$A$2:$F$3174,5,1)</f>
        <v>4674.3798829999996</v>
      </c>
      <c r="O8432" s="11">
        <f>VLOOKUP(F8432,Nasdaq!$A$2:$F$3174,5,1)</f>
        <v>5819.4399409999996</v>
      </c>
      <c r="P8432" s="11">
        <f t="shared" si="534"/>
        <v>343</v>
      </c>
      <c r="Q8432" s="15">
        <f t="shared" si="535"/>
        <v>0.8032367566587737</v>
      </c>
    </row>
    <row r="8433" spans="1:17" ht="19.5" customHeight="1" x14ac:dyDescent="0.2">
      <c r="A8433" s="12">
        <v>6305</v>
      </c>
      <c r="B8433" s="6" t="s">
        <v>2327</v>
      </c>
      <c r="C8433" s="12">
        <v>1712</v>
      </c>
      <c r="D8433" s="6" t="s">
        <v>5685</v>
      </c>
      <c r="E8433" s="13">
        <v>42783</v>
      </c>
      <c r="F8433" s="13">
        <v>43937</v>
      </c>
      <c r="H8433" s="6" t="s">
        <v>7944</v>
      </c>
      <c r="I8433" s="6" t="s">
        <v>8090</v>
      </c>
      <c r="J8433" s="14">
        <v>0.2422</v>
      </c>
      <c r="K8433" s="14">
        <v>7.7899999999999997E-2</v>
      </c>
      <c r="L8433" s="15">
        <f t="shared" si="532"/>
        <v>0.1643</v>
      </c>
      <c r="M8433" s="11">
        <f t="shared" si="533"/>
        <v>1</v>
      </c>
      <c r="N8433" s="11">
        <f>VLOOKUP(E8433,Nasdaq!$A$2:$F$3174,5,1)</f>
        <v>5838.580078</v>
      </c>
      <c r="O8433" s="11">
        <f>VLOOKUP(F8433,Nasdaq!$A$2:$F$3174,5,1)</f>
        <v>8532.3603519999997</v>
      </c>
      <c r="P8433" s="11">
        <f t="shared" si="534"/>
        <v>1154</v>
      </c>
      <c r="Q8433" s="15">
        <f t="shared" si="535"/>
        <v>0.68428724243549299</v>
      </c>
    </row>
    <row r="8434" spans="1:17" ht="19.5" customHeight="1" x14ac:dyDescent="0.2">
      <c r="A8434" s="12">
        <v>6479</v>
      </c>
      <c r="B8434" s="6" t="s">
        <v>2328</v>
      </c>
      <c r="C8434" s="12">
        <v>14775</v>
      </c>
      <c r="D8434" s="6" t="s">
        <v>2854</v>
      </c>
      <c r="E8434" s="13">
        <v>42111</v>
      </c>
      <c r="F8434" s="13">
        <v>44415</v>
      </c>
      <c r="H8434" s="6" t="s">
        <v>7950</v>
      </c>
      <c r="I8434" s="6" t="s">
        <v>7990</v>
      </c>
      <c r="J8434" s="14">
        <v>-0.16889999999999999</v>
      </c>
      <c r="K8434" s="14">
        <v>0.1167</v>
      </c>
      <c r="L8434" s="15">
        <f t="shared" si="532"/>
        <v>-0.28559999999999997</v>
      </c>
      <c r="M8434" s="11">
        <f t="shared" si="533"/>
        <v>0</v>
      </c>
      <c r="N8434" s="11">
        <f>VLOOKUP(E8434,Nasdaq!$A$2:$F$3174,5,1)</f>
        <v>4931.8100590000004</v>
      </c>
      <c r="O8434" s="11">
        <f>VLOOKUP(F8434,Nasdaq!$A$2:$F$3174,5,1)</f>
        <v>11010.980469</v>
      </c>
      <c r="P8434" s="11">
        <f t="shared" si="534"/>
        <v>2304</v>
      </c>
      <c r="Q8434" s="15">
        <f t="shared" si="535"/>
        <v>0.44789969278185582</v>
      </c>
    </row>
    <row r="8435" spans="1:17" ht="19.5" customHeight="1" x14ac:dyDescent="0.2">
      <c r="A8435" s="12">
        <v>6204</v>
      </c>
      <c r="B8435" s="6" t="s">
        <v>2329</v>
      </c>
      <c r="C8435" s="12">
        <v>40657</v>
      </c>
      <c r="D8435" s="6" t="s">
        <v>3383</v>
      </c>
      <c r="E8435" s="13">
        <v>40962</v>
      </c>
      <c r="F8435" s="13">
        <v>44415</v>
      </c>
      <c r="H8435" s="6" t="s">
        <v>7947</v>
      </c>
      <c r="I8435" s="6" t="s">
        <v>8063</v>
      </c>
      <c r="J8435" s="14">
        <v>-0.1857</v>
      </c>
      <c r="K8435" s="14">
        <v>0.13570000000000002</v>
      </c>
      <c r="L8435" s="15">
        <f t="shared" si="532"/>
        <v>-0.32140000000000002</v>
      </c>
      <c r="M8435" s="11">
        <f t="shared" si="533"/>
        <v>0</v>
      </c>
      <c r="N8435" s="11">
        <f>VLOOKUP(E8435,Nasdaq!$A$2:$F$3174,5,1)</f>
        <v>2956.9799800000001</v>
      </c>
      <c r="O8435" s="11">
        <f>VLOOKUP(F8435,Nasdaq!$A$2:$F$3174,5,1)</f>
        <v>11010.980469</v>
      </c>
      <c r="P8435" s="11">
        <f t="shared" si="534"/>
        <v>3453</v>
      </c>
      <c r="Q8435" s="15">
        <f t="shared" si="535"/>
        <v>0.26854857048289715</v>
      </c>
    </row>
    <row r="8436" spans="1:17" ht="19.5" customHeight="1" x14ac:dyDescent="0.2">
      <c r="A8436" s="12">
        <v>5609</v>
      </c>
      <c r="B8436" s="6" t="s">
        <v>2330</v>
      </c>
      <c r="C8436" s="12">
        <v>2986</v>
      </c>
      <c r="D8436" s="6" t="s">
        <v>3069</v>
      </c>
      <c r="E8436" s="13">
        <v>41684</v>
      </c>
      <c r="F8436" s="13">
        <v>41788</v>
      </c>
      <c r="G8436" s="13">
        <v>41768</v>
      </c>
      <c r="H8436" s="6" t="s">
        <v>7944</v>
      </c>
      <c r="I8436" s="6" t="s">
        <v>7993</v>
      </c>
      <c r="J8436" s="14">
        <v>2.3033999999999999</v>
      </c>
      <c r="K8436" s="14">
        <v>0.18870000000000001</v>
      </c>
      <c r="L8436" s="15">
        <f t="shared" si="532"/>
        <v>2.1147</v>
      </c>
      <c r="M8436" s="11">
        <f t="shared" si="533"/>
        <v>1</v>
      </c>
      <c r="N8436" s="11">
        <f>VLOOKUP(E8436,Nasdaq!$A$2:$F$3174,5,1)</f>
        <v>4244.0200199999999</v>
      </c>
      <c r="O8436" s="11">
        <f>VLOOKUP(F8436,Nasdaq!$A$2:$F$3174,5,1)</f>
        <v>4247.9501950000003</v>
      </c>
      <c r="P8436" s="11">
        <f t="shared" si="534"/>
        <v>104</v>
      </c>
      <c r="Q8436" s="15">
        <f t="shared" si="535"/>
        <v>0.99907483107549311</v>
      </c>
    </row>
    <row r="8437" spans="1:17" ht="19.5" customHeight="1" x14ac:dyDescent="0.2">
      <c r="A8437" s="12">
        <v>5609</v>
      </c>
      <c r="B8437" s="6" t="s">
        <v>2330</v>
      </c>
      <c r="C8437" s="12">
        <v>504</v>
      </c>
      <c r="D8437" s="6" t="s">
        <v>3167</v>
      </c>
      <c r="E8437" s="13">
        <v>42050</v>
      </c>
      <c r="F8437" s="13">
        <v>42366</v>
      </c>
      <c r="H8437" s="6" t="s">
        <v>7949</v>
      </c>
      <c r="I8437" s="6" t="s">
        <v>8007</v>
      </c>
      <c r="J8437" s="14">
        <v>0.58509999999999995</v>
      </c>
      <c r="K8437" s="14">
        <v>-3.5999999999999999E-3</v>
      </c>
      <c r="L8437" s="15">
        <f t="shared" si="532"/>
        <v>0.5887</v>
      </c>
      <c r="M8437" s="11">
        <f t="shared" si="533"/>
        <v>1</v>
      </c>
      <c r="N8437" s="11">
        <f>VLOOKUP(E8437,Nasdaq!$A$2:$F$3174,5,1)</f>
        <v>4893.8398440000001</v>
      </c>
      <c r="O8437" s="11">
        <f>VLOOKUP(F8437,Nasdaq!$A$2:$F$3174,5,1)</f>
        <v>5040.9902339999999</v>
      </c>
      <c r="P8437" s="11">
        <f t="shared" si="534"/>
        <v>316</v>
      </c>
      <c r="Q8437" s="15">
        <f t="shared" si="535"/>
        <v>0.97080947865851974</v>
      </c>
    </row>
    <row r="8438" spans="1:17" ht="19.5" customHeight="1" x14ac:dyDescent="0.2">
      <c r="A8438" s="12">
        <v>5765</v>
      </c>
      <c r="B8438" s="6" t="s">
        <v>2331</v>
      </c>
      <c r="C8438" s="12">
        <v>826</v>
      </c>
      <c r="D8438" s="6" t="s">
        <v>4241</v>
      </c>
      <c r="E8438" s="13">
        <v>43236</v>
      </c>
      <c r="F8438" s="13">
        <v>44415</v>
      </c>
      <c r="H8438" s="6" t="s">
        <v>7944</v>
      </c>
      <c r="I8438" s="6" t="s">
        <v>8168</v>
      </c>
      <c r="J8438" s="14">
        <v>-0.31290000000000001</v>
      </c>
      <c r="K8438" s="14">
        <v>0.12039999999999999</v>
      </c>
      <c r="L8438" s="15">
        <f t="shared" si="532"/>
        <v>-0.43330000000000002</v>
      </c>
      <c r="M8438" s="11">
        <f t="shared" si="533"/>
        <v>0</v>
      </c>
      <c r="N8438" s="11">
        <f>VLOOKUP(E8438,Nasdaq!$A$2:$F$3174,5,1)</f>
        <v>7398.2998049999997</v>
      </c>
      <c r="O8438" s="11">
        <f>VLOOKUP(F8438,Nasdaq!$A$2:$F$3174,5,1)</f>
        <v>11010.980469</v>
      </c>
      <c r="P8438" s="11">
        <f t="shared" si="534"/>
        <v>1179</v>
      </c>
      <c r="Q8438" s="15">
        <f t="shared" si="535"/>
        <v>0.67190262139587009</v>
      </c>
    </row>
    <row r="8439" spans="1:17" ht="19.5" customHeight="1" x14ac:dyDescent="0.2">
      <c r="A8439" s="12">
        <v>1983</v>
      </c>
      <c r="B8439" s="6" t="s">
        <v>2332</v>
      </c>
      <c r="C8439" s="12">
        <v>33816</v>
      </c>
      <c r="D8439" s="6" t="s">
        <v>5686</v>
      </c>
      <c r="E8439" s="13">
        <v>43866</v>
      </c>
      <c r="F8439" s="13">
        <v>44415</v>
      </c>
      <c r="H8439" s="6" t="s">
        <v>7944</v>
      </c>
      <c r="I8439" s="6" t="s">
        <v>8112</v>
      </c>
      <c r="J8439" s="14">
        <v>-0.19839999999999999</v>
      </c>
      <c r="K8439" s="14">
        <v>3.56E-2</v>
      </c>
      <c r="L8439" s="15">
        <f t="shared" si="532"/>
        <v>-0.23399999999999999</v>
      </c>
      <c r="M8439" s="11">
        <f t="shared" si="533"/>
        <v>0</v>
      </c>
      <c r="N8439" s="11">
        <f>VLOOKUP(E8439,Nasdaq!$A$2:$F$3174,5,1)</f>
        <v>9508.6796880000002</v>
      </c>
      <c r="O8439" s="11">
        <f>VLOOKUP(F8439,Nasdaq!$A$2:$F$3174,5,1)</f>
        <v>11010.980469</v>
      </c>
      <c r="P8439" s="11">
        <f t="shared" si="534"/>
        <v>549</v>
      </c>
      <c r="Q8439" s="15">
        <f t="shared" si="535"/>
        <v>0.86356402823692491</v>
      </c>
    </row>
    <row r="8440" spans="1:17" ht="19.5" customHeight="1" x14ac:dyDescent="0.2">
      <c r="A8440" s="12">
        <v>1210</v>
      </c>
      <c r="B8440" s="6" t="s">
        <v>2333</v>
      </c>
      <c r="C8440" s="12">
        <v>1052</v>
      </c>
      <c r="D8440" s="6" t="s">
        <v>5687</v>
      </c>
      <c r="E8440" s="13">
        <v>39583</v>
      </c>
      <c r="F8440" s="13">
        <v>44415</v>
      </c>
      <c r="H8440" s="6" t="s">
        <v>7947</v>
      </c>
      <c r="I8440" s="6" t="s">
        <v>8088</v>
      </c>
      <c r="J8440" s="14">
        <v>0.11650000000000001</v>
      </c>
      <c r="K8440" s="14">
        <v>9.5600000000000004E-2</v>
      </c>
      <c r="L8440" s="15">
        <f t="shared" si="532"/>
        <v>2.0900000000000002E-2</v>
      </c>
      <c r="M8440" s="11">
        <f t="shared" si="533"/>
        <v>1</v>
      </c>
      <c r="N8440" s="11">
        <f>VLOOKUP(E8440,Nasdaq!$A$2:$F$3174,5,1)</f>
        <v>2533.7299800000001</v>
      </c>
      <c r="O8440" s="11">
        <f>VLOOKUP(F8440,Nasdaq!$A$2:$F$3174,5,1)</f>
        <v>11010.980469</v>
      </c>
      <c r="P8440" s="11">
        <f t="shared" si="534"/>
        <v>4832</v>
      </c>
      <c r="Q8440" s="15">
        <f t="shared" si="535"/>
        <v>0.23010957996069681</v>
      </c>
    </row>
    <row r="8441" spans="1:17" ht="19.5" customHeight="1" x14ac:dyDescent="0.2">
      <c r="A8441" s="12">
        <v>5000</v>
      </c>
      <c r="B8441" s="6" t="s">
        <v>2334</v>
      </c>
      <c r="C8441" s="12">
        <v>15466</v>
      </c>
      <c r="D8441" s="6" t="s">
        <v>4664</v>
      </c>
      <c r="E8441" s="13">
        <v>42639</v>
      </c>
      <c r="F8441" s="13">
        <v>44415</v>
      </c>
      <c r="H8441" s="6" t="s">
        <v>7948</v>
      </c>
      <c r="I8441" s="6" t="s">
        <v>7992</v>
      </c>
      <c r="J8441" s="14">
        <v>-0.43290000000000001</v>
      </c>
      <c r="K8441" s="14">
        <v>0.1452</v>
      </c>
      <c r="L8441" s="15">
        <f t="shared" si="532"/>
        <v>-0.57810000000000006</v>
      </c>
      <c r="M8441" s="11">
        <f t="shared" si="533"/>
        <v>0</v>
      </c>
      <c r="N8441" s="11">
        <f>VLOOKUP(E8441,Nasdaq!$A$2:$F$3174,5,1)</f>
        <v>5257.4902339999999</v>
      </c>
      <c r="O8441" s="11">
        <f>VLOOKUP(F8441,Nasdaq!$A$2:$F$3174,5,1)</f>
        <v>11010.980469</v>
      </c>
      <c r="P8441" s="11">
        <f t="shared" si="534"/>
        <v>1776</v>
      </c>
      <c r="Q8441" s="15">
        <f t="shared" si="535"/>
        <v>0.47747757289518727</v>
      </c>
    </row>
    <row r="8442" spans="1:17" ht="19.5" customHeight="1" x14ac:dyDescent="0.2">
      <c r="A8442" s="12">
        <v>6542</v>
      </c>
      <c r="B8442" s="6" t="s">
        <v>2335</v>
      </c>
      <c r="C8442" s="12">
        <v>22878</v>
      </c>
      <c r="D8442" s="6" t="s">
        <v>3775</v>
      </c>
      <c r="E8442" s="13">
        <v>42921</v>
      </c>
      <c r="F8442" s="13">
        <v>44034</v>
      </c>
      <c r="H8442" s="6" t="s">
        <v>7947</v>
      </c>
      <c r="I8442" s="6" t="s">
        <v>7957</v>
      </c>
      <c r="J8442" s="14">
        <v>-0.2278</v>
      </c>
      <c r="K8442" s="14">
        <v>0.1245</v>
      </c>
      <c r="L8442" s="15">
        <f t="shared" si="532"/>
        <v>-0.3523</v>
      </c>
      <c r="M8442" s="11">
        <f t="shared" si="533"/>
        <v>0</v>
      </c>
      <c r="N8442" s="11">
        <f>VLOOKUP(E8442,Nasdaq!$A$2:$F$3174,5,1)</f>
        <v>6150.8598629999997</v>
      </c>
      <c r="O8442" s="11">
        <f>VLOOKUP(F8442,Nasdaq!$A$2:$F$3174,5,1)</f>
        <v>10706.129883</v>
      </c>
      <c r="P8442" s="11">
        <f t="shared" si="534"/>
        <v>1113</v>
      </c>
      <c r="Q8442" s="15">
        <f t="shared" si="535"/>
        <v>0.57451836673084966</v>
      </c>
    </row>
    <row r="8443" spans="1:17" ht="19.5" customHeight="1" x14ac:dyDescent="0.2">
      <c r="A8443" s="12">
        <v>5679</v>
      </c>
      <c r="B8443" s="6" t="s">
        <v>2336</v>
      </c>
      <c r="C8443" s="12">
        <v>4993</v>
      </c>
      <c r="D8443" s="6" t="s">
        <v>7846</v>
      </c>
      <c r="E8443" s="13">
        <v>41810</v>
      </c>
      <c r="F8443" s="13">
        <v>42521</v>
      </c>
      <c r="G8443" s="13">
        <v>41810</v>
      </c>
      <c r="H8443" s="6" t="s">
        <v>7948</v>
      </c>
      <c r="I8443" s="6" t="s">
        <v>8029</v>
      </c>
      <c r="J8443" s="14">
        <v>2.2611000000000003</v>
      </c>
      <c r="K8443" s="14">
        <v>5.6600000000000004E-2</v>
      </c>
      <c r="L8443" s="15">
        <f t="shared" si="532"/>
        <v>2.2045000000000003</v>
      </c>
      <c r="M8443" s="11">
        <f t="shared" si="533"/>
        <v>1</v>
      </c>
      <c r="N8443" s="11">
        <f>VLOOKUP(E8443,Nasdaq!$A$2:$F$3174,5,1)</f>
        <v>4368.0400390000004</v>
      </c>
      <c r="O8443" s="11">
        <f>VLOOKUP(F8443,Nasdaq!$A$2:$F$3174,5,1)</f>
        <v>4948.0498049999997</v>
      </c>
      <c r="P8443" s="11">
        <f t="shared" si="534"/>
        <v>711</v>
      </c>
      <c r="Q8443" s="15">
        <f t="shared" si="535"/>
        <v>0.8827805518710683</v>
      </c>
    </row>
    <row r="8444" spans="1:17" ht="19.5" customHeight="1" x14ac:dyDescent="0.2">
      <c r="A8444" s="12">
        <v>5679</v>
      </c>
      <c r="B8444" s="6" t="s">
        <v>2336</v>
      </c>
      <c r="C8444" s="12">
        <v>5413</v>
      </c>
      <c r="D8444" s="6" t="s">
        <v>7847</v>
      </c>
      <c r="E8444" s="13">
        <v>41358</v>
      </c>
      <c r="F8444" s="13">
        <v>41941</v>
      </c>
      <c r="G8444" s="13">
        <v>41358</v>
      </c>
      <c r="H8444" s="6" t="s">
        <v>7946</v>
      </c>
      <c r="I8444" s="6" t="s">
        <v>8047</v>
      </c>
      <c r="J8444" s="14">
        <v>0.32990000000000003</v>
      </c>
      <c r="K8444" s="14">
        <v>0.18989999999999999</v>
      </c>
      <c r="L8444" s="15">
        <f t="shared" si="532"/>
        <v>0.14000000000000004</v>
      </c>
      <c r="M8444" s="11">
        <f t="shared" si="533"/>
        <v>1</v>
      </c>
      <c r="N8444" s="11">
        <f>VLOOKUP(E8444,Nasdaq!$A$2:$F$3174,5,1)</f>
        <v>3235.3000489999999</v>
      </c>
      <c r="O8444" s="11">
        <f>VLOOKUP(F8444,Nasdaq!$A$2:$F$3174,5,1)</f>
        <v>4549.2299800000001</v>
      </c>
      <c r="P8444" s="11">
        <f t="shared" si="534"/>
        <v>583</v>
      </c>
      <c r="Q8444" s="15">
        <f t="shared" si="535"/>
        <v>0.71117645079423342</v>
      </c>
    </row>
    <row r="8445" spans="1:17" ht="19.5" customHeight="1" x14ac:dyDescent="0.2">
      <c r="A8445" s="12">
        <v>5679</v>
      </c>
      <c r="B8445" s="6" t="s">
        <v>2336</v>
      </c>
      <c r="C8445" s="12">
        <v>38887</v>
      </c>
      <c r="D8445" s="6" t="s">
        <v>4151</v>
      </c>
      <c r="E8445" s="13">
        <v>40630</v>
      </c>
      <c r="F8445" s="13">
        <v>41800</v>
      </c>
      <c r="G8445" s="13">
        <v>40630</v>
      </c>
      <c r="H8445" s="6" t="s">
        <v>7951</v>
      </c>
      <c r="I8445" s="6" t="s">
        <v>8154</v>
      </c>
      <c r="J8445" s="14">
        <v>0.31409999999999999</v>
      </c>
      <c r="K8445" s="14">
        <v>0.15710000000000002</v>
      </c>
      <c r="L8445" s="15">
        <f t="shared" si="532"/>
        <v>0.15699999999999997</v>
      </c>
      <c r="M8445" s="11">
        <f t="shared" si="533"/>
        <v>1</v>
      </c>
      <c r="N8445" s="11">
        <f>VLOOKUP(E8445,Nasdaq!$A$2:$F$3174,5,1)</f>
        <v>2730.679932</v>
      </c>
      <c r="O8445" s="11">
        <f>VLOOKUP(F8445,Nasdaq!$A$2:$F$3174,5,1)</f>
        <v>4338</v>
      </c>
      <c r="P8445" s="11">
        <f t="shared" si="534"/>
        <v>1170</v>
      </c>
      <c r="Q8445" s="15">
        <f t="shared" si="535"/>
        <v>0.62947968918364894</v>
      </c>
    </row>
    <row r="8446" spans="1:17" ht="19.5" customHeight="1" x14ac:dyDescent="0.2">
      <c r="A8446" s="12">
        <v>5679</v>
      </c>
      <c r="B8446" s="6" t="s">
        <v>2336</v>
      </c>
      <c r="C8446" s="12">
        <v>5201</v>
      </c>
      <c r="D8446" s="6" t="s">
        <v>4645</v>
      </c>
      <c r="E8446" s="13">
        <v>40074</v>
      </c>
      <c r="F8446" s="13">
        <v>41941</v>
      </c>
      <c r="G8446" s="13">
        <v>40074</v>
      </c>
      <c r="H8446" s="6" t="s">
        <v>7950</v>
      </c>
      <c r="I8446" s="6" t="s">
        <v>8113</v>
      </c>
      <c r="J8446" s="14">
        <v>0.30940000000000001</v>
      </c>
      <c r="K8446" s="14">
        <v>0.15229999999999999</v>
      </c>
      <c r="L8446" s="15">
        <f t="shared" si="532"/>
        <v>0.15710000000000002</v>
      </c>
      <c r="M8446" s="11">
        <f t="shared" si="533"/>
        <v>1</v>
      </c>
      <c r="N8446" s="11">
        <f>VLOOKUP(E8446,Nasdaq!$A$2:$F$3174,5,1)</f>
        <v>2132.860107</v>
      </c>
      <c r="O8446" s="11">
        <f>VLOOKUP(F8446,Nasdaq!$A$2:$F$3174,5,1)</f>
        <v>4549.2299800000001</v>
      </c>
      <c r="P8446" s="11">
        <f t="shared" si="534"/>
        <v>1867</v>
      </c>
      <c r="Q8446" s="15">
        <f t="shared" si="535"/>
        <v>0.46884032841386747</v>
      </c>
    </row>
    <row r="8447" spans="1:17" ht="19.5" customHeight="1" x14ac:dyDescent="0.2">
      <c r="A8447" s="12">
        <v>5679</v>
      </c>
      <c r="B8447" s="6" t="s">
        <v>2336</v>
      </c>
      <c r="C8447" s="12">
        <v>4445</v>
      </c>
      <c r="D8447" s="6" t="s">
        <v>7848</v>
      </c>
      <c r="E8447" s="13">
        <v>41226</v>
      </c>
      <c r="F8447" s="13">
        <v>42649</v>
      </c>
      <c r="G8447" s="13">
        <v>41226</v>
      </c>
      <c r="H8447" s="6" t="s">
        <v>7949</v>
      </c>
      <c r="I8447" s="6" t="s">
        <v>8009</v>
      </c>
      <c r="J8447" s="14">
        <v>0.27529999999999999</v>
      </c>
      <c r="K8447" s="14">
        <v>0.14730000000000001</v>
      </c>
      <c r="L8447" s="15">
        <f t="shared" si="532"/>
        <v>0.12799999999999997</v>
      </c>
      <c r="M8447" s="11">
        <f t="shared" si="533"/>
        <v>1</v>
      </c>
      <c r="N8447" s="11">
        <f>VLOOKUP(E8447,Nasdaq!$A$2:$F$3174,5,1)</f>
        <v>2883.889893</v>
      </c>
      <c r="O8447" s="11">
        <f>VLOOKUP(F8447,Nasdaq!$A$2:$F$3174,5,1)</f>
        <v>5306.8500979999999</v>
      </c>
      <c r="P8447" s="11">
        <f t="shared" si="534"/>
        <v>1423</v>
      </c>
      <c r="Q8447" s="15">
        <f t="shared" si="535"/>
        <v>0.54342844171686822</v>
      </c>
    </row>
    <row r="8448" spans="1:17" ht="19.5" customHeight="1" x14ac:dyDescent="0.2">
      <c r="A8448" s="12">
        <v>5679</v>
      </c>
      <c r="B8448" s="6" t="s">
        <v>2336</v>
      </c>
      <c r="C8448" s="12">
        <v>5306</v>
      </c>
      <c r="D8448" s="6" t="s">
        <v>7849</v>
      </c>
      <c r="E8448" s="13">
        <v>40129</v>
      </c>
      <c r="F8448" s="13">
        <v>41920</v>
      </c>
      <c r="G8448" s="13">
        <v>40129</v>
      </c>
      <c r="H8448" s="6" t="s">
        <v>7951</v>
      </c>
      <c r="I8448" s="6" t="s">
        <v>7971</v>
      </c>
      <c r="J8448" s="14">
        <v>0.25329999999999997</v>
      </c>
      <c r="K8448" s="14">
        <v>0.1527</v>
      </c>
      <c r="L8448" s="15">
        <f t="shared" si="532"/>
        <v>0.10059999999999997</v>
      </c>
      <c r="M8448" s="11">
        <f t="shared" si="533"/>
        <v>1</v>
      </c>
      <c r="N8448" s="11">
        <f>VLOOKUP(E8448,Nasdaq!$A$2:$F$3174,5,1)</f>
        <v>2149.0200199999999</v>
      </c>
      <c r="O8448" s="11">
        <f>VLOOKUP(F8448,Nasdaq!$A$2:$F$3174,5,1)</f>
        <v>4468.5898440000001</v>
      </c>
      <c r="P8448" s="11">
        <f t="shared" si="534"/>
        <v>1791</v>
      </c>
      <c r="Q8448" s="15">
        <f t="shared" si="535"/>
        <v>0.48091735907716854</v>
      </c>
    </row>
    <row r="8449" spans="1:17" ht="19.5" customHeight="1" x14ac:dyDescent="0.2">
      <c r="A8449" s="12">
        <v>5679</v>
      </c>
      <c r="B8449" s="6" t="s">
        <v>2336</v>
      </c>
      <c r="C8449" s="12">
        <v>4325</v>
      </c>
      <c r="D8449" s="6" t="s">
        <v>3662</v>
      </c>
      <c r="E8449" s="13">
        <v>40977</v>
      </c>
      <c r="F8449" s="13">
        <v>44415</v>
      </c>
      <c r="G8449" s="13">
        <v>40977</v>
      </c>
      <c r="H8449" s="6" t="s">
        <v>7951</v>
      </c>
      <c r="I8449" s="6" t="s">
        <v>7987</v>
      </c>
      <c r="J8449" s="14">
        <v>-5.0499999999999996E-2</v>
      </c>
      <c r="K8449" s="14">
        <v>0.13550000000000001</v>
      </c>
      <c r="L8449" s="15">
        <f t="shared" si="532"/>
        <v>-0.186</v>
      </c>
      <c r="M8449" s="11">
        <f t="shared" si="533"/>
        <v>0</v>
      </c>
      <c r="N8449" s="11">
        <f>VLOOKUP(E8449,Nasdaq!$A$2:$F$3174,5,1)</f>
        <v>2988.3400879999999</v>
      </c>
      <c r="O8449" s="11">
        <f>VLOOKUP(F8449,Nasdaq!$A$2:$F$3174,5,1)</f>
        <v>11010.980469</v>
      </c>
      <c r="P8449" s="11">
        <f t="shared" si="534"/>
        <v>3438</v>
      </c>
      <c r="Q8449" s="15">
        <f t="shared" si="535"/>
        <v>0.2713966482975288</v>
      </c>
    </row>
    <row r="8450" spans="1:17" ht="19.5" customHeight="1" x14ac:dyDescent="0.2">
      <c r="A8450" s="12">
        <v>5679</v>
      </c>
      <c r="B8450" s="6" t="s">
        <v>2336</v>
      </c>
      <c r="C8450" s="12">
        <v>41135</v>
      </c>
      <c r="D8450" s="6" t="s">
        <v>7850</v>
      </c>
      <c r="E8450" s="13">
        <v>40525</v>
      </c>
      <c r="F8450" s="13">
        <v>40910</v>
      </c>
      <c r="G8450" s="13">
        <v>40525</v>
      </c>
      <c r="H8450" s="6" t="s">
        <v>7947</v>
      </c>
      <c r="I8450" s="6" t="s">
        <v>8135</v>
      </c>
      <c r="J8450" s="14">
        <v>-0.15869999999999998</v>
      </c>
      <c r="K8450" s="14">
        <v>4.9200000000000001E-2</v>
      </c>
      <c r="L8450" s="15">
        <f t="shared" si="532"/>
        <v>-0.20789999999999997</v>
      </c>
      <c r="M8450" s="11">
        <f t="shared" si="533"/>
        <v>0</v>
      </c>
      <c r="N8450" s="11">
        <f>VLOOKUP(E8450,Nasdaq!$A$2:$F$3174,5,1)</f>
        <v>2624.9099120000001</v>
      </c>
      <c r="O8450" s="11">
        <f>VLOOKUP(F8450,Nasdaq!$A$2:$F$3174,5,1)</f>
        <v>2605.1499020000001</v>
      </c>
      <c r="P8450" s="11">
        <f t="shared" si="534"/>
        <v>385</v>
      </c>
      <c r="Q8450" s="15">
        <f t="shared" si="535"/>
        <v>1.0075849258567708</v>
      </c>
    </row>
    <row r="8451" spans="1:17" ht="19.5" customHeight="1" x14ac:dyDescent="0.2">
      <c r="A8451" s="12">
        <v>5679</v>
      </c>
      <c r="B8451" s="6" t="s">
        <v>2336</v>
      </c>
      <c r="C8451" s="12">
        <v>5447</v>
      </c>
      <c r="D8451" s="6" t="s">
        <v>5688</v>
      </c>
      <c r="E8451" s="13">
        <v>39616</v>
      </c>
      <c r="F8451" s="13">
        <v>40029</v>
      </c>
      <c r="G8451" s="13">
        <v>39616</v>
      </c>
      <c r="H8451" s="6" t="s">
        <v>7944</v>
      </c>
      <c r="I8451" s="6" t="s">
        <v>8039</v>
      </c>
      <c r="J8451" s="14">
        <v>-0.3589</v>
      </c>
      <c r="K8451" s="14">
        <v>-0.20949999999999999</v>
      </c>
      <c r="L8451" s="15">
        <f t="shared" si="532"/>
        <v>-0.14940000000000001</v>
      </c>
      <c r="M8451" s="11">
        <f t="shared" si="533"/>
        <v>0</v>
      </c>
      <c r="N8451" s="11">
        <f>VLOOKUP(E8451,Nasdaq!$A$2:$F$3174,5,1)</f>
        <v>2457.7299800000001</v>
      </c>
      <c r="O8451" s="11">
        <f>VLOOKUP(F8451,Nasdaq!$A$2:$F$3174,5,1)</f>
        <v>2011.3100589999999</v>
      </c>
      <c r="P8451" s="11">
        <f t="shared" si="534"/>
        <v>413</v>
      </c>
      <c r="Q8451" s="15">
        <f t="shared" si="535"/>
        <v>1.2219531746779806</v>
      </c>
    </row>
    <row r="8452" spans="1:17" ht="19.5" customHeight="1" x14ac:dyDescent="0.2">
      <c r="A8452" s="12">
        <v>5679</v>
      </c>
      <c r="B8452" s="6" t="s">
        <v>2336</v>
      </c>
      <c r="C8452" s="12">
        <v>42676</v>
      </c>
      <c r="D8452" s="6" t="s">
        <v>2660</v>
      </c>
      <c r="E8452" s="13">
        <v>43332</v>
      </c>
      <c r="F8452" s="13">
        <v>43713</v>
      </c>
      <c r="G8452" s="13">
        <v>43332</v>
      </c>
      <c r="H8452" s="6" t="s">
        <v>7944</v>
      </c>
      <c r="I8452" s="6" t="s">
        <v>8031</v>
      </c>
      <c r="J8452" s="14">
        <v>-0.96640000000000004</v>
      </c>
      <c r="K8452" s="14">
        <v>6.1200000000000004E-2</v>
      </c>
      <c r="L8452" s="15">
        <f t="shared" si="532"/>
        <v>-1.0276000000000001</v>
      </c>
      <c r="M8452" s="11">
        <f t="shared" si="533"/>
        <v>0</v>
      </c>
      <c r="N8452" s="11">
        <f>VLOOKUP(E8452,Nasdaq!$A$2:$F$3174,5,1)</f>
        <v>7821.0097660000001</v>
      </c>
      <c r="O8452" s="11">
        <f>VLOOKUP(F8452,Nasdaq!$A$2:$F$3174,5,1)</f>
        <v>8116.830078</v>
      </c>
      <c r="P8452" s="11">
        <f t="shared" si="534"/>
        <v>381</v>
      </c>
      <c r="Q8452" s="15">
        <f t="shared" si="535"/>
        <v>0.96355495665288837</v>
      </c>
    </row>
    <row r="8453" spans="1:17" ht="19.5" customHeight="1" x14ac:dyDescent="0.2">
      <c r="A8453" s="12">
        <v>5676</v>
      </c>
      <c r="B8453" s="6" t="s">
        <v>2337</v>
      </c>
      <c r="C8453" s="12">
        <v>22868</v>
      </c>
      <c r="D8453" s="6" t="s">
        <v>5689</v>
      </c>
      <c r="E8453" s="13">
        <v>42731</v>
      </c>
      <c r="F8453" s="13">
        <v>44415</v>
      </c>
      <c r="G8453" s="13">
        <v>42731</v>
      </c>
      <c r="H8453" s="6" t="s">
        <v>7946</v>
      </c>
      <c r="I8453" s="6" t="s">
        <v>7965</v>
      </c>
      <c r="J8453" s="14">
        <v>0.1855</v>
      </c>
      <c r="K8453" s="14">
        <v>0.13669999999999999</v>
      </c>
      <c r="L8453" s="15">
        <f t="shared" si="532"/>
        <v>4.880000000000001E-2</v>
      </c>
      <c r="M8453" s="11">
        <f t="shared" si="533"/>
        <v>1</v>
      </c>
      <c r="N8453" s="11">
        <f>VLOOKUP(E8453,Nasdaq!$A$2:$F$3174,5,1)</f>
        <v>5487.4399409999996</v>
      </c>
      <c r="O8453" s="11">
        <f>VLOOKUP(F8453,Nasdaq!$A$2:$F$3174,5,1)</f>
        <v>11010.980469</v>
      </c>
      <c r="P8453" s="11">
        <f t="shared" si="534"/>
        <v>1684</v>
      </c>
      <c r="Q8453" s="15">
        <f t="shared" si="535"/>
        <v>0.49836126527633912</v>
      </c>
    </row>
    <row r="8454" spans="1:17" ht="19.5" customHeight="1" x14ac:dyDescent="0.2">
      <c r="A8454" s="12">
        <v>6685</v>
      </c>
      <c r="B8454" s="6" t="s">
        <v>2338</v>
      </c>
      <c r="C8454" s="12">
        <v>14755</v>
      </c>
      <c r="D8454" s="6" t="s">
        <v>3532</v>
      </c>
      <c r="E8454" s="13">
        <v>43263</v>
      </c>
      <c r="F8454" s="13">
        <v>44415</v>
      </c>
      <c r="H8454" s="6" t="s">
        <v>7945</v>
      </c>
      <c r="I8454" s="6" t="s">
        <v>7955</v>
      </c>
      <c r="J8454" s="14">
        <v>-1.44E-2</v>
      </c>
      <c r="K8454" s="14">
        <v>0.1119</v>
      </c>
      <c r="L8454" s="15">
        <f t="shared" si="532"/>
        <v>-0.1263</v>
      </c>
      <c r="M8454" s="11">
        <f t="shared" si="533"/>
        <v>0</v>
      </c>
      <c r="N8454" s="11">
        <f>VLOOKUP(E8454,Nasdaq!$A$2:$F$3174,5,1)</f>
        <v>7703.7900390000004</v>
      </c>
      <c r="O8454" s="11">
        <f>VLOOKUP(F8454,Nasdaq!$A$2:$F$3174,5,1)</f>
        <v>11010.980469</v>
      </c>
      <c r="P8454" s="11">
        <f t="shared" si="534"/>
        <v>1152</v>
      </c>
      <c r="Q8454" s="15">
        <f t="shared" si="535"/>
        <v>0.69964673942948874</v>
      </c>
    </row>
    <row r="8455" spans="1:17" ht="19.5" customHeight="1" x14ac:dyDescent="0.2">
      <c r="A8455" s="12">
        <v>5638</v>
      </c>
      <c r="B8455" s="6" t="s">
        <v>2339</v>
      </c>
      <c r="C8455" s="12">
        <v>43043</v>
      </c>
      <c r="D8455" s="6" t="s">
        <v>4781</v>
      </c>
      <c r="E8455" s="13">
        <v>41064</v>
      </c>
      <c r="F8455" s="13">
        <v>41516</v>
      </c>
      <c r="H8455" s="6" t="s">
        <v>7947</v>
      </c>
      <c r="I8455" s="6" t="s">
        <v>8066</v>
      </c>
      <c r="J8455" s="14">
        <v>-0.15240000000000001</v>
      </c>
      <c r="K8455" s="14">
        <v>0.24629999999999999</v>
      </c>
      <c r="L8455" s="15">
        <f t="shared" si="532"/>
        <v>-0.3987</v>
      </c>
      <c r="M8455" s="11">
        <f t="shared" si="533"/>
        <v>0</v>
      </c>
      <c r="N8455" s="11">
        <f>VLOOKUP(E8455,Nasdaq!$A$2:$F$3174,5,1)</f>
        <v>2760.01001</v>
      </c>
      <c r="O8455" s="11">
        <f>VLOOKUP(F8455,Nasdaq!$A$2:$F$3174,5,1)</f>
        <v>3589.8701169999999</v>
      </c>
      <c r="P8455" s="11">
        <f t="shared" si="534"/>
        <v>452</v>
      </c>
      <c r="Q8455" s="15">
        <f t="shared" si="535"/>
        <v>0.76883405747091149</v>
      </c>
    </row>
    <row r="8456" spans="1:17" ht="19.5" customHeight="1" x14ac:dyDescent="0.2">
      <c r="A8456" s="12">
        <v>8741</v>
      </c>
      <c r="B8456" s="6" t="s">
        <v>6036</v>
      </c>
      <c r="C8456" s="12">
        <v>38315</v>
      </c>
      <c r="D8456" s="6" t="s">
        <v>7851</v>
      </c>
      <c r="E8456" s="13">
        <v>43525</v>
      </c>
      <c r="F8456" s="13">
        <v>44415</v>
      </c>
      <c r="G8456" s="13">
        <v>43525</v>
      </c>
      <c r="H8456" s="6" t="s">
        <v>7946</v>
      </c>
      <c r="I8456" s="6" t="s">
        <v>8005</v>
      </c>
      <c r="J8456" s="14">
        <v>1.3855000000000002</v>
      </c>
      <c r="K8456" s="14">
        <v>0.15539999999999998</v>
      </c>
      <c r="L8456" s="15">
        <f t="shared" si="532"/>
        <v>1.2301000000000002</v>
      </c>
      <c r="M8456" s="11">
        <f t="shared" si="533"/>
        <v>1</v>
      </c>
      <c r="N8456" s="11">
        <f>VLOOKUP(E8456,Nasdaq!$A$2:$F$3174,5,1)</f>
        <v>7595.3500979999999</v>
      </c>
      <c r="O8456" s="11">
        <f>VLOOKUP(F8456,Nasdaq!$A$2:$F$3174,5,1)</f>
        <v>11010.980469</v>
      </c>
      <c r="P8456" s="11">
        <f t="shared" si="534"/>
        <v>890</v>
      </c>
      <c r="Q8456" s="15">
        <f t="shared" si="535"/>
        <v>0.68979858806563032</v>
      </c>
    </row>
    <row r="8457" spans="1:17" ht="19.5" customHeight="1" x14ac:dyDescent="0.2">
      <c r="A8457" s="12">
        <v>6731</v>
      </c>
      <c r="B8457" s="6" t="s">
        <v>2340</v>
      </c>
      <c r="C8457" s="12">
        <v>40553</v>
      </c>
      <c r="D8457" s="6" t="s">
        <v>3364</v>
      </c>
      <c r="E8457" s="13">
        <v>42838</v>
      </c>
      <c r="F8457" s="13">
        <v>44415</v>
      </c>
      <c r="H8457" s="6" t="s">
        <v>7950</v>
      </c>
      <c r="I8457" s="6" t="s">
        <v>7985</v>
      </c>
      <c r="J8457" s="14">
        <v>-0.64590000000000003</v>
      </c>
      <c r="K8457" s="14">
        <v>0.13849999999999998</v>
      </c>
      <c r="L8457" s="15">
        <f t="shared" si="532"/>
        <v>-0.78439999999999999</v>
      </c>
      <c r="M8457" s="11">
        <f t="shared" si="533"/>
        <v>0</v>
      </c>
      <c r="N8457" s="11">
        <f>VLOOKUP(E8457,Nasdaq!$A$2:$F$3174,5,1)</f>
        <v>5805.1499020000001</v>
      </c>
      <c r="O8457" s="11">
        <f>VLOOKUP(F8457,Nasdaq!$A$2:$F$3174,5,1)</f>
        <v>11010.980469</v>
      </c>
      <c r="P8457" s="11">
        <f t="shared" si="534"/>
        <v>1577</v>
      </c>
      <c r="Q8457" s="15">
        <f t="shared" si="535"/>
        <v>0.52721520798518806</v>
      </c>
    </row>
    <row r="8458" spans="1:17" ht="19.5" customHeight="1" x14ac:dyDescent="0.2">
      <c r="A8458" s="12">
        <v>8887</v>
      </c>
      <c r="B8458" s="6" t="s">
        <v>2341</v>
      </c>
      <c r="C8458" s="12">
        <v>455</v>
      </c>
      <c r="D8458" s="6" t="s">
        <v>3367</v>
      </c>
      <c r="E8458" s="13">
        <v>43444</v>
      </c>
      <c r="F8458" s="13">
        <v>44415</v>
      </c>
      <c r="H8458" s="6" t="s">
        <v>7948</v>
      </c>
      <c r="I8458" s="6" t="s">
        <v>8117</v>
      </c>
      <c r="J8458" s="14">
        <v>-7.0699999999999999E-2</v>
      </c>
      <c r="K8458" s="14">
        <v>0.17899999999999999</v>
      </c>
      <c r="L8458" s="15">
        <f t="shared" si="532"/>
        <v>-0.24969999999999998</v>
      </c>
      <c r="M8458" s="11">
        <f t="shared" si="533"/>
        <v>0</v>
      </c>
      <c r="N8458" s="11">
        <f>VLOOKUP(E8458,Nasdaq!$A$2:$F$3174,5,1)</f>
        <v>7020.5200199999999</v>
      </c>
      <c r="O8458" s="11">
        <f>VLOOKUP(F8458,Nasdaq!$A$2:$F$3174,5,1)</f>
        <v>11010.980469</v>
      </c>
      <c r="P8458" s="11">
        <f t="shared" si="534"/>
        <v>971</v>
      </c>
      <c r="Q8458" s="15">
        <f t="shared" si="535"/>
        <v>0.63759344182059385</v>
      </c>
    </row>
    <row r="8459" spans="1:17" ht="19.5" customHeight="1" x14ac:dyDescent="0.2">
      <c r="A8459" s="12">
        <v>7378</v>
      </c>
      <c r="B8459" s="6" t="s">
        <v>2342</v>
      </c>
      <c r="C8459" s="12">
        <v>40737</v>
      </c>
      <c r="D8459" s="6" t="s">
        <v>4808</v>
      </c>
      <c r="E8459" s="13">
        <v>40821</v>
      </c>
      <c r="F8459" s="13">
        <v>44415</v>
      </c>
      <c r="H8459" s="6" t="s">
        <v>7948</v>
      </c>
      <c r="I8459" s="6" t="s">
        <v>7959</v>
      </c>
      <c r="J8459" s="14">
        <v>-9.3299999999999994E-2</v>
      </c>
      <c r="K8459" s="14">
        <v>0.15179999999999999</v>
      </c>
      <c r="L8459" s="15">
        <f t="shared" si="532"/>
        <v>-0.24509999999999998</v>
      </c>
      <c r="M8459" s="11">
        <f t="shared" si="533"/>
        <v>0</v>
      </c>
      <c r="N8459" s="11">
        <f>VLOOKUP(E8459,Nasdaq!$A$2:$F$3174,5,1)</f>
        <v>2460.51001</v>
      </c>
      <c r="O8459" s="11">
        <f>VLOOKUP(F8459,Nasdaq!$A$2:$F$3174,5,1)</f>
        <v>11010.980469</v>
      </c>
      <c r="P8459" s="11">
        <f t="shared" si="534"/>
        <v>3594</v>
      </c>
      <c r="Q8459" s="15">
        <f t="shared" si="535"/>
        <v>0.22345992054491209</v>
      </c>
    </row>
    <row r="8460" spans="1:17" ht="19.5" customHeight="1" x14ac:dyDescent="0.2">
      <c r="A8460" s="12">
        <v>7892</v>
      </c>
      <c r="B8460" s="6" t="s">
        <v>2343</v>
      </c>
      <c r="C8460" s="12">
        <v>36521</v>
      </c>
      <c r="D8460" s="6" t="s">
        <v>5690</v>
      </c>
      <c r="E8460" s="13">
        <v>43551</v>
      </c>
      <c r="F8460" s="13">
        <v>44415</v>
      </c>
      <c r="G8460" s="13">
        <v>43551</v>
      </c>
      <c r="H8460" s="6" t="s">
        <v>7951</v>
      </c>
      <c r="I8460" s="6" t="s">
        <v>8075</v>
      </c>
      <c r="J8460" s="14">
        <v>-0.95310000000000006</v>
      </c>
      <c r="K8460" s="14">
        <v>0.16260000000000002</v>
      </c>
      <c r="L8460" s="15">
        <f t="shared" si="532"/>
        <v>-1.1157000000000001</v>
      </c>
      <c r="M8460" s="11">
        <f t="shared" si="533"/>
        <v>0</v>
      </c>
      <c r="N8460" s="11">
        <f>VLOOKUP(E8460,Nasdaq!$A$2:$F$3174,5,1)</f>
        <v>7643.3798829999996</v>
      </c>
      <c r="O8460" s="11">
        <f>VLOOKUP(F8460,Nasdaq!$A$2:$F$3174,5,1)</f>
        <v>11010.980469</v>
      </c>
      <c r="P8460" s="11">
        <f t="shared" si="534"/>
        <v>864</v>
      </c>
      <c r="Q8460" s="15">
        <f t="shared" si="535"/>
        <v>0.69416059290229437</v>
      </c>
    </row>
    <row r="8461" spans="1:17" ht="19.5" customHeight="1" x14ac:dyDescent="0.2">
      <c r="A8461" s="12">
        <v>5506</v>
      </c>
      <c r="B8461" s="6" t="s">
        <v>2344</v>
      </c>
      <c r="C8461" s="12">
        <v>15272</v>
      </c>
      <c r="D8461" s="6" t="s">
        <v>5411</v>
      </c>
      <c r="E8461" s="13">
        <v>43077</v>
      </c>
      <c r="F8461" s="13">
        <v>44415</v>
      </c>
      <c r="G8461" s="13">
        <v>43077</v>
      </c>
      <c r="H8461" s="6" t="s">
        <v>7949</v>
      </c>
      <c r="I8461" s="6" t="s">
        <v>8080</v>
      </c>
      <c r="J8461" s="14">
        <v>-0.35580000000000001</v>
      </c>
      <c r="K8461" s="14">
        <v>0.11410000000000001</v>
      </c>
      <c r="L8461" s="15">
        <f t="shared" si="532"/>
        <v>-0.46989999999999998</v>
      </c>
      <c r="M8461" s="11">
        <f t="shared" si="533"/>
        <v>0</v>
      </c>
      <c r="N8461" s="11">
        <f>VLOOKUP(E8461,Nasdaq!$A$2:$F$3174,5,1)</f>
        <v>6840.080078</v>
      </c>
      <c r="O8461" s="11">
        <f>VLOOKUP(F8461,Nasdaq!$A$2:$F$3174,5,1)</f>
        <v>11010.980469</v>
      </c>
      <c r="P8461" s="11">
        <f t="shared" si="534"/>
        <v>1338</v>
      </c>
      <c r="Q8461" s="15">
        <f t="shared" si="535"/>
        <v>0.62120596484551571</v>
      </c>
    </row>
    <row r="8462" spans="1:17" ht="19.5" customHeight="1" x14ac:dyDescent="0.2">
      <c r="A8462" s="12">
        <v>7920</v>
      </c>
      <c r="B8462" s="6" t="s">
        <v>2345</v>
      </c>
      <c r="C8462" s="12">
        <v>45890</v>
      </c>
      <c r="D8462" s="6" t="s">
        <v>3823</v>
      </c>
      <c r="E8462" s="13">
        <v>42643</v>
      </c>
      <c r="F8462" s="13">
        <v>43864</v>
      </c>
      <c r="H8462" s="6" t="s">
        <v>7947</v>
      </c>
      <c r="I8462" s="6" t="s">
        <v>8004</v>
      </c>
      <c r="J8462" s="14">
        <v>0.28800000000000003</v>
      </c>
      <c r="K8462" s="14">
        <v>0.15109999999999998</v>
      </c>
      <c r="L8462" s="15">
        <f t="shared" si="532"/>
        <v>0.13690000000000005</v>
      </c>
      <c r="M8462" s="11">
        <f t="shared" si="533"/>
        <v>1</v>
      </c>
      <c r="N8462" s="11">
        <f>VLOOKUP(E8462,Nasdaq!$A$2:$F$3174,5,1)</f>
        <v>5312</v>
      </c>
      <c r="O8462" s="11">
        <f>VLOOKUP(F8462,Nasdaq!$A$2:$F$3174,5,1)</f>
        <v>9273.4003909999992</v>
      </c>
      <c r="P8462" s="11">
        <f t="shared" si="534"/>
        <v>1221</v>
      </c>
      <c r="Q8462" s="15">
        <f t="shared" si="535"/>
        <v>0.5728218794863037</v>
      </c>
    </row>
    <row r="8463" spans="1:17" ht="19.5" customHeight="1" x14ac:dyDescent="0.2">
      <c r="A8463" s="12">
        <v>8773</v>
      </c>
      <c r="B8463" s="6" t="s">
        <v>2346</v>
      </c>
      <c r="C8463" s="12">
        <v>42362</v>
      </c>
      <c r="D8463" s="6" t="s">
        <v>5691</v>
      </c>
      <c r="E8463" s="13">
        <v>43754</v>
      </c>
      <c r="F8463" s="13">
        <v>44415</v>
      </c>
      <c r="H8463" s="6" t="s">
        <v>7951</v>
      </c>
      <c r="I8463" s="6" t="s">
        <v>7991</v>
      </c>
      <c r="J8463" s="14">
        <v>-6.5599999999999992E-2</v>
      </c>
      <c r="K8463" s="14">
        <v>0.17559999999999998</v>
      </c>
      <c r="L8463" s="15">
        <f t="shared" ref="L8463:L8522" si="536">J8463-K8463</f>
        <v>-0.24119999999999997</v>
      </c>
      <c r="M8463" s="11">
        <f t="shared" ref="M8463:M8522" si="537">IF(L8463&gt;0,1,0)</f>
        <v>0</v>
      </c>
      <c r="N8463" s="11">
        <f>VLOOKUP(E8463,Nasdaq!$A$2:$F$3174,5,1)</f>
        <v>8124.1801759999998</v>
      </c>
      <c r="O8463" s="11">
        <f>VLOOKUP(F8463,Nasdaq!$A$2:$F$3174,5,1)</f>
        <v>11010.980469</v>
      </c>
      <c r="P8463" s="11">
        <f t="shared" ref="P8463:P8522" si="538">_xlfn.DAYS(F8463,E8463)</f>
        <v>661</v>
      </c>
      <c r="Q8463" s="15">
        <f t="shared" ref="Q8463:Q8522" si="539">(O8463/N8463)^(1/P8463/365-1)</f>
        <v>0.73782624873178126</v>
      </c>
    </row>
    <row r="8464" spans="1:17" ht="19.5" customHeight="1" x14ac:dyDescent="0.2">
      <c r="A8464" s="12">
        <v>4856</v>
      </c>
      <c r="B8464" s="6" t="s">
        <v>2347</v>
      </c>
      <c r="C8464" s="12">
        <v>34324</v>
      </c>
      <c r="D8464" s="6" t="s">
        <v>5692</v>
      </c>
      <c r="E8464" s="13">
        <v>42004</v>
      </c>
      <c r="F8464" s="13">
        <v>44415</v>
      </c>
      <c r="G8464" s="13">
        <v>42004</v>
      </c>
      <c r="H8464" s="6" t="s">
        <v>7949</v>
      </c>
      <c r="I8464" s="6" t="s">
        <v>8060</v>
      </c>
      <c r="J8464" s="14">
        <v>-0.14300000000000002</v>
      </c>
      <c r="K8464" s="14">
        <v>0.11359999999999999</v>
      </c>
      <c r="L8464" s="15">
        <f t="shared" si="536"/>
        <v>-0.25659999999999999</v>
      </c>
      <c r="M8464" s="11">
        <f t="shared" si="537"/>
        <v>0</v>
      </c>
      <c r="N8464" s="11">
        <f>VLOOKUP(E8464,Nasdaq!$A$2:$F$3174,5,1)</f>
        <v>4736.0498049999997</v>
      </c>
      <c r="O8464" s="11">
        <f>VLOOKUP(F8464,Nasdaq!$A$2:$F$3174,5,1)</f>
        <v>11010.980469</v>
      </c>
      <c r="P8464" s="11">
        <f t="shared" si="538"/>
        <v>2411</v>
      </c>
      <c r="Q8464" s="15">
        <f t="shared" si="539"/>
        <v>0.43012103771233035</v>
      </c>
    </row>
    <row r="8465" spans="1:17" ht="19.5" customHeight="1" x14ac:dyDescent="0.2">
      <c r="A8465" s="12">
        <v>5344</v>
      </c>
      <c r="B8465" s="6" t="s">
        <v>2348</v>
      </c>
      <c r="C8465" s="12">
        <v>6934</v>
      </c>
      <c r="D8465" s="6" t="s">
        <v>7472</v>
      </c>
      <c r="E8465" s="13">
        <v>42276</v>
      </c>
      <c r="F8465" s="13">
        <v>42615</v>
      </c>
      <c r="H8465" s="6" t="s">
        <v>7944</v>
      </c>
      <c r="I8465" s="6" t="s">
        <v>7980</v>
      </c>
      <c r="J8465" s="14">
        <v>0.19399999999999998</v>
      </c>
      <c r="K8465" s="14">
        <v>0.1963</v>
      </c>
      <c r="L8465" s="15">
        <f t="shared" si="536"/>
        <v>-2.3000000000000242E-3</v>
      </c>
      <c r="M8465" s="11">
        <f t="shared" si="537"/>
        <v>0</v>
      </c>
      <c r="N8465" s="11">
        <f>VLOOKUP(E8465,Nasdaq!$A$2:$F$3174,5,1)</f>
        <v>4517.3198240000002</v>
      </c>
      <c r="O8465" s="11">
        <f>VLOOKUP(F8465,Nasdaq!$A$2:$F$3174,5,1)</f>
        <v>5249.8999020000001</v>
      </c>
      <c r="P8465" s="11">
        <f t="shared" si="538"/>
        <v>339</v>
      </c>
      <c r="Q8465" s="15">
        <f t="shared" si="539"/>
        <v>0.86045932210597598</v>
      </c>
    </row>
    <row r="8466" spans="1:17" ht="19.5" customHeight="1" x14ac:dyDescent="0.2">
      <c r="A8466" s="12">
        <v>5344</v>
      </c>
      <c r="B8466" s="6" t="s">
        <v>2348</v>
      </c>
      <c r="C8466" s="12">
        <v>6564</v>
      </c>
      <c r="D8466" s="6" t="s">
        <v>7852</v>
      </c>
      <c r="E8466" s="13">
        <v>41557</v>
      </c>
      <c r="F8466" s="13">
        <v>42270</v>
      </c>
      <c r="H8466" s="6" t="s">
        <v>7949</v>
      </c>
      <c r="I8466" s="6" t="s">
        <v>8068</v>
      </c>
      <c r="J8466" s="14">
        <v>8.7599999999999997E-2</v>
      </c>
      <c r="K8466" s="14">
        <v>9.4200000000000006E-2</v>
      </c>
      <c r="L8466" s="15">
        <f t="shared" si="536"/>
        <v>-6.6000000000000086E-3</v>
      </c>
      <c r="M8466" s="11">
        <f t="shared" si="537"/>
        <v>0</v>
      </c>
      <c r="N8466" s="11">
        <f>VLOOKUP(E8466,Nasdaq!$A$2:$F$3174,5,1)</f>
        <v>3760.75</v>
      </c>
      <c r="O8466" s="11">
        <f>VLOOKUP(F8466,Nasdaq!$A$2:$F$3174,5,1)</f>
        <v>4752.7402339999999</v>
      </c>
      <c r="P8466" s="11">
        <f t="shared" si="538"/>
        <v>713</v>
      </c>
      <c r="Q8466" s="15">
        <f t="shared" si="539"/>
        <v>0.7912810710911764</v>
      </c>
    </row>
    <row r="8467" spans="1:17" ht="19.5" customHeight="1" x14ac:dyDescent="0.2">
      <c r="A8467" s="12">
        <v>5344</v>
      </c>
      <c r="B8467" s="6" t="s">
        <v>2348</v>
      </c>
      <c r="C8467" s="12">
        <v>6526</v>
      </c>
      <c r="D8467" s="6" t="s">
        <v>5693</v>
      </c>
      <c r="E8467" s="13">
        <v>39527</v>
      </c>
      <c r="F8467" s="13">
        <v>42817</v>
      </c>
      <c r="H8467" s="6" t="s">
        <v>7950</v>
      </c>
      <c r="I8467" s="6" t="s">
        <v>8082</v>
      </c>
      <c r="J8467" s="14">
        <v>7.7800000000000008E-2</v>
      </c>
      <c r="K8467" s="14">
        <v>8.8499999999999995E-2</v>
      </c>
      <c r="L8467" s="15">
        <f t="shared" si="536"/>
        <v>-1.0699999999999987E-2</v>
      </c>
      <c r="M8467" s="11">
        <f t="shared" si="537"/>
        <v>0</v>
      </c>
      <c r="N8467" s="11">
        <f>VLOOKUP(E8467,Nasdaq!$A$2:$F$3174,5,1)</f>
        <v>2258.110107</v>
      </c>
      <c r="O8467" s="11">
        <f>VLOOKUP(F8467,Nasdaq!$A$2:$F$3174,5,1)</f>
        <v>5817.6899409999996</v>
      </c>
      <c r="P8467" s="11">
        <f t="shared" si="538"/>
        <v>3290</v>
      </c>
      <c r="Q8467" s="15">
        <f t="shared" si="539"/>
        <v>0.38814579489281137</v>
      </c>
    </row>
    <row r="8468" spans="1:17" ht="19.5" customHeight="1" x14ac:dyDescent="0.2">
      <c r="A8468" s="12">
        <v>5344</v>
      </c>
      <c r="B8468" s="6" t="s">
        <v>2348</v>
      </c>
      <c r="C8468" s="12">
        <v>7332</v>
      </c>
      <c r="D8468" s="6" t="s">
        <v>7853</v>
      </c>
      <c r="E8468" s="13">
        <v>41158</v>
      </c>
      <c r="F8468" s="13">
        <v>42202</v>
      </c>
      <c r="H8468" s="6" t="s">
        <v>7944</v>
      </c>
      <c r="I8468" s="6" t="s">
        <v>7968</v>
      </c>
      <c r="J8468" s="14">
        <v>6.93E-2</v>
      </c>
      <c r="K8468" s="14">
        <v>0.1726</v>
      </c>
      <c r="L8468" s="15">
        <f t="shared" si="536"/>
        <v>-0.1033</v>
      </c>
      <c r="M8468" s="11">
        <f t="shared" si="537"/>
        <v>0</v>
      </c>
      <c r="N8468" s="11">
        <f>VLOOKUP(E8468,Nasdaq!$A$2:$F$3174,5,1)</f>
        <v>3135.8100589999999</v>
      </c>
      <c r="O8468" s="11">
        <f>VLOOKUP(F8468,Nasdaq!$A$2:$F$3174,5,1)</f>
        <v>5210.1401370000003</v>
      </c>
      <c r="P8468" s="11">
        <f t="shared" si="538"/>
        <v>1044</v>
      </c>
      <c r="Q8468" s="15">
        <f t="shared" si="539"/>
        <v>0.60186754188142533</v>
      </c>
    </row>
    <row r="8469" spans="1:17" ht="19.5" customHeight="1" x14ac:dyDescent="0.2">
      <c r="A8469" s="12">
        <v>5344</v>
      </c>
      <c r="B8469" s="6" t="s">
        <v>2348</v>
      </c>
      <c r="C8469" s="12">
        <v>7013</v>
      </c>
      <c r="D8469" s="6" t="s">
        <v>7854</v>
      </c>
      <c r="E8469" s="13">
        <v>42011</v>
      </c>
      <c r="F8469" s="13">
        <v>44415</v>
      </c>
      <c r="H8469" s="6" t="s">
        <v>7949</v>
      </c>
      <c r="I8469" s="6" t="s">
        <v>8068</v>
      </c>
      <c r="J8469" s="14">
        <v>5.8600000000000006E-2</v>
      </c>
      <c r="K8469" s="14">
        <v>0.11710000000000001</v>
      </c>
      <c r="L8469" s="15">
        <f t="shared" si="536"/>
        <v>-5.8500000000000003E-2</v>
      </c>
      <c r="M8469" s="11">
        <f t="shared" si="537"/>
        <v>0</v>
      </c>
      <c r="N8469" s="11">
        <f>VLOOKUP(E8469,Nasdaq!$A$2:$F$3174,5,1)</f>
        <v>4650.4702150000003</v>
      </c>
      <c r="O8469" s="11">
        <f>VLOOKUP(F8469,Nasdaq!$A$2:$F$3174,5,1)</f>
        <v>11010.980469</v>
      </c>
      <c r="P8469" s="11">
        <f t="shared" si="538"/>
        <v>2404</v>
      </c>
      <c r="Q8469" s="15">
        <f t="shared" si="539"/>
        <v>0.42234883589424105</v>
      </c>
    </row>
    <row r="8470" spans="1:17" ht="19.5" customHeight="1" x14ac:dyDescent="0.2">
      <c r="A8470" s="12">
        <v>5344</v>
      </c>
      <c r="B8470" s="6" t="s">
        <v>2348</v>
      </c>
      <c r="C8470" s="12">
        <v>6431</v>
      </c>
      <c r="D8470" s="6" t="s">
        <v>5694</v>
      </c>
      <c r="E8470" s="13">
        <v>41612</v>
      </c>
      <c r="F8470" s="13">
        <v>43088</v>
      </c>
      <c r="H8470" s="6" t="s">
        <v>7950</v>
      </c>
      <c r="I8470" s="6" t="s">
        <v>7967</v>
      </c>
      <c r="J8470" s="14">
        <v>5.6399999999999999E-2</v>
      </c>
      <c r="K8470" s="14">
        <v>0.12789999999999999</v>
      </c>
      <c r="L8470" s="15">
        <f t="shared" si="536"/>
        <v>-7.149999999999998E-2</v>
      </c>
      <c r="M8470" s="11">
        <f t="shared" si="537"/>
        <v>0</v>
      </c>
      <c r="N8470" s="11">
        <f>VLOOKUP(E8470,Nasdaq!$A$2:$F$3174,5,1)</f>
        <v>4038</v>
      </c>
      <c r="O8470" s="11">
        <f>VLOOKUP(F8470,Nasdaq!$A$2:$F$3174,5,1)</f>
        <v>6963.8500979999999</v>
      </c>
      <c r="P8470" s="11">
        <f t="shared" si="538"/>
        <v>1476</v>
      </c>
      <c r="Q8470" s="15">
        <f t="shared" si="539"/>
        <v>0.57985224092553977</v>
      </c>
    </row>
    <row r="8471" spans="1:17" ht="19.5" customHeight="1" x14ac:dyDescent="0.2">
      <c r="A8471" s="12">
        <v>5344</v>
      </c>
      <c r="B8471" s="6" t="s">
        <v>2348</v>
      </c>
      <c r="C8471" s="12">
        <v>7313</v>
      </c>
      <c r="D8471" s="6" t="s">
        <v>7855</v>
      </c>
      <c r="E8471" s="13">
        <v>41171</v>
      </c>
      <c r="F8471" s="13">
        <v>43392</v>
      </c>
      <c r="H8471" s="6" t="s">
        <v>7946</v>
      </c>
      <c r="I8471" s="6" t="s">
        <v>8027</v>
      </c>
      <c r="J8471" s="14">
        <v>2.4900000000000002E-2</v>
      </c>
      <c r="K8471" s="14">
        <v>0.1341</v>
      </c>
      <c r="L8471" s="15">
        <f t="shared" si="536"/>
        <v>-0.10919999999999999</v>
      </c>
      <c r="M8471" s="11">
        <f t="shared" si="537"/>
        <v>0</v>
      </c>
      <c r="N8471" s="11">
        <f>VLOOKUP(E8471,Nasdaq!$A$2:$F$3174,5,1)</f>
        <v>3182.6201169999999</v>
      </c>
      <c r="O8471" s="11">
        <f>VLOOKUP(F8471,Nasdaq!$A$2:$F$3174,5,1)</f>
        <v>7449.0297849999997</v>
      </c>
      <c r="P8471" s="11">
        <f t="shared" si="538"/>
        <v>2221</v>
      </c>
      <c r="Q8471" s="15">
        <f t="shared" si="539"/>
        <v>0.42725342056563542</v>
      </c>
    </row>
    <row r="8472" spans="1:17" ht="19.5" customHeight="1" x14ac:dyDescent="0.2">
      <c r="A8472" s="12">
        <v>5344</v>
      </c>
      <c r="B8472" s="6" t="s">
        <v>2348</v>
      </c>
      <c r="C8472" s="12">
        <v>7067</v>
      </c>
      <c r="D8472" s="6" t="s">
        <v>5695</v>
      </c>
      <c r="E8472" s="13">
        <v>41703</v>
      </c>
      <c r="F8472" s="13">
        <v>42026</v>
      </c>
      <c r="H8472" s="6" t="s">
        <v>7949</v>
      </c>
      <c r="I8472" s="6" t="s">
        <v>7961</v>
      </c>
      <c r="J8472" s="14">
        <v>1.2800000000000001E-2</v>
      </c>
      <c r="K8472" s="14">
        <v>0.1371</v>
      </c>
      <c r="L8472" s="15">
        <f t="shared" si="536"/>
        <v>-0.12429999999999999</v>
      </c>
      <c r="M8472" s="11">
        <f t="shared" si="537"/>
        <v>0</v>
      </c>
      <c r="N8472" s="11">
        <f>VLOOKUP(E8472,Nasdaq!$A$2:$F$3174,5,1)</f>
        <v>4357.9702150000003</v>
      </c>
      <c r="O8472" s="11">
        <f>VLOOKUP(F8472,Nasdaq!$A$2:$F$3174,5,1)</f>
        <v>4750.3999020000001</v>
      </c>
      <c r="P8472" s="11">
        <f t="shared" si="538"/>
        <v>323</v>
      </c>
      <c r="Q8472" s="15">
        <f t="shared" si="539"/>
        <v>0.91739084963436224</v>
      </c>
    </row>
    <row r="8473" spans="1:17" ht="19.5" customHeight="1" x14ac:dyDescent="0.2">
      <c r="A8473" s="12">
        <v>5344</v>
      </c>
      <c r="B8473" s="6" t="s">
        <v>2348</v>
      </c>
      <c r="C8473" s="12">
        <v>6785</v>
      </c>
      <c r="D8473" s="6" t="s">
        <v>5696</v>
      </c>
      <c r="E8473" s="13">
        <v>41225</v>
      </c>
      <c r="F8473" s="13">
        <v>44415</v>
      </c>
      <c r="H8473" s="6" t="s">
        <v>7948</v>
      </c>
      <c r="I8473" s="6" t="s">
        <v>8017</v>
      </c>
      <c r="J8473" s="14">
        <v>-0.34100000000000003</v>
      </c>
      <c r="K8473" s="14">
        <v>0.14510000000000001</v>
      </c>
      <c r="L8473" s="15">
        <f t="shared" si="536"/>
        <v>-0.48610000000000003</v>
      </c>
      <c r="M8473" s="11">
        <f t="shared" si="537"/>
        <v>0</v>
      </c>
      <c r="N8473" s="11">
        <f>VLOOKUP(E8473,Nasdaq!$A$2:$F$3174,5,1)</f>
        <v>2904.25</v>
      </c>
      <c r="O8473" s="11">
        <f>VLOOKUP(F8473,Nasdaq!$A$2:$F$3174,5,1)</f>
        <v>11010.980469</v>
      </c>
      <c r="P8473" s="11">
        <f t="shared" si="538"/>
        <v>3190</v>
      </c>
      <c r="Q8473" s="15">
        <f t="shared" si="539"/>
        <v>0.26375973805330133</v>
      </c>
    </row>
    <row r="8474" spans="1:17" ht="19.5" customHeight="1" x14ac:dyDescent="0.2">
      <c r="A8474" s="12">
        <v>9342</v>
      </c>
      <c r="B8474" s="6" t="s">
        <v>2349</v>
      </c>
      <c r="C8474" s="12">
        <v>49053</v>
      </c>
      <c r="D8474" s="6" t="s">
        <v>5697</v>
      </c>
      <c r="E8474" s="13">
        <v>43990</v>
      </c>
      <c r="F8474" s="13">
        <v>44415</v>
      </c>
      <c r="H8474" s="6" t="s">
        <v>7950</v>
      </c>
      <c r="I8474" s="6" t="s">
        <v>8108</v>
      </c>
      <c r="J8474" s="14">
        <v>-0.62539999999999996</v>
      </c>
      <c r="K8474" s="14">
        <v>0.25159999999999999</v>
      </c>
      <c r="L8474" s="15">
        <f t="shared" si="536"/>
        <v>-0.877</v>
      </c>
      <c r="M8474" s="11">
        <f t="shared" si="537"/>
        <v>0</v>
      </c>
      <c r="N8474" s="11">
        <f>VLOOKUP(E8474,Nasdaq!$A$2:$F$3174,5,1)</f>
        <v>9924.75</v>
      </c>
      <c r="O8474" s="11">
        <f>VLOOKUP(F8474,Nasdaq!$A$2:$F$3174,5,1)</f>
        <v>11010.980469</v>
      </c>
      <c r="P8474" s="11">
        <f t="shared" si="538"/>
        <v>425</v>
      </c>
      <c r="Q8474" s="15">
        <f t="shared" si="539"/>
        <v>0.90135085362246214</v>
      </c>
    </row>
    <row r="8475" spans="1:17" ht="19.5" customHeight="1" x14ac:dyDescent="0.2">
      <c r="A8475" s="12">
        <v>7327</v>
      </c>
      <c r="B8475" s="6" t="s">
        <v>2350</v>
      </c>
      <c r="C8475" s="12">
        <v>29029</v>
      </c>
      <c r="D8475" s="6" t="s">
        <v>4857</v>
      </c>
      <c r="E8475" s="13">
        <v>41702</v>
      </c>
      <c r="F8475" s="13">
        <v>43315</v>
      </c>
      <c r="H8475" s="6" t="s">
        <v>7944</v>
      </c>
      <c r="I8475" s="6" t="s">
        <v>8155</v>
      </c>
      <c r="J8475" s="14">
        <v>2.5159000000000002</v>
      </c>
      <c r="K8475" s="14">
        <v>0.1215</v>
      </c>
      <c r="L8475" s="15">
        <f t="shared" si="536"/>
        <v>2.3944000000000001</v>
      </c>
      <c r="M8475" s="11">
        <f t="shared" si="537"/>
        <v>1</v>
      </c>
      <c r="N8475" s="11">
        <f>VLOOKUP(E8475,Nasdaq!$A$2:$F$3174,5,1)</f>
        <v>4351.9702150000003</v>
      </c>
      <c r="O8475" s="11">
        <f>VLOOKUP(F8475,Nasdaq!$A$2:$F$3174,5,1)</f>
        <v>7812.0097660000001</v>
      </c>
      <c r="P8475" s="11">
        <f t="shared" si="538"/>
        <v>1613</v>
      </c>
      <c r="Q8475" s="15">
        <f t="shared" si="539"/>
        <v>0.55708769828717641</v>
      </c>
    </row>
    <row r="8476" spans="1:17" ht="19.5" customHeight="1" x14ac:dyDescent="0.2">
      <c r="A8476" s="12">
        <v>7589</v>
      </c>
      <c r="B8476" s="6" t="s">
        <v>2351</v>
      </c>
      <c r="C8476" s="12">
        <v>2630</v>
      </c>
      <c r="D8476" s="6" t="s">
        <v>3968</v>
      </c>
      <c r="E8476" s="13">
        <v>42320</v>
      </c>
      <c r="F8476" s="13">
        <v>43381</v>
      </c>
      <c r="G8476" s="13">
        <v>42320</v>
      </c>
      <c r="H8476" s="6" t="s">
        <v>7947</v>
      </c>
      <c r="I8476" s="6" t="s">
        <v>8061</v>
      </c>
      <c r="J8476" s="14">
        <v>4.7899999999999998E-2</v>
      </c>
      <c r="K8476" s="14">
        <v>0.1487</v>
      </c>
      <c r="L8476" s="15">
        <f t="shared" si="536"/>
        <v>-0.1008</v>
      </c>
      <c r="M8476" s="11">
        <f t="shared" si="537"/>
        <v>0</v>
      </c>
      <c r="N8476" s="11">
        <f>VLOOKUP(E8476,Nasdaq!$A$2:$F$3174,5,1)</f>
        <v>5005.080078</v>
      </c>
      <c r="O8476" s="11">
        <f>VLOOKUP(F8476,Nasdaq!$A$2:$F$3174,5,1)</f>
        <v>7735.9501950000003</v>
      </c>
      <c r="P8476" s="11">
        <f t="shared" si="538"/>
        <v>1061</v>
      </c>
      <c r="Q8476" s="15">
        <f t="shared" si="539"/>
        <v>0.64699042513810401</v>
      </c>
    </row>
    <row r="8477" spans="1:17" ht="19.5" customHeight="1" x14ac:dyDescent="0.2">
      <c r="A8477" s="12">
        <v>6059</v>
      </c>
      <c r="B8477" s="6" t="s">
        <v>2352</v>
      </c>
      <c r="C8477" s="12">
        <v>8124</v>
      </c>
      <c r="D8477" s="6" t="s">
        <v>2603</v>
      </c>
      <c r="E8477" s="13">
        <v>42864</v>
      </c>
      <c r="F8477" s="13">
        <v>44415</v>
      </c>
      <c r="H8477" s="6" t="s">
        <v>7947</v>
      </c>
      <c r="I8477" s="6" t="s">
        <v>7957</v>
      </c>
      <c r="J8477" s="14">
        <v>2.2596000000000003</v>
      </c>
      <c r="K8477" s="14">
        <v>0.13150000000000001</v>
      </c>
      <c r="L8477" s="15">
        <f t="shared" si="536"/>
        <v>2.1281000000000003</v>
      </c>
      <c r="M8477" s="11">
        <f t="shared" si="537"/>
        <v>1</v>
      </c>
      <c r="N8477" s="11">
        <f>VLOOKUP(E8477,Nasdaq!$A$2:$F$3174,5,1)</f>
        <v>6120.5898440000001</v>
      </c>
      <c r="O8477" s="11">
        <f>VLOOKUP(F8477,Nasdaq!$A$2:$F$3174,5,1)</f>
        <v>11010.980469</v>
      </c>
      <c r="P8477" s="11">
        <f t="shared" si="538"/>
        <v>1551</v>
      </c>
      <c r="Q8477" s="15">
        <f t="shared" si="539"/>
        <v>0.55586295972098598</v>
      </c>
    </row>
    <row r="8478" spans="1:17" ht="19.5" customHeight="1" x14ac:dyDescent="0.2">
      <c r="A8478" s="12">
        <v>6065</v>
      </c>
      <c r="B8478" s="6" t="s">
        <v>2353</v>
      </c>
      <c r="C8478" s="12">
        <v>26009</v>
      </c>
      <c r="D8478" s="6" t="s">
        <v>5698</v>
      </c>
      <c r="E8478" s="13">
        <v>41851</v>
      </c>
      <c r="F8478" s="13">
        <v>44415</v>
      </c>
      <c r="H8478" s="6" t="s">
        <v>7948</v>
      </c>
      <c r="I8478" s="6" t="s">
        <v>8029</v>
      </c>
      <c r="J8478" s="14">
        <v>-3.3799999999999997E-2</v>
      </c>
      <c r="K8478" s="14">
        <v>0.1188</v>
      </c>
      <c r="L8478" s="15">
        <f t="shared" si="536"/>
        <v>-0.15260000000000001</v>
      </c>
      <c r="M8478" s="11">
        <f t="shared" si="537"/>
        <v>0</v>
      </c>
      <c r="N8478" s="11">
        <f>VLOOKUP(E8478,Nasdaq!$A$2:$F$3174,5,1)</f>
        <v>4369.7700199999999</v>
      </c>
      <c r="O8478" s="11">
        <f>VLOOKUP(F8478,Nasdaq!$A$2:$F$3174,5,1)</f>
        <v>11010.980469</v>
      </c>
      <c r="P8478" s="11">
        <f t="shared" si="538"/>
        <v>2564</v>
      </c>
      <c r="Q8478" s="15">
        <f t="shared" si="539"/>
        <v>0.39685606087032888</v>
      </c>
    </row>
    <row r="8479" spans="1:17" ht="19.5" customHeight="1" x14ac:dyDescent="0.2">
      <c r="A8479" s="12">
        <v>6065</v>
      </c>
      <c r="B8479" s="6" t="s">
        <v>2353</v>
      </c>
      <c r="C8479" s="12">
        <v>8944</v>
      </c>
      <c r="D8479" s="6" t="s">
        <v>5699</v>
      </c>
      <c r="E8479" s="13">
        <v>42090</v>
      </c>
      <c r="F8479" s="13">
        <v>44415</v>
      </c>
      <c r="H8479" s="6" t="s">
        <v>7944</v>
      </c>
      <c r="I8479" s="6" t="s">
        <v>8127</v>
      </c>
      <c r="J8479" s="14">
        <v>-0.66569999999999996</v>
      </c>
      <c r="K8479" s="14">
        <v>0.1176</v>
      </c>
      <c r="L8479" s="15">
        <f t="shared" si="536"/>
        <v>-0.7833</v>
      </c>
      <c r="M8479" s="11">
        <f t="shared" si="537"/>
        <v>0</v>
      </c>
      <c r="N8479" s="11">
        <f>VLOOKUP(E8479,Nasdaq!$A$2:$F$3174,5,1)</f>
        <v>4891.2202150000003</v>
      </c>
      <c r="O8479" s="11">
        <f>VLOOKUP(F8479,Nasdaq!$A$2:$F$3174,5,1)</f>
        <v>11010.980469</v>
      </c>
      <c r="P8479" s="11">
        <f t="shared" si="538"/>
        <v>2325</v>
      </c>
      <c r="Q8479" s="15">
        <f t="shared" si="539"/>
        <v>0.44421338369769958</v>
      </c>
    </row>
    <row r="8480" spans="1:17" ht="19.5" customHeight="1" x14ac:dyDescent="0.2">
      <c r="A8480" s="12">
        <v>7150</v>
      </c>
      <c r="B8480" s="6" t="s">
        <v>5995</v>
      </c>
      <c r="C8480" s="12">
        <v>34796</v>
      </c>
      <c r="D8480" s="6" t="s">
        <v>2654</v>
      </c>
      <c r="E8480" s="13">
        <v>41893</v>
      </c>
      <c r="F8480" s="13">
        <v>43171</v>
      </c>
      <c r="H8480" s="6" t="s">
        <v>7944</v>
      </c>
      <c r="I8480" s="6" t="s">
        <v>7977</v>
      </c>
      <c r="J8480" s="14">
        <v>-0.18909999999999999</v>
      </c>
      <c r="K8480" s="14">
        <v>0.12240000000000001</v>
      </c>
      <c r="L8480" s="15">
        <f t="shared" si="536"/>
        <v>-0.3115</v>
      </c>
      <c r="M8480" s="11">
        <f t="shared" si="537"/>
        <v>0</v>
      </c>
      <c r="N8480" s="11">
        <f>VLOOKUP(E8480,Nasdaq!$A$2:$F$3174,5,1)</f>
        <v>4591.8100590000004</v>
      </c>
      <c r="O8480" s="11">
        <f>VLOOKUP(F8480,Nasdaq!$A$2:$F$3174,5,1)</f>
        <v>7588.3198240000002</v>
      </c>
      <c r="P8480" s="11">
        <f t="shared" si="538"/>
        <v>1278</v>
      </c>
      <c r="Q8480" s="15">
        <f t="shared" si="539"/>
        <v>0.60511616673622926</v>
      </c>
    </row>
    <row r="8481" spans="1:17" ht="19.5" customHeight="1" x14ac:dyDescent="0.2">
      <c r="A8481" s="12">
        <v>8774</v>
      </c>
      <c r="B8481" s="6" t="s">
        <v>2354</v>
      </c>
      <c r="C8481" s="12">
        <v>42362</v>
      </c>
      <c r="D8481" s="6" t="s">
        <v>5691</v>
      </c>
      <c r="E8481" s="13">
        <v>43754</v>
      </c>
      <c r="F8481" s="13">
        <v>44415</v>
      </c>
      <c r="H8481" s="6" t="s">
        <v>7951</v>
      </c>
      <c r="I8481" s="6" t="s">
        <v>7991</v>
      </c>
      <c r="J8481" s="14">
        <v>-6.5599999999999992E-2</v>
      </c>
      <c r="K8481" s="14">
        <v>0.17559999999999998</v>
      </c>
      <c r="L8481" s="15">
        <f t="shared" si="536"/>
        <v>-0.24119999999999997</v>
      </c>
      <c r="M8481" s="11">
        <f t="shared" si="537"/>
        <v>0</v>
      </c>
      <c r="N8481" s="11">
        <f>VLOOKUP(E8481,Nasdaq!$A$2:$F$3174,5,1)</f>
        <v>8124.1801759999998</v>
      </c>
      <c r="O8481" s="11">
        <f>VLOOKUP(F8481,Nasdaq!$A$2:$F$3174,5,1)</f>
        <v>11010.980469</v>
      </c>
      <c r="P8481" s="11">
        <f t="shared" si="538"/>
        <v>661</v>
      </c>
      <c r="Q8481" s="15">
        <f t="shared" si="539"/>
        <v>0.73782624873178126</v>
      </c>
    </row>
    <row r="8482" spans="1:17" ht="19.5" customHeight="1" x14ac:dyDescent="0.2">
      <c r="A8482" s="12">
        <v>6245</v>
      </c>
      <c r="B8482" s="6" t="s">
        <v>2355</v>
      </c>
      <c r="C8482" s="12">
        <v>1215</v>
      </c>
      <c r="D8482" s="6" t="s">
        <v>4540</v>
      </c>
      <c r="E8482" s="13">
        <v>41409</v>
      </c>
      <c r="F8482" s="13">
        <v>41501</v>
      </c>
      <c r="H8482" s="6" t="s">
        <v>7944</v>
      </c>
      <c r="I8482" s="6" t="s">
        <v>7980</v>
      </c>
      <c r="J8482" s="14">
        <v>1.3796000000000002</v>
      </c>
      <c r="K8482" s="14">
        <v>2.7400000000000001E-2</v>
      </c>
      <c r="L8482" s="15">
        <f t="shared" si="536"/>
        <v>1.3522000000000001</v>
      </c>
      <c r="M8482" s="11">
        <f t="shared" si="537"/>
        <v>1</v>
      </c>
      <c r="N8482" s="11">
        <f>VLOOKUP(E8482,Nasdaq!$A$2:$F$3174,5,1)</f>
        <v>3471.6201169999999</v>
      </c>
      <c r="O8482" s="11">
        <f>VLOOKUP(F8482,Nasdaq!$A$2:$F$3174,5,1)</f>
        <v>3606.1201169999999</v>
      </c>
      <c r="P8482" s="11">
        <f t="shared" si="538"/>
        <v>92</v>
      </c>
      <c r="Q8482" s="15">
        <f t="shared" si="539"/>
        <v>0.96270338593405635</v>
      </c>
    </row>
    <row r="8483" spans="1:17" ht="19.5" customHeight="1" x14ac:dyDescent="0.2">
      <c r="A8483" s="12">
        <v>6245</v>
      </c>
      <c r="B8483" s="6" t="s">
        <v>2355</v>
      </c>
      <c r="C8483" s="12">
        <v>749</v>
      </c>
      <c r="D8483" s="6" t="s">
        <v>7856</v>
      </c>
      <c r="E8483" s="13">
        <v>41228</v>
      </c>
      <c r="F8483" s="13">
        <v>41319</v>
      </c>
      <c r="H8483" s="6" t="s">
        <v>7951</v>
      </c>
      <c r="I8483" s="6" t="s">
        <v>8023</v>
      </c>
      <c r="J8483" s="14">
        <v>0.67900000000000005</v>
      </c>
      <c r="K8483" s="14">
        <v>0.63619999999999999</v>
      </c>
      <c r="L8483" s="15">
        <f t="shared" si="536"/>
        <v>4.280000000000006E-2</v>
      </c>
      <c r="M8483" s="11">
        <f t="shared" si="537"/>
        <v>1</v>
      </c>
      <c r="N8483" s="11">
        <f>VLOOKUP(E8483,Nasdaq!$A$2:$F$3174,5,1)</f>
        <v>2836.9399410000001</v>
      </c>
      <c r="O8483" s="11">
        <f>VLOOKUP(F8483,Nasdaq!$A$2:$F$3174,5,1)</f>
        <v>3198.6599120000001</v>
      </c>
      <c r="P8483" s="11">
        <f t="shared" si="538"/>
        <v>91</v>
      </c>
      <c r="Q8483" s="15">
        <f t="shared" si="539"/>
        <v>0.88691835610703762</v>
      </c>
    </row>
    <row r="8484" spans="1:17" ht="19.5" customHeight="1" x14ac:dyDescent="0.2">
      <c r="A8484" s="12">
        <v>6245</v>
      </c>
      <c r="B8484" s="6" t="s">
        <v>2355</v>
      </c>
      <c r="C8484" s="12">
        <v>601</v>
      </c>
      <c r="D8484" s="6" t="s">
        <v>6517</v>
      </c>
      <c r="E8484" s="13">
        <v>39801</v>
      </c>
      <c r="F8484" s="13">
        <v>40191</v>
      </c>
      <c r="G8484" s="13">
        <v>39801</v>
      </c>
      <c r="H8484" s="6" t="s">
        <v>7951</v>
      </c>
      <c r="I8484" s="6" t="s">
        <v>8075</v>
      </c>
      <c r="J8484" s="14">
        <v>0.62329999999999997</v>
      </c>
      <c r="K8484" s="14">
        <v>0.30079999999999996</v>
      </c>
      <c r="L8484" s="15">
        <f t="shared" si="536"/>
        <v>0.32250000000000001</v>
      </c>
      <c r="M8484" s="11">
        <f t="shared" si="537"/>
        <v>1</v>
      </c>
      <c r="N8484" s="11">
        <f>VLOOKUP(E8484,Nasdaq!$A$2:$F$3174,5,1)</f>
        <v>1564.3199460000001</v>
      </c>
      <c r="O8484" s="11">
        <f>VLOOKUP(F8484,Nasdaq!$A$2:$F$3174,5,1)</f>
        <v>2307.8999020000001</v>
      </c>
      <c r="P8484" s="11">
        <f t="shared" si="538"/>
        <v>390</v>
      </c>
      <c r="Q8484" s="15">
        <f t="shared" si="539"/>
        <v>0.67781285411248138</v>
      </c>
    </row>
    <row r="8485" spans="1:17" ht="19.5" customHeight="1" x14ac:dyDescent="0.2">
      <c r="A8485" s="12">
        <v>6245</v>
      </c>
      <c r="B8485" s="6" t="s">
        <v>2355</v>
      </c>
      <c r="C8485" s="12">
        <v>6665</v>
      </c>
      <c r="D8485" s="6" t="s">
        <v>4772</v>
      </c>
      <c r="E8485" s="13">
        <v>41060</v>
      </c>
      <c r="F8485" s="13">
        <v>41324</v>
      </c>
      <c r="H8485" s="6" t="s">
        <v>7944</v>
      </c>
      <c r="I8485" s="6" t="s">
        <v>8152</v>
      </c>
      <c r="J8485" s="14">
        <v>0.59119999999999995</v>
      </c>
      <c r="K8485" s="14">
        <v>0.26839999999999997</v>
      </c>
      <c r="L8485" s="15">
        <f t="shared" si="536"/>
        <v>0.32279999999999998</v>
      </c>
      <c r="M8485" s="11">
        <f t="shared" si="537"/>
        <v>1</v>
      </c>
      <c r="N8485" s="11">
        <f>VLOOKUP(E8485,Nasdaq!$A$2:$F$3174,5,1)</f>
        <v>2827.3400879999999</v>
      </c>
      <c r="O8485" s="11">
        <f>VLOOKUP(F8485,Nasdaq!$A$2:$F$3174,5,1)</f>
        <v>3213.5900879999999</v>
      </c>
      <c r="P8485" s="11">
        <f t="shared" si="538"/>
        <v>264</v>
      </c>
      <c r="Q8485" s="15">
        <f t="shared" si="539"/>
        <v>0.87980849075900136</v>
      </c>
    </row>
    <row r="8486" spans="1:17" ht="19.5" customHeight="1" x14ac:dyDescent="0.2">
      <c r="A8486" s="12">
        <v>6245</v>
      </c>
      <c r="B8486" s="6" t="s">
        <v>2355</v>
      </c>
      <c r="C8486" s="12">
        <v>1014</v>
      </c>
      <c r="D8486" s="6" t="s">
        <v>1398</v>
      </c>
      <c r="E8486" s="13">
        <v>43600</v>
      </c>
      <c r="F8486" s="13">
        <v>44043</v>
      </c>
      <c r="H8486" s="6" t="s">
        <v>7947</v>
      </c>
      <c r="I8486" s="6" t="s">
        <v>8004</v>
      </c>
      <c r="J8486" s="14">
        <v>0.379</v>
      </c>
      <c r="K8486" s="14">
        <v>0.1419</v>
      </c>
      <c r="L8486" s="15">
        <f t="shared" si="536"/>
        <v>0.23710000000000001</v>
      </c>
      <c r="M8486" s="11">
        <f t="shared" si="537"/>
        <v>1</v>
      </c>
      <c r="N8486" s="11">
        <f>VLOOKUP(E8486,Nasdaq!$A$2:$F$3174,5,1)</f>
        <v>7822.1499020000001</v>
      </c>
      <c r="O8486" s="11">
        <f>VLOOKUP(F8486,Nasdaq!$A$2:$F$3174,5,1)</f>
        <v>10745.269531</v>
      </c>
      <c r="P8486" s="11">
        <f t="shared" si="538"/>
        <v>443</v>
      </c>
      <c r="Q8486" s="15">
        <f t="shared" si="539"/>
        <v>0.72796361590673053</v>
      </c>
    </row>
    <row r="8487" spans="1:17" ht="19.5" customHeight="1" x14ac:dyDescent="0.2">
      <c r="A8487" s="12">
        <v>6245</v>
      </c>
      <c r="B8487" s="6" t="s">
        <v>2355</v>
      </c>
      <c r="C8487" s="12">
        <v>954</v>
      </c>
      <c r="D8487" s="6" t="s">
        <v>2621</v>
      </c>
      <c r="E8487" s="13">
        <v>41044</v>
      </c>
      <c r="F8487" s="13">
        <v>42048</v>
      </c>
      <c r="H8487" s="6" t="s">
        <v>7947</v>
      </c>
      <c r="I8487" s="6" t="s">
        <v>7994</v>
      </c>
      <c r="J8487" s="14">
        <v>0.35200000000000004</v>
      </c>
      <c r="K8487" s="14">
        <v>0.2054</v>
      </c>
      <c r="L8487" s="15">
        <f t="shared" si="536"/>
        <v>0.14660000000000004</v>
      </c>
      <c r="M8487" s="11">
        <f t="shared" si="537"/>
        <v>1</v>
      </c>
      <c r="N8487" s="11">
        <f>VLOOKUP(E8487,Nasdaq!$A$2:$F$3174,5,1)</f>
        <v>2893.76001</v>
      </c>
      <c r="O8487" s="11">
        <f>VLOOKUP(F8487,Nasdaq!$A$2:$F$3174,5,1)</f>
        <v>4893.8398440000001</v>
      </c>
      <c r="P8487" s="11">
        <f t="shared" si="538"/>
        <v>1004</v>
      </c>
      <c r="Q8487" s="15">
        <f t="shared" si="539"/>
        <v>0.59130749089520862</v>
      </c>
    </row>
    <row r="8488" spans="1:17" ht="19.5" customHeight="1" x14ac:dyDescent="0.2">
      <c r="A8488" s="12">
        <v>6245</v>
      </c>
      <c r="B8488" s="6" t="s">
        <v>2355</v>
      </c>
      <c r="C8488" s="12">
        <v>9217</v>
      </c>
      <c r="D8488" s="6" t="s">
        <v>3676</v>
      </c>
      <c r="E8488" s="13">
        <v>41220</v>
      </c>
      <c r="F8488" s="13">
        <v>41501</v>
      </c>
      <c r="H8488" s="6" t="s">
        <v>7951</v>
      </c>
      <c r="I8488" s="6" t="s">
        <v>7991</v>
      </c>
      <c r="J8488" s="14">
        <v>0.34810000000000002</v>
      </c>
      <c r="K8488" s="14">
        <v>0.28389999999999999</v>
      </c>
      <c r="L8488" s="15">
        <f t="shared" si="536"/>
        <v>6.4200000000000035E-2</v>
      </c>
      <c r="M8488" s="11">
        <f t="shared" si="537"/>
        <v>1</v>
      </c>
      <c r="N8488" s="11">
        <f>VLOOKUP(E8488,Nasdaq!$A$2:$F$3174,5,1)</f>
        <v>2937.290039</v>
      </c>
      <c r="O8488" s="11">
        <f>VLOOKUP(F8488,Nasdaq!$A$2:$F$3174,5,1)</f>
        <v>3606.1201169999999</v>
      </c>
      <c r="P8488" s="11">
        <f t="shared" si="538"/>
        <v>281</v>
      </c>
      <c r="Q8488" s="15">
        <f t="shared" si="539"/>
        <v>0.81453080283417911</v>
      </c>
    </row>
    <row r="8489" spans="1:17" ht="19.5" customHeight="1" x14ac:dyDescent="0.2">
      <c r="A8489" s="12">
        <v>6245</v>
      </c>
      <c r="B8489" s="6" t="s">
        <v>2355</v>
      </c>
      <c r="C8489" s="12">
        <v>338</v>
      </c>
      <c r="D8489" s="6" t="s">
        <v>5700</v>
      </c>
      <c r="E8489" s="13">
        <v>41038</v>
      </c>
      <c r="F8489" s="13">
        <v>42324</v>
      </c>
      <c r="G8489" s="13">
        <v>41038</v>
      </c>
      <c r="H8489" s="6" t="s">
        <v>7950</v>
      </c>
      <c r="I8489" s="6" t="s">
        <v>7985</v>
      </c>
      <c r="J8489" s="14">
        <v>0.23449999999999999</v>
      </c>
      <c r="K8489" s="14">
        <v>0.14960000000000001</v>
      </c>
      <c r="L8489" s="15">
        <f t="shared" si="536"/>
        <v>8.4899999999999975E-2</v>
      </c>
      <c r="M8489" s="11">
        <f t="shared" si="537"/>
        <v>1</v>
      </c>
      <c r="N8489" s="11">
        <f>VLOOKUP(E8489,Nasdaq!$A$2:$F$3174,5,1)</f>
        <v>2934.709961</v>
      </c>
      <c r="O8489" s="11">
        <f>VLOOKUP(F8489,Nasdaq!$A$2:$F$3174,5,1)</f>
        <v>4984.6201170000004</v>
      </c>
      <c r="P8489" s="11">
        <f t="shared" si="538"/>
        <v>1286</v>
      </c>
      <c r="Q8489" s="15">
        <f t="shared" si="539"/>
        <v>0.58875364705838729</v>
      </c>
    </row>
    <row r="8490" spans="1:17" ht="19.5" customHeight="1" x14ac:dyDescent="0.2">
      <c r="A8490" s="12">
        <v>6245</v>
      </c>
      <c r="B8490" s="6" t="s">
        <v>2355</v>
      </c>
      <c r="C8490" s="12">
        <v>6798</v>
      </c>
      <c r="D8490" s="6" t="s">
        <v>5701</v>
      </c>
      <c r="E8490" s="13">
        <v>43629</v>
      </c>
      <c r="F8490" s="13">
        <v>44415</v>
      </c>
      <c r="H8490" s="6" t="s">
        <v>7950</v>
      </c>
      <c r="I8490" s="6" t="s">
        <v>8010</v>
      </c>
      <c r="J8490" s="14">
        <v>0.21539999999999998</v>
      </c>
      <c r="K8490" s="14">
        <v>0.1598</v>
      </c>
      <c r="L8490" s="15">
        <f t="shared" si="536"/>
        <v>5.5599999999999983E-2</v>
      </c>
      <c r="M8490" s="11">
        <f t="shared" si="537"/>
        <v>1</v>
      </c>
      <c r="N8490" s="11">
        <f>VLOOKUP(E8490,Nasdaq!$A$2:$F$3174,5,1)</f>
        <v>7837.1298829999996</v>
      </c>
      <c r="O8490" s="11">
        <f>VLOOKUP(F8490,Nasdaq!$A$2:$F$3174,5,1)</f>
        <v>11010.980469</v>
      </c>
      <c r="P8490" s="11">
        <f t="shared" si="538"/>
        <v>786</v>
      </c>
      <c r="Q8490" s="15">
        <f t="shared" si="539"/>
        <v>0.71175670446329431</v>
      </c>
    </row>
    <row r="8491" spans="1:17" ht="19.5" customHeight="1" x14ac:dyDescent="0.2">
      <c r="A8491" s="12">
        <v>6245</v>
      </c>
      <c r="B8491" s="6" t="s">
        <v>2355</v>
      </c>
      <c r="C8491" s="12">
        <v>26474</v>
      </c>
      <c r="D8491" s="6" t="s">
        <v>7857</v>
      </c>
      <c r="E8491" s="13">
        <v>41684</v>
      </c>
      <c r="F8491" s="13">
        <v>42139</v>
      </c>
      <c r="H8491" s="6" t="s">
        <v>7944</v>
      </c>
      <c r="I8491" s="6" t="s">
        <v>8011</v>
      </c>
      <c r="J8491" s="14">
        <v>0.19870000000000002</v>
      </c>
      <c r="K8491" s="14">
        <v>0.1452</v>
      </c>
      <c r="L8491" s="15">
        <f t="shared" si="536"/>
        <v>5.350000000000002E-2</v>
      </c>
      <c r="M8491" s="11">
        <f t="shared" si="537"/>
        <v>1</v>
      </c>
      <c r="N8491" s="11">
        <f>VLOOKUP(E8491,Nasdaq!$A$2:$F$3174,5,1)</f>
        <v>4244.0200199999999</v>
      </c>
      <c r="O8491" s="11">
        <f>VLOOKUP(F8491,Nasdaq!$A$2:$F$3174,5,1)</f>
        <v>5048.2900390000004</v>
      </c>
      <c r="P8491" s="11">
        <f t="shared" si="538"/>
        <v>455</v>
      </c>
      <c r="Q8491" s="15">
        <f t="shared" si="539"/>
        <v>0.8406855434152497</v>
      </c>
    </row>
    <row r="8492" spans="1:17" ht="19.5" customHeight="1" x14ac:dyDescent="0.2">
      <c r="A8492" s="12">
        <v>6245</v>
      </c>
      <c r="B8492" s="6" t="s">
        <v>2355</v>
      </c>
      <c r="C8492" s="12">
        <v>222</v>
      </c>
      <c r="D8492" s="6" t="s">
        <v>5702</v>
      </c>
      <c r="E8492" s="13">
        <v>40315</v>
      </c>
      <c r="F8492" s="13">
        <v>41501</v>
      </c>
      <c r="H8492" s="6" t="s">
        <v>7947</v>
      </c>
      <c r="I8492" s="6" t="s">
        <v>8115</v>
      </c>
      <c r="J8492" s="14">
        <v>0.1744</v>
      </c>
      <c r="K8492" s="14">
        <v>0.1482</v>
      </c>
      <c r="L8492" s="15">
        <f t="shared" si="536"/>
        <v>2.6200000000000001E-2</v>
      </c>
      <c r="M8492" s="11">
        <f t="shared" si="537"/>
        <v>1</v>
      </c>
      <c r="N8492" s="11">
        <f>VLOOKUP(E8492,Nasdaq!$A$2:$F$3174,5,1)</f>
        <v>2354.2299800000001</v>
      </c>
      <c r="O8492" s="11">
        <f>VLOOKUP(F8492,Nasdaq!$A$2:$F$3174,5,1)</f>
        <v>3606.1201169999999</v>
      </c>
      <c r="P8492" s="11">
        <f t="shared" si="538"/>
        <v>1186</v>
      </c>
      <c r="Q8492" s="15">
        <f t="shared" si="539"/>
        <v>0.65284356112804676</v>
      </c>
    </row>
    <row r="8493" spans="1:17" ht="19.5" customHeight="1" x14ac:dyDescent="0.2">
      <c r="A8493" s="12">
        <v>6245</v>
      </c>
      <c r="B8493" s="6" t="s">
        <v>2355</v>
      </c>
      <c r="C8493" s="12">
        <v>11</v>
      </c>
      <c r="D8493" s="6" t="s">
        <v>3872</v>
      </c>
      <c r="E8493" s="13">
        <v>42689</v>
      </c>
      <c r="F8493" s="13">
        <v>44415</v>
      </c>
      <c r="H8493" s="6" t="s">
        <v>7951</v>
      </c>
      <c r="I8493" s="6" t="s">
        <v>7972</v>
      </c>
      <c r="J8493" s="14">
        <v>0.16649999999999998</v>
      </c>
      <c r="K8493" s="14">
        <v>0.14510000000000001</v>
      </c>
      <c r="L8493" s="15">
        <f t="shared" si="536"/>
        <v>2.1399999999999975E-2</v>
      </c>
      <c r="M8493" s="11">
        <f t="shared" si="537"/>
        <v>1</v>
      </c>
      <c r="N8493" s="11">
        <f>VLOOKUP(E8493,Nasdaq!$A$2:$F$3174,5,1)</f>
        <v>5275.6201170000004</v>
      </c>
      <c r="O8493" s="11">
        <f>VLOOKUP(F8493,Nasdaq!$A$2:$F$3174,5,1)</f>
        <v>11010.980469</v>
      </c>
      <c r="P8493" s="11">
        <f t="shared" si="538"/>
        <v>1726</v>
      </c>
      <c r="Q8493" s="15">
        <f t="shared" si="539"/>
        <v>0.47912411556051093</v>
      </c>
    </row>
    <row r="8494" spans="1:17" ht="19.5" customHeight="1" x14ac:dyDescent="0.2">
      <c r="A8494" s="12">
        <v>6245</v>
      </c>
      <c r="B8494" s="6" t="s">
        <v>2355</v>
      </c>
      <c r="C8494" s="12">
        <v>645</v>
      </c>
      <c r="D8494" s="6" t="s">
        <v>3275</v>
      </c>
      <c r="E8494" s="13">
        <v>40387</v>
      </c>
      <c r="F8494" s="13">
        <v>42191</v>
      </c>
      <c r="G8494" s="13">
        <v>40387</v>
      </c>
      <c r="H8494" s="6" t="s">
        <v>7944</v>
      </c>
      <c r="I8494" s="6" t="s">
        <v>8120</v>
      </c>
      <c r="J8494" s="14">
        <v>0.15279999999999999</v>
      </c>
      <c r="K8494" s="14">
        <v>0.15939999999999999</v>
      </c>
      <c r="L8494" s="15">
        <f t="shared" si="536"/>
        <v>-6.5999999999999948E-3</v>
      </c>
      <c r="M8494" s="11">
        <f t="shared" si="537"/>
        <v>0</v>
      </c>
      <c r="N8494" s="11">
        <f>VLOOKUP(E8494,Nasdaq!$A$2:$F$3174,5,1)</f>
        <v>2264.5600589999999</v>
      </c>
      <c r="O8494" s="11">
        <f>VLOOKUP(F8494,Nasdaq!$A$2:$F$3174,5,1)</f>
        <v>4991.9399409999996</v>
      </c>
      <c r="P8494" s="11">
        <f t="shared" si="538"/>
        <v>1804</v>
      </c>
      <c r="Q8494" s="15">
        <f t="shared" si="539"/>
        <v>0.45364383471020336</v>
      </c>
    </row>
    <row r="8495" spans="1:17" ht="19.5" customHeight="1" x14ac:dyDescent="0.2">
      <c r="A8495" s="12">
        <v>6245</v>
      </c>
      <c r="B8495" s="6" t="s">
        <v>2355</v>
      </c>
      <c r="C8495" s="12">
        <v>37</v>
      </c>
      <c r="D8495" s="6" t="s">
        <v>3342</v>
      </c>
      <c r="E8495" s="13">
        <v>41228</v>
      </c>
      <c r="F8495" s="13">
        <v>42416</v>
      </c>
      <c r="H8495" s="6" t="s">
        <v>7951</v>
      </c>
      <c r="I8495" s="6" t="s">
        <v>8075</v>
      </c>
      <c r="J8495" s="14">
        <v>0.1474</v>
      </c>
      <c r="K8495" s="14">
        <v>0.1328</v>
      </c>
      <c r="L8495" s="15">
        <f t="shared" si="536"/>
        <v>1.4600000000000002E-2</v>
      </c>
      <c r="M8495" s="11">
        <f t="shared" si="537"/>
        <v>1</v>
      </c>
      <c r="N8495" s="11">
        <f>VLOOKUP(E8495,Nasdaq!$A$2:$F$3174,5,1)</f>
        <v>2836.9399410000001</v>
      </c>
      <c r="O8495" s="11">
        <f>VLOOKUP(F8495,Nasdaq!$A$2:$F$3174,5,1)</f>
        <v>4435.9599609999996</v>
      </c>
      <c r="P8495" s="11">
        <f t="shared" si="538"/>
        <v>1188</v>
      </c>
      <c r="Q8495" s="15">
        <f t="shared" si="539"/>
        <v>0.6395330189044639</v>
      </c>
    </row>
    <row r="8496" spans="1:17" ht="19.5" customHeight="1" x14ac:dyDescent="0.2">
      <c r="A8496" s="12">
        <v>6245</v>
      </c>
      <c r="B8496" s="6" t="s">
        <v>2355</v>
      </c>
      <c r="C8496" s="12">
        <v>44530</v>
      </c>
      <c r="D8496" s="6" t="s">
        <v>7858</v>
      </c>
      <c r="E8496" s="13">
        <v>39584</v>
      </c>
      <c r="F8496" s="13">
        <v>40197</v>
      </c>
      <c r="H8496" s="6" t="s">
        <v>7951</v>
      </c>
      <c r="I8496" s="6" t="s">
        <v>8049</v>
      </c>
      <c r="J8496" s="14">
        <v>0.13369999999999999</v>
      </c>
      <c r="K8496" s="14">
        <v>-9.8299999999999998E-2</v>
      </c>
      <c r="L8496" s="15">
        <f t="shared" si="536"/>
        <v>0.23199999999999998</v>
      </c>
      <c r="M8496" s="11">
        <f t="shared" si="537"/>
        <v>1</v>
      </c>
      <c r="N8496" s="11">
        <f>VLOOKUP(E8496,Nasdaq!$A$2:$F$3174,5,1)</f>
        <v>2528.8500979999999</v>
      </c>
      <c r="O8496" s="11">
        <f>VLOOKUP(F8496,Nasdaq!$A$2:$F$3174,5,1)</f>
        <v>2320.3999020000001</v>
      </c>
      <c r="P8496" s="11">
        <f t="shared" si="538"/>
        <v>613</v>
      </c>
      <c r="Q8496" s="15">
        <f t="shared" si="539"/>
        <v>1.0898333186154394</v>
      </c>
    </row>
    <row r="8497" spans="1:17" ht="19.5" customHeight="1" x14ac:dyDescent="0.2">
      <c r="A8497" s="12">
        <v>6245</v>
      </c>
      <c r="B8497" s="6" t="s">
        <v>2355</v>
      </c>
      <c r="C8497" s="12">
        <v>333</v>
      </c>
      <c r="D8497" s="6" t="s">
        <v>5703</v>
      </c>
      <c r="E8497" s="13">
        <v>42139</v>
      </c>
      <c r="F8497" s="13">
        <v>44415</v>
      </c>
      <c r="G8497" s="13">
        <v>42230</v>
      </c>
      <c r="H8497" s="6" t="s">
        <v>7944</v>
      </c>
      <c r="I8497" s="6" t="s">
        <v>7996</v>
      </c>
      <c r="J8497" s="14">
        <v>0.12570000000000001</v>
      </c>
      <c r="K8497" s="14">
        <v>0.1139</v>
      </c>
      <c r="L8497" s="15">
        <f t="shared" si="536"/>
        <v>1.1800000000000005E-2</v>
      </c>
      <c r="M8497" s="11">
        <f t="shared" si="537"/>
        <v>1</v>
      </c>
      <c r="N8497" s="11">
        <f>VLOOKUP(E8497,Nasdaq!$A$2:$F$3174,5,1)</f>
        <v>5048.2900390000004</v>
      </c>
      <c r="O8497" s="11">
        <f>VLOOKUP(F8497,Nasdaq!$A$2:$F$3174,5,1)</f>
        <v>11010.980469</v>
      </c>
      <c r="P8497" s="11">
        <f t="shared" si="538"/>
        <v>2276</v>
      </c>
      <c r="Q8497" s="15">
        <f t="shared" si="539"/>
        <v>0.45847822473336808</v>
      </c>
    </row>
    <row r="8498" spans="1:17" ht="19.5" customHeight="1" x14ac:dyDescent="0.2">
      <c r="A8498" s="12">
        <v>6245</v>
      </c>
      <c r="B8498" s="6" t="s">
        <v>2355</v>
      </c>
      <c r="C8498" s="12">
        <v>472</v>
      </c>
      <c r="D8498" s="6" t="s">
        <v>5704</v>
      </c>
      <c r="E8498" s="13">
        <v>42185</v>
      </c>
      <c r="F8498" s="13">
        <v>43511</v>
      </c>
      <c r="G8498" s="13">
        <v>42185</v>
      </c>
      <c r="H8498" s="6" t="s">
        <v>7950</v>
      </c>
      <c r="I8498" s="6" t="s">
        <v>8010</v>
      </c>
      <c r="J8498" s="14">
        <v>0.1128</v>
      </c>
      <c r="K8498" s="14">
        <v>0.10769999999999999</v>
      </c>
      <c r="L8498" s="15">
        <f t="shared" si="536"/>
        <v>5.1000000000000073E-3</v>
      </c>
      <c r="M8498" s="11">
        <f t="shared" si="537"/>
        <v>1</v>
      </c>
      <c r="N8498" s="11">
        <f>VLOOKUP(E8498,Nasdaq!$A$2:$F$3174,5,1)</f>
        <v>4986.8701170000004</v>
      </c>
      <c r="O8498" s="11">
        <f>VLOOKUP(F8498,Nasdaq!$A$2:$F$3174,5,1)</f>
        <v>7472.4101559999999</v>
      </c>
      <c r="P8498" s="11">
        <f t="shared" si="538"/>
        <v>1326</v>
      </c>
      <c r="Q8498" s="15">
        <f t="shared" si="539"/>
        <v>0.66737159494556286</v>
      </c>
    </row>
    <row r="8499" spans="1:17" ht="19.5" customHeight="1" x14ac:dyDescent="0.2">
      <c r="A8499" s="12">
        <v>6245</v>
      </c>
      <c r="B8499" s="6" t="s">
        <v>2355</v>
      </c>
      <c r="C8499" s="12">
        <v>110</v>
      </c>
      <c r="D8499" s="6" t="s">
        <v>2620</v>
      </c>
      <c r="E8499" s="13">
        <v>41044</v>
      </c>
      <c r="F8499" s="13">
        <v>44415</v>
      </c>
      <c r="H8499" s="6" t="s">
        <v>7951</v>
      </c>
      <c r="I8499" s="6" t="s">
        <v>7991</v>
      </c>
      <c r="J8499" s="14">
        <v>8.6800000000000002E-2</v>
      </c>
      <c r="K8499" s="14">
        <v>0.14230000000000001</v>
      </c>
      <c r="L8499" s="15">
        <f t="shared" si="536"/>
        <v>-5.5500000000000008E-2</v>
      </c>
      <c r="M8499" s="11">
        <f t="shared" si="537"/>
        <v>0</v>
      </c>
      <c r="N8499" s="11">
        <f>VLOOKUP(E8499,Nasdaq!$A$2:$F$3174,5,1)</f>
        <v>2893.76001</v>
      </c>
      <c r="O8499" s="11">
        <f>VLOOKUP(F8499,Nasdaq!$A$2:$F$3174,5,1)</f>
        <v>11010.980469</v>
      </c>
      <c r="P8499" s="11">
        <f t="shared" si="538"/>
        <v>3371</v>
      </c>
      <c r="Q8499" s="15">
        <f t="shared" si="539"/>
        <v>0.26280703712266845</v>
      </c>
    </row>
    <row r="8500" spans="1:17" ht="19.5" customHeight="1" x14ac:dyDescent="0.2">
      <c r="A8500" s="12">
        <v>6245</v>
      </c>
      <c r="B8500" s="6" t="s">
        <v>2355</v>
      </c>
      <c r="C8500" s="12">
        <v>278</v>
      </c>
      <c r="D8500" s="6" t="s">
        <v>4494</v>
      </c>
      <c r="E8500" s="13">
        <v>43235</v>
      </c>
      <c r="F8500" s="13">
        <v>43692</v>
      </c>
      <c r="H8500" s="6" t="s">
        <v>7948</v>
      </c>
      <c r="I8500" s="6" t="s">
        <v>7981</v>
      </c>
      <c r="J8500" s="14">
        <v>6.93E-2</v>
      </c>
      <c r="K8500" s="14">
        <v>6.1200000000000004E-2</v>
      </c>
      <c r="L8500" s="15">
        <f t="shared" si="536"/>
        <v>8.0999999999999961E-3</v>
      </c>
      <c r="M8500" s="11">
        <f t="shared" si="537"/>
        <v>1</v>
      </c>
      <c r="N8500" s="11">
        <f>VLOOKUP(E8500,Nasdaq!$A$2:$F$3174,5,1)</f>
        <v>7351.6298829999996</v>
      </c>
      <c r="O8500" s="11">
        <f>VLOOKUP(F8500,Nasdaq!$A$2:$F$3174,5,1)</f>
        <v>7766.6201170000004</v>
      </c>
      <c r="P8500" s="11">
        <f t="shared" si="538"/>
        <v>457</v>
      </c>
      <c r="Q8500" s="15">
        <f t="shared" si="539"/>
        <v>0.94656777239586187</v>
      </c>
    </row>
    <row r="8501" spans="1:17" ht="19.5" customHeight="1" x14ac:dyDescent="0.2">
      <c r="A8501" s="12">
        <v>6245</v>
      </c>
      <c r="B8501" s="6" t="s">
        <v>2355</v>
      </c>
      <c r="C8501" s="12">
        <v>185</v>
      </c>
      <c r="D8501" s="6" t="s">
        <v>4550</v>
      </c>
      <c r="E8501" s="13">
        <v>41729</v>
      </c>
      <c r="F8501" s="13">
        <v>44415</v>
      </c>
      <c r="H8501" s="6" t="s">
        <v>7947</v>
      </c>
      <c r="I8501" s="6" t="s">
        <v>7994</v>
      </c>
      <c r="J8501" s="14">
        <v>3.9300000000000002E-2</v>
      </c>
      <c r="K8501" s="14">
        <v>0.11869999999999999</v>
      </c>
      <c r="L8501" s="15">
        <f t="shared" si="536"/>
        <v>-7.9399999999999984E-2</v>
      </c>
      <c r="M8501" s="11">
        <f t="shared" si="537"/>
        <v>0</v>
      </c>
      <c r="N8501" s="11">
        <f>VLOOKUP(E8501,Nasdaq!$A$2:$F$3174,5,1)</f>
        <v>4198.9902339999999</v>
      </c>
      <c r="O8501" s="11">
        <f>VLOOKUP(F8501,Nasdaq!$A$2:$F$3174,5,1)</f>
        <v>11010.980469</v>
      </c>
      <c r="P8501" s="11">
        <f t="shared" si="538"/>
        <v>2686</v>
      </c>
      <c r="Q8501" s="15">
        <f t="shared" si="539"/>
        <v>0.38134609127910968</v>
      </c>
    </row>
    <row r="8502" spans="1:17" ht="19.5" customHeight="1" x14ac:dyDescent="0.2">
      <c r="A8502" s="12">
        <v>6245</v>
      </c>
      <c r="B8502" s="6" t="s">
        <v>2355</v>
      </c>
      <c r="C8502" s="12">
        <v>42615</v>
      </c>
      <c r="D8502" s="6" t="s">
        <v>5705</v>
      </c>
      <c r="E8502" s="13">
        <v>43220</v>
      </c>
      <c r="F8502" s="13">
        <v>44415</v>
      </c>
      <c r="G8502" s="13">
        <v>43229</v>
      </c>
      <c r="H8502" s="6" t="s">
        <v>7944</v>
      </c>
      <c r="I8502" s="6" t="s">
        <v>8109</v>
      </c>
      <c r="J8502" s="14">
        <v>-2.5899999999999999E-2</v>
      </c>
      <c r="K8502" s="14">
        <v>0.1323</v>
      </c>
      <c r="L8502" s="15">
        <f t="shared" si="536"/>
        <v>-0.15820000000000001</v>
      </c>
      <c r="M8502" s="11">
        <f t="shared" si="537"/>
        <v>0</v>
      </c>
      <c r="N8502" s="11">
        <f>VLOOKUP(E8502,Nasdaq!$A$2:$F$3174,5,1)</f>
        <v>7066.2700199999999</v>
      </c>
      <c r="O8502" s="11">
        <f>VLOOKUP(F8502,Nasdaq!$A$2:$F$3174,5,1)</f>
        <v>11010.980469</v>
      </c>
      <c r="P8502" s="11">
        <f t="shared" si="538"/>
        <v>1195</v>
      </c>
      <c r="Q8502" s="15">
        <f t="shared" si="539"/>
        <v>0.64174822812670418</v>
      </c>
    </row>
    <row r="8503" spans="1:17" ht="19.5" customHeight="1" x14ac:dyDescent="0.2">
      <c r="A8503" s="12">
        <v>6245</v>
      </c>
      <c r="B8503" s="6" t="s">
        <v>2355</v>
      </c>
      <c r="C8503" s="12">
        <v>891</v>
      </c>
      <c r="D8503" s="6" t="s">
        <v>4146</v>
      </c>
      <c r="E8503" s="13">
        <v>41409</v>
      </c>
      <c r="F8503" s="13">
        <v>41774</v>
      </c>
      <c r="H8503" s="6" t="s">
        <v>7947</v>
      </c>
      <c r="I8503" s="6" t="s">
        <v>8028</v>
      </c>
      <c r="J8503" s="14">
        <v>-0.16539999999999999</v>
      </c>
      <c r="K8503" s="14">
        <v>0.1517</v>
      </c>
      <c r="L8503" s="15">
        <f t="shared" si="536"/>
        <v>-0.31709999999999999</v>
      </c>
      <c r="M8503" s="11">
        <f t="shared" si="537"/>
        <v>0</v>
      </c>
      <c r="N8503" s="11">
        <f>VLOOKUP(E8503,Nasdaq!$A$2:$F$3174,5,1)</f>
        <v>3471.6201169999999</v>
      </c>
      <c r="O8503" s="11">
        <f>VLOOKUP(F8503,Nasdaq!$A$2:$F$3174,5,1)</f>
        <v>4069.290039</v>
      </c>
      <c r="P8503" s="11">
        <f t="shared" si="538"/>
        <v>365</v>
      </c>
      <c r="Q8503" s="15">
        <f t="shared" si="539"/>
        <v>0.85312775030075716</v>
      </c>
    </row>
    <row r="8504" spans="1:17" ht="19.5" customHeight="1" x14ac:dyDescent="0.2">
      <c r="A8504" s="12">
        <v>6245</v>
      </c>
      <c r="B8504" s="6" t="s">
        <v>2355</v>
      </c>
      <c r="C8504" s="12">
        <v>7</v>
      </c>
      <c r="D8504" s="6" t="s">
        <v>2632</v>
      </c>
      <c r="E8504" s="13">
        <v>42139</v>
      </c>
      <c r="F8504" s="13">
        <v>44415</v>
      </c>
      <c r="H8504" s="6" t="s">
        <v>7950</v>
      </c>
      <c r="I8504" s="6" t="s">
        <v>8022</v>
      </c>
      <c r="J8504" s="14">
        <v>-0.16940000000000002</v>
      </c>
      <c r="K8504" s="14">
        <v>0.1139</v>
      </c>
      <c r="L8504" s="15">
        <f t="shared" si="536"/>
        <v>-0.2833</v>
      </c>
      <c r="M8504" s="11">
        <f t="shared" si="537"/>
        <v>0</v>
      </c>
      <c r="N8504" s="11">
        <f>VLOOKUP(E8504,Nasdaq!$A$2:$F$3174,5,1)</f>
        <v>5048.2900390000004</v>
      </c>
      <c r="O8504" s="11">
        <f>VLOOKUP(F8504,Nasdaq!$A$2:$F$3174,5,1)</f>
        <v>11010.980469</v>
      </c>
      <c r="P8504" s="11">
        <f t="shared" si="538"/>
        <v>2276</v>
      </c>
      <c r="Q8504" s="15">
        <f t="shared" si="539"/>
        <v>0.45847822473336808</v>
      </c>
    </row>
    <row r="8505" spans="1:17" ht="19.5" customHeight="1" x14ac:dyDescent="0.2">
      <c r="A8505" s="12">
        <v>6245</v>
      </c>
      <c r="B8505" s="6" t="s">
        <v>2355</v>
      </c>
      <c r="C8505" s="12">
        <v>33671</v>
      </c>
      <c r="D8505" s="6" t="s">
        <v>4300</v>
      </c>
      <c r="E8505" s="13">
        <v>42230</v>
      </c>
      <c r="F8505" s="13">
        <v>42324</v>
      </c>
      <c r="H8505" s="6" t="s">
        <v>7948</v>
      </c>
      <c r="I8505" s="6" t="s">
        <v>7981</v>
      </c>
      <c r="J8505" s="14">
        <v>-0.89829999999999999</v>
      </c>
      <c r="K8505" s="14">
        <v>-4.8799999999999996E-2</v>
      </c>
      <c r="L8505" s="15">
        <f t="shared" si="536"/>
        <v>-0.84950000000000003</v>
      </c>
      <c r="M8505" s="11">
        <f t="shared" si="537"/>
        <v>0</v>
      </c>
      <c r="N8505" s="11">
        <f>VLOOKUP(E8505,Nasdaq!$A$2:$F$3174,5,1)</f>
        <v>5048.2402339999999</v>
      </c>
      <c r="O8505" s="11">
        <f>VLOOKUP(F8505,Nasdaq!$A$2:$F$3174,5,1)</f>
        <v>4984.6201170000004</v>
      </c>
      <c r="P8505" s="11">
        <f t="shared" si="538"/>
        <v>94</v>
      </c>
      <c r="Q8505" s="15">
        <f t="shared" si="539"/>
        <v>1.0127629085969441</v>
      </c>
    </row>
    <row r="8506" spans="1:17" ht="19.5" customHeight="1" x14ac:dyDescent="0.2">
      <c r="A8506" s="12">
        <v>5426</v>
      </c>
      <c r="B8506" s="6" t="s">
        <v>2356</v>
      </c>
      <c r="C8506" s="12">
        <v>14602</v>
      </c>
      <c r="D8506" s="6" t="s">
        <v>2270</v>
      </c>
      <c r="E8506" s="13">
        <v>43951</v>
      </c>
      <c r="F8506" s="13">
        <v>44415</v>
      </c>
      <c r="H8506" s="6" t="s">
        <v>7948</v>
      </c>
      <c r="I8506" s="6" t="s">
        <v>7959</v>
      </c>
      <c r="J8506" s="14">
        <v>1.59</v>
      </c>
      <c r="K8506" s="14">
        <v>0.7006</v>
      </c>
      <c r="L8506" s="15">
        <f t="shared" si="536"/>
        <v>0.88940000000000008</v>
      </c>
      <c r="M8506" s="11">
        <f t="shared" si="537"/>
        <v>1</v>
      </c>
      <c r="N8506" s="11">
        <f>VLOOKUP(E8506,Nasdaq!$A$2:$F$3174,5,1)</f>
        <v>8889.5498050000006</v>
      </c>
      <c r="O8506" s="11">
        <f>VLOOKUP(F8506,Nasdaq!$A$2:$F$3174,5,1)</f>
        <v>11010.980469</v>
      </c>
      <c r="P8506" s="11">
        <f t="shared" si="538"/>
        <v>464</v>
      </c>
      <c r="Q8506" s="15">
        <f t="shared" si="539"/>
        <v>0.8073360100462923</v>
      </c>
    </row>
    <row r="8507" spans="1:17" ht="19.5" customHeight="1" x14ac:dyDescent="0.2">
      <c r="A8507" s="12">
        <v>5426</v>
      </c>
      <c r="B8507" s="6" t="s">
        <v>2356</v>
      </c>
      <c r="C8507" s="12">
        <v>6436</v>
      </c>
      <c r="D8507" s="6" t="s">
        <v>3471</v>
      </c>
      <c r="E8507" s="13">
        <v>42859</v>
      </c>
      <c r="F8507" s="13">
        <v>44415</v>
      </c>
      <c r="H8507" s="6" t="s">
        <v>7948</v>
      </c>
      <c r="I8507" s="6" t="s">
        <v>7959</v>
      </c>
      <c r="J8507" s="14">
        <v>0.28120000000000001</v>
      </c>
      <c r="K8507" s="14">
        <v>0.13200000000000001</v>
      </c>
      <c r="L8507" s="15">
        <f t="shared" si="536"/>
        <v>0.1492</v>
      </c>
      <c r="M8507" s="11">
        <f t="shared" si="537"/>
        <v>1</v>
      </c>
      <c r="N8507" s="11">
        <f>VLOOKUP(E8507,Nasdaq!$A$2:$F$3174,5,1)</f>
        <v>6075.3398440000001</v>
      </c>
      <c r="O8507" s="11">
        <f>VLOOKUP(F8507,Nasdaq!$A$2:$F$3174,5,1)</f>
        <v>11010.980469</v>
      </c>
      <c r="P8507" s="11">
        <f t="shared" si="538"/>
        <v>1556</v>
      </c>
      <c r="Q8507" s="15">
        <f t="shared" si="539"/>
        <v>0.55175342670188787</v>
      </c>
    </row>
    <row r="8508" spans="1:17" ht="19.5" customHeight="1" x14ac:dyDescent="0.2">
      <c r="A8508" s="12">
        <v>5426</v>
      </c>
      <c r="B8508" s="6" t="s">
        <v>2356</v>
      </c>
      <c r="C8508" s="12">
        <v>22919</v>
      </c>
      <c r="D8508" s="6" t="s">
        <v>3849</v>
      </c>
      <c r="E8508" s="13">
        <v>43308</v>
      </c>
      <c r="F8508" s="13">
        <v>43670</v>
      </c>
      <c r="H8508" s="6" t="s">
        <v>7948</v>
      </c>
      <c r="I8508" s="6" t="s">
        <v>7959</v>
      </c>
      <c r="J8508" s="14">
        <v>-0.68779999999999997</v>
      </c>
      <c r="K8508" s="14">
        <v>9.3800000000000008E-2</v>
      </c>
      <c r="L8508" s="15">
        <f t="shared" si="536"/>
        <v>-0.78159999999999996</v>
      </c>
      <c r="M8508" s="11">
        <f t="shared" si="537"/>
        <v>0</v>
      </c>
      <c r="N8508" s="11">
        <f>VLOOKUP(E8508,Nasdaq!$A$2:$F$3174,5,1)</f>
        <v>7737.419922</v>
      </c>
      <c r="O8508" s="11">
        <f>VLOOKUP(F8508,Nasdaq!$A$2:$F$3174,5,1)</f>
        <v>8321.5</v>
      </c>
      <c r="P8508" s="11">
        <f t="shared" si="538"/>
        <v>362</v>
      </c>
      <c r="Q8508" s="15">
        <f t="shared" si="539"/>
        <v>0.92981123398406595</v>
      </c>
    </row>
    <row r="8509" spans="1:17" ht="19.5" customHeight="1" x14ac:dyDescent="0.2">
      <c r="A8509" s="12">
        <v>6308</v>
      </c>
      <c r="B8509" s="6" t="s">
        <v>2357</v>
      </c>
      <c r="C8509" s="12">
        <v>3648</v>
      </c>
      <c r="D8509" s="6" t="s">
        <v>5706</v>
      </c>
      <c r="E8509" s="13">
        <v>41422</v>
      </c>
      <c r="F8509" s="13">
        <v>42781</v>
      </c>
      <c r="G8509" s="13">
        <v>41422</v>
      </c>
      <c r="H8509" s="6" t="s">
        <v>7949</v>
      </c>
      <c r="I8509" s="6" t="s">
        <v>8007</v>
      </c>
      <c r="J8509" s="14">
        <v>0.1457</v>
      </c>
      <c r="K8509" s="14">
        <v>0.12119999999999999</v>
      </c>
      <c r="L8509" s="15">
        <f t="shared" si="536"/>
        <v>2.4500000000000008E-2</v>
      </c>
      <c r="M8509" s="11">
        <f t="shared" si="537"/>
        <v>1</v>
      </c>
      <c r="N8509" s="11">
        <f>VLOOKUP(E8509,Nasdaq!$A$2:$F$3174,5,1)</f>
        <v>3488.889893</v>
      </c>
      <c r="O8509" s="11">
        <f>VLOOKUP(F8509,Nasdaq!$A$2:$F$3174,5,1)</f>
        <v>5819.4399409999996</v>
      </c>
      <c r="P8509" s="11">
        <f t="shared" si="538"/>
        <v>1359</v>
      </c>
      <c r="Q8509" s="15">
        <f t="shared" si="539"/>
        <v>0.5995239278838872</v>
      </c>
    </row>
    <row r="8510" spans="1:17" ht="19.5" customHeight="1" x14ac:dyDescent="0.2">
      <c r="A8510" s="12">
        <v>587</v>
      </c>
      <c r="B8510" s="6" t="s">
        <v>2358</v>
      </c>
      <c r="C8510" s="12">
        <v>37419</v>
      </c>
      <c r="D8510" s="6" t="s">
        <v>3314</v>
      </c>
      <c r="E8510" s="13">
        <v>43990</v>
      </c>
      <c r="F8510" s="13">
        <v>44415</v>
      </c>
      <c r="H8510" s="6" t="s">
        <v>7944</v>
      </c>
      <c r="I8510" s="6" t="s">
        <v>7998</v>
      </c>
      <c r="J8510" s="14">
        <v>2.8999000000000001</v>
      </c>
      <c r="K8510" s="14">
        <v>0.2717</v>
      </c>
      <c r="L8510" s="15">
        <f t="shared" si="536"/>
        <v>2.6282000000000001</v>
      </c>
      <c r="M8510" s="11">
        <f t="shared" si="537"/>
        <v>1</v>
      </c>
      <c r="N8510" s="11">
        <f>VLOOKUP(E8510,Nasdaq!$A$2:$F$3174,5,1)</f>
        <v>9924.75</v>
      </c>
      <c r="O8510" s="11">
        <f>VLOOKUP(F8510,Nasdaq!$A$2:$F$3174,5,1)</f>
        <v>11010.980469</v>
      </c>
      <c r="P8510" s="11">
        <f t="shared" si="538"/>
        <v>425</v>
      </c>
      <c r="Q8510" s="15">
        <f t="shared" si="539"/>
        <v>0.90135085362246214</v>
      </c>
    </row>
    <row r="8511" spans="1:17" ht="19.5" customHeight="1" x14ac:dyDescent="0.2">
      <c r="A8511" s="12">
        <v>587</v>
      </c>
      <c r="B8511" s="6" t="s">
        <v>2358</v>
      </c>
      <c r="C8511" s="12">
        <v>47</v>
      </c>
      <c r="D8511" s="6" t="s">
        <v>2845</v>
      </c>
      <c r="E8511" s="13">
        <v>42781</v>
      </c>
      <c r="F8511" s="13">
        <v>44415</v>
      </c>
      <c r="H8511" s="6" t="s">
        <v>7949</v>
      </c>
      <c r="I8511" s="6" t="s">
        <v>7962</v>
      </c>
      <c r="J8511" s="14">
        <v>0.21489999999999998</v>
      </c>
      <c r="K8511" s="14">
        <v>0.13009999999999999</v>
      </c>
      <c r="L8511" s="15">
        <f t="shared" si="536"/>
        <v>8.4799999999999986E-2</v>
      </c>
      <c r="M8511" s="11">
        <f t="shared" si="537"/>
        <v>1</v>
      </c>
      <c r="N8511" s="11">
        <f>VLOOKUP(E8511,Nasdaq!$A$2:$F$3174,5,1)</f>
        <v>5819.4399409999996</v>
      </c>
      <c r="O8511" s="11">
        <f>VLOOKUP(F8511,Nasdaq!$A$2:$F$3174,5,1)</f>
        <v>11010.980469</v>
      </c>
      <c r="P8511" s="11">
        <f t="shared" si="538"/>
        <v>1634</v>
      </c>
      <c r="Q8511" s="15">
        <f t="shared" si="539"/>
        <v>0.52851298570591621</v>
      </c>
    </row>
    <row r="8512" spans="1:17" ht="19.5" customHeight="1" x14ac:dyDescent="0.2">
      <c r="A8512" s="12">
        <v>587</v>
      </c>
      <c r="B8512" s="6" t="s">
        <v>2358</v>
      </c>
      <c r="C8512" s="12">
        <v>5</v>
      </c>
      <c r="D8512" s="6" t="s">
        <v>2630</v>
      </c>
      <c r="E8512" s="13">
        <v>43892</v>
      </c>
      <c r="F8512" s="13">
        <v>44415</v>
      </c>
      <c r="H8512" s="6" t="s">
        <v>7946</v>
      </c>
      <c r="I8512" s="6" t="s">
        <v>8027</v>
      </c>
      <c r="J8512" s="14">
        <v>0.16980000000000001</v>
      </c>
      <c r="K8512" s="14">
        <v>0.23230000000000001</v>
      </c>
      <c r="L8512" s="15">
        <f t="shared" si="536"/>
        <v>-6.25E-2</v>
      </c>
      <c r="M8512" s="11">
        <f t="shared" si="537"/>
        <v>0</v>
      </c>
      <c r="N8512" s="11">
        <f>VLOOKUP(E8512,Nasdaq!$A$2:$F$3174,5,1)</f>
        <v>8952.1699219999991</v>
      </c>
      <c r="O8512" s="11">
        <f>VLOOKUP(F8512,Nasdaq!$A$2:$F$3174,5,1)</f>
        <v>11010.980469</v>
      </c>
      <c r="P8512" s="11">
        <f t="shared" si="538"/>
        <v>523</v>
      </c>
      <c r="Q8512" s="15">
        <f t="shared" si="539"/>
        <v>0.81302293238072232</v>
      </c>
    </row>
    <row r="8513" spans="1:17" ht="19.5" customHeight="1" x14ac:dyDescent="0.2">
      <c r="A8513" s="12">
        <v>587</v>
      </c>
      <c r="B8513" s="6" t="s">
        <v>2358</v>
      </c>
      <c r="C8513" s="12">
        <v>162</v>
      </c>
      <c r="D8513" s="6" t="s">
        <v>2981</v>
      </c>
      <c r="E8513" s="13">
        <v>41593</v>
      </c>
      <c r="F8513" s="13">
        <v>44415</v>
      </c>
      <c r="H8513" s="6" t="s">
        <v>7944</v>
      </c>
      <c r="I8513" s="6" t="s">
        <v>7983</v>
      </c>
      <c r="J8513" s="14">
        <v>0.10050000000000001</v>
      </c>
      <c r="K8513" s="14">
        <v>0.1198</v>
      </c>
      <c r="L8513" s="15">
        <f t="shared" si="536"/>
        <v>-1.9299999999999998E-2</v>
      </c>
      <c r="M8513" s="11">
        <f t="shared" si="537"/>
        <v>0</v>
      </c>
      <c r="N8513" s="11">
        <f>VLOOKUP(E8513,Nasdaq!$A$2:$F$3174,5,1)</f>
        <v>3985.969971</v>
      </c>
      <c r="O8513" s="11">
        <f>VLOOKUP(F8513,Nasdaq!$A$2:$F$3174,5,1)</f>
        <v>11010.980469</v>
      </c>
      <c r="P8513" s="11">
        <f t="shared" si="538"/>
        <v>2822</v>
      </c>
      <c r="Q8513" s="15">
        <f t="shared" si="539"/>
        <v>0.36199990675996363</v>
      </c>
    </row>
    <row r="8514" spans="1:17" ht="19.5" customHeight="1" x14ac:dyDescent="0.2">
      <c r="A8514" s="12">
        <v>587</v>
      </c>
      <c r="B8514" s="6" t="s">
        <v>2358</v>
      </c>
      <c r="C8514" s="12">
        <v>56</v>
      </c>
      <c r="D8514" s="6" t="s">
        <v>4063</v>
      </c>
      <c r="E8514" s="13">
        <v>42078</v>
      </c>
      <c r="F8514" s="13">
        <v>44415</v>
      </c>
      <c r="H8514" s="6" t="s">
        <v>7946</v>
      </c>
      <c r="I8514" s="6" t="s">
        <v>8005</v>
      </c>
      <c r="J8514" s="14">
        <v>-3.7200000000000004E-2</v>
      </c>
      <c r="K8514" s="14">
        <v>0.1149</v>
      </c>
      <c r="L8514" s="15">
        <f t="shared" si="536"/>
        <v>-0.15210000000000001</v>
      </c>
      <c r="M8514" s="11">
        <f t="shared" si="537"/>
        <v>0</v>
      </c>
      <c r="N8514" s="11">
        <f>VLOOKUP(E8514,Nasdaq!$A$2:$F$3174,5,1)</f>
        <v>4871.7597660000001</v>
      </c>
      <c r="O8514" s="11">
        <f>VLOOKUP(F8514,Nasdaq!$A$2:$F$3174,5,1)</f>
        <v>11010.980469</v>
      </c>
      <c r="P8514" s="11">
        <f t="shared" si="538"/>
        <v>2337</v>
      </c>
      <c r="Q8514" s="15">
        <f t="shared" si="539"/>
        <v>0.44244601440539194</v>
      </c>
    </row>
    <row r="8515" spans="1:17" ht="19.5" customHeight="1" x14ac:dyDescent="0.2">
      <c r="A8515" s="12">
        <v>6056</v>
      </c>
      <c r="B8515" s="6" t="s">
        <v>2359</v>
      </c>
      <c r="C8515" s="12">
        <v>106</v>
      </c>
      <c r="D8515" s="6" t="s">
        <v>3770</v>
      </c>
      <c r="E8515" s="13">
        <v>39484</v>
      </c>
      <c r="F8515" s="13">
        <v>44415</v>
      </c>
      <c r="H8515" s="6" t="s">
        <v>7946</v>
      </c>
      <c r="I8515" s="6" t="s">
        <v>8027</v>
      </c>
      <c r="J8515" s="14">
        <v>0.15720000000000001</v>
      </c>
      <c r="K8515" s="14">
        <v>0.1002</v>
      </c>
      <c r="L8515" s="15">
        <f t="shared" si="536"/>
        <v>5.7000000000000009E-2</v>
      </c>
      <c r="M8515" s="11">
        <f t="shared" si="537"/>
        <v>1</v>
      </c>
      <c r="N8515" s="11">
        <f>VLOOKUP(E8515,Nasdaq!$A$2:$F$3174,5,1)</f>
        <v>2278.75</v>
      </c>
      <c r="O8515" s="11">
        <f>VLOOKUP(F8515,Nasdaq!$A$2:$F$3174,5,1)</f>
        <v>11010.980469</v>
      </c>
      <c r="P8515" s="11">
        <f t="shared" si="538"/>
        <v>4931</v>
      </c>
      <c r="Q8515" s="15">
        <f t="shared" si="539"/>
        <v>0.20695268698953098</v>
      </c>
    </row>
    <row r="8516" spans="1:17" ht="19.5" customHeight="1" x14ac:dyDescent="0.2">
      <c r="A8516" s="12">
        <v>6446</v>
      </c>
      <c r="B8516" s="6" t="s">
        <v>2360</v>
      </c>
      <c r="C8516" s="12">
        <v>45807</v>
      </c>
      <c r="D8516" s="6" t="s">
        <v>5707</v>
      </c>
      <c r="E8516" s="13">
        <v>41958</v>
      </c>
      <c r="F8516" s="13">
        <v>42719</v>
      </c>
      <c r="H8516" s="6" t="s">
        <v>7947</v>
      </c>
      <c r="I8516" s="6" t="s">
        <v>8097</v>
      </c>
      <c r="J8516" s="14">
        <v>8.6300000000000002E-2</v>
      </c>
      <c r="K8516" s="14">
        <v>7.3200000000000001E-2</v>
      </c>
      <c r="L8516" s="15">
        <f t="shared" si="536"/>
        <v>1.3100000000000001E-2</v>
      </c>
      <c r="M8516" s="11">
        <f t="shared" si="537"/>
        <v>1</v>
      </c>
      <c r="N8516" s="11">
        <f>VLOOKUP(E8516,Nasdaq!$A$2:$F$3174,5,1)</f>
        <v>4688.5400390000004</v>
      </c>
      <c r="O8516" s="11">
        <f>VLOOKUP(F8516,Nasdaq!$A$2:$F$3174,5,1)</f>
        <v>5456.8500979999999</v>
      </c>
      <c r="P8516" s="11">
        <f t="shared" si="538"/>
        <v>761</v>
      </c>
      <c r="Q8516" s="15">
        <f t="shared" si="539"/>
        <v>0.85920311466763577</v>
      </c>
    </row>
    <row r="8517" spans="1:17" ht="19.5" customHeight="1" x14ac:dyDescent="0.2">
      <c r="A8517" s="12">
        <v>6488</v>
      </c>
      <c r="B8517" s="6" t="s">
        <v>2361</v>
      </c>
      <c r="C8517" s="12">
        <v>40703</v>
      </c>
      <c r="D8517" s="6" t="s">
        <v>4238</v>
      </c>
      <c r="E8517" s="13">
        <v>41457</v>
      </c>
      <c r="F8517" s="13">
        <v>44415</v>
      </c>
      <c r="H8517" s="6" t="s">
        <v>7948</v>
      </c>
      <c r="I8517" s="6" t="s">
        <v>7992</v>
      </c>
      <c r="J8517" s="14">
        <v>-0.10339999999999999</v>
      </c>
      <c r="K8517" s="14">
        <v>0.13140000000000002</v>
      </c>
      <c r="L8517" s="15">
        <f t="shared" si="536"/>
        <v>-0.23480000000000001</v>
      </c>
      <c r="M8517" s="11">
        <f t="shared" si="537"/>
        <v>0</v>
      </c>
      <c r="N8517" s="11">
        <f>VLOOKUP(E8517,Nasdaq!$A$2:$F$3174,5,1)</f>
        <v>3433.3999020000001</v>
      </c>
      <c r="O8517" s="11">
        <f>VLOOKUP(F8517,Nasdaq!$A$2:$F$3174,5,1)</f>
        <v>11010.980469</v>
      </c>
      <c r="P8517" s="11">
        <f t="shared" si="538"/>
        <v>2958</v>
      </c>
      <c r="Q8517" s="15">
        <f t="shared" si="539"/>
        <v>0.31181633801904318</v>
      </c>
    </row>
    <row r="8518" spans="1:17" ht="19.5" customHeight="1" x14ac:dyDescent="0.2">
      <c r="A8518" s="12">
        <v>6488</v>
      </c>
      <c r="B8518" s="6" t="s">
        <v>2361</v>
      </c>
      <c r="C8518" s="12">
        <v>41497</v>
      </c>
      <c r="D8518" s="6" t="s">
        <v>4499</v>
      </c>
      <c r="E8518" s="13">
        <v>41208</v>
      </c>
      <c r="F8518" s="13">
        <v>44415</v>
      </c>
      <c r="H8518" s="6" t="s">
        <v>7948</v>
      </c>
      <c r="I8518" s="6" t="s">
        <v>8029</v>
      </c>
      <c r="J8518" s="14">
        <v>-0.59589999999999999</v>
      </c>
      <c r="K8518" s="14">
        <v>0.14099999999999999</v>
      </c>
      <c r="L8518" s="15">
        <f t="shared" si="536"/>
        <v>-0.7369</v>
      </c>
      <c r="M8518" s="11">
        <f t="shared" si="537"/>
        <v>0</v>
      </c>
      <c r="N8518" s="11">
        <f>VLOOKUP(E8518,Nasdaq!$A$2:$F$3174,5,1)</f>
        <v>2987.9499510000001</v>
      </c>
      <c r="O8518" s="11">
        <f>VLOOKUP(F8518,Nasdaq!$A$2:$F$3174,5,1)</f>
        <v>11010.980469</v>
      </c>
      <c r="P8518" s="11">
        <f t="shared" si="538"/>
        <v>3207</v>
      </c>
      <c r="Q8518" s="15">
        <f t="shared" si="539"/>
        <v>0.27136123697380865</v>
      </c>
    </row>
    <row r="8519" spans="1:17" ht="19.5" customHeight="1" x14ac:dyDescent="0.2">
      <c r="A8519" s="12">
        <v>7113</v>
      </c>
      <c r="B8519" s="6" t="s">
        <v>2362</v>
      </c>
      <c r="C8519" s="12">
        <v>1670</v>
      </c>
      <c r="D8519" s="6" t="s">
        <v>4095</v>
      </c>
      <c r="E8519" s="13">
        <v>39650</v>
      </c>
      <c r="F8519" s="13">
        <v>44415</v>
      </c>
      <c r="G8519" s="13">
        <v>39650</v>
      </c>
      <c r="H8519" s="6" t="s">
        <v>7944</v>
      </c>
      <c r="I8519" s="6" t="s">
        <v>8152</v>
      </c>
      <c r="J8519" s="14">
        <v>6.8600000000000008E-2</v>
      </c>
      <c r="K8519" s="14">
        <v>0.10800000000000001</v>
      </c>
      <c r="L8519" s="15">
        <f t="shared" si="536"/>
        <v>-3.9400000000000004E-2</v>
      </c>
      <c r="M8519" s="11">
        <f t="shared" si="537"/>
        <v>0</v>
      </c>
      <c r="N8519" s="11">
        <f>VLOOKUP(E8519,Nasdaq!$A$2:$F$3174,5,1)</f>
        <v>2279.530029</v>
      </c>
      <c r="O8519" s="11">
        <f>VLOOKUP(F8519,Nasdaq!$A$2:$F$3174,5,1)</f>
        <v>11010.980469</v>
      </c>
      <c r="P8519" s="11">
        <f t="shared" si="538"/>
        <v>4765</v>
      </c>
      <c r="Q8519" s="15">
        <f t="shared" si="539"/>
        <v>0.20702353433518522</v>
      </c>
    </row>
    <row r="8520" spans="1:17" ht="19.5" customHeight="1" x14ac:dyDescent="0.2">
      <c r="A8520" s="12">
        <v>7113</v>
      </c>
      <c r="B8520" s="6" t="s">
        <v>2362</v>
      </c>
      <c r="C8520" s="12">
        <v>2340</v>
      </c>
      <c r="D8520" s="6" t="s">
        <v>2920</v>
      </c>
      <c r="E8520" s="13">
        <v>41981</v>
      </c>
      <c r="F8520" s="13">
        <v>44415</v>
      </c>
      <c r="G8520" s="13">
        <v>41981</v>
      </c>
      <c r="H8520" s="6" t="s">
        <v>7948</v>
      </c>
      <c r="I8520" s="6" t="s">
        <v>7986</v>
      </c>
      <c r="J8520" s="14">
        <v>-0.2823</v>
      </c>
      <c r="K8520" s="14">
        <v>0.11230000000000001</v>
      </c>
      <c r="L8520" s="15">
        <f t="shared" si="536"/>
        <v>-0.39460000000000001</v>
      </c>
      <c r="M8520" s="11">
        <f t="shared" si="537"/>
        <v>0</v>
      </c>
      <c r="N8520" s="11">
        <f>VLOOKUP(E8520,Nasdaq!$A$2:$F$3174,5,1)</f>
        <v>4740.6899409999996</v>
      </c>
      <c r="O8520" s="11">
        <f>VLOOKUP(F8520,Nasdaq!$A$2:$F$3174,5,1)</f>
        <v>11010.980469</v>
      </c>
      <c r="P8520" s="11">
        <f t="shared" si="538"/>
        <v>2434</v>
      </c>
      <c r="Q8520" s="15">
        <f t="shared" si="539"/>
        <v>0.43054244362511396</v>
      </c>
    </row>
    <row r="8521" spans="1:17" ht="19.5" customHeight="1" x14ac:dyDescent="0.2">
      <c r="A8521" s="12">
        <v>8907</v>
      </c>
      <c r="B8521" s="6" t="s">
        <v>2363</v>
      </c>
      <c r="C8521" s="12">
        <v>14123</v>
      </c>
      <c r="D8521" s="6" t="s">
        <v>4427</v>
      </c>
      <c r="E8521" s="13">
        <v>43473</v>
      </c>
      <c r="F8521" s="13">
        <v>44415</v>
      </c>
      <c r="H8521" s="6" t="s">
        <v>7948</v>
      </c>
      <c r="I8521" s="6" t="s">
        <v>8030</v>
      </c>
      <c r="J8521" s="14">
        <v>-0.1249</v>
      </c>
      <c r="K8521" s="14">
        <v>0.20610000000000001</v>
      </c>
      <c r="L8521" s="15">
        <f t="shared" si="536"/>
        <v>-0.33100000000000002</v>
      </c>
      <c r="M8521" s="11">
        <f t="shared" si="537"/>
        <v>0</v>
      </c>
      <c r="N8521" s="11">
        <f>VLOOKUP(E8521,Nasdaq!$A$2:$F$3174,5,1)</f>
        <v>6897</v>
      </c>
      <c r="O8521" s="11">
        <f>VLOOKUP(F8521,Nasdaq!$A$2:$F$3174,5,1)</f>
        <v>11010.980469</v>
      </c>
      <c r="P8521" s="11">
        <f t="shared" si="538"/>
        <v>942</v>
      </c>
      <c r="Q8521" s="15">
        <f t="shared" si="539"/>
        <v>0.62637558964971862</v>
      </c>
    </row>
    <row r="8522" spans="1:17" ht="19.5" customHeight="1" x14ac:dyDescent="0.2">
      <c r="A8522" s="12">
        <v>5623</v>
      </c>
      <c r="B8522" s="6" t="s">
        <v>2364</v>
      </c>
      <c r="C8522" s="12">
        <v>14377</v>
      </c>
      <c r="D8522" s="6" t="s">
        <v>5708</v>
      </c>
      <c r="E8522" s="13">
        <v>43195</v>
      </c>
      <c r="F8522" s="13">
        <v>44415</v>
      </c>
      <c r="H8522" s="6" t="s">
        <v>7950</v>
      </c>
      <c r="I8522" s="6" t="s">
        <v>8010</v>
      </c>
      <c r="J8522" s="14">
        <v>3.3599999999999998E-2</v>
      </c>
      <c r="K8522" s="14">
        <v>0.1348</v>
      </c>
      <c r="L8522" s="15">
        <f t="shared" si="536"/>
        <v>-0.10120000000000001</v>
      </c>
      <c r="M8522" s="11">
        <f t="shared" si="537"/>
        <v>0</v>
      </c>
      <c r="N8522" s="11">
        <f>VLOOKUP(E8522,Nasdaq!$A$2:$F$3174,5,1)</f>
        <v>7076.5498049999997</v>
      </c>
      <c r="O8522" s="11">
        <f>VLOOKUP(F8522,Nasdaq!$A$2:$F$3174,5,1)</f>
        <v>11010.980469</v>
      </c>
      <c r="P8522" s="11">
        <f t="shared" si="538"/>
        <v>1220</v>
      </c>
      <c r="Q8522" s="15">
        <f t="shared" si="539"/>
        <v>0.64268180755808924</v>
      </c>
    </row>
    <row r="8523" spans="1:17" ht="19.5" customHeight="1" x14ac:dyDescent="0.2">
      <c r="A8523" s="12">
        <v>3571</v>
      </c>
      <c r="B8523" s="6" t="s">
        <v>2365</v>
      </c>
      <c r="C8523" s="12">
        <v>11078</v>
      </c>
      <c r="D8523" s="6" t="s">
        <v>5709</v>
      </c>
      <c r="E8523" s="13">
        <v>41456</v>
      </c>
      <c r="F8523" s="13">
        <v>44415</v>
      </c>
      <c r="H8523" s="6" t="s">
        <v>7951</v>
      </c>
      <c r="I8523" s="6" t="s">
        <v>7971</v>
      </c>
      <c r="J8523" s="14">
        <v>0.13109999999999999</v>
      </c>
      <c r="K8523" s="14">
        <v>0.1313</v>
      </c>
      <c r="L8523" s="15">
        <f t="shared" ref="L8523:L8586" si="540">J8523-K8523</f>
        <v>-2.0000000000000573E-4</v>
      </c>
      <c r="M8523" s="11">
        <f t="shared" ref="M8523:M8586" si="541">IF(L8523&gt;0,1,0)</f>
        <v>0</v>
      </c>
      <c r="N8523" s="11">
        <f>VLOOKUP(E8523,Nasdaq!$A$2:$F$3174,5,1)</f>
        <v>3434.48999</v>
      </c>
      <c r="O8523" s="11">
        <f>VLOOKUP(F8523,Nasdaq!$A$2:$F$3174,5,1)</f>
        <v>11010.980469</v>
      </c>
      <c r="P8523" s="11">
        <f t="shared" ref="P8523:P8586" si="542">_xlfn.DAYS(F8523,E8523)</f>
        <v>2959</v>
      </c>
      <c r="Q8523" s="15">
        <f t="shared" ref="Q8523:Q8586" si="543">(O8523/N8523)^(1/P8523/365-1)</f>
        <v>0.31191533800522897</v>
      </c>
    </row>
    <row r="8524" spans="1:17" ht="19.5" customHeight="1" x14ac:dyDescent="0.2">
      <c r="A8524" s="12">
        <v>5650</v>
      </c>
      <c r="B8524" s="6" t="s">
        <v>2366</v>
      </c>
      <c r="C8524" s="12">
        <v>3774</v>
      </c>
      <c r="D8524" s="6" t="s">
        <v>4873</v>
      </c>
      <c r="E8524" s="13">
        <v>40641</v>
      </c>
      <c r="F8524" s="13">
        <v>41648</v>
      </c>
      <c r="H8524" s="6" t="s">
        <v>7944</v>
      </c>
      <c r="I8524" s="6" t="s">
        <v>8102</v>
      </c>
      <c r="J8524" s="14">
        <v>9.2899999999999996E-2</v>
      </c>
      <c r="K8524" s="14">
        <v>0</v>
      </c>
      <c r="L8524" s="15">
        <f t="shared" si="540"/>
        <v>9.2899999999999996E-2</v>
      </c>
      <c r="M8524" s="11">
        <f t="shared" si="541"/>
        <v>1</v>
      </c>
      <c r="N8524" s="11">
        <f>VLOOKUP(E8524,Nasdaq!$A$2:$F$3174,5,1)</f>
        <v>2780.419922</v>
      </c>
      <c r="O8524" s="11">
        <f>VLOOKUP(F8524,Nasdaq!$A$2:$F$3174,5,1)</f>
        <v>4156.1899409999996</v>
      </c>
      <c r="P8524" s="11">
        <f t="shared" si="542"/>
        <v>1007</v>
      </c>
      <c r="Q8524" s="15">
        <f t="shared" si="543"/>
        <v>0.66898361298000564</v>
      </c>
    </row>
    <row r="8525" spans="1:17" ht="19.5" customHeight="1" x14ac:dyDescent="0.2">
      <c r="A8525" s="12">
        <v>7810</v>
      </c>
      <c r="B8525" s="6" t="s">
        <v>2367</v>
      </c>
      <c r="C8525" s="12">
        <v>654</v>
      </c>
      <c r="D8525" s="6" t="s">
        <v>5710</v>
      </c>
      <c r="E8525" s="13">
        <v>40132</v>
      </c>
      <c r="F8525" s="13">
        <v>44415</v>
      </c>
      <c r="G8525" s="13">
        <v>40683</v>
      </c>
      <c r="H8525" s="6" t="s">
        <v>7948</v>
      </c>
      <c r="I8525" s="6" t="s">
        <v>8052</v>
      </c>
      <c r="J8525" s="14">
        <v>0.11210000000000001</v>
      </c>
      <c r="K8525" s="14">
        <v>0.1318</v>
      </c>
      <c r="L8525" s="15">
        <f t="shared" si="540"/>
        <v>-1.9699999999999995E-2</v>
      </c>
      <c r="M8525" s="11">
        <f t="shared" si="541"/>
        <v>0</v>
      </c>
      <c r="N8525" s="11">
        <f>VLOOKUP(E8525,Nasdaq!$A$2:$F$3174,5,1)</f>
        <v>2167.8798830000001</v>
      </c>
      <c r="O8525" s="11">
        <f>VLOOKUP(F8525,Nasdaq!$A$2:$F$3174,5,1)</f>
        <v>11010.980469</v>
      </c>
      <c r="P8525" s="11">
        <f t="shared" si="542"/>
        <v>4283</v>
      </c>
      <c r="Q8525" s="15">
        <f t="shared" si="543"/>
        <v>0.19688366015649908</v>
      </c>
    </row>
    <row r="8526" spans="1:17" ht="19.5" customHeight="1" x14ac:dyDescent="0.2">
      <c r="A8526" s="12">
        <v>1218</v>
      </c>
      <c r="B8526" s="6" t="s">
        <v>2368</v>
      </c>
      <c r="C8526" s="12">
        <v>1463</v>
      </c>
      <c r="D8526" s="6" t="s">
        <v>3669</v>
      </c>
      <c r="E8526" s="13">
        <v>42073</v>
      </c>
      <c r="F8526" s="13">
        <v>43419</v>
      </c>
      <c r="H8526" s="6" t="s">
        <v>7947</v>
      </c>
      <c r="I8526" s="6" t="s">
        <v>7969</v>
      </c>
      <c r="J8526" s="14">
        <v>2.63E-2</v>
      </c>
      <c r="K8526" s="14">
        <v>0.1041</v>
      </c>
      <c r="L8526" s="15">
        <f t="shared" si="540"/>
        <v>-7.7799999999999994E-2</v>
      </c>
      <c r="M8526" s="11">
        <f t="shared" si="541"/>
        <v>0</v>
      </c>
      <c r="N8526" s="11">
        <f>VLOOKUP(E8526,Nasdaq!$A$2:$F$3174,5,1)</f>
        <v>4859.7900390000004</v>
      </c>
      <c r="O8526" s="11">
        <f>VLOOKUP(F8526,Nasdaq!$A$2:$F$3174,5,1)</f>
        <v>7259.0297849999997</v>
      </c>
      <c r="P8526" s="11">
        <f t="shared" si="542"/>
        <v>1346</v>
      </c>
      <c r="Q8526" s="15">
        <f t="shared" si="543"/>
        <v>0.66948258266922422</v>
      </c>
    </row>
    <row r="8527" spans="1:17" ht="19.5" customHeight="1" x14ac:dyDescent="0.2">
      <c r="A8527" s="12">
        <v>5766</v>
      </c>
      <c r="B8527" s="6" t="s">
        <v>2369</v>
      </c>
      <c r="C8527" s="12">
        <v>3632</v>
      </c>
      <c r="D8527" s="6" t="s">
        <v>3326</v>
      </c>
      <c r="E8527" s="13">
        <v>42906</v>
      </c>
      <c r="F8527" s="13">
        <v>43419</v>
      </c>
      <c r="G8527" s="13">
        <v>42906</v>
      </c>
      <c r="H8527" s="6" t="s">
        <v>7949</v>
      </c>
      <c r="I8527" s="6" t="s">
        <v>7966</v>
      </c>
      <c r="J8527" s="14">
        <v>0.14510000000000001</v>
      </c>
      <c r="K8527" s="14">
        <v>0</v>
      </c>
      <c r="L8527" s="15">
        <f t="shared" si="540"/>
        <v>0.14510000000000001</v>
      </c>
      <c r="M8527" s="11">
        <f t="shared" si="541"/>
        <v>1</v>
      </c>
      <c r="N8527" s="11">
        <f>VLOOKUP(E8527,Nasdaq!$A$2:$F$3174,5,1)</f>
        <v>6188.0297849999997</v>
      </c>
      <c r="O8527" s="11">
        <f>VLOOKUP(F8527,Nasdaq!$A$2:$F$3174,5,1)</f>
        <v>7259.0297849999997</v>
      </c>
      <c r="P8527" s="11">
        <f t="shared" si="542"/>
        <v>513</v>
      </c>
      <c r="Q8527" s="15">
        <f t="shared" si="543"/>
        <v>0.85246034851463182</v>
      </c>
    </row>
    <row r="8528" spans="1:17" ht="19.5" customHeight="1" x14ac:dyDescent="0.2">
      <c r="A8528" s="12">
        <v>5766</v>
      </c>
      <c r="B8528" s="6" t="s">
        <v>2369</v>
      </c>
      <c r="C8528" s="12">
        <v>32366</v>
      </c>
      <c r="D8528" s="6" t="s">
        <v>2820</v>
      </c>
      <c r="E8528" s="13">
        <v>43187</v>
      </c>
      <c r="F8528" s="13">
        <v>44415</v>
      </c>
      <c r="G8528" s="13">
        <v>43187</v>
      </c>
      <c r="H8528" s="6" t="s">
        <v>7944</v>
      </c>
      <c r="I8528" s="6" t="s">
        <v>8016</v>
      </c>
      <c r="J8528" s="14">
        <v>-0.2034</v>
      </c>
      <c r="K8528" s="14">
        <v>0.1353</v>
      </c>
      <c r="L8528" s="15">
        <f t="shared" si="540"/>
        <v>-0.3387</v>
      </c>
      <c r="M8528" s="11">
        <f t="shared" si="541"/>
        <v>0</v>
      </c>
      <c r="N8528" s="11">
        <f>VLOOKUP(E8528,Nasdaq!$A$2:$F$3174,5,1)</f>
        <v>6949.2299800000001</v>
      </c>
      <c r="O8528" s="11">
        <f>VLOOKUP(F8528,Nasdaq!$A$2:$F$3174,5,1)</f>
        <v>11010.980469</v>
      </c>
      <c r="P8528" s="11">
        <f t="shared" si="542"/>
        <v>1228</v>
      </c>
      <c r="Q8528" s="15">
        <f t="shared" si="543"/>
        <v>0.63111883047112805</v>
      </c>
    </row>
    <row r="8529" spans="1:17" ht="19.5" customHeight="1" x14ac:dyDescent="0.2">
      <c r="A8529" s="12">
        <v>5766</v>
      </c>
      <c r="B8529" s="6" t="s">
        <v>2369</v>
      </c>
      <c r="C8529" s="12">
        <v>27335</v>
      </c>
      <c r="D8529" s="6" t="s">
        <v>7182</v>
      </c>
      <c r="E8529" s="13">
        <v>42710</v>
      </c>
      <c r="F8529" s="13">
        <v>44415</v>
      </c>
      <c r="G8529" s="13">
        <v>42711</v>
      </c>
      <c r="H8529" s="6" t="s">
        <v>7951</v>
      </c>
      <c r="I8529" s="6" t="s">
        <v>8134</v>
      </c>
      <c r="J8529" s="14">
        <v>-0.2079</v>
      </c>
      <c r="K8529" s="14">
        <v>0.1426</v>
      </c>
      <c r="L8529" s="15">
        <f t="shared" si="540"/>
        <v>-0.35050000000000003</v>
      </c>
      <c r="M8529" s="11">
        <f t="shared" si="541"/>
        <v>0</v>
      </c>
      <c r="N8529" s="11">
        <f>VLOOKUP(E8529,Nasdaq!$A$2:$F$3174,5,1)</f>
        <v>5333</v>
      </c>
      <c r="O8529" s="11">
        <f>VLOOKUP(F8529,Nasdaq!$A$2:$F$3174,5,1)</f>
        <v>11010.980469</v>
      </c>
      <c r="P8529" s="11">
        <f t="shared" si="542"/>
        <v>1705</v>
      </c>
      <c r="Q8529" s="15">
        <f t="shared" si="543"/>
        <v>0.48433527129665904</v>
      </c>
    </row>
    <row r="8530" spans="1:17" ht="19.5" customHeight="1" x14ac:dyDescent="0.2">
      <c r="A8530" s="12">
        <v>5512</v>
      </c>
      <c r="B8530" s="6" t="s">
        <v>2370</v>
      </c>
      <c r="C8530" s="12">
        <v>350</v>
      </c>
      <c r="D8530" s="6" t="s">
        <v>5231</v>
      </c>
      <c r="E8530" s="13">
        <v>41089</v>
      </c>
      <c r="F8530" s="13">
        <v>44415</v>
      </c>
      <c r="H8530" s="6" t="s">
        <v>7948</v>
      </c>
      <c r="I8530" s="6" t="s">
        <v>7992</v>
      </c>
      <c r="J8530" s="14">
        <v>-0.1033</v>
      </c>
      <c r="K8530" s="14">
        <v>0.1409</v>
      </c>
      <c r="L8530" s="15">
        <f t="shared" si="540"/>
        <v>-0.2442</v>
      </c>
      <c r="M8530" s="11">
        <f t="shared" si="541"/>
        <v>0</v>
      </c>
      <c r="N8530" s="11">
        <f>VLOOKUP(E8530,Nasdaq!$A$2:$F$3174,5,1)</f>
        <v>2935.0500489999999</v>
      </c>
      <c r="O8530" s="11">
        <f>VLOOKUP(F8530,Nasdaq!$A$2:$F$3174,5,1)</f>
        <v>11010.980469</v>
      </c>
      <c r="P8530" s="11">
        <f t="shared" si="542"/>
        <v>3326</v>
      </c>
      <c r="Q8530" s="15">
        <f t="shared" si="543"/>
        <v>0.26655693867199104</v>
      </c>
    </row>
    <row r="8531" spans="1:17" ht="19.5" customHeight="1" x14ac:dyDescent="0.2">
      <c r="A8531" s="12">
        <v>8028</v>
      </c>
      <c r="B8531" s="6" t="s">
        <v>2371</v>
      </c>
      <c r="C8531" s="12">
        <v>21150</v>
      </c>
      <c r="D8531" s="6" t="s">
        <v>5711</v>
      </c>
      <c r="E8531" s="13">
        <v>43643</v>
      </c>
      <c r="F8531" s="13">
        <v>44415</v>
      </c>
      <c r="H8531" s="6" t="s">
        <v>7948</v>
      </c>
      <c r="I8531" s="6" t="s">
        <v>8052</v>
      </c>
      <c r="J8531" s="14">
        <v>1.67E-2</v>
      </c>
      <c r="K8531" s="14">
        <v>0.15340000000000001</v>
      </c>
      <c r="L8531" s="15">
        <f t="shared" si="540"/>
        <v>-0.13670000000000002</v>
      </c>
      <c r="M8531" s="11">
        <f t="shared" si="541"/>
        <v>0</v>
      </c>
      <c r="N8531" s="11">
        <f>VLOOKUP(E8531,Nasdaq!$A$2:$F$3174,5,1)</f>
        <v>7967.7597660000001</v>
      </c>
      <c r="O8531" s="11">
        <f>VLOOKUP(F8531,Nasdaq!$A$2:$F$3174,5,1)</f>
        <v>11010.980469</v>
      </c>
      <c r="P8531" s="11">
        <f t="shared" si="542"/>
        <v>772</v>
      </c>
      <c r="Q8531" s="15">
        <f t="shared" si="543"/>
        <v>0.7236202929975859</v>
      </c>
    </row>
    <row r="8532" spans="1:17" ht="19.5" customHeight="1" x14ac:dyDescent="0.2">
      <c r="A8532" s="12">
        <v>1630</v>
      </c>
      <c r="B8532" s="6" t="s">
        <v>2372</v>
      </c>
      <c r="C8532" s="12">
        <v>106</v>
      </c>
      <c r="D8532" s="6" t="s">
        <v>3770</v>
      </c>
      <c r="E8532" s="13">
        <v>43178</v>
      </c>
      <c r="F8532" s="13">
        <v>44415</v>
      </c>
      <c r="H8532" s="6" t="s">
        <v>7946</v>
      </c>
      <c r="I8532" s="6" t="s">
        <v>8027</v>
      </c>
      <c r="J8532" s="14">
        <v>0.74580000000000002</v>
      </c>
      <c r="K8532" s="14">
        <v>0.115</v>
      </c>
      <c r="L8532" s="15">
        <f t="shared" si="540"/>
        <v>0.63080000000000003</v>
      </c>
      <c r="M8532" s="11">
        <f t="shared" si="541"/>
        <v>1</v>
      </c>
      <c r="N8532" s="11">
        <f>VLOOKUP(E8532,Nasdaq!$A$2:$F$3174,5,1)</f>
        <v>7344.2402339999999</v>
      </c>
      <c r="O8532" s="11">
        <f>VLOOKUP(F8532,Nasdaq!$A$2:$F$3174,5,1)</f>
        <v>11010.980469</v>
      </c>
      <c r="P8532" s="11">
        <f t="shared" si="542"/>
        <v>1237</v>
      </c>
      <c r="Q8532" s="15">
        <f t="shared" si="543"/>
        <v>0.66699299322920536</v>
      </c>
    </row>
    <row r="8533" spans="1:17" ht="19.5" customHeight="1" x14ac:dyDescent="0.2">
      <c r="A8533" s="12">
        <v>1630</v>
      </c>
      <c r="B8533" s="6" t="s">
        <v>2372</v>
      </c>
      <c r="C8533" s="12">
        <v>57</v>
      </c>
      <c r="D8533" s="6" t="s">
        <v>4140</v>
      </c>
      <c r="E8533" s="13">
        <v>42128</v>
      </c>
      <c r="F8533" s="13">
        <v>44415</v>
      </c>
      <c r="H8533" s="6" t="s">
        <v>7944</v>
      </c>
      <c r="I8533" s="6" t="s">
        <v>8016</v>
      </c>
      <c r="J8533" s="14">
        <v>0.1772</v>
      </c>
      <c r="K8533" s="14">
        <v>0.1144</v>
      </c>
      <c r="L8533" s="15">
        <f t="shared" si="540"/>
        <v>6.2799999999999995E-2</v>
      </c>
      <c r="M8533" s="11">
        <f t="shared" si="541"/>
        <v>1</v>
      </c>
      <c r="N8533" s="11">
        <f>VLOOKUP(E8533,Nasdaq!$A$2:$F$3174,5,1)</f>
        <v>5016.9301759999998</v>
      </c>
      <c r="O8533" s="11">
        <f>VLOOKUP(F8533,Nasdaq!$A$2:$F$3174,5,1)</f>
        <v>11010.980469</v>
      </c>
      <c r="P8533" s="11">
        <f t="shared" si="542"/>
        <v>2287</v>
      </c>
      <c r="Q8533" s="15">
        <f t="shared" si="543"/>
        <v>0.45563016976423604</v>
      </c>
    </row>
    <row r="8534" spans="1:17" ht="19.5" customHeight="1" x14ac:dyDescent="0.2">
      <c r="A8534" s="12">
        <v>1630</v>
      </c>
      <c r="B8534" s="6" t="s">
        <v>2372</v>
      </c>
      <c r="C8534" s="12">
        <v>369</v>
      </c>
      <c r="D8534" s="6" t="s">
        <v>5712</v>
      </c>
      <c r="E8534" s="13">
        <v>42111</v>
      </c>
      <c r="F8534" s="13">
        <v>44415</v>
      </c>
      <c r="H8534" s="6" t="s">
        <v>7946</v>
      </c>
      <c r="I8534" s="6" t="s">
        <v>8005</v>
      </c>
      <c r="J8534" s="14">
        <v>0.15460000000000002</v>
      </c>
      <c r="K8534" s="14">
        <v>0.1167</v>
      </c>
      <c r="L8534" s="15">
        <f t="shared" si="540"/>
        <v>3.7900000000000017E-2</v>
      </c>
      <c r="M8534" s="11">
        <f t="shared" si="541"/>
        <v>1</v>
      </c>
      <c r="N8534" s="11">
        <f>VLOOKUP(E8534,Nasdaq!$A$2:$F$3174,5,1)</f>
        <v>4931.8100590000004</v>
      </c>
      <c r="O8534" s="11">
        <f>VLOOKUP(F8534,Nasdaq!$A$2:$F$3174,5,1)</f>
        <v>11010.980469</v>
      </c>
      <c r="P8534" s="11">
        <f t="shared" si="542"/>
        <v>2304</v>
      </c>
      <c r="Q8534" s="15">
        <f t="shared" si="543"/>
        <v>0.44789969278185582</v>
      </c>
    </row>
    <row r="8535" spans="1:17" ht="19.5" customHeight="1" x14ac:dyDescent="0.2">
      <c r="A8535" s="12">
        <v>1630</v>
      </c>
      <c r="B8535" s="6" t="s">
        <v>2372</v>
      </c>
      <c r="C8535" s="12">
        <v>2834</v>
      </c>
      <c r="D8535" s="6" t="s">
        <v>3218</v>
      </c>
      <c r="E8535" s="13">
        <v>42482</v>
      </c>
      <c r="F8535" s="13">
        <v>44415</v>
      </c>
      <c r="H8535" s="6" t="s">
        <v>7947</v>
      </c>
      <c r="I8535" s="6" t="s">
        <v>8042</v>
      </c>
      <c r="J8535" s="14">
        <v>0.12710000000000002</v>
      </c>
      <c r="K8535" s="14">
        <v>0.1391</v>
      </c>
      <c r="L8535" s="15">
        <f t="shared" si="540"/>
        <v>-1.1999999999999983E-2</v>
      </c>
      <c r="M8535" s="11">
        <f t="shared" si="541"/>
        <v>0</v>
      </c>
      <c r="N8535" s="11">
        <f>VLOOKUP(E8535,Nasdaq!$A$2:$F$3174,5,1)</f>
        <v>4906.2299800000001</v>
      </c>
      <c r="O8535" s="11">
        <f>VLOOKUP(F8535,Nasdaq!$A$2:$F$3174,5,1)</f>
        <v>11010.980469</v>
      </c>
      <c r="P8535" s="11">
        <f t="shared" si="542"/>
        <v>1933</v>
      </c>
      <c r="Q8535" s="15">
        <f t="shared" si="543"/>
        <v>0.44557663281590915</v>
      </c>
    </row>
    <row r="8536" spans="1:17" ht="19.5" customHeight="1" x14ac:dyDescent="0.2">
      <c r="A8536" s="12">
        <v>1630</v>
      </c>
      <c r="B8536" s="6" t="s">
        <v>2372</v>
      </c>
      <c r="C8536" s="12">
        <v>6</v>
      </c>
      <c r="D8536" s="6" t="s">
        <v>3730</v>
      </c>
      <c r="E8536" s="13">
        <v>41781</v>
      </c>
      <c r="F8536" s="13">
        <v>44415</v>
      </c>
      <c r="H8536" s="6" t="s">
        <v>7951</v>
      </c>
      <c r="I8536" s="6" t="s">
        <v>8041</v>
      </c>
      <c r="J8536" s="14">
        <v>0.11169999999999999</v>
      </c>
      <c r="K8536" s="14">
        <v>0.1191</v>
      </c>
      <c r="L8536" s="15">
        <f t="shared" si="540"/>
        <v>-7.4000000000000038E-3</v>
      </c>
      <c r="M8536" s="11">
        <f t="shared" si="541"/>
        <v>0</v>
      </c>
      <c r="N8536" s="11">
        <f>VLOOKUP(E8536,Nasdaq!$A$2:$F$3174,5,1)</f>
        <v>4154.3398440000001</v>
      </c>
      <c r="O8536" s="11">
        <f>VLOOKUP(F8536,Nasdaq!$A$2:$F$3174,5,1)</f>
        <v>11010.980469</v>
      </c>
      <c r="P8536" s="11">
        <f t="shared" si="542"/>
        <v>2634</v>
      </c>
      <c r="Q8536" s="15">
        <f t="shared" si="543"/>
        <v>0.37729102032610379</v>
      </c>
    </row>
    <row r="8537" spans="1:17" ht="19.5" customHeight="1" x14ac:dyDescent="0.2">
      <c r="A8537" s="12">
        <v>1630</v>
      </c>
      <c r="B8537" s="6" t="s">
        <v>2372</v>
      </c>
      <c r="C8537" s="12">
        <v>25</v>
      </c>
      <c r="D8537" s="6" t="s">
        <v>3732</v>
      </c>
      <c r="E8537" s="13">
        <v>41905</v>
      </c>
      <c r="F8537" s="13">
        <v>44415</v>
      </c>
      <c r="H8537" s="6" t="s">
        <v>7949</v>
      </c>
      <c r="I8537" s="6" t="s">
        <v>8093</v>
      </c>
      <c r="J8537" s="14">
        <v>7.7699999999999991E-2</v>
      </c>
      <c r="K8537" s="14">
        <v>0.1162</v>
      </c>
      <c r="L8537" s="15">
        <f t="shared" si="540"/>
        <v>-3.8500000000000006E-2</v>
      </c>
      <c r="M8537" s="11">
        <f t="shared" si="541"/>
        <v>0</v>
      </c>
      <c r="N8537" s="11">
        <f>VLOOKUP(E8537,Nasdaq!$A$2:$F$3174,5,1)</f>
        <v>4508.6899409999996</v>
      </c>
      <c r="O8537" s="11">
        <f>VLOOKUP(F8537,Nasdaq!$A$2:$F$3174,5,1)</f>
        <v>11010.980469</v>
      </c>
      <c r="P8537" s="11">
        <f t="shared" si="542"/>
        <v>2510</v>
      </c>
      <c r="Q8537" s="15">
        <f t="shared" si="543"/>
        <v>0.40947255767979734</v>
      </c>
    </row>
    <row r="8538" spans="1:17" ht="19.5" customHeight="1" x14ac:dyDescent="0.2">
      <c r="A8538" s="12">
        <v>1630</v>
      </c>
      <c r="B8538" s="6" t="s">
        <v>2372</v>
      </c>
      <c r="C8538" s="12">
        <v>971</v>
      </c>
      <c r="D8538" s="6" t="s">
        <v>5713</v>
      </c>
      <c r="E8538" s="13">
        <v>42426</v>
      </c>
      <c r="F8538" s="13">
        <v>44415</v>
      </c>
      <c r="H8538" s="6" t="s">
        <v>7949</v>
      </c>
      <c r="I8538" s="6" t="s">
        <v>8091</v>
      </c>
      <c r="J8538" s="14">
        <v>6.5299999999999997E-2</v>
      </c>
      <c r="K8538" s="14">
        <v>0.15289999999999998</v>
      </c>
      <c r="L8538" s="15">
        <f t="shared" si="540"/>
        <v>-8.7599999999999983E-2</v>
      </c>
      <c r="M8538" s="11">
        <f t="shared" si="541"/>
        <v>0</v>
      </c>
      <c r="N8538" s="11">
        <f>VLOOKUP(E8538,Nasdaq!$A$2:$F$3174,5,1)</f>
        <v>4590.4702150000003</v>
      </c>
      <c r="O8538" s="11">
        <f>VLOOKUP(F8538,Nasdaq!$A$2:$F$3174,5,1)</f>
        <v>11010.980469</v>
      </c>
      <c r="P8538" s="11">
        <f t="shared" si="542"/>
        <v>1989</v>
      </c>
      <c r="Q8538" s="15">
        <f t="shared" si="543"/>
        <v>0.41689981742019888</v>
      </c>
    </row>
    <row r="8539" spans="1:17" ht="19.5" customHeight="1" x14ac:dyDescent="0.2">
      <c r="A8539" s="12">
        <v>1630</v>
      </c>
      <c r="B8539" s="6" t="s">
        <v>2372</v>
      </c>
      <c r="C8539" s="12">
        <v>1665</v>
      </c>
      <c r="D8539" s="6" t="s">
        <v>3222</v>
      </c>
      <c r="E8539" s="13">
        <v>41380</v>
      </c>
      <c r="F8539" s="13">
        <v>44415</v>
      </c>
      <c r="H8539" s="6" t="s">
        <v>7944</v>
      </c>
      <c r="I8539" s="6" t="s">
        <v>7968</v>
      </c>
      <c r="J8539" s="14">
        <v>4.8600000000000004E-2</v>
      </c>
      <c r="K8539" s="14">
        <v>0.13200000000000001</v>
      </c>
      <c r="L8539" s="15">
        <f t="shared" si="540"/>
        <v>-8.3400000000000002E-2</v>
      </c>
      <c r="M8539" s="11">
        <f t="shared" si="541"/>
        <v>0</v>
      </c>
      <c r="N8539" s="11">
        <f>VLOOKUP(E8539,Nasdaq!$A$2:$F$3174,5,1)</f>
        <v>3264.6298830000001</v>
      </c>
      <c r="O8539" s="11">
        <f>VLOOKUP(F8539,Nasdaq!$A$2:$F$3174,5,1)</f>
        <v>11010.980469</v>
      </c>
      <c r="P8539" s="11">
        <f t="shared" si="542"/>
        <v>3035</v>
      </c>
      <c r="Q8539" s="15">
        <f t="shared" si="543"/>
        <v>0.29648889806107359</v>
      </c>
    </row>
    <row r="8540" spans="1:17" ht="19.5" customHeight="1" x14ac:dyDescent="0.2">
      <c r="A8540" s="12">
        <v>1630</v>
      </c>
      <c r="B8540" s="6" t="s">
        <v>2372</v>
      </c>
      <c r="C8540" s="12">
        <v>104</v>
      </c>
      <c r="D8540" s="6" t="s">
        <v>5714</v>
      </c>
      <c r="E8540" s="13">
        <v>42124</v>
      </c>
      <c r="F8540" s="13">
        <v>43789</v>
      </c>
      <c r="H8540" s="6" t="s">
        <v>7946</v>
      </c>
      <c r="I8540" s="6" t="s">
        <v>7956</v>
      </c>
      <c r="J8540" s="14">
        <v>-1.1699999999999999E-2</v>
      </c>
      <c r="K8540" s="14">
        <v>0</v>
      </c>
      <c r="L8540" s="15">
        <f t="shared" si="540"/>
        <v>-1.1699999999999999E-2</v>
      </c>
      <c r="M8540" s="11">
        <f t="shared" si="541"/>
        <v>0</v>
      </c>
      <c r="N8540" s="11">
        <f>VLOOKUP(E8540,Nasdaq!$A$2:$F$3174,5,1)</f>
        <v>4941.419922</v>
      </c>
      <c r="O8540" s="11">
        <f>VLOOKUP(F8540,Nasdaq!$A$2:$F$3174,5,1)</f>
        <v>8526.7304690000001</v>
      </c>
      <c r="P8540" s="11">
        <f t="shared" si="542"/>
        <v>1665</v>
      </c>
      <c r="Q8540" s="15">
        <f t="shared" si="543"/>
        <v>0.57952158519234365</v>
      </c>
    </row>
    <row r="8541" spans="1:17" ht="19.5" customHeight="1" x14ac:dyDescent="0.2">
      <c r="A8541" s="12">
        <v>1630</v>
      </c>
      <c r="B8541" s="6" t="s">
        <v>2372</v>
      </c>
      <c r="C8541" s="12">
        <v>56</v>
      </c>
      <c r="D8541" s="6" t="s">
        <v>4063</v>
      </c>
      <c r="E8541" s="13">
        <v>42090</v>
      </c>
      <c r="F8541" s="13">
        <v>44415</v>
      </c>
      <c r="H8541" s="6" t="s">
        <v>7946</v>
      </c>
      <c r="I8541" s="6" t="s">
        <v>8005</v>
      </c>
      <c r="J8541" s="14">
        <v>-3.6900000000000002E-2</v>
      </c>
      <c r="K8541" s="14">
        <v>0.1176</v>
      </c>
      <c r="L8541" s="15">
        <f t="shared" si="540"/>
        <v>-0.1545</v>
      </c>
      <c r="M8541" s="11">
        <f t="shared" si="541"/>
        <v>0</v>
      </c>
      <c r="N8541" s="11">
        <f>VLOOKUP(E8541,Nasdaq!$A$2:$F$3174,5,1)</f>
        <v>4891.2202150000003</v>
      </c>
      <c r="O8541" s="11">
        <f>VLOOKUP(F8541,Nasdaq!$A$2:$F$3174,5,1)</f>
        <v>11010.980469</v>
      </c>
      <c r="P8541" s="11">
        <f t="shared" si="542"/>
        <v>2325</v>
      </c>
      <c r="Q8541" s="15">
        <f t="shared" si="543"/>
        <v>0.44421338369769958</v>
      </c>
    </row>
    <row r="8542" spans="1:17" ht="19.5" customHeight="1" x14ac:dyDescent="0.2">
      <c r="A8542" s="12">
        <v>1630</v>
      </c>
      <c r="B8542" s="6" t="s">
        <v>2372</v>
      </c>
      <c r="C8542" s="12">
        <v>433</v>
      </c>
      <c r="D8542" s="6" t="s">
        <v>3738</v>
      </c>
      <c r="E8542" s="13">
        <v>43595</v>
      </c>
      <c r="F8542" s="13">
        <v>44415</v>
      </c>
      <c r="H8542" s="6" t="s">
        <v>7946</v>
      </c>
      <c r="I8542" s="6" t="s">
        <v>7956</v>
      </c>
      <c r="J8542" s="14">
        <v>-0.21510000000000001</v>
      </c>
      <c r="K8542" s="14">
        <v>0.1525</v>
      </c>
      <c r="L8542" s="15">
        <f t="shared" si="540"/>
        <v>-0.36760000000000004</v>
      </c>
      <c r="M8542" s="11">
        <f t="shared" si="541"/>
        <v>0</v>
      </c>
      <c r="N8542" s="11">
        <f>VLOOKUP(E8542,Nasdaq!$A$2:$F$3174,5,1)</f>
        <v>7916.9399409999996</v>
      </c>
      <c r="O8542" s="11">
        <f>VLOOKUP(F8542,Nasdaq!$A$2:$F$3174,5,1)</f>
        <v>11010.980469</v>
      </c>
      <c r="P8542" s="11">
        <f t="shared" si="542"/>
        <v>820</v>
      </c>
      <c r="Q8542" s="15">
        <f t="shared" si="543"/>
        <v>0.71900487784346945</v>
      </c>
    </row>
    <row r="8543" spans="1:17" ht="19.5" customHeight="1" x14ac:dyDescent="0.2">
      <c r="A8543" s="12">
        <v>1630</v>
      </c>
      <c r="B8543" s="6" t="s">
        <v>2372</v>
      </c>
      <c r="C8543" s="12">
        <v>999</v>
      </c>
      <c r="D8543" s="6" t="s">
        <v>3188</v>
      </c>
      <c r="E8543" s="13">
        <v>42794</v>
      </c>
      <c r="F8543" s="13">
        <v>44415</v>
      </c>
      <c r="H8543" s="6" t="s">
        <v>7947</v>
      </c>
      <c r="I8543" s="6" t="s">
        <v>7969</v>
      </c>
      <c r="J8543" s="14">
        <v>-0.22550000000000001</v>
      </c>
      <c r="K8543" s="14">
        <v>0.1293</v>
      </c>
      <c r="L8543" s="15">
        <f t="shared" si="540"/>
        <v>-0.3548</v>
      </c>
      <c r="M8543" s="11">
        <f t="shared" si="541"/>
        <v>0</v>
      </c>
      <c r="N8543" s="11">
        <f>VLOOKUP(E8543,Nasdaq!$A$2:$F$3174,5,1)</f>
        <v>5825.4399409999996</v>
      </c>
      <c r="O8543" s="11">
        <f>VLOOKUP(F8543,Nasdaq!$A$2:$F$3174,5,1)</f>
        <v>11010.980469</v>
      </c>
      <c r="P8543" s="11">
        <f t="shared" si="542"/>
        <v>1621</v>
      </c>
      <c r="Q8543" s="15">
        <f t="shared" si="543"/>
        <v>0.52905790050602264</v>
      </c>
    </row>
    <row r="8544" spans="1:17" ht="19.5" customHeight="1" x14ac:dyDescent="0.2">
      <c r="A8544" s="12">
        <v>1630</v>
      </c>
      <c r="B8544" s="6" t="s">
        <v>2372</v>
      </c>
      <c r="C8544" s="12">
        <v>26230</v>
      </c>
      <c r="D8544" s="6" t="s">
        <v>4811</v>
      </c>
      <c r="E8544" s="13">
        <v>43558</v>
      </c>
      <c r="F8544" s="13">
        <v>44415</v>
      </c>
      <c r="H8544" s="6" t="s">
        <v>7946</v>
      </c>
      <c r="I8544" s="6" t="s">
        <v>7956</v>
      </c>
      <c r="J8544" s="14">
        <v>-0.86439999999999995</v>
      </c>
      <c r="K8544" s="14">
        <v>0.1444</v>
      </c>
      <c r="L8544" s="15">
        <f t="shared" si="540"/>
        <v>-1.0087999999999999</v>
      </c>
      <c r="M8544" s="11">
        <f t="shared" si="541"/>
        <v>0</v>
      </c>
      <c r="N8544" s="11">
        <f>VLOOKUP(E8544,Nasdaq!$A$2:$F$3174,5,1)</f>
        <v>7895.5498049999997</v>
      </c>
      <c r="O8544" s="11">
        <f>VLOOKUP(F8544,Nasdaq!$A$2:$F$3174,5,1)</f>
        <v>11010.980469</v>
      </c>
      <c r="P8544" s="11">
        <f t="shared" si="542"/>
        <v>857</v>
      </c>
      <c r="Q8544" s="15">
        <f t="shared" si="543"/>
        <v>0.71706222913323592</v>
      </c>
    </row>
    <row r="8545" spans="1:17" ht="19.5" customHeight="1" x14ac:dyDescent="0.2">
      <c r="A8545" s="12">
        <v>1630</v>
      </c>
      <c r="B8545" s="6" t="s">
        <v>2372</v>
      </c>
      <c r="C8545" s="12">
        <v>2940</v>
      </c>
      <c r="D8545" s="6" t="s">
        <v>5715</v>
      </c>
      <c r="E8545" s="13">
        <v>41750</v>
      </c>
      <c r="F8545" s="13">
        <v>42055</v>
      </c>
      <c r="H8545" s="6" t="s">
        <v>7946</v>
      </c>
      <c r="I8545" s="6" t="s">
        <v>8005</v>
      </c>
      <c r="J8545" s="14">
        <v>-0.97299999999999998</v>
      </c>
      <c r="K8545" s="14">
        <v>0.17879999999999999</v>
      </c>
      <c r="L8545" s="15">
        <f t="shared" si="540"/>
        <v>-1.1517999999999999</v>
      </c>
      <c r="M8545" s="11">
        <f t="shared" si="541"/>
        <v>0</v>
      </c>
      <c r="N8545" s="11">
        <f>VLOOKUP(E8545,Nasdaq!$A$2:$F$3174,5,1)</f>
        <v>4121.5498049999997</v>
      </c>
      <c r="O8545" s="11">
        <f>VLOOKUP(F8545,Nasdaq!$A$2:$F$3174,5,1)</f>
        <v>4955.9702150000003</v>
      </c>
      <c r="P8545" s="11">
        <f t="shared" si="542"/>
        <v>305</v>
      </c>
      <c r="Q8545" s="15">
        <f t="shared" si="543"/>
        <v>0.83163466523046037</v>
      </c>
    </row>
    <row r="8546" spans="1:17" ht="19.5" customHeight="1" x14ac:dyDescent="0.2">
      <c r="A8546" s="12">
        <v>5250</v>
      </c>
      <c r="B8546" s="6" t="s">
        <v>2373</v>
      </c>
      <c r="C8546" s="12">
        <v>1041</v>
      </c>
      <c r="D8546" s="6" t="s">
        <v>3735</v>
      </c>
      <c r="E8546" s="13">
        <v>41729</v>
      </c>
      <c r="F8546" s="13">
        <v>44415</v>
      </c>
      <c r="H8546" s="6" t="s">
        <v>7947</v>
      </c>
      <c r="I8546" s="6" t="s">
        <v>7969</v>
      </c>
      <c r="J8546" s="14">
        <v>3.5400000000000001E-2</v>
      </c>
      <c r="K8546" s="14">
        <v>0.11869999999999999</v>
      </c>
      <c r="L8546" s="15">
        <f t="shared" si="540"/>
        <v>-8.3299999999999985E-2</v>
      </c>
      <c r="M8546" s="11">
        <f t="shared" si="541"/>
        <v>0</v>
      </c>
      <c r="N8546" s="11">
        <f>VLOOKUP(E8546,Nasdaq!$A$2:$F$3174,5,1)</f>
        <v>4198.9902339999999</v>
      </c>
      <c r="O8546" s="11">
        <f>VLOOKUP(F8546,Nasdaq!$A$2:$F$3174,5,1)</f>
        <v>11010.980469</v>
      </c>
      <c r="P8546" s="11">
        <f t="shared" si="542"/>
        <v>2686</v>
      </c>
      <c r="Q8546" s="15">
        <f t="shared" si="543"/>
        <v>0.38134609127910968</v>
      </c>
    </row>
    <row r="8547" spans="1:17" ht="19.5" customHeight="1" x14ac:dyDescent="0.2">
      <c r="A8547" s="12">
        <v>7152</v>
      </c>
      <c r="B8547" s="6" t="s">
        <v>2374</v>
      </c>
      <c r="C8547" s="12">
        <v>41198</v>
      </c>
      <c r="D8547" s="6" t="s">
        <v>2783</v>
      </c>
      <c r="E8547" s="13">
        <v>43070</v>
      </c>
      <c r="F8547" s="13">
        <v>44415</v>
      </c>
      <c r="H8547" s="6" t="s">
        <v>7946</v>
      </c>
      <c r="I8547" s="6" t="s">
        <v>8094</v>
      </c>
      <c r="J8547" s="14">
        <v>1.7299999999999999E-2</v>
      </c>
      <c r="K8547" s="14">
        <v>0.1149</v>
      </c>
      <c r="L8547" s="15">
        <f t="shared" si="540"/>
        <v>-9.7600000000000006E-2</v>
      </c>
      <c r="M8547" s="11">
        <f t="shared" si="541"/>
        <v>0</v>
      </c>
      <c r="N8547" s="11">
        <f>VLOOKUP(E8547,Nasdaq!$A$2:$F$3174,5,1)</f>
        <v>6847.5898440000001</v>
      </c>
      <c r="O8547" s="11">
        <f>VLOOKUP(F8547,Nasdaq!$A$2:$F$3174,5,1)</f>
        <v>11010.980469</v>
      </c>
      <c r="P8547" s="11">
        <f t="shared" si="542"/>
        <v>1345</v>
      </c>
      <c r="Q8547" s="15">
        <f t="shared" si="543"/>
        <v>0.62188798615091667</v>
      </c>
    </row>
    <row r="8548" spans="1:17" ht="19.5" customHeight="1" x14ac:dyDescent="0.2">
      <c r="A8548" s="12">
        <v>7775</v>
      </c>
      <c r="B8548" s="6" t="s">
        <v>6020</v>
      </c>
      <c r="C8548" s="12">
        <v>9080</v>
      </c>
      <c r="D8548" s="6" t="s">
        <v>3792</v>
      </c>
      <c r="E8548" s="13">
        <v>40269</v>
      </c>
      <c r="F8548" s="13">
        <v>44415</v>
      </c>
      <c r="H8548" s="6" t="s">
        <v>7945</v>
      </c>
      <c r="I8548" s="6" t="s">
        <v>8145</v>
      </c>
      <c r="J8548" s="14">
        <v>-2.1099999999999997E-2</v>
      </c>
      <c r="K8548" s="14">
        <v>0.1295</v>
      </c>
      <c r="L8548" s="15">
        <f t="shared" si="540"/>
        <v>-0.15060000000000001</v>
      </c>
      <c r="M8548" s="11">
        <f t="shared" si="541"/>
        <v>0</v>
      </c>
      <c r="N8548" s="11">
        <f>VLOOKUP(E8548,Nasdaq!$A$2:$F$3174,5,1)</f>
        <v>2402.580078</v>
      </c>
      <c r="O8548" s="11">
        <f>VLOOKUP(F8548,Nasdaq!$A$2:$F$3174,5,1)</f>
        <v>11010.980469</v>
      </c>
      <c r="P8548" s="11">
        <f t="shared" si="542"/>
        <v>4146</v>
      </c>
      <c r="Q8548" s="15">
        <f t="shared" si="543"/>
        <v>0.21819877909413149</v>
      </c>
    </row>
    <row r="8549" spans="1:17" ht="19.5" customHeight="1" x14ac:dyDescent="0.2">
      <c r="A8549" s="12">
        <v>7092</v>
      </c>
      <c r="B8549" s="6" t="s">
        <v>2375</v>
      </c>
      <c r="C8549" s="12">
        <v>43725</v>
      </c>
      <c r="D8549" s="6" t="s">
        <v>5716</v>
      </c>
      <c r="E8549" s="13">
        <v>42767</v>
      </c>
      <c r="F8549" s="13">
        <v>43879</v>
      </c>
      <c r="H8549" s="6" t="s">
        <v>7944</v>
      </c>
      <c r="I8549" s="6" t="s">
        <v>7995</v>
      </c>
      <c r="J8549" s="14">
        <v>1.36</v>
      </c>
      <c r="K8549" s="14">
        <v>0.1598</v>
      </c>
      <c r="L8549" s="15">
        <f t="shared" si="540"/>
        <v>1.2002000000000002</v>
      </c>
      <c r="M8549" s="11">
        <f t="shared" si="541"/>
        <v>1</v>
      </c>
      <c r="N8549" s="11">
        <f>VLOOKUP(E8549,Nasdaq!$A$2:$F$3174,5,1)</f>
        <v>5642.6499020000001</v>
      </c>
      <c r="O8549" s="11">
        <f>VLOOKUP(F8549,Nasdaq!$A$2:$F$3174,5,1)</f>
        <v>9732.7402340000008</v>
      </c>
      <c r="P8549" s="11">
        <f t="shared" si="542"/>
        <v>1112</v>
      </c>
      <c r="Q8549" s="15">
        <f t="shared" si="543"/>
        <v>0.57976041125556199</v>
      </c>
    </row>
    <row r="8550" spans="1:17" ht="19.5" customHeight="1" x14ac:dyDescent="0.2">
      <c r="A8550" s="12">
        <v>7092</v>
      </c>
      <c r="B8550" s="6" t="s">
        <v>2375</v>
      </c>
      <c r="C8550" s="12">
        <v>41211</v>
      </c>
      <c r="D8550" s="6" t="s">
        <v>5717</v>
      </c>
      <c r="E8550" s="13">
        <v>42892</v>
      </c>
      <c r="F8550" s="13">
        <v>44415</v>
      </c>
      <c r="H8550" s="6" t="s">
        <v>7944</v>
      </c>
      <c r="I8550" s="6" t="s">
        <v>8086</v>
      </c>
      <c r="J8550" s="14">
        <v>0.64129999999999998</v>
      </c>
      <c r="K8550" s="14">
        <v>0.1283</v>
      </c>
      <c r="L8550" s="15">
        <f t="shared" si="540"/>
        <v>0.51300000000000001</v>
      </c>
      <c r="M8550" s="11">
        <f t="shared" si="541"/>
        <v>1</v>
      </c>
      <c r="N8550" s="11">
        <f>VLOOKUP(E8550,Nasdaq!$A$2:$F$3174,5,1)</f>
        <v>6275.0600590000004</v>
      </c>
      <c r="O8550" s="11">
        <f>VLOOKUP(F8550,Nasdaq!$A$2:$F$3174,5,1)</f>
        <v>11010.980469</v>
      </c>
      <c r="P8550" s="11">
        <f t="shared" si="542"/>
        <v>1523</v>
      </c>
      <c r="Q8550" s="15">
        <f t="shared" si="543"/>
        <v>0.56989170257300392</v>
      </c>
    </row>
    <row r="8551" spans="1:17" ht="19.5" customHeight="1" x14ac:dyDescent="0.2">
      <c r="A8551" s="12">
        <v>7092</v>
      </c>
      <c r="B8551" s="6" t="s">
        <v>2375</v>
      </c>
      <c r="C8551" s="12">
        <v>48219</v>
      </c>
      <c r="D8551" s="6" t="s">
        <v>5718</v>
      </c>
      <c r="E8551" s="13">
        <v>43787</v>
      </c>
      <c r="F8551" s="13">
        <v>44415</v>
      </c>
      <c r="H8551" s="6" t="s">
        <v>7947</v>
      </c>
      <c r="I8551" s="6" t="s">
        <v>8137</v>
      </c>
      <c r="J8551" s="14">
        <v>0.39950000000000002</v>
      </c>
      <c r="K8551" s="14">
        <v>0.12330000000000001</v>
      </c>
      <c r="L8551" s="15">
        <f t="shared" si="540"/>
        <v>0.2762</v>
      </c>
      <c r="M8551" s="11">
        <f t="shared" si="541"/>
        <v>1</v>
      </c>
      <c r="N8551" s="11">
        <f>VLOOKUP(E8551,Nasdaq!$A$2:$F$3174,5,1)</f>
        <v>8549.9404300000006</v>
      </c>
      <c r="O8551" s="11">
        <f>VLOOKUP(F8551,Nasdaq!$A$2:$F$3174,5,1)</f>
        <v>11010.980469</v>
      </c>
      <c r="P8551" s="11">
        <f t="shared" si="542"/>
        <v>628</v>
      </c>
      <c r="Q8551" s="15">
        <f t="shared" si="543"/>
        <v>0.77649305525937407</v>
      </c>
    </row>
    <row r="8552" spans="1:17" ht="19.5" customHeight="1" x14ac:dyDescent="0.2">
      <c r="A8552" s="12">
        <v>7092</v>
      </c>
      <c r="B8552" s="6" t="s">
        <v>2375</v>
      </c>
      <c r="C8552" s="12">
        <v>40399</v>
      </c>
      <c r="D8552" s="6" t="s">
        <v>5719</v>
      </c>
      <c r="E8552" s="13">
        <v>43278</v>
      </c>
      <c r="F8552" s="13">
        <v>44415</v>
      </c>
      <c r="H8552" s="6" t="s">
        <v>7944</v>
      </c>
      <c r="I8552" s="6" t="s">
        <v>8109</v>
      </c>
      <c r="J8552" s="14">
        <v>3.6699999999999997E-2</v>
      </c>
      <c r="K8552" s="14">
        <v>0.12920000000000001</v>
      </c>
      <c r="L8552" s="15">
        <f t="shared" si="540"/>
        <v>-9.2500000000000013E-2</v>
      </c>
      <c r="M8552" s="11">
        <f t="shared" si="541"/>
        <v>0</v>
      </c>
      <c r="N8552" s="11">
        <f>VLOOKUP(E8552,Nasdaq!$A$2:$F$3174,5,1)</f>
        <v>7445.080078</v>
      </c>
      <c r="O8552" s="11">
        <f>VLOOKUP(F8552,Nasdaq!$A$2:$F$3174,5,1)</f>
        <v>11010.980469</v>
      </c>
      <c r="P8552" s="11">
        <f t="shared" si="542"/>
        <v>1137</v>
      </c>
      <c r="Q8552" s="15">
        <f t="shared" si="543"/>
        <v>0.6761511492543868</v>
      </c>
    </row>
    <row r="8553" spans="1:17" ht="19.5" customHeight="1" x14ac:dyDescent="0.2">
      <c r="A8553" s="12">
        <v>7092</v>
      </c>
      <c r="B8553" s="6" t="s">
        <v>2375</v>
      </c>
      <c r="C8553" s="12">
        <v>42447</v>
      </c>
      <c r="D8553" s="6" t="s">
        <v>5720</v>
      </c>
      <c r="E8553" s="13">
        <v>42955</v>
      </c>
      <c r="F8553" s="13">
        <v>44415</v>
      </c>
      <c r="H8553" s="6" t="s">
        <v>7951</v>
      </c>
      <c r="I8553" s="6" t="s">
        <v>8020</v>
      </c>
      <c r="J8553" s="14">
        <v>-5.2400000000000002E-2</v>
      </c>
      <c r="K8553" s="14">
        <v>0.128</v>
      </c>
      <c r="L8553" s="15">
        <f t="shared" si="540"/>
        <v>-0.1804</v>
      </c>
      <c r="M8553" s="11">
        <f t="shared" si="541"/>
        <v>0</v>
      </c>
      <c r="N8553" s="11">
        <f>VLOOKUP(E8553,Nasdaq!$A$2:$F$3174,5,1)</f>
        <v>6370.4599609999996</v>
      </c>
      <c r="O8553" s="11">
        <f>VLOOKUP(F8553,Nasdaq!$A$2:$F$3174,5,1)</f>
        <v>11010.980469</v>
      </c>
      <c r="P8553" s="11">
        <f t="shared" si="542"/>
        <v>1460</v>
      </c>
      <c r="Q8553" s="15">
        <f t="shared" si="543"/>
        <v>0.5785557898863164</v>
      </c>
    </row>
    <row r="8554" spans="1:17" ht="19.5" customHeight="1" x14ac:dyDescent="0.2">
      <c r="A8554" s="12">
        <v>7092</v>
      </c>
      <c r="B8554" s="6" t="s">
        <v>2375</v>
      </c>
      <c r="C8554" s="12">
        <v>44278</v>
      </c>
      <c r="D8554" s="6" t="s">
        <v>5721</v>
      </c>
      <c r="E8554" s="13">
        <v>43781</v>
      </c>
      <c r="F8554" s="13">
        <v>44415</v>
      </c>
      <c r="H8554" s="6" t="s">
        <v>7950</v>
      </c>
      <c r="I8554" s="6" t="s">
        <v>7985</v>
      </c>
      <c r="J8554" s="14">
        <v>-9.9000000000000005E-2</v>
      </c>
      <c r="K8554" s="14">
        <v>0.1358</v>
      </c>
      <c r="L8554" s="15">
        <f t="shared" si="540"/>
        <v>-0.23480000000000001</v>
      </c>
      <c r="M8554" s="11">
        <f t="shared" si="541"/>
        <v>0</v>
      </c>
      <c r="N8554" s="11">
        <f>VLOOKUP(E8554,Nasdaq!$A$2:$F$3174,5,1)</f>
        <v>8486.0898440000001</v>
      </c>
      <c r="O8554" s="11">
        <f>VLOOKUP(F8554,Nasdaq!$A$2:$F$3174,5,1)</f>
        <v>11010.980469</v>
      </c>
      <c r="P8554" s="11">
        <f t="shared" si="542"/>
        <v>634</v>
      </c>
      <c r="Q8554" s="15">
        <f t="shared" si="543"/>
        <v>0.77069425556217452</v>
      </c>
    </row>
    <row r="8555" spans="1:17" ht="19.5" customHeight="1" x14ac:dyDescent="0.2">
      <c r="A8555" s="12">
        <v>6212</v>
      </c>
      <c r="B8555" s="6" t="s">
        <v>2376</v>
      </c>
      <c r="C8555" s="12">
        <v>10766</v>
      </c>
      <c r="D8555" s="6" t="s">
        <v>4578</v>
      </c>
      <c r="E8555" s="13">
        <v>41330</v>
      </c>
      <c r="F8555" s="13">
        <v>44415</v>
      </c>
      <c r="H8555" s="6" t="s">
        <v>7945</v>
      </c>
      <c r="I8555" s="6" t="s">
        <v>7955</v>
      </c>
      <c r="J8555" s="14">
        <v>0.50990000000000002</v>
      </c>
      <c r="K8555" s="14">
        <v>0.1384</v>
      </c>
      <c r="L8555" s="15">
        <f t="shared" si="540"/>
        <v>0.37150000000000005</v>
      </c>
      <c r="M8555" s="11">
        <f t="shared" si="541"/>
        <v>1</v>
      </c>
      <c r="N8555" s="11">
        <f>VLOOKUP(E8555,Nasdaq!$A$2:$F$3174,5,1)</f>
        <v>3116.25</v>
      </c>
      <c r="O8555" s="11">
        <f>VLOOKUP(F8555,Nasdaq!$A$2:$F$3174,5,1)</f>
        <v>11010.980469</v>
      </c>
      <c r="P8555" s="11">
        <f t="shared" si="542"/>
        <v>3085</v>
      </c>
      <c r="Q8555" s="15">
        <f t="shared" si="543"/>
        <v>0.28301326135852489</v>
      </c>
    </row>
    <row r="8556" spans="1:17" ht="19.5" customHeight="1" x14ac:dyDescent="0.2">
      <c r="A8556" s="12">
        <v>7516</v>
      </c>
      <c r="B8556" s="6" t="s">
        <v>2377</v>
      </c>
      <c r="C8556" s="12">
        <v>12015</v>
      </c>
      <c r="D8556" s="6" t="s">
        <v>5722</v>
      </c>
      <c r="E8556" s="13">
        <v>42549</v>
      </c>
      <c r="F8556" s="13">
        <v>44415</v>
      </c>
      <c r="H8556" s="6" t="s">
        <v>7946</v>
      </c>
      <c r="I8556" s="6" t="s">
        <v>8008</v>
      </c>
      <c r="J8556" s="14">
        <v>-0.1176</v>
      </c>
      <c r="K8556" s="14">
        <v>0.152</v>
      </c>
      <c r="L8556" s="15">
        <f t="shared" si="540"/>
        <v>-0.26960000000000001</v>
      </c>
      <c r="M8556" s="11">
        <f t="shared" si="541"/>
        <v>0</v>
      </c>
      <c r="N8556" s="11">
        <f>VLOOKUP(E8556,Nasdaq!$A$2:$F$3174,5,1)</f>
        <v>4691.8701170000004</v>
      </c>
      <c r="O8556" s="11">
        <f>VLOOKUP(F8556,Nasdaq!$A$2:$F$3174,5,1)</f>
        <v>11010.980469</v>
      </c>
      <c r="P8556" s="11">
        <f t="shared" si="542"/>
        <v>1866</v>
      </c>
      <c r="Q8556" s="15">
        <f t="shared" si="543"/>
        <v>0.42610882897816799</v>
      </c>
    </row>
    <row r="8557" spans="1:17" ht="19.5" customHeight="1" x14ac:dyDescent="0.2">
      <c r="A8557" s="12">
        <v>6559</v>
      </c>
      <c r="B8557" s="6" t="s">
        <v>2378</v>
      </c>
      <c r="C8557" s="12">
        <v>21000</v>
      </c>
      <c r="D8557" s="6" t="s">
        <v>4786</v>
      </c>
      <c r="E8557" s="13">
        <v>43066</v>
      </c>
      <c r="F8557" s="13">
        <v>43403</v>
      </c>
      <c r="H8557" s="6" t="s">
        <v>7951</v>
      </c>
      <c r="I8557" s="6" t="s">
        <v>7974</v>
      </c>
      <c r="J8557" s="14">
        <v>1.1672</v>
      </c>
      <c r="K8557" s="14">
        <v>5.33E-2</v>
      </c>
      <c r="L8557" s="15">
        <f t="shared" si="540"/>
        <v>1.1139000000000001</v>
      </c>
      <c r="M8557" s="11">
        <f t="shared" si="541"/>
        <v>1</v>
      </c>
      <c r="N8557" s="11">
        <f>VLOOKUP(E8557,Nasdaq!$A$2:$F$3174,5,1)</f>
        <v>6878.5200199999999</v>
      </c>
      <c r="O8557" s="11">
        <f>VLOOKUP(F8557,Nasdaq!$A$2:$F$3174,5,1)</f>
        <v>7161.6499020000001</v>
      </c>
      <c r="P8557" s="11">
        <f t="shared" si="542"/>
        <v>337</v>
      </c>
      <c r="Q8557" s="15">
        <f t="shared" si="543"/>
        <v>0.96046614534224939</v>
      </c>
    </row>
    <row r="8558" spans="1:17" ht="19.5" customHeight="1" x14ac:dyDescent="0.2">
      <c r="A8558" s="12">
        <v>5204</v>
      </c>
      <c r="B8558" s="6" t="s">
        <v>2379</v>
      </c>
      <c r="C8558" s="12">
        <v>41128</v>
      </c>
      <c r="D8558" s="6" t="s">
        <v>5723</v>
      </c>
      <c r="E8558" s="13">
        <v>42727</v>
      </c>
      <c r="F8558" s="13">
        <v>44415</v>
      </c>
      <c r="H8558" s="6" t="s">
        <v>7946</v>
      </c>
      <c r="I8558" s="6" t="s">
        <v>8095</v>
      </c>
      <c r="J8558" s="14">
        <v>-0.40679999999999999</v>
      </c>
      <c r="K8558" s="14">
        <v>0.13699999999999998</v>
      </c>
      <c r="L8558" s="15">
        <f t="shared" si="540"/>
        <v>-0.54379999999999995</v>
      </c>
      <c r="M8558" s="11">
        <f t="shared" si="541"/>
        <v>0</v>
      </c>
      <c r="N8558" s="11">
        <f>VLOOKUP(E8558,Nasdaq!$A$2:$F$3174,5,1)</f>
        <v>5462.6899409999996</v>
      </c>
      <c r="O8558" s="11">
        <f>VLOOKUP(F8558,Nasdaq!$A$2:$F$3174,5,1)</f>
        <v>11010.980469</v>
      </c>
      <c r="P8558" s="11">
        <f t="shared" si="542"/>
        <v>1688</v>
      </c>
      <c r="Q8558" s="15">
        <f t="shared" si="543"/>
        <v>0.49611350880277832</v>
      </c>
    </row>
    <row r="8559" spans="1:17" ht="19.5" customHeight="1" x14ac:dyDescent="0.2">
      <c r="A8559" s="12">
        <v>4825</v>
      </c>
      <c r="B8559" s="6" t="s">
        <v>2380</v>
      </c>
      <c r="C8559" s="12">
        <v>6518</v>
      </c>
      <c r="D8559" s="6" t="s">
        <v>2622</v>
      </c>
      <c r="E8559" s="13">
        <v>42423</v>
      </c>
      <c r="F8559" s="13">
        <v>44415</v>
      </c>
      <c r="H8559" s="6" t="s">
        <v>7951</v>
      </c>
      <c r="I8559" s="6" t="s">
        <v>8023</v>
      </c>
      <c r="J8559" s="14">
        <v>-1.2500000000000001E-2</v>
      </c>
      <c r="K8559" s="14">
        <v>0.15629999999999999</v>
      </c>
      <c r="L8559" s="15">
        <f t="shared" si="540"/>
        <v>-0.16880000000000001</v>
      </c>
      <c r="M8559" s="11">
        <f t="shared" si="541"/>
        <v>0</v>
      </c>
      <c r="N8559" s="11">
        <f>VLOOKUP(E8559,Nasdaq!$A$2:$F$3174,5,1)</f>
        <v>4503.580078</v>
      </c>
      <c r="O8559" s="11">
        <f>VLOOKUP(F8559,Nasdaq!$A$2:$F$3174,5,1)</f>
        <v>11010.980469</v>
      </c>
      <c r="P8559" s="11">
        <f t="shared" si="542"/>
        <v>1992</v>
      </c>
      <c r="Q8559" s="15">
        <f t="shared" si="543"/>
        <v>0.40900859176909282</v>
      </c>
    </row>
    <row r="8560" spans="1:17" ht="19.5" customHeight="1" x14ac:dyDescent="0.2">
      <c r="A8560" s="12">
        <v>4895</v>
      </c>
      <c r="B8560" s="6" t="s">
        <v>2381</v>
      </c>
      <c r="C8560" s="12">
        <v>41107</v>
      </c>
      <c r="D8560" s="6" t="s">
        <v>5724</v>
      </c>
      <c r="E8560" s="13">
        <v>42143</v>
      </c>
      <c r="F8560" s="13">
        <v>44415</v>
      </c>
      <c r="H8560" s="6" t="s">
        <v>7951</v>
      </c>
      <c r="I8560" s="6" t="s">
        <v>8114</v>
      </c>
      <c r="J8560" s="14">
        <v>-0.1893</v>
      </c>
      <c r="K8560" s="14">
        <v>0.11359999999999999</v>
      </c>
      <c r="L8560" s="15">
        <f t="shared" si="540"/>
        <v>-0.3029</v>
      </c>
      <c r="M8560" s="11">
        <f t="shared" si="541"/>
        <v>0</v>
      </c>
      <c r="N8560" s="11">
        <f>VLOOKUP(E8560,Nasdaq!$A$2:$F$3174,5,1)</f>
        <v>5070.0297849999997</v>
      </c>
      <c r="O8560" s="11">
        <f>VLOOKUP(F8560,Nasdaq!$A$2:$F$3174,5,1)</f>
        <v>11010.980469</v>
      </c>
      <c r="P8560" s="11">
        <f t="shared" si="542"/>
        <v>2272</v>
      </c>
      <c r="Q8560" s="15">
        <f t="shared" si="543"/>
        <v>0.46045259464317667</v>
      </c>
    </row>
    <row r="8561" spans="1:17" ht="19.5" customHeight="1" x14ac:dyDescent="0.2">
      <c r="A8561" s="12">
        <v>5827</v>
      </c>
      <c r="B8561" s="6" t="s">
        <v>2382</v>
      </c>
      <c r="C8561" s="12">
        <v>2212</v>
      </c>
      <c r="D8561" s="6" t="s">
        <v>188</v>
      </c>
      <c r="E8561" s="13">
        <v>39883</v>
      </c>
      <c r="F8561" s="13">
        <v>44415</v>
      </c>
      <c r="H8561" s="6" t="s">
        <v>7947</v>
      </c>
      <c r="I8561" s="6" t="s">
        <v>8033</v>
      </c>
      <c r="J8561" s="14">
        <v>0.43700000000000006</v>
      </c>
      <c r="K8561" s="14">
        <v>0.1681</v>
      </c>
      <c r="L8561" s="15">
        <f t="shared" si="540"/>
        <v>0.26890000000000003</v>
      </c>
      <c r="M8561" s="11">
        <f t="shared" si="541"/>
        <v>1</v>
      </c>
      <c r="N8561" s="11">
        <f>VLOOKUP(E8561,Nasdaq!$A$2:$F$3174,5,1)</f>
        <v>1371.6400149999999</v>
      </c>
      <c r="O8561" s="11">
        <f>VLOOKUP(F8561,Nasdaq!$A$2:$F$3174,5,1)</f>
        <v>11010.980469</v>
      </c>
      <c r="P8561" s="11">
        <f t="shared" si="542"/>
        <v>4532</v>
      </c>
      <c r="Q8561" s="15">
        <f t="shared" si="543"/>
        <v>0.12457035465498618</v>
      </c>
    </row>
    <row r="8562" spans="1:17" ht="19.5" customHeight="1" x14ac:dyDescent="0.2">
      <c r="A8562" s="12">
        <v>5827</v>
      </c>
      <c r="B8562" s="6" t="s">
        <v>2382</v>
      </c>
      <c r="C8562" s="12">
        <v>972</v>
      </c>
      <c r="D8562" s="6" t="s">
        <v>5725</v>
      </c>
      <c r="E8562" s="13">
        <v>40665</v>
      </c>
      <c r="F8562" s="13">
        <v>44415</v>
      </c>
      <c r="H8562" s="6" t="s">
        <v>7944</v>
      </c>
      <c r="I8562" s="6" t="s">
        <v>8015</v>
      </c>
      <c r="J8562" s="14">
        <v>0.2853</v>
      </c>
      <c r="K8562" s="14">
        <v>0.1255</v>
      </c>
      <c r="L8562" s="15">
        <f t="shared" si="540"/>
        <v>0.1598</v>
      </c>
      <c r="M8562" s="11">
        <f t="shared" si="541"/>
        <v>1</v>
      </c>
      <c r="N8562" s="11">
        <f>VLOOKUP(E8562,Nasdaq!$A$2:$F$3174,5,1)</f>
        <v>2864.080078</v>
      </c>
      <c r="O8562" s="11">
        <f>VLOOKUP(F8562,Nasdaq!$A$2:$F$3174,5,1)</f>
        <v>11010.980469</v>
      </c>
      <c r="P8562" s="11">
        <f t="shared" si="542"/>
        <v>3750</v>
      </c>
      <c r="Q8562" s="15">
        <f t="shared" si="543"/>
        <v>0.26011152266524634</v>
      </c>
    </row>
    <row r="8563" spans="1:17" ht="19.5" customHeight="1" x14ac:dyDescent="0.2">
      <c r="A8563" s="12">
        <v>5827</v>
      </c>
      <c r="B8563" s="6" t="s">
        <v>2382</v>
      </c>
      <c r="C8563" s="12">
        <v>30917</v>
      </c>
      <c r="D8563" s="6" t="s">
        <v>5726</v>
      </c>
      <c r="E8563" s="13">
        <v>43565</v>
      </c>
      <c r="F8563" s="13">
        <v>44033</v>
      </c>
      <c r="H8563" s="6" t="s">
        <v>7951</v>
      </c>
      <c r="I8563" s="6" t="s">
        <v>8153</v>
      </c>
      <c r="J8563" s="14">
        <v>0.2792</v>
      </c>
      <c r="K8563" s="14">
        <v>0.11990000000000001</v>
      </c>
      <c r="L8563" s="15">
        <f t="shared" si="540"/>
        <v>0.1593</v>
      </c>
      <c r="M8563" s="11">
        <f t="shared" si="541"/>
        <v>1</v>
      </c>
      <c r="N8563" s="11">
        <f>VLOOKUP(E8563,Nasdaq!$A$2:$F$3174,5,1)</f>
        <v>7964.2402339999999</v>
      </c>
      <c r="O8563" s="11">
        <f>VLOOKUP(F8563,Nasdaq!$A$2:$F$3174,5,1)</f>
        <v>10680.360352</v>
      </c>
      <c r="P8563" s="11">
        <f t="shared" si="542"/>
        <v>468</v>
      </c>
      <c r="Q8563" s="15">
        <f t="shared" si="543"/>
        <v>0.74569149850626426</v>
      </c>
    </row>
    <row r="8564" spans="1:17" ht="19.5" customHeight="1" x14ac:dyDescent="0.2">
      <c r="A8564" s="12">
        <v>5827</v>
      </c>
      <c r="B8564" s="6" t="s">
        <v>2382</v>
      </c>
      <c r="C8564" s="12">
        <v>45</v>
      </c>
      <c r="D8564" s="6" t="s">
        <v>3645</v>
      </c>
      <c r="E8564" s="13">
        <v>40528</v>
      </c>
      <c r="F8564" s="13">
        <v>44415</v>
      </c>
      <c r="H8564" s="6" t="s">
        <v>7944</v>
      </c>
      <c r="I8564" s="6" t="s">
        <v>8003</v>
      </c>
      <c r="J8564" s="14">
        <v>0.14849999999999999</v>
      </c>
      <c r="K8564" s="14">
        <v>0.13170000000000001</v>
      </c>
      <c r="L8564" s="15">
        <f t="shared" si="540"/>
        <v>1.6799999999999982E-2</v>
      </c>
      <c r="M8564" s="11">
        <f t="shared" si="541"/>
        <v>1</v>
      </c>
      <c r="N8564" s="11">
        <f>VLOOKUP(E8564,Nasdaq!$A$2:$F$3174,5,1)</f>
        <v>2637.3100589999999</v>
      </c>
      <c r="O8564" s="11">
        <f>VLOOKUP(F8564,Nasdaq!$A$2:$F$3174,5,1)</f>
        <v>11010.980469</v>
      </c>
      <c r="P8564" s="11">
        <f t="shared" si="542"/>
        <v>3887</v>
      </c>
      <c r="Q8564" s="15">
        <f t="shared" si="543"/>
        <v>0.23951661008108591</v>
      </c>
    </row>
    <row r="8565" spans="1:17" ht="19.5" customHeight="1" x14ac:dyDescent="0.2">
      <c r="A8565" s="12">
        <v>5827</v>
      </c>
      <c r="B8565" s="6" t="s">
        <v>2382</v>
      </c>
      <c r="C8565" s="12">
        <v>27110</v>
      </c>
      <c r="D8565" s="6" t="s">
        <v>4622</v>
      </c>
      <c r="E8565" s="13">
        <v>42124</v>
      </c>
      <c r="F8565" s="13">
        <v>44415</v>
      </c>
      <c r="H8565" s="6" t="s">
        <v>7947</v>
      </c>
      <c r="I8565" s="6" t="s">
        <v>7969</v>
      </c>
      <c r="J8565" s="14">
        <v>7.9699999999999993E-2</v>
      </c>
      <c r="K8565" s="14">
        <v>0.11699999999999999</v>
      </c>
      <c r="L8565" s="15">
        <f t="shared" si="540"/>
        <v>-3.73E-2</v>
      </c>
      <c r="M8565" s="11">
        <f t="shared" si="541"/>
        <v>0</v>
      </c>
      <c r="N8565" s="11">
        <f>VLOOKUP(E8565,Nasdaq!$A$2:$F$3174,5,1)</f>
        <v>4941.419922</v>
      </c>
      <c r="O8565" s="11">
        <f>VLOOKUP(F8565,Nasdaq!$A$2:$F$3174,5,1)</f>
        <v>11010.980469</v>
      </c>
      <c r="P8565" s="11">
        <f t="shared" si="542"/>
        <v>2291</v>
      </c>
      <c r="Q8565" s="15">
        <f t="shared" si="543"/>
        <v>0.44877244770881758</v>
      </c>
    </row>
    <row r="8566" spans="1:17" ht="19.5" customHeight="1" x14ac:dyDescent="0.2">
      <c r="A8566" s="12">
        <v>5827</v>
      </c>
      <c r="B8566" s="6" t="s">
        <v>2382</v>
      </c>
      <c r="C8566" s="12">
        <v>2064</v>
      </c>
      <c r="D8566" s="6" t="s">
        <v>5727</v>
      </c>
      <c r="E8566" s="13">
        <v>41702</v>
      </c>
      <c r="F8566" s="13">
        <v>43726</v>
      </c>
      <c r="H8566" s="6" t="s">
        <v>7947</v>
      </c>
      <c r="I8566" s="6" t="s">
        <v>8033</v>
      </c>
      <c r="J8566" s="14">
        <v>5.2600000000000001E-2</v>
      </c>
      <c r="K8566" s="14">
        <v>0.1116</v>
      </c>
      <c r="L8566" s="15">
        <f t="shared" si="540"/>
        <v>-5.9000000000000004E-2</v>
      </c>
      <c r="M8566" s="11">
        <f t="shared" si="541"/>
        <v>0</v>
      </c>
      <c r="N8566" s="11">
        <f>VLOOKUP(E8566,Nasdaq!$A$2:$F$3174,5,1)</f>
        <v>4351.9702150000003</v>
      </c>
      <c r="O8566" s="11">
        <f>VLOOKUP(F8566,Nasdaq!$A$2:$F$3174,5,1)</f>
        <v>8177.3901370000003</v>
      </c>
      <c r="P8566" s="11">
        <f t="shared" si="542"/>
        <v>2024</v>
      </c>
      <c r="Q8566" s="15">
        <f t="shared" si="543"/>
        <v>0.53219595222319516</v>
      </c>
    </row>
    <row r="8567" spans="1:17" ht="19.5" customHeight="1" x14ac:dyDescent="0.2">
      <c r="A8567" s="12">
        <v>5827</v>
      </c>
      <c r="B8567" s="6" t="s">
        <v>2382</v>
      </c>
      <c r="C8567" s="12">
        <v>3705</v>
      </c>
      <c r="D8567" s="6" t="s">
        <v>5235</v>
      </c>
      <c r="E8567" s="13">
        <v>43175</v>
      </c>
      <c r="F8567" s="13">
        <v>44415</v>
      </c>
      <c r="H8567" s="6" t="s">
        <v>7944</v>
      </c>
      <c r="I8567" s="6" t="s">
        <v>7980</v>
      </c>
      <c r="J8567" s="14">
        <v>1.4000000000000002E-3</v>
      </c>
      <c r="K8567" s="14">
        <v>0.1079</v>
      </c>
      <c r="L8567" s="15">
        <f t="shared" si="540"/>
        <v>-0.1065</v>
      </c>
      <c r="M8567" s="11">
        <f t="shared" si="541"/>
        <v>0</v>
      </c>
      <c r="N8567" s="11">
        <f>VLOOKUP(E8567,Nasdaq!$A$2:$F$3174,5,1)</f>
        <v>7481.9902339999999</v>
      </c>
      <c r="O8567" s="11">
        <f>VLOOKUP(F8567,Nasdaq!$A$2:$F$3174,5,1)</f>
        <v>11010.980469</v>
      </c>
      <c r="P8567" s="11">
        <f t="shared" si="542"/>
        <v>1240</v>
      </c>
      <c r="Q8567" s="15">
        <f t="shared" si="543"/>
        <v>0.67950321432321481</v>
      </c>
    </row>
    <row r="8568" spans="1:17" ht="19.5" customHeight="1" x14ac:dyDescent="0.2">
      <c r="A8568" s="12">
        <v>5827</v>
      </c>
      <c r="B8568" s="6" t="s">
        <v>2382</v>
      </c>
      <c r="C8568" s="12">
        <v>1694</v>
      </c>
      <c r="D8568" s="6" t="s">
        <v>1779</v>
      </c>
      <c r="E8568" s="13">
        <v>42489</v>
      </c>
      <c r="F8568" s="13">
        <v>44415</v>
      </c>
      <c r="H8568" s="6" t="s">
        <v>7947</v>
      </c>
      <c r="I8568" s="6" t="s">
        <v>8033</v>
      </c>
      <c r="J8568" s="14">
        <v>-8.5199999999999998E-2</v>
      </c>
      <c r="K8568" s="14">
        <v>0.1431</v>
      </c>
      <c r="L8568" s="15">
        <f t="shared" si="540"/>
        <v>-0.2283</v>
      </c>
      <c r="M8568" s="11">
        <f t="shared" si="541"/>
        <v>0</v>
      </c>
      <c r="N8568" s="11">
        <f>VLOOKUP(E8568,Nasdaq!$A$2:$F$3174,5,1)</f>
        <v>4775.3598629999997</v>
      </c>
      <c r="O8568" s="11">
        <f>VLOOKUP(F8568,Nasdaq!$A$2:$F$3174,5,1)</f>
        <v>11010.980469</v>
      </c>
      <c r="P8568" s="11">
        <f t="shared" si="542"/>
        <v>1926</v>
      </c>
      <c r="Q8568" s="15">
        <f t="shared" si="543"/>
        <v>0.43369121863578791</v>
      </c>
    </row>
    <row r="8569" spans="1:17" ht="19.5" customHeight="1" x14ac:dyDescent="0.2">
      <c r="A8569" s="12">
        <v>5827</v>
      </c>
      <c r="B8569" s="6" t="s">
        <v>2382</v>
      </c>
      <c r="C8569" s="12">
        <v>1067</v>
      </c>
      <c r="D8569" s="6" t="s">
        <v>3185</v>
      </c>
      <c r="E8569" s="13">
        <v>42088</v>
      </c>
      <c r="F8569" s="13">
        <v>44415</v>
      </c>
      <c r="H8569" s="6" t="s">
        <v>7947</v>
      </c>
      <c r="I8569" s="6" t="s">
        <v>8148</v>
      </c>
      <c r="J8569" s="14">
        <v>-8.6899999999999991E-2</v>
      </c>
      <c r="K8569" s="14">
        <v>0.11749999999999999</v>
      </c>
      <c r="L8569" s="15">
        <f t="shared" si="540"/>
        <v>-0.20439999999999997</v>
      </c>
      <c r="M8569" s="11">
        <f t="shared" si="541"/>
        <v>0</v>
      </c>
      <c r="N8569" s="11">
        <f>VLOOKUP(E8569,Nasdaq!$A$2:$F$3174,5,1)</f>
        <v>4876.5200199999999</v>
      </c>
      <c r="O8569" s="11">
        <f>VLOOKUP(F8569,Nasdaq!$A$2:$F$3174,5,1)</f>
        <v>11010.980469</v>
      </c>
      <c r="P8569" s="11">
        <f t="shared" si="542"/>
        <v>2327</v>
      </c>
      <c r="Q8569" s="15">
        <f t="shared" si="543"/>
        <v>0.4428783349412474</v>
      </c>
    </row>
    <row r="8570" spans="1:17" ht="19.5" customHeight="1" x14ac:dyDescent="0.2">
      <c r="A8570" s="12">
        <v>5827</v>
      </c>
      <c r="B8570" s="6" t="s">
        <v>2382</v>
      </c>
      <c r="C8570" s="12">
        <v>27643</v>
      </c>
      <c r="D8570" s="6" t="s">
        <v>5728</v>
      </c>
      <c r="E8570" s="13">
        <v>42818</v>
      </c>
      <c r="F8570" s="13">
        <v>44415</v>
      </c>
      <c r="H8570" s="6" t="s">
        <v>7947</v>
      </c>
      <c r="I8570" s="6" t="s">
        <v>8033</v>
      </c>
      <c r="J8570" s="14">
        <v>-0.17960000000000001</v>
      </c>
      <c r="K8570" s="14">
        <v>0.13439999999999999</v>
      </c>
      <c r="L8570" s="15">
        <f t="shared" si="540"/>
        <v>-0.314</v>
      </c>
      <c r="M8570" s="11">
        <f t="shared" si="541"/>
        <v>0</v>
      </c>
      <c r="N8570" s="11">
        <f>VLOOKUP(E8570,Nasdaq!$A$2:$F$3174,5,1)</f>
        <v>5828.7402339999999</v>
      </c>
      <c r="O8570" s="11">
        <f>VLOOKUP(F8570,Nasdaq!$A$2:$F$3174,5,1)</f>
        <v>11010.980469</v>
      </c>
      <c r="P8570" s="11">
        <f t="shared" si="542"/>
        <v>1597</v>
      </c>
      <c r="Q8570" s="15">
        <f t="shared" si="543"/>
        <v>0.52935763631554733</v>
      </c>
    </row>
    <row r="8571" spans="1:17" ht="19.5" customHeight="1" x14ac:dyDescent="0.2">
      <c r="A8571" s="12">
        <v>5123</v>
      </c>
      <c r="B8571" s="6" t="s">
        <v>5912</v>
      </c>
      <c r="C8571" s="12">
        <v>6788</v>
      </c>
      <c r="D8571" s="6" t="s">
        <v>946</v>
      </c>
      <c r="E8571" s="13">
        <v>42528</v>
      </c>
      <c r="F8571" s="13">
        <v>44415</v>
      </c>
      <c r="H8571" s="6" t="s">
        <v>7951</v>
      </c>
      <c r="I8571" s="6" t="s">
        <v>7988</v>
      </c>
      <c r="J8571" s="14">
        <v>-7.3099999999999998E-2</v>
      </c>
      <c r="K8571" s="14">
        <v>0.14000000000000001</v>
      </c>
      <c r="L8571" s="15">
        <f t="shared" si="540"/>
        <v>-0.21310000000000001</v>
      </c>
      <c r="M8571" s="11">
        <f t="shared" si="541"/>
        <v>0</v>
      </c>
      <c r="N8571" s="11">
        <f>VLOOKUP(E8571,Nasdaq!$A$2:$F$3174,5,1)</f>
        <v>4961.75</v>
      </c>
      <c r="O8571" s="11">
        <f>VLOOKUP(F8571,Nasdaq!$A$2:$F$3174,5,1)</f>
        <v>11010.980469</v>
      </c>
      <c r="P8571" s="11">
        <f t="shared" si="542"/>
        <v>1887</v>
      </c>
      <c r="Q8571" s="15">
        <f t="shared" si="543"/>
        <v>0.45061888507403669</v>
      </c>
    </row>
    <row r="8572" spans="1:17" ht="19.5" customHeight="1" x14ac:dyDescent="0.2">
      <c r="A8572" s="12">
        <v>6044</v>
      </c>
      <c r="B8572" s="6" t="s">
        <v>2383</v>
      </c>
      <c r="C8572" s="12">
        <v>352</v>
      </c>
      <c r="D8572" s="6" t="s">
        <v>3204</v>
      </c>
      <c r="E8572" s="13">
        <v>41213</v>
      </c>
      <c r="F8572" s="13">
        <v>44415</v>
      </c>
      <c r="H8572" s="6" t="s">
        <v>7944</v>
      </c>
      <c r="I8572" s="6" t="s">
        <v>8130</v>
      </c>
      <c r="J8572" s="14">
        <v>0.62009999999999998</v>
      </c>
      <c r="K8572" s="14">
        <v>0.14119999999999999</v>
      </c>
      <c r="L8572" s="15">
        <f t="shared" si="540"/>
        <v>0.47889999999999999</v>
      </c>
      <c r="M8572" s="11">
        <f t="shared" si="541"/>
        <v>1</v>
      </c>
      <c r="N8572" s="11">
        <f>VLOOKUP(E8572,Nasdaq!$A$2:$F$3174,5,1)</f>
        <v>2977.2299800000001</v>
      </c>
      <c r="O8572" s="11">
        <f>VLOOKUP(F8572,Nasdaq!$A$2:$F$3174,5,1)</f>
        <v>11010.980469</v>
      </c>
      <c r="P8572" s="11">
        <f t="shared" si="542"/>
        <v>3202</v>
      </c>
      <c r="Q8572" s="15">
        <f t="shared" si="543"/>
        <v>0.27038766621515031</v>
      </c>
    </row>
    <row r="8573" spans="1:17" ht="19.5" customHeight="1" x14ac:dyDescent="0.2">
      <c r="A8573" s="12">
        <v>6044</v>
      </c>
      <c r="B8573" s="6" t="s">
        <v>2383</v>
      </c>
      <c r="C8573" s="12">
        <v>598</v>
      </c>
      <c r="D8573" s="6" t="s">
        <v>3178</v>
      </c>
      <c r="E8573" s="13">
        <v>41750</v>
      </c>
      <c r="F8573" s="13">
        <v>44415</v>
      </c>
      <c r="H8573" s="6" t="s">
        <v>7951</v>
      </c>
      <c r="I8573" s="6" t="s">
        <v>8151</v>
      </c>
      <c r="J8573" s="14">
        <v>0.22829999999999998</v>
      </c>
      <c r="K8573" s="14">
        <v>0.1198</v>
      </c>
      <c r="L8573" s="15">
        <f t="shared" si="540"/>
        <v>0.10849999999999997</v>
      </c>
      <c r="M8573" s="11">
        <f t="shared" si="541"/>
        <v>1</v>
      </c>
      <c r="N8573" s="11">
        <f>VLOOKUP(E8573,Nasdaq!$A$2:$F$3174,5,1)</f>
        <v>4121.5498049999997</v>
      </c>
      <c r="O8573" s="11">
        <f>VLOOKUP(F8573,Nasdaq!$A$2:$F$3174,5,1)</f>
        <v>11010.980469</v>
      </c>
      <c r="P8573" s="11">
        <f t="shared" si="542"/>
        <v>2665</v>
      </c>
      <c r="Q8573" s="15">
        <f t="shared" si="543"/>
        <v>0.37431307595787872</v>
      </c>
    </row>
    <row r="8574" spans="1:17" ht="19.5" customHeight="1" x14ac:dyDescent="0.2">
      <c r="A8574" s="12">
        <v>6044</v>
      </c>
      <c r="B8574" s="6" t="s">
        <v>2383</v>
      </c>
      <c r="C8574" s="12">
        <v>809</v>
      </c>
      <c r="D8574" s="6" t="s">
        <v>2945</v>
      </c>
      <c r="E8574" s="13">
        <v>41492</v>
      </c>
      <c r="F8574" s="13">
        <v>44415</v>
      </c>
      <c r="H8574" s="6" t="s">
        <v>7944</v>
      </c>
      <c r="I8574" s="6" t="s">
        <v>8016</v>
      </c>
      <c r="J8574" s="14">
        <v>0.13039999999999999</v>
      </c>
      <c r="K8574" s="14">
        <v>0.125</v>
      </c>
      <c r="L8574" s="15">
        <f t="shared" si="540"/>
        <v>5.3999999999999881E-3</v>
      </c>
      <c r="M8574" s="11">
        <f t="shared" si="541"/>
        <v>1</v>
      </c>
      <c r="N8574" s="11">
        <f>VLOOKUP(E8574,Nasdaq!$A$2:$F$3174,5,1)</f>
        <v>3665.7700199999999</v>
      </c>
      <c r="O8574" s="11">
        <f>VLOOKUP(F8574,Nasdaq!$A$2:$F$3174,5,1)</f>
        <v>11010.980469</v>
      </c>
      <c r="P8574" s="11">
        <f t="shared" si="542"/>
        <v>2923</v>
      </c>
      <c r="Q8574" s="15">
        <f t="shared" si="543"/>
        <v>0.33291983482661774</v>
      </c>
    </row>
    <row r="8575" spans="1:17" ht="19.5" customHeight="1" x14ac:dyDescent="0.2">
      <c r="A8575" s="12">
        <v>6044</v>
      </c>
      <c r="B8575" s="6" t="s">
        <v>2383</v>
      </c>
      <c r="C8575" s="12">
        <v>589</v>
      </c>
      <c r="D8575" s="6" t="s">
        <v>5729</v>
      </c>
      <c r="E8575" s="13">
        <v>41726</v>
      </c>
      <c r="F8575" s="13">
        <v>42804</v>
      </c>
      <c r="H8575" s="6" t="s">
        <v>7949</v>
      </c>
      <c r="I8575" s="6" t="s">
        <v>8007</v>
      </c>
      <c r="J8575" s="14">
        <v>0.1298</v>
      </c>
      <c r="K8575" s="14">
        <v>0.1096</v>
      </c>
      <c r="L8575" s="15">
        <f t="shared" si="540"/>
        <v>2.0199999999999996E-2</v>
      </c>
      <c r="M8575" s="11">
        <f t="shared" si="541"/>
        <v>1</v>
      </c>
      <c r="N8575" s="11">
        <f>VLOOKUP(E8575,Nasdaq!$A$2:$F$3174,5,1)</f>
        <v>4155.7597660000001</v>
      </c>
      <c r="O8575" s="11">
        <f>VLOOKUP(F8575,Nasdaq!$A$2:$F$3174,5,1)</f>
        <v>5861.7299800000001</v>
      </c>
      <c r="P8575" s="11">
        <f t="shared" si="542"/>
        <v>1078</v>
      </c>
      <c r="Q8575" s="15">
        <f t="shared" si="543"/>
        <v>0.70896534178717097</v>
      </c>
    </row>
    <row r="8576" spans="1:17" ht="19.5" customHeight="1" x14ac:dyDescent="0.2">
      <c r="A8576" s="12">
        <v>6044</v>
      </c>
      <c r="B8576" s="6" t="s">
        <v>2383</v>
      </c>
      <c r="C8576" s="12">
        <v>426</v>
      </c>
      <c r="D8576" s="6" t="s">
        <v>5730</v>
      </c>
      <c r="E8576" s="13">
        <v>41628</v>
      </c>
      <c r="F8576" s="13">
        <v>44415</v>
      </c>
      <c r="H8576" s="6" t="s">
        <v>7950</v>
      </c>
      <c r="I8576" s="6" t="s">
        <v>8022</v>
      </c>
      <c r="J8576" s="14">
        <v>0.1241</v>
      </c>
      <c r="K8576" s="14">
        <v>0.11939999999999999</v>
      </c>
      <c r="L8576" s="15">
        <f t="shared" si="540"/>
        <v>4.7000000000000097E-3</v>
      </c>
      <c r="M8576" s="11">
        <f t="shared" si="541"/>
        <v>1</v>
      </c>
      <c r="N8576" s="11">
        <f>VLOOKUP(E8576,Nasdaq!$A$2:$F$3174,5,1)</f>
        <v>4104.7402339999999</v>
      </c>
      <c r="O8576" s="11">
        <f>VLOOKUP(F8576,Nasdaq!$A$2:$F$3174,5,1)</f>
        <v>11010.980469</v>
      </c>
      <c r="P8576" s="11">
        <f t="shared" si="542"/>
        <v>2787</v>
      </c>
      <c r="Q8576" s="15">
        <f t="shared" si="543"/>
        <v>0.37278644051813153</v>
      </c>
    </row>
    <row r="8577" spans="1:17" ht="19.5" customHeight="1" x14ac:dyDescent="0.2">
      <c r="A8577" s="12">
        <v>6044</v>
      </c>
      <c r="B8577" s="6" t="s">
        <v>2383</v>
      </c>
      <c r="C8577" s="12">
        <v>762</v>
      </c>
      <c r="D8577" s="6" t="s">
        <v>3888</v>
      </c>
      <c r="E8577" s="13">
        <v>41351</v>
      </c>
      <c r="F8577" s="13">
        <v>44415</v>
      </c>
      <c r="H8577" s="6" t="s">
        <v>7950</v>
      </c>
      <c r="I8577" s="6" t="s">
        <v>8082</v>
      </c>
      <c r="J8577" s="14">
        <v>0.12039999999999999</v>
      </c>
      <c r="K8577" s="14">
        <v>0.13289999999999999</v>
      </c>
      <c r="L8577" s="15">
        <f t="shared" si="540"/>
        <v>-1.2499999999999997E-2</v>
      </c>
      <c r="M8577" s="11">
        <f t="shared" si="541"/>
        <v>0</v>
      </c>
      <c r="N8577" s="11">
        <f>VLOOKUP(E8577,Nasdaq!$A$2:$F$3174,5,1)</f>
        <v>3237.5900879999999</v>
      </c>
      <c r="O8577" s="11">
        <f>VLOOKUP(F8577,Nasdaq!$A$2:$F$3174,5,1)</f>
        <v>11010.980469</v>
      </c>
      <c r="P8577" s="11">
        <f t="shared" si="542"/>
        <v>3064</v>
      </c>
      <c r="Q8577" s="15">
        <f t="shared" si="543"/>
        <v>0.29403318266829465</v>
      </c>
    </row>
    <row r="8578" spans="1:17" ht="19.5" customHeight="1" x14ac:dyDescent="0.2">
      <c r="A8578" s="12">
        <v>6044</v>
      </c>
      <c r="B8578" s="6" t="s">
        <v>2383</v>
      </c>
      <c r="C8578" s="12">
        <v>399</v>
      </c>
      <c r="D8578" s="6" t="s">
        <v>4792</v>
      </c>
      <c r="E8578" s="13">
        <v>41904</v>
      </c>
      <c r="F8578" s="13">
        <v>44415</v>
      </c>
      <c r="H8578" s="6" t="s">
        <v>7950</v>
      </c>
      <c r="I8578" s="6" t="s">
        <v>8010</v>
      </c>
      <c r="J8578" s="14">
        <v>0.11990000000000001</v>
      </c>
      <c r="K8578" s="14">
        <v>0.11509999999999999</v>
      </c>
      <c r="L8578" s="15">
        <f t="shared" si="540"/>
        <v>4.8000000000000126E-3</v>
      </c>
      <c r="M8578" s="11">
        <f t="shared" si="541"/>
        <v>1</v>
      </c>
      <c r="N8578" s="11">
        <f>VLOOKUP(E8578,Nasdaq!$A$2:$F$3174,5,1)</f>
        <v>4527.6899409999996</v>
      </c>
      <c r="O8578" s="11">
        <f>VLOOKUP(F8578,Nasdaq!$A$2:$F$3174,5,1)</f>
        <v>11010.980469</v>
      </c>
      <c r="P8578" s="11">
        <f t="shared" si="542"/>
        <v>2511</v>
      </c>
      <c r="Q8578" s="15">
        <f t="shared" si="543"/>
        <v>0.41119810755606301</v>
      </c>
    </row>
    <row r="8579" spans="1:17" ht="19.5" customHeight="1" x14ac:dyDescent="0.2">
      <c r="A8579" s="12">
        <v>6044</v>
      </c>
      <c r="B8579" s="6" t="s">
        <v>2383</v>
      </c>
      <c r="C8579" s="12">
        <v>482</v>
      </c>
      <c r="D8579" s="6" t="s">
        <v>5508</v>
      </c>
      <c r="E8579" s="13">
        <v>41761</v>
      </c>
      <c r="F8579" s="13">
        <v>44415</v>
      </c>
      <c r="H8579" s="6" t="s">
        <v>7944</v>
      </c>
      <c r="I8579" s="6" t="s">
        <v>8120</v>
      </c>
      <c r="J8579" s="14">
        <v>0.10400000000000001</v>
      </c>
      <c r="K8579" s="14">
        <v>0.11939999999999999</v>
      </c>
      <c r="L8579" s="15">
        <f t="shared" si="540"/>
        <v>-1.5399999999999983E-2</v>
      </c>
      <c r="M8579" s="11">
        <f t="shared" si="541"/>
        <v>0</v>
      </c>
      <c r="N8579" s="11">
        <f>VLOOKUP(E8579,Nasdaq!$A$2:$F$3174,5,1)</f>
        <v>4123.8999020000001</v>
      </c>
      <c r="O8579" s="11">
        <f>VLOOKUP(F8579,Nasdaq!$A$2:$F$3174,5,1)</f>
        <v>11010.980469</v>
      </c>
      <c r="P8579" s="11">
        <f t="shared" si="542"/>
        <v>2654</v>
      </c>
      <c r="Q8579" s="15">
        <f t="shared" si="543"/>
        <v>0.37452650964990619</v>
      </c>
    </row>
    <row r="8580" spans="1:17" ht="19.5" customHeight="1" x14ac:dyDescent="0.2">
      <c r="A8580" s="12">
        <v>6044</v>
      </c>
      <c r="B8580" s="6" t="s">
        <v>2383</v>
      </c>
      <c r="C8580" s="12">
        <v>395</v>
      </c>
      <c r="D8580" s="6" t="s">
        <v>3346</v>
      </c>
      <c r="E8580" s="13">
        <v>41376</v>
      </c>
      <c r="F8580" s="13">
        <v>44415</v>
      </c>
      <c r="H8580" s="6" t="s">
        <v>7947</v>
      </c>
      <c r="I8580" s="6" t="s">
        <v>7969</v>
      </c>
      <c r="J8580" s="14">
        <v>0.1017</v>
      </c>
      <c r="K8580" s="14">
        <v>0.13039999999999999</v>
      </c>
      <c r="L8580" s="15">
        <f t="shared" si="540"/>
        <v>-2.8699999999999989E-2</v>
      </c>
      <c r="M8580" s="11">
        <f t="shared" si="541"/>
        <v>0</v>
      </c>
      <c r="N8580" s="11">
        <f>VLOOKUP(E8580,Nasdaq!$A$2:$F$3174,5,1)</f>
        <v>3294.9499510000001</v>
      </c>
      <c r="O8580" s="11">
        <f>VLOOKUP(F8580,Nasdaq!$A$2:$F$3174,5,1)</f>
        <v>11010.980469</v>
      </c>
      <c r="P8580" s="11">
        <f t="shared" si="542"/>
        <v>3039</v>
      </c>
      <c r="Q8580" s="15">
        <f t="shared" si="543"/>
        <v>0.29924251924315398</v>
      </c>
    </row>
    <row r="8581" spans="1:17" ht="19.5" customHeight="1" x14ac:dyDescent="0.2">
      <c r="A8581" s="12">
        <v>6044</v>
      </c>
      <c r="B8581" s="6" t="s">
        <v>2383</v>
      </c>
      <c r="C8581" s="12">
        <v>264</v>
      </c>
      <c r="D8581" s="6" t="s">
        <v>4553</v>
      </c>
      <c r="E8581" s="13">
        <v>41345</v>
      </c>
      <c r="F8581" s="13">
        <v>44415</v>
      </c>
      <c r="H8581" s="6" t="s">
        <v>7947</v>
      </c>
      <c r="I8581" s="6" t="s">
        <v>8087</v>
      </c>
      <c r="J8581" s="14">
        <v>6.5000000000000002E-2</v>
      </c>
      <c r="K8581" s="14">
        <v>0.1326</v>
      </c>
      <c r="L8581" s="15">
        <f t="shared" si="540"/>
        <v>-6.7599999999999993E-2</v>
      </c>
      <c r="M8581" s="11">
        <f t="shared" si="541"/>
        <v>0</v>
      </c>
      <c r="N8581" s="11">
        <f>VLOOKUP(E8581,Nasdaq!$A$2:$F$3174,5,1)</f>
        <v>3242.320068</v>
      </c>
      <c r="O8581" s="11">
        <f>VLOOKUP(F8581,Nasdaq!$A$2:$F$3174,5,1)</f>
        <v>11010.980469</v>
      </c>
      <c r="P8581" s="11">
        <f t="shared" si="542"/>
        <v>3070</v>
      </c>
      <c r="Q8581" s="15">
        <f t="shared" si="543"/>
        <v>0.29446275150010132</v>
      </c>
    </row>
    <row r="8582" spans="1:17" ht="19.5" customHeight="1" x14ac:dyDescent="0.2">
      <c r="A8582" s="12">
        <v>6044</v>
      </c>
      <c r="B8582" s="6" t="s">
        <v>2383</v>
      </c>
      <c r="C8582" s="12">
        <v>400</v>
      </c>
      <c r="D8582" s="6" t="s">
        <v>5731</v>
      </c>
      <c r="E8582" s="13">
        <v>41341</v>
      </c>
      <c r="F8582" s="13">
        <v>44415</v>
      </c>
      <c r="H8582" s="6" t="s">
        <v>7948</v>
      </c>
      <c r="I8582" s="6" t="s">
        <v>8124</v>
      </c>
      <c r="J8582" s="14">
        <v>2.86E-2</v>
      </c>
      <c r="K8582" s="14">
        <v>0.13250000000000001</v>
      </c>
      <c r="L8582" s="15">
        <f t="shared" si="540"/>
        <v>-0.10390000000000001</v>
      </c>
      <c r="M8582" s="11">
        <f t="shared" si="541"/>
        <v>0</v>
      </c>
      <c r="N8582" s="11">
        <f>VLOOKUP(E8582,Nasdaq!$A$2:$F$3174,5,1)</f>
        <v>3244.3701169999999</v>
      </c>
      <c r="O8582" s="11">
        <f>VLOOKUP(F8582,Nasdaq!$A$2:$F$3174,5,1)</f>
        <v>11010.980469</v>
      </c>
      <c r="P8582" s="11">
        <f t="shared" si="542"/>
        <v>3074</v>
      </c>
      <c r="Q8582" s="15">
        <f t="shared" si="543"/>
        <v>0.29464893335816933</v>
      </c>
    </row>
    <row r="8583" spans="1:17" ht="19.5" customHeight="1" x14ac:dyDescent="0.2">
      <c r="A8583" s="12">
        <v>6044</v>
      </c>
      <c r="B8583" s="6" t="s">
        <v>2383</v>
      </c>
      <c r="C8583" s="12">
        <v>849</v>
      </c>
      <c r="D8583" s="6" t="s">
        <v>5732</v>
      </c>
      <c r="E8583" s="13">
        <v>41311</v>
      </c>
      <c r="F8583" s="13">
        <v>44415</v>
      </c>
      <c r="H8583" s="6" t="s">
        <v>7950</v>
      </c>
      <c r="I8583" s="6" t="s">
        <v>8082</v>
      </c>
      <c r="J8583" s="14">
        <v>1.8100000000000002E-2</v>
      </c>
      <c r="K8583" s="14">
        <v>0.13519999999999999</v>
      </c>
      <c r="L8583" s="15">
        <f t="shared" si="540"/>
        <v>-0.11709999999999998</v>
      </c>
      <c r="M8583" s="11">
        <f t="shared" si="541"/>
        <v>0</v>
      </c>
      <c r="N8583" s="11">
        <f>VLOOKUP(E8583,Nasdaq!$A$2:$F$3174,5,1)</f>
        <v>3168.4799800000001</v>
      </c>
      <c r="O8583" s="11">
        <f>VLOOKUP(F8583,Nasdaq!$A$2:$F$3174,5,1)</f>
        <v>11010.980469</v>
      </c>
      <c r="P8583" s="11">
        <f t="shared" si="542"/>
        <v>3104</v>
      </c>
      <c r="Q8583" s="15">
        <f t="shared" si="543"/>
        <v>0.28775670545692961</v>
      </c>
    </row>
    <row r="8584" spans="1:17" ht="19.5" customHeight="1" x14ac:dyDescent="0.2">
      <c r="A8584" s="12">
        <v>6044</v>
      </c>
      <c r="B8584" s="6" t="s">
        <v>2383</v>
      </c>
      <c r="C8584" s="12">
        <v>1082</v>
      </c>
      <c r="D8584" s="6" t="s">
        <v>5733</v>
      </c>
      <c r="E8584" s="13">
        <v>41738</v>
      </c>
      <c r="F8584" s="13">
        <v>44415</v>
      </c>
      <c r="H8584" s="6" t="s">
        <v>7949</v>
      </c>
      <c r="I8584" s="6" t="s">
        <v>8007</v>
      </c>
      <c r="J8584" s="14">
        <v>-1.8E-3</v>
      </c>
      <c r="K8584" s="14">
        <v>0.1191</v>
      </c>
      <c r="L8584" s="15">
        <f t="shared" si="540"/>
        <v>-0.12089999999999999</v>
      </c>
      <c r="M8584" s="11">
        <f t="shared" si="541"/>
        <v>0</v>
      </c>
      <c r="N8584" s="11">
        <f>VLOOKUP(E8584,Nasdaq!$A$2:$F$3174,5,1)</f>
        <v>4183.8999020000001</v>
      </c>
      <c r="O8584" s="11">
        <f>VLOOKUP(F8584,Nasdaq!$A$2:$F$3174,5,1)</f>
        <v>11010.980469</v>
      </c>
      <c r="P8584" s="11">
        <f t="shared" si="542"/>
        <v>2677</v>
      </c>
      <c r="Q8584" s="15">
        <f t="shared" si="543"/>
        <v>0.37997561227104754</v>
      </c>
    </row>
    <row r="8585" spans="1:17" ht="19.5" customHeight="1" x14ac:dyDescent="0.2">
      <c r="A8585" s="12">
        <v>6044</v>
      </c>
      <c r="B8585" s="6" t="s">
        <v>2383</v>
      </c>
      <c r="C8585" s="12">
        <v>2</v>
      </c>
      <c r="D8585" s="6" t="s">
        <v>2559</v>
      </c>
      <c r="E8585" s="13">
        <v>41376</v>
      </c>
      <c r="F8585" s="13">
        <v>44415</v>
      </c>
      <c r="H8585" s="6" t="s">
        <v>7948</v>
      </c>
      <c r="I8585" s="6" t="s">
        <v>7959</v>
      </c>
      <c r="J8585" s="14">
        <v>-3.4000000000000002E-2</v>
      </c>
      <c r="K8585" s="14">
        <v>0.13039999999999999</v>
      </c>
      <c r="L8585" s="15">
        <f t="shared" si="540"/>
        <v>-0.16439999999999999</v>
      </c>
      <c r="M8585" s="11">
        <f t="shared" si="541"/>
        <v>0</v>
      </c>
      <c r="N8585" s="11">
        <f>VLOOKUP(E8585,Nasdaq!$A$2:$F$3174,5,1)</f>
        <v>3294.9499510000001</v>
      </c>
      <c r="O8585" s="11">
        <f>VLOOKUP(F8585,Nasdaq!$A$2:$F$3174,5,1)</f>
        <v>11010.980469</v>
      </c>
      <c r="P8585" s="11">
        <f t="shared" si="542"/>
        <v>3039</v>
      </c>
      <c r="Q8585" s="15">
        <f t="shared" si="543"/>
        <v>0.29924251924315398</v>
      </c>
    </row>
    <row r="8586" spans="1:17" ht="19.5" customHeight="1" x14ac:dyDescent="0.2">
      <c r="A8586" s="12">
        <v>6044</v>
      </c>
      <c r="B8586" s="6" t="s">
        <v>2383</v>
      </c>
      <c r="C8586" s="12">
        <v>702</v>
      </c>
      <c r="D8586" s="6" t="s">
        <v>5734</v>
      </c>
      <c r="E8586" s="13">
        <v>41296</v>
      </c>
      <c r="F8586" s="13">
        <v>44415</v>
      </c>
      <c r="H8586" s="6" t="s">
        <v>7948</v>
      </c>
      <c r="I8586" s="6" t="s">
        <v>7986</v>
      </c>
      <c r="J8586" s="14">
        <v>-5.2000000000000005E-2</v>
      </c>
      <c r="K8586" s="14">
        <v>0.13650000000000001</v>
      </c>
      <c r="L8586" s="15">
        <f t="shared" si="540"/>
        <v>-0.1885</v>
      </c>
      <c r="M8586" s="11">
        <f t="shared" si="541"/>
        <v>0</v>
      </c>
      <c r="N8586" s="11">
        <f>VLOOKUP(E8586,Nasdaq!$A$2:$F$3174,5,1)</f>
        <v>3143.179932</v>
      </c>
      <c r="O8586" s="11">
        <f>VLOOKUP(F8586,Nasdaq!$A$2:$F$3174,5,1)</f>
        <v>11010.980469</v>
      </c>
      <c r="P8586" s="11">
        <f t="shared" si="542"/>
        <v>3119</v>
      </c>
      <c r="Q8586" s="15">
        <f t="shared" si="543"/>
        <v>0.28545899269895147</v>
      </c>
    </row>
    <row r="8587" spans="1:17" ht="19.5" customHeight="1" x14ac:dyDescent="0.2">
      <c r="A8587" s="12">
        <v>6044</v>
      </c>
      <c r="B8587" s="6" t="s">
        <v>2383</v>
      </c>
      <c r="C8587" s="12">
        <v>548</v>
      </c>
      <c r="D8587" s="6" t="s">
        <v>5735</v>
      </c>
      <c r="E8587" s="13">
        <v>41759</v>
      </c>
      <c r="F8587" s="13">
        <v>44415</v>
      </c>
      <c r="H8587" s="6" t="s">
        <v>7944</v>
      </c>
      <c r="I8587" s="6" t="s">
        <v>7996</v>
      </c>
      <c r="J8587" s="14">
        <v>-0.17190000000000003</v>
      </c>
      <c r="K8587" s="14">
        <v>0.1191</v>
      </c>
      <c r="L8587" s="15">
        <f t="shared" ref="L8587:L8645" si="544">J8587-K8587</f>
        <v>-0.29100000000000004</v>
      </c>
      <c r="M8587" s="11">
        <f t="shared" ref="M8587:M8645" si="545">IF(L8587&gt;0,1,0)</f>
        <v>0</v>
      </c>
      <c r="N8587" s="11">
        <f>VLOOKUP(E8587,Nasdaq!$A$2:$F$3174,5,1)</f>
        <v>4114.5600590000004</v>
      </c>
      <c r="O8587" s="11">
        <f>VLOOKUP(F8587,Nasdaq!$A$2:$F$3174,5,1)</f>
        <v>11010.980469</v>
      </c>
      <c r="P8587" s="11">
        <f t="shared" ref="P8587:P8645" si="546">_xlfn.DAYS(F8587,E8587)</f>
        <v>2656</v>
      </c>
      <c r="Q8587" s="15">
        <f t="shared" ref="Q8587:Q8645" si="547">(O8587/N8587)^(1/P8587/365-1)</f>
        <v>0.37367827946614135</v>
      </c>
    </row>
    <row r="8588" spans="1:17" ht="19.5" customHeight="1" x14ac:dyDescent="0.2">
      <c r="A8588" s="12">
        <v>1950</v>
      </c>
      <c r="B8588" s="6" t="s">
        <v>2384</v>
      </c>
      <c r="C8588" s="12">
        <v>66</v>
      </c>
      <c r="D8588" s="6" t="s">
        <v>2643</v>
      </c>
      <c r="E8588" s="13">
        <v>43928</v>
      </c>
      <c r="F8588" s="13">
        <v>44415</v>
      </c>
      <c r="H8588" s="6" t="s">
        <v>7946</v>
      </c>
      <c r="I8588" s="6" t="s">
        <v>8005</v>
      </c>
      <c r="J8588" s="14">
        <v>0.52739999999999998</v>
      </c>
      <c r="K8588" s="14">
        <v>1.0162</v>
      </c>
      <c r="L8588" s="15">
        <f t="shared" si="544"/>
        <v>-0.48880000000000001</v>
      </c>
      <c r="M8588" s="11">
        <f t="shared" si="545"/>
        <v>0</v>
      </c>
      <c r="N8588" s="11">
        <f>VLOOKUP(E8588,Nasdaq!$A$2:$F$3174,5,1)</f>
        <v>7887.2597660000001</v>
      </c>
      <c r="O8588" s="11">
        <f>VLOOKUP(F8588,Nasdaq!$A$2:$F$3174,5,1)</f>
        <v>11010.980469</v>
      </c>
      <c r="P8588" s="11">
        <f t="shared" si="546"/>
        <v>487</v>
      </c>
      <c r="Q8588" s="15">
        <f t="shared" si="547"/>
        <v>0.71630992285578321</v>
      </c>
    </row>
    <row r="8589" spans="1:17" ht="19.5" customHeight="1" x14ac:dyDescent="0.2">
      <c r="A8589" s="12">
        <v>1950</v>
      </c>
      <c r="B8589" s="6" t="s">
        <v>2384</v>
      </c>
      <c r="C8589" s="12">
        <v>56</v>
      </c>
      <c r="D8589" s="6" t="s">
        <v>4063</v>
      </c>
      <c r="E8589" s="13">
        <v>43915</v>
      </c>
      <c r="F8589" s="13">
        <v>44415</v>
      </c>
      <c r="H8589" s="6" t="s">
        <v>7946</v>
      </c>
      <c r="I8589" s="6" t="s">
        <v>8005</v>
      </c>
      <c r="J8589" s="14">
        <v>8.0000000000000002E-3</v>
      </c>
      <c r="K8589" s="14">
        <v>1.2849000000000002</v>
      </c>
      <c r="L8589" s="15">
        <f t="shared" si="544"/>
        <v>-1.2769000000000001</v>
      </c>
      <c r="M8589" s="11">
        <f t="shared" si="545"/>
        <v>0</v>
      </c>
      <c r="N8589" s="11">
        <f>VLOOKUP(E8589,Nasdaq!$A$2:$F$3174,5,1)</f>
        <v>7384.2998049999997</v>
      </c>
      <c r="O8589" s="11">
        <f>VLOOKUP(F8589,Nasdaq!$A$2:$F$3174,5,1)</f>
        <v>11010.980469</v>
      </c>
      <c r="P8589" s="11">
        <f t="shared" si="546"/>
        <v>500</v>
      </c>
      <c r="Q8589" s="15">
        <f t="shared" si="547"/>
        <v>0.67063201064029765</v>
      </c>
    </row>
    <row r="8590" spans="1:17" ht="19.5" customHeight="1" x14ac:dyDescent="0.2">
      <c r="A8590" s="12">
        <v>6733</v>
      </c>
      <c r="B8590" s="6" t="s">
        <v>2385</v>
      </c>
      <c r="C8590" s="12">
        <v>9012</v>
      </c>
      <c r="D8590" s="6" t="s">
        <v>5736</v>
      </c>
      <c r="E8590" s="13">
        <v>42121</v>
      </c>
      <c r="F8590" s="13">
        <v>44415</v>
      </c>
      <c r="H8590" s="6" t="s">
        <v>7948</v>
      </c>
      <c r="I8590" s="6" t="s">
        <v>7981</v>
      </c>
      <c r="J8590" s="14">
        <v>-6.9699999999999998E-2</v>
      </c>
      <c r="K8590" s="14">
        <v>0.11449999999999999</v>
      </c>
      <c r="L8590" s="15">
        <f t="shared" si="544"/>
        <v>-0.18419999999999997</v>
      </c>
      <c r="M8590" s="11">
        <f t="shared" si="545"/>
        <v>0</v>
      </c>
      <c r="N8590" s="11">
        <f>VLOOKUP(E8590,Nasdaq!$A$2:$F$3174,5,1)</f>
        <v>5060.25</v>
      </c>
      <c r="O8590" s="11">
        <f>VLOOKUP(F8590,Nasdaq!$A$2:$F$3174,5,1)</f>
        <v>11010.980469</v>
      </c>
      <c r="P8590" s="11">
        <f t="shared" si="546"/>
        <v>2294</v>
      </c>
      <c r="Q8590" s="15">
        <f t="shared" si="547"/>
        <v>0.45956440599463111</v>
      </c>
    </row>
    <row r="8591" spans="1:17" ht="19.5" customHeight="1" x14ac:dyDescent="0.2">
      <c r="A8591" s="12">
        <v>6733</v>
      </c>
      <c r="B8591" s="6" t="s">
        <v>2385</v>
      </c>
      <c r="C8591" s="12">
        <v>30981</v>
      </c>
      <c r="D8591" s="6" t="s">
        <v>5737</v>
      </c>
      <c r="E8591" s="13">
        <v>42411</v>
      </c>
      <c r="F8591" s="13">
        <v>44415</v>
      </c>
      <c r="H8591" s="6" t="s">
        <v>7949</v>
      </c>
      <c r="I8591" s="6" t="s">
        <v>7966</v>
      </c>
      <c r="J8591" s="14">
        <v>-0.19350000000000001</v>
      </c>
      <c r="K8591" s="14">
        <v>0.16800000000000001</v>
      </c>
      <c r="L8591" s="15">
        <f t="shared" si="544"/>
        <v>-0.36150000000000004</v>
      </c>
      <c r="M8591" s="11">
        <f t="shared" si="545"/>
        <v>0</v>
      </c>
      <c r="N8591" s="11">
        <f>VLOOKUP(E8591,Nasdaq!$A$2:$F$3174,5,1)</f>
        <v>4266.8398440000001</v>
      </c>
      <c r="O8591" s="11">
        <f>VLOOKUP(F8591,Nasdaq!$A$2:$F$3174,5,1)</f>
        <v>11010.980469</v>
      </c>
      <c r="P8591" s="11">
        <f t="shared" si="546"/>
        <v>2004</v>
      </c>
      <c r="Q8591" s="15">
        <f t="shared" si="547"/>
        <v>0.38750821383409922</v>
      </c>
    </row>
    <row r="8592" spans="1:17" ht="19.5" customHeight="1" x14ac:dyDescent="0.2">
      <c r="A8592" s="12">
        <v>7601</v>
      </c>
      <c r="B8592" s="6" t="s">
        <v>6013</v>
      </c>
      <c r="C8592" s="12">
        <v>43139</v>
      </c>
      <c r="D8592" s="6" t="s">
        <v>7684</v>
      </c>
      <c r="E8592" s="13">
        <v>43718</v>
      </c>
      <c r="F8592" s="13">
        <v>44415</v>
      </c>
      <c r="H8592" s="6" t="s">
        <v>7944</v>
      </c>
      <c r="I8592" s="6" t="s">
        <v>7982</v>
      </c>
      <c r="J8592" s="14">
        <v>0.315</v>
      </c>
      <c r="K8592" s="14">
        <v>0.1585</v>
      </c>
      <c r="L8592" s="15">
        <f t="shared" si="544"/>
        <v>0.1565</v>
      </c>
      <c r="M8592" s="11">
        <f t="shared" si="545"/>
        <v>1</v>
      </c>
      <c r="N8592" s="11">
        <f>VLOOKUP(E8592,Nasdaq!$A$2:$F$3174,5,1)</f>
        <v>8084.1601559999999</v>
      </c>
      <c r="O8592" s="11">
        <f>VLOOKUP(F8592,Nasdaq!$A$2:$F$3174,5,1)</f>
        <v>11010.980469</v>
      </c>
      <c r="P8592" s="11">
        <f t="shared" si="546"/>
        <v>697</v>
      </c>
      <c r="Q8592" s="15">
        <f t="shared" si="547"/>
        <v>0.73419165507961393</v>
      </c>
    </row>
    <row r="8593" spans="1:17" ht="19.5" customHeight="1" x14ac:dyDescent="0.2">
      <c r="A8593" s="12">
        <v>7601</v>
      </c>
      <c r="B8593" s="6" t="s">
        <v>6013</v>
      </c>
      <c r="C8593" s="12">
        <v>22862</v>
      </c>
      <c r="D8593" s="6" t="s">
        <v>7859</v>
      </c>
      <c r="E8593" s="13">
        <v>42034</v>
      </c>
      <c r="F8593" s="13">
        <v>44415</v>
      </c>
      <c r="H8593" s="6" t="s">
        <v>7949</v>
      </c>
      <c r="I8593" s="6" t="s">
        <v>8058</v>
      </c>
      <c r="J8593" s="14">
        <v>0.30180000000000001</v>
      </c>
      <c r="K8593" s="14">
        <v>0.121</v>
      </c>
      <c r="L8593" s="15">
        <f t="shared" si="544"/>
        <v>0.18080000000000002</v>
      </c>
      <c r="M8593" s="11">
        <f t="shared" si="545"/>
        <v>1</v>
      </c>
      <c r="N8593" s="11">
        <f>VLOOKUP(E8593,Nasdaq!$A$2:$F$3174,5,1)</f>
        <v>4635.2402339999999</v>
      </c>
      <c r="O8593" s="11">
        <f>VLOOKUP(F8593,Nasdaq!$A$2:$F$3174,5,1)</f>
        <v>11010.980469</v>
      </c>
      <c r="P8593" s="11">
        <f t="shared" si="546"/>
        <v>2381</v>
      </c>
      <c r="Q8593" s="15">
        <f t="shared" si="547"/>
        <v>0.42096567709884136</v>
      </c>
    </row>
    <row r="8594" spans="1:17" ht="19.5" customHeight="1" x14ac:dyDescent="0.2">
      <c r="A8594" s="12">
        <v>7601</v>
      </c>
      <c r="B8594" s="6" t="s">
        <v>6013</v>
      </c>
      <c r="C8594" s="12">
        <v>22509</v>
      </c>
      <c r="D8594" s="6" t="s">
        <v>7860</v>
      </c>
      <c r="E8594" s="13">
        <v>42564</v>
      </c>
      <c r="F8594" s="13">
        <v>44415</v>
      </c>
      <c r="H8594" s="6" t="s">
        <v>7948</v>
      </c>
      <c r="I8594" s="6" t="s">
        <v>8054</v>
      </c>
      <c r="J8594" s="14">
        <v>9.4499999999999987E-2</v>
      </c>
      <c r="K8594" s="14">
        <v>0.13699999999999998</v>
      </c>
      <c r="L8594" s="15">
        <f t="shared" si="544"/>
        <v>-4.2499999999999996E-2</v>
      </c>
      <c r="M8594" s="11">
        <f t="shared" si="545"/>
        <v>0</v>
      </c>
      <c r="N8594" s="11">
        <f>VLOOKUP(E8594,Nasdaq!$A$2:$F$3174,5,1)</f>
        <v>5005.7299800000001</v>
      </c>
      <c r="O8594" s="11">
        <f>VLOOKUP(F8594,Nasdaq!$A$2:$F$3174,5,1)</f>
        <v>11010.980469</v>
      </c>
      <c r="P8594" s="11">
        <f t="shared" si="546"/>
        <v>1851</v>
      </c>
      <c r="Q8594" s="15">
        <f t="shared" si="547"/>
        <v>0.45461308689069019</v>
      </c>
    </row>
    <row r="8595" spans="1:17" ht="19.5" customHeight="1" x14ac:dyDescent="0.2">
      <c r="A8595" s="12">
        <v>7601</v>
      </c>
      <c r="B8595" s="6" t="s">
        <v>6013</v>
      </c>
      <c r="C8595" s="12">
        <v>10545</v>
      </c>
      <c r="D8595" s="6" t="s">
        <v>5568</v>
      </c>
      <c r="E8595" s="13">
        <v>43543</v>
      </c>
      <c r="F8595" s="13">
        <v>44415</v>
      </c>
      <c r="H8595" s="6" t="s">
        <v>7950</v>
      </c>
      <c r="I8595" s="6" t="s">
        <v>8113</v>
      </c>
      <c r="J8595" s="14">
        <v>5.9500000000000004E-2</v>
      </c>
      <c r="K8595" s="14">
        <v>0.14980000000000002</v>
      </c>
      <c r="L8595" s="15">
        <f t="shared" si="544"/>
        <v>-9.0300000000000019E-2</v>
      </c>
      <c r="M8595" s="11">
        <f t="shared" si="545"/>
        <v>0</v>
      </c>
      <c r="N8595" s="11">
        <f>VLOOKUP(E8595,Nasdaq!$A$2:$F$3174,5,1)</f>
        <v>7723.9501950000003</v>
      </c>
      <c r="O8595" s="11">
        <f>VLOOKUP(F8595,Nasdaq!$A$2:$F$3174,5,1)</f>
        <v>11010.980469</v>
      </c>
      <c r="P8595" s="11">
        <f t="shared" si="546"/>
        <v>872</v>
      </c>
      <c r="Q8595" s="15">
        <f t="shared" si="547"/>
        <v>0.70147784035289851</v>
      </c>
    </row>
    <row r="8596" spans="1:17" ht="19.5" customHeight="1" x14ac:dyDescent="0.2">
      <c r="A8596" s="12">
        <v>7601</v>
      </c>
      <c r="B8596" s="6" t="s">
        <v>6013</v>
      </c>
      <c r="C8596" s="12">
        <v>19682</v>
      </c>
      <c r="D8596" s="6" t="s">
        <v>7861</v>
      </c>
      <c r="E8596" s="13">
        <v>42891</v>
      </c>
      <c r="F8596" s="13">
        <v>43976</v>
      </c>
      <c r="H8596" s="6" t="s">
        <v>7944</v>
      </c>
      <c r="I8596" s="6" t="s">
        <v>7999</v>
      </c>
      <c r="J8596" s="14">
        <v>3.4500000000000003E-2</v>
      </c>
      <c r="K8596" s="14">
        <v>0</v>
      </c>
      <c r="L8596" s="15">
        <f t="shared" si="544"/>
        <v>3.4500000000000003E-2</v>
      </c>
      <c r="M8596" s="11">
        <f t="shared" si="545"/>
        <v>1</v>
      </c>
      <c r="N8596" s="11">
        <f>VLOOKUP(E8596,Nasdaq!$A$2:$F$3174,5,1)</f>
        <v>6295.6801759999998</v>
      </c>
      <c r="O8596" s="11">
        <f>VLOOKUP(F8596,Nasdaq!$A$2:$F$3174,5,1)</f>
        <v>9324.5898440000001</v>
      </c>
      <c r="P8596" s="11">
        <f t="shared" si="546"/>
        <v>1085</v>
      </c>
      <c r="Q8596" s="15">
        <f t="shared" si="547"/>
        <v>0.67517033195053411</v>
      </c>
    </row>
    <row r="8597" spans="1:17" ht="19.5" customHeight="1" x14ac:dyDescent="0.2">
      <c r="A8597" s="12">
        <v>7601</v>
      </c>
      <c r="B8597" s="6" t="s">
        <v>6013</v>
      </c>
      <c r="C8597" s="12">
        <v>38135</v>
      </c>
      <c r="D8597" s="6" t="s">
        <v>7862</v>
      </c>
      <c r="E8597" s="13">
        <v>42555</v>
      </c>
      <c r="F8597" s="13">
        <v>44415</v>
      </c>
      <c r="H8597" s="6" t="s">
        <v>7944</v>
      </c>
      <c r="I8597" s="6" t="s">
        <v>8112</v>
      </c>
      <c r="J8597" s="14">
        <v>1.8100000000000002E-2</v>
      </c>
      <c r="K8597" s="14">
        <v>0.14279999999999998</v>
      </c>
      <c r="L8597" s="15">
        <f t="shared" si="544"/>
        <v>-0.12469999999999998</v>
      </c>
      <c r="M8597" s="11">
        <f t="shared" si="545"/>
        <v>0</v>
      </c>
      <c r="N8597" s="11">
        <f>VLOOKUP(E8597,Nasdaq!$A$2:$F$3174,5,1)</f>
        <v>4862.5698240000002</v>
      </c>
      <c r="O8597" s="11">
        <f>VLOOKUP(F8597,Nasdaq!$A$2:$F$3174,5,1)</f>
        <v>11010.980469</v>
      </c>
      <c r="P8597" s="11">
        <f t="shared" si="546"/>
        <v>1860</v>
      </c>
      <c r="Q8597" s="15">
        <f t="shared" si="547"/>
        <v>0.4416115069614871</v>
      </c>
    </row>
    <row r="8598" spans="1:17" ht="19.5" customHeight="1" x14ac:dyDescent="0.2">
      <c r="A8598" s="12">
        <v>7601</v>
      </c>
      <c r="B8598" s="6" t="s">
        <v>6013</v>
      </c>
      <c r="C8598" s="12">
        <v>21575</v>
      </c>
      <c r="D8598" s="6" t="s">
        <v>7863</v>
      </c>
      <c r="E8598" s="13">
        <v>43285</v>
      </c>
      <c r="F8598" s="13">
        <v>44415</v>
      </c>
      <c r="H8598" s="6" t="s">
        <v>7946</v>
      </c>
      <c r="I8598" s="6" t="s">
        <v>8140</v>
      </c>
      <c r="J8598" s="14">
        <v>-3.2099999999999997E-2</v>
      </c>
      <c r="K8598" s="14">
        <v>0.12759999999999999</v>
      </c>
      <c r="L8598" s="15">
        <f t="shared" si="544"/>
        <v>-0.15969999999999998</v>
      </c>
      <c r="M8598" s="11">
        <f t="shared" si="545"/>
        <v>0</v>
      </c>
      <c r="N8598" s="11">
        <f>VLOOKUP(E8598,Nasdaq!$A$2:$F$3174,5,1)</f>
        <v>7502.669922</v>
      </c>
      <c r="O8598" s="11">
        <f>VLOOKUP(F8598,Nasdaq!$A$2:$F$3174,5,1)</f>
        <v>11010.980469</v>
      </c>
      <c r="P8598" s="11">
        <f t="shared" si="546"/>
        <v>1130</v>
      </c>
      <c r="Q8598" s="15">
        <f t="shared" si="547"/>
        <v>0.68138136486751788</v>
      </c>
    </row>
    <row r="8599" spans="1:17" ht="19.5" customHeight="1" x14ac:dyDescent="0.2">
      <c r="A8599" s="12">
        <v>7601</v>
      </c>
      <c r="B8599" s="6" t="s">
        <v>6013</v>
      </c>
      <c r="C8599" s="12">
        <v>23028</v>
      </c>
      <c r="D8599" s="6" t="s">
        <v>7864</v>
      </c>
      <c r="E8599" s="13">
        <v>43543</v>
      </c>
      <c r="F8599" s="13">
        <v>44415</v>
      </c>
      <c r="H8599" s="6" t="s">
        <v>7950</v>
      </c>
      <c r="I8599" s="6" t="s">
        <v>8010</v>
      </c>
      <c r="J8599" s="14">
        <v>-5.3600000000000002E-2</v>
      </c>
      <c r="K8599" s="14">
        <v>0.14980000000000002</v>
      </c>
      <c r="L8599" s="15">
        <f t="shared" si="544"/>
        <v>-0.20340000000000003</v>
      </c>
      <c r="M8599" s="11">
        <f t="shared" si="545"/>
        <v>0</v>
      </c>
      <c r="N8599" s="11">
        <f>VLOOKUP(E8599,Nasdaq!$A$2:$F$3174,5,1)</f>
        <v>7723.9501950000003</v>
      </c>
      <c r="O8599" s="11">
        <f>VLOOKUP(F8599,Nasdaq!$A$2:$F$3174,5,1)</f>
        <v>11010.980469</v>
      </c>
      <c r="P8599" s="11">
        <f t="shared" si="546"/>
        <v>872</v>
      </c>
      <c r="Q8599" s="15">
        <f t="shared" si="547"/>
        <v>0.70147784035289851</v>
      </c>
    </row>
    <row r="8600" spans="1:17" ht="19.5" customHeight="1" x14ac:dyDescent="0.2">
      <c r="A8600" s="12">
        <v>7601</v>
      </c>
      <c r="B8600" s="6" t="s">
        <v>6013</v>
      </c>
      <c r="C8600" s="12">
        <v>16548</v>
      </c>
      <c r="D8600" s="6" t="s">
        <v>7865</v>
      </c>
      <c r="E8600" s="13">
        <v>43549</v>
      </c>
      <c r="F8600" s="13">
        <v>44415</v>
      </c>
      <c r="H8600" s="6" t="s">
        <v>7944</v>
      </c>
      <c r="I8600" s="6" t="s">
        <v>8003</v>
      </c>
      <c r="J8600" s="14">
        <v>-0.13919999999999999</v>
      </c>
      <c r="K8600" s="14">
        <v>0.16170000000000001</v>
      </c>
      <c r="L8600" s="15">
        <f t="shared" si="544"/>
        <v>-0.3009</v>
      </c>
      <c r="M8600" s="11">
        <f t="shared" si="545"/>
        <v>0</v>
      </c>
      <c r="N8600" s="11">
        <f>VLOOKUP(E8600,Nasdaq!$A$2:$F$3174,5,1)</f>
        <v>7637.5400390000004</v>
      </c>
      <c r="O8600" s="11">
        <f>VLOOKUP(F8600,Nasdaq!$A$2:$F$3174,5,1)</f>
        <v>11010.980469</v>
      </c>
      <c r="P8600" s="11">
        <f t="shared" si="546"/>
        <v>866</v>
      </c>
      <c r="Q8600" s="15">
        <f t="shared" si="547"/>
        <v>0.69363022662597595</v>
      </c>
    </row>
    <row r="8601" spans="1:17" ht="19.5" customHeight="1" x14ac:dyDescent="0.2">
      <c r="A8601" s="12">
        <v>7601</v>
      </c>
      <c r="B8601" s="6" t="s">
        <v>6013</v>
      </c>
      <c r="C8601" s="12">
        <v>42138</v>
      </c>
      <c r="D8601" s="6" t="s">
        <v>7866</v>
      </c>
      <c r="E8601" s="13">
        <v>43642</v>
      </c>
      <c r="F8601" s="13">
        <v>44415</v>
      </c>
      <c r="H8601" s="6" t="s">
        <v>7947</v>
      </c>
      <c r="I8601" s="6" t="s">
        <v>8063</v>
      </c>
      <c r="J8601" s="14">
        <v>-0.16500000000000001</v>
      </c>
      <c r="K8601" s="14">
        <v>0.15429999999999999</v>
      </c>
      <c r="L8601" s="15">
        <f t="shared" si="544"/>
        <v>-0.31930000000000003</v>
      </c>
      <c r="M8601" s="11">
        <f t="shared" si="545"/>
        <v>0</v>
      </c>
      <c r="N8601" s="11">
        <f>VLOOKUP(E8601,Nasdaq!$A$2:$F$3174,5,1)</f>
        <v>7909.9702150000003</v>
      </c>
      <c r="O8601" s="11">
        <f>VLOOKUP(F8601,Nasdaq!$A$2:$F$3174,5,1)</f>
        <v>11010.980469</v>
      </c>
      <c r="P8601" s="11">
        <f t="shared" si="546"/>
        <v>773</v>
      </c>
      <c r="Q8601" s="15">
        <f t="shared" si="547"/>
        <v>0.71837194793184878</v>
      </c>
    </row>
    <row r="8602" spans="1:17" ht="19.5" customHeight="1" x14ac:dyDescent="0.2">
      <c r="A8602" s="12">
        <v>5703</v>
      </c>
      <c r="B8602" s="6" t="s">
        <v>2386</v>
      </c>
      <c r="C8602" s="12">
        <v>30606</v>
      </c>
      <c r="D8602" s="6" t="s">
        <v>4871</v>
      </c>
      <c r="E8602" s="13">
        <v>42716</v>
      </c>
      <c r="F8602" s="13">
        <v>44415</v>
      </c>
      <c r="H8602" s="6" t="s">
        <v>7951</v>
      </c>
      <c r="I8602" s="6" t="s">
        <v>8023</v>
      </c>
      <c r="J8602" s="14">
        <v>-0.22309999999999999</v>
      </c>
      <c r="K8602" s="14">
        <v>0.13699999999999998</v>
      </c>
      <c r="L8602" s="15">
        <f t="shared" si="544"/>
        <v>-0.36009999999999998</v>
      </c>
      <c r="M8602" s="11">
        <f t="shared" si="545"/>
        <v>0</v>
      </c>
      <c r="N8602" s="11">
        <f>VLOOKUP(E8602,Nasdaq!$A$2:$F$3174,5,1)</f>
        <v>5412.5400390000004</v>
      </c>
      <c r="O8602" s="11">
        <f>VLOOKUP(F8602,Nasdaq!$A$2:$F$3174,5,1)</f>
        <v>11010.980469</v>
      </c>
      <c r="P8602" s="11">
        <f t="shared" si="546"/>
        <v>1699</v>
      </c>
      <c r="Q8602" s="15">
        <f t="shared" si="547"/>
        <v>0.4915589717597813</v>
      </c>
    </row>
    <row r="8603" spans="1:17" ht="19.5" customHeight="1" x14ac:dyDescent="0.2">
      <c r="A8603" s="12">
        <v>6710</v>
      </c>
      <c r="B8603" s="6" t="s">
        <v>2387</v>
      </c>
      <c r="C8603" s="12">
        <v>46949</v>
      </c>
      <c r="D8603" s="6" t="s">
        <v>5738</v>
      </c>
      <c r="E8603" s="13">
        <v>41571</v>
      </c>
      <c r="F8603" s="13">
        <v>41626</v>
      </c>
      <c r="H8603" s="6" t="s">
        <v>7947</v>
      </c>
      <c r="I8603" s="6" t="s">
        <v>8004</v>
      </c>
      <c r="J8603" s="14">
        <v>4.6395</v>
      </c>
      <c r="K8603" s="14">
        <v>0.2737</v>
      </c>
      <c r="L8603" s="15">
        <f t="shared" si="544"/>
        <v>4.3658000000000001</v>
      </c>
      <c r="M8603" s="11">
        <f t="shared" si="545"/>
        <v>1</v>
      </c>
      <c r="N8603" s="11">
        <f>VLOOKUP(E8603,Nasdaq!$A$2:$F$3174,5,1)</f>
        <v>3928.959961</v>
      </c>
      <c r="O8603" s="11">
        <f>VLOOKUP(F8603,Nasdaq!$A$2:$F$3174,5,1)</f>
        <v>4070.0600589999999</v>
      </c>
      <c r="P8603" s="11">
        <f t="shared" si="546"/>
        <v>55</v>
      </c>
      <c r="Q8603" s="15">
        <f t="shared" si="547"/>
        <v>0.96533387945929039</v>
      </c>
    </row>
    <row r="8604" spans="1:17" ht="19.5" customHeight="1" x14ac:dyDescent="0.2">
      <c r="A8604" s="12">
        <v>6710</v>
      </c>
      <c r="B8604" s="6" t="s">
        <v>2387</v>
      </c>
      <c r="C8604" s="12">
        <v>21386</v>
      </c>
      <c r="D8604" s="6" t="s">
        <v>5605</v>
      </c>
      <c r="E8604" s="13">
        <v>41939</v>
      </c>
      <c r="F8604" s="13">
        <v>44415</v>
      </c>
      <c r="H8604" s="6" t="s">
        <v>7950</v>
      </c>
      <c r="I8604" s="6" t="s">
        <v>7985</v>
      </c>
      <c r="J8604" s="14">
        <v>-0.1215</v>
      </c>
      <c r="K8604" s="14">
        <v>0.1193</v>
      </c>
      <c r="L8604" s="15">
        <f t="shared" si="544"/>
        <v>-0.24080000000000001</v>
      </c>
      <c r="M8604" s="11">
        <f t="shared" si="545"/>
        <v>0</v>
      </c>
      <c r="N8604" s="11">
        <f>VLOOKUP(E8604,Nasdaq!$A$2:$F$3174,5,1)</f>
        <v>4485.9301759999998</v>
      </c>
      <c r="O8604" s="11">
        <f>VLOOKUP(F8604,Nasdaq!$A$2:$F$3174,5,1)</f>
        <v>11010.980469</v>
      </c>
      <c r="P8604" s="11">
        <f t="shared" si="546"/>
        <v>2476</v>
      </c>
      <c r="Q8604" s="15">
        <f t="shared" si="547"/>
        <v>0.40740555718972127</v>
      </c>
    </row>
    <row r="8605" spans="1:17" ht="19.5" customHeight="1" x14ac:dyDescent="0.2">
      <c r="A8605" s="12">
        <v>7458</v>
      </c>
      <c r="B8605" s="6" t="s">
        <v>2388</v>
      </c>
      <c r="C8605" s="12">
        <v>34601</v>
      </c>
      <c r="D8605" s="6" t="s">
        <v>5739</v>
      </c>
      <c r="E8605" s="13">
        <v>42412</v>
      </c>
      <c r="F8605" s="13">
        <v>43008</v>
      </c>
      <c r="G8605" s="13">
        <v>42412</v>
      </c>
      <c r="H8605" s="6" t="s">
        <v>7948</v>
      </c>
      <c r="I8605" s="6" t="s">
        <v>7981</v>
      </c>
      <c r="J8605" s="14">
        <v>0.27440000000000003</v>
      </c>
      <c r="K8605" s="14">
        <v>0.23070000000000002</v>
      </c>
      <c r="L8605" s="15">
        <f t="shared" si="544"/>
        <v>4.3700000000000017E-2</v>
      </c>
      <c r="M8605" s="11">
        <f t="shared" si="545"/>
        <v>1</v>
      </c>
      <c r="N8605" s="11">
        <f>VLOOKUP(E8605,Nasdaq!$A$2:$F$3174,5,1)</f>
        <v>4337.5097660000001</v>
      </c>
      <c r="O8605" s="11">
        <f>VLOOKUP(F8605,Nasdaq!$A$2:$F$3174,5,1)</f>
        <v>6495.9599609999996</v>
      </c>
      <c r="P8605" s="11">
        <f t="shared" si="546"/>
        <v>596</v>
      </c>
      <c r="Q8605" s="15">
        <f t="shared" si="547"/>
        <v>0.66772545474037048</v>
      </c>
    </row>
    <row r="8606" spans="1:17" ht="19.5" customHeight="1" x14ac:dyDescent="0.2">
      <c r="A8606" s="12">
        <v>4900</v>
      </c>
      <c r="B8606" s="6" t="s">
        <v>2389</v>
      </c>
      <c r="C8606" s="12">
        <v>14700</v>
      </c>
      <c r="D8606" s="6" t="s">
        <v>5740</v>
      </c>
      <c r="E8606" s="13">
        <v>39800</v>
      </c>
      <c r="F8606" s="13">
        <v>40428</v>
      </c>
      <c r="H8606" s="6" t="s">
        <v>7949</v>
      </c>
      <c r="I8606" s="6" t="s">
        <v>8000</v>
      </c>
      <c r="J8606" s="14">
        <v>4.9100000000000005E-2</v>
      </c>
      <c r="K8606" s="14">
        <v>0.15560000000000002</v>
      </c>
      <c r="L8606" s="15">
        <f t="shared" si="544"/>
        <v>-0.10650000000000001</v>
      </c>
      <c r="M8606" s="11">
        <f t="shared" si="545"/>
        <v>0</v>
      </c>
      <c r="N8606" s="11">
        <f>VLOOKUP(E8606,Nasdaq!$A$2:$F$3174,5,1)</f>
        <v>1552.369995</v>
      </c>
      <c r="O8606" s="11">
        <f>VLOOKUP(F8606,Nasdaq!$A$2:$F$3174,5,1)</f>
        <v>2208.889893</v>
      </c>
      <c r="P8606" s="11">
        <f t="shared" si="546"/>
        <v>628</v>
      </c>
      <c r="Q8606" s="15">
        <f t="shared" si="547"/>
        <v>0.70278395885502021</v>
      </c>
    </row>
    <row r="8607" spans="1:17" ht="19.5" customHeight="1" x14ac:dyDescent="0.2">
      <c r="A8607" s="12">
        <v>9198</v>
      </c>
      <c r="B8607" s="6" t="s">
        <v>2390</v>
      </c>
      <c r="C8607" s="12">
        <v>4405</v>
      </c>
      <c r="D8607" s="6" t="s">
        <v>2243</v>
      </c>
      <c r="E8607" s="13">
        <v>43895</v>
      </c>
      <c r="F8607" s="13">
        <v>44415</v>
      </c>
      <c r="G8607" s="13">
        <v>43895</v>
      </c>
      <c r="H8607" s="6" t="s">
        <v>7948</v>
      </c>
      <c r="I8607" s="6" t="s">
        <v>8124</v>
      </c>
      <c r="J8607" s="14">
        <v>-0.76890000000000003</v>
      </c>
      <c r="K8607" s="14">
        <v>0.2999</v>
      </c>
      <c r="L8607" s="15">
        <f t="shared" si="544"/>
        <v>-1.0688</v>
      </c>
      <c r="M8607" s="11">
        <f t="shared" si="545"/>
        <v>0</v>
      </c>
      <c r="N8607" s="11">
        <f>VLOOKUP(E8607,Nasdaq!$A$2:$F$3174,5,1)</f>
        <v>8738.5898440000001</v>
      </c>
      <c r="O8607" s="11">
        <f>VLOOKUP(F8607,Nasdaq!$A$2:$F$3174,5,1)</f>
        <v>11010.980469</v>
      </c>
      <c r="P8607" s="11">
        <f t="shared" si="546"/>
        <v>520</v>
      </c>
      <c r="Q8607" s="15">
        <f t="shared" si="547"/>
        <v>0.79362600912128678</v>
      </c>
    </row>
    <row r="8608" spans="1:17" ht="19.5" customHeight="1" x14ac:dyDescent="0.2">
      <c r="A8608" s="12">
        <v>7894</v>
      </c>
      <c r="B8608" s="6" t="s">
        <v>2391</v>
      </c>
      <c r="C8608" s="12">
        <v>5299</v>
      </c>
      <c r="D8608" s="6" t="s">
        <v>5741</v>
      </c>
      <c r="E8608" s="13">
        <v>43272</v>
      </c>
      <c r="F8608" s="13">
        <v>44415</v>
      </c>
      <c r="G8608" s="13">
        <v>43272</v>
      </c>
      <c r="H8608" s="6" t="s">
        <v>7947</v>
      </c>
      <c r="I8608" s="6" t="s">
        <v>7994</v>
      </c>
      <c r="J8608" s="14">
        <v>2.7850999999999999</v>
      </c>
      <c r="K8608" s="14">
        <v>0.11990000000000001</v>
      </c>
      <c r="L8608" s="15">
        <f t="shared" si="544"/>
        <v>2.6652</v>
      </c>
      <c r="M8608" s="11">
        <f t="shared" si="545"/>
        <v>1</v>
      </c>
      <c r="N8608" s="11">
        <f>VLOOKUP(E8608,Nasdaq!$A$2:$F$3174,5,1)</f>
        <v>7712.9501950000003</v>
      </c>
      <c r="O8608" s="11">
        <f>VLOOKUP(F8608,Nasdaq!$A$2:$F$3174,5,1)</f>
        <v>11010.980469</v>
      </c>
      <c r="P8608" s="11">
        <f t="shared" si="546"/>
        <v>1143</v>
      </c>
      <c r="Q8608" s="15">
        <f t="shared" si="547"/>
        <v>0.70047865384679919</v>
      </c>
    </row>
    <row r="8609" spans="1:17" ht="19.5" customHeight="1" x14ac:dyDescent="0.2">
      <c r="A8609" s="12">
        <v>7852</v>
      </c>
      <c r="B8609" s="6" t="s">
        <v>6024</v>
      </c>
      <c r="C8609" s="12">
        <v>9615</v>
      </c>
      <c r="D8609" s="6" t="s">
        <v>7121</v>
      </c>
      <c r="E8609" s="13">
        <v>43756</v>
      </c>
      <c r="F8609" s="13">
        <v>44415</v>
      </c>
      <c r="H8609" s="6" t="s">
        <v>7948</v>
      </c>
      <c r="I8609" s="6" t="s">
        <v>7981</v>
      </c>
      <c r="J8609" s="14">
        <v>8.7599999999999997E-2</v>
      </c>
      <c r="K8609" s="14">
        <v>0.17449999999999999</v>
      </c>
      <c r="L8609" s="15">
        <f t="shared" si="544"/>
        <v>-8.6899999999999991E-2</v>
      </c>
      <c r="M8609" s="11">
        <f t="shared" si="545"/>
        <v>0</v>
      </c>
      <c r="N8609" s="11">
        <f>VLOOKUP(E8609,Nasdaq!$A$2:$F$3174,5,1)</f>
        <v>8089.5400390000004</v>
      </c>
      <c r="O8609" s="11">
        <f>VLOOKUP(F8609,Nasdaq!$A$2:$F$3174,5,1)</f>
        <v>11010.980469</v>
      </c>
      <c r="P8609" s="11">
        <f t="shared" si="546"/>
        <v>659</v>
      </c>
      <c r="Q8609" s="15">
        <f t="shared" si="547"/>
        <v>0.73468029764172593</v>
      </c>
    </row>
    <row r="8610" spans="1:17" ht="19.5" customHeight="1" x14ac:dyDescent="0.2">
      <c r="A8610" s="12">
        <v>7852</v>
      </c>
      <c r="B8610" s="6" t="s">
        <v>6024</v>
      </c>
      <c r="C8610" s="12">
        <v>10512</v>
      </c>
      <c r="D8610" s="6" t="s">
        <v>6283</v>
      </c>
      <c r="E8610" s="13">
        <v>43755</v>
      </c>
      <c r="F8610" s="13">
        <v>44415</v>
      </c>
      <c r="H8610" s="6" t="s">
        <v>7944</v>
      </c>
      <c r="I8610" s="6" t="s">
        <v>8074</v>
      </c>
      <c r="J8610" s="14">
        <v>-0.44829999999999998</v>
      </c>
      <c r="K8610" s="14">
        <v>0.16820000000000002</v>
      </c>
      <c r="L8610" s="15">
        <f t="shared" si="544"/>
        <v>-0.61650000000000005</v>
      </c>
      <c r="M8610" s="11">
        <f t="shared" si="545"/>
        <v>0</v>
      </c>
      <c r="N8610" s="11">
        <f>VLOOKUP(E8610,Nasdaq!$A$2:$F$3174,5,1)</f>
        <v>8156.8500979999999</v>
      </c>
      <c r="O8610" s="11">
        <f>VLOOKUP(F8610,Nasdaq!$A$2:$F$3174,5,1)</f>
        <v>11010.980469</v>
      </c>
      <c r="P8610" s="11">
        <f t="shared" si="546"/>
        <v>660</v>
      </c>
      <c r="Q8610" s="15">
        <f t="shared" si="547"/>
        <v>0.74079327269025841</v>
      </c>
    </row>
    <row r="8611" spans="1:17" ht="19.5" customHeight="1" x14ac:dyDescent="0.2">
      <c r="A8611" s="12">
        <v>5091</v>
      </c>
      <c r="B8611" s="6" t="s">
        <v>2392</v>
      </c>
      <c r="C8611" s="12">
        <v>39858</v>
      </c>
      <c r="D8611" s="6" t="s">
        <v>4539</v>
      </c>
      <c r="E8611" s="13">
        <v>43601</v>
      </c>
      <c r="F8611" s="13">
        <v>44415</v>
      </c>
      <c r="H8611" s="6" t="s">
        <v>7948</v>
      </c>
      <c r="I8611" s="6" t="s">
        <v>8105</v>
      </c>
      <c r="J8611" s="14">
        <v>0.72189999999999999</v>
      </c>
      <c r="K8611" s="14">
        <v>0.15579999999999999</v>
      </c>
      <c r="L8611" s="15">
        <f t="shared" si="544"/>
        <v>0.56610000000000005</v>
      </c>
      <c r="M8611" s="11">
        <f t="shared" si="545"/>
        <v>1</v>
      </c>
      <c r="N8611" s="11">
        <f>VLOOKUP(E8611,Nasdaq!$A$2:$F$3174,5,1)</f>
        <v>7898.0498049999997</v>
      </c>
      <c r="O8611" s="11">
        <f>VLOOKUP(F8611,Nasdaq!$A$2:$F$3174,5,1)</f>
        <v>11010.980469</v>
      </c>
      <c r="P8611" s="11">
        <f t="shared" si="546"/>
        <v>814</v>
      </c>
      <c r="Q8611" s="15">
        <f t="shared" si="547"/>
        <v>0.71728931498294313</v>
      </c>
    </row>
    <row r="8612" spans="1:17" ht="19.5" customHeight="1" x14ac:dyDescent="0.2">
      <c r="A8612" s="12">
        <v>5091</v>
      </c>
      <c r="B8612" s="6" t="s">
        <v>2392</v>
      </c>
      <c r="C8612" s="12">
        <v>73</v>
      </c>
      <c r="D8612" s="6" t="s">
        <v>3827</v>
      </c>
      <c r="E8612" s="13">
        <v>43180</v>
      </c>
      <c r="F8612" s="13">
        <v>44415</v>
      </c>
      <c r="H8612" s="6" t="s">
        <v>7950</v>
      </c>
      <c r="I8612" s="6" t="s">
        <v>8022</v>
      </c>
      <c r="J8612" s="14">
        <v>-0.107</v>
      </c>
      <c r="K8612" s="14">
        <v>0.11539999999999999</v>
      </c>
      <c r="L8612" s="15">
        <f t="shared" si="544"/>
        <v>-0.22239999999999999</v>
      </c>
      <c r="M8612" s="11">
        <f t="shared" si="545"/>
        <v>0</v>
      </c>
      <c r="N8612" s="11">
        <f>VLOOKUP(E8612,Nasdaq!$A$2:$F$3174,5,1)</f>
        <v>7345.2900390000004</v>
      </c>
      <c r="O8612" s="11">
        <f>VLOOKUP(F8612,Nasdaq!$A$2:$F$3174,5,1)</f>
        <v>11010.980469</v>
      </c>
      <c r="P8612" s="11">
        <f t="shared" si="546"/>
        <v>1235</v>
      </c>
      <c r="Q8612" s="15">
        <f t="shared" si="547"/>
        <v>0.66708833571799775</v>
      </c>
    </row>
    <row r="8613" spans="1:17" ht="19.5" customHeight="1" x14ac:dyDescent="0.2">
      <c r="A8613" s="12">
        <v>5205</v>
      </c>
      <c r="B8613" s="6" t="s">
        <v>2393</v>
      </c>
      <c r="C8613" s="12">
        <v>1341</v>
      </c>
      <c r="D8613" s="6" t="s">
        <v>5742</v>
      </c>
      <c r="E8613" s="13">
        <v>41358</v>
      </c>
      <c r="F8613" s="13">
        <v>43497</v>
      </c>
      <c r="H8613" s="6" t="s">
        <v>7945</v>
      </c>
      <c r="I8613" s="6" t="s">
        <v>8145</v>
      </c>
      <c r="J8613" s="14">
        <v>0.15479999999999999</v>
      </c>
      <c r="K8613" s="14">
        <v>0.1225</v>
      </c>
      <c r="L8613" s="15">
        <f t="shared" si="544"/>
        <v>3.2299999999999995E-2</v>
      </c>
      <c r="M8613" s="11">
        <f t="shared" si="545"/>
        <v>1</v>
      </c>
      <c r="N8613" s="11">
        <f>VLOOKUP(E8613,Nasdaq!$A$2:$F$3174,5,1)</f>
        <v>3235.3000489999999</v>
      </c>
      <c r="O8613" s="11">
        <f>VLOOKUP(F8613,Nasdaq!$A$2:$F$3174,5,1)</f>
        <v>7263.8701170000004</v>
      </c>
      <c r="P8613" s="11">
        <f t="shared" si="546"/>
        <v>2139</v>
      </c>
      <c r="Q8613" s="15">
        <f t="shared" si="547"/>
        <v>0.44539664785471572</v>
      </c>
    </row>
    <row r="8614" spans="1:17" ht="19.5" customHeight="1" x14ac:dyDescent="0.2">
      <c r="A8614" s="12">
        <v>5336</v>
      </c>
      <c r="B8614" s="6" t="s">
        <v>2394</v>
      </c>
      <c r="C8614" s="12">
        <v>1982</v>
      </c>
      <c r="D8614" s="6" t="s">
        <v>5609</v>
      </c>
      <c r="E8614" s="13">
        <v>42422</v>
      </c>
      <c r="F8614" s="13">
        <v>43007</v>
      </c>
      <c r="G8614" s="13">
        <v>42422</v>
      </c>
      <c r="H8614" s="6" t="s">
        <v>7949</v>
      </c>
      <c r="I8614" s="6" t="s">
        <v>8106</v>
      </c>
      <c r="J8614" s="14">
        <v>0.22850000000000001</v>
      </c>
      <c r="K8614" s="14">
        <v>0.19989999999999999</v>
      </c>
      <c r="L8614" s="15">
        <f t="shared" si="544"/>
        <v>2.8600000000000014E-2</v>
      </c>
      <c r="M8614" s="11">
        <f t="shared" si="545"/>
        <v>1</v>
      </c>
      <c r="N8614" s="11">
        <f>VLOOKUP(E8614,Nasdaq!$A$2:$F$3174,5,1)</f>
        <v>4570.6098629999997</v>
      </c>
      <c r="O8614" s="11">
        <f>VLOOKUP(F8614,Nasdaq!$A$2:$F$3174,5,1)</f>
        <v>6495.9599609999996</v>
      </c>
      <c r="P8614" s="11">
        <f t="shared" si="546"/>
        <v>585</v>
      </c>
      <c r="Q8614" s="15">
        <f t="shared" si="547"/>
        <v>0.70360923022992194</v>
      </c>
    </row>
    <row r="8615" spans="1:17" ht="19.5" customHeight="1" x14ac:dyDescent="0.2">
      <c r="A8615" s="12">
        <v>4928</v>
      </c>
      <c r="B8615" s="6" t="s">
        <v>2395</v>
      </c>
      <c r="C8615" s="12">
        <v>19420</v>
      </c>
      <c r="D8615" s="6" t="s">
        <v>3694</v>
      </c>
      <c r="E8615" s="13">
        <v>42803</v>
      </c>
      <c r="F8615" s="13">
        <v>44415</v>
      </c>
      <c r="H8615" s="6" t="s">
        <v>7944</v>
      </c>
      <c r="I8615" s="6" t="s">
        <v>7997</v>
      </c>
      <c r="J8615" s="14">
        <v>2.2499999999999999E-2</v>
      </c>
      <c r="K8615" s="14">
        <v>0.12990000000000002</v>
      </c>
      <c r="L8615" s="15">
        <f t="shared" si="544"/>
        <v>-0.10740000000000002</v>
      </c>
      <c r="M8615" s="11">
        <f t="shared" si="545"/>
        <v>0</v>
      </c>
      <c r="N8615" s="11">
        <f>VLOOKUP(E8615,Nasdaq!$A$2:$F$3174,5,1)</f>
        <v>5838.8100590000004</v>
      </c>
      <c r="O8615" s="11">
        <f>VLOOKUP(F8615,Nasdaq!$A$2:$F$3174,5,1)</f>
        <v>11010.980469</v>
      </c>
      <c r="P8615" s="11">
        <f t="shared" si="546"/>
        <v>1612</v>
      </c>
      <c r="Q8615" s="15">
        <f t="shared" si="547"/>
        <v>0.53027215610775236</v>
      </c>
    </row>
    <row r="8616" spans="1:17" ht="19.5" customHeight="1" x14ac:dyDescent="0.2">
      <c r="A8616" s="12">
        <v>4910</v>
      </c>
      <c r="B8616" s="6" t="s">
        <v>2396</v>
      </c>
      <c r="C8616" s="12">
        <v>2770</v>
      </c>
      <c r="D8616" s="6" t="s">
        <v>2678</v>
      </c>
      <c r="E8616" s="13">
        <v>43945</v>
      </c>
      <c r="F8616" s="13">
        <v>44415</v>
      </c>
      <c r="G8616" s="13">
        <v>43945</v>
      </c>
      <c r="H8616" s="6" t="s">
        <v>7944</v>
      </c>
      <c r="I8616" s="6" t="s">
        <v>7968</v>
      </c>
      <c r="J8616" s="14">
        <v>-0.16739999999999999</v>
      </c>
      <c r="K8616" s="14">
        <v>0.80540000000000012</v>
      </c>
      <c r="L8616" s="15">
        <f t="shared" si="544"/>
        <v>-0.97280000000000011</v>
      </c>
      <c r="M8616" s="11">
        <f t="shared" si="545"/>
        <v>0</v>
      </c>
      <c r="N8616" s="11">
        <f>VLOOKUP(E8616,Nasdaq!$A$2:$F$3174,5,1)</f>
        <v>8634.5195309999999</v>
      </c>
      <c r="O8616" s="11">
        <f>VLOOKUP(F8616,Nasdaq!$A$2:$F$3174,5,1)</f>
        <v>11010.980469</v>
      </c>
      <c r="P8616" s="11">
        <f t="shared" si="546"/>
        <v>470</v>
      </c>
      <c r="Q8616" s="15">
        <f t="shared" si="547"/>
        <v>0.78417465114702112</v>
      </c>
    </row>
    <row r="8617" spans="1:17" ht="19.5" customHeight="1" x14ac:dyDescent="0.2">
      <c r="A8617" s="12">
        <v>4910</v>
      </c>
      <c r="B8617" s="6" t="s">
        <v>2396</v>
      </c>
      <c r="C8617" s="12">
        <v>11815</v>
      </c>
      <c r="D8617" s="6" t="s">
        <v>4045</v>
      </c>
      <c r="E8617" s="13">
        <v>43012</v>
      </c>
      <c r="F8617" s="13">
        <v>44415</v>
      </c>
      <c r="H8617" s="6" t="s">
        <v>7944</v>
      </c>
      <c r="I8617" s="6" t="s">
        <v>8099</v>
      </c>
      <c r="J8617" s="14">
        <v>-0.50450000000000006</v>
      </c>
      <c r="K8617" s="14">
        <v>0.12529999999999999</v>
      </c>
      <c r="L8617" s="15">
        <f t="shared" si="544"/>
        <v>-0.62980000000000003</v>
      </c>
      <c r="M8617" s="11">
        <f t="shared" si="545"/>
        <v>0</v>
      </c>
      <c r="N8617" s="11">
        <f>VLOOKUP(E8617,Nasdaq!$A$2:$F$3174,5,1)</f>
        <v>6534.6298829999996</v>
      </c>
      <c r="O8617" s="11">
        <f>VLOOKUP(F8617,Nasdaq!$A$2:$F$3174,5,1)</f>
        <v>11010.980469</v>
      </c>
      <c r="P8617" s="11">
        <f t="shared" si="546"/>
        <v>1403</v>
      </c>
      <c r="Q8617" s="15">
        <f t="shared" si="547"/>
        <v>0.59346545564969011</v>
      </c>
    </row>
    <row r="8618" spans="1:17" ht="19.5" customHeight="1" x14ac:dyDescent="0.2">
      <c r="A8618" s="12">
        <v>2236</v>
      </c>
      <c r="B8618" s="6" t="s">
        <v>2397</v>
      </c>
      <c r="C8618" s="12">
        <v>15065</v>
      </c>
      <c r="D8618" s="6" t="s">
        <v>1657</v>
      </c>
      <c r="E8618" s="13">
        <v>43269</v>
      </c>
      <c r="F8618" s="13">
        <v>44415</v>
      </c>
      <c r="H8618" s="6" t="s">
        <v>7950</v>
      </c>
      <c r="I8618" s="6" t="s">
        <v>8026</v>
      </c>
      <c r="J8618" s="14">
        <v>-0.93779999999999997</v>
      </c>
      <c r="K8618" s="14">
        <v>0.115</v>
      </c>
      <c r="L8618" s="15">
        <f t="shared" si="544"/>
        <v>-1.0528</v>
      </c>
      <c r="M8618" s="11">
        <f t="shared" si="545"/>
        <v>0</v>
      </c>
      <c r="N8618" s="11">
        <f>VLOOKUP(E8618,Nasdaq!$A$2:$F$3174,5,1)</f>
        <v>7747.0297849999997</v>
      </c>
      <c r="O8618" s="11">
        <f>VLOOKUP(F8618,Nasdaq!$A$2:$F$3174,5,1)</f>
        <v>11010.980469</v>
      </c>
      <c r="P8618" s="11">
        <f t="shared" si="546"/>
        <v>1146</v>
      </c>
      <c r="Q8618" s="15">
        <f t="shared" si="547"/>
        <v>0.70357370248643436</v>
      </c>
    </row>
    <row r="8619" spans="1:17" ht="19.5" customHeight="1" x14ac:dyDescent="0.2">
      <c r="A8619" s="12">
        <v>7524</v>
      </c>
      <c r="B8619" s="6" t="s">
        <v>2398</v>
      </c>
      <c r="C8619" s="12">
        <v>373</v>
      </c>
      <c r="D8619" s="6" t="s">
        <v>5256</v>
      </c>
      <c r="E8619" s="13">
        <v>43327</v>
      </c>
      <c r="F8619" s="13">
        <v>43419</v>
      </c>
      <c r="H8619" s="6" t="s">
        <v>7944</v>
      </c>
      <c r="I8619" s="6" t="s">
        <v>7997</v>
      </c>
      <c r="J8619" s="14">
        <v>1.5109000000000001</v>
      </c>
      <c r="K8619" s="14">
        <v>-0.10050000000000001</v>
      </c>
      <c r="L8619" s="15">
        <f t="shared" si="544"/>
        <v>1.6114000000000002</v>
      </c>
      <c r="M8619" s="11">
        <f t="shared" si="545"/>
        <v>1</v>
      </c>
      <c r="N8619" s="11">
        <f>VLOOKUP(E8619,Nasdaq!$A$2:$F$3174,5,1)</f>
        <v>7774.1201170000004</v>
      </c>
      <c r="O8619" s="11">
        <f>VLOOKUP(F8619,Nasdaq!$A$2:$F$3174,5,1)</f>
        <v>7259.0297849999997</v>
      </c>
      <c r="P8619" s="11">
        <f t="shared" si="546"/>
        <v>92</v>
      </c>
      <c r="Q8619" s="15">
        <f t="shared" si="547"/>
        <v>1.0709563779571722</v>
      </c>
    </row>
    <row r="8620" spans="1:17" ht="19.5" customHeight="1" x14ac:dyDescent="0.2">
      <c r="A8620" s="12">
        <v>7524</v>
      </c>
      <c r="B8620" s="6" t="s">
        <v>2398</v>
      </c>
      <c r="C8620" s="12">
        <v>362</v>
      </c>
      <c r="D8620" s="6" t="s">
        <v>4392</v>
      </c>
      <c r="E8620" s="13">
        <v>41319</v>
      </c>
      <c r="F8620" s="13">
        <v>41409</v>
      </c>
      <c r="H8620" s="6" t="s">
        <v>7944</v>
      </c>
      <c r="I8620" s="6" t="s">
        <v>8040</v>
      </c>
      <c r="J8620" s="14">
        <v>1.4443000000000001</v>
      </c>
      <c r="K8620" s="14">
        <v>0.45240000000000002</v>
      </c>
      <c r="L8620" s="15">
        <f t="shared" si="544"/>
        <v>0.99190000000000011</v>
      </c>
      <c r="M8620" s="11">
        <f t="shared" si="545"/>
        <v>1</v>
      </c>
      <c r="N8620" s="11">
        <f>VLOOKUP(E8620,Nasdaq!$A$2:$F$3174,5,1)</f>
        <v>3198.6599120000001</v>
      </c>
      <c r="O8620" s="11">
        <f>VLOOKUP(F8620,Nasdaq!$A$2:$F$3174,5,1)</f>
        <v>3471.6201169999999</v>
      </c>
      <c r="P8620" s="11">
        <f t="shared" si="546"/>
        <v>90</v>
      </c>
      <c r="Q8620" s="15">
        <f t="shared" si="547"/>
        <v>0.92137612351615306</v>
      </c>
    </row>
    <row r="8621" spans="1:17" ht="19.5" customHeight="1" x14ac:dyDescent="0.2">
      <c r="A8621" s="12">
        <v>7524</v>
      </c>
      <c r="B8621" s="6" t="s">
        <v>2398</v>
      </c>
      <c r="C8621" s="12">
        <v>134</v>
      </c>
      <c r="D8621" s="6" t="s">
        <v>7867</v>
      </c>
      <c r="E8621" s="13">
        <v>43054</v>
      </c>
      <c r="F8621" s="13">
        <v>43146</v>
      </c>
      <c r="H8621" s="6" t="s">
        <v>7946</v>
      </c>
      <c r="I8621" s="6" t="s">
        <v>8094</v>
      </c>
      <c r="J8621" s="14">
        <v>1.2990000000000002</v>
      </c>
      <c r="K8621" s="14">
        <v>0.30909999999999999</v>
      </c>
      <c r="L8621" s="15">
        <f t="shared" si="544"/>
        <v>0.98990000000000022</v>
      </c>
      <c r="M8621" s="11">
        <f t="shared" si="545"/>
        <v>1</v>
      </c>
      <c r="N8621" s="11">
        <f>VLOOKUP(E8621,Nasdaq!$A$2:$F$3174,5,1)</f>
        <v>6706.2099609999996</v>
      </c>
      <c r="O8621" s="11">
        <f>VLOOKUP(F8621,Nasdaq!$A$2:$F$3174,5,1)</f>
        <v>7256.4301759999998</v>
      </c>
      <c r="P8621" s="11">
        <f t="shared" si="546"/>
        <v>92</v>
      </c>
      <c r="Q8621" s="15">
        <f t="shared" si="547"/>
        <v>0.92417697768487628</v>
      </c>
    </row>
    <row r="8622" spans="1:17" ht="19.5" customHeight="1" x14ac:dyDescent="0.2">
      <c r="A8622" s="12">
        <v>7524</v>
      </c>
      <c r="B8622" s="6" t="s">
        <v>2398</v>
      </c>
      <c r="C8622" s="12">
        <v>468</v>
      </c>
      <c r="D8622" s="6" t="s">
        <v>6515</v>
      </c>
      <c r="E8622" s="13">
        <v>41228</v>
      </c>
      <c r="F8622" s="13">
        <v>41319</v>
      </c>
      <c r="H8622" s="6" t="s">
        <v>7947</v>
      </c>
      <c r="I8622" s="6" t="s">
        <v>8063</v>
      </c>
      <c r="J8622" s="14">
        <v>1.2723</v>
      </c>
      <c r="K8622" s="14">
        <v>0.63619999999999999</v>
      </c>
      <c r="L8622" s="15">
        <f t="shared" si="544"/>
        <v>0.6361</v>
      </c>
      <c r="M8622" s="11">
        <f t="shared" si="545"/>
        <v>1</v>
      </c>
      <c r="N8622" s="11">
        <f>VLOOKUP(E8622,Nasdaq!$A$2:$F$3174,5,1)</f>
        <v>2836.9399410000001</v>
      </c>
      <c r="O8622" s="11">
        <f>VLOOKUP(F8622,Nasdaq!$A$2:$F$3174,5,1)</f>
        <v>3198.6599120000001</v>
      </c>
      <c r="P8622" s="11">
        <f t="shared" si="546"/>
        <v>91</v>
      </c>
      <c r="Q8622" s="15">
        <f t="shared" si="547"/>
        <v>0.88691835610703762</v>
      </c>
    </row>
    <row r="8623" spans="1:17" ht="19.5" customHeight="1" x14ac:dyDescent="0.2">
      <c r="A8623" s="12">
        <v>7524</v>
      </c>
      <c r="B8623" s="6" t="s">
        <v>2398</v>
      </c>
      <c r="C8623" s="12">
        <v>420</v>
      </c>
      <c r="D8623" s="6" t="s">
        <v>7868</v>
      </c>
      <c r="E8623" s="13">
        <v>43600</v>
      </c>
      <c r="F8623" s="13">
        <v>43692</v>
      </c>
      <c r="H8623" s="6" t="s">
        <v>7944</v>
      </c>
      <c r="I8623" s="6" t="s">
        <v>7958</v>
      </c>
      <c r="J8623" s="14">
        <v>1.1386000000000001</v>
      </c>
      <c r="K8623" s="14">
        <v>1.61E-2</v>
      </c>
      <c r="L8623" s="15">
        <f t="shared" si="544"/>
        <v>1.1225000000000001</v>
      </c>
      <c r="M8623" s="11">
        <f t="shared" si="545"/>
        <v>1</v>
      </c>
      <c r="N8623" s="11">
        <f>VLOOKUP(E8623,Nasdaq!$A$2:$F$3174,5,1)</f>
        <v>7822.1499020000001</v>
      </c>
      <c r="O8623" s="11">
        <f>VLOOKUP(F8623,Nasdaq!$A$2:$F$3174,5,1)</f>
        <v>7766.6201170000004</v>
      </c>
      <c r="P8623" s="11">
        <f t="shared" si="546"/>
        <v>92</v>
      </c>
      <c r="Q8623" s="15">
        <f t="shared" si="547"/>
        <v>1.0071495869000366</v>
      </c>
    </row>
    <row r="8624" spans="1:17" ht="19.5" customHeight="1" x14ac:dyDescent="0.2">
      <c r="A8624" s="12">
        <v>7524</v>
      </c>
      <c r="B8624" s="6" t="s">
        <v>2398</v>
      </c>
      <c r="C8624" s="12">
        <v>348</v>
      </c>
      <c r="D8624" s="6" t="s">
        <v>7869</v>
      </c>
      <c r="E8624" s="13">
        <v>41501</v>
      </c>
      <c r="F8624" s="13">
        <v>41593</v>
      </c>
      <c r="H8624" s="6" t="s">
        <v>7948</v>
      </c>
      <c r="I8624" s="6" t="s">
        <v>8052</v>
      </c>
      <c r="J8624" s="14">
        <v>1.0393999999999999</v>
      </c>
      <c r="K8624" s="14">
        <v>0.3972</v>
      </c>
      <c r="L8624" s="15">
        <f t="shared" si="544"/>
        <v>0.64219999999999988</v>
      </c>
      <c r="M8624" s="11">
        <f t="shared" si="545"/>
        <v>1</v>
      </c>
      <c r="N8624" s="11">
        <f>VLOOKUP(E8624,Nasdaq!$A$2:$F$3174,5,1)</f>
        <v>3606.1201169999999</v>
      </c>
      <c r="O8624" s="11">
        <f>VLOOKUP(F8624,Nasdaq!$A$2:$F$3174,5,1)</f>
        <v>3985.969971</v>
      </c>
      <c r="P8624" s="11">
        <f t="shared" si="546"/>
        <v>92</v>
      </c>
      <c r="Q8624" s="15">
        <f t="shared" si="547"/>
        <v>0.90470598074392239</v>
      </c>
    </row>
    <row r="8625" spans="1:17" ht="19.5" customHeight="1" x14ac:dyDescent="0.2">
      <c r="A8625" s="12">
        <v>7524</v>
      </c>
      <c r="B8625" s="6" t="s">
        <v>2398</v>
      </c>
      <c r="C8625" s="12">
        <v>9908</v>
      </c>
      <c r="D8625" s="6" t="s">
        <v>7870</v>
      </c>
      <c r="E8625" s="13">
        <v>43920</v>
      </c>
      <c r="F8625" s="13">
        <v>44415</v>
      </c>
      <c r="H8625" s="6" t="s">
        <v>7948</v>
      </c>
      <c r="I8625" s="6" t="s">
        <v>8105</v>
      </c>
      <c r="J8625" s="14">
        <v>0.94700000000000006</v>
      </c>
      <c r="K8625" s="14">
        <v>0.98709999999999998</v>
      </c>
      <c r="L8625" s="15">
        <f t="shared" si="544"/>
        <v>-4.0099999999999913E-2</v>
      </c>
      <c r="M8625" s="11">
        <f t="shared" si="545"/>
        <v>0</v>
      </c>
      <c r="N8625" s="11">
        <f>VLOOKUP(E8625,Nasdaq!$A$2:$F$3174,5,1)</f>
        <v>7774.1499020000001</v>
      </c>
      <c r="O8625" s="11">
        <f>VLOOKUP(F8625,Nasdaq!$A$2:$F$3174,5,1)</f>
        <v>11010.980469</v>
      </c>
      <c r="P8625" s="11">
        <f t="shared" si="546"/>
        <v>495</v>
      </c>
      <c r="Q8625" s="15">
        <f t="shared" si="547"/>
        <v>0.70603747791554783</v>
      </c>
    </row>
    <row r="8626" spans="1:17" ht="19.5" customHeight="1" x14ac:dyDescent="0.2">
      <c r="A8626" s="12">
        <v>7524</v>
      </c>
      <c r="B8626" s="6" t="s">
        <v>2398</v>
      </c>
      <c r="C8626" s="12">
        <v>1457</v>
      </c>
      <c r="D8626" s="6" t="s">
        <v>3907</v>
      </c>
      <c r="E8626" s="13">
        <v>41044</v>
      </c>
      <c r="F8626" s="13">
        <v>41136</v>
      </c>
      <c r="H8626" s="6" t="s">
        <v>7949</v>
      </c>
      <c r="I8626" s="6" t="s">
        <v>7973</v>
      </c>
      <c r="J8626" s="14">
        <v>0.80889999999999995</v>
      </c>
      <c r="K8626" s="14">
        <v>0.27260000000000001</v>
      </c>
      <c r="L8626" s="15">
        <f t="shared" si="544"/>
        <v>0.5363</v>
      </c>
      <c r="M8626" s="11">
        <f t="shared" si="545"/>
        <v>1</v>
      </c>
      <c r="N8626" s="11">
        <f>VLOOKUP(E8626,Nasdaq!$A$2:$F$3174,5,1)</f>
        <v>2893.76001</v>
      </c>
      <c r="O8626" s="11">
        <f>VLOOKUP(F8626,Nasdaq!$A$2:$F$3174,5,1)</f>
        <v>3030.929932</v>
      </c>
      <c r="P8626" s="11">
        <f t="shared" si="546"/>
        <v>92</v>
      </c>
      <c r="Q8626" s="15">
        <f t="shared" si="547"/>
        <v>0.95474460509951475</v>
      </c>
    </row>
    <row r="8627" spans="1:17" ht="19.5" customHeight="1" x14ac:dyDescent="0.2">
      <c r="A8627" s="12">
        <v>7524</v>
      </c>
      <c r="B8627" s="6" t="s">
        <v>2398</v>
      </c>
      <c r="C8627" s="12">
        <v>816</v>
      </c>
      <c r="D8627" s="6" t="s">
        <v>7871</v>
      </c>
      <c r="E8627" s="13">
        <v>40336</v>
      </c>
      <c r="F8627" s="13">
        <v>40590</v>
      </c>
      <c r="G8627" s="13">
        <v>40336</v>
      </c>
      <c r="H8627" s="6" t="s">
        <v>7950</v>
      </c>
      <c r="I8627" s="6" t="s">
        <v>8136</v>
      </c>
      <c r="J8627" s="14">
        <v>0.75309999999999999</v>
      </c>
      <c r="K8627" s="14">
        <v>0.442</v>
      </c>
      <c r="L8627" s="15">
        <f t="shared" si="544"/>
        <v>0.31109999999999999</v>
      </c>
      <c r="M8627" s="11">
        <f t="shared" si="545"/>
        <v>1</v>
      </c>
      <c r="N8627" s="11">
        <f>VLOOKUP(E8627,Nasdaq!$A$2:$F$3174,5,1)</f>
        <v>2173.8999020000001</v>
      </c>
      <c r="O8627" s="11">
        <f>VLOOKUP(F8627,Nasdaq!$A$2:$F$3174,5,1)</f>
        <v>2825.5600589999999</v>
      </c>
      <c r="P8627" s="11">
        <f t="shared" si="546"/>
        <v>254</v>
      </c>
      <c r="Q8627" s="15">
        <f t="shared" si="547"/>
        <v>0.76937173671909842</v>
      </c>
    </row>
    <row r="8628" spans="1:17" ht="19.5" customHeight="1" x14ac:dyDescent="0.2">
      <c r="A8628" s="12">
        <v>7524</v>
      </c>
      <c r="B8628" s="6" t="s">
        <v>2398</v>
      </c>
      <c r="C8628" s="12">
        <v>13820</v>
      </c>
      <c r="D8628" s="6" t="s">
        <v>7218</v>
      </c>
      <c r="E8628" s="13">
        <v>40403</v>
      </c>
      <c r="F8628" s="13">
        <v>40674</v>
      </c>
      <c r="G8628" s="13">
        <v>40403</v>
      </c>
      <c r="H8628" s="6" t="s">
        <v>7950</v>
      </c>
      <c r="I8628" s="6" t="s">
        <v>8136</v>
      </c>
      <c r="J8628" s="14">
        <v>0.61709999999999998</v>
      </c>
      <c r="K8628" s="14">
        <v>0.36759999999999998</v>
      </c>
      <c r="L8628" s="15">
        <f t="shared" si="544"/>
        <v>0.2495</v>
      </c>
      <c r="M8628" s="11">
        <f t="shared" si="545"/>
        <v>1</v>
      </c>
      <c r="N8628" s="11">
        <f>VLOOKUP(E8628,Nasdaq!$A$2:$F$3174,5,1)</f>
        <v>2173.4799800000001</v>
      </c>
      <c r="O8628" s="11">
        <f>VLOOKUP(F8628,Nasdaq!$A$2:$F$3174,5,1)</f>
        <v>2845.0600589999999</v>
      </c>
      <c r="P8628" s="11">
        <f t="shared" si="546"/>
        <v>271</v>
      </c>
      <c r="Q8628" s="15">
        <f t="shared" si="547"/>
        <v>0.7639507958788101</v>
      </c>
    </row>
    <row r="8629" spans="1:17" ht="19.5" customHeight="1" x14ac:dyDescent="0.2">
      <c r="A8629" s="12">
        <v>7524</v>
      </c>
      <c r="B8629" s="6" t="s">
        <v>2398</v>
      </c>
      <c r="C8629" s="12">
        <v>4500</v>
      </c>
      <c r="D8629" s="6" t="s">
        <v>5789</v>
      </c>
      <c r="E8629" s="13">
        <v>40389</v>
      </c>
      <c r="F8629" s="13">
        <v>40717</v>
      </c>
      <c r="G8629" s="13">
        <v>40389</v>
      </c>
      <c r="H8629" s="6" t="s">
        <v>7950</v>
      </c>
      <c r="I8629" s="6" t="s">
        <v>7984</v>
      </c>
      <c r="J8629" s="14">
        <v>0.61509999999999998</v>
      </c>
      <c r="K8629" s="14">
        <v>0.2097</v>
      </c>
      <c r="L8629" s="15">
        <f t="shared" si="544"/>
        <v>0.40539999999999998</v>
      </c>
      <c r="M8629" s="11">
        <f t="shared" si="545"/>
        <v>1</v>
      </c>
      <c r="N8629" s="11">
        <f>VLOOKUP(E8629,Nasdaq!$A$2:$F$3174,5,1)</f>
        <v>2254.6999510000001</v>
      </c>
      <c r="O8629" s="11">
        <f>VLOOKUP(F8629,Nasdaq!$A$2:$F$3174,5,1)</f>
        <v>2686.75</v>
      </c>
      <c r="P8629" s="11">
        <f t="shared" si="546"/>
        <v>328</v>
      </c>
      <c r="Q8629" s="15">
        <f t="shared" si="547"/>
        <v>0.83919354340235852</v>
      </c>
    </row>
    <row r="8630" spans="1:17" ht="19.5" customHeight="1" x14ac:dyDescent="0.2">
      <c r="A8630" s="12">
        <v>7524</v>
      </c>
      <c r="B8630" s="6" t="s">
        <v>2398</v>
      </c>
      <c r="C8630" s="12">
        <v>2669</v>
      </c>
      <c r="D8630" s="6" t="s">
        <v>3734</v>
      </c>
      <c r="E8630" s="13">
        <v>43600</v>
      </c>
      <c r="F8630" s="13">
        <v>43692</v>
      </c>
      <c r="H8630" s="6" t="s">
        <v>7944</v>
      </c>
      <c r="I8630" s="6" t="s">
        <v>8107</v>
      </c>
      <c r="J8630" s="14">
        <v>0.60150000000000003</v>
      </c>
      <c r="K8630" s="14">
        <v>1.61E-2</v>
      </c>
      <c r="L8630" s="15">
        <f t="shared" si="544"/>
        <v>0.58540000000000003</v>
      </c>
      <c r="M8630" s="11">
        <f t="shared" si="545"/>
        <v>1</v>
      </c>
      <c r="N8630" s="11">
        <f>VLOOKUP(E8630,Nasdaq!$A$2:$F$3174,5,1)</f>
        <v>7822.1499020000001</v>
      </c>
      <c r="O8630" s="11">
        <f>VLOOKUP(F8630,Nasdaq!$A$2:$F$3174,5,1)</f>
        <v>7766.6201170000004</v>
      </c>
      <c r="P8630" s="11">
        <f t="shared" si="546"/>
        <v>92</v>
      </c>
      <c r="Q8630" s="15">
        <f t="shared" si="547"/>
        <v>1.0071495869000366</v>
      </c>
    </row>
    <row r="8631" spans="1:17" ht="19.5" customHeight="1" x14ac:dyDescent="0.2">
      <c r="A8631" s="12">
        <v>7524</v>
      </c>
      <c r="B8631" s="6" t="s">
        <v>2398</v>
      </c>
      <c r="C8631" s="12">
        <v>6643</v>
      </c>
      <c r="D8631" s="6" t="s">
        <v>6556</v>
      </c>
      <c r="E8631" s="13">
        <v>41375</v>
      </c>
      <c r="F8631" s="13">
        <v>41487</v>
      </c>
      <c r="H8631" s="6" t="s">
        <v>7950</v>
      </c>
      <c r="I8631" s="6" t="s">
        <v>8022</v>
      </c>
      <c r="J8631" s="14">
        <v>0.57330000000000003</v>
      </c>
      <c r="K8631" s="14">
        <v>0.27600000000000002</v>
      </c>
      <c r="L8631" s="15">
        <f t="shared" si="544"/>
        <v>0.29730000000000001</v>
      </c>
      <c r="M8631" s="11">
        <f t="shared" si="545"/>
        <v>1</v>
      </c>
      <c r="N8631" s="11">
        <f>VLOOKUP(E8631,Nasdaq!$A$2:$F$3174,5,1)</f>
        <v>3300.1599120000001</v>
      </c>
      <c r="O8631" s="11">
        <f>VLOOKUP(F8631,Nasdaq!$A$2:$F$3174,5,1)</f>
        <v>3675.73999</v>
      </c>
      <c r="P8631" s="11">
        <f t="shared" si="546"/>
        <v>112</v>
      </c>
      <c r="Q8631" s="15">
        <f t="shared" si="547"/>
        <v>0.89782428086257293</v>
      </c>
    </row>
    <row r="8632" spans="1:17" ht="19.5" customHeight="1" x14ac:dyDescent="0.2">
      <c r="A8632" s="12">
        <v>7524</v>
      </c>
      <c r="B8632" s="6" t="s">
        <v>2398</v>
      </c>
      <c r="C8632" s="12">
        <v>31132</v>
      </c>
      <c r="D8632" s="6" t="s">
        <v>6525</v>
      </c>
      <c r="E8632" s="13">
        <v>43600</v>
      </c>
      <c r="F8632" s="13">
        <v>43956</v>
      </c>
      <c r="H8632" s="6" t="s">
        <v>7944</v>
      </c>
      <c r="I8632" s="6" t="s">
        <v>7997</v>
      </c>
      <c r="J8632" s="14">
        <v>0.53220000000000001</v>
      </c>
      <c r="K8632" s="14">
        <v>2.5899999999999999E-2</v>
      </c>
      <c r="L8632" s="15">
        <f t="shared" si="544"/>
        <v>0.50629999999999997</v>
      </c>
      <c r="M8632" s="11">
        <f t="shared" si="545"/>
        <v>1</v>
      </c>
      <c r="N8632" s="11">
        <f>VLOOKUP(E8632,Nasdaq!$A$2:$F$3174,5,1)</f>
        <v>7822.1499020000001</v>
      </c>
      <c r="O8632" s="11">
        <f>VLOOKUP(F8632,Nasdaq!$A$2:$F$3174,5,1)</f>
        <v>8809.1201170000004</v>
      </c>
      <c r="P8632" s="11">
        <f t="shared" si="546"/>
        <v>356</v>
      </c>
      <c r="Q8632" s="15">
        <f t="shared" si="547"/>
        <v>0.88796122102400488</v>
      </c>
    </row>
    <row r="8633" spans="1:17" ht="19.5" customHeight="1" x14ac:dyDescent="0.2">
      <c r="A8633" s="12">
        <v>7524</v>
      </c>
      <c r="B8633" s="6" t="s">
        <v>2398</v>
      </c>
      <c r="C8633" s="12">
        <v>337</v>
      </c>
      <c r="D8633" s="6" t="s">
        <v>4538</v>
      </c>
      <c r="E8633" s="13">
        <v>41501</v>
      </c>
      <c r="F8633" s="13">
        <v>41593</v>
      </c>
      <c r="H8633" s="6" t="s">
        <v>7948</v>
      </c>
      <c r="I8633" s="6" t="s">
        <v>7981</v>
      </c>
      <c r="J8633" s="14">
        <v>0.50740000000000007</v>
      </c>
      <c r="K8633" s="14">
        <v>0.3972</v>
      </c>
      <c r="L8633" s="15">
        <f t="shared" si="544"/>
        <v>0.11020000000000008</v>
      </c>
      <c r="M8633" s="11">
        <f t="shared" si="545"/>
        <v>1</v>
      </c>
      <c r="N8633" s="11">
        <f>VLOOKUP(E8633,Nasdaq!$A$2:$F$3174,5,1)</f>
        <v>3606.1201169999999</v>
      </c>
      <c r="O8633" s="11">
        <f>VLOOKUP(F8633,Nasdaq!$A$2:$F$3174,5,1)</f>
        <v>3985.969971</v>
      </c>
      <c r="P8633" s="11">
        <f t="shared" si="546"/>
        <v>92</v>
      </c>
      <c r="Q8633" s="15">
        <f t="shared" si="547"/>
        <v>0.90470598074392239</v>
      </c>
    </row>
    <row r="8634" spans="1:17" ht="19.5" customHeight="1" x14ac:dyDescent="0.2">
      <c r="A8634" s="12">
        <v>7524</v>
      </c>
      <c r="B8634" s="6" t="s">
        <v>2398</v>
      </c>
      <c r="C8634" s="12">
        <v>44505</v>
      </c>
      <c r="D8634" s="6" t="s">
        <v>7872</v>
      </c>
      <c r="E8634" s="13">
        <v>39878</v>
      </c>
      <c r="F8634" s="13">
        <v>40462</v>
      </c>
      <c r="H8634" s="6" t="s">
        <v>7944</v>
      </c>
      <c r="I8634" s="6" t="s">
        <v>7997</v>
      </c>
      <c r="J8634" s="14">
        <v>0.44170000000000004</v>
      </c>
      <c r="K8634" s="14">
        <v>0.42560000000000003</v>
      </c>
      <c r="L8634" s="15">
        <f t="shared" si="544"/>
        <v>1.6100000000000003E-2</v>
      </c>
      <c r="M8634" s="11">
        <f t="shared" si="545"/>
        <v>1</v>
      </c>
      <c r="N8634" s="11">
        <f>VLOOKUP(E8634,Nasdaq!$A$2:$F$3174,5,1)</f>
        <v>1293.849976</v>
      </c>
      <c r="O8634" s="11">
        <f>VLOOKUP(F8634,Nasdaq!$A$2:$F$3174,5,1)</f>
        <v>2402.330078</v>
      </c>
      <c r="P8634" s="11">
        <f t="shared" si="546"/>
        <v>584</v>
      </c>
      <c r="Q8634" s="15">
        <f t="shared" si="547"/>
        <v>0.53858283005407837</v>
      </c>
    </row>
    <row r="8635" spans="1:17" ht="19.5" customHeight="1" x14ac:dyDescent="0.2">
      <c r="A8635" s="12">
        <v>7524</v>
      </c>
      <c r="B8635" s="6" t="s">
        <v>2398</v>
      </c>
      <c r="C8635" s="12">
        <v>46737</v>
      </c>
      <c r="D8635" s="6" t="s">
        <v>7782</v>
      </c>
      <c r="E8635" s="13">
        <v>43600</v>
      </c>
      <c r="F8635" s="13">
        <v>43784</v>
      </c>
      <c r="H8635" s="6" t="s">
        <v>7950</v>
      </c>
      <c r="I8635" s="6" t="s">
        <v>7985</v>
      </c>
      <c r="J8635" s="14">
        <v>0.435</v>
      </c>
      <c r="K8635" s="14">
        <v>0.22039999999999998</v>
      </c>
      <c r="L8635" s="15">
        <f t="shared" si="544"/>
        <v>0.21460000000000001</v>
      </c>
      <c r="M8635" s="11">
        <f t="shared" si="545"/>
        <v>1</v>
      </c>
      <c r="N8635" s="11">
        <f>VLOOKUP(E8635,Nasdaq!$A$2:$F$3174,5,1)</f>
        <v>7822.1499020000001</v>
      </c>
      <c r="O8635" s="11">
        <f>VLOOKUP(F8635,Nasdaq!$A$2:$F$3174,5,1)</f>
        <v>8540.8300780000009</v>
      </c>
      <c r="P8635" s="11">
        <f t="shared" si="546"/>
        <v>184</v>
      </c>
      <c r="Q8635" s="15">
        <f t="shared" si="547"/>
        <v>0.91585479024534144</v>
      </c>
    </row>
    <row r="8636" spans="1:17" ht="19.5" customHeight="1" x14ac:dyDescent="0.2">
      <c r="A8636" s="12">
        <v>7524</v>
      </c>
      <c r="B8636" s="6" t="s">
        <v>2398</v>
      </c>
      <c r="C8636" s="12">
        <v>1261</v>
      </c>
      <c r="D8636" s="6" t="s">
        <v>7873</v>
      </c>
      <c r="E8636" s="13">
        <v>41409</v>
      </c>
      <c r="F8636" s="13">
        <v>41501</v>
      </c>
      <c r="H8636" s="6" t="s">
        <v>7946</v>
      </c>
      <c r="I8636" s="6" t="s">
        <v>8019</v>
      </c>
      <c r="J8636" s="14">
        <v>0.4304</v>
      </c>
      <c r="K8636" s="14">
        <v>2.7400000000000001E-2</v>
      </c>
      <c r="L8636" s="15">
        <f t="shared" si="544"/>
        <v>0.40300000000000002</v>
      </c>
      <c r="M8636" s="11">
        <f t="shared" si="545"/>
        <v>1</v>
      </c>
      <c r="N8636" s="11">
        <f>VLOOKUP(E8636,Nasdaq!$A$2:$F$3174,5,1)</f>
        <v>3471.6201169999999</v>
      </c>
      <c r="O8636" s="11">
        <f>VLOOKUP(F8636,Nasdaq!$A$2:$F$3174,5,1)</f>
        <v>3606.1201169999999</v>
      </c>
      <c r="P8636" s="11">
        <f t="shared" si="546"/>
        <v>92</v>
      </c>
      <c r="Q8636" s="15">
        <f t="shared" si="547"/>
        <v>0.96270338593405635</v>
      </c>
    </row>
    <row r="8637" spans="1:17" ht="19.5" customHeight="1" x14ac:dyDescent="0.2">
      <c r="A8637" s="12">
        <v>7524</v>
      </c>
      <c r="B8637" s="6" t="s">
        <v>2398</v>
      </c>
      <c r="C8637" s="12">
        <v>10290</v>
      </c>
      <c r="D8637" s="6" t="s">
        <v>3487</v>
      </c>
      <c r="E8637" s="13">
        <v>43251</v>
      </c>
      <c r="F8637" s="13">
        <v>44415</v>
      </c>
      <c r="H8637" s="6" t="s">
        <v>7949</v>
      </c>
      <c r="I8637" s="6" t="s">
        <v>8091</v>
      </c>
      <c r="J8637" s="14">
        <v>0.40509999999999996</v>
      </c>
      <c r="K8637" s="14">
        <v>0.1241</v>
      </c>
      <c r="L8637" s="15">
        <f t="shared" si="544"/>
        <v>0.28099999999999997</v>
      </c>
      <c r="M8637" s="11">
        <f t="shared" si="545"/>
        <v>1</v>
      </c>
      <c r="N8637" s="11">
        <f>VLOOKUP(E8637,Nasdaq!$A$2:$F$3174,5,1)</f>
        <v>7442.1201170000004</v>
      </c>
      <c r="O8637" s="11">
        <f>VLOOKUP(F8637,Nasdaq!$A$2:$F$3174,5,1)</f>
        <v>11010.980469</v>
      </c>
      <c r="P8637" s="11">
        <f t="shared" si="546"/>
        <v>1164</v>
      </c>
      <c r="Q8637" s="15">
        <f t="shared" si="547"/>
        <v>0.6758823158279087</v>
      </c>
    </row>
    <row r="8638" spans="1:17" ht="19.5" customHeight="1" x14ac:dyDescent="0.2">
      <c r="A8638" s="12">
        <v>7524</v>
      </c>
      <c r="B8638" s="6" t="s">
        <v>2398</v>
      </c>
      <c r="C8638" s="12">
        <v>1099</v>
      </c>
      <c r="D8638" s="6" t="s">
        <v>6178</v>
      </c>
      <c r="E8638" s="13">
        <v>42048</v>
      </c>
      <c r="F8638" s="13">
        <v>42139</v>
      </c>
      <c r="H8638" s="6" t="s">
        <v>7944</v>
      </c>
      <c r="I8638" s="6" t="s">
        <v>7977</v>
      </c>
      <c r="J8638" s="14">
        <v>0.37609999999999999</v>
      </c>
      <c r="K8638" s="14">
        <v>7.1300000000000002E-2</v>
      </c>
      <c r="L8638" s="15">
        <f t="shared" si="544"/>
        <v>0.30479999999999996</v>
      </c>
      <c r="M8638" s="11">
        <f t="shared" si="545"/>
        <v>1</v>
      </c>
      <c r="N8638" s="11">
        <f>VLOOKUP(E8638,Nasdaq!$A$2:$F$3174,5,1)</f>
        <v>4893.8398440000001</v>
      </c>
      <c r="O8638" s="11">
        <f>VLOOKUP(F8638,Nasdaq!$A$2:$F$3174,5,1)</f>
        <v>5048.2900390000004</v>
      </c>
      <c r="P8638" s="11">
        <f t="shared" si="546"/>
        <v>91</v>
      </c>
      <c r="Q8638" s="15">
        <f t="shared" si="547"/>
        <v>0.96940635033633449</v>
      </c>
    </row>
    <row r="8639" spans="1:17" ht="19.5" customHeight="1" x14ac:dyDescent="0.2">
      <c r="A8639" s="12">
        <v>7524</v>
      </c>
      <c r="B8639" s="6" t="s">
        <v>2398</v>
      </c>
      <c r="C8639" s="12">
        <v>918</v>
      </c>
      <c r="D8639" s="6" t="s">
        <v>4925</v>
      </c>
      <c r="E8639" s="13">
        <v>41241</v>
      </c>
      <c r="F8639" s="13">
        <v>42597</v>
      </c>
      <c r="G8639" s="13">
        <v>41241</v>
      </c>
      <c r="H8639" s="6" t="s">
        <v>7949</v>
      </c>
      <c r="I8639" s="6" t="s">
        <v>7973</v>
      </c>
      <c r="J8639" s="14">
        <v>0.37520000000000003</v>
      </c>
      <c r="K8639" s="14">
        <v>0.15</v>
      </c>
      <c r="L8639" s="15">
        <f t="shared" si="544"/>
        <v>0.22520000000000004</v>
      </c>
      <c r="M8639" s="11">
        <f t="shared" si="545"/>
        <v>1</v>
      </c>
      <c r="N8639" s="11">
        <f>VLOOKUP(E8639,Nasdaq!$A$2:$F$3174,5,1)</f>
        <v>2991.780029</v>
      </c>
      <c r="O8639" s="11">
        <f>VLOOKUP(F8639,Nasdaq!$A$2:$F$3174,5,1)</f>
        <v>5262.0200199999999</v>
      </c>
      <c r="P8639" s="11">
        <f t="shared" si="546"/>
        <v>1356</v>
      </c>
      <c r="Q8639" s="15">
        <f t="shared" si="547"/>
        <v>0.56856177490157755</v>
      </c>
    </row>
    <row r="8640" spans="1:17" ht="19.5" customHeight="1" x14ac:dyDescent="0.2">
      <c r="A8640" s="12">
        <v>7524</v>
      </c>
      <c r="B8640" s="6" t="s">
        <v>2398</v>
      </c>
      <c r="C8640" s="12">
        <v>1076</v>
      </c>
      <c r="D8640" s="6" t="s">
        <v>7874</v>
      </c>
      <c r="E8640" s="13">
        <v>41345</v>
      </c>
      <c r="F8640" s="13">
        <v>41813</v>
      </c>
      <c r="G8640" s="13">
        <v>41345</v>
      </c>
      <c r="H8640" s="6" t="s">
        <v>7949</v>
      </c>
      <c r="I8640" s="6" t="s">
        <v>7973</v>
      </c>
      <c r="J8640" s="14">
        <v>0.3594</v>
      </c>
      <c r="K8640" s="14">
        <v>0.22579999999999997</v>
      </c>
      <c r="L8640" s="15">
        <f t="shared" si="544"/>
        <v>0.13360000000000002</v>
      </c>
      <c r="M8640" s="11">
        <f t="shared" si="545"/>
        <v>1</v>
      </c>
      <c r="N8640" s="11">
        <f>VLOOKUP(E8640,Nasdaq!$A$2:$F$3174,5,1)</f>
        <v>3242.320068</v>
      </c>
      <c r="O8640" s="11">
        <f>VLOOKUP(F8640,Nasdaq!$A$2:$F$3174,5,1)</f>
        <v>4368.6801759999998</v>
      </c>
      <c r="P8640" s="11">
        <f t="shared" si="546"/>
        <v>468</v>
      </c>
      <c r="Q8640" s="15">
        <f t="shared" si="547"/>
        <v>0.74217511856121521</v>
      </c>
    </row>
    <row r="8641" spans="1:17" ht="19.5" customHeight="1" x14ac:dyDescent="0.2">
      <c r="A8641" s="12">
        <v>7524</v>
      </c>
      <c r="B8641" s="6" t="s">
        <v>2398</v>
      </c>
      <c r="C8641" s="12">
        <v>10171</v>
      </c>
      <c r="D8641" s="6" t="s">
        <v>4987</v>
      </c>
      <c r="E8641" s="13">
        <v>43942</v>
      </c>
      <c r="F8641" s="13">
        <v>44415</v>
      </c>
      <c r="H8641" s="6" t="s">
        <v>7949</v>
      </c>
      <c r="I8641" s="6" t="s">
        <v>8070</v>
      </c>
      <c r="J8641" s="14">
        <v>0.3528</v>
      </c>
      <c r="K8641" s="14">
        <v>0.98269999999999991</v>
      </c>
      <c r="L8641" s="15">
        <f t="shared" si="544"/>
        <v>-0.6298999999999999</v>
      </c>
      <c r="M8641" s="11">
        <f t="shared" si="545"/>
        <v>0</v>
      </c>
      <c r="N8641" s="11">
        <f>VLOOKUP(E8641,Nasdaq!$A$2:$F$3174,5,1)</f>
        <v>8263.2304690000001</v>
      </c>
      <c r="O8641" s="11">
        <f>VLOOKUP(F8641,Nasdaq!$A$2:$F$3174,5,1)</f>
        <v>11010.980469</v>
      </c>
      <c r="P8641" s="11">
        <f t="shared" si="546"/>
        <v>473</v>
      </c>
      <c r="Q8641" s="15">
        <f t="shared" si="547"/>
        <v>0.75045489659457176</v>
      </c>
    </row>
    <row r="8642" spans="1:17" ht="19.5" customHeight="1" x14ac:dyDescent="0.2">
      <c r="A8642" s="12">
        <v>7524</v>
      </c>
      <c r="B8642" s="6" t="s">
        <v>2398</v>
      </c>
      <c r="C8642" s="12">
        <v>506</v>
      </c>
      <c r="D8642" s="6" t="s">
        <v>4473</v>
      </c>
      <c r="E8642" s="13">
        <v>41409</v>
      </c>
      <c r="F8642" s="13">
        <v>41593</v>
      </c>
      <c r="H8642" s="6" t="s">
        <v>7948</v>
      </c>
      <c r="I8642" s="6" t="s">
        <v>8054</v>
      </c>
      <c r="J8642" s="14">
        <v>0.33950000000000002</v>
      </c>
      <c r="K8642" s="14">
        <v>0.1981</v>
      </c>
      <c r="L8642" s="15">
        <f t="shared" si="544"/>
        <v>0.14140000000000003</v>
      </c>
      <c r="M8642" s="11">
        <f t="shared" si="545"/>
        <v>1</v>
      </c>
      <c r="N8642" s="11">
        <f>VLOOKUP(E8642,Nasdaq!$A$2:$F$3174,5,1)</f>
        <v>3471.6201169999999</v>
      </c>
      <c r="O8642" s="11">
        <f>VLOOKUP(F8642,Nasdaq!$A$2:$F$3174,5,1)</f>
        <v>3985.969971</v>
      </c>
      <c r="P8642" s="11">
        <f t="shared" si="546"/>
        <v>184</v>
      </c>
      <c r="Q8642" s="15">
        <f t="shared" si="547"/>
        <v>0.87096171922174037</v>
      </c>
    </row>
    <row r="8643" spans="1:17" ht="19.5" customHeight="1" x14ac:dyDescent="0.2">
      <c r="A8643" s="12">
        <v>7524</v>
      </c>
      <c r="B8643" s="6" t="s">
        <v>2398</v>
      </c>
      <c r="C8643" s="12">
        <v>248</v>
      </c>
      <c r="D8643" s="6" t="s">
        <v>5743</v>
      </c>
      <c r="E8643" s="13">
        <v>40904</v>
      </c>
      <c r="F8643" s="13">
        <v>42506</v>
      </c>
      <c r="G8643" s="13">
        <v>40904</v>
      </c>
      <c r="H8643" s="6" t="s">
        <v>7949</v>
      </c>
      <c r="I8643" s="6" t="s">
        <v>7973</v>
      </c>
      <c r="J8643" s="14">
        <v>0.3226</v>
      </c>
      <c r="K8643" s="14">
        <v>0.14249999999999999</v>
      </c>
      <c r="L8643" s="15">
        <f t="shared" si="544"/>
        <v>0.18010000000000001</v>
      </c>
      <c r="M8643" s="11">
        <f t="shared" si="545"/>
        <v>1</v>
      </c>
      <c r="N8643" s="11">
        <f>VLOOKUP(E8643,Nasdaq!$A$2:$F$3174,5,1)</f>
        <v>2625.1999510000001</v>
      </c>
      <c r="O8643" s="11">
        <f>VLOOKUP(F8643,Nasdaq!$A$2:$F$3174,5,1)</f>
        <v>4775.4599609999996</v>
      </c>
      <c r="P8643" s="11">
        <f t="shared" si="546"/>
        <v>1602</v>
      </c>
      <c r="Q8643" s="15">
        <f t="shared" si="547"/>
        <v>0.54972770344923494</v>
      </c>
    </row>
    <row r="8644" spans="1:17" ht="19.5" customHeight="1" x14ac:dyDescent="0.2">
      <c r="A8644" s="12">
        <v>7524</v>
      </c>
      <c r="B8644" s="6" t="s">
        <v>2398</v>
      </c>
      <c r="C8644" s="12">
        <v>1405</v>
      </c>
      <c r="D8644" s="6" t="s">
        <v>6085</v>
      </c>
      <c r="E8644" s="13">
        <v>43419</v>
      </c>
      <c r="F8644" s="13">
        <v>44415</v>
      </c>
      <c r="H8644" s="6" t="s">
        <v>7947</v>
      </c>
      <c r="I8644" s="6" t="s">
        <v>8061</v>
      </c>
      <c r="J8644" s="14">
        <v>0.3105</v>
      </c>
      <c r="K8644" s="14">
        <v>0.14940000000000001</v>
      </c>
      <c r="L8644" s="15">
        <f t="shared" si="544"/>
        <v>0.16109999999999999</v>
      </c>
      <c r="M8644" s="11">
        <f t="shared" si="545"/>
        <v>1</v>
      </c>
      <c r="N8644" s="11">
        <f>VLOOKUP(E8644,Nasdaq!$A$2:$F$3174,5,1)</f>
        <v>7259.0297849999997</v>
      </c>
      <c r="O8644" s="11">
        <f>VLOOKUP(F8644,Nasdaq!$A$2:$F$3174,5,1)</f>
        <v>11010.980469</v>
      </c>
      <c r="P8644" s="11">
        <f t="shared" si="546"/>
        <v>996</v>
      </c>
      <c r="Q8644" s="15">
        <f t="shared" si="547"/>
        <v>0.65925447101539936</v>
      </c>
    </row>
    <row r="8645" spans="1:17" ht="19.5" customHeight="1" x14ac:dyDescent="0.2">
      <c r="A8645" s="12">
        <v>7524</v>
      </c>
      <c r="B8645" s="6" t="s">
        <v>2398</v>
      </c>
      <c r="C8645" s="12">
        <v>706</v>
      </c>
      <c r="D8645" s="6" t="s">
        <v>7875</v>
      </c>
      <c r="E8645" s="13">
        <v>40308</v>
      </c>
      <c r="F8645" s="13">
        <v>41044</v>
      </c>
      <c r="G8645" s="13">
        <v>40308</v>
      </c>
      <c r="H8645" s="6" t="s">
        <v>7944</v>
      </c>
      <c r="I8645" s="6" t="s">
        <v>7996</v>
      </c>
      <c r="J8645" s="14">
        <v>0.30920000000000003</v>
      </c>
      <c r="K8645" s="14">
        <v>9.3299999999999994E-2</v>
      </c>
      <c r="L8645" s="15">
        <f t="shared" si="544"/>
        <v>0.21590000000000004</v>
      </c>
      <c r="M8645" s="11">
        <f t="shared" si="545"/>
        <v>1</v>
      </c>
      <c r="N8645" s="11">
        <f>VLOOKUP(E8645,Nasdaq!$A$2:$F$3174,5,1)</f>
        <v>2374.669922</v>
      </c>
      <c r="O8645" s="11">
        <f>VLOOKUP(F8645,Nasdaq!$A$2:$F$3174,5,1)</f>
        <v>2893.76001</v>
      </c>
      <c r="P8645" s="11">
        <f t="shared" si="546"/>
        <v>736</v>
      </c>
      <c r="Q8645" s="15">
        <f t="shared" si="547"/>
        <v>0.82061804066949351</v>
      </c>
    </row>
    <row r="8646" spans="1:17" ht="19.5" customHeight="1" x14ac:dyDescent="0.2">
      <c r="A8646" s="12">
        <v>7524</v>
      </c>
      <c r="B8646" s="6" t="s">
        <v>2398</v>
      </c>
      <c r="C8646" s="12">
        <v>432</v>
      </c>
      <c r="D8646" s="6" t="s">
        <v>5744</v>
      </c>
      <c r="E8646" s="13">
        <v>42506</v>
      </c>
      <c r="F8646" s="13">
        <v>44415</v>
      </c>
      <c r="G8646" s="13">
        <v>42958</v>
      </c>
      <c r="H8646" s="6" t="s">
        <v>7944</v>
      </c>
      <c r="I8646" s="6" t="s">
        <v>8141</v>
      </c>
      <c r="J8646" s="14">
        <v>0.29949999999999999</v>
      </c>
      <c r="K8646" s="14">
        <v>0.14419999999999999</v>
      </c>
      <c r="L8646" s="15">
        <f t="shared" ref="L8646:L8698" si="548">J8646-K8646</f>
        <v>0.15529999999999999</v>
      </c>
      <c r="M8646" s="11">
        <f t="shared" ref="M8646:M8698" si="549">IF(L8646&gt;0,1,0)</f>
        <v>1</v>
      </c>
      <c r="N8646" s="11">
        <f>VLOOKUP(E8646,Nasdaq!$A$2:$F$3174,5,1)</f>
        <v>4775.4599609999996</v>
      </c>
      <c r="O8646" s="11">
        <f>VLOOKUP(F8646,Nasdaq!$A$2:$F$3174,5,1)</f>
        <v>11010.980469</v>
      </c>
      <c r="P8646" s="11">
        <f t="shared" ref="P8646:P8698" si="550">_xlfn.DAYS(F8646,E8646)</f>
        <v>1909</v>
      </c>
      <c r="Q8646" s="15">
        <f t="shared" ref="Q8646:Q8698" si="551">(O8646/N8646)^(1/P8646/365-1)</f>
        <v>0.43370031396688763</v>
      </c>
    </row>
    <row r="8647" spans="1:17" ht="19.5" customHeight="1" x14ac:dyDescent="0.2">
      <c r="A8647" s="12">
        <v>7524</v>
      </c>
      <c r="B8647" s="6" t="s">
        <v>2398</v>
      </c>
      <c r="C8647" s="12">
        <v>45450</v>
      </c>
      <c r="D8647" s="6" t="s">
        <v>7876</v>
      </c>
      <c r="E8647" s="13">
        <v>42968</v>
      </c>
      <c r="F8647" s="13">
        <v>44415</v>
      </c>
      <c r="G8647" s="13">
        <v>42968</v>
      </c>
      <c r="H8647" s="6" t="s">
        <v>7947</v>
      </c>
      <c r="I8647" s="6" t="s">
        <v>7994</v>
      </c>
      <c r="J8647" s="14">
        <v>0.29320000000000002</v>
      </c>
      <c r="K8647" s="14">
        <v>0.13750000000000001</v>
      </c>
      <c r="L8647" s="15">
        <f t="shared" si="548"/>
        <v>0.15570000000000001</v>
      </c>
      <c r="M8647" s="11">
        <f t="shared" si="549"/>
        <v>1</v>
      </c>
      <c r="N8647" s="11">
        <f>VLOOKUP(E8647,Nasdaq!$A$2:$F$3174,5,1)</f>
        <v>6213.1298829999996</v>
      </c>
      <c r="O8647" s="11">
        <f>VLOOKUP(F8647,Nasdaq!$A$2:$F$3174,5,1)</f>
        <v>11010.980469</v>
      </c>
      <c r="P8647" s="11">
        <f t="shared" si="550"/>
        <v>1447</v>
      </c>
      <c r="Q8647" s="15">
        <f t="shared" si="551"/>
        <v>0.56426733587404676</v>
      </c>
    </row>
    <row r="8648" spans="1:17" ht="19.5" customHeight="1" x14ac:dyDescent="0.2">
      <c r="A8648" s="12">
        <v>7524</v>
      </c>
      <c r="B8648" s="6" t="s">
        <v>2398</v>
      </c>
      <c r="C8648" s="12">
        <v>772</v>
      </c>
      <c r="D8648" s="6" t="s">
        <v>7877</v>
      </c>
      <c r="E8648" s="13">
        <v>43876</v>
      </c>
      <c r="F8648" s="13">
        <v>44415</v>
      </c>
      <c r="H8648" s="6" t="s">
        <v>7950</v>
      </c>
      <c r="I8648" s="6" t="s">
        <v>8034</v>
      </c>
      <c r="J8648" s="14">
        <v>0.29049999999999998</v>
      </c>
      <c r="K8648" s="14">
        <v>1.2800000000000001E-2</v>
      </c>
      <c r="L8648" s="15">
        <f t="shared" si="548"/>
        <v>0.2777</v>
      </c>
      <c r="M8648" s="11">
        <f t="shared" si="549"/>
        <v>1</v>
      </c>
      <c r="N8648" s="11">
        <f>VLOOKUP(E8648,Nasdaq!$A$2:$F$3174,5,1)</f>
        <v>9731.1796880000002</v>
      </c>
      <c r="O8648" s="11">
        <f>VLOOKUP(F8648,Nasdaq!$A$2:$F$3174,5,1)</f>
        <v>11010.980469</v>
      </c>
      <c r="P8648" s="11">
        <f t="shared" si="550"/>
        <v>539</v>
      </c>
      <c r="Q8648" s="15">
        <f t="shared" si="551"/>
        <v>0.88377105263147337</v>
      </c>
    </row>
    <row r="8649" spans="1:17" ht="19.5" customHeight="1" x14ac:dyDescent="0.2">
      <c r="A8649" s="12">
        <v>7524</v>
      </c>
      <c r="B8649" s="6" t="s">
        <v>2398</v>
      </c>
      <c r="C8649" s="12">
        <v>4</v>
      </c>
      <c r="D8649" s="6" t="s">
        <v>4385</v>
      </c>
      <c r="E8649" s="13">
        <v>41319</v>
      </c>
      <c r="F8649" s="13">
        <v>43146</v>
      </c>
      <c r="H8649" s="6" t="s">
        <v>7944</v>
      </c>
      <c r="I8649" s="6" t="s">
        <v>7977</v>
      </c>
      <c r="J8649" s="14">
        <v>0.28800000000000003</v>
      </c>
      <c r="K8649" s="14">
        <v>0.1477</v>
      </c>
      <c r="L8649" s="15">
        <f t="shared" si="548"/>
        <v>0.14030000000000004</v>
      </c>
      <c r="M8649" s="11">
        <f t="shared" si="549"/>
        <v>1</v>
      </c>
      <c r="N8649" s="11">
        <f>VLOOKUP(E8649,Nasdaq!$A$2:$F$3174,5,1)</f>
        <v>3198.6599120000001</v>
      </c>
      <c r="O8649" s="11">
        <f>VLOOKUP(F8649,Nasdaq!$A$2:$F$3174,5,1)</f>
        <v>7256.4301759999998</v>
      </c>
      <c r="P8649" s="11">
        <f t="shared" si="550"/>
        <v>1827</v>
      </c>
      <c r="Q8649" s="15">
        <f t="shared" si="551"/>
        <v>0.44080405428197345</v>
      </c>
    </row>
    <row r="8650" spans="1:17" ht="19.5" customHeight="1" x14ac:dyDescent="0.2">
      <c r="A8650" s="12">
        <v>7524</v>
      </c>
      <c r="B8650" s="6" t="s">
        <v>2398</v>
      </c>
      <c r="C8650" s="12">
        <v>130</v>
      </c>
      <c r="D8650" s="6" t="s">
        <v>4444</v>
      </c>
      <c r="E8650" s="13">
        <v>43600</v>
      </c>
      <c r="F8650" s="13">
        <v>43692</v>
      </c>
      <c r="H8650" s="6" t="s">
        <v>7951</v>
      </c>
      <c r="I8650" s="6" t="s">
        <v>7971</v>
      </c>
      <c r="J8650" s="14">
        <v>0.28100000000000003</v>
      </c>
      <c r="K8650" s="14">
        <v>1.61E-2</v>
      </c>
      <c r="L8650" s="15">
        <f t="shared" si="548"/>
        <v>0.26490000000000002</v>
      </c>
      <c r="M8650" s="11">
        <f t="shared" si="549"/>
        <v>1</v>
      </c>
      <c r="N8650" s="11">
        <f>VLOOKUP(E8650,Nasdaq!$A$2:$F$3174,5,1)</f>
        <v>7822.1499020000001</v>
      </c>
      <c r="O8650" s="11">
        <f>VLOOKUP(F8650,Nasdaq!$A$2:$F$3174,5,1)</f>
        <v>7766.6201170000004</v>
      </c>
      <c r="P8650" s="11">
        <f t="shared" si="550"/>
        <v>92</v>
      </c>
      <c r="Q8650" s="15">
        <f t="shared" si="551"/>
        <v>1.0071495869000366</v>
      </c>
    </row>
    <row r="8651" spans="1:17" ht="19.5" customHeight="1" x14ac:dyDescent="0.2">
      <c r="A8651" s="12">
        <v>7524</v>
      </c>
      <c r="B8651" s="6" t="s">
        <v>2398</v>
      </c>
      <c r="C8651" s="12">
        <v>42624</v>
      </c>
      <c r="D8651" s="6" t="s">
        <v>5745</v>
      </c>
      <c r="E8651" s="13">
        <v>43230</v>
      </c>
      <c r="F8651" s="13">
        <v>44415</v>
      </c>
      <c r="G8651" s="13">
        <v>43987</v>
      </c>
      <c r="H8651" s="6" t="s">
        <v>7950</v>
      </c>
      <c r="I8651" s="6" t="s">
        <v>8133</v>
      </c>
      <c r="J8651" s="14">
        <v>0.26539999999999997</v>
      </c>
      <c r="K8651" s="14">
        <v>0.1197</v>
      </c>
      <c r="L8651" s="15">
        <f t="shared" si="548"/>
        <v>0.14569999999999997</v>
      </c>
      <c r="M8651" s="11">
        <f t="shared" si="549"/>
        <v>1</v>
      </c>
      <c r="N8651" s="11">
        <f>VLOOKUP(E8651,Nasdaq!$A$2:$F$3174,5,1)</f>
        <v>7404.9702150000003</v>
      </c>
      <c r="O8651" s="11">
        <f>VLOOKUP(F8651,Nasdaq!$A$2:$F$3174,5,1)</f>
        <v>11010.980469</v>
      </c>
      <c r="P8651" s="11">
        <f t="shared" si="550"/>
        <v>1185</v>
      </c>
      <c r="Q8651" s="15">
        <f t="shared" si="551"/>
        <v>0.67250841359650682</v>
      </c>
    </row>
    <row r="8652" spans="1:17" ht="19.5" customHeight="1" x14ac:dyDescent="0.2">
      <c r="A8652" s="12">
        <v>7524</v>
      </c>
      <c r="B8652" s="6" t="s">
        <v>2398</v>
      </c>
      <c r="C8652" s="12">
        <v>1138</v>
      </c>
      <c r="D8652" s="6" t="s">
        <v>5746</v>
      </c>
      <c r="E8652" s="13">
        <v>42505</v>
      </c>
      <c r="F8652" s="13">
        <v>44415</v>
      </c>
      <c r="G8652" s="13">
        <v>42580</v>
      </c>
      <c r="H8652" s="6" t="s">
        <v>7944</v>
      </c>
      <c r="I8652" s="6" t="s">
        <v>8073</v>
      </c>
      <c r="J8652" s="14">
        <v>0.26119999999999999</v>
      </c>
      <c r="K8652" s="14">
        <v>0.14410000000000001</v>
      </c>
      <c r="L8652" s="15">
        <f t="shared" si="548"/>
        <v>0.11709999999999998</v>
      </c>
      <c r="M8652" s="11">
        <f t="shared" si="549"/>
        <v>1</v>
      </c>
      <c r="N8652" s="11">
        <f>VLOOKUP(E8652,Nasdaq!$A$2:$F$3174,5,1)</f>
        <v>4717.6801759999998</v>
      </c>
      <c r="O8652" s="11">
        <f>VLOOKUP(F8652,Nasdaq!$A$2:$F$3174,5,1)</f>
        <v>11010.980469</v>
      </c>
      <c r="P8652" s="11">
        <f t="shared" si="550"/>
        <v>1910</v>
      </c>
      <c r="Q8652" s="15">
        <f t="shared" si="551"/>
        <v>0.42845284531304151</v>
      </c>
    </row>
    <row r="8653" spans="1:17" ht="19.5" customHeight="1" x14ac:dyDescent="0.2">
      <c r="A8653" s="12">
        <v>7524</v>
      </c>
      <c r="B8653" s="6" t="s">
        <v>2398</v>
      </c>
      <c r="C8653" s="12">
        <v>33592</v>
      </c>
      <c r="D8653" s="6" t="s">
        <v>7153</v>
      </c>
      <c r="E8653" s="13">
        <v>42465</v>
      </c>
      <c r="F8653" s="13">
        <v>43054</v>
      </c>
      <c r="G8653" s="13">
        <v>42465</v>
      </c>
      <c r="H8653" s="6" t="s">
        <v>7947</v>
      </c>
      <c r="I8653" s="6" t="s">
        <v>8035</v>
      </c>
      <c r="J8653" s="14">
        <v>0.26019999999999999</v>
      </c>
      <c r="K8653" s="14">
        <v>0.17469999999999999</v>
      </c>
      <c r="L8653" s="15">
        <f t="shared" si="548"/>
        <v>8.5499999999999993E-2</v>
      </c>
      <c r="M8653" s="11">
        <f t="shared" si="549"/>
        <v>1</v>
      </c>
      <c r="N8653" s="11">
        <f>VLOOKUP(E8653,Nasdaq!$A$2:$F$3174,5,1)</f>
        <v>4843.9301759999998</v>
      </c>
      <c r="O8653" s="11">
        <f>VLOOKUP(F8653,Nasdaq!$A$2:$F$3174,5,1)</f>
        <v>6706.2099609999996</v>
      </c>
      <c r="P8653" s="11">
        <f t="shared" si="550"/>
        <v>589</v>
      </c>
      <c r="Q8653" s="15">
        <f t="shared" si="551"/>
        <v>0.72230627043231233</v>
      </c>
    </row>
    <row r="8654" spans="1:17" ht="19.5" customHeight="1" x14ac:dyDescent="0.2">
      <c r="A8654" s="12">
        <v>7524</v>
      </c>
      <c r="B8654" s="6" t="s">
        <v>2398</v>
      </c>
      <c r="C8654" s="12">
        <v>3474</v>
      </c>
      <c r="D8654" s="6" t="s">
        <v>3425</v>
      </c>
      <c r="E8654" s="13">
        <v>40311</v>
      </c>
      <c r="F8654" s="13">
        <v>40498</v>
      </c>
      <c r="G8654" s="13">
        <v>40311</v>
      </c>
      <c r="H8654" s="6" t="s">
        <v>7949</v>
      </c>
      <c r="I8654" s="6" t="s">
        <v>8080</v>
      </c>
      <c r="J8654" s="14">
        <v>0.2591</v>
      </c>
      <c r="K8654" s="14">
        <v>5.7200000000000001E-2</v>
      </c>
      <c r="L8654" s="15">
        <f t="shared" si="548"/>
        <v>0.2019</v>
      </c>
      <c r="M8654" s="11">
        <f t="shared" si="549"/>
        <v>1</v>
      </c>
      <c r="N8654" s="11">
        <f>VLOOKUP(E8654,Nasdaq!$A$2:$F$3174,5,1)</f>
        <v>2394.360107</v>
      </c>
      <c r="O8654" s="11">
        <f>VLOOKUP(F8654,Nasdaq!$A$2:$F$3174,5,1)</f>
        <v>2469.8400879999999</v>
      </c>
      <c r="P8654" s="11">
        <f t="shared" si="550"/>
        <v>187</v>
      </c>
      <c r="Q8654" s="15">
        <f t="shared" si="551"/>
        <v>0.96943976551910305</v>
      </c>
    </row>
    <row r="8655" spans="1:17" ht="19.5" customHeight="1" x14ac:dyDescent="0.2">
      <c r="A8655" s="12">
        <v>7524</v>
      </c>
      <c r="B8655" s="6" t="s">
        <v>2398</v>
      </c>
      <c r="C8655" s="12">
        <v>40836</v>
      </c>
      <c r="D8655" s="6" t="s">
        <v>1340</v>
      </c>
      <c r="E8655" s="13">
        <v>42852</v>
      </c>
      <c r="F8655" s="13">
        <v>44415</v>
      </c>
      <c r="G8655" s="13">
        <v>42968</v>
      </c>
      <c r="H8655" s="6" t="s">
        <v>7947</v>
      </c>
      <c r="I8655" s="6" t="s">
        <v>8004</v>
      </c>
      <c r="J8655" s="14">
        <v>0.25259999999999999</v>
      </c>
      <c r="K8655" s="14">
        <v>0.13140000000000002</v>
      </c>
      <c r="L8655" s="15">
        <f t="shared" si="548"/>
        <v>0.12119999999999997</v>
      </c>
      <c r="M8655" s="11">
        <f t="shared" si="549"/>
        <v>1</v>
      </c>
      <c r="N8655" s="11">
        <f>VLOOKUP(E8655,Nasdaq!$A$2:$F$3174,5,1)</f>
        <v>6048.9399409999996</v>
      </c>
      <c r="O8655" s="11">
        <f>VLOOKUP(F8655,Nasdaq!$A$2:$F$3174,5,1)</f>
        <v>11010.980469</v>
      </c>
      <c r="P8655" s="11">
        <f t="shared" si="550"/>
        <v>1563</v>
      </c>
      <c r="Q8655" s="15">
        <f t="shared" si="551"/>
        <v>0.54935582796795346</v>
      </c>
    </row>
    <row r="8656" spans="1:17" ht="19.5" customHeight="1" x14ac:dyDescent="0.2">
      <c r="A8656" s="12">
        <v>7524</v>
      </c>
      <c r="B8656" s="6" t="s">
        <v>2398</v>
      </c>
      <c r="C8656" s="12">
        <v>46342</v>
      </c>
      <c r="D8656" s="6" t="s">
        <v>5747</v>
      </c>
      <c r="E8656" s="13">
        <v>41044</v>
      </c>
      <c r="F8656" s="13">
        <v>41486</v>
      </c>
      <c r="G8656" s="13">
        <v>41096</v>
      </c>
      <c r="H8656" s="6" t="s">
        <v>7950</v>
      </c>
      <c r="I8656" s="6" t="s">
        <v>7985</v>
      </c>
      <c r="J8656" s="14">
        <v>0.25239999999999996</v>
      </c>
      <c r="K8656" s="14">
        <v>0.2427</v>
      </c>
      <c r="L8656" s="15">
        <f t="shared" si="548"/>
        <v>9.6999999999999587E-3</v>
      </c>
      <c r="M8656" s="11">
        <f t="shared" si="549"/>
        <v>1</v>
      </c>
      <c r="N8656" s="11">
        <f>VLOOKUP(E8656,Nasdaq!$A$2:$F$3174,5,1)</f>
        <v>2893.76001</v>
      </c>
      <c r="O8656" s="11">
        <f>VLOOKUP(F8656,Nasdaq!$A$2:$F$3174,5,1)</f>
        <v>3626.3701169999999</v>
      </c>
      <c r="P8656" s="11">
        <f t="shared" si="550"/>
        <v>442</v>
      </c>
      <c r="Q8656" s="15">
        <f t="shared" si="551"/>
        <v>0.79797813365923831</v>
      </c>
    </row>
    <row r="8657" spans="1:17" ht="19.5" customHeight="1" x14ac:dyDescent="0.2">
      <c r="A8657" s="12">
        <v>7524</v>
      </c>
      <c r="B8657" s="6" t="s">
        <v>2398</v>
      </c>
      <c r="C8657" s="12">
        <v>18168</v>
      </c>
      <c r="D8657" s="6" t="s">
        <v>5748</v>
      </c>
      <c r="E8657" s="13">
        <v>40029</v>
      </c>
      <c r="F8657" s="13">
        <v>40774</v>
      </c>
      <c r="G8657" s="13">
        <v>40029</v>
      </c>
      <c r="H8657" s="6" t="s">
        <v>7946</v>
      </c>
      <c r="I8657" s="6" t="s">
        <v>8019</v>
      </c>
      <c r="J8657" s="14">
        <v>0.24719999999999998</v>
      </c>
      <c r="K8657" s="14">
        <v>7.7600000000000002E-2</v>
      </c>
      <c r="L8657" s="15">
        <f t="shared" si="548"/>
        <v>0.16959999999999997</v>
      </c>
      <c r="M8657" s="11">
        <f t="shared" si="549"/>
        <v>1</v>
      </c>
      <c r="N8657" s="11">
        <f>VLOOKUP(E8657,Nasdaq!$A$2:$F$3174,5,1)</f>
        <v>2011.3100589999999</v>
      </c>
      <c r="O8657" s="11">
        <f>VLOOKUP(F8657,Nasdaq!$A$2:$F$3174,5,1)</f>
        <v>2341.8400879999999</v>
      </c>
      <c r="P8657" s="11">
        <f t="shared" si="550"/>
        <v>745</v>
      </c>
      <c r="Q8657" s="15">
        <f t="shared" si="551"/>
        <v>0.85885931951489536</v>
      </c>
    </row>
    <row r="8658" spans="1:17" ht="19.5" customHeight="1" x14ac:dyDescent="0.2">
      <c r="A8658" s="12">
        <v>7524</v>
      </c>
      <c r="B8658" s="6" t="s">
        <v>2398</v>
      </c>
      <c r="C8658" s="12">
        <v>44903</v>
      </c>
      <c r="D8658" s="6" t="s">
        <v>7878</v>
      </c>
      <c r="E8658" s="13">
        <v>43417</v>
      </c>
      <c r="F8658" s="13">
        <v>43784</v>
      </c>
      <c r="G8658" s="13">
        <v>43417</v>
      </c>
      <c r="H8658" s="6" t="s">
        <v>7944</v>
      </c>
      <c r="I8658" s="6" t="s">
        <v>8099</v>
      </c>
      <c r="J8658" s="14">
        <v>0.24429999999999999</v>
      </c>
      <c r="K8658" s="14">
        <v>0.16940000000000002</v>
      </c>
      <c r="L8658" s="15">
        <f t="shared" si="548"/>
        <v>7.4899999999999967E-2</v>
      </c>
      <c r="M8658" s="11">
        <f t="shared" si="549"/>
        <v>1</v>
      </c>
      <c r="N8658" s="11">
        <f>VLOOKUP(E8658,Nasdaq!$A$2:$F$3174,5,1)</f>
        <v>7200.8701170000004</v>
      </c>
      <c r="O8658" s="11">
        <f>VLOOKUP(F8658,Nasdaq!$A$2:$F$3174,5,1)</f>
        <v>8540.8300780000009</v>
      </c>
      <c r="P8658" s="11">
        <f t="shared" si="550"/>
        <v>367</v>
      </c>
      <c r="Q8658" s="15">
        <f t="shared" si="551"/>
        <v>0.84311234681243086</v>
      </c>
    </row>
    <row r="8659" spans="1:17" ht="19.5" customHeight="1" x14ac:dyDescent="0.2">
      <c r="A8659" s="12">
        <v>7524</v>
      </c>
      <c r="B8659" s="6" t="s">
        <v>2398</v>
      </c>
      <c r="C8659" s="12">
        <v>811</v>
      </c>
      <c r="D8659" s="6" t="s">
        <v>3668</v>
      </c>
      <c r="E8659" s="13">
        <v>40781</v>
      </c>
      <c r="F8659" s="13">
        <v>41136</v>
      </c>
      <c r="G8659" s="13">
        <v>40781</v>
      </c>
      <c r="H8659" s="6" t="s">
        <v>7947</v>
      </c>
      <c r="I8659" s="6" t="s">
        <v>8160</v>
      </c>
      <c r="J8659" s="14">
        <v>0.2341</v>
      </c>
      <c r="K8659" s="14">
        <v>0.2278</v>
      </c>
      <c r="L8659" s="15">
        <f t="shared" si="548"/>
        <v>6.3E-3</v>
      </c>
      <c r="M8659" s="11">
        <f t="shared" si="549"/>
        <v>1</v>
      </c>
      <c r="N8659" s="11">
        <f>VLOOKUP(E8659,Nasdaq!$A$2:$F$3174,5,1)</f>
        <v>2479.8500979999999</v>
      </c>
      <c r="O8659" s="11">
        <f>VLOOKUP(F8659,Nasdaq!$A$2:$F$3174,5,1)</f>
        <v>3030.929932</v>
      </c>
      <c r="P8659" s="11">
        <f t="shared" si="550"/>
        <v>355</v>
      </c>
      <c r="Q8659" s="15">
        <f t="shared" si="551"/>
        <v>0.81818253610467884</v>
      </c>
    </row>
    <row r="8660" spans="1:17" ht="19.5" customHeight="1" x14ac:dyDescent="0.2">
      <c r="A8660" s="12">
        <v>7524</v>
      </c>
      <c r="B8660" s="6" t="s">
        <v>2398</v>
      </c>
      <c r="C8660" s="12">
        <v>575</v>
      </c>
      <c r="D8660" s="6" t="s">
        <v>4464</v>
      </c>
      <c r="E8660" s="13">
        <v>43118</v>
      </c>
      <c r="F8660" s="13">
        <v>44415</v>
      </c>
      <c r="H8660" s="6" t="s">
        <v>7945</v>
      </c>
      <c r="I8660" s="6" t="s">
        <v>7955</v>
      </c>
      <c r="J8660" s="14">
        <v>0.22789999999999999</v>
      </c>
      <c r="K8660" s="14">
        <v>9.5399999999999985E-2</v>
      </c>
      <c r="L8660" s="15">
        <f t="shared" si="548"/>
        <v>0.13250000000000001</v>
      </c>
      <c r="M8660" s="11">
        <f t="shared" si="549"/>
        <v>1</v>
      </c>
      <c r="N8660" s="11">
        <f>VLOOKUP(E8660,Nasdaq!$A$2:$F$3174,5,1)</f>
        <v>7296.0498049999997</v>
      </c>
      <c r="O8660" s="11">
        <f>VLOOKUP(F8660,Nasdaq!$A$2:$F$3174,5,1)</f>
        <v>11010.980469</v>
      </c>
      <c r="P8660" s="11">
        <f t="shared" si="550"/>
        <v>1297</v>
      </c>
      <c r="Q8660" s="15">
        <f t="shared" si="551"/>
        <v>0.66261639174151588</v>
      </c>
    </row>
    <row r="8661" spans="1:17" ht="19.5" customHeight="1" x14ac:dyDescent="0.2">
      <c r="A8661" s="12">
        <v>7524</v>
      </c>
      <c r="B8661" s="6" t="s">
        <v>2398</v>
      </c>
      <c r="C8661" s="12">
        <v>38346</v>
      </c>
      <c r="D8661" s="6" t="s">
        <v>7451</v>
      </c>
      <c r="E8661" s="13">
        <v>42783</v>
      </c>
      <c r="F8661" s="13">
        <v>43054</v>
      </c>
      <c r="G8661" s="13">
        <v>42783</v>
      </c>
      <c r="H8661" s="6" t="s">
        <v>7946</v>
      </c>
      <c r="I8661" s="6" t="s">
        <v>8005</v>
      </c>
      <c r="J8661" s="14">
        <v>0.22539999999999999</v>
      </c>
      <c r="K8661" s="14">
        <v>0.14660000000000001</v>
      </c>
      <c r="L8661" s="15">
        <f t="shared" si="548"/>
        <v>7.8799999999999981E-2</v>
      </c>
      <c r="M8661" s="11">
        <f t="shared" si="549"/>
        <v>1</v>
      </c>
      <c r="N8661" s="11">
        <f>VLOOKUP(E8661,Nasdaq!$A$2:$F$3174,5,1)</f>
        <v>5838.580078</v>
      </c>
      <c r="O8661" s="11">
        <f>VLOOKUP(F8661,Nasdaq!$A$2:$F$3174,5,1)</f>
        <v>6706.2099609999996</v>
      </c>
      <c r="P8661" s="11">
        <f t="shared" si="550"/>
        <v>271</v>
      </c>
      <c r="Q8661" s="15">
        <f t="shared" si="551"/>
        <v>0.87062413640911729</v>
      </c>
    </row>
    <row r="8662" spans="1:17" ht="19.5" customHeight="1" x14ac:dyDescent="0.2">
      <c r="A8662" s="12">
        <v>7524</v>
      </c>
      <c r="B8662" s="6" t="s">
        <v>2398</v>
      </c>
      <c r="C8662" s="12">
        <v>942</v>
      </c>
      <c r="D8662" s="6" t="s">
        <v>7879</v>
      </c>
      <c r="E8662" s="13">
        <v>39737</v>
      </c>
      <c r="F8662" s="13">
        <v>41866</v>
      </c>
      <c r="G8662" s="13">
        <v>39737</v>
      </c>
      <c r="H8662" s="6" t="s">
        <v>7950</v>
      </c>
      <c r="I8662" s="6" t="s">
        <v>8022</v>
      </c>
      <c r="J8662" s="14">
        <v>0.2253</v>
      </c>
      <c r="K8662" s="14">
        <v>0.15770000000000001</v>
      </c>
      <c r="L8662" s="15">
        <f t="shared" si="548"/>
        <v>6.7599999999999993E-2</v>
      </c>
      <c r="M8662" s="11">
        <f t="shared" si="549"/>
        <v>1</v>
      </c>
      <c r="N8662" s="11">
        <f>VLOOKUP(E8662,Nasdaq!$A$2:$F$3174,5,1)</f>
        <v>1717.709961</v>
      </c>
      <c r="O8662" s="11">
        <f>VLOOKUP(F8662,Nasdaq!$A$2:$F$3174,5,1)</f>
        <v>4464.9301759999998</v>
      </c>
      <c r="P8662" s="11">
        <f t="shared" si="550"/>
        <v>2129</v>
      </c>
      <c r="Q8662" s="15">
        <f t="shared" si="551"/>
        <v>0.38471196745591812</v>
      </c>
    </row>
    <row r="8663" spans="1:17" ht="19.5" customHeight="1" x14ac:dyDescent="0.2">
      <c r="A8663" s="12">
        <v>7524</v>
      </c>
      <c r="B8663" s="6" t="s">
        <v>2398</v>
      </c>
      <c r="C8663" s="12">
        <v>594</v>
      </c>
      <c r="D8663" s="6" t="s">
        <v>5512</v>
      </c>
      <c r="E8663" s="13">
        <v>40781</v>
      </c>
      <c r="F8663" s="13">
        <v>42048</v>
      </c>
      <c r="G8663" s="13">
        <v>40781</v>
      </c>
      <c r="H8663" s="6" t="s">
        <v>7950</v>
      </c>
      <c r="I8663" s="6" t="s">
        <v>7984</v>
      </c>
      <c r="J8663" s="14">
        <v>0.21329999999999999</v>
      </c>
      <c r="K8663" s="14">
        <v>0.2069</v>
      </c>
      <c r="L8663" s="15">
        <f t="shared" si="548"/>
        <v>6.399999999999989E-3</v>
      </c>
      <c r="M8663" s="11">
        <f t="shared" si="549"/>
        <v>1</v>
      </c>
      <c r="N8663" s="11">
        <f>VLOOKUP(E8663,Nasdaq!$A$2:$F$3174,5,1)</f>
        <v>2479.8500979999999</v>
      </c>
      <c r="O8663" s="11">
        <f>VLOOKUP(F8663,Nasdaq!$A$2:$F$3174,5,1)</f>
        <v>4893.8398440000001</v>
      </c>
      <c r="P8663" s="11">
        <f t="shared" si="550"/>
        <v>1267</v>
      </c>
      <c r="Q8663" s="15">
        <f t="shared" si="551"/>
        <v>0.50672964834828171</v>
      </c>
    </row>
    <row r="8664" spans="1:17" ht="19.5" customHeight="1" x14ac:dyDescent="0.2">
      <c r="A8664" s="12">
        <v>7524</v>
      </c>
      <c r="B8664" s="6" t="s">
        <v>2398</v>
      </c>
      <c r="C8664" s="12">
        <v>197</v>
      </c>
      <c r="D8664" s="6" t="s">
        <v>7786</v>
      </c>
      <c r="E8664" s="13">
        <v>42048</v>
      </c>
      <c r="F8664" s="13">
        <v>42139</v>
      </c>
      <c r="H8664" s="6" t="s">
        <v>7950</v>
      </c>
      <c r="I8664" s="6" t="s">
        <v>8012</v>
      </c>
      <c r="J8664" s="14">
        <v>0.20949999999999999</v>
      </c>
      <c r="K8664" s="14">
        <v>7.1300000000000002E-2</v>
      </c>
      <c r="L8664" s="15">
        <f t="shared" si="548"/>
        <v>0.13819999999999999</v>
      </c>
      <c r="M8664" s="11">
        <f t="shared" si="549"/>
        <v>1</v>
      </c>
      <c r="N8664" s="11">
        <f>VLOOKUP(E8664,Nasdaq!$A$2:$F$3174,5,1)</f>
        <v>4893.8398440000001</v>
      </c>
      <c r="O8664" s="11">
        <f>VLOOKUP(F8664,Nasdaq!$A$2:$F$3174,5,1)</f>
        <v>5048.2900390000004</v>
      </c>
      <c r="P8664" s="11">
        <f t="shared" si="550"/>
        <v>91</v>
      </c>
      <c r="Q8664" s="15">
        <f t="shared" si="551"/>
        <v>0.96940635033633449</v>
      </c>
    </row>
    <row r="8665" spans="1:17" ht="19.5" customHeight="1" x14ac:dyDescent="0.2">
      <c r="A8665" s="12">
        <v>7524</v>
      </c>
      <c r="B8665" s="6" t="s">
        <v>2398</v>
      </c>
      <c r="C8665" s="12">
        <v>1055</v>
      </c>
      <c r="D8665" s="6" t="s">
        <v>5749</v>
      </c>
      <c r="E8665" s="13">
        <v>39465</v>
      </c>
      <c r="F8665" s="13">
        <v>41879</v>
      </c>
      <c r="G8665" s="13">
        <v>39465</v>
      </c>
      <c r="H8665" s="6" t="s">
        <v>7951</v>
      </c>
      <c r="I8665" s="6" t="s">
        <v>7991</v>
      </c>
      <c r="J8665" s="14">
        <v>0.2016</v>
      </c>
      <c r="K8665" s="14">
        <v>8.7599999999999997E-2</v>
      </c>
      <c r="L8665" s="15">
        <f t="shared" si="548"/>
        <v>0.114</v>
      </c>
      <c r="M8665" s="11">
        <f t="shared" si="549"/>
        <v>1</v>
      </c>
      <c r="N8665" s="11">
        <f>VLOOKUP(E8665,Nasdaq!$A$2:$F$3174,5,1)</f>
        <v>2340.0200199999999</v>
      </c>
      <c r="O8665" s="11">
        <f>VLOOKUP(F8665,Nasdaq!$A$2:$F$3174,5,1)</f>
        <v>4557.7001950000003</v>
      </c>
      <c r="P8665" s="11">
        <f t="shared" si="550"/>
        <v>2414</v>
      </c>
      <c r="Q8665" s="15">
        <f t="shared" si="551"/>
        <v>0.51342161405344711</v>
      </c>
    </row>
    <row r="8666" spans="1:17" ht="19.5" customHeight="1" x14ac:dyDescent="0.2">
      <c r="A8666" s="12">
        <v>7524</v>
      </c>
      <c r="B8666" s="6" t="s">
        <v>2398</v>
      </c>
      <c r="C8666" s="12">
        <v>117</v>
      </c>
      <c r="D8666" s="6" t="s">
        <v>3999</v>
      </c>
      <c r="E8666" s="13">
        <v>42505</v>
      </c>
      <c r="F8666" s="13">
        <v>44415</v>
      </c>
      <c r="H8666" s="6" t="s">
        <v>7947</v>
      </c>
      <c r="I8666" s="6" t="s">
        <v>8035</v>
      </c>
      <c r="J8666" s="14">
        <v>0.1981</v>
      </c>
      <c r="K8666" s="14">
        <v>0.14410000000000001</v>
      </c>
      <c r="L8666" s="15">
        <f t="shared" si="548"/>
        <v>5.3999999999999992E-2</v>
      </c>
      <c r="M8666" s="11">
        <f t="shared" si="549"/>
        <v>1</v>
      </c>
      <c r="N8666" s="11">
        <f>VLOOKUP(E8666,Nasdaq!$A$2:$F$3174,5,1)</f>
        <v>4717.6801759999998</v>
      </c>
      <c r="O8666" s="11">
        <f>VLOOKUP(F8666,Nasdaq!$A$2:$F$3174,5,1)</f>
        <v>11010.980469</v>
      </c>
      <c r="P8666" s="11">
        <f t="shared" si="550"/>
        <v>1910</v>
      </c>
      <c r="Q8666" s="15">
        <f t="shared" si="551"/>
        <v>0.42845284531304151</v>
      </c>
    </row>
    <row r="8667" spans="1:17" ht="19.5" customHeight="1" x14ac:dyDescent="0.2">
      <c r="A8667" s="12">
        <v>7524</v>
      </c>
      <c r="B8667" s="6" t="s">
        <v>2398</v>
      </c>
      <c r="C8667" s="12">
        <v>26501</v>
      </c>
      <c r="D8667" s="6" t="s">
        <v>5750</v>
      </c>
      <c r="E8667" s="13">
        <v>43150</v>
      </c>
      <c r="F8667" s="13">
        <v>43714</v>
      </c>
      <c r="H8667" s="6" t="s">
        <v>7951</v>
      </c>
      <c r="I8667" s="6" t="s">
        <v>8078</v>
      </c>
      <c r="J8667" s="14">
        <v>0.1875</v>
      </c>
      <c r="K8667" s="14">
        <v>7.8899999999999998E-2</v>
      </c>
      <c r="L8667" s="15">
        <f t="shared" si="548"/>
        <v>0.1086</v>
      </c>
      <c r="M8667" s="11">
        <f t="shared" si="549"/>
        <v>1</v>
      </c>
      <c r="N8667" s="11">
        <f>VLOOKUP(E8667,Nasdaq!$A$2:$F$3174,5,1)</f>
        <v>7239.4702150000003</v>
      </c>
      <c r="O8667" s="11">
        <f>VLOOKUP(F8667,Nasdaq!$A$2:$F$3174,5,1)</f>
        <v>8103.0698240000002</v>
      </c>
      <c r="P8667" s="11">
        <f t="shared" si="550"/>
        <v>564</v>
      </c>
      <c r="Q8667" s="15">
        <f t="shared" si="551"/>
        <v>0.89342364503606708</v>
      </c>
    </row>
    <row r="8668" spans="1:17" ht="19.5" customHeight="1" x14ac:dyDescent="0.2">
      <c r="A8668" s="12">
        <v>7524</v>
      </c>
      <c r="B8668" s="6" t="s">
        <v>2398</v>
      </c>
      <c r="C8668" s="12">
        <v>409</v>
      </c>
      <c r="D8668" s="6" t="s">
        <v>7756</v>
      </c>
      <c r="E8668" s="13">
        <v>40744</v>
      </c>
      <c r="F8668" s="13">
        <v>41319</v>
      </c>
      <c r="G8668" s="13">
        <v>40744</v>
      </c>
      <c r="H8668" s="6" t="s">
        <v>7950</v>
      </c>
      <c r="I8668" s="6" t="s">
        <v>7967</v>
      </c>
      <c r="J8668" s="14">
        <v>0.184</v>
      </c>
      <c r="K8668" s="14">
        <v>0.11630000000000001</v>
      </c>
      <c r="L8668" s="15">
        <f t="shared" si="548"/>
        <v>6.7699999999999982E-2</v>
      </c>
      <c r="M8668" s="11">
        <f t="shared" si="549"/>
        <v>1</v>
      </c>
      <c r="N8668" s="11">
        <f>VLOOKUP(E8668,Nasdaq!$A$2:$F$3174,5,1)</f>
        <v>2814.2299800000001</v>
      </c>
      <c r="O8668" s="11">
        <f>VLOOKUP(F8668,Nasdaq!$A$2:$F$3174,5,1)</f>
        <v>3198.6599120000001</v>
      </c>
      <c r="P8668" s="11">
        <f t="shared" si="550"/>
        <v>575</v>
      </c>
      <c r="Q8668" s="15">
        <f t="shared" si="551"/>
        <v>0.87981585237763538</v>
      </c>
    </row>
    <row r="8669" spans="1:17" ht="19.5" customHeight="1" x14ac:dyDescent="0.2">
      <c r="A8669" s="12">
        <v>7524</v>
      </c>
      <c r="B8669" s="6" t="s">
        <v>2398</v>
      </c>
      <c r="C8669" s="12">
        <v>951</v>
      </c>
      <c r="D8669" s="6" t="s">
        <v>2852</v>
      </c>
      <c r="E8669" s="13">
        <v>41501</v>
      </c>
      <c r="F8669" s="13">
        <v>42772</v>
      </c>
      <c r="G8669" s="13">
        <v>41591</v>
      </c>
      <c r="H8669" s="6" t="s">
        <v>7951</v>
      </c>
      <c r="I8669" s="6" t="s">
        <v>8020</v>
      </c>
      <c r="J8669" s="14">
        <v>0.15839999999999999</v>
      </c>
      <c r="K8669" s="14">
        <v>0.12</v>
      </c>
      <c r="L8669" s="15">
        <f t="shared" si="548"/>
        <v>3.839999999999999E-2</v>
      </c>
      <c r="M8669" s="11">
        <f t="shared" si="549"/>
        <v>1</v>
      </c>
      <c r="N8669" s="11">
        <f>VLOOKUP(E8669,Nasdaq!$A$2:$F$3174,5,1)</f>
        <v>3606.1201169999999</v>
      </c>
      <c r="O8669" s="11">
        <f>VLOOKUP(F8669,Nasdaq!$A$2:$F$3174,5,1)</f>
        <v>5663.5498049999997</v>
      </c>
      <c r="P8669" s="11">
        <f t="shared" si="550"/>
        <v>1271</v>
      </c>
      <c r="Q8669" s="15">
        <f t="shared" si="551"/>
        <v>0.63672497817525497</v>
      </c>
    </row>
    <row r="8670" spans="1:17" ht="19.5" customHeight="1" x14ac:dyDescent="0.2">
      <c r="A8670" s="12">
        <v>7524</v>
      </c>
      <c r="B8670" s="6" t="s">
        <v>2398</v>
      </c>
      <c r="C8670" s="12">
        <v>677</v>
      </c>
      <c r="D8670" s="6" t="s">
        <v>4457</v>
      </c>
      <c r="E8670" s="13">
        <v>40904</v>
      </c>
      <c r="F8670" s="13">
        <v>44415</v>
      </c>
      <c r="G8670" s="13">
        <v>40904</v>
      </c>
      <c r="H8670" s="6" t="s">
        <v>7947</v>
      </c>
      <c r="I8670" s="6" t="s">
        <v>8097</v>
      </c>
      <c r="J8670" s="14">
        <v>0.1343</v>
      </c>
      <c r="K8670" s="14">
        <v>0.14330000000000001</v>
      </c>
      <c r="L8670" s="15">
        <f t="shared" si="548"/>
        <v>-9.000000000000008E-3</v>
      </c>
      <c r="M8670" s="11">
        <f t="shared" si="549"/>
        <v>0</v>
      </c>
      <c r="N8670" s="11">
        <f>VLOOKUP(E8670,Nasdaq!$A$2:$F$3174,5,1)</f>
        <v>2625.1999510000001</v>
      </c>
      <c r="O8670" s="11">
        <f>VLOOKUP(F8670,Nasdaq!$A$2:$F$3174,5,1)</f>
        <v>11010.980469</v>
      </c>
      <c r="P8670" s="11">
        <f t="shared" si="550"/>
        <v>3511</v>
      </c>
      <c r="Q8670" s="15">
        <f t="shared" si="551"/>
        <v>0.23841681450794103</v>
      </c>
    </row>
    <row r="8671" spans="1:17" ht="19.5" customHeight="1" x14ac:dyDescent="0.2">
      <c r="A8671" s="12">
        <v>7524</v>
      </c>
      <c r="B8671" s="6" t="s">
        <v>2398</v>
      </c>
      <c r="C8671" s="12">
        <v>1204</v>
      </c>
      <c r="D8671" s="6" t="s">
        <v>5751</v>
      </c>
      <c r="E8671" s="13">
        <v>41774</v>
      </c>
      <c r="F8671" s="13">
        <v>43600</v>
      </c>
      <c r="G8671" s="13">
        <v>41852</v>
      </c>
      <c r="H8671" s="6" t="s">
        <v>7950</v>
      </c>
      <c r="I8671" s="6" t="s">
        <v>8026</v>
      </c>
      <c r="J8671" s="14">
        <v>0.12689999999999999</v>
      </c>
      <c r="K8671" s="14">
        <v>0.1104</v>
      </c>
      <c r="L8671" s="15">
        <f t="shared" si="548"/>
        <v>1.6499999999999987E-2</v>
      </c>
      <c r="M8671" s="11">
        <f t="shared" si="549"/>
        <v>1</v>
      </c>
      <c r="N8671" s="11">
        <f>VLOOKUP(E8671,Nasdaq!$A$2:$F$3174,5,1)</f>
        <v>4069.290039</v>
      </c>
      <c r="O8671" s="11">
        <f>VLOOKUP(F8671,Nasdaq!$A$2:$F$3174,5,1)</f>
        <v>7822.1499020000001</v>
      </c>
      <c r="P8671" s="11">
        <f t="shared" si="550"/>
        <v>1826</v>
      </c>
      <c r="Q8671" s="15">
        <f t="shared" si="551"/>
        <v>0.52022705776640876</v>
      </c>
    </row>
    <row r="8672" spans="1:17" ht="19.5" customHeight="1" x14ac:dyDescent="0.2">
      <c r="A8672" s="12">
        <v>7524</v>
      </c>
      <c r="B8672" s="6" t="s">
        <v>2398</v>
      </c>
      <c r="C8672" s="12">
        <v>3164</v>
      </c>
      <c r="D8672" s="6" t="s">
        <v>3812</v>
      </c>
      <c r="E8672" s="13">
        <v>39917</v>
      </c>
      <c r="F8672" s="13">
        <v>40906</v>
      </c>
      <c r="H8672" s="6" t="s">
        <v>7944</v>
      </c>
      <c r="I8672" s="6" t="s">
        <v>7997</v>
      </c>
      <c r="J8672" s="14">
        <v>0.1258</v>
      </c>
      <c r="K8672" s="14">
        <v>0.18609999999999999</v>
      </c>
      <c r="L8672" s="15">
        <f t="shared" si="548"/>
        <v>-6.0299999999999992E-2</v>
      </c>
      <c r="M8672" s="11">
        <f t="shared" si="549"/>
        <v>0</v>
      </c>
      <c r="N8672" s="11">
        <f>VLOOKUP(E8672,Nasdaq!$A$2:$F$3174,5,1)</f>
        <v>1625.719971</v>
      </c>
      <c r="O8672" s="11">
        <f>VLOOKUP(F8672,Nasdaq!$A$2:$F$3174,5,1)</f>
        <v>2613.73999</v>
      </c>
      <c r="P8672" s="11">
        <f t="shared" si="550"/>
        <v>989</v>
      </c>
      <c r="Q8672" s="15">
        <f t="shared" si="551"/>
        <v>0.62199075487843747</v>
      </c>
    </row>
    <row r="8673" spans="1:17" ht="19.5" customHeight="1" x14ac:dyDescent="0.2">
      <c r="A8673" s="12">
        <v>7524</v>
      </c>
      <c r="B8673" s="6" t="s">
        <v>2398</v>
      </c>
      <c r="C8673" s="12">
        <v>597</v>
      </c>
      <c r="D8673" s="6" t="s">
        <v>5752</v>
      </c>
      <c r="E8673" s="13">
        <v>40491</v>
      </c>
      <c r="F8673" s="13">
        <v>41501</v>
      </c>
      <c r="G8673" s="13">
        <v>40491</v>
      </c>
      <c r="H8673" s="6" t="s">
        <v>7946</v>
      </c>
      <c r="I8673" s="6" t="s">
        <v>8047</v>
      </c>
      <c r="J8673" s="14">
        <v>0.11310000000000001</v>
      </c>
      <c r="K8673" s="14">
        <v>0.14480000000000001</v>
      </c>
      <c r="L8673" s="15">
        <f t="shared" si="548"/>
        <v>-3.1700000000000006E-2</v>
      </c>
      <c r="M8673" s="11">
        <f t="shared" si="549"/>
        <v>0</v>
      </c>
      <c r="N8673" s="11">
        <f>VLOOKUP(E8673,Nasdaq!$A$2:$F$3174,5,1)</f>
        <v>2562.9799800000001</v>
      </c>
      <c r="O8673" s="11">
        <f>VLOOKUP(F8673,Nasdaq!$A$2:$F$3174,5,1)</f>
        <v>3606.1201169999999</v>
      </c>
      <c r="P8673" s="11">
        <f t="shared" si="550"/>
        <v>1010</v>
      </c>
      <c r="Q8673" s="15">
        <f t="shared" si="551"/>
        <v>0.71073127649770673</v>
      </c>
    </row>
    <row r="8674" spans="1:17" ht="19.5" customHeight="1" x14ac:dyDescent="0.2">
      <c r="A8674" s="12">
        <v>7524</v>
      </c>
      <c r="B8674" s="6" t="s">
        <v>2398</v>
      </c>
      <c r="C8674" s="12">
        <v>398</v>
      </c>
      <c r="D8674" s="6" t="s">
        <v>3300</v>
      </c>
      <c r="E8674" s="13">
        <v>40710</v>
      </c>
      <c r="F8674" s="13">
        <v>42506</v>
      </c>
      <c r="G8674" s="13">
        <v>40710</v>
      </c>
      <c r="H8674" s="6" t="s">
        <v>7949</v>
      </c>
      <c r="I8674" s="6" t="s">
        <v>7961</v>
      </c>
      <c r="J8674" s="14">
        <v>0.11269999999999999</v>
      </c>
      <c r="K8674" s="14">
        <v>0.12839999999999999</v>
      </c>
      <c r="L8674" s="15">
        <f t="shared" si="548"/>
        <v>-1.5699999999999992E-2</v>
      </c>
      <c r="M8674" s="11">
        <f t="shared" si="549"/>
        <v>0</v>
      </c>
      <c r="N8674" s="11">
        <f>VLOOKUP(E8674,Nasdaq!$A$2:$F$3174,5,1)</f>
        <v>2623.6999510000001</v>
      </c>
      <c r="O8674" s="11">
        <f>VLOOKUP(F8674,Nasdaq!$A$2:$F$3174,5,1)</f>
        <v>4775.4599609999996</v>
      </c>
      <c r="P8674" s="11">
        <f t="shared" si="550"/>
        <v>1796</v>
      </c>
      <c r="Q8674" s="15">
        <f t="shared" si="551"/>
        <v>0.54941353701093698</v>
      </c>
    </row>
    <row r="8675" spans="1:17" ht="19.5" customHeight="1" x14ac:dyDescent="0.2">
      <c r="A8675" s="12">
        <v>7524</v>
      </c>
      <c r="B8675" s="6" t="s">
        <v>2398</v>
      </c>
      <c r="C8675" s="12">
        <v>2994</v>
      </c>
      <c r="D8675" s="6" t="s">
        <v>7880</v>
      </c>
      <c r="E8675" s="13">
        <v>43217</v>
      </c>
      <c r="F8675" s="13">
        <v>44415</v>
      </c>
      <c r="H8675" s="6" t="s">
        <v>7944</v>
      </c>
      <c r="I8675" s="6" t="s">
        <v>8084</v>
      </c>
      <c r="J8675" s="14">
        <v>8.5299999999999987E-2</v>
      </c>
      <c r="K8675" s="14">
        <v>0.1278</v>
      </c>
      <c r="L8675" s="15">
        <f t="shared" si="548"/>
        <v>-4.250000000000001E-2</v>
      </c>
      <c r="M8675" s="11">
        <f t="shared" si="549"/>
        <v>0</v>
      </c>
      <c r="N8675" s="11">
        <f>VLOOKUP(E8675,Nasdaq!$A$2:$F$3174,5,1)</f>
        <v>7119.7998049999997</v>
      </c>
      <c r="O8675" s="11">
        <f>VLOOKUP(F8675,Nasdaq!$A$2:$F$3174,5,1)</f>
        <v>11010.980469</v>
      </c>
      <c r="P8675" s="11">
        <f t="shared" si="550"/>
        <v>1198</v>
      </c>
      <c r="Q8675" s="15">
        <f t="shared" si="551"/>
        <v>0.64660971149550761</v>
      </c>
    </row>
    <row r="8676" spans="1:17" ht="19.5" customHeight="1" x14ac:dyDescent="0.2">
      <c r="A8676" s="12">
        <v>7524</v>
      </c>
      <c r="B8676" s="6" t="s">
        <v>2398</v>
      </c>
      <c r="C8676" s="12">
        <v>607</v>
      </c>
      <c r="D8676" s="6" t="s">
        <v>3948</v>
      </c>
      <c r="E8676" s="13">
        <v>41044</v>
      </c>
      <c r="F8676" s="13">
        <v>41319</v>
      </c>
      <c r="H8676" s="6" t="s">
        <v>7949</v>
      </c>
      <c r="I8676" s="6" t="s">
        <v>7973</v>
      </c>
      <c r="J8676" s="14">
        <v>8.1600000000000006E-2</v>
      </c>
      <c r="K8676" s="14">
        <v>0.2225</v>
      </c>
      <c r="L8676" s="15">
        <f t="shared" si="548"/>
        <v>-0.1409</v>
      </c>
      <c r="M8676" s="11">
        <f t="shared" si="549"/>
        <v>0</v>
      </c>
      <c r="N8676" s="11">
        <f>VLOOKUP(E8676,Nasdaq!$A$2:$F$3174,5,1)</f>
        <v>2893.76001</v>
      </c>
      <c r="O8676" s="11">
        <f>VLOOKUP(F8676,Nasdaq!$A$2:$F$3174,5,1)</f>
        <v>3198.6599120000001</v>
      </c>
      <c r="P8676" s="11">
        <f t="shared" si="550"/>
        <v>275</v>
      </c>
      <c r="Q8676" s="15">
        <f t="shared" si="551"/>
        <v>0.90467976515618442</v>
      </c>
    </row>
    <row r="8677" spans="1:17" ht="19.5" customHeight="1" x14ac:dyDescent="0.2">
      <c r="A8677" s="12">
        <v>7524</v>
      </c>
      <c r="B8677" s="6" t="s">
        <v>2398</v>
      </c>
      <c r="C8677" s="12">
        <v>562</v>
      </c>
      <c r="D8677" s="6" t="s">
        <v>5753</v>
      </c>
      <c r="E8677" s="13">
        <v>39631</v>
      </c>
      <c r="F8677" s="13">
        <v>43876</v>
      </c>
      <c r="G8677" s="13">
        <v>39631</v>
      </c>
      <c r="H8677" s="6" t="s">
        <v>7944</v>
      </c>
      <c r="I8677" s="6" t="s">
        <v>7968</v>
      </c>
      <c r="J8677" s="14">
        <v>7.7499999999999999E-2</v>
      </c>
      <c r="K8677" s="14">
        <v>0.1116</v>
      </c>
      <c r="L8677" s="15">
        <f t="shared" si="548"/>
        <v>-3.4100000000000005E-2</v>
      </c>
      <c r="M8677" s="11">
        <f t="shared" si="549"/>
        <v>0</v>
      </c>
      <c r="N8677" s="11">
        <f>VLOOKUP(E8677,Nasdaq!$A$2:$F$3174,5,1)</f>
        <v>2251.459961</v>
      </c>
      <c r="O8677" s="11">
        <f>VLOOKUP(F8677,Nasdaq!$A$2:$F$3174,5,1)</f>
        <v>9731.1796880000002</v>
      </c>
      <c r="P8677" s="11">
        <f t="shared" si="550"/>
        <v>4245</v>
      </c>
      <c r="Q8677" s="15">
        <f t="shared" si="551"/>
        <v>0.23136579121569667</v>
      </c>
    </row>
    <row r="8678" spans="1:17" ht="19.5" customHeight="1" x14ac:dyDescent="0.2">
      <c r="A8678" s="12">
        <v>7524</v>
      </c>
      <c r="B8678" s="6" t="s">
        <v>2398</v>
      </c>
      <c r="C8678" s="12">
        <v>1415</v>
      </c>
      <c r="D8678" s="6" t="s">
        <v>5754</v>
      </c>
      <c r="E8678" s="13">
        <v>43327</v>
      </c>
      <c r="F8678" s="13">
        <v>44415</v>
      </c>
      <c r="H8678" s="6" t="s">
        <v>7945</v>
      </c>
      <c r="I8678" s="6" t="s">
        <v>7955</v>
      </c>
      <c r="J8678" s="14">
        <v>5.9200000000000003E-2</v>
      </c>
      <c r="K8678" s="14">
        <v>0.1142</v>
      </c>
      <c r="L8678" s="15">
        <f t="shared" si="548"/>
        <v>-5.4999999999999993E-2</v>
      </c>
      <c r="M8678" s="11">
        <f t="shared" si="549"/>
        <v>0</v>
      </c>
      <c r="N8678" s="11">
        <f>VLOOKUP(E8678,Nasdaq!$A$2:$F$3174,5,1)</f>
        <v>7774.1201170000004</v>
      </c>
      <c r="O8678" s="11">
        <f>VLOOKUP(F8678,Nasdaq!$A$2:$F$3174,5,1)</f>
        <v>11010.980469</v>
      </c>
      <c r="P8678" s="11">
        <f t="shared" si="550"/>
        <v>1088</v>
      </c>
      <c r="Q8678" s="15">
        <f t="shared" si="551"/>
        <v>0.70603403150517108</v>
      </c>
    </row>
    <row r="8679" spans="1:17" ht="19.5" customHeight="1" x14ac:dyDescent="0.2">
      <c r="A8679" s="12">
        <v>7524</v>
      </c>
      <c r="B8679" s="6" t="s">
        <v>2398</v>
      </c>
      <c r="C8679" s="12">
        <v>887</v>
      </c>
      <c r="D8679" s="6" t="s">
        <v>7881</v>
      </c>
      <c r="E8679" s="13">
        <v>41319</v>
      </c>
      <c r="F8679" s="13">
        <v>41409</v>
      </c>
      <c r="H8679" s="6" t="s">
        <v>7948</v>
      </c>
      <c r="I8679" s="6" t="s">
        <v>7981</v>
      </c>
      <c r="J8679" s="14">
        <v>4.1599999999999998E-2</v>
      </c>
      <c r="K8679" s="14">
        <v>0.45240000000000002</v>
      </c>
      <c r="L8679" s="15">
        <f t="shared" si="548"/>
        <v>-0.41080000000000005</v>
      </c>
      <c r="M8679" s="11">
        <f t="shared" si="549"/>
        <v>0</v>
      </c>
      <c r="N8679" s="11">
        <f>VLOOKUP(E8679,Nasdaq!$A$2:$F$3174,5,1)</f>
        <v>3198.6599120000001</v>
      </c>
      <c r="O8679" s="11">
        <f>VLOOKUP(F8679,Nasdaq!$A$2:$F$3174,5,1)</f>
        <v>3471.6201169999999</v>
      </c>
      <c r="P8679" s="11">
        <f t="shared" si="550"/>
        <v>90</v>
      </c>
      <c r="Q8679" s="15">
        <f t="shared" si="551"/>
        <v>0.92137612351615306</v>
      </c>
    </row>
    <row r="8680" spans="1:17" ht="19.5" customHeight="1" x14ac:dyDescent="0.2">
      <c r="A8680" s="12">
        <v>7524</v>
      </c>
      <c r="B8680" s="6" t="s">
        <v>2398</v>
      </c>
      <c r="C8680" s="12">
        <v>174</v>
      </c>
      <c r="D8680" s="6" t="s">
        <v>4908</v>
      </c>
      <c r="E8680" s="13">
        <v>43784</v>
      </c>
      <c r="F8680" s="13">
        <v>43876</v>
      </c>
      <c r="H8680" s="6" t="s">
        <v>7944</v>
      </c>
      <c r="I8680" s="6" t="s">
        <v>8107</v>
      </c>
      <c r="J8680" s="14">
        <v>3.9100000000000003E-2</v>
      </c>
      <c r="K8680" s="14">
        <v>0.38340000000000002</v>
      </c>
      <c r="L8680" s="15">
        <f t="shared" si="548"/>
        <v>-0.34429999999999999</v>
      </c>
      <c r="M8680" s="11">
        <f t="shared" si="549"/>
        <v>0</v>
      </c>
      <c r="N8680" s="11">
        <f>VLOOKUP(E8680,Nasdaq!$A$2:$F$3174,5,1)</f>
        <v>8540.8300780000009</v>
      </c>
      <c r="O8680" s="11">
        <f>VLOOKUP(F8680,Nasdaq!$A$2:$F$3174,5,1)</f>
        <v>9731.1796880000002</v>
      </c>
      <c r="P8680" s="11">
        <f t="shared" si="550"/>
        <v>92</v>
      </c>
      <c r="Q8680" s="15">
        <f t="shared" si="551"/>
        <v>0.87768015161200985</v>
      </c>
    </row>
    <row r="8681" spans="1:17" ht="19.5" customHeight="1" x14ac:dyDescent="0.2">
      <c r="A8681" s="12">
        <v>7524</v>
      </c>
      <c r="B8681" s="6" t="s">
        <v>2398</v>
      </c>
      <c r="C8681" s="12">
        <v>470</v>
      </c>
      <c r="D8681" s="6" t="s">
        <v>4386</v>
      </c>
      <c r="E8681" s="13">
        <v>41866</v>
      </c>
      <c r="F8681" s="13">
        <v>42506</v>
      </c>
      <c r="G8681" s="13">
        <v>41936</v>
      </c>
      <c r="H8681" s="6" t="s">
        <v>7948</v>
      </c>
      <c r="I8681" s="6" t="s">
        <v>8054</v>
      </c>
      <c r="J8681" s="14">
        <v>1.4800000000000001E-2</v>
      </c>
      <c r="K8681" s="14">
        <v>5.4199999999999998E-2</v>
      </c>
      <c r="L8681" s="15">
        <f t="shared" si="548"/>
        <v>-3.9399999999999998E-2</v>
      </c>
      <c r="M8681" s="11">
        <f t="shared" si="549"/>
        <v>0</v>
      </c>
      <c r="N8681" s="11">
        <f>VLOOKUP(E8681,Nasdaq!$A$2:$F$3174,5,1)</f>
        <v>4464.9301759999998</v>
      </c>
      <c r="O8681" s="11">
        <f>VLOOKUP(F8681,Nasdaq!$A$2:$F$3174,5,1)</f>
        <v>4775.4599609999996</v>
      </c>
      <c r="P8681" s="11">
        <f t="shared" si="550"/>
        <v>640</v>
      </c>
      <c r="Q8681" s="15">
        <f t="shared" si="551"/>
        <v>0.93497411717363277</v>
      </c>
    </row>
    <row r="8682" spans="1:17" ht="19.5" customHeight="1" x14ac:dyDescent="0.2">
      <c r="A8682" s="12">
        <v>7524</v>
      </c>
      <c r="B8682" s="6" t="s">
        <v>2398</v>
      </c>
      <c r="C8682" s="12">
        <v>2157</v>
      </c>
      <c r="D8682" s="6" t="s">
        <v>7230</v>
      </c>
      <c r="E8682" s="13">
        <v>42689</v>
      </c>
      <c r="F8682" s="13">
        <v>42962</v>
      </c>
      <c r="H8682" s="6" t="s">
        <v>7949</v>
      </c>
      <c r="I8682" s="6" t="s">
        <v>8068</v>
      </c>
      <c r="J8682" s="14">
        <v>1.34E-2</v>
      </c>
      <c r="K8682" s="14">
        <v>0.20250000000000001</v>
      </c>
      <c r="L8682" s="15">
        <f t="shared" si="548"/>
        <v>-0.18910000000000002</v>
      </c>
      <c r="M8682" s="11">
        <f t="shared" si="549"/>
        <v>0</v>
      </c>
      <c r="N8682" s="11">
        <f>VLOOKUP(E8682,Nasdaq!$A$2:$F$3174,5,1)</f>
        <v>5275.6201170000004</v>
      </c>
      <c r="O8682" s="11">
        <f>VLOOKUP(F8682,Nasdaq!$A$2:$F$3174,5,1)</f>
        <v>6333.0097660000001</v>
      </c>
      <c r="P8682" s="11">
        <f t="shared" si="550"/>
        <v>273</v>
      </c>
      <c r="Q8682" s="15">
        <f t="shared" si="551"/>
        <v>0.83303673667717748</v>
      </c>
    </row>
    <row r="8683" spans="1:17" ht="19.5" customHeight="1" x14ac:dyDescent="0.2">
      <c r="A8683" s="12">
        <v>7524</v>
      </c>
      <c r="B8683" s="6" t="s">
        <v>2398</v>
      </c>
      <c r="C8683" s="12">
        <v>296</v>
      </c>
      <c r="D8683" s="6" t="s">
        <v>2874</v>
      </c>
      <c r="E8683" s="13">
        <v>41971</v>
      </c>
      <c r="F8683" s="13">
        <v>42919</v>
      </c>
      <c r="G8683" s="13">
        <v>42020</v>
      </c>
      <c r="H8683" s="6" t="s">
        <v>7948</v>
      </c>
      <c r="I8683" s="6" t="s">
        <v>8117</v>
      </c>
      <c r="J8683" s="14">
        <v>4.0000000000000002E-4</v>
      </c>
      <c r="K8683" s="14">
        <v>8.6699999999999999E-2</v>
      </c>
      <c r="L8683" s="15">
        <f t="shared" si="548"/>
        <v>-8.6300000000000002E-2</v>
      </c>
      <c r="M8683" s="11">
        <f t="shared" si="549"/>
        <v>0</v>
      </c>
      <c r="N8683" s="11">
        <f>VLOOKUP(E8683,Nasdaq!$A$2:$F$3174,5,1)</f>
        <v>4791.6298829999996</v>
      </c>
      <c r="O8683" s="11">
        <f>VLOOKUP(F8683,Nasdaq!$A$2:$F$3174,5,1)</f>
        <v>6110.0600590000004</v>
      </c>
      <c r="P8683" s="11">
        <f t="shared" si="550"/>
        <v>948</v>
      </c>
      <c r="Q8683" s="15">
        <f t="shared" si="551"/>
        <v>0.78422031905925693</v>
      </c>
    </row>
    <row r="8684" spans="1:17" ht="19.5" customHeight="1" x14ac:dyDescent="0.2">
      <c r="A8684" s="12">
        <v>7524</v>
      </c>
      <c r="B8684" s="6" t="s">
        <v>2398</v>
      </c>
      <c r="C8684" s="12">
        <v>149</v>
      </c>
      <c r="D8684" s="6" t="s">
        <v>5755</v>
      </c>
      <c r="E8684" s="13">
        <v>40954</v>
      </c>
      <c r="F8684" s="13">
        <v>42415</v>
      </c>
      <c r="H8684" s="6" t="s">
        <v>7948</v>
      </c>
      <c r="I8684" s="6" t="s">
        <v>8117</v>
      </c>
      <c r="J8684" s="14">
        <v>-2.2400000000000003E-2</v>
      </c>
      <c r="K8684" s="14">
        <v>0.11349999999999999</v>
      </c>
      <c r="L8684" s="15">
        <f t="shared" si="548"/>
        <v>-0.13589999999999999</v>
      </c>
      <c r="M8684" s="11">
        <f t="shared" si="549"/>
        <v>0</v>
      </c>
      <c r="N8684" s="11">
        <f>VLOOKUP(E8684,Nasdaq!$A$2:$F$3174,5,1)</f>
        <v>2915.830078</v>
      </c>
      <c r="O8684" s="11">
        <f>VLOOKUP(F8684,Nasdaq!$A$2:$F$3174,5,1)</f>
        <v>4337.5097660000001</v>
      </c>
      <c r="P8684" s="11">
        <f t="shared" si="550"/>
        <v>1461</v>
      </c>
      <c r="Q8684" s="15">
        <f t="shared" si="551"/>
        <v>0.67223646904579148</v>
      </c>
    </row>
    <row r="8685" spans="1:17" ht="19.5" customHeight="1" x14ac:dyDescent="0.2">
      <c r="A8685" s="12">
        <v>7524</v>
      </c>
      <c r="B8685" s="6" t="s">
        <v>2398</v>
      </c>
      <c r="C8685" s="12">
        <v>190</v>
      </c>
      <c r="D8685" s="6" t="s">
        <v>5102</v>
      </c>
      <c r="E8685" s="13">
        <v>40449</v>
      </c>
      <c r="F8685" s="13">
        <v>44415</v>
      </c>
      <c r="G8685" s="13">
        <v>40457</v>
      </c>
      <c r="H8685" s="6" t="s">
        <v>7946</v>
      </c>
      <c r="I8685" s="6" t="s">
        <v>8095</v>
      </c>
      <c r="J8685" s="14">
        <v>-3.27E-2</v>
      </c>
      <c r="K8685" s="14">
        <v>0.13830000000000001</v>
      </c>
      <c r="L8685" s="15">
        <f t="shared" si="548"/>
        <v>-0.17100000000000001</v>
      </c>
      <c r="M8685" s="11">
        <f t="shared" si="549"/>
        <v>0</v>
      </c>
      <c r="N8685" s="11">
        <f>VLOOKUP(E8685,Nasdaq!$A$2:$F$3174,5,1)</f>
        <v>2379.5900879999999</v>
      </c>
      <c r="O8685" s="11">
        <f>VLOOKUP(F8685,Nasdaq!$A$2:$F$3174,5,1)</f>
        <v>11010.980469</v>
      </c>
      <c r="P8685" s="11">
        <f t="shared" si="550"/>
        <v>3966</v>
      </c>
      <c r="Q8685" s="15">
        <f t="shared" si="551"/>
        <v>0.21611087341300014</v>
      </c>
    </row>
    <row r="8686" spans="1:17" ht="19.5" customHeight="1" x14ac:dyDescent="0.2">
      <c r="A8686" s="12">
        <v>7524</v>
      </c>
      <c r="B8686" s="6" t="s">
        <v>2398</v>
      </c>
      <c r="C8686" s="12">
        <v>602</v>
      </c>
      <c r="D8686" s="6" t="s">
        <v>5844</v>
      </c>
      <c r="E8686" s="13">
        <v>41684</v>
      </c>
      <c r="F8686" s="13">
        <v>41866</v>
      </c>
      <c r="H8686" s="6" t="s">
        <v>7944</v>
      </c>
      <c r="I8686" s="6" t="s">
        <v>8107</v>
      </c>
      <c r="J8686" s="14">
        <v>-4.4500000000000005E-2</v>
      </c>
      <c r="K8686" s="14">
        <v>0.15429999999999999</v>
      </c>
      <c r="L8686" s="15">
        <f t="shared" si="548"/>
        <v>-0.1988</v>
      </c>
      <c r="M8686" s="11">
        <f t="shared" si="549"/>
        <v>0</v>
      </c>
      <c r="N8686" s="11">
        <f>VLOOKUP(E8686,Nasdaq!$A$2:$F$3174,5,1)</f>
        <v>4244.0200199999999</v>
      </c>
      <c r="O8686" s="11">
        <f>VLOOKUP(F8686,Nasdaq!$A$2:$F$3174,5,1)</f>
        <v>4464.9301759999998</v>
      </c>
      <c r="P8686" s="11">
        <f t="shared" si="550"/>
        <v>182</v>
      </c>
      <c r="Q8686" s="15">
        <f t="shared" si="551"/>
        <v>0.95052399354726458</v>
      </c>
    </row>
    <row r="8687" spans="1:17" ht="19.5" customHeight="1" x14ac:dyDescent="0.2">
      <c r="A8687" s="12">
        <v>7524</v>
      </c>
      <c r="B8687" s="6" t="s">
        <v>2398</v>
      </c>
      <c r="C8687" s="12">
        <v>588</v>
      </c>
      <c r="D8687" s="6" t="s">
        <v>7057</v>
      </c>
      <c r="E8687" s="13">
        <v>43720</v>
      </c>
      <c r="F8687" s="13">
        <v>44415</v>
      </c>
      <c r="G8687" s="13">
        <v>43720</v>
      </c>
      <c r="H8687" s="6" t="s">
        <v>7951</v>
      </c>
      <c r="I8687" s="6" t="s">
        <v>8020</v>
      </c>
      <c r="J8687" s="14">
        <v>-6.0100000000000001E-2</v>
      </c>
      <c r="K8687" s="14">
        <v>0.15</v>
      </c>
      <c r="L8687" s="15">
        <f t="shared" si="548"/>
        <v>-0.21010000000000001</v>
      </c>
      <c r="M8687" s="11">
        <f t="shared" si="549"/>
        <v>0</v>
      </c>
      <c r="N8687" s="11">
        <f>VLOOKUP(E8687,Nasdaq!$A$2:$F$3174,5,1)</f>
        <v>8194.4697269999997</v>
      </c>
      <c r="O8687" s="11">
        <f>VLOOKUP(F8687,Nasdaq!$A$2:$F$3174,5,1)</f>
        <v>11010.980469</v>
      </c>
      <c r="P8687" s="11">
        <f t="shared" si="550"/>
        <v>695</v>
      </c>
      <c r="Q8687" s="15">
        <f t="shared" si="551"/>
        <v>0.74420977255127352</v>
      </c>
    </row>
    <row r="8688" spans="1:17" ht="19.5" customHeight="1" x14ac:dyDescent="0.2">
      <c r="A8688" s="12">
        <v>7524</v>
      </c>
      <c r="B8688" s="6" t="s">
        <v>2398</v>
      </c>
      <c r="C8688" s="12">
        <v>27</v>
      </c>
      <c r="D8688" s="6" t="s">
        <v>2962</v>
      </c>
      <c r="E8688" s="13">
        <v>43054</v>
      </c>
      <c r="F8688" s="13">
        <v>44415</v>
      </c>
      <c r="H8688" s="6" t="s">
        <v>7947</v>
      </c>
      <c r="I8688" s="6" t="s">
        <v>8097</v>
      </c>
      <c r="J8688" s="14">
        <v>-6.3799999999999996E-2</v>
      </c>
      <c r="K8688" s="14">
        <v>0.12560000000000002</v>
      </c>
      <c r="L8688" s="15">
        <f t="shared" si="548"/>
        <v>-0.18940000000000001</v>
      </c>
      <c r="M8688" s="11">
        <f t="shared" si="549"/>
        <v>0</v>
      </c>
      <c r="N8688" s="11">
        <f>VLOOKUP(E8688,Nasdaq!$A$2:$F$3174,5,1)</f>
        <v>6706.2099609999996</v>
      </c>
      <c r="O8688" s="11">
        <f>VLOOKUP(F8688,Nasdaq!$A$2:$F$3174,5,1)</f>
        <v>11010.980469</v>
      </c>
      <c r="P8688" s="11">
        <f t="shared" si="550"/>
        <v>1361</v>
      </c>
      <c r="Q8688" s="15">
        <f t="shared" si="551"/>
        <v>0.60904809284364625</v>
      </c>
    </row>
    <row r="8689" spans="1:17" ht="19.5" customHeight="1" x14ac:dyDescent="0.2">
      <c r="A8689" s="12">
        <v>7524</v>
      </c>
      <c r="B8689" s="6" t="s">
        <v>2398</v>
      </c>
      <c r="C8689" s="12">
        <v>788</v>
      </c>
      <c r="D8689" s="6" t="s">
        <v>7817</v>
      </c>
      <c r="E8689" s="13">
        <v>43327</v>
      </c>
      <c r="F8689" s="13">
        <v>43419</v>
      </c>
      <c r="H8689" s="6" t="s">
        <v>7946</v>
      </c>
      <c r="I8689" s="6" t="s">
        <v>7965</v>
      </c>
      <c r="J8689" s="14">
        <v>-9.0999999999999998E-2</v>
      </c>
      <c r="K8689" s="14">
        <v>-0.10050000000000001</v>
      </c>
      <c r="L8689" s="15">
        <f t="shared" si="548"/>
        <v>9.5000000000000084E-3</v>
      </c>
      <c r="M8689" s="11">
        <f t="shared" si="549"/>
        <v>1</v>
      </c>
      <c r="N8689" s="11">
        <f>VLOOKUP(E8689,Nasdaq!$A$2:$F$3174,5,1)</f>
        <v>7774.1201170000004</v>
      </c>
      <c r="O8689" s="11">
        <f>VLOOKUP(F8689,Nasdaq!$A$2:$F$3174,5,1)</f>
        <v>7259.0297849999997</v>
      </c>
      <c r="P8689" s="11">
        <f t="shared" si="550"/>
        <v>92</v>
      </c>
      <c r="Q8689" s="15">
        <f t="shared" si="551"/>
        <v>1.0709563779571722</v>
      </c>
    </row>
    <row r="8690" spans="1:17" ht="19.5" customHeight="1" x14ac:dyDescent="0.2">
      <c r="A8690" s="12">
        <v>7524</v>
      </c>
      <c r="B8690" s="6" t="s">
        <v>2398</v>
      </c>
      <c r="C8690" s="12">
        <v>1355</v>
      </c>
      <c r="D8690" s="6" t="s">
        <v>7882</v>
      </c>
      <c r="E8690" s="13">
        <v>41044</v>
      </c>
      <c r="F8690" s="13">
        <v>41136</v>
      </c>
      <c r="H8690" s="6" t="s">
        <v>7948</v>
      </c>
      <c r="I8690" s="6" t="s">
        <v>8052</v>
      </c>
      <c r="J8690" s="14">
        <v>-0.1081</v>
      </c>
      <c r="K8690" s="14">
        <v>0.27260000000000001</v>
      </c>
      <c r="L8690" s="15">
        <f t="shared" si="548"/>
        <v>-0.38070000000000004</v>
      </c>
      <c r="M8690" s="11">
        <f t="shared" si="549"/>
        <v>0</v>
      </c>
      <c r="N8690" s="11">
        <f>VLOOKUP(E8690,Nasdaq!$A$2:$F$3174,5,1)</f>
        <v>2893.76001</v>
      </c>
      <c r="O8690" s="11">
        <f>VLOOKUP(F8690,Nasdaq!$A$2:$F$3174,5,1)</f>
        <v>3030.929932</v>
      </c>
      <c r="P8690" s="11">
        <f t="shared" si="550"/>
        <v>92</v>
      </c>
      <c r="Q8690" s="15">
        <f t="shared" si="551"/>
        <v>0.95474460509951475</v>
      </c>
    </row>
    <row r="8691" spans="1:17" ht="19.5" customHeight="1" x14ac:dyDescent="0.2">
      <c r="A8691" s="12">
        <v>7524</v>
      </c>
      <c r="B8691" s="6" t="s">
        <v>2398</v>
      </c>
      <c r="C8691" s="12">
        <v>537</v>
      </c>
      <c r="D8691" s="6" t="s">
        <v>7883</v>
      </c>
      <c r="E8691" s="13">
        <v>43186</v>
      </c>
      <c r="F8691" s="13">
        <v>44415</v>
      </c>
      <c r="G8691" s="13">
        <v>43196</v>
      </c>
      <c r="H8691" s="6" t="s">
        <v>7947</v>
      </c>
      <c r="I8691" s="6" t="s">
        <v>8028</v>
      </c>
      <c r="J8691" s="14">
        <v>-0.14279999999999998</v>
      </c>
      <c r="K8691" s="14">
        <v>0.1338</v>
      </c>
      <c r="L8691" s="15">
        <f t="shared" si="548"/>
        <v>-0.27659999999999996</v>
      </c>
      <c r="M8691" s="11">
        <f t="shared" si="549"/>
        <v>0</v>
      </c>
      <c r="N8691" s="11">
        <f>VLOOKUP(E8691,Nasdaq!$A$2:$F$3174,5,1)</f>
        <v>7008.8100590000004</v>
      </c>
      <c r="O8691" s="11">
        <f>VLOOKUP(F8691,Nasdaq!$A$2:$F$3174,5,1)</f>
        <v>11010.980469</v>
      </c>
      <c r="P8691" s="11">
        <f t="shared" si="550"/>
        <v>1229</v>
      </c>
      <c r="Q8691" s="15">
        <f t="shared" si="551"/>
        <v>0.6365297928379029</v>
      </c>
    </row>
    <row r="8692" spans="1:17" ht="19.5" customHeight="1" x14ac:dyDescent="0.2">
      <c r="A8692" s="12">
        <v>7524</v>
      </c>
      <c r="B8692" s="6" t="s">
        <v>2398</v>
      </c>
      <c r="C8692" s="12">
        <v>7310</v>
      </c>
      <c r="D8692" s="6" t="s">
        <v>6839</v>
      </c>
      <c r="E8692" s="13">
        <v>43985</v>
      </c>
      <c r="F8692" s="13">
        <v>44415</v>
      </c>
      <c r="H8692" s="6" t="s">
        <v>7950</v>
      </c>
      <c r="I8692" s="6" t="s">
        <v>7967</v>
      </c>
      <c r="J8692" s="14">
        <v>-0.15010000000000001</v>
      </c>
      <c r="K8692" s="14">
        <v>0.50529999999999997</v>
      </c>
      <c r="L8692" s="15">
        <f t="shared" si="548"/>
        <v>-0.65539999999999998</v>
      </c>
      <c r="M8692" s="11">
        <f t="shared" si="549"/>
        <v>0</v>
      </c>
      <c r="N8692" s="11">
        <f>VLOOKUP(E8692,Nasdaq!$A$2:$F$3174,5,1)</f>
        <v>9682.9101559999999</v>
      </c>
      <c r="O8692" s="11">
        <f>VLOOKUP(F8692,Nasdaq!$A$2:$F$3174,5,1)</f>
        <v>11010.980469</v>
      </c>
      <c r="P8692" s="11">
        <f t="shared" si="550"/>
        <v>430</v>
      </c>
      <c r="Q8692" s="15">
        <f t="shared" si="551"/>
        <v>0.87938745444654609</v>
      </c>
    </row>
    <row r="8693" spans="1:17" ht="19.5" customHeight="1" x14ac:dyDescent="0.2">
      <c r="A8693" s="12">
        <v>7524</v>
      </c>
      <c r="B8693" s="6" t="s">
        <v>2398</v>
      </c>
      <c r="C8693" s="12">
        <v>16820</v>
      </c>
      <c r="D8693" s="6" t="s">
        <v>5756</v>
      </c>
      <c r="E8693" s="13">
        <v>40242</v>
      </c>
      <c r="F8693" s="13">
        <v>40827</v>
      </c>
      <c r="G8693" s="13">
        <v>40242</v>
      </c>
      <c r="H8693" s="6" t="s">
        <v>7949</v>
      </c>
      <c r="I8693" s="6" t="s">
        <v>7961</v>
      </c>
      <c r="J8693" s="14">
        <v>-0.16309999999999999</v>
      </c>
      <c r="K8693" s="14">
        <v>5.1699999999999996E-2</v>
      </c>
      <c r="L8693" s="15">
        <f t="shared" si="548"/>
        <v>-0.21479999999999999</v>
      </c>
      <c r="M8693" s="11">
        <f t="shared" si="549"/>
        <v>0</v>
      </c>
      <c r="N8693" s="11">
        <f>VLOOKUP(E8693,Nasdaq!$A$2:$F$3174,5,1)</f>
        <v>2326.3500979999999</v>
      </c>
      <c r="O8693" s="11">
        <f>VLOOKUP(F8693,Nasdaq!$A$2:$F$3174,5,1)</f>
        <v>2583.030029</v>
      </c>
      <c r="P8693" s="11">
        <f t="shared" si="550"/>
        <v>585</v>
      </c>
      <c r="Q8693" s="15">
        <f t="shared" si="551"/>
        <v>0.90062880112833832</v>
      </c>
    </row>
    <row r="8694" spans="1:17" ht="19.5" customHeight="1" x14ac:dyDescent="0.2">
      <c r="A8694" s="12">
        <v>7524</v>
      </c>
      <c r="B8694" s="6" t="s">
        <v>2398</v>
      </c>
      <c r="C8694" s="12">
        <v>25942</v>
      </c>
      <c r="D8694" s="6" t="s">
        <v>4389</v>
      </c>
      <c r="E8694" s="13">
        <v>43876</v>
      </c>
      <c r="F8694" s="13">
        <v>44415</v>
      </c>
      <c r="H8694" s="6" t="s">
        <v>7944</v>
      </c>
      <c r="I8694" s="6" t="s">
        <v>7977</v>
      </c>
      <c r="J8694" s="14">
        <v>-0.17059999999999997</v>
      </c>
      <c r="K8694" s="14">
        <v>1.2800000000000001E-2</v>
      </c>
      <c r="L8694" s="15">
        <f t="shared" si="548"/>
        <v>-0.18339999999999998</v>
      </c>
      <c r="M8694" s="11">
        <f t="shared" si="549"/>
        <v>0</v>
      </c>
      <c r="N8694" s="11">
        <f>VLOOKUP(E8694,Nasdaq!$A$2:$F$3174,5,1)</f>
        <v>9731.1796880000002</v>
      </c>
      <c r="O8694" s="11">
        <f>VLOOKUP(F8694,Nasdaq!$A$2:$F$3174,5,1)</f>
        <v>11010.980469</v>
      </c>
      <c r="P8694" s="11">
        <f t="shared" si="550"/>
        <v>539</v>
      </c>
      <c r="Q8694" s="15">
        <f t="shared" si="551"/>
        <v>0.88377105263147337</v>
      </c>
    </row>
    <row r="8695" spans="1:17" ht="19.5" customHeight="1" x14ac:dyDescent="0.2">
      <c r="A8695" s="12">
        <v>7524</v>
      </c>
      <c r="B8695" s="6" t="s">
        <v>2398</v>
      </c>
      <c r="C8695" s="12">
        <v>1022</v>
      </c>
      <c r="D8695" s="6" t="s">
        <v>5170</v>
      </c>
      <c r="E8695" s="13">
        <v>41319</v>
      </c>
      <c r="F8695" s="13">
        <v>41409</v>
      </c>
      <c r="H8695" s="6" t="s">
        <v>7949</v>
      </c>
      <c r="I8695" s="6" t="s">
        <v>8058</v>
      </c>
      <c r="J8695" s="14">
        <v>-0.182</v>
      </c>
      <c r="K8695" s="14">
        <v>0.45240000000000002</v>
      </c>
      <c r="L8695" s="15">
        <f t="shared" si="548"/>
        <v>-0.63440000000000007</v>
      </c>
      <c r="M8695" s="11">
        <f t="shared" si="549"/>
        <v>0</v>
      </c>
      <c r="N8695" s="11">
        <f>VLOOKUP(E8695,Nasdaq!$A$2:$F$3174,5,1)</f>
        <v>3198.6599120000001</v>
      </c>
      <c r="O8695" s="11">
        <f>VLOOKUP(F8695,Nasdaq!$A$2:$F$3174,5,1)</f>
        <v>3471.6201169999999</v>
      </c>
      <c r="P8695" s="11">
        <f t="shared" si="550"/>
        <v>90</v>
      </c>
      <c r="Q8695" s="15">
        <f t="shared" si="551"/>
        <v>0.92137612351615306</v>
      </c>
    </row>
    <row r="8696" spans="1:17" ht="19.5" customHeight="1" x14ac:dyDescent="0.2">
      <c r="A8696" s="12">
        <v>7524</v>
      </c>
      <c r="B8696" s="6" t="s">
        <v>2398</v>
      </c>
      <c r="C8696" s="12">
        <v>72</v>
      </c>
      <c r="D8696" s="6" t="s">
        <v>4465</v>
      </c>
      <c r="E8696" s="13">
        <v>42139</v>
      </c>
      <c r="F8696" s="13">
        <v>42324</v>
      </c>
      <c r="H8696" s="6" t="s">
        <v>7947</v>
      </c>
      <c r="I8696" s="6" t="s">
        <v>8028</v>
      </c>
      <c r="J8696" s="14">
        <v>-0.18679999999999999</v>
      </c>
      <c r="K8696" s="14">
        <v>-4.36E-2</v>
      </c>
      <c r="L8696" s="15">
        <f t="shared" si="548"/>
        <v>-0.14319999999999999</v>
      </c>
      <c r="M8696" s="11">
        <f t="shared" si="549"/>
        <v>0</v>
      </c>
      <c r="N8696" s="11">
        <f>VLOOKUP(E8696,Nasdaq!$A$2:$F$3174,5,1)</f>
        <v>5048.2900390000004</v>
      </c>
      <c r="O8696" s="11">
        <f>VLOOKUP(F8696,Nasdaq!$A$2:$F$3174,5,1)</f>
        <v>4984.6201170000004</v>
      </c>
      <c r="P8696" s="11">
        <f t="shared" si="550"/>
        <v>185</v>
      </c>
      <c r="Q8696" s="15">
        <f t="shared" si="551"/>
        <v>1.0127730843274354</v>
      </c>
    </row>
    <row r="8697" spans="1:17" ht="19.5" customHeight="1" x14ac:dyDescent="0.2">
      <c r="A8697" s="12">
        <v>7524</v>
      </c>
      <c r="B8697" s="6" t="s">
        <v>2398</v>
      </c>
      <c r="C8697" s="12">
        <v>16114</v>
      </c>
      <c r="D8697" s="6" t="s">
        <v>2775</v>
      </c>
      <c r="E8697" s="13">
        <v>42216</v>
      </c>
      <c r="F8697" s="13">
        <v>44050</v>
      </c>
      <c r="H8697" s="6" t="s">
        <v>7950</v>
      </c>
      <c r="I8697" s="6" t="s">
        <v>8092</v>
      </c>
      <c r="J8697" s="14">
        <v>-0.1966</v>
      </c>
      <c r="K8697" s="14">
        <v>0.1197</v>
      </c>
      <c r="L8697" s="15">
        <f t="shared" si="548"/>
        <v>-0.31630000000000003</v>
      </c>
      <c r="M8697" s="11">
        <f t="shared" si="549"/>
        <v>0</v>
      </c>
      <c r="N8697" s="11">
        <f>VLOOKUP(E8697,Nasdaq!$A$2:$F$3174,5,1)</f>
        <v>5128.2797849999997</v>
      </c>
      <c r="O8697" s="11">
        <f>VLOOKUP(F8697,Nasdaq!$A$2:$F$3174,5,1)</f>
        <v>11010.980469</v>
      </c>
      <c r="P8697" s="11">
        <f t="shared" si="550"/>
        <v>1834</v>
      </c>
      <c r="Q8697" s="15">
        <f t="shared" si="551"/>
        <v>0.46574286942978188</v>
      </c>
    </row>
    <row r="8698" spans="1:17" ht="19.5" customHeight="1" x14ac:dyDescent="0.2">
      <c r="A8698" s="12">
        <v>7524</v>
      </c>
      <c r="B8698" s="6" t="s">
        <v>2398</v>
      </c>
      <c r="C8698" s="12">
        <v>33102</v>
      </c>
      <c r="D8698" s="6" t="s">
        <v>7884</v>
      </c>
      <c r="E8698" s="13">
        <v>43235</v>
      </c>
      <c r="F8698" s="13">
        <v>44047</v>
      </c>
      <c r="G8698" s="13">
        <v>43448</v>
      </c>
      <c r="H8698" s="6" t="s">
        <v>7944</v>
      </c>
      <c r="I8698" s="6" t="s">
        <v>8003</v>
      </c>
      <c r="J8698" s="14">
        <v>-0.20309999999999997</v>
      </c>
      <c r="K8698" s="14">
        <v>0.11509999999999999</v>
      </c>
      <c r="L8698" s="15">
        <f t="shared" si="548"/>
        <v>-0.31819999999999998</v>
      </c>
      <c r="M8698" s="11">
        <f t="shared" si="549"/>
        <v>0</v>
      </c>
      <c r="N8698" s="11">
        <f>VLOOKUP(E8698,Nasdaq!$A$2:$F$3174,5,1)</f>
        <v>7351.6298829999996</v>
      </c>
      <c r="O8698" s="11">
        <f>VLOOKUP(F8698,Nasdaq!$A$2:$F$3174,5,1)</f>
        <v>10941.169921999999</v>
      </c>
      <c r="P8698" s="11">
        <f t="shared" si="550"/>
        <v>812</v>
      </c>
      <c r="Q8698" s="15">
        <f t="shared" si="551"/>
        <v>0.67192446493820146</v>
      </c>
    </row>
    <row r="8699" spans="1:17" ht="19.5" customHeight="1" x14ac:dyDescent="0.2">
      <c r="A8699" s="12">
        <v>7524</v>
      </c>
      <c r="B8699" s="6" t="s">
        <v>2398</v>
      </c>
      <c r="C8699" s="12">
        <v>6667</v>
      </c>
      <c r="D8699" s="6" t="s">
        <v>7885</v>
      </c>
      <c r="E8699" s="13">
        <v>42219</v>
      </c>
      <c r="F8699" s="13">
        <v>42328</v>
      </c>
      <c r="H8699" s="6" t="s">
        <v>7950</v>
      </c>
      <c r="I8699" s="6" t="s">
        <v>8022</v>
      </c>
      <c r="J8699" s="14">
        <v>-0.26979999999999998</v>
      </c>
      <c r="K8699" s="14">
        <v>1.0700000000000001E-2</v>
      </c>
      <c r="L8699" s="15">
        <f t="shared" ref="L8699:L8758" si="552">J8699-K8699</f>
        <v>-0.28049999999999997</v>
      </c>
      <c r="M8699" s="11">
        <f t="shared" ref="M8699:M8758" si="553">IF(L8699&gt;0,1,0)</f>
        <v>0</v>
      </c>
      <c r="N8699" s="11">
        <f>VLOOKUP(E8699,Nasdaq!$A$2:$F$3174,5,1)</f>
        <v>5115.3798829999996</v>
      </c>
      <c r="O8699" s="11">
        <f>VLOOKUP(F8699,Nasdaq!$A$2:$F$3174,5,1)</f>
        <v>5104.919922</v>
      </c>
      <c r="P8699" s="11">
        <f t="shared" ref="P8699:P8758" si="554">_xlfn.DAYS(F8699,E8699)</f>
        <v>109</v>
      </c>
      <c r="Q8699" s="15">
        <f t="shared" ref="Q8699:Q8758" si="555">(O8699/N8699)^(1/P8699/365-1)</f>
        <v>1.0020489445433969</v>
      </c>
    </row>
    <row r="8700" spans="1:17" ht="19.5" customHeight="1" x14ac:dyDescent="0.2">
      <c r="A8700" s="12">
        <v>7524</v>
      </c>
      <c r="B8700" s="6" t="s">
        <v>2398</v>
      </c>
      <c r="C8700" s="12">
        <v>31259</v>
      </c>
      <c r="D8700" s="6" t="s">
        <v>5757</v>
      </c>
      <c r="E8700" s="13">
        <v>43347</v>
      </c>
      <c r="F8700" s="13">
        <v>44415</v>
      </c>
      <c r="H8700" s="6" t="s">
        <v>7946</v>
      </c>
      <c r="I8700" s="6" t="s">
        <v>8005</v>
      </c>
      <c r="J8700" s="14">
        <v>-0.29609999999999997</v>
      </c>
      <c r="K8700" s="14">
        <v>0.1013</v>
      </c>
      <c r="L8700" s="15">
        <f t="shared" si="552"/>
        <v>-0.39739999999999998</v>
      </c>
      <c r="M8700" s="11">
        <f t="shared" si="553"/>
        <v>0</v>
      </c>
      <c r="N8700" s="11">
        <f>VLOOKUP(E8700,Nasdaq!$A$2:$F$3174,5,1)</f>
        <v>8091.25</v>
      </c>
      <c r="O8700" s="11">
        <f>VLOOKUP(F8700,Nasdaq!$A$2:$F$3174,5,1)</f>
        <v>11010.980469</v>
      </c>
      <c r="P8700" s="11">
        <f t="shared" si="554"/>
        <v>1068</v>
      </c>
      <c r="Q8700" s="15">
        <f t="shared" si="555"/>
        <v>0.73483523270468365</v>
      </c>
    </row>
    <row r="8701" spans="1:17" ht="19.5" customHeight="1" x14ac:dyDescent="0.2">
      <c r="A8701" s="12">
        <v>7524</v>
      </c>
      <c r="B8701" s="6" t="s">
        <v>2398</v>
      </c>
      <c r="C8701" s="12">
        <v>44668</v>
      </c>
      <c r="D8701" s="6" t="s">
        <v>7886</v>
      </c>
      <c r="E8701" s="13">
        <v>43784</v>
      </c>
      <c r="F8701" s="13">
        <v>44415</v>
      </c>
      <c r="H8701" s="6" t="s">
        <v>7950</v>
      </c>
      <c r="I8701" s="6" t="s">
        <v>8026</v>
      </c>
      <c r="J8701" s="14">
        <v>-0.30510000000000004</v>
      </c>
      <c r="K8701" s="14">
        <v>0.1268</v>
      </c>
      <c r="L8701" s="15">
        <f t="shared" si="552"/>
        <v>-0.43190000000000006</v>
      </c>
      <c r="M8701" s="11">
        <f t="shared" si="553"/>
        <v>0</v>
      </c>
      <c r="N8701" s="11">
        <f>VLOOKUP(E8701,Nasdaq!$A$2:$F$3174,5,1)</f>
        <v>8540.8300780000009</v>
      </c>
      <c r="O8701" s="11">
        <f>VLOOKUP(F8701,Nasdaq!$A$2:$F$3174,5,1)</f>
        <v>11010.980469</v>
      </c>
      <c r="P8701" s="11">
        <f t="shared" si="554"/>
        <v>631</v>
      </c>
      <c r="Q8701" s="15">
        <f t="shared" si="555"/>
        <v>0.77566566596755193</v>
      </c>
    </row>
    <row r="8702" spans="1:17" ht="19.5" customHeight="1" x14ac:dyDescent="0.2">
      <c r="A8702" s="12">
        <v>7524</v>
      </c>
      <c r="B8702" s="6" t="s">
        <v>2398</v>
      </c>
      <c r="C8702" s="12">
        <v>1392</v>
      </c>
      <c r="D8702" s="6" t="s">
        <v>3656</v>
      </c>
      <c r="E8702" s="13">
        <v>40297</v>
      </c>
      <c r="F8702" s="13">
        <v>40772</v>
      </c>
      <c r="G8702" s="13">
        <v>40297</v>
      </c>
      <c r="H8702" s="6" t="s">
        <v>7946</v>
      </c>
      <c r="I8702" s="6" t="s">
        <v>7964</v>
      </c>
      <c r="J8702" s="14">
        <v>-0.3115</v>
      </c>
      <c r="K8702" s="14">
        <v>1.23E-2</v>
      </c>
      <c r="L8702" s="15">
        <f t="shared" si="552"/>
        <v>-0.32379999999999998</v>
      </c>
      <c r="M8702" s="11">
        <f t="shared" si="553"/>
        <v>0</v>
      </c>
      <c r="N8702" s="11">
        <f>VLOOKUP(E8702,Nasdaq!$A$2:$F$3174,5,1)</f>
        <v>2511.919922</v>
      </c>
      <c r="O8702" s="11">
        <f>VLOOKUP(F8702,Nasdaq!$A$2:$F$3174,5,1)</f>
        <v>2511.4799800000001</v>
      </c>
      <c r="P8702" s="11">
        <f t="shared" si="554"/>
        <v>475</v>
      </c>
      <c r="Q8702" s="15">
        <f t="shared" si="555"/>
        <v>1.0001751713992404</v>
      </c>
    </row>
    <row r="8703" spans="1:17" ht="19.5" customHeight="1" x14ac:dyDescent="0.2">
      <c r="A8703" s="12">
        <v>7524</v>
      </c>
      <c r="B8703" s="6" t="s">
        <v>2398</v>
      </c>
      <c r="C8703" s="12">
        <v>2993</v>
      </c>
      <c r="D8703" s="6" t="s">
        <v>5758</v>
      </c>
      <c r="E8703" s="13">
        <v>43234</v>
      </c>
      <c r="F8703" s="13">
        <v>44047</v>
      </c>
      <c r="G8703" s="13">
        <v>43234</v>
      </c>
      <c r="H8703" s="6" t="s">
        <v>7951</v>
      </c>
      <c r="I8703" s="6" t="s">
        <v>8021</v>
      </c>
      <c r="J8703" s="14">
        <v>-0.35680000000000001</v>
      </c>
      <c r="K8703" s="14">
        <v>0.1115</v>
      </c>
      <c r="L8703" s="15">
        <f t="shared" si="552"/>
        <v>-0.46829999999999999</v>
      </c>
      <c r="M8703" s="11">
        <f t="shared" si="553"/>
        <v>0</v>
      </c>
      <c r="N8703" s="11">
        <f>VLOOKUP(E8703,Nasdaq!$A$2:$F$3174,5,1)</f>
        <v>7411.3198240000002</v>
      </c>
      <c r="O8703" s="11">
        <f>VLOOKUP(F8703,Nasdaq!$A$2:$F$3174,5,1)</f>
        <v>10941.169921999999</v>
      </c>
      <c r="P8703" s="11">
        <f t="shared" si="554"/>
        <v>813</v>
      </c>
      <c r="Q8703" s="15">
        <f t="shared" si="555"/>
        <v>0.67737998818752332</v>
      </c>
    </row>
    <row r="8704" spans="1:17" ht="19.5" customHeight="1" x14ac:dyDescent="0.2">
      <c r="A8704" s="12">
        <v>7524</v>
      </c>
      <c r="B8704" s="6" t="s">
        <v>2398</v>
      </c>
      <c r="C8704" s="12">
        <v>30958</v>
      </c>
      <c r="D8704" s="6" t="s">
        <v>6115</v>
      </c>
      <c r="E8704" s="13">
        <v>43784</v>
      </c>
      <c r="F8704" s="13">
        <v>44415</v>
      </c>
      <c r="H8704" s="6" t="s">
        <v>7947</v>
      </c>
      <c r="I8704" s="6" t="s">
        <v>7969</v>
      </c>
      <c r="J8704" s="14">
        <v>-0.41969999999999996</v>
      </c>
      <c r="K8704" s="14">
        <v>0.1268</v>
      </c>
      <c r="L8704" s="15">
        <f t="shared" si="552"/>
        <v>-0.54649999999999999</v>
      </c>
      <c r="M8704" s="11">
        <f t="shared" si="553"/>
        <v>0</v>
      </c>
      <c r="N8704" s="11">
        <f>VLOOKUP(E8704,Nasdaq!$A$2:$F$3174,5,1)</f>
        <v>8540.8300780000009</v>
      </c>
      <c r="O8704" s="11">
        <f>VLOOKUP(F8704,Nasdaq!$A$2:$F$3174,5,1)</f>
        <v>11010.980469</v>
      </c>
      <c r="P8704" s="11">
        <f t="shared" si="554"/>
        <v>631</v>
      </c>
      <c r="Q8704" s="15">
        <f t="shared" si="555"/>
        <v>0.77566566596755193</v>
      </c>
    </row>
    <row r="8705" spans="1:17" ht="19.5" customHeight="1" x14ac:dyDescent="0.2">
      <c r="A8705" s="12">
        <v>7524</v>
      </c>
      <c r="B8705" s="6" t="s">
        <v>2398</v>
      </c>
      <c r="C8705" s="12">
        <v>29589</v>
      </c>
      <c r="D8705" s="6" t="s">
        <v>4764</v>
      </c>
      <c r="E8705" s="13">
        <v>43419</v>
      </c>
      <c r="F8705" s="13">
        <v>43511</v>
      </c>
      <c r="H8705" s="6" t="s">
        <v>7944</v>
      </c>
      <c r="I8705" s="6" t="s">
        <v>7963</v>
      </c>
      <c r="J8705" s="14">
        <v>-0.42049999999999998</v>
      </c>
      <c r="K8705" s="14">
        <v>0.09</v>
      </c>
      <c r="L8705" s="15">
        <f t="shared" si="552"/>
        <v>-0.51049999999999995</v>
      </c>
      <c r="M8705" s="11">
        <f t="shared" si="553"/>
        <v>0</v>
      </c>
      <c r="N8705" s="11">
        <f>VLOOKUP(E8705,Nasdaq!$A$2:$F$3174,5,1)</f>
        <v>7259.0297849999997</v>
      </c>
      <c r="O8705" s="11">
        <f>VLOOKUP(F8705,Nasdaq!$A$2:$F$3174,5,1)</f>
        <v>7472.4101559999999</v>
      </c>
      <c r="P8705" s="11">
        <f t="shared" si="554"/>
        <v>92</v>
      </c>
      <c r="Q8705" s="15">
        <f t="shared" si="555"/>
        <v>0.97144507544989844</v>
      </c>
    </row>
    <row r="8706" spans="1:17" ht="19.5" customHeight="1" x14ac:dyDescent="0.2">
      <c r="A8706" s="12">
        <v>7524</v>
      </c>
      <c r="B8706" s="6" t="s">
        <v>2398</v>
      </c>
      <c r="C8706" s="12">
        <v>1691</v>
      </c>
      <c r="D8706" s="6" t="s">
        <v>7592</v>
      </c>
      <c r="E8706" s="13">
        <v>39471</v>
      </c>
      <c r="F8706" s="13">
        <v>39548</v>
      </c>
      <c r="G8706" s="13">
        <v>39471</v>
      </c>
      <c r="H8706" s="6" t="s">
        <v>7949</v>
      </c>
      <c r="I8706" s="6" t="s">
        <v>8060</v>
      </c>
      <c r="J8706" s="14">
        <v>-0.56779999999999997</v>
      </c>
      <c r="K8706" s="14">
        <v>5.4800000000000001E-2</v>
      </c>
      <c r="L8706" s="15">
        <f t="shared" si="552"/>
        <v>-0.62259999999999993</v>
      </c>
      <c r="M8706" s="11">
        <f t="shared" si="553"/>
        <v>0</v>
      </c>
      <c r="N8706" s="11">
        <f>VLOOKUP(E8706,Nasdaq!$A$2:$F$3174,5,1)</f>
        <v>2360.919922</v>
      </c>
      <c r="O8706" s="11">
        <f>VLOOKUP(F8706,Nasdaq!$A$2:$F$3174,5,1)</f>
        <v>2351.6999510000001</v>
      </c>
      <c r="P8706" s="11">
        <f t="shared" si="554"/>
        <v>77</v>
      </c>
      <c r="Q8706" s="15">
        <f t="shared" si="555"/>
        <v>1.0039204160800315</v>
      </c>
    </row>
    <row r="8707" spans="1:17" ht="19.5" customHeight="1" x14ac:dyDescent="0.2">
      <c r="A8707" s="12">
        <v>7524</v>
      </c>
      <c r="B8707" s="6" t="s">
        <v>2398</v>
      </c>
      <c r="C8707" s="12">
        <v>6735</v>
      </c>
      <c r="D8707" s="6" t="s">
        <v>5302</v>
      </c>
      <c r="E8707" s="13">
        <v>43873</v>
      </c>
      <c r="F8707" s="13">
        <v>44415</v>
      </c>
      <c r="H8707" s="6" t="s">
        <v>7947</v>
      </c>
      <c r="I8707" s="6" t="s">
        <v>8138</v>
      </c>
      <c r="J8707" s="14">
        <v>-0.61770000000000003</v>
      </c>
      <c r="K8707" s="14">
        <v>8.199999999999999E-3</v>
      </c>
      <c r="L8707" s="15">
        <f t="shared" si="552"/>
        <v>-0.62590000000000001</v>
      </c>
      <c r="M8707" s="11">
        <f t="shared" si="553"/>
        <v>0</v>
      </c>
      <c r="N8707" s="11">
        <f>VLOOKUP(E8707,Nasdaq!$A$2:$F$3174,5,1)</f>
        <v>9725.9599610000005</v>
      </c>
      <c r="O8707" s="11">
        <f>VLOOKUP(F8707,Nasdaq!$A$2:$F$3174,5,1)</f>
        <v>11010.980469</v>
      </c>
      <c r="P8707" s="11">
        <f t="shared" si="554"/>
        <v>542</v>
      </c>
      <c r="Q8707" s="15">
        <f t="shared" si="555"/>
        <v>0.88329700422816138</v>
      </c>
    </row>
    <row r="8708" spans="1:17" ht="19.5" customHeight="1" x14ac:dyDescent="0.2">
      <c r="A8708" s="12">
        <v>7524</v>
      </c>
      <c r="B8708" s="6" t="s">
        <v>2398</v>
      </c>
      <c r="C8708" s="12">
        <v>45096</v>
      </c>
      <c r="D8708" s="6" t="s">
        <v>7887</v>
      </c>
      <c r="E8708" s="13">
        <v>43419</v>
      </c>
      <c r="F8708" s="13">
        <v>43511</v>
      </c>
      <c r="H8708" s="6" t="s">
        <v>7945</v>
      </c>
      <c r="I8708" s="6" t="s">
        <v>7955</v>
      </c>
      <c r="J8708" s="14">
        <v>-0.71060000000000001</v>
      </c>
      <c r="K8708" s="14">
        <v>0.09</v>
      </c>
      <c r="L8708" s="15">
        <f t="shared" si="552"/>
        <v>-0.80059999999999998</v>
      </c>
      <c r="M8708" s="11">
        <f t="shared" si="553"/>
        <v>0</v>
      </c>
      <c r="N8708" s="11">
        <f>VLOOKUP(E8708,Nasdaq!$A$2:$F$3174,5,1)</f>
        <v>7259.0297849999997</v>
      </c>
      <c r="O8708" s="11">
        <f>VLOOKUP(F8708,Nasdaq!$A$2:$F$3174,5,1)</f>
        <v>7472.4101559999999</v>
      </c>
      <c r="P8708" s="11">
        <f t="shared" si="554"/>
        <v>92</v>
      </c>
      <c r="Q8708" s="15">
        <f t="shared" si="555"/>
        <v>0.97144507544989844</v>
      </c>
    </row>
    <row r="8709" spans="1:17" ht="19.5" customHeight="1" x14ac:dyDescent="0.2">
      <c r="A8709" s="12">
        <v>7524</v>
      </c>
      <c r="B8709" s="6" t="s">
        <v>2398</v>
      </c>
      <c r="C8709" s="12">
        <v>19593</v>
      </c>
      <c r="D8709" s="6" t="s">
        <v>4187</v>
      </c>
      <c r="E8709" s="13">
        <v>39465</v>
      </c>
      <c r="F8709" s="13">
        <v>39860</v>
      </c>
      <c r="G8709" s="13">
        <v>39465</v>
      </c>
      <c r="H8709" s="6" t="s">
        <v>7951</v>
      </c>
      <c r="I8709" s="6" t="s">
        <v>8043</v>
      </c>
      <c r="J8709" s="14">
        <v>-0.86099999999999999</v>
      </c>
      <c r="K8709" s="14">
        <v>-0.3372</v>
      </c>
      <c r="L8709" s="15">
        <f t="shared" si="552"/>
        <v>-0.52380000000000004</v>
      </c>
      <c r="M8709" s="11">
        <f t="shared" si="553"/>
        <v>0</v>
      </c>
      <c r="N8709" s="11">
        <f>VLOOKUP(E8709,Nasdaq!$A$2:$F$3174,5,1)</f>
        <v>2340.0200199999999</v>
      </c>
      <c r="O8709" s="11">
        <f>VLOOKUP(F8709,Nasdaq!$A$2:$F$3174,5,1)</f>
        <v>1534.3599850000001</v>
      </c>
      <c r="P8709" s="11">
        <f t="shared" si="554"/>
        <v>395</v>
      </c>
      <c r="Q8709" s="15">
        <f t="shared" si="555"/>
        <v>1.5250744238003766</v>
      </c>
    </row>
    <row r="8710" spans="1:17" ht="19.5" customHeight="1" x14ac:dyDescent="0.2">
      <c r="A8710" s="12">
        <v>7524</v>
      </c>
      <c r="B8710" s="6" t="s">
        <v>2398</v>
      </c>
      <c r="C8710" s="12">
        <v>1233</v>
      </c>
      <c r="D8710" s="6" t="s">
        <v>7209</v>
      </c>
      <c r="E8710" s="13">
        <v>39562</v>
      </c>
      <c r="F8710" s="13">
        <v>39777</v>
      </c>
      <c r="G8710" s="13">
        <v>39562</v>
      </c>
      <c r="H8710" s="6" t="s">
        <v>7947</v>
      </c>
      <c r="I8710" s="6" t="s">
        <v>7969</v>
      </c>
      <c r="J8710" s="14">
        <v>-0.89080000000000004</v>
      </c>
      <c r="K8710" s="14">
        <v>-0.54810000000000003</v>
      </c>
      <c r="L8710" s="15">
        <f t="shared" si="552"/>
        <v>-0.3427</v>
      </c>
      <c r="M8710" s="11">
        <f t="shared" si="553"/>
        <v>0</v>
      </c>
      <c r="N8710" s="11">
        <f>VLOOKUP(E8710,Nasdaq!$A$2:$F$3174,5,1)</f>
        <v>2428.919922</v>
      </c>
      <c r="O8710" s="11">
        <f>VLOOKUP(F8710,Nasdaq!$A$2:$F$3174,5,1)</f>
        <v>1464.7299800000001</v>
      </c>
      <c r="P8710" s="11">
        <f t="shared" si="554"/>
        <v>215</v>
      </c>
      <c r="Q8710" s="15">
        <f t="shared" si="555"/>
        <v>1.6582607720813509</v>
      </c>
    </row>
    <row r="8711" spans="1:17" ht="19.5" customHeight="1" x14ac:dyDescent="0.2">
      <c r="A8711" s="12">
        <v>7524</v>
      </c>
      <c r="B8711" s="6" t="s">
        <v>2398</v>
      </c>
      <c r="C8711" s="12">
        <v>353</v>
      </c>
      <c r="D8711" s="6" t="s">
        <v>2575</v>
      </c>
      <c r="E8711" s="13">
        <v>43692</v>
      </c>
      <c r="F8711" s="13">
        <v>43784</v>
      </c>
      <c r="H8711" s="6" t="s">
        <v>7944</v>
      </c>
      <c r="I8711" s="6" t="s">
        <v>7960</v>
      </c>
      <c r="J8711" s="14">
        <v>-0.92779999999999996</v>
      </c>
      <c r="K8711" s="14">
        <v>0.46579999999999999</v>
      </c>
      <c r="L8711" s="15">
        <f t="shared" si="552"/>
        <v>-1.3935999999999999</v>
      </c>
      <c r="M8711" s="11">
        <f t="shared" si="553"/>
        <v>0</v>
      </c>
      <c r="N8711" s="11">
        <f>VLOOKUP(E8711,Nasdaq!$A$2:$F$3174,5,1)</f>
        <v>7766.6201170000004</v>
      </c>
      <c r="O8711" s="11">
        <f>VLOOKUP(F8711,Nasdaq!$A$2:$F$3174,5,1)</f>
        <v>8540.8300780000009</v>
      </c>
      <c r="P8711" s="11">
        <f t="shared" si="554"/>
        <v>92</v>
      </c>
      <c r="Q8711" s="15">
        <f t="shared" si="555"/>
        <v>0.90935448003556307</v>
      </c>
    </row>
    <row r="8712" spans="1:17" ht="19.5" customHeight="1" x14ac:dyDescent="0.2">
      <c r="A8712" s="12">
        <v>7524</v>
      </c>
      <c r="B8712" s="6" t="s">
        <v>2398</v>
      </c>
      <c r="C8712" s="12">
        <v>48418</v>
      </c>
      <c r="D8712" s="6" t="s">
        <v>5759</v>
      </c>
      <c r="E8712" s="13">
        <v>43997</v>
      </c>
      <c r="F8712" s="13">
        <v>44047</v>
      </c>
      <c r="G8712" s="13">
        <v>43997</v>
      </c>
      <c r="H8712" s="6" t="s">
        <v>7951</v>
      </c>
      <c r="I8712" s="6" t="s">
        <v>8018</v>
      </c>
      <c r="J8712" s="14">
        <v>-0.98349999999999993</v>
      </c>
      <c r="K8712" s="14">
        <v>0.75549999999999995</v>
      </c>
      <c r="L8712" s="15">
        <f t="shared" si="552"/>
        <v>-1.7389999999999999</v>
      </c>
      <c r="M8712" s="11">
        <f t="shared" si="553"/>
        <v>0</v>
      </c>
      <c r="N8712" s="11">
        <f>VLOOKUP(E8712,Nasdaq!$A$2:$F$3174,5,1)</f>
        <v>9726.0195309999999</v>
      </c>
      <c r="O8712" s="11">
        <f>VLOOKUP(F8712,Nasdaq!$A$2:$F$3174,5,1)</f>
        <v>10941.169921999999</v>
      </c>
      <c r="P8712" s="11">
        <f t="shared" si="554"/>
        <v>50</v>
      </c>
      <c r="Q8712" s="15">
        <f t="shared" si="555"/>
        <v>0.88894353543837346</v>
      </c>
    </row>
    <row r="8713" spans="1:17" ht="19.5" customHeight="1" x14ac:dyDescent="0.2">
      <c r="A8713" s="12">
        <v>1222</v>
      </c>
      <c r="B8713" s="6" t="s">
        <v>5895</v>
      </c>
      <c r="C8713" s="12">
        <v>3123</v>
      </c>
      <c r="D8713" s="6" t="s">
        <v>3352</v>
      </c>
      <c r="E8713" s="13">
        <v>41044</v>
      </c>
      <c r="F8713" s="13">
        <v>43265</v>
      </c>
      <c r="G8713" s="13">
        <v>41876</v>
      </c>
      <c r="H8713" s="6" t="s">
        <v>7950</v>
      </c>
      <c r="I8713" s="6" t="s">
        <v>8071</v>
      </c>
      <c r="J8713" s="14">
        <v>-3.4700000000000002E-2</v>
      </c>
      <c r="K8713" s="14">
        <v>0.153</v>
      </c>
      <c r="L8713" s="15">
        <f t="shared" si="552"/>
        <v>-0.18770000000000001</v>
      </c>
      <c r="M8713" s="11">
        <f t="shared" si="553"/>
        <v>0</v>
      </c>
      <c r="N8713" s="11">
        <f>VLOOKUP(E8713,Nasdaq!$A$2:$F$3174,5,1)</f>
        <v>2893.76001</v>
      </c>
      <c r="O8713" s="11">
        <f>VLOOKUP(F8713,Nasdaq!$A$2:$F$3174,5,1)</f>
        <v>7761.0400390000004</v>
      </c>
      <c r="P8713" s="11">
        <f t="shared" si="554"/>
        <v>2221</v>
      </c>
      <c r="Q8713" s="15">
        <f t="shared" si="555"/>
        <v>0.37285769910945871</v>
      </c>
    </row>
    <row r="8714" spans="1:17" ht="19.5" customHeight="1" x14ac:dyDescent="0.2">
      <c r="A8714" s="12">
        <v>9042</v>
      </c>
      <c r="B8714" s="6" t="s">
        <v>2399</v>
      </c>
      <c r="C8714" s="12">
        <v>25957</v>
      </c>
      <c r="D8714" s="6" t="s">
        <v>2767</v>
      </c>
      <c r="E8714" s="13">
        <v>43817</v>
      </c>
      <c r="F8714" s="13">
        <v>44415</v>
      </c>
      <c r="G8714" s="13">
        <v>43817</v>
      </c>
      <c r="H8714" s="6" t="s">
        <v>7944</v>
      </c>
      <c r="I8714" s="6" t="s">
        <v>7963</v>
      </c>
      <c r="J8714" s="14">
        <v>2.2599999999999999E-2</v>
      </c>
      <c r="K8714" s="14">
        <v>0.10349999999999999</v>
      </c>
      <c r="L8714" s="15">
        <f t="shared" si="552"/>
        <v>-8.09E-2</v>
      </c>
      <c r="M8714" s="11">
        <f t="shared" si="553"/>
        <v>0</v>
      </c>
      <c r="N8714" s="11">
        <f>VLOOKUP(E8714,Nasdaq!$A$2:$F$3174,5,1)</f>
        <v>8827.7402340000008</v>
      </c>
      <c r="O8714" s="11">
        <f>VLOOKUP(F8714,Nasdaq!$A$2:$F$3174,5,1)</f>
        <v>11010.980469</v>
      </c>
      <c r="P8714" s="11">
        <f t="shared" si="554"/>
        <v>598</v>
      </c>
      <c r="Q8714" s="15">
        <f t="shared" si="555"/>
        <v>0.80172235313334717</v>
      </c>
    </row>
    <row r="8715" spans="1:17" ht="19.5" customHeight="1" x14ac:dyDescent="0.2">
      <c r="A8715" s="12">
        <v>4821</v>
      </c>
      <c r="B8715" s="6" t="s">
        <v>2400</v>
      </c>
      <c r="C8715" s="12">
        <v>29749</v>
      </c>
      <c r="D8715" s="6" t="s">
        <v>5760</v>
      </c>
      <c r="E8715" s="13">
        <v>42872</v>
      </c>
      <c r="F8715" s="13">
        <v>43612</v>
      </c>
      <c r="H8715" s="6" t="s">
        <v>7944</v>
      </c>
      <c r="I8715" s="6" t="s">
        <v>7997</v>
      </c>
      <c r="J8715" s="14">
        <v>-0.17170000000000002</v>
      </c>
      <c r="K8715" s="14">
        <v>0.11539999999999999</v>
      </c>
      <c r="L8715" s="15">
        <f t="shared" si="552"/>
        <v>-0.28710000000000002</v>
      </c>
      <c r="M8715" s="11">
        <f t="shared" si="553"/>
        <v>0</v>
      </c>
      <c r="N8715" s="11">
        <f>VLOOKUP(E8715,Nasdaq!$A$2:$F$3174,5,1)</f>
        <v>6011.2402339999999</v>
      </c>
      <c r="O8715" s="11">
        <f>VLOOKUP(F8715,Nasdaq!$A$2:$F$3174,5,1)</f>
        <v>7637.0097660000001</v>
      </c>
      <c r="P8715" s="11">
        <f t="shared" si="554"/>
        <v>740</v>
      </c>
      <c r="Q8715" s="15">
        <f t="shared" si="555"/>
        <v>0.78712031876691946</v>
      </c>
    </row>
    <row r="8716" spans="1:17" ht="19.5" customHeight="1" x14ac:dyDescent="0.2">
      <c r="A8716" s="12">
        <v>7963</v>
      </c>
      <c r="B8716" s="6" t="s">
        <v>2401</v>
      </c>
      <c r="C8716" s="12">
        <v>3687</v>
      </c>
      <c r="D8716" s="6" t="s">
        <v>4284</v>
      </c>
      <c r="E8716" s="13">
        <v>43584</v>
      </c>
      <c r="F8716" s="13">
        <v>43894</v>
      </c>
      <c r="H8716" s="6" t="s">
        <v>7951</v>
      </c>
      <c r="I8716" s="6" t="s">
        <v>7988</v>
      </c>
      <c r="J8716" s="14">
        <v>0.52459999999999996</v>
      </c>
      <c r="K8716" s="14">
        <v>0</v>
      </c>
      <c r="L8716" s="15">
        <f t="shared" si="552"/>
        <v>0.52459999999999996</v>
      </c>
      <c r="M8716" s="11">
        <f t="shared" si="553"/>
        <v>1</v>
      </c>
      <c r="N8716" s="11">
        <f>VLOOKUP(E8716,Nasdaq!$A$2:$F$3174,5,1)</f>
        <v>8161.8500979999999</v>
      </c>
      <c r="O8716" s="11">
        <f>VLOOKUP(F8716,Nasdaq!$A$2:$F$3174,5,1)</f>
        <v>9018.0898440000001</v>
      </c>
      <c r="P8716" s="11">
        <f t="shared" si="554"/>
        <v>310</v>
      </c>
      <c r="Q8716" s="15">
        <f t="shared" si="555"/>
        <v>0.90505389004781023</v>
      </c>
    </row>
    <row r="8717" spans="1:17" ht="19.5" customHeight="1" x14ac:dyDescent="0.2">
      <c r="A8717" s="12">
        <v>5173</v>
      </c>
      <c r="B8717" s="6" t="s">
        <v>5915</v>
      </c>
      <c r="C8717" s="12">
        <v>36346</v>
      </c>
      <c r="D8717" s="6" t="s">
        <v>7888</v>
      </c>
      <c r="E8717" s="13">
        <v>42500</v>
      </c>
      <c r="F8717" s="13">
        <v>44415</v>
      </c>
      <c r="H8717" s="6" t="s">
        <v>7946</v>
      </c>
      <c r="I8717" s="6" t="s">
        <v>7956</v>
      </c>
      <c r="J8717" s="14">
        <v>-5.8700000000000002E-2</v>
      </c>
      <c r="K8717" s="14">
        <v>0.14150000000000001</v>
      </c>
      <c r="L8717" s="15">
        <f t="shared" si="552"/>
        <v>-0.20020000000000002</v>
      </c>
      <c r="M8717" s="11">
        <f t="shared" si="553"/>
        <v>0</v>
      </c>
      <c r="N8717" s="11">
        <f>VLOOKUP(E8717,Nasdaq!$A$2:$F$3174,5,1)</f>
        <v>4809.8798829999996</v>
      </c>
      <c r="O8717" s="11">
        <f>VLOOKUP(F8717,Nasdaq!$A$2:$F$3174,5,1)</f>
        <v>11010.980469</v>
      </c>
      <c r="P8717" s="11">
        <f t="shared" si="554"/>
        <v>1915</v>
      </c>
      <c r="Q8717" s="15">
        <f t="shared" si="555"/>
        <v>0.43682627499057824</v>
      </c>
    </row>
    <row r="8718" spans="1:17" ht="19.5" customHeight="1" x14ac:dyDescent="0.2">
      <c r="A8718" s="12">
        <v>5481</v>
      </c>
      <c r="B8718" s="6" t="s">
        <v>2402</v>
      </c>
      <c r="C8718" s="12">
        <v>3146</v>
      </c>
      <c r="D8718" s="6" t="s">
        <v>5761</v>
      </c>
      <c r="E8718" s="13">
        <v>42402</v>
      </c>
      <c r="F8718" s="13">
        <v>42705</v>
      </c>
      <c r="H8718" s="6" t="s">
        <v>7949</v>
      </c>
      <c r="I8718" s="6" t="s">
        <v>7973</v>
      </c>
      <c r="J8718" s="14">
        <v>1.2511000000000001</v>
      </c>
      <c r="K8718" s="14">
        <v>0.2127</v>
      </c>
      <c r="L8718" s="15">
        <f t="shared" si="552"/>
        <v>1.0384000000000002</v>
      </c>
      <c r="M8718" s="11">
        <f t="shared" si="553"/>
        <v>1</v>
      </c>
      <c r="N8718" s="11">
        <f>VLOOKUP(E8718,Nasdaq!$A$2:$F$3174,5,1)</f>
        <v>4516.9501950000003</v>
      </c>
      <c r="O8718" s="11">
        <f>VLOOKUP(F8718,Nasdaq!$A$2:$F$3174,5,1)</f>
        <v>5251.1098629999997</v>
      </c>
      <c r="P8718" s="11">
        <f t="shared" si="554"/>
        <v>303</v>
      </c>
      <c r="Q8718" s="15">
        <f t="shared" si="555"/>
        <v>0.86019079086029226</v>
      </c>
    </row>
    <row r="8719" spans="1:17" ht="19.5" customHeight="1" x14ac:dyDescent="0.2">
      <c r="A8719" s="12">
        <v>5481</v>
      </c>
      <c r="B8719" s="6" t="s">
        <v>2402</v>
      </c>
      <c r="C8719" s="12">
        <v>4132</v>
      </c>
      <c r="D8719" s="6" t="s">
        <v>3614</v>
      </c>
      <c r="E8719" s="13">
        <v>42803</v>
      </c>
      <c r="F8719" s="13">
        <v>43406</v>
      </c>
      <c r="H8719" s="6" t="s">
        <v>7948</v>
      </c>
      <c r="I8719" s="6" t="s">
        <v>7981</v>
      </c>
      <c r="J8719" s="14">
        <v>0.20649999999999999</v>
      </c>
      <c r="K8719" s="14">
        <v>0.11</v>
      </c>
      <c r="L8719" s="15">
        <f t="shared" si="552"/>
        <v>9.6499999999999989E-2</v>
      </c>
      <c r="M8719" s="11">
        <f t="shared" si="553"/>
        <v>1</v>
      </c>
      <c r="N8719" s="11">
        <f>VLOOKUP(E8719,Nasdaq!$A$2:$F$3174,5,1)</f>
        <v>5838.8100590000004</v>
      </c>
      <c r="O8719" s="11">
        <f>VLOOKUP(F8719,Nasdaq!$A$2:$F$3174,5,1)</f>
        <v>7356.9902339999999</v>
      </c>
      <c r="P8719" s="11">
        <f t="shared" si="554"/>
        <v>603</v>
      </c>
      <c r="Q8719" s="15">
        <f t="shared" si="555"/>
        <v>0.79364196562481115</v>
      </c>
    </row>
    <row r="8720" spans="1:17" ht="19.5" customHeight="1" x14ac:dyDescent="0.2">
      <c r="A8720" s="12">
        <v>5481</v>
      </c>
      <c r="B8720" s="6" t="s">
        <v>2402</v>
      </c>
      <c r="C8720" s="12">
        <v>3232</v>
      </c>
      <c r="D8720" s="6" t="s">
        <v>5762</v>
      </c>
      <c r="E8720" s="13">
        <v>42443</v>
      </c>
      <c r="F8720" s="13">
        <v>44415</v>
      </c>
      <c r="H8720" s="6" t="s">
        <v>7944</v>
      </c>
      <c r="I8720" s="6" t="s">
        <v>7977</v>
      </c>
      <c r="J8720" s="14">
        <v>-0.19719999999999999</v>
      </c>
      <c r="K8720" s="14">
        <v>0.1449</v>
      </c>
      <c r="L8720" s="15">
        <f t="shared" si="552"/>
        <v>-0.34209999999999996</v>
      </c>
      <c r="M8720" s="11">
        <f t="shared" si="553"/>
        <v>0</v>
      </c>
      <c r="N8720" s="11">
        <f>VLOOKUP(E8720,Nasdaq!$A$2:$F$3174,5,1)</f>
        <v>4750.2797849999997</v>
      </c>
      <c r="O8720" s="11">
        <f>VLOOKUP(F8720,Nasdaq!$A$2:$F$3174,5,1)</f>
        <v>11010.980469</v>
      </c>
      <c r="P8720" s="11">
        <f t="shared" si="554"/>
        <v>1972</v>
      </c>
      <c r="Q8720" s="15">
        <f t="shared" si="555"/>
        <v>0.43141347372419392</v>
      </c>
    </row>
    <row r="8721" spans="1:17" ht="19.5" customHeight="1" x14ac:dyDescent="0.2">
      <c r="A8721" s="12">
        <v>5481</v>
      </c>
      <c r="B8721" s="6" t="s">
        <v>2402</v>
      </c>
      <c r="C8721" s="12">
        <v>31133</v>
      </c>
      <c r="D8721" s="6" t="s">
        <v>5763</v>
      </c>
      <c r="E8721" s="13">
        <v>42410</v>
      </c>
      <c r="F8721" s="13">
        <v>44415</v>
      </c>
      <c r="H8721" s="6" t="s">
        <v>7946</v>
      </c>
      <c r="I8721" s="6" t="s">
        <v>8019</v>
      </c>
      <c r="J8721" s="14">
        <v>-0.51429999999999998</v>
      </c>
      <c r="K8721" s="14">
        <v>0.16469999999999999</v>
      </c>
      <c r="L8721" s="15">
        <f t="shared" si="552"/>
        <v>-0.67899999999999994</v>
      </c>
      <c r="M8721" s="11">
        <f t="shared" si="553"/>
        <v>0</v>
      </c>
      <c r="N8721" s="11">
        <f>VLOOKUP(E8721,Nasdaq!$A$2:$F$3174,5,1)</f>
        <v>4283.5898440000001</v>
      </c>
      <c r="O8721" s="11">
        <f>VLOOKUP(F8721,Nasdaq!$A$2:$F$3174,5,1)</f>
        <v>11010.980469</v>
      </c>
      <c r="P8721" s="11">
        <f t="shared" si="554"/>
        <v>2005</v>
      </c>
      <c r="Q8721" s="15">
        <f t="shared" si="555"/>
        <v>0.3890294222364199</v>
      </c>
    </row>
    <row r="8722" spans="1:17" ht="19.5" customHeight="1" x14ac:dyDescent="0.2">
      <c r="A8722" s="12">
        <v>5481</v>
      </c>
      <c r="B8722" s="6" t="s">
        <v>2402</v>
      </c>
      <c r="C8722" s="12">
        <v>4173</v>
      </c>
      <c r="D8722" s="6" t="s">
        <v>5764</v>
      </c>
      <c r="E8722" s="13">
        <v>42410</v>
      </c>
      <c r="F8722" s="13">
        <v>44415</v>
      </c>
      <c r="H8722" s="6" t="s">
        <v>7946</v>
      </c>
      <c r="I8722" s="6" t="s">
        <v>8005</v>
      </c>
      <c r="J8722" s="14">
        <v>-0.60619999999999996</v>
      </c>
      <c r="K8722" s="14">
        <v>0.16469999999999999</v>
      </c>
      <c r="L8722" s="15">
        <f t="shared" si="552"/>
        <v>-0.77089999999999992</v>
      </c>
      <c r="M8722" s="11">
        <f t="shared" si="553"/>
        <v>0</v>
      </c>
      <c r="N8722" s="11">
        <f>VLOOKUP(E8722,Nasdaq!$A$2:$F$3174,5,1)</f>
        <v>4283.5898440000001</v>
      </c>
      <c r="O8722" s="11">
        <f>VLOOKUP(F8722,Nasdaq!$A$2:$F$3174,5,1)</f>
        <v>11010.980469</v>
      </c>
      <c r="P8722" s="11">
        <f t="shared" si="554"/>
        <v>2005</v>
      </c>
      <c r="Q8722" s="15">
        <f t="shared" si="555"/>
        <v>0.3890294222364199</v>
      </c>
    </row>
    <row r="8723" spans="1:17" ht="19.5" customHeight="1" x14ac:dyDescent="0.2">
      <c r="A8723" s="12">
        <v>4841</v>
      </c>
      <c r="B8723" s="6" t="s">
        <v>2403</v>
      </c>
      <c r="C8723" s="12">
        <v>3303</v>
      </c>
      <c r="D8723" s="6" t="s">
        <v>6651</v>
      </c>
      <c r="E8723" s="13">
        <v>42516</v>
      </c>
      <c r="F8723" s="13">
        <v>44415</v>
      </c>
      <c r="G8723" s="13">
        <v>42516</v>
      </c>
      <c r="H8723" s="6" t="s">
        <v>7949</v>
      </c>
      <c r="I8723" s="6" t="s">
        <v>8058</v>
      </c>
      <c r="J8723" s="14">
        <v>0.33600000000000002</v>
      </c>
      <c r="K8723" s="14">
        <v>0.1419</v>
      </c>
      <c r="L8723" s="15">
        <f t="shared" si="552"/>
        <v>0.19410000000000002</v>
      </c>
      <c r="M8723" s="11">
        <f t="shared" si="553"/>
        <v>1</v>
      </c>
      <c r="N8723" s="11">
        <f>VLOOKUP(E8723,Nasdaq!$A$2:$F$3174,5,1)</f>
        <v>4901.7700199999999</v>
      </c>
      <c r="O8723" s="11">
        <f>VLOOKUP(F8723,Nasdaq!$A$2:$F$3174,5,1)</f>
        <v>11010.980469</v>
      </c>
      <c r="P8723" s="11">
        <f t="shared" si="554"/>
        <v>1899</v>
      </c>
      <c r="Q8723" s="15">
        <f t="shared" si="555"/>
        <v>0.44517159548645197</v>
      </c>
    </row>
    <row r="8724" spans="1:17" ht="19.5" customHeight="1" x14ac:dyDescent="0.2">
      <c r="A8724" s="12">
        <v>4841</v>
      </c>
      <c r="B8724" s="6" t="s">
        <v>2403</v>
      </c>
      <c r="C8724" s="12">
        <v>2508</v>
      </c>
      <c r="D8724" s="6" t="s">
        <v>5780</v>
      </c>
      <c r="E8724" s="13">
        <v>42556</v>
      </c>
      <c r="F8724" s="13">
        <v>43132</v>
      </c>
      <c r="G8724" s="13">
        <v>42556</v>
      </c>
      <c r="H8724" s="6" t="s">
        <v>7949</v>
      </c>
      <c r="I8724" s="6" t="s">
        <v>7973</v>
      </c>
      <c r="J8724" s="14">
        <v>0.21780000000000002</v>
      </c>
      <c r="K8724" s="14">
        <v>0.23469999999999999</v>
      </c>
      <c r="L8724" s="15">
        <f t="shared" si="552"/>
        <v>-1.6899999999999971E-2</v>
      </c>
      <c r="M8724" s="11">
        <f t="shared" si="553"/>
        <v>0</v>
      </c>
      <c r="N8724" s="11">
        <f>VLOOKUP(E8724,Nasdaq!$A$2:$F$3174,5,1)</f>
        <v>4822.8999020000001</v>
      </c>
      <c r="O8724" s="11">
        <f>VLOOKUP(F8724,Nasdaq!$A$2:$F$3174,5,1)</f>
        <v>7385.8598629999997</v>
      </c>
      <c r="P8724" s="11">
        <f t="shared" si="554"/>
        <v>576</v>
      </c>
      <c r="Q8724" s="15">
        <f t="shared" si="555"/>
        <v>0.6529923080456147</v>
      </c>
    </row>
    <row r="8725" spans="1:17" ht="19.5" customHeight="1" x14ac:dyDescent="0.2">
      <c r="A8725" s="12">
        <v>4841</v>
      </c>
      <c r="B8725" s="6" t="s">
        <v>2403</v>
      </c>
      <c r="C8725" s="12">
        <v>9360</v>
      </c>
      <c r="D8725" s="6" t="s">
        <v>5666</v>
      </c>
      <c r="E8725" s="13">
        <v>41107</v>
      </c>
      <c r="F8725" s="13">
        <v>44415</v>
      </c>
      <c r="H8725" s="6" t="s">
        <v>7951</v>
      </c>
      <c r="I8725" s="6" t="s">
        <v>7971</v>
      </c>
      <c r="J8725" s="14">
        <v>5.9000000000000004E-2</v>
      </c>
      <c r="K8725" s="14">
        <v>0.1416</v>
      </c>
      <c r="L8725" s="15">
        <f t="shared" si="552"/>
        <v>-8.2600000000000007E-2</v>
      </c>
      <c r="M8725" s="11">
        <f t="shared" si="553"/>
        <v>0</v>
      </c>
      <c r="N8725" s="11">
        <f>VLOOKUP(E8725,Nasdaq!$A$2:$F$3174,5,1)</f>
        <v>2910.040039</v>
      </c>
      <c r="O8725" s="11">
        <f>VLOOKUP(F8725,Nasdaq!$A$2:$F$3174,5,1)</f>
        <v>11010.980469</v>
      </c>
      <c r="P8725" s="11">
        <f t="shared" si="554"/>
        <v>3308</v>
      </c>
      <c r="Q8725" s="15">
        <f t="shared" si="555"/>
        <v>0.26428556970186462</v>
      </c>
    </row>
    <row r="8726" spans="1:17" ht="19.5" customHeight="1" x14ac:dyDescent="0.2">
      <c r="A8726" s="12">
        <v>4841</v>
      </c>
      <c r="B8726" s="6" t="s">
        <v>2403</v>
      </c>
      <c r="C8726" s="12">
        <v>27389</v>
      </c>
      <c r="D8726" s="6" t="s">
        <v>3811</v>
      </c>
      <c r="E8726" s="13">
        <v>42331</v>
      </c>
      <c r="F8726" s="13">
        <v>42942</v>
      </c>
      <c r="G8726" s="13">
        <v>42331</v>
      </c>
      <c r="H8726" s="6" t="s">
        <v>7949</v>
      </c>
      <c r="I8726" s="6" t="s">
        <v>7973</v>
      </c>
      <c r="J8726" s="14">
        <v>4.9400000000000006E-2</v>
      </c>
      <c r="K8726" s="14">
        <v>0.13170000000000001</v>
      </c>
      <c r="L8726" s="15">
        <f t="shared" si="552"/>
        <v>-8.2300000000000012E-2</v>
      </c>
      <c r="M8726" s="11">
        <f t="shared" si="553"/>
        <v>0</v>
      </c>
      <c r="N8726" s="11">
        <f>VLOOKUP(E8726,Nasdaq!$A$2:$F$3174,5,1)</f>
        <v>5102.4799800000001</v>
      </c>
      <c r="O8726" s="11">
        <f>VLOOKUP(F8726,Nasdaq!$A$2:$F$3174,5,1)</f>
        <v>6422.75</v>
      </c>
      <c r="P8726" s="11">
        <f t="shared" si="554"/>
        <v>611</v>
      </c>
      <c r="Q8726" s="15">
        <f t="shared" si="555"/>
        <v>0.79443933595960448</v>
      </c>
    </row>
    <row r="8727" spans="1:17" ht="19.5" customHeight="1" x14ac:dyDescent="0.2">
      <c r="A8727" s="12">
        <v>4841</v>
      </c>
      <c r="B8727" s="6" t="s">
        <v>2403</v>
      </c>
      <c r="C8727" s="12">
        <v>2336</v>
      </c>
      <c r="D8727" s="6" t="s">
        <v>4788</v>
      </c>
      <c r="E8727" s="13">
        <v>42324</v>
      </c>
      <c r="F8727" s="13">
        <v>42902</v>
      </c>
      <c r="G8727" s="13">
        <v>42324</v>
      </c>
      <c r="H8727" s="6" t="s">
        <v>7949</v>
      </c>
      <c r="I8727" s="6" t="s">
        <v>8058</v>
      </c>
      <c r="J8727" s="14">
        <v>3.2400000000000005E-2</v>
      </c>
      <c r="K8727" s="14">
        <v>0.1376</v>
      </c>
      <c r="L8727" s="15">
        <f t="shared" si="552"/>
        <v>-0.10519999999999999</v>
      </c>
      <c r="M8727" s="11">
        <f t="shared" si="553"/>
        <v>0</v>
      </c>
      <c r="N8727" s="11">
        <f>VLOOKUP(E8727,Nasdaq!$A$2:$F$3174,5,1)</f>
        <v>4984.6201170000004</v>
      </c>
      <c r="O8727" s="11">
        <f>VLOOKUP(F8727,Nasdaq!$A$2:$F$3174,5,1)</f>
        <v>6151.7597660000001</v>
      </c>
      <c r="P8727" s="11">
        <f t="shared" si="554"/>
        <v>578</v>
      </c>
      <c r="Q8727" s="15">
        <f t="shared" si="555"/>
        <v>0.81027629122568734</v>
      </c>
    </row>
    <row r="8728" spans="1:17" ht="19.5" customHeight="1" x14ac:dyDescent="0.2">
      <c r="A8728" s="12">
        <v>7720</v>
      </c>
      <c r="B8728" s="6" t="s">
        <v>2404</v>
      </c>
      <c r="C8728" s="12">
        <v>17331</v>
      </c>
      <c r="D8728" s="6" t="s">
        <v>5765</v>
      </c>
      <c r="E8728" s="13">
        <v>42634</v>
      </c>
      <c r="F8728" s="13">
        <v>43840</v>
      </c>
      <c r="H8728" s="6" t="s">
        <v>7944</v>
      </c>
      <c r="I8728" s="6" t="s">
        <v>8112</v>
      </c>
      <c r="J8728" s="14">
        <v>0.23079999999999998</v>
      </c>
      <c r="K8728" s="14">
        <v>0.15560000000000002</v>
      </c>
      <c r="L8728" s="15">
        <f t="shared" si="552"/>
        <v>7.5199999999999961E-2</v>
      </c>
      <c r="M8728" s="11">
        <f t="shared" si="553"/>
        <v>1</v>
      </c>
      <c r="N8728" s="11">
        <f>VLOOKUP(E8728,Nasdaq!$A$2:$F$3174,5,1)</f>
        <v>5295.1801759999998</v>
      </c>
      <c r="O8728" s="11">
        <f>VLOOKUP(F8728,Nasdaq!$A$2:$F$3174,5,1)</f>
        <v>9178.8603519999997</v>
      </c>
      <c r="P8728" s="11">
        <f t="shared" si="554"/>
        <v>1206</v>
      </c>
      <c r="Q8728" s="15">
        <f t="shared" si="555"/>
        <v>0.57688935121932416</v>
      </c>
    </row>
    <row r="8729" spans="1:17" ht="19.5" customHeight="1" x14ac:dyDescent="0.2">
      <c r="A8729" s="12">
        <v>7252</v>
      </c>
      <c r="B8729" s="6" t="s">
        <v>2405</v>
      </c>
      <c r="C8729" s="12">
        <v>3891</v>
      </c>
      <c r="D8729" s="6" t="s">
        <v>3379</v>
      </c>
      <c r="E8729" s="13">
        <v>41774</v>
      </c>
      <c r="F8729" s="13">
        <v>43054</v>
      </c>
      <c r="G8729" s="13">
        <v>42307</v>
      </c>
      <c r="H8729" s="6" t="s">
        <v>7948</v>
      </c>
      <c r="I8729" s="6" t="s">
        <v>8029</v>
      </c>
      <c r="J8729" s="14">
        <v>-0.54649999999999999</v>
      </c>
      <c r="K8729" s="14">
        <v>0.11710000000000001</v>
      </c>
      <c r="L8729" s="15">
        <f t="shared" si="552"/>
        <v>-0.66359999999999997</v>
      </c>
      <c r="M8729" s="11">
        <f t="shared" si="553"/>
        <v>0</v>
      </c>
      <c r="N8729" s="11">
        <f>VLOOKUP(E8729,Nasdaq!$A$2:$F$3174,5,1)</f>
        <v>4069.290039</v>
      </c>
      <c r="O8729" s="11">
        <f>VLOOKUP(F8729,Nasdaq!$A$2:$F$3174,5,1)</f>
        <v>6706.2099609999996</v>
      </c>
      <c r="P8729" s="11">
        <f t="shared" si="554"/>
        <v>1280</v>
      </c>
      <c r="Q8729" s="15">
        <f t="shared" si="555"/>
        <v>0.60679495778667414</v>
      </c>
    </row>
    <row r="8730" spans="1:17" ht="19.5" customHeight="1" x14ac:dyDescent="0.2">
      <c r="A8730" s="12">
        <v>7347</v>
      </c>
      <c r="B8730" s="6" t="s">
        <v>2406</v>
      </c>
      <c r="C8730" s="12">
        <v>9439</v>
      </c>
      <c r="D8730" s="6" t="s">
        <v>5766</v>
      </c>
      <c r="E8730" s="13">
        <v>43725</v>
      </c>
      <c r="F8730" s="13">
        <v>43759</v>
      </c>
      <c r="H8730" s="6" t="s">
        <v>7950</v>
      </c>
      <c r="I8730" s="6" t="s">
        <v>8071</v>
      </c>
      <c r="J8730" s="14">
        <v>1.5372999999999999</v>
      </c>
      <c r="K8730" s="14">
        <v>1.89E-2</v>
      </c>
      <c r="L8730" s="15">
        <f t="shared" si="552"/>
        <v>1.5184</v>
      </c>
      <c r="M8730" s="11">
        <f t="shared" si="553"/>
        <v>1</v>
      </c>
      <c r="N8730" s="11">
        <f>VLOOKUP(E8730,Nasdaq!$A$2:$F$3174,5,1)</f>
        <v>8186.0200199999999</v>
      </c>
      <c r="O8730" s="11">
        <f>VLOOKUP(F8730,Nasdaq!$A$2:$F$3174,5,1)</f>
        <v>8162.9902339999999</v>
      </c>
      <c r="P8730" s="11">
        <f t="shared" si="554"/>
        <v>34</v>
      </c>
      <c r="Q8730" s="15">
        <f t="shared" si="555"/>
        <v>1.0028210161938897</v>
      </c>
    </row>
    <row r="8731" spans="1:17" ht="19.5" customHeight="1" x14ac:dyDescent="0.2">
      <c r="A8731" s="12">
        <v>7347</v>
      </c>
      <c r="B8731" s="6" t="s">
        <v>2406</v>
      </c>
      <c r="C8731" s="12">
        <v>9446</v>
      </c>
      <c r="D8731" s="6" t="s">
        <v>5875</v>
      </c>
      <c r="E8731" s="13">
        <v>42277</v>
      </c>
      <c r="F8731" s="13">
        <v>42684</v>
      </c>
      <c r="H8731" s="6" t="s">
        <v>7951</v>
      </c>
      <c r="I8731" s="6" t="s">
        <v>7971</v>
      </c>
      <c r="J8731" s="14">
        <v>0.88200000000000001</v>
      </c>
      <c r="K8731" s="14">
        <v>0.1394</v>
      </c>
      <c r="L8731" s="15">
        <f t="shared" si="552"/>
        <v>0.74260000000000004</v>
      </c>
      <c r="M8731" s="11">
        <f t="shared" si="553"/>
        <v>1</v>
      </c>
      <c r="N8731" s="11">
        <f>VLOOKUP(E8731,Nasdaq!$A$2:$F$3174,5,1)</f>
        <v>4620.1601559999999</v>
      </c>
      <c r="O8731" s="11">
        <f>VLOOKUP(F8731,Nasdaq!$A$2:$F$3174,5,1)</f>
        <v>5208.7998049999997</v>
      </c>
      <c r="P8731" s="11">
        <f t="shared" si="554"/>
        <v>407</v>
      </c>
      <c r="Q8731" s="15">
        <f t="shared" si="555"/>
        <v>0.88699202475817041</v>
      </c>
    </row>
    <row r="8732" spans="1:17" ht="19.5" customHeight="1" x14ac:dyDescent="0.2">
      <c r="A8732" s="12">
        <v>7347</v>
      </c>
      <c r="B8732" s="6" t="s">
        <v>2406</v>
      </c>
      <c r="C8732" s="12">
        <v>26616</v>
      </c>
      <c r="D8732" s="6" t="s">
        <v>7889</v>
      </c>
      <c r="E8732" s="13">
        <v>42108</v>
      </c>
      <c r="F8732" s="13">
        <v>43204</v>
      </c>
      <c r="H8732" s="6" t="s">
        <v>7948</v>
      </c>
      <c r="I8732" s="6" t="s">
        <v>8124</v>
      </c>
      <c r="J8732" s="14">
        <v>0.23350000000000001</v>
      </c>
      <c r="K8732" s="14">
        <v>0.1079</v>
      </c>
      <c r="L8732" s="15">
        <f t="shared" si="552"/>
        <v>0.12560000000000002</v>
      </c>
      <c r="M8732" s="11">
        <f t="shared" si="553"/>
        <v>1</v>
      </c>
      <c r="N8732" s="11">
        <f>VLOOKUP(E8732,Nasdaq!$A$2:$F$3174,5,1)</f>
        <v>4977.2900390000004</v>
      </c>
      <c r="O8732" s="11">
        <f>VLOOKUP(F8732,Nasdaq!$A$2:$F$3174,5,1)</f>
        <v>7106.6499020000001</v>
      </c>
      <c r="P8732" s="11">
        <f t="shared" si="554"/>
        <v>1096</v>
      </c>
      <c r="Q8732" s="15">
        <f t="shared" si="555"/>
        <v>0.70037141814952997</v>
      </c>
    </row>
    <row r="8733" spans="1:17" ht="19.5" customHeight="1" x14ac:dyDescent="0.2">
      <c r="A8733" s="12">
        <v>7347</v>
      </c>
      <c r="B8733" s="6" t="s">
        <v>2406</v>
      </c>
      <c r="C8733" s="12">
        <v>26171</v>
      </c>
      <c r="D8733" s="6" t="s">
        <v>5767</v>
      </c>
      <c r="E8733" s="13">
        <v>43362</v>
      </c>
      <c r="F8733" s="13">
        <v>44013</v>
      </c>
      <c r="H8733" s="6" t="s">
        <v>7944</v>
      </c>
      <c r="I8733" s="6" t="s">
        <v>8036</v>
      </c>
      <c r="J8733" s="14">
        <v>0.18600000000000003</v>
      </c>
      <c r="K8733" s="14">
        <v>6.0400000000000002E-2</v>
      </c>
      <c r="L8733" s="15">
        <f t="shared" si="552"/>
        <v>0.12560000000000002</v>
      </c>
      <c r="M8733" s="11">
        <f t="shared" si="553"/>
        <v>1</v>
      </c>
      <c r="N8733" s="11">
        <f>VLOOKUP(E8733,Nasdaq!$A$2:$F$3174,5,1)</f>
        <v>7950.0400390000004</v>
      </c>
      <c r="O8733" s="11">
        <f>VLOOKUP(F8733,Nasdaq!$A$2:$F$3174,5,1)</f>
        <v>10154.629883</v>
      </c>
      <c r="P8733" s="11">
        <f t="shared" si="554"/>
        <v>651</v>
      </c>
      <c r="Q8733" s="15">
        <f t="shared" si="555"/>
        <v>0.78289886676884057</v>
      </c>
    </row>
    <row r="8734" spans="1:17" ht="19.5" customHeight="1" x14ac:dyDescent="0.2">
      <c r="A8734" s="12">
        <v>7347</v>
      </c>
      <c r="B8734" s="6" t="s">
        <v>2406</v>
      </c>
      <c r="C8734" s="12">
        <v>9508</v>
      </c>
      <c r="D8734" s="6" t="s">
        <v>7890</v>
      </c>
      <c r="E8734" s="13">
        <v>43048</v>
      </c>
      <c r="F8734" s="13">
        <v>44415</v>
      </c>
      <c r="H8734" s="6" t="s">
        <v>7944</v>
      </c>
      <c r="I8734" s="6" t="s">
        <v>8099</v>
      </c>
      <c r="J8734" s="14">
        <v>6.5000000000000002E-2</v>
      </c>
      <c r="K8734" s="14">
        <v>0.122</v>
      </c>
      <c r="L8734" s="15">
        <f t="shared" si="552"/>
        <v>-5.6999999999999995E-2</v>
      </c>
      <c r="M8734" s="11">
        <f t="shared" si="553"/>
        <v>0</v>
      </c>
      <c r="N8734" s="11">
        <f>VLOOKUP(E8734,Nasdaq!$A$2:$F$3174,5,1)</f>
        <v>6750.0498049999997</v>
      </c>
      <c r="O8734" s="11">
        <f>VLOOKUP(F8734,Nasdaq!$A$2:$F$3174,5,1)</f>
        <v>11010.980469</v>
      </c>
      <c r="P8734" s="11">
        <f t="shared" si="554"/>
        <v>1367</v>
      </c>
      <c r="Q8734" s="15">
        <f t="shared" si="555"/>
        <v>0.61302955209336774</v>
      </c>
    </row>
    <row r="8735" spans="1:17" ht="19.5" customHeight="1" x14ac:dyDescent="0.2">
      <c r="A8735" s="12">
        <v>7347</v>
      </c>
      <c r="B8735" s="6" t="s">
        <v>2406</v>
      </c>
      <c r="C8735" s="12">
        <v>21348</v>
      </c>
      <c r="D8735" s="6" t="s">
        <v>5768</v>
      </c>
      <c r="E8735" s="13">
        <v>42172</v>
      </c>
      <c r="F8735" s="13">
        <v>44415</v>
      </c>
      <c r="H8735" s="6" t="s">
        <v>7944</v>
      </c>
      <c r="I8735" s="6" t="s">
        <v>7968</v>
      </c>
      <c r="J8735" s="14">
        <v>8.0000000000000004E-4</v>
      </c>
      <c r="K8735" s="14">
        <v>0.11789999999999999</v>
      </c>
      <c r="L8735" s="15">
        <f t="shared" si="552"/>
        <v>-0.1171</v>
      </c>
      <c r="M8735" s="11">
        <f t="shared" si="553"/>
        <v>0</v>
      </c>
      <c r="N8735" s="11">
        <f>VLOOKUP(E8735,Nasdaq!$A$2:$F$3174,5,1)</f>
        <v>5064.8798829999996</v>
      </c>
      <c r="O8735" s="11">
        <f>VLOOKUP(F8735,Nasdaq!$A$2:$F$3174,5,1)</f>
        <v>11010.980469</v>
      </c>
      <c r="P8735" s="11">
        <f t="shared" si="554"/>
        <v>2243</v>
      </c>
      <c r="Q8735" s="15">
        <f t="shared" si="555"/>
        <v>0.45998489430512218</v>
      </c>
    </row>
    <row r="8736" spans="1:17" ht="19.5" customHeight="1" x14ac:dyDescent="0.2">
      <c r="A8736" s="12">
        <v>7347</v>
      </c>
      <c r="B8736" s="6" t="s">
        <v>2406</v>
      </c>
      <c r="C8736" s="12">
        <v>9443</v>
      </c>
      <c r="D8736" s="6" t="s">
        <v>5769</v>
      </c>
      <c r="E8736" s="13">
        <v>42147</v>
      </c>
      <c r="F8736" s="13">
        <v>44415</v>
      </c>
      <c r="H8736" s="6" t="s">
        <v>7949</v>
      </c>
      <c r="I8736" s="6" t="s">
        <v>8009</v>
      </c>
      <c r="J8736" s="14">
        <v>-2.64E-2</v>
      </c>
      <c r="K8736" s="14">
        <v>0.1162</v>
      </c>
      <c r="L8736" s="15">
        <f t="shared" si="552"/>
        <v>-0.1426</v>
      </c>
      <c r="M8736" s="11">
        <f t="shared" si="553"/>
        <v>0</v>
      </c>
      <c r="N8736" s="11">
        <f>VLOOKUP(E8736,Nasdaq!$A$2:$F$3174,5,1)</f>
        <v>5089.3598629999997</v>
      </c>
      <c r="O8736" s="11">
        <f>VLOOKUP(F8736,Nasdaq!$A$2:$F$3174,5,1)</f>
        <v>11010.980469</v>
      </c>
      <c r="P8736" s="11">
        <f t="shared" si="554"/>
        <v>2268</v>
      </c>
      <c r="Q8736" s="15">
        <f t="shared" si="555"/>
        <v>0.46220812233040615</v>
      </c>
    </row>
    <row r="8737" spans="1:17" ht="19.5" customHeight="1" x14ac:dyDescent="0.2">
      <c r="A8737" s="12">
        <v>7347</v>
      </c>
      <c r="B8737" s="6" t="s">
        <v>2406</v>
      </c>
      <c r="C8737" s="12">
        <v>23273</v>
      </c>
      <c r="D8737" s="6" t="s">
        <v>5770</v>
      </c>
      <c r="E8737" s="13">
        <v>42097</v>
      </c>
      <c r="F8737" s="13">
        <v>44415</v>
      </c>
      <c r="H8737" s="6" t="s">
        <v>7950</v>
      </c>
      <c r="I8737" s="6" t="s">
        <v>8022</v>
      </c>
      <c r="J8737" s="14">
        <v>-2.86E-2</v>
      </c>
      <c r="K8737" s="14">
        <v>0.1164</v>
      </c>
      <c r="L8737" s="15">
        <f t="shared" si="552"/>
        <v>-0.14500000000000002</v>
      </c>
      <c r="M8737" s="11">
        <f t="shared" si="553"/>
        <v>0</v>
      </c>
      <c r="N8737" s="11">
        <f>VLOOKUP(E8737,Nasdaq!$A$2:$F$3174,5,1)</f>
        <v>4886.9399409999996</v>
      </c>
      <c r="O8737" s="11">
        <f>VLOOKUP(F8737,Nasdaq!$A$2:$F$3174,5,1)</f>
        <v>11010.980469</v>
      </c>
      <c r="P8737" s="11">
        <f t="shared" si="554"/>
        <v>2318</v>
      </c>
      <c r="Q8737" s="15">
        <f t="shared" si="555"/>
        <v>0.44382465728621595</v>
      </c>
    </row>
    <row r="8738" spans="1:17" ht="19.5" customHeight="1" x14ac:dyDescent="0.2">
      <c r="A8738" s="12">
        <v>7347</v>
      </c>
      <c r="B8738" s="6" t="s">
        <v>2406</v>
      </c>
      <c r="C8738" s="12">
        <v>22642</v>
      </c>
      <c r="D8738" s="6" t="s">
        <v>4825</v>
      </c>
      <c r="E8738" s="13">
        <v>42675</v>
      </c>
      <c r="F8738" s="13">
        <v>44415</v>
      </c>
      <c r="H8738" s="6" t="s">
        <v>7951</v>
      </c>
      <c r="I8738" s="6" t="s">
        <v>8075</v>
      </c>
      <c r="J8738" s="14">
        <v>-4.3799999999999999E-2</v>
      </c>
      <c r="K8738" s="14">
        <v>0.15380000000000002</v>
      </c>
      <c r="L8738" s="15">
        <f t="shared" si="552"/>
        <v>-0.19760000000000003</v>
      </c>
      <c r="M8738" s="11">
        <f t="shared" si="553"/>
        <v>0</v>
      </c>
      <c r="N8738" s="11">
        <f>VLOOKUP(E8738,Nasdaq!$A$2:$F$3174,5,1)</f>
        <v>5153.580078</v>
      </c>
      <c r="O8738" s="11">
        <f>VLOOKUP(F8738,Nasdaq!$A$2:$F$3174,5,1)</f>
        <v>11010.980469</v>
      </c>
      <c r="P8738" s="11">
        <f t="shared" si="554"/>
        <v>1740</v>
      </c>
      <c r="Q8738" s="15">
        <f t="shared" si="555"/>
        <v>0.4680406302713454</v>
      </c>
    </row>
    <row r="8739" spans="1:17" ht="19.5" customHeight="1" x14ac:dyDescent="0.2">
      <c r="A8739" s="12">
        <v>7347</v>
      </c>
      <c r="B8739" s="6" t="s">
        <v>2406</v>
      </c>
      <c r="C8739" s="12">
        <v>9396</v>
      </c>
      <c r="D8739" s="6" t="s">
        <v>5771</v>
      </c>
      <c r="E8739" s="13">
        <v>42417</v>
      </c>
      <c r="F8739" s="13">
        <v>44415</v>
      </c>
      <c r="H8739" s="6" t="s">
        <v>7949</v>
      </c>
      <c r="I8739" s="6" t="s">
        <v>8080</v>
      </c>
      <c r="J8739" s="14">
        <v>-5.2000000000000005E-2</v>
      </c>
      <c r="K8739" s="14">
        <v>0.155</v>
      </c>
      <c r="L8739" s="15">
        <f t="shared" si="552"/>
        <v>-0.20700000000000002</v>
      </c>
      <c r="M8739" s="11">
        <f t="shared" si="553"/>
        <v>0</v>
      </c>
      <c r="N8739" s="11">
        <f>VLOOKUP(E8739,Nasdaq!$A$2:$F$3174,5,1)</f>
        <v>4534.0600590000004</v>
      </c>
      <c r="O8739" s="11">
        <f>VLOOKUP(F8739,Nasdaq!$A$2:$F$3174,5,1)</f>
        <v>11010.980469</v>
      </c>
      <c r="P8739" s="11">
        <f t="shared" si="554"/>
        <v>1998</v>
      </c>
      <c r="Q8739" s="15">
        <f t="shared" si="555"/>
        <v>0.41177673397820136</v>
      </c>
    </row>
    <row r="8740" spans="1:17" ht="19.5" customHeight="1" x14ac:dyDescent="0.2">
      <c r="A8740" s="12">
        <v>7347</v>
      </c>
      <c r="B8740" s="6" t="s">
        <v>2406</v>
      </c>
      <c r="C8740" s="12">
        <v>9472</v>
      </c>
      <c r="D8740" s="6" t="s">
        <v>7891</v>
      </c>
      <c r="E8740" s="13">
        <v>42244</v>
      </c>
      <c r="F8740" s="13">
        <v>44415</v>
      </c>
      <c r="H8740" s="6" t="s">
        <v>7950</v>
      </c>
      <c r="I8740" s="6" t="s">
        <v>8111</v>
      </c>
      <c r="J8740" s="14">
        <v>-6.6799999999999998E-2</v>
      </c>
      <c r="K8740" s="14">
        <v>0.13439999999999999</v>
      </c>
      <c r="L8740" s="15">
        <f t="shared" si="552"/>
        <v>-0.20119999999999999</v>
      </c>
      <c r="M8740" s="11">
        <f t="shared" si="553"/>
        <v>0</v>
      </c>
      <c r="N8740" s="11">
        <f>VLOOKUP(E8740,Nasdaq!$A$2:$F$3174,5,1)</f>
        <v>4828.3198240000002</v>
      </c>
      <c r="O8740" s="11">
        <f>VLOOKUP(F8740,Nasdaq!$A$2:$F$3174,5,1)</f>
        <v>11010.980469</v>
      </c>
      <c r="P8740" s="11">
        <f t="shared" si="554"/>
        <v>2171</v>
      </c>
      <c r="Q8740" s="15">
        <f t="shared" si="555"/>
        <v>0.43850090014892318</v>
      </c>
    </row>
    <row r="8741" spans="1:17" ht="19.5" customHeight="1" x14ac:dyDescent="0.2">
      <c r="A8741" s="12">
        <v>7347</v>
      </c>
      <c r="B8741" s="6" t="s">
        <v>2406</v>
      </c>
      <c r="C8741" s="12">
        <v>15913</v>
      </c>
      <c r="D8741" s="6" t="s">
        <v>5404</v>
      </c>
      <c r="E8741" s="13">
        <v>42713</v>
      </c>
      <c r="F8741" s="13">
        <v>44415</v>
      </c>
      <c r="H8741" s="6" t="s">
        <v>7950</v>
      </c>
      <c r="I8741" s="6" t="s">
        <v>8022</v>
      </c>
      <c r="J8741" s="14">
        <v>-0.37939999999999996</v>
      </c>
      <c r="K8741" s="14">
        <v>0.1363</v>
      </c>
      <c r="L8741" s="15">
        <f t="shared" si="552"/>
        <v>-0.51569999999999994</v>
      </c>
      <c r="M8741" s="11">
        <f t="shared" si="553"/>
        <v>0</v>
      </c>
      <c r="N8741" s="11">
        <f>VLOOKUP(E8741,Nasdaq!$A$2:$F$3174,5,1)</f>
        <v>5444.5</v>
      </c>
      <c r="O8741" s="11">
        <f>VLOOKUP(F8741,Nasdaq!$A$2:$F$3174,5,1)</f>
        <v>11010.980469</v>
      </c>
      <c r="P8741" s="11">
        <f t="shared" si="554"/>
        <v>1702</v>
      </c>
      <c r="Q8741" s="15">
        <f t="shared" si="555"/>
        <v>0.49446152299964496</v>
      </c>
    </row>
    <row r="8742" spans="1:17" ht="19.5" customHeight="1" x14ac:dyDescent="0.2">
      <c r="A8742" s="12">
        <v>7347</v>
      </c>
      <c r="B8742" s="6" t="s">
        <v>2406</v>
      </c>
      <c r="C8742" s="12">
        <v>22048</v>
      </c>
      <c r="D8742" s="6" t="s">
        <v>7892</v>
      </c>
      <c r="E8742" s="13">
        <v>42558</v>
      </c>
      <c r="F8742" s="13">
        <v>42780</v>
      </c>
      <c r="H8742" s="6" t="s">
        <v>7947</v>
      </c>
      <c r="I8742" s="6" t="s">
        <v>7994</v>
      </c>
      <c r="J8742" s="14">
        <v>-0.61450000000000005</v>
      </c>
      <c r="K8742" s="14">
        <v>0.2198</v>
      </c>
      <c r="L8742" s="15">
        <f t="shared" si="552"/>
        <v>-0.83430000000000004</v>
      </c>
      <c r="M8742" s="11">
        <f t="shared" si="553"/>
        <v>0</v>
      </c>
      <c r="N8742" s="11">
        <f>VLOOKUP(E8742,Nasdaq!$A$2:$F$3174,5,1)</f>
        <v>4876.8100590000004</v>
      </c>
      <c r="O8742" s="11">
        <f>VLOOKUP(F8742,Nasdaq!$A$2:$F$3174,5,1)</f>
        <v>5782.5698240000002</v>
      </c>
      <c r="P8742" s="11">
        <f t="shared" si="554"/>
        <v>222</v>
      </c>
      <c r="Q8742" s="15">
        <f t="shared" si="555"/>
        <v>0.84336557281827607</v>
      </c>
    </row>
    <row r="8743" spans="1:17" ht="19.5" customHeight="1" x14ac:dyDescent="0.2">
      <c r="A8743" s="12">
        <v>6994</v>
      </c>
      <c r="B8743" s="6" t="s">
        <v>2407</v>
      </c>
      <c r="C8743" s="12">
        <v>40666</v>
      </c>
      <c r="D8743" s="6" t="s">
        <v>5772</v>
      </c>
      <c r="E8743" s="13">
        <v>41407</v>
      </c>
      <c r="F8743" s="13">
        <v>42857</v>
      </c>
      <c r="H8743" s="6" t="s">
        <v>7948</v>
      </c>
      <c r="I8743" s="6" t="s">
        <v>7959</v>
      </c>
      <c r="J8743" s="14">
        <v>-1.95E-2</v>
      </c>
      <c r="K8743" s="14">
        <v>0.12390000000000001</v>
      </c>
      <c r="L8743" s="15">
        <f t="shared" si="552"/>
        <v>-0.1434</v>
      </c>
      <c r="M8743" s="11">
        <f t="shared" si="553"/>
        <v>0</v>
      </c>
      <c r="N8743" s="11">
        <f>VLOOKUP(E8743,Nasdaq!$A$2:$F$3174,5,1)</f>
        <v>3438.790039</v>
      </c>
      <c r="O8743" s="11">
        <f>VLOOKUP(F8743,Nasdaq!$A$2:$F$3174,5,1)</f>
        <v>6095.3701170000004</v>
      </c>
      <c r="P8743" s="11">
        <f t="shared" si="554"/>
        <v>1450</v>
      </c>
      <c r="Q8743" s="15">
        <f t="shared" si="555"/>
        <v>0.56416488124833342</v>
      </c>
    </row>
    <row r="8744" spans="1:17" ht="19.5" customHeight="1" x14ac:dyDescent="0.2">
      <c r="A8744" s="12">
        <v>6994</v>
      </c>
      <c r="B8744" s="6" t="s">
        <v>2407</v>
      </c>
      <c r="C8744" s="12">
        <v>40670</v>
      </c>
      <c r="D8744" s="6" t="s">
        <v>4497</v>
      </c>
      <c r="E8744" s="13">
        <v>42256</v>
      </c>
      <c r="F8744" s="13">
        <v>43340</v>
      </c>
      <c r="H8744" s="6" t="s">
        <v>7948</v>
      </c>
      <c r="I8744" s="6" t="s">
        <v>7992</v>
      </c>
      <c r="J8744" s="14">
        <v>-0.30920000000000003</v>
      </c>
      <c r="K8744" s="14">
        <v>0.16800000000000001</v>
      </c>
      <c r="L8744" s="15">
        <f t="shared" si="552"/>
        <v>-0.47720000000000007</v>
      </c>
      <c r="M8744" s="11">
        <f t="shared" si="553"/>
        <v>0</v>
      </c>
      <c r="N8744" s="11">
        <f>VLOOKUP(E8744,Nasdaq!$A$2:$F$3174,5,1)</f>
        <v>4756.5297849999997</v>
      </c>
      <c r="O8744" s="11">
        <f>VLOOKUP(F8744,Nasdaq!$A$2:$F$3174,5,1)</f>
        <v>8030.0400390000004</v>
      </c>
      <c r="P8744" s="11">
        <f t="shared" si="554"/>
        <v>1084</v>
      </c>
      <c r="Q8744" s="15">
        <f t="shared" si="555"/>
        <v>0.59234276010480147</v>
      </c>
    </row>
    <row r="8745" spans="1:17" ht="19.5" customHeight="1" x14ac:dyDescent="0.2">
      <c r="A8745" s="12">
        <v>931</v>
      </c>
      <c r="B8745" s="6" t="s">
        <v>2408</v>
      </c>
      <c r="C8745" s="12">
        <v>81</v>
      </c>
      <c r="D8745" s="6" t="s">
        <v>3643</v>
      </c>
      <c r="E8745" s="13">
        <v>43532</v>
      </c>
      <c r="F8745" s="13">
        <v>44415</v>
      </c>
      <c r="H8745" s="6" t="s">
        <v>7946</v>
      </c>
      <c r="I8745" s="6" t="s">
        <v>8027</v>
      </c>
      <c r="J8745" s="14">
        <v>0.22579999999999997</v>
      </c>
      <c r="K8745" s="14">
        <v>0.17519999999999999</v>
      </c>
      <c r="L8745" s="15">
        <f t="shared" si="552"/>
        <v>5.0599999999999978E-2</v>
      </c>
      <c r="M8745" s="11">
        <f t="shared" si="553"/>
        <v>1</v>
      </c>
      <c r="N8745" s="11">
        <f>VLOOKUP(E8745,Nasdaq!$A$2:$F$3174,5,1)</f>
        <v>7408.1401370000003</v>
      </c>
      <c r="O8745" s="11">
        <f>VLOOKUP(F8745,Nasdaq!$A$2:$F$3174,5,1)</f>
        <v>11010.980469</v>
      </c>
      <c r="P8745" s="11">
        <f t="shared" si="554"/>
        <v>883</v>
      </c>
      <c r="Q8745" s="15">
        <f t="shared" si="555"/>
        <v>0.67279651138816798</v>
      </c>
    </row>
    <row r="8746" spans="1:17" ht="19.5" customHeight="1" x14ac:dyDescent="0.2">
      <c r="A8746" s="12">
        <v>9268</v>
      </c>
      <c r="B8746" s="6" t="s">
        <v>2409</v>
      </c>
      <c r="C8746" s="12">
        <v>48651</v>
      </c>
      <c r="D8746" s="6" t="s">
        <v>5773</v>
      </c>
      <c r="E8746" s="13">
        <v>42824</v>
      </c>
      <c r="F8746" s="13">
        <v>44415</v>
      </c>
      <c r="H8746" s="6" t="s">
        <v>7948</v>
      </c>
      <c r="I8746" s="6" t="s">
        <v>7992</v>
      </c>
      <c r="J8746" s="14">
        <v>7.0300000000000001E-2</v>
      </c>
      <c r="K8746" s="14">
        <v>0.13150000000000001</v>
      </c>
      <c r="L8746" s="15">
        <f t="shared" si="552"/>
        <v>-6.1200000000000004E-2</v>
      </c>
      <c r="M8746" s="11">
        <f t="shared" si="553"/>
        <v>0</v>
      </c>
      <c r="N8746" s="11">
        <f>VLOOKUP(E8746,Nasdaq!$A$2:$F$3174,5,1)</f>
        <v>5914.3398440000001</v>
      </c>
      <c r="O8746" s="11">
        <f>VLOOKUP(F8746,Nasdaq!$A$2:$F$3174,5,1)</f>
        <v>11010.980469</v>
      </c>
      <c r="P8746" s="11">
        <f t="shared" si="554"/>
        <v>1591</v>
      </c>
      <c r="Q8746" s="15">
        <f t="shared" si="555"/>
        <v>0.53713165603245638</v>
      </c>
    </row>
    <row r="8747" spans="1:17" ht="19.5" customHeight="1" x14ac:dyDescent="0.2">
      <c r="A8747" s="12">
        <v>6889</v>
      </c>
      <c r="B8747" s="6" t="s">
        <v>2410</v>
      </c>
      <c r="C8747" s="12">
        <v>44813</v>
      </c>
      <c r="D8747" s="6" t="s">
        <v>3067</v>
      </c>
      <c r="E8747" s="13">
        <v>41165</v>
      </c>
      <c r="F8747" s="13">
        <v>43426</v>
      </c>
      <c r="H8747" s="6" t="s">
        <v>7948</v>
      </c>
      <c r="I8747" s="6" t="s">
        <v>7986</v>
      </c>
      <c r="J8747" s="14">
        <v>-0.3201</v>
      </c>
      <c r="K8747" s="14">
        <v>0.1242</v>
      </c>
      <c r="L8747" s="15">
        <f t="shared" si="552"/>
        <v>-0.44430000000000003</v>
      </c>
      <c r="M8747" s="11">
        <f t="shared" si="553"/>
        <v>0</v>
      </c>
      <c r="N8747" s="11">
        <f>VLOOKUP(E8747,Nasdaq!$A$2:$F$3174,5,1)</f>
        <v>3155.830078</v>
      </c>
      <c r="O8747" s="11">
        <f>VLOOKUP(F8747,Nasdaq!$A$2:$F$3174,5,1)</f>
        <v>6972.25</v>
      </c>
      <c r="P8747" s="11">
        <f t="shared" si="554"/>
        <v>2261</v>
      </c>
      <c r="Q8747" s="15">
        <f t="shared" si="555"/>
        <v>0.45262764663493121</v>
      </c>
    </row>
    <row r="8748" spans="1:17" ht="19.5" customHeight="1" x14ac:dyDescent="0.2">
      <c r="A8748" s="12">
        <v>9298</v>
      </c>
      <c r="B8748" s="6" t="s">
        <v>6052</v>
      </c>
      <c r="C8748" s="12">
        <v>385</v>
      </c>
      <c r="D8748" s="6" t="s">
        <v>5516</v>
      </c>
      <c r="E8748" s="13">
        <v>43962</v>
      </c>
      <c r="F8748" s="13">
        <v>44415</v>
      </c>
      <c r="G8748" s="13">
        <v>43962</v>
      </c>
      <c r="H8748" s="6" t="s">
        <v>7944</v>
      </c>
      <c r="I8748" s="6" t="s">
        <v>7983</v>
      </c>
      <c r="J8748" s="14">
        <v>2.3805999999999998</v>
      </c>
      <c r="K8748" s="14">
        <v>0.7641</v>
      </c>
      <c r="L8748" s="15">
        <f t="shared" si="552"/>
        <v>1.6164999999999998</v>
      </c>
      <c r="M8748" s="11">
        <f t="shared" si="553"/>
        <v>1</v>
      </c>
      <c r="N8748" s="11">
        <f>VLOOKUP(E8748,Nasdaq!$A$2:$F$3174,5,1)</f>
        <v>9192.3398440000001</v>
      </c>
      <c r="O8748" s="11">
        <f>VLOOKUP(F8748,Nasdaq!$A$2:$F$3174,5,1)</f>
        <v>11010.980469</v>
      </c>
      <c r="P8748" s="11">
        <f t="shared" si="554"/>
        <v>453</v>
      </c>
      <c r="Q8748" s="15">
        <f t="shared" si="555"/>
        <v>0.83483481839026219</v>
      </c>
    </row>
    <row r="8749" spans="1:17" ht="19.5" customHeight="1" x14ac:dyDescent="0.2">
      <c r="A8749" s="12">
        <v>6748</v>
      </c>
      <c r="B8749" s="6" t="s">
        <v>2411</v>
      </c>
      <c r="C8749" s="12">
        <v>40717</v>
      </c>
      <c r="D8749" s="6" t="s">
        <v>5774</v>
      </c>
      <c r="E8749" s="13">
        <v>40031</v>
      </c>
      <c r="F8749" s="13">
        <v>41157</v>
      </c>
      <c r="H8749" s="6" t="s">
        <v>7944</v>
      </c>
      <c r="I8749" s="6" t="s">
        <v>7980</v>
      </c>
      <c r="J8749" s="14">
        <v>0.22450000000000001</v>
      </c>
      <c r="K8749" s="14">
        <v>0.1409</v>
      </c>
      <c r="L8749" s="15">
        <f t="shared" si="552"/>
        <v>8.3600000000000008E-2</v>
      </c>
      <c r="M8749" s="11">
        <f t="shared" si="553"/>
        <v>1</v>
      </c>
      <c r="N8749" s="11">
        <f>VLOOKUP(E8749,Nasdaq!$A$2:$F$3174,5,1)</f>
        <v>1973.160034</v>
      </c>
      <c r="O8749" s="11">
        <f>VLOOKUP(F8749,Nasdaq!$A$2:$F$3174,5,1)</f>
        <v>3069.2700199999999</v>
      </c>
      <c r="P8749" s="11">
        <f t="shared" si="554"/>
        <v>1126</v>
      </c>
      <c r="Q8749" s="15">
        <f t="shared" si="555"/>
        <v>0.64287669127794012</v>
      </c>
    </row>
    <row r="8750" spans="1:17" ht="19.5" customHeight="1" x14ac:dyDescent="0.2">
      <c r="A8750" s="12">
        <v>5826</v>
      </c>
      <c r="B8750" s="6" t="s">
        <v>2412</v>
      </c>
      <c r="C8750" s="12">
        <v>11408</v>
      </c>
      <c r="D8750" s="6" t="s">
        <v>5775</v>
      </c>
      <c r="E8750" s="13">
        <v>43217</v>
      </c>
      <c r="F8750" s="13">
        <v>44415</v>
      </c>
      <c r="H8750" s="6" t="s">
        <v>7944</v>
      </c>
      <c r="I8750" s="6" t="s">
        <v>8003</v>
      </c>
      <c r="J8750" s="14">
        <v>6.5000000000000002E-2</v>
      </c>
      <c r="K8750" s="14">
        <v>0.1278</v>
      </c>
      <c r="L8750" s="15">
        <f t="shared" si="552"/>
        <v>-6.2799999999999995E-2</v>
      </c>
      <c r="M8750" s="11">
        <f t="shared" si="553"/>
        <v>0</v>
      </c>
      <c r="N8750" s="11">
        <f>VLOOKUP(E8750,Nasdaq!$A$2:$F$3174,5,1)</f>
        <v>7119.7998049999997</v>
      </c>
      <c r="O8750" s="11">
        <f>VLOOKUP(F8750,Nasdaq!$A$2:$F$3174,5,1)</f>
        <v>11010.980469</v>
      </c>
      <c r="P8750" s="11">
        <f t="shared" si="554"/>
        <v>1198</v>
      </c>
      <c r="Q8750" s="15">
        <f t="shared" si="555"/>
        <v>0.64660971149550761</v>
      </c>
    </row>
    <row r="8751" spans="1:17" ht="19.5" customHeight="1" x14ac:dyDescent="0.2">
      <c r="A8751" s="12">
        <v>5826</v>
      </c>
      <c r="B8751" s="6" t="s">
        <v>2412</v>
      </c>
      <c r="C8751" s="12">
        <v>27529</v>
      </c>
      <c r="D8751" s="6" t="s">
        <v>7893</v>
      </c>
      <c r="E8751" s="13">
        <v>42768</v>
      </c>
      <c r="F8751" s="13">
        <v>44415</v>
      </c>
      <c r="G8751" s="13">
        <v>42768</v>
      </c>
      <c r="H8751" s="6" t="s">
        <v>7946</v>
      </c>
      <c r="I8751" s="6" t="s">
        <v>8019</v>
      </c>
      <c r="J8751" s="14">
        <v>-7.46E-2</v>
      </c>
      <c r="K8751" s="14">
        <v>0.13869999999999999</v>
      </c>
      <c r="L8751" s="15">
        <f t="shared" si="552"/>
        <v>-0.21329999999999999</v>
      </c>
      <c r="M8751" s="11">
        <f t="shared" si="553"/>
        <v>0</v>
      </c>
      <c r="N8751" s="11">
        <f>VLOOKUP(E8751,Nasdaq!$A$2:$F$3174,5,1)</f>
        <v>5636.2001950000003</v>
      </c>
      <c r="O8751" s="11">
        <f>VLOOKUP(F8751,Nasdaq!$A$2:$F$3174,5,1)</f>
        <v>11010.980469</v>
      </c>
      <c r="P8751" s="11">
        <f t="shared" si="554"/>
        <v>1647</v>
      </c>
      <c r="Q8751" s="15">
        <f t="shared" si="555"/>
        <v>0.51187144410645757</v>
      </c>
    </row>
    <row r="8752" spans="1:17" ht="19.5" customHeight="1" x14ac:dyDescent="0.2">
      <c r="A8752" s="12">
        <v>7880</v>
      </c>
      <c r="B8752" s="6" t="s">
        <v>2413</v>
      </c>
      <c r="C8752" s="12">
        <v>45890</v>
      </c>
      <c r="D8752" s="6" t="s">
        <v>3823</v>
      </c>
      <c r="E8752" s="13">
        <v>42643</v>
      </c>
      <c r="F8752" s="13">
        <v>43864</v>
      </c>
      <c r="H8752" s="6" t="s">
        <v>7947</v>
      </c>
      <c r="I8752" s="6" t="s">
        <v>8004</v>
      </c>
      <c r="J8752" s="14">
        <v>0.28800000000000003</v>
      </c>
      <c r="K8752" s="14">
        <v>0.15109999999999998</v>
      </c>
      <c r="L8752" s="15">
        <f t="shared" si="552"/>
        <v>0.13690000000000005</v>
      </c>
      <c r="M8752" s="11">
        <f t="shared" si="553"/>
        <v>1</v>
      </c>
      <c r="N8752" s="11">
        <f>VLOOKUP(E8752,Nasdaq!$A$2:$F$3174,5,1)</f>
        <v>5312</v>
      </c>
      <c r="O8752" s="11">
        <f>VLOOKUP(F8752,Nasdaq!$A$2:$F$3174,5,1)</f>
        <v>9273.4003909999992</v>
      </c>
      <c r="P8752" s="11">
        <f t="shared" si="554"/>
        <v>1221</v>
      </c>
      <c r="Q8752" s="15">
        <f t="shared" si="555"/>
        <v>0.5728218794863037</v>
      </c>
    </row>
    <row r="8753" spans="1:17" ht="19.5" customHeight="1" x14ac:dyDescent="0.2">
      <c r="A8753" s="12">
        <v>7880</v>
      </c>
      <c r="B8753" s="6" t="s">
        <v>2413</v>
      </c>
      <c r="C8753" s="12">
        <v>45821</v>
      </c>
      <c r="D8753" s="6" t="s">
        <v>3522</v>
      </c>
      <c r="E8753" s="13">
        <v>43546</v>
      </c>
      <c r="F8753" s="13">
        <v>44415</v>
      </c>
      <c r="H8753" s="6" t="s">
        <v>7947</v>
      </c>
      <c r="I8753" s="6" t="s">
        <v>8135</v>
      </c>
      <c r="J8753" s="14">
        <v>-0.59109999999999996</v>
      </c>
      <c r="K8753" s="14">
        <v>0.1623</v>
      </c>
      <c r="L8753" s="15">
        <f t="shared" si="552"/>
        <v>-0.75339999999999996</v>
      </c>
      <c r="M8753" s="11">
        <f t="shared" si="553"/>
        <v>0</v>
      </c>
      <c r="N8753" s="11">
        <f>VLOOKUP(E8753,Nasdaq!$A$2:$F$3174,5,1)</f>
        <v>7642.669922</v>
      </c>
      <c r="O8753" s="11">
        <f>VLOOKUP(F8753,Nasdaq!$A$2:$F$3174,5,1)</f>
        <v>11010.980469</v>
      </c>
      <c r="P8753" s="11">
        <f t="shared" si="554"/>
        <v>869</v>
      </c>
      <c r="Q8753" s="15">
        <f t="shared" si="555"/>
        <v>0.69409611086194956</v>
      </c>
    </row>
    <row r="8754" spans="1:17" ht="19.5" customHeight="1" x14ac:dyDescent="0.2">
      <c r="A8754" s="12">
        <v>4950</v>
      </c>
      <c r="B8754" s="6" t="s">
        <v>2414</v>
      </c>
      <c r="C8754" s="12">
        <v>2971</v>
      </c>
      <c r="D8754" s="6" t="s">
        <v>3244</v>
      </c>
      <c r="E8754" s="13">
        <v>42710</v>
      </c>
      <c r="F8754" s="13">
        <v>42758</v>
      </c>
      <c r="H8754" s="6" t="s">
        <v>7944</v>
      </c>
      <c r="I8754" s="6" t="s">
        <v>7997</v>
      </c>
      <c r="J8754" s="14">
        <v>-6.7500000000000004E-2</v>
      </c>
      <c r="K8754" s="14">
        <v>0.21829999999999999</v>
      </c>
      <c r="L8754" s="15">
        <f t="shared" si="552"/>
        <v>-0.2858</v>
      </c>
      <c r="M8754" s="11">
        <f t="shared" si="553"/>
        <v>0</v>
      </c>
      <c r="N8754" s="11">
        <f>VLOOKUP(E8754,Nasdaq!$A$2:$F$3174,5,1)</f>
        <v>5333</v>
      </c>
      <c r="O8754" s="11">
        <f>VLOOKUP(F8754,Nasdaq!$A$2:$F$3174,5,1)</f>
        <v>5552.9399409999996</v>
      </c>
      <c r="P8754" s="11">
        <f t="shared" si="554"/>
        <v>48</v>
      </c>
      <c r="Q8754" s="15">
        <f t="shared" si="555"/>
        <v>0.96039437817925144</v>
      </c>
    </row>
    <row r="8755" spans="1:17" ht="19.5" customHeight="1" x14ac:dyDescent="0.2">
      <c r="A8755" s="12">
        <v>6324</v>
      </c>
      <c r="B8755" s="6" t="s">
        <v>2415</v>
      </c>
      <c r="C8755" s="12">
        <v>3537</v>
      </c>
      <c r="D8755" s="6" t="s">
        <v>7894</v>
      </c>
      <c r="E8755" s="13">
        <v>43723</v>
      </c>
      <c r="F8755" s="13">
        <v>43784</v>
      </c>
      <c r="H8755" s="6" t="s">
        <v>7949</v>
      </c>
      <c r="I8755" s="6" t="s">
        <v>8089</v>
      </c>
      <c r="J8755" s="14">
        <v>6.5830999999999991</v>
      </c>
      <c r="K8755" s="14">
        <v>0.29380000000000001</v>
      </c>
      <c r="L8755" s="15">
        <f t="shared" si="552"/>
        <v>6.289299999999999</v>
      </c>
      <c r="M8755" s="11">
        <f t="shared" si="553"/>
        <v>1</v>
      </c>
      <c r="N8755" s="11">
        <f>VLOOKUP(E8755,Nasdaq!$A$2:$F$3174,5,1)</f>
        <v>8176.7099609999996</v>
      </c>
      <c r="O8755" s="11">
        <f>VLOOKUP(F8755,Nasdaq!$A$2:$F$3174,5,1)</f>
        <v>8540.8300780000009</v>
      </c>
      <c r="P8755" s="11">
        <f t="shared" si="554"/>
        <v>61</v>
      </c>
      <c r="Q8755" s="15">
        <f t="shared" si="555"/>
        <v>0.95736900120890234</v>
      </c>
    </row>
    <row r="8756" spans="1:17" ht="19.5" customHeight="1" x14ac:dyDescent="0.2">
      <c r="A8756" s="12">
        <v>6324</v>
      </c>
      <c r="B8756" s="6" t="s">
        <v>2415</v>
      </c>
      <c r="C8756" s="12">
        <v>3896</v>
      </c>
      <c r="D8756" s="6" t="s">
        <v>7895</v>
      </c>
      <c r="E8756" s="13">
        <v>43692</v>
      </c>
      <c r="F8756" s="13">
        <v>43784</v>
      </c>
      <c r="H8756" s="6" t="s">
        <v>7944</v>
      </c>
      <c r="I8756" s="6" t="s">
        <v>8109</v>
      </c>
      <c r="J8756" s="14">
        <v>3.9583999999999997</v>
      </c>
      <c r="K8756" s="14">
        <v>0.46579999999999999</v>
      </c>
      <c r="L8756" s="15">
        <f t="shared" si="552"/>
        <v>3.4925999999999995</v>
      </c>
      <c r="M8756" s="11">
        <f t="shared" si="553"/>
        <v>1</v>
      </c>
      <c r="N8756" s="11">
        <f>VLOOKUP(E8756,Nasdaq!$A$2:$F$3174,5,1)</f>
        <v>7766.6201170000004</v>
      </c>
      <c r="O8756" s="11">
        <f>VLOOKUP(F8756,Nasdaq!$A$2:$F$3174,5,1)</f>
        <v>8540.8300780000009</v>
      </c>
      <c r="P8756" s="11">
        <f t="shared" si="554"/>
        <v>92</v>
      </c>
      <c r="Q8756" s="15">
        <f t="shared" si="555"/>
        <v>0.90935448003556307</v>
      </c>
    </row>
    <row r="8757" spans="1:17" ht="19.5" customHeight="1" x14ac:dyDescent="0.2">
      <c r="A8757" s="12">
        <v>6324</v>
      </c>
      <c r="B8757" s="6" t="s">
        <v>2415</v>
      </c>
      <c r="C8757" s="12">
        <v>4000</v>
      </c>
      <c r="D8757" s="6" t="s">
        <v>2943</v>
      </c>
      <c r="E8757" s="13">
        <v>43054</v>
      </c>
      <c r="F8757" s="13">
        <v>43146</v>
      </c>
      <c r="H8757" s="6" t="s">
        <v>7950</v>
      </c>
      <c r="I8757" s="6" t="s">
        <v>8022</v>
      </c>
      <c r="J8757" s="14">
        <v>3.6108999999999996</v>
      </c>
      <c r="K8757" s="14">
        <v>0.30909999999999999</v>
      </c>
      <c r="L8757" s="15">
        <f t="shared" si="552"/>
        <v>3.3017999999999996</v>
      </c>
      <c r="M8757" s="11">
        <f t="shared" si="553"/>
        <v>1</v>
      </c>
      <c r="N8757" s="11">
        <f>VLOOKUP(E8757,Nasdaq!$A$2:$F$3174,5,1)</f>
        <v>6706.2099609999996</v>
      </c>
      <c r="O8757" s="11">
        <f>VLOOKUP(F8757,Nasdaq!$A$2:$F$3174,5,1)</f>
        <v>7256.4301759999998</v>
      </c>
      <c r="P8757" s="11">
        <f t="shared" si="554"/>
        <v>92</v>
      </c>
      <c r="Q8757" s="15">
        <f t="shared" si="555"/>
        <v>0.92417697768487628</v>
      </c>
    </row>
    <row r="8758" spans="1:17" ht="19.5" customHeight="1" x14ac:dyDescent="0.2">
      <c r="A8758" s="12">
        <v>6324</v>
      </c>
      <c r="B8758" s="6" t="s">
        <v>2415</v>
      </c>
      <c r="C8758" s="12">
        <v>3873</v>
      </c>
      <c r="D8758" s="6" t="s">
        <v>7896</v>
      </c>
      <c r="E8758" s="13">
        <v>43419</v>
      </c>
      <c r="F8758" s="13">
        <v>43511</v>
      </c>
      <c r="H8758" s="6" t="s">
        <v>7949</v>
      </c>
      <c r="I8758" s="6" t="s">
        <v>8089</v>
      </c>
      <c r="J8758" s="14">
        <v>2.57</v>
      </c>
      <c r="K8758" s="14">
        <v>0.09</v>
      </c>
      <c r="L8758" s="15">
        <f t="shared" si="552"/>
        <v>2.48</v>
      </c>
      <c r="M8758" s="11">
        <f t="shared" si="553"/>
        <v>1</v>
      </c>
      <c r="N8758" s="11">
        <f>VLOOKUP(E8758,Nasdaq!$A$2:$F$3174,5,1)</f>
        <v>7259.0297849999997</v>
      </c>
      <c r="O8758" s="11">
        <f>VLOOKUP(F8758,Nasdaq!$A$2:$F$3174,5,1)</f>
        <v>7472.4101559999999</v>
      </c>
      <c r="P8758" s="11">
        <f t="shared" si="554"/>
        <v>92</v>
      </c>
      <c r="Q8758" s="15">
        <f t="shared" si="555"/>
        <v>0.97144507544989844</v>
      </c>
    </row>
    <row r="8759" spans="1:17" ht="19.5" customHeight="1" x14ac:dyDescent="0.2">
      <c r="A8759" s="12">
        <v>6324</v>
      </c>
      <c r="B8759" s="6" t="s">
        <v>2415</v>
      </c>
      <c r="C8759" s="12">
        <v>3104</v>
      </c>
      <c r="D8759" s="6" t="s">
        <v>3820</v>
      </c>
      <c r="E8759" s="13">
        <v>43692</v>
      </c>
      <c r="F8759" s="13">
        <v>43823</v>
      </c>
      <c r="H8759" s="6" t="s">
        <v>7944</v>
      </c>
      <c r="I8759" s="6" t="s">
        <v>7977</v>
      </c>
      <c r="J8759" s="14">
        <v>2.1595</v>
      </c>
      <c r="K8759" s="14">
        <v>0.44020000000000004</v>
      </c>
      <c r="L8759" s="15">
        <f t="shared" ref="L8759:L8822" si="556">J8759-K8759</f>
        <v>1.7193000000000001</v>
      </c>
      <c r="M8759" s="11">
        <f t="shared" ref="M8759:M8822" si="557">IF(L8759&gt;0,1,0)</f>
        <v>1</v>
      </c>
      <c r="N8759" s="11">
        <f>VLOOKUP(E8759,Nasdaq!$A$2:$F$3174,5,1)</f>
        <v>7766.6201170000004</v>
      </c>
      <c r="O8759" s="11">
        <f>VLOOKUP(F8759,Nasdaq!$A$2:$F$3174,5,1)</f>
        <v>8952.8798829999996</v>
      </c>
      <c r="P8759" s="11">
        <f t="shared" ref="P8759:P8822" si="558">_xlfn.DAYS(F8759,E8759)</f>
        <v>131</v>
      </c>
      <c r="Q8759" s="15">
        <f t="shared" ref="Q8759:Q8822" si="559">(O8759/N8759)^(1/P8759/365-1)</f>
        <v>0.86750222346878181</v>
      </c>
    </row>
    <row r="8760" spans="1:17" ht="19.5" customHeight="1" x14ac:dyDescent="0.2">
      <c r="A8760" s="12">
        <v>6324</v>
      </c>
      <c r="B8760" s="6" t="s">
        <v>2415</v>
      </c>
      <c r="C8760" s="12">
        <v>42686</v>
      </c>
      <c r="D8760" s="6" t="s">
        <v>7897</v>
      </c>
      <c r="E8760" s="13">
        <v>43784</v>
      </c>
      <c r="F8760" s="13">
        <v>43876</v>
      </c>
      <c r="H8760" s="6" t="s">
        <v>7949</v>
      </c>
      <c r="I8760" s="6" t="s">
        <v>7961</v>
      </c>
      <c r="J8760" s="14">
        <v>1.6580000000000001</v>
      </c>
      <c r="K8760" s="14">
        <v>0.38340000000000002</v>
      </c>
      <c r="L8760" s="15">
        <f t="shared" si="556"/>
        <v>1.2746000000000002</v>
      </c>
      <c r="M8760" s="11">
        <f t="shared" si="557"/>
        <v>1</v>
      </c>
      <c r="N8760" s="11">
        <f>VLOOKUP(E8760,Nasdaq!$A$2:$F$3174,5,1)</f>
        <v>8540.8300780000009</v>
      </c>
      <c r="O8760" s="11">
        <f>VLOOKUP(F8760,Nasdaq!$A$2:$F$3174,5,1)</f>
        <v>9731.1796880000002</v>
      </c>
      <c r="P8760" s="11">
        <f t="shared" si="558"/>
        <v>92</v>
      </c>
      <c r="Q8760" s="15">
        <f t="shared" si="559"/>
        <v>0.87768015161200985</v>
      </c>
    </row>
    <row r="8761" spans="1:17" ht="19.5" customHeight="1" x14ac:dyDescent="0.2">
      <c r="A8761" s="12">
        <v>6324</v>
      </c>
      <c r="B8761" s="6" t="s">
        <v>2415</v>
      </c>
      <c r="C8761" s="12">
        <v>27422</v>
      </c>
      <c r="D8761" s="6" t="s">
        <v>7898</v>
      </c>
      <c r="E8761" s="13">
        <v>42689</v>
      </c>
      <c r="F8761" s="13">
        <v>42842</v>
      </c>
      <c r="H8761" s="6" t="s">
        <v>7951</v>
      </c>
      <c r="I8761" s="6" t="s">
        <v>7971</v>
      </c>
      <c r="J8761" s="14">
        <v>1.5378000000000001</v>
      </c>
      <c r="K8761" s="14">
        <v>0.21920000000000001</v>
      </c>
      <c r="L8761" s="15">
        <f t="shared" si="556"/>
        <v>1.3186</v>
      </c>
      <c r="M8761" s="11">
        <f t="shared" si="557"/>
        <v>1</v>
      </c>
      <c r="N8761" s="11">
        <f>VLOOKUP(E8761,Nasdaq!$A$2:$F$3174,5,1)</f>
        <v>5275.6201170000004</v>
      </c>
      <c r="O8761" s="11">
        <f>VLOOKUP(F8761,Nasdaq!$A$2:$F$3174,5,1)</f>
        <v>5856.7900390000004</v>
      </c>
      <c r="P8761" s="11">
        <f t="shared" si="558"/>
        <v>153</v>
      </c>
      <c r="Q8761" s="15">
        <f t="shared" si="559"/>
        <v>0.90077157528306961</v>
      </c>
    </row>
    <row r="8762" spans="1:17" ht="19.5" customHeight="1" x14ac:dyDescent="0.2">
      <c r="A8762" s="12">
        <v>6324</v>
      </c>
      <c r="B8762" s="6" t="s">
        <v>2415</v>
      </c>
      <c r="C8762" s="12">
        <v>1712</v>
      </c>
      <c r="D8762" s="6" t="s">
        <v>5685</v>
      </c>
      <c r="E8762" s="13">
        <v>42689</v>
      </c>
      <c r="F8762" s="13">
        <v>42781</v>
      </c>
      <c r="H8762" s="6" t="s">
        <v>7944</v>
      </c>
      <c r="I8762" s="6" t="s">
        <v>8090</v>
      </c>
      <c r="J8762" s="14">
        <v>1.1318999999999999</v>
      </c>
      <c r="K8762" s="14">
        <v>0.37390000000000001</v>
      </c>
      <c r="L8762" s="15">
        <f t="shared" si="556"/>
        <v>0.7579999999999999</v>
      </c>
      <c r="M8762" s="11">
        <f t="shared" si="557"/>
        <v>1</v>
      </c>
      <c r="N8762" s="11">
        <f>VLOOKUP(E8762,Nasdaq!$A$2:$F$3174,5,1)</f>
        <v>5275.6201170000004</v>
      </c>
      <c r="O8762" s="11">
        <f>VLOOKUP(F8762,Nasdaq!$A$2:$F$3174,5,1)</f>
        <v>5819.4399409999996</v>
      </c>
      <c r="P8762" s="11">
        <f t="shared" si="558"/>
        <v>92</v>
      </c>
      <c r="Q8762" s="15">
        <f t="shared" si="559"/>
        <v>0.90655382370719306</v>
      </c>
    </row>
    <row r="8763" spans="1:17" ht="19.5" customHeight="1" x14ac:dyDescent="0.2">
      <c r="A8763" s="12">
        <v>6324</v>
      </c>
      <c r="B8763" s="6" t="s">
        <v>2415</v>
      </c>
      <c r="C8763" s="12">
        <v>26190</v>
      </c>
      <c r="D8763" s="6" t="s">
        <v>7899</v>
      </c>
      <c r="E8763" s="13">
        <v>43784</v>
      </c>
      <c r="F8763" s="13">
        <v>43876</v>
      </c>
      <c r="H8763" s="6" t="s">
        <v>7949</v>
      </c>
      <c r="I8763" s="6" t="s">
        <v>7973</v>
      </c>
      <c r="J8763" s="14">
        <v>0.89329999999999998</v>
      </c>
      <c r="K8763" s="14">
        <v>0.38340000000000002</v>
      </c>
      <c r="L8763" s="15">
        <f t="shared" si="556"/>
        <v>0.50990000000000002</v>
      </c>
      <c r="M8763" s="11">
        <f t="shared" si="557"/>
        <v>1</v>
      </c>
      <c r="N8763" s="11">
        <f>VLOOKUP(E8763,Nasdaq!$A$2:$F$3174,5,1)</f>
        <v>8540.8300780000009</v>
      </c>
      <c r="O8763" s="11">
        <f>VLOOKUP(F8763,Nasdaq!$A$2:$F$3174,5,1)</f>
        <v>9731.1796880000002</v>
      </c>
      <c r="P8763" s="11">
        <f t="shared" si="558"/>
        <v>92</v>
      </c>
      <c r="Q8763" s="15">
        <f t="shared" si="559"/>
        <v>0.87768015161200985</v>
      </c>
    </row>
    <row r="8764" spans="1:17" ht="19.5" customHeight="1" x14ac:dyDescent="0.2">
      <c r="A8764" s="12">
        <v>6324</v>
      </c>
      <c r="B8764" s="6" t="s">
        <v>2415</v>
      </c>
      <c r="C8764" s="12">
        <v>3346</v>
      </c>
      <c r="D8764" s="6" t="s">
        <v>5621</v>
      </c>
      <c r="E8764" s="13">
        <v>42870</v>
      </c>
      <c r="F8764" s="13">
        <v>42962</v>
      </c>
      <c r="H8764" s="6" t="s">
        <v>7944</v>
      </c>
      <c r="I8764" s="6" t="s">
        <v>7997</v>
      </c>
      <c r="J8764" s="14">
        <v>0.73360000000000003</v>
      </c>
      <c r="K8764" s="14">
        <v>0.12990000000000002</v>
      </c>
      <c r="L8764" s="15">
        <f t="shared" si="556"/>
        <v>0.60370000000000001</v>
      </c>
      <c r="M8764" s="11">
        <f t="shared" si="557"/>
        <v>1</v>
      </c>
      <c r="N8764" s="11">
        <f>VLOOKUP(E8764,Nasdaq!$A$2:$F$3174,5,1)</f>
        <v>6149.669922</v>
      </c>
      <c r="O8764" s="11">
        <f>VLOOKUP(F8764,Nasdaq!$A$2:$F$3174,5,1)</f>
        <v>6333.0097660000001</v>
      </c>
      <c r="P8764" s="11">
        <f t="shared" si="558"/>
        <v>92</v>
      </c>
      <c r="Q8764" s="15">
        <f t="shared" si="559"/>
        <v>0.97105097405769147</v>
      </c>
    </row>
    <row r="8765" spans="1:17" ht="19.5" customHeight="1" x14ac:dyDescent="0.2">
      <c r="A8765" s="12">
        <v>6324</v>
      </c>
      <c r="B8765" s="6" t="s">
        <v>2415</v>
      </c>
      <c r="C8765" s="12">
        <v>3597</v>
      </c>
      <c r="D8765" s="6" t="s">
        <v>7189</v>
      </c>
      <c r="E8765" s="13">
        <v>42045</v>
      </c>
      <c r="F8765" s="13">
        <v>42129</v>
      </c>
      <c r="G8765" s="13">
        <v>42045</v>
      </c>
      <c r="H8765" s="6" t="s">
        <v>7949</v>
      </c>
      <c r="I8765" s="6" t="s">
        <v>8060</v>
      </c>
      <c r="J8765" s="14">
        <v>0.72560000000000002</v>
      </c>
      <c r="K8765" s="14">
        <v>6.4299999999999996E-2</v>
      </c>
      <c r="L8765" s="15">
        <f t="shared" si="556"/>
        <v>0.6613</v>
      </c>
      <c r="M8765" s="11">
        <f t="shared" si="557"/>
        <v>1</v>
      </c>
      <c r="N8765" s="11">
        <f>VLOOKUP(E8765,Nasdaq!$A$2:$F$3174,5,1)</f>
        <v>4787.6401370000003</v>
      </c>
      <c r="O8765" s="11">
        <f>VLOOKUP(F8765,Nasdaq!$A$2:$F$3174,5,1)</f>
        <v>4939.330078</v>
      </c>
      <c r="P8765" s="11">
        <f t="shared" si="558"/>
        <v>84</v>
      </c>
      <c r="Q8765" s="15">
        <f t="shared" si="559"/>
        <v>0.96929035559972876</v>
      </c>
    </row>
    <row r="8766" spans="1:17" ht="19.5" customHeight="1" x14ac:dyDescent="0.2">
      <c r="A8766" s="12">
        <v>6324</v>
      </c>
      <c r="B8766" s="6" t="s">
        <v>2415</v>
      </c>
      <c r="C8766" s="12">
        <v>30774</v>
      </c>
      <c r="D8766" s="6" t="s">
        <v>3245</v>
      </c>
      <c r="E8766" s="13">
        <v>42689</v>
      </c>
      <c r="F8766" s="13">
        <v>42781</v>
      </c>
      <c r="H8766" s="6" t="s">
        <v>7949</v>
      </c>
      <c r="I8766" s="6" t="s">
        <v>7962</v>
      </c>
      <c r="J8766" s="14">
        <v>0.72089999999999999</v>
      </c>
      <c r="K8766" s="14">
        <v>0.37390000000000001</v>
      </c>
      <c r="L8766" s="15">
        <f t="shared" si="556"/>
        <v>0.34699999999999998</v>
      </c>
      <c r="M8766" s="11">
        <f t="shared" si="557"/>
        <v>1</v>
      </c>
      <c r="N8766" s="11">
        <f>VLOOKUP(E8766,Nasdaq!$A$2:$F$3174,5,1)</f>
        <v>5275.6201170000004</v>
      </c>
      <c r="O8766" s="11">
        <f>VLOOKUP(F8766,Nasdaq!$A$2:$F$3174,5,1)</f>
        <v>5819.4399409999996</v>
      </c>
      <c r="P8766" s="11">
        <f t="shared" si="558"/>
        <v>92</v>
      </c>
      <c r="Q8766" s="15">
        <f t="shared" si="559"/>
        <v>0.90655382370719306</v>
      </c>
    </row>
    <row r="8767" spans="1:17" ht="19.5" customHeight="1" x14ac:dyDescent="0.2">
      <c r="A8767" s="12">
        <v>6324</v>
      </c>
      <c r="B8767" s="6" t="s">
        <v>2415</v>
      </c>
      <c r="C8767" s="12">
        <v>4059</v>
      </c>
      <c r="D8767" s="6" t="s">
        <v>6484</v>
      </c>
      <c r="E8767" s="13">
        <v>42689</v>
      </c>
      <c r="F8767" s="13">
        <v>42781</v>
      </c>
      <c r="H8767" s="6" t="s">
        <v>7949</v>
      </c>
      <c r="I8767" s="6" t="s">
        <v>8080</v>
      </c>
      <c r="J8767" s="14">
        <v>0.59279999999999999</v>
      </c>
      <c r="K8767" s="14">
        <v>0.37390000000000001</v>
      </c>
      <c r="L8767" s="15">
        <f t="shared" si="556"/>
        <v>0.21889999999999998</v>
      </c>
      <c r="M8767" s="11">
        <f t="shared" si="557"/>
        <v>1</v>
      </c>
      <c r="N8767" s="11">
        <f>VLOOKUP(E8767,Nasdaq!$A$2:$F$3174,5,1)</f>
        <v>5275.6201170000004</v>
      </c>
      <c r="O8767" s="11">
        <f>VLOOKUP(F8767,Nasdaq!$A$2:$F$3174,5,1)</f>
        <v>5819.4399409999996</v>
      </c>
      <c r="P8767" s="11">
        <f t="shared" si="558"/>
        <v>92</v>
      </c>
      <c r="Q8767" s="15">
        <f t="shared" si="559"/>
        <v>0.90655382370719306</v>
      </c>
    </row>
    <row r="8768" spans="1:17" ht="19.5" customHeight="1" x14ac:dyDescent="0.2">
      <c r="A8768" s="12">
        <v>6324</v>
      </c>
      <c r="B8768" s="6" t="s">
        <v>2415</v>
      </c>
      <c r="C8768" s="12">
        <v>3334</v>
      </c>
      <c r="D8768" s="6" t="s">
        <v>6615</v>
      </c>
      <c r="E8768" s="13">
        <v>42781</v>
      </c>
      <c r="F8768" s="13">
        <v>42962</v>
      </c>
      <c r="H8768" s="6" t="s">
        <v>7949</v>
      </c>
      <c r="I8768" s="6" t="s">
        <v>8007</v>
      </c>
      <c r="J8768" s="14">
        <v>0.57220000000000004</v>
      </c>
      <c r="K8768" s="14">
        <v>0.12380000000000001</v>
      </c>
      <c r="L8768" s="15">
        <f t="shared" si="556"/>
        <v>0.44840000000000002</v>
      </c>
      <c r="M8768" s="11">
        <f t="shared" si="557"/>
        <v>1</v>
      </c>
      <c r="N8768" s="11">
        <f>VLOOKUP(E8768,Nasdaq!$A$2:$F$3174,5,1)</f>
        <v>5819.4399409999996</v>
      </c>
      <c r="O8768" s="11">
        <f>VLOOKUP(F8768,Nasdaq!$A$2:$F$3174,5,1)</f>
        <v>6333.0097660000001</v>
      </c>
      <c r="P8768" s="11">
        <f t="shared" si="558"/>
        <v>181</v>
      </c>
      <c r="Q8768" s="15">
        <f t="shared" si="559"/>
        <v>0.91890706088410645</v>
      </c>
    </row>
    <row r="8769" spans="1:17" ht="19.5" customHeight="1" x14ac:dyDescent="0.2">
      <c r="A8769" s="12">
        <v>6324</v>
      </c>
      <c r="B8769" s="6" t="s">
        <v>2415</v>
      </c>
      <c r="C8769" s="12">
        <v>3783</v>
      </c>
      <c r="D8769" s="6" t="s">
        <v>5787</v>
      </c>
      <c r="E8769" s="13">
        <v>43146</v>
      </c>
      <c r="F8769" s="13">
        <v>43235</v>
      </c>
      <c r="H8769" s="6" t="s">
        <v>7949</v>
      </c>
      <c r="I8769" s="6" t="s">
        <v>7961</v>
      </c>
      <c r="J8769" s="14">
        <v>0.52800000000000002</v>
      </c>
      <c r="K8769" s="14">
        <v>-1.1599999999999999E-2</v>
      </c>
      <c r="L8769" s="15">
        <f t="shared" si="556"/>
        <v>0.53960000000000008</v>
      </c>
      <c r="M8769" s="11">
        <f t="shared" si="557"/>
        <v>1</v>
      </c>
      <c r="N8769" s="11">
        <f>VLOOKUP(E8769,Nasdaq!$A$2:$F$3174,5,1)</f>
        <v>7256.4301759999998</v>
      </c>
      <c r="O8769" s="11">
        <f>VLOOKUP(F8769,Nasdaq!$A$2:$F$3174,5,1)</f>
        <v>7351.6298829999996</v>
      </c>
      <c r="P8769" s="11">
        <f t="shared" si="558"/>
        <v>89</v>
      </c>
      <c r="Q8769" s="15">
        <f t="shared" si="559"/>
        <v>0.98705092652959114</v>
      </c>
    </row>
    <row r="8770" spans="1:17" ht="19.5" customHeight="1" x14ac:dyDescent="0.2">
      <c r="A8770" s="12">
        <v>6324</v>
      </c>
      <c r="B8770" s="6" t="s">
        <v>2415</v>
      </c>
      <c r="C8770" s="12">
        <v>2010</v>
      </c>
      <c r="D8770" s="6" t="s">
        <v>3322</v>
      </c>
      <c r="E8770" s="13">
        <v>43511</v>
      </c>
      <c r="F8770" s="13">
        <v>43692</v>
      </c>
      <c r="H8770" s="6" t="s">
        <v>7951</v>
      </c>
      <c r="I8770" s="6" t="s">
        <v>7988</v>
      </c>
      <c r="J8770" s="14">
        <v>0.38909999999999995</v>
      </c>
      <c r="K8770" s="14">
        <v>7.4700000000000003E-2</v>
      </c>
      <c r="L8770" s="15">
        <f t="shared" si="556"/>
        <v>0.31439999999999996</v>
      </c>
      <c r="M8770" s="11">
        <f t="shared" si="557"/>
        <v>1</v>
      </c>
      <c r="N8770" s="11">
        <f>VLOOKUP(E8770,Nasdaq!$A$2:$F$3174,5,1)</f>
        <v>7472.4101559999999</v>
      </c>
      <c r="O8770" s="11">
        <f>VLOOKUP(F8770,Nasdaq!$A$2:$F$3174,5,1)</f>
        <v>7766.6201170000004</v>
      </c>
      <c r="P8770" s="11">
        <f t="shared" si="558"/>
        <v>181</v>
      </c>
      <c r="Q8770" s="15">
        <f t="shared" si="559"/>
        <v>0.96211922449394438</v>
      </c>
    </row>
    <row r="8771" spans="1:17" ht="19.5" customHeight="1" x14ac:dyDescent="0.2">
      <c r="A8771" s="12">
        <v>6324</v>
      </c>
      <c r="B8771" s="6" t="s">
        <v>2415</v>
      </c>
      <c r="C8771" s="12">
        <v>4092</v>
      </c>
      <c r="D8771" s="6" t="s">
        <v>7900</v>
      </c>
      <c r="E8771" s="13">
        <v>43054</v>
      </c>
      <c r="F8771" s="13">
        <v>43146</v>
      </c>
      <c r="H8771" s="6" t="s">
        <v>7944</v>
      </c>
      <c r="I8771" s="6" t="s">
        <v>8086</v>
      </c>
      <c r="J8771" s="14">
        <v>0.34</v>
      </c>
      <c r="K8771" s="14">
        <v>0.30909999999999999</v>
      </c>
      <c r="L8771" s="15">
        <f t="shared" si="556"/>
        <v>3.0900000000000039E-2</v>
      </c>
      <c r="M8771" s="11">
        <f t="shared" si="557"/>
        <v>1</v>
      </c>
      <c r="N8771" s="11">
        <f>VLOOKUP(E8771,Nasdaq!$A$2:$F$3174,5,1)</f>
        <v>6706.2099609999996</v>
      </c>
      <c r="O8771" s="11">
        <f>VLOOKUP(F8771,Nasdaq!$A$2:$F$3174,5,1)</f>
        <v>7256.4301759999998</v>
      </c>
      <c r="P8771" s="11">
        <f t="shared" si="558"/>
        <v>92</v>
      </c>
      <c r="Q8771" s="15">
        <f t="shared" si="559"/>
        <v>0.92417697768487628</v>
      </c>
    </row>
    <row r="8772" spans="1:17" ht="19.5" customHeight="1" x14ac:dyDescent="0.2">
      <c r="A8772" s="12">
        <v>6324</v>
      </c>
      <c r="B8772" s="6" t="s">
        <v>2415</v>
      </c>
      <c r="C8772" s="12">
        <v>3666</v>
      </c>
      <c r="D8772" s="6" t="s">
        <v>5776</v>
      </c>
      <c r="E8772" s="13">
        <v>41898</v>
      </c>
      <c r="F8772" s="13">
        <v>42689</v>
      </c>
      <c r="G8772" s="13">
        <v>41898</v>
      </c>
      <c r="H8772" s="6" t="s">
        <v>7949</v>
      </c>
      <c r="I8772" s="6" t="s">
        <v>8089</v>
      </c>
      <c r="J8772" s="14">
        <v>0.30980000000000002</v>
      </c>
      <c r="K8772" s="14">
        <v>6.3200000000000006E-2</v>
      </c>
      <c r="L8772" s="15">
        <f t="shared" si="556"/>
        <v>0.24660000000000001</v>
      </c>
      <c r="M8772" s="11">
        <f t="shared" si="557"/>
        <v>1</v>
      </c>
      <c r="N8772" s="11">
        <f>VLOOKUP(E8772,Nasdaq!$A$2:$F$3174,5,1)</f>
        <v>4552.7597660000001</v>
      </c>
      <c r="O8772" s="11">
        <f>VLOOKUP(F8772,Nasdaq!$A$2:$F$3174,5,1)</f>
        <v>5275.6201170000004</v>
      </c>
      <c r="P8772" s="11">
        <f t="shared" si="558"/>
        <v>791</v>
      </c>
      <c r="Q8772" s="15">
        <f t="shared" si="559"/>
        <v>0.86298141048821253</v>
      </c>
    </row>
    <row r="8773" spans="1:17" ht="19.5" customHeight="1" x14ac:dyDescent="0.2">
      <c r="A8773" s="12">
        <v>6324</v>
      </c>
      <c r="B8773" s="6" t="s">
        <v>2415</v>
      </c>
      <c r="C8773" s="12">
        <v>1762</v>
      </c>
      <c r="D8773" s="6" t="s">
        <v>5029</v>
      </c>
      <c r="E8773" s="13">
        <v>43146</v>
      </c>
      <c r="F8773" s="13">
        <v>43235</v>
      </c>
      <c r="H8773" s="6" t="s">
        <v>7949</v>
      </c>
      <c r="I8773" s="6" t="s">
        <v>7962</v>
      </c>
      <c r="J8773" s="14">
        <v>0.29730000000000001</v>
      </c>
      <c r="K8773" s="14">
        <v>-1.1599999999999999E-2</v>
      </c>
      <c r="L8773" s="15">
        <f t="shared" si="556"/>
        <v>0.30890000000000001</v>
      </c>
      <c r="M8773" s="11">
        <f t="shared" si="557"/>
        <v>1</v>
      </c>
      <c r="N8773" s="11">
        <f>VLOOKUP(E8773,Nasdaq!$A$2:$F$3174,5,1)</f>
        <v>7256.4301759999998</v>
      </c>
      <c r="O8773" s="11">
        <f>VLOOKUP(F8773,Nasdaq!$A$2:$F$3174,5,1)</f>
        <v>7351.6298829999996</v>
      </c>
      <c r="P8773" s="11">
        <f t="shared" si="558"/>
        <v>89</v>
      </c>
      <c r="Q8773" s="15">
        <f t="shared" si="559"/>
        <v>0.98705092652959114</v>
      </c>
    </row>
    <row r="8774" spans="1:17" ht="19.5" customHeight="1" x14ac:dyDescent="0.2">
      <c r="A8774" s="12">
        <v>6324</v>
      </c>
      <c r="B8774" s="6" t="s">
        <v>2415</v>
      </c>
      <c r="C8774" s="12">
        <v>4085</v>
      </c>
      <c r="D8774" s="6" t="s">
        <v>3229</v>
      </c>
      <c r="E8774" s="13">
        <v>43054</v>
      </c>
      <c r="F8774" s="13">
        <v>43146</v>
      </c>
      <c r="H8774" s="6" t="s">
        <v>7949</v>
      </c>
      <c r="I8774" s="6" t="s">
        <v>8089</v>
      </c>
      <c r="J8774" s="14">
        <v>0.2964</v>
      </c>
      <c r="K8774" s="14">
        <v>0.30909999999999999</v>
      </c>
      <c r="L8774" s="15">
        <f t="shared" si="556"/>
        <v>-1.2699999999999989E-2</v>
      </c>
      <c r="M8774" s="11">
        <f t="shared" si="557"/>
        <v>0</v>
      </c>
      <c r="N8774" s="11">
        <f>VLOOKUP(E8774,Nasdaq!$A$2:$F$3174,5,1)</f>
        <v>6706.2099609999996</v>
      </c>
      <c r="O8774" s="11">
        <f>VLOOKUP(F8774,Nasdaq!$A$2:$F$3174,5,1)</f>
        <v>7256.4301759999998</v>
      </c>
      <c r="P8774" s="11">
        <f t="shared" si="558"/>
        <v>92</v>
      </c>
      <c r="Q8774" s="15">
        <f t="shared" si="559"/>
        <v>0.92417697768487628</v>
      </c>
    </row>
    <row r="8775" spans="1:17" ht="19.5" customHeight="1" x14ac:dyDescent="0.2">
      <c r="A8775" s="12">
        <v>6324</v>
      </c>
      <c r="B8775" s="6" t="s">
        <v>2415</v>
      </c>
      <c r="C8775" s="12">
        <v>2094</v>
      </c>
      <c r="D8775" s="6" t="s">
        <v>3059</v>
      </c>
      <c r="E8775" s="13">
        <v>43146</v>
      </c>
      <c r="F8775" s="13">
        <v>43235</v>
      </c>
      <c r="H8775" s="6" t="s">
        <v>7944</v>
      </c>
      <c r="I8775" s="6" t="s">
        <v>8144</v>
      </c>
      <c r="J8775" s="14">
        <v>0.24460000000000001</v>
      </c>
      <c r="K8775" s="14">
        <v>-1.1599999999999999E-2</v>
      </c>
      <c r="L8775" s="15">
        <f t="shared" si="556"/>
        <v>0.25619999999999998</v>
      </c>
      <c r="M8775" s="11">
        <f t="shared" si="557"/>
        <v>1</v>
      </c>
      <c r="N8775" s="11">
        <f>VLOOKUP(E8775,Nasdaq!$A$2:$F$3174,5,1)</f>
        <v>7256.4301759999998</v>
      </c>
      <c r="O8775" s="11">
        <f>VLOOKUP(F8775,Nasdaq!$A$2:$F$3174,5,1)</f>
        <v>7351.6298829999996</v>
      </c>
      <c r="P8775" s="11">
        <f t="shared" si="558"/>
        <v>89</v>
      </c>
      <c r="Q8775" s="15">
        <f t="shared" si="559"/>
        <v>0.98705092652959114</v>
      </c>
    </row>
    <row r="8776" spans="1:17" ht="19.5" customHeight="1" x14ac:dyDescent="0.2">
      <c r="A8776" s="12">
        <v>6324</v>
      </c>
      <c r="B8776" s="6" t="s">
        <v>2415</v>
      </c>
      <c r="C8776" s="12">
        <v>3160</v>
      </c>
      <c r="D8776" s="6" t="s">
        <v>7602</v>
      </c>
      <c r="E8776" s="13">
        <v>41893</v>
      </c>
      <c r="F8776" s="13">
        <v>42124</v>
      </c>
      <c r="G8776" s="13">
        <v>41893</v>
      </c>
      <c r="H8776" s="6" t="s">
        <v>7949</v>
      </c>
      <c r="I8776" s="6" t="s">
        <v>8060</v>
      </c>
      <c r="J8776" s="14">
        <v>0.20850000000000002</v>
      </c>
      <c r="K8776" s="14">
        <v>9.0999999999999998E-2</v>
      </c>
      <c r="L8776" s="15">
        <f t="shared" si="556"/>
        <v>0.11750000000000002</v>
      </c>
      <c r="M8776" s="11">
        <f t="shared" si="557"/>
        <v>1</v>
      </c>
      <c r="N8776" s="11">
        <f>VLOOKUP(E8776,Nasdaq!$A$2:$F$3174,5,1)</f>
        <v>4591.8100590000004</v>
      </c>
      <c r="O8776" s="11">
        <f>VLOOKUP(F8776,Nasdaq!$A$2:$F$3174,5,1)</f>
        <v>4941.419922</v>
      </c>
      <c r="P8776" s="11">
        <f t="shared" si="558"/>
        <v>231</v>
      </c>
      <c r="Q8776" s="15">
        <f t="shared" si="559"/>
        <v>0.92924991757139819</v>
      </c>
    </row>
    <row r="8777" spans="1:17" ht="19.5" customHeight="1" x14ac:dyDescent="0.2">
      <c r="A8777" s="12">
        <v>6324</v>
      </c>
      <c r="B8777" s="6" t="s">
        <v>2415</v>
      </c>
      <c r="C8777" s="12">
        <v>26785</v>
      </c>
      <c r="D8777" s="6" t="s">
        <v>3859</v>
      </c>
      <c r="E8777" s="13">
        <v>42284</v>
      </c>
      <c r="F8777" s="13">
        <v>43133</v>
      </c>
      <c r="G8777" s="13">
        <v>42284</v>
      </c>
      <c r="H8777" s="6" t="s">
        <v>7944</v>
      </c>
      <c r="I8777" s="6" t="s">
        <v>8164</v>
      </c>
      <c r="J8777" s="14">
        <v>0.19420000000000001</v>
      </c>
      <c r="K8777" s="14">
        <v>0.1739</v>
      </c>
      <c r="L8777" s="15">
        <f t="shared" si="556"/>
        <v>2.0300000000000012E-2</v>
      </c>
      <c r="M8777" s="11">
        <f t="shared" si="557"/>
        <v>1</v>
      </c>
      <c r="N8777" s="11">
        <f>VLOOKUP(E8777,Nasdaq!$A$2:$F$3174,5,1)</f>
        <v>4791.1499020000001</v>
      </c>
      <c r="O8777" s="11">
        <f>VLOOKUP(F8777,Nasdaq!$A$2:$F$3174,5,1)</f>
        <v>7240.9501950000003</v>
      </c>
      <c r="P8777" s="11">
        <f t="shared" si="558"/>
        <v>849</v>
      </c>
      <c r="Q8777" s="15">
        <f t="shared" si="559"/>
        <v>0.66167507828615169</v>
      </c>
    </row>
    <row r="8778" spans="1:17" ht="19.5" customHeight="1" x14ac:dyDescent="0.2">
      <c r="A8778" s="12">
        <v>6324</v>
      </c>
      <c r="B8778" s="6" t="s">
        <v>2415</v>
      </c>
      <c r="C8778" s="12">
        <v>2623</v>
      </c>
      <c r="D8778" s="6" t="s">
        <v>7901</v>
      </c>
      <c r="E8778" s="13">
        <v>43235</v>
      </c>
      <c r="F8778" s="13">
        <v>43600</v>
      </c>
      <c r="G8778" s="13">
        <v>43424</v>
      </c>
      <c r="H8778" s="6" t="s">
        <v>7949</v>
      </c>
      <c r="I8778" s="6" t="s">
        <v>7973</v>
      </c>
      <c r="J8778" s="14">
        <v>0.1636</v>
      </c>
      <c r="K8778" s="14">
        <v>7.2900000000000006E-2</v>
      </c>
      <c r="L8778" s="15">
        <f t="shared" si="556"/>
        <v>9.0699999999999989E-2</v>
      </c>
      <c r="M8778" s="11">
        <f t="shared" si="557"/>
        <v>1</v>
      </c>
      <c r="N8778" s="11">
        <f>VLOOKUP(E8778,Nasdaq!$A$2:$F$3174,5,1)</f>
        <v>7351.6298829999996</v>
      </c>
      <c r="O8778" s="11">
        <f>VLOOKUP(F8778,Nasdaq!$A$2:$F$3174,5,1)</f>
        <v>7822.1499020000001</v>
      </c>
      <c r="P8778" s="11">
        <f t="shared" si="558"/>
        <v>365</v>
      </c>
      <c r="Q8778" s="15">
        <f t="shared" si="559"/>
        <v>0.93984817453735303</v>
      </c>
    </row>
    <row r="8779" spans="1:17" ht="19.5" customHeight="1" x14ac:dyDescent="0.2">
      <c r="A8779" s="12">
        <v>6324</v>
      </c>
      <c r="B8779" s="6" t="s">
        <v>2415</v>
      </c>
      <c r="C8779" s="12">
        <v>3303</v>
      </c>
      <c r="D8779" s="6" t="s">
        <v>6651</v>
      </c>
      <c r="E8779" s="13">
        <v>42870</v>
      </c>
      <c r="F8779" s="13">
        <v>42962</v>
      </c>
      <c r="H8779" s="6" t="s">
        <v>7949</v>
      </c>
      <c r="I8779" s="6" t="s">
        <v>8058</v>
      </c>
      <c r="J8779" s="14">
        <v>0.1298</v>
      </c>
      <c r="K8779" s="14">
        <v>0.12990000000000002</v>
      </c>
      <c r="L8779" s="15">
        <f t="shared" si="556"/>
        <v>-1.0000000000001674E-4</v>
      </c>
      <c r="M8779" s="11">
        <f t="shared" si="557"/>
        <v>0</v>
      </c>
      <c r="N8779" s="11">
        <f>VLOOKUP(E8779,Nasdaq!$A$2:$F$3174,5,1)</f>
        <v>6149.669922</v>
      </c>
      <c r="O8779" s="11">
        <f>VLOOKUP(F8779,Nasdaq!$A$2:$F$3174,5,1)</f>
        <v>6333.0097660000001</v>
      </c>
      <c r="P8779" s="11">
        <f t="shared" si="558"/>
        <v>92</v>
      </c>
      <c r="Q8779" s="15">
        <f t="shared" si="559"/>
        <v>0.97105097405769147</v>
      </c>
    </row>
    <row r="8780" spans="1:17" ht="19.5" customHeight="1" x14ac:dyDescent="0.2">
      <c r="A8780" s="12">
        <v>6324</v>
      </c>
      <c r="B8780" s="6" t="s">
        <v>2415</v>
      </c>
      <c r="C8780" s="12">
        <v>5050</v>
      </c>
      <c r="D8780" s="6" t="s">
        <v>5786</v>
      </c>
      <c r="E8780" s="13">
        <v>42689</v>
      </c>
      <c r="F8780" s="13">
        <v>43054</v>
      </c>
      <c r="H8780" s="6" t="s">
        <v>7949</v>
      </c>
      <c r="I8780" s="6" t="s">
        <v>8131</v>
      </c>
      <c r="J8780" s="14">
        <v>0.10730000000000001</v>
      </c>
      <c r="K8780" s="14">
        <v>0.20030000000000001</v>
      </c>
      <c r="L8780" s="15">
        <f t="shared" si="556"/>
        <v>-9.2999999999999999E-2</v>
      </c>
      <c r="M8780" s="11">
        <f t="shared" si="557"/>
        <v>0</v>
      </c>
      <c r="N8780" s="11">
        <f>VLOOKUP(E8780,Nasdaq!$A$2:$F$3174,5,1)</f>
        <v>5275.6201170000004</v>
      </c>
      <c r="O8780" s="11">
        <f>VLOOKUP(F8780,Nasdaq!$A$2:$F$3174,5,1)</f>
        <v>6706.2099609999996</v>
      </c>
      <c r="P8780" s="11">
        <f t="shared" si="558"/>
        <v>365</v>
      </c>
      <c r="Q8780" s="15">
        <f t="shared" si="559"/>
        <v>0.78667826522896112</v>
      </c>
    </row>
    <row r="8781" spans="1:17" ht="19.5" customHeight="1" x14ac:dyDescent="0.2">
      <c r="A8781" s="12">
        <v>6324</v>
      </c>
      <c r="B8781" s="6" t="s">
        <v>2415</v>
      </c>
      <c r="C8781" s="12">
        <v>4102</v>
      </c>
      <c r="D8781" s="6" t="s">
        <v>4971</v>
      </c>
      <c r="E8781" s="13">
        <v>43235</v>
      </c>
      <c r="F8781" s="13">
        <v>43327</v>
      </c>
      <c r="H8781" s="6" t="s">
        <v>7949</v>
      </c>
      <c r="I8781" s="6" t="s">
        <v>8009</v>
      </c>
      <c r="J8781" s="14">
        <v>8.7100000000000011E-2</v>
      </c>
      <c r="K8781" s="14">
        <v>0.18920000000000001</v>
      </c>
      <c r="L8781" s="15">
        <f t="shared" si="556"/>
        <v>-0.1021</v>
      </c>
      <c r="M8781" s="11">
        <f t="shared" si="557"/>
        <v>0</v>
      </c>
      <c r="N8781" s="11">
        <f>VLOOKUP(E8781,Nasdaq!$A$2:$F$3174,5,1)</f>
        <v>7351.6298829999996</v>
      </c>
      <c r="O8781" s="11">
        <f>VLOOKUP(F8781,Nasdaq!$A$2:$F$3174,5,1)</f>
        <v>7774.1201170000004</v>
      </c>
      <c r="P8781" s="11">
        <f t="shared" si="558"/>
        <v>92</v>
      </c>
      <c r="Q8781" s="15">
        <f t="shared" si="559"/>
        <v>0.94565584345574893</v>
      </c>
    </row>
    <row r="8782" spans="1:17" ht="19.5" customHeight="1" x14ac:dyDescent="0.2">
      <c r="A8782" s="12">
        <v>6324</v>
      </c>
      <c r="B8782" s="6" t="s">
        <v>2415</v>
      </c>
      <c r="C8782" s="12">
        <v>3161</v>
      </c>
      <c r="D8782" s="6" t="s">
        <v>4520</v>
      </c>
      <c r="E8782" s="13">
        <v>42625</v>
      </c>
      <c r="F8782" s="13">
        <v>43146</v>
      </c>
      <c r="G8782" s="13">
        <v>42625</v>
      </c>
      <c r="H8782" s="6" t="s">
        <v>7949</v>
      </c>
      <c r="I8782" s="6" t="s">
        <v>7973</v>
      </c>
      <c r="J8782" s="14">
        <v>6.3299999999999995E-2</v>
      </c>
      <c r="K8782" s="14">
        <v>0.20319999999999999</v>
      </c>
      <c r="L8782" s="15">
        <f t="shared" si="556"/>
        <v>-0.1399</v>
      </c>
      <c r="M8782" s="11">
        <f t="shared" si="557"/>
        <v>0</v>
      </c>
      <c r="N8782" s="11">
        <f>VLOOKUP(E8782,Nasdaq!$A$2:$F$3174,5,1)</f>
        <v>5211.8901370000003</v>
      </c>
      <c r="O8782" s="11">
        <f>VLOOKUP(F8782,Nasdaq!$A$2:$F$3174,5,1)</f>
        <v>7256.4301759999998</v>
      </c>
      <c r="P8782" s="11">
        <f t="shared" si="558"/>
        <v>521</v>
      </c>
      <c r="Q8782" s="15">
        <f t="shared" si="559"/>
        <v>0.71824562228034883</v>
      </c>
    </row>
    <row r="8783" spans="1:17" ht="19.5" customHeight="1" x14ac:dyDescent="0.2">
      <c r="A8783" s="12">
        <v>6324</v>
      </c>
      <c r="B8783" s="6" t="s">
        <v>2415</v>
      </c>
      <c r="C8783" s="12">
        <v>3387</v>
      </c>
      <c r="D8783" s="6" t="s">
        <v>3901</v>
      </c>
      <c r="E8783" s="13">
        <v>42689</v>
      </c>
      <c r="F8783" s="13">
        <v>42781</v>
      </c>
      <c r="H8783" s="6" t="s">
        <v>7949</v>
      </c>
      <c r="I8783" s="6" t="s">
        <v>7961</v>
      </c>
      <c r="J8783" s="14">
        <v>5.21E-2</v>
      </c>
      <c r="K8783" s="14">
        <v>0.37390000000000001</v>
      </c>
      <c r="L8783" s="15">
        <f t="shared" si="556"/>
        <v>-0.32180000000000003</v>
      </c>
      <c r="M8783" s="11">
        <f t="shared" si="557"/>
        <v>0</v>
      </c>
      <c r="N8783" s="11">
        <f>VLOOKUP(E8783,Nasdaq!$A$2:$F$3174,5,1)</f>
        <v>5275.6201170000004</v>
      </c>
      <c r="O8783" s="11">
        <f>VLOOKUP(F8783,Nasdaq!$A$2:$F$3174,5,1)</f>
        <v>5819.4399409999996</v>
      </c>
      <c r="P8783" s="11">
        <f t="shared" si="558"/>
        <v>92</v>
      </c>
      <c r="Q8783" s="15">
        <f t="shared" si="559"/>
        <v>0.90655382370719306</v>
      </c>
    </row>
    <row r="8784" spans="1:17" ht="19.5" customHeight="1" x14ac:dyDescent="0.2">
      <c r="A8784" s="12">
        <v>6324</v>
      </c>
      <c r="B8784" s="6" t="s">
        <v>2415</v>
      </c>
      <c r="C8784" s="12">
        <v>1648</v>
      </c>
      <c r="D8784" s="6" t="s">
        <v>3970</v>
      </c>
      <c r="E8784" s="13">
        <v>43600</v>
      </c>
      <c r="F8784" s="13">
        <v>43784</v>
      </c>
      <c r="H8784" s="6" t="s">
        <v>7944</v>
      </c>
      <c r="I8784" s="6" t="s">
        <v>7997</v>
      </c>
      <c r="J8784" s="14">
        <v>4.1200000000000001E-2</v>
      </c>
      <c r="K8784" s="14">
        <v>0.22039999999999998</v>
      </c>
      <c r="L8784" s="15">
        <f t="shared" si="556"/>
        <v>-0.17919999999999997</v>
      </c>
      <c r="M8784" s="11">
        <f t="shared" si="557"/>
        <v>0</v>
      </c>
      <c r="N8784" s="11">
        <f>VLOOKUP(E8784,Nasdaq!$A$2:$F$3174,5,1)</f>
        <v>7822.1499020000001</v>
      </c>
      <c r="O8784" s="11">
        <f>VLOOKUP(F8784,Nasdaq!$A$2:$F$3174,5,1)</f>
        <v>8540.8300780000009</v>
      </c>
      <c r="P8784" s="11">
        <f t="shared" si="558"/>
        <v>184</v>
      </c>
      <c r="Q8784" s="15">
        <f t="shared" si="559"/>
        <v>0.91585479024534144</v>
      </c>
    </row>
    <row r="8785" spans="1:17" ht="19.5" customHeight="1" x14ac:dyDescent="0.2">
      <c r="A8785" s="12">
        <v>6324</v>
      </c>
      <c r="B8785" s="6" t="s">
        <v>2415</v>
      </c>
      <c r="C8785" s="12">
        <v>30739</v>
      </c>
      <c r="D8785" s="6" t="s">
        <v>3821</v>
      </c>
      <c r="E8785" s="13">
        <v>43235</v>
      </c>
      <c r="F8785" s="13">
        <v>43327</v>
      </c>
      <c r="H8785" s="6" t="s">
        <v>7949</v>
      </c>
      <c r="I8785" s="6" t="s">
        <v>7961</v>
      </c>
      <c r="J8785" s="14">
        <v>3.8900000000000004E-2</v>
      </c>
      <c r="K8785" s="14">
        <v>0.18920000000000001</v>
      </c>
      <c r="L8785" s="15">
        <f t="shared" si="556"/>
        <v>-0.15029999999999999</v>
      </c>
      <c r="M8785" s="11">
        <f t="shared" si="557"/>
        <v>0</v>
      </c>
      <c r="N8785" s="11">
        <f>VLOOKUP(E8785,Nasdaq!$A$2:$F$3174,5,1)</f>
        <v>7351.6298829999996</v>
      </c>
      <c r="O8785" s="11">
        <f>VLOOKUP(F8785,Nasdaq!$A$2:$F$3174,5,1)</f>
        <v>7774.1201170000004</v>
      </c>
      <c r="P8785" s="11">
        <f t="shared" si="558"/>
        <v>92</v>
      </c>
      <c r="Q8785" s="15">
        <f t="shared" si="559"/>
        <v>0.94565584345574893</v>
      </c>
    </row>
    <row r="8786" spans="1:17" ht="19.5" customHeight="1" x14ac:dyDescent="0.2">
      <c r="A8786" s="12">
        <v>6324</v>
      </c>
      <c r="B8786" s="6" t="s">
        <v>2415</v>
      </c>
      <c r="C8786" s="12">
        <v>30885</v>
      </c>
      <c r="D8786" s="6" t="s">
        <v>5777</v>
      </c>
      <c r="E8786" s="13">
        <v>42870</v>
      </c>
      <c r="F8786" s="13">
        <v>44415</v>
      </c>
      <c r="G8786" s="13">
        <v>43129</v>
      </c>
      <c r="H8786" s="6" t="s">
        <v>7949</v>
      </c>
      <c r="I8786" s="6" t="s">
        <v>7961</v>
      </c>
      <c r="J8786" s="14">
        <v>1.6299999999999999E-2</v>
      </c>
      <c r="K8786" s="14">
        <v>0.13109999999999999</v>
      </c>
      <c r="L8786" s="15">
        <f t="shared" si="556"/>
        <v>-0.1148</v>
      </c>
      <c r="M8786" s="11">
        <f t="shared" si="557"/>
        <v>0</v>
      </c>
      <c r="N8786" s="11">
        <f>VLOOKUP(E8786,Nasdaq!$A$2:$F$3174,5,1)</f>
        <v>6149.669922</v>
      </c>
      <c r="O8786" s="11">
        <f>VLOOKUP(F8786,Nasdaq!$A$2:$F$3174,5,1)</f>
        <v>11010.980469</v>
      </c>
      <c r="P8786" s="11">
        <f t="shared" si="558"/>
        <v>1545</v>
      </c>
      <c r="Q8786" s="15">
        <f t="shared" si="559"/>
        <v>0.55850396715264716</v>
      </c>
    </row>
    <row r="8787" spans="1:17" ht="19.5" customHeight="1" x14ac:dyDescent="0.2">
      <c r="A8787" s="12">
        <v>6324</v>
      </c>
      <c r="B8787" s="6" t="s">
        <v>2415</v>
      </c>
      <c r="C8787" s="12">
        <v>3892</v>
      </c>
      <c r="D8787" s="6" t="s">
        <v>5778</v>
      </c>
      <c r="E8787" s="13">
        <v>42018</v>
      </c>
      <c r="F8787" s="13">
        <v>42689</v>
      </c>
      <c r="G8787" s="13">
        <v>42018</v>
      </c>
      <c r="H8787" s="6" t="s">
        <v>7949</v>
      </c>
      <c r="I8787" s="6" t="s">
        <v>8104</v>
      </c>
      <c r="J8787" s="14">
        <v>-8.5000000000000006E-3</v>
      </c>
      <c r="K8787" s="14">
        <v>6.7599999999999993E-2</v>
      </c>
      <c r="L8787" s="15">
        <f t="shared" si="556"/>
        <v>-7.6100000000000001E-2</v>
      </c>
      <c r="M8787" s="11">
        <f t="shared" si="557"/>
        <v>0</v>
      </c>
      <c r="N8787" s="11">
        <f>VLOOKUP(E8787,Nasdaq!$A$2:$F$3174,5,1)</f>
        <v>4639.3198240000002</v>
      </c>
      <c r="O8787" s="11">
        <f>VLOOKUP(F8787,Nasdaq!$A$2:$F$3174,5,1)</f>
        <v>5275.6201170000004</v>
      </c>
      <c r="P8787" s="11">
        <f t="shared" si="558"/>
        <v>671</v>
      </c>
      <c r="Q8787" s="15">
        <f t="shared" si="559"/>
        <v>0.87938899234056134</v>
      </c>
    </row>
    <row r="8788" spans="1:17" ht="19.5" customHeight="1" x14ac:dyDescent="0.2">
      <c r="A8788" s="12">
        <v>6324</v>
      </c>
      <c r="B8788" s="6" t="s">
        <v>2415</v>
      </c>
      <c r="C8788" s="12">
        <v>3468</v>
      </c>
      <c r="D8788" s="6" t="s">
        <v>7902</v>
      </c>
      <c r="E8788" s="13">
        <v>43235</v>
      </c>
      <c r="F8788" s="13">
        <v>43327</v>
      </c>
      <c r="H8788" s="6" t="s">
        <v>7949</v>
      </c>
      <c r="I8788" s="6" t="s">
        <v>8007</v>
      </c>
      <c r="J8788" s="14">
        <v>-1.66E-2</v>
      </c>
      <c r="K8788" s="14">
        <v>0.18920000000000001</v>
      </c>
      <c r="L8788" s="15">
        <f t="shared" si="556"/>
        <v>-0.20580000000000001</v>
      </c>
      <c r="M8788" s="11">
        <f t="shared" si="557"/>
        <v>0</v>
      </c>
      <c r="N8788" s="11">
        <f>VLOOKUP(E8788,Nasdaq!$A$2:$F$3174,5,1)</f>
        <v>7351.6298829999996</v>
      </c>
      <c r="O8788" s="11">
        <f>VLOOKUP(F8788,Nasdaq!$A$2:$F$3174,5,1)</f>
        <v>7774.1201170000004</v>
      </c>
      <c r="P8788" s="11">
        <f t="shared" si="558"/>
        <v>92</v>
      </c>
      <c r="Q8788" s="15">
        <f t="shared" si="559"/>
        <v>0.94565584345574893</v>
      </c>
    </row>
    <row r="8789" spans="1:17" ht="19.5" customHeight="1" x14ac:dyDescent="0.2">
      <c r="A8789" s="12">
        <v>6324</v>
      </c>
      <c r="B8789" s="6" t="s">
        <v>2415</v>
      </c>
      <c r="C8789" s="12">
        <v>3515</v>
      </c>
      <c r="D8789" s="6" t="s">
        <v>5779</v>
      </c>
      <c r="E8789" s="13">
        <v>42167</v>
      </c>
      <c r="F8789" s="13">
        <v>43511</v>
      </c>
      <c r="G8789" s="13">
        <v>42167</v>
      </c>
      <c r="H8789" s="6" t="s">
        <v>7949</v>
      </c>
      <c r="I8789" s="6" t="s">
        <v>8009</v>
      </c>
      <c r="J8789" s="14">
        <v>-5.5999999999999994E-2</v>
      </c>
      <c r="K8789" s="14">
        <v>0.10189999999999999</v>
      </c>
      <c r="L8789" s="15">
        <f t="shared" si="556"/>
        <v>-0.15789999999999998</v>
      </c>
      <c r="M8789" s="11">
        <f t="shared" si="557"/>
        <v>0</v>
      </c>
      <c r="N8789" s="11">
        <f>VLOOKUP(E8789,Nasdaq!$A$2:$F$3174,5,1)</f>
        <v>5051.1000979999999</v>
      </c>
      <c r="O8789" s="11">
        <f>VLOOKUP(F8789,Nasdaq!$A$2:$F$3174,5,1)</f>
        <v>7472.4101559999999</v>
      </c>
      <c r="P8789" s="11">
        <f t="shared" si="558"/>
        <v>1344</v>
      </c>
      <c r="Q8789" s="15">
        <f t="shared" si="559"/>
        <v>0.67596719462904475</v>
      </c>
    </row>
    <row r="8790" spans="1:17" ht="19.5" customHeight="1" x14ac:dyDescent="0.2">
      <c r="A8790" s="12">
        <v>6324</v>
      </c>
      <c r="B8790" s="6" t="s">
        <v>2415</v>
      </c>
      <c r="C8790" s="12">
        <v>3213</v>
      </c>
      <c r="D8790" s="6" t="s">
        <v>5638</v>
      </c>
      <c r="E8790" s="13">
        <v>42180</v>
      </c>
      <c r="F8790" s="13">
        <v>42689</v>
      </c>
      <c r="G8790" s="13">
        <v>42180</v>
      </c>
      <c r="H8790" s="6" t="s">
        <v>7950</v>
      </c>
      <c r="I8790" s="6" t="s">
        <v>8034</v>
      </c>
      <c r="J8790" s="14">
        <v>-5.7699999999999994E-2</v>
      </c>
      <c r="K8790" s="14">
        <v>4.9100000000000005E-2</v>
      </c>
      <c r="L8790" s="15">
        <f t="shared" si="556"/>
        <v>-0.10680000000000001</v>
      </c>
      <c r="M8790" s="11">
        <f t="shared" si="557"/>
        <v>0</v>
      </c>
      <c r="N8790" s="11">
        <f>VLOOKUP(E8790,Nasdaq!$A$2:$F$3174,5,1)</f>
        <v>5112.1899409999996</v>
      </c>
      <c r="O8790" s="11">
        <f>VLOOKUP(F8790,Nasdaq!$A$2:$F$3174,5,1)</f>
        <v>5275.6201170000004</v>
      </c>
      <c r="P8790" s="11">
        <f t="shared" si="558"/>
        <v>509</v>
      </c>
      <c r="Q8790" s="15">
        <f t="shared" si="559"/>
        <v>0.96902178199526479</v>
      </c>
    </row>
    <row r="8791" spans="1:17" ht="19.5" customHeight="1" x14ac:dyDescent="0.2">
      <c r="A8791" s="12">
        <v>6324</v>
      </c>
      <c r="B8791" s="6" t="s">
        <v>2415</v>
      </c>
      <c r="C8791" s="12">
        <v>2508</v>
      </c>
      <c r="D8791" s="6" t="s">
        <v>5780</v>
      </c>
      <c r="E8791" s="13">
        <v>42870</v>
      </c>
      <c r="F8791" s="13">
        <v>43054</v>
      </c>
      <c r="H8791" s="6" t="s">
        <v>7949</v>
      </c>
      <c r="I8791" s="6" t="s">
        <v>7973</v>
      </c>
      <c r="J8791" s="14">
        <v>-7.2800000000000004E-2</v>
      </c>
      <c r="K8791" s="14">
        <v>0.16140000000000002</v>
      </c>
      <c r="L8791" s="15">
        <f t="shared" si="556"/>
        <v>-0.23420000000000002</v>
      </c>
      <c r="M8791" s="11">
        <f t="shared" si="557"/>
        <v>0</v>
      </c>
      <c r="N8791" s="11">
        <f>VLOOKUP(E8791,Nasdaq!$A$2:$F$3174,5,1)</f>
        <v>6149.669922</v>
      </c>
      <c r="O8791" s="11">
        <f>VLOOKUP(F8791,Nasdaq!$A$2:$F$3174,5,1)</f>
        <v>6706.2099609999996</v>
      </c>
      <c r="P8791" s="11">
        <f t="shared" si="558"/>
        <v>184</v>
      </c>
      <c r="Q8791" s="15">
        <f t="shared" si="559"/>
        <v>0.91701242441927244</v>
      </c>
    </row>
    <row r="8792" spans="1:17" ht="19.5" customHeight="1" x14ac:dyDescent="0.2">
      <c r="A8792" s="12">
        <v>6324</v>
      </c>
      <c r="B8792" s="6" t="s">
        <v>2415</v>
      </c>
      <c r="C8792" s="12">
        <v>3164</v>
      </c>
      <c r="D8792" s="6" t="s">
        <v>3812</v>
      </c>
      <c r="E8792" s="13">
        <v>43419</v>
      </c>
      <c r="F8792" s="13">
        <v>44415</v>
      </c>
      <c r="G8792" s="13">
        <v>42550</v>
      </c>
      <c r="H8792" s="6" t="s">
        <v>7944</v>
      </c>
      <c r="I8792" s="6" t="s">
        <v>7997</v>
      </c>
      <c r="J8792" s="14">
        <v>-8.199999999999999E-2</v>
      </c>
      <c r="K8792" s="14">
        <v>0.14940000000000001</v>
      </c>
      <c r="L8792" s="15">
        <f t="shared" si="556"/>
        <v>-0.23139999999999999</v>
      </c>
      <c r="M8792" s="11">
        <f t="shared" si="557"/>
        <v>0</v>
      </c>
      <c r="N8792" s="11">
        <f>VLOOKUP(E8792,Nasdaq!$A$2:$F$3174,5,1)</f>
        <v>7259.0297849999997</v>
      </c>
      <c r="O8792" s="11">
        <f>VLOOKUP(F8792,Nasdaq!$A$2:$F$3174,5,1)</f>
        <v>11010.980469</v>
      </c>
      <c r="P8792" s="11">
        <f t="shared" si="558"/>
        <v>996</v>
      </c>
      <c r="Q8792" s="15">
        <f t="shared" si="559"/>
        <v>0.65925447101539936</v>
      </c>
    </row>
    <row r="8793" spans="1:17" ht="19.5" customHeight="1" x14ac:dyDescent="0.2">
      <c r="A8793" s="12">
        <v>6324</v>
      </c>
      <c r="B8793" s="6" t="s">
        <v>2415</v>
      </c>
      <c r="C8793" s="12">
        <v>4239</v>
      </c>
      <c r="D8793" s="6" t="s">
        <v>4972</v>
      </c>
      <c r="E8793" s="13">
        <v>43511</v>
      </c>
      <c r="F8793" s="13">
        <v>44415</v>
      </c>
      <c r="G8793" s="13">
        <v>42467</v>
      </c>
      <c r="H8793" s="6" t="s">
        <v>7944</v>
      </c>
      <c r="I8793" s="6" t="s">
        <v>8090</v>
      </c>
      <c r="J8793" s="14">
        <v>-0.10009999999999999</v>
      </c>
      <c r="K8793" s="14">
        <v>0.1598</v>
      </c>
      <c r="L8793" s="15">
        <f t="shared" si="556"/>
        <v>-0.25990000000000002</v>
      </c>
      <c r="M8793" s="11">
        <f t="shared" si="557"/>
        <v>0</v>
      </c>
      <c r="N8793" s="11">
        <f>VLOOKUP(E8793,Nasdaq!$A$2:$F$3174,5,1)</f>
        <v>7472.4101559999999</v>
      </c>
      <c r="O8793" s="11">
        <f>VLOOKUP(F8793,Nasdaq!$A$2:$F$3174,5,1)</f>
        <v>11010.980469</v>
      </c>
      <c r="P8793" s="11">
        <f t="shared" si="558"/>
        <v>904</v>
      </c>
      <c r="Q8793" s="15">
        <f t="shared" si="559"/>
        <v>0.67863338387529204</v>
      </c>
    </row>
    <row r="8794" spans="1:17" ht="19.5" customHeight="1" x14ac:dyDescent="0.2">
      <c r="A8794" s="12">
        <v>6324</v>
      </c>
      <c r="B8794" s="6" t="s">
        <v>2415</v>
      </c>
      <c r="C8794" s="12">
        <v>3434</v>
      </c>
      <c r="D8794" s="6" t="s">
        <v>4500</v>
      </c>
      <c r="E8794" s="13">
        <v>42282</v>
      </c>
      <c r="F8794" s="13">
        <v>43600</v>
      </c>
      <c r="G8794" s="13">
        <v>42282</v>
      </c>
      <c r="H8794" s="6" t="s">
        <v>7949</v>
      </c>
      <c r="I8794" s="6" t="s">
        <v>8106</v>
      </c>
      <c r="J8794" s="14">
        <v>-0.10099999999999999</v>
      </c>
      <c r="K8794" s="14">
        <v>0.12809999999999999</v>
      </c>
      <c r="L8794" s="15">
        <f t="shared" si="556"/>
        <v>-0.22909999999999997</v>
      </c>
      <c r="M8794" s="11">
        <f t="shared" si="557"/>
        <v>0</v>
      </c>
      <c r="N8794" s="11">
        <f>VLOOKUP(E8794,Nasdaq!$A$2:$F$3174,5,1)</f>
        <v>4781.2597660000001</v>
      </c>
      <c r="O8794" s="11">
        <f>VLOOKUP(F8794,Nasdaq!$A$2:$F$3174,5,1)</f>
        <v>7822.1499020000001</v>
      </c>
      <c r="P8794" s="11">
        <f t="shared" si="558"/>
        <v>1318</v>
      </c>
      <c r="Q8794" s="15">
        <f t="shared" si="559"/>
        <v>0.61124687181065795</v>
      </c>
    </row>
    <row r="8795" spans="1:17" ht="19.5" customHeight="1" x14ac:dyDescent="0.2">
      <c r="A8795" s="12">
        <v>6324</v>
      </c>
      <c r="B8795" s="6" t="s">
        <v>2415</v>
      </c>
      <c r="C8795" s="12">
        <v>1958</v>
      </c>
      <c r="D8795" s="6" t="s">
        <v>4984</v>
      </c>
      <c r="E8795" s="13">
        <v>43511</v>
      </c>
      <c r="F8795" s="13">
        <v>43692</v>
      </c>
      <c r="H8795" s="6" t="s">
        <v>7949</v>
      </c>
      <c r="I8795" s="6" t="s">
        <v>7961</v>
      </c>
      <c r="J8795" s="14">
        <v>-0.1023</v>
      </c>
      <c r="K8795" s="14">
        <v>7.4700000000000003E-2</v>
      </c>
      <c r="L8795" s="15">
        <f t="shared" si="556"/>
        <v>-0.17699999999999999</v>
      </c>
      <c r="M8795" s="11">
        <f t="shared" si="557"/>
        <v>0</v>
      </c>
      <c r="N8795" s="11">
        <f>VLOOKUP(E8795,Nasdaq!$A$2:$F$3174,5,1)</f>
        <v>7472.4101559999999</v>
      </c>
      <c r="O8795" s="11">
        <f>VLOOKUP(F8795,Nasdaq!$A$2:$F$3174,5,1)</f>
        <v>7766.6201170000004</v>
      </c>
      <c r="P8795" s="11">
        <f t="shared" si="558"/>
        <v>181</v>
      </c>
      <c r="Q8795" s="15">
        <f t="shared" si="559"/>
        <v>0.96211922449394438</v>
      </c>
    </row>
    <row r="8796" spans="1:17" ht="19.5" customHeight="1" x14ac:dyDescent="0.2">
      <c r="A8796" s="12">
        <v>6324</v>
      </c>
      <c r="B8796" s="6" t="s">
        <v>2415</v>
      </c>
      <c r="C8796" s="12">
        <v>2920</v>
      </c>
      <c r="D8796" s="6" t="s">
        <v>7903</v>
      </c>
      <c r="E8796" s="13">
        <v>43600</v>
      </c>
      <c r="F8796" s="13">
        <v>43692</v>
      </c>
      <c r="H8796" s="6" t="s">
        <v>7949</v>
      </c>
      <c r="I8796" s="6" t="s">
        <v>8089</v>
      </c>
      <c r="J8796" s="14">
        <v>-0.1076</v>
      </c>
      <c r="K8796" s="14">
        <v>1.61E-2</v>
      </c>
      <c r="L8796" s="15">
        <f t="shared" si="556"/>
        <v>-0.1237</v>
      </c>
      <c r="M8796" s="11">
        <f t="shared" si="557"/>
        <v>0</v>
      </c>
      <c r="N8796" s="11">
        <f>VLOOKUP(E8796,Nasdaq!$A$2:$F$3174,5,1)</f>
        <v>7822.1499020000001</v>
      </c>
      <c r="O8796" s="11">
        <f>VLOOKUP(F8796,Nasdaq!$A$2:$F$3174,5,1)</f>
        <v>7766.6201170000004</v>
      </c>
      <c r="P8796" s="11">
        <f t="shared" si="558"/>
        <v>92</v>
      </c>
      <c r="Q8796" s="15">
        <f t="shared" si="559"/>
        <v>1.0071495869000366</v>
      </c>
    </row>
    <row r="8797" spans="1:17" ht="19.5" customHeight="1" x14ac:dyDescent="0.2">
      <c r="A8797" s="12">
        <v>6324</v>
      </c>
      <c r="B8797" s="6" t="s">
        <v>2415</v>
      </c>
      <c r="C8797" s="12">
        <v>4650</v>
      </c>
      <c r="D8797" s="6" t="s">
        <v>7904</v>
      </c>
      <c r="E8797" s="13">
        <v>42689</v>
      </c>
      <c r="F8797" s="13">
        <v>43217</v>
      </c>
      <c r="G8797" s="13">
        <v>42936</v>
      </c>
      <c r="H8797" s="6" t="s">
        <v>7949</v>
      </c>
      <c r="I8797" s="6" t="s">
        <v>8093</v>
      </c>
      <c r="J8797" s="14">
        <v>-0.14960000000000001</v>
      </c>
      <c r="K8797" s="14">
        <v>0.17319999999999999</v>
      </c>
      <c r="L8797" s="15">
        <f t="shared" si="556"/>
        <v>-0.32279999999999998</v>
      </c>
      <c r="M8797" s="11">
        <f t="shared" si="557"/>
        <v>0</v>
      </c>
      <c r="N8797" s="11">
        <f>VLOOKUP(E8797,Nasdaq!$A$2:$F$3174,5,1)</f>
        <v>5275.6201170000004</v>
      </c>
      <c r="O8797" s="11">
        <f>VLOOKUP(F8797,Nasdaq!$A$2:$F$3174,5,1)</f>
        <v>7119.7998049999997</v>
      </c>
      <c r="P8797" s="11">
        <f t="shared" si="558"/>
        <v>528</v>
      </c>
      <c r="Q8797" s="15">
        <f t="shared" si="559"/>
        <v>0.7409798685254646</v>
      </c>
    </row>
    <row r="8798" spans="1:17" ht="19.5" customHeight="1" x14ac:dyDescent="0.2">
      <c r="A8798" s="12">
        <v>6324</v>
      </c>
      <c r="B8798" s="6" t="s">
        <v>2415</v>
      </c>
      <c r="C8798" s="12">
        <v>35515</v>
      </c>
      <c r="D8798" s="6" t="s">
        <v>2919</v>
      </c>
      <c r="E8798" s="13">
        <v>43692</v>
      </c>
      <c r="F8798" s="13">
        <v>44415</v>
      </c>
      <c r="G8798" s="13">
        <v>43019</v>
      </c>
      <c r="H8798" s="6" t="s">
        <v>7950</v>
      </c>
      <c r="I8798" s="6" t="s">
        <v>8034</v>
      </c>
      <c r="J8798" s="14">
        <v>-0.158</v>
      </c>
      <c r="K8798" s="14">
        <v>0.20489999999999997</v>
      </c>
      <c r="L8798" s="15">
        <f t="shared" si="556"/>
        <v>-0.3629</v>
      </c>
      <c r="M8798" s="11">
        <f t="shared" si="557"/>
        <v>0</v>
      </c>
      <c r="N8798" s="11">
        <f>VLOOKUP(E8798,Nasdaq!$A$2:$F$3174,5,1)</f>
        <v>7766.6201170000004</v>
      </c>
      <c r="O8798" s="11">
        <f>VLOOKUP(F8798,Nasdaq!$A$2:$F$3174,5,1)</f>
        <v>11010.980469</v>
      </c>
      <c r="P8798" s="11">
        <f t="shared" si="558"/>
        <v>723</v>
      </c>
      <c r="Q8798" s="15">
        <f t="shared" si="559"/>
        <v>0.70535320736414242</v>
      </c>
    </row>
    <row r="8799" spans="1:17" ht="19.5" customHeight="1" x14ac:dyDescent="0.2">
      <c r="A8799" s="12">
        <v>6324</v>
      </c>
      <c r="B8799" s="6" t="s">
        <v>2415</v>
      </c>
      <c r="C8799" s="12">
        <v>1578</v>
      </c>
      <c r="D8799" s="6" t="s">
        <v>3958</v>
      </c>
      <c r="E8799" s="13">
        <v>43054</v>
      </c>
      <c r="F8799" s="13">
        <v>43235</v>
      </c>
      <c r="H8799" s="6" t="s">
        <v>7944</v>
      </c>
      <c r="I8799" s="6" t="s">
        <v>8146</v>
      </c>
      <c r="J8799" s="14">
        <v>-0.1938</v>
      </c>
      <c r="K8799" s="14">
        <v>0.14019999999999999</v>
      </c>
      <c r="L8799" s="15">
        <f t="shared" si="556"/>
        <v>-0.33399999999999996</v>
      </c>
      <c r="M8799" s="11">
        <f t="shared" si="557"/>
        <v>0</v>
      </c>
      <c r="N8799" s="11">
        <f>VLOOKUP(E8799,Nasdaq!$A$2:$F$3174,5,1)</f>
        <v>6706.2099609999996</v>
      </c>
      <c r="O8799" s="11">
        <f>VLOOKUP(F8799,Nasdaq!$A$2:$F$3174,5,1)</f>
        <v>7351.6298829999996</v>
      </c>
      <c r="P8799" s="11">
        <f t="shared" si="558"/>
        <v>181</v>
      </c>
      <c r="Q8799" s="15">
        <f t="shared" si="559"/>
        <v>0.91220850277112808</v>
      </c>
    </row>
    <row r="8800" spans="1:17" ht="19.5" customHeight="1" x14ac:dyDescent="0.2">
      <c r="A8800" s="12">
        <v>6324</v>
      </c>
      <c r="B8800" s="6" t="s">
        <v>2415</v>
      </c>
      <c r="C8800" s="12">
        <v>3216</v>
      </c>
      <c r="D8800" s="6" t="s">
        <v>2752</v>
      </c>
      <c r="E8800" s="13">
        <v>42689</v>
      </c>
      <c r="F8800" s="13">
        <v>42870</v>
      </c>
      <c r="H8800" s="6" t="s">
        <v>7949</v>
      </c>
      <c r="I8800" s="6" t="s">
        <v>7961</v>
      </c>
      <c r="J8800" s="14">
        <v>-0.2407</v>
      </c>
      <c r="K8800" s="14">
        <v>0.24109999999999998</v>
      </c>
      <c r="L8800" s="15">
        <f t="shared" si="556"/>
        <v>-0.48180000000000001</v>
      </c>
      <c r="M8800" s="11">
        <f t="shared" si="557"/>
        <v>0</v>
      </c>
      <c r="N8800" s="11">
        <f>VLOOKUP(E8800,Nasdaq!$A$2:$F$3174,5,1)</f>
        <v>5275.6201170000004</v>
      </c>
      <c r="O8800" s="11">
        <f>VLOOKUP(F8800,Nasdaq!$A$2:$F$3174,5,1)</f>
        <v>6149.669922</v>
      </c>
      <c r="P8800" s="11">
        <f t="shared" si="558"/>
        <v>181</v>
      </c>
      <c r="Q8800" s="15">
        <f t="shared" si="559"/>
        <v>0.85787244289086972</v>
      </c>
    </row>
    <row r="8801" spans="1:17" ht="19.5" customHeight="1" x14ac:dyDescent="0.2">
      <c r="A8801" s="12">
        <v>6324</v>
      </c>
      <c r="B8801" s="6" t="s">
        <v>2415</v>
      </c>
      <c r="C8801" s="12">
        <v>6736</v>
      </c>
      <c r="D8801" s="6" t="s">
        <v>7905</v>
      </c>
      <c r="E8801" s="13">
        <v>43144</v>
      </c>
      <c r="F8801" s="13">
        <v>43556</v>
      </c>
      <c r="H8801" s="6" t="s">
        <v>7949</v>
      </c>
      <c r="I8801" s="6" t="s">
        <v>8143</v>
      </c>
      <c r="J8801" s="14">
        <v>-0.24079999999999999</v>
      </c>
      <c r="K8801" s="14">
        <v>8.9399999999999993E-2</v>
      </c>
      <c r="L8801" s="15">
        <f t="shared" si="556"/>
        <v>-0.33019999999999999</v>
      </c>
      <c r="M8801" s="11">
        <f t="shared" si="557"/>
        <v>0</v>
      </c>
      <c r="N8801" s="11">
        <f>VLOOKUP(E8801,Nasdaq!$A$2:$F$3174,5,1)</f>
        <v>7013.5097660000001</v>
      </c>
      <c r="O8801" s="11">
        <f>VLOOKUP(F8801,Nasdaq!$A$2:$F$3174,5,1)</f>
        <v>7828.9101559999999</v>
      </c>
      <c r="P8801" s="11">
        <f t="shared" si="558"/>
        <v>412</v>
      </c>
      <c r="Q8801" s="15">
        <f t="shared" si="559"/>
        <v>0.89584817756194546</v>
      </c>
    </row>
    <row r="8802" spans="1:17" ht="19.5" customHeight="1" x14ac:dyDescent="0.2">
      <c r="A8802" s="12">
        <v>6324</v>
      </c>
      <c r="B8802" s="6" t="s">
        <v>2415</v>
      </c>
      <c r="C8802" s="12">
        <v>2157</v>
      </c>
      <c r="D8802" s="6" t="s">
        <v>7230</v>
      </c>
      <c r="E8802" s="13">
        <v>43235</v>
      </c>
      <c r="F8802" s="13">
        <v>43327</v>
      </c>
      <c r="H8802" s="6" t="s">
        <v>7949</v>
      </c>
      <c r="I8802" s="6" t="s">
        <v>8068</v>
      </c>
      <c r="J8802" s="14">
        <v>-0.24379999999999999</v>
      </c>
      <c r="K8802" s="14">
        <v>0.18920000000000001</v>
      </c>
      <c r="L8802" s="15">
        <f t="shared" si="556"/>
        <v>-0.433</v>
      </c>
      <c r="M8802" s="11">
        <f t="shared" si="557"/>
        <v>0</v>
      </c>
      <c r="N8802" s="11">
        <f>VLOOKUP(E8802,Nasdaq!$A$2:$F$3174,5,1)</f>
        <v>7351.6298829999996</v>
      </c>
      <c r="O8802" s="11">
        <f>VLOOKUP(F8802,Nasdaq!$A$2:$F$3174,5,1)</f>
        <v>7774.1201170000004</v>
      </c>
      <c r="P8802" s="11">
        <f t="shared" si="558"/>
        <v>92</v>
      </c>
      <c r="Q8802" s="15">
        <f t="shared" si="559"/>
        <v>0.94565584345574893</v>
      </c>
    </row>
    <row r="8803" spans="1:17" ht="19.5" customHeight="1" x14ac:dyDescent="0.2">
      <c r="A8803" s="12">
        <v>6324</v>
      </c>
      <c r="B8803" s="6" t="s">
        <v>2415</v>
      </c>
      <c r="C8803" s="12">
        <v>3214</v>
      </c>
      <c r="D8803" s="6" t="s">
        <v>2913</v>
      </c>
      <c r="E8803" s="13">
        <v>42366</v>
      </c>
      <c r="F8803" s="13">
        <v>43511</v>
      </c>
      <c r="G8803" s="13">
        <v>42366</v>
      </c>
      <c r="H8803" s="6" t="s">
        <v>7949</v>
      </c>
      <c r="I8803" s="6" t="s">
        <v>8046</v>
      </c>
      <c r="J8803" s="14">
        <v>-0.26030000000000003</v>
      </c>
      <c r="K8803" s="14">
        <v>0.1231</v>
      </c>
      <c r="L8803" s="15">
        <f t="shared" si="556"/>
        <v>-0.38340000000000002</v>
      </c>
      <c r="M8803" s="11">
        <f t="shared" si="557"/>
        <v>0</v>
      </c>
      <c r="N8803" s="11">
        <f>VLOOKUP(E8803,Nasdaq!$A$2:$F$3174,5,1)</f>
        <v>5040.9902339999999</v>
      </c>
      <c r="O8803" s="11">
        <f>VLOOKUP(F8803,Nasdaq!$A$2:$F$3174,5,1)</f>
        <v>7472.4101559999999</v>
      </c>
      <c r="P8803" s="11">
        <f t="shared" si="558"/>
        <v>1145</v>
      </c>
      <c r="Q8803" s="15">
        <f t="shared" si="559"/>
        <v>0.67461433145762806</v>
      </c>
    </row>
    <row r="8804" spans="1:17" ht="19.5" customHeight="1" x14ac:dyDescent="0.2">
      <c r="A8804" s="12">
        <v>6324</v>
      </c>
      <c r="B8804" s="6" t="s">
        <v>2415</v>
      </c>
      <c r="C8804" s="12">
        <v>3477</v>
      </c>
      <c r="D8804" s="6" t="s">
        <v>7906</v>
      </c>
      <c r="E8804" s="13">
        <v>43146</v>
      </c>
      <c r="F8804" s="13">
        <v>44415</v>
      </c>
      <c r="H8804" s="6" t="s">
        <v>7944</v>
      </c>
      <c r="I8804" s="6" t="s">
        <v>8084</v>
      </c>
      <c r="J8804" s="14">
        <v>-0.26289999999999997</v>
      </c>
      <c r="K8804" s="14">
        <v>0.1085</v>
      </c>
      <c r="L8804" s="15">
        <f t="shared" si="556"/>
        <v>-0.37139999999999995</v>
      </c>
      <c r="M8804" s="11">
        <f t="shared" si="557"/>
        <v>0</v>
      </c>
      <c r="N8804" s="11">
        <f>VLOOKUP(E8804,Nasdaq!$A$2:$F$3174,5,1)</f>
        <v>7256.4301759999998</v>
      </c>
      <c r="O8804" s="11">
        <f>VLOOKUP(F8804,Nasdaq!$A$2:$F$3174,5,1)</f>
        <v>11010.980469</v>
      </c>
      <c r="P8804" s="11">
        <f t="shared" si="558"/>
        <v>1269</v>
      </c>
      <c r="Q8804" s="15">
        <f t="shared" si="559"/>
        <v>0.65901821635135027</v>
      </c>
    </row>
    <row r="8805" spans="1:17" ht="19.5" customHeight="1" x14ac:dyDescent="0.2">
      <c r="A8805" s="12">
        <v>6324</v>
      </c>
      <c r="B8805" s="6" t="s">
        <v>2415</v>
      </c>
      <c r="C8805" s="12">
        <v>3868</v>
      </c>
      <c r="D8805" s="6" t="s">
        <v>5781</v>
      </c>
      <c r="E8805" s="13">
        <v>42166</v>
      </c>
      <c r="F8805" s="13">
        <v>43076</v>
      </c>
      <c r="G8805" s="13">
        <v>42166</v>
      </c>
      <c r="H8805" s="6" t="s">
        <v>7949</v>
      </c>
      <c r="I8805" s="6" t="s">
        <v>7961</v>
      </c>
      <c r="J8805" s="14">
        <v>-0.29299999999999998</v>
      </c>
      <c r="K8805" s="14">
        <v>0.11710000000000001</v>
      </c>
      <c r="L8805" s="15">
        <f t="shared" si="556"/>
        <v>-0.41010000000000002</v>
      </c>
      <c r="M8805" s="11">
        <f t="shared" si="557"/>
        <v>0</v>
      </c>
      <c r="N8805" s="11">
        <f>VLOOKUP(E8805,Nasdaq!$A$2:$F$3174,5,1)</f>
        <v>5082.5097660000001</v>
      </c>
      <c r="O8805" s="11">
        <f>VLOOKUP(F8805,Nasdaq!$A$2:$F$3174,5,1)</f>
        <v>6812.8398440000001</v>
      </c>
      <c r="P8805" s="11">
        <f t="shared" si="558"/>
        <v>910</v>
      </c>
      <c r="Q8805" s="15">
        <f t="shared" si="559"/>
        <v>0.74601992207102974</v>
      </c>
    </row>
    <row r="8806" spans="1:17" ht="19.5" customHeight="1" x14ac:dyDescent="0.2">
      <c r="A8806" s="12">
        <v>6324</v>
      </c>
      <c r="B8806" s="6" t="s">
        <v>2415</v>
      </c>
      <c r="C8806" s="12">
        <v>42680</v>
      </c>
      <c r="D8806" s="6" t="s">
        <v>7717</v>
      </c>
      <c r="E8806" s="13">
        <v>43600</v>
      </c>
      <c r="F8806" s="13">
        <v>43784</v>
      </c>
      <c r="H8806" s="6" t="s">
        <v>7950</v>
      </c>
      <c r="I8806" s="6" t="s">
        <v>7967</v>
      </c>
      <c r="J8806" s="14">
        <v>-0.2964</v>
      </c>
      <c r="K8806" s="14">
        <v>0.22039999999999998</v>
      </c>
      <c r="L8806" s="15">
        <f t="shared" si="556"/>
        <v>-0.51679999999999993</v>
      </c>
      <c r="M8806" s="11">
        <f t="shared" si="557"/>
        <v>0</v>
      </c>
      <c r="N8806" s="11">
        <f>VLOOKUP(E8806,Nasdaq!$A$2:$F$3174,5,1)</f>
        <v>7822.1499020000001</v>
      </c>
      <c r="O8806" s="11">
        <f>VLOOKUP(F8806,Nasdaq!$A$2:$F$3174,5,1)</f>
        <v>8540.8300780000009</v>
      </c>
      <c r="P8806" s="11">
        <f t="shared" si="558"/>
        <v>184</v>
      </c>
      <c r="Q8806" s="15">
        <f t="shared" si="559"/>
        <v>0.91585479024534144</v>
      </c>
    </row>
    <row r="8807" spans="1:17" ht="19.5" customHeight="1" x14ac:dyDescent="0.2">
      <c r="A8807" s="12">
        <v>6324</v>
      </c>
      <c r="B8807" s="6" t="s">
        <v>2415</v>
      </c>
      <c r="C8807" s="12">
        <v>4420</v>
      </c>
      <c r="D8807" s="6" t="s">
        <v>5640</v>
      </c>
      <c r="E8807" s="13">
        <v>41955</v>
      </c>
      <c r="F8807" s="13">
        <v>43235</v>
      </c>
      <c r="G8807" s="13">
        <v>41955</v>
      </c>
      <c r="H8807" s="6" t="s">
        <v>7949</v>
      </c>
      <c r="I8807" s="6" t="s">
        <v>8093</v>
      </c>
      <c r="J8807" s="14">
        <v>-0.3044</v>
      </c>
      <c r="K8807" s="14">
        <v>0.1075</v>
      </c>
      <c r="L8807" s="15">
        <f t="shared" si="556"/>
        <v>-0.41189999999999999</v>
      </c>
      <c r="M8807" s="11">
        <f t="shared" si="557"/>
        <v>0</v>
      </c>
      <c r="N8807" s="11">
        <f>VLOOKUP(E8807,Nasdaq!$A$2:$F$3174,5,1)</f>
        <v>4675.1401370000003</v>
      </c>
      <c r="O8807" s="11">
        <f>VLOOKUP(F8807,Nasdaq!$A$2:$F$3174,5,1)</f>
        <v>7351.6298829999996</v>
      </c>
      <c r="P8807" s="11">
        <f t="shared" si="558"/>
        <v>1280</v>
      </c>
      <c r="Q8807" s="15">
        <f t="shared" si="559"/>
        <v>0.63593308437419038</v>
      </c>
    </row>
    <row r="8808" spans="1:17" ht="19.5" customHeight="1" x14ac:dyDescent="0.2">
      <c r="A8808" s="12">
        <v>6324</v>
      </c>
      <c r="B8808" s="6" t="s">
        <v>2415</v>
      </c>
      <c r="C8808" s="12">
        <v>1480</v>
      </c>
      <c r="D8808" s="6" t="s">
        <v>6765</v>
      </c>
      <c r="E8808" s="13">
        <v>42781</v>
      </c>
      <c r="F8808" s="13">
        <v>43327</v>
      </c>
      <c r="H8808" s="6" t="s">
        <v>7949</v>
      </c>
      <c r="I8808" s="6" t="s">
        <v>8143</v>
      </c>
      <c r="J8808" s="14">
        <v>-0.35049999999999998</v>
      </c>
      <c r="K8808" s="14">
        <v>0.1517</v>
      </c>
      <c r="L8808" s="15">
        <f t="shared" si="556"/>
        <v>-0.50219999999999998</v>
      </c>
      <c r="M8808" s="11">
        <f t="shared" si="557"/>
        <v>0</v>
      </c>
      <c r="N8808" s="11">
        <f>VLOOKUP(E8808,Nasdaq!$A$2:$F$3174,5,1)</f>
        <v>5819.4399409999996</v>
      </c>
      <c r="O8808" s="11">
        <f>VLOOKUP(F8808,Nasdaq!$A$2:$F$3174,5,1)</f>
        <v>7774.1201170000004</v>
      </c>
      <c r="P8808" s="11">
        <f t="shared" si="558"/>
        <v>546</v>
      </c>
      <c r="Q8808" s="15">
        <f t="shared" si="559"/>
        <v>0.74856682298245547</v>
      </c>
    </row>
    <row r="8809" spans="1:17" ht="19.5" customHeight="1" x14ac:dyDescent="0.2">
      <c r="A8809" s="12">
        <v>6324</v>
      </c>
      <c r="B8809" s="6" t="s">
        <v>2415</v>
      </c>
      <c r="C8809" s="12">
        <v>2961</v>
      </c>
      <c r="D8809" s="6" t="s">
        <v>4484</v>
      </c>
      <c r="E8809" s="13">
        <v>43784</v>
      </c>
      <c r="F8809" s="13">
        <v>44415</v>
      </c>
      <c r="H8809" s="6" t="s">
        <v>7949</v>
      </c>
      <c r="I8809" s="6" t="s">
        <v>8143</v>
      </c>
      <c r="J8809" s="14">
        <v>-0.35570000000000002</v>
      </c>
      <c r="K8809" s="14">
        <v>0.1268</v>
      </c>
      <c r="L8809" s="15">
        <f t="shared" si="556"/>
        <v>-0.48250000000000004</v>
      </c>
      <c r="M8809" s="11">
        <f t="shared" si="557"/>
        <v>0</v>
      </c>
      <c r="N8809" s="11">
        <f>VLOOKUP(E8809,Nasdaq!$A$2:$F$3174,5,1)</f>
        <v>8540.8300780000009</v>
      </c>
      <c r="O8809" s="11">
        <f>VLOOKUP(F8809,Nasdaq!$A$2:$F$3174,5,1)</f>
        <v>11010.980469</v>
      </c>
      <c r="P8809" s="11">
        <f t="shared" si="558"/>
        <v>631</v>
      </c>
      <c r="Q8809" s="15">
        <f t="shared" si="559"/>
        <v>0.77566566596755193</v>
      </c>
    </row>
    <row r="8810" spans="1:17" ht="19.5" customHeight="1" x14ac:dyDescent="0.2">
      <c r="A8810" s="12">
        <v>6324</v>
      </c>
      <c r="B8810" s="6" t="s">
        <v>2415</v>
      </c>
      <c r="C8810" s="12">
        <v>44300</v>
      </c>
      <c r="D8810" s="6" t="s">
        <v>5782</v>
      </c>
      <c r="E8810" s="13">
        <v>43522</v>
      </c>
      <c r="F8810" s="13">
        <v>43784</v>
      </c>
      <c r="G8810" s="13">
        <v>43522</v>
      </c>
      <c r="H8810" s="6" t="s">
        <v>7949</v>
      </c>
      <c r="I8810" s="6" t="s">
        <v>8009</v>
      </c>
      <c r="J8810" s="14">
        <v>-0.39159999999999995</v>
      </c>
      <c r="K8810" s="14">
        <v>0.19020000000000001</v>
      </c>
      <c r="L8810" s="15">
        <f t="shared" si="556"/>
        <v>-0.58179999999999998</v>
      </c>
      <c r="M8810" s="11">
        <f t="shared" si="557"/>
        <v>0</v>
      </c>
      <c r="N8810" s="11">
        <f>VLOOKUP(E8810,Nasdaq!$A$2:$F$3174,5,1)</f>
        <v>7549.2998049999997</v>
      </c>
      <c r="O8810" s="11">
        <f>VLOOKUP(F8810,Nasdaq!$A$2:$F$3174,5,1)</f>
        <v>8540.8300780000009</v>
      </c>
      <c r="P8810" s="11">
        <f t="shared" si="558"/>
        <v>262</v>
      </c>
      <c r="Q8810" s="15">
        <f t="shared" si="559"/>
        <v>0.88390817729306226</v>
      </c>
    </row>
    <row r="8811" spans="1:17" ht="19.5" customHeight="1" x14ac:dyDescent="0.2">
      <c r="A8811" s="12">
        <v>6324</v>
      </c>
      <c r="B8811" s="6" t="s">
        <v>2415</v>
      </c>
      <c r="C8811" s="12">
        <v>2258</v>
      </c>
      <c r="D8811" s="6" t="s">
        <v>7907</v>
      </c>
      <c r="E8811" s="13">
        <v>43511</v>
      </c>
      <c r="F8811" s="13">
        <v>43600</v>
      </c>
      <c r="H8811" s="6" t="s">
        <v>7949</v>
      </c>
      <c r="I8811" s="6" t="s">
        <v>8143</v>
      </c>
      <c r="J8811" s="14">
        <v>-0.39439999999999997</v>
      </c>
      <c r="K8811" s="14">
        <v>0.13880000000000001</v>
      </c>
      <c r="L8811" s="15">
        <f t="shared" si="556"/>
        <v>-0.53320000000000001</v>
      </c>
      <c r="M8811" s="11">
        <f t="shared" si="557"/>
        <v>0</v>
      </c>
      <c r="N8811" s="11">
        <f>VLOOKUP(E8811,Nasdaq!$A$2:$F$3174,5,1)</f>
        <v>7472.4101559999999</v>
      </c>
      <c r="O8811" s="11">
        <f>VLOOKUP(F8811,Nasdaq!$A$2:$F$3174,5,1)</f>
        <v>7822.1499020000001</v>
      </c>
      <c r="P8811" s="11">
        <f t="shared" si="558"/>
        <v>89</v>
      </c>
      <c r="Q8811" s="15">
        <f t="shared" si="559"/>
        <v>0.95528988468159604</v>
      </c>
    </row>
    <row r="8812" spans="1:17" ht="19.5" customHeight="1" x14ac:dyDescent="0.2">
      <c r="A8812" s="12">
        <v>6324</v>
      </c>
      <c r="B8812" s="6" t="s">
        <v>2415</v>
      </c>
      <c r="C8812" s="12">
        <v>3878</v>
      </c>
      <c r="D8812" s="6" t="s">
        <v>5167</v>
      </c>
      <c r="E8812" s="13">
        <v>43146</v>
      </c>
      <c r="F8812" s="13">
        <v>43235</v>
      </c>
      <c r="H8812" s="6" t="s">
        <v>7949</v>
      </c>
      <c r="I8812" s="6" t="s">
        <v>8058</v>
      </c>
      <c r="J8812" s="14">
        <v>-0.39829999999999999</v>
      </c>
      <c r="K8812" s="14">
        <v>-1.1599999999999999E-2</v>
      </c>
      <c r="L8812" s="15">
        <f t="shared" si="556"/>
        <v>-0.38669999999999999</v>
      </c>
      <c r="M8812" s="11">
        <f t="shared" si="557"/>
        <v>0</v>
      </c>
      <c r="N8812" s="11">
        <f>VLOOKUP(E8812,Nasdaq!$A$2:$F$3174,5,1)</f>
        <v>7256.4301759999998</v>
      </c>
      <c r="O8812" s="11">
        <f>VLOOKUP(F8812,Nasdaq!$A$2:$F$3174,5,1)</f>
        <v>7351.6298829999996</v>
      </c>
      <c r="P8812" s="11">
        <f t="shared" si="558"/>
        <v>89</v>
      </c>
      <c r="Q8812" s="15">
        <f t="shared" si="559"/>
        <v>0.98705092652959114</v>
      </c>
    </row>
    <row r="8813" spans="1:17" ht="19.5" customHeight="1" x14ac:dyDescent="0.2">
      <c r="A8813" s="12">
        <v>6324</v>
      </c>
      <c r="B8813" s="6" t="s">
        <v>2415</v>
      </c>
      <c r="C8813" s="12">
        <v>2809</v>
      </c>
      <c r="D8813" s="6" t="s">
        <v>3062</v>
      </c>
      <c r="E8813" s="13">
        <v>42689</v>
      </c>
      <c r="F8813" s="13">
        <v>43692</v>
      </c>
      <c r="H8813" s="6" t="s">
        <v>7951</v>
      </c>
      <c r="I8813" s="6" t="s">
        <v>8043</v>
      </c>
      <c r="J8813" s="14">
        <v>-0.42599999999999999</v>
      </c>
      <c r="K8813" s="14">
        <v>0.12429999999999999</v>
      </c>
      <c r="L8813" s="15">
        <f t="shared" si="556"/>
        <v>-0.55030000000000001</v>
      </c>
      <c r="M8813" s="11">
        <f t="shared" si="557"/>
        <v>0</v>
      </c>
      <c r="N8813" s="11">
        <f>VLOOKUP(E8813,Nasdaq!$A$2:$F$3174,5,1)</f>
        <v>5275.6201170000004</v>
      </c>
      <c r="O8813" s="11">
        <f>VLOOKUP(F8813,Nasdaq!$A$2:$F$3174,5,1)</f>
        <v>7766.6201170000004</v>
      </c>
      <c r="P8813" s="11">
        <f t="shared" si="558"/>
        <v>1003</v>
      </c>
      <c r="Q8813" s="15">
        <f t="shared" si="559"/>
        <v>0.67926918152776861</v>
      </c>
    </row>
    <row r="8814" spans="1:17" ht="19.5" customHeight="1" x14ac:dyDescent="0.2">
      <c r="A8814" s="12">
        <v>6324</v>
      </c>
      <c r="B8814" s="6" t="s">
        <v>2415</v>
      </c>
      <c r="C8814" s="12">
        <v>27558</v>
      </c>
      <c r="D8814" s="6" t="s">
        <v>1094</v>
      </c>
      <c r="E8814" s="13">
        <v>43600</v>
      </c>
      <c r="F8814" s="13">
        <v>43784</v>
      </c>
      <c r="H8814" s="6" t="s">
        <v>7949</v>
      </c>
      <c r="I8814" s="6" t="s">
        <v>8132</v>
      </c>
      <c r="J8814" s="14">
        <v>-0.48280000000000001</v>
      </c>
      <c r="K8814" s="14">
        <v>0.22039999999999998</v>
      </c>
      <c r="L8814" s="15">
        <f t="shared" si="556"/>
        <v>-0.70320000000000005</v>
      </c>
      <c r="M8814" s="11">
        <f t="shared" si="557"/>
        <v>0</v>
      </c>
      <c r="N8814" s="11">
        <f>VLOOKUP(E8814,Nasdaq!$A$2:$F$3174,5,1)</f>
        <v>7822.1499020000001</v>
      </c>
      <c r="O8814" s="11">
        <f>VLOOKUP(F8814,Nasdaq!$A$2:$F$3174,5,1)</f>
        <v>8540.8300780000009</v>
      </c>
      <c r="P8814" s="11">
        <f t="shared" si="558"/>
        <v>184</v>
      </c>
      <c r="Q8814" s="15">
        <f t="shared" si="559"/>
        <v>0.91585479024534144</v>
      </c>
    </row>
    <row r="8815" spans="1:17" ht="19.5" customHeight="1" x14ac:dyDescent="0.2">
      <c r="A8815" s="12">
        <v>6324</v>
      </c>
      <c r="B8815" s="6" t="s">
        <v>2415</v>
      </c>
      <c r="C8815" s="12">
        <v>1877</v>
      </c>
      <c r="D8815" s="6" t="s">
        <v>7908</v>
      </c>
      <c r="E8815" s="13">
        <v>43327</v>
      </c>
      <c r="F8815" s="13">
        <v>43419</v>
      </c>
      <c r="H8815" s="6" t="s">
        <v>7949</v>
      </c>
      <c r="I8815" s="6" t="s">
        <v>7973</v>
      </c>
      <c r="J8815" s="14">
        <v>-0.49969999999999998</v>
      </c>
      <c r="K8815" s="14">
        <v>-0.10050000000000001</v>
      </c>
      <c r="L8815" s="15">
        <f t="shared" si="556"/>
        <v>-0.3992</v>
      </c>
      <c r="M8815" s="11">
        <f t="shared" si="557"/>
        <v>0</v>
      </c>
      <c r="N8815" s="11">
        <f>VLOOKUP(E8815,Nasdaq!$A$2:$F$3174,5,1)</f>
        <v>7774.1201170000004</v>
      </c>
      <c r="O8815" s="11">
        <f>VLOOKUP(F8815,Nasdaq!$A$2:$F$3174,5,1)</f>
        <v>7259.0297849999997</v>
      </c>
      <c r="P8815" s="11">
        <f t="shared" si="558"/>
        <v>92</v>
      </c>
      <c r="Q8815" s="15">
        <f t="shared" si="559"/>
        <v>1.0709563779571722</v>
      </c>
    </row>
    <row r="8816" spans="1:17" ht="19.5" customHeight="1" x14ac:dyDescent="0.2">
      <c r="A8816" s="12">
        <v>6324</v>
      </c>
      <c r="B8816" s="6" t="s">
        <v>2415</v>
      </c>
      <c r="C8816" s="12">
        <v>2253</v>
      </c>
      <c r="D8816" s="6" t="s">
        <v>2694</v>
      </c>
      <c r="E8816" s="13">
        <v>43419</v>
      </c>
      <c r="F8816" s="13">
        <v>43600</v>
      </c>
      <c r="H8816" s="6" t="s">
        <v>7949</v>
      </c>
      <c r="I8816" s="6" t="s">
        <v>8058</v>
      </c>
      <c r="J8816" s="14">
        <v>-0.50580000000000003</v>
      </c>
      <c r="K8816" s="14">
        <v>0.1137</v>
      </c>
      <c r="L8816" s="15">
        <f t="shared" si="556"/>
        <v>-0.61950000000000005</v>
      </c>
      <c r="M8816" s="11">
        <f t="shared" si="557"/>
        <v>0</v>
      </c>
      <c r="N8816" s="11">
        <f>VLOOKUP(E8816,Nasdaq!$A$2:$F$3174,5,1)</f>
        <v>7259.0297849999997</v>
      </c>
      <c r="O8816" s="11">
        <f>VLOOKUP(F8816,Nasdaq!$A$2:$F$3174,5,1)</f>
        <v>7822.1499020000001</v>
      </c>
      <c r="P8816" s="11">
        <f t="shared" si="558"/>
        <v>181</v>
      </c>
      <c r="Q8816" s="15">
        <f t="shared" si="559"/>
        <v>0.9280105962203431</v>
      </c>
    </row>
    <row r="8817" spans="1:17" ht="19.5" customHeight="1" x14ac:dyDescent="0.2">
      <c r="A8817" s="12">
        <v>6324</v>
      </c>
      <c r="B8817" s="6" t="s">
        <v>2415</v>
      </c>
      <c r="C8817" s="12">
        <v>1741</v>
      </c>
      <c r="D8817" s="6" t="s">
        <v>3060</v>
      </c>
      <c r="E8817" s="13">
        <v>42689</v>
      </c>
      <c r="F8817" s="13">
        <v>42962</v>
      </c>
      <c r="H8817" s="6" t="s">
        <v>7947</v>
      </c>
      <c r="I8817" s="6" t="s">
        <v>7969</v>
      </c>
      <c r="J8817" s="14">
        <v>-0.53810000000000002</v>
      </c>
      <c r="K8817" s="14">
        <v>0.20250000000000001</v>
      </c>
      <c r="L8817" s="15">
        <f t="shared" si="556"/>
        <v>-0.74060000000000004</v>
      </c>
      <c r="M8817" s="11">
        <f t="shared" si="557"/>
        <v>0</v>
      </c>
      <c r="N8817" s="11">
        <f>VLOOKUP(E8817,Nasdaq!$A$2:$F$3174,5,1)</f>
        <v>5275.6201170000004</v>
      </c>
      <c r="O8817" s="11">
        <f>VLOOKUP(F8817,Nasdaq!$A$2:$F$3174,5,1)</f>
        <v>6333.0097660000001</v>
      </c>
      <c r="P8817" s="11">
        <f t="shared" si="558"/>
        <v>273</v>
      </c>
      <c r="Q8817" s="15">
        <f t="shared" si="559"/>
        <v>0.83303673667717748</v>
      </c>
    </row>
    <row r="8818" spans="1:17" ht="19.5" customHeight="1" x14ac:dyDescent="0.2">
      <c r="A8818" s="12">
        <v>6324</v>
      </c>
      <c r="B8818" s="6" t="s">
        <v>2415</v>
      </c>
      <c r="C8818" s="12">
        <v>26232</v>
      </c>
      <c r="D8818" s="6" t="s">
        <v>4573</v>
      </c>
      <c r="E8818" s="13">
        <v>42870</v>
      </c>
      <c r="F8818" s="13">
        <v>42962</v>
      </c>
      <c r="H8818" s="6" t="s">
        <v>7949</v>
      </c>
      <c r="I8818" s="6" t="s">
        <v>7973</v>
      </c>
      <c r="J8818" s="14">
        <v>-0.60130000000000006</v>
      </c>
      <c r="K8818" s="14">
        <v>0.12990000000000002</v>
      </c>
      <c r="L8818" s="15">
        <f t="shared" si="556"/>
        <v>-0.73120000000000007</v>
      </c>
      <c r="M8818" s="11">
        <f t="shared" si="557"/>
        <v>0</v>
      </c>
      <c r="N8818" s="11">
        <f>VLOOKUP(E8818,Nasdaq!$A$2:$F$3174,5,1)</f>
        <v>6149.669922</v>
      </c>
      <c r="O8818" s="11">
        <f>VLOOKUP(F8818,Nasdaq!$A$2:$F$3174,5,1)</f>
        <v>6333.0097660000001</v>
      </c>
      <c r="P8818" s="11">
        <f t="shared" si="558"/>
        <v>92</v>
      </c>
      <c r="Q8818" s="15">
        <f t="shared" si="559"/>
        <v>0.97105097405769147</v>
      </c>
    </row>
    <row r="8819" spans="1:17" ht="19.5" customHeight="1" x14ac:dyDescent="0.2">
      <c r="A8819" s="12">
        <v>6324</v>
      </c>
      <c r="B8819" s="6" t="s">
        <v>2415</v>
      </c>
      <c r="C8819" s="12">
        <v>4863</v>
      </c>
      <c r="D8819" s="6" t="s">
        <v>5783</v>
      </c>
      <c r="E8819" s="13">
        <v>42027</v>
      </c>
      <c r="F8819" s="13">
        <v>42279</v>
      </c>
      <c r="H8819" s="6" t="s">
        <v>7949</v>
      </c>
      <c r="I8819" s="6" t="s">
        <v>7973</v>
      </c>
      <c r="J8819" s="14">
        <v>-0.60370000000000001</v>
      </c>
      <c r="K8819" s="14">
        <v>-0.05</v>
      </c>
      <c r="L8819" s="15">
        <f t="shared" si="556"/>
        <v>-0.55369999999999997</v>
      </c>
      <c r="M8819" s="11">
        <f t="shared" si="557"/>
        <v>0</v>
      </c>
      <c r="N8819" s="11">
        <f>VLOOKUP(E8819,Nasdaq!$A$2:$F$3174,5,1)</f>
        <v>4757.8798829999996</v>
      </c>
      <c r="O8819" s="11">
        <f>VLOOKUP(F8819,Nasdaq!$A$2:$F$3174,5,1)</f>
        <v>4707.7797849999997</v>
      </c>
      <c r="P8819" s="11">
        <f t="shared" si="558"/>
        <v>252</v>
      </c>
      <c r="Q8819" s="15">
        <f t="shared" si="559"/>
        <v>1.0106418636204972</v>
      </c>
    </row>
    <row r="8820" spans="1:17" ht="19.5" customHeight="1" x14ac:dyDescent="0.2">
      <c r="A8820" s="12">
        <v>6324</v>
      </c>
      <c r="B8820" s="6" t="s">
        <v>2415</v>
      </c>
      <c r="C8820" s="12">
        <v>4539</v>
      </c>
      <c r="D8820" s="6" t="s">
        <v>3333</v>
      </c>
      <c r="E8820" s="13">
        <v>41897</v>
      </c>
      <c r="F8820" s="13">
        <v>42193</v>
      </c>
      <c r="H8820" s="6" t="s">
        <v>7949</v>
      </c>
      <c r="I8820" s="6" t="s">
        <v>8080</v>
      </c>
      <c r="J8820" s="14">
        <v>-0.64670000000000005</v>
      </c>
      <c r="K8820" s="14">
        <v>6.0499999999999998E-2</v>
      </c>
      <c r="L8820" s="15">
        <f t="shared" si="556"/>
        <v>-0.70720000000000005</v>
      </c>
      <c r="M8820" s="11">
        <f t="shared" si="557"/>
        <v>0</v>
      </c>
      <c r="N8820" s="11">
        <f>VLOOKUP(E8820,Nasdaq!$A$2:$F$3174,5,1)</f>
        <v>4518.8999020000001</v>
      </c>
      <c r="O8820" s="11">
        <f>VLOOKUP(F8820,Nasdaq!$A$2:$F$3174,5,1)</f>
        <v>4909.7597660000001</v>
      </c>
      <c r="P8820" s="11">
        <f t="shared" si="558"/>
        <v>296</v>
      </c>
      <c r="Q8820" s="15">
        <f t="shared" si="559"/>
        <v>0.92039195136285978</v>
      </c>
    </row>
    <row r="8821" spans="1:17" ht="19.5" customHeight="1" x14ac:dyDescent="0.2">
      <c r="A8821" s="12">
        <v>6324</v>
      </c>
      <c r="B8821" s="6" t="s">
        <v>2415</v>
      </c>
      <c r="C8821" s="12">
        <v>334</v>
      </c>
      <c r="D8821" s="6" t="s">
        <v>4543</v>
      </c>
      <c r="E8821" s="13">
        <v>43327</v>
      </c>
      <c r="F8821" s="13">
        <v>43419</v>
      </c>
      <c r="H8821" s="6" t="s">
        <v>7949</v>
      </c>
      <c r="I8821" s="6" t="s">
        <v>8089</v>
      </c>
      <c r="J8821" s="14">
        <v>-0.69499999999999995</v>
      </c>
      <c r="K8821" s="14">
        <v>-0.10050000000000001</v>
      </c>
      <c r="L8821" s="15">
        <f t="shared" si="556"/>
        <v>-0.59449999999999992</v>
      </c>
      <c r="M8821" s="11">
        <f t="shared" si="557"/>
        <v>0</v>
      </c>
      <c r="N8821" s="11">
        <f>VLOOKUP(E8821,Nasdaq!$A$2:$F$3174,5,1)</f>
        <v>7774.1201170000004</v>
      </c>
      <c r="O8821" s="11">
        <f>VLOOKUP(F8821,Nasdaq!$A$2:$F$3174,5,1)</f>
        <v>7259.0297849999997</v>
      </c>
      <c r="P8821" s="11">
        <f t="shared" si="558"/>
        <v>92</v>
      </c>
      <c r="Q8821" s="15">
        <f t="shared" si="559"/>
        <v>1.0709563779571722</v>
      </c>
    </row>
    <row r="8822" spans="1:17" ht="19.5" customHeight="1" x14ac:dyDescent="0.2">
      <c r="A8822" s="12">
        <v>6324</v>
      </c>
      <c r="B8822" s="6" t="s">
        <v>2415</v>
      </c>
      <c r="C8822" s="12">
        <v>419</v>
      </c>
      <c r="D8822" s="6" t="s">
        <v>2667</v>
      </c>
      <c r="E8822" s="13">
        <v>43327</v>
      </c>
      <c r="F8822" s="13">
        <v>43419</v>
      </c>
      <c r="H8822" s="6" t="s">
        <v>7949</v>
      </c>
      <c r="I8822" s="6" t="s">
        <v>8046</v>
      </c>
      <c r="J8822" s="14">
        <v>-0.69950000000000001</v>
      </c>
      <c r="K8822" s="14">
        <v>-0.10050000000000001</v>
      </c>
      <c r="L8822" s="15">
        <f t="shared" si="556"/>
        <v>-0.59899999999999998</v>
      </c>
      <c r="M8822" s="11">
        <f t="shared" si="557"/>
        <v>0</v>
      </c>
      <c r="N8822" s="11">
        <f>VLOOKUP(E8822,Nasdaq!$A$2:$F$3174,5,1)</f>
        <v>7774.1201170000004</v>
      </c>
      <c r="O8822" s="11">
        <f>VLOOKUP(F8822,Nasdaq!$A$2:$F$3174,5,1)</f>
        <v>7259.0297849999997</v>
      </c>
      <c r="P8822" s="11">
        <f t="shared" si="558"/>
        <v>92</v>
      </c>
      <c r="Q8822" s="15">
        <f t="shared" si="559"/>
        <v>1.0709563779571722</v>
      </c>
    </row>
    <row r="8823" spans="1:17" ht="19.5" customHeight="1" x14ac:dyDescent="0.2">
      <c r="A8823" s="12">
        <v>6324</v>
      </c>
      <c r="B8823" s="6" t="s">
        <v>2415</v>
      </c>
      <c r="C8823" s="12">
        <v>3705</v>
      </c>
      <c r="D8823" s="6" t="s">
        <v>5235</v>
      </c>
      <c r="E8823" s="13">
        <v>43511</v>
      </c>
      <c r="F8823" s="13">
        <v>43600</v>
      </c>
      <c r="H8823" s="6" t="s">
        <v>7944</v>
      </c>
      <c r="I8823" s="6" t="s">
        <v>7980</v>
      </c>
      <c r="J8823" s="14">
        <v>-0.7097</v>
      </c>
      <c r="K8823" s="14">
        <v>0.13880000000000001</v>
      </c>
      <c r="L8823" s="15">
        <f t="shared" ref="L8823:L8886" si="560">J8823-K8823</f>
        <v>-0.84850000000000003</v>
      </c>
      <c r="M8823" s="11">
        <f t="shared" ref="M8823:M8886" si="561">IF(L8823&gt;0,1,0)</f>
        <v>0</v>
      </c>
      <c r="N8823" s="11">
        <f>VLOOKUP(E8823,Nasdaq!$A$2:$F$3174,5,1)</f>
        <v>7472.4101559999999</v>
      </c>
      <c r="O8823" s="11">
        <f>VLOOKUP(F8823,Nasdaq!$A$2:$F$3174,5,1)</f>
        <v>7822.1499020000001</v>
      </c>
      <c r="P8823" s="11">
        <f t="shared" ref="P8823:P8886" si="562">_xlfn.DAYS(F8823,E8823)</f>
        <v>89</v>
      </c>
      <c r="Q8823" s="15">
        <f t="shared" ref="Q8823:Q8886" si="563">(O8823/N8823)^(1/P8823/365-1)</f>
        <v>0.95528988468159604</v>
      </c>
    </row>
    <row r="8824" spans="1:17" ht="19.5" customHeight="1" x14ac:dyDescent="0.2">
      <c r="A8824" s="12">
        <v>6324</v>
      </c>
      <c r="B8824" s="6" t="s">
        <v>2415</v>
      </c>
      <c r="C8824" s="12">
        <v>40688</v>
      </c>
      <c r="D8824" s="6" t="s">
        <v>7909</v>
      </c>
      <c r="E8824" s="13">
        <v>42781</v>
      </c>
      <c r="F8824" s="13">
        <v>42962</v>
      </c>
      <c r="H8824" s="6" t="s">
        <v>7948</v>
      </c>
      <c r="I8824" s="6" t="s">
        <v>8054</v>
      </c>
      <c r="J8824" s="14">
        <v>-0.72549999999999992</v>
      </c>
      <c r="K8824" s="14">
        <v>0.12380000000000001</v>
      </c>
      <c r="L8824" s="15">
        <f t="shared" si="560"/>
        <v>-0.84929999999999994</v>
      </c>
      <c r="M8824" s="11">
        <f t="shared" si="561"/>
        <v>0</v>
      </c>
      <c r="N8824" s="11">
        <f>VLOOKUP(E8824,Nasdaq!$A$2:$F$3174,5,1)</f>
        <v>5819.4399409999996</v>
      </c>
      <c r="O8824" s="11">
        <f>VLOOKUP(F8824,Nasdaq!$A$2:$F$3174,5,1)</f>
        <v>6333.0097660000001</v>
      </c>
      <c r="P8824" s="11">
        <f t="shared" si="562"/>
        <v>181</v>
      </c>
      <c r="Q8824" s="15">
        <f t="shared" si="563"/>
        <v>0.91890706088410645</v>
      </c>
    </row>
    <row r="8825" spans="1:17" ht="19.5" customHeight="1" x14ac:dyDescent="0.2">
      <c r="A8825" s="12">
        <v>6324</v>
      </c>
      <c r="B8825" s="6" t="s">
        <v>2415</v>
      </c>
      <c r="C8825" s="12">
        <v>41292</v>
      </c>
      <c r="D8825" s="6" t="s">
        <v>7910</v>
      </c>
      <c r="E8825" s="13">
        <v>43511</v>
      </c>
      <c r="F8825" s="13">
        <v>43600</v>
      </c>
      <c r="H8825" s="6" t="s">
        <v>7949</v>
      </c>
      <c r="I8825" s="6" t="s">
        <v>8116</v>
      </c>
      <c r="J8825" s="14">
        <v>-0.77110000000000001</v>
      </c>
      <c r="K8825" s="14">
        <v>0.13880000000000001</v>
      </c>
      <c r="L8825" s="15">
        <f t="shared" si="560"/>
        <v>-0.90990000000000004</v>
      </c>
      <c r="M8825" s="11">
        <f t="shared" si="561"/>
        <v>0</v>
      </c>
      <c r="N8825" s="11">
        <f>VLOOKUP(E8825,Nasdaq!$A$2:$F$3174,5,1)</f>
        <v>7472.4101559999999</v>
      </c>
      <c r="O8825" s="11">
        <f>VLOOKUP(F8825,Nasdaq!$A$2:$F$3174,5,1)</f>
        <v>7822.1499020000001</v>
      </c>
      <c r="P8825" s="11">
        <f t="shared" si="562"/>
        <v>89</v>
      </c>
      <c r="Q8825" s="15">
        <f t="shared" si="563"/>
        <v>0.95528988468159604</v>
      </c>
    </row>
    <row r="8826" spans="1:17" ht="19.5" customHeight="1" x14ac:dyDescent="0.2">
      <c r="A8826" s="12">
        <v>6324</v>
      </c>
      <c r="B8826" s="6" t="s">
        <v>2415</v>
      </c>
      <c r="C8826" s="12">
        <v>25169</v>
      </c>
      <c r="D8826" s="6" t="s">
        <v>4377</v>
      </c>
      <c r="E8826" s="13">
        <v>42781</v>
      </c>
      <c r="F8826" s="13">
        <v>42962</v>
      </c>
      <c r="H8826" s="6" t="s">
        <v>7951</v>
      </c>
      <c r="I8826" s="6" t="s">
        <v>8043</v>
      </c>
      <c r="J8826" s="14">
        <v>-0.77819999999999989</v>
      </c>
      <c r="K8826" s="14">
        <v>0.12380000000000001</v>
      </c>
      <c r="L8826" s="15">
        <f t="shared" si="560"/>
        <v>-0.90199999999999991</v>
      </c>
      <c r="M8826" s="11">
        <f t="shared" si="561"/>
        <v>0</v>
      </c>
      <c r="N8826" s="11">
        <f>VLOOKUP(E8826,Nasdaq!$A$2:$F$3174,5,1)</f>
        <v>5819.4399409999996</v>
      </c>
      <c r="O8826" s="11">
        <f>VLOOKUP(F8826,Nasdaq!$A$2:$F$3174,5,1)</f>
        <v>6333.0097660000001</v>
      </c>
      <c r="P8826" s="11">
        <f t="shared" si="562"/>
        <v>181</v>
      </c>
      <c r="Q8826" s="15">
        <f t="shared" si="563"/>
        <v>0.91890706088410645</v>
      </c>
    </row>
    <row r="8827" spans="1:17" ht="19.5" customHeight="1" x14ac:dyDescent="0.2">
      <c r="A8827" s="12">
        <v>6324</v>
      </c>
      <c r="B8827" s="6" t="s">
        <v>2415</v>
      </c>
      <c r="C8827" s="12">
        <v>929</v>
      </c>
      <c r="D8827" s="6" t="s">
        <v>4037</v>
      </c>
      <c r="E8827" s="13">
        <v>43054</v>
      </c>
      <c r="F8827" s="13">
        <v>43146</v>
      </c>
      <c r="H8827" s="6" t="s">
        <v>7948</v>
      </c>
      <c r="I8827" s="6" t="s">
        <v>8017</v>
      </c>
      <c r="J8827" s="14">
        <v>-0.78239999999999998</v>
      </c>
      <c r="K8827" s="14">
        <v>0.30909999999999999</v>
      </c>
      <c r="L8827" s="15">
        <f t="shared" si="560"/>
        <v>-1.0914999999999999</v>
      </c>
      <c r="M8827" s="11">
        <f t="shared" si="561"/>
        <v>0</v>
      </c>
      <c r="N8827" s="11">
        <f>VLOOKUP(E8827,Nasdaq!$A$2:$F$3174,5,1)</f>
        <v>6706.2099609999996</v>
      </c>
      <c r="O8827" s="11">
        <f>VLOOKUP(F8827,Nasdaq!$A$2:$F$3174,5,1)</f>
        <v>7256.4301759999998</v>
      </c>
      <c r="P8827" s="11">
        <f t="shared" si="562"/>
        <v>92</v>
      </c>
      <c r="Q8827" s="15">
        <f t="shared" si="563"/>
        <v>0.92417697768487628</v>
      </c>
    </row>
    <row r="8828" spans="1:17" ht="19.5" customHeight="1" x14ac:dyDescent="0.2">
      <c r="A8828" s="12">
        <v>6324</v>
      </c>
      <c r="B8828" s="6" t="s">
        <v>2415</v>
      </c>
      <c r="C8828" s="12">
        <v>2223</v>
      </c>
      <c r="D8828" s="6" t="s">
        <v>3416</v>
      </c>
      <c r="E8828" s="13">
        <v>43692</v>
      </c>
      <c r="F8828" s="13">
        <v>43921</v>
      </c>
      <c r="G8828" s="13">
        <v>43829</v>
      </c>
      <c r="H8828" s="6" t="s">
        <v>7944</v>
      </c>
      <c r="I8828" s="6" t="s">
        <v>8016</v>
      </c>
      <c r="J8828" s="14">
        <v>-0.86760000000000004</v>
      </c>
      <c r="K8828" s="14">
        <v>-0.12619999999999998</v>
      </c>
      <c r="L8828" s="15">
        <f t="shared" si="560"/>
        <v>-0.74140000000000006</v>
      </c>
      <c r="M8828" s="11">
        <f t="shared" si="561"/>
        <v>0</v>
      </c>
      <c r="N8828" s="11">
        <f>VLOOKUP(E8828,Nasdaq!$A$2:$F$3174,5,1)</f>
        <v>7766.6201170000004</v>
      </c>
      <c r="O8828" s="11">
        <f>VLOOKUP(F8828,Nasdaq!$A$2:$F$3174,5,1)</f>
        <v>7700.1000979999999</v>
      </c>
      <c r="P8828" s="11">
        <f t="shared" si="562"/>
        <v>229</v>
      </c>
      <c r="Q8828" s="15">
        <f t="shared" si="563"/>
        <v>1.0086387474044418</v>
      </c>
    </row>
    <row r="8829" spans="1:17" ht="19.5" customHeight="1" x14ac:dyDescent="0.2">
      <c r="A8829" s="12">
        <v>6324</v>
      </c>
      <c r="B8829" s="6" t="s">
        <v>2415</v>
      </c>
      <c r="C8829" s="12">
        <v>1817</v>
      </c>
      <c r="D8829" s="6" t="s">
        <v>5451</v>
      </c>
      <c r="E8829" s="13">
        <v>42962</v>
      </c>
      <c r="F8829" s="13">
        <v>43054</v>
      </c>
      <c r="H8829" s="6" t="s">
        <v>7949</v>
      </c>
      <c r="I8829" s="6" t="s">
        <v>7973</v>
      </c>
      <c r="J8829" s="14">
        <v>-0.88890000000000002</v>
      </c>
      <c r="K8829" s="14">
        <v>0.1938</v>
      </c>
      <c r="L8829" s="15">
        <f t="shared" si="560"/>
        <v>-1.0827</v>
      </c>
      <c r="M8829" s="11">
        <f t="shared" si="561"/>
        <v>0</v>
      </c>
      <c r="N8829" s="11">
        <f>VLOOKUP(E8829,Nasdaq!$A$2:$F$3174,5,1)</f>
        <v>6333.0097660000001</v>
      </c>
      <c r="O8829" s="11">
        <f>VLOOKUP(F8829,Nasdaq!$A$2:$F$3174,5,1)</f>
        <v>6706.2099609999996</v>
      </c>
      <c r="P8829" s="11">
        <f t="shared" si="562"/>
        <v>92</v>
      </c>
      <c r="Q8829" s="15">
        <f t="shared" si="563"/>
        <v>0.94435166829866757</v>
      </c>
    </row>
    <row r="8830" spans="1:17" ht="19.5" customHeight="1" x14ac:dyDescent="0.2">
      <c r="A8830" s="12">
        <v>6324</v>
      </c>
      <c r="B8830" s="6" t="s">
        <v>2415</v>
      </c>
      <c r="C8830" s="12">
        <v>2359</v>
      </c>
      <c r="D8830" s="6" t="s">
        <v>6529</v>
      </c>
      <c r="E8830" s="13">
        <v>43419</v>
      </c>
      <c r="F8830" s="13">
        <v>43511</v>
      </c>
      <c r="H8830" s="6" t="s">
        <v>7944</v>
      </c>
      <c r="I8830" s="6" t="s">
        <v>7982</v>
      </c>
      <c r="J8830" s="14">
        <v>-0.98380000000000001</v>
      </c>
      <c r="K8830" s="14">
        <v>0.09</v>
      </c>
      <c r="L8830" s="15">
        <f t="shared" si="560"/>
        <v>-1.0738000000000001</v>
      </c>
      <c r="M8830" s="11">
        <f t="shared" si="561"/>
        <v>0</v>
      </c>
      <c r="N8830" s="11">
        <f>VLOOKUP(E8830,Nasdaq!$A$2:$F$3174,5,1)</f>
        <v>7259.0297849999997</v>
      </c>
      <c r="O8830" s="11">
        <f>VLOOKUP(F8830,Nasdaq!$A$2:$F$3174,5,1)</f>
        <v>7472.4101559999999</v>
      </c>
      <c r="P8830" s="11">
        <f t="shared" si="562"/>
        <v>92</v>
      </c>
      <c r="Q8830" s="15">
        <f t="shared" si="563"/>
        <v>0.97144507544989844</v>
      </c>
    </row>
    <row r="8831" spans="1:17" ht="19.5" customHeight="1" x14ac:dyDescent="0.2">
      <c r="A8831" s="12">
        <v>6615</v>
      </c>
      <c r="B8831" s="6" t="s">
        <v>2416</v>
      </c>
      <c r="C8831" s="12">
        <v>11526</v>
      </c>
      <c r="D8831" s="6" t="s">
        <v>4692</v>
      </c>
      <c r="E8831" s="13">
        <v>41526</v>
      </c>
      <c r="F8831" s="13">
        <v>43202</v>
      </c>
      <c r="H8831" s="6" t="s">
        <v>7944</v>
      </c>
      <c r="I8831" s="6" t="s">
        <v>8059</v>
      </c>
      <c r="J8831" s="14">
        <v>0.13350000000000001</v>
      </c>
      <c r="K8831" s="14">
        <v>0.13</v>
      </c>
      <c r="L8831" s="15">
        <f t="shared" si="560"/>
        <v>3.5000000000000031E-3</v>
      </c>
      <c r="M8831" s="11">
        <f t="shared" si="561"/>
        <v>1</v>
      </c>
      <c r="N8831" s="11">
        <f>VLOOKUP(E8831,Nasdaq!$A$2:$F$3174,5,1)</f>
        <v>3706.179932</v>
      </c>
      <c r="O8831" s="11">
        <f>VLOOKUP(F8831,Nasdaq!$A$2:$F$3174,5,1)</f>
        <v>7140.25</v>
      </c>
      <c r="P8831" s="11">
        <f t="shared" si="562"/>
        <v>1676</v>
      </c>
      <c r="Q8831" s="15">
        <f t="shared" si="563"/>
        <v>0.51905520181922438</v>
      </c>
    </row>
    <row r="8832" spans="1:17" ht="19.5" customHeight="1" x14ac:dyDescent="0.2">
      <c r="A8832" s="12">
        <v>569</v>
      </c>
      <c r="B8832" s="6" t="s">
        <v>2417</v>
      </c>
      <c r="C8832" s="12">
        <v>2929</v>
      </c>
      <c r="D8832" s="6" t="s">
        <v>4771</v>
      </c>
      <c r="E8832" s="13">
        <v>41899</v>
      </c>
      <c r="F8832" s="13">
        <v>42643</v>
      </c>
      <c r="G8832" s="13">
        <v>41899</v>
      </c>
      <c r="H8832" s="6" t="s">
        <v>7949</v>
      </c>
      <c r="I8832" s="6" t="s">
        <v>7973</v>
      </c>
      <c r="J8832" s="14">
        <v>-9.300000000000001E-3</v>
      </c>
      <c r="K8832" s="14">
        <v>6.2300000000000001E-2</v>
      </c>
      <c r="L8832" s="15">
        <f t="shared" si="560"/>
        <v>-7.1599999999999997E-2</v>
      </c>
      <c r="M8832" s="11">
        <f t="shared" si="561"/>
        <v>0</v>
      </c>
      <c r="N8832" s="11">
        <f>VLOOKUP(E8832,Nasdaq!$A$2:$F$3174,5,1)</f>
        <v>4562.1899409999996</v>
      </c>
      <c r="O8832" s="11">
        <f>VLOOKUP(F8832,Nasdaq!$A$2:$F$3174,5,1)</f>
        <v>5312</v>
      </c>
      <c r="P8832" s="11">
        <f t="shared" si="562"/>
        <v>744</v>
      </c>
      <c r="Q8832" s="15">
        <f t="shared" si="563"/>
        <v>0.85884647917424306</v>
      </c>
    </row>
    <row r="8833" spans="1:17" ht="19.5" customHeight="1" x14ac:dyDescent="0.2">
      <c r="A8833" s="12">
        <v>7413</v>
      </c>
      <c r="B8833" s="6" t="s">
        <v>2418</v>
      </c>
      <c r="C8833" s="12">
        <v>9262</v>
      </c>
      <c r="D8833" s="6" t="s">
        <v>2712</v>
      </c>
      <c r="E8833" s="13">
        <v>42292</v>
      </c>
      <c r="F8833" s="13">
        <v>42558</v>
      </c>
      <c r="H8833" s="6" t="s">
        <v>7949</v>
      </c>
      <c r="I8833" s="6" t="s">
        <v>8070</v>
      </c>
      <c r="J8833" s="14">
        <v>1.2126999999999999</v>
      </c>
      <c r="K8833" s="14">
        <v>7.46E-2</v>
      </c>
      <c r="L8833" s="15">
        <f t="shared" si="560"/>
        <v>1.1380999999999999</v>
      </c>
      <c r="M8833" s="11">
        <f t="shared" si="561"/>
        <v>1</v>
      </c>
      <c r="N8833" s="11">
        <f>VLOOKUP(E8833,Nasdaq!$A$2:$F$3174,5,1)</f>
        <v>4870.1000979999999</v>
      </c>
      <c r="O8833" s="11">
        <f>VLOOKUP(F8833,Nasdaq!$A$2:$F$3174,5,1)</f>
        <v>4876.8100590000004</v>
      </c>
      <c r="P8833" s="11">
        <f t="shared" si="562"/>
        <v>266</v>
      </c>
      <c r="Q8833" s="15">
        <f t="shared" si="563"/>
        <v>0.99862412276556667</v>
      </c>
    </row>
    <row r="8834" spans="1:17" ht="19.5" customHeight="1" x14ac:dyDescent="0.2">
      <c r="A8834" s="12">
        <v>7413</v>
      </c>
      <c r="B8834" s="6" t="s">
        <v>2418</v>
      </c>
      <c r="C8834" s="12">
        <v>15266</v>
      </c>
      <c r="D8834" s="6" t="s">
        <v>7911</v>
      </c>
      <c r="E8834" s="13">
        <v>42292</v>
      </c>
      <c r="F8834" s="13">
        <v>43532</v>
      </c>
      <c r="H8834" s="6" t="s">
        <v>7949</v>
      </c>
      <c r="I8834" s="6" t="s">
        <v>8070</v>
      </c>
      <c r="J8834" s="14">
        <v>0.35409999999999997</v>
      </c>
      <c r="K8834" s="14">
        <v>0.11650000000000001</v>
      </c>
      <c r="L8834" s="15">
        <f t="shared" si="560"/>
        <v>0.23759999999999998</v>
      </c>
      <c r="M8834" s="11">
        <f t="shared" si="561"/>
        <v>1</v>
      </c>
      <c r="N8834" s="11">
        <f>VLOOKUP(E8834,Nasdaq!$A$2:$F$3174,5,1)</f>
        <v>4870.1000979999999</v>
      </c>
      <c r="O8834" s="11">
        <f>VLOOKUP(F8834,Nasdaq!$A$2:$F$3174,5,1)</f>
        <v>7408.1401370000003</v>
      </c>
      <c r="P8834" s="11">
        <f t="shared" si="562"/>
        <v>1240</v>
      </c>
      <c r="Q8834" s="15">
        <f t="shared" si="563"/>
        <v>0.6573990936316001</v>
      </c>
    </row>
    <row r="8835" spans="1:17" ht="19.5" customHeight="1" x14ac:dyDescent="0.2">
      <c r="A8835" s="12">
        <v>7413</v>
      </c>
      <c r="B8835" s="6" t="s">
        <v>2418</v>
      </c>
      <c r="C8835" s="12">
        <v>9380</v>
      </c>
      <c r="D8835" s="6" t="s">
        <v>2744</v>
      </c>
      <c r="E8835" s="13">
        <v>41078</v>
      </c>
      <c r="F8835" s="13">
        <v>44415</v>
      </c>
      <c r="H8835" s="6" t="s">
        <v>7949</v>
      </c>
      <c r="I8835" s="6" t="s">
        <v>8080</v>
      </c>
      <c r="J8835" s="14">
        <v>0.10769999999999999</v>
      </c>
      <c r="K8835" s="14">
        <v>0.14230000000000001</v>
      </c>
      <c r="L8835" s="15">
        <f t="shared" si="560"/>
        <v>-3.460000000000002E-2</v>
      </c>
      <c r="M8835" s="11">
        <f t="shared" si="561"/>
        <v>0</v>
      </c>
      <c r="N8835" s="11">
        <f>VLOOKUP(E8835,Nasdaq!$A$2:$F$3174,5,1)</f>
        <v>2895.330078</v>
      </c>
      <c r="O8835" s="11">
        <f>VLOOKUP(F8835,Nasdaq!$A$2:$F$3174,5,1)</f>
        <v>11010.980469</v>
      </c>
      <c r="P8835" s="11">
        <f t="shared" si="562"/>
        <v>3337</v>
      </c>
      <c r="Q8835" s="15">
        <f t="shared" si="563"/>
        <v>0.26294963118681436</v>
      </c>
    </row>
    <row r="8836" spans="1:17" ht="19.5" customHeight="1" x14ac:dyDescent="0.2">
      <c r="A8836" s="12">
        <v>7413</v>
      </c>
      <c r="B8836" s="6" t="s">
        <v>2418</v>
      </c>
      <c r="C8836" s="12">
        <v>26618</v>
      </c>
      <c r="D8836" s="6" t="s">
        <v>5784</v>
      </c>
      <c r="E8836" s="13">
        <v>42472</v>
      </c>
      <c r="F8836" s="13">
        <v>44415</v>
      </c>
      <c r="H8836" s="6" t="s">
        <v>7951</v>
      </c>
      <c r="I8836" s="6" t="s">
        <v>7988</v>
      </c>
      <c r="J8836" s="14">
        <v>-0.11539999999999999</v>
      </c>
      <c r="K8836" s="14">
        <v>0.14199999999999999</v>
      </c>
      <c r="L8836" s="15">
        <f t="shared" si="560"/>
        <v>-0.25739999999999996</v>
      </c>
      <c r="M8836" s="11">
        <f t="shared" si="561"/>
        <v>0</v>
      </c>
      <c r="N8836" s="11">
        <f>VLOOKUP(E8836,Nasdaq!$A$2:$F$3174,5,1)</f>
        <v>4872.0898440000001</v>
      </c>
      <c r="O8836" s="11">
        <f>VLOOKUP(F8836,Nasdaq!$A$2:$F$3174,5,1)</f>
        <v>11010.980469</v>
      </c>
      <c r="P8836" s="11">
        <f t="shared" si="562"/>
        <v>1943</v>
      </c>
      <c r="Q8836" s="15">
        <f t="shared" si="563"/>
        <v>0.44247607733210664</v>
      </c>
    </row>
    <row r="8837" spans="1:17" ht="19.5" customHeight="1" x14ac:dyDescent="0.2">
      <c r="A8837" s="12">
        <v>7413</v>
      </c>
      <c r="B8837" s="6" t="s">
        <v>2418</v>
      </c>
      <c r="C8837" s="12">
        <v>11935</v>
      </c>
      <c r="D8837" s="6" t="s">
        <v>2732</v>
      </c>
      <c r="E8837" s="13">
        <v>42716</v>
      </c>
      <c r="F8837" s="13">
        <v>44415</v>
      </c>
      <c r="H8837" s="6" t="s">
        <v>7944</v>
      </c>
      <c r="I8837" s="6" t="s">
        <v>8076</v>
      </c>
      <c r="J8837" s="14">
        <v>-0.13589999999999999</v>
      </c>
      <c r="K8837" s="14">
        <v>0.13699999999999998</v>
      </c>
      <c r="L8837" s="15">
        <f t="shared" si="560"/>
        <v>-0.27289999999999998</v>
      </c>
      <c r="M8837" s="11">
        <f t="shared" si="561"/>
        <v>0</v>
      </c>
      <c r="N8837" s="11">
        <f>VLOOKUP(E8837,Nasdaq!$A$2:$F$3174,5,1)</f>
        <v>5412.5400390000004</v>
      </c>
      <c r="O8837" s="11">
        <f>VLOOKUP(F8837,Nasdaq!$A$2:$F$3174,5,1)</f>
        <v>11010.980469</v>
      </c>
      <c r="P8837" s="11">
        <f t="shared" si="562"/>
        <v>1699</v>
      </c>
      <c r="Q8837" s="15">
        <f t="shared" si="563"/>
        <v>0.4915589717597813</v>
      </c>
    </row>
    <row r="8838" spans="1:17" ht="19.5" customHeight="1" x14ac:dyDescent="0.2">
      <c r="A8838" s="12">
        <v>7413</v>
      </c>
      <c r="B8838" s="6" t="s">
        <v>2418</v>
      </c>
      <c r="C8838" s="12">
        <v>11964</v>
      </c>
      <c r="D8838" s="6" t="s">
        <v>2728</v>
      </c>
      <c r="E8838" s="13">
        <v>42186</v>
      </c>
      <c r="F8838" s="13">
        <v>44415</v>
      </c>
      <c r="G8838" s="13">
        <v>42186</v>
      </c>
      <c r="H8838" s="6" t="s">
        <v>7949</v>
      </c>
      <c r="I8838" s="6" t="s">
        <v>7966</v>
      </c>
      <c r="J8838" s="14">
        <v>-0.19210000000000002</v>
      </c>
      <c r="K8838" s="14">
        <v>0.1211</v>
      </c>
      <c r="L8838" s="15">
        <f t="shared" si="560"/>
        <v>-0.31320000000000003</v>
      </c>
      <c r="M8838" s="11">
        <f t="shared" si="561"/>
        <v>0</v>
      </c>
      <c r="N8838" s="11">
        <f>VLOOKUP(E8838,Nasdaq!$A$2:$F$3174,5,1)</f>
        <v>5013.1201170000004</v>
      </c>
      <c r="O8838" s="11">
        <f>VLOOKUP(F8838,Nasdaq!$A$2:$F$3174,5,1)</f>
        <v>11010.980469</v>
      </c>
      <c r="P8838" s="11">
        <f t="shared" si="562"/>
        <v>2229</v>
      </c>
      <c r="Q8838" s="15">
        <f t="shared" si="563"/>
        <v>0.45528415742866496</v>
      </c>
    </row>
    <row r="8839" spans="1:17" ht="19.5" customHeight="1" x14ac:dyDescent="0.2">
      <c r="A8839" s="12">
        <v>7413</v>
      </c>
      <c r="B8839" s="6" t="s">
        <v>2418</v>
      </c>
      <c r="C8839" s="12">
        <v>9296</v>
      </c>
      <c r="D8839" s="6" t="s">
        <v>2729</v>
      </c>
      <c r="E8839" s="13">
        <v>43942</v>
      </c>
      <c r="F8839" s="13">
        <v>44415</v>
      </c>
      <c r="H8839" s="6" t="s">
        <v>7951</v>
      </c>
      <c r="I8839" s="6" t="s">
        <v>8023</v>
      </c>
      <c r="J8839" s="14">
        <v>-0.42759999999999998</v>
      </c>
      <c r="K8839" s="14">
        <v>1.0006999999999999</v>
      </c>
      <c r="L8839" s="15">
        <f t="shared" si="560"/>
        <v>-1.4282999999999999</v>
      </c>
      <c r="M8839" s="11">
        <f t="shared" si="561"/>
        <v>0</v>
      </c>
      <c r="N8839" s="11">
        <f>VLOOKUP(E8839,Nasdaq!$A$2:$F$3174,5,1)</f>
        <v>8263.2304690000001</v>
      </c>
      <c r="O8839" s="11">
        <f>VLOOKUP(F8839,Nasdaq!$A$2:$F$3174,5,1)</f>
        <v>11010.980469</v>
      </c>
      <c r="P8839" s="11">
        <f t="shared" si="562"/>
        <v>473</v>
      </c>
      <c r="Q8839" s="15">
        <f t="shared" si="563"/>
        <v>0.75045489659457176</v>
      </c>
    </row>
    <row r="8840" spans="1:17" ht="19.5" customHeight="1" x14ac:dyDescent="0.2">
      <c r="A8840" s="12">
        <v>7979</v>
      </c>
      <c r="B8840" s="6" t="s">
        <v>2419</v>
      </c>
      <c r="C8840" s="12">
        <v>4386</v>
      </c>
      <c r="D8840" s="6" t="s">
        <v>3230</v>
      </c>
      <c r="E8840" s="13">
        <v>43266</v>
      </c>
      <c r="F8840" s="13">
        <v>44415</v>
      </c>
      <c r="H8840" s="6" t="s">
        <v>7944</v>
      </c>
      <c r="I8840" s="6" t="s">
        <v>8152</v>
      </c>
      <c r="J8840" s="14">
        <v>-0.52780000000000005</v>
      </c>
      <c r="K8840" s="14">
        <v>0.11349999999999999</v>
      </c>
      <c r="L8840" s="15">
        <f t="shared" si="560"/>
        <v>-0.64129999999999998</v>
      </c>
      <c r="M8840" s="11">
        <f t="shared" si="561"/>
        <v>0</v>
      </c>
      <c r="N8840" s="11">
        <f>VLOOKUP(E8840,Nasdaq!$A$2:$F$3174,5,1)</f>
        <v>7746.3798829999996</v>
      </c>
      <c r="O8840" s="11">
        <f>VLOOKUP(F8840,Nasdaq!$A$2:$F$3174,5,1)</f>
        <v>11010.980469</v>
      </c>
      <c r="P8840" s="11">
        <f t="shared" si="562"/>
        <v>1149</v>
      </c>
      <c r="Q8840" s="15">
        <f t="shared" si="563"/>
        <v>0.70351467795191691</v>
      </c>
    </row>
    <row r="8841" spans="1:17" ht="19.5" customHeight="1" x14ac:dyDescent="0.2">
      <c r="A8841" s="12">
        <v>6064</v>
      </c>
      <c r="B8841" s="6" t="s">
        <v>2420</v>
      </c>
      <c r="C8841" s="12">
        <v>27757</v>
      </c>
      <c r="D8841" s="6" t="s">
        <v>5785</v>
      </c>
      <c r="E8841" s="13">
        <v>43305</v>
      </c>
      <c r="F8841" s="13">
        <v>44415</v>
      </c>
      <c r="G8841" s="13">
        <v>43313</v>
      </c>
      <c r="H8841" s="6" t="s">
        <v>7951</v>
      </c>
      <c r="I8841" s="6" t="s">
        <v>7976</v>
      </c>
      <c r="J8841" s="14">
        <v>0.60219999999999996</v>
      </c>
      <c r="K8841" s="14">
        <v>0.111</v>
      </c>
      <c r="L8841" s="15">
        <f t="shared" si="560"/>
        <v>0.49119999999999997</v>
      </c>
      <c r="M8841" s="11">
        <f t="shared" si="561"/>
        <v>1</v>
      </c>
      <c r="N8841" s="11">
        <f>VLOOKUP(E8841,Nasdaq!$A$2:$F$3174,5,1)</f>
        <v>7840.7700199999999</v>
      </c>
      <c r="O8841" s="11">
        <f>VLOOKUP(F8841,Nasdaq!$A$2:$F$3174,5,1)</f>
        <v>11010.980469</v>
      </c>
      <c r="P8841" s="11">
        <f t="shared" si="562"/>
        <v>1110</v>
      </c>
      <c r="Q8841" s="15">
        <f t="shared" si="563"/>
        <v>0.71208704923432886</v>
      </c>
    </row>
    <row r="8842" spans="1:17" ht="19.5" customHeight="1" x14ac:dyDescent="0.2">
      <c r="A8842" s="12">
        <v>6064</v>
      </c>
      <c r="B8842" s="6" t="s">
        <v>2420</v>
      </c>
      <c r="C8842" s="12">
        <v>1578</v>
      </c>
      <c r="D8842" s="6" t="s">
        <v>3958</v>
      </c>
      <c r="E8842" s="13">
        <v>43042</v>
      </c>
      <c r="F8842" s="13">
        <v>44415</v>
      </c>
      <c r="G8842" s="13">
        <v>43042</v>
      </c>
      <c r="H8842" s="6" t="s">
        <v>7944</v>
      </c>
      <c r="I8842" s="6" t="s">
        <v>8146</v>
      </c>
      <c r="J8842" s="14">
        <v>0.54270000000000007</v>
      </c>
      <c r="K8842" s="14">
        <v>0.1208</v>
      </c>
      <c r="L8842" s="15">
        <f t="shared" si="560"/>
        <v>0.42190000000000005</v>
      </c>
      <c r="M8842" s="11">
        <f t="shared" si="561"/>
        <v>1</v>
      </c>
      <c r="N8842" s="11">
        <f>VLOOKUP(E8842,Nasdaq!$A$2:$F$3174,5,1)</f>
        <v>6764.4399409999996</v>
      </c>
      <c r="O8842" s="11">
        <f>VLOOKUP(F8842,Nasdaq!$A$2:$F$3174,5,1)</f>
        <v>11010.980469</v>
      </c>
      <c r="P8842" s="11">
        <f t="shared" si="562"/>
        <v>1373</v>
      </c>
      <c r="Q8842" s="15">
        <f t="shared" si="563"/>
        <v>0.61433643774421298</v>
      </c>
    </row>
    <row r="8843" spans="1:17" ht="19.5" customHeight="1" x14ac:dyDescent="0.2">
      <c r="A8843" s="12">
        <v>6064</v>
      </c>
      <c r="B8843" s="6" t="s">
        <v>2420</v>
      </c>
      <c r="C8843" s="12">
        <v>2010</v>
      </c>
      <c r="D8843" s="6" t="s">
        <v>3322</v>
      </c>
      <c r="E8843" s="13">
        <v>43084</v>
      </c>
      <c r="F8843" s="13">
        <v>43815</v>
      </c>
      <c r="G8843" s="13">
        <v>43178</v>
      </c>
      <c r="H8843" s="6" t="s">
        <v>7951</v>
      </c>
      <c r="I8843" s="6" t="s">
        <v>7988</v>
      </c>
      <c r="J8843" s="14">
        <v>0.26649999999999996</v>
      </c>
      <c r="K8843" s="14">
        <v>0.11380000000000001</v>
      </c>
      <c r="L8843" s="15">
        <f t="shared" si="560"/>
        <v>0.15269999999999995</v>
      </c>
      <c r="M8843" s="11">
        <f t="shared" si="561"/>
        <v>1</v>
      </c>
      <c r="N8843" s="11">
        <f>VLOOKUP(E8843,Nasdaq!$A$2:$F$3174,5,1)</f>
        <v>6936.580078</v>
      </c>
      <c r="O8843" s="11">
        <f>VLOOKUP(F8843,Nasdaq!$A$2:$F$3174,5,1)</f>
        <v>8814.2304690000001</v>
      </c>
      <c r="P8843" s="11">
        <f t="shared" si="562"/>
        <v>731</v>
      </c>
      <c r="Q8843" s="15">
        <f t="shared" si="563"/>
        <v>0.78697582623647144</v>
      </c>
    </row>
    <row r="8844" spans="1:17" ht="19.5" customHeight="1" x14ac:dyDescent="0.2">
      <c r="A8844" s="12">
        <v>6064</v>
      </c>
      <c r="B8844" s="6" t="s">
        <v>2420</v>
      </c>
      <c r="C8844" s="12">
        <v>3289</v>
      </c>
      <c r="D8844" s="6" t="s">
        <v>3818</v>
      </c>
      <c r="E8844" s="13">
        <v>40819</v>
      </c>
      <c r="F8844" s="13">
        <v>41688</v>
      </c>
      <c r="G8844" s="13">
        <v>40819</v>
      </c>
      <c r="H8844" s="6" t="s">
        <v>7949</v>
      </c>
      <c r="I8844" s="6" t="s">
        <v>8080</v>
      </c>
      <c r="J8844" s="14">
        <v>0.1681</v>
      </c>
      <c r="K8844" s="14">
        <v>0.26960000000000001</v>
      </c>
      <c r="L8844" s="15">
        <f t="shared" si="560"/>
        <v>-0.10150000000000001</v>
      </c>
      <c r="M8844" s="11">
        <f t="shared" si="561"/>
        <v>0</v>
      </c>
      <c r="N8844" s="11">
        <f>VLOOKUP(E8844,Nasdaq!$A$2:$F$3174,5,1)</f>
        <v>2335.830078</v>
      </c>
      <c r="O8844" s="11">
        <f>VLOOKUP(F8844,Nasdaq!$A$2:$F$3174,5,1)</f>
        <v>4272.7797849999997</v>
      </c>
      <c r="P8844" s="11">
        <f t="shared" si="562"/>
        <v>869</v>
      </c>
      <c r="Q8844" s="15">
        <f t="shared" si="563"/>
        <v>0.54667795739343161</v>
      </c>
    </row>
    <row r="8845" spans="1:17" ht="19.5" customHeight="1" x14ac:dyDescent="0.2">
      <c r="A8845" s="12">
        <v>6064</v>
      </c>
      <c r="B8845" s="6" t="s">
        <v>2420</v>
      </c>
      <c r="C8845" s="12">
        <v>5050</v>
      </c>
      <c r="D8845" s="6" t="s">
        <v>5786</v>
      </c>
      <c r="E8845" s="13">
        <v>41683</v>
      </c>
      <c r="F8845" s="13">
        <v>44415</v>
      </c>
      <c r="G8845" s="13">
        <v>41683</v>
      </c>
      <c r="H8845" s="6" t="s">
        <v>7949</v>
      </c>
      <c r="I8845" s="6" t="s">
        <v>8131</v>
      </c>
      <c r="J8845" s="14">
        <v>0.1201</v>
      </c>
      <c r="K8845" s="14">
        <v>0.1207</v>
      </c>
      <c r="L8845" s="15">
        <f t="shared" si="560"/>
        <v>-6.0000000000000331E-4</v>
      </c>
      <c r="M8845" s="11">
        <f t="shared" si="561"/>
        <v>0</v>
      </c>
      <c r="N8845" s="11">
        <f>VLOOKUP(E8845,Nasdaq!$A$2:$F$3174,5,1)</f>
        <v>4240.669922</v>
      </c>
      <c r="O8845" s="11">
        <f>VLOOKUP(F8845,Nasdaq!$A$2:$F$3174,5,1)</f>
        <v>11010.980469</v>
      </c>
      <c r="P8845" s="11">
        <f t="shared" si="562"/>
        <v>2732</v>
      </c>
      <c r="Q8845" s="15">
        <f t="shared" si="563"/>
        <v>0.38513136879239168</v>
      </c>
    </row>
    <row r="8846" spans="1:17" ht="19.5" customHeight="1" x14ac:dyDescent="0.2">
      <c r="A8846" s="12">
        <v>6064</v>
      </c>
      <c r="B8846" s="6" t="s">
        <v>2420</v>
      </c>
      <c r="C8846" s="12">
        <v>1547</v>
      </c>
      <c r="D8846" s="6" t="s">
        <v>5499</v>
      </c>
      <c r="E8846" s="13">
        <v>41677</v>
      </c>
      <c r="F8846" s="13">
        <v>44415</v>
      </c>
      <c r="G8846" s="13">
        <v>41677</v>
      </c>
      <c r="H8846" s="6" t="s">
        <v>7944</v>
      </c>
      <c r="I8846" s="6" t="s">
        <v>7980</v>
      </c>
      <c r="J8846" s="14">
        <v>0.1157</v>
      </c>
      <c r="K8846" s="14">
        <v>0.12359999999999999</v>
      </c>
      <c r="L8846" s="15">
        <f t="shared" si="560"/>
        <v>-7.8999999999999904E-3</v>
      </c>
      <c r="M8846" s="11">
        <f t="shared" si="561"/>
        <v>0</v>
      </c>
      <c r="N8846" s="11">
        <f>VLOOKUP(E8846,Nasdaq!$A$2:$F$3174,5,1)</f>
        <v>4125.8598629999997</v>
      </c>
      <c r="O8846" s="11">
        <f>VLOOKUP(F8846,Nasdaq!$A$2:$F$3174,5,1)</f>
        <v>11010.980469</v>
      </c>
      <c r="P8846" s="11">
        <f t="shared" si="562"/>
        <v>2738</v>
      </c>
      <c r="Q8846" s="15">
        <f t="shared" si="563"/>
        <v>0.37470449858589122</v>
      </c>
    </row>
    <row r="8847" spans="1:17" ht="19.5" customHeight="1" x14ac:dyDescent="0.2">
      <c r="A8847" s="12">
        <v>6064</v>
      </c>
      <c r="B8847" s="6" t="s">
        <v>2420</v>
      </c>
      <c r="C8847" s="12">
        <v>3783</v>
      </c>
      <c r="D8847" s="6" t="s">
        <v>5787</v>
      </c>
      <c r="E8847" s="13">
        <v>43866</v>
      </c>
      <c r="F8847" s="13">
        <v>44415</v>
      </c>
      <c r="G8847" s="13">
        <v>43866</v>
      </c>
      <c r="H8847" s="6" t="s">
        <v>7949</v>
      </c>
      <c r="I8847" s="6" t="s">
        <v>7961</v>
      </c>
      <c r="J8847" s="14">
        <v>-0.47820000000000001</v>
      </c>
      <c r="K8847" s="14">
        <v>3.56E-2</v>
      </c>
      <c r="L8847" s="15">
        <f t="shared" si="560"/>
        <v>-0.51380000000000003</v>
      </c>
      <c r="M8847" s="11">
        <f t="shared" si="561"/>
        <v>0</v>
      </c>
      <c r="N8847" s="11">
        <f>VLOOKUP(E8847,Nasdaq!$A$2:$F$3174,5,1)</f>
        <v>9508.6796880000002</v>
      </c>
      <c r="O8847" s="11">
        <f>VLOOKUP(F8847,Nasdaq!$A$2:$F$3174,5,1)</f>
        <v>11010.980469</v>
      </c>
      <c r="P8847" s="11">
        <f t="shared" si="562"/>
        <v>549</v>
      </c>
      <c r="Q8847" s="15">
        <f t="shared" si="563"/>
        <v>0.86356402823692491</v>
      </c>
    </row>
    <row r="8848" spans="1:17" ht="19.5" customHeight="1" x14ac:dyDescent="0.2">
      <c r="A8848" s="12">
        <v>6064</v>
      </c>
      <c r="B8848" s="6" t="s">
        <v>2420</v>
      </c>
      <c r="C8848" s="12">
        <v>2223</v>
      </c>
      <c r="D8848" s="6" t="s">
        <v>3416</v>
      </c>
      <c r="E8848" s="13">
        <v>43594</v>
      </c>
      <c r="F8848" s="13">
        <v>44415</v>
      </c>
      <c r="G8848" s="13">
        <v>43594</v>
      </c>
      <c r="H8848" s="6" t="s">
        <v>7944</v>
      </c>
      <c r="I8848" s="6" t="s">
        <v>8016</v>
      </c>
      <c r="J8848" s="14">
        <v>-0.62939999999999996</v>
      </c>
      <c r="K8848" s="14">
        <v>0.15590000000000001</v>
      </c>
      <c r="L8848" s="15">
        <f t="shared" si="560"/>
        <v>-0.7853</v>
      </c>
      <c r="M8848" s="11">
        <f t="shared" si="561"/>
        <v>0</v>
      </c>
      <c r="N8848" s="11">
        <f>VLOOKUP(E8848,Nasdaq!$A$2:$F$3174,5,1)</f>
        <v>7910.5898440000001</v>
      </c>
      <c r="O8848" s="11">
        <f>VLOOKUP(F8848,Nasdaq!$A$2:$F$3174,5,1)</f>
        <v>11010.980469</v>
      </c>
      <c r="P8848" s="11">
        <f t="shared" si="562"/>
        <v>821</v>
      </c>
      <c r="Q8848" s="15">
        <f t="shared" si="563"/>
        <v>0.71842817230350209</v>
      </c>
    </row>
    <row r="8849" spans="1:17" ht="19.5" customHeight="1" x14ac:dyDescent="0.2">
      <c r="A8849" s="12">
        <v>6064</v>
      </c>
      <c r="B8849" s="6" t="s">
        <v>2420</v>
      </c>
      <c r="C8849" s="12">
        <v>35515</v>
      </c>
      <c r="D8849" s="6" t="s">
        <v>2919</v>
      </c>
      <c r="E8849" s="13">
        <v>43081</v>
      </c>
      <c r="F8849" s="13">
        <v>44415</v>
      </c>
      <c r="G8849" s="13">
        <v>43081</v>
      </c>
      <c r="H8849" s="6" t="s">
        <v>7950</v>
      </c>
      <c r="I8849" s="6" t="s">
        <v>8034</v>
      </c>
      <c r="J8849" s="14">
        <v>-0.64829999999999999</v>
      </c>
      <c r="K8849" s="14">
        <v>0.11259999999999999</v>
      </c>
      <c r="L8849" s="15">
        <f t="shared" si="560"/>
        <v>-0.76090000000000002</v>
      </c>
      <c r="M8849" s="11">
        <f t="shared" si="561"/>
        <v>0</v>
      </c>
      <c r="N8849" s="11">
        <f>VLOOKUP(E8849,Nasdaq!$A$2:$F$3174,5,1)</f>
        <v>6862.3198240000002</v>
      </c>
      <c r="O8849" s="11">
        <f>VLOOKUP(F8849,Nasdaq!$A$2:$F$3174,5,1)</f>
        <v>11010.980469</v>
      </c>
      <c r="P8849" s="11">
        <f t="shared" si="562"/>
        <v>1334</v>
      </c>
      <c r="Q8849" s="15">
        <f t="shared" si="563"/>
        <v>0.62322574337961367</v>
      </c>
    </row>
    <row r="8850" spans="1:17" ht="19.5" customHeight="1" x14ac:dyDescent="0.2">
      <c r="A8850" s="12">
        <v>6738</v>
      </c>
      <c r="B8850" s="6" t="s">
        <v>2421</v>
      </c>
      <c r="C8850" s="12">
        <v>22457</v>
      </c>
      <c r="D8850" s="6" t="s">
        <v>5067</v>
      </c>
      <c r="E8850" s="13">
        <v>43116</v>
      </c>
      <c r="F8850" s="13">
        <v>44415</v>
      </c>
      <c r="H8850" s="6" t="s">
        <v>7948</v>
      </c>
      <c r="I8850" s="6" t="s">
        <v>7992</v>
      </c>
      <c r="J8850" s="14">
        <v>0.31</v>
      </c>
      <c r="K8850" s="14">
        <v>9.8599999999999993E-2</v>
      </c>
      <c r="L8850" s="15">
        <f t="shared" si="560"/>
        <v>0.2114</v>
      </c>
      <c r="M8850" s="11">
        <f t="shared" si="561"/>
        <v>1</v>
      </c>
      <c r="N8850" s="11">
        <f>VLOOKUP(E8850,Nasdaq!$A$2:$F$3174,5,1)</f>
        <v>7223.6899409999996</v>
      </c>
      <c r="O8850" s="11">
        <f>VLOOKUP(F8850,Nasdaq!$A$2:$F$3174,5,1)</f>
        <v>11010.980469</v>
      </c>
      <c r="P8850" s="11">
        <f t="shared" si="562"/>
        <v>1299</v>
      </c>
      <c r="Q8850" s="15">
        <f t="shared" si="563"/>
        <v>0.656044789428327</v>
      </c>
    </row>
    <row r="8851" spans="1:17" ht="19.5" customHeight="1" x14ac:dyDescent="0.2">
      <c r="A8851" s="12">
        <v>7067</v>
      </c>
      <c r="B8851" s="6" t="s">
        <v>2422</v>
      </c>
      <c r="C8851" s="12">
        <v>13742</v>
      </c>
      <c r="D8851" s="6" t="s">
        <v>5788</v>
      </c>
      <c r="E8851" s="13">
        <v>42796</v>
      </c>
      <c r="F8851" s="13">
        <v>44415</v>
      </c>
      <c r="H8851" s="6" t="s">
        <v>7950</v>
      </c>
      <c r="I8851" s="6" t="s">
        <v>8111</v>
      </c>
      <c r="J8851" s="14">
        <v>-0.2112</v>
      </c>
      <c r="K8851" s="14">
        <v>0.12689999999999999</v>
      </c>
      <c r="L8851" s="15">
        <f t="shared" si="560"/>
        <v>-0.33809999999999996</v>
      </c>
      <c r="M8851" s="11">
        <f t="shared" si="561"/>
        <v>0</v>
      </c>
      <c r="N8851" s="11">
        <f>VLOOKUP(E8851,Nasdaq!$A$2:$F$3174,5,1)</f>
        <v>5861.2202150000003</v>
      </c>
      <c r="O8851" s="11">
        <f>VLOOKUP(F8851,Nasdaq!$A$2:$F$3174,5,1)</f>
        <v>11010.980469</v>
      </c>
      <c r="P8851" s="11">
        <f t="shared" si="562"/>
        <v>1619</v>
      </c>
      <c r="Q8851" s="15">
        <f t="shared" si="563"/>
        <v>0.53230740763746409</v>
      </c>
    </row>
    <row r="8852" spans="1:17" ht="19.5" customHeight="1" x14ac:dyDescent="0.2">
      <c r="A8852" s="12">
        <v>6075</v>
      </c>
      <c r="B8852" s="6" t="s">
        <v>2423</v>
      </c>
      <c r="C8852" s="12">
        <v>11815</v>
      </c>
      <c r="D8852" s="6" t="s">
        <v>4045</v>
      </c>
      <c r="E8852" s="13">
        <v>43017</v>
      </c>
      <c r="F8852" s="13">
        <v>44415</v>
      </c>
      <c r="H8852" s="6" t="s">
        <v>7944</v>
      </c>
      <c r="I8852" s="6" t="s">
        <v>8099</v>
      </c>
      <c r="J8852" s="14">
        <v>-0.50619999999999998</v>
      </c>
      <c r="K8852" s="14">
        <v>0.12470000000000001</v>
      </c>
      <c r="L8852" s="15">
        <f t="shared" si="560"/>
        <v>-0.63090000000000002</v>
      </c>
      <c r="M8852" s="11">
        <f t="shared" si="561"/>
        <v>0</v>
      </c>
      <c r="N8852" s="11">
        <f>VLOOKUP(E8852,Nasdaq!$A$2:$F$3174,5,1)</f>
        <v>6579.7299800000001</v>
      </c>
      <c r="O8852" s="11">
        <f>VLOOKUP(F8852,Nasdaq!$A$2:$F$3174,5,1)</f>
        <v>11010.980469</v>
      </c>
      <c r="P8852" s="11">
        <f t="shared" si="562"/>
        <v>1398</v>
      </c>
      <c r="Q8852" s="15">
        <f t="shared" si="563"/>
        <v>0.59756137411655708</v>
      </c>
    </row>
    <row r="8853" spans="1:17" ht="19.5" customHeight="1" x14ac:dyDescent="0.2">
      <c r="A8853" s="12">
        <v>6376</v>
      </c>
      <c r="B8853" s="6" t="s">
        <v>2424</v>
      </c>
      <c r="C8853" s="12">
        <v>11859</v>
      </c>
      <c r="D8853" s="6" t="s">
        <v>5210</v>
      </c>
      <c r="E8853" s="13">
        <v>42137</v>
      </c>
      <c r="F8853" s="13">
        <v>44415</v>
      </c>
      <c r="H8853" s="6" t="s">
        <v>7947</v>
      </c>
      <c r="I8853" s="6" t="s">
        <v>7989</v>
      </c>
      <c r="J8853" s="14">
        <v>-0.80049999999999999</v>
      </c>
      <c r="K8853" s="14">
        <v>0.11630000000000001</v>
      </c>
      <c r="L8853" s="15">
        <f t="shared" si="560"/>
        <v>-0.91680000000000006</v>
      </c>
      <c r="M8853" s="11">
        <f t="shared" si="561"/>
        <v>0</v>
      </c>
      <c r="N8853" s="11">
        <f>VLOOKUP(E8853,Nasdaq!$A$2:$F$3174,5,1)</f>
        <v>4981.6899409999996</v>
      </c>
      <c r="O8853" s="11">
        <f>VLOOKUP(F8853,Nasdaq!$A$2:$F$3174,5,1)</f>
        <v>11010.980469</v>
      </c>
      <c r="P8853" s="11">
        <f t="shared" si="562"/>
        <v>2278</v>
      </c>
      <c r="Q8853" s="15">
        <f t="shared" si="563"/>
        <v>0.45242970932236942</v>
      </c>
    </row>
    <row r="8854" spans="1:17" ht="19.5" customHeight="1" x14ac:dyDescent="0.2">
      <c r="A8854" s="12">
        <v>2891</v>
      </c>
      <c r="B8854" s="6" t="s">
        <v>2425</v>
      </c>
      <c r="C8854" s="12">
        <v>6628</v>
      </c>
      <c r="D8854" s="6" t="s">
        <v>4177</v>
      </c>
      <c r="E8854" s="13">
        <v>43418</v>
      </c>
      <c r="F8854" s="13">
        <v>44415</v>
      </c>
      <c r="H8854" s="6" t="s">
        <v>7951</v>
      </c>
      <c r="I8854" s="6" t="s">
        <v>8048</v>
      </c>
      <c r="J8854" s="14">
        <v>-0.55270000000000008</v>
      </c>
      <c r="K8854" s="14">
        <v>0.15629999999999999</v>
      </c>
      <c r="L8854" s="15">
        <f t="shared" si="560"/>
        <v>-0.70900000000000007</v>
      </c>
      <c r="M8854" s="11">
        <f t="shared" si="561"/>
        <v>0</v>
      </c>
      <c r="N8854" s="11">
        <f>VLOOKUP(E8854,Nasdaq!$A$2:$F$3174,5,1)</f>
        <v>7136.3901370000003</v>
      </c>
      <c r="O8854" s="11">
        <f>VLOOKUP(F8854,Nasdaq!$A$2:$F$3174,5,1)</f>
        <v>11010.980469</v>
      </c>
      <c r="P8854" s="11">
        <f t="shared" si="562"/>
        <v>997</v>
      </c>
      <c r="Q8854" s="15">
        <f t="shared" si="563"/>
        <v>0.64811654710784306</v>
      </c>
    </row>
    <row r="8855" spans="1:17" ht="19.5" customHeight="1" x14ac:dyDescent="0.2">
      <c r="A8855" s="12">
        <v>6474</v>
      </c>
      <c r="B8855" s="6" t="s">
        <v>2426</v>
      </c>
      <c r="C8855" s="12">
        <v>4500</v>
      </c>
      <c r="D8855" s="6" t="s">
        <v>5789</v>
      </c>
      <c r="E8855" s="13">
        <v>40508</v>
      </c>
      <c r="F8855" s="13">
        <v>42373</v>
      </c>
      <c r="G8855" s="13">
        <v>40508</v>
      </c>
      <c r="H8855" s="6" t="s">
        <v>7950</v>
      </c>
      <c r="I8855" s="6" t="s">
        <v>7984</v>
      </c>
      <c r="J8855" s="14">
        <v>0.2268</v>
      </c>
      <c r="K8855" s="14">
        <v>0.13220000000000001</v>
      </c>
      <c r="L8855" s="15">
        <f t="shared" si="560"/>
        <v>9.459999999999999E-2</v>
      </c>
      <c r="M8855" s="11">
        <f t="shared" si="561"/>
        <v>1</v>
      </c>
      <c r="N8855" s="11">
        <f>VLOOKUP(E8855,Nasdaq!$A$2:$F$3174,5,1)</f>
        <v>2534.5600589999999</v>
      </c>
      <c r="O8855" s="11">
        <f>VLOOKUP(F8855,Nasdaq!$A$2:$F$3174,5,1)</f>
        <v>4903.0898440000001</v>
      </c>
      <c r="P8855" s="11">
        <f t="shared" si="562"/>
        <v>1865</v>
      </c>
      <c r="Q8855" s="15">
        <f t="shared" si="563"/>
        <v>0.51693168929419664</v>
      </c>
    </row>
    <row r="8856" spans="1:17" ht="19.5" customHeight="1" x14ac:dyDescent="0.2">
      <c r="A8856" s="12">
        <v>6474</v>
      </c>
      <c r="B8856" s="6" t="s">
        <v>2426</v>
      </c>
      <c r="C8856" s="12">
        <v>4360</v>
      </c>
      <c r="D8856" s="6" t="s">
        <v>7912</v>
      </c>
      <c r="E8856" s="13">
        <v>41074</v>
      </c>
      <c r="F8856" s="13">
        <v>44415</v>
      </c>
      <c r="H8856" s="6" t="s">
        <v>7951</v>
      </c>
      <c r="I8856" s="6" t="s">
        <v>7971</v>
      </c>
      <c r="J8856" s="14">
        <v>0.19079999999999997</v>
      </c>
      <c r="K8856" s="14">
        <v>0.14369999999999999</v>
      </c>
      <c r="L8856" s="15">
        <f t="shared" si="560"/>
        <v>4.7099999999999975E-2</v>
      </c>
      <c r="M8856" s="11">
        <f t="shared" si="561"/>
        <v>1</v>
      </c>
      <c r="N8856" s="11">
        <f>VLOOKUP(E8856,Nasdaq!$A$2:$F$3174,5,1)</f>
        <v>2836.330078</v>
      </c>
      <c r="O8856" s="11">
        <f>VLOOKUP(F8856,Nasdaq!$A$2:$F$3174,5,1)</f>
        <v>11010.980469</v>
      </c>
      <c r="P8856" s="11">
        <f t="shared" si="562"/>
        <v>3341</v>
      </c>
      <c r="Q8856" s="15">
        <f t="shared" si="563"/>
        <v>0.25759134173108283</v>
      </c>
    </row>
    <row r="8857" spans="1:17" ht="19.5" customHeight="1" x14ac:dyDescent="0.2">
      <c r="A8857" s="12">
        <v>6474</v>
      </c>
      <c r="B8857" s="6" t="s">
        <v>2426</v>
      </c>
      <c r="C8857" s="12">
        <v>41095</v>
      </c>
      <c r="D8857" s="6" t="s">
        <v>7913</v>
      </c>
      <c r="E8857" s="13">
        <v>40806</v>
      </c>
      <c r="F8857" s="13">
        <v>41929</v>
      </c>
      <c r="G8857" s="13">
        <v>40806</v>
      </c>
      <c r="H8857" s="6" t="s">
        <v>7948</v>
      </c>
      <c r="I8857" s="6" t="s">
        <v>8017</v>
      </c>
      <c r="J8857" s="14">
        <v>0.1104</v>
      </c>
      <c r="K8857" s="14">
        <v>0.18309999999999998</v>
      </c>
      <c r="L8857" s="15">
        <f t="shared" si="560"/>
        <v>-7.2699999999999987E-2</v>
      </c>
      <c r="M8857" s="11">
        <f t="shared" si="561"/>
        <v>0</v>
      </c>
      <c r="N8857" s="11">
        <f>VLOOKUP(E8857,Nasdaq!$A$2:$F$3174,5,1)</f>
        <v>2590.23999</v>
      </c>
      <c r="O8857" s="11">
        <f>VLOOKUP(F8857,Nasdaq!$A$2:$F$3174,5,1)</f>
        <v>4258.4399409999996</v>
      </c>
      <c r="P8857" s="11">
        <f t="shared" si="562"/>
        <v>1123</v>
      </c>
      <c r="Q8857" s="15">
        <f t="shared" si="563"/>
        <v>0.60826104571924311</v>
      </c>
    </row>
    <row r="8858" spans="1:17" ht="19.5" customHeight="1" x14ac:dyDescent="0.2">
      <c r="A8858" s="12">
        <v>6474</v>
      </c>
      <c r="B8858" s="6" t="s">
        <v>2426</v>
      </c>
      <c r="C8858" s="12">
        <v>4737</v>
      </c>
      <c r="D8858" s="6" t="s">
        <v>3952</v>
      </c>
      <c r="E8858" s="13">
        <v>41450</v>
      </c>
      <c r="F8858" s="13">
        <v>43586</v>
      </c>
      <c r="G8858" s="13">
        <v>41450</v>
      </c>
      <c r="H8858" s="6" t="s">
        <v>7951</v>
      </c>
      <c r="I8858" s="6" t="s">
        <v>8041</v>
      </c>
      <c r="J8858" s="14">
        <v>0.1032</v>
      </c>
      <c r="K8858" s="14">
        <v>0.13300000000000001</v>
      </c>
      <c r="L8858" s="15">
        <f t="shared" si="560"/>
        <v>-2.9800000000000007E-2</v>
      </c>
      <c r="M8858" s="11">
        <f t="shared" si="561"/>
        <v>0</v>
      </c>
      <c r="N8858" s="11">
        <f>VLOOKUP(E8858,Nasdaq!$A$2:$F$3174,5,1)</f>
        <v>3347.889893</v>
      </c>
      <c r="O8858" s="11">
        <f>VLOOKUP(F8858,Nasdaq!$A$2:$F$3174,5,1)</f>
        <v>8049.6401370000003</v>
      </c>
      <c r="P8858" s="11">
        <f t="shared" si="562"/>
        <v>2136</v>
      </c>
      <c r="Q8858" s="15">
        <f t="shared" si="563"/>
        <v>0.41590600365570013</v>
      </c>
    </row>
    <row r="8859" spans="1:17" ht="19.5" customHeight="1" x14ac:dyDescent="0.2">
      <c r="A8859" s="12">
        <v>6419</v>
      </c>
      <c r="B8859" s="6" t="s">
        <v>2427</v>
      </c>
      <c r="C8859" s="12">
        <v>3185</v>
      </c>
      <c r="D8859" s="6" t="s">
        <v>3957</v>
      </c>
      <c r="E8859" s="13">
        <v>41834</v>
      </c>
      <c r="F8859" s="13">
        <v>41996</v>
      </c>
      <c r="G8859" s="13">
        <v>41834</v>
      </c>
      <c r="H8859" s="6" t="s">
        <v>7949</v>
      </c>
      <c r="I8859" s="6" t="s">
        <v>8060</v>
      </c>
      <c r="J8859" s="14">
        <v>1.1940999999999999</v>
      </c>
      <c r="K8859" s="14">
        <v>0</v>
      </c>
      <c r="L8859" s="15">
        <f t="shared" si="560"/>
        <v>1.1940999999999999</v>
      </c>
      <c r="M8859" s="11">
        <f t="shared" si="561"/>
        <v>1</v>
      </c>
      <c r="N8859" s="11">
        <f>VLOOKUP(E8859,Nasdaq!$A$2:$F$3174,5,1)</f>
        <v>4440.419922</v>
      </c>
      <c r="O8859" s="11">
        <f>VLOOKUP(F8859,Nasdaq!$A$2:$F$3174,5,1)</f>
        <v>4765.419922</v>
      </c>
      <c r="P8859" s="11">
        <f t="shared" si="562"/>
        <v>162</v>
      </c>
      <c r="Q8859" s="15">
        <f t="shared" si="563"/>
        <v>0.93180145699859918</v>
      </c>
    </row>
    <row r="8860" spans="1:17" ht="19.5" customHeight="1" x14ac:dyDescent="0.2">
      <c r="A8860" s="12">
        <v>6419</v>
      </c>
      <c r="B8860" s="6" t="s">
        <v>2427</v>
      </c>
      <c r="C8860" s="12">
        <v>3992</v>
      </c>
      <c r="D8860" s="6" t="s">
        <v>5790</v>
      </c>
      <c r="E8860" s="13">
        <v>41401</v>
      </c>
      <c r="F8860" s="13">
        <v>41662</v>
      </c>
      <c r="H8860" s="6" t="s">
        <v>7946</v>
      </c>
      <c r="I8860" s="6" t="s">
        <v>7964</v>
      </c>
      <c r="J8860" s="14">
        <v>1.0462</v>
      </c>
      <c r="K8860" s="14">
        <v>0.2041</v>
      </c>
      <c r="L8860" s="15">
        <f t="shared" si="560"/>
        <v>0.84210000000000007</v>
      </c>
      <c r="M8860" s="11">
        <f t="shared" si="561"/>
        <v>1</v>
      </c>
      <c r="N8860" s="11">
        <f>VLOOKUP(E8860,Nasdaq!$A$2:$F$3174,5,1)</f>
        <v>3396.6298830000001</v>
      </c>
      <c r="O8860" s="11">
        <f>VLOOKUP(F8860,Nasdaq!$A$2:$F$3174,5,1)</f>
        <v>4218.8798829999996</v>
      </c>
      <c r="P8860" s="11">
        <f t="shared" si="562"/>
        <v>261</v>
      </c>
      <c r="Q8860" s="15">
        <f t="shared" si="563"/>
        <v>0.80510412872823978</v>
      </c>
    </row>
    <row r="8861" spans="1:17" ht="19.5" customHeight="1" x14ac:dyDescent="0.2">
      <c r="A8861" s="12">
        <v>6419</v>
      </c>
      <c r="B8861" s="6" t="s">
        <v>2427</v>
      </c>
      <c r="C8861" s="12">
        <v>19023</v>
      </c>
      <c r="D8861" s="6" t="s">
        <v>5791</v>
      </c>
      <c r="E8861" s="13">
        <v>40696</v>
      </c>
      <c r="F8861" s="13">
        <v>41389</v>
      </c>
      <c r="H8861" s="6" t="s">
        <v>7946</v>
      </c>
      <c r="I8861" s="6" t="s">
        <v>8005</v>
      </c>
      <c r="J8861" s="14">
        <v>0.63840000000000008</v>
      </c>
      <c r="K8861" s="14">
        <v>0.12890000000000001</v>
      </c>
      <c r="L8861" s="15">
        <f t="shared" si="560"/>
        <v>0.50950000000000006</v>
      </c>
      <c r="M8861" s="11">
        <f t="shared" si="561"/>
        <v>1</v>
      </c>
      <c r="N8861" s="11">
        <f>VLOOKUP(E8861,Nasdaq!$A$2:$F$3174,5,1)</f>
        <v>2773.3100589999999</v>
      </c>
      <c r="O8861" s="11">
        <f>VLOOKUP(F8861,Nasdaq!$A$2:$F$3174,5,1)</f>
        <v>3289.98999</v>
      </c>
      <c r="P8861" s="11">
        <f t="shared" si="562"/>
        <v>693</v>
      </c>
      <c r="Q8861" s="15">
        <f t="shared" si="563"/>
        <v>0.8429545197907895</v>
      </c>
    </row>
    <row r="8862" spans="1:17" ht="19.5" customHeight="1" x14ac:dyDescent="0.2">
      <c r="A8862" s="12">
        <v>6419</v>
      </c>
      <c r="B8862" s="6" t="s">
        <v>2427</v>
      </c>
      <c r="C8862" s="12">
        <v>3176</v>
      </c>
      <c r="D8862" s="6" t="s">
        <v>5792</v>
      </c>
      <c r="E8862" s="13">
        <v>42506</v>
      </c>
      <c r="F8862" s="13">
        <v>43327</v>
      </c>
      <c r="H8862" s="6" t="s">
        <v>7944</v>
      </c>
      <c r="I8862" s="6" t="s">
        <v>7999</v>
      </c>
      <c r="J8862" s="14">
        <v>0.51249999999999996</v>
      </c>
      <c r="K8862" s="14">
        <v>0.17129999999999998</v>
      </c>
      <c r="L8862" s="15">
        <f t="shared" si="560"/>
        <v>0.34119999999999995</v>
      </c>
      <c r="M8862" s="11">
        <f t="shared" si="561"/>
        <v>1</v>
      </c>
      <c r="N8862" s="11">
        <f>VLOOKUP(E8862,Nasdaq!$A$2:$F$3174,5,1)</f>
        <v>4775.4599609999996</v>
      </c>
      <c r="O8862" s="11">
        <f>VLOOKUP(F8862,Nasdaq!$A$2:$F$3174,5,1)</f>
        <v>7774.1201170000004</v>
      </c>
      <c r="P8862" s="11">
        <f t="shared" si="562"/>
        <v>821</v>
      </c>
      <c r="Q8862" s="15">
        <f t="shared" si="563"/>
        <v>0.61427758446041325</v>
      </c>
    </row>
    <row r="8863" spans="1:17" ht="19.5" customHeight="1" x14ac:dyDescent="0.2">
      <c r="A8863" s="12">
        <v>6419</v>
      </c>
      <c r="B8863" s="6" t="s">
        <v>2427</v>
      </c>
      <c r="C8863" s="12">
        <v>2216</v>
      </c>
      <c r="D8863" s="6" t="s">
        <v>5793</v>
      </c>
      <c r="E8863" s="13">
        <v>42962</v>
      </c>
      <c r="F8863" s="13">
        <v>43146</v>
      </c>
      <c r="H8863" s="6" t="s">
        <v>7946</v>
      </c>
      <c r="I8863" s="6" t="s">
        <v>8094</v>
      </c>
      <c r="J8863" s="14">
        <v>0.41820000000000002</v>
      </c>
      <c r="K8863" s="14">
        <v>0.25009999999999999</v>
      </c>
      <c r="L8863" s="15">
        <f t="shared" si="560"/>
        <v>0.16810000000000003</v>
      </c>
      <c r="M8863" s="11">
        <f t="shared" si="561"/>
        <v>1</v>
      </c>
      <c r="N8863" s="11">
        <f>VLOOKUP(E8863,Nasdaq!$A$2:$F$3174,5,1)</f>
        <v>6333.0097660000001</v>
      </c>
      <c r="O8863" s="11">
        <f>VLOOKUP(F8863,Nasdaq!$A$2:$F$3174,5,1)</f>
        <v>7256.4301759999998</v>
      </c>
      <c r="P8863" s="11">
        <f t="shared" si="562"/>
        <v>184</v>
      </c>
      <c r="Q8863" s="15">
        <f t="shared" si="563"/>
        <v>0.87274630189328228</v>
      </c>
    </row>
    <row r="8864" spans="1:17" ht="19.5" customHeight="1" x14ac:dyDescent="0.2">
      <c r="A8864" s="12">
        <v>6419</v>
      </c>
      <c r="B8864" s="6" t="s">
        <v>2427</v>
      </c>
      <c r="C8864" s="12">
        <v>2626</v>
      </c>
      <c r="D8864" s="6" t="s">
        <v>5794</v>
      </c>
      <c r="E8864" s="13">
        <v>42323</v>
      </c>
      <c r="F8864" s="13">
        <v>44415</v>
      </c>
      <c r="H8864" s="6" t="s">
        <v>7944</v>
      </c>
      <c r="I8864" s="6" t="s">
        <v>8086</v>
      </c>
      <c r="J8864" s="14">
        <v>0.24890000000000001</v>
      </c>
      <c r="K8864" s="14">
        <v>0.13220000000000001</v>
      </c>
      <c r="L8864" s="15">
        <f t="shared" si="560"/>
        <v>0.1167</v>
      </c>
      <c r="M8864" s="11">
        <f t="shared" si="561"/>
        <v>1</v>
      </c>
      <c r="N8864" s="11">
        <f>VLOOKUP(E8864,Nasdaq!$A$2:$F$3174,5,1)</f>
        <v>4927.8798829999996</v>
      </c>
      <c r="O8864" s="11">
        <f>VLOOKUP(F8864,Nasdaq!$A$2:$F$3174,5,1)</f>
        <v>11010.980469</v>
      </c>
      <c r="P8864" s="11">
        <f t="shared" si="562"/>
        <v>2092</v>
      </c>
      <c r="Q8864" s="15">
        <f t="shared" si="563"/>
        <v>0.44754280379578959</v>
      </c>
    </row>
    <row r="8865" spans="1:17" ht="19.5" customHeight="1" x14ac:dyDescent="0.2">
      <c r="A8865" s="12">
        <v>6419</v>
      </c>
      <c r="B8865" s="6" t="s">
        <v>2427</v>
      </c>
      <c r="C8865" s="12">
        <v>3180</v>
      </c>
      <c r="D8865" s="6" t="s">
        <v>5795</v>
      </c>
      <c r="E8865" s="13">
        <v>42323</v>
      </c>
      <c r="F8865" s="13">
        <v>43419</v>
      </c>
      <c r="H8865" s="6" t="s">
        <v>7944</v>
      </c>
      <c r="I8865" s="6" t="s">
        <v>8036</v>
      </c>
      <c r="J8865" s="14">
        <v>0.13470000000000001</v>
      </c>
      <c r="K8865" s="14">
        <v>0.12240000000000001</v>
      </c>
      <c r="L8865" s="15">
        <f t="shared" si="560"/>
        <v>1.2300000000000005E-2</v>
      </c>
      <c r="M8865" s="11">
        <f t="shared" si="561"/>
        <v>1</v>
      </c>
      <c r="N8865" s="11">
        <f>VLOOKUP(E8865,Nasdaq!$A$2:$F$3174,5,1)</f>
        <v>4927.8798829999996</v>
      </c>
      <c r="O8865" s="11">
        <f>VLOOKUP(F8865,Nasdaq!$A$2:$F$3174,5,1)</f>
        <v>7259.0297849999997</v>
      </c>
      <c r="P8865" s="11">
        <f t="shared" si="562"/>
        <v>1096</v>
      </c>
      <c r="Q8865" s="15">
        <f t="shared" si="563"/>
        <v>0.67886271311184043</v>
      </c>
    </row>
    <row r="8866" spans="1:17" ht="19.5" customHeight="1" x14ac:dyDescent="0.2">
      <c r="A8866" s="12">
        <v>6419</v>
      </c>
      <c r="B8866" s="6" t="s">
        <v>2427</v>
      </c>
      <c r="C8866" s="12">
        <v>2302</v>
      </c>
      <c r="D8866" s="6" t="s">
        <v>3657</v>
      </c>
      <c r="E8866" s="13">
        <v>41582</v>
      </c>
      <c r="F8866" s="13">
        <v>42319</v>
      </c>
      <c r="H8866" s="6" t="s">
        <v>7946</v>
      </c>
      <c r="I8866" s="6" t="s">
        <v>8019</v>
      </c>
      <c r="J8866" s="14">
        <v>5.5999999999999994E-2</v>
      </c>
      <c r="K8866" s="14">
        <v>0.10550000000000001</v>
      </c>
      <c r="L8866" s="15">
        <f t="shared" si="560"/>
        <v>-4.9500000000000016E-2</v>
      </c>
      <c r="M8866" s="11">
        <f t="shared" si="561"/>
        <v>0</v>
      </c>
      <c r="N8866" s="11">
        <f>VLOOKUP(E8866,Nasdaq!$A$2:$F$3174,5,1)</f>
        <v>3936.5900879999999</v>
      </c>
      <c r="O8866" s="11">
        <f>VLOOKUP(F8866,Nasdaq!$A$2:$F$3174,5,1)</f>
        <v>5067.0200199999999</v>
      </c>
      <c r="P8866" s="11">
        <f t="shared" si="562"/>
        <v>737</v>
      </c>
      <c r="Q8866" s="15">
        <f t="shared" si="563"/>
        <v>0.77690511713272681</v>
      </c>
    </row>
    <row r="8867" spans="1:17" ht="19.5" customHeight="1" x14ac:dyDescent="0.2">
      <c r="A8867" s="12">
        <v>6419</v>
      </c>
      <c r="B8867" s="6" t="s">
        <v>2427</v>
      </c>
      <c r="C8867" s="12">
        <v>1750</v>
      </c>
      <c r="D8867" s="6" t="s">
        <v>5796</v>
      </c>
      <c r="E8867" s="13">
        <v>42263</v>
      </c>
      <c r="F8867" s="13">
        <v>42846</v>
      </c>
      <c r="H8867" s="6" t="s">
        <v>7944</v>
      </c>
      <c r="I8867" s="6" t="s">
        <v>8031</v>
      </c>
      <c r="J8867" s="14">
        <v>4.6799999999999994E-2</v>
      </c>
      <c r="K8867" s="14">
        <v>0.13140000000000002</v>
      </c>
      <c r="L8867" s="15">
        <f t="shared" si="560"/>
        <v>-8.4600000000000022E-2</v>
      </c>
      <c r="M8867" s="11">
        <f t="shared" si="561"/>
        <v>0</v>
      </c>
      <c r="N8867" s="11">
        <f>VLOOKUP(E8867,Nasdaq!$A$2:$F$3174,5,1)</f>
        <v>4889.2402339999999</v>
      </c>
      <c r="O8867" s="11">
        <f>VLOOKUP(F8867,Nasdaq!$A$2:$F$3174,5,1)</f>
        <v>5910.5200199999999</v>
      </c>
      <c r="P8867" s="11">
        <f t="shared" si="562"/>
        <v>583</v>
      </c>
      <c r="Q8867" s="15">
        <f t="shared" si="563"/>
        <v>0.82721056285896932</v>
      </c>
    </row>
    <row r="8868" spans="1:17" ht="19.5" customHeight="1" x14ac:dyDescent="0.2">
      <c r="A8868" s="12">
        <v>6419</v>
      </c>
      <c r="B8868" s="6" t="s">
        <v>2427</v>
      </c>
      <c r="C8868" s="12">
        <v>4180</v>
      </c>
      <c r="D8868" s="6" t="s">
        <v>5797</v>
      </c>
      <c r="E8868" s="13">
        <v>42010</v>
      </c>
      <c r="F8868" s="13">
        <v>44415</v>
      </c>
      <c r="G8868" s="13">
        <v>42352</v>
      </c>
      <c r="H8868" s="6" t="s">
        <v>7946</v>
      </c>
      <c r="I8868" s="6" t="s">
        <v>8019</v>
      </c>
      <c r="J8868" s="14">
        <v>3.0600000000000002E-2</v>
      </c>
      <c r="K8868" s="14">
        <v>0.11939999999999999</v>
      </c>
      <c r="L8868" s="15">
        <f t="shared" si="560"/>
        <v>-8.879999999999999E-2</v>
      </c>
      <c r="M8868" s="11">
        <f t="shared" si="561"/>
        <v>0</v>
      </c>
      <c r="N8868" s="11">
        <f>VLOOKUP(E8868,Nasdaq!$A$2:$F$3174,5,1)</f>
        <v>4592.7402339999999</v>
      </c>
      <c r="O8868" s="11">
        <f>VLOOKUP(F8868,Nasdaq!$A$2:$F$3174,5,1)</f>
        <v>11010.980469</v>
      </c>
      <c r="P8868" s="11">
        <f t="shared" si="562"/>
        <v>2405</v>
      </c>
      <c r="Q8868" s="15">
        <f t="shared" si="563"/>
        <v>0.41710589005564591</v>
      </c>
    </row>
    <row r="8869" spans="1:17" ht="19.5" customHeight="1" x14ac:dyDescent="0.2">
      <c r="A8869" s="12">
        <v>6419</v>
      </c>
      <c r="B8869" s="6" t="s">
        <v>2427</v>
      </c>
      <c r="C8869" s="12">
        <v>3032</v>
      </c>
      <c r="D8869" s="6" t="s">
        <v>5798</v>
      </c>
      <c r="E8869" s="13">
        <v>43146</v>
      </c>
      <c r="F8869" s="13">
        <v>43876</v>
      </c>
      <c r="H8869" s="6" t="s">
        <v>7946</v>
      </c>
      <c r="I8869" s="6" t="s">
        <v>8019</v>
      </c>
      <c r="J8869" s="14">
        <v>1.3999999999999999E-2</v>
      </c>
      <c r="K8869" s="14">
        <v>0.13300000000000001</v>
      </c>
      <c r="L8869" s="15">
        <f t="shared" si="560"/>
        <v>-0.11900000000000001</v>
      </c>
      <c r="M8869" s="11">
        <f t="shared" si="561"/>
        <v>0</v>
      </c>
      <c r="N8869" s="11">
        <f>VLOOKUP(E8869,Nasdaq!$A$2:$F$3174,5,1)</f>
        <v>7256.4301759999998</v>
      </c>
      <c r="O8869" s="11">
        <f>VLOOKUP(F8869,Nasdaq!$A$2:$F$3174,5,1)</f>
        <v>9731.1796880000002</v>
      </c>
      <c r="P8869" s="11">
        <f t="shared" si="562"/>
        <v>730</v>
      </c>
      <c r="Q8869" s="15">
        <f t="shared" si="563"/>
        <v>0.74568946420913484</v>
      </c>
    </row>
    <row r="8870" spans="1:17" ht="19.5" customHeight="1" x14ac:dyDescent="0.2">
      <c r="A8870" s="12">
        <v>6419</v>
      </c>
      <c r="B8870" s="6" t="s">
        <v>2427</v>
      </c>
      <c r="C8870" s="12">
        <v>2453</v>
      </c>
      <c r="D8870" s="6" t="s">
        <v>5799</v>
      </c>
      <c r="E8870" s="13">
        <v>41318</v>
      </c>
      <c r="F8870" s="13">
        <v>42324</v>
      </c>
      <c r="H8870" s="6" t="s">
        <v>7949</v>
      </c>
      <c r="I8870" s="6" t="s">
        <v>7961</v>
      </c>
      <c r="J8870" s="14">
        <v>-1.95E-2</v>
      </c>
      <c r="K8870" s="14">
        <v>0.13869999999999999</v>
      </c>
      <c r="L8870" s="15">
        <f t="shared" si="560"/>
        <v>-0.15819999999999998</v>
      </c>
      <c r="M8870" s="11">
        <f t="shared" si="561"/>
        <v>0</v>
      </c>
      <c r="N8870" s="11">
        <f>VLOOKUP(E8870,Nasdaq!$A$2:$F$3174,5,1)</f>
        <v>3196.8798830000001</v>
      </c>
      <c r="O8870" s="11">
        <f>VLOOKUP(F8870,Nasdaq!$A$2:$F$3174,5,1)</f>
        <v>4984.6201170000004</v>
      </c>
      <c r="P8870" s="11">
        <f t="shared" si="562"/>
        <v>1006</v>
      </c>
      <c r="Q8870" s="15">
        <f t="shared" si="563"/>
        <v>0.64134952617486085</v>
      </c>
    </row>
    <row r="8871" spans="1:17" ht="19.5" customHeight="1" x14ac:dyDescent="0.2">
      <c r="A8871" s="12">
        <v>6419</v>
      </c>
      <c r="B8871" s="6" t="s">
        <v>2427</v>
      </c>
      <c r="C8871" s="12">
        <v>4102</v>
      </c>
      <c r="D8871" s="6" t="s">
        <v>4971</v>
      </c>
      <c r="E8871" s="13">
        <v>41578</v>
      </c>
      <c r="F8871" s="13">
        <v>42324</v>
      </c>
      <c r="H8871" s="6" t="s">
        <v>7949</v>
      </c>
      <c r="I8871" s="6" t="s">
        <v>8009</v>
      </c>
      <c r="J8871" s="14">
        <v>-2.92E-2</v>
      </c>
      <c r="K8871" s="14">
        <v>0.10220000000000001</v>
      </c>
      <c r="L8871" s="15">
        <f t="shared" si="560"/>
        <v>-0.13140000000000002</v>
      </c>
      <c r="M8871" s="11">
        <f t="shared" si="561"/>
        <v>0</v>
      </c>
      <c r="N8871" s="11">
        <f>VLOOKUP(E8871,Nasdaq!$A$2:$F$3174,5,1)</f>
        <v>3919.709961</v>
      </c>
      <c r="O8871" s="11">
        <f>VLOOKUP(F8871,Nasdaq!$A$2:$F$3174,5,1)</f>
        <v>4984.6201170000004</v>
      </c>
      <c r="P8871" s="11">
        <f t="shared" si="562"/>
        <v>746</v>
      </c>
      <c r="Q8871" s="15">
        <f t="shared" si="563"/>
        <v>0.78636151377016372</v>
      </c>
    </row>
    <row r="8872" spans="1:17" ht="19.5" customHeight="1" x14ac:dyDescent="0.2">
      <c r="A8872" s="12">
        <v>6419</v>
      </c>
      <c r="B8872" s="6" t="s">
        <v>2427</v>
      </c>
      <c r="C8872" s="12">
        <v>2716</v>
      </c>
      <c r="D8872" s="6" t="s">
        <v>5118</v>
      </c>
      <c r="E8872" s="13">
        <v>42066</v>
      </c>
      <c r="F8872" s="13">
        <v>43054</v>
      </c>
      <c r="G8872" s="13">
        <v>42320</v>
      </c>
      <c r="H8872" s="6" t="s">
        <v>7947</v>
      </c>
      <c r="I8872" s="6" t="s">
        <v>8042</v>
      </c>
      <c r="J8872" s="14">
        <v>-6.0299999999999999E-2</v>
      </c>
      <c r="K8872" s="14">
        <v>9.8000000000000004E-2</v>
      </c>
      <c r="L8872" s="15">
        <f t="shared" si="560"/>
        <v>-0.1583</v>
      </c>
      <c r="M8872" s="11">
        <f t="shared" si="561"/>
        <v>0</v>
      </c>
      <c r="N8872" s="11">
        <f>VLOOKUP(E8872,Nasdaq!$A$2:$F$3174,5,1)</f>
        <v>4979.8999020000001</v>
      </c>
      <c r="O8872" s="11">
        <f>VLOOKUP(F8872,Nasdaq!$A$2:$F$3174,5,1)</f>
        <v>6706.2099609999996</v>
      </c>
      <c r="P8872" s="11">
        <f t="shared" si="562"/>
        <v>988</v>
      </c>
      <c r="Q8872" s="15">
        <f t="shared" si="563"/>
        <v>0.74258098701585706</v>
      </c>
    </row>
    <row r="8873" spans="1:17" ht="19.5" customHeight="1" x14ac:dyDescent="0.2">
      <c r="A8873" s="12">
        <v>6419</v>
      </c>
      <c r="B8873" s="6" t="s">
        <v>2427</v>
      </c>
      <c r="C8873" s="12">
        <v>3040</v>
      </c>
      <c r="D8873" s="6" t="s">
        <v>4183</v>
      </c>
      <c r="E8873" s="13">
        <v>41969</v>
      </c>
      <c r="F8873" s="13">
        <v>42689</v>
      </c>
      <c r="H8873" s="6" t="s">
        <v>7944</v>
      </c>
      <c r="I8873" s="6" t="s">
        <v>7982</v>
      </c>
      <c r="J8873" s="14">
        <v>-0.25079999999999997</v>
      </c>
      <c r="K8873" s="14">
        <v>4.8000000000000001E-2</v>
      </c>
      <c r="L8873" s="15">
        <f t="shared" si="560"/>
        <v>-0.29879999999999995</v>
      </c>
      <c r="M8873" s="11">
        <f t="shared" si="561"/>
        <v>0</v>
      </c>
      <c r="N8873" s="11">
        <f>VLOOKUP(E8873,Nasdaq!$A$2:$F$3174,5,1)</f>
        <v>4787.3198240000002</v>
      </c>
      <c r="O8873" s="11">
        <f>VLOOKUP(F8873,Nasdaq!$A$2:$F$3174,5,1)</f>
        <v>5275.6201170000004</v>
      </c>
      <c r="P8873" s="11">
        <f t="shared" si="562"/>
        <v>720</v>
      </c>
      <c r="Q8873" s="15">
        <f t="shared" si="563"/>
        <v>0.90744244034353583</v>
      </c>
    </row>
    <row r="8874" spans="1:17" ht="19.5" customHeight="1" x14ac:dyDescent="0.2">
      <c r="A8874" s="12">
        <v>6419</v>
      </c>
      <c r="B8874" s="6" t="s">
        <v>2427</v>
      </c>
      <c r="C8874" s="12">
        <v>2106</v>
      </c>
      <c r="D8874" s="6" t="s">
        <v>5800</v>
      </c>
      <c r="E8874" s="13">
        <v>43419</v>
      </c>
      <c r="F8874" s="13">
        <v>44415</v>
      </c>
      <c r="G8874" s="13">
        <v>43500</v>
      </c>
      <c r="H8874" s="6" t="s">
        <v>7947</v>
      </c>
      <c r="I8874" s="6" t="s">
        <v>8148</v>
      </c>
      <c r="J8874" s="14">
        <v>-0.27440000000000003</v>
      </c>
      <c r="K8874" s="14">
        <v>0.14940000000000001</v>
      </c>
      <c r="L8874" s="15">
        <f t="shared" si="560"/>
        <v>-0.42380000000000007</v>
      </c>
      <c r="M8874" s="11">
        <f t="shared" si="561"/>
        <v>0</v>
      </c>
      <c r="N8874" s="11">
        <f>VLOOKUP(E8874,Nasdaq!$A$2:$F$3174,5,1)</f>
        <v>7259.0297849999997</v>
      </c>
      <c r="O8874" s="11">
        <f>VLOOKUP(F8874,Nasdaq!$A$2:$F$3174,5,1)</f>
        <v>11010.980469</v>
      </c>
      <c r="P8874" s="11">
        <f t="shared" si="562"/>
        <v>996</v>
      </c>
      <c r="Q8874" s="15">
        <f t="shared" si="563"/>
        <v>0.65925447101539936</v>
      </c>
    </row>
    <row r="8875" spans="1:17" ht="19.5" customHeight="1" x14ac:dyDescent="0.2">
      <c r="A8875" s="12">
        <v>6419</v>
      </c>
      <c r="B8875" s="6" t="s">
        <v>2427</v>
      </c>
      <c r="C8875" s="12">
        <v>3404</v>
      </c>
      <c r="D8875" s="6" t="s">
        <v>5801</v>
      </c>
      <c r="E8875" s="13">
        <v>42201</v>
      </c>
      <c r="F8875" s="13">
        <v>42536</v>
      </c>
      <c r="G8875" s="13">
        <v>42201</v>
      </c>
      <c r="H8875" s="6" t="s">
        <v>7947</v>
      </c>
      <c r="I8875" s="6" t="s">
        <v>8035</v>
      </c>
      <c r="J8875" s="14">
        <v>-0.309</v>
      </c>
      <c r="K8875" s="14">
        <v>-4.8999999999999998E-3</v>
      </c>
      <c r="L8875" s="15">
        <f t="shared" si="560"/>
        <v>-0.30409999999999998</v>
      </c>
      <c r="M8875" s="11">
        <f t="shared" si="561"/>
        <v>0</v>
      </c>
      <c r="N8875" s="11">
        <f>VLOOKUP(E8875,Nasdaq!$A$2:$F$3174,5,1)</f>
        <v>5163.1801759999998</v>
      </c>
      <c r="O8875" s="11">
        <f>VLOOKUP(F8875,Nasdaq!$A$2:$F$3174,5,1)</f>
        <v>4834.9301759999998</v>
      </c>
      <c r="P8875" s="11">
        <f t="shared" si="562"/>
        <v>335</v>
      </c>
      <c r="Q8875" s="15">
        <f t="shared" si="563"/>
        <v>1.0678907894005529</v>
      </c>
    </row>
    <row r="8876" spans="1:17" ht="19.5" customHeight="1" x14ac:dyDescent="0.2">
      <c r="A8876" s="12">
        <v>6419</v>
      </c>
      <c r="B8876" s="6" t="s">
        <v>2427</v>
      </c>
      <c r="C8876" s="12">
        <v>30842</v>
      </c>
      <c r="D8876" s="6" t="s">
        <v>4766</v>
      </c>
      <c r="E8876" s="13">
        <v>43692</v>
      </c>
      <c r="F8876" s="13">
        <v>44415</v>
      </c>
      <c r="H8876" s="6" t="s">
        <v>7947</v>
      </c>
      <c r="I8876" s="6" t="s">
        <v>8138</v>
      </c>
      <c r="J8876" s="14">
        <v>-0.44130000000000003</v>
      </c>
      <c r="K8876" s="14">
        <v>0.20489999999999997</v>
      </c>
      <c r="L8876" s="15">
        <f t="shared" si="560"/>
        <v>-0.6462</v>
      </c>
      <c r="M8876" s="11">
        <f t="shared" si="561"/>
        <v>0</v>
      </c>
      <c r="N8876" s="11">
        <f>VLOOKUP(E8876,Nasdaq!$A$2:$F$3174,5,1)</f>
        <v>7766.6201170000004</v>
      </c>
      <c r="O8876" s="11">
        <f>VLOOKUP(F8876,Nasdaq!$A$2:$F$3174,5,1)</f>
        <v>11010.980469</v>
      </c>
      <c r="P8876" s="11">
        <f t="shared" si="562"/>
        <v>723</v>
      </c>
      <c r="Q8876" s="15">
        <f t="shared" si="563"/>
        <v>0.70535320736414242</v>
      </c>
    </row>
    <row r="8877" spans="1:17" ht="19.5" customHeight="1" x14ac:dyDescent="0.2">
      <c r="A8877" s="12">
        <v>7534</v>
      </c>
      <c r="B8877" s="6" t="s">
        <v>2428</v>
      </c>
      <c r="C8877" s="12">
        <v>9075</v>
      </c>
      <c r="D8877" s="6" t="s">
        <v>3658</v>
      </c>
      <c r="E8877" s="13">
        <v>41437</v>
      </c>
      <c r="F8877" s="13">
        <v>44415</v>
      </c>
      <c r="H8877" s="6" t="s">
        <v>7949</v>
      </c>
      <c r="I8877" s="6" t="s">
        <v>7966</v>
      </c>
      <c r="J8877" s="14">
        <v>5.1399999999999994E-2</v>
      </c>
      <c r="K8877" s="14">
        <v>0.13070000000000001</v>
      </c>
      <c r="L8877" s="15">
        <f t="shared" si="560"/>
        <v>-7.9300000000000009E-2</v>
      </c>
      <c r="M8877" s="11">
        <f t="shared" si="561"/>
        <v>0</v>
      </c>
      <c r="N8877" s="11">
        <f>VLOOKUP(E8877,Nasdaq!$A$2:$F$3174,5,1)</f>
        <v>3400.429932</v>
      </c>
      <c r="O8877" s="11">
        <f>VLOOKUP(F8877,Nasdaq!$A$2:$F$3174,5,1)</f>
        <v>11010.980469</v>
      </c>
      <c r="P8877" s="11">
        <f t="shared" si="562"/>
        <v>2978</v>
      </c>
      <c r="Q8877" s="15">
        <f t="shared" si="563"/>
        <v>0.30882205425455828</v>
      </c>
    </row>
    <row r="8878" spans="1:17" ht="19.5" customHeight="1" x14ac:dyDescent="0.2">
      <c r="A8878" s="12">
        <v>7162</v>
      </c>
      <c r="B8878" s="6" t="s">
        <v>2429</v>
      </c>
      <c r="C8878" s="12">
        <v>22554</v>
      </c>
      <c r="D8878" s="6" t="s">
        <v>5577</v>
      </c>
      <c r="E8878" s="13">
        <v>43226</v>
      </c>
      <c r="F8878" s="13">
        <v>44415</v>
      </c>
      <c r="H8878" s="6" t="s">
        <v>7950</v>
      </c>
      <c r="I8878" s="6" t="s">
        <v>8071</v>
      </c>
      <c r="J8878" s="14">
        <v>-4.4400000000000002E-2</v>
      </c>
      <c r="K8878" s="14">
        <v>0.12720000000000001</v>
      </c>
      <c r="L8878" s="15">
        <f t="shared" si="560"/>
        <v>-0.1716</v>
      </c>
      <c r="M8878" s="11">
        <f t="shared" si="561"/>
        <v>0</v>
      </c>
      <c r="N8878" s="11">
        <f>VLOOKUP(E8878,Nasdaq!$A$2:$F$3174,5,1)</f>
        <v>7209.6201170000004</v>
      </c>
      <c r="O8878" s="11">
        <f>VLOOKUP(F8878,Nasdaq!$A$2:$F$3174,5,1)</f>
        <v>11010.980469</v>
      </c>
      <c r="P8878" s="11">
        <f t="shared" si="562"/>
        <v>1189</v>
      </c>
      <c r="Q8878" s="15">
        <f t="shared" si="563"/>
        <v>0.65476704570966671</v>
      </c>
    </row>
    <row r="8879" spans="1:17" ht="19.5" customHeight="1" x14ac:dyDescent="0.2">
      <c r="A8879" s="12">
        <v>6251</v>
      </c>
      <c r="B8879" s="6" t="s">
        <v>2430</v>
      </c>
      <c r="C8879" s="12">
        <v>40955</v>
      </c>
      <c r="D8879" s="6" t="s">
        <v>5802</v>
      </c>
      <c r="E8879" s="13">
        <v>41403</v>
      </c>
      <c r="F8879" s="13">
        <v>42633</v>
      </c>
      <c r="G8879" s="13">
        <v>41415</v>
      </c>
      <c r="H8879" s="6" t="s">
        <v>7948</v>
      </c>
      <c r="I8879" s="6" t="s">
        <v>7992</v>
      </c>
      <c r="J8879" s="14">
        <v>-0.62090000000000001</v>
      </c>
      <c r="K8879" s="14">
        <v>0.1079</v>
      </c>
      <c r="L8879" s="15">
        <f t="shared" si="560"/>
        <v>-0.7288</v>
      </c>
      <c r="M8879" s="11">
        <f t="shared" si="561"/>
        <v>0</v>
      </c>
      <c r="N8879" s="11">
        <f>VLOOKUP(E8879,Nasdaq!$A$2:$F$3174,5,1)</f>
        <v>3409.169922</v>
      </c>
      <c r="O8879" s="11">
        <f>VLOOKUP(F8879,Nasdaq!$A$2:$F$3174,5,1)</f>
        <v>5241.3500979999999</v>
      </c>
      <c r="P8879" s="11">
        <f t="shared" si="562"/>
        <v>1230</v>
      </c>
      <c r="Q8879" s="15">
        <f t="shared" si="563"/>
        <v>0.6504379834138716</v>
      </c>
    </row>
    <row r="8880" spans="1:17" ht="19.5" customHeight="1" x14ac:dyDescent="0.2">
      <c r="A8880" s="12">
        <v>6614</v>
      </c>
      <c r="B8880" s="6" t="s">
        <v>2431</v>
      </c>
      <c r="C8880" s="12">
        <v>3234</v>
      </c>
      <c r="D8880" s="6" t="s">
        <v>5044</v>
      </c>
      <c r="E8880" s="13">
        <v>43784</v>
      </c>
      <c r="F8880" s="13">
        <v>44415</v>
      </c>
      <c r="G8880" s="13">
        <v>43836</v>
      </c>
      <c r="H8880" s="6" t="s">
        <v>7944</v>
      </c>
      <c r="I8880" s="6" t="s">
        <v>7997</v>
      </c>
      <c r="J8880" s="14">
        <v>1.3446</v>
      </c>
      <c r="K8880" s="14">
        <v>0.1268</v>
      </c>
      <c r="L8880" s="15">
        <f t="shared" si="560"/>
        <v>1.2178</v>
      </c>
      <c r="M8880" s="11">
        <f t="shared" si="561"/>
        <v>1</v>
      </c>
      <c r="N8880" s="11">
        <f>VLOOKUP(E8880,Nasdaq!$A$2:$F$3174,5,1)</f>
        <v>8540.8300780000009</v>
      </c>
      <c r="O8880" s="11">
        <f>VLOOKUP(F8880,Nasdaq!$A$2:$F$3174,5,1)</f>
        <v>11010.980469</v>
      </c>
      <c r="P8880" s="11">
        <f t="shared" si="562"/>
        <v>631</v>
      </c>
      <c r="Q8880" s="15">
        <f t="shared" si="563"/>
        <v>0.77566566596755193</v>
      </c>
    </row>
    <row r="8881" spans="1:17" ht="19.5" customHeight="1" x14ac:dyDescent="0.2">
      <c r="A8881" s="12">
        <v>6614</v>
      </c>
      <c r="B8881" s="6" t="s">
        <v>2431</v>
      </c>
      <c r="C8881" s="12">
        <v>4623</v>
      </c>
      <c r="D8881" s="6" t="s">
        <v>2607</v>
      </c>
      <c r="E8881" s="13">
        <v>43133</v>
      </c>
      <c r="F8881" s="13">
        <v>44415</v>
      </c>
      <c r="G8881" s="13">
        <v>43133</v>
      </c>
      <c r="H8881" s="6" t="s">
        <v>7949</v>
      </c>
      <c r="I8881" s="6" t="s">
        <v>7973</v>
      </c>
      <c r="J8881" s="14">
        <v>0.69310000000000005</v>
      </c>
      <c r="K8881" s="14">
        <v>0.10249999999999999</v>
      </c>
      <c r="L8881" s="15">
        <f t="shared" si="560"/>
        <v>0.59060000000000001</v>
      </c>
      <c r="M8881" s="11">
        <f t="shared" si="561"/>
        <v>1</v>
      </c>
      <c r="N8881" s="11">
        <f>VLOOKUP(E8881,Nasdaq!$A$2:$F$3174,5,1)</f>
        <v>7240.9501950000003</v>
      </c>
      <c r="O8881" s="11">
        <f>VLOOKUP(F8881,Nasdaq!$A$2:$F$3174,5,1)</f>
        <v>11010.980469</v>
      </c>
      <c r="P8881" s="11">
        <f t="shared" si="562"/>
        <v>1282</v>
      </c>
      <c r="Q8881" s="15">
        <f t="shared" si="563"/>
        <v>0.65761234445472672</v>
      </c>
    </row>
    <row r="8882" spans="1:17" ht="19.5" customHeight="1" x14ac:dyDescent="0.2">
      <c r="A8882" s="12">
        <v>6614</v>
      </c>
      <c r="B8882" s="6" t="s">
        <v>2431</v>
      </c>
      <c r="C8882" s="12">
        <v>2269</v>
      </c>
      <c r="D8882" s="6" t="s">
        <v>5803</v>
      </c>
      <c r="E8882" s="13">
        <v>41733</v>
      </c>
      <c r="F8882" s="13">
        <v>44415</v>
      </c>
      <c r="H8882" s="6" t="s">
        <v>7949</v>
      </c>
      <c r="I8882" s="6" t="s">
        <v>7962</v>
      </c>
      <c r="J8882" s="14">
        <v>-8.1300000000000011E-2</v>
      </c>
      <c r="K8882" s="14">
        <v>0.11960000000000001</v>
      </c>
      <c r="L8882" s="15">
        <f t="shared" si="560"/>
        <v>-0.20090000000000002</v>
      </c>
      <c r="M8882" s="11">
        <f t="shared" si="561"/>
        <v>0</v>
      </c>
      <c r="N8882" s="11">
        <f>VLOOKUP(E8882,Nasdaq!$A$2:$F$3174,5,1)</f>
        <v>4127.7299800000001</v>
      </c>
      <c r="O8882" s="11">
        <f>VLOOKUP(F8882,Nasdaq!$A$2:$F$3174,5,1)</f>
        <v>11010.980469</v>
      </c>
      <c r="P8882" s="11">
        <f t="shared" si="562"/>
        <v>2682</v>
      </c>
      <c r="Q8882" s="15">
        <f t="shared" si="563"/>
        <v>0.37487434736432623</v>
      </c>
    </row>
    <row r="8883" spans="1:17" ht="19.5" customHeight="1" x14ac:dyDescent="0.2">
      <c r="A8883" s="12">
        <v>4809</v>
      </c>
      <c r="B8883" s="6" t="s">
        <v>2432</v>
      </c>
      <c r="C8883" s="12">
        <v>2585</v>
      </c>
      <c r="D8883" s="6" t="s">
        <v>4032</v>
      </c>
      <c r="E8883" s="13">
        <v>43138</v>
      </c>
      <c r="F8883" s="13">
        <v>43525</v>
      </c>
      <c r="G8883" s="13">
        <v>43138</v>
      </c>
      <c r="H8883" s="6" t="s">
        <v>7948</v>
      </c>
      <c r="I8883" s="6" t="s">
        <v>8017</v>
      </c>
      <c r="J8883" s="14">
        <v>-8.2599999999999993E-2</v>
      </c>
      <c r="K8883" s="14">
        <v>6.4600000000000005E-2</v>
      </c>
      <c r="L8883" s="15">
        <f t="shared" si="560"/>
        <v>-0.1472</v>
      </c>
      <c r="M8883" s="11">
        <f t="shared" si="561"/>
        <v>0</v>
      </c>
      <c r="N8883" s="11">
        <f>VLOOKUP(E8883,Nasdaq!$A$2:$F$3174,5,1)</f>
        <v>7051.9799800000001</v>
      </c>
      <c r="O8883" s="11">
        <f>VLOOKUP(F8883,Nasdaq!$A$2:$F$3174,5,1)</f>
        <v>7595.3500979999999</v>
      </c>
      <c r="P8883" s="11">
        <f t="shared" si="562"/>
        <v>387</v>
      </c>
      <c r="Q8883" s="15">
        <f t="shared" si="563"/>
        <v>0.92846064957409147</v>
      </c>
    </row>
    <row r="8884" spans="1:17" ht="19.5" customHeight="1" x14ac:dyDescent="0.2">
      <c r="A8884" s="12">
        <v>6749</v>
      </c>
      <c r="B8884" s="6" t="s">
        <v>2433</v>
      </c>
      <c r="C8884" s="12">
        <v>5430</v>
      </c>
      <c r="D8884" s="6" t="s">
        <v>5804</v>
      </c>
      <c r="E8884" s="13">
        <v>43283</v>
      </c>
      <c r="F8884" s="13">
        <v>44415</v>
      </c>
      <c r="G8884" s="13">
        <v>43283</v>
      </c>
      <c r="H8884" s="6" t="s">
        <v>7946</v>
      </c>
      <c r="I8884" s="6" t="s">
        <v>8027</v>
      </c>
      <c r="J8884" s="14">
        <v>-0.78299999999999992</v>
      </c>
      <c r="K8884" s="14">
        <v>0.12609999999999999</v>
      </c>
      <c r="L8884" s="15">
        <f t="shared" si="560"/>
        <v>-0.90909999999999991</v>
      </c>
      <c r="M8884" s="11">
        <f t="shared" si="561"/>
        <v>0</v>
      </c>
      <c r="N8884" s="11">
        <f>VLOOKUP(E8884,Nasdaq!$A$2:$F$3174,5,1)</f>
        <v>7567.6899409999996</v>
      </c>
      <c r="O8884" s="11">
        <f>VLOOKUP(F8884,Nasdaq!$A$2:$F$3174,5,1)</f>
        <v>11010.980469</v>
      </c>
      <c r="P8884" s="11">
        <f t="shared" si="562"/>
        <v>1132</v>
      </c>
      <c r="Q8884" s="15">
        <f t="shared" si="563"/>
        <v>0.68728637116365654</v>
      </c>
    </row>
    <row r="8885" spans="1:17" ht="19.5" customHeight="1" x14ac:dyDescent="0.2">
      <c r="A8885" s="12">
        <v>1224</v>
      </c>
      <c r="B8885" s="6" t="s">
        <v>2434</v>
      </c>
      <c r="C8885" s="12">
        <v>66</v>
      </c>
      <c r="D8885" s="6" t="s">
        <v>2643</v>
      </c>
      <c r="E8885" s="13">
        <v>42096</v>
      </c>
      <c r="F8885" s="13">
        <v>44415</v>
      </c>
      <c r="H8885" s="6" t="s">
        <v>7946</v>
      </c>
      <c r="I8885" s="6" t="s">
        <v>8005</v>
      </c>
      <c r="J8885" s="14">
        <v>0.10580000000000001</v>
      </c>
      <c r="K8885" s="14">
        <v>0.1173</v>
      </c>
      <c r="L8885" s="15">
        <f t="shared" si="560"/>
        <v>-1.1499999999999996E-2</v>
      </c>
      <c r="M8885" s="11">
        <f t="shared" si="561"/>
        <v>0</v>
      </c>
      <c r="N8885" s="11">
        <f>VLOOKUP(E8885,Nasdaq!$A$2:$F$3174,5,1)</f>
        <v>4886.9399409999996</v>
      </c>
      <c r="O8885" s="11">
        <f>VLOOKUP(F8885,Nasdaq!$A$2:$F$3174,5,1)</f>
        <v>11010.980469</v>
      </c>
      <c r="P8885" s="11">
        <f t="shared" si="562"/>
        <v>2319</v>
      </c>
      <c r="Q8885" s="15">
        <f t="shared" si="563"/>
        <v>0.44382465710246272</v>
      </c>
    </row>
    <row r="8886" spans="1:17" ht="19.5" customHeight="1" x14ac:dyDescent="0.2">
      <c r="A8886" s="12">
        <v>5691</v>
      </c>
      <c r="B8886" s="6" t="s">
        <v>2435</v>
      </c>
      <c r="C8886" s="12">
        <v>21409</v>
      </c>
      <c r="D8886" s="6" t="s">
        <v>5805</v>
      </c>
      <c r="E8886" s="13">
        <v>41773</v>
      </c>
      <c r="F8886" s="13">
        <v>43243</v>
      </c>
      <c r="H8886" s="6" t="s">
        <v>7946</v>
      </c>
      <c r="I8886" s="6" t="s">
        <v>7956</v>
      </c>
      <c r="J8886" s="14">
        <v>-0.26170000000000004</v>
      </c>
      <c r="K8886" s="14">
        <v>0.11900000000000001</v>
      </c>
      <c r="L8886" s="15">
        <f t="shared" si="560"/>
        <v>-0.38070000000000004</v>
      </c>
      <c r="M8886" s="11">
        <f t="shared" si="561"/>
        <v>0</v>
      </c>
      <c r="N8886" s="11">
        <f>VLOOKUP(E8886,Nasdaq!$A$2:$F$3174,5,1)</f>
        <v>4100.6298829999996</v>
      </c>
      <c r="O8886" s="11">
        <f>VLOOKUP(F8886,Nasdaq!$A$2:$F$3174,5,1)</f>
        <v>7425.9599609999996</v>
      </c>
      <c r="P8886" s="11">
        <f t="shared" si="562"/>
        <v>1470</v>
      </c>
      <c r="Q8886" s="15">
        <f t="shared" si="563"/>
        <v>0.55220260316815239</v>
      </c>
    </row>
    <row r="8887" spans="1:17" ht="19.5" customHeight="1" x14ac:dyDescent="0.2">
      <c r="A8887" s="12">
        <v>5274</v>
      </c>
      <c r="B8887" s="6" t="s">
        <v>2436</v>
      </c>
      <c r="C8887" s="12">
        <v>41788</v>
      </c>
      <c r="D8887" s="6" t="s">
        <v>2809</v>
      </c>
      <c r="E8887" s="13">
        <v>43185</v>
      </c>
      <c r="F8887" s="13">
        <v>43238</v>
      </c>
      <c r="H8887" s="6" t="s">
        <v>7944</v>
      </c>
      <c r="I8887" s="6" t="s">
        <v>8036</v>
      </c>
      <c r="J8887" s="14">
        <v>-0.32539999999999997</v>
      </c>
      <c r="K8887" s="14">
        <v>0.1744</v>
      </c>
      <c r="L8887" s="15">
        <f t="shared" ref="L8887:L8949" si="564">J8887-K8887</f>
        <v>-0.49979999999999997</v>
      </c>
      <c r="M8887" s="11">
        <f t="shared" ref="M8887:M8949" si="565">IF(L8887&gt;0,1,0)</f>
        <v>0</v>
      </c>
      <c r="N8887" s="11">
        <f>VLOOKUP(E8887,Nasdaq!$A$2:$F$3174,5,1)</f>
        <v>7220.5400390000004</v>
      </c>
      <c r="O8887" s="11">
        <f>VLOOKUP(F8887,Nasdaq!$A$2:$F$3174,5,1)</f>
        <v>7354.3398440000001</v>
      </c>
      <c r="P8887" s="11">
        <f t="shared" ref="P8887:P8949" si="566">_xlfn.DAYS(F8887,E8887)</f>
        <v>53</v>
      </c>
      <c r="Q8887" s="15">
        <f t="shared" ref="Q8887:Q8949" si="567">(O8887/N8887)^(1/P8887/365-1)</f>
        <v>0.98180761908871683</v>
      </c>
    </row>
    <row r="8888" spans="1:17" ht="19.5" customHeight="1" x14ac:dyDescent="0.2">
      <c r="A8888" s="12">
        <v>5128</v>
      </c>
      <c r="B8888" s="6" t="s">
        <v>2437</v>
      </c>
      <c r="C8888" s="12">
        <v>14568</v>
      </c>
      <c r="D8888" s="6" t="s">
        <v>5806</v>
      </c>
      <c r="E8888" s="13">
        <v>43032</v>
      </c>
      <c r="F8888" s="13">
        <v>44415</v>
      </c>
      <c r="H8888" s="6" t="s">
        <v>7947</v>
      </c>
      <c r="I8888" s="6" t="s">
        <v>8079</v>
      </c>
      <c r="J8888" s="14">
        <v>-2.35E-2</v>
      </c>
      <c r="K8888" s="14">
        <v>0.1226</v>
      </c>
      <c r="L8888" s="15">
        <f t="shared" si="564"/>
        <v>-0.14610000000000001</v>
      </c>
      <c r="M8888" s="11">
        <f t="shared" si="565"/>
        <v>0</v>
      </c>
      <c r="N8888" s="11">
        <f>VLOOKUP(E8888,Nasdaq!$A$2:$F$3174,5,1)</f>
        <v>6598.4301759999998</v>
      </c>
      <c r="O8888" s="11">
        <f>VLOOKUP(F8888,Nasdaq!$A$2:$F$3174,5,1)</f>
        <v>11010.980469</v>
      </c>
      <c r="P8888" s="11">
        <f t="shared" si="566"/>
        <v>1383</v>
      </c>
      <c r="Q8888" s="15">
        <f t="shared" si="567"/>
        <v>0.59925970153077557</v>
      </c>
    </row>
    <row r="8889" spans="1:17" ht="19.5" customHeight="1" x14ac:dyDescent="0.2">
      <c r="A8889" s="12">
        <v>5128</v>
      </c>
      <c r="B8889" s="6" t="s">
        <v>2437</v>
      </c>
      <c r="C8889" s="12">
        <v>4921</v>
      </c>
      <c r="D8889" s="6" t="s">
        <v>5807</v>
      </c>
      <c r="E8889" s="13">
        <v>42941</v>
      </c>
      <c r="F8889" s="13">
        <v>44415</v>
      </c>
      <c r="H8889" s="6" t="s">
        <v>7946</v>
      </c>
      <c r="I8889" s="6" t="s">
        <v>7956</v>
      </c>
      <c r="J8889" s="14">
        <v>-0.37020000000000003</v>
      </c>
      <c r="K8889" s="14">
        <v>0.1273</v>
      </c>
      <c r="L8889" s="15">
        <f t="shared" si="564"/>
        <v>-0.49750000000000005</v>
      </c>
      <c r="M8889" s="11">
        <f t="shared" si="565"/>
        <v>0</v>
      </c>
      <c r="N8889" s="11">
        <f>VLOOKUP(E8889,Nasdaq!$A$2:$F$3174,5,1)</f>
        <v>6412.169922</v>
      </c>
      <c r="O8889" s="11">
        <f>VLOOKUP(F8889,Nasdaq!$A$2:$F$3174,5,1)</f>
        <v>11010.980469</v>
      </c>
      <c r="P8889" s="11">
        <f t="shared" si="566"/>
        <v>1474</v>
      </c>
      <c r="Q8889" s="15">
        <f t="shared" si="567"/>
        <v>0.58234381436145777</v>
      </c>
    </row>
    <row r="8890" spans="1:17" ht="19.5" customHeight="1" x14ac:dyDescent="0.2">
      <c r="A8890" s="12">
        <v>5128</v>
      </c>
      <c r="B8890" s="6" t="s">
        <v>2437</v>
      </c>
      <c r="C8890" s="12">
        <v>28390</v>
      </c>
      <c r="D8890" s="6" t="s">
        <v>5347</v>
      </c>
      <c r="E8890" s="13">
        <v>42262</v>
      </c>
      <c r="F8890" s="13">
        <v>42794</v>
      </c>
      <c r="H8890" s="6" t="s">
        <v>7951</v>
      </c>
      <c r="I8890" s="6" t="s">
        <v>7971</v>
      </c>
      <c r="J8890" s="14">
        <v>-0.83209999999999995</v>
      </c>
      <c r="K8890" s="14">
        <v>0.1547</v>
      </c>
      <c r="L8890" s="15">
        <f t="shared" si="564"/>
        <v>-0.9867999999999999</v>
      </c>
      <c r="M8890" s="11">
        <f t="shared" si="565"/>
        <v>0</v>
      </c>
      <c r="N8890" s="11">
        <f>VLOOKUP(E8890,Nasdaq!$A$2:$F$3174,5,1)</f>
        <v>4860.5200199999999</v>
      </c>
      <c r="O8890" s="11">
        <f>VLOOKUP(F8890,Nasdaq!$A$2:$F$3174,5,1)</f>
        <v>5825.4399409999996</v>
      </c>
      <c r="P8890" s="11">
        <f t="shared" si="566"/>
        <v>532</v>
      </c>
      <c r="Q8890" s="15">
        <f t="shared" si="567"/>
        <v>0.83436179963589052</v>
      </c>
    </row>
    <row r="8891" spans="1:17" ht="19.5" customHeight="1" x14ac:dyDescent="0.2">
      <c r="A8891" s="12">
        <v>6261</v>
      </c>
      <c r="B8891" s="6" t="s">
        <v>2438</v>
      </c>
      <c r="C8891" s="12">
        <v>17088</v>
      </c>
      <c r="D8891" s="6" t="s">
        <v>5808</v>
      </c>
      <c r="E8891" s="13">
        <v>40546</v>
      </c>
      <c r="F8891" s="13">
        <v>44415</v>
      </c>
      <c r="H8891" s="6" t="s">
        <v>7947</v>
      </c>
      <c r="I8891" s="6" t="s">
        <v>7994</v>
      </c>
      <c r="J8891" s="14">
        <v>-0.12359999999999999</v>
      </c>
      <c r="K8891" s="14">
        <v>0.12960000000000002</v>
      </c>
      <c r="L8891" s="15">
        <f t="shared" si="564"/>
        <v>-0.25319999999999998</v>
      </c>
      <c r="M8891" s="11">
        <f t="shared" si="565"/>
        <v>0</v>
      </c>
      <c r="N8891" s="11">
        <f>VLOOKUP(E8891,Nasdaq!$A$2:$F$3174,5,1)</f>
        <v>2691.5200199999999</v>
      </c>
      <c r="O8891" s="11">
        <f>VLOOKUP(F8891,Nasdaq!$A$2:$F$3174,5,1)</f>
        <v>11010.980469</v>
      </c>
      <c r="P8891" s="11">
        <f t="shared" si="566"/>
        <v>3869</v>
      </c>
      <c r="Q8891" s="15">
        <f t="shared" si="567"/>
        <v>0.2444398764145003</v>
      </c>
    </row>
    <row r="8892" spans="1:17" ht="19.5" customHeight="1" x14ac:dyDescent="0.2">
      <c r="A8892" s="12">
        <v>8941</v>
      </c>
      <c r="B8892" s="6" t="s">
        <v>2439</v>
      </c>
      <c r="C8892" s="12">
        <v>21683</v>
      </c>
      <c r="D8892" s="6" t="s">
        <v>5809</v>
      </c>
      <c r="E8892" s="13">
        <v>41274</v>
      </c>
      <c r="F8892" s="13">
        <v>44415</v>
      </c>
      <c r="H8892" s="6" t="s">
        <v>7944</v>
      </c>
      <c r="I8892" s="6" t="s">
        <v>8016</v>
      </c>
      <c r="J8892" s="14">
        <v>-0.24850000000000003</v>
      </c>
      <c r="K8892" s="14">
        <v>0.14230000000000001</v>
      </c>
      <c r="L8892" s="15">
        <f t="shared" si="564"/>
        <v>-0.39080000000000004</v>
      </c>
      <c r="M8892" s="11">
        <f t="shared" si="565"/>
        <v>0</v>
      </c>
      <c r="N8892" s="11">
        <f>VLOOKUP(E8892,Nasdaq!$A$2:$F$3174,5,1)</f>
        <v>3019.51001</v>
      </c>
      <c r="O8892" s="11">
        <f>VLOOKUP(F8892,Nasdaq!$A$2:$F$3174,5,1)</f>
        <v>11010.980469</v>
      </c>
      <c r="P8892" s="11">
        <f t="shared" si="566"/>
        <v>3141</v>
      </c>
      <c r="Q8892" s="15">
        <f t="shared" si="567"/>
        <v>0.27422747920163959</v>
      </c>
    </row>
    <row r="8893" spans="1:17" ht="19.5" customHeight="1" x14ac:dyDescent="0.2">
      <c r="A8893" s="12">
        <v>9124</v>
      </c>
      <c r="B8893" s="6" t="s">
        <v>2440</v>
      </c>
      <c r="C8893" s="12">
        <v>48125</v>
      </c>
      <c r="D8893" s="6" t="s">
        <v>3238</v>
      </c>
      <c r="E8893" s="13">
        <v>43854</v>
      </c>
      <c r="F8893" s="13">
        <v>44415</v>
      </c>
      <c r="H8893" s="6" t="s">
        <v>7948</v>
      </c>
      <c r="I8893" s="6" t="s">
        <v>7959</v>
      </c>
      <c r="J8893" s="14">
        <v>3.1294999999999997</v>
      </c>
      <c r="K8893" s="14">
        <v>5.67E-2</v>
      </c>
      <c r="L8893" s="15">
        <f t="shared" si="564"/>
        <v>3.0727999999999995</v>
      </c>
      <c r="M8893" s="11">
        <f t="shared" si="565"/>
        <v>1</v>
      </c>
      <c r="N8893" s="11">
        <f>VLOOKUP(E8893,Nasdaq!$A$2:$F$3174,5,1)</f>
        <v>9314.9101559999999</v>
      </c>
      <c r="O8893" s="11">
        <f>VLOOKUP(F8893,Nasdaq!$A$2:$F$3174,5,1)</f>
        <v>11010.980469</v>
      </c>
      <c r="P8893" s="11">
        <f t="shared" si="566"/>
        <v>561</v>
      </c>
      <c r="Q8893" s="15">
        <f t="shared" si="567"/>
        <v>0.84596624176795365</v>
      </c>
    </row>
    <row r="8894" spans="1:17" ht="19.5" customHeight="1" x14ac:dyDescent="0.2">
      <c r="A8894" s="12">
        <v>532</v>
      </c>
      <c r="B8894" s="6" t="s">
        <v>2441</v>
      </c>
      <c r="C8894" s="12">
        <v>2839</v>
      </c>
      <c r="D8894" s="6" t="s">
        <v>5810</v>
      </c>
      <c r="E8894" s="13">
        <v>40900</v>
      </c>
      <c r="F8894" s="13">
        <v>42416</v>
      </c>
      <c r="G8894" s="13">
        <v>40900</v>
      </c>
      <c r="H8894" s="6" t="s">
        <v>7949</v>
      </c>
      <c r="I8894" s="6" t="s">
        <v>8122</v>
      </c>
      <c r="J8894" s="14">
        <v>-0.17760000000000001</v>
      </c>
      <c r="K8894" s="14">
        <v>0.126</v>
      </c>
      <c r="L8894" s="15">
        <f t="shared" si="564"/>
        <v>-0.30359999999999998</v>
      </c>
      <c r="M8894" s="11">
        <f t="shared" si="565"/>
        <v>0</v>
      </c>
      <c r="N8894" s="11">
        <f>VLOOKUP(E8894,Nasdaq!$A$2:$F$3174,5,1)</f>
        <v>2618.639893</v>
      </c>
      <c r="O8894" s="11">
        <f>VLOOKUP(F8894,Nasdaq!$A$2:$F$3174,5,1)</f>
        <v>4435.9599609999996</v>
      </c>
      <c r="P8894" s="11">
        <f t="shared" si="566"/>
        <v>1516</v>
      </c>
      <c r="Q8894" s="15">
        <f t="shared" si="567"/>
        <v>0.59032146602599389</v>
      </c>
    </row>
    <row r="8895" spans="1:17" ht="19.5" customHeight="1" x14ac:dyDescent="0.2">
      <c r="A8895" s="12">
        <v>4725</v>
      </c>
      <c r="B8895" s="6" t="s">
        <v>2442</v>
      </c>
      <c r="C8895" s="12">
        <v>4591</v>
      </c>
      <c r="D8895" s="6" t="s">
        <v>4265</v>
      </c>
      <c r="E8895" s="13">
        <v>43157</v>
      </c>
      <c r="F8895" s="13">
        <v>44415</v>
      </c>
      <c r="G8895" s="13">
        <v>43185</v>
      </c>
      <c r="H8895" s="6" t="s">
        <v>7944</v>
      </c>
      <c r="I8895" s="6" t="s">
        <v>7968</v>
      </c>
      <c r="J8895" s="14">
        <v>-0.12390000000000001</v>
      </c>
      <c r="K8895" s="14">
        <v>0.1018</v>
      </c>
      <c r="L8895" s="15">
        <f t="shared" si="564"/>
        <v>-0.22570000000000001</v>
      </c>
      <c r="M8895" s="11">
        <f t="shared" si="565"/>
        <v>0</v>
      </c>
      <c r="N8895" s="11">
        <f>VLOOKUP(E8895,Nasdaq!$A$2:$F$3174,5,1)</f>
        <v>7421.4599609999996</v>
      </c>
      <c r="O8895" s="11">
        <f>VLOOKUP(F8895,Nasdaq!$A$2:$F$3174,5,1)</f>
        <v>11010.980469</v>
      </c>
      <c r="P8895" s="11">
        <f t="shared" si="566"/>
        <v>1258</v>
      </c>
      <c r="Q8895" s="15">
        <f t="shared" si="567"/>
        <v>0.67400594873348907</v>
      </c>
    </row>
    <row r="8896" spans="1:17" ht="19.5" customHeight="1" x14ac:dyDescent="0.2">
      <c r="A8896" s="12">
        <v>7345</v>
      </c>
      <c r="B8896" s="6" t="s">
        <v>2443</v>
      </c>
      <c r="C8896" s="12">
        <v>29670</v>
      </c>
      <c r="D8896" s="6" t="s">
        <v>5811</v>
      </c>
      <c r="E8896" s="13">
        <v>40907</v>
      </c>
      <c r="F8896" s="13">
        <v>41638</v>
      </c>
      <c r="H8896" s="6" t="s">
        <v>7944</v>
      </c>
      <c r="I8896" s="6" t="s">
        <v>7968</v>
      </c>
      <c r="J8896" s="14">
        <v>-0.30709999999999998</v>
      </c>
      <c r="K8896" s="14">
        <v>0.2364</v>
      </c>
      <c r="L8896" s="15">
        <f t="shared" si="564"/>
        <v>-0.54349999999999998</v>
      </c>
      <c r="M8896" s="11">
        <f t="shared" si="565"/>
        <v>0</v>
      </c>
      <c r="N8896" s="11">
        <f>VLOOKUP(E8896,Nasdaq!$A$2:$F$3174,5,1)</f>
        <v>2605.1499020000001</v>
      </c>
      <c r="O8896" s="11">
        <f>VLOOKUP(F8896,Nasdaq!$A$2:$F$3174,5,1)</f>
        <v>4154.2001950000003</v>
      </c>
      <c r="P8896" s="11">
        <f t="shared" si="566"/>
        <v>731</v>
      </c>
      <c r="Q8896" s="15">
        <f t="shared" si="567"/>
        <v>0.62711336378453808</v>
      </c>
    </row>
    <row r="8897" spans="1:17" ht="19.5" customHeight="1" x14ac:dyDescent="0.2">
      <c r="A8897" s="12">
        <v>533</v>
      </c>
      <c r="B8897" s="6" t="s">
        <v>2444</v>
      </c>
      <c r="C8897" s="12">
        <v>33176</v>
      </c>
      <c r="D8897" s="6" t="s">
        <v>4090</v>
      </c>
      <c r="E8897" s="13">
        <v>42383</v>
      </c>
      <c r="F8897" s="13">
        <v>42468</v>
      </c>
      <c r="G8897" s="13">
        <v>42383</v>
      </c>
      <c r="H8897" s="6" t="s">
        <v>7951</v>
      </c>
      <c r="I8897" s="6" t="s">
        <v>8078</v>
      </c>
      <c r="J8897" s="14">
        <v>2.1600000000000001E-2</v>
      </c>
      <c r="K8897" s="14">
        <v>0.34460000000000002</v>
      </c>
      <c r="L8897" s="15">
        <f t="shared" si="564"/>
        <v>-0.32300000000000001</v>
      </c>
      <c r="M8897" s="11">
        <f t="shared" si="565"/>
        <v>0</v>
      </c>
      <c r="N8897" s="11">
        <f>VLOOKUP(E8897,Nasdaq!$A$2:$F$3174,5,1)</f>
        <v>4615</v>
      </c>
      <c r="O8897" s="11">
        <f>VLOOKUP(F8897,Nasdaq!$A$2:$F$3174,5,1)</f>
        <v>4850.6899409999996</v>
      </c>
      <c r="P8897" s="11">
        <f t="shared" si="566"/>
        <v>85</v>
      </c>
      <c r="Q8897" s="15">
        <f t="shared" si="567"/>
        <v>0.95141257538422774</v>
      </c>
    </row>
    <row r="8898" spans="1:17" ht="19.5" customHeight="1" x14ac:dyDescent="0.2">
      <c r="A8898" s="12">
        <v>533</v>
      </c>
      <c r="B8898" s="6" t="s">
        <v>2444</v>
      </c>
      <c r="C8898" s="12">
        <v>26505</v>
      </c>
      <c r="D8898" s="6" t="s">
        <v>5812</v>
      </c>
      <c r="E8898" s="13">
        <v>43784</v>
      </c>
      <c r="F8898" s="13">
        <v>43906</v>
      </c>
      <c r="H8898" s="6" t="s">
        <v>7944</v>
      </c>
      <c r="I8898" s="6" t="s">
        <v>8059</v>
      </c>
      <c r="J8898" s="14">
        <v>3.7000000000000002E-3</v>
      </c>
      <c r="K8898" s="14">
        <v>-0.54280000000000006</v>
      </c>
      <c r="L8898" s="15">
        <f t="shared" si="564"/>
        <v>0.5465000000000001</v>
      </c>
      <c r="M8898" s="11">
        <f t="shared" si="565"/>
        <v>1</v>
      </c>
      <c r="N8898" s="11">
        <f>VLOOKUP(E8898,Nasdaq!$A$2:$F$3174,5,1)</f>
        <v>8540.8300780000009</v>
      </c>
      <c r="O8898" s="11">
        <f>VLOOKUP(F8898,Nasdaq!$A$2:$F$3174,5,1)</f>
        <v>6904.5898440000001</v>
      </c>
      <c r="P8898" s="11">
        <f t="shared" si="566"/>
        <v>122</v>
      </c>
      <c r="Q8898" s="15">
        <f t="shared" si="567"/>
        <v>1.2369727211499835</v>
      </c>
    </row>
    <row r="8899" spans="1:17" ht="19.5" customHeight="1" x14ac:dyDescent="0.2">
      <c r="A8899" s="12">
        <v>533</v>
      </c>
      <c r="B8899" s="6" t="s">
        <v>2444</v>
      </c>
      <c r="C8899" s="12">
        <v>3394</v>
      </c>
      <c r="D8899" s="6" t="s">
        <v>3225</v>
      </c>
      <c r="E8899" s="13">
        <v>43349</v>
      </c>
      <c r="F8899" s="13">
        <v>43395</v>
      </c>
      <c r="G8899" s="13">
        <v>43349</v>
      </c>
      <c r="H8899" s="6" t="s">
        <v>7951</v>
      </c>
      <c r="I8899" s="6" t="s">
        <v>8075</v>
      </c>
      <c r="J8899" s="14">
        <v>-8.6E-3</v>
      </c>
      <c r="K8899" s="14">
        <v>-0.2802</v>
      </c>
      <c r="L8899" s="15">
        <f t="shared" si="564"/>
        <v>0.27160000000000001</v>
      </c>
      <c r="M8899" s="11">
        <f t="shared" si="565"/>
        <v>1</v>
      </c>
      <c r="N8899" s="11">
        <f>VLOOKUP(E8899,Nasdaq!$A$2:$F$3174,5,1)</f>
        <v>7922.7299800000001</v>
      </c>
      <c r="O8899" s="11">
        <f>VLOOKUP(F8899,Nasdaq!$A$2:$F$3174,5,1)</f>
        <v>7468.6298829999996</v>
      </c>
      <c r="P8899" s="11">
        <f t="shared" si="566"/>
        <v>46</v>
      </c>
      <c r="Q8899" s="15">
        <f t="shared" si="567"/>
        <v>1.0607972616481134</v>
      </c>
    </row>
    <row r="8900" spans="1:17" ht="19.5" customHeight="1" x14ac:dyDescent="0.2">
      <c r="A8900" s="12">
        <v>7335</v>
      </c>
      <c r="B8900" s="6" t="s">
        <v>2445</v>
      </c>
      <c r="C8900" s="12">
        <v>40740</v>
      </c>
      <c r="D8900" s="6" t="s">
        <v>5813</v>
      </c>
      <c r="E8900" s="13">
        <v>41324</v>
      </c>
      <c r="F8900" s="13">
        <v>42612</v>
      </c>
      <c r="H8900" s="6" t="s">
        <v>7948</v>
      </c>
      <c r="I8900" s="6" t="s">
        <v>8044</v>
      </c>
      <c r="J8900" s="14">
        <v>-0.12470000000000001</v>
      </c>
      <c r="K8900" s="14">
        <v>0.12839999999999999</v>
      </c>
      <c r="L8900" s="15">
        <f t="shared" si="564"/>
        <v>-0.25309999999999999</v>
      </c>
      <c r="M8900" s="11">
        <f t="shared" si="565"/>
        <v>0</v>
      </c>
      <c r="N8900" s="11">
        <f>VLOOKUP(E8900,Nasdaq!$A$2:$F$3174,5,1)</f>
        <v>3213.5900879999999</v>
      </c>
      <c r="O8900" s="11">
        <f>VLOOKUP(F8900,Nasdaq!$A$2:$F$3174,5,1)</f>
        <v>5222.9902339999999</v>
      </c>
      <c r="P8900" s="11">
        <f t="shared" si="566"/>
        <v>1288</v>
      </c>
      <c r="Q8900" s="15">
        <f t="shared" si="567"/>
        <v>0.61527846386631535</v>
      </c>
    </row>
    <row r="8901" spans="1:17" ht="19.5" customHeight="1" x14ac:dyDescent="0.2">
      <c r="A8901" s="12">
        <v>5578</v>
      </c>
      <c r="B8901" s="6" t="s">
        <v>2446</v>
      </c>
      <c r="C8901" s="12">
        <v>6758</v>
      </c>
      <c r="D8901" s="6" t="s">
        <v>2566</v>
      </c>
      <c r="E8901" s="13">
        <v>40869</v>
      </c>
      <c r="F8901" s="13">
        <v>43180</v>
      </c>
      <c r="H8901" s="6" t="s">
        <v>7948</v>
      </c>
      <c r="I8901" s="6" t="s">
        <v>7986</v>
      </c>
      <c r="J8901" s="14">
        <v>-0.51680000000000004</v>
      </c>
      <c r="K8901" s="14">
        <v>0.1636</v>
      </c>
      <c r="L8901" s="15">
        <f t="shared" si="564"/>
        <v>-0.6804</v>
      </c>
      <c r="M8901" s="11">
        <f t="shared" si="565"/>
        <v>0</v>
      </c>
      <c r="N8901" s="11">
        <f>VLOOKUP(E8901,Nasdaq!$A$2:$F$3174,5,1)</f>
        <v>2521.280029</v>
      </c>
      <c r="O8901" s="11">
        <f>VLOOKUP(F8901,Nasdaq!$A$2:$F$3174,5,1)</f>
        <v>7345.2900390000004</v>
      </c>
      <c r="P8901" s="11">
        <f t="shared" si="566"/>
        <v>2311</v>
      </c>
      <c r="Q8901" s="15">
        <f t="shared" si="567"/>
        <v>0.34325169077709383</v>
      </c>
    </row>
    <row r="8902" spans="1:17" ht="19.5" customHeight="1" x14ac:dyDescent="0.2">
      <c r="A8902" s="12">
        <v>4726</v>
      </c>
      <c r="B8902" s="6" t="s">
        <v>2447</v>
      </c>
      <c r="C8902" s="12">
        <v>1874</v>
      </c>
      <c r="D8902" s="6" t="s">
        <v>5814</v>
      </c>
      <c r="E8902" s="13">
        <v>43378</v>
      </c>
      <c r="F8902" s="13">
        <v>44415</v>
      </c>
      <c r="G8902" s="13">
        <v>43390</v>
      </c>
      <c r="H8902" s="6" t="s">
        <v>7948</v>
      </c>
      <c r="I8902" s="6" t="s">
        <v>7959</v>
      </c>
      <c r="J8902" s="14">
        <v>-0.12359999999999999</v>
      </c>
      <c r="K8902" s="14">
        <v>0.1075</v>
      </c>
      <c r="L8902" s="15">
        <f t="shared" si="564"/>
        <v>-0.23109999999999997</v>
      </c>
      <c r="M8902" s="11">
        <f t="shared" si="565"/>
        <v>0</v>
      </c>
      <c r="N8902" s="11">
        <f>VLOOKUP(E8902,Nasdaq!$A$2:$F$3174,5,1)</f>
        <v>7788.4501950000003</v>
      </c>
      <c r="O8902" s="11">
        <f>VLOOKUP(F8902,Nasdaq!$A$2:$F$3174,5,1)</f>
        <v>11010.980469</v>
      </c>
      <c r="P8902" s="11">
        <f t="shared" si="566"/>
        <v>1037</v>
      </c>
      <c r="Q8902" s="15">
        <f t="shared" si="567"/>
        <v>0.7073354949358529</v>
      </c>
    </row>
    <row r="8903" spans="1:17" ht="19.5" customHeight="1" x14ac:dyDescent="0.2">
      <c r="A8903" s="12">
        <v>7602</v>
      </c>
      <c r="B8903" s="6" t="s">
        <v>2448</v>
      </c>
      <c r="C8903" s="12">
        <v>36701</v>
      </c>
      <c r="D8903" s="6" t="s">
        <v>5815</v>
      </c>
      <c r="E8903" s="13">
        <v>42323</v>
      </c>
      <c r="F8903" s="13">
        <v>44415</v>
      </c>
      <c r="H8903" s="6" t="s">
        <v>7944</v>
      </c>
      <c r="I8903" s="6" t="s">
        <v>7968</v>
      </c>
      <c r="J8903" s="14">
        <v>-0.2772</v>
      </c>
      <c r="K8903" s="14">
        <v>0.12890000000000001</v>
      </c>
      <c r="L8903" s="15">
        <f t="shared" si="564"/>
        <v>-0.40610000000000002</v>
      </c>
      <c r="M8903" s="11">
        <f t="shared" si="565"/>
        <v>0</v>
      </c>
      <c r="N8903" s="11">
        <f>VLOOKUP(E8903,Nasdaq!$A$2:$F$3174,5,1)</f>
        <v>4927.8798829999996</v>
      </c>
      <c r="O8903" s="11">
        <f>VLOOKUP(F8903,Nasdaq!$A$2:$F$3174,5,1)</f>
        <v>11010.980469</v>
      </c>
      <c r="P8903" s="11">
        <f t="shared" si="566"/>
        <v>2092</v>
      </c>
      <c r="Q8903" s="15">
        <f t="shared" si="567"/>
        <v>0.44754280379578959</v>
      </c>
    </row>
    <row r="8904" spans="1:17" ht="19.5" customHeight="1" x14ac:dyDescent="0.2">
      <c r="A8904" s="12">
        <v>7952</v>
      </c>
      <c r="B8904" s="6" t="s">
        <v>2449</v>
      </c>
      <c r="C8904" s="12">
        <v>2868</v>
      </c>
      <c r="D8904" s="6" t="s">
        <v>5816</v>
      </c>
      <c r="E8904" s="13">
        <v>43579</v>
      </c>
      <c r="F8904" s="13">
        <v>44415</v>
      </c>
      <c r="H8904" s="6" t="s">
        <v>7944</v>
      </c>
      <c r="I8904" s="6" t="s">
        <v>8039</v>
      </c>
      <c r="J8904" s="14">
        <v>-0.15179999999999999</v>
      </c>
      <c r="K8904" s="14">
        <v>0.1341</v>
      </c>
      <c r="L8904" s="15">
        <f t="shared" si="564"/>
        <v>-0.28589999999999999</v>
      </c>
      <c r="M8904" s="11">
        <f t="shared" si="565"/>
        <v>0</v>
      </c>
      <c r="N8904" s="11">
        <f>VLOOKUP(E8904,Nasdaq!$A$2:$F$3174,5,1)</f>
        <v>8102.0097660000001</v>
      </c>
      <c r="O8904" s="11">
        <f>VLOOKUP(F8904,Nasdaq!$A$2:$F$3174,5,1)</f>
        <v>11010.980469</v>
      </c>
      <c r="P8904" s="11">
        <f t="shared" si="566"/>
        <v>836</v>
      </c>
      <c r="Q8904" s="15">
        <f t="shared" si="567"/>
        <v>0.73581257676294265</v>
      </c>
    </row>
    <row r="8905" spans="1:17" ht="19.5" customHeight="1" x14ac:dyDescent="0.2">
      <c r="A8905" s="12">
        <v>5412</v>
      </c>
      <c r="B8905" s="6" t="s">
        <v>2450</v>
      </c>
      <c r="C8905" s="12">
        <v>31545</v>
      </c>
      <c r="D8905" s="6" t="s">
        <v>5407</v>
      </c>
      <c r="E8905" s="13">
        <v>42481</v>
      </c>
      <c r="F8905" s="13">
        <v>42800</v>
      </c>
      <c r="G8905" s="13">
        <v>42481</v>
      </c>
      <c r="H8905" s="6" t="s">
        <v>7947</v>
      </c>
      <c r="I8905" s="6" t="s">
        <v>8033</v>
      </c>
      <c r="J8905" s="14">
        <v>2.6499999999999999E-2</v>
      </c>
      <c r="K8905" s="14">
        <v>0.18210000000000001</v>
      </c>
      <c r="L8905" s="15">
        <f t="shared" si="564"/>
        <v>-0.15560000000000002</v>
      </c>
      <c r="M8905" s="11">
        <f t="shared" si="565"/>
        <v>0</v>
      </c>
      <c r="N8905" s="11">
        <f>VLOOKUP(E8905,Nasdaq!$A$2:$F$3174,5,1)</f>
        <v>4945.8901370000003</v>
      </c>
      <c r="O8905" s="11">
        <f>VLOOKUP(F8905,Nasdaq!$A$2:$F$3174,5,1)</f>
        <v>5849.1801759999998</v>
      </c>
      <c r="P8905" s="11">
        <f t="shared" si="566"/>
        <v>319</v>
      </c>
      <c r="Q8905" s="15">
        <f t="shared" si="567"/>
        <v>0.84557102253413996</v>
      </c>
    </row>
    <row r="8906" spans="1:17" ht="19.5" customHeight="1" x14ac:dyDescent="0.2">
      <c r="A8906" s="12">
        <v>5190</v>
      </c>
      <c r="B8906" s="6" t="s">
        <v>2451</v>
      </c>
      <c r="C8906" s="12">
        <v>7707</v>
      </c>
      <c r="D8906" s="6" t="s">
        <v>4423</v>
      </c>
      <c r="E8906" s="13">
        <v>40007</v>
      </c>
      <c r="F8906" s="13">
        <v>40352</v>
      </c>
      <c r="H8906" s="6" t="s">
        <v>7948</v>
      </c>
      <c r="I8906" s="6" t="s">
        <v>8017</v>
      </c>
      <c r="J8906" s="14">
        <v>0.7168000000000001</v>
      </c>
      <c r="K8906" s="14">
        <v>0.25069999999999998</v>
      </c>
      <c r="L8906" s="15">
        <f t="shared" si="564"/>
        <v>0.46610000000000013</v>
      </c>
      <c r="M8906" s="11">
        <f t="shared" si="565"/>
        <v>1</v>
      </c>
      <c r="N8906" s="11">
        <f>VLOOKUP(E8906,Nasdaq!$A$2:$F$3174,5,1)</f>
        <v>1793.209961</v>
      </c>
      <c r="O8906" s="11">
        <f>VLOOKUP(F8906,Nasdaq!$A$2:$F$3174,5,1)</f>
        <v>2254.2299800000001</v>
      </c>
      <c r="P8906" s="11">
        <f t="shared" si="566"/>
        <v>345</v>
      </c>
      <c r="Q8906" s="15">
        <f t="shared" si="567"/>
        <v>0.79548814234134591</v>
      </c>
    </row>
    <row r="8907" spans="1:17" ht="19.5" customHeight="1" x14ac:dyDescent="0.2">
      <c r="A8907" s="12">
        <v>5190</v>
      </c>
      <c r="B8907" s="6" t="s">
        <v>2451</v>
      </c>
      <c r="C8907" s="12">
        <v>25217</v>
      </c>
      <c r="D8907" s="6" t="s">
        <v>7914</v>
      </c>
      <c r="E8907" s="13">
        <v>40480</v>
      </c>
      <c r="F8907" s="13">
        <v>40994</v>
      </c>
      <c r="G8907" s="13">
        <v>40480</v>
      </c>
      <c r="H8907" s="6" t="s">
        <v>7950</v>
      </c>
      <c r="I8907" s="6" t="s">
        <v>7967</v>
      </c>
      <c r="J8907" s="14">
        <v>0.24109999999999998</v>
      </c>
      <c r="K8907" s="14">
        <v>0.1605</v>
      </c>
      <c r="L8907" s="15">
        <f t="shared" si="564"/>
        <v>8.0599999999999977E-2</v>
      </c>
      <c r="M8907" s="11">
        <f t="shared" si="565"/>
        <v>1</v>
      </c>
      <c r="N8907" s="11">
        <f>VLOOKUP(E8907,Nasdaq!$A$2:$F$3174,5,1)</f>
        <v>2507.4099120000001</v>
      </c>
      <c r="O8907" s="11">
        <f>VLOOKUP(F8907,Nasdaq!$A$2:$F$3174,5,1)</f>
        <v>3122.570068</v>
      </c>
      <c r="P8907" s="11">
        <f t="shared" si="566"/>
        <v>514</v>
      </c>
      <c r="Q8907" s="15">
        <f t="shared" si="567"/>
        <v>0.80299650280473678</v>
      </c>
    </row>
    <row r="8908" spans="1:17" ht="19.5" customHeight="1" x14ac:dyDescent="0.2">
      <c r="A8908" s="12">
        <v>5190</v>
      </c>
      <c r="B8908" s="6" t="s">
        <v>2451</v>
      </c>
      <c r="C8908" s="12">
        <v>8730</v>
      </c>
      <c r="D8908" s="6" t="s">
        <v>7915</v>
      </c>
      <c r="E8908" s="13">
        <v>41367</v>
      </c>
      <c r="F8908" s="13">
        <v>41486</v>
      </c>
      <c r="H8908" s="6" t="s">
        <v>7947</v>
      </c>
      <c r="I8908" s="6" t="s">
        <v>7994</v>
      </c>
      <c r="J8908" s="14">
        <v>0.20250000000000001</v>
      </c>
      <c r="K8908" s="14">
        <v>0.30980000000000002</v>
      </c>
      <c r="L8908" s="15">
        <f t="shared" si="564"/>
        <v>-0.10730000000000001</v>
      </c>
      <c r="M8908" s="11">
        <f t="shared" si="565"/>
        <v>0</v>
      </c>
      <c r="N8908" s="11">
        <f>VLOOKUP(E8908,Nasdaq!$A$2:$F$3174,5,1)</f>
        <v>3218.6000979999999</v>
      </c>
      <c r="O8908" s="11">
        <f>VLOOKUP(F8908,Nasdaq!$A$2:$F$3174,5,1)</f>
        <v>3626.3701169999999</v>
      </c>
      <c r="P8908" s="11">
        <f t="shared" si="566"/>
        <v>119</v>
      </c>
      <c r="Q8908" s="15">
        <f t="shared" si="567"/>
        <v>0.88755665677216</v>
      </c>
    </row>
    <row r="8909" spans="1:17" ht="19.5" customHeight="1" x14ac:dyDescent="0.2">
      <c r="A8909" s="12">
        <v>5190</v>
      </c>
      <c r="B8909" s="6" t="s">
        <v>2451</v>
      </c>
      <c r="C8909" s="12">
        <v>7466</v>
      </c>
      <c r="D8909" s="6" t="s">
        <v>5817</v>
      </c>
      <c r="E8909" s="13">
        <v>40226</v>
      </c>
      <c r="F8909" s="13">
        <v>41614</v>
      </c>
      <c r="H8909" s="6" t="s">
        <v>7947</v>
      </c>
      <c r="I8909" s="6" t="s">
        <v>8066</v>
      </c>
      <c r="J8909" s="14">
        <v>9.2100000000000015E-2</v>
      </c>
      <c r="K8909" s="14">
        <v>0.1638</v>
      </c>
      <c r="L8909" s="15">
        <f t="shared" si="564"/>
        <v>-7.1699999999999986E-2</v>
      </c>
      <c r="M8909" s="11">
        <f t="shared" si="565"/>
        <v>0</v>
      </c>
      <c r="N8909" s="11">
        <f>VLOOKUP(E8909,Nasdaq!$A$2:$F$3174,5,1)</f>
        <v>2226.290039</v>
      </c>
      <c r="O8909" s="11">
        <f>VLOOKUP(F8909,Nasdaq!$A$2:$F$3174,5,1)</f>
        <v>4062.5200199999999</v>
      </c>
      <c r="P8909" s="11">
        <f t="shared" si="566"/>
        <v>1388</v>
      </c>
      <c r="Q8909" s="15">
        <f t="shared" si="567"/>
        <v>0.54800780577736419</v>
      </c>
    </row>
    <row r="8910" spans="1:17" ht="19.5" customHeight="1" x14ac:dyDescent="0.2">
      <c r="A8910" s="12">
        <v>5190</v>
      </c>
      <c r="B8910" s="6" t="s">
        <v>2451</v>
      </c>
      <c r="C8910" s="12">
        <v>7001</v>
      </c>
      <c r="D8910" s="6" t="s">
        <v>7916</v>
      </c>
      <c r="E8910" s="13">
        <v>41604</v>
      </c>
      <c r="F8910" s="13">
        <v>44415</v>
      </c>
      <c r="H8910" s="6" t="s">
        <v>7947</v>
      </c>
      <c r="I8910" s="6" t="s">
        <v>8138</v>
      </c>
      <c r="J8910" s="14">
        <v>6.5500000000000003E-2</v>
      </c>
      <c r="K8910" s="14">
        <v>0.1198</v>
      </c>
      <c r="L8910" s="15">
        <f t="shared" si="564"/>
        <v>-5.4300000000000001E-2</v>
      </c>
      <c r="M8910" s="11">
        <f t="shared" si="565"/>
        <v>0</v>
      </c>
      <c r="N8910" s="11">
        <f>VLOOKUP(E8910,Nasdaq!$A$2:$F$3174,5,1)</f>
        <v>4017.75</v>
      </c>
      <c r="O8910" s="11">
        <f>VLOOKUP(F8910,Nasdaq!$A$2:$F$3174,5,1)</f>
        <v>11010.980469</v>
      </c>
      <c r="P8910" s="11">
        <f t="shared" si="566"/>
        <v>2811</v>
      </c>
      <c r="Q8910" s="15">
        <f t="shared" si="567"/>
        <v>0.36488612064913734</v>
      </c>
    </row>
    <row r="8911" spans="1:17" ht="19.5" customHeight="1" x14ac:dyDescent="0.2">
      <c r="A8911" s="12">
        <v>5190</v>
      </c>
      <c r="B8911" s="6" t="s">
        <v>2451</v>
      </c>
      <c r="C8911" s="12">
        <v>7684</v>
      </c>
      <c r="D8911" s="6" t="s">
        <v>4661</v>
      </c>
      <c r="E8911" s="13">
        <v>40891</v>
      </c>
      <c r="F8911" s="13">
        <v>43238</v>
      </c>
      <c r="H8911" s="6" t="s">
        <v>7947</v>
      </c>
      <c r="I8911" s="6" t="s">
        <v>8055</v>
      </c>
      <c r="J8911" s="14">
        <v>6.3299999999999995E-2</v>
      </c>
      <c r="K8911" s="14">
        <v>0.15770000000000001</v>
      </c>
      <c r="L8911" s="15">
        <f t="shared" si="564"/>
        <v>-9.4400000000000012E-2</v>
      </c>
      <c r="M8911" s="11">
        <f t="shared" si="565"/>
        <v>0</v>
      </c>
      <c r="N8911" s="11">
        <f>VLOOKUP(E8911,Nasdaq!$A$2:$F$3174,5,1)</f>
        <v>2539.3100589999999</v>
      </c>
      <c r="O8911" s="11">
        <f>VLOOKUP(F8911,Nasdaq!$A$2:$F$3174,5,1)</f>
        <v>7354.3398440000001</v>
      </c>
      <c r="P8911" s="11">
        <f t="shared" si="566"/>
        <v>2347</v>
      </c>
      <c r="Q8911" s="15">
        <f t="shared" si="567"/>
        <v>0.34528091779917497</v>
      </c>
    </row>
    <row r="8912" spans="1:17" ht="19.5" customHeight="1" x14ac:dyDescent="0.2">
      <c r="A8912" s="12">
        <v>5190</v>
      </c>
      <c r="B8912" s="6" t="s">
        <v>2451</v>
      </c>
      <c r="C8912" s="12">
        <v>22150</v>
      </c>
      <c r="D8912" s="6" t="s">
        <v>5818</v>
      </c>
      <c r="E8912" s="13">
        <v>40633</v>
      </c>
      <c r="F8912" s="13">
        <v>41131</v>
      </c>
      <c r="H8912" s="6" t="s">
        <v>7947</v>
      </c>
      <c r="I8912" s="6" t="s">
        <v>7969</v>
      </c>
      <c r="J8912" s="14">
        <v>4.6900000000000004E-2</v>
      </c>
      <c r="K8912" s="14">
        <v>6.6699999999999995E-2</v>
      </c>
      <c r="L8912" s="15">
        <f t="shared" si="564"/>
        <v>-1.9799999999999991E-2</v>
      </c>
      <c r="M8912" s="11">
        <f t="shared" si="565"/>
        <v>0</v>
      </c>
      <c r="N8912" s="11">
        <f>VLOOKUP(E8912,Nasdaq!$A$2:$F$3174,5,1)</f>
        <v>2781.070068</v>
      </c>
      <c r="O8912" s="11">
        <f>VLOOKUP(F8912,Nasdaq!$A$2:$F$3174,5,1)</f>
        <v>3020.860107</v>
      </c>
      <c r="P8912" s="11">
        <f t="shared" si="566"/>
        <v>498</v>
      </c>
      <c r="Q8912" s="15">
        <f t="shared" si="567"/>
        <v>0.9206223508828062</v>
      </c>
    </row>
    <row r="8913" spans="1:17" ht="19.5" customHeight="1" x14ac:dyDescent="0.2">
      <c r="A8913" s="12">
        <v>5190</v>
      </c>
      <c r="B8913" s="6" t="s">
        <v>2451</v>
      </c>
      <c r="C8913" s="12">
        <v>7042</v>
      </c>
      <c r="D8913" s="6" t="s">
        <v>7917</v>
      </c>
      <c r="E8913" s="13">
        <v>40651</v>
      </c>
      <c r="F8913" s="13">
        <v>42459</v>
      </c>
      <c r="H8913" s="6" t="s">
        <v>7947</v>
      </c>
      <c r="I8913" s="6" t="s">
        <v>8055</v>
      </c>
      <c r="J8913" s="14">
        <v>3.1200000000000002E-2</v>
      </c>
      <c r="K8913" s="14">
        <v>0.1208</v>
      </c>
      <c r="L8913" s="15">
        <f t="shared" si="564"/>
        <v>-8.9599999999999999E-2</v>
      </c>
      <c r="M8913" s="11">
        <f t="shared" si="565"/>
        <v>0</v>
      </c>
      <c r="N8913" s="11">
        <f>VLOOKUP(E8913,Nasdaq!$A$2:$F$3174,5,1)</f>
        <v>2735.3798830000001</v>
      </c>
      <c r="O8913" s="11">
        <f>VLOOKUP(F8913,Nasdaq!$A$2:$F$3174,5,1)</f>
        <v>4869.2900390000004</v>
      </c>
      <c r="P8913" s="11">
        <f t="shared" si="566"/>
        <v>1808</v>
      </c>
      <c r="Q8913" s="15">
        <f t="shared" si="567"/>
        <v>0.56176203336254904</v>
      </c>
    </row>
    <row r="8914" spans="1:17" ht="19.5" customHeight="1" x14ac:dyDescent="0.2">
      <c r="A8914" s="12">
        <v>5190</v>
      </c>
      <c r="B8914" s="6" t="s">
        <v>2451</v>
      </c>
      <c r="C8914" s="12">
        <v>40782</v>
      </c>
      <c r="D8914" s="6" t="s">
        <v>7918</v>
      </c>
      <c r="E8914" s="13">
        <v>41460</v>
      </c>
      <c r="F8914" s="13">
        <v>44415</v>
      </c>
      <c r="H8914" s="6" t="s">
        <v>7947</v>
      </c>
      <c r="I8914" s="6" t="s">
        <v>7994</v>
      </c>
      <c r="J8914" s="14">
        <v>1.5900000000000001E-2</v>
      </c>
      <c r="K8914" s="14">
        <v>0.1293</v>
      </c>
      <c r="L8914" s="15">
        <f t="shared" si="564"/>
        <v>-0.1134</v>
      </c>
      <c r="M8914" s="11">
        <f t="shared" si="565"/>
        <v>0</v>
      </c>
      <c r="N8914" s="11">
        <f>VLOOKUP(E8914,Nasdaq!$A$2:$F$3174,5,1)</f>
        <v>3479.3798830000001</v>
      </c>
      <c r="O8914" s="11">
        <f>VLOOKUP(F8914,Nasdaq!$A$2:$F$3174,5,1)</f>
        <v>11010.980469</v>
      </c>
      <c r="P8914" s="11">
        <f t="shared" si="566"/>
        <v>2955</v>
      </c>
      <c r="Q8914" s="15">
        <f t="shared" si="567"/>
        <v>0.31599216883230319</v>
      </c>
    </row>
    <row r="8915" spans="1:17" ht="19.5" customHeight="1" x14ac:dyDescent="0.2">
      <c r="A8915" s="12">
        <v>5190</v>
      </c>
      <c r="B8915" s="6" t="s">
        <v>2451</v>
      </c>
      <c r="C8915" s="12">
        <v>8596</v>
      </c>
      <c r="D8915" s="6" t="s">
        <v>7919</v>
      </c>
      <c r="E8915" s="13">
        <v>41369</v>
      </c>
      <c r="F8915" s="13">
        <v>41787</v>
      </c>
      <c r="H8915" s="6" t="s">
        <v>7947</v>
      </c>
      <c r="I8915" s="6" t="s">
        <v>7994</v>
      </c>
      <c r="J8915" s="14">
        <v>7.4999999999999997E-3</v>
      </c>
      <c r="K8915" s="14">
        <v>0.22329999999999997</v>
      </c>
      <c r="L8915" s="15">
        <f t="shared" si="564"/>
        <v>-0.21579999999999996</v>
      </c>
      <c r="M8915" s="11">
        <f t="shared" si="565"/>
        <v>0</v>
      </c>
      <c r="N8915" s="11">
        <f>VLOOKUP(E8915,Nasdaq!$A$2:$F$3174,5,1)</f>
        <v>3203.860107</v>
      </c>
      <c r="O8915" s="11">
        <f>VLOOKUP(F8915,Nasdaq!$A$2:$F$3174,5,1)</f>
        <v>4225.080078</v>
      </c>
      <c r="P8915" s="11">
        <f t="shared" si="566"/>
        <v>418</v>
      </c>
      <c r="Q8915" s="15">
        <f t="shared" si="567"/>
        <v>0.75829708738712875</v>
      </c>
    </row>
    <row r="8916" spans="1:17" ht="19.5" customHeight="1" x14ac:dyDescent="0.2">
      <c r="A8916" s="12">
        <v>5190</v>
      </c>
      <c r="B8916" s="6" t="s">
        <v>2451</v>
      </c>
      <c r="C8916" s="12">
        <v>7617</v>
      </c>
      <c r="D8916" s="6" t="s">
        <v>4660</v>
      </c>
      <c r="E8916" s="13">
        <v>40700</v>
      </c>
      <c r="F8916" s="13">
        <v>41872</v>
      </c>
      <c r="H8916" s="6" t="s">
        <v>7947</v>
      </c>
      <c r="I8916" s="6" t="s">
        <v>8055</v>
      </c>
      <c r="J8916" s="14">
        <v>-4.2800000000000005E-2</v>
      </c>
      <c r="K8916" s="14">
        <v>0.17120000000000002</v>
      </c>
      <c r="L8916" s="15">
        <f t="shared" si="564"/>
        <v>-0.21400000000000002</v>
      </c>
      <c r="M8916" s="11">
        <f t="shared" si="565"/>
        <v>0</v>
      </c>
      <c r="N8916" s="11">
        <f>VLOOKUP(E8916,Nasdaq!$A$2:$F$3174,5,1)</f>
        <v>2702.5600589999999</v>
      </c>
      <c r="O8916" s="11">
        <f>VLOOKUP(F8916,Nasdaq!$A$2:$F$3174,5,1)</f>
        <v>4532.1000979999999</v>
      </c>
      <c r="P8916" s="11">
        <f t="shared" si="566"/>
        <v>1172</v>
      </c>
      <c r="Q8916" s="15">
        <f t="shared" si="567"/>
        <v>0.59631589477153391</v>
      </c>
    </row>
    <row r="8917" spans="1:17" ht="19.5" customHeight="1" x14ac:dyDescent="0.2">
      <c r="A8917" s="12">
        <v>5190</v>
      </c>
      <c r="B8917" s="6" t="s">
        <v>2451</v>
      </c>
      <c r="C8917" s="12">
        <v>2841</v>
      </c>
      <c r="D8917" s="6" t="s">
        <v>5819</v>
      </c>
      <c r="E8917" s="13">
        <v>43419</v>
      </c>
      <c r="F8917" s="13">
        <v>44415</v>
      </c>
      <c r="G8917" s="13">
        <v>43700</v>
      </c>
      <c r="H8917" s="6" t="s">
        <v>7944</v>
      </c>
      <c r="I8917" s="6" t="s">
        <v>8146</v>
      </c>
      <c r="J8917" s="14">
        <v>-5.3200000000000004E-2</v>
      </c>
      <c r="K8917" s="14">
        <v>0.14940000000000001</v>
      </c>
      <c r="L8917" s="15">
        <f t="shared" si="564"/>
        <v>-0.2026</v>
      </c>
      <c r="M8917" s="11">
        <f t="shared" si="565"/>
        <v>0</v>
      </c>
      <c r="N8917" s="11">
        <f>VLOOKUP(E8917,Nasdaq!$A$2:$F$3174,5,1)</f>
        <v>7259.0297849999997</v>
      </c>
      <c r="O8917" s="11">
        <f>VLOOKUP(F8917,Nasdaq!$A$2:$F$3174,5,1)</f>
        <v>11010.980469</v>
      </c>
      <c r="P8917" s="11">
        <f t="shared" si="566"/>
        <v>996</v>
      </c>
      <c r="Q8917" s="15">
        <f t="shared" si="567"/>
        <v>0.65925447101539936</v>
      </c>
    </row>
    <row r="8918" spans="1:17" ht="19.5" customHeight="1" x14ac:dyDescent="0.2">
      <c r="A8918" s="12">
        <v>5190</v>
      </c>
      <c r="B8918" s="6" t="s">
        <v>2451</v>
      </c>
      <c r="C8918" s="12">
        <v>26063</v>
      </c>
      <c r="D8918" s="6" t="s">
        <v>5178</v>
      </c>
      <c r="E8918" s="13">
        <v>40556</v>
      </c>
      <c r="F8918" s="13">
        <v>43206</v>
      </c>
      <c r="H8918" s="6" t="s">
        <v>7947</v>
      </c>
      <c r="I8918" s="6" t="s">
        <v>8097</v>
      </c>
      <c r="J8918" s="14">
        <v>-8.1600000000000006E-2</v>
      </c>
      <c r="K8918" s="14">
        <v>0.13009999999999999</v>
      </c>
      <c r="L8918" s="15">
        <f t="shared" si="564"/>
        <v>-0.2117</v>
      </c>
      <c r="M8918" s="11">
        <f t="shared" si="565"/>
        <v>0</v>
      </c>
      <c r="N8918" s="11">
        <f>VLOOKUP(E8918,Nasdaq!$A$2:$F$3174,5,1)</f>
        <v>2735.290039</v>
      </c>
      <c r="O8918" s="11">
        <f>VLOOKUP(F8918,Nasdaq!$A$2:$F$3174,5,1)</f>
        <v>7156.2797849999997</v>
      </c>
      <c r="P8918" s="11">
        <f t="shared" si="566"/>
        <v>2650</v>
      </c>
      <c r="Q8918" s="15">
        <f t="shared" si="567"/>
        <v>0.38222272478489977</v>
      </c>
    </row>
    <row r="8919" spans="1:17" ht="19.5" customHeight="1" x14ac:dyDescent="0.2">
      <c r="A8919" s="12">
        <v>5190</v>
      </c>
      <c r="B8919" s="6" t="s">
        <v>2451</v>
      </c>
      <c r="C8919" s="12">
        <v>7901</v>
      </c>
      <c r="D8919" s="6" t="s">
        <v>3756</v>
      </c>
      <c r="E8919" s="13">
        <v>41352</v>
      </c>
      <c r="F8919" s="13">
        <v>42052</v>
      </c>
      <c r="H8919" s="6" t="s">
        <v>7947</v>
      </c>
      <c r="I8919" s="6" t="s">
        <v>7957</v>
      </c>
      <c r="J8919" s="14">
        <v>-0.2535</v>
      </c>
      <c r="K8919" s="14">
        <v>0.1968</v>
      </c>
      <c r="L8919" s="15">
        <f t="shared" si="564"/>
        <v>-0.45030000000000003</v>
      </c>
      <c r="M8919" s="11">
        <f t="shared" si="565"/>
        <v>0</v>
      </c>
      <c r="N8919" s="11">
        <f>VLOOKUP(E8919,Nasdaq!$A$2:$F$3174,5,1)</f>
        <v>3229.1000979999999</v>
      </c>
      <c r="O8919" s="11">
        <f>VLOOKUP(F8919,Nasdaq!$A$2:$F$3174,5,1)</f>
        <v>4899.2700199999999</v>
      </c>
      <c r="P8919" s="11">
        <f t="shared" si="566"/>
        <v>700</v>
      </c>
      <c r="Q8919" s="15">
        <f t="shared" si="567"/>
        <v>0.65909928490057945</v>
      </c>
    </row>
    <row r="8920" spans="1:17" ht="19.5" customHeight="1" x14ac:dyDescent="0.2">
      <c r="A8920" s="12">
        <v>5190</v>
      </c>
      <c r="B8920" s="6" t="s">
        <v>2451</v>
      </c>
      <c r="C8920" s="12">
        <v>8723</v>
      </c>
      <c r="D8920" s="6" t="s">
        <v>5820</v>
      </c>
      <c r="E8920" s="13">
        <v>40681</v>
      </c>
      <c r="F8920" s="13">
        <v>41690</v>
      </c>
      <c r="H8920" s="6" t="s">
        <v>7947</v>
      </c>
      <c r="I8920" s="6" t="s">
        <v>8063</v>
      </c>
      <c r="J8920" s="14">
        <v>-0.34380000000000005</v>
      </c>
      <c r="K8920" s="14">
        <v>0.14610000000000001</v>
      </c>
      <c r="L8920" s="15">
        <f t="shared" si="564"/>
        <v>-0.48990000000000006</v>
      </c>
      <c r="M8920" s="11">
        <f t="shared" si="565"/>
        <v>0</v>
      </c>
      <c r="N8920" s="11">
        <f>VLOOKUP(E8920,Nasdaq!$A$2:$F$3174,5,1)</f>
        <v>2815</v>
      </c>
      <c r="O8920" s="11">
        <f>VLOOKUP(F8920,Nasdaq!$A$2:$F$3174,5,1)</f>
        <v>4267.5498049999997</v>
      </c>
      <c r="P8920" s="11">
        <f t="shared" si="566"/>
        <v>1009</v>
      </c>
      <c r="Q8920" s="15">
        <f t="shared" si="567"/>
        <v>0.65962983654181018</v>
      </c>
    </row>
    <row r="8921" spans="1:17" ht="19.5" customHeight="1" x14ac:dyDescent="0.2">
      <c r="A8921" s="12">
        <v>5190</v>
      </c>
      <c r="B8921" s="6" t="s">
        <v>2451</v>
      </c>
      <c r="C8921" s="12">
        <v>7394</v>
      </c>
      <c r="D8921" s="6" t="s">
        <v>7051</v>
      </c>
      <c r="E8921" s="13">
        <v>40843</v>
      </c>
      <c r="F8921" s="13">
        <v>41687</v>
      </c>
      <c r="H8921" s="6" t="s">
        <v>7946</v>
      </c>
      <c r="I8921" s="6" t="s">
        <v>8008</v>
      </c>
      <c r="J8921" s="14">
        <v>-0.63060000000000005</v>
      </c>
      <c r="K8921" s="14">
        <v>0.19390000000000002</v>
      </c>
      <c r="L8921" s="15">
        <f t="shared" si="564"/>
        <v>-0.82450000000000001</v>
      </c>
      <c r="M8921" s="11">
        <f t="shared" si="565"/>
        <v>0</v>
      </c>
      <c r="N8921" s="11">
        <f>VLOOKUP(E8921,Nasdaq!$A$2:$F$3174,5,1)</f>
        <v>2738.6298830000001</v>
      </c>
      <c r="O8921" s="11">
        <f>VLOOKUP(F8921,Nasdaq!$A$2:$F$3174,5,1)</f>
        <v>4244.0200199999999</v>
      </c>
      <c r="P8921" s="11">
        <f t="shared" si="566"/>
        <v>844</v>
      </c>
      <c r="Q8921" s="15">
        <f t="shared" si="567"/>
        <v>0.64529237947896068</v>
      </c>
    </row>
    <row r="8922" spans="1:17" ht="19.5" customHeight="1" x14ac:dyDescent="0.2">
      <c r="A8922" s="12">
        <v>5905</v>
      </c>
      <c r="B8922" s="6" t="s">
        <v>2452</v>
      </c>
      <c r="C8922" s="12">
        <v>33283</v>
      </c>
      <c r="D8922" s="6" t="s">
        <v>5821</v>
      </c>
      <c r="E8922" s="13">
        <v>42004</v>
      </c>
      <c r="F8922" s="13">
        <v>42632</v>
      </c>
      <c r="H8922" s="6" t="s">
        <v>7949</v>
      </c>
      <c r="I8922" s="6" t="s">
        <v>8058</v>
      </c>
      <c r="J8922" s="14">
        <v>0.1042</v>
      </c>
      <c r="K8922" s="14">
        <v>4.4699999999999997E-2</v>
      </c>
      <c r="L8922" s="15">
        <f t="shared" si="564"/>
        <v>5.9500000000000004E-2</v>
      </c>
      <c r="M8922" s="11">
        <f t="shared" si="565"/>
        <v>1</v>
      </c>
      <c r="N8922" s="11">
        <f>VLOOKUP(E8922,Nasdaq!$A$2:$F$3174,5,1)</f>
        <v>4736.0498049999997</v>
      </c>
      <c r="O8922" s="11">
        <f>VLOOKUP(F8922,Nasdaq!$A$2:$F$3174,5,1)</f>
        <v>5235.0297849999997</v>
      </c>
      <c r="P8922" s="11">
        <f t="shared" si="566"/>
        <v>628</v>
      </c>
      <c r="Q8922" s="15">
        <f t="shared" si="567"/>
        <v>0.90468480011786701</v>
      </c>
    </row>
    <row r="8923" spans="1:17" ht="19.5" customHeight="1" x14ac:dyDescent="0.2">
      <c r="A8923" s="12">
        <v>6945</v>
      </c>
      <c r="B8923" s="6" t="s">
        <v>2453</v>
      </c>
      <c r="C8923" s="12">
        <v>2101</v>
      </c>
      <c r="D8923" s="6" t="s">
        <v>5822</v>
      </c>
      <c r="E8923" s="13">
        <v>42573</v>
      </c>
      <c r="F8923" s="13">
        <v>43714</v>
      </c>
      <c r="G8923" s="13">
        <v>42573</v>
      </c>
      <c r="H8923" s="6" t="s">
        <v>7949</v>
      </c>
      <c r="I8923" s="6" t="s">
        <v>8142</v>
      </c>
      <c r="J8923" s="14">
        <v>0.2316</v>
      </c>
      <c r="K8923" s="14">
        <v>0.1285</v>
      </c>
      <c r="L8923" s="15">
        <f t="shared" si="564"/>
        <v>0.1031</v>
      </c>
      <c r="M8923" s="11">
        <f t="shared" si="565"/>
        <v>1</v>
      </c>
      <c r="N8923" s="11">
        <f>VLOOKUP(E8923,Nasdaq!$A$2:$F$3174,5,1)</f>
        <v>5100.1601559999999</v>
      </c>
      <c r="O8923" s="11">
        <f>VLOOKUP(F8923,Nasdaq!$A$2:$F$3174,5,1)</f>
        <v>8103.0698240000002</v>
      </c>
      <c r="P8923" s="11">
        <f t="shared" si="566"/>
        <v>1141</v>
      </c>
      <c r="Q8923" s="15">
        <f t="shared" si="567"/>
        <v>0.62941156086115202</v>
      </c>
    </row>
    <row r="8924" spans="1:17" ht="19.5" customHeight="1" x14ac:dyDescent="0.2">
      <c r="A8924" s="12">
        <v>8071</v>
      </c>
      <c r="B8924" s="6" t="s">
        <v>6031</v>
      </c>
      <c r="C8924" s="12">
        <v>9006</v>
      </c>
      <c r="D8924" s="6" t="s">
        <v>4239</v>
      </c>
      <c r="E8924" s="13">
        <v>43222</v>
      </c>
      <c r="F8924" s="13">
        <v>44415</v>
      </c>
      <c r="H8924" s="6" t="s">
        <v>7949</v>
      </c>
      <c r="I8924" s="6" t="s">
        <v>8001</v>
      </c>
      <c r="J8924" s="14">
        <v>8.1500000000000003E-2</v>
      </c>
      <c r="K8924" s="14">
        <v>0.13500000000000001</v>
      </c>
      <c r="L8924" s="15">
        <f t="shared" si="564"/>
        <v>-5.3500000000000006E-2</v>
      </c>
      <c r="M8924" s="11">
        <f t="shared" si="565"/>
        <v>0</v>
      </c>
      <c r="N8924" s="11">
        <f>VLOOKUP(E8924,Nasdaq!$A$2:$F$3174,5,1)</f>
        <v>7100.8999020000001</v>
      </c>
      <c r="O8924" s="11">
        <f>VLOOKUP(F8924,Nasdaq!$A$2:$F$3174,5,1)</f>
        <v>11010.980469</v>
      </c>
      <c r="P8924" s="11">
        <f t="shared" si="566"/>
        <v>1193</v>
      </c>
      <c r="Q8924" s="15">
        <f t="shared" si="567"/>
        <v>0.64489325682758925</v>
      </c>
    </row>
    <row r="8925" spans="1:17" ht="19.5" customHeight="1" x14ac:dyDescent="0.2">
      <c r="A8925" s="12">
        <v>7247</v>
      </c>
      <c r="B8925" s="6" t="s">
        <v>2454</v>
      </c>
      <c r="C8925" s="12">
        <v>697</v>
      </c>
      <c r="D8925" s="6" t="s">
        <v>4379</v>
      </c>
      <c r="E8925" s="13">
        <v>41312</v>
      </c>
      <c r="F8925" s="13">
        <v>41704</v>
      </c>
      <c r="H8925" s="6" t="s">
        <v>7951</v>
      </c>
      <c r="I8925" s="6" t="s">
        <v>7991</v>
      </c>
      <c r="J8925" s="14">
        <v>1.1144000000000001</v>
      </c>
      <c r="K8925" s="14">
        <v>0.25190000000000001</v>
      </c>
      <c r="L8925" s="15">
        <f t="shared" si="564"/>
        <v>0.86250000000000004</v>
      </c>
      <c r="M8925" s="11">
        <f t="shared" si="565"/>
        <v>1</v>
      </c>
      <c r="N8925" s="11">
        <f>VLOOKUP(E8925,Nasdaq!$A$2:$F$3174,5,1)</f>
        <v>3165.1298830000001</v>
      </c>
      <c r="O8925" s="11">
        <f>VLOOKUP(F8925,Nasdaq!$A$2:$F$3174,5,1)</f>
        <v>4352.1298829999996</v>
      </c>
      <c r="P8925" s="11">
        <f t="shared" si="566"/>
        <v>392</v>
      </c>
      <c r="Q8925" s="15">
        <f t="shared" si="567"/>
        <v>0.72726159676469859</v>
      </c>
    </row>
    <row r="8926" spans="1:17" ht="19.5" customHeight="1" x14ac:dyDescent="0.2">
      <c r="A8926" s="12">
        <v>7247</v>
      </c>
      <c r="B8926" s="6" t="s">
        <v>2454</v>
      </c>
      <c r="C8926" s="12">
        <v>14539</v>
      </c>
      <c r="D8926" s="6" t="s">
        <v>5823</v>
      </c>
      <c r="E8926" s="13">
        <v>40400</v>
      </c>
      <c r="F8926" s="13">
        <v>44415</v>
      </c>
      <c r="H8926" s="6" t="s">
        <v>7951</v>
      </c>
      <c r="I8926" s="6" t="s">
        <v>7991</v>
      </c>
      <c r="J8926" s="14">
        <v>0.12990000000000002</v>
      </c>
      <c r="K8926" s="14">
        <v>0.13930000000000001</v>
      </c>
      <c r="L8926" s="15">
        <f t="shared" si="564"/>
        <v>-9.3999999999999917E-3</v>
      </c>
      <c r="M8926" s="11">
        <f t="shared" si="565"/>
        <v>0</v>
      </c>
      <c r="N8926" s="11">
        <f>VLOOKUP(E8926,Nasdaq!$A$2:$F$3174,5,1)</f>
        <v>2277.169922</v>
      </c>
      <c r="O8926" s="11">
        <f>VLOOKUP(F8926,Nasdaq!$A$2:$F$3174,5,1)</f>
        <v>11010.980469</v>
      </c>
      <c r="P8926" s="11">
        <f t="shared" si="566"/>
        <v>4015</v>
      </c>
      <c r="Q8926" s="15">
        <f t="shared" si="567"/>
        <v>0.2068092280484867</v>
      </c>
    </row>
    <row r="8927" spans="1:17" ht="19.5" customHeight="1" x14ac:dyDescent="0.2">
      <c r="A8927" s="12">
        <v>7247</v>
      </c>
      <c r="B8927" s="6" t="s">
        <v>2454</v>
      </c>
      <c r="C8927" s="12">
        <v>524</v>
      </c>
      <c r="D8927" s="6" t="s">
        <v>3310</v>
      </c>
      <c r="E8927" s="13">
        <v>41044</v>
      </c>
      <c r="F8927" s="13">
        <v>41501</v>
      </c>
      <c r="H8927" s="6" t="s">
        <v>7948</v>
      </c>
      <c r="I8927" s="6" t="s">
        <v>7986</v>
      </c>
      <c r="J8927" s="14">
        <v>0.10439999999999999</v>
      </c>
      <c r="K8927" s="14">
        <v>0.22120000000000001</v>
      </c>
      <c r="L8927" s="15">
        <f t="shared" si="564"/>
        <v>-0.11680000000000001</v>
      </c>
      <c r="M8927" s="11">
        <f t="shared" si="565"/>
        <v>0</v>
      </c>
      <c r="N8927" s="11">
        <f>VLOOKUP(E8927,Nasdaq!$A$2:$F$3174,5,1)</f>
        <v>2893.76001</v>
      </c>
      <c r="O8927" s="11">
        <f>VLOOKUP(F8927,Nasdaq!$A$2:$F$3174,5,1)</f>
        <v>3606.1201169999999</v>
      </c>
      <c r="P8927" s="11">
        <f t="shared" si="566"/>
        <v>457</v>
      </c>
      <c r="Q8927" s="15">
        <f t="shared" si="567"/>
        <v>0.80245907901682001</v>
      </c>
    </row>
    <row r="8928" spans="1:17" ht="19.5" customHeight="1" x14ac:dyDescent="0.2">
      <c r="A8928" s="12">
        <v>7247</v>
      </c>
      <c r="B8928" s="6" t="s">
        <v>2454</v>
      </c>
      <c r="C8928" s="12">
        <v>17875</v>
      </c>
      <c r="D8928" s="6" t="s">
        <v>4176</v>
      </c>
      <c r="E8928" s="13">
        <v>40081</v>
      </c>
      <c r="F8928" s="13">
        <v>44415</v>
      </c>
      <c r="H8928" s="6" t="s">
        <v>7948</v>
      </c>
      <c r="I8928" s="6" t="s">
        <v>7992</v>
      </c>
      <c r="J8928" s="14">
        <v>6.8400000000000002E-2</v>
      </c>
      <c r="K8928" s="14">
        <v>0.1366</v>
      </c>
      <c r="L8928" s="15">
        <f t="shared" si="564"/>
        <v>-6.8199999999999997E-2</v>
      </c>
      <c r="M8928" s="11">
        <f t="shared" si="565"/>
        <v>0</v>
      </c>
      <c r="N8928" s="11">
        <f>VLOOKUP(E8928,Nasdaq!$A$2:$F$3174,5,1)</f>
        <v>2090.919922</v>
      </c>
      <c r="O8928" s="11">
        <f>VLOOKUP(F8928,Nasdaq!$A$2:$F$3174,5,1)</f>
        <v>11010.980469</v>
      </c>
      <c r="P8928" s="11">
        <f t="shared" si="566"/>
        <v>4334</v>
      </c>
      <c r="Q8928" s="15">
        <f t="shared" si="567"/>
        <v>0.18989427178881585</v>
      </c>
    </row>
    <row r="8929" spans="1:17" ht="19.5" customHeight="1" x14ac:dyDescent="0.2">
      <c r="A8929" s="12">
        <v>7247</v>
      </c>
      <c r="B8929" s="6" t="s">
        <v>2454</v>
      </c>
      <c r="C8929" s="12">
        <v>2630</v>
      </c>
      <c r="D8929" s="6" t="s">
        <v>3968</v>
      </c>
      <c r="E8929" s="13">
        <v>40962</v>
      </c>
      <c r="F8929" s="13">
        <v>43054</v>
      </c>
      <c r="G8929" s="13">
        <v>40962</v>
      </c>
      <c r="H8929" s="6" t="s">
        <v>7947</v>
      </c>
      <c r="I8929" s="6" t="s">
        <v>8061</v>
      </c>
      <c r="J8929" s="14">
        <v>6.0999999999999999E-2</v>
      </c>
      <c r="K8929" s="14">
        <v>0.14050000000000001</v>
      </c>
      <c r="L8929" s="15">
        <f t="shared" si="564"/>
        <v>-7.9500000000000015E-2</v>
      </c>
      <c r="M8929" s="11">
        <f t="shared" si="565"/>
        <v>0</v>
      </c>
      <c r="N8929" s="11">
        <f>VLOOKUP(E8929,Nasdaq!$A$2:$F$3174,5,1)</f>
        <v>2956.9799800000001</v>
      </c>
      <c r="O8929" s="11">
        <f>VLOOKUP(F8929,Nasdaq!$A$2:$F$3174,5,1)</f>
        <v>6706.2099609999996</v>
      </c>
      <c r="P8929" s="11">
        <f t="shared" si="566"/>
        <v>2092</v>
      </c>
      <c r="Q8929" s="15">
        <f t="shared" si="567"/>
        <v>0.44093208656935412</v>
      </c>
    </row>
    <row r="8930" spans="1:17" ht="19.5" customHeight="1" x14ac:dyDescent="0.2">
      <c r="A8930" s="12">
        <v>7247</v>
      </c>
      <c r="B8930" s="6" t="s">
        <v>2454</v>
      </c>
      <c r="C8930" s="12">
        <v>14594</v>
      </c>
      <c r="D8930" s="6" t="s">
        <v>4897</v>
      </c>
      <c r="E8930" s="13">
        <v>41197</v>
      </c>
      <c r="F8930" s="13">
        <v>44415</v>
      </c>
      <c r="H8930" s="6" t="s">
        <v>7950</v>
      </c>
      <c r="I8930" s="6" t="s">
        <v>8071</v>
      </c>
      <c r="J8930" s="14">
        <v>-2.5699999999999997E-2</v>
      </c>
      <c r="K8930" s="14">
        <v>0.1376</v>
      </c>
      <c r="L8930" s="15">
        <f t="shared" si="564"/>
        <v>-0.1633</v>
      </c>
      <c r="M8930" s="11">
        <f t="shared" si="565"/>
        <v>0</v>
      </c>
      <c r="N8930" s="11">
        <f>VLOOKUP(E8930,Nasdaq!$A$2:$F$3174,5,1)</f>
        <v>3064.179932</v>
      </c>
      <c r="O8930" s="11">
        <f>VLOOKUP(F8930,Nasdaq!$A$2:$F$3174,5,1)</f>
        <v>11010.980469</v>
      </c>
      <c r="P8930" s="11">
        <f t="shared" si="566"/>
        <v>3218</v>
      </c>
      <c r="Q8930" s="15">
        <f t="shared" si="567"/>
        <v>0.27828432513680312</v>
      </c>
    </row>
    <row r="8931" spans="1:17" ht="19.5" customHeight="1" x14ac:dyDescent="0.2">
      <c r="A8931" s="12">
        <v>7247</v>
      </c>
      <c r="B8931" s="6" t="s">
        <v>2454</v>
      </c>
      <c r="C8931" s="12">
        <v>14448</v>
      </c>
      <c r="D8931" s="6" t="s">
        <v>5561</v>
      </c>
      <c r="E8931" s="13">
        <v>41953</v>
      </c>
      <c r="F8931" s="13">
        <v>42804</v>
      </c>
      <c r="H8931" s="6" t="s">
        <v>7948</v>
      </c>
      <c r="I8931" s="6" t="s">
        <v>7978</v>
      </c>
      <c r="J8931" s="14">
        <v>-0.26500000000000001</v>
      </c>
      <c r="K8931" s="14">
        <v>9.0500000000000011E-2</v>
      </c>
      <c r="L8931" s="15">
        <f t="shared" si="564"/>
        <v>-0.35550000000000004</v>
      </c>
      <c r="M8931" s="11">
        <f t="shared" si="565"/>
        <v>0</v>
      </c>
      <c r="N8931" s="11">
        <f>VLOOKUP(E8931,Nasdaq!$A$2:$F$3174,5,1)</f>
        <v>4651.6201170000004</v>
      </c>
      <c r="O8931" s="11">
        <f>VLOOKUP(F8931,Nasdaq!$A$2:$F$3174,5,1)</f>
        <v>5861.7299800000001</v>
      </c>
      <c r="P8931" s="11">
        <f t="shared" si="566"/>
        <v>851</v>
      </c>
      <c r="Q8931" s="15">
        <f t="shared" si="567"/>
        <v>0.79355814676713277</v>
      </c>
    </row>
    <row r="8932" spans="1:17" ht="19.5" customHeight="1" x14ac:dyDescent="0.2">
      <c r="A8932" s="12">
        <v>7247</v>
      </c>
      <c r="B8932" s="6" t="s">
        <v>2454</v>
      </c>
      <c r="C8932" s="12">
        <v>36263</v>
      </c>
      <c r="D8932" s="6" t="s">
        <v>4513</v>
      </c>
      <c r="E8932" s="13">
        <v>41404</v>
      </c>
      <c r="F8932" s="13">
        <v>44415</v>
      </c>
      <c r="H8932" s="6" t="s">
        <v>7946</v>
      </c>
      <c r="I8932" s="6" t="s">
        <v>7964</v>
      </c>
      <c r="J8932" s="14">
        <v>-0.32069999999999999</v>
      </c>
      <c r="K8932" s="14">
        <v>0.1273</v>
      </c>
      <c r="L8932" s="15">
        <f t="shared" si="564"/>
        <v>-0.44799999999999995</v>
      </c>
      <c r="M8932" s="11">
        <f t="shared" si="565"/>
        <v>0</v>
      </c>
      <c r="N8932" s="11">
        <f>VLOOKUP(E8932,Nasdaq!$A$2:$F$3174,5,1)</f>
        <v>3436.580078</v>
      </c>
      <c r="O8932" s="11">
        <f>VLOOKUP(F8932,Nasdaq!$A$2:$F$3174,5,1)</f>
        <v>11010.980469</v>
      </c>
      <c r="P8932" s="11">
        <f t="shared" si="566"/>
        <v>3011</v>
      </c>
      <c r="Q8932" s="15">
        <f t="shared" si="567"/>
        <v>0.31210515074151701</v>
      </c>
    </row>
    <row r="8933" spans="1:17" ht="19.5" customHeight="1" x14ac:dyDescent="0.2">
      <c r="A8933" s="12">
        <v>7247</v>
      </c>
      <c r="B8933" s="6" t="s">
        <v>2454</v>
      </c>
      <c r="C8933" s="12">
        <v>6478</v>
      </c>
      <c r="D8933" s="6" t="s">
        <v>3442</v>
      </c>
      <c r="E8933" s="13">
        <v>42887</v>
      </c>
      <c r="F8933" s="13">
        <v>44415</v>
      </c>
      <c r="H8933" s="6" t="s">
        <v>7944</v>
      </c>
      <c r="I8933" s="6" t="s">
        <v>8031</v>
      </c>
      <c r="J8933" s="14">
        <v>-0.3226</v>
      </c>
      <c r="K8933" s="14">
        <v>0.12859999999999999</v>
      </c>
      <c r="L8933" s="15">
        <f t="shared" si="564"/>
        <v>-0.45119999999999999</v>
      </c>
      <c r="M8933" s="11">
        <f t="shared" si="565"/>
        <v>0</v>
      </c>
      <c r="N8933" s="11">
        <f>VLOOKUP(E8933,Nasdaq!$A$2:$F$3174,5,1)</f>
        <v>6246.830078</v>
      </c>
      <c r="O8933" s="11">
        <f>VLOOKUP(F8933,Nasdaq!$A$2:$F$3174,5,1)</f>
        <v>11010.980469</v>
      </c>
      <c r="P8933" s="11">
        <f t="shared" si="566"/>
        <v>1528</v>
      </c>
      <c r="Q8933" s="15">
        <f t="shared" si="567"/>
        <v>0.56732790002975497</v>
      </c>
    </row>
    <row r="8934" spans="1:17" ht="19.5" customHeight="1" x14ac:dyDescent="0.2">
      <c r="A8934" s="12">
        <v>7247</v>
      </c>
      <c r="B8934" s="6" t="s">
        <v>2454</v>
      </c>
      <c r="C8934" s="12">
        <v>1616</v>
      </c>
      <c r="D8934" s="6" t="s">
        <v>5824</v>
      </c>
      <c r="E8934" s="13">
        <v>42115</v>
      </c>
      <c r="F8934" s="13">
        <v>44415</v>
      </c>
      <c r="G8934" s="13">
        <v>42115</v>
      </c>
      <c r="H8934" s="6" t="s">
        <v>7948</v>
      </c>
      <c r="I8934" s="6" t="s">
        <v>8017</v>
      </c>
      <c r="J8934" s="14">
        <v>-0.35560000000000003</v>
      </c>
      <c r="K8934" s="14">
        <v>0.11539999999999999</v>
      </c>
      <c r="L8934" s="15">
        <f t="shared" si="564"/>
        <v>-0.47100000000000003</v>
      </c>
      <c r="M8934" s="11">
        <f t="shared" si="565"/>
        <v>0</v>
      </c>
      <c r="N8934" s="11">
        <f>VLOOKUP(E8934,Nasdaq!$A$2:$F$3174,5,1)</f>
        <v>5014.1000979999999</v>
      </c>
      <c r="O8934" s="11">
        <f>VLOOKUP(F8934,Nasdaq!$A$2:$F$3174,5,1)</f>
        <v>11010.980469</v>
      </c>
      <c r="P8934" s="11">
        <f t="shared" si="566"/>
        <v>2300</v>
      </c>
      <c r="Q8934" s="15">
        <f t="shared" si="567"/>
        <v>0.45537314415324109</v>
      </c>
    </row>
    <row r="8935" spans="1:17" ht="19.5" customHeight="1" x14ac:dyDescent="0.2">
      <c r="A8935" s="12">
        <v>4996</v>
      </c>
      <c r="B8935" s="6" t="s">
        <v>2455</v>
      </c>
      <c r="C8935" s="12">
        <v>3432</v>
      </c>
      <c r="D8935" s="6" t="s">
        <v>3142</v>
      </c>
      <c r="E8935" s="13">
        <v>41228</v>
      </c>
      <c r="F8935" s="13">
        <v>44415</v>
      </c>
      <c r="G8935" s="13">
        <v>43217</v>
      </c>
      <c r="H8935" s="6" t="s">
        <v>7947</v>
      </c>
      <c r="I8935" s="6" t="s">
        <v>8004</v>
      </c>
      <c r="J8935" s="14">
        <v>1.2999999999999999E-3</v>
      </c>
      <c r="K8935" s="14">
        <v>0.14800000000000002</v>
      </c>
      <c r="L8935" s="15">
        <f t="shared" si="564"/>
        <v>-0.14670000000000002</v>
      </c>
      <c r="M8935" s="11">
        <f t="shared" si="565"/>
        <v>0</v>
      </c>
      <c r="N8935" s="11">
        <f>VLOOKUP(E8935,Nasdaq!$A$2:$F$3174,5,1)</f>
        <v>2836.9399410000001</v>
      </c>
      <c r="O8935" s="11">
        <f>VLOOKUP(F8935,Nasdaq!$A$2:$F$3174,5,1)</f>
        <v>11010.980469</v>
      </c>
      <c r="P8935" s="11">
        <f t="shared" si="566"/>
        <v>3187</v>
      </c>
      <c r="Q8935" s="15">
        <f t="shared" si="567"/>
        <v>0.25764674239516483</v>
      </c>
    </row>
    <row r="8936" spans="1:17" ht="19.5" customHeight="1" x14ac:dyDescent="0.2">
      <c r="A8936" s="12">
        <v>8883</v>
      </c>
      <c r="B8936" s="6" t="s">
        <v>2456</v>
      </c>
      <c r="C8936" s="12">
        <v>14464</v>
      </c>
      <c r="D8936" s="6" t="s">
        <v>4075</v>
      </c>
      <c r="E8936" s="13">
        <v>43438</v>
      </c>
      <c r="F8936" s="13">
        <v>44415</v>
      </c>
      <c r="H8936" s="6" t="s">
        <v>7944</v>
      </c>
      <c r="I8936" s="6" t="s">
        <v>8074</v>
      </c>
      <c r="J8936" s="14">
        <v>-0.16320000000000001</v>
      </c>
      <c r="K8936" s="14">
        <v>0.1613</v>
      </c>
      <c r="L8936" s="15">
        <f t="shared" si="564"/>
        <v>-0.32450000000000001</v>
      </c>
      <c r="M8936" s="11">
        <f t="shared" si="565"/>
        <v>0</v>
      </c>
      <c r="N8936" s="11">
        <f>VLOOKUP(E8936,Nasdaq!$A$2:$F$3174,5,1)</f>
        <v>7158.4301759999998</v>
      </c>
      <c r="O8936" s="11">
        <f>VLOOKUP(F8936,Nasdaq!$A$2:$F$3174,5,1)</f>
        <v>11010.980469</v>
      </c>
      <c r="P8936" s="11">
        <f t="shared" si="566"/>
        <v>977</v>
      </c>
      <c r="Q8936" s="15">
        <f t="shared" si="567"/>
        <v>0.65011820155330691</v>
      </c>
    </row>
    <row r="8937" spans="1:17" ht="19.5" customHeight="1" x14ac:dyDescent="0.2">
      <c r="A8937" s="12">
        <v>4915</v>
      </c>
      <c r="B8937" s="6" t="s">
        <v>2457</v>
      </c>
      <c r="C8937" s="12">
        <v>35344</v>
      </c>
      <c r="D8937" s="6" t="s">
        <v>5825</v>
      </c>
      <c r="E8937" s="13">
        <v>40547</v>
      </c>
      <c r="F8937" s="13">
        <v>40700</v>
      </c>
      <c r="G8937" s="13">
        <v>40547</v>
      </c>
      <c r="H8937" s="6" t="s">
        <v>7947</v>
      </c>
      <c r="I8937" s="6" t="s">
        <v>8055</v>
      </c>
      <c r="J8937" s="14">
        <v>0.44450000000000001</v>
      </c>
      <c r="K8937" s="14">
        <v>5.0599999999999999E-2</v>
      </c>
      <c r="L8937" s="15">
        <f t="shared" si="564"/>
        <v>0.39390000000000003</v>
      </c>
      <c r="M8937" s="11">
        <f t="shared" si="565"/>
        <v>1</v>
      </c>
      <c r="N8937" s="11">
        <f>VLOOKUP(E8937,Nasdaq!$A$2:$F$3174,5,1)</f>
        <v>2681.25</v>
      </c>
      <c r="O8937" s="11">
        <f>VLOOKUP(F8937,Nasdaq!$A$2:$F$3174,5,1)</f>
        <v>2702.5600589999999</v>
      </c>
      <c r="P8937" s="11">
        <f t="shared" si="566"/>
        <v>153</v>
      </c>
      <c r="Q8937" s="15">
        <f t="shared" si="567"/>
        <v>0.99211500264555752</v>
      </c>
    </row>
    <row r="8938" spans="1:17" ht="19.5" customHeight="1" x14ac:dyDescent="0.2">
      <c r="A8938" s="12">
        <v>4915</v>
      </c>
      <c r="B8938" s="6" t="s">
        <v>2457</v>
      </c>
      <c r="C8938" s="12">
        <v>27630</v>
      </c>
      <c r="D8938" s="6" t="s">
        <v>4525</v>
      </c>
      <c r="E8938" s="13">
        <v>40266</v>
      </c>
      <c r="F8938" s="13">
        <v>40303</v>
      </c>
      <c r="G8938" s="13">
        <v>40266</v>
      </c>
      <c r="H8938" s="6" t="s">
        <v>7947</v>
      </c>
      <c r="I8938" s="6" t="s">
        <v>8063</v>
      </c>
      <c r="J8938" s="14">
        <v>0.36570000000000003</v>
      </c>
      <c r="K8938" s="14">
        <v>-4.5999999999999999E-2</v>
      </c>
      <c r="L8938" s="15">
        <f t="shared" si="564"/>
        <v>0.41170000000000001</v>
      </c>
      <c r="M8938" s="11">
        <f t="shared" si="565"/>
        <v>1</v>
      </c>
      <c r="N8938" s="11">
        <f>VLOOKUP(E8938,Nasdaq!$A$2:$F$3174,5,1)</f>
        <v>2404.360107</v>
      </c>
      <c r="O8938" s="11">
        <f>VLOOKUP(F8938,Nasdaq!$A$2:$F$3174,5,1)</f>
        <v>2402.290039</v>
      </c>
      <c r="P8938" s="11">
        <f t="shared" si="566"/>
        <v>37</v>
      </c>
      <c r="Q8938" s="15">
        <f t="shared" si="567"/>
        <v>1.0008616422741545</v>
      </c>
    </row>
    <row r="8939" spans="1:17" ht="19.5" customHeight="1" x14ac:dyDescent="0.2">
      <c r="A8939" s="12">
        <v>4915</v>
      </c>
      <c r="B8939" s="6" t="s">
        <v>2457</v>
      </c>
      <c r="C8939" s="12">
        <v>3969</v>
      </c>
      <c r="D8939" s="6" t="s">
        <v>5826</v>
      </c>
      <c r="E8939" s="13">
        <v>40203</v>
      </c>
      <c r="F8939" s="13">
        <v>40626</v>
      </c>
      <c r="G8939" s="13">
        <v>40203</v>
      </c>
      <c r="H8939" s="6" t="s">
        <v>7947</v>
      </c>
      <c r="I8939" s="6" t="s">
        <v>8063</v>
      </c>
      <c r="J8939" s="14">
        <v>0.34039999999999998</v>
      </c>
      <c r="K8939" s="14">
        <v>0.1893</v>
      </c>
      <c r="L8939" s="15">
        <f t="shared" si="564"/>
        <v>0.15109999999999998</v>
      </c>
      <c r="M8939" s="11">
        <f t="shared" si="565"/>
        <v>1</v>
      </c>
      <c r="N8939" s="11">
        <f>VLOOKUP(E8939,Nasdaq!$A$2:$F$3174,5,1)</f>
        <v>2210.8000489999999</v>
      </c>
      <c r="O8939" s="11">
        <f>VLOOKUP(F8939,Nasdaq!$A$2:$F$3174,5,1)</f>
        <v>2736.419922</v>
      </c>
      <c r="P8939" s="11">
        <f t="shared" si="566"/>
        <v>423</v>
      </c>
      <c r="Q8939" s="15">
        <f t="shared" si="567"/>
        <v>0.80791807040956565</v>
      </c>
    </row>
    <row r="8940" spans="1:17" ht="19.5" customHeight="1" x14ac:dyDescent="0.2">
      <c r="A8940" s="12">
        <v>4915</v>
      </c>
      <c r="B8940" s="6" t="s">
        <v>2457</v>
      </c>
      <c r="C8940" s="12">
        <v>3533</v>
      </c>
      <c r="D8940" s="6" t="s">
        <v>5827</v>
      </c>
      <c r="E8940" s="13">
        <v>40798</v>
      </c>
      <c r="F8940" s="13">
        <v>41409</v>
      </c>
      <c r="G8940" s="13">
        <v>40798</v>
      </c>
      <c r="H8940" s="6" t="s">
        <v>7947</v>
      </c>
      <c r="I8940" s="6" t="s">
        <v>8061</v>
      </c>
      <c r="J8940" s="14">
        <v>0.27579999999999999</v>
      </c>
      <c r="K8940" s="14">
        <v>0.2651</v>
      </c>
      <c r="L8940" s="15">
        <f t="shared" si="564"/>
        <v>1.0699999999999987E-2</v>
      </c>
      <c r="M8940" s="11">
        <f t="shared" si="565"/>
        <v>1</v>
      </c>
      <c r="N8940" s="11">
        <f>VLOOKUP(E8940,Nasdaq!$A$2:$F$3174,5,1)</f>
        <v>2495.0900879999999</v>
      </c>
      <c r="O8940" s="11">
        <f>VLOOKUP(F8940,Nasdaq!$A$2:$F$3174,5,1)</f>
        <v>3471.6201169999999</v>
      </c>
      <c r="P8940" s="11">
        <f t="shared" si="566"/>
        <v>611</v>
      </c>
      <c r="Q8940" s="15">
        <f t="shared" si="567"/>
        <v>0.71871163873598387</v>
      </c>
    </row>
    <row r="8941" spans="1:17" ht="19.5" customHeight="1" x14ac:dyDescent="0.2">
      <c r="A8941" s="12">
        <v>4915</v>
      </c>
      <c r="B8941" s="6" t="s">
        <v>2457</v>
      </c>
      <c r="C8941" s="12">
        <v>4196</v>
      </c>
      <c r="D8941" s="6" t="s">
        <v>3114</v>
      </c>
      <c r="E8941" s="13">
        <v>40581</v>
      </c>
      <c r="F8941" s="13">
        <v>40689</v>
      </c>
      <c r="G8941" s="13">
        <v>40581</v>
      </c>
      <c r="H8941" s="6" t="s">
        <v>7947</v>
      </c>
      <c r="I8941" s="6" t="s">
        <v>8055</v>
      </c>
      <c r="J8941" s="14">
        <v>0.218</v>
      </c>
      <c r="K8941" s="14">
        <v>3.9399999999999998E-2</v>
      </c>
      <c r="L8941" s="15">
        <f t="shared" si="564"/>
        <v>0.17860000000000001</v>
      </c>
      <c r="M8941" s="11">
        <f t="shared" si="565"/>
        <v>1</v>
      </c>
      <c r="N8941" s="11">
        <f>VLOOKUP(E8941,Nasdaq!$A$2:$F$3174,5,1)</f>
        <v>2783.98999</v>
      </c>
      <c r="O8941" s="11">
        <f>VLOOKUP(F8941,Nasdaq!$A$2:$F$3174,5,1)</f>
        <v>2782.919922</v>
      </c>
      <c r="P8941" s="11">
        <f t="shared" si="566"/>
        <v>108</v>
      </c>
      <c r="Q8941" s="15">
        <f t="shared" si="567"/>
        <v>1.0003845029247935</v>
      </c>
    </row>
    <row r="8942" spans="1:17" ht="19.5" customHeight="1" x14ac:dyDescent="0.2">
      <c r="A8942" s="12">
        <v>4915</v>
      </c>
      <c r="B8942" s="6" t="s">
        <v>2457</v>
      </c>
      <c r="C8942" s="12">
        <v>28430</v>
      </c>
      <c r="D8942" s="6" t="s">
        <v>5828</v>
      </c>
      <c r="E8942" s="13">
        <v>40186</v>
      </c>
      <c r="F8942" s="13">
        <v>40801</v>
      </c>
      <c r="G8942" s="13">
        <v>40186</v>
      </c>
      <c r="H8942" s="6" t="s">
        <v>7946</v>
      </c>
      <c r="I8942" s="6" t="s">
        <v>8008</v>
      </c>
      <c r="J8942" s="14">
        <v>0.12710000000000002</v>
      </c>
      <c r="K8942" s="14">
        <v>5.3899999999999997E-2</v>
      </c>
      <c r="L8942" s="15">
        <f t="shared" si="564"/>
        <v>7.3200000000000015E-2</v>
      </c>
      <c r="M8942" s="11">
        <f t="shared" si="565"/>
        <v>1</v>
      </c>
      <c r="N8942" s="11">
        <f>VLOOKUP(E8942,Nasdaq!$A$2:$F$3174,5,1)</f>
        <v>2317.169922</v>
      </c>
      <c r="O8942" s="11">
        <f>VLOOKUP(F8942,Nasdaq!$A$2:$F$3174,5,1)</f>
        <v>2607.070068</v>
      </c>
      <c r="P8942" s="11">
        <f t="shared" si="566"/>
        <v>615</v>
      </c>
      <c r="Q8942" s="15">
        <f t="shared" si="567"/>
        <v>0.88880278565459503</v>
      </c>
    </row>
    <row r="8943" spans="1:17" ht="19.5" customHeight="1" x14ac:dyDescent="0.2">
      <c r="A8943" s="12">
        <v>4915</v>
      </c>
      <c r="B8943" s="6" t="s">
        <v>2457</v>
      </c>
      <c r="C8943" s="12">
        <v>28431</v>
      </c>
      <c r="D8943" s="6" t="s">
        <v>5829</v>
      </c>
      <c r="E8943" s="13">
        <v>42418</v>
      </c>
      <c r="F8943" s="13">
        <v>43420</v>
      </c>
      <c r="G8943" s="13">
        <v>42418</v>
      </c>
      <c r="H8943" s="6" t="s">
        <v>7947</v>
      </c>
      <c r="I8943" s="6" t="s">
        <v>8149</v>
      </c>
      <c r="J8943" s="14">
        <v>0.12210000000000001</v>
      </c>
      <c r="K8943" s="14">
        <v>0.16159999999999999</v>
      </c>
      <c r="L8943" s="15">
        <f t="shared" si="564"/>
        <v>-3.949999999999998E-2</v>
      </c>
      <c r="M8943" s="11">
        <f t="shared" si="565"/>
        <v>0</v>
      </c>
      <c r="N8943" s="11">
        <f>VLOOKUP(E8943,Nasdaq!$A$2:$F$3174,5,1)</f>
        <v>4487.5400390000004</v>
      </c>
      <c r="O8943" s="11">
        <f>VLOOKUP(F8943,Nasdaq!$A$2:$F$3174,5,1)</f>
        <v>7247.8701170000004</v>
      </c>
      <c r="P8943" s="11">
        <f t="shared" si="566"/>
        <v>1002</v>
      </c>
      <c r="Q8943" s="15">
        <f t="shared" si="567"/>
        <v>0.61915374432495596</v>
      </c>
    </row>
    <row r="8944" spans="1:17" ht="19.5" customHeight="1" x14ac:dyDescent="0.2">
      <c r="A8944" s="12">
        <v>4915</v>
      </c>
      <c r="B8944" s="6" t="s">
        <v>2457</v>
      </c>
      <c r="C8944" s="12">
        <v>24275</v>
      </c>
      <c r="D8944" s="6" t="s">
        <v>5830</v>
      </c>
      <c r="E8944" s="13">
        <v>42429</v>
      </c>
      <c r="F8944" s="13">
        <v>43420</v>
      </c>
      <c r="G8944" s="13">
        <v>42429</v>
      </c>
      <c r="H8944" s="6" t="s">
        <v>7946</v>
      </c>
      <c r="I8944" s="6" t="s">
        <v>8008</v>
      </c>
      <c r="J8944" s="14">
        <v>0.1157</v>
      </c>
      <c r="K8944" s="14">
        <v>0.16</v>
      </c>
      <c r="L8944" s="15">
        <f t="shared" si="564"/>
        <v>-4.4300000000000006E-2</v>
      </c>
      <c r="M8944" s="11">
        <f t="shared" si="565"/>
        <v>0</v>
      </c>
      <c r="N8944" s="11">
        <f>VLOOKUP(E8944,Nasdaq!$A$2:$F$3174,5,1)</f>
        <v>4557.9501950000003</v>
      </c>
      <c r="O8944" s="11">
        <f>VLOOKUP(F8944,Nasdaq!$A$2:$F$3174,5,1)</f>
        <v>7247.8701170000004</v>
      </c>
      <c r="P8944" s="11">
        <f t="shared" si="566"/>
        <v>991</v>
      </c>
      <c r="Q8944" s="15">
        <f t="shared" si="567"/>
        <v>0.62886833872299019</v>
      </c>
    </row>
    <row r="8945" spans="1:17" ht="19.5" customHeight="1" x14ac:dyDescent="0.2">
      <c r="A8945" s="12">
        <v>4915</v>
      </c>
      <c r="B8945" s="6" t="s">
        <v>2457</v>
      </c>
      <c r="C8945" s="12">
        <v>24274</v>
      </c>
      <c r="D8945" s="6" t="s">
        <v>3139</v>
      </c>
      <c r="E8945" s="13">
        <v>40294</v>
      </c>
      <c r="F8945" s="13">
        <v>41228</v>
      </c>
      <c r="G8945" s="13">
        <v>40318</v>
      </c>
      <c r="H8945" s="6" t="s">
        <v>7946</v>
      </c>
      <c r="I8945" s="6" t="s">
        <v>8008</v>
      </c>
      <c r="J8945" s="14">
        <v>0.10640000000000001</v>
      </c>
      <c r="K8945" s="14">
        <v>6.6699999999999995E-2</v>
      </c>
      <c r="L8945" s="15">
        <f t="shared" si="564"/>
        <v>3.9700000000000013E-2</v>
      </c>
      <c r="M8945" s="11">
        <f t="shared" si="565"/>
        <v>1</v>
      </c>
      <c r="N8945" s="11">
        <f>VLOOKUP(E8945,Nasdaq!$A$2:$F$3174,5,1)</f>
        <v>2522.9499510000001</v>
      </c>
      <c r="O8945" s="11">
        <f>VLOOKUP(F8945,Nasdaq!$A$2:$F$3174,5,1)</f>
        <v>2836.9399410000001</v>
      </c>
      <c r="P8945" s="11">
        <f t="shared" si="566"/>
        <v>934</v>
      </c>
      <c r="Q8945" s="15">
        <f t="shared" si="567"/>
        <v>0.88932119521150843</v>
      </c>
    </row>
    <row r="8946" spans="1:17" ht="19.5" customHeight="1" x14ac:dyDescent="0.2">
      <c r="A8946" s="12">
        <v>4915</v>
      </c>
      <c r="B8946" s="6" t="s">
        <v>2457</v>
      </c>
      <c r="C8946" s="12">
        <v>27695</v>
      </c>
      <c r="D8946" s="6" t="s">
        <v>3107</v>
      </c>
      <c r="E8946" s="13">
        <v>40529</v>
      </c>
      <c r="F8946" s="13">
        <v>40781</v>
      </c>
      <c r="G8946" s="13">
        <v>40529</v>
      </c>
      <c r="H8946" s="6" t="s">
        <v>7947</v>
      </c>
      <c r="I8946" s="6" t="s">
        <v>8055</v>
      </c>
      <c r="J8946" s="14">
        <v>4.5100000000000001E-2</v>
      </c>
      <c r="K8946" s="14">
        <v>-5.8899999999999994E-2</v>
      </c>
      <c r="L8946" s="15">
        <f t="shared" si="564"/>
        <v>0.104</v>
      </c>
      <c r="M8946" s="11">
        <f t="shared" si="565"/>
        <v>1</v>
      </c>
      <c r="N8946" s="11">
        <f>VLOOKUP(E8946,Nasdaq!$A$2:$F$3174,5,1)</f>
        <v>2642.969971</v>
      </c>
      <c r="O8946" s="11">
        <f>VLOOKUP(F8946,Nasdaq!$A$2:$F$3174,5,1)</f>
        <v>2479.8500979999999</v>
      </c>
      <c r="P8946" s="11">
        <f t="shared" si="566"/>
        <v>252</v>
      </c>
      <c r="Q8946" s="15">
        <f t="shared" si="567"/>
        <v>1.0657773800991412</v>
      </c>
    </row>
    <row r="8947" spans="1:17" ht="19.5" customHeight="1" x14ac:dyDescent="0.2">
      <c r="A8947" s="12">
        <v>4915</v>
      </c>
      <c r="B8947" s="6" t="s">
        <v>2457</v>
      </c>
      <c r="C8947" s="12">
        <v>2587</v>
      </c>
      <c r="D8947" s="6" t="s">
        <v>5831</v>
      </c>
      <c r="E8947" s="13">
        <v>41724</v>
      </c>
      <c r="F8947" s="13">
        <v>44415</v>
      </c>
      <c r="H8947" s="6" t="s">
        <v>7947</v>
      </c>
      <c r="I8947" s="6" t="s">
        <v>7969</v>
      </c>
      <c r="J8947" s="14">
        <v>1.1399999999999999E-2</v>
      </c>
      <c r="K8947" s="14">
        <v>0.12039999999999999</v>
      </c>
      <c r="L8947" s="15">
        <f t="shared" si="564"/>
        <v>-0.109</v>
      </c>
      <c r="M8947" s="11">
        <f t="shared" si="565"/>
        <v>0</v>
      </c>
      <c r="N8947" s="11">
        <f>VLOOKUP(E8947,Nasdaq!$A$2:$F$3174,5,1)</f>
        <v>4173.580078</v>
      </c>
      <c r="O8947" s="11">
        <f>VLOOKUP(F8947,Nasdaq!$A$2:$F$3174,5,1)</f>
        <v>11010.980469</v>
      </c>
      <c r="P8947" s="11">
        <f t="shared" si="566"/>
        <v>2691</v>
      </c>
      <c r="Q8947" s="15">
        <f t="shared" si="567"/>
        <v>0.37903838009101187</v>
      </c>
    </row>
    <row r="8948" spans="1:17" ht="19.5" customHeight="1" x14ac:dyDescent="0.2">
      <c r="A8948" s="12">
        <v>4915</v>
      </c>
      <c r="B8948" s="6" t="s">
        <v>2457</v>
      </c>
      <c r="C8948" s="12">
        <v>3225</v>
      </c>
      <c r="D8948" s="6" t="s">
        <v>2589</v>
      </c>
      <c r="E8948" s="13">
        <v>39493</v>
      </c>
      <c r="F8948" s="13">
        <v>41044</v>
      </c>
      <c r="H8948" s="6" t="s">
        <v>7947</v>
      </c>
      <c r="I8948" s="6" t="s">
        <v>7994</v>
      </c>
      <c r="J8948" s="14">
        <v>-0.1479</v>
      </c>
      <c r="K8948" s="14">
        <v>1.9E-2</v>
      </c>
      <c r="L8948" s="15">
        <f t="shared" si="564"/>
        <v>-0.16689999999999999</v>
      </c>
      <c r="M8948" s="11">
        <f t="shared" si="565"/>
        <v>0</v>
      </c>
      <c r="N8948" s="11">
        <f>VLOOKUP(E8948,Nasdaq!$A$2:$F$3174,5,1)</f>
        <v>2321.8000489999999</v>
      </c>
      <c r="O8948" s="11">
        <f>VLOOKUP(F8948,Nasdaq!$A$2:$F$3174,5,1)</f>
        <v>2893.76001</v>
      </c>
      <c r="P8948" s="11">
        <f t="shared" si="566"/>
        <v>1551</v>
      </c>
      <c r="Q8948" s="15">
        <f t="shared" si="567"/>
        <v>0.80234744558540227</v>
      </c>
    </row>
    <row r="8949" spans="1:17" ht="19.5" customHeight="1" x14ac:dyDescent="0.2">
      <c r="A8949" s="12">
        <v>4915</v>
      </c>
      <c r="B8949" s="6" t="s">
        <v>2457</v>
      </c>
      <c r="C8949" s="12">
        <v>1512</v>
      </c>
      <c r="D8949" s="6" t="s">
        <v>7604</v>
      </c>
      <c r="E8949" s="13">
        <v>39687</v>
      </c>
      <c r="F8949" s="13">
        <v>40260</v>
      </c>
      <c r="H8949" s="6" t="s">
        <v>7947</v>
      </c>
      <c r="I8949" s="6" t="s">
        <v>8079</v>
      </c>
      <c r="J8949" s="14">
        <v>-0.38390000000000002</v>
      </c>
      <c r="K8949" s="14">
        <v>-3.0699999999999998E-2</v>
      </c>
      <c r="L8949" s="15">
        <f t="shared" si="564"/>
        <v>-0.35320000000000001</v>
      </c>
      <c r="M8949" s="11">
        <f t="shared" si="565"/>
        <v>0</v>
      </c>
      <c r="N8949" s="11">
        <f>VLOOKUP(E8949,Nasdaq!$A$2:$F$3174,5,1)</f>
        <v>2382.459961</v>
      </c>
      <c r="O8949" s="11">
        <f>VLOOKUP(F8949,Nasdaq!$A$2:$F$3174,5,1)</f>
        <v>2415.23999</v>
      </c>
      <c r="P8949" s="11">
        <f t="shared" si="566"/>
        <v>573</v>
      </c>
      <c r="Q8949" s="15">
        <f t="shared" si="567"/>
        <v>0.98642790220820231</v>
      </c>
    </row>
    <row r="8950" spans="1:17" ht="19.5" customHeight="1" x14ac:dyDescent="0.2">
      <c r="A8950" s="12">
        <v>4915</v>
      </c>
      <c r="B8950" s="6" t="s">
        <v>2457</v>
      </c>
      <c r="C8950" s="12">
        <v>44608</v>
      </c>
      <c r="D8950" s="6" t="s">
        <v>7920</v>
      </c>
      <c r="E8950" s="13">
        <v>40361</v>
      </c>
      <c r="F8950" s="13">
        <v>40652</v>
      </c>
      <c r="G8950" s="13">
        <v>40361</v>
      </c>
      <c r="H8950" s="6" t="s">
        <v>7947</v>
      </c>
      <c r="I8950" s="6" t="s">
        <v>7994</v>
      </c>
      <c r="J8950" s="14">
        <v>-0.99980000000000002</v>
      </c>
      <c r="K8950" s="14">
        <v>0</v>
      </c>
      <c r="L8950" s="15">
        <f t="shared" ref="L8950:L9013" si="568">J8950-K8950</f>
        <v>-0.99980000000000002</v>
      </c>
      <c r="M8950" s="11">
        <f t="shared" ref="M8950:M9013" si="569">IF(L8950&gt;0,1,0)</f>
        <v>0</v>
      </c>
      <c r="N8950" s="11">
        <f>VLOOKUP(E8950,Nasdaq!$A$2:$F$3174,5,1)</f>
        <v>2091.790039</v>
      </c>
      <c r="O8950" s="11">
        <f>VLOOKUP(F8950,Nasdaq!$A$2:$F$3174,5,1)</f>
        <v>2744.969971</v>
      </c>
      <c r="P8950" s="11">
        <f t="shared" ref="P8950:P9013" si="570">_xlfn.DAYS(F8950,E8950)</f>
        <v>291</v>
      </c>
      <c r="Q8950" s="15">
        <f t="shared" ref="Q8950:Q9013" si="571">(O8950/N8950)^(1/P8950/365-1)</f>
        <v>0.76204673017518165</v>
      </c>
    </row>
    <row r="8951" spans="1:17" ht="19.5" customHeight="1" x14ac:dyDescent="0.2">
      <c r="A8951" s="12">
        <v>8688</v>
      </c>
      <c r="B8951" s="6" t="s">
        <v>2458</v>
      </c>
      <c r="C8951" s="12">
        <v>3141</v>
      </c>
      <c r="D8951" s="6" t="s">
        <v>4425</v>
      </c>
      <c r="E8951" s="13">
        <v>43419</v>
      </c>
      <c r="F8951" s="13">
        <v>44415</v>
      </c>
      <c r="G8951" s="13">
        <v>43727</v>
      </c>
      <c r="H8951" s="6" t="s">
        <v>7946</v>
      </c>
      <c r="I8951" s="6" t="s">
        <v>8005</v>
      </c>
      <c r="J8951" s="14">
        <v>9.4800000000000009E-2</v>
      </c>
      <c r="K8951" s="14">
        <v>0.14940000000000001</v>
      </c>
      <c r="L8951" s="15">
        <f t="shared" si="568"/>
        <v>-5.4599999999999996E-2</v>
      </c>
      <c r="M8951" s="11">
        <f t="shared" si="569"/>
        <v>0</v>
      </c>
      <c r="N8951" s="11">
        <f>VLOOKUP(E8951,Nasdaq!$A$2:$F$3174,5,1)</f>
        <v>7259.0297849999997</v>
      </c>
      <c r="O8951" s="11">
        <f>VLOOKUP(F8951,Nasdaq!$A$2:$F$3174,5,1)</f>
        <v>11010.980469</v>
      </c>
      <c r="P8951" s="11">
        <f t="shared" si="570"/>
        <v>996</v>
      </c>
      <c r="Q8951" s="15">
        <f t="shared" si="571"/>
        <v>0.65925447101539936</v>
      </c>
    </row>
    <row r="8952" spans="1:17" ht="19.5" customHeight="1" x14ac:dyDescent="0.2">
      <c r="A8952" s="12">
        <v>7706</v>
      </c>
      <c r="B8952" s="6" t="s">
        <v>2459</v>
      </c>
      <c r="C8952" s="12">
        <v>1342</v>
      </c>
      <c r="D8952" s="6" t="s">
        <v>3079</v>
      </c>
      <c r="E8952" s="13">
        <v>42390</v>
      </c>
      <c r="F8952" s="13">
        <v>42613</v>
      </c>
      <c r="H8952" s="6" t="s">
        <v>7948</v>
      </c>
      <c r="I8952" s="6" t="s">
        <v>8105</v>
      </c>
      <c r="J8952" s="14">
        <v>6.7583000000000002</v>
      </c>
      <c r="K8952" s="14">
        <v>0.30740000000000001</v>
      </c>
      <c r="L8952" s="15">
        <f t="shared" si="568"/>
        <v>6.4508999999999999</v>
      </c>
      <c r="M8952" s="11">
        <f t="shared" si="569"/>
        <v>1</v>
      </c>
      <c r="N8952" s="11">
        <f>VLOOKUP(E8952,Nasdaq!$A$2:$F$3174,5,1)</f>
        <v>4472.0600590000004</v>
      </c>
      <c r="O8952" s="11">
        <f>VLOOKUP(F8952,Nasdaq!$A$2:$F$3174,5,1)</f>
        <v>5213.2202150000003</v>
      </c>
      <c r="P8952" s="11">
        <f t="shared" si="570"/>
        <v>223</v>
      </c>
      <c r="Q8952" s="15">
        <f t="shared" si="571"/>
        <v>0.85783226105118693</v>
      </c>
    </row>
    <row r="8953" spans="1:17" ht="19.5" customHeight="1" x14ac:dyDescent="0.2">
      <c r="A8953" s="12">
        <v>5074</v>
      </c>
      <c r="B8953" s="6" t="s">
        <v>2460</v>
      </c>
      <c r="C8953" s="12">
        <v>28107</v>
      </c>
      <c r="D8953" s="6" t="s">
        <v>3761</v>
      </c>
      <c r="E8953" s="13">
        <v>42170</v>
      </c>
      <c r="F8953" s="13">
        <v>44415</v>
      </c>
      <c r="G8953" s="13">
        <v>42170</v>
      </c>
      <c r="H8953" s="6" t="s">
        <v>7947</v>
      </c>
      <c r="I8953" s="6" t="s">
        <v>8148</v>
      </c>
      <c r="J8953" s="14">
        <v>-0.1812</v>
      </c>
      <c r="K8953" s="14">
        <v>0.11939999999999999</v>
      </c>
      <c r="L8953" s="15">
        <f t="shared" si="568"/>
        <v>-0.30059999999999998</v>
      </c>
      <c r="M8953" s="11">
        <f t="shared" si="569"/>
        <v>0</v>
      </c>
      <c r="N8953" s="11">
        <f>VLOOKUP(E8953,Nasdaq!$A$2:$F$3174,5,1)</f>
        <v>5029.9702150000003</v>
      </c>
      <c r="O8953" s="11">
        <f>VLOOKUP(F8953,Nasdaq!$A$2:$F$3174,5,1)</f>
        <v>11010.980469</v>
      </c>
      <c r="P8953" s="11">
        <f t="shared" si="570"/>
        <v>2245</v>
      </c>
      <c r="Q8953" s="15">
        <f t="shared" si="571"/>
        <v>0.45681445339785398</v>
      </c>
    </row>
    <row r="8954" spans="1:17" ht="19.5" customHeight="1" x14ac:dyDescent="0.2">
      <c r="A8954" s="12">
        <v>7322</v>
      </c>
      <c r="B8954" s="6" t="s">
        <v>2461</v>
      </c>
      <c r="C8954" s="12">
        <v>45810</v>
      </c>
      <c r="D8954" s="6" t="s">
        <v>7921</v>
      </c>
      <c r="E8954" s="13">
        <v>40588</v>
      </c>
      <c r="F8954" s="13">
        <v>44415</v>
      </c>
      <c r="G8954" s="13">
        <v>40588</v>
      </c>
      <c r="H8954" s="6" t="s">
        <v>7948</v>
      </c>
      <c r="I8954" s="6" t="s">
        <v>8123</v>
      </c>
      <c r="J8954" s="14">
        <v>-0.1371</v>
      </c>
      <c r="K8954" s="14">
        <v>0.1255</v>
      </c>
      <c r="L8954" s="15">
        <f t="shared" si="568"/>
        <v>-0.2626</v>
      </c>
      <c r="M8954" s="11">
        <f t="shared" si="569"/>
        <v>0</v>
      </c>
      <c r="N8954" s="11">
        <f>VLOOKUP(E8954,Nasdaq!$A$2:$F$3174,5,1)</f>
        <v>2817.179932</v>
      </c>
      <c r="O8954" s="11">
        <f>VLOOKUP(F8954,Nasdaq!$A$2:$F$3174,5,1)</f>
        <v>11010.980469</v>
      </c>
      <c r="P8954" s="11">
        <f t="shared" si="570"/>
        <v>3827</v>
      </c>
      <c r="Q8954" s="15">
        <f t="shared" si="571"/>
        <v>0.25585211863282908</v>
      </c>
    </row>
    <row r="8955" spans="1:17" ht="19.5" customHeight="1" x14ac:dyDescent="0.2">
      <c r="A8955" s="12">
        <v>7322</v>
      </c>
      <c r="B8955" s="6" t="s">
        <v>2461</v>
      </c>
      <c r="C8955" s="12">
        <v>1589</v>
      </c>
      <c r="D8955" s="6" t="s">
        <v>6461</v>
      </c>
      <c r="E8955" s="13">
        <v>43327</v>
      </c>
      <c r="F8955" s="13">
        <v>43876</v>
      </c>
      <c r="G8955" s="13">
        <v>41204</v>
      </c>
      <c r="H8955" s="6" t="s">
        <v>7948</v>
      </c>
      <c r="I8955" s="6" t="s">
        <v>8017</v>
      </c>
      <c r="J8955" s="14">
        <v>-0.25440000000000002</v>
      </c>
      <c r="K8955" s="14">
        <v>0.14899999999999999</v>
      </c>
      <c r="L8955" s="15">
        <f t="shared" si="568"/>
        <v>-0.40339999999999998</v>
      </c>
      <c r="M8955" s="11">
        <f t="shared" si="569"/>
        <v>0</v>
      </c>
      <c r="N8955" s="11">
        <f>VLOOKUP(E8955,Nasdaq!$A$2:$F$3174,5,1)</f>
        <v>7774.1201170000004</v>
      </c>
      <c r="O8955" s="11">
        <f>VLOOKUP(F8955,Nasdaq!$A$2:$F$3174,5,1)</f>
        <v>9731.1796880000002</v>
      </c>
      <c r="P8955" s="11">
        <f t="shared" si="570"/>
        <v>549</v>
      </c>
      <c r="Q8955" s="15">
        <f t="shared" si="571"/>
        <v>0.79888863193300041</v>
      </c>
    </row>
    <row r="8956" spans="1:17" ht="19.5" customHeight="1" x14ac:dyDescent="0.2">
      <c r="A8956" s="12">
        <v>7322</v>
      </c>
      <c r="B8956" s="6" t="s">
        <v>2461</v>
      </c>
      <c r="C8956" s="12">
        <v>4248</v>
      </c>
      <c r="D8956" s="6" t="s">
        <v>3013</v>
      </c>
      <c r="E8956" s="13">
        <v>41726</v>
      </c>
      <c r="F8956" s="13">
        <v>44415</v>
      </c>
      <c r="G8956" s="13">
        <v>42177</v>
      </c>
      <c r="H8956" s="6" t="s">
        <v>7944</v>
      </c>
      <c r="I8956" s="6" t="s">
        <v>8016</v>
      </c>
      <c r="J8956" s="14">
        <v>-0.27750000000000002</v>
      </c>
      <c r="K8956" s="14">
        <v>0.12</v>
      </c>
      <c r="L8956" s="15">
        <f t="shared" si="568"/>
        <v>-0.39750000000000002</v>
      </c>
      <c r="M8956" s="11">
        <f t="shared" si="569"/>
        <v>0</v>
      </c>
      <c r="N8956" s="11">
        <f>VLOOKUP(E8956,Nasdaq!$A$2:$F$3174,5,1)</f>
        <v>4155.7597660000001</v>
      </c>
      <c r="O8956" s="11">
        <f>VLOOKUP(F8956,Nasdaq!$A$2:$F$3174,5,1)</f>
        <v>11010.980469</v>
      </c>
      <c r="P8956" s="11">
        <f t="shared" si="570"/>
        <v>2689</v>
      </c>
      <c r="Q8956" s="15">
        <f t="shared" si="571"/>
        <v>0.37741996759082813</v>
      </c>
    </row>
    <row r="8957" spans="1:17" ht="19.5" customHeight="1" x14ac:dyDescent="0.2">
      <c r="A8957" s="12">
        <v>7322</v>
      </c>
      <c r="B8957" s="6" t="s">
        <v>2461</v>
      </c>
      <c r="C8957" s="12">
        <v>37709</v>
      </c>
      <c r="D8957" s="6" t="s">
        <v>5832</v>
      </c>
      <c r="E8957" s="13">
        <v>42689</v>
      </c>
      <c r="F8957" s="13">
        <v>44415</v>
      </c>
      <c r="H8957" s="6" t="s">
        <v>7948</v>
      </c>
      <c r="I8957" s="6" t="s">
        <v>8117</v>
      </c>
      <c r="J8957" s="14">
        <v>-0.39860000000000001</v>
      </c>
      <c r="K8957" s="14">
        <v>0.14510000000000001</v>
      </c>
      <c r="L8957" s="15">
        <f t="shared" si="568"/>
        <v>-0.54370000000000007</v>
      </c>
      <c r="M8957" s="11">
        <f t="shared" si="569"/>
        <v>0</v>
      </c>
      <c r="N8957" s="11">
        <f>VLOOKUP(E8957,Nasdaq!$A$2:$F$3174,5,1)</f>
        <v>5275.6201170000004</v>
      </c>
      <c r="O8957" s="11">
        <f>VLOOKUP(F8957,Nasdaq!$A$2:$F$3174,5,1)</f>
        <v>11010.980469</v>
      </c>
      <c r="P8957" s="11">
        <f t="shared" si="570"/>
        <v>1726</v>
      </c>
      <c r="Q8957" s="15">
        <f t="shared" si="571"/>
        <v>0.47912411556051093</v>
      </c>
    </row>
    <row r="8958" spans="1:17" ht="19.5" customHeight="1" x14ac:dyDescent="0.2">
      <c r="A8958" s="12">
        <v>5031</v>
      </c>
      <c r="B8958" s="6" t="s">
        <v>2462</v>
      </c>
      <c r="C8958" s="12">
        <v>8418</v>
      </c>
      <c r="D8958" s="6" t="s">
        <v>5833</v>
      </c>
      <c r="E8958" s="13">
        <v>41942</v>
      </c>
      <c r="F8958" s="13">
        <v>42385</v>
      </c>
      <c r="H8958" s="6" t="s">
        <v>7946</v>
      </c>
      <c r="I8958" s="6" t="s">
        <v>8008</v>
      </c>
      <c r="J8958" s="14">
        <v>-9.2499999999999999E-2</v>
      </c>
      <c r="K8958" s="14">
        <v>-2.7000000000000003E-2</v>
      </c>
      <c r="L8958" s="15">
        <f t="shared" si="568"/>
        <v>-6.5500000000000003E-2</v>
      </c>
      <c r="M8958" s="11">
        <f t="shared" si="569"/>
        <v>0</v>
      </c>
      <c r="N8958" s="11">
        <f>VLOOKUP(E8958,Nasdaq!$A$2:$F$3174,5,1)</f>
        <v>4566.1401370000003</v>
      </c>
      <c r="O8958" s="11">
        <f>VLOOKUP(F8958,Nasdaq!$A$2:$F$3174,5,1)</f>
        <v>4488.419922</v>
      </c>
      <c r="P8958" s="11">
        <f t="shared" si="570"/>
        <v>443</v>
      </c>
      <c r="Q8958" s="15">
        <f t="shared" si="571"/>
        <v>1.0173156102935148</v>
      </c>
    </row>
    <row r="8959" spans="1:17" ht="19.5" customHeight="1" x14ac:dyDescent="0.2">
      <c r="A8959" s="12">
        <v>5235</v>
      </c>
      <c r="B8959" s="6" t="s">
        <v>2463</v>
      </c>
      <c r="C8959" s="12">
        <v>38202</v>
      </c>
      <c r="D8959" s="6" t="s">
        <v>5834</v>
      </c>
      <c r="E8959" s="13">
        <v>42040</v>
      </c>
      <c r="F8959" s="13">
        <v>42783</v>
      </c>
      <c r="H8959" s="6" t="s">
        <v>7947</v>
      </c>
      <c r="I8959" s="6" t="s">
        <v>8045</v>
      </c>
      <c r="J8959" s="14">
        <v>-0.16870000000000002</v>
      </c>
      <c r="K8959" s="14">
        <v>9.1600000000000001E-2</v>
      </c>
      <c r="L8959" s="15">
        <f t="shared" si="568"/>
        <v>-0.26030000000000003</v>
      </c>
      <c r="M8959" s="11">
        <f t="shared" si="569"/>
        <v>0</v>
      </c>
      <c r="N8959" s="11">
        <f>VLOOKUP(E8959,Nasdaq!$A$2:$F$3174,5,1)</f>
        <v>4765.1000979999999</v>
      </c>
      <c r="O8959" s="11">
        <f>VLOOKUP(F8959,Nasdaq!$A$2:$F$3174,5,1)</f>
        <v>5838.580078</v>
      </c>
      <c r="P8959" s="11">
        <f t="shared" si="570"/>
        <v>743</v>
      </c>
      <c r="Q8959" s="15">
        <f t="shared" si="571"/>
        <v>0.81614084318035984</v>
      </c>
    </row>
    <row r="8960" spans="1:17" ht="19.5" customHeight="1" x14ac:dyDescent="0.2">
      <c r="A8960" s="12">
        <v>6496</v>
      </c>
      <c r="B8960" s="6" t="s">
        <v>2464</v>
      </c>
      <c r="C8960" s="12">
        <v>2635</v>
      </c>
      <c r="D8960" s="6" t="s">
        <v>5835</v>
      </c>
      <c r="E8960" s="13">
        <v>41688</v>
      </c>
      <c r="F8960" s="13">
        <v>42727</v>
      </c>
      <c r="H8960" s="6" t="s">
        <v>7944</v>
      </c>
      <c r="I8960" s="6" t="s">
        <v>7998</v>
      </c>
      <c r="J8960" s="14">
        <v>-0.27550000000000002</v>
      </c>
      <c r="K8960" s="14">
        <v>9.8400000000000001E-2</v>
      </c>
      <c r="L8960" s="15">
        <f t="shared" si="568"/>
        <v>-0.37390000000000001</v>
      </c>
      <c r="M8960" s="11">
        <f t="shared" si="569"/>
        <v>0</v>
      </c>
      <c r="N8960" s="11">
        <f>VLOOKUP(E8960,Nasdaq!$A$2:$F$3174,5,1)</f>
        <v>4272.7797849999997</v>
      </c>
      <c r="O8960" s="11">
        <f>VLOOKUP(F8960,Nasdaq!$A$2:$F$3174,5,1)</f>
        <v>5462.6899409999996</v>
      </c>
      <c r="P8960" s="11">
        <f t="shared" si="570"/>
        <v>1039</v>
      </c>
      <c r="Q8960" s="15">
        <f t="shared" si="571"/>
        <v>0.78217555803995553</v>
      </c>
    </row>
    <row r="8961" spans="1:17" ht="19.5" customHeight="1" x14ac:dyDescent="0.2">
      <c r="A8961" s="12">
        <v>7890</v>
      </c>
      <c r="B8961" s="6" t="s">
        <v>2465</v>
      </c>
      <c r="C8961" s="12">
        <v>30481</v>
      </c>
      <c r="D8961" s="6" t="s">
        <v>2691</v>
      </c>
      <c r="E8961" s="13">
        <v>43549</v>
      </c>
      <c r="F8961" s="13">
        <v>43648</v>
      </c>
      <c r="H8961" s="6" t="s">
        <v>7949</v>
      </c>
      <c r="I8961" s="6" t="s">
        <v>7973</v>
      </c>
      <c r="J8961" s="14">
        <v>3.5937000000000001</v>
      </c>
      <c r="K8961" s="14">
        <v>0.30380000000000001</v>
      </c>
      <c r="L8961" s="15">
        <f t="shared" si="568"/>
        <v>3.2899000000000003</v>
      </c>
      <c r="M8961" s="11">
        <f t="shared" si="569"/>
        <v>1</v>
      </c>
      <c r="N8961" s="11">
        <f>VLOOKUP(E8961,Nasdaq!$A$2:$F$3174,5,1)</f>
        <v>7637.5400390000004</v>
      </c>
      <c r="O8961" s="11">
        <f>VLOOKUP(F8961,Nasdaq!$A$2:$F$3174,5,1)</f>
        <v>8109.0898440000001</v>
      </c>
      <c r="P8961" s="11">
        <f t="shared" si="570"/>
        <v>99</v>
      </c>
      <c r="Q8961" s="15">
        <f t="shared" si="571"/>
        <v>0.94185079319730092</v>
      </c>
    </row>
    <row r="8962" spans="1:17" ht="19.5" customHeight="1" x14ac:dyDescent="0.2">
      <c r="A8962" s="12">
        <v>7890</v>
      </c>
      <c r="B8962" s="6" t="s">
        <v>2465</v>
      </c>
      <c r="C8962" s="12">
        <v>3433</v>
      </c>
      <c r="D8962" s="6" t="s">
        <v>5059</v>
      </c>
      <c r="E8962" s="13">
        <v>44000</v>
      </c>
      <c r="F8962" s="13">
        <v>44415</v>
      </c>
      <c r="H8962" s="6" t="s">
        <v>7948</v>
      </c>
      <c r="I8962" s="6" t="s">
        <v>7981</v>
      </c>
      <c r="J8962" s="14">
        <v>1.3996999999999999</v>
      </c>
      <c r="K8962" s="14">
        <v>0.70860000000000001</v>
      </c>
      <c r="L8962" s="15">
        <f t="shared" si="568"/>
        <v>0.69109999999999994</v>
      </c>
      <c r="M8962" s="11">
        <f t="shared" si="569"/>
        <v>1</v>
      </c>
      <c r="N8962" s="11">
        <f>VLOOKUP(E8962,Nasdaq!$A$2:$F$3174,5,1)</f>
        <v>9943.0498050000006</v>
      </c>
      <c r="O8962" s="11">
        <f>VLOOKUP(F8962,Nasdaq!$A$2:$F$3174,5,1)</f>
        <v>11010.980469</v>
      </c>
      <c r="P8962" s="11">
        <f t="shared" si="570"/>
        <v>415</v>
      </c>
      <c r="Q8962" s="15">
        <f t="shared" si="571"/>
        <v>0.90301281794947086</v>
      </c>
    </row>
    <row r="8963" spans="1:17" ht="19.5" customHeight="1" x14ac:dyDescent="0.2">
      <c r="A8963" s="12">
        <v>9385</v>
      </c>
      <c r="B8963" s="6" t="s">
        <v>2466</v>
      </c>
      <c r="C8963" s="12">
        <v>49146</v>
      </c>
      <c r="D8963" s="6" t="s">
        <v>5836</v>
      </c>
      <c r="E8963" s="13">
        <v>44004</v>
      </c>
      <c r="F8963" s="13">
        <v>44415</v>
      </c>
      <c r="H8963" s="6" t="s">
        <v>7948</v>
      </c>
      <c r="I8963" s="6" t="s">
        <v>7959</v>
      </c>
      <c r="J8963" s="14">
        <v>2.3555000000000001</v>
      </c>
      <c r="K8963" s="14">
        <v>0.77180000000000004</v>
      </c>
      <c r="L8963" s="15">
        <f t="shared" si="568"/>
        <v>1.5837000000000001</v>
      </c>
      <c r="M8963" s="11">
        <f t="shared" si="569"/>
        <v>1</v>
      </c>
      <c r="N8963" s="11">
        <f>VLOOKUP(E8963,Nasdaq!$A$2:$F$3174,5,1)</f>
        <v>10056.480469</v>
      </c>
      <c r="O8963" s="11">
        <f>VLOOKUP(F8963,Nasdaq!$A$2:$F$3174,5,1)</f>
        <v>11010.980469</v>
      </c>
      <c r="P8963" s="11">
        <f t="shared" si="570"/>
        <v>411</v>
      </c>
      <c r="Q8963" s="15">
        <f t="shared" si="571"/>
        <v>0.9133143570547092</v>
      </c>
    </row>
    <row r="8964" spans="1:17" ht="19.5" customHeight="1" x14ac:dyDescent="0.2">
      <c r="A8964" s="12">
        <v>5970</v>
      </c>
      <c r="B8964" s="6" t="s">
        <v>2467</v>
      </c>
      <c r="C8964" s="12">
        <v>4975</v>
      </c>
      <c r="D8964" s="6" t="s">
        <v>5837</v>
      </c>
      <c r="E8964" s="13">
        <v>42223</v>
      </c>
      <c r="F8964" s="13">
        <v>42643</v>
      </c>
      <c r="G8964" s="13">
        <v>42223</v>
      </c>
      <c r="H8964" s="6" t="s">
        <v>7951</v>
      </c>
      <c r="I8964" s="6" t="s">
        <v>8048</v>
      </c>
      <c r="J8964" s="14">
        <v>1.5953999999999999</v>
      </c>
      <c r="K8964" s="14">
        <v>6.0899999999999996E-2</v>
      </c>
      <c r="L8964" s="15">
        <f t="shared" si="568"/>
        <v>1.5345</v>
      </c>
      <c r="M8964" s="11">
        <f t="shared" si="569"/>
        <v>1</v>
      </c>
      <c r="N8964" s="11">
        <f>VLOOKUP(E8964,Nasdaq!$A$2:$F$3174,5,1)</f>
        <v>5043.5400390000004</v>
      </c>
      <c r="O8964" s="11">
        <f>VLOOKUP(F8964,Nasdaq!$A$2:$F$3174,5,1)</f>
        <v>5312</v>
      </c>
      <c r="P8964" s="11">
        <f t="shared" si="570"/>
        <v>420</v>
      </c>
      <c r="Q8964" s="15">
        <f t="shared" si="571"/>
        <v>0.94946192492287995</v>
      </c>
    </row>
    <row r="8965" spans="1:17" ht="19.5" customHeight="1" x14ac:dyDescent="0.2">
      <c r="A8965" s="12">
        <v>5970</v>
      </c>
      <c r="B8965" s="6" t="s">
        <v>2467</v>
      </c>
      <c r="C8965" s="12">
        <v>31429</v>
      </c>
      <c r="D8965" s="6" t="s">
        <v>7374</v>
      </c>
      <c r="E8965" s="13">
        <v>42562</v>
      </c>
      <c r="F8965" s="13">
        <v>44415</v>
      </c>
      <c r="G8965" s="13">
        <v>42562</v>
      </c>
      <c r="H8965" s="6" t="s">
        <v>7949</v>
      </c>
      <c r="I8965" s="6" t="s">
        <v>7962</v>
      </c>
      <c r="J8965" s="14">
        <v>-0.2321</v>
      </c>
      <c r="K8965" s="14">
        <v>0.1396</v>
      </c>
      <c r="L8965" s="15">
        <f t="shared" si="568"/>
        <v>-0.37170000000000003</v>
      </c>
      <c r="M8965" s="11">
        <f t="shared" si="569"/>
        <v>0</v>
      </c>
      <c r="N8965" s="11">
        <f>VLOOKUP(E8965,Nasdaq!$A$2:$F$3174,5,1)</f>
        <v>4988.6401370000003</v>
      </c>
      <c r="O8965" s="11">
        <f>VLOOKUP(F8965,Nasdaq!$A$2:$F$3174,5,1)</f>
        <v>11010.980469</v>
      </c>
      <c r="P8965" s="11">
        <f t="shared" si="570"/>
        <v>1853</v>
      </c>
      <c r="Q8965" s="15">
        <f t="shared" si="571"/>
        <v>0.45306101402612026</v>
      </c>
    </row>
    <row r="8966" spans="1:17" ht="19.5" customHeight="1" x14ac:dyDescent="0.2">
      <c r="A8966" s="12">
        <v>5970</v>
      </c>
      <c r="B8966" s="6" t="s">
        <v>2467</v>
      </c>
      <c r="C8966" s="12">
        <v>31893</v>
      </c>
      <c r="D8966" s="6" t="s">
        <v>2738</v>
      </c>
      <c r="E8966" s="13">
        <v>43280</v>
      </c>
      <c r="F8966" s="13">
        <v>44415</v>
      </c>
      <c r="G8966" s="13">
        <v>43280</v>
      </c>
      <c r="H8966" s="6" t="s">
        <v>7951</v>
      </c>
      <c r="I8966" s="6" t="s">
        <v>8037</v>
      </c>
      <c r="J8966" s="14">
        <v>-0.40889999999999999</v>
      </c>
      <c r="K8966" s="14">
        <v>0.12720000000000001</v>
      </c>
      <c r="L8966" s="15">
        <f t="shared" si="568"/>
        <v>-0.53610000000000002</v>
      </c>
      <c r="M8966" s="11">
        <f t="shared" si="569"/>
        <v>0</v>
      </c>
      <c r="N8966" s="11">
        <f>VLOOKUP(E8966,Nasdaq!$A$2:$F$3174,5,1)</f>
        <v>7510.2998049999997</v>
      </c>
      <c r="O8966" s="11">
        <f>VLOOKUP(F8966,Nasdaq!$A$2:$F$3174,5,1)</f>
        <v>11010.980469</v>
      </c>
      <c r="P8966" s="11">
        <f t="shared" si="570"/>
        <v>1135</v>
      </c>
      <c r="Q8966" s="15">
        <f t="shared" si="571"/>
        <v>0.68207429506732464</v>
      </c>
    </row>
    <row r="8967" spans="1:17" ht="19.5" customHeight="1" x14ac:dyDescent="0.2">
      <c r="A8967" s="12">
        <v>5970</v>
      </c>
      <c r="B8967" s="6" t="s">
        <v>2467</v>
      </c>
      <c r="C8967" s="12">
        <v>40907</v>
      </c>
      <c r="D8967" s="6" t="s">
        <v>7922</v>
      </c>
      <c r="E8967" s="13">
        <v>42590</v>
      </c>
      <c r="F8967" s="13">
        <v>43637</v>
      </c>
      <c r="G8967" s="13">
        <v>42590</v>
      </c>
      <c r="H8967" s="6" t="s">
        <v>7949</v>
      </c>
      <c r="I8967" s="6" t="s">
        <v>7973</v>
      </c>
      <c r="J8967" s="14">
        <v>-0.84499999999999997</v>
      </c>
      <c r="K8967" s="14">
        <v>0.13390000000000002</v>
      </c>
      <c r="L8967" s="15">
        <f t="shared" si="568"/>
        <v>-0.97889999999999999</v>
      </c>
      <c r="M8967" s="11">
        <f t="shared" si="569"/>
        <v>0</v>
      </c>
      <c r="N8967" s="11">
        <f>VLOOKUP(E8967,Nasdaq!$A$2:$F$3174,5,1)</f>
        <v>5213.1401370000003</v>
      </c>
      <c r="O8967" s="11">
        <f>VLOOKUP(F8967,Nasdaq!$A$2:$F$3174,5,1)</f>
        <v>8031.7099609999996</v>
      </c>
      <c r="P8967" s="11">
        <f t="shared" si="570"/>
        <v>1047</v>
      </c>
      <c r="Q8967" s="15">
        <f t="shared" si="571"/>
        <v>0.64907050408294265</v>
      </c>
    </row>
    <row r="8968" spans="1:17" ht="19.5" customHeight="1" x14ac:dyDescent="0.2">
      <c r="A8968" s="12">
        <v>540</v>
      </c>
      <c r="B8968" s="6" t="s">
        <v>2468</v>
      </c>
      <c r="C8968" s="12">
        <v>3168</v>
      </c>
      <c r="D8968" s="6" t="s">
        <v>6508</v>
      </c>
      <c r="E8968" s="13">
        <v>42989</v>
      </c>
      <c r="F8968" s="13">
        <v>44415</v>
      </c>
      <c r="G8968" s="13">
        <v>42989</v>
      </c>
      <c r="H8968" s="6" t="s">
        <v>7950</v>
      </c>
      <c r="I8968" s="6" t="s">
        <v>8032</v>
      </c>
      <c r="J8968" s="14">
        <v>6.8095000000000008</v>
      </c>
      <c r="K8968" s="14">
        <v>0.12920000000000001</v>
      </c>
      <c r="L8968" s="15">
        <f t="shared" si="568"/>
        <v>6.6803000000000008</v>
      </c>
      <c r="M8968" s="11">
        <f t="shared" si="569"/>
        <v>1</v>
      </c>
      <c r="N8968" s="11">
        <f>VLOOKUP(E8968,Nasdaq!$A$2:$F$3174,5,1)</f>
        <v>6432.2597660000001</v>
      </c>
      <c r="O8968" s="11">
        <f>VLOOKUP(F8968,Nasdaq!$A$2:$F$3174,5,1)</f>
        <v>11010.980469</v>
      </c>
      <c r="P8968" s="11">
        <f t="shared" si="570"/>
        <v>1426</v>
      </c>
      <c r="Q8968" s="15">
        <f t="shared" si="571"/>
        <v>0.58416836061170463</v>
      </c>
    </row>
    <row r="8969" spans="1:17" ht="19.5" customHeight="1" x14ac:dyDescent="0.2">
      <c r="A8969" s="12">
        <v>540</v>
      </c>
      <c r="B8969" s="6" t="s">
        <v>2468</v>
      </c>
      <c r="C8969" s="12">
        <v>30961</v>
      </c>
      <c r="D8969" s="6" t="s">
        <v>6768</v>
      </c>
      <c r="E8969" s="13">
        <v>41163</v>
      </c>
      <c r="F8969" s="13">
        <v>44415</v>
      </c>
      <c r="G8969" s="13">
        <v>41163</v>
      </c>
      <c r="H8969" s="6" t="s">
        <v>7948</v>
      </c>
      <c r="I8969" s="6" t="s">
        <v>7986</v>
      </c>
      <c r="J8969" s="14">
        <v>0.54299999999999993</v>
      </c>
      <c r="K8969" s="14">
        <v>0.1368</v>
      </c>
      <c r="L8969" s="15">
        <f t="shared" si="568"/>
        <v>0.40619999999999989</v>
      </c>
      <c r="M8969" s="11">
        <f t="shared" si="569"/>
        <v>1</v>
      </c>
      <c r="N8969" s="11">
        <f>VLOOKUP(E8969,Nasdaq!$A$2:$F$3174,5,1)</f>
        <v>3104.530029</v>
      </c>
      <c r="O8969" s="11">
        <f>VLOOKUP(F8969,Nasdaq!$A$2:$F$3174,5,1)</f>
        <v>11010.980469</v>
      </c>
      <c r="P8969" s="11">
        <f t="shared" si="570"/>
        <v>3252</v>
      </c>
      <c r="Q8969" s="15">
        <f t="shared" si="571"/>
        <v>0.28194885542010734</v>
      </c>
    </row>
    <row r="8970" spans="1:17" ht="19.5" customHeight="1" x14ac:dyDescent="0.2">
      <c r="A8970" s="12">
        <v>540</v>
      </c>
      <c r="B8970" s="6" t="s">
        <v>2468</v>
      </c>
      <c r="C8970" s="12">
        <v>10591</v>
      </c>
      <c r="D8970" s="6" t="s">
        <v>2865</v>
      </c>
      <c r="E8970" s="13">
        <v>43794</v>
      </c>
      <c r="F8970" s="13">
        <v>44415</v>
      </c>
      <c r="H8970" s="6" t="s">
        <v>7944</v>
      </c>
      <c r="I8970" s="6" t="s">
        <v>8076</v>
      </c>
      <c r="J8970" s="14">
        <v>-4.87E-2</v>
      </c>
      <c r="K8970" s="14">
        <v>0.1202</v>
      </c>
      <c r="L8970" s="15">
        <f t="shared" si="568"/>
        <v>-0.16889999999999999</v>
      </c>
      <c r="M8970" s="11">
        <f t="shared" si="569"/>
        <v>0</v>
      </c>
      <c r="N8970" s="11">
        <f>VLOOKUP(E8970,Nasdaq!$A$2:$F$3174,5,1)</f>
        <v>8632.4902340000008</v>
      </c>
      <c r="O8970" s="11">
        <f>VLOOKUP(F8970,Nasdaq!$A$2:$F$3174,5,1)</f>
        <v>11010.980469</v>
      </c>
      <c r="P8970" s="11">
        <f t="shared" si="570"/>
        <v>621</v>
      </c>
      <c r="Q8970" s="15">
        <f t="shared" si="571"/>
        <v>0.78399008395517744</v>
      </c>
    </row>
    <row r="8971" spans="1:17" ht="19.5" customHeight="1" x14ac:dyDescent="0.2">
      <c r="A8971" s="12">
        <v>540</v>
      </c>
      <c r="B8971" s="6" t="s">
        <v>2468</v>
      </c>
      <c r="C8971" s="12">
        <v>4221</v>
      </c>
      <c r="D8971" s="6" t="s">
        <v>6273</v>
      </c>
      <c r="E8971" s="13">
        <v>42584</v>
      </c>
      <c r="F8971" s="13">
        <v>44415</v>
      </c>
      <c r="G8971" s="13">
        <v>42584</v>
      </c>
      <c r="H8971" s="6" t="s">
        <v>7949</v>
      </c>
      <c r="I8971" s="6" t="s">
        <v>8110</v>
      </c>
      <c r="J8971" s="14">
        <v>-0.73380000000000001</v>
      </c>
      <c r="K8971" s="14">
        <v>0.1391</v>
      </c>
      <c r="L8971" s="15">
        <f t="shared" si="568"/>
        <v>-0.87290000000000001</v>
      </c>
      <c r="M8971" s="11">
        <f t="shared" si="569"/>
        <v>0</v>
      </c>
      <c r="N8971" s="11">
        <f>VLOOKUP(E8971,Nasdaq!$A$2:$F$3174,5,1)</f>
        <v>5137.7299800000001</v>
      </c>
      <c r="O8971" s="11">
        <f>VLOOKUP(F8971,Nasdaq!$A$2:$F$3174,5,1)</f>
        <v>11010.980469</v>
      </c>
      <c r="P8971" s="11">
        <f t="shared" si="570"/>
        <v>1831</v>
      </c>
      <c r="Q8971" s="15">
        <f t="shared" si="571"/>
        <v>0.46660112190506881</v>
      </c>
    </row>
    <row r="8972" spans="1:17" ht="19.5" customHeight="1" x14ac:dyDescent="0.2">
      <c r="A8972" s="12">
        <v>7923</v>
      </c>
      <c r="B8972" s="6" t="s">
        <v>2469</v>
      </c>
      <c r="C8972" s="12">
        <v>3653</v>
      </c>
      <c r="D8972" s="6" t="s">
        <v>3089</v>
      </c>
      <c r="E8972" s="13">
        <v>43335</v>
      </c>
      <c r="F8972" s="13">
        <v>43846</v>
      </c>
      <c r="G8972" s="13">
        <v>43553</v>
      </c>
      <c r="H8972" s="6" t="s">
        <v>7946</v>
      </c>
      <c r="I8972" s="6" t="s">
        <v>7956</v>
      </c>
      <c r="J8972" s="14">
        <v>-0.6653</v>
      </c>
      <c r="K8972" s="14">
        <v>0.13489999999999999</v>
      </c>
      <c r="L8972" s="15">
        <f t="shared" si="568"/>
        <v>-0.80020000000000002</v>
      </c>
      <c r="M8972" s="11">
        <f t="shared" si="569"/>
        <v>0</v>
      </c>
      <c r="N8972" s="11">
        <f>VLOOKUP(E8972,Nasdaq!$A$2:$F$3174,5,1)</f>
        <v>7878.4599609999996</v>
      </c>
      <c r="O8972" s="11">
        <f>VLOOKUP(F8972,Nasdaq!$A$2:$F$3174,5,1)</f>
        <v>9357.1298829999996</v>
      </c>
      <c r="P8972" s="11">
        <f t="shared" si="570"/>
        <v>511</v>
      </c>
      <c r="Q8972" s="15">
        <f t="shared" si="571"/>
        <v>0.84197476417616712</v>
      </c>
    </row>
    <row r="8973" spans="1:17" ht="19.5" customHeight="1" x14ac:dyDescent="0.2">
      <c r="A8973" s="12">
        <v>6448</v>
      </c>
      <c r="B8973" s="6" t="s">
        <v>2470</v>
      </c>
      <c r="C8973" s="12">
        <v>4103</v>
      </c>
      <c r="D8973" s="6" t="s">
        <v>4784</v>
      </c>
      <c r="E8973" s="13">
        <v>41958</v>
      </c>
      <c r="F8973" s="13">
        <v>44415</v>
      </c>
      <c r="H8973" s="6" t="s">
        <v>7944</v>
      </c>
      <c r="I8973" s="6" t="s">
        <v>8057</v>
      </c>
      <c r="J8973" s="14">
        <v>-0.1704</v>
      </c>
      <c r="K8973" s="14">
        <v>0.11310000000000001</v>
      </c>
      <c r="L8973" s="15">
        <f t="shared" si="568"/>
        <v>-0.28349999999999997</v>
      </c>
      <c r="M8973" s="11">
        <f t="shared" si="569"/>
        <v>0</v>
      </c>
      <c r="N8973" s="11">
        <f>VLOOKUP(E8973,Nasdaq!$A$2:$F$3174,5,1)</f>
        <v>4688.5400390000004</v>
      </c>
      <c r="O8973" s="11">
        <f>VLOOKUP(F8973,Nasdaq!$A$2:$F$3174,5,1)</f>
        <v>11010.980469</v>
      </c>
      <c r="P8973" s="11">
        <f t="shared" si="570"/>
        <v>2457</v>
      </c>
      <c r="Q8973" s="15">
        <f t="shared" si="571"/>
        <v>0.42580626818495221</v>
      </c>
    </row>
    <row r="8974" spans="1:17" ht="19.5" customHeight="1" x14ac:dyDescent="0.2">
      <c r="A8974" s="12">
        <v>6556</v>
      </c>
      <c r="B8974" s="6" t="s">
        <v>2471</v>
      </c>
      <c r="C8974" s="12">
        <v>8893</v>
      </c>
      <c r="D8974" s="6" t="s">
        <v>2641</v>
      </c>
      <c r="E8974" s="13">
        <v>41340</v>
      </c>
      <c r="F8974" s="13">
        <v>44415</v>
      </c>
      <c r="H8974" s="6" t="s">
        <v>7944</v>
      </c>
      <c r="I8974" s="6" t="s">
        <v>8031</v>
      </c>
      <c r="J8974" s="14">
        <v>0.12920000000000001</v>
      </c>
      <c r="K8974" s="14">
        <v>0.1331</v>
      </c>
      <c r="L8974" s="15">
        <f t="shared" si="568"/>
        <v>-3.8999999999999868E-3</v>
      </c>
      <c r="M8974" s="11">
        <f t="shared" si="569"/>
        <v>0</v>
      </c>
      <c r="N8974" s="11">
        <f>VLOOKUP(E8974,Nasdaq!$A$2:$F$3174,5,1)</f>
        <v>3232.0900879999999</v>
      </c>
      <c r="O8974" s="11">
        <f>VLOOKUP(F8974,Nasdaq!$A$2:$F$3174,5,1)</f>
        <v>11010.980469</v>
      </c>
      <c r="P8974" s="11">
        <f t="shared" si="570"/>
        <v>3075</v>
      </c>
      <c r="Q8974" s="15">
        <f t="shared" si="571"/>
        <v>0.2935336800314563</v>
      </c>
    </row>
    <row r="8975" spans="1:17" ht="19.5" customHeight="1" x14ac:dyDescent="0.2">
      <c r="A8975" s="12">
        <v>7120</v>
      </c>
      <c r="B8975" s="6" t="s">
        <v>2472</v>
      </c>
      <c r="C8975" s="12">
        <v>15195</v>
      </c>
      <c r="D8975" s="6" t="s">
        <v>5838</v>
      </c>
      <c r="E8975" s="13">
        <v>42139</v>
      </c>
      <c r="F8975" s="13">
        <v>43692</v>
      </c>
      <c r="G8975" s="13">
        <v>42478</v>
      </c>
      <c r="H8975" s="6" t="s">
        <v>7946</v>
      </c>
      <c r="I8975" s="6" t="s">
        <v>7956</v>
      </c>
      <c r="J8975" s="14">
        <v>-0.3508</v>
      </c>
      <c r="K8975" s="14">
        <v>9.3800000000000008E-2</v>
      </c>
      <c r="L8975" s="15">
        <f t="shared" si="568"/>
        <v>-0.4446</v>
      </c>
      <c r="M8975" s="11">
        <f t="shared" si="569"/>
        <v>0</v>
      </c>
      <c r="N8975" s="11">
        <f>VLOOKUP(E8975,Nasdaq!$A$2:$F$3174,5,1)</f>
        <v>5048.2900390000004</v>
      </c>
      <c r="O8975" s="11">
        <f>VLOOKUP(F8975,Nasdaq!$A$2:$F$3174,5,1)</f>
        <v>7766.6201170000004</v>
      </c>
      <c r="P8975" s="11">
        <f t="shared" si="570"/>
        <v>1553</v>
      </c>
      <c r="Q8975" s="15">
        <f t="shared" si="571"/>
        <v>0.64999881537957105</v>
      </c>
    </row>
    <row r="8976" spans="1:17" ht="19.5" customHeight="1" x14ac:dyDescent="0.2">
      <c r="A8976" s="12">
        <v>6549</v>
      </c>
      <c r="B8976" s="6" t="s">
        <v>2473</v>
      </c>
      <c r="C8976" s="12">
        <v>19223</v>
      </c>
      <c r="D8976" s="6" t="s">
        <v>2593</v>
      </c>
      <c r="E8976" s="13">
        <v>42177</v>
      </c>
      <c r="F8976" s="13">
        <v>44415</v>
      </c>
      <c r="H8976" s="6" t="s">
        <v>7945</v>
      </c>
      <c r="I8976" s="6" t="s">
        <v>7955</v>
      </c>
      <c r="J8976" s="14">
        <v>0.21160000000000001</v>
      </c>
      <c r="K8976" s="14">
        <v>0.1159</v>
      </c>
      <c r="L8976" s="15">
        <f t="shared" si="568"/>
        <v>9.5700000000000007E-2</v>
      </c>
      <c r="M8976" s="11">
        <f t="shared" si="569"/>
        <v>1</v>
      </c>
      <c r="N8976" s="11">
        <f>VLOOKUP(E8976,Nasdaq!$A$2:$F$3174,5,1)</f>
        <v>5153.9702150000003</v>
      </c>
      <c r="O8976" s="11">
        <f>VLOOKUP(F8976,Nasdaq!$A$2:$F$3174,5,1)</f>
        <v>11010.980469</v>
      </c>
      <c r="P8976" s="11">
        <f t="shared" si="570"/>
        <v>2238</v>
      </c>
      <c r="Q8976" s="15">
        <f t="shared" si="571"/>
        <v>0.46807593739267295</v>
      </c>
    </row>
    <row r="8977" spans="1:17" ht="19.5" customHeight="1" x14ac:dyDescent="0.2">
      <c r="A8977" s="12">
        <v>6567</v>
      </c>
      <c r="B8977" s="6" t="s">
        <v>2474</v>
      </c>
      <c r="C8977" s="12">
        <v>14434</v>
      </c>
      <c r="D8977" s="6" t="s">
        <v>5839</v>
      </c>
      <c r="E8977" s="13">
        <v>42936</v>
      </c>
      <c r="F8977" s="13">
        <v>44415</v>
      </c>
      <c r="H8977" s="6" t="s">
        <v>7948</v>
      </c>
      <c r="I8977" s="6" t="s">
        <v>8117</v>
      </c>
      <c r="J8977" s="14">
        <v>-0.62869999999999993</v>
      </c>
      <c r="K8977" s="14">
        <v>0.12720000000000001</v>
      </c>
      <c r="L8977" s="15">
        <f t="shared" si="568"/>
        <v>-0.75589999999999991</v>
      </c>
      <c r="M8977" s="11">
        <f t="shared" si="569"/>
        <v>0</v>
      </c>
      <c r="N8977" s="11">
        <f>VLOOKUP(E8977,Nasdaq!$A$2:$F$3174,5,1)</f>
        <v>6390</v>
      </c>
      <c r="O8977" s="11">
        <f>VLOOKUP(F8977,Nasdaq!$A$2:$F$3174,5,1)</f>
        <v>11010.980469</v>
      </c>
      <c r="P8977" s="11">
        <f t="shared" si="570"/>
        <v>1479</v>
      </c>
      <c r="Q8977" s="15">
        <f t="shared" si="571"/>
        <v>0.5803303764976494</v>
      </c>
    </row>
    <row r="8978" spans="1:17" ht="19.5" customHeight="1" x14ac:dyDescent="0.2">
      <c r="A8978" s="12">
        <v>6567</v>
      </c>
      <c r="B8978" s="6" t="s">
        <v>2474</v>
      </c>
      <c r="C8978" s="12">
        <v>2254</v>
      </c>
      <c r="D8978" s="6" t="s">
        <v>5840</v>
      </c>
      <c r="E8978" s="13">
        <v>42676</v>
      </c>
      <c r="F8978" s="13">
        <v>44415</v>
      </c>
      <c r="G8978" s="13">
        <v>42769</v>
      </c>
      <c r="H8978" s="6" t="s">
        <v>7947</v>
      </c>
      <c r="I8978" s="6" t="s">
        <v>7957</v>
      </c>
      <c r="J8978" s="14">
        <v>-0.68640000000000001</v>
      </c>
      <c r="K8978" s="14">
        <v>0.15579999999999999</v>
      </c>
      <c r="L8978" s="15">
        <f t="shared" si="568"/>
        <v>-0.84220000000000006</v>
      </c>
      <c r="M8978" s="11">
        <f t="shared" si="569"/>
        <v>0</v>
      </c>
      <c r="N8978" s="11">
        <f>VLOOKUP(E8978,Nasdaq!$A$2:$F$3174,5,1)</f>
        <v>5105.5698240000002</v>
      </c>
      <c r="O8978" s="11">
        <f>VLOOKUP(F8978,Nasdaq!$A$2:$F$3174,5,1)</f>
        <v>11010.980469</v>
      </c>
      <c r="P8978" s="11">
        <f t="shared" si="570"/>
        <v>1739</v>
      </c>
      <c r="Q8978" s="15">
        <f t="shared" si="571"/>
        <v>0.46368041614397359</v>
      </c>
    </row>
    <row r="8979" spans="1:17" ht="19.5" customHeight="1" x14ac:dyDescent="0.2">
      <c r="A8979" s="12">
        <v>6567</v>
      </c>
      <c r="B8979" s="6" t="s">
        <v>2474</v>
      </c>
      <c r="C8979" s="12">
        <v>1491</v>
      </c>
      <c r="D8979" s="6" t="s">
        <v>5841</v>
      </c>
      <c r="E8979" s="13">
        <v>42646</v>
      </c>
      <c r="F8979" s="13">
        <v>44018</v>
      </c>
      <c r="G8979" s="13">
        <v>42646</v>
      </c>
      <c r="H8979" s="6" t="s">
        <v>7947</v>
      </c>
      <c r="I8979" s="6" t="s">
        <v>8035</v>
      </c>
      <c r="J8979" s="14">
        <v>-0.8337</v>
      </c>
      <c r="K8979" s="14">
        <v>0.13059999999999999</v>
      </c>
      <c r="L8979" s="15">
        <f t="shared" si="568"/>
        <v>-0.96429999999999993</v>
      </c>
      <c r="M8979" s="11">
        <f t="shared" si="569"/>
        <v>0</v>
      </c>
      <c r="N8979" s="11">
        <f>VLOOKUP(E8979,Nasdaq!$A$2:$F$3174,5,1)</f>
        <v>5300.8701170000004</v>
      </c>
      <c r="O8979" s="11">
        <f>VLOOKUP(F8979,Nasdaq!$A$2:$F$3174,5,1)</f>
        <v>10433.650390999999</v>
      </c>
      <c r="P8979" s="11">
        <f t="shared" si="570"/>
        <v>1372</v>
      </c>
      <c r="Q8979" s="15">
        <f t="shared" si="571"/>
        <v>0.50805586600113417</v>
      </c>
    </row>
    <row r="8980" spans="1:17" ht="19.5" customHeight="1" x14ac:dyDescent="0.2">
      <c r="A8980" s="12">
        <v>5041</v>
      </c>
      <c r="B8980" s="6" t="s">
        <v>2475</v>
      </c>
      <c r="C8980" s="12">
        <v>5252</v>
      </c>
      <c r="D8980" s="6" t="s">
        <v>4961</v>
      </c>
      <c r="E8980" s="13">
        <v>41705</v>
      </c>
      <c r="F8980" s="13">
        <v>43279</v>
      </c>
      <c r="G8980" s="13">
        <v>41705</v>
      </c>
      <c r="H8980" s="6" t="s">
        <v>7950</v>
      </c>
      <c r="I8980" s="6" t="s">
        <v>7967</v>
      </c>
      <c r="J8980" s="14">
        <v>-0.40670000000000001</v>
      </c>
      <c r="K8980" s="14">
        <v>0.11199999999999999</v>
      </c>
      <c r="L8980" s="15">
        <f t="shared" si="568"/>
        <v>-0.51869999999999994</v>
      </c>
      <c r="M8980" s="11">
        <f t="shared" si="569"/>
        <v>0</v>
      </c>
      <c r="N8980" s="11">
        <f>VLOOKUP(E8980,Nasdaq!$A$2:$F$3174,5,1)</f>
        <v>4336.2202150000003</v>
      </c>
      <c r="O8980" s="11">
        <f>VLOOKUP(F8980,Nasdaq!$A$2:$F$3174,5,1)</f>
        <v>7503.6801759999998</v>
      </c>
      <c r="P8980" s="11">
        <f t="shared" si="570"/>
        <v>1574</v>
      </c>
      <c r="Q8980" s="15">
        <f t="shared" si="571"/>
        <v>0.57787968734992989</v>
      </c>
    </row>
    <row r="8981" spans="1:17" ht="19.5" customHeight="1" x14ac:dyDescent="0.2">
      <c r="A8981" s="12">
        <v>5791</v>
      </c>
      <c r="B8981" s="6" t="s">
        <v>2476</v>
      </c>
      <c r="C8981" s="12">
        <v>3730</v>
      </c>
      <c r="D8981" s="6" t="s">
        <v>3320</v>
      </c>
      <c r="E8981" s="13">
        <v>42153</v>
      </c>
      <c r="F8981" s="13">
        <v>44415</v>
      </c>
      <c r="H8981" s="6" t="s">
        <v>7944</v>
      </c>
      <c r="I8981" s="6" t="s">
        <v>7995</v>
      </c>
      <c r="J8981" s="14">
        <v>-3.78E-2</v>
      </c>
      <c r="K8981" s="14">
        <v>0.1162</v>
      </c>
      <c r="L8981" s="15">
        <f t="shared" si="568"/>
        <v>-0.154</v>
      </c>
      <c r="M8981" s="11">
        <f t="shared" si="569"/>
        <v>0</v>
      </c>
      <c r="N8981" s="11">
        <f>VLOOKUP(E8981,Nasdaq!$A$2:$F$3174,5,1)</f>
        <v>5070.0297849999997</v>
      </c>
      <c r="O8981" s="11">
        <f>VLOOKUP(F8981,Nasdaq!$A$2:$F$3174,5,1)</f>
        <v>11010.980469</v>
      </c>
      <c r="P8981" s="11">
        <f t="shared" si="570"/>
        <v>2262</v>
      </c>
      <c r="Q8981" s="15">
        <f t="shared" si="571"/>
        <v>0.46045259654687831</v>
      </c>
    </row>
    <row r="8982" spans="1:17" ht="19.5" customHeight="1" x14ac:dyDescent="0.2">
      <c r="A8982" s="12">
        <v>7488</v>
      </c>
      <c r="B8982" s="6" t="s">
        <v>2477</v>
      </c>
      <c r="C8982" s="12">
        <v>74</v>
      </c>
      <c r="D8982" s="6" t="s">
        <v>4928</v>
      </c>
      <c r="E8982" s="13">
        <v>41326</v>
      </c>
      <c r="F8982" s="13">
        <v>44415</v>
      </c>
      <c r="H8982" s="6" t="s">
        <v>7947</v>
      </c>
      <c r="I8982" s="6" t="s">
        <v>8097</v>
      </c>
      <c r="J8982" s="14">
        <v>8.8300000000000003E-2</v>
      </c>
      <c r="K8982" s="14">
        <v>0.13669999999999999</v>
      </c>
      <c r="L8982" s="15">
        <f t="shared" si="568"/>
        <v>-4.8399999999999985E-2</v>
      </c>
      <c r="M8982" s="11">
        <f t="shared" si="569"/>
        <v>0</v>
      </c>
      <c r="N8982" s="11">
        <f>VLOOKUP(E8982,Nasdaq!$A$2:$F$3174,5,1)</f>
        <v>3131.48999</v>
      </c>
      <c r="O8982" s="11">
        <f>VLOOKUP(F8982,Nasdaq!$A$2:$F$3174,5,1)</f>
        <v>11010.980469</v>
      </c>
      <c r="P8982" s="11">
        <f t="shared" si="570"/>
        <v>3089</v>
      </c>
      <c r="Q8982" s="15">
        <f t="shared" si="571"/>
        <v>0.28439733328848005</v>
      </c>
    </row>
    <row r="8983" spans="1:17" ht="19.5" customHeight="1" x14ac:dyDescent="0.2">
      <c r="A8983" s="12">
        <v>7488</v>
      </c>
      <c r="B8983" s="6" t="s">
        <v>2477</v>
      </c>
      <c r="C8983" s="12">
        <v>14580</v>
      </c>
      <c r="D8983" s="6" t="s">
        <v>4694</v>
      </c>
      <c r="E8983" s="13">
        <v>41670</v>
      </c>
      <c r="F8983" s="13">
        <v>44415</v>
      </c>
      <c r="H8983" s="6" t="s">
        <v>7947</v>
      </c>
      <c r="I8983" s="6" t="s">
        <v>8097</v>
      </c>
      <c r="J8983" s="14">
        <v>8.7599999999999997E-2</v>
      </c>
      <c r="K8983" s="14">
        <v>0.12470000000000001</v>
      </c>
      <c r="L8983" s="15">
        <f t="shared" si="568"/>
        <v>-3.7100000000000008E-2</v>
      </c>
      <c r="M8983" s="11">
        <f t="shared" si="569"/>
        <v>0</v>
      </c>
      <c r="N8983" s="11">
        <f>VLOOKUP(E8983,Nasdaq!$A$2:$F$3174,5,1)</f>
        <v>4103.8798829999996</v>
      </c>
      <c r="O8983" s="11">
        <f>VLOOKUP(F8983,Nasdaq!$A$2:$F$3174,5,1)</f>
        <v>11010.980469</v>
      </c>
      <c r="P8983" s="11">
        <f t="shared" si="570"/>
        <v>2745</v>
      </c>
      <c r="Q8983" s="15">
        <f t="shared" si="571"/>
        <v>0.37270831032167573</v>
      </c>
    </row>
    <row r="8984" spans="1:17" ht="19.5" customHeight="1" x14ac:dyDescent="0.2">
      <c r="A8984" s="12">
        <v>7488</v>
      </c>
      <c r="B8984" s="6" t="s">
        <v>2477</v>
      </c>
      <c r="C8984" s="12">
        <v>14416</v>
      </c>
      <c r="D8984" s="6" t="s">
        <v>4929</v>
      </c>
      <c r="E8984" s="13">
        <v>41348</v>
      </c>
      <c r="F8984" s="13">
        <v>44415</v>
      </c>
      <c r="H8984" s="6" t="s">
        <v>7947</v>
      </c>
      <c r="I8984" s="6" t="s">
        <v>8097</v>
      </c>
      <c r="J8984" s="14">
        <v>6.6299999999999998E-2</v>
      </c>
      <c r="K8984" s="14">
        <v>0.13189999999999999</v>
      </c>
      <c r="L8984" s="15">
        <f t="shared" si="568"/>
        <v>-6.5599999999999992E-2</v>
      </c>
      <c r="M8984" s="11">
        <f t="shared" si="569"/>
        <v>0</v>
      </c>
      <c r="N8984" s="11">
        <f>VLOOKUP(E8984,Nasdaq!$A$2:$F$3174,5,1)</f>
        <v>3249.070068</v>
      </c>
      <c r="O8984" s="11">
        <f>VLOOKUP(F8984,Nasdaq!$A$2:$F$3174,5,1)</f>
        <v>11010.980469</v>
      </c>
      <c r="P8984" s="11">
        <f t="shared" si="570"/>
        <v>3067</v>
      </c>
      <c r="Q8984" s="15">
        <f t="shared" si="571"/>
        <v>0.29507577636335536</v>
      </c>
    </row>
    <row r="8985" spans="1:17" ht="19.5" customHeight="1" x14ac:dyDescent="0.2">
      <c r="A8985" s="12">
        <v>7488</v>
      </c>
      <c r="B8985" s="6" t="s">
        <v>2477</v>
      </c>
      <c r="C8985" s="12">
        <v>205</v>
      </c>
      <c r="D8985" s="6" t="s">
        <v>4695</v>
      </c>
      <c r="E8985" s="13">
        <v>40619</v>
      </c>
      <c r="F8985" s="13">
        <v>44415</v>
      </c>
      <c r="H8985" s="6" t="s">
        <v>7947</v>
      </c>
      <c r="I8985" s="6" t="s">
        <v>8097</v>
      </c>
      <c r="J8985" s="14">
        <v>5.9000000000000004E-2</v>
      </c>
      <c r="K8985" s="14">
        <v>0.1318</v>
      </c>
      <c r="L8985" s="15">
        <f t="shared" si="568"/>
        <v>-7.2800000000000004E-2</v>
      </c>
      <c r="M8985" s="11">
        <f t="shared" si="569"/>
        <v>0</v>
      </c>
      <c r="N8985" s="11">
        <f>VLOOKUP(E8985,Nasdaq!$A$2:$F$3174,5,1)</f>
        <v>2636.0500489999999</v>
      </c>
      <c r="O8985" s="11">
        <f>VLOOKUP(F8985,Nasdaq!$A$2:$F$3174,5,1)</f>
        <v>11010.980469</v>
      </c>
      <c r="P8985" s="11">
        <f t="shared" si="570"/>
        <v>3796</v>
      </c>
      <c r="Q8985" s="15">
        <f t="shared" si="571"/>
        <v>0.23940218369478233</v>
      </c>
    </row>
    <row r="8986" spans="1:17" ht="19.5" customHeight="1" x14ac:dyDescent="0.2">
      <c r="A8986" s="12">
        <v>7488</v>
      </c>
      <c r="B8986" s="6" t="s">
        <v>2477</v>
      </c>
      <c r="C8986" s="12">
        <v>201</v>
      </c>
      <c r="D8986" s="6" t="s">
        <v>5842</v>
      </c>
      <c r="E8986" s="13">
        <v>42451</v>
      </c>
      <c r="F8986" s="13">
        <v>44415</v>
      </c>
      <c r="H8986" s="6" t="s">
        <v>7948</v>
      </c>
      <c r="I8986" s="6" t="s">
        <v>7981</v>
      </c>
      <c r="J8986" s="14">
        <v>5.8299999999999998E-2</v>
      </c>
      <c r="K8986" s="14">
        <v>0.14180000000000001</v>
      </c>
      <c r="L8986" s="15">
        <f t="shared" si="568"/>
        <v>-8.3500000000000019E-2</v>
      </c>
      <c r="M8986" s="11">
        <f t="shared" si="569"/>
        <v>0</v>
      </c>
      <c r="N8986" s="11">
        <f>VLOOKUP(E8986,Nasdaq!$A$2:$F$3174,5,1)</f>
        <v>4821.6601559999999</v>
      </c>
      <c r="O8986" s="11">
        <f>VLOOKUP(F8986,Nasdaq!$A$2:$F$3174,5,1)</f>
        <v>11010.980469</v>
      </c>
      <c r="P8986" s="11">
        <f t="shared" si="570"/>
        <v>1964</v>
      </c>
      <c r="Q8986" s="15">
        <f t="shared" si="571"/>
        <v>0.43789612776150971</v>
      </c>
    </row>
    <row r="8987" spans="1:17" ht="19.5" customHeight="1" x14ac:dyDescent="0.2">
      <c r="A8987" s="12">
        <v>7977</v>
      </c>
      <c r="B8987" s="6" t="s">
        <v>2478</v>
      </c>
      <c r="C8987" s="12">
        <v>7901</v>
      </c>
      <c r="D8987" s="6" t="s">
        <v>3756</v>
      </c>
      <c r="E8987" s="13">
        <v>41191</v>
      </c>
      <c r="F8987" s="13">
        <v>42451</v>
      </c>
      <c r="H8987" s="6" t="s">
        <v>7947</v>
      </c>
      <c r="I8987" s="6" t="s">
        <v>7957</v>
      </c>
      <c r="J8987" s="14">
        <v>-0.16850000000000001</v>
      </c>
      <c r="K8987" s="14">
        <v>0.1313</v>
      </c>
      <c r="L8987" s="15">
        <f t="shared" si="568"/>
        <v>-0.29980000000000001</v>
      </c>
      <c r="M8987" s="11">
        <f t="shared" si="569"/>
        <v>0</v>
      </c>
      <c r="N8987" s="11">
        <f>VLOOKUP(E8987,Nasdaq!$A$2:$F$3174,5,1)</f>
        <v>3065.0200199999999</v>
      </c>
      <c r="O8987" s="11">
        <f>VLOOKUP(F8987,Nasdaq!$A$2:$F$3174,5,1)</f>
        <v>4821.6601559999999</v>
      </c>
      <c r="P8987" s="11">
        <f t="shared" si="570"/>
        <v>1260</v>
      </c>
      <c r="Q8987" s="15">
        <f t="shared" si="571"/>
        <v>0.63567794914994036</v>
      </c>
    </row>
    <row r="8988" spans="1:17" ht="19.5" customHeight="1" x14ac:dyDescent="0.2">
      <c r="A8988" s="12">
        <v>5796</v>
      </c>
      <c r="B8988" s="6" t="s">
        <v>5943</v>
      </c>
      <c r="C8988" s="12">
        <v>33667</v>
      </c>
      <c r="D8988" s="6" t="s">
        <v>7087</v>
      </c>
      <c r="E8988" s="13">
        <v>42535</v>
      </c>
      <c r="F8988" s="13">
        <v>44415</v>
      </c>
      <c r="H8988" s="6" t="s">
        <v>7948</v>
      </c>
      <c r="I8988" s="6" t="s">
        <v>7959</v>
      </c>
      <c r="J8988" s="14">
        <v>-0.10589999999999999</v>
      </c>
      <c r="K8988" s="14">
        <v>0.1454</v>
      </c>
      <c r="L8988" s="15">
        <f t="shared" si="568"/>
        <v>-0.25129999999999997</v>
      </c>
      <c r="M8988" s="11">
        <f t="shared" si="569"/>
        <v>0</v>
      </c>
      <c r="N8988" s="11">
        <f>VLOOKUP(E8988,Nasdaq!$A$2:$F$3174,5,1)</f>
        <v>4843.5498049999997</v>
      </c>
      <c r="O8988" s="11">
        <f>VLOOKUP(F8988,Nasdaq!$A$2:$F$3174,5,1)</f>
        <v>11010.980469</v>
      </c>
      <c r="P8988" s="11">
        <f t="shared" si="570"/>
        <v>1880</v>
      </c>
      <c r="Q8988" s="15">
        <f t="shared" si="571"/>
        <v>0.43988413342545074</v>
      </c>
    </row>
    <row r="8989" spans="1:17" ht="19.5" customHeight="1" x14ac:dyDescent="0.2">
      <c r="A8989" s="12">
        <v>6952</v>
      </c>
      <c r="B8989" s="6" t="s">
        <v>5989</v>
      </c>
      <c r="C8989" s="12">
        <v>37372</v>
      </c>
      <c r="D8989" s="6" t="s">
        <v>7923</v>
      </c>
      <c r="E8989" s="13">
        <v>42503</v>
      </c>
      <c r="F8989" s="13">
        <v>44415</v>
      </c>
      <c r="G8989" s="13">
        <v>42503</v>
      </c>
      <c r="H8989" s="6" t="s">
        <v>7944</v>
      </c>
      <c r="I8989" s="6" t="s">
        <v>8057</v>
      </c>
      <c r="J8989" s="14">
        <v>0.1532</v>
      </c>
      <c r="K8989" s="14">
        <v>0.14649999999999999</v>
      </c>
      <c r="L8989" s="15">
        <f t="shared" si="568"/>
        <v>6.7000000000000115E-3</v>
      </c>
      <c r="M8989" s="11">
        <f t="shared" si="569"/>
        <v>1</v>
      </c>
      <c r="N8989" s="11">
        <f>VLOOKUP(E8989,Nasdaq!$A$2:$F$3174,5,1)</f>
        <v>4717.6801759999998</v>
      </c>
      <c r="O8989" s="11">
        <f>VLOOKUP(F8989,Nasdaq!$A$2:$F$3174,5,1)</f>
        <v>11010.980469</v>
      </c>
      <c r="P8989" s="11">
        <f t="shared" si="570"/>
        <v>1912</v>
      </c>
      <c r="Q8989" s="15">
        <f t="shared" si="571"/>
        <v>0.42845284476816581</v>
      </c>
    </row>
    <row r="8990" spans="1:17" ht="19.5" customHeight="1" x14ac:dyDescent="0.2">
      <c r="A8990" s="12">
        <v>5797</v>
      </c>
      <c r="B8990" s="6" t="s">
        <v>2479</v>
      </c>
      <c r="C8990" s="12">
        <v>762</v>
      </c>
      <c r="D8990" s="6" t="s">
        <v>3888</v>
      </c>
      <c r="E8990" s="13">
        <v>39485</v>
      </c>
      <c r="F8990" s="13">
        <v>43166</v>
      </c>
      <c r="H8990" s="6" t="s">
        <v>7950</v>
      </c>
      <c r="I8990" s="6" t="s">
        <v>8082</v>
      </c>
      <c r="J8990" s="14">
        <v>7.7300000000000008E-2</v>
      </c>
      <c r="K8990" s="14">
        <v>9.6699999999999994E-2</v>
      </c>
      <c r="L8990" s="15">
        <f t="shared" si="568"/>
        <v>-1.9399999999999987E-2</v>
      </c>
      <c r="M8990" s="11">
        <f t="shared" si="569"/>
        <v>0</v>
      </c>
      <c r="N8990" s="11">
        <f>VLOOKUP(E8990,Nasdaq!$A$2:$F$3174,5,1)</f>
        <v>2293.030029</v>
      </c>
      <c r="O8990" s="11">
        <f>VLOOKUP(F8990,Nasdaq!$A$2:$F$3174,5,1)</f>
        <v>7396.6499020000001</v>
      </c>
      <c r="P8990" s="11">
        <f t="shared" si="570"/>
        <v>3681</v>
      </c>
      <c r="Q8990" s="15">
        <f t="shared" si="571"/>
        <v>0.31000953920498703</v>
      </c>
    </row>
    <row r="8991" spans="1:17" ht="19.5" customHeight="1" x14ac:dyDescent="0.2">
      <c r="A8991" s="12">
        <v>7770</v>
      </c>
      <c r="B8991" s="6" t="s">
        <v>2480</v>
      </c>
      <c r="C8991" s="12">
        <v>22774</v>
      </c>
      <c r="D8991" s="6" t="s">
        <v>4529</v>
      </c>
      <c r="E8991" s="13">
        <v>40471</v>
      </c>
      <c r="F8991" s="13">
        <v>44415</v>
      </c>
      <c r="H8991" s="6" t="s">
        <v>7948</v>
      </c>
      <c r="I8991" s="6" t="s">
        <v>7992</v>
      </c>
      <c r="J8991" s="14">
        <v>-0.25390000000000001</v>
      </c>
      <c r="K8991" s="14">
        <v>0.13600000000000001</v>
      </c>
      <c r="L8991" s="15">
        <f t="shared" si="568"/>
        <v>-0.38990000000000002</v>
      </c>
      <c r="M8991" s="11">
        <f t="shared" si="569"/>
        <v>0</v>
      </c>
      <c r="N8991" s="11">
        <f>VLOOKUP(E8991,Nasdaq!$A$2:$F$3174,5,1)</f>
        <v>2457.389893</v>
      </c>
      <c r="O8991" s="11">
        <f>VLOOKUP(F8991,Nasdaq!$A$2:$F$3174,5,1)</f>
        <v>11010.980469</v>
      </c>
      <c r="P8991" s="11">
        <f t="shared" si="570"/>
        <v>3944</v>
      </c>
      <c r="Q8991" s="15">
        <f t="shared" si="571"/>
        <v>0.22317653365478005</v>
      </c>
    </row>
    <row r="8992" spans="1:17" ht="19.5" customHeight="1" x14ac:dyDescent="0.2">
      <c r="A8992" s="12">
        <v>5798</v>
      </c>
      <c r="B8992" s="6" t="s">
        <v>2481</v>
      </c>
      <c r="C8992" s="12">
        <v>1537</v>
      </c>
      <c r="D8992" s="6" t="s">
        <v>5843</v>
      </c>
      <c r="E8992" s="13">
        <v>42898</v>
      </c>
      <c r="F8992" s="13">
        <v>44415</v>
      </c>
      <c r="H8992" s="6" t="s">
        <v>7946</v>
      </c>
      <c r="I8992" s="6" t="s">
        <v>8047</v>
      </c>
      <c r="J8992" s="14">
        <v>0.2339</v>
      </c>
      <c r="K8992" s="14">
        <v>0.12990000000000002</v>
      </c>
      <c r="L8992" s="15">
        <f t="shared" si="568"/>
        <v>0.10399999999999998</v>
      </c>
      <c r="M8992" s="11">
        <f t="shared" si="569"/>
        <v>1</v>
      </c>
      <c r="N8992" s="11">
        <f>VLOOKUP(E8992,Nasdaq!$A$2:$F$3174,5,1)</f>
        <v>6175.4599609999996</v>
      </c>
      <c r="O8992" s="11">
        <f>VLOOKUP(F8992,Nasdaq!$A$2:$F$3174,5,1)</f>
        <v>11010.980469</v>
      </c>
      <c r="P8992" s="11">
        <f t="shared" si="570"/>
        <v>1517</v>
      </c>
      <c r="Q8992" s="15">
        <f t="shared" si="571"/>
        <v>0.56084618697349364</v>
      </c>
    </row>
    <row r="8993" spans="1:17" ht="19.5" customHeight="1" x14ac:dyDescent="0.2">
      <c r="A8993" s="12">
        <v>5798</v>
      </c>
      <c r="B8993" s="6" t="s">
        <v>2481</v>
      </c>
      <c r="C8993" s="12">
        <v>602</v>
      </c>
      <c r="D8993" s="6" t="s">
        <v>5844</v>
      </c>
      <c r="E8993" s="13">
        <v>42432</v>
      </c>
      <c r="F8993" s="13">
        <v>44415</v>
      </c>
      <c r="H8993" s="6" t="s">
        <v>7944</v>
      </c>
      <c r="I8993" s="6" t="s">
        <v>8107</v>
      </c>
      <c r="J8993" s="14">
        <v>0.1588</v>
      </c>
      <c r="K8993" s="14">
        <v>0.14749999999999999</v>
      </c>
      <c r="L8993" s="15">
        <f t="shared" si="568"/>
        <v>1.1300000000000004E-2</v>
      </c>
      <c r="M8993" s="11">
        <f t="shared" si="569"/>
        <v>1</v>
      </c>
      <c r="N8993" s="11">
        <f>VLOOKUP(E8993,Nasdaq!$A$2:$F$3174,5,1)</f>
        <v>4707.419922</v>
      </c>
      <c r="O8993" s="11">
        <f>VLOOKUP(F8993,Nasdaq!$A$2:$F$3174,5,1)</f>
        <v>11010.980469</v>
      </c>
      <c r="P8993" s="11">
        <f t="shared" si="570"/>
        <v>1983</v>
      </c>
      <c r="Q8993" s="15">
        <f t="shared" si="571"/>
        <v>0.42752100613405797</v>
      </c>
    </row>
    <row r="8994" spans="1:17" ht="19.5" customHeight="1" x14ac:dyDescent="0.2">
      <c r="A8994" s="12">
        <v>5798</v>
      </c>
      <c r="B8994" s="6" t="s">
        <v>2481</v>
      </c>
      <c r="C8994" s="12">
        <v>1042</v>
      </c>
      <c r="D8994" s="6" t="s">
        <v>4453</v>
      </c>
      <c r="E8994" s="13">
        <v>42458</v>
      </c>
      <c r="F8994" s="13">
        <v>44415</v>
      </c>
      <c r="H8994" s="6" t="s">
        <v>7947</v>
      </c>
      <c r="I8994" s="6" t="s">
        <v>8137</v>
      </c>
      <c r="J8994" s="14">
        <v>0.13819999999999999</v>
      </c>
      <c r="K8994" s="14">
        <v>0.14169999999999999</v>
      </c>
      <c r="L8994" s="15">
        <f t="shared" si="568"/>
        <v>-3.5000000000000031E-3</v>
      </c>
      <c r="M8994" s="11">
        <f t="shared" si="569"/>
        <v>0</v>
      </c>
      <c r="N8994" s="11">
        <f>VLOOKUP(E8994,Nasdaq!$A$2:$F$3174,5,1)</f>
        <v>4846.6201170000004</v>
      </c>
      <c r="O8994" s="11">
        <f>VLOOKUP(F8994,Nasdaq!$A$2:$F$3174,5,1)</f>
        <v>11010.980469</v>
      </c>
      <c r="P8994" s="11">
        <f t="shared" si="570"/>
        <v>1957</v>
      </c>
      <c r="Q8994" s="15">
        <f t="shared" si="571"/>
        <v>0.44016295356861834</v>
      </c>
    </row>
    <row r="8995" spans="1:17" ht="19.5" customHeight="1" x14ac:dyDescent="0.2">
      <c r="A8995" s="12">
        <v>5798</v>
      </c>
      <c r="B8995" s="6" t="s">
        <v>2481</v>
      </c>
      <c r="C8995" s="12">
        <v>751</v>
      </c>
      <c r="D8995" s="6" t="s">
        <v>4091</v>
      </c>
      <c r="E8995" s="13">
        <v>42431</v>
      </c>
      <c r="F8995" s="13">
        <v>44415</v>
      </c>
      <c r="H8995" s="6" t="s">
        <v>7950</v>
      </c>
      <c r="I8995" s="6" t="s">
        <v>8082</v>
      </c>
      <c r="J8995" s="14">
        <v>0.13019999999999998</v>
      </c>
      <c r="K8995" s="14">
        <v>0.14829999999999999</v>
      </c>
      <c r="L8995" s="15">
        <f t="shared" si="568"/>
        <v>-1.8100000000000005E-2</v>
      </c>
      <c r="M8995" s="11">
        <f t="shared" si="569"/>
        <v>0</v>
      </c>
      <c r="N8995" s="11">
        <f>VLOOKUP(E8995,Nasdaq!$A$2:$F$3174,5,1)</f>
        <v>4703.419922</v>
      </c>
      <c r="O8995" s="11">
        <f>VLOOKUP(F8995,Nasdaq!$A$2:$F$3174,5,1)</f>
        <v>11010.980469</v>
      </c>
      <c r="P8995" s="11">
        <f t="shared" si="570"/>
        <v>1984</v>
      </c>
      <c r="Q8995" s="15">
        <f t="shared" si="571"/>
        <v>0.42715773222132197</v>
      </c>
    </row>
    <row r="8996" spans="1:17" ht="19.5" customHeight="1" x14ac:dyDescent="0.2">
      <c r="A8996" s="12">
        <v>5798</v>
      </c>
      <c r="B8996" s="6" t="s">
        <v>2481</v>
      </c>
      <c r="C8996" s="12">
        <v>310</v>
      </c>
      <c r="D8996" s="6" t="s">
        <v>5845</v>
      </c>
      <c r="E8996" s="13">
        <v>43154</v>
      </c>
      <c r="F8996" s="13">
        <v>44415</v>
      </c>
      <c r="H8996" s="6" t="s">
        <v>7944</v>
      </c>
      <c r="I8996" s="6" t="s">
        <v>7954</v>
      </c>
      <c r="J8996" s="14">
        <v>0.1273</v>
      </c>
      <c r="K8996" s="14">
        <v>0.1067</v>
      </c>
      <c r="L8996" s="15">
        <f t="shared" si="568"/>
        <v>2.0599999999999993E-2</v>
      </c>
      <c r="M8996" s="11">
        <f t="shared" si="569"/>
        <v>1</v>
      </c>
      <c r="N8996" s="11">
        <f>VLOOKUP(E8996,Nasdaq!$A$2:$F$3174,5,1)</f>
        <v>7337.3901370000003</v>
      </c>
      <c r="O8996" s="11">
        <f>VLOOKUP(F8996,Nasdaq!$A$2:$F$3174,5,1)</f>
        <v>11010.980469</v>
      </c>
      <c r="P8996" s="11">
        <f t="shared" si="570"/>
        <v>1261</v>
      </c>
      <c r="Q8996" s="15">
        <f t="shared" si="571"/>
        <v>0.66637086756605635</v>
      </c>
    </row>
    <row r="8997" spans="1:17" ht="19.5" customHeight="1" x14ac:dyDescent="0.2">
      <c r="A8997" s="12">
        <v>5798</v>
      </c>
      <c r="B8997" s="6" t="s">
        <v>2481</v>
      </c>
      <c r="C8997" s="12">
        <v>1361</v>
      </c>
      <c r="D8997" s="6" t="s">
        <v>4460</v>
      </c>
      <c r="E8997" s="13">
        <v>42480</v>
      </c>
      <c r="F8997" s="13">
        <v>44415</v>
      </c>
      <c r="H8997" s="6" t="s">
        <v>7950</v>
      </c>
      <c r="I8997" s="6" t="s">
        <v>7985</v>
      </c>
      <c r="J8997" s="14">
        <v>0.114</v>
      </c>
      <c r="K8997" s="14">
        <v>0.13750000000000001</v>
      </c>
      <c r="L8997" s="15">
        <f t="shared" si="568"/>
        <v>-2.3500000000000007E-2</v>
      </c>
      <c r="M8997" s="11">
        <f t="shared" si="569"/>
        <v>0</v>
      </c>
      <c r="N8997" s="11">
        <f>VLOOKUP(E8997,Nasdaq!$A$2:$F$3174,5,1)</f>
        <v>4948.1298829999996</v>
      </c>
      <c r="O8997" s="11">
        <f>VLOOKUP(F8997,Nasdaq!$A$2:$F$3174,5,1)</f>
        <v>11010.980469</v>
      </c>
      <c r="P8997" s="11">
        <f t="shared" si="570"/>
        <v>1935</v>
      </c>
      <c r="Q8997" s="15">
        <f t="shared" si="571"/>
        <v>0.4493819147967133</v>
      </c>
    </row>
    <row r="8998" spans="1:17" ht="19.5" customHeight="1" x14ac:dyDescent="0.2">
      <c r="A8998" s="12">
        <v>5798</v>
      </c>
      <c r="B8998" s="6" t="s">
        <v>2481</v>
      </c>
      <c r="C8998" s="12">
        <v>5</v>
      </c>
      <c r="D8998" s="6" t="s">
        <v>2630</v>
      </c>
      <c r="E8998" s="13">
        <v>40254</v>
      </c>
      <c r="F8998" s="13">
        <v>44415</v>
      </c>
      <c r="H8998" s="6" t="s">
        <v>7946</v>
      </c>
      <c r="I8998" s="6" t="s">
        <v>8027</v>
      </c>
      <c r="J8998" s="14">
        <v>0.1041</v>
      </c>
      <c r="K8998" s="14">
        <v>0.13009999999999999</v>
      </c>
      <c r="L8998" s="15">
        <f t="shared" si="568"/>
        <v>-2.5999999999999995E-2</v>
      </c>
      <c r="M8998" s="11">
        <f t="shared" si="569"/>
        <v>0</v>
      </c>
      <c r="N8998" s="11">
        <f>VLOOKUP(E8998,Nasdaq!$A$2:$F$3174,5,1)</f>
        <v>2389.0900879999999</v>
      </c>
      <c r="O8998" s="11">
        <f>VLOOKUP(F8998,Nasdaq!$A$2:$F$3174,5,1)</f>
        <v>11010.980469</v>
      </c>
      <c r="P8998" s="11">
        <f t="shared" si="570"/>
        <v>4161</v>
      </c>
      <c r="Q8998" s="15">
        <f t="shared" si="571"/>
        <v>0.21697363811640388</v>
      </c>
    </row>
    <row r="8999" spans="1:17" ht="19.5" customHeight="1" x14ac:dyDescent="0.2">
      <c r="A8999" s="12">
        <v>5798</v>
      </c>
      <c r="B8999" s="6" t="s">
        <v>2481</v>
      </c>
      <c r="C8999" s="12">
        <v>1943</v>
      </c>
      <c r="D8999" s="6" t="s">
        <v>5412</v>
      </c>
      <c r="E8999" s="13">
        <v>41712</v>
      </c>
      <c r="F8999" s="13">
        <v>44415</v>
      </c>
      <c r="H8999" s="6" t="s">
        <v>7944</v>
      </c>
      <c r="I8999" s="6" t="s">
        <v>8011</v>
      </c>
      <c r="J8999" s="14">
        <v>9.9499999999999991E-2</v>
      </c>
      <c r="K8999" s="14">
        <v>0.1208</v>
      </c>
      <c r="L8999" s="15">
        <f t="shared" si="568"/>
        <v>-2.1300000000000013E-2</v>
      </c>
      <c r="M8999" s="11">
        <f t="shared" si="569"/>
        <v>0</v>
      </c>
      <c r="N8999" s="11">
        <f>VLOOKUP(E8999,Nasdaq!$A$2:$F$3174,5,1)</f>
        <v>4245.3999020000001</v>
      </c>
      <c r="O8999" s="11">
        <f>VLOOKUP(F8999,Nasdaq!$A$2:$F$3174,5,1)</f>
        <v>11010.980469</v>
      </c>
      <c r="P8999" s="11">
        <f t="shared" si="570"/>
        <v>2703</v>
      </c>
      <c r="Q8999" s="15">
        <f t="shared" si="571"/>
        <v>0.38556094210114994</v>
      </c>
    </row>
    <row r="9000" spans="1:17" ht="19.5" customHeight="1" x14ac:dyDescent="0.2">
      <c r="A9000" s="12">
        <v>5798</v>
      </c>
      <c r="B9000" s="6" t="s">
        <v>2481</v>
      </c>
      <c r="C9000" s="12">
        <v>118</v>
      </c>
      <c r="D9000" s="6" t="s">
        <v>3546</v>
      </c>
      <c r="E9000" s="13">
        <v>40161</v>
      </c>
      <c r="F9000" s="13">
        <v>42620</v>
      </c>
      <c r="H9000" s="6" t="s">
        <v>7949</v>
      </c>
      <c r="I9000" s="6" t="s">
        <v>8046</v>
      </c>
      <c r="J9000" s="14">
        <v>9.4100000000000003E-2</v>
      </c>
      <c r="K9000" s="14">
        <v>0.1288</v>
      </c>
      <c r="L9000" s="15">
        <f t="shared" si="568"/>
        <v>-3.4699999999999995E-2</v>
      </c>
      <c r="M9000" s="11">
        <f t="shared" si="569"/>
        <v>0</v>
      </c>
      <c r="N9000" s="11">
        <f>VLOOKUP(E9000,Nasdaq!$A$2:$F$3174,5,1)</f>
        <v>2212.1000979999999</v>
      </c>
      <c r="O9000" s="11">
        <f>VLOOKUP(F9000,Nasdaq!$A$2:$F$3174,5,1)</f>
        <v>5283.9301759999998</v>
      </c>
      <c r="P9000" s="11">
        <f t="shared" si="570"/>
        <v>2459</v>
      </c>
      <c r="Q9000" s="15">
        <f t="shared" si="571"/>
        <v>0.41864713770796624</v>
      </c>
    </row>
    <row r="9001" spans="1:17" ht="19.5" customHeight="1" x14ac:dyDescent="0.2">
      <c r="A9001" s="12">
        <v>5798</v>
      </c>
      <c r="B9001" s="6" t="s">
        <v>2481</v>
      </c>
      <c r="C9001" s="12">
        <v>15</v>
      </c>
      <c r="D9001" s="6" t="s">
        <v>2960</v>
      </c>
      <c r="E9001" s="13">
        <v>42830</v>
      </c>
      <c r="F9001" s="13">
        <v>44415</v>
      </c>
      <c r="H9001" s="6" t="s">
        <v>7947</v>
      </c>
      <c r="I9001" s="6" t="s">
        <v>7989</v>
      </c>
      <c r="J9001" s="14">
        <v>8.6400000000000005E-2</v>
      </c>
      <c r="K9001" s="14">
        <v>0.1343</v>
      </c>
      <c r="L9001" s="15">
        <f t="shared" si="568"/>
        <v>-4.7899999999999998E-2</v>
      </c>
      <c r="M9001" s="11">
        <f t="shared" si="569"/>
        <v>0</v>
      </c>
      <c r="N9001" s="11">
        <f>VLOOKUP(E9001,Nasdaq!$A$2:$F$3174,5,1)</f>
        <v>5864.4799800000001</v>
      </c>
      <c r="O9001" s="11">
        <f>VLOOKUP(F9001,Nasdaq!$A$2:$F$3174,5,1)</f>
        <v>11010.980469</v>
      </c>
      <c r="P9001" s="11">
        <f t="shared" si="570"/>
        <v>1585</v>
      </c>
      <c r="Q9001" s="15">
        <f t="shared" si="571"/>
        <v>0.53260346638364886</v>
      </c>
    </row>
    <row r="9002" spans="1:17" ht="19.5" customHeight="1" x14ac:dyDescent="0.2">
      <c r="A9002" s="12">
        <v>5798</v>
      </c>
      <c r="B9002" s="6" t="s">
        <v>2481</v>
      </c>
      <c r="C9002" s="12">
        <v>1062</v>
      </c>
      <c r="D9002" s="6" t="s">
        <v>4793</v>
      </c>
      <c r="E9002" s="13">
        <v>41548</v>
      </c>
      <c r="F9002" s="13">
        <v>44415</v>
      </c>
      <c r="H9002" s="6" t="s">
        <v>7951</v>
      </c>
      <c r="I9002" s="6" t="s">
        <v>8023</v>
      </c>
      <c r="J9002" s="14">
        <v>7.7399999999999997E-2</v>
      </c>
      <c r="K9002" s="14">
        <v>0.12759999999999999</v>
      </c>
      <c r="L9002" s="15">
        <f t="shared" si="568"/>
        <v>-5.0199999999999995E-2</v>
      </c>
      <c r="M9002" s="11">
        <f t="shared" si="569"/>
        <v>0</v>
      </c>
      <c r="N9002" s="11">
        <f>VLOOKUP(E9002,Nasdaq!$A$2:$F$3174,5,1)</f>
        <v>3817.9799800000001</v>
      </c>
      <c r="O9002" s="11">
        <f>VLOOKUP(F9002,Nasdaq!$A$2:$F$3174,5,1)</f>
        <v>11010.980469</v>
      </c>
      <c r="P9002" s="11">
        <f t="shared" si="570"/>
        <v>2867</v>
      </c>
      <c r="Q9002" s="15">
        <f t="shared" si="571"/>
        <v>0.34674331274377052</v>
      </c>
    </row>
    <row r="9003" spans="1:17" ht="19.5" customHeight="1" x14ac:dyDescent="0.2">
      <c r="A9003" s="12">
        <v>5798</v>
      </c>
      <c r="B9003" s="6" t="s">
        <v>2481</v>
      </c>
      <c r="C9003" s="12">
        <v>129</v>
      </c>
      <c r="D9003" s="6" t="s">
        <v>5846</v>
      </c>
      <c r="E9003" s="13">
        <v>42460</v>
      </c>
      <c r="F9003" s="13">
        <v>44415</v>
      </c>
      <c r="H9003" s="6" t="s">
        <v>7947</v>
      </c>
      <c r="I9003" s="6" t="s">
        <v>8045</v>
      </c>
      <c r="J9003" s="14">
        <v>7.6399999999999996E-2</v>
      </c>
      <c r="K9003" s="14">
        <v>0.14130000000000001</v>
      </c>
      <c r="L9003" s="15">
        <f t="shared" si="568"/>
        <v>-6.4900000000000013E-2</v>
      </c>
      <c r="M9003" s="11">
        <f t="shared" si="569"/>
        <v>0</v>
      </c>
      <c r="N9003" s="11">
        <f>VLOOKUP(E9003,Nasdaq!$A$2:$F$3174,5,1)</f>
        <v>4869.8500979999999</v>
      </c>
      <c r="O9003" s="11">
        <f>VLOOKUP(F9003,Nasdaq!$A$2:$F$3174,5,1)</f>
        <v>11010.980469</v>
      </c>
      <c r="P9003" s="11">
        <f t="shared" si="570"/>
        <v>1955</v>
      </c>
      <c r="Q9003" s="15">
        <f t="shared" si="571"/>
        <v>0.44227266403842547</v>
      </c>
    </row>
    <row r="9004" spans="1:17" ht="19.5" customHeight="1" x14ac:dyDescent="0.2">
      <c r="A9004" s="12">
        <v>5798</v>
      </c>
      <c r="B9004" s="6" t="s">
        <v>2481</v>
      </c>
      <c r="C9004" s="12">
        <v>339</v>
      </c>
      <c r="D9004" s="6" t="s">
        <v>5847</v>
      </c>
      <c r="E9004" s="13">
        <v>40261</v>
      </c>
      <c r="F9004" s="13">
        <v>44415</v>
      </c>
      <c r="H9004" s="6" t="s">
        <v>7945</v>
      </c>
      <c r="I9004" s="6" t="s">
        <v>7955</v>
      </c>
      <c r="J9004" s="14">
        <v>5.4600000000000003E-2</v>
      </c>
      <c r="K9004" s="14">
        <v>0.13019999999999998</v>
      </c>
      <c r="L9004" s="15">
        <f t="shared" si="568"/>
        <v>-7.5599999999999973E-2</v>
      </c>
      <c r="M9004" s="11">
        <f t="shared" si="569"/>
        <v>0</v>
      </c>
      <c r="N9004" s="11">
        <f>VLOOKUP(E9004,Nasdaq!$A$2:$F$3174,5,1)</f>
        <v>2398.76001</v>
      </c>
      <c r="O9004" s="11">
        <f>VLOOKUP(F9004,Nasdaq!$A$2:$F$3174,5,1)</f>
        <v>11010.980469</v>
      </c>
      <c r="P9004" s="11">
        <f t="shared" si="570"/>
        <v>4154</v>
      </c>
      <c r="Q9004" s="15">
        <f t="shared" si="571"/>
        <v>0.21785184595919974</v>
      </c>
    </row>
    <row r="9005" spans="1:17" ht="19.5" customHeight="1" x14ac:dyDescent="0.2">
      <c r="A9005" s="12">
        <v>5798</v>
      </c>
      <c r="B9005" s="6" t="s">
        <v>2481</v>
      </c>
      <c r="C9005" s="12">
        <v>180</v>
      </c>
      <c r="D9005" s="6" t="s">
        <v>4468</v>
      </c>
      <c r="E9005" s="13">
        <v>40624</v>
      </c>
      <c r="F9005" s="13">
        <v>44415</v>
      </c>
      <c r="H9005" s="6" t="s">
        <v>7947</v>
      </c>
      <c r="I9005" s="6" t="s">
        <v>7957</v>
      </c>
      <c r="J9005" s="14">
        <v>5.1200000000000002E-2</v>
      </c>
      <c r="K9005" s="14">
        <v>0.13019999999999998</v>
      </c>
      <c r="L9005" s="15">
        <f t="shared" si="568"/>
        <v>-7.8999999999999987E-2</v>
      </c>
      <c r="M9005" s="11">
        <f t="shared" si="569"/>
        <v>0</v>
      </c>
      <c r="N9005" s="11">
        <f>VLOOKUP(E9005,Nasdaq!$A$2:$F$3174,5,1)</f>
        <v>2683.8701169999999</v>
      </c>
      <c r="O9005" s="11">
        <f>VLOOKUP(F9005,Nasdaq!$A$2:$F$3174,5,1)</f>
        <v>11010.980469</v>
      </c>
      <c r="P9005" s="11">
        <f t="shared" si="570"/>
        <v>3791</v>
      </c>
      <c r="Q9005" s="15">
        <f t="shared" si="571"/>
        <v>0.2437451290171691</v>
      </c>
    </row>
    <row r="9006" spans="1:17" ht="19.5" customHeight="1" x14ac:dyDescent="0.2">
      <c r="A9006" s="12">
        <v>5798</v>
      </c>
      <c r="B9006" s="6" t="s">
        <v>2481</v>
      </c>
      <c r="C9006" s="12">
        <v>2183</v>
      </c>
      <c r="D9006" s="6" t="s">
        <v>5848</v>
      </c>
      <c r="E9006" s="13">
        <v>42433</v>
      </c>
      <c r="F9006" s="13">
        <v>44415</v>
      </c>
      <c r="H9006" s="6" t="s">
        <v>7950</v>
      </c>
      <c r="I9006" s="6" t="s">
        <v>8092</v>
      </c>
      <c r="J9006" s="14">
        <v>4.7699999999999992E-2</v>
      </c>
      <c r="K9006" s="14">
        <v>0.1467</v>
      </c>
      <c r="L9006" s="15">
        <f t="shared" si="568"/>
        <v>-9.9000000000000005E-2</v>
      </c>
      <c r="M9006" s="11">
        <f t="shared" si="569"/>
        <v>0</v>
      </c>
      <c r="N9006" s="11">
        <f>VLOOKUP(E9006,Nasdaq!$A$2:$F$3174,5,1)</f>
        <v>4717.0200199999999</v>
      </c>
      <c r="O9006" s="11">
        <f>VLOOKUP(F9006,Nasdaq!$A$2:$F$3174,5,1)</f>
        <v>11010.980469</v>
      </c>
      <c r="P9006" s="11">
        <f t="shared" si="570"/>
        <v>1982</v>
      </c>
      <c r="Q9006" s="15">
        <f t="shared" si="571"/>
        <v>0.4283928720689848</v>
      </c>
    </row>
    <row r="9007" spans="1:17" ht="19.5" customHeight="1" x14ac:dyDescent="0.2">
      <c r="A9007" s="12">
        <v>5798</v>
      </c>
      <c r="B9007" s="6" t="s">
        <v>2481</v>
      </c>
      <c r="C9007" s="12">
        <v>551</v>
      </c>
      <c r="D9007" s="6" t="s">
        <v>3905</v>
      </c>
      <c r="E9007" s="13">
        <v>42465</v>
      </c>
      <c r="F9007" s="13">
        <v>44415</v>
      </c>
      <c r="H9007" s="6" t="s">
        <v>7949</v>
      </c>
      <c r="I9007" s="6" t="s">
        <v>8143</v>
      </c>
      <c r="J9007" s="14">
        <v>3.2500000000000001E-2</v>
      </c>
      <c r="K9007" s="14">
        <v>0.14360000000000001</v>
      </c>
      <c r="L9007" s="15">
        <f t="shared" si="568"/>
        <v>-0.1111</v>
      </c>
      <c r="M9007" s="11">
        <f t="shared" si="569"/>
        <v>0</v>
      </c>
      <c r="N9007" s="11">
        <f>VLOOKUP(E9007,Nasdaq!$A$2:$F$3174,5,1)</f>
        <v>4843.9301759999998</v>
      </c>
      <c r="O9007" s="11">
        <f>VLOOKUP(F9007,Nasdaq!$A$2:$F$3174,5,1)</f>
        <v>11010.980469</v>
      </c>
      <c r="P9007" s="11">
        <f t="shared" si="570"/>
        <v>1950</v>
      </c>
      <c r="Q9007" s="15">
        <f t="shared" si="571"/>
        <v>0.43991865921688206</v>
      </c>
    </row>
    <row r="9008" spans="1:17" ht="19.5" customHeight="1" x14ac:dyDescent="0.2">
      <c r="A9008" s="12">
        <v>5798</v>
      </c>
      <c r="B9008" s="6" t="s">
        <v>2481</v>
      </c>
      <c r="C9008" s="12">
        <v>88</v>
      </c>
      <c r="D9008" s="6" t="s">
        <v>3407</v>
      </c>
      <c r="E9008" s="13">
        <v>42825</v>
      </c>
      <c r="F9008" s="13">
        <v>44415</v>
      </c>
      <c r="H9008" s="6" t="s">
        <v>7946</v>
      </c>
      <c r="I9008" s="6" t="s">
        <v>7965</v>
      </c>
      <c r="J9008" s="14">
        <v>-1.46E-2</v>
      </c>
      <c r="K9008" s="14">
        <v>0.13239999999999999</v>
      </c>
      <c r="L9008" s="15">
        <f t="shared" si="568"/>
        <v>-0.14699999999999999</v>
      </c>
      <c r="M9008" s="11">
        <f t="shared" si="569"/>
        <v>0</v>
      </c>
      <c r="N9008" s="11">
        <f>VLOOKUP(E9008,Nasdaq!$A$2:$F$3174,5,1)</f>
        <v>5911.7402339999999</v>
      </c>
      <c r="O9008" s="11">
        <f>VLOOKUP(F9008,Nasdaq!$A$2:$F$3174,5,1)</f>
        <v>11010.980469</v>
      </c>
      <c r="P9008" s="11">
        <f t="shared" si="570"/>
        <v>1590</v>
      </c>
      <c r="Q9008" s="15">
        <f t="shared" si="571"/>
        <v>0.53689556403938909</v>
      </c>
    </row>
    <row r="9009" spans="1:17" ht="19.5" customHeight="1" x14ac:dyDescent="0.2">
      <c r="A9009" s="12">
        <v>5798</v>
      </c>
      <c r="B9009" s="6" t="s">
        <v>2481</v>
      </c>
      <c r="C9009" s="12">
        <v>667</v>
      </c>
      <c r="D9009" s="6" t="s">
        <v>4557</v>
      </c>
      <c r="E9009" s="13">
        <v>43165</v>
      </c>
      <c r="F9009" s="13">
        <v>44415</v>
      </c>
      <c r="H9009" s="6" t="s">
        <v>7950</v>
      </c>
      <c r="I9009" s="6" t="s">
        <v>8092</v>
      </c>
      <c r="J9009" s="14">
        <v>-0.15279999999999999</v>
      </c>
      <c r="K9009" s="14">
        <v>0.111</v>
      </c>
      <c r="L9009" s="15">
        <f t="shared" si="568"/>
        <v>-0.26379999999999998</v>
      </c>
      <c r="M9009" s="11">
        <f t="shared" si="569"/>
        <v>0</v>
      </c>
      <c r="N9009" s="11">
        <f>VLOOKUP(E9009,Nasdaq!$A$2:$F$3174,5,1)</f>
        <v>7372.0097660000001</v>
      </c>
      <c r="O9009" s="11">
        <f>VLOOKUP(F9009,Nasdaq!$A$2:$F$3174,5,1)</f>
        <v>11010.980469</v>
      </c>
      <c r="P9009" s="11">
        <f t="shared" si="570"/>
        <v>1250</v>
      </c>
      <c r="Q9009" s="15">
        <f t="shared" si="571"/>
        <v>0.66951496910939334</v>
      </c>
    </row>
    <row r="9010" spans="1:17" ht="19.5" customHeight="1" x14ac:dyDescent="0.2">
      <c r="A9010" s="12">
        <v>5798</v>
      </c>
      <c r="B9010" s="6" t="s">
        <v>2481</v>
      </c>
      <c r="C9010" s="12">
        <v>1132</v>
      </c>
      <c r="D9010" s="6" t="s">
        <v>4559</v>
      </c>
      <c r="E9010" s="13">
        <v>43251</v>
      </c>
      <c r="F9010" s="13">
        <v>44415</v>
      </c>
      <c r="H9010" s="6" t="s">
        <v>7950</v>
      </c>
      <c r="I9010" s="6" t="s">
        <v>7984</v>
      </c>
      <c r="J9010" s="14">
        <v>-0.34450000000000003</v>
      </c>
      <c r="K9010" s="14">
        <v>0.1255</v>
      </c>
      <c r="L9010" s="15">
        <f t="shared" si="568"/>
        <v>-0.47000000000000003</v>
      </c>
      <c r="M9010" s="11">
        <f t="shared" si="569"/>
        <v>0</v>
      </c>
      <c r="N9010" s="11">
        <f>VLOOKUP(E9010,Nasdaq!$A$2:$F$3174,5,1)</f>
        <v>7442.1201170000004</v>
      </c>
      <c r="O9010" s="11">
        <f>VLOOKUP(F9010,Nasdaq!$A$2:$F$3174,5,1)</f>
        <v>11010.980469</v>
      </c>
      <c r="P9010" s="11">
        <f t="shared" si="570"/>
        <v>1164</v>
      </c>
      <c r="Q9010" s="15">
        <f t="shared" si="571"/>
        <v>0.6758823158279087</v>
      </c>
    </row>
    <row r="9011" spans="1:17" ht="19.5" customHeight="1" x14ac:dyDescent="0.2">
      <c r="A9011" s="12">
        <v>5793</v>
      </c>
      <c r="B9011" s="6" t="s">
        <v>2482</v>
      </c>
      <c r="C9011" s="12">
        <v>40966</v>
      </c>
      <c r="D9011" s="6" t="s">
        <v>4340</v>
      </c>
      <c r="E9011" s="13">
        <v>42326</v>
      </c>
      <c r="F9011" s="13">
        <v>42826</v>
      </c>
      <c r="H9011" s="6" t="s">
        <v>7948</v>
      </c>
      <c r="I9011" s="6" t="s">
        <v>8017</v>
      </c>
      <c r="J9011" s="14">
        <v>-0.15029999999999999</v>
      </c>
      <c r="K9011" s="14">
        <v>0.1186</v>
      </c>
      <c r="L9011" s="15">
        <f t="shared" si="568"/>
        <v>-0.26889999999999997</v>
      </c>
      <c r="M9011" s="11">
        <f t="shared" si="569"/>
        <v>0</v>
      </c>
      <c r="N9011" s="11">
        <f>VLOOKUP(E9011,Nasdaq!$A$2:$F$3174,5,1)</f>
        <v>5075.2001950000003</v>
      </c>
      <c r="O9011" s="11">
        <f>VLOOKUP(F9011,Nasdaq!$A$2:$F$3174,5,1)</f>
        <v>5911.7402339999999</v>
      </c>
      <c r="P9011" s="11">
        <f t="shared" si="570"/>
        <v>500</v>
      </c>
      <c r="Q9011" s="15">
        <f t="shared" si="571"/>
        <v>0.85849584675576451</v>
      </c>
    </row>
    <row r="9012" spans="1:17" ht="19.5" customHeight="1" x14ac:dyDescent="0.2">
      <c r="A9012" s="12">
        <v>6280</v>
      </c>
      <c r="B9012" s="6" t="s">
        <v>2483</v>
      </c>
      <c r="C9012" s="12">
        <v>17025</v>
      </c>
      <c r="D9012" s="6" t="s">
        <v>2785</v>
      </c>
      <c r="E9012" s="13">
        <v>42870</v>
      </c>
      <c r="F9012" s="13">
        <v>44415</v>
      </c>
      <c r="H9012" s="6" t="s">
        <v>7947</v>
      </c>
      <c r="I9012" s="6" t="s">
        <v>7957</v>
      </c>
      <c r="J9012" s="14">
        <v>-0.2059</v>
      </c>
      <c r="K9012" s="14">
        <v>0.13109999999999999</v>
      </c>
      <c r="L9012" s="15">
        <f t="shared" si="568"/>
        <v>-0.33699999999999997</v>
      </c>
      <c r="M9012" s="11">
        <f t="shared" si="569"/>
        <v>0</v>
      </c>
      <c r="N9012" s="11">
        <f>VLOOKUP(E9012,Nasdaq!$A$2:$F$3174,5,1)</f>
        <v>6149.669922</v>
      </c>
      <c r="O9012" s="11">
        <f>VLOOKUP(F9012,Nasdaq!$A$2:$F$3174,5,1)</f>
        <v>11010.980469</v>
      </c>
      <c r="P9012" s="11">
        <f t="shared" si="570"/>
        <v>1545</v>
      </c>
      <c r="Q9012" s="15">
        <f t="shared" si="571"/>
        <v>0.55850396715264716</v>
      </c>
    </row>
    <row r="9013" spans="1:17" ht="19.5" customHeight="1" x14ac:dyDescent="0.2">
      <c r="A9013" s="12">
        <v>5416</v>
      </c>
      <c r="B9013" s="6" t="s">
        <v>2484</v>
      </c>
      <c r="C9013" s="12">
        <v>22614</v>
      </c>
      <c r="D9013" s="6" t="s">
        <v>5849</v>
      </c>
      <c r="E9013" s="13">
        <v>41386</v>
      </c>
      <c r="F9013" s="13">
        <v>42674</v>
      </c>
      <c r="H9013" s="6" t="s">
        <v>7946</v>
      </c>
      <c r="I9013" s="6" t="s">
        <v>8005</v>
      </c>
      <c r="J9013" s="14">
        <v>-0.2034</v>
      </c>
      <c r="K9013" s="14">
        <v>0.1144</v>
      </c>
      <c r="L9013" s="15">
        <f t="shared" si="568"/>
        <v>-0.31779999999999997</v>
      </c>
      <c r="M9013" s="11">
        <f t="shared" si="569"/>
        <v>0</v>
      </c>
      <c r="N9013" s="11">
        <f>VLOOKUP(E9013,Nasdaq!$A$2:$F$3174,5,1)</f>
        <v>3233.5500489999999</v>
      </c>
      <c r="O9013" s="11">
        <f>VLOOKUP(F9013,Nasdaq!$A$2:$F$3174,5,1)</f>
        <v>5189.1401370000003</v>
      </c>
      <c r="P9013" s="11">
        <f t="shared" si="570"/>
        <v>1288</v>
      </c>
      <c r="Q9013" s="15">
        <f t="shared" si="571"/>
        <v>0.62313855800845264</v>
      </c>
    </row>
    <row r="9014" spans="1:17" ht="19.5" customHeight="1" x14ac:dyDescent="0.2">
      <c r="A9014" s="12">
        <v>7755</v>
      </c>
      <c r="B9014" s="6" t="s">
        <v>2485</v>
      </c>
      <c r="C9014" s="12">
        <v>3011</v>
      </c>
      <c r="D9014" s="6" t="s">
        <v>5850</v>
      </c>
      <c r="E9014" s="13">
        <v>41927</v>
      </c>
      <c r="F9014" s="13">
        <v>42622</v>
      </c>
      <c r="H9014" s="6" t="s">
        <v>7944</v>
      </c>
      <c r="I9014" s="6" t="s">
        <v>8011</v>
      </c>
      <c r="J9014" s="14">
        <v>-0.11310000000000001</v>
      </c>
      <c r="K9014" s="14">
        <v>9.5600000000000004E-2</v>
      </c>
      <c r="L9014" s="15">
        <f t="shared" ref="L9014:L9076" si="572">J9014-K9014</f>
        <v>-0.2087</v>
      </c>
      <c r="M9014" s="11">
        <f t="shared" ref="M9014:M9076" si="573">IF(L9014&gt;0,1,0)</f>
        <v>0</v>
      </c>
      <c r="N9014" s="11">
        <f>VLOOKUP(E9014,Nasdaq!$A$2:$F$3174,5,1)</f>
        <v>4215.3198240000002</v>
      </c>
      <c r="O9014" s="11">
        <f>VLOOKUP(F9014,Nasdaq!$A$2:$F$3174,5,1)</f>
        <v>5125.9101559999999</v>
      </c>
      <c r="P9014" s="11">
        <f t="shared" ref="P9014:P9076" si="574">_xlfn.DAYS(F9014,E9014)</f>
        <v>695</v>
      </c>
      <c r="Q9014" s="15">
        <f t="shared" ref="Q9014:Q9076" si="575">(O9014/N9014)^(1/P9014/365-1)</f>
        <v>0.82235601985055584</v>
      </c>
    </row>
    <row r="9015" spans="1:17" ht="19.5" customHeight="1" x14ac:dyDescent="0.2">
      <c r="A9015" s="12">
        <v>6482</v>
      </c>
      <c r="B9015" s="6" t="s">
        <v>2486</v>
      </c>
      <c r="C9015" s="12">
        <v>22878</v>
      </c>
      <c r="D9015" s="6" t="s">
        <v>3775</v>
      </c>
      <c r="E9015" s="13">
        <v>42921</v>
      </c>
      <c r="F9015" s="13">
        <v>44034</v>
      </c>
      <c r="H9015" s="6" t="s">
        <v>7947</v>
      </c>
      <c r="I9015" s="6" t="s">
        <v>7957</v>
      </c>
      <c r="J9015" s="14">
        <v>-0.2278</v>
      </c>
      <c r="K9015" s="14">
        <v>0.1245</v>
      </c>
      <c r="L9015" s="15">
        <f t="shared" si="572"/>
        <v>-0.3523</v>
      </c>
      <c r="M9015" s="11">
        <f t="shared" si="573"/>
        <v>0</v>
      </c>
      <c r="N9015" s="11">
        <f>VLOOKUP(E9015,Nasdaq!$A$2:$F$3174,5,1)</f>
        <v>6150.8598629999997</v>
      </c>
      <c r="O9015" s="11">
        <f>VLOOKUP(F9015,Nasdaq!$A$2:$F$3174,5,1)</f>
        <v>10706.129883</v>
      </c>
      <c r="P9015" s="11">
        <f t="shared" si="574"/>
        <v>1113</v>
      </c>
      <c r="Q9015" s="15">
        <f t="shared" si="575"/>
        <v>0.57451836673084966</v>
      </c>
    </row>
    <row r="9016" spans="1:17" ht="19.5" customHeight="1" x14ac:dyDescent="0.2">
      <c r="A9016" s="12">
        <v>8534</v>
      </c>
      <c r="B9016" s="6" t="s">
        <v>6034</v>
      </c>
      <c r="C9016" s="12">
        <v>33165</v>
      </c>
      <c r="D9016" s="6" t="s">
        <v>7924</v>
      </c>
      <c r="E9016" s="13">
        <v>43188</v>
      </c>
      <c r="F9016" s="13">
        <v>44415</v>
      </c>
      <c r="H9016" s="6" t="s">
        <v>7948</v>
      </c>
      <c r="I9016" s="6" t="s">
        <v>7978</v>
      </c>
      <c r="J9016" s="14">
        <v>-0.2407</v>
      </c>
      <c r="K9016" s="14">
        <v>0.12890000000000001</v>
      </c>
      <c r="L9016" s="15">
        <f t="shared" si="572"/>
        <v>-0.36960000000000004</v>
      </c>
      <c r="M9016" s="11">
        <f t="shared" si="573"/>
        <v>0</v>
      </c>
      <c r="N9016" s="11">
        <f>VLOOKUP(E9016,Nasdaq!$A$2:$F$3174,5,1)</f>
        <v>7063.4501950000003</v>
      </c>
      <c r="O9016" s="11">
        <f>VLOOKUP(F9016,Nasdaq!$A$2:$F$3174,5,1)</f>
        <v>11010.980469</v>
      </c>
      <c r="P9016" s="11">
        <f t="shared" si="574"/>
        <v>1227</v>
      </c>
      <c r="Q9016" s="15">
        <f t="shared" si="575"/>
        <v>0.64149211933479455</v>
      </c>
    </row>
    <row r="9017" spans="1:17" ht="19.5" customHeight="1" x14ac:dyDescent="0.2">
      <c r="A9017" s="12">
        <v>5353</v>
      </c>
      <c r="B9017" s="6" t="s">
        <v>2487</v>
      </c>
      <c r="C9017" s="12">
        <v>46943</v>
      </c>
      <c r="D9017" s="6" t="s">
        <v>4688</v>
      </c>
      <c r="E9017" s="13">
        <v>42423</v>
      </c>
      <c r="F9017" s="13">
        <v>42734</v>
      </c>
      <c r="H9017" s="6" t="s">
        <v>7947</v>
      </c>
      <c r="I9017" s="6" t="s">
        <v>8004</v>
      </c>
      <c r="J9017" s="14">
        <v>3.6154000000000002</v>
      </c>
      <c r="K9017" s="14">
        <v>0.2228</v>
      </c>
      <c r="L9017" s="15">
        <f t="shared" si="572"/>
        <v>3.3926000000000003</v>
      </c>
      <c r="M9017" s="11">
        <f t="shared" si="573"/>
        <v>1</v>
      </c>
      <c r="N9017" s="11">
        <f>VLOOKUP(E9017,Nasdaq!$A$2:$F$3174,5,1)</f>
        <v>4503.580078</v>
      </c>
      <c r="O9017" s="11">
        <f>VLOOKUP(F9017,Nasdaq!$A$2:$F$3174,5,1)</f>
        <v>5383.1201170000004</v>
      </c>
      <c r="P9017" s="11">
        <f t="shared" si="574"/>
        <v>311</v>
      </c>
      <c r="Q9017" s="15">
        <f t="shared" si="575"/>
        <v>0.83661279290873747</v>
      </c>
    </row>
    <row r="9018" spans="1:17" ht="19.5" customHeight="1" x14ac:dyDescent="0.2">
      <c r="A9018" s="12">
        <v>5353</v>
      </c>
      <c r="B9018" s="6" t="s">
        <v>2487</v>
      </c>
      <c r="C9018" s="12">
        <v>6436</v>
      </c>
      <c r="D9018" s="6" t="s">
        <v>3471</v>
      </c>
      <c r="E9018" s="13">
        <v>41759</v>
      </c>
      <c r="F9018" s="13">
        <v>44415</v>
      </c>
      <c r="H9018" s="6" t="s">
        <v>7948</v>
      </c>
      <c r="I9018" s="6" t="s">
        <v>7959</v>
      </c>
      <c r="J9018" s="14">
        <v>5.62E-2</v>
      </c>
      <c r="K9018" s="14">
        <v>0.1191</v>
      </c>
      <c r="L9018" s="15">
        <f t="shared" si="572"/>
        <v>-6.2899999999999998E-2</v>
      </c>
      <c r="M9018" s="11">
        <f t="shared" si="573"/>
        <v>0</v>
      </c>
      <c r="N9018" s="11">
        <f>VLOOKUP(E9018,Nasdaq!$A$2:$F$3174,5,1)</f>
        <v>4114.5600590000004</v>
      </c>
      <c r="O9018" s="11">
        <f>VLOOKUP(F9018,Nasdaq!$A$2:$F$3174,5,1)</f>
        <v>11010.980469</v>
      </c>
      <c r="P9018" s="11">
        <f t="shared" si="574"/>
        <v>2656</v>
      </c>
      <c r="Q9018" s="15">
        <f t="shared" si="575"/>
        <v>0.37367827946614135</v>
      </c>
    </row>
    <row r="9019" spans="1:17" ht="19.5" customHeight="1" x14ac:dyDescent="0.2">
      <c r="A9019" s="12">
        <v>5353</v>
      </c>
      <c r="B9019" s="6" t="s">
        <v>2487</v>
      </c>
      <c r="C9019" s="12">
        <v>30518</v>
      </c>
      <c r="D9019" s="6" t="s">
        <v>2659</v>
      </c>
      <c r="E9019" s="13">
        <v>42468</v>
      </c>
      <c r="F9019" s="13">
        <v>44415</v>
      </c>
      <c r="H9019" s="6" t="s">
        <v>7947</v>
      </c>
      <c r="I9019" s="6" t="s">
        <v>7994</v>
      </c>
      <c r="J9019" s="14">
        <v>4.4600000000000001E-2</v>
      </c>
      <c r="K9019" s="14">
        <v>0.1434</v>
      </c>
      <c r="L9019" s="15">
        <f t="shared" si="572"/>
        <v>-9.8799999999999999E-2</v>
      </c>
      <c r="M9019" s="11">
        <f t="shared" si="573"/>
        <v>0</v>
      </c>
      <c r="N9019" s="11">
        <f>VLOOKUP(E9019,Nasdaq!$A$2:$F$3174,5,1)</f>
        <v>4850.6899409999996</v>
      </c>
      <c r="O9019" s="11">
        <f>VLOOKUP(F9019,Nasdaq!$A$2:$F$3174,5,1)</f>
        <v>11010.980469</v>
      </c>
      <c r="P9019" s="11">
        <f t="shared" si="574"/>
        <v>1947</v>
      </c>
      <c r="Q9019" s="15">
        <f t="shared" si="575"/>
        <v>0.44053257111350203</v>
      </c>
    </row>
    <row r="9020" spans="1:17" ht="19.5" customHeight="1" x14ac:dyDescent="0.2">
      <c r="A9020" s="12">
        <v>5353</v>
      </c>
      <c r="B9020" s="6" t="s">
        <v>2487</v>
      </c>
      <c r="C9020" s="12">
        <v>11406</v>
      </c>
      <c r="D9020" s="6" t="s">
        <v>5851</v>
      </c>
      <c r="E9020" s="13">
        <v>41418</v>
      </c>
      <c r="F9020" s="13">
        <v>44415</v>
      </c>
      <c r="H9020" s="6" t="s">
        <v>7947</v>
      </c>
      <c r="I9020" s="6" t="s">
        <v>8063</v>
      </c>
      <c r="J9020" s="14">
        <v>1.9599999999999999E-2</v>
      </c>
      <c r="K9020" s="14">
        <v>0.1263</v>
      </c>
      <c r="L9020" s="15">
        <f t="shared" si="572"/>
        <v>-0.10669999999999999</v>
      </c>
      <c r="M9020" s="11">
        <f t="shared" si="573"/>
        <v>0</v>
      </c>
      <c r="N9020" s="11">
        <f>VLOOKUP(E9020,Nasdaq!$A$2:$F$3174,5,1)</f>
        <v>3459.139893</v>
      </c>
      <c r="O9020" s="11">
        <f>VLOOKUP(F9020,Nasdaq!$A$2:$F$3174,5,1)</f>
        <v>11010.980469</v>
      </c>
      <c r="P9020" s="11">
        <f t="shared" si="574"/>
        <v>2997</v>
      </c>
      <c r="Q9020" s="15">
        <f t="shared" si="575"/>
        <v>0.31415399965152235</v>
      </c>
    </row>
    <row r="9021" spans="1:17" ht="19.5" customHeight="1" x14ac:dyDescent="0.2">
      <c r="A9021" s="12">
        <v>5353</v>
      </c>
      <c r="B9021" s="6" t="s">
        <v>2487</v>
      </c>
      <c r="C9021" s="12">
        <v>41714</v>
      </c>
      <c r="D9021" s="6" t="s">
        <v>5852</v>
      </c>
      <c r="E9021" s="13">
        <v>42660</v>
      </c>
      <c r="F9021" s="13">
        <v>44415</v>
      </c>
      <c r="H9021" s="6" t="s">
        <v>7947</v>
      </c>
      <c r="I9021" s="6" t="s">
        <v>7994</v>
      </c>
      <c r="J9021" s="14">
        <v>-0.35810000000000003</v>
      </c>
      <c r="K9021" s="14">
        <v>0.15</v>
      </c>
      <c r="L9021" s="15">
        <f t="shared" si="572"/>
        <v>-0.5081</v>
      </c>
      <c r="M9021" s="11">
        <f t="shared" si="573"/>
        <v>0</v>
      </c>
      <c r="N9021" s="11">
        <f>VLOOKUP(E9021,Nasdaq!$A$2:$F$3174,5,1)</f>
        <v>5199.8198240000002</v>
      </c>
      <c r="O9021" s="11">
        <f>VLOOKUP(F9021,Nasdaq!$A$2:$F$3174,5,1)</f>
        <v>11010.980469</v>
      </c>
      <c r="P9021" s="11">
        <f t="shared" si="574"/>
        <v>1755</v>
      </c>
      <c r="Q9021" s="15">
        <f t="shared" si="575"/>
        <v>0.47224004518906326</v>
      </c>
    </row>
    <row r="9022" spans="1:17" ht="19.5" customHeight="1" x14ac:dyDescent="0.2">
      <c r="A9022" s="12">
        <v>6608</v>
      </c>
      <c r="B9022" s="6" t="s">
        <v>2488</v>
      </c>
      <c r="C9022" s="12">
        <v>31119</v>
      </c>
      <c r="D9022" s="6" t="s">
        <v>4073</v>
      </c>
      <c r="E9022" s="13">
        <v>42408</v>
      </c>
      <c r="F9022" s="13">
        <v>43677</v>
      </c>
      <c r="H9022" s="6" t="s">
        <v>7946</v>
      </c>
      <c r="I9022" s="6" t="s">
        <v>8027</v>
      </c>
      <c r="J9022" s="14">
        <v>-3.4799999999999998E-2</v>
      </c>
      <c r="K9022" s="14">
        <v>0.17</v>
      </c>
      <c r="L9022" s="15">
        <f t="shared" si="572"/>
        <v>-0.20480000000000001</v>
      </c>
      <c r="M9022" s="11">
        <f t="shared" si="573"/>
        <v>0</v>
      </c>
      <c r="N9022" s="11">
        <f>VLOOKUP(E9022,Nasdaq!$A$2:$F$3174,5,1)</f>
        <v>4283.75</v>
      </c>
      <c r="O9022" s="11">
        <f>VLOOKUP(F9022,Nasdaq!$A$2:$F$3174,5,1)</f>
        <v>8175.419922</v>
      </c>
      <c r="P9022" s="11">
        <f t="shared" si="574"/>
        <v>1269</v>
      </c>
      <c r="Q9022" s="15">
        <f t="shared" si="575"/>
        <v>0.52397993230776863</v>
      </c>
    </row>
    <row r="9023" spans="1:17" ht="19.5" customHeight="1" x14ac:dyDescent="0.2">
      <c r="A9023" s="12">
        <v>5551</v>
      </c>
      <c r="B9023" s="6" t="s">
        <v>5933</v>
      </c>
      <c r="C9023" s="12">
        <v>9026</v>
      </c>
      <c r="D9023" s="6" t="s">
        <v>4953</v>
      </c>
      <c r="E9023" s="13">
        <v>42783</v>
      </c>
      <c r="F9023" s="13">
        <v>44415</v>
      </c>
      <c r="H9023" s="6" t="s">
        <v>7951</v>
      </c>
      <c r="I9023" s="6" t="s">
        <v>8020</v>
      </c>
      <c r="J9023" s="14">
        <v>-0.2722</v>
      </c>
      <c r="K9023" s="14">
        <v>0.13009999999999999</v>
      </c>
      <c r="L9023" s="15">
        <f t="shared" si="572"/>
        <v>-0.40229999999999999</v>
      </c>
      <c r="M9023" s="11">
        <f t="shared" si="573"/>
        <v>0</v>
      </c>
      <c r="N9023" s="11">
        <f>VLOOKUP(E9023,Nasdaq!$A$2:$F$3174,5,1)</f>
        <v>5838.580078</v>
      </c>
      <c r="O9023" s="11">
        <f>VLOOKUP(F9023,Nasdaq!$A$2:$F$3174,5,1)</f>
        <v>11010.980469</v>
      </c>
      <c r="P9023" s="11">
        <f t="shared" si="574"/>
        <v>1632</v>
      </c>
      <c r="Q9023" s="15">
        <f t="shared" si="575"/>
        <v>0.53025126260003386</v>
      </c>
    </row>
    <row r="9024" spans="1:17" ht="19.5" customHeight="1" x14ac:dyDescent="0.2">
      <c r="A9024" s="12">
        <v>545</v>
      </c>
      <c r="B9024" s="6" t="s">
        <v>2489</v>
      </c>
      <c r="C9024" s="12">
        <v>3730</v>
      </c>
      <c r="D9024" s="6" t="s">
        <v>3320</v>
      </c>
      <c r="E9024" s="13">
        <v>42331</v>
      </c>
      <c r="F9024" s="13">
        <v>43566</v>
      </c>
      <c r="G9024" s="13">
        <v>42331</v>
      </c>
      <c r="H9024" s="6" t="s">
        <v>7944</v>
      </c>
      <c r="I9024" s="6" t="s">
        <v>7995</v>
      </c>
      <c r="J9024" s="14">
        <v>3.5000000000000003E-2</v>
      </c>
      <c r="K9024" s="14">
        <v>0.12369999999999999</v>
      </c>
      <c r="L9024" s="15">
        <f t="shared" si="572"/>
        <v>-8.8699999999999987E-2</v>
      </c>
      <c r="M9024" s="11">
        <f t="shared" si="573"/>
        <v>0</v>
      </c>
      <c r="N9024" s="11">
        <f>VLOOKUP(E9024,Nasdaq!$A$2:$F$3174,5,1)</f>
        <v>5102.4799800000001</v>
      </c>
      <c r="O9024" s="11">
        <f>VLOOKUP(F9024,Nasdaq!$A$2:$F$3174,5,1)</f>
        <v>7947.3598629999997</v>
      </c>
      <c r="P9024" s="11">
        <f t="shared" si="574"/>
        <v>1235</v>
      </c>
      <c r="Q9024" s="15">
        <f t="shared" si="575"/>
        <v>0.64203522725954487</v>
      </c>
    </row>
    <row r="9025" spans="1:17" ht="19.5" customHeight="1" x14ac:dyDescent="0.2">
      <c r="A9025" s="12">
        <v>9376</v>
      </c>
      <c r="B9025" s="6" t="s">
        <v>2490</v>
      </c>
      <c r="C9025" s="12">
        <v>10739</v>
      </c>
      <c r="D9025" s="6" t="s">
        <v>2711</v>
      </c>
      <c r="E9025" s="13">
        <v>42055</v>
      </c>
      <c r="F9025" s="13">
        <v>44415</v>
      </c>
      <c r="H9025" s="6" t="s">
        <v>7947</v>
      </c>
      <c r="I9025" s="6" t="s">
        <v>8069</v>
      </c>
      <c r="J9025" s="14">
        <v>-2.3399999999999997E-2</v>
      </c>
      <c r="K9025" s="14">
        <v>0.111</v>
      </c>
      <c r="L9025" s="15">
        <f t="shared" si="572"/>
        <v>-0.13439999999999999</v>
      </c>
      <c r="M9025" s="11">
        <f t="shared" si="573"/>
        <v>0</v>
      </c>
      <c r="N9025" s="11">
        <f>VLOOKUP(E9025,Nasdaq!$A$2:$F$3174,5,1)</f>
        <v>4955.9702150000003</v>
      </c>
      <c r="O9025" s="11">
        <f>VLOOKUP(F9025,Nasdaq!$A$2:$F$3174,5,1)</f>
        <v>11010.980469</v>
      </c>
      <c r="P9025" s="11">
        <f t="shared" si="574"/>
        <v>2360</v>
      </c>
      <c r="Q9025" s="15">
        <f t="shared" si="575"/>
        <v>0.45009386965008263</v>
      </c>
    </row>
    <row r="9026" spans="1:17" ht="19.5" customHeight="1" x14ac:dyDescent="0.2">
      <c r="A9026" s="12">
        <v>6380</v>
      </c>
      <c r="B9026" s="6" t="s">
        <v>2491</v>
      </c>
      <c r="C9026" s="12">
        <v>34229</v>
      </c>
      <c r="D9026" s="6" t="s">
        <v>4228</v>
      </c>
      <c r="E9026" s="13">
        <v>42192</v>
      </c>
      <c r="F9026" s="13">
        <v>44415</v>
      </c>
      <c r="H9026" s="6" t="s">
        <v>7951</v>
      </c>
      <c r="I9026" s="6" t="s">
        <v>7972</v>
      </c>
      <c r="J9026" s="14">
        <v>-0.39579999999999999</v>
      </c>
      <c r="K9026" s="14">
        <v>0.1211</v>
      </c>
      <c r="L9026" s="15">
        <f t="shared" si="572"/>
        <v>-0.51690000000000003</v>
      </c>
      <c r="M9026" s="11">
        <f t="shared" si="573"/>
        <v>0</v>
      </c>
      <c r="N9026" s="11">
        <f>VLOOKUP(E9026,Nasdaq!$A$2:$F$3174,5,1)</f>
        <v>4997.4599609999996</v>
      </c>
      <c r="O9026" s="11">
        <f>VLOOKUP(F9026,Nasdaq!$A$2:$F$3174,5,1)</f>
        <v>11010.980469</v>
      </c>
      <c r="P9026" s="11">
        <f t="shared" si="574"/>
        <v>2223</v>
      </c>
      <c r="Q9026" s="15">
        <f t="shared" si="575"/>
        <v>0.45386192814814946</v>
      </c>
    </row>
    <row r="9027" spans="1:17" ht="19.5" customHeight="1" x14ac:dyDescent="0.2">
      <c r="A9027" s="12">
        <v>5326</v>
      </c>
      <c r="B9027" s="6" t="s">
        <v>2492</v>
      </c>
      <c r="C9027" s="12">
        <v>3168</v>
      </c>
      <c r="D9027" s="6" t="s">
        <v>6508</v>
      </c>
      <c r="E9027" s="13">
        <v>42989</v>
      </c>
      <c r="F9027" s="13">
        <v>44415</v>
      </c>
      <c r="G9027" s="13">
        <v>42989</v>
      </c>
      <c r="H9027" s="6" t="s">
        <v>7950</v>
      </c>
      <c r="I9027" s="6" t="s">
        <v>8032</v>
      </c>
      <c r="J9027" s="14">
        <v>6.8095000000000008</v>
      </c>
      <c r="K9027" s="14">
        <v>0.12920000000000001</v>
      </c>
      <c r="L9027" s="15">
        <f t="shared" si="572"/>
        <v>6.6803000000000008</v>
      </c>
      <c r="M9027" s="11">
        <f t="shared" si="573"/>
        <v>1</v>
      </c>
      <c r="N9027" s="11">
        <f>VLOOKUP(E9027,Nasdaq!$A$2:$F$3174,5,1)</f>
        <v>6432.2597660000001</v>
      </c>
      <c r="O9027" s="11">
        <f>VLOOKUP(F9027,Nasdaq!$A$2:$F$3174,5,1)</f>
        <v>11010.980469</v>
      </c>
      <c r="P9027" s="11">
        <f t="shared" si="574"/>
        <v>1426</v>
      </c>
      <c r="Q9027" s="15">
        <f t="shared" si="575"/>
        <v>0.58416836061170463</v>
      </c>
    </row>
    <row r="9028" spans="1:17" ht="19.5" customHeight="1" x14ac:dyDescent="0.2">
      <c r="A9028" s="12">
        <v>5326</v>
      </c>
      <c r="B9028" s="6" t="s">
        <v>2492</v>
      </c>
      <c r="C9028" s="12">
        <v>4080</v>
      </c>
      <c r="D9028" s="6" t="s">
        <v>3143</v>
      </c>
      <c r="E9028" s="13">
        <v>42352</v>
      </c>
      <c r="F9028" s="13">
        <v>42466</v>
      </c>
      <c r="G9028" s="13">
        <v>42352</v>
      </c>
      <c r="H9028" s="6" t="s">
        <v>7947</v>
      </c>
      <c r="I9028" s="6" t="s">
        <v>8066</v>
      </c>
      <c r="J9028" s="14">
        <v>1.5519999999999998</v>
      </c>
      <c r="K9028" s="14">
        <v>9.7299999999999998E-2</v>
      </c>
      <c r="L9028" s="15">
        <f t="shared" si="572"/>
        <v>1.4546999999999999</v>
      </c>
      <c r="M9028" s="11">
        <f t="shared" si="573"/>
        <v>1</v>
      </c>
      <c r="N9028" s="11">
        <f>VLOOKUP(E9028,Nasdaq!$A$2:$F$3174,5,1)</f>
        <v>4952.2299800000001</v>
      </c>
      <c r="O9028" s="11">
        <f>VLOOKUP(F9028,Nasdaq!$A$2:$F$3174,5,1)</f>
        <v>4920.7202150000003</v>
      </c>
      <c r="P9028" s="11">
        <f t="shared" si="574"/>
        <v>114</v>
      </c>
      <c r="Q9028" s="15">
        <f t="shared" si="575"/>
        <v>1.0064033320204553</v>
      </c>
    </row>
    <row r="9029" spans="1:17" ht="19.5" customHeight="1" x14ac:dyDescent="0.2">
      <c r="A9029" s="12">
        <v>5326</v>
      </c>
      <c r="B9029" s="6" t="s">
        <v>2492</v>
      </c>
      <c r="C9029" s="12">
        <v>27943</v>
      </c>
      <c r="D9029" s="6" t="s">
        <v>7925</v>
      </c>
      <c r="E9029" s="13">
        <v>42156</v>
      </c>
      <c r="F9029" s="13">
        <v>43404</v>
      </c>
      <c r="G9029" s="13">
        <v>42156</v>
      </c>
      <c r="H9029" s="6" t="s">
        <v>7944</v>
      </c>
      <c r="I9029" s="6" t="s">
        <v>7968</v>
      </c>
      <c r="J9029" s="14">
        <v>0.39350000000000002</v>
      </c>
      <c r="K9029" s="14">
        <v>9.8100000000000007E-2</v>
      </c>
      <c r="L9029" s="15">
        <f t="shared" si="572"/>
        <v>0.2954</v>
      </c>
      <c r="M9029" s="11">
        <f t="shared" si="573"/>
        <v>1</v>
      </c>
      <c r="N9029" s="11">
        <f>VLOOKUP(E9029,Nasdaq!$A$2:$F$3174,5,1)</f>
        <v>5082.9301759999998</v>
      </c>
      <c r="O9029" s="11">
        <f>VLOOKUP(F9029,Nasdaq!$A$2:$F$3174,5,1)</f>
        <v>7305.8999020000001</v>
      </c>
      <c r="P9029" s="11">
        <f t="shared" si="574"/>
        <v>1248</v>
      </c>
      <c r="Q9029" s="15">
        <f t="shared" si="575"/>
        <v>0.6957300664438073</v>
      </c>
    </row>
    <row r="9030" spans="1:17" ht="19.5" customHeight="1" x14ac:dyDescent="0.2">
      <c r="A9030" s="12">
        <v>5326</v>
      </c>
      <c r="B9030" s="6" t="s">
        <v>2492</v>
      </c>
      <c r="C9030" s="12">
        <v>40943</v>
      </c>
      <c r="D9030" s="6" t="s">
        <v>5853</v>
      </c>
      <c r="E9030" s="13">
        <v>41718</v>
      </c>
      <c r="F9030" s="13">
        <v>44415</v>
      </c>
      <c r="G9030" s="13">
        <v>42800</v>
      </c>
      <c r="H9030" s="6" t="s">
        <v>7949</v>
      </c>
      <c r="I9030" s="6" t="s">
        <v>8142</v>
      </c>
      <c r="J9030" s="14">
        <v>0.1993</v>
      </c>
      <c r="K9030" s="14">
        <v>0.1182</v>
      </c>
      <c r="L9030" s="15">
        <f t="shared" si="572"/>
        <v>8.1100000000000005E-2</v>
      </c>
      <c r="M9030" s="11">
        <f t="shared" si="573"/>
        <v>1</v>
      </c>
      <c r="N9030" s="11">
        <f>VLOOKUP(E9030,Nasdaq!$A$2:$F$3174,5,1)</f>
        <v>4319.2900390000004</v>
      </c>
      <c r="O9030" s="11">
        <f>VLOOKUP(F9030,Nasdaq!$A$2:$F$3174,5,1)</f>
        <v>11010.980469</v>
      </c>
      <c r="P9030" s="11">
        <f t="shared" si="574"/>
        <v>2697</v>
      </c>
      <c r="Q9030" s="15">
        <f t="shared" si="575"/>
        <v>0.39227152906101509</v>
      </c>
    </row>
    <row r="9031" spans="1:17" ht="19.5" customHeight="1" x14ac:dyDescent="0.2">
      <c r="A9031" s="12">
        <v>5326</v>
      </c>
      <c r="B9031" s="6" t="s">
        <v>2492</v>
      </c>
      <c r="C9031" s="12">
        <v>39583</v>
      </c>
      <c r="D9031" s="6" t="s">
        <v>4279</v>
      </c>
      <c r="E9031" s="13">
        <v>42086</v>
      </c>
      <c r="F9031" s="13">
        <v>44415</v>
      </c>
      <c r="G9031" s="13">
        <v>42086</v>
      </c>
      <c r="H9031" s="6" t="s">
        <v>7951</v>
      </c>
      <c r="I9031" s="6" t="s">
        <v>8151</v>
      </c>
      <c r="J9031" s="14">
        <v>-6.7400000000000002E-2</v>
      </c>
      <c r="K9031" s="14">
        <v>0.11310000000000001</v>
      </c>
      <c r="L9031" s="15">
        <f t="shared" si="572"/>
        <v>-0.18049999999999999</v>
      </c>
      <c r="M9031" s="11">
        <f t="shared" si="573"/>
        <v>0</v>
      </c>
      <c r="N9031" s="11">
        <f>VLOOKUP(E9031,Nasdaq!$A$2:$F$3174,5,1)</f>
        <v>5010.9702150000003</v>
      </c>
      <c r="O9031" s="11">
        <f>VLOOKUP(F9031,Nasdaq!$A$2:$F$3174,5,1)</f>
        <v>11010.980469</v>
      </c>
      <c r="P9031" s="11">
        <f t="shared" si="574"/>
        <v>2329</v>
      </c>
      <c r="Q9031" s="15">
        <f t="shared" si="575"/>
        <v>0.45508888783953633</v>
      </c>
    </row>
    <row r="9032" spans="1:17" ht="19.5" customHeight="1" x14ac:dyDescent="0.2">
      <c r="A9032" s="12">
        <v>6856</v>
      </c>
      <c r="B9032" s="6" t="s">
        <v>2493</v>
      </c>
      <c r="C9032" s="12">
        <v>37438</v>
      </c>
      <c r="D9032" s="6" t="s">
        <v>3851</v>
      </c>
      <c r="E9032" s="13">
        <v>42828</v>
      </c>
      <c r="F9032" s="13">
        <v>44415</v>
      </c>
      <c r="H9032" s="6" t="s">
        <v>7947</v>
      </c>
      <c r="I9032" s="6" t="s">
        <v>7989</v>
      </c>
      <c r="J9032" s="14">
        <v>-1.1899999999999999E-2</v>
      </c>
      <c r="K9032" s="14">
        <v>0.1333</v>
      </c>
      <c r="L9032" s="15">
        <f t="shared" si="572"/>
        <v>-0.1452</v>
      </c>
      <c r="M9032" s="11">
        <f t="shared" si="573"/>
        <v>0</v>
      </c>
      <c r="N9032" s="11">
        <f>VLOOKUP(E9032,Nasdaq!$A$2:$F$3174,5,1)</f>
        <v>5894.6801759999998</v>
      </c>
      <c r="O9032" s="11">
        <f>VLOOKUP(F9032,Nasdaq!$A$2:$F$3174,5,1)</f>
        <v>11010.980469</v>
      </c>
      <c r="P9032" s="11">
        <f t="shared" si="574"/>
        <v>1587</v>
      </c>
      <c r="Q9032" s="15">
        <f t="shared" si="575"/>
        <v>0.53534619838753206</v>
      </c>
    </row>
    <row r="9033" spans="1:17" ht="19.5" customHeight="1" x14ac:dyDescent="0.2">
      <c r="A9033" s="12">
        <v>1927</v>
      </c>
      <c r="B9033" s="6" t="s">
        <v>2494</v>
      </c>
      <c r="C9033" s="12">
        <v>6560</v>
      </c>
      <c r="D9033" s="6" t="s">
        <v>5397</v>
      </c>
      <c r="E9033" s="13">
        <v>42302</v>
      </c>
      <c r="F9033" s="13">
        <v>42867</v>
      </c>
      <c r="H9033" s="6" t="s">
        <v>7946</v>
      </c>
      <c r="I9033" s="6" t="s">
        <v>8098</v>
      </c>
      <c r="J9033" s="14">
        <v>0.20569999999999999</v>
      </c>
      <c r="K9033" s="14">
        <v>0.12130000000000001</v>
      </c>
      <c r="L9033" s="15">
        <f t="shared" si="572"/>
        <v>8.4399999999999989E-2</v>
      </c>
      <c r="M9033" s="11">
        <f t="shared" si="573"/>
        <v>1</v>
      </c>
      <c r="N9033" s="11">
        <f>VLOOKUP(E9033,Nasdaq!$A$2:$F$3174,5,1)</f>
        <v>5031.8598629999997</v>
      </c>
      <c r="O9033" s="11">
        <f>VLOOKUP(F9033,Nasdaq!$A$2:$F$3174,5,1)</f>
        <v>6121.2299800000001</v>
      </c>
      <c r="P9033" s="11">
        <f t="shared" si="574"/>
        <v>565</v>
      </c>
      <c r="Q9033" s="15">
        <f t="shared" si="575"/>
        <v>0.82203489513788741</v>
      </c>
    </row>
    <row r="9034" spans="1:17" ht="19.5" customHeight="1" x14ac:dyDescent="0.2">
      <c r="A9034" s="12">
        <v>1927</v>
      </c>
      <c r="B9034" s="6" t="s">
        <v>2494</v>
      </c>
      <c r="C9034" s="12">
        <v>6609</v>
      </c>
      <c r="D9034" s="6" t="s">
        <v>2680</v>
      </c>
      <c r="E9034" s="13">
        <v>41765</v>
      </c>
      <c r="F9034" s="13">
        <v>44415</v>
      </c>
      <c r="H9034" s="6" t="s">
        <v>7944</v>
      </c>
      <c r="I9034" s="6" t="s">
        <v>8053</v>
      </c>
      <c r="J9034" s="14">
        <v>-7.3800000000000004E-2</v>
      </c>
      <c r="K9034" s="14">
        <v>0.12089999999999999</v>
      </c>
      <c r="L9034" s="15">
        <f t="shared" si="572"/>
        <v>-0.19469999999999998</v>
      </c>
      <c r="M9034" s="11">
        <f t="shared" si="573"/>
        <v>0</v>
      </c>
      <c r="N9034" s="11">
        <f>VLOOKUP(E9034,Nasdaq!$A$2:$F$3174,5,1)</f>
        <v>4080.76001</v>
      </c>
      <c r="O9034" s="11">
        <f>VLOOKUP(F9034,Nasdaq!$A$2:$F$3174,5,1)</f>
        <v>11010.980469</v>
      </c>
      <c r="P9034" s="11">
        <f t="shared" si="574"/>
        <v>2650</v>
      </c>
      <c r="Q9034" s="15">
        <f t="shared" si="575"/>
        <v>0.37060861285169289</v>
      </c>
    </row>
    <row r="9035" spans="1:17" ht="19.5" customHeight="1" x14ac:dyDescent="0.2">
      <c r="A9035" s="12">
        <v>1927</v>
      </c>
      <c r="B9035" s="6" t="s">
        <v>2494</v>
      </c>
      <c r="C9035" s="12">
        <v>6496</v>
      </c>
      <c r="D9035" s="6" t="s">
        <v>5854</v>
      </c>
      <c r="E9035" s="13">
        <v>43195</v>
      </c>
      <c r="F9035" s="13">
        <v>44415</v>
      </c>
      <c r="H9035" s="6" t="s">
        <v>7950</v>
      </c>
      <c r="I9035" s="6" t="s">
        <v>8071</v>
      </c>
      <c r="J9035" s="14">
        <v>-0.58560000000000001</v>
      </c>
      <c r="K9035" s="14">
        <v>0.12590000000000001</v>
      </c>
      <c r="L9035" s="15">
        <f t="shared" si="572"/>
        <v>-0.71150000000000002</v>
      </c>
      <c r="M9035" s="11">
        <f t="shared" si="573"/>
        <v>0</v>
      </c>
      <c r="N9035" s="11">
        <f>VLOOKUP(E9035,Nasdaq!$A$2:$F$3174,5,1)</f>
        <v>7076.5498049999997</v>
      </c>
      <c r="O9035" s="11">
        <f>VLOOKUP(F9035,Nasdaq!$A$2:$F$3174,5,1)</f>
        <v>11010.980469</v>
      </c>
      <c r="P9035" s="11">
        <f t="shared" si="574"/>
        <v>1220</v>
      </c>
      <c r="Q9035" s="15">
        <f t="shared" si="575"/>
        <v>0.64268180755808924</v>
      </c>
    </row>
    <row r="9036" spans="1:17" ht="19.5" customHeight="1" x14ac:dyDescent="0.2">
      <c r="A9036" s="12">
        <v>1927</v>
      </c>
      <c r="B9036" s="6" t="s">
        <v>2494</v>
      </c>
      <c r="C9036" s="12">
        <v>26102</v>
      </c>
      <c r="D9036" s="6" t="s">
        <v>5855</v>
      </c>
      <c r="E9036" s="13">
        <v>42061</v>
      </c>
      <c r="F9036" s="13">
        <v>42781</v>
      </c>
      <c r="G9036" s="13">
        <v>42263</v>
      </c>
      <c r="H9036" s="6" t="s">
        <v>7946</v>
      </c>
      <c r="I9036" s="6" t="s">
        <v>8005</v>
      </c>
      <c r="J9036" s="14">
        <v>-0.7591</v>
      </c>
      <c r="K9036" s="14">
        <v>7.8600000000000003E-2</v>
      </c>
      <c r="L9036" s="15">
        <f t="shared" si="572"/>
        <v>-0.8377</v>
      </c>
      <c r="M9036" s="11">
        <f t="shared" si="573"/>
        <v>0</v>
      </c>
      <c r="N9036" s="11">
        <f>VLOOKUP(E9036,Nasdaq!$A$2:$F$3174,5,1)</f>
        <v>4987.8901370000003</v>
      </c>
      <c r="O9036" s="11">
        <f>VLOOKUP(F9036,Nasdaq!$A$2:$F$3174,5,1)</f>
        <v>5819.4399409999996</v>
      </c>
      <c r="P9036" s="11">
        <f t="shared" si="574"/>
        <v>720</v>
      </c>
      <c r="Q9036" s="15">
        <f t="shared" si="575"/>
        <v>0.85710877920973971</v>
      </c>
    </row>
    <row r="9037" spans="1:17" ht="19.5" customHeight="1" x14ac:dyDescent="0.2">
      <c r="A9037" s="12">
        <v>6500</v>
      </c>
      <c r="B9037" s="6" t="s">
        <v>2495</v>
      </c>
      <c r="C9037" s="12">
        <v>6750</v>
      </c>
      <c r="D9037" s="6" t="s">
        <v>5856</v>
      </c>
      <c r="E9037" s="13">
        <v>41087</v>
      </c>
      <c r="F9037" s="13">
        <v>41596</v>
      </c>
      <c r="H9037" s="6" t="s">
        <v>7948</v>
      </c>
      <c r="I9037" s="6" t="s">
        <v>7986</v>
      </c>
      <c r="J9037" s="14">
        <v>1.0336000000000001</v>
      </c>
      <c r="K9037" s="14">
        <v>0.26440000000000002</v>
      </c>
      <c r="L9037" s="15">
        <f t="shared" si="572"/>
        <v>0.76920000000000011</v>
      </c>
      <c r="M9037" s="11">
        <f t="shared" si="573"/>
        <v>1</v>
      </c>
      <c r="N9037" s="11">
        <f>VLOOKUP(E9037,Nasdaq!$A$2:$F$3174,5,1)</f>
        <v>2875.320068</v>
      </c>
      <c r="O9037" s="11">
        <f>VLOOKUP(F9037,Nasdaq!$A$2:$F$3174,5,1)</f>
        <v>3949.070068</v>
      </c>
      <c r="P9037" s="11">
        <f t="shared" si="574"/>
        <v>509</v>
      </c>
      <c r="Q9037" s="15">
        <f t="shared" si="575"/>
        <v>0.7281017883876385</v>
      </c>
    </row>
    <row r="9038" spans="1:17" ht="19.5" customHeight="1" x14ac:dyDescent="0.2">
      <c r="A9038" s="12">
        <v>6500</v>
      </c>
      <c r="B9038" s="6" t="s">
        <v>2495</v>
      </c>
      <c r="C9038" s="12">
        <v>6827</v>
      </c>
      <c r="D9038" s="6" t="s">
        <v>5453</v>
      </c>
      <c r="E9038" s="13">
        <v>41092</v>
      </c>
      <c r="F9038" s="13">
        <v>42537</v>
      </c>
      <c r="H9038" s="6" t="s">
        <v>7948</v>
      </c>
      <c r="I9038" s="6" t="s">
        <v>7986</v>
      </c>
      <c r="J9038" s="14">
        <v>-0.62139999999999995</v>
      </c>
      <c r="K9038" s="14">
        <v>0.1361</v>
      </c>
      <c r="L9038" s="15">
        <f t="shared" si="572"/>
        <v>-0.75749999999999995</v>
      </c>
      <c r="M9038" s="11">
        <f t="shared" si="573"/>
        <v>0</v>
      </c>
      <c r="N9038" s="11">
        <f>VLOOKUP(E9038,Nasdaq!$A$2:$F$3174,5,1)</f>
        <v>2951.2299800000001</v>
      </c>
      <c r="O9038" s="11">
        <f>VLOOKUP(F9038,Nasdaq!$A$2:$F$3174,5,1)</f>
        <v>4844.919922</v>
      </c>
      <c r="P9038" s="11">
        <f t="shared" si="574"/>
        <v>1445</v>
      </c>
      <c r="Q9038" s="15">
        <f t="shared" si="575"/>
        <v>0.60913963517956204</v>
      </c>
    </row>
    <row r="9039" spans="1:17" ht="19.5" customHeight="1" x14ac:dyDescent="0.2">
      <c r="A9039" s="12">
        <v>5322</v>
      </c>
      <c r="B9039" s="6" t="s">
        <v>2496</v>
      </c>
      <c r="C9039" s="12">
        <v>7662</v>
      </c>
      <c r="D9039" s="6" t="s">
        <v>5857</v>
      </c>
      <c r="E9039" s="13">
        <v>43364</v>
      </c>
      <c r="F9039" s="13">
        <v>44415</v>
      </c>
      <c r="H9039" s="6" t="s">
        <v>7944</v>
      </c>
      <c r="I9039" s="6" t="s">
        <v>7995</v>
      </c>
      <c r="J9039" s="14">
        <v>-0.21660000000000001</v>
      </c>
      <c r="K9039" s="14">
        <v>9.6699999999999994E-2</v>
      </c>
      <c r="L9039" s="15">
        <f t="shared" si="572"/>
        <v>-0.31330000000000002</v>
      </c>
      <c r="M9039" s="11">
        <f t="shared" si="573"/>
        <v>0</v>
      </c>
      <c r="N9039" s="11">
        <f>VLOOKUP(E9039,Nasdaq!$A$2:$F$3174,5,1)</f>
        <v>7986.9599609999996</v>
      </c>
      <c r="O9039" s="11">
        <f>VLOOKUP(F9039,Nasdaq!$A$2:$F$3174,5,1)</f>
        <v>11010.980469</v>
      </c>
      <c r="P9039" s="11">
        <f t="shared" si="574"/>
        <v>1051</v>
      </c>
      <c r="Q9039" s="15">
        <f t="shared" si="575"/>
        <v>0.72536380102688236</v>
      </c>
    </row>
    <row r="9040" spans="1:17" ht="19.5" customHeight="1" x14ac:dyDescent="0.2">
      <c r="A9040" s="12">
        <v>4899</v>
      </c>
      <c r="B9040" s="6" t="s">
        <v>2497</v>
      </c>
      <c r="C9040" s="12">
        <v>30755</v>
      </c>
      <c r="D9040" s="6" t="s">
        <v>7926</v>
      </c>
      <c r="E9040" s="13">
        <v>41848</v>
      </c>
      <c r="F9040" s="13">
        <v>43277</v>
      </c>
      <c r="G9040" s="13">
        <v>41848</v>
      </c>
      <c r="H9040" s="6" t="s">
        <v>7949</v>
      </c>
      <c r="I9040" s="6" t="s">
        <v>8068</v>
      </c>
      <c r="J9040" s="14">
        <v>0.50670000000000004</v>
      </c>
      <c r="K9040" s="14">
        <v>0.10779999999999999</v>
      </c>
      <c r="L9040" s="15">
        <f t="shared" si="572"/>
        <v>0.39890000000000003</v>
      </c>
      <c r="M9040" s="11">
        <f t="shared" si="573"/>
        <v>1</v>
      </c>
      <c r="N9040" s="11">
        <f>VLOOKUP(E9040,Nasdaq!$A$2:$F$3174,5,1)</f>
        <v>4444.9101559999999</v>
      </c>
      <c r="O9040" s="11">
        <f>VLOOKUP(F9040,Nasdaq!$A$2:$F$3174,5,1)</f>
        <v>7561.6298829999996</v>
      </c>
      <c r="P9040" s="11">
        <f t="shared" si="574"/>
        <v>1429</v>
      </c>
      <c r="Q9040" s="15">
        <f t="shared" si="575"/>
        <v>0.58782494683150222</v>
      </c>
    </row>
    <row r="9041" spans="1:17" ht="19.5" customHeight="1" x14ac:dyDescent="0.2">
      <c r="A9041" s="12">
        <v>4899</v>
      </c>
      <c r="B9041" s="6" t="s">
        <v>2497</v>
      </c>
      <c r="C9041" s="12">
        <v>40943</v>
      </c>
      <c r="D9041" s="6" t="s">
        <v>5853</v>
      </c>
      <c r="E9041" s="13">
        <v>43454</v>
      </c>
      <c r="F9041" s="13">
        <v>44415</v>
      </c>
      <c r="H9041" s="6" t="s">
        <v>7949</v>
      </c>
      <c r="I9041" s="6" t="s">
        <v>8142</v>
      </c>
      <c r="J9041" s="14">
        <v>0.3901</v>
      </c>
      <c r="K9041" s="14">
        <v>0.23089999999999999</v>
      </c>
      <c r="L9041" s="15">
        <f t="shared" si="572"/>
        <v>0.15920000000000001</v>
      </c>
      <c r="M9041" s="11">
        <f t="shared" si="573"/>
        <v>1</v>
      </c>
      <c r="N9041" s="11">
        <f>VLOOKUP(E9041,Nasdaq!$A$2:$F$3174,5,1)</f>
        <v>6528.4101559999999</v>
      </c>
      <c r="O9041" s="11">
        <f>VLOOKUP(F9041,Nasdaq!$A$2:$F$3174,5,1)</f>
        <v>11010.980469</v>
      </c>
      <c r="P9041" s="11">
        <f t="shared" si="574"/>
        <v>961</v>
      </c>
      <c r="Q9041" s="15">
        <f t="shared" si="575"/>
        <v>0.59290086867267267</v>
      </c>
    </row>
    <row r="9042" spans="1:17" ht="19.5" customHeight="1" x14ac:dyDescent="0.2">
      <c r="A9042" s="12">
        <v>4899</v>
      </c>
      <c r="B9042" s="6" t="s">
        <v>2497</v>
      </c>
      <c r="C9042" s="12">
        <v>41650</v>
      </c>
      <c r="D9042" s="6" t="s">
        <v>5858</v>
      </c>
      <c r="E9042" s="13">
        <v>43774</v>
      </c>
      <c r="F9042" s="13">
        <v>44415</v>
      </c>
      <c r="H9042" s="6" t="s">
        <v>7949</v>
      </c>
      <c r="I9042" s="6" t="s">
        <v>7966</v>
      </c>
      <c r="J9042" s="14">
        <v>-8.6899999999999991E-2</v>
      </c>
      <c r="K9042" s="14">
        <v>0.14169999999999999</v>
      </c>
      <c r="L9042" s="15">
        <f t="shared" si="572"/>
        <v>-0.22859999999999997</v>
      </c>
      <c r="M9042" s="11">
        <f t="shared" si="573"/>
        <v>0</v>
      </c>
      <c r="N9042" s="11">
        <f>VLOOKUP(E9042,Nasdaq!$A$2:$F$3174,5,1)</f>
        <v>8434.6796880000002</v>
      </c>
      <c r="O9042" s="11">
        <f>VLOOKUP(F9042,Nasdaq!$A$2:$F$3174,5,1)</f>
        <v>11010.980469</v>
      </c>
      <c r="P9042" s="11">
        <f t="shared" si="574"/>
        <v>641</v>
      </c>
      <c r="Q9042" s="15">
        <f t="shared" si="575"/>
        <v>0.76602527094110018</v>
      </c>
    </row>
    <row r="9043" spans="1:17" ht="19.5" customHeight="1" x14ac:dyDescent="0.2">
      <c r="A9043" s="12">
        <v>6432</v>
      </c>
      <c r="B9043" s="6" t="s">
        <v>2498</v>
      </c>
      <c r="C9043" s="12">
        <v>40759</v>
      </c>
      <c r="D9043" s="6" t="s">
        <v>5859</v>
      </c>
      <c r="E9043" s="13">
        <v>42772</v>
      </c>
      <c r="F9043" s="13">
        <v>44415</v>
      </c>
      <c r="H9043" s="6" t="s">
        <v>7950</v>
      </c>
      <c r="I9043" s="6" t="s">
        <v>8010</v>
      </c>
      <c r="J9043" s="14">
        <v>-0.33460000000000001</v>
      </c>
      <c r="K9043" s="14">
        <v>0.13750000000000001</v>
      </c>
      <c r="L9043" s="15">
        <f t="shared" si="572"/>
        <v>-0.47210000000000002</v>
      </c>
      <c r="M9043" s="11">
        <f t="shared" si="573"/>
        <v>0</v>
      </c>
      <c r="N9043" s="11">
        <f>VLOOKUP(E9043,Nasdaq!$A$2:$F$3174,5,1)</f>
        <v>5663.5498049999997</v>
      </c>
      <c r="O9043" s="11">
        <f>VLOOKUP(F9043,Nasdaq!$A$2:$F$3174,5,1)</f>
        <v>11010.980469</v>
      </c>
      <c r="P9043" s="11">
        <f t="shared" si="574"/>
        <v>1643</v>
      </c>
      <c r="Q9043" s="15">
        <f t="shared" si="575"/>
        <v>0.51435529285980264</v>
      </c>
    </row>
    <row r="9044" spans="1:17" ht="19.5" customHeight="1" x14ac:dyDescent="0.2">
      <c r="A9044" s="12">
        <v>6677</v>
      </c>
      <c r="B9044" s="6" t="s">
        <v>2499</v>
      </c>
      <c r="C9044" s="12">
        <v>10198</v>
      </c>
      <c r="D9044" s="6" t="s">
        <v>5860</v>
      </c>
      <c r="E9044" s="13">
        <v>42824</v>
      </c>
      <c r="F9044" s="13">
        <v>44415</v>
      </c>
      <c r="H9044" s="6" t="s">
        <v>7948</v>
      </c>
      <c r="I9044" s="6" t="s">
        <v>8030</v>
      </c>
      <c r="J9044" s="14">
        <v>0.21929999999999999</v>
      </c>
      <c r="K9044" s="14">
        <v>0.13059999999999999</v>
      </c>
      <c r="L9044" s="15">
        <f t="shared" si="572"/>
        <v>8.8700000000000001E-2</v>
      </c>
      <c r="M9044" s="11">
        <f t="shared" si="573"/>
        <v>1</v>
      </c>
      <c r="N9044" s="11">
        <f>VLOOKUP(E9044,Nasdaq!$A$2:$F$3174,5,1)</f>
        <v>5914.3398440000001</v>
      </c>
      <c r="O9044" s="11">
        <f>VLOOKUP(F9044,Nasdaq!$A$2:$F$3174,5,1)</f>
        <v>11010.980469</v>
      </c>
      <c r="P9044" s="11">
        <f t="shared" si="574"/>
        <v>1591</v>
      </c>
      <c r="Q9044" s="15">
        <f t="shared" si="575"/>
        <v>0.53713165603245638</v>
      </c>
    </row>
    <row r="9045" spans="1:17" ht="19.5" customHeight="1" x14ac:dyDescent="0.2">
      <c r="A9045" s="12">
        <v>6334</v>
      </c>
      <c r="B9045" s="6" t="s">
        <v>2500</v>
      </c>
      <c r="C9045" s="12">
        <v>30955</v>
      </c>
      <c r="D9045" s="6" t="s">
        <v>4631</v>
      </c>
      <c r="E9045" s="13">
        <v>42527</v>
      </c>
      <c r="F9045" s="13">
        <v>43406</v>
      </c>
      <c r="H9045" s="6" t="s">
        <v>7947</v>
      </c>
      <c r="I9045" s="6" t="s">
        <v>7979</v>
      </c>
      <c r="J9045" s="14">
        <v>-8.8800000000000004E-2</v>
      </c>
      <c r="K9045" s="14">
        <v>0.1341</v>
      </c>
      <c r="L9045" s="15">
        <f t="shared" si="572"/>
        <v>-0.22289999999999999</v>
      </c>
      <c r="M9045" s="11">
        <f t="shared" si="573"/>
        <v>0</v>
      </c>
      <c r="N9045" s="11">
        <f>VLOOKUP(E9045,Nasdaq!$A$2:$F$3174,5,1)</f>
        <v>4968.7099609999996</v>
      </c>
      <c r="O9045" s="11">
        <f>VLOOKUP(F9045,Nasdaq!$A$2:$F$3174,5,1)</f>
        <v>7356.9902339999999</v>
      </c>
      <c r="P9045" s="11">
        <f t="shared" si="574"/>
        <v>879</v>
      </c>
      <c r="Q9045" s="15">
        <f t="shared" si="575"/>
        <v>0.67537347222082766</v>
      </c>
    </row>
    <row r="9046" spans="1:17" ht="19.5" customHeight="1" x14ac:dyDescent="0.2">
      <c r="A9046" s="12">
        <v>7201</v>
      </c>
      <c r="B9046" s="6" t="s">
        <v>2501</v>
      </c>
      <c r="C9046" s="12">
        <v>23692</v>
      </c>
      <c r="D9046" s="6" t="s">
        <v>5074</v>
      </c>
      <c r="E9046" s="13">
        <v>39735</v>
      </c>
      <c r="F9046" s="13">
        <v>44415</v>
      </c>
      <c r="H9046" s="6" t="s">
        <v>7948</v>
      </c>
      <c r="I9046" s="6" t="s">
        <v>8029</v>
      </c>
      <c r="J9046" s="14">
        <v>6.8699999999999997E-2</v>
      </c>
      <c r="K9046" s="14">
        <v>0.1318</v>
      </c>
      <c r="L9046" s="15">
        <f t="shared" si="572"/>
        <v>-6.3100000000000003E-2</v>
      </c>
      <c r="M9046" s="11">
        <f t="shared" si="573"/>
        <v>0</v>
      </c>
      <c r="N9046" s="11">
        <f>VLOOKUP(E9046,Nasdaq!$A$2:$F$3174,5,1)</f>
        <v>1779.01001</v>
      </c>
      <c r="O9046" s="11">
        <f>VLOOKUP(F9046,Nasdaq!$A$2:$F$3174,5,1)</f>
        <v>11010.980469</v>
      </c>
      <c r="P9046" s="11">
        <f t="shared" si="574"/>
        <v>4680</v>
      </c>
      <c r="Q9046" s="15">
        <f t="shared" si="575"/>
        <v>0.16156707510358145</v>
      </c>
    </row>
    <row r="9047" spans="1:17" ht="19.5" customHeight="1" x14ac:dyDescent="0.2">
      <c r="A9047" s="12">
        <v>5125</v>
      </c>
      <c r="B9047" s="6" t="s">
        <v>2502</v>
      </c>
      <c r="C9047" s="12">
        <v>2002</v>
      </c>
      <c r="D9047" s="6" t="s">
        <v>7927</v>
      </c>
      <c r="E9047" s="13">
        <v>42870</v>
      </c>
      <c r="F9047" s="13">
        <v>42962</v>
      </c>
      <c r="H9047" s="6" t="s">
        <v>7948</v>
      </c>
      <c r="I9047" s="6" t="s">
        <v>8054</v>
      </c>
      <c r="J9047" s="14">
        <v>4.9432999999999998</v>
      </c>
      <c r="K9047" s="14">
        <v>0.12990000000000002</v>
      </c>
      <c r="L9047" s="15">
        <f t="shared" si="572"/>
        <v>4.8133999999999997</v>
      </c>
      <c r="M9047" s="11">
        <f t="shared" si="573"/>
        <v>1</v>
      </c>
      <c r="N9047" s="11">
        <f>VLOOKUP(E9047,Nasdaq!$A$2:$F$3174,5,1)</f>
        <v>6149.669922</v>
      </c>
      <c r="O9047" s="11">
        <f>VLOOKUP(F9047,Nasdaq!$A$2:$F$3174,5,1)</f>
        <v>6333.0097660000001</v>
      </c>
      <c r="P9047" s="11">
        <f t="shared" si="574"/>
        <v>92</v>
      </c>
      <c r="Q9047" s="15">
        <f t="shared" si="575"/>
        <v>0.97105097405769147</v>
      </c>
    </row>
    <row r="9048" spans="1:17" ht="19.5" customHeight="1" x14ac:dyDescent="0.2">
      <c r="A9048" s="12">
        <v>5125</v>
      </c>
      <c r="B9048" s="6" t="s">
        <v>2502</v>
      </c>
      <c r="C9048" s="12">
        <v>3220</v>
      </c>
      <c r="D9048" s="6" t="s">
        <v>4518</v>
      </c>
      <c r="E9048" s="13">
        <v>42870</v>
      </c>
      <c r="F9048" s="13">
        <v>43235</v>
      </c>
      <c r="H9048" s="6" t="s">
        <v>7952</v>
      </c>
      <c r="I9048" s="6" t="s">
        <v>7952</v>
      </c>
      <c r="J9048" s="14">
        <v>1.8488999999999998</v>
      </c>
      <c r="K9048" s="14">
        <v>0.15079999999999999</v>
      </c>
      <c r="L9048" s="15">
        <f t="shared" si="572"/>
        <v>1.6980999999999997</v>
      </c>
      <c r="M9048" s="11">
        <f t="shared" si="573"/>
        <v>1</v>
      </c>
      <c r="N9048" s="11">
        <f>VLOOKUP(E9048,Nasdaq!$A$2:$F$3174,5,1)</f>
        <v>6149.669922</v>
      </c>
      <c r="O9048" s="11">
        <f>VLOOKUP(F9048,Nasdaq!$A$2:$F$3174,5,1)</f>
        <v>7351.6298829999996</v>
      </c>
      <c r="P9048" s="11">
        <f t="shared" si="574"/>
        <v>365</v>
      </c>
      <c r="Q9048" s="15">
        <f t="shared" si="575"/>
        <v>0.8365054090770041</v>
      </c>
    </row>
    <row r="9049" spans="1:17" ht="19.5" customHeight="1" x14ac:dyDescent="0.2">
      <c r="A9049" s="12">
        <v>5125</v>
      </c>
      <c r="B9049" s="6" t="s">
        <v>2502</v>
      </c>
      <c r="C9049" s="12">
        <v>2624</v>
      </c>
      <c r="D9049" s="6" t="s">
        <v>4869</v>
      </c>
      <c r="E9049" s="13">
        <v>42324</v>
      </c>
      <c r="F9049" s="13">
        <v>42503</v>
      </c>
      <c r="H9049" s="6" t="s">
        <v>7949</v>
      </c>
      <c r="I9049" s="6" t="s">
        <v>8161</v>
      </c>
      <c r="J9049" s="14">
        <v>1.7777000000000001</v>
      </c>
      <c r="K9049" s="14">
        <v>1.5900000000000001E-2</v>
      </c>
      <c r="L9049" s="15">
        <f t="shared" si="572"/>
        <v>1.7618</v>
      </c>
      <c r="M9049" s="11">
        <f t="shared" si="573"/>
        <v>1</v>
      </c>
      <c r="N9049" s="11">
        <f>VLOOKUP(E9049,Nasdaq!$A$2:$F$3174,5,1)</f>
        <v>4984.6201170000004</v>
      </c>
      <c r="O9049" s="11">
        <f>VLOOKUP(F9049,Nasdaq!$A$2:$F$3174,5,1)</f>
        <v>4717.6801759999998</v>
      </c>
      <c r="P9049" s="11">
        <f t="shared" si="574"/>
        <v>179</v>
      </c>
      <c r="Q9049" s="15">
        <f t="shared" si="575"/>
        <v>1.0565819919668087</v>
      </c>
    </row>
    <row r="9050" spans="1:17" ht="19.5" customHeight="1" x14ac:dyDescent="0.2">
      <c r="A9050" s="12">
        <v>5125</v>
      </c>
      <c r="B9050" s="6" t="s">
        <v>2502</v>
      </c>
      <c r="C9050" s="12">
        <v>37128</v>
      </c>
      <c r="D9050" s="6" t="s">
        <v>7928</v>
      </c>
      <c r="E9050" s="13">
        <v>43876</v>
      </c>
      <c r="F9050" s="13">
        <v>44415</v>
      </c>
      <c r="H9050" s="6" t="s">
        <v>7946</v>
      </c>
      <c r="I9050" s="6" t="s">
        <v>8019</v>
      </c>
      <c r="J9050" s="14">
        <v>1.4056</v>
      </c>
      <c r="K9050" s="14">
        <v>1.2800000000000001E-2</v>
      </c>
      <c r="L9050" s="15">
        <f t="shared" si="572"/>
        <v>1.3928</v>
      </c>
      <c r="M9050" s="11">
        <f t="shared" si="573"/>
        <v>1</v>
      </c>
      <c r="N9050" s="11">
        <f>VLOOKUP(E9050,Nasdaq!$A$2:$F$3174,5,1)</f>
        <v>9731.1796880000002</v>
      </c>
      <c r="O9050" s="11">
        <f>VLOOKUP(F9050,Nasdaq!$A$2:$F$3174,5,1)</f>
        <v>11010.980469</v>
      </c>
      <c r="P9050" s="11">
        <f t="shared" si="574"/>
        <v>539</v>
      </c>
      <c r="Q9050" s="15">
        <f t="shared" si="575"/>
        <v>0.88377105263147337</v>
      </c>
    </row>
    <row r="9051" spans="1:17" ht="19.5" customHeight="1" x14ac:dyDescent="0.2">
      <c r="A9051" s="12">
        <v>5125</v>
      </c>
      <c r="B9051" s="6" t="s">
        <v>2502</v>
      </c>
      <c r="C9051" s="12">
        <v>2342</v>
      </c>
      <c r="D9051" s="6" t="s">
        <v>3227</v>
      </c>
      <c r="E9051" s="13">
        <v>42505</v>
      </c>
      <c r="F9051" s="13">
        <v>42689</v>
      </c>
      <c r="H9051" s="6" t="s">
        <v>7948</v>
      </c>
      <c r="I9051" s="6" t="s">
        <v>7981</v>
      </c>
      <c r="J9051" s="14">
        <v>1.1421999999999999</v>
      </c>
      <c r="K9051" s="14">
        <v>0.1363</v>
      </c>
      <c r="L9051" s="15">
        <f t="shared" si="572"/>
        <v>1.0058999999999998</v>
      </c>
      <c r="M9051" s="11">
        <f t="shared" si="573"/>
        <v>1</v>
      </c>
      <c r="N9051" s="11">
        <f>VLOOKUP(E9051,Nasdaq!$A$2:$F$3174,5,1)</f>
        <v>4717.6801759999998</v>
      </c>
      <c r="O9051" s="11">
        <f>VLOOKUP(F9051,Nasdaq!$A$2:$F$3174,5,1)</f>
        <v>5275.6201170000004</v>
      </c>
      <c r="P9051" s="11">
        <f t="shared" si="574"/>
        <v>184</v>
      </c>
      <c r="Q9051" s="15">
        <f t="shared" si="575"/>
        <v>0.8942433161110791</v>
      </c>
    </row>
    <row r="9052" spans="1:17" ht="19.5" customHeight="1" x14ac:dyDescent="0.2">
      <c r="A9052" s="12">
        <v>5125</v>
      </c>
      <c r="B9052" s="6" t="s">
        <v>2502</v>
      </c>
      <c r="C9052" s="12">
        <v>1557</v>
      </c>
      <c r="D9052" s="6" t="s">
        <v>6166</v>
      </c>
      <c r="E9052" s="13">
        <v>42506</v>
      </c>
      <c r="F9052" s="13">
        <v>42962</v>
      </c>
      <c r="H9052" s="6" t="s">
        <v>7948</v>
      </c>
      <c r="I9052" s="6" t="s">
        <v>7992</v>
      </c>
      <c r="J9052" s="14">
        <v>1.0332999999999999</v>
      </c>
      <c r="K9052" s="14">
        <v>0.17579999999999998</v>
      </c>
      <c r="L9052" s="15">
        <f t="shared" si="572"/>
        <v>0.85749999999999993</v>
      </c>
      <c r="M9052" s="11">
        <f t="shared" si="573"/>
        <v>1</v>
      </c>
      <c r="N9052" s="11">
        <f>VLOOKUP(E9052,Nasdaq!$A$2:$F$3174,5,1)</f>
        <v>4775.4599609999996</v>
      </c>
      <c r="O9052" s="11">
        <f>VLOOKUP(F9052,Nasdaq!$A$2:$F$3174,5,1)</f>
        <v>6333.0097660000001</v>
      </c>
      <c r="P9052" s="11">
        <f t="shared" si="574"/>
        <v>456</v>
      </c>
      <c r="Q9052" s="15">
        <f t="shared" si="575"/>
        <v>0.75405979727252104</v>
      </c>
    </row>
    <row r="9053" spans="1:17" ht="19.5" customHeight="1" x14ac:dyDescent="0.2">
      <c r="A9053" s="12">
        <v>5125</v>
      </c>
      <c r="B9053" s="6" t="s">
        <v>2502</v>
      </c>
      <c r="C9053" s="12">
        <v>3700</v>
      </c>
      <c r="D9053" s="6" t="s">
        <v>7929</v>
      </c>
      <c r="E9053" s="13">
        <v>43146</v>
      </c>
      <c r="F9053" s="13">
        <v>43600</v>
      </c>
      <c r="H9053" s="6" t="s">
        <v>7950</v>
      </c>
      <c r="I9053" s="6" t="s">
        <v>8129</v>
      </c>
      <c r="J9053" s="14">
        <v>0.84719999999999995</v>
      </c>
      <c r="K9053" s="14">
        <v>5.5800000000000002E-2</v>
      </c>
      <c r="L9053" s="15">
        <f t="shared" si="572"/>
        <v>0.79139999999999999</v>
      </c>
      <c r="M9053" s="11">
        <f t="shared" si="573"/>
        <v>1</v>
      </c>
      <c r="N9053" s="11">
        <f>VLOOKUP(E9053,Nasdaq!$A$2:$F$3174,5,1)</f>
        <v>7256.4301759999998</v>
      </c>
      <c r="O9053" s="11">
        <f>VLOOKUP(F9053,Nasdaq!$A$2:$F$3174,5,1)</f>
        <v>7822.1499020000001</v>
      </c>
      <c r="P9053" s="11">
        <f t="shared" si="574"/>
        <v>454</v>
      </c>
      <c r="Q9053" s="15">
        <f t="shared" si="575"/>
        <v>0.92767762754317085</v>
      </c>
    </row>
    <row r="9054" spans="1:17" ht="19.5" customHeight="1" x14ac:dyDescent="0.2">
      <c r="A9054" s="12">
        <v>5125</v>
      </c>
      <c r="B9054" s="6" t="s">
        <v>2502</v>
      </c>
      <c r="C9054" s="12">
        <v>15044</v>
      </c>
      <c r="D9054" s="6" t="s">
        <v>4125</v>
      </c>
      <c r="E9054" s="13">
        <v>42597</v>
      </c>
      <c r="F9054" s="13">
        <v>43235</v>
      </c>
      <c r="H9054" s="6" t="s">
        <v>7946</v>
      </c>
      <c r="I9054" s="6" t="s">
        <v>7956</v>
      </c>
      <c r="J9054" s="14">
        <v>0.82730000000000004</v>
      </c>
      <c r="K9054" s="14">
        <v>0.15279999999999999</v>
      </c>
      <c r="L9054" s="15">
        <f t="shared" si="572"/>
        <v>0.6745000000000001</v>
      </c>
      <c r="M9054" s="11">
        <f t="shared" si="573"/>
        <v>1</v>
      </c>
      <c r="N9054" s="11">
        <f>VLOOKUP(E9054,Nasdaq!$A$2:$F$3174,5,1)</f>
        <v>5262.0200199999999</v>
      </c>
      <c r="O9054" s="11">
        <f>VLOOKUP(F9054,Nasdaq!$A$2:$F$3174,5,1)</f>
        <v>7351.6298829999996</v>
      </c>
      <c r="P9054" s="11">
        <f t="shared" si="574"/>
        <v>638</v>
      </c>
      <c r="Q9054" s="15">
        <f t="shared" si="575"/>
        <v>0.71576339670794964</v>
      </c>
    </row>
    <row r="9055" spans="1:17" ht="19.5" customHeight="1" x14ac:dyDescent="0.2">
      <c r="A9055" s="12">
        <v>5125</v>
      </c>
      <c r="B9055" s="6" t="s">
        <v>2502</v>
      </c>
      <c r="C9055" s="12">
        <v>1859</v>
      </c>
      <c r="D9055" s="6" t="s">
        <v>7930</v>
      </c>
      <c r="E9055" s="13">
        <v>42506</v>
      </c>
      <c r="F9055" s="13">
        <v>42597</v>
      </c>
      <c r="H9055" s="6" t="s">
        <v>7950</v>
      </c>
      <c r="I9055" s="6" t="s">
        <v>7984</v>
      </c>
      <c r="J9055" s="14">
        <v>0.7611</v>
      </c>
      <c r="K9055" s="14">
        <v>0.28989999999999999</v>
      </c>
      <c r="L9055" s="15">
        <f t="shared" si="572"/>
        <v>0.47120000000000001</v>
      </c>
      <c r="M9055" s="11">
        <f t="shared" si="573"/>
        <v>1</v>
      </c>
      <c r="N9055" s="11">
        <f>VLOOKUP(E9055,Nasdaq!$A$2:$F$3174,5,1)</f>
        <v>4775.4599609999996</v>
      </c>
      <c r="O9055" s="11">
        <f>VLOOKUP(F9055,Nasdaq!$A$2:$F$3174,5,1)</f>
        <v>5262.0200199999999</v>
      </c>
      <c r="P9055" s="11">
        <f t="shared" si="574"/>
        <v>91</v>
      </c>
      <c r="Q9055" s="15">
        <f t="shared" si="575"/>
        <v>0.90753624891519147</v>
      </c>
    </row>
    <row r="9056" spans="1:17" ht="19.5" customHeight="1" x14ac:dyDescent="0.2">
      <c r="A9056" s="12">
        <v>5125</v>
      </c>
      <c r="B9056" s="6" t="s">
        <v>2502</v>
      </c>
      <c r="C9056" s="12">
        <v>38321</v>
      </c>
      <c r="D9056" s="6" t="s">
        <v>7931</v>
      </c>
      <c r="E9056" s="13">
        <v>43146</v>
      </c>
      <c r="F9056" s="13">
        <v>43235</v>
      </c>
      <c r="H9056" s="6" t="s">
        <v>7950</v>
      </c>
      <c r="I9056" s="6" t="s">
        <v>8129</v>
      </c>
      <c r="J9056" s="14">
        <v>0.41439999999999999</v>
      </c>
      <c r="K9056" s="14">
        <v>-1.1599999999999999E-2</v>
      </c>
      <c r="L9056" s="15">
        <f t="shared" si="572"/>
        <v>0.42599999999999999</v>
      </c>
      <c r="M9056" s="11">
        <f t="shared" si="573"/>
        <v>1</v>
      </c>
      <c r="N9056" s="11">
        <f>VLOOKUP(E9056,Nasdaq!$A$2:$F$3174,5,1)</f>
        <v>7256.4301759999998</v>
      </c>
      <c r="O9056" s="11">
        <f>VLOOKUP(F9056,Nasdaq!$A$2:$F$3174,5,1)</f>
        <v>7351.6298829999996</v>
      </c>
      <c r="P9056" s="11">
        <f t="shared" si="574"/>
        <v>89</v>
      </c>
      <c r="Q9056" s="15">
        <f t="shared" si="575"/>
        <v>0.98705092652959114</v>
      </c>
    </row>
    <row r="9057" spans="1:17" ht="19.5" customHeight="1" x14ac:dyDescent="0.2">
      <c r="A9057" s="12">
        <v>5125</v>
      </c>
      <c r="B9057" s="6" t="s">
        <v>2502</v>
      </c>
      <c r="C9057" s="12">
        <v>4846</v>
      </c>
      <c r="D9057" s="6" t="s">
        <v>5861</v>
      </c>
      <c r="E9057" s="13">
        <v>41226</v>
      </c>
      <c r="F9057" s="13">
        <v>44415</v>
      </c>
      <c r="G9057" s="13">
        <v>41228</v>
      </c>
      <c r="H9057" s="6" t="s">
        <v>7947</v>
      </c>
      <c r="I9057" s="6" t="s">
        <v>8055</v>
      </c>
      <c r="J9057" s="14">
        <v>0.35580000000000001</v>
      </c>
      <c r="K9057" s="14">
        <v>0.1457</v>
      </c>
      <c r="L9057" s="15">
        <f t="shared" si="572"/>
        <v>0.21010000000000001</v>
      </c>
      <c r="M9057" s="11">
        <f t="shared" si="573"/>
        <v>1</v>
      </c>
      <c r="N9057" s="11">
        <f>VLOOKUP(E9057,Nasdaq!$A$2:$F$3174,5,1)</f>
        <v>2883.889893</v>
      </c>
      <c r="O9057" s="11">
        <f>VLOOKUP(F9057,Nasdaq!$A$2:$F$3174,5,1)</f>
        <v>11010.980469</v>
      </c>
      <c r="P9057" s="11">
        <f t="shared" si="574"/>
        <v>3189</v>
      </c>
      <c r="Q9057" s="15">
        <f t="shared" si="575"/>
        <v>0.26191066458557694</v>
      </c>
    </row>
    <row r="9058" spans="1:17" ht="19.5" customHeight="1" x14ac:dyDescent="0.2">
      <c r="A9058" s="12">
        <v>5125</v>
      </c>
      <c r="B9058" s="6" t="s">
        <v>2502</v>
      </c>
      <c r="C9058" s="12">
        <v>2630</v>
      </c>
      <c r="D9058" s="6" t="s">
        <v>3968</v>
      </c>
      <c r="E9058" s="13">
        <v>43600</v>
      </c>
      <c r="F9058" s="13">
        <v>44415</v>
      </c>
      <c r="H9058" s="6" t="s">
        <v>7947</v>
      </c>
      <c r="I9058" s="6" t="s">
        <v>8061</v>
      </c>
      <c r="J9058" s="14">
        <v>0.33810000000000001</v>
      </c>
      <c r="K9058" s="14">
        <v>0.16390000000000002</v>
      </c>
      <c r="L9058" s="15">
        <f t="shared" si="572"/>
        <v>0.17419999999999999</v>
      </c>
      <c r="M9058" s="11">
        <f t="shared" si="573"/>
        <v>1</v>
      </c>
      <c r="N9058" s="11">
        <f>VLOOKUP(E9058,Nasdaq!$A$2:$F$3174,5,1)</f>
        <v>7822.1499020000001</v>
      </c>
      <c r="O9058" s="11">
        <f>VLOOKUP(F9058,Nasdaq!$A$2:$F$3174,5,1)</f>
        <v>11010.980469</v>
      </c>
      <c r="P9058" s="11">
        <f t="shared" si="574"/>
        <v>815</v>
      </c>
      <c r="Q9058" s="15">
        <f t="shared" si="575"/>
        <v>0.71039621904896255</v>
      </c>
    </row>
    <row r="9059" spans="1:17" ht="19.5" customHeight="1" x14ac:dyDescent="0.2">
      <c r="A9059" s="12">
        <v>5125</v>
      </c>
      <c r="B9059" s="6" t="s">
        <v>2502</v>
      </c>
      <c r="C9059" s="12">
        <v>3507</v>
      </c>
      <c r="D9059" s="6" t="s">
        <v>7353</v>
      </c>
      <c r="E9059" s="13">
        <v>42506</v>
      </c>
      <c r="F9059" s="13">
        <v>42962</v>
      </c>
      <c r="H9059" s="6" t="s">
        <v>7949</v>
      </c>
      <c r="I9059" s="6" t="s">
        <v>8126</v>
      </c>
      <c r="J9059" s="14">
        <v>0.32600000000000001</v>
      </c>
      <c r="K9059" s="14">
        <v>0.17579999999999998</v>
      </c>
      <c r="L9059" s="15">
        <f t="shared" si="572"/>
        <v>0.15020000000000003</v>
      </c>
      <c r="M9059" s="11">
        <f t="shared" si="573"/>
        <v>1</v>
      </c>
      <c r="N9059" s="11">
        <f>VLOOKUP(E9059,Nasdaq!$A$2:$F$3174,5,1)</f>
        <v>4775.4599609999996</v>
      </c>
      <c r="O9059" s="11">
        <f>VLOOKUP(F9059,Nasdaq!$A$2:$F$3174,5,1)</f>
        <v>6333.0097660000001</v>
      </c>
      <c r="P9059" s="11">
        <f t="shared" si="574"/>
        <v>456</v>
      </c>
      <c r="Q9059" s="15">
        <f t="shared" si="575"/>
        <v>0.75405979727252104</v>
      </c>
    </row>
    <row r="9060" spans="1:17" ht="19.5" customHeight="1" x14ac:dyDescent="0.2">
      <c r="A9060" s="12">
        <v>5125</v>
      </c>
      <c r="B9060" s="6" t="s">
        <v>2502</v>
      </c>
      <c r="C9060" s="12">
        <v>961</v>
      </c>
      <c r="D9060" s="6" t="s">
        <v>4348</v>
      </c>
      <c r="E9060" s="13">
        <v>42506</v>
      </c>
      <c r="F9060" s="13">
        <v>43235</v>
      </c>
      <c r="H9060" s="6" t="s">
        <v>7948</v>
      </c>
      <c r="I9060" s="6" t="s">
        <v>7981</v>
      </c>
      <c r="J9060" s="14">
        <v>0.31859999999999999</v>
      </c>
      <c r="K9060" s="14">
        <v>0.1691</v>
      </c>
      <c r="L9060" s="15">
        <f t="shared" si="572"/>
        <v>0.14949999999999999</v>
      </c>
      <c r="M9060" s="11">
        <f t="shared" si="573"/>
        <v>1</v>
      </c>
      <c r="N9060" s="11">
        <f>VLOOKUP(E9060,Nasdaq!$A$2:$F$3174,5,1)</f>
        <v>4775.4599609999996</v>
      </c>
      <c r="O9060" s="11">
        <f>VLOOKUP(F9060,Nasdaq!$A$2:$F$3174,5,1)</f>
        <v>7351.6298829999996</v>
      </c>
      <c r="P9060" s="11">
        <f t="shared" si="574"/>
        <v>729</v>
      </c>
      <c r="Q9060" s="15">
        <f t="shared" si="575"/>
        <v>0.64957945108299042</v>
      </c>
    </row>
    <row r="9061" spans="1:17" ht="19.5" customHeight="1" x14ac:dyDescent="0.2">
      <c r="A9061" s="12">
        <v>5125</v>
      </c>
      <c r="B9061" s="6" t="s">
        <v>2502</v>
      </c>
      <c r="C9061" s="12">
        <v>3145</v>
      </c>
      <c r="D9061" s="6" t="s">
        <v>3191</v>
      </c>
      <c r="E9061" s="13">
        <v>42506</v>
      </c>
      <c r="F9061" s="13">
        <v>44415</v>
      </c>
      <c r="H9061" s="6" t="s">
        <v>7951</v>
      </c>
      <c r="I9061" s="6" t="s">
        <v>8037</v>
      </c>
      <c r="J9061" s="14">
        <v>0.30280000000000001</v>
      </c>
      <c r="K9061" s="14">
        <v>0.14419999999999999</v>
      </c>
      <c r="L9061" s="15">
        <f t="shared" si="572"/>
        <v>0.15860000000000002</v>
      </c>
      <c r="M9061" s="11">
        <f t="shared" si="573"/>
        <v>1</v>
      </c>
      <c r="N9061" s="11">
        <f>VLOOKUP(E9061,Nasdaq!$A$2:$F$3174,5,1)</f>
        <v>4775.4599609999996</v>
      </c>
      <c r="O9061" s="11">
        <f>VLOOKUP(F9061,Nasdaq!$A$2:$F$3174,5,1)</f>
        <v>11010.980469</v>
      </c>
      <c r="P9061" s="11">
        <f t="shared" si="574"/>
        <v>1909</v>
      </c>
      <c r="Q9061" s="15">
        <f t="shared" si="575"/>
        <v>0.43370031396688763</v>
      </c>
    </row>
    <row r="9062" spans="1:17" ht="19.5" customHeight="1" x14ac:dyDescent="0.2">
      <c r="A9062" s="12">
        <v>5125</v>
      </c>
      <c r="B9062" s="6" t="s">
        <v>2502</v>
      </c>
      <c r="C9062" s="12">
        <v>4000</v>
      </c>
      <c r="D9062" s="6" t="s">
        <v>2943</v>
      </c>
      <c r="E9062" s="13">
        <v>42597</v>
      </c>
      <c r="F9062" s="13">
        <v>43390</v>
      </c>
      <c r="G9062" s="13">
        <v>42858</v>
      </c>
      <c r="H9062" s="6" t="s">
        <v>7950</v>
      </c>
      <c r="I9062" s="6" t="s">
        <v>8022</v>
      </c>
      <c r="J9062" s="14">
        <v>0.27160000000000001</v>
      </c>
      <c r="K9062" s="14">
        <v>0.14400000000000002</v>
      </c>
      <c r="L9062" s="15">
        <f t="shared" si="572"/>
        <v>0.12759999999999999</v>
      </c>
      <c r="M9062" s="11">
        <f t="shared" si="573"/>
        <v>1</v>
      </c>
      <c r="N9062" s="11">
        <f>VLOOKUP(E9062,Nasdaq!$A$2:$F$3174,5,1)</f>
        <v>5262.0200199999999</v>
      </c>
      <c r="O9062" s="11">
        <f>VLOOKUP(F9062,Nasdaq!$A$2:$F$3174,5,1)</f>
        <v>7642.7001950000003</v>
      </c>
      <c r="P9062" s="11">
        <f t="shared" si="574"/>
        <v>793</v>
      </c>
      <c r="Q9062" s="15">
        <f t="shared" si="575"/>
        <v>0.68850362712917756</v>
      </c>
    </row>
    <row r="9063" spans="1:17" ht="19.5" customHeight="1" x14ac:dyDescent="0.2">
      <c r="A9063" s="12">
        <v>5125</v>
      </c>
      <c r="B9063" s="6" t="s">
        <v>2502</v>
      </c>
      <c r="C9063" s="12">
        <v>24243</v>
      </c>
      <c r="D9063" s="6" t="s">
        <v>5062</v>
      </c>
      <c r="E9063" s="13">
        <v>41361</v>
      </c>
      <c r="F9063" s="13">
        <v>42976</v>
      </c>
      <c r="G9063" s="13">
        <v>41361</v>
      </c>
      <c r="H9063" s="6" t="s">
        <v>7949</v>
      </c>
      <c r="I9063" s="6" t="s">
        <v>7973</v>
      </c>
      <c r="J9063" s="14">
        <v>0.2661</v>
      </c>
      <c r="K9063" s="14">
        <v>0.129</v>
      </c>
      <c r="L9063" s="15">
        <f t="shared" si="572"/>
        <v>0.1371</v>
      </c>
      <c r="M9063" s="11">
        <f t="shared" si="573"/>
        <v>1</v>
      </c>
      <c r="N9063" s="11">
        <f>VLOOKUP(E9063,Nasdaq!$A$2:$F$3174,5,1)</f>
        <v>3267.5200199999999</v>
      </c>
      <c r="O9063" s="11">
        <f>VLOOKUP(F9063,Nasdaq!$A$2:$F$3174,5,1)</f>
        <v>6301.8901370000003</v>
      </c>
      <c r="P9063" s="11">
        <f t="shared" si="574"/>
        <v>1615</v>
      </c>
      <c r="Q9063" s="15">
        <f t="shared" si="575"/>
        <v>0.51849898836357922</v>
      </c>
    </row>
    <row r="9064" spans="1:17" ht="19.5" customHeight="1" x14ac:dyDescent="0.2">
      <c r="A9064" s="12">
        <v>5125</v>
      </c>
      <c r="B9064" s="6" t="s">
        <v>2502</v>
      </c>
      <c r="C9064" s="12">
        <v>3008</v>
      </c>
      <c r="D9064" s="6" t="s">
        <v>3414</v>
      </c>
      <c r="E9064" s="13">
        <v>42597</v>
      </c>
      <c r="F9064" s="13">
        <v>44415</v>
      </c>
      <c r="H9064" s="6" t="s">
        <v>7950</v>
      </c>
      <c r="I9064" s="6" t="s">
        <v>8022</v>
      </c>
      <c r="J9064" s="14">
        <v>0.26340000000000002</v>
      </c>
      <c r="K9064" s="14">
        <v>0.1356</v>
      </c>
      <c r="L9064" s="15">
        <f t="shared" si="572"/>
        <v>0.12780000000000002</v>
      </c>
      <c r="M9064" s="11">
        <f t="shared" si="573"/>
        <v>1</v>
      </c>
      <c r="N9064" s="11">
        <f>VLOOKUP(E9064,Nasdaq!$A$2:$F$3174,5,1)</f>
        <v>5262.0200199999999</v>
      </c>
      <c r="O9064" s="11">
        <f>VLOOKUP(F9064,Nasdaq!$A$2:$F$3174,5,1)</f>
        <v>11010.980469</v>
      </c>
      <c r="P9064" s="11">
        <f t="shared" si="574"/>
        <v>1818</v>
      </c>
      <c r="Q9064" s="15">
        <f t="shared" si="575"/>
        <v>0.47788894822356798</v>
      </c>
    </row>
    <row r="9065" spans="1:17" ht="19.5" customHeight="1" x14ac:dyDescent="0.2">
      <c r="A9065" s="12">
        <v>5125</v>
      </c>
      <c r="B9065" s="6" t="s">
        <v>2502</v>
      </c>
      <c r="C9065" s="12">
        <v>2189</v>
      </c>
      <c r="D9065" s="6" t="s">
        <v>4069</v>
      </c>
      <c r="E9065" s="13">
        <v>42051</v>
      </c>
      <c r="F9065" s="13">
        <v>42305</v>
      </c>
      <c r="H9065" s="6" t="s">
        <v>7948</v>
      </c>
      <c r="I9065" s="6" t="s">
        <v>7981</v>
      </c>
      <c r="J9065" s="14">
        <v>0.23760000000000001</v>
      </c>
      <c r="K9065" s="14">
        <v>1.32E-2</v>
      </c>
      <c r="L9065" s="15">
        <f t="shared" si="572"/>
        <v>0.22440000000000002</v>
      </c>
      <c r="M9065" s="11">
        <f t="shared" si="573"/>
        <v>1</v>
      </c>
      <c r="N9065" s="11">
        <f>VLOOKUP(E9065,Nasdaq!$A$2:$F$3174,5,1)</f>
        <v>4893.8398440000001</v>
      </c>
      <c r="O9065" s="11">
        <f>VLOOKUP(F9065,Nasdaq!$A$2:$F$3174,5,1)</f>
        <v>5095.6899409999996</v>
      </c>
      <c r="P9065" s="11">
        <f t="shared" si="574"/>
        <v>254</v>
      </c>
      <c r="Q9065" s="15">
        <f t="shared" si="575"/>
        <v>0.96038849187859521</v>
      </c>
    </row>
    <row r="9066" spans="1:17" ht="19.5" customHeight="1" x14ac:dyDescent="0.2">
      <c r="A9066" s="12">
        <v>5125</v>
      </c>
      <c r="B9066" s="6" t="s">
        <v>2502</v>
      </c>
      <c r="C9066" s="12">
        <v>4488</v>
      </c>
      <c r="D9066" s="6" t="s">
        <v>7932</v>
      </c>
      <c r="E9066" s="13">
        <v>42506</v>
      </c>
      <c r="F9066" s="13">
        <v>42689</v>
      </c>
      <c r="H9066" s="6" t="s">
        <v>7944</v>
      </c>
      <c r="I9066" s="6" t="s">
        <v>8056</v>
      </c>
      <c r="J9066" s="14">
        <v>0.20399999999999999</v>
      </c>
      <c r="K9066" s="14">
        <v>0.1371</v>
      </c>
      <c r="L9066" s="15">
        <f t="shared" si="572"/>
        <v>6.6899999999999987E-2</v>
      </c>
      <c r="M9066" s="11">
        <f t="shared" si="573"/>
        <v>1</v>
      </c>
      <c r="N9066" s="11">
        <f>VLOOKUP(E9066,Nasdaq!$A$2:$F$3174,5,1)</f>
        <v>4775.4599609999996</v>
      </c>
      <c r="O9066" s="11">
        <f>VLOOKUP(F9066,Nasdaq!$A$2:$F$3174,5,1)</f>
        <v>5275.6201170000004</v>
      </c>
      <c r="P9066" s="11">
        <f t="shared" si="574"/>
        <v>183</v>
      </c>
      <c r="Q9066" s="15">
        <f t="shared" si="575"/>
        <v>0.90519540382955499</v>
      </c>
    </row>
    <row r="9067" spans="1:17" ht="19.5" customHeight="1" x14ac:dyDescent="0.2">
      <c r="A9067" s="12">
        <v>5125</v>
      </c>
      <c r="B9067" s="6" t="s">
        <v>2502</v>
      </c>
      <c r="C9067" s="12">
        <v>2487</v>
      </c>
      <c r="D9067" s="6" t="s">
        <v>7109</v>
      </c>
      <c r="E9067" s="13">
        <v>39489</v>
      </c>
      <c r="F9067" s="13">
        <v>41639</v>
      </c>
      <c r="H9067" s="6" t="s">
        <v>7944</v>
      </c>
      <c r="I9067" s="6" t="s">
        <v>7954</v>
      </c>
      <c r="J9067" s="14">
        <v>0.1943</v>
      </c>
      <c r="K9067" s="14">
        <v>0.08</v>
      </c>
      <c r="L9067" s="15">
        <f t="shared" si="572"/>
        <v>0.1143</v>
      </c>
      <c r="M9067" s="11">
        <f t="shared" si="573"/>
        <v>1</v>
      </c>
      <c r="N9067" s="11">
        <f>VLOOKUP(E9067,Nasdaq!$A$2:$F$3174,5,1)</f>
        <v>2320.0600589999999</v>
      </c>
      <c r="O9067" s="11">
        <f>VLOOKUP(F9067,Nasdaq!$A$2:$F$3174,5,1)</f>
        <v>4176.5898440000001</v>
      </c>
      <c r="P9067" s="11">
        <f t="shared" si="574"/>
        <v>2150</v>
      </c>
      <c r="Q9067" s="15">
        <f t="shared" si="575"/>
        <v>0.55549189260850318</v>
      </c>
    </row>
    <row r="9068" spans="1:17" ht="19.5" customHeight="1" x14ac:dyDescent="0.2">
      <c r="A9068" s="12">
        <v>5125</v>
      </c>
      <c r="B9068" s="6" t="s">
        <v>2502</v>
      </c>
      <c r="C9068" s="12">
        <v>2697</v>
      </c>
      <c r="D9068" s="6" t="s">
        <v>4439</v>
      </c>
      <c r="E9068" s="13">
        <v>40862</v>
      </c>
      <c r="F9068" s="13">
        <v>42010</v>
      </c>
      <c r="H9068" s="6" t="s">
        <v>7951</v>
      </c>
      <c r="I9068" s="6" t="s">
        <v>7975</v>
      </c>
      <c r="J9068" s="14">
        <v>0.1646</v>
      </c>
      <c r="K9068" s="14">
        <v>0.1845</v>
      </c>
      <c r="L9068" s="15">
        <f t="shared" si="572"/>
        <v>-1.9900000000000001E-2</v>
      </c>
      <c r="M9068" s="11">
        <f t="shared" si="573"/>
        <v>0</v>
      </c>
      <c r="N9068" s="11">
        <f>VLOOKUP(E9068,Nasdaq!$A$2:$F$3174,5,1)</f>
        <v>2686.1999510000001</v>
      </c>
      <c r="O9068" s="11">
        <f>VLOOKUP(F9068,Nasdaq!$A$2:$F$3174,5,1)</f>
        <v>4592.7402339999999</v>
      </c>
      <c r="P9068" s="11">
        <f t="shared" si="574"/>
        <v>1148</v>
      </c>
      <c r="Q9068" s="15">
        <f t="shared" si="575"/>
        <v>0.58488032253076017</v>
      </c>
    </row>
    <row r="9069" spans="1:17" ht="19.5" customHeight="1" x14ac:dyDescent="0.2">
      <c r="A9069" s="12">
        <v>5125</v>
      </c>
      <c r="B9069" s="6" t="s">
        <v>2502</v>
      </c>
      <c r="C9069" s="12">
        <v>4500</v>
      </c>
      <c r="D9069" s="6" t="s">
        <v>5789</v>
      </c>
      <c r="E9069" s="13">
        <v>40715</v>
      </c>
      <c r="F9069" s="13">
        <v>42373</v>
      </c>
      <c r="G9069" s="13">
        <v>40715</v>
      </c>
      <c r="H9069" s="6" t="s">
        <v>7950</v>
      </c>
      <c r="I9069" s="6" t="s">
        <v>7984</v>
      </c>
      <c r="J9069" s="14">
        <v>0.16109999999999999</v>
      </c>
      <c r="K9069" s="14">
        <v>0.12570000000000001</v>
      </c>
      <c r="L9069" s="15">
        <f t="shared" si="572"/>
        <v>3.5399999999999987E-2</v>
      </c>
      <c r="M9069" s="11">
        <f t="shared" si="573"/>
        <v>1</v>
      </c>
      <c r="N9069" s="11">
        <f>VLOOKUP(E9069,Nasdaq!$A$2:$F$3174,5,1)</f>
        <v>2687.26001</v>
      </c>
      <c r="O9069" s="11">
        <f>VLOOKUP(F9069,Nasdaq!$A$2:$F$3174,5,1)</f>
        <v>4903.0898440000001</v>
      </c>
      <c r="P9069" s="11">
        <f t="shared" si="574"/>
        <v>1658</v>
      </c>
      <c r="Q9069" s="15">
        <f t="shared" si="575"/>
        <v>0.54807534957944537</v>
      </c>
    </row>
    <row r="9070" spans="1:17" ht="19.5" customHeight="1" x14ac:dyDescent="0.2">
      <c r="A9070" s="12">
        <v>5125</v>
      </c>
      <c r="B9070" s="6" t="s">
        <v>2502</v>
      </c>
      <c r="C9070" s="12">
        <v>4096</v>
      </c>
      <c r="D9070" s="6" t="s">
        <v>3983</v>
      </c>
      <c r="E9070" s="13">
        <v>39994</v>
      </c>
      <c r="F9070" s="13">
        <v>44415</v>
      </c>
      <c r="H9070" s="6" t="s">
        <v>7951</v>
      </c>
      <c r="I9070" s="6" t="s">
        <v>8020</v>
      </c>
      <c r="J9070" s="14">
        <v>0.1517</v>
      </c>
      <c r="K9070" s="14">
        <v>0.14710000000000001</v>
      </c>
      <c r="L9070" s="15">
        <f t="shared" si="572"/>
        <v>4.599999999999993E-3</v>
      </c>
      <c r="M9070" s="11">
        <f t="shared" si="573"/>
        <v>1</v>
      </c>
      <c r="N9070" s="11">
        <f>VLOOKUP(E9070,Nasdaq!$A$2:$F$3174,5,1)</f>
        <v>1835.040039</v>
      </c>
      <c r="O9070" s="11">
        <f>VLOOKUP(F9070,Nasdaq!$A$2:$F$3174,5,1)</f>
        <v>11010.980469</v>
      </c>
      <c r="P9070" s="11">
        <f t="shared" si="574"/>
        <v>4421</v>
      </c>
      <c r="Q9070" s="15">
        <f t="shared" si="575"/>
        <v>0.16665564722513065</v>
      </c>
    </row>
    <row r="9071" spans="1:17" ht="19.5" customHeight="1" x14ac:dyDescent="0.2">
      <c r="A9071" s="12">
        <v>5125</v>
      </c>
      <c r="B9071" s="6" t="s">
        <v>2502</v>
      </c>
      <c r="C9071" s="12">
        <v>3826</v>
      </c>
      <c r="D9071" s="6" t="s">
        <v>3051</v>
      </c>
      <c r="E9071" s="13">
        <v>41958</v>
      </c>
      <c r="F9071" s="13">
        <v>43088</v>
      </c>
      <c r="G9071" s="13">
        <v>42227</v>
      </c>
      <c r="H9071" s="6" t="s">
        <v>7951</v>
      </c>
      <c r="I9071" s="6" t="s">
        <v>8048</v>
      </c>
      <c r="J9071" s="14">
        <v>0.13470000000000001</v>
      </c>
      <c r="K9071" s="14">
        <v>0.1153</v>
      </c>
      <c r="L9071" s="15">
        <f t="shared" si="572"/>
        <v>1.9400000000000014E-2</v>
      </c>
      <c r="M9071" s="11">
        <f t="shared" si="573"/>
        <v>1</v>
      </c>
      <c r="N9071" s="11">
        <f>VLOOKUP(E9071,Nasdaq!$A$2:$F$3174,5,1)</f>
        <v>4688.5400390000004</v>
      </c>
      <c r="O9071" s="11">
        <f>VLOOKUP(F9071,Nasdaq!$A$2:$F$3174,5,1)</f>
        <v>6963.8500979999999</v>
      </c>
      <c r="P9071" s="11">
        <f t="shared" si="574"/>
        <v>1130</v>
      </c>
      <c r="Q9071" s="15">
        <f t="shared" si="575"/>
        <v>0.67326902074955619</v>
      </c>
    </row>
    <row r="9072" spans="1:17" ht="19.5" customHeight="1" x14ac:dyDescent="0.2">
      <c r="A9072" s="12">
        <v>5125</v>
      </c>
      <c r="B9072" s="6" t="s">
        <v>2502</v>
      </c>
      <c r="C9072" s="12">
        <v>16128</v>
      </c>
      <c r="D9072" s="6" t="s">
        <v>4840</v>
      </c>
      <c r="E9072" s="13">
        <v>41227</v>
      </c>
      <c r="F9072" s="13">
        <v>43220</v>
      </c>
      <c r="G9072" s="13">
        <v>41227</v>
      </c>
      <c r="H9072" s="6" t="s">
        <v>7944</v>
      </c>
      <c r="I9072" s="6" t="s">
        <v>8036</v>
      </c>
      <c r="J9072" s="14">
        <v>0.1003</v>
      </c>
      <c r="K9072" s="14">
        <v>0.1542</v>
      </c>
      <c r="L9072" s="15">
        <f t="shared" si="572"/>
        <v>-5.3900000000000003E-2</v>
      </c>
      <c r="M9072" s="11">
        <f t="shared" si="573"/>
        <v>0</v>
      </c>
      <c r="N9072" s="11">
        <f>VLOOKUP(E9072,Nasdaq!$A$2:$F$3174,5,1)</f>
        <v>2846.8100589999999</v>
      </c>
      <c r="O9072" s="11">
        <f>VLOOKUP(F9072,Nasdaq!$A$2:$F$3174,5,1)</f>
        <v>7066.2700199999999</v>
      </c>
      <c r="P9072" s="11">
        <f t="shared" si="574"/>
        <v>1993</v>
      </c>
      <c r="Q9072" s="15">
        <f t="shared" si="575"/>
        <v>0.40287359650592924</v>
      </c>
    </row>
    <row r="9073" spans="1:17" ht="19.5" customHeight="1" x14ac:dyDescent="0.2">
      <c r="A9073" s="12">
        <v>5125</v>
      </c>
      <c r="B9073" s="6" t="s">
        <v>2502</v>
      </c>
      <c r="C9073" s="12">
        <v>9026</v>
      </c>
      <c r="D9073" s="6" t="s">
        <v>4953</v>
      </c>
      <c r="E9073" s="13">
        <v>39748</v>
      </c>
      <c r="F9073" s="13">
        <v>44415</v>
      </c>
      <c r="H9073" s="6" t="s">
        <v>7951</v>
      </c>
      <c r="I9073" s="6" t="s">
        <v>8020</v>
      </c>
      <c r="J9073" s="14">
        <v>9.11E-2</v>
      </c>
      <c r="K9073" s="14">
        <v>0.14779999999999999</v>
      </c>
      <c r="L9073" s="15">
        <f t="shared" si="572"/>
        <v>-5.6699999999999987E-2</v>
      </c>
      <c r="M9073" s="11">
        <f t="shared" si="573"/>
        <v>0</v>
      </c>
      <c r="N9073" s="11">
        <f>VLOOKUP(E9073,Nasdaq!$A$2:$F$3174,5,1)</f>
        <v>1505.900024</v>
      </c>
      <c r="O9073" s="11">
        <f>VLOOKUP(F9073,Nasdaq!$A$2:$F$3174,5,1)</f>
        <v>11010.980469</v>
      </c>
      <c r="P9073" s="11">
        <f t="shared" si="574"/>
        <v>4667</v>
      </c>
      <c r="Q9073" s="15">
        <f t="shared" si="575"/>
        <v>0.13676364125921309</v>
      </c>
    </row>
    <row r="9074" spans="1:17" ht="19.5" customHeight="1" x14ac:dyDescent="0.2">
      <c r="A9074" s="12">
        <v>5125</v>
      </c>
      <c r="B9074" s="6" t="s">
        <v>2502</v>
      </c>
      <c r="C9074" s="12">
        <v>2861</v>
      </c>
      <c r="D9074" s="6" t="s">
        <v>6465</v>
      </c>
      <c r="E9074" s="13">
        <v>42506</v>
      </c>
      <c r="F9074" s="13">
        <v>43054</v>
      </c>
      <c r="H9074" s="6" t="s">
        <v>7948</v>
      </c>
      <c r="I9074" s="6" t="s">
        <v>8052</v>
      </c>
      <c r="J9074" s="14">
        <v>8.9499999999999996E-2</v>
      </c>
      <c r="K9074" s="14">
        <v>0.17879999999999999</v>
      </c>
      <c r="L9074" s="15">
        <f t="shared" si="572"/>
        <v>-8.929999999999999E-2</v>
      </c>
      <c r="M9074" s="11">
        <f t="shared" si="573"/>
        <v>0</v>
      </c>
      <c r="N9074" s="11">
        <f>VLOOKUP(E9074,Nasdaq!$A$2:$F$3174,5,1)</f>
        <v>4775.4599609999996</v>
      </c>
      <c r="O9074" s="11">
        <f>VLOOKUP(F9074,Nasdaq!$A$2:$F$3174,5,1)</f>
        <v>6706.2099609999996</v>
      </c>
      <c r="P9074" s="11">
        <f t="shared" si="574"/>
        <v>548</v>
      </c>
      <c r="Q9074" s="15">
        <f t="shared" si="575"/>
        <v>0.71209641442092741</v>
      </c>
    </row>
    <row r="9075" spans="1:17" ht="19.5" customHeight="1" x14ac:dyDescent="0.2">
      <c r="A9075" s="12">
        <v>5125</v>
      </c>
      <c r="B9075" s="6" t="s">
        <v>2502</v>
      </c>
      <c r="C9075" s="12">
        <v>5317</v>
      </c>
      <c r="D9075" s="6" t="s">
        <v>7933</v>
      </c>
      <c r="E9075" s="13">
        <v>42506</v>
      </c>
      <c r="F9075" s="13">
        <v>43419</v>
      </c>
      <c r="H9075" s="6" t="s">
        <v>7944</v>
      </c>
      <c r="I9075" s="6" t="s">
        <v>8015</v>
      </c>
      <c r="J9075" s="14">
        <v>6.5000000000000002E-2</v>
      </c>
      <c r="K9075" s="14">
        <v>0.1406</v>
      </c>
      <c r="L9075" s="15">
        <f t="shared" si="572"/>
        <v>-7.5600000000000001E-2</v>
      </c>
      <c r="M9075" s="11">
        <f t="shared" si="573"/>
        <v>0</v>
      </c>
      <c r="N9075" s="11">
        <f>VLOOKUP(E9075,Nasdaq!$A$2:$F$3174,5,1)</f>
        <v>4775.4599609999996</v>
      </c>
      <c r="O9075" s="11">
        <f>VLOOKUP(F9075,Nasdaq!$A$2:$F$3174,5,1)</f>
        <v>7259.0297849999997</v>
      </c>
      <c r="P9075" s="11">
        <f t="shared" si="574"/>
        <v>913</v>
      </c>
      <c r="Q9075" s="15">
        <f t="shared" si="575"/>
        <v>0.65786559682092349</v>
      </c>
    </row>
    <row r="9076" spans="1:17" ht="19.5" customHeight="1" x14ac:dyDescent="0.2">
      <c r="A9076" s="12">
        <v>5125</v>
      </c>
      <c r="B9076" s="6" t="s">
        <v>2502</v>
      </c>
      <c r="C9076" s="12">
        <v>5129</v>
      </c>
      <c r="D9076" s="6" t="s">
        <v>5862</v>
      </c>
      <c r="E9076" s="13">
        <v>41418</v>
      </c>
      <c r="F9076" s="13">
        <v>44415</v>
      </c>
      <c r="G9076" s="13">
        <v>41418</v>
      </c>
      <c r="H9076" s="6" t="s">
        <v>7949</v>
      </c>
      <c r="I9076" s="6" t="s">
        <v>8131</v>
      </c>
      <c r="J9076" s="14">
        <v>6.0400000000000002E-2</v>
      </c>
      <c r="K9076" s="14">
        <v>0.1263</v>
      </c>
      <c r="L9076" s="15">
        <f t="shared" si="572"/>
        <v>-6.5899999999999986E-2</v>
      </c>
      <c r="M9076" s="11">
        <f t="shared" si="573"/>
        <v>0</v>
      </c>
      <c r="N9076" s="11">
        <f>VLOOKUP(E9076,Nasdaq!$A$2:$F$3174,5,1)</f>
        <v>3459.139893</v>
      </c>
      <c r="O9076" s="11">
        <f>VLOOKUP(F9076,Nasdaq!$A$2:$F$3174,5,1)</f>
        <v>11010.980469</v>
      </c>
      <c r="P9076" s="11">
        <f t="shared" si="574"/>
        <v>2997</v>
      </c>
      <c r="Q9076" s="15">
        <f t="shared" si="575"/>
        <v>0.31415399965152235</v>
      </c>
    </row>
    <row r="9077" spans="1:17" ht="19.5" customHeight="1" x14ac:dyDescent="0.2">
      <c r="A9077" s="12">
        <v>5125</v>
      </c>
      <c r="B9077" s="6" t="s">
        <v>2502</v>
      </c>
      <c r="C9077" s="12">
        <v>3246</v>
      </c>
      <c r="D9077" s="6" t="s">
        <v>4674</v>
      </c>
      <c r="E9077" s="13">
        <v>41074</v>
      </c>
      <c r="F9077" s="13">
        <v>44415</v>
      </c>
      <c r="G9077" s="13">
        <v>41074</v>
      </c>
      <c r="H9077" s="6" t="s">
        <v>7948</v>
      </c>
      <c r="I9077" s="6" t="s">
        <v>8030</v>
      </c>
      <c r="J9077" s="14">
        <v>5.0799999999999998E-2</v>
      </c>
      <c r="K9077" s="14">
        <v>0.14369999999999999</v>
      </c>
      <c r="L9077" s="15">
        <f t="shared" ref="L9077:L9139" si="576">J9077-K9077</f>
        <v>-9.2899999999999996E-2</v>
      </c>
      <c r="M9077" s="11">
        <f t="shared" ref="M9077:M9139" si="577">IF(L9077&gt;0,1,0)</f>
        <v>0</v>
      </c>
      <c r="N9077" s="11">
        <f>VLOOKUP(E9077,Nasdaq!$A$2:$F$3174,5,1)</f>
        <v>2836.330078</v>
      </c>
      <c r="O9077" s="11">
        <f>VLOOKUP(F9077,Nasdaq!$A$2:$F$3174,5,1)</f>
        <v>11010.980469</v>
      </c>
      <c r="P9077" s="11">
        <f t="shared" ref="P9077:P9139" si="578">_xlfn.DAYS(F9077,E9077)</f>
        <v>3341</v>
      </c>
      <c r="Q9077" s="15">
        <f t="shared" ref="Q9077:Q9139" si="579">(O9077/N9077)^(1/P9077/365-1)</f>
        <v>0.25759134173108283</v>
      </c>
    </row>
    <row r="9078" spans="1:17" ht="19.5" customHeight="1" x14ac:dyDescent="0.2">
      <c r="A9078" s="12">
        <v>5125</v>
      </c>
      <c r="B9078" s="6" t="s">
        <v>2502</v>
      </c>
      <c r="C9078" s="12">
        <v>3432</v>
      </c>
      <c r="D9078" s="6" t="s">
        <v>3142</v>
      </c>
      <c r="E9078" s="13">
        <v>42522</v>
      </c>
      <c r="F9078" s="13">
        <v>44415</v>
      </c>
      <c r="G9078" s="13">
        <v>42522</v>
      </c>
      <c r="H9078" s="6" t="s">
        <v>7947</v>
      </c>
      <c r="I9078" s="6" t="s">
        <v>8004</v>
      </c>
      <c r="J9078" s="14">
        <v>4.7199999999999999E-2</v>
      </c>
      <c r="K9078" s="14">
        <v>0.14119999999999999</v>
      </c>
      <c r="L9078" s="15">
        <f t="shared" si="576"/>
        <v>-9.4E-2</v>
      </c>
      <c r="M9078" s="11">
        <f t="shared" si="577"/>
        <v>0</v>
      </c>
      <c r="N9078" s="11">
        <f>VLOOKUP(E9078,Nasdaq!$A$2:$F$3174,5,1)</f>
        <v>4952.25</v>
      </c>
      <c r="O9078" s="11">
        <f>VLOOKUP(F9078,Nasdaq!$A$2:$F$3174,5,1)</f>
        <v>11010.980469</v>
      </c>
      <c r="P9078" s="11">
        <f t="shared" si="578"/>
        <v>1893</v>
      </c>
      <c r="Q9078" s="15">
        <f t="shared" si="579"/>
        <v>0.44975610855272963</v>
      </c>
    </row>
    <row r="9079" spans="1:17" ht="19.5" customHeight="1" x14ac:dyDescent="0.2">
      <c r="A9079" s="12">
        <v>5125</v>
      </c>
      <c r="B9079" s="6" t="s">
        <v>2502</v>
      </c>
      <c r="C9079" s="12">
        <v>3386</v>
      </c>
      <c r="D9079" s="6" t="s">
        <v>5240</v>
      </c>
      <c r="E9079" s="13">
        <v>42506</v>
      </c>
      <c r="F9079" s="13">
        <v>44415</v>
      </c>
      <c r="G9079" s="13">
        <v>42898</v>
      </c>
      <c r="H9079" s="6" t="s">
        <v>7946</v>
      </c>
      <c r="I9079" s="6" t="s">
        <v>8005</v>
      </c>
      <c r="J9079" s="14">
        <v>4.6600000000000003E-2</v>
      </c>
      <c r="K9079" s="14">
        <v>0.14419999999999999</v>
      </c>
      <c r="L9079" s="15">
        <f t="shared" si="576"/>
        <v>-9.7599999999999992E-2</v>
      </c>
      <c r="M9079" s="11">
        <f t="shared" si="577"/>
        <v>0</v>
      </c>
      <c r="N9079" s="11">
        <f>VLOOKUP(E9079,Nasdaq!$A$2:$F$3174,5,1)</f>
        <v>4775.4599609999996</v>
      </c>
      <c r="O9079" s="11">
        <f>VLOOKUP(F9079,Nasdaq!$A$2:$F$3174,5,1)</f>
        <v>11010.980469</v>
      </c>
      <c r="P9079" s="11">
        <f t="shared" si="578"/>
        <v>1909</v>
      </c>
      <c r="Q9079" s="15">
        <f t="shared" si="579"/>
        <v>0.43370031396688763</v>
      </c>
    </row>
    <row r="9080" spans="1:17" ht="19.5" customHeight="1" x14ac:dyDescent="0.2">
      <c r="A9080" s="12">
        <v>5125</v>
      </c>
      <c r="B9080" s="6" t="s">
        <v>2502</v>
      </c>
      <c r="C9080" s="12">
        <v>1578</v>
      </c>
      <c r="D9080" s="6" t="s">
        <v>3958</v>
      </c>
      <c r="E9080" s="13">
        <v>42870</v>
      </c>
      <c r="F9080" s="13">
        <v>43054</v>
      </c>
      <c r="H9080" s="6" t="s">
        <v>7944</v>
      </c>
      <c r="I9080" s="6" t="s">
        <v>8146</v>
      </c>
      <c r="J9080" s="14">
        <v>-2.9100000000000001E-2</v>
      </c>
      <c r="K9080" s="14">
        <v>0.16140000000000002</v>
      </c>
      <c r="L9080" s="15">
        <f t="shared" si="576"/>
        <v>-0.1905</v>
      </c>
      <c r="M9080" s="11">
        <f t="shared" si="577"/>
        <v>0</v>
      </c>
      <c r="N9080" s="11">
        <f>VLOOKUP(E9080,Nasdaq!$A$2:$F$3174,5,1)</f>
        <v>6149.669922</v>
      </c>
      <c r="O9080" s="11">
        <f>VLOOKUP(F9080,Nasdaq!$A$2:$F$3174,5,1)</f>
        <v>6706.2099609999996</v>
      </c>
      <c r="P9080" s="11">
        <f t="shared" si="578"/>
        <v>184</v>
      </c>
      <c r="Q9080" s="15">
        <f t="shared" si="579"/>
        <v>0.91701242441927244</v>
      </c>
    </row>
    <row r="9081" spans="1:17" ht="19.5" customHeight="1" x14ac:dyDescent="0.2">
      <c r="A9081" s="12">
        <v>5125</v>
      </c>
      <c r="B9081" s="6" t="s">
        <v>2502</v>
      </c>
      <c r="C9081" s="12">
        <v>3123</v>
      </c>
      <c r="D9081" s="6" t="s">
        <v>3352</v>
      </c>
      <c r="E9081" s="13">
        <v>41136</v>
      </c>
      <c r="F9081" s="13">
        <v>43265</v>
      </c>
      <c r="G9081" s="13">
        <v>42388</v>
      </c>
      <c r="H9081" s="6" t="s">
        <v>7950</v>
      </c>
      <c r="I9081" s="6" t="s">
        <v>8071</v>
      </c>
      <c r="J9081" s="14">
        <v>-0.05</v>
      </c>
      <c r="K9081" s="14">
        <v>0.14800000000000002</v>
      </c>
      <c r="L9081" s="15">
        <f t="shared" si="576"/>
        <v>-0.19800000000000001</v>
      </c>
      <c r="M9081" s="11">
        <f t="shared" si="577"/>
        <v>0</v>
      </c>
      <c r="N9081" s="11">
        <f>VLOOKUP(E9081,Nasdaq!$A$2:$F$3174,5,1)</f>
        <v>3030.929932</v>
      </c>
      <c r="O9081" s="11">
        <f>VLOOKUP(F9081,Nasdaq!$A$2:$F$3174,5,1)</f>
        <v>7761.0400390000004</v>
      </c>
      <c r="P9081" s="11">
        <f t="shared" si="578"/>
        <v>2129</v>
      </c>
      <c r="Q9081" s="15">
        <f t="shared" si="579"/>
        <v>0.39053188542970541</v>
      </c>
    </row>
    <row r="9082" spans="1:17" ht="19.5" customHeight="1" x14ac:dyDescent="0.2">
      <c r="A9082" s="12">
        <v>5125</v>
      </c>
      <c r="B9082" s="6" t="s">
        <v>2502</v>
      </c>
      <c r="C9082" s="12">
        <v>30729</v>
      </c>
      <c r="D9082" s="6" t="s">
        <v>7058</v>
      </c>
      <c r="E9082" s="13">
        <v>42506</v>
      </c>
      <c r="F9082" s="13">
        <v>43784</v>
      </c>
      <c r="H9082" s="6" t="s">
        <v>7948</v>
      </c>
      <c r="I9082" s="6" t="s">
        <v>8030</v>
      </c>
      <c r="J9082" s="14">
        <v>-7.7300000000000008E-2</v>
      </c>
      <c r="K9082" s="14">
        <v>0.1479</v>
      </c>
      <c r="L9082" s="15">
        <f t="shared" si="576"/>
        <v>-0.22520000000000001</v>
      </c>
      <c r="M9082" s="11">
        <f t="shared" si="577"/>
        <v>0</v>
      </c>
      <c r="N9082" s="11">
        <f>VLOOKUP(E9082,Nasdaq!$A$2:$F$3174,5,1)</f>
        <v>4775.4599609999996</v>
      </c>
      <c r="O9082" s="11">
        <f>VLOOKUP(F9082,Nasdaq!$A$2:$F$3174,5,1)</f>
        <v>8540.8300780000009</v>
      </c>
      <c r="P9082" s="11">
        <f t="shared" si="578"/>
        <v>1278</v>
      </c>
      <c r="Q9082" s="15">
        <f t="shared" si="579"/>
        <v>0.55913369884566044</v>
      </c>
    </row>
    <row r="9083" spans="1:17" ht="19.5" customHeight="1" x14ac:dyDescent="0.2">
      <c r="A9083" s="12">
        <v>5125</v>
      </c>
      <c r="B9083" s="6" t="s">
        <v>2502</v>
      </c>
      <c r="C9083" s="12">
        <v>27771</v>
      </c>
      <c r="D9083" s="6" t="s">
        <v>4194</v>
      </c>
      <c r="E9083" s="13">
        <v>42506</v>
      </c>
      <c r="F9083" s="13">
        <v>44415</v>
      </c>
      <c r="H9083" s="6" t="s">
        <v>7950</v>
      </c>
      <c r="I9083" s="6" t="s">
        <v>8108</v>
      </c>
      <c r="J9083" s="14">
        <v>-9.9700000000000011E-2</v>
      </c>
      <c r="K9083" s="14">
        <v>0.14419999999999999</v>
      </c>
      <c r="L9083" s="15">
        <f t="shared" si="576"/>
        <v>-0.24390000000000001</v>
      </c>
      <c r="M9083" s="11">
        <f t="shared" si="577"/>
        <v>0</v>
      </c>
      <c r="N9083" s="11">
        <f>VLOOKUP(E9083,Nasdaq!$A$2:$F$3174,5,1)</f>
        <v>4775.4599609999996</v>
      </c>
      <c r="O9083" s="11">
        <f>VLOOKUP(F9083,Nasdaq!$A$2:$F$3174,5,1)</f>
        <v>11010.980469</v>
      </c>
      <c r="P9083" s="11">
        <f t="shared" si="578"/>
        <v>1909</v>
      </c>
      <c r="Q9083" s="15">
        <f t="shared" si="579"/>
        <v>0.43370031396688763</v>
      </c>
    </row>
    <row r="9084" spans="1:17" ht="19.5" customHeight="1" x14ac:dyDescent="0.2">
      <c r="A9084" s="12">
        <v>5125</v>
      </c>
      <c r="B9084" s="6" t="s">
        <v>2502</v>
      </c>
      <c r="C9084" s="12">
        <v>25069</v>
      </c>
      <c r="D9084" s="6" t="s">
        <v>7934</v>
      </c>
      <c r="E9084" s="13">
        <v>40452</v>
      </c>
      <c r="F9084" s="13">
        <v>41011</v>
      </c>
      <c r="H9084" s="6" t="s">
        <v>7949</v>
      </c>
      <c r="I9084" s="6" t="s">
        <v>8058</v>
      </c>
      <c r="J9084" s="14">
        <v>-0.1207</v>
      </c>
      <c r="K9084" s="14">
        <v>0.15679999999999999</v>
      </c>
      <c r="L9084" s="15">
        <f t="shared" si="576"/>
        <v>-0.27749999999999997</v>
      </c>
      <c r="M9084" s="11">
        <f t="shared" si="577"/>
        <v>0</v>
      </c>
      <c r="N9084" s="11">
        <f>VLOOKUP(E9084,Nasdaq!$A$2:$F$3174,5,1)</f>
        <v>2370.75</v>
      </c>
      <c r="O9084" s="11">
        <f>VLOOKUP(F9084,Nasdaq!$A$2:$F$3174,5,1)</f>
        <v>3055.5500489999999</v>
      </c>
      <c r="P9084" s="11">
        <f t="shared" si="578"/>
        <v>559</v>
      </c>
      <c r="Q9084" s="15">
        <f t="shared" si="579"/>
        <v>0.77588418138352533</v>
      </c>
    </row>
    <row r="9085" spans="1:17" ht="19.5" customHeight="1" x14ac:dyDescent="0.2">
      <c r="A9085" s="12">
        <v>5125</v>
      </c>
      <c r="B9085" s="6" t="s">
        <v>2502</v>
      </c>
      <c r="C9085" s="12">
        <v>29558</v>
      </c>
      <c r="D9085" s="6" t="s">
        <v>7372</v>
      </c>
      <c r="E9085" s="13">
        <v>42506</v>
      </c>
      <c r="F9085" s="13">
        <v>44415</v>
      </c>
      <c r="H9085" s="6" t="s">
        <v>7950</v>
      </c>
      <c r="I9085" s="6" t="s">
        <v>7967</v>
      </c>
      <c r="J9085" s="14">
        <v>-0.1232</v>
      </c>
      <c r="K9085" s="14">
        <v>0.14419999999999999</v>
      </c>
      <c r="L9085" s="15">
        <f t="shared" si="576"/>
        <v>-0.26739999999999997</v>
      </c>
      <c r="M9085" s="11">
        <f t="shared" si="577"/>
        <v>0</v>
      </c>
      <c r="N9085" s="11">
        <f>VLOOKUP(E9085,Nasdaq!$A$2:$F$3174,5,1)</f>
        <v>4775.4599609999996</v>
      </c>
      <c r="O9085" s="11">
        <f>VLOOKUP(F9085,Nasdaq!$A$2:$F$3174,5,1)</f>
        <v>11010.980469</v>
      </c>
      <c r="P9085" s="11">
        <f t="shared" si="578"/>
        <v>1909</v>
      </c>
      <c r="Q9085" s="15">
        <f t="shared" si="579"/>
        <v>0.43370031396688763</v>
      </c>
    </row>
    <row r="9086" spans="1:17" ht="19.5" customHeight="1" x14ac:dyDescent="0.2">
      <c r="A9086" s="12">
        <v>5125</v>
      </c>
      <c r="B9086" s="6" t="s">
        <v>2502</v>
      </c>
      <c r="C9086" s="12">
        <v>4382</v>
      </c>
      <c r="D9086" s="6" t="s">
        <v>4822</v>
      </c>
      <c r="E9086" s="13">
        <v>42506</v>
      </c>
      <c r="F9086" s="13">
        <v>44415</v>
      </c>
      <c r="G9086" s="13">
        <v>42940</v>
      </c>
      <c r="H9086" s="6" t="s">
        <v>7951</v>
      </c>
      <c r="I9086" s="6" t="s">
        <v>7975</v>
      </c>
      <c r="J9086" s="14">
        <v>-0.14429999999999998</v>
      </c>
      <c r="K9086" s="14">
        <v>0.14419999999999999</v>
      </c>
      <c r="L9086" s="15">
        <f t="shared" si="576"/>
        <v>-0.28849999999999998</v>
      </c>
      <c r="M9086" s="11">
        <f t="shared" si="577"/>
        <v>0</v>
      </c>
      <c r="N9086" s="11">
        <f>VLOOKUP(E9086,Nasdaq!$A$2:$F$3174,5,1)</f>
        <v>4775.4599609999996</v>
      </c>
      <c r="O9086" s="11">
        <f>VLOOKUP(F9086,Nasdaq!$A$2:$F$3174,5,1)</f>
        <v>11010.980469</v>
      </c>
      <c r="P9086" s="11">
        <f t="shared" si="578"/>
        <v>1909</v>
      </c>
      <c r="Q9086" s="15">
        <f t="shared" si="579"/>
        <v>0.43370031396688763</v>
      </c>
    </row>
    <row r="9087" spans="1:17" ht="19.5" customHeight="1" x14ac:dyDescent="0.2">
      <c r="A9087" s="12">
        <v>5125</v>
      </c>
      <c r="B9087" s="6" t="s">
        <v>2502</v>
      </c>
      <c r="C9087" s="12">
        <v>5457</v>
      </c>
      <c r="D9087" s="6" t="s">
        <v>5248</v>
      </c>
      <c r="E9087" s="13">
        <v>42506</v>
      </c>
      <c r="F9087" s="13">
        <v>43692</v>
      </c>
      <c r="H9087" s="6" t="s">
        <v>7946</v>
      </c>
      <c r="I9087" s="6" t="s">
        <v>8019</v>
      </c>
      <c r="J9087" s="14">
        <v>-0.1459</v>
      </c>
      <c r="K9087" s="14">
        <v>0.1263</v>
      </c>
      <c r="L9087" s="15">
        <f t="shared" si="576"/>
        <v>-0.2722</v>
      </c>
      <c r="M9087" s="11">
        <f t="shared" si="577"/>
        <v>0</v>
      </c>
      <c r="N9087" s="11">
        <f>VLOOKUP(E9087,Nasdaq!$A$2:$F$3174,5,1)</f>
        <v>4775.4599609999996</v>
      </c>
      <c r="O9087" s="11">
        <f>VLOOKUP(F9087,Nasdaq!$A$2:$F$3174,5,1)</f>
        <v>7766.6201170000004</v>
      </c>
      <c r="P9087" s="11">
        <f t="shared" si="578"/>
        <v>1186</v>
      </c>
      <c r="Q9087" s="15">
        <f t="shared" si="579"/>
        <v>0.61487046542945933</v>
      </c>
    </row>
    <row r="9088" spans="1:17" ht="19.5" customHeight="1" x14ac:dyDescent="0.2">
      <c r="A9088" s="12">
        <v>5125</v>
      </c>
      <c r="B9088" s="6" t="s">
        <v>2502</v>
      </c>
      <c r="C9088" s="12">
        <v>29353</v>
      </c>
      <c r="D9088" s="6" t="s">
        <v>7935</v>
      </c>
      <c r="E9088" s="13">
        <v>42506</v>
      </c>
      <c r="F9088" s="13">
        <v>42962</v>
      </c>
      <c r="H9088" s="6" t="s">
        <v>7948</v>
      </c>
      <c r="I9088" s="6" t="s">
        <v>8124</v>
      </c>
      <c r="J9088" s="14">
        <v>-0.1782</v>
      </c>
      <c r="K9088" s="14">
        <v>0.17579999999999998</v>
      </c>
      <c r="L9088" s="15">
        <f t="shared" si="576"/>
        <v>-0.35399999999999998</v>
      </c>
      <c r="M9088" s="11">
        <f t="shared" si="577"/>
        <v>0</v>
      </c>
      <c r="N9088" s="11">
        <f>VLOOKUP(E9088,Nasdaq!$A$2:$F$3174,5,1)</f>
        <v>4775.4599609999996</v>
      </c>
      <c r="O9088" s="11">
        <f>VLOOKUP(F9088,Nasdaq!$A$2:$F$3174,5,1)</f>
        <v>6333.0097660000001</v>
      </c>
      <c r="P9088" s="11">
        <f t="shared" si="578"/>
        <v>456</v>
      </c>
      <c r="Q9088" s="15">
        <f t="shared" si="579"/>
        <v>0.75405979727252104</v>
      </c>
    </row>
    <row r="9089" spans="1:17" ht="19.5" customHeight="1" x14ac:dyDescent="0.2">
      <c r="A9089" s="12">
        <v>5125</v>
      </c>
      <c r="B9089" s="6" t="s">
        <v>2502</v>
      </c>
      <c r="C9089" s="12">
        <v>4879</v>
      </c>
      <c r="D9089" s="6" t="s">
        <v>4842</v>
      </c>
      <c r="E9089" s="13">
        <v>41501</v>
      </c>
      <c r="F9089" s="13">
        <v>44415</v>
      </c>
      <c r="G9089" s="13">
        <v>42205</v>
      </c>
      <c r="H9089" s="6" t="s">
        <v>7944</v>
      </c>
      <c r="I9089" s="6" t="s">
        <v>8084</v>
      </c>
      <c r="J9089" s="14">
        <v>-0.23180000000000001</v>
      </c>
      <c r="K9089" s="14">
        <v>0.12869999999999998</v>
      </c>
      <c r="L9089" s="15">
        <f t="shared" si="576"/>
        <v>-0.36049999999999999</v>
      </c>
      <c r="M9089" s="11">
        <f t="shared" si="577"/>
        <v>0</v>
      </c>
      <c r="N9089" s="11">
        <f>VLOOKUP(E9089,Nasdaq!$A$2:$F$3174,5,1)</f>
        <v>3606.1201169999999</v>
      </c>
      <c r="O9089" s="11">
        <f>VLOOKUP(F9089,Nasdaq!$A$2:$F$3174,5,1)</f>
        <v>11010.980469</v>
      </c>
      <c r="P9089" s="11">
        <f t="shared" si="578"/>
        <v>2914</v>
      </c>
      <c r="Q9089" s="15">
        <f t="shared" si="579"/>
        <v>0.32750252457389839</v>
      </c>
    </row>
    <row r="9090" spans="1:17" ht="19.5" customHeight="1" x14ac:dyDescent="0.2">
      <c r="A9090" s="12">
        <v>5125</v>
      </c>
      <c r="B9090" s="6" t="s">
        <v>2502</v>
      </c>
      <c r="C9090" s="12">
        <v>3295</v>
      </c>
      <c r="D9090" s="6" t="s">
        <v>5863</v>
      </c>
      <c r="E9090" s="13">
        <v>42139</v>
      </c>
      <c r="F9090" s="13">
        <v>44415</v>
      </c>
      <c r="G9090" s="13">
        <v>42475</v>
      </c>
      <c r="H9090" s="6" t="s">
        <v>7950</v>
      </c>
      <c r="I9090" s="6" t="s">
        <v>7985</v>
      </c>
      <c r="J9090" s="14">
        <v>-0.2828</v>
      </c>
      <c r="K9090" s="14">
        <v>0.1139</v>
      </c>
      <c r="L9090" s="15">
        <f t="shared" si="576"/>
        <v>-0.3967</v>
      </c>
      <c r="M9090" s="11">
        <f t="shared" si="577"/>
        <v>0</v>
      </c>
      <c r="N9090" s="11">
        <f>VLOOKUP(E9090,Nasdaq!$A$2:$F$3174,5,1)</f>
        <v>5048.2900390000004</v>
      </c>
      <c r="O9090" s="11">
        <f>VLOOKUP(F9090,Nasdaq!$A$2:$F$3174,5,1)</f>
        <v>11010.980469</v>
      </c>
      <c r="P9090" s="11">
        <f t="shared" si="578"/>
        <v>2276</v>
      </c>
      <c r="Q9090" s="15">
        <f t="shared" si="579"/>
        <v>0.45847822473336808</v>
      </c>
    </row>
    <row r="9091" spans="1:17" ht="19.5" customHeight="1" x14ac:dyDescent="0.2">
      <c r="A9091" s="12">
        <v>5125</v>
      </c>
      <c r="B9091" s="6" t="s">
        <v>2502</v>
      </c>
      <c r="C9091" s="12">
        <v>4739</v>
      </c>
      <c r="D9091" s="6" t="s">
        <v>7936</v>
      </c>
      <c r="E9091" s="13">
        <v>42962</v>
      </c>
      <c r="F9091" s="13">
        <v>44415</v>
      </c>
      <c r="H9091" s="6" t="s">
        <v>7950</v>
      </c>
      <c r="I9091" s="6" t="s">
        <v>8022</v>
      </c>
      <c r="J9091" s="14">
        <v>-0.29760000000000003</v>
      </c>
      <c r="K9091" s="14">
        <v>0.13119999999999998</v>
      </c>
      <c r="L9091" s="15">
        <f t="shared" si="576"/>
        <v>-0.42880000000000001</v>
      </c>
      <c r="M9091" s="11">
        <f t="shared" si="577"/>
        <v>0</v>
      </c>
      <c r="N9091" s="11">
        <f>VLOOKUP(E9091,Nasdaq!$A$2:$F$3174,5,1)</f>
        <v>6333.0097660000001</v>
      </c>
      <c r="O9091" s="11">
        <f>VLOOKUP(F9091,Nasdaq!$A$2:$F$3174,5,1)</f>
        <v>11010.980469</v>
      </c>
      <c r="P9091" s="11">
        <f t="shared" si="578"/>
        <v>1453</v>
      </c>
      <c r="Q9091" s="15">
        <f t="shared" si="579"/>
        <v>0.57515462758063229</v>
      </c>
    </row>
    <row r="9092" spans="1:17" ht="19.5" customHeight="1" x14ac:dyDescent="0.2">
      <c r="A9092" s="12">
        <v>5125</v>
      </c>
      <c r="B9092" s="6" t="s">
        <v>2502</v>
      </c>
      <c r="C9092" s="12">
        <v>2055</v>
      </c>
      <c r="D9092" s="6" t="s">
        <v>7818</v>
      </c>
      <c r="E9092" s="13">
        <v>43235</v>
      </c>
      <c r="F9092" s="13">
        <v>44415</v>
      </c>
      <c r="H9092" s="6" t="s">
        <v>7950</v>
      </c>
      <c r="I9092" s="6" t="s">
        <v>8071</v>
      </c>
      <c r="J9092" s="14">
        <v>-0.3594</v>
      </c>
      <c r="K9092" s="14">
        <v>0.12240000000000001</v>
      </c>
      <c r="L9092" s="15">
        <f t="shared" si="576"/>
        <v>-0.48180000000000001</v>
      </c>
      <c r="M9092" s="11">
        <f t="shared" si="577"/>
        <v>0</v>
      </c>
      <c r="N9092" s="11">
        <f>VLOOKUP(E9092,Nasdaq!$A$2:$F$3174,5,1)</f>
        <v>7351.6298829999996</v>
      </c>
      <c r="O9092" s="11">
        <f>VLOOKUP(F9092,Nasdaq!$A$2:$F$3174,5,1)</f>
        <v>11010.980469</v>
      </c>
      <c r="P9092" s="11">
        <f t="shared" si="578"/>
        <v>1180</v>
      </c>
      <c r="Q9092" s="15">
        <f t="shared" si="579"/>
        <v>0.66766413754814713</v>
      </c>
    </row>
    <row r="9093" spans="1:17" ht="19.5" customHeight="1" x14ac:dyDescent="0.2">
      <c r="A9093" s="12">
        <v>5125</v>
      </c>
      <c r="B9093" s="6" t="s">
        <v>2502</v>
      </c>
      <c r="C9093" s="12">
        <v>1132</v>
      </c>
      <c r="D9093" s="6" t="s">
        <v>4559</v>
      </c>
      <c r="E9093" s="13">
        <v>42597</v>
      </c>
      <c r="F9093" s="13">
        <v>42689</v>
      </c>
      <c r="H9093" s="6" t="s">
        <v>7950</v>
      </c>
      <c r="I9093" s="6" t="s">
        <v>7984</v>
      </c>
      <c r="J9093" s="14">
        <v>-0.37219999999999998</v>
      </c>
      <c r="K9093" s="14">
        <v>3.8E-3</v>
      </c>
      <c r="L9093" s="15">
        <f t="shared" si="576"/>
        <v>-0.376</v>
      </c>
      <c r="M9093" s="11">
        <f t="shared" si="577"/>
        <v>0</v>
      </c>
      <c r="N9093" s="11">
        <f>VLOOKUP(E9093,Nasdaq!$A$2:$F$3174,5,1)</f>
        <v>5262.0200199999999</v>
      </c>
      <c r="O9093" s="11">
        <f>VLOOKUP(F9093,Nasdaq!$A$2:$F$3174,5,1)</f>
        <v>5275.6201170000004</v>
      </c>
      <c r="P9093" s="11">
        <f t="shared" si="578"/>
        <v>92</v>
      </c>
      <c r="Q9093" s="15">
        <f t="shared" si="579"/>
        <v>0.9974221622832965</v>
      </c>
    </row>
    <row r="9094" spans="1:17" ht="19.5" customHeight="1" x14ac:dyDescent="0.2">
      <c r="A9094" s="12">
        <v>5125</v>
      </c>
      <c r="B9094" s="6" t="s">
        <v>2502</v>
      </c>
      <c r="C9094" s="12">
        <v>1103</v>
      </c>
      <c r="D9094" s="6" t="s">
        <v>3282</v>
      </c>
      <c r="E9094" s="13">
        <v>42597</v>
      </c>
      <c r="F9094" s="13">
        <v>42870</v>
      </c>
      <c r="H9094" s="6" t="s">
        <v>7951</v>
      </c>
      <c r="I9094" s="6" t="s">
        <v>8048</v>
      </c>
      <c r="J9094" s="14">
        <v>-0.37329999999999997</v>
      </c>
      <c r="K9094" s="14">
        <v>0.1555</v>
      </c>
      <c r="L9094" s="15">
        <f t="shared" si="576"/>
        <v>-0.52879999999999994</v>
      </c>
      <c r="M9094" s="11">
        <f t="shared" si="577"/>
        <v>0</v>
      </c>
      <c r="N9094" s="11">
        <f>VLOOKUP(E9094,Nasdaq!$A$2:$F$3174,5,1)</f>
        <v>5262.0200199999999</v>
      </c>
      <c r="O9094" s="11">
        <f>VLOOKUP(F9094,Nasdaq!$A$2:$F$3174,5,1)</f>
        <v>6149.669922</v>
      </c>
      <c r="P9094" s="11">
        <f t="shared" si="578"/>
        <v>273</v>
      </c>
      <c r="Q9094" s="15">
        <f t="shared" si="579"/>
        <v>0.85566027422411939</v>
      </c>
    </row>
    <row r="9095" spans="1:17" ht="19.5" customHeight="1" x14ac:dyDescent="0.2">
      <c r="A9095" s="12">
        <v>5125</v>
      </c>
      <c r="B9095" s="6" t="s">
        <v>2502</v>
      </c>
      <c r="C9095" s="12">
        <v>31893</v>
      </c>
      <c r="D9095" s="6" t="s">
        <v>2738</v>
      </c>
      <c r="E9095" s="13">
        <v>42114</v>
      </c>
      <c r="F9095" s="13">
        <v>44415</v>
      </c>
      <c r="G9095" s="13">
        <v>42114</v>
      </c>
      <c r="H9095" s="6" t="s">
        <v>7951</v>
      </c>
      <c r="I9095" s="6" t="s">
        <v>8037</v>
      </c>
      <c r="J9095" s="14">
        <v>-0.4355</v>
      </c>
      <c r="K9095" s="14">
        <v>0.115</v>
      </c>
      <c r="L9095" s="15">
        <f t="shared" si="576"/>
        <v>-0.55049999999999999</v>
      </c>
      <c r="M9095" s="11">
        <f t="shared" si="577"/>
        <v>0</v>
      </c>
      <c r="N9095" s="11">
        <f>VLOOKUP(E9095,Nasdaq!$A$2:$F$3174,5,1)</f>
        <v>4994.6000979999999</v>
      </c>
      <c r="O9095" s="11">
        <f>VLOOKUP(F9095,Nasdaq!$A$2:$F$3174,5,1)</f>
        <v>11010.980469</v>
      </c>
      <c r="P9095" s="11">
        <f t="shared" si="578"/>
        <v>2301</v>
      </c>
      <c r="Q9095" s="15">
        <f t="shared" si="579"/>
        <v>0.45360218495590521</v>
      </c>
    </row>
    <row r="9096" spans="1:17" ht="19.5" customHeight="1" x14ac:dyDescent="0.2">
      <c r="A9096" s="12">
        <v>5125</v>
      </c>
      <c r="B9096" s="6" t="s">
        <v>2502</v>
      </c>
      <c r="C9096" s="12">
        <v>5034</v>
      </c>
      <c r="D9096" s="6" t="s">
        <v>3242</v>
      </c>
      <c r="E9096" s="13">
        <v>42870</v>
      </c>
      <c r="F9096" s="13">
        <v>43235</v>
      </c>
      <c r="H9096" s="6" t="s">
        <v>7951</v>
      </c>
      <c r="I9096" s="6" t="s">
        <v>7988</v>
      </c>
      <c r="J9096" s="14">
        <v>-0.44689999999999996</v>
      </c>
      <c r="K9096" s="14">
        <v>0.15079999999999999</v>
      </c>
      <c r="L9096" s="15">
        <f t="shared" si="576"/>
        <v>-0.5976999999999999</v>
      </c>
      <c r="M9096" s="11">
        <f t="shared" si="577"/>
        <v>0</v>
      </c>
      <c r="N9096" s="11">
        <f>VLOOKUP(E9096,Nasdaq!$A$2:$F$3174,5,1)</f>
        <v>6149.669922</v>
      </c>
      <c r="O9096" s="11">
        <f>VLOOKUP(F9096,Nasdaq!$A$2:$F$3174,5,1)</f>
        <v>7351.6298829999996</v>
      </c>
      <c r="P9096" s="11">
        <f t="shared" si="578"/>
        <v>365</v>
      </c>
      <c r="Q9096" s="15">
        <f t="shared" si="579"/>
        <v>0.8365054090770041</v>
      </c>
    </row>
    <row r="9097" spans="1:17" ht="19.5" customHeight="1" x14ac:dyDescent="0.2">
      <c r="A9097" s="12">
        <v>5125</v>
      </c>
      <c r="B9097" s="6" t="s">
        <v>2502</v>
      </c>
      <c r="C9097" s="12">
        <v>27748</v>
      </c>
      <c r="D9097" s="6" t="s">
        <v>7128</v>
      </c>
      <c r="E9097" s="13">
        <v>42506</v>
      </c>
      <c r="F9097" s="13">
        <v>44415</v>
      </c>
      <c r="H9097" s="6" t="s">
        <v>7944</v>
      </c>
      <c r="I9097" s="6" t="s">
        <v>7997</v>
      </c>
      <c r="J9097" s="14">
        <v>-0.45299999999999996</v>
      </c>
      <c r="K9097" s="14">
        <v>0.14419999999999999</v>
      </c>
      <c r="L9097" s="15">
        <f t="shared" si="576"/>
        <v>-0.59719999999999995</v>
      </c>
      <c r="M9097" s="11">
        <f t="shared" si="577"/>
        <v>0</v>
      </c>
      <c r="N9097" s="11">
        <f>VLOOKUP(E9097,Nasdaq!$A$2:$F$3174,5,1)</f>
        <v>4775.4599609999996</v>
      </c>
      <c r="O9097" s="11">
        <f>VLOOKUP(F9097,Nasdaq!$A$2:$F$3174,5,1)</f>
        <v>11010.980469</v>
      </c>
      <c r="P9097" s="11">
        <f t="shared" si="578"/>
        <v>1909</v>
      </c>
      <c r="Q9097" s="15">
        <f t="shared" si="579"/>
        <v>0.43370031396688763</v>
      </c>
    </row>
    <row r="9098" spans="1:17" ht="19.5" customHeight="1" x14ac:dyDescent="0.2">
      <c r="A9098" s="12">
        <v>5125</v>
      </c>
      <c r="B9098" s="6" t="s">
        <v>2502</v>
      </c>
      <c r="C9098" s="12">
        <v>1867</v>
      </c>
      <c r="D9098" s="6" t="s">
        <v>6064</v>
      </c>
      <c r="E9098" s="13">
        <v>43511</v>
      </c>
      <c r="F9098" s="13">
        <v>44415</v>
      </c>
      <c r="H9098" s="6" t="s">
        <v>7951</v>
      </c>
      <c r="I9098" s="6" t="s">
        <v>7974</v>
      </c>
      <c r="J9098" s="14">
        <v>-0.53500000000000003</v>
      </c>
      <c r="K9098" s="14">
        <v>0.1598</v>
      </c>
      <c r="L9098" s="15">
        <f t="shared" si="576"/>
        <v>-0.69480000000000008</v>
      </c>
      <c r="M9098" s="11">
        <f t="shared" si="577"/>
        <v>0</v>
      </c>
      <c r="N9098" s="11">
        <f>VLOOKUP(E9098,Nasdaq!$A$2:$F$3174,5,1)</f>
        <v>7472.4101559999999</v>
      </c>
      <c r="O9098" s="11">
        <f>VLOOKUP(F9098,Nasdaq!$A$2:$F$3174,5,1)</f>
        <v>11010.980469</v>
      </c>
      <c r="P9098" s="11">
        <f t="shared" si="578"/>
        <v>904</v>
      </c>
      <c r="Q9098" s="15">
        <f t="shared" si="579"/>
        <v>0.67863338387529204</v>
      </c>
    </row>
    <row r="9099" spans="1:17" ht="19.5" customHeight="1" x14ac:dyDescent="0.2">
      <c r="A9099" s="12">
        <v>5125</v>
      </c>
      <c r="B9099" s="6" t="s">
        <v>2502</v>
      </c>
      <c r="C9099" s="12">
        <v>4357</v>
      </c>
      <c r="D9099" s="6" t="s">
        <v>6202</v>
      </c>
      <c r="E9099" s="13">
        <v>42870</v>
      </c>
      <c r="F9099" s="13">
        <v>43511</v>
      </c>
      <c r="H9099" s="6" t="s">
        <v>7950</v>
      </c>
      <c r="I9099" s="6" t="s">
        <v>8022</v>
      </c>
      <c r="J9099" s="14">
        <v>-0.56669999999999998</v>
      </c>
      <c r="K9099" s="14">
        <v>0.1074</v>
      </c>
      <c r="L9099" s="15">
        <f t="shared" si="576"/>
        <v>-0.67409999999999992</v>
      </c>
      <c r="M9099" s="11">
        <f t="shared" si="577"/>
        <v>0</v>
      </c>
      <c r="N9099" s="11">
        <f>VLOOKUP(E9099,Nasdaq!$A$2:$F$3174,5,1)</f>
        <v>6149.669922</v>
      </c>
      <c r="O9099" s="11">
        <f>VLOOKUP(F9099,Nasdaq!$A$2:$F$3174,5,1)</f>
        <v>7472.4101559999999</v>
      </c>
      <c r="P9099" s="11">
        <f t="shared" si="578"/>
        <v>641</v>
      </c>
      <c r="Q9099" s="15">
        <f t="shared" si="579"/>
        <v>0.82298413956882299</v>
      </c>
    </row>
    <row r="9100" spans="1:17" ht="19.5" customHeight="1" x14ac:dyDescent="0.2">
      <c r="A9100" s="12">
        <v>5125</v>
      </c>
      <c r="B9100" s="6" t="s">
        <v>2502</v>
      </c>
      <c r="C9100" s="12">
        <v>44719</v>
      </c>
      <c r="D9100" s="6" t="s">
        <v>7937</v>
      </c>
      <c r="E9100" s="13">
        <v>39462</v>
      </c>
      <c r="F9100" s="13">
        <v>41457</v>
      </c>
      <c r="H9100" s="6" t="s">
        <v>7946</v>
      </c>
      <c r="I9100" s="6" t="s">
        <v>8008</v>
      </c>
      <c r="J9100" s="14">
        <v>-0.57030000000000003</v>
      </c>
      <c r="K9100" s="14">
        <v>5.21E-2</v>
      </c>
      <c r="L9100" s="15">
        <f t="shared" si="576"/>
        <v>-0.62240000000000006</v>
      </c>
      <c r="M9100" s="11">
        <f t="shared" si="577"/>
        <v>0</v>
      </c>
      <c r="N9100" s="11">
        <f>VLOOKUP(E9100,Nasdaq!$A$2:$F$3174,5,1)</f>
        <v>2417.5900879999999</v>
      </c>
      <c r="O9100" s="11">
        <f>VLOOKUP(F9100,Nasdaq!$A$2:$F$3174,5,1)</f>
        <v>3433.3999020000001</v>
      </c>
      <c r="P9100" s="11">
        <f t="shared" si="578"/>
        <v>1995</v>
      </c>
      <c r="Q9100" s="15">
        <f t="shared" si="579"/>
        <v>0.7041391395172254</v>
      </c>
    </row>
    <row r="9101" spans="1:17" ht="19.5" customHeight="1" x14ac:dyDescent="0.2">
      <c r="A9101" s="12">
        <v>5125</v>
      </c>
      <c r="B9101" s="6" t="s">
        <v>2502</v>
      </c>
      <c r="C9101" s="12">
        <v>30832</v>
      </c>
      <c r="D9101" s="6" t="s">
        <v>5864</v>
      </c>
      <c r="E9101" s="13">
        <v>41866</v>
      </c>
      <c r="F9101" s="13">
        <v>44415</v>
      </c>
      <c r="G9101" s="13">
        <v>43283</v>
      </c>
      <c r="H9101" s="6" t="s">
        <v>7950</v>
      </c>
      <c r="I9101" s="6" t="s">
        <v>7985</v>
      </c>
      <c r="J9101" s="14">
        <v>-0.64569999999999994</v>
      </c>
      <c r="K9101" s="14">
        <v>0.11710000000000001</v>
      </c>
      <c r="L9101" s="15">
        <f t="shared" si="576"/>
        <v>-0.76279999999999992</v>
      </c>
      <c r="M9101" s="11">
        <f t="shared" si="577"/>
        <v>0</v>
      </c>
      <c r="N9101" s="11">
        <f>VLOOKUP(E9101,Nasdaq!$A$2:$F$3174,5,1)</f>
        <v>4464.9301759999998</v>
      </c>
      <c r="O9101" s="11">
        <f>VLOOKUP(F9101,Nasdaq!$A$2:$F$3174,5,1)</f>
        <v>11010.980469</v>
      </c>
      <c r="P9101" s="11">
        <f t="shared" si="578"/>
        <v>2549</v>
      </c>
      <c r="Q9101" s="15">
        <f t="shared" si="579"/>
        <v>0.40549835869306355</v>
      </c>
    </row>
    <row r="9102" spans="1:17" ht="19.5" customHeight="1" x14ac:dyDescent="0.2">
      <c r="A9102" s="12">
        <v>5125</v>
      </c>
      <c r="B9102" s="6" t="s">
        <v>2502</v>
      </c>
      <c r="C9102" s="12">
        <v>37101</v>
      </c>
      <c r="D9102" s="6" t="s">
        <v>5865</v>
      </c>
      <c r="E9102" s="13">
        <v>41562</v>
      </c>
      <c r="F9102" s="13">
        <v>44415</v>
      </c>
      <c r="G9102" s="13">
        <v>41562</v>
      </c>
      <c r="H9102" s="6" t="s">
        <v>7950</v>
      </c>
      <c r="I9102" s="6" t="s">
        <v>8108</v>
      </c>
      <c r="J9102" s="14">
        <v>-0.65569999999999995</v>
      </c>
      <c r="K9102" s="14">
        <v>0.12789999999999999</v>
      </c>
      <c r="L9102" s="15">
        <f t="shared" si="576"/>
        <v>-0.78359999999999996</v>
      </c>
      <c r="M9102" s="11">
        <f t="shared" si="577"/>
        <v>0</v>
      </c>
      <c r="N9102" s="11">
        <f>VLOOKUP(E9102,Nasdaq!$A$2:$F$3174,5,1)</f>
        <v>3794.01001</v>
      </c>
      <c r="O9102" s="11">
        <f>VLOOKUP(F9102,Nasdaq!$A$2:$F$3174,5,1)</f>
        <v>11010.980469</v>
      </c>
      <c r="P9102" s="11">
        <f t="shared" si="578"/>
        <v>2853</v>
      </c>
      <c r="Q9102" s="15">
        <f t="shared" si="579"/>
        <v>0.34456639920378651</v>
      </c>
    </row>
    <row r="9103" spans="1:17" ht="19.5" customHeight="1" x14ac:dyDescent="0.2">
      <c r="A9103" s="12">
        <v>5125</v>
      </c>
      <c r="B9103" s="6" t="s">
        <v>2502</v>
      </c>
      <c r="C9103" s="12">
        <v>35515</v>
      </c>
      <c r="D9103" s="6" t="s">
        <v>2919</v>
      </c>
      <c r="E9103" s="13">
        <v>42781</v>
      </c>
      <c r="F9103" s="13">
        <v>44415</v>
      </c>
      <c r="H9103" s="6" t="s">
        <v>7950</v>
      </c>
      <c r="I9103" s="6" t="s">
        <v>8034</v>
      </c>
      <c r="J9103" s="14">
        <v>-0.68500000000000005</v>
      </c>
      <c r="K9103" s="14">
        <v>0.13009999999999999</v>
      </c>
      <c r="L9103" s="15">
        <f t="shared" si="576"/>
        <v>-0.81510000000000005</v>
      </c>
      <c r="M9103" s="11">
        <f t="shared" si="577"/>
        <v>0</v>
      </c>
      <c r="N9103" s="11">
        <f>VLOOKUP(E9103,Nasdaq!$A$2:$F$3174,5,1)</f>
        <v>5819.4399409999996</v>
      </c>
      <c r="O9103" s="11">
        <f>VLOOKUP(F9103,Nasdaq!$A$2:$F$3174,5,1)</f>
        <v>11010.980469</v>
      </c>
      <c r="P9103" s="11">
        <f t="shared" si="578"/>
        <v>1634</v>
      </c>
      <c r="Q9103" s="15">
        <f t="shared" si="579"/>
        <v>0.52851298570591621</v>
      </c>
    </row>
    <row r="9104" spans="1:17" ht="19.5" customHeight="1" x14ac:dyDescent="0.2">
      <c r="A9104" s="12">
        <v>5125</v>
      </c>
      <c r="B9104" s="6" t="s">
        <v>2502</v>
      </c>
      <c r="C9104" s="12">
        <v>22998</v>
      </c>
      <c r="D9104" s="6" t="s">
        <v>7176</v>
      </c>
      <c r="E9104" s="13">
        <v>41227</v>
      </c>
      <c r="F9104" s="13">
        <v>42689</v>
      </c>
      <c r="G9104" s="13">
        <v>41227</v>
      </c>
      <c r="H9104" s="6" t="s">
        <v>7951</v>
      </c>
      <c r="I9104" s="6" t="s">
        <v>8021</v>
      </c>
      <c r="J9104" s="14">
        <v>-0.7612000000000001</v>
      </c>
      <c r="K9104" s="14">
        <v>0.15010000000000001</v>
      </c>
      <c r="L9104" s="15">
        <f t="shared" si="576"/>
        <v>-0.91130000000000011</v>
      </c>
      <c r="M9104" s="11">
        <f t="shared" si="577"/>
        <v>0</v>
      </c>
      <c r="N9104" s="11">
        <f>VLOOKUP(E9104,Nasdaq!$A$2:$F$3174,5,1)</f>
        <v>2846.8100589999999</v>
      </c>
      <c r="O9104" s="11">
        <f>VLOOKUP(F9104,Nasdaq!$A$2:$F$3174,5,1)</f>
        <v>5275.6201170000004</v>
      </c>
      <c r="P9104" s="11">
        <f t="shared" si="578"/>
        <v>1462</v>
      </c>
      <c r="Q9104" s="15">
        <f t="shared" si="579"/>
        <v>0.53961681980325493</v>
      </c>
    </row>
    <row r="9105" spans="1:17" ht="19.5" customHeight="1" x14ac:dyDescent="0.2">
      <c r="A9105" s="12">
        <v>5125</v>
      </c>
      <c r="B9105" s="6" t="s">
        <v>2502</v>
      </c>
      <c r="C9105" s="12">
        <v>31430</v>
      </c>
      <c r="D9105" s="6" t="s">
        <v>3994</v>
      </c>
      <c r="E9105" s="13">
        <v>43876</v>
      </c>
      <c r="F9105" s="13">
        <v>44415</v>
      </c>
      <c r="H9105" s="6" t="s">
        <v>7946</v>
      </c>
      <c r="I9105" s="6" t="s">
        <v>8005</v>
      </c>
      <c r="J9105" s="14">
        <v>-0.96730000000000005</v>
      </c>
      <c r="K9105" s="14">
        <v>1.2800000000000001E-2</v>
      </c>
      <c r="L9105" s="15">
        <f t="shared" si="576"/>
        <v>-0.98010000000000008</v>
      </c>
      <c r="M9105" s="11">
        <f t="shared" si="577"/>
        <v>0</v>
      </c>
      <c r="N9105" s="11">
        <f>VLOOKUP(E9105,Nasdaq!$A$2:$F$3174,5,1)</f>
        <v>9731.1796880000002</v>
      </c>
      <c r="O9105" s="11">
        <f>VLOOKUP(F9105,Nasdaq!$A$2:$F$3174,5,1)</f>
        <v>11010.980469</v>
      </c>
      <c r="P9105" s="11">
        <f t="shared" si="578"/>
        <v>539</v>
      </c>
      <c r="Q9105" s="15">
        <f t="shared" si="579"/>
        <v>0.88377105263147337</v>
      </c>
    </row>
    <row r="9106" spans="1:17" ht="19.5" customHeight="1" x14ac:dyDescent="0.2">
      <c r="A9106" s="12">
        <v>7525</v>
      </c>
      <c r="B9106" s="6" t="s">
        <v>2503</v>
      </c>
      <c r="C9106" s="12">
        <v>9242</v>
      </c>
      <c r="D9106" s="6" t="s">
        <v>3370</v>
      </c>
      <c r="E9106" s="13">
        <v>42699</v>
      </c>
      <c r="F9106" s="13">
        <v>42905</v>
      </c>
      <c r="H9106" s="6" t="s">
        <v>7944</v>
      </c>
      <c r="I9106" s="6" t="s">
        <v>8003</v>
      </c>
      <c r="J9106" s="14">
        <v>1.9796</v>
      </c>
      <c r="K9106" s="14">
        <v>0.22559999999999999</v>
      </c>
      <c r="L9106" s="15">
        <f t="shared" si="576"/>
        <v>1.754</v>
      </c>
      <c r="M9106" s="11">
        <f t="shared" si="577"/>
        <v>1</v>
      </c>
      <c r="N9106" s="11">
        <f>VLOOKUP(E9106,Nasdaq!$A$2:$F$3174,5,1)</f>
        <v>5398.919922</v>
      </c>
      <c r="O9106" s="11">
        <f>VLOOKUP(F9106,Nasdaq!$A$2:$F$3174,5,1)</f>
        <v>6239.0097660000001</v>
      </c>
      <c r="P9106" s="11">
        <f t="shared" si="578"/>
        <v>206</v>
      </c>
      <c r="Q9106" s="15">
        <f t="shared" si="579"/>
        <v>0.86535051377323158</v>
      </c>
    </row>
    <row r="9107" spans="1:17" ht="19.5" customHeight="1" x14ac:dyDescent="0.2">
      <c r="A9107" s="12">
        <v>7525</v>
      </c>
      <c r="B9107" s="6" t="s">
        <v>2503</v>
      </c>
      <c r="C9107" s="12">
        <v>9092</v>
      </c>
      <c r="D9107" s="6" t="s">
        <v>2592</v>
      </c>
      <c r="E9107" s="13">
        <v>42548</v>
      </c>
      <c r="F9107" s="13">
        <v>42912</v>
      </c>
      <c r="H9107" s="6" t="s">
        <v>7946</v>
      </c>
      <c r="I9107" s="6" t="s">
        <v>7956</v>
      </c>
      <c r="J9107" s="14">
        <v>0.39610000000000001</v>
      </c>
      <c r="K9107" s="14">
        <v>0.2457</v>
      </c>
      <c r="L9107" s="15">
        <f t="shared" si="576"/>
        <v>0.15040000000000001</v>
      </c>
      <c r="M9107" s="11">
        <f t="shared" si="577"/>
        <v>1</v>
      </c>
      <c r="N9107" s="11">
        <f>VLOOKUP(E9107,Nasdaq!$A$2:$F$3174,5,1)</f>
        <v>4594.4399409999996</v>
      </c>
      <c r="O9107" s="11">
        <f>VLOOKUP(F9107,Nasdaq!$A$2:$F$3174,5,1)</f>
        <v>6247.1499020000001</v>
      </c>
      <c r="P9107" s="11">
        <f t="shared" si="578"/>
        <v>364</v>
      </c>
      <c r="Q9107" s="15">
        <f t="shared" si="579"/>
        <v>0.7354474663010192</v>
      </c>
    </row>
    <row r="9108" spans="1:17" ht="19.5" customHeight="1" x14ac:dyDescent="0.2">
      <c r="A9108" s="12">
        <v>7525</v>
      </c>
      <c r="B9108" s="6" t="s">
        <v>2503</v>
      </c>
      <c r="C9108" s="12">
        <v>33850</v>
      </c>
      <c r="D9108" s="6" t="s">
        <v>5866</v>
      </c>
      <c r="E9108" s="13">
        <v>42961</v>
      </c>
      <c r="F9108" s="13">
        <v>43199</v>
      </c>
      <c r="H9108" s="6" t="s">
        <v>7951</v>
      </c>
      <c r="I9108" s="6" t="s">
        <v>8151</v>
      </c>
      <c r="J9108" s="14">
        <v>0.37369999999999998</v>
      </c>
      <c r="K9108" s="14">
        <v>0.1148</v>
      </c>
      <c r="L9108" s="15">
        <f t="shared" si="576"/>
        <v>0.25889999999999996</v>
      </c>
      <c r="M9108" s="11">
        <f t="shared" si="577"/>
        <v>1</v>
      </c>
      <c r="N9108" s="11">
        <f>VLOOKUP(E9108,Nasdaq!$A$2:$F$3174,5,1)</f>
        <v>6340.2299800000001</v>
      </c>
      <c r="O9108" s="11">
        <f>VLOOKUP(F9108,Nasdaq!$A$2:$F$3174,5,1)</f>
        <v>6950.3398440000001</v>
      </c>
      <c r="P9108" s="11">
        <f t="shared" si="578"/>
        <v>238</v>
      </c>
      <c r="Q9108" s="15">
        <f t="shared" si="579"/>
        <v>0.91221966520610509</v>
      </c>
    </row>
    <row r="9109" spans="1:17" ht="19.5" customHeight="1" x14ac:dyDescent="0.2">
      <c r="A9109" s="12">
        <v>7525</v>
      </c>
      <c r="B9109" s="6" t="s">
        <v>2503</v>
      </c>
      <c r="C9109" s="12">
        <v>9296</v>
      </c>
      <c r="D9109" s="6" t="s">
        <v>2729</v>
      </c>
      <c r="E9109" s="13">
        <v>40148</v>
      </c>
      <c r="F9109" s="13">
        <v>40395</v>
      </c>
      <c r="H9109" s="6" t="s">
        <v>7951</v>
      </c>
      <c r="I9109" s="6" t="s">
        <v>8023</v>
      </c>
      <c r="J9109" s="14">
        <v>0.12179999999999999</v>
      </c>
      <c r="K9109" s="14">
        <v>4.24E-2</v>
      </c>
      <c r="L9109" s="15">
        <f t="shared" si="576"/>
        <v>7.9399999999999998E-2</v>
      </c>
      <c r="M9109" s="11">
        <f t="shared" si="577"/>
        <v>1</v>
      </c>
      <c r="N9109" s="11">
        <f>VLOOKUP(E9109,Nasdaq!$A$2:$F$3174,5,1)</f>
        <v>2175.8100589999999</v>
      </c>
      <c r="O9109" s="11">
        <f>VLOOKUP(F9109,Nasdaq!$A$2:$F$3174,5,1)</f>
        <v>2293.0600589999999</v>
      </c>
      <c r="P9109" s="11">
        <f t="shared" si="578"/>
        <v>247</v>
      </c>
      <c r="Q9109" s="15">
        <f t="shared" si="579"/>
        <v>0.94886800594992848</v>
      </c>
    </row>
    <row r="9110" spans="1:17" ht="19.5" customHeight="1" x14ac:dyDescent="0.2">
      <c r="A9110" s="12">
        <v>7525</v>
      </c>
      <c r="B9110" s="6" t="s">
        <v>2503</v>
      </c>
      <c r="C9110" s="12">
        <v>9066</v>
      </c>
      <c r="D9110" s="6" t="s">
        <v>5867</v>
      </c>
      <c r="E9110" s="13">
        <v>42964</v>
      </c>
      <c r="F9110" s="13">
        <v>44415</v>
      </c>
      <c r="H9110" s="6" t="s">
        <v>7950</v>
      </c>
      <c r="I9110" s="6" t="s">
        <v>7984</v>
      </c>
      <c r="J9110" s="14">
        <v>0.11230000000000001</v>
      </c>
      <c r="K9110" s="14">
        <v>0.13669999999999999</v>
      </c>
      <c r="L9110" s="15">
        <f t="shared" si="576"/>
        <v>-2.4399999999999977E-2</v>
      </c>
      <c r="M9110" s="11">
        <f t="shared" si="577"/>
        <v>0</v>
      </c>
      <c r="N9110" s="11">
        <f>VLOOKUP(E9110,Nasdaq!$A$2:$F$3174,5,1)</f>
        <v>6221.9101559999999</v>
      </c>
      <c r="O9110" s="11">
        <f>VLOOKUP(F9110,Nasdaq!$A$2:$F$3174,5,1)</f>
        <v>11010.980469</v>
      </c>
      <c r="P9110" s="11">
        <f t="shared" si="578"/>
        <v>1451</v>
      </c>
      <c r="Q9110" s="15">
        <f t="shared" si="579"/>
        <v>0.56506474418514041</v>
      </c>
    </row>
    <row r="9111" spans="1:17" ht="19.5" customHeight="1" x14ac:dyDescent="0.2">
      <c r="A9111" s="12">
        <v>7525</v>
      </c>
      <c r="B9111" s="6" t="s">
        <v>2503</v>
      </c>
      <c r="C9111" s="12">
        <v>9231</v>
      </c>
      <c r="D9111" s="6" t="s">
        <v>5868</v>
      </c>
      <c r="E9111" s="13">
        <v>41743</v>
      </c>
      <c r="F9111" s="13">
        <v>44415</v>
      </c>
      <c r="H9111" s="6" t="s">
        <v>7944</v>
      </c>
      <c r="I9111" s="6" t="s">
        <v>8015</v>
      </c>
      <c r="J9111" s="14">
        <v>2.1899999999999999E-2</v>
      </c>
      <c r="K9111" s="14">
        <v>0.12330000000000001</v>
      </c>
      <c r="L9111" s="15">
        <f t="shared" si="576"/>
        <v>-0.1014</v>
      </c>
      <c r="M9111" s="11">
        <f t="shared" si="577"/>
        <v>0</v>
      </c>
      <c r="N9111" s="11">
        <f>VLOOKUP(E9111,Nasdaq!$A$2:$F$3174,5,1)</f>
        <v>4022.6899410000001</v>
      </c>
      <c r="O9111" s="11">
        <f>VLOOKUP(F9111,Nasdaq!$A$2:$F$3174,5,1)</f>
        <v>11010.980469</v>
      </c>
      <c r="P9111" s="11">
        <f t="shared" si="578"/>
        <v>2672</v>
      </c>
      <c r="Q9111" s="15">
        <f t="shared" si="579"/>
        <v>0.36533477700854333</v>
      </c>
    </row>
    <row r="9112" spans="1:17" ht="19.5" customHeight="1" x14ac:dyDescent="0.2">
      <c r="A9112" s="12">
        <v>7525</v>
      </c>
      <c r="B9112" s="6" t="s">
        <v>2503</v>
      </c>
      <c r="C9112" s="12">
        <v>10746</v>
      </c>
      <c r="D9112" s="6" t="s">
        <v>4579</v>
      </c>
      <c r="E9112" s="13">
        <v>40667</v>
      </c>
      <c r="F9112" s="13">
        <v>40910</v>
      </c>
      <c r="H9112" s="6" t="s">
        <v>7949</v>
      </c>
      <c r="I9112" s="6" t="s">
        <v>8080</v>
      </c>
      <c r="J9112" s="14">
        <v>-1.2800000000000001E-2</v>
      </c>
      <c r="K9112" s="14">
        <v>-7.7800000000000008E-2</v>
      </c>
      <c r="L9112" s="15">
        <f t="shared" si="576"/>
        <v>6.5000000000000002E-2</v>
      </c>
      <c r="M9112" s="11">
        <f t="shared" si="577"/>
        <v>1</v>
      </c>
      <c r="N9112" s="11">
        <f>VLOOKUP(E9112,Nasdaq!$A$2:$F$3174,5,1)</f>
        <v>2828.2299800000001</v>
      </c>
      <c r="O9112" s="11">
        <f>VLOOKUP(F9112,Nasdaq!$A$2:$F$3174,5,1)</f>
        <v>2605.1499020000001</v>
      </c>
      <c r="P9112" s="11">
        <f t="shared" si="578"/>
        <v>243</v>
      </c>
      <c r="Q9112" s="15">
        <f t="shared" si="579"/>
        <v>1.0856294134764939</v>
      </c>
    </row>
    <row r="9113" spans="1:17" ht="19.5" customHeight="1" x14ac:dyDescent="0.2">
      <c r="A9113" s="12">
        <v>7525</v>
      </c>
      <c r="B9113" s="6" t="s">
        <v>2503</v>
      </c>
      <c r="C9113" s="12">
        <v>44629</v>
      </c>
      <c r="D9113" s="6" t="s">
        <v>7938</v>
      </c>
      <c r="E9113" s="13">
        <v>40102</v>
      </c>
      <c r="F9113" s="13">
        <v>40287</v>
      </c>
      <c r="H9113" s="6" t="s">
        <v>7944</v>
      </c>
      <c r="I9113" s="6" t="s">
        <v>8086</v>
      </c>
      <c r="J9113" s="14">
        <v>-5.4199999999999998E-2</v>
      </c>
      <c r="K9113" s="14">
        <v>0.23319999999999999</v>
      </c>
      <c r="L9113" s="15">
        <f t="shared" si="576"/>
        <v>-0.28739999999999999</v>
      </c>
      <c r="M9113" s="11">
        <f t="shared" si="577"/>
        <v>0</v>
      </c>
      <c r="N9113" s="11">
        <f>VLOOKUP(E9113,Nasdaq!$A$2:$F$3174,5,1)</f>
        <v>2156.8000489999999</v>
      </c>
      <c r="O9113" s="11">
        <f>VLOOKUP(F9113,Nasdaq!$A$2:$F$3174,5,1)</f>
        <v>2480.110107</v>
      </c>
      <c r="P9113" s="11">
        <f t="shared" si="578"/>
        <v>185</v>
      </c>
      <c r="Q9113" s="15">
        <f t="shared" si="579"/>
        <v>0.86964062777555318</v>
      </c>
    </row>
    <row r="9114" spans="1:17" ht="19.5" customHeight="1" x14ac:dyDescent="0.2">
      <c r="A9114" s="12">
        <v>7525</v>
      </c>
      <c r="B9114" s="6" t="s">
        <v>2503</v>
      </c>
      <c r="C9114" s="12">
        <v>34408</v>
      </c>
      <c r="D9114" s="6" t="s">
        <v>7939</v>
      </c>
      <c r="E9114" s="13">
        <v>40606</v>
      </c>
      <c r="F9114" s="13">
        <v>40787</v>
      </c>
      <c r="H9114" s="6" t="s">
        <v>7947</v>
      </c>
      <c r="I9114" s="6" t="s">
        <v>8063</v>
      </c>
      <c r="J9114" s="14">
        <v>-0.15130000000000002</v>
      </c>
      <c r="K9114" s="14">
        <v>-0.15329999999999999</v>
      </c>
      <c r="L9114" s="15">
        <f t="shared" si="576"/>
        <v>1.999999999999974E-3</v>
      </c>
      <c r="M9114" s="11">
        <f t="shared" si="577"/>
        <v>1</v>
      </c>
      <c r="N9114" s="11">
        <f>VLOOKUP(E9114,Nasdaq!$A$2:$F$3174,5,1)</f>
        <v>2784.669922</v>
      </c>
      <c r="O9114" s="11">
        <f>VLOOKUP(F9114,Nasdaq!$A$2:$F$3174,5,1)</f>
        <v>2546.040039</v>
      </c>
      <c r="P9114" s="11">
        <f t="shared" si="578"/>
        <v>181</v>
      </c>
      <c r="Q9114" s="15">
        <f t="shared" si="579"/>
        <v>1.0937244124533891</v>
      </c>
    </row>
    <row r="9115" spans="1:17" ht="19.5" customHeight="1" x14ac:dyDescent="0.2">
      <c r="A9115" s="12">
        <v>7525</v>
      </c>
      <c r="B9115" s="6" t="s">
        <v>2503</v>
      </c>
      <c r="C9115" s="12">
        <v>9331</v>
      </c>
      <c r="D9115" s="6" t="s">
        <v>2734</v>
      </c>
      <c r="E9115" s="13">
        <v>41407</v>
      </c>
      <c r="F9115" s="13">
        <v>44415</v>
      </c>
      <c r="H9115" s="6" t="s">
        <v>7949</v>
      </c>
      <c r="I9115" s="6" t="s">
        <v>7962</v>
      </c>
      <c r="J9115" s="14">
        <v>-0.52280000000000004</v>
      </c>
      <c r="K9115" s="14">
        <v>0.12740000000000001</v>
      </c>
      <c r="L9115" s="15">
        <f t="shared" si="576"/>
        <v>-0.65020000000000011</v>
      </c>
      <c r="M9115" s="11">
        <f t="shared" si="577"/>
        <v>0</v>
      </c>
      <c r="N9115" s="11">
        <f>VLOOKUP(E9115,Nasdaq!$A$2:$F$3174,5,1)</f>
        <v>3438.790039</v>
      </c>
      <c r="O9115" s="11">
        <f>VLOOKUP(F9115,Nasdaq!$A$2:$F$3174,5,1)</f>
        <v>11010.980469</v>
      </c>
      <c r="P9115" s="11">
        <f t="shared" si="578"/>
        <v>3008</v>
      </c>
      <c r="Q9115" s="15">
        <f t="shared" si="579"/>
        <v>0.31230585629793212</v>
      </c>
    </row>
    <row r="9116" spans="1:17" ht="19.5" customHeight="1" x14ac:dyDescent="0.2">
      <c r="A9116" s="12">
        <v>9116</v>
      </c>
      <c r="B9116" s="6" t="s">
        <v>2504</v>
      </c>
      <c r="C9116" s="12">
        <v>160</v>
      </c>
      <c r="D9116" s="6" t="s">
        <v>3296</v>
      </c>
      <c r="E9116" s="13">
        <v>43851</v>
      </c>
      <c r="F9116" s="13">
        <v>44415</v>
      </c>
      <c r="H9116" s="6" t="s">
        <v>7949</v>
      </c>
      <c r="I9116" s="6" t="s">
        <v>8093</v>
      </c>
      <c r="J9116" s="14">
        <v>-0.1794</v>
      </c>
      <c r="K9116" s="14">
        <v>4.1599999999999998E-2</v>
      </c>
      <c r="L9116" s="15">
        <f t="shared" si="576"/>
        <v>-0.221</v>
      </c>
      <c r="M9116" s="11">
        <f t="shared" si="577"/>
        <v>0</v>
      </c>
      <c r="N9116" s="11">
        <f>VLOOKUP(E9116,Nasdaq!$A$2:$F$3174,5,1)</f>
        <v>9370.8095699999994</v>
      </c>
      <c r="O9116" s="11">
        <f>VLOOKUP(F9116,Nasdaq!$A$2:$F$3174,5,1)</f>
        <v>11010.980469</v>
      </c>
      <c r="P9116" s="11">
        <f t="shared" si="578"/>
        <v>564</v>
      </c>
      <c r="Q9116" s="15">
        <f t="shared" si="579"/>
        <v>0.8510429147081402</v>
      </c>
    </row>
    <row r="9117" spans="1:17" ht="19.5" customHeight="1" x14ac:dyDescent="0.2">
      <c r="A9117" s="12">
        <v>8713</v>
      </c>
      <c r="B9117" s="6" t="s">
        <v>2505</v>
      </c>
      <c r="C9117" s="12">
        <v>16068</v>
      </c>
      <c r="D9117" s="6" t="s">
        <v>5869</v>
      </c>
      <c r="E9117" s="13">
        <v>43642</v>
      </c>
      <c r="F9117" s="13">
        <v>44415</v>
      </c>
      <c r="H9117" s="6" t="s">
        <v>7948</v>
      </c>
      <c r="I9117" s="6" t="s">
        <v>8124</v>
      </c>
      <c r="J9117" s="14">
        <v>-0.55399999999999994</v>
      </c>
      <c r="K9117" s="14">
        <v>0.15710000000000002</v>
      </c>
      <c r="L9117" s="15">
        <f t="shared" si="576"/>
        <v>-0.71109999999999995</v>
      </c>
      <c r="M9117" s="11">
        <f t="shared" si="577"/>
        <v>0</v>
      </c>
      <c r="N9117" s="11">
        <f>VLOOKUP(E9117,Nasdaq!$A$2:$F$3174,5,1)</f>
        <v>7909.9702150000003</v>
      </c>
      <c r="O9117" s="11">
        <f>VLOOKUP(F9117,Nasdaq!$A$2:$F$3174,5,1)</f>
        <v>11010.980469</v>
      </c>
      <c r="P9117" s="11">
        <f t="shared" si="578"/>
        <v>773</v>
      </c>
      <c r="Q9117" s="15">
        <f t="shared" si="579"/>
        <v>0.71837194793184878</v>
      </c>
    </row>
    <row r="9118" spans="1:17" ht="19.5" customHeight="1" x14ac:dyDescent="0.2">
      <c r="A9118" s="12">
        <v>7261</v>
      </c>
      <c r="B9118" s="6" t="s">
        <v>2506</v>
      </c>
      <c r="C9118" s="12">
        <v>41150</v>
      </c>
      <c r="D9118" s="6" t="s">
        <v>5870</v>
      </c>
      <c r="E9118" s="13">
        <v>41520</v>
      </c>
      <c r="F9118" s="13">
        <v>44415</v>
      </c>
      <c r="H9118" s="6" t="s">
        <v>7951</v>
      </c>
      <c r="I9118" s="6" t="s">
        <v>8020</v>
      </c>
      <c r="J9118" s="14">
        <v>-0.1457</v>
      </c>
      <c r="K9118" s="14">
        <v>0.13170000000000001</v>
      </c>
      <c r="L9118" s="15">
        <f t="shared" si="576"/>
        <v>-0.27739999999999998</v>
      </c>
      <c r="M9118" s="11">
        <f t="shared" si="577"/>
        <v>0</v>
      </c>
      <c r="N9118" s="11">
        <f>VLOOKUP(E9118,Nasdaq!$A$2:$F$3174,5,1)</f>
        <v>3612.610107</v>
      </c>
      <c r="O9118" s="11">
        <f>VLOOKUP(F9118,Nasdaq!$A$2:$F$3174,5,1)</f>
        <v>11010.980469</v>
      </c>
      <c r="P9118" s="11">
        <f t="shared" si="578"/>
        <v>2895</v>
      </c>
      <c r="Q9118" s="15">
        <f t="shared" si="579"/>
        <v>0.32809193762076605</v>
      </c>
    </row>
    <row r="9119" spans="1:17" ht="19.5" customHeight="1" x14ac:dyDescent="0.2">
      <c r="A9119" s="12">
        <v>4955</v>
      </c>
      <c r="B9119" s="6" t="s">
        <v>2507</v>
      </c>
      <c r="C9119" s="12">
        <v>4276</v>
      </c>
      <c r="D9119" s="6" t="s">
        <v>3852</v>
      </c>
      <c r="E9119" s="13">
        <v>41199</v>
      </c>
      <c r="F9119" s="13">
        <v>41997</v>
      </c>
      <c r="G9119" s="13">
        <v>41199</v>
      </c>
      <c r="H9119" s="6" t="s">
        <v>7946</v>
      </c>
      <c r="I9119" s="6" t="s">
        <v>8005</v>
      </c>
      <c r="J9119" s="14">
        <v>-0.50979999999999992</v>
      </c>
      <c r="K9119" s="14">
        <v>0.20120000000000002</v>
      </c>
      <c r="L9119" s="15">
        <f t="shared" si="576"/>
        <v>-0.71099999999999997</v>
      </c>
      <c r="M9119" s="11">
        <f t="shared" si="577"/>
        <v>0</v>
      </c>
      <c r="N9119" s="11">
        <f>VLOOKUP(E9119,Nasdaq!$A$2:$F$3174,5,1)</f>
        <v>3104.1201169999999</v>
      </c>
      <c r="O9119" s="11">
        <f>VLOOKUP(F9119,Nasdaq!$A$2:$F$3174,5,1)</f>
        <v>4773.4702150000003</v>
      </c>
      <c r="P9119" s="11">
        <f t="shared" si="578"/>
        <v>798</v>
      </c>
      <c r="Q9119" s="15">
        <f t="shared" si="579"/>
        <v>0.65028680675526851</v>
      </c>
    </row>
    <row r="9120" spans="1:17" ht="19.5" customHeight="1" x14ac:dyDescent="0.2">
      <c r="A9120" s="12">
        <v>5641</v>
      </c>
      <c r="B9120" s="6" t="s">
        <v>2508</v>
      </c>
      <c r="C9120" s="12">
        <v>8672</v>
      </c>
      <c r="D9120" s="6" t="s">
        <v>5299</v>
      </c>
      <c r="E9120" s="13">
        <v>42436</v>
      </c>
      <c r="F9120" s="13">
        <v>44415</v>
      </c>
      <c r="H9120" s="6" t="s">
        <v>7944</v>
      </c>
      <c r="I9120" s="6" t="s">
        <v>7996</v>
      </c>
      <c r="J9120" s="14">
        <v>4.5999999999999999E-3</v>
      </c>
      <c r="K9120" s="14">
        <v>0.14679999999999999</v>
      </c>
      <c r="L9120" s="15">
        <f t="shared" si="576"/>
        <v>-0.14219999999999999</v>
      </c>
      <c r="M9120" s="11">
        <f t="shared" si="577"/>
        <v>0</v>
      </c>
      <c r="N9120" s="11">
        <f>VLOOKUP(E9120,Nasdaq!$A$2:$F$3174,5,1)</f>
        <v>4708.25</v>
      </c>
      <c r="O9120" s="11">
        <f>VLOOKUP(F9120,Nasdaq!$A$2:$F$3174,5,1)</f>
        <v>11010.980469</v>
      </c>
      <c r="P9120" s="11">
        <f t="shared" si="578"/>
        <v>1979</v>
      </c>
      <c r="Q9120" s="15">
        <f t="shared" si="579"/>
        <v>0.42759639351669237</v>
      </c>
    </row>
    <row r="9121" spans="1:17" ht="19.5" customHeight="1" x14ac:dyDescent="0.2">
      <c r="A9121" s="12">
        <v>4934</v>
      </c>
      <c r="B9121" s="6" t="s">
        <v>2509</v>
      </c>
      <c r="C9121" s="12">
        <v>3361</v>
      </c>
      <c r="D9121" s="6" t="s">
        <v>3856</v>
      </c>
      <c r="E9121" s="13">
        <v>43145</v>
      </c>
      <c r="F9121" s="13">
        <v>44415</v>
      </c>
      <c r="H9121" s="6" t="s">
        <v>7944</v>
      </c>
      <c r="I9121" s="6" t="s">
        <v>7968</v>
      </c>
      <c r="J9121" s="14">
        <v>-0.1439</v>
      </c>
      <c r="K9121" s="14">
        <v>0.11380000000000001</v>
      </c>
      <c r="L9121" s="15">
        <f t="shared" si="576"/>
        <v>-0.25770000000000004</v>
      </c>
      <c r="M9121" s="11">
        <f t="shared" si="577"/>
        <v>0</v>
      </c>
      <c r="N9121" s="11">
        <f>VLOOKUP(E9121,Nasdaq!$A$2:$F$3174,5,1)</f>
        <v>7143.6201170000004</v>
      </c>
      <c r="O9121" s="11">
        <f>VLOOKUP(F9121,Nasdaq!$A$2:$F$3174,5,1)</f>
        <v>11010.980469</v>
      </c>
      <c r="P9121" s="11">
        <f t="shared" si="578"/>
        <v>1270</v>
      </c>
      <c r="Q9121" s="15">
        <f t="shared" si="579"/>
        <v>0.64877299572956171</v>
      </c>
    </row>
    <row r="9122" spans="1:17" ht="19.5" customHeight="1" x14ac:dyDescent="0.2">
      <c r="A9122" s="12">
        <v>7605</v>
      </c>
      <c r="B9122" s="6" t="s">
        <v>6014</v>
      </c>
      <c r="C9122" s="12">
        <v>41785</v>
      </c>
      <c r="D9122" s="6" t="s">
        <v>7940</v>
      </c>
      <c r="E9122" s="13">
        <v>42842</v>
      </c>
      <c r="F9122" s="13">
        <v>43622</v>
      </c>
      <c r="H9122" s="6" t="s">
        <v>7944</v>
      </c>
      <c r="I9122" s="6" t="s">
        <v>7982</v>
      </c>
      <c r="J9122" s="14">
        <v>0.77410000000000001</v>
      </c>
      <c r="K9122" s="14">
        <v>0.11560000000000001</v>
      </c>
      <c r="L9122" s="15">
        <f t="shared" si="576"/>
        <v>0.65849999999999997</v>
      </c>
      <c r="M9122" s="11">
        <f t="shared" si="577"/>
        <v>1</v>
      </c>
      <c r="N9122" s="11">
        <f>VLOOKUP(E9122,Nasdaq!$A$2:$F$3174,5,1)</f>
        <v>5856.7900390000004</v>
      </c>
      <c r="O9122" s="11">
        <f>VLOOKUP(F9122,Nasdaq!$A$2:$F$3174,5,1)</f>
        <v>7615.5498049999997</v>
      </c>
      <c r="P9122" s="11">
        <f t="shared" si="578"/>
        <v>780</v>
      </c>
      <c r="Q9122" s="15">
        <f t="shared" si="579"/>
        <v>0.76905746675246656</v>
      </c>
    </row>
    <row r="9123" spans="1:17" ht="19.5" customHeight="1" x14ac:dyDescent="0.2">
      <c r="A9123" s="12">
        <v>7223</v>
      </c>
      <c r="B9123" s="6" t="s">
        <v>2510</v>
      </c>
      <c r="C9123" s="12">
        <v>40896</v>
      </c>
      <c r="D9123" s="6" t="s">
        <v>4255</v>
      </c>
      <c r="E9123" s="13">
        <v>41543</v>
      </c>
      <c r="F9123" s="13">
        <v>44415</v>
      </c>
      <c r="H9123" s="6" t="s">
        <v>7949</v>
      </c>
      <c r="I9123" s="6" t="s">
        <v>8080</v>
      </c>
      <c r="J9123" s="14">
        <v>-0.19989999999999999</v>
      </c>
      <c r="K9123" s="14">
        <v>0.12640000000000001</v>
      </c>
      <c r="L9123" s="15">
        <f t="shared" si="576"/>
        <v>-0.32630000000000003</v>
      </c>
      <c r="M9123" s="11">
        <f t="shared" si="577"/>
        <v>0</v>
      </c>
      <c r="N9123" s="11">
        <f>VLOOKUP(E9123,Nasdaq!$A$2:$F$3174,5,1)</f>
        <v>3787.429932</v>
      </c>
      <c r="O9123" s="11">
        <f>VLOOKUP(F9123,Nasdaq!$A$2:$F$3174,5,1)</f>
        <v>11010.980469</v>
      </c>
      <c r="P9123" s="11">
        <f t="shared" si="578"/>
        <v>2872</v>
      </c>
      <c r="Q9123" s="15">
        <f t="shared" si="579"/>
        <v>0.34396880445588257</v>
      </c>
    </row>
    <row r="9124" spans="1:17" ht="19.5" customHeight="1" x14ac:dyDescent="0.2">
      <c r="A9124" s="12">
        <v>9364</v>
      </c>
      <c r="B9124" s="6" t="s">
        <v>2511</v>
      </c>
      <c r="C9124" s="12">
        <v>49114</v>
      </c>
      <c r="D9124" s="6" t="s">
        <v>5871</v>
      </c>
      <c r="E9124" s="13">
        <v>43858</v>
      </c>
      <c r="F9124" s="13">
        <v>44415</v>
      </c>
      <c r="H9124" s="6" t="s">
        <v>7948</v>
      </c>
      <c r="I9124" s="6" t="s">
        <v>7959</v>
      </c>
      <c r="J9124" s="14">
        <v>0.87719999999999998</v>
      </c>
      <c r="K9124" s="14">
        <v>6.9500000000000006E-2</v>
      </c>
      <c r="L9124" s="15">
        <f t="shared" si="576"/>
        <v>0.80769999999999997</v>
      </c>
      <c r="M9124" s="11">
        <f t="shared" si="577"/>
        <v>1</v>
      </c>
      <c r="N9124" s="11">
        <f>VLOOKUP(E9124,Nasdaq!$A$2:$F$3174,5,1)</f>
        <v>9269.6796880000002</v>
      </c>
      <c r="O9124" s="11">
        <f>VLOOKUP(F9124,Nasdaq!$A$2:$F$3174,5,1)</f>
        <v>11010.980469</v>
      </c>
      <c r="P9124" s="11">
        <f t="shared" si="578"/>
        <v>557</v>
      </c>
      <c r="Q9124" s="15">
        <f t="shared" si="579"/>
        <v>0.84185850324633404</v>
      </c>
    </row>
    <row r="9125" spans="1:17" ht="19.5" customHeight="1" x14ac:dyDescent="0.2">
      <c r="A9125" s="12">
        <v>5553</v>
      </c>
      <c r="B9125" s="6" t="s">
        <v>2512</v>
      </c>
      <c r="C9125" s="12">
        <v>41016</v>
      </c>
      <c r="D9125" s="6" t="s">
        <v>2565</v>
      </c>
      <c r="E9125" s="13">
        <v>42033</v>
      </c>
      <c r="F9125" s="13">
        <v>44415</v>
      </c>
      <c r="H9125" s="6" t="s">
        <v>7950</v>
      </c>
      <c r="I9125" s="6" t="s">
        <v>7985</v>
      </c>
      <c r="J9125" s="14">
        <v>-0.17170000000000002</v>
      </c>
      <c r="K9125" s="14">
        <v>0.1188</v>
      </c>
      <c r="L9125" s="15">
        <f t="shared" si="576"/>
        <v>-0.29050000000000004</v>
      </c>
      <c r="M9125" s="11">
        <f t="shared" si="577"/>
        <v>0</v>
      </c>
      <c r="N9125" s="11">
        <f>VLOOKUP(E9125,Nasdaq!$A$2:$F$3174,5,1)</f>
        <v>4683.4101559999999</v>
      </c>
      <c r="O9125" s="11">
        <f>VLOOKUP(F9125,Nasdaq!$A$2:$F$3174,5,1)</f>
        <v>11010.980469</v>
      </c>
      <c r="P9125" s="11">
        <f t="shared" si="578"/>
        <v>2382</v>
      </c>
      <c r="Q9125" s="15">
        <f t="shared" si="579"/>
        <v>0.42534039308741334</v>
      </c>
    </row>
    <row r="9126" spans="1:17" ht="19.5" customHeight="1" x14ac:dyDescent="0.2">
      <c r="A9126" s="12">
        <v>7484</v>
      </c>
      <c r="B9126" s="6" t="s">
        <v>2513</v>
      </c>
      <c r="C9126" s="12">
        <v>36442</v>
      </c>
      <c r="D9126" s="6" t="s">
        <v>4107</v>
      </c>
      <c r="E9126" s="13">
        <v>43279</v>
      </c>
      <c r="F9126" s="13">
        <v>44415</v>
      </c>
      <c r="H9126" s="6" t="s">
        <v>7947</v>
      </c>
      <c r="I9126" s="6" t="s">
        <v>7957</v>
      </c>
      <c r="J9126" s="14">
        <v>0.82269999999999999</v>
      </c>
      <c r="K9126" s="14">
        <v>0.1275</v>
      </c>
      <c r="L9126" s="15">
        <f t="shared" si="576"/>
        <v>0.69520000000000004</v>
      </c>
      <c r="M9126" s="11">
        <f t="shared" si="577"/>
        <v>1</v>
      </c>
      <c r="N9126" s="11">
        <f>VLOOKUP(E9126,Nasdaq!$A$2:$F$3174,5,1)</f>
        <v>7503.6801759999998</v>
      </c>
      <c r="O9126" s="11">
        <f>VLOOKUP(F9126,Nasdaq!$A$2:$F$3174,5,1)</f>
        <v>11010.980469</v>
      </c>
      <c r="P9126" s="11">
        <f t="shared" si="578"/>
        <v>1136</v>
      </c>
      <c r="Q9126" s="15">
        <f t="shared" si="579"/>
        <v>0.68147311106965236</v>
      </c>
    </row>
    <row r="9127" spans="1:17" ht="19.5" customHeight="1" x14ac:dyDescent="0.2">
      <c r="A9127" s="12">
        <v>5957</v>
      </c>
      <c r="B9127" s="6" t="s">
        <v>2514</v>
      </c>
      <c r="C9127" s="12">
        <v>2589</v>
      </c>
      <c r="D9127" s="6" t="s">
        <v>2936</v>
      </c>
      <c r="E9127" s="13">
        <v>43377</v>
      </c>
      <c r="F9127" s="13">
        <v>44415</v>
      </c>
      <c r="H9127" s="6" t="s">
        <v>7946</v>
      </c>
      <c r="I9127" s="6" t="s">
        <v>8005</v>
      </c>
      <c r="J9127" s="14">
        <v>0.18140000000000001</v>
      </c>
      <c r="K9127" s="14">
        <v>0.10400000000000001</v>
      </c>
      <c r="L9127" s="15">
        <f t="shared" si="576"/>
        <v>7.7399999999999997E-2</v>
      </c>
      <c r="M9127" s="11">
        <f t="shared" si="577"/>
        <v>1</v>
      </c>
      <c r="N9127" s="11">
        <f>VLOOKUP(E9127,Nasdaq!$A$2:$F$3174,5,1)</f>
        <v>7879.5097660000001</v>
      </c>
      <c r="O9127" s="11">
        <f>VLOOKUP(F9127,Nasdaq!$A$2:$F$3174,5,1)</f>
        <v>11010.980469</v>
      </c>
      <c r="P9127" s="11">
        <f t="shared" si="578"/>
        <v>1038</v>
      </c>
      <c r="Q9127" s="15">
        <f t="shared" si="579"/>
        <v>0.71560536752960546</v>
      </c>
    </row>
    <row r="9128" spans="1:17" ht="19.5" customHeight="1" x14ac:dyDescent="0.2">
      <c r="A9128" s="12">
        <v>5957</v>
      </c>
      <c r="B9128" s="6" t="s">
        <v>2514</v>
      </c>
      <c r="C9128" s="12">
        <v>41515</v>
      </c>
      <c r="D9128" s="6" t="s">
        <v>7114</v>
      </c>
      <c r="E9128" s="13">
        <v>42950</v>
      </c>
      <c r="F9128" s="13">
        <v>44415</v>
      </c>
      <c r="G9128" s="13">
        <v>42950</v>
      </c>
      <c r="H9128" s="6" t="s">
        <v>7948</v>
      </c>
      <c r="I9128" s="6" t="s">
        <v>7978</v>
      </c>
      <c r="J9128" s="14">
        <v>-0.44240000000000002</v>
      </c>
      <c r="K9128" s="14">
        <v>0.12890000000000001</v>
      </c>
      <c r="L9128" s="15">
        <f t="shared" si="576"/>
        <v>-0.57130000000000003</v>
      </c>
      <c r="M9128" s="11">
        <f t="shared" si="577"/>
        <v>0</v>
      </c>
      <c r="N9128" s="11">
        <f>VLOOKUP(E9128,Nasdaq!$A$2:$F$3174,5,1)</f>
        <v>6340.3398440000001</v>
      </c>
      <c r="O9128" s="11">
        <f>VLOOKUP(F9128,Nasdaq!$A$2:$F$3174,5,1)</f>
        <v>11010.980469</v>
      </c>
      <c r="P9128" s="11">
        <f t="shared" si="578"/>
        <v>1465</v>
      </c>
      <c r="Q9128" s="15">
        <f t="shared" si="579"/>
        <v>0.57582032831316965</v>
      </c>
    </row>
    <row r="9129" spans="1:17" ht="19.5" customHeight="1" x14ac:dyDescent="0.2">
      <c r="A9129" s="12">
        <v>5957</v>
      </c>
      <c r="B9129" s="6" t="s">
        <v>2514</v>
      </c>
      <c r="C9129" s="12">
        <v>798</v>
      </c>
      <c r="D9129" s="6" t="s">
        <v>5872</v>
      </c>
      <c r="E9129" s="13">
        <v>43423</v>
      </c>
      <c r="F9129" s="13">
        <v>43805</v>
      </c>
      <c r="G9129" s="13">
        <v>43423</v>
      </c>
      <c r="H9129" s="6" t="s">
        <v>7947</v>
      </c>
      <c r="I9129" s="6" t="s">
        <v>7957</v>
      </c>
      <c r="J9129" s="14">
        <v>-0.87090000000000001</v>
      </c>
      <c r="K9129" s="14">
        <v>0.18510000000000001</v>
      </c>
      <c r="L9129" s="15">
        <f t="shared" si="576"/>
        <v>-1.056</v>
      </c>
      <c r="M9129" s="11">
        <f t="shared" si="577"/>
        <v>0</v>
      </c>
      <c r="N9129" s="11">
        <f>VLOOKUP(E9129,Nasdaq!$A$2:$F$3174,5,1)</f>
        <v>7028.4799800000001</v>
      </c>
      <c r="O9129" s="11">
        <f>VLOOKUP(F9129,Nasdaq!$A$2:$F$3174,5,1)</f>
        <v>8656.5302730000003</v>
      </c>
      <c r="P9129" s="11">
        <f t="shared" si="578"/>
        <v>382</v>
      </c>
      <c r="Q9129" s="15">
        <f t="shared" si="579"/>
        <v>0.81192929045119266</v>
      </c>
    </row>
    <row r="9130" spans="1:17" ht="19.5" customHeight="1" x14ac:dyDescent="0.2">
      <c r="A9130" s="12">
        <v>9295</v>
      </c>
      <c r="B9130" s="6" t="s">
        <v>2515</v>
      </c>
      <c r="C9130" s="12">
        <v>48876</v>
      </c>
      <c r="D9130" s="6" t="s">
        <v>5873</v>
      </c>
      <c r="E9130" s="13">
        <v>43779</v>
      </c>
      <c r="F9130" s="13">
        <v>44415</v>
      </c>
      <c r="H9130" s="6" t="s">
        <v>7947</v>
      </c>
      <c r="I9130" s="6" t="s">
        <v>8149</v>
      </c>
      <c r="J9130" s="14">
        <v>7.3899999999999993E-2</v>
      </c>
      <c r="K9130" s="14">
        <v>0.1414</v>
      </c>
      <c r="L9130" s="15">
        <f t="shared" si="576"/>
        <v>-6.7500000000000004E-2</v>
      </c>
      <c r="M9130" s="11">
        <f t="shared" si="577"/>
        <v>0</v>
      </c>
      <c r="N9130" s="11">
        <f>VLOOKUP(E9130,Nasdaq!$A$2:$F$3174,5,1)</f>
        <v>8475.3095699999994</v>
      </c>
      <c r="O9130" s="11">
        <f>VLOOKUP(F9130,Nasdaq!$A$2:$F$3174,5,1)</f>
        <v>11010.980469</v>
      </c>
      <c r="P9130" s="11">
        <f t="shared" si="578"/>
        <v>636</v>
      </c>
      <c r="Q9130" s="15">
        <f t="shared" si="579"/>
        <v>0.76971520835078755</v>
      </c>
    </row>
    <row r="9131" spans="1:17" ht="19.5" customHeight="1" x14ac:dyDescent="0.2">
      <c r="A9131" s="12">
        <v>5903</v>
      </c>
      <c r="B9131" s="6" t="s">
        <v>2516</v>
      </c>
      <c r="C9131" s="12">
        <v>40615</v>
      </c>
      <c r="D9131" s="6" t="s">
        <v>4184</v>
      </c>
      <c r="E9131" s="13">
        <v>42625</v>
      </c>
      <c r="F9131" s="13">
        <v>44415</v>
      </c>
      <c r="H9131" s="6" t="s">
        <v>7946</v>
      </c>
      <c r="I9131" s="6" t="s">
        <v>7956</v>
      </c>
      <c r="J9131" s="14">
        <v>0.81590000000000007</v>
      </c>
      <c r="K9131" s="14">
        <v>0.14219999999999999</v>
      </c>
      <c r="L9131" s="15">
        <f t="shared" si="576"/>
        <v>0.67370000000000008</v>
      </c>
      <c r="M9131" s="11">
        <f t="shared" si="577"/>
        <v>1</v>
      </c>
      <c r="N9131" s="11">
        <f>VLOOKUP(E9131,Nasdaq!$A$2:$F$3174,5,1)</f>
        <v>5211.8901370000003</v>
      </c>
      <c r="O9131" s="11">
        <f>VLOOKUP(F9131,Nasdaq!$A$2:$F$3174,5,1)</f>
        <v>11010.980469</v>
      </c>
      <c r="P9131" s="11">
        <f t="shared" si="578"/>
        <v>1790</v>
      </c>
      <c r="Q9131" s="15">
        <f t="shared" si="579"/>
        <v>0.47333624087441506</v>
      </c>
    </row>
    <row r="9132" spans="1:17" ht="19.5" customHeight="1" x14ac:dyDescent="0.2">
      <c r="A9132" s="12">
        <v>8545</v>
      </c>
      <c r="B9132" s="6" t="s">
        <v>2517</v>
      </c>
      <c r="C9132" s="12">
        <v>9569</v>
      </c>
      <c r="D9132" s="6" t="s">
        <v>5151</v>
      </c>
      <c r="E9132" s="13">
        <v>41131</v>
      </c>
      <c r="F9132" s="13">
        <v>44415</v>
      </c>
      <c r="H9132" s="6" t="s">
        <v>7944</v>
      </c>
      <c r="I9132" s="6" t="s">
        <v>7980</v>
      </c>
      <c r="J9132" s="14">
        <v>0.1663</v>
      </c>
      <c r="K9132" s="14">
        <v>0.13780000000000001</v>
      </c>
      <c r="L9132" s="15">
        <f t="shared" si="576"/>
        <v>2.8499999999999998E-2</v>
      </c>
      <c r="M9132" s="11">
        <f t="shared" si="577"/>
        <v>1</v>
      </c>
      <c r="N9132" s="11">
        <f>VLOOKUP(E9132,Nasdaq!$A$2:$F$3174,5,1)</f>
        <v>3020.860107</v>
      </c>
      <c r="O9132" s="11">
        <f>VLOOKUP(F9132,Nasdaq!$A$2:$F$3174,5,1)</f>
        <v>11010.980469</v>
      </c>
      <c r="P9132" s="11">
        <f t="shared" si="578"/>
        <v>3284</v>
      </c>
      <c r="Q9132" s="15">
        <f t="shared" si="579"/>
        <v>0.27435007945094203</v>
      </c>
    </row>
    <row r="9133" spans="1:17" ht="19.5" customHeight="1" x14ac:dyDescent="0.2">
      <c r="A9133" s="12">
        <v>6495</v>
      </c>
      <c r="B9133" s="6" t="s">
        <v>2518</v>
      </c>
      <c r="C9133" s="12">
        <v>7921</v>
      </c>
      <c r="D9133" s="6" t="s">
        <v>5874</v>
      </c>
      <c r="E9133" s="13">
        <v>42051</v>
      </c>
      <c r="F9133" s="13">
        <v>44415</v>
      </c>
      <c r="H9133" s="6" t="s">
        <v>7949</v>
      </c>
      <c r="I9133" s="6" t="s">
        <v>7962</v>
      </c>
      <c r="J9133" s="14">
        <v>-0.23039999999999999</v>
      </c>
      <c r="K9133" s="14">
        <v>0.11210000000000001</v>
      </c>
      <c r="L9133" s="15">
        <f t="shared" si="576"/>
        <v>-0.34250000000000003</v>
      </c>
      <c r="M9133" s="11">
        <f t="shared" si="577"/>
        <v>0</v>
      </c>
      <c r="N9133" s="11">
        <f>VLOOKUP(E9133,Nasdaq!$A$2:$F$3174,5,1)</f>
        <v>4893.8398440000001</v>
      </c>
      <c r="O9133" s="11">
        <f>VLOOKUP(F9133,Nasdaq!$A$2:$F$3174,5,1)</f>
        <v>11010.980469</v>
      </c>
      <c r="P9133" s="11">
        <f t="shared" si="578"/>
        <v>2364</v>
      </c>
      <c r="Q9133" s="15">
        <f t="shared" si="579"/>
        <v>0.44445128724099087</v>
      </c>
    </row>
    <row r="9134" spans="1:17" ht="19.5" customHeight="1" x14ac:dyDescent="0.2">
      <c r="A9134" s="12">
        <v>6188</v>
      </c>
      <c r="B9134" s="6" t="s">
        <v>2519</v>
      </c>
      <c r="C9134" s="12">
        <v>40737</v>
      </c>
      <c r="D9134" s="6" t="s">
        <v>4808</v>
      </c>
      <c r="E9134" s="13">
        <v>40821</v>
      </c>
      <c r="F9134" s="13">
        <v>44415</v>
      </c>
      <c r="H9134" s="6" t="s">
        <v>7948</v>
      </c>
      <c r="I9134" s="6" t="s">
        <v>7959</v>
      </c>
      <c r="J9134" s="14">
        <v>-9.3299999999999994E-2</v>
      </c>
      <c r="K9134" s="14">
        <v>0.15179999999999999</v>
      </c>
      <c r="L9134" s="15">
        <f t="shared" si="576"/>
        <v>-0.24509999999999998</v>
      </c>
      <c r="M9134" s="11">
        <f t="shared" si="577"/>
        <v>0</v>
      </c>
      <c r="N9134" s="11">
        <f>VLOOKUP(E9134,Nasdaq!$A$2:$F$3174,5,1)</f>
        <v>2460.51001</v>
      </c>
      <c r="O9134" s="11">
        <f>VLOOKUP(F9134,Nasdaq!$A$2:$F$3174,5,1)</f>
        <v>11010.980469</v>
      </c>
      <c r="P9134" s="11">
        <f t="shared" si="578"/>
        <v>3594</v>
      </c>
      <c r="Q9134" s="15">
        <f t="shared" si="579"/>
        <v>0.22345992054491209</v>
      </c>
    </row>
    <row r="9135" spans="1:17" ht="19.5" customHeight="1" x14ac:dyDescent="0.2">
      <c r="A9135" s="12">
        <v>1707</v>
      </c>
      <c r="B9135" s="6" t="s">
        <v>2520</v>
      </c>
      <c r="C9135" s="12">
        <v>4325</v>
      </c>
      <c r="D9135" s="6" t="s">
        <v>3662</v>
      </c>
      <c r="E9135" s="13">
        <v>40374</v>
      </c>
      <c r="F9135" s="13">
        <v>44415</v>
      </c>
      <c r="G9135" s="13">
        <v>40374</v>
      </c>
      <c r="H9135" s="6" t="s">
        <v>7951</v>
      </c>
      <c r="I9135" s="6" t="s">
        <v>7987</v>
      </c>
      <c r="J9135" s="14">
        <v>-0.14449999999999999</v>
      </c>
      <c r="K9135" s="14">
        <v>0.1409</v>
      </c>
      <c r="L9135" s="15">
        <f t="shared" si="576"/>
        <v>-0.28539999999999999</v>
      </c>
      <c r="M9135" s="11">
        <f t="shared" si="577"/>
        <v>0</v>
      </c>
      <c r="N9135" s="11">
        <f>VLOOKUP(E9135,Nasdaq!$A$2:$F$3174,5,1)</f>
        <v>2249.080078</v>
      </c>
      <c r="O9135" s="11">
        <f>VLOOKUP(F9135,Nasdaq!$A$2:$F$3174,5,1)</f>
        <v>11010.980469</v>
      </c>
      <c r="P9135" s="11">
        <f t="shared" si="578"/>
        <v>4041</v>
      </c>
      <c r="Q9135" s="15">
        <f t="shared" si="579"/>
        <v>0.20425814997493297</v>
      </c>
    </row>
    <row r="9136" spans="1:17" ht="19.5" customHeight="1" x14ac:dyDescent="0.2">
      <c r="A9136" s="12">
        <v>6865</v>
      </c>
      <c r="B9136" s="6" t="s">
        <v>2521</v>
      </c>
      <c r="C9136" s="12">
        <v>9443</v>
      </c>
      <c r="D9136" s="6" t="s">
        <v>5769</v>
      </c>
      <c r="E9136" s="13">
        <v>41724</v>
      </c>
      <c r="F9136" s="13">
        <v>44415</v>
      </c>
      <c r="H9136" s="6" t="s">
        <v>7949</v>
      </c>
      <c r="I9136" s="6" t="s">
        <v>8009</v>
      </c>
      <c r="J9136" s="14">
        <v>2.9399999999999999E-2</v>
      </c>
      <c r="K9136" s="14">
        <v>0.12039999999999999</v>
      </c>
      <c r="L9136" s="15">
        <f t="shared" si="576"/>
        <v>-9.0999999999999998E-2</v>
      </c>
      <c r="M9136" s="11">
        <f t="shared" si="577"/>
        <v>0</v>
      </c>
      <c r="N9136" s="11">
        <f>VLOOKUP(E9136,Nasdaq!$A$2:$F$3174,5,1)</f>
        <v>4173.580078</v>
      </c>
      <c r="O9136" s="11">
        <f>VLOOKUP(F9136,Nasdaq!$A$2:$F$3174,5,1)</f>
        <v>11010.980469</v>
      </c>
      <c r="P9136" s="11">
        <f t="shared" si="578"/>
        <v>2691</v>
      </c>
      <c r="Q9136" s="15">
        <f t="shared" si="579"/>
        <v>0.37903838009101187</v>
      </c>
    </row>
    <row r="9137" spans="1:17" ht="19.5" customHeight="1" x14ac:dyDescent="0.2">
      <c r="A9137" s="12">
        <v>6865</v>
      </c>
      <c r="B9137" s="6" t="s">
        <v>2521</v>
      </c>
      <c r="C9137" s="12">
        <v>9446</v>
      </c>
      <c r="D9137" s="6" t="s">
        <v>5875</v>
      </c>
      <c r="E9137" s="13">
        <v>41592</v>
      </c>
      <c r="F9137" s="13">
        <v>42684</v>
      </c>
      <c r="H9137" s="6" t="s">
        <v>7951</v>
      </c>
      <c r="I9137" s="6" t="s">
        <v>7971</v>
      </c>
      <c r="J9137" s="14">
        <v>-1.52E-2</v>
      </c>
      <c r="K9137" s="14">
        <v>8.8599999999999998E-2</v>
      </c>
      <c r="L9137" s="15">
        <f t="shared" si="576"/>
        <v>-0.1038</v>
      </c>
      <c r="M9137" s="11">
        <f t="shared" si="577"/>
        <v>0</v>
      </c>
      <c r="N9137" s="11">
        <f>VLOOKUP(E9137,Nasdaq!$A$2:$F$3174,5,1)</f>
        <v>3972.73999</v>
      </c>
      <c r="O9137" s="11">
        <f>VLOOKUP(F9137,Nasdaq!$A$2:$F$3174,5,1)</f>
        <v>5208.7998049999997</v>
      </c>
      <c r="P9137" s="11">
        <f t="shared" si="578"/>
        <v>1092</v>
      </c>
      <c r="Q9137" s="15">
        <f t="shared" si="579"/>
        <v>0.76269828728022693</v>
      </c>
    </row>
    <row r="9138" spans="1:17" ht="19.5" customHeight="1" x14ac:dyDescent="0.2">
      <c r="A9138" s="12">
        <v>6654</v>
      </c>
      <c r="B9138" s="6" t="s">
        <v>2522</v>
      </c>
      <c r="C9138" s="12">
        <v>29455</v>
      </c>
      <c r="D9138" s="6" t="s">
        <v>4088</v>
      </c>
      <c r="E9138" s="13">
        <v>41722</v>
      </c>
      <c r="F9138" s="13">
        <v>44415</v>
      </c>
      <c r="G9138" s="13">
        <v>43122</v>
      </c>
      <c r="H9138" s="6" t="s">
        <v>7949</v>
      </c>
      <c r="I9138" s="6" t="s">
        <v>8009</v>
      </c>
      <c r="J9138" s="14">
        <v>-3.3799999999999997E-2</v>
      </c>
      <c r="K9138" s="14">
        <v>0.1198</v>
      </c>
      <c r="L9138" s="15">
        <f t="shared" si="576"/>
        <v>-0.15360000000000001</v>
      </c>
      <c r="M9138" s="11">
        <f t="shared" si="577"/>
        <v>0</v>
      </c>
      <c r="N9138" s="11">
        <f>VLOOKUP(E9138,Nasdaq!$A$2:$F$3174,5,1)</f>
        <v>4226.3901370000003</v>
      </c>
      <c r="O9138" s="11">
        <f>VLOOKUP(F9138,Nasdaq!$A$2:$F$3174,5,1)</f>
        <v>11010.980469</v>
      </c>
      <c r="P9138" s="11">
        <f t="shared" si="578"/>
        <v>2693</v>
      </c>
      <c r="Q9138" s="15">
        <f t="shared" si="579"/>
        <v>0.38383450647987893</v>
      </c>
    </row>
    <row r="9139" spans="1:17" ht="19.5" customHeight="1" x14ac:dyDescent="0.2">
      <c r="A9139" s="12">
        <v>8810</v>
      </c>
      <c r="B9139" s="6" t="s">
        <v>2523</v>
      </c>
      <c r="C9139" s="12">
        <v>32657</v>
      </c>
      <c r="D9139" s="6" t="s">
        <v>5876</v>
      </c>
      <c r="E9139" s="13">
        <v>42971</v>
      </c>
      <c r="F9139" s="13">
        <v>44415</v>
      </c>
      <c r="H9139" s="6" t="s">
        <v>7949</v>
      </c>
      <c r="I9139" s="6" t="s">
        <v>7966</v>
      </c>
      <c r="J9139" s="14">
        <v>-1.0800000000000001E-2</v>
      </c>
      <c r="K9139" s="14">
        <v>0.13619999999999999</v>
      </c>
      <c r="L9139" s="15">
        <f t="shared" si="576"/>
        <v>-0.14699999999999999</v>
      </c>
      <c r="M9139" s="11">
        <f t="shared" si="577"/>
        <v>0</v>
      </c>
      <c r="N9139" s="11">
        <f>VLOOKUP(E9139,Nasdaq!$A$2:$F$3174,5,1)</f>
        <v>6271.330078</v>
      </c>
      <c r="O9139" s="11">
        <f>VLOOKUP(F9139,Nasdaq!$A$2:$F$3174,5,1)</f>
        <v>11010.980469</v>
      </c>
      <c r="P9139" s="11">
        <f t="shared" si="578"/>
        <v>1444</v>
      </c>
      <c r="Q9139" s="15">
        <f t="shared" si="579"/>
        <v>0.56955298335994997</v>
      </c>
    </row>
    <row r="9140" spans="1:17" ht="19.5" customHeight="1" x14ac:dyDescent="0.2">
      <c r="A9140" s="12">
        <v>5992</v>
      </c>
      <c r="B9140" s="6" t="s">
        <v>2524</v>
      </c>
      <c r="C9140" s="12">
        <v>14522</v>
      </c>
      <c r="D9140" s="6" t="s">
        <v>4072</v>
      </c>
      <c r="E9140" s="13">
        <v>42318</v>
      </c>
      <c r="F9140" s="13">
        <v>44415</v>
      </c>
      <c r="H9140" s="6" t="s">
        <v>7951</v>
      </c>
      <c r="I9140" s="6" t="s">
        <v>8023</v>
      </c>
      <c r="J9140" s="14">
        <v>3.27E-2</v>
      </c>
      <c r="K9140" s="14">
        <v>0.12859999999999999</v>
      </c>
      <c r="L9140" s="15">
        <f t="shared" ref="L9140:L9158" si="580">J9140-K9140</f>
        <v>-9.5899999999999985E-2</v>
      </c>
      <c r="M9140" s="11">
        <f t="shared" ref="M9140:M9158" si="581">IF(L9140&gt;0,1,0)</f>
        <v>0</v>
      </c>
      <c r="N9140" s="11">
        <f>VLOOKUP(E9140,Nasdaq!$A$2:$F$3174,5,1)</f>
        <v>5083.2402339999999</v>
      </c>
      <c r="O9140" s="11">
        <f>VLOOKUP(F9140,Nasdaq!$A$2:$F$3174,5,1)</f>
        <v>11010.980469</v>
      </c>
      <c r="P9140" s="11">
        <f t="shared" ref="P9140:P9158" si="582">_xlfn.DAYS(F9140,E9140)</f>
        <v>2097</v>
      </c>
      <c r="Q9140" s="15">
        <f t="shared" ref="Q9140:Q9158" si="583">(O9140/N9140)^(1/P9140/365-1)</f>
        <v>0.46165238251244195</v>
      </c>
    </row>
    <row r="9141" spans="1:17" ht="19.5" customHeight="1" x14ac:dyDescent="0.2">
      <c r="A9141" s="12">
        <v>5248</v>
      </c>
      <c r="B9141" s="6" t="s">
        <v>2525</v>
      </c>
      <c r="C9141" s="12">
        <v>40580</v>
      </c>
      <c r="D9141" s="6" t="s">
        <v>5591</v>
      </c>
      <c r="E9141" s="13">
        <v>41768</v>
      </c>
      <c r="F9141" s="13">
        <v>42461</v>
      </c>
      <c r="H9141" s="6" t="s">
        <v>7950</v>
      </c>
      <c r="I9141" s="6" t="s">
        <v>8032</v>
      </c>
      <c r="J9141" s="14">
        <v>-2.76E-2</v>
      </c>
      <c r="K9141" s="14">
        <v>7.5600000000000001E-2</v>
      </c>
      <c r="L9141" s="15">
        <f t="shared" si="580"/>
        <v>-0.1032</v>
      </c>
      <c r="M9141" s="11">
        <f t="shared" si="581"/>
        <v>0</v>
      </c>
      <c r="N9141" s="11">
        <f>VLOOKUP(E9141,Nasdaq!$A$2:$F$3174,5,1)</f>
        <v>4071.8701169999999</v>
      </c>
      <c r="O9141" s="11">
        <f>VLOOKUP(F9141,Nasdaq!$A$2:$F$3174,5,1)</f>
        <v>4914.5400390000004</v>
      </c>
      <c r="P9141" s="11">
        <f t="shared" si="582"/>
        <v>693</v>
      </c>
      <c r="Q9141" s="15">
        <f t="shared" si="583"/>
        <v>0.8285359591387047</v>
      </c>
    </row>
    <row r="9142" spans="1:17" ht="19.5" customHeight="1" x14ac:dyDescent="0.2">
      <c r="A9142" s="12">
        <v>8016</v>
      </c>
      <c r="B9142" s="6" t="s">
        <v>2526</v>
      </c>
      <c r="C9142" s="12">
        <v>32041</v>
      </c>
      <c r="D9142" s="6" t="s">
        <v>5877</v>
      </c>
      <c r="E9142" s="13">
        <v>43629</v>
      </c>
      <c r="F9142" s="13">
        <v>44415</v>
      </c>
      <c r="G9142" s="13">
        <v>43629</v>
      </c>
      <c r="H9142" s="6" t="s">
        <v>7946</v>
      </c>
      <c r="I9142" s="6" t="s">
        <v>8019</v>
      </c>
      <c r="J9142" s="14">
        <v>1.921</v>
      </c>
      <c r="K9142" s="14">
        <v>0.1598</v>
      </c>
      <c r="L9142" s="15">
        <f t="shared" si="580"/>
        <v>1.7612000000000001</v>
      </c>
      <c r="M9142" s="11">
        <f t="shared" si="581"/>
        <v>1</v>
      </c>
      <c r="N9142" s="11">
        <f>VLOOKUP(E9142,Nasdaq!$A$2:$F$3174,5,1)</f>
        <v>7837.1298829999996</v>
      </c>
      <c r="O9142" s="11">
        <f>VLOOKUP(F9142,Nasdaq!$A$2:$F$3174,5,1)</f>
        <v>11010.980469</v>
      </c>
      <c r="P9142" s="11">
        <f t="shared" si="582"/>
        <v>786</v>
      </c>
      <c r="Q9142" s="15">
        <f t="shared" si="583"/>
        <v>0.71175670446329431</v>
      </c>
    </row>
    <row r="9143" spans="1:17" ht="19.5" customHeight="1" x14ac:dyDescent="0.2">
      <c r="A9143" s="12">
        <v>7375</v>
      </c>
      <c r="B9143" s="6" t="s">
        <v>2527</v>
      </c>
      <c r="C9143" s="12">
        <v>26719</v>
      </c>
      <c r="D9143" s="6" t="s">
        <v>5878</v>
      </c>
      <c r="E9143" s="13">
        <v>41619</v>
      </c>
      <c r="F9143" s="13">
        <v>42044</v>
      </c>
      <c r="H9143" s="6" t="s">
        <v>7950</v>
      </c>
      <c r="I9143" s="6" t="s">
        <v>8108</v>
      </c>
      <c r="J9143" s="14">
        <v>0.45909999999999995</v>
      </c>
      <c r="K9143" s="14">
        <v>0.14910000000000001</v>
      </c>
      <c r="L9143" s="15">
        <f t="shared" si="580"/>
        <v>0.30999999999999994</v>
      </c>
      <c r="M9143" s="11">
        <f t="shared" si="581"/>
        <v>1</v>
      </c>
      <c r="N9143" s="11">
        <f>VLOOKUP(E9143,Nasdaq!$A$2:$F$3174,5,1)</f>
        <v>4003.8100589999999</v>
      </c>
      <c r="O9143" s="11">
        <f>VLOOKUP(F9143,Nasdaq!$A$2:$F$3174,5,1)</f>
        <v>4726.0097660000001</v>
      </c>
      <c r="P9143" s="11">
        <f t="shared" si="582"/>
        <v>425</v>
      </c>
      <c r="Q9143" s="15">
        <f t="shared" si="583"/>
        <v>0.84718706424171297</v>
      </c>
    </row>
    <row r="9144" spans="1:17" ht="19.5" customHeight="1" x14ac:dyDescent="0.2">
      <c r="A9144" s="12">
        <v>7375</v>
      </c>
      <c r="B9144" s="6" t="s">
        <v>2527</v>
      </c>
      <c r="C9144" s="12">
        <v>20692</v>
      </c>
      <c r="D9144" s="6" t="s">
        <v>7941</v>
      </c>
      <c r="E9144" s="13">
        <v>41638</v>
      </c>
      <c r="F9144" s="13">
        <v>44415</v>
      </c>
      <c r="H9144" s="6" t="s">
        <v>7950</v>
      </c>
      <c r="I9144" s="6" t="s">
        <v>7985</v>
      </c>
      <c r="J9144" s="14">
        <v>0.19510000000000002</v>
      </c>
      <c r="K9144" s="14">
        <v>0.1177</v>
      </c>
      <c r="L9144" s="15">
        <f t="shared" si="580"/>
        <v>7.7400000000000024E-2</v>
      </c>
      <c r="M9144" s="11">
        <f t="shared" si="581"/>
        <v>1</v>
      </c>
      <c r="N9144" s="11">
        <f>VLOOKUP(E9144,Nasdaq!$A$2:$F$3174,5,1)</f>
        <v>4154.2001950000003</v>
      </c>
      <c r="O9144" s="11">
        <f>VLOOKUP(F9144,Nasdaq!$A$2:$F$3174,5,1)</f>
        <v>11010.980469</v>
      </c>
      <c r="P9144" s="11">
        <f t="shared" si="582"/>
        <v>2777</v>
      </c>
      <c r="Q9144" s="15">
        <f t="shared" si="583"/>
        <v>0.37727831792522221</v>
      </c>
    </row>
    <row r="9145" spans="1:17" ht="19.5" customHeight="1" x14ac:dyDescent="0.2">
      <c r="A9145" s="12">
        <v>7375</v>
      </c>
      <c r="B9145" s="6" t="s">
        <v>2527</v>
      </c>
      <c r="C9145" s="12">
        <v>34079</v>
      </c>
      <c r="D9145" s="6" t="s">
        <v>7942</v>
      </c>
      <c r="E9145" s="13">
        <v>42660</v>
      </c>
      <c r="F9145" s="13">
        <v>43432</v>
      </c>
      <c r="H9145" s="6" t="s">
        <v>7946</v>
      </c>
      <c r="I9145" s="6" t="s">
        <v>8165</v>
      </c>
      <c r="J9145" s="14">
        <v>0.11460000000000001</v>
      </c>
      <c r="K9145" s="14">
        <v>0.15079999999999999</v>
      </c>
      <c r="L9145" s="15">
        <f t="shared" si="580"/>
        <v>-3.6199999999999982E-2</v>
      </c>
      <c r="M9145" s="11">
        <f t="shared" si="581"/>
        <v>0</v>
      </c>
      <c r="N9145" s="11">
        <f>VLOOKUP(E9145,Nasdaq!$A$2:$F$3174,5,1)</f>
        <v>5199.8198240000002</v>
      </c>
      <c r="O9145" s="11">
        <f>VLOOKUP(F9145,Nasdaq!$A$2:$F$3174,5,1)</f>
        <v>7291.5898440000001</v>
      </c>
      <c r="P9145" s="11">
        <f t="shared" si="582"/>
        <v>772</v>
      </c>
      <c r="Q9145" s="15">
        <f t="shared" si="583"/>
        <v>0.71312651620939294</v>
      </c>
    </row>
    <row r="9146" spans="1:17" ht="19.5" customHeight="1" x14ac:dyDescent="0.2">
      <c r="A9146" s="12">
        <v>7375</v>
      </c>
      <c r="B9146" s="6" t="s">
        <v>2527</v>
      </c>
      <c r="C9146" s="12">
        <v>12028</v>
      </c>
      <c r="D9146" s="6" t="s">
        <v>5879</v>
      </c>
      <c r="E9146" s="13">
        <v>42093</v>
      </c>
      <c r="F9146" s="13">
        <v>43963</v>
      </c>
      <c r="H9146" s="6" t="s">
        <v>7950</v>
      </c>
      <c r="I9146" s="6" t="s">
        <v>8082</v>
      </c>
      <c r="J9146" s="14">
        <v>8.3000000000000001E-3</v>
      </c>
      <c r="K9146" s="14">
        <v>8.6199999999999999E-2</v>
      </c>
      <c r="L9146" s="15">
        <f t="shared" si="580"/>
        <v>-7.7899999999999997E-2</v>
      </c>
      <c r="M9146" s="11">
        <f t="shared" si="581"/>
        <v>0</v>
      </c>
      <c r="N9146" s="11">
        <f>VLOOKUP(E9146,Nasdaq!$A$2:$F$3174,5,1)</f>
        <v>4947.4399409999996</v>
      </c>
      <c r="O9146" s="11">
        <f>VLOOKUP(F9146,Nasdaq!$A$2:$F$3174,5,1)</f>
        <v>9002.5498050000006</v>
      </c>
      <c r="P9146" s="11">
        <f t="shared" si="582"/>
        <v>1870</v>
      </c>
      <c r="Q9146" s="15">
        <f t="shared" si="583"/>
        <v>0.54956033427972306</v>
      </c>
    </row>
    <row r="9147" spans="1:17" ht="19.5" customHeight="1" x14ac:dyDescent="0.2">
      <c r="A9147" s="12">
        <v>7375</v>
      </c>
      <c r="B9147" s="6" t="s">
        <v>2527</v>
      </c>
      <c r="C9147" s="12">
        <v>30819</v>
      </c>
      <c r="D9147" s="6" t="s">
        <v>5880</v>
      </c>
      <c r="E9147" s="13">
        <v>42048</v>
      </c>
      <c r="F9147" s="13">
        <v>44415</v>
      </c>
      <c r="H9147" s="6" t="s">
        <v>7949</v>
      </c>
      <c r="I9147" s="6" t="s">
        <v>8068</v>
      </c>
      <c r="J9147" s="14">
        <v>-0.2011</v>
      </c>
      <c r="K9147" s="14">
        <v>0.11199999999999999</v>
      </c>
      <c r="L9147" s="15">
        <f t="shared" si="580"/>
        <v>-0.31309999999999999</v>
      </c>
      <c r="M9147" s="11">
        <f t="shared" si="581"/>
        <v>0</v>
      </c>
      <c r="N9147" s="11">
        <f>VLOOKUP(E9147,Nasdaq!$A$2:$F$3174,5,1)</f>
        <v>4893.8398440000001</v>
      </c>
      <c r="O9147" s="11">
        <f>VLOOKUP(F9147,Nasdaq!$A$2:$F$3174,5,1)</f>
        <v>11010.980469</v>
      </c>
      <c r="P9147" s="11">
        <f t="shared" si="582"/>
        <v>2367</v>
      </c>
      <c r="Q9147" s="15">
        <f t="shared" si="583"/>
        <v>0.44445128671159251</v>
      </c>
    </row>
    <row r="9148" spans="1:17" ht="19.5" customHeight="1" x14ac:dyDescent="0.2">
      <c r="A9148" s="12">
        <v>5332</v>
      </c>
      <c r="B9148" s="6" t="s">
        <v>2528</v>
      </c>
      <c r="C9148" s="12">
        <v>162</v>
      </c>
      <c r="D9148" s="6" t="s">
        <v>2981</v>
      </c>
      <c r="E9148" s="13">
        <v>42852</v>
      </c>
      <c r="F9148" s="13">
        <v>44415</v>
      </c>
      <c r="H9148" s="6" t="s">
        <v>7944</v>
      </c>
      <c r="I9148" s="6" t="s">
        <v>7983</v>
      </c>
      <c r="J9148" s="14">
        <v>0.13159999999999999</v>
      </c>
      <c r="K9148" s="14">
        <v>0.13140000000000002</v>
      </c>
      <c r="L9148" s="15">
        <f t="shared" si="580"/>
        <v>1.9999999999997797E-4</v>
      </c>
      <c r="M9148" s="11">
        <f t="shared" si="581"/>
        <v>1</v>
      </c>
      <c r="N9148" s="11">
        <f>VLOOKUP(E9148,Nasdaq!$A$2:$F$3174,5,1)</f>
        <v>6048.9399409999996</v>
      </c>
      <c r="O9148" s="11">
        <f>VLOOKUP(F9148,Nasdaq!$A$2:$F$3174,5,1)</f>
        <v>11010.980469</v>
      </c>
      <c r="P9148" s="11">
        <f t="shared" si="582"/>
        <v>1563</v>
      </c>
      <c r="Q9148" s="15">
        <f t="shared" si="583"/>
        <v>0.54935582796795346</v>
      </c>
    </row>
    <row r="9149" spans="1:17" ht="19.5" customHeight="1" x14ac:dyDescent="0.2">
      <c r="A9149" s="12">
        <v>5332</v>
      </c>
      <c r="B9149" s="6" t="s">
        <v>2528</v>
      </c>
      <c r="C9149" s="12">
        <v>8</v>
      </c>
      <c r="D9149" s="6" t="s">
        <v>2827</v>
      </c>
      <c r="E9149" s="13">
        <v>42114</v>
      </c>
      <c r="F9149" s="13">
        <v>43876</v>
      </c>
      <c r="H9149" s="6" t="s">
        <v>7948</v>
      </c>
      <c r="I9149" s="6" t="s">
        <v>7959</v>
      </c>
      <c r="J9149" s="14">
        <v>4.2900000000000001E-2</v>
      </c>
      <c r="K9149" s="14">
        <v>0.1258</v>
      </c>
      <c r="L9149" s="15">
        <f t="shared" si="580"/>
        <v>-8.2900000000000001E-2</v>
      </c>
      <c r="M9149" s="11">
        <f t="shared" si="581"/>
        <v>0</v>
      </c>
      <c r="N9149" s="11">
        <f>VLOOKUP(E9149,Nasdaq!$A$2:$F$3174,5,1)</f>
        <v>4994.6000979999999</v>
      </c>
      <c r="O9149" s="11">
        <f>VLOOKUP(F9149,Nasdaq!$A$2:$F$3174,5,1)</f>
        <v>9731.1796880000002</v>
      </c>
      <c r="P9149" s="11">
        <f t="shared" si="582"/>
        <v>1762</v>
      </c>
      <c r="Q9149" s="15">
        <f t="shared" si="583"/>
        <v>0.51325794384063295</v>
      </c>
    </row>
    <row r="9150" spans="1:17" ht="19.5" customHeight="1" x14ac:dyDescent="0.2">
      <c r="A9150" s="12">
        <v>5332</v>
      </c>
      <c r="B9150" s="6" t="s">
        <v>2528</v>
      </c>
      <c r="C9150" s="12">
        <v>88</v>
      </c>
      <c r="D9150" s="6" t="s">
        <v>3407</v>
      </c>
      <c r="E9150" s="13">
        <v>42825</v>
      </c>
      <c r="F9150" s="13">
        <v>43054</v>
      </c>
      <c r="H9150" s="6" t="s">
        <v>7946</v>
      </c>
      <c r="I9150" s="6" t="s">
        <v>7965</v>
      </c>
      <c r="J9150" s="14">
        <v>-0.14219999999999999</v>
      </c>
      <c r="K9150" s="14">
        <v>0.16250000000000001</v>
      </c>
      <c r="L9150" s="15">
        <f t="shared" si="580"/>
        <v>-0.30469999999999997</v>
      </c>
      <c r="M9150" s="11">
        <f t="shared" si="581"/>
        <v>0</v>
      </c>
      <c r="N9150" s="11">
        <f>VLOOKUP(E9150,Nasdaq!$A$2:$F$3174,5,1)</f>
        <v>5911.7402339999999</v>
      </c>
      <c r="O9150" s="11">
        <f>VLOOKUP(F9150,Nasdaq!$A$2:$F$3174,5,1)</f>
        <v>6706.2099609999996</v>
      </c>
      <c r="P9150" s="11">
        <f t="shared" si="582"/>
        <v>229</v>
      </c>
      <c r="Q9150" s="15">
        <f t="shared" si="583"/>
        <v>0.88153356167681796</v>
      </c>
    </row>
    <row r="9151" spans="1:17" ht="19.5" customHeight="1" x14ac:dyDescent="0.2">
      <c r="A9151" s="12">
        <v>6397</v>
      </c>
      <c r="B9151" s="6" t="s">
        <v>2529</v>
      </c>
      <c r="C9151" s="12">
        <v>41224</v>
      </c>
      <c r="D9151" s="6" t="s">
        <v>5881</v>
      </c>
      <c r="E9151" s="13">
        <v>43063</v>
      </c>
      <c r="F9151" s="13">
        <v>44415</v>
      </c>
      <c r="H9151" s="6" t="s">
        <v>7948</v>
      </c>
      <c r="I9151" s="6" t="s">
        <v>8050</v>
      </c>
      <c r="J9151" s="14">
        <v>-0.59899999999999998</v>
      </c>
      <c r="K9151" s="14">
        <v>0.12050000000000001</v>
      </c>
      <c r="L9151" s="15">
        <f t="shared" si="580"/>
        <v>-0.71950000000000003</v>
      </c>
      <c r="M9151" s="11">
        <f t="shared" si="581"/>
        <v>0</v>
      </c>
      <c r="N9151" s="11">
        <f>VLOOKUP(E9151,Nasdaq!$A$2:$F$3174,5,1)</f>
        <v>6889.1601559999999</v>
      </c>
      <c r="O9151" s="11">
        <f>VLOOKUP(F9151,Nasdaq!$A$2:$F$3174,5,1)</f>
        <v>11010.980469</v>
      </c>
      <c r="P9151" s="11">
        <f t="shared" si="582"/>
        <v>1352</v>
      </c>
      <c r="Q9151" s="15">
        <f t="shared" si="583"/>
        <v>0.62566332962126014</v>
      </c>
    </row>
    <row r="9152" spans="1:17" ht="19.5" customHeight="1" x14ac:dyDescent="0.2">
      <c r="A9152" s="12">
        <v>5738</v>
      </c>
      <c r="B9152" s="6" t="s">
        <v>2530</v>
      </c>
      <c r="C9152" s="12">
        <v>39419</v>
      </c>
      <c r="D9152" s="6" t="s">
        <v>5882</v>
      </c>
      <c r="E9152" s="13">
        <v>42982</v>
      </c>
      <c r="F9152" s="13">
        <v>44415</v>
      </c>
      <c r="G9152" s="13">
        <v>42982</v>
      </c>
      <c r="H9152" s="6" t="s">
        <v>7949</v>
      </c>
      <c r="I9152" s="6" t="s">
        <v>7973</v>
      </c>
      <c r="J9152" s="14">
        <v>-0.64849999999999997</v>
      </c>
      <c r="K9152" s="14">
        <v>0.13439999999999999</v>
      </c>
      <c r="L9152" s="15">
        <f t="shared" si="580"/>
        <v>-0.78289999999999993</v>
      </c>
      <c r="M9152" s="11">
        <f t="shared" si="581"/>
        <v>0</v>
      </c>
      <c r="N9152" s="11">
        <f>VLOOKUP(E9152,Nasdaq!$A$2:$F$3174,5,1)</f>
        <v>6435.330078</v>
      </c>
      <c r="O9152" s="11">
        <f>VLOOKUP(F9152,Nasdaq!$A$2:$F$3174,5,1)</f>
        <v>11010.980469</v>
      </c>
      <c r="P9152" s="11">
        <f t="shared" si="582"/>
        <v>1433</v>
      </c>
      <c r="Q9152" s="15">
        <f t="shared" si="583"/>
        <v>0.58444719834474035</v>
      </c>
    </row>
    <row r="9153" spans="1:17" ht="19.5" customHeight="1" x14ac:dyDescent="0.2">
      <c r="A9153" s="12">
        <v>8704</v>
      </c>
      <c r="B9153" s="6" t="s">
        <v>2531</v>
      </c>
      <c r="C9153" s="12">
        <v>23802</v>
      </c>
      <c r="D9153" s="6" t="s">
        <v>5883</v>
      </c>
      <c r="E9153" s="13">
        <v>43637</v>
      </c>
      <c r="F9153" s="13">
        <v>44415</v>
      </c>
      <c r="H9153" s="6" t="s">
        <v>7948</v>
      </c>
      <c r="I9153" s="6" t="s">
        <v>7992</v>
      </c>
      <c r="J9153" s="14">
        <v>6.1999999999999998E-3</v>
      </c>
      <c r="K9153" s="14">
        <v>0.1424</v>
      </c>
      <c r="L9153" s="15">
        <f t="shared" si="580"/>
        <v>-0.13619999999999999</v>
      </c>
      <c r="M9153" s="11">
        <f t="shared" si="581"/>
        <v>0</v>
      </c>
      <c r="N9153" s="11">
        <f>VLOOKUP(E9153,Nasdaq!$A$2:$F$3174,5,1)</f>
        <v>8031.7099609999996</v>
      </c>
      <c r="O9153" s="11">
        <f>VLOOKUP(F9153,Nasdaq!$A$2:$F$3174,5,1)</f>
        <v>11010.980469</v>
      </c>
      <c r="P9153" s="11">
        <f t="shared" si="582"/>
        <v>778</v>
      </c>
      <c r="Q9153" s="15">
        <f t="shared" si="583"/>
        <v>0.72942812921927791</v>
      </c>
    </row>
    <row r="9154" spans="1:17" ht="19.5" customHeight="1" x14ac:dyDescent="0.2">
      <c r="A9154" s="12">
        <v>7178</v>
      </c>
      <c r="B9154" s="6" t="s">
        <v>2532</v>
      </c>
      <c r="C9154" s="12">
        <v>40651</v>
      </c>
      <c r="D9154" s="6" t="s">
        <v>5269</v>
      </c>
      <c r="E9154" s="13">
        <v>42116</v>
      </c>
      <c r="F9154" s="13">
        <v>44415</v>
      </c>
      <c r="H9154" s="6" t="s">
        <v>7946</v>
      </c>
      <c r="I9154" s="6" t="s">
        <v>8005</v>
      </c>
      <c r="J9154" s="14">
        <v>-0.31590000000000001</v>
      </c>
      <c r="K9154" s="14">
        <v>0.1143</v>
      </c>
      <c r="L9154" s="15">
        <f t="shared" si="580"/>
        <v>-0.43020000000000003</v>
      </c>
      <c r="M9154" s="11">
        <f t="shared" si="581"/>
        <v>0</v>
      </c>
      <c r="N9154" s="11">
        <f>VLOOKUP(E9154,Nasdaq!$A$2:$F$3174,5,1)</f>
        <v>5035.169922</v>
      </c>
      <c r="O9154" s="11">
        <f>VLOOKUP(F9154,Nasdaq!$A$2:$F$3174,5,1)</f>
        <v>11010.980469</v>
      </c>
      <c r="P9154" s="11">
        <f t="shared" si="582"/>
        <v>2299</v>
      </c>
      <c r="Q9154" s="15">
        <f t="shared" si="583"/>
        <v>0.45728667226211478</v>
      </c>
    </row>
    <row r="9155" spans="1:17" ht="19.5" customHeight="1" x14ac:dyDescent="0.2">
      <c r="A9155" s="12">
        <v>6497</v>
      </c>
      <c r="B9155" s="6" t="s">
        <v>2533</v>
      </c>
      <c r="C9155" s="12">
        <v>40652</v>
      </c>
      <c r="D9155" s="6" t="s">
        <v>4154</v>
      </c>
      <c r="E9155" s="13">
        <v>42382</v>
      </c>
      <c r="F9155" s="13">
        <v>44415</v>
      </c>
      <c r="H9155" s="6" t="s">
        <v>7947</v>
      </c>
      <c r="I9155" s="6" t="s">
        <v>7994</v>
      </c>
      <c r="J9155" s="14">
        <v>0.61780000000000002</v>
      </c>
      <c r="K9155" s="14">
        <v>0.157</v>
      </c>
      <c r="L9155" s="15">
        <f t="shared" si="580"/>
        <v>0.46079999999999999</v>
      </c>
      <c r="M9155" s="11">
        <f t="shared" si="581"/>
        <v>1</v>
      </c>
      <c r="N9155" s="11">
        <f>VLOOKUP(E9155,Nasdaq!$A$2:$F$3174,5,1)</f>
        <v>4526.0600590000004</v>
      </c>
      <c r="O9155" s="11">
        <f>VLOOKUP(F9155,Nasdaq!$A$2:$F$3174,5,1)</f>
        <v>11010.980469</v>
      </c>
      <c r="P9155" s="11">
        <f t="shared" si="582"/>
        <v>2033</v>
      </c>
      <c r="Q9155" s="15">
        <f t="shared" si="583"/>
        <v>0.41105017799282068</v>
      </c>
    </row>
    <row r="9156" spans="1:17" ht="19.5" customHeight="1" x14ac:dyDescent="0.2">
      <c r="A9156" s="12">
        <v>6568</v>
      </c>
      <c r="B9156" s="6" t="s">
        <v>2534</v>
      </c>
      <c r="C9156" s="12">
        <v>44813</v>
      </c>
      <c r="D9156" s="6" t="s">
        <v>3067</v>
      </c>
      <c r="E9156" s="13">
        <v>41575</v>
      </c>
      <c r="F9156" s="13">
        <v>43426</v>
      </c>
      <c r="H9156" s="6" t="s">
        <v>7948</v>
      </c>
      <c r="I9156" s="6" t="s">
        <v>7986</v>
      </c>
      <c r="J9156" s="14">
        <v>-0.31509999999999999</v>
      </c>
      <c r="K9156" s="14">
        <v>0.10640000000000001</v>
      </c>
      <c r="L9156" s="15">
        <f t="shared" si="580"/>
        <v>-0.42149999999999999</v>
      </c>
      <c r="M9156" s="11">
        <f t="shared" si="581"/>
        <v>0</v>
      </c>
      <c r="N9156" s="11">
        <f>VLOOKUP(E9156,Nasdaq!$A$2:$F$3174,5,1)</f>
        <v>3940.1298830000001</v>
      </c>
      <c r="O9156" s="11">
        <f>VLOOKUP(F9156,Nasdaq!$A$2:$F$3174,5,1)</f>
        <v>6972.25</v>
      </c>
      <c r="P9156" s="11">
        <f t="shared" si="582"/>
        <v>1851</v>
      </c>
      <c r="Q9156" s="15">
        <f t="shared" si="583"/>
        <v>0.56511645615368433</v>
      </c>
    </row>
    <row r="9157" spans="1:17" ht="19.5" customHeight="1" x14ac:dyDescent="0.2">
      <c r="A9157" s="12">
        <v>5444</v>
      </c>
      <c r="B9157" s="6" t="s">
        <v>2535</v>
      </c>
      <c r="C9157" s="12">
        <v>2792</v>
      </c>
      <c r="D9157" s="6" t="s">
        <v>5884</v>
      </c>
      <c r="E9157" s="13">
        <v>41054</v>
      </c>
      <c r="F9157" s="13">
        <v>44415</v>
      </c>
      <c r="G9157" s="13">
        <v>41054</v>
      </c>
      <c r="H9157" s="6" t="s">
        <v>7947</v>
      </c>
      <c r="I9157" s="6" t="s">
        <v>7994</v>
      </c>
      <c r="J9157" s="14">
        <v>0.1232</v>
      </c>
      <c r="K9157" s="14">
        <v>0.14410000000000001</v>
      </c>
      <c r="L9157" s="15">
        <f t="shared" si="580"/>
        <v>-2.0900000000000002E-2</v>
      </c>
      <c r="M9157" s="11">
        <f t="shared" si="581"/>
        <v>0</v>
      </c>
      <c r="N9157" s="11">
        <f>VLOOKUP(E9157,Nasdaq!$A$2:$F$3174,5,1)</f>
        <v>2837.530029</v>
      </c>
      <c r="O9157" s="11">
        <f>VLOOKUP(F9157,Nasdaq!$A$2:$F$3174,5,1)</f>
        <v>11010.980469</v>
      </c>
      <c r="P9157" s="11">
        <f t="shared" si="582"/>
        <v>3361</v>
      </c>
      <c r="Q9157" s="15">
        <f t="shared" si="583"/>
        <v>0.25770031772816698</v>
      </c>
    </row>
    <row r="9158" spans="1:17" ht="19.5" customHeight="1" x14ac:dyDescent="0.2">
      <c r="A9158" s="12">
        <v>6330</v>
      </c>
      <c r="B9158" s="6" t="s">
        <v>2536</v>
      </c>
      <c r="C9158" s="12">
        <v>40615</v>
      </c>
      <c r="D9158" s="6" t="s">
        <v>4184</v>
      </c>
      <c r="E9158" s="13">
        <v>42625</v>
      </c>
      <c r="F9158" s="13">
        <v>44415</v>
      </c>
      <c r="H9158" s="6" t="s">
        <v>7946</v>
      </c>
      <c r="I9158" s="6" t="s">
        <v>7956</v>
      </c>
      <c r="J9158" s="14">
        <v>0.81590000000000007</v>
      </c>
      <c r="K9158" s="14">
        <v>0.14219999999999999</v>
      </c>
      <c r="L9158" s="15">
        <f t="shared" si="580"/>
        <v>0.67370000000000008</v>
      </c>
      <c r="M9158" s="11">
        <f t="shared" si="581"/>
        <v>1</v>
      </c>
      <c r="N9158" s="11">
        <f>VLOOKUP(E9158,Nasdaq!$A$2:$F$3174,5,1)</f>
        <v>5211.8901370000003</v>
      </c>
      <c r="O9158" s="11">
        <f>VLOOKUP(F9158,Nasdaq!$A$2:$F$3174,5,1)</f>
        <v>11010.980469</v>
      </c>
      <c r="P9158" s="11">
        <f t="shared" si="582"/>
        <v>1790</v>
      </c>
      <c r="Q9158" s="15">
        <f t="shared" si="583"/>
        <v>0.47333624087441506</v>
      </c>
    </row>
  </sheetData>
  <autoFilter ref="A1:S9158" xr:uid="{D1787421-6939-4801-AA0E-3E96C1ABFE5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277E-8CBE-4BAA-A7D3-AF5274CDC08F}">
  <dimension ref="A1:K3174"/>
  <sheetViews>
    <sheetView topLeftCell="A3139" workbookViewId="0">
      <selection activeCell="F1733" sqref="F1733:F1734"/>
    </sheetView>
  </sheetViews>
  <sheetFormatPr defaultRowHeight="14.25" x14ac:dyDescent="0.2"/>
  <cols>
    <col min="1" max="1" width="9.875" bestFit="1" customWidth="1"/>
    <col min="7" max="7" width="10.875" bestFit="1" customWidth="1"/>
    <col min="8" max="8" width="13" bestFit="1" customWidth="1"/>
    <col min="11" max="11" width="12" bestFit="1" customWidth="1"/>
  </cols>
  <sheetData>
    <row r="1" spans="1:11" x14ac:dyDescent="0.2">
      <c r="A1" t="s">
        <v>8175</v>
      </c>
      <c r="B1" t="s">
        <v>8176</v>
      </c>
      <c r="C1" t="s">
        <v>8177</v>
      </c>
      <c r="D1" t="s">
        <v>8178</v>
      </c>
      <c r="E1" t="s">
        <v>8179</v>
      </c>
      <c r="F1" t="s">
        <v>8180</v>
      </c>
      <c r="G1" t="s">
        <v>8181</v>
      </c>
      <c r="H1" t="s">
        <v>8182</v>
      </c>
    </row>
    <row r="2" spans="1:11" x14ac:dyDescent="0.2">
      <c r="A2" s="4">
        <v>39449</v>
      </c>
      <c r="B2">
        <v>2653.9099120000001</v>
      </c>
      <c r="C2">
        <v>2661.5</v>
      </c>
      <c r="D2">
        <v>2597.8100589999999</v>
      </c>
      <c r="E2">
        <v>2609.6298830000001</v>
      </c>
      <c r="F2">
        <v>2609.6298830000001</v>
      </c>
      <c r="G2">
        <v>2076690000</v>
      </c>
    </row>
    <row r="3" spans="1:11" x14ac:dyDescent="0.2">
      <c r="A3" s="4">
        <v>39450</v>
      </c>
      <c r="B3">
        <v>2611.959961</v>
      </c>
      <c r="C3">
        <v>2624.2700199999999</v>
      </c>
      <c r="D3">
        <v>2592.179932</v>
      </c>
      <c r="E3">
        <v>2602.679932</v>
      </c>
      <c r="F3">
        <v>2602.679932</v>
      </c>
      <c r="G3">
        <v>1970200000</v>
      </c>
      <c r="H3">
        <f>+F3/F2-1</f>
        <v>-2.6631941354114952E-3</v>
      </c>
      <c r="I3">
        <f>1+H3</f>
        <v>0.9973368058645885</v>
      </c>
    </row>
    <row r="4" spans="1:11" x14ac:dyDescent="0.2">
      <c r="A4" s="4">
        <v>39451</v>
      </c>
      <c r="B4">
        <v>2571.080078</v>
      </c>
      <c r="C4">
        <v>2571.080078</v>
      </c>
      <c r="D4">
        <v>2502.679932</v>
      </c>
      <c r="E4">
        <v>2504.6499020000001</v>
      </c>
      <c r="F4">
        <v>2504.6499020000001</v>
      </c>
      <c r="G4">
        <v>2516310000</v>
      </c>
      <c r="H4">
        <f t="shared" ref="H4:H67" si="0">+F4/F3-1</f>
        <v>-3.7665034718529444E-2</v>
      </c>
      <c r="I4">
        <f t="shared" ref="I4:I67" si="1">1+H4</f>
        <v>0.96233496528147056</v>
      </c>
    </row>
    <row r="5" spans="1:11" x14ac:dyDescent="0.2">
      <c r="A5" s="4">
        <v>39454</v>
      </c>
      <c r="B5">
        <v>2514.1499020000001</v>
      </c>
      <c r="C5">
        <v>2521.6201169999999</v>
      </c>
      <c r="D5">
        <v>2471.2299800000001</v>
      </c>
      <c r="E5">
        <v>2499.459961</v>
      </c>
      <c r="F5">
        <v>2499.459961</v>
      </c>
      <c r="G5">
        <v>2600100000</v>
      </c>
      <c r="H5">
        <f t="shared" si="0"/>
        <v>-2.0721223336865879E-3</v>
      </c>
      <c r="I5">
        <f t="shared" si="1"/>
        <v>0.99792787766631341</v>
      </c>
    </row>
    <row r="6" spans="1:11" x14ac:dyDescent="0.2">
      <c r="A6" s="4">
        <v>39455</v>
      </c>
      <c r="B6">
        <v>2506.969971</v>
      </c>
      <c r="C6">
        <v>2527.419922</v>
      </c>
      <c r="D6">
        <v>2440.51001</v>
      </c>
      <c r="E6">
        <v>2440.51001</v>
      </c>
      <c r="F6">
        <v>2440.51001</v>
      </c>
      <c r="G6">
        <v>2566480000</v>
      </c>
      <c r="H6">
        <f t="shared" si="0"/>
        <v>-2.3585075144158307E-2</v>
      </c>
      <c r="I6">
        <f t="shared" si="1"/>
        <v>0.97641492485584169</v>
      </c>
      <c r="K6" s="5">
        <f>PRODUCT(I2079:I3174)-1</f>
        <v>1.2404905406448692</v>
      </c>
    </row>
    <row r="7" spans="1:11" x14ac:dyDescent="0.2">
      <c r="A7" s="4">
        <v>39456</v>
      </c>
      <c r="B7">
        <v>2443.8500979999999</v>
      </c>
      <c r="C7">
        <v>2474.5500489999999</v>
      </c>
      <c r="D7">
        <v>2407.389893</v>
      </c>
      <c r="E7">
        <v>2474.5500489999999</v>
      </c>
      <c r="F7">
        <v>2474.5500489999999</v>
      </c>
      <c r="G7">
        <v>2821160000</v>
      </c>
      <c r="H7">
        <f t="shared" si="0"/>
        <v>1.3947920254586466E-2</v>
      </c>
      <c r="I7">
        <f t="shared" si="1"/>
        <v>1.0139479202545865</v>
      </c>
    </row>
    <row r="8" spans="1:11" x14ac:dyDescent="0.2">
      <c r="A8" s="4">
        <v>39457</v>
      </c>
      <c r="B8">
        <v>2452.1201169999999</v>
      </c>
      <c r="C8">
        <v>2503.5500489999999</v>
      </c>
      <c r="D8">
        <v>2446.8000489999999</v>
      </c>
      <c r="E8">
        <v>2488.5200199999999</v>
      </c>
      <c r="F8">
        <v>2488.5200199999999</v>
      </c>
      <c r="G8">
        <v>2640400000</v>
      </c>
      <c r="H8">
        <f t="shared" si="0"/>
        <v>5.6454590626062728E-3</v>
      </c>
      <c r="I8">
        <f t="shared" si="1"/>
        <v>1.0056454590626063</v>
      </c>
    </row>
    <row r="9" spans="1:11" x14ac:dyDescent="0.2">
      <c r="A9" s="4">
        <v>39458</v>
      </c>
      <c r="B9">
        <v>2471.860107</v>
      </c>
      <c r="C9">
        <v>2473.9499510000001</v>
      </c>
      <c r="D9">
        <v>2428.8500979999999</v>
      </c>
      <c r="E9">
        <v>2439.9399410000001</v>
      </c>
      <c r="F9">
        <v>2439.9399410000001</v>
      </c>
      <c r="G9">
        <v>2355490000</v>
      </c>
      <c r="H9">
        <f t="shared" si="0"/>
        <v>-1.9521674975313208E-2</v>
      </c>
      <c r="I9">
        <f t="shared" si="1"/>
        <v>0.98047832502468679</v>
      </c>
    </row>
    <row r="10" spans="1:11" x14ac:dyDescent="0.2">
      <c r="A10" s="4">
        <v>39461</v>
      </c>
      <c r="B10">
        <v>2470.8701169999999</v>
      </c>
      <c r="C10">
        <v>2483.1298830000001</v>
      </c>
      <c r="D10">
        <v>2455.3400879999999</v>
      </c>
      <c r="E10">
        <v>2478.3000489999999</v>
      </c>
      <c r="F10">
        <v>2478.3000489999999</v>
      </c>
      <c r="G10">
        <v>2134230000</v>
      </c>
      <c r="H10">
        <f t="shared" si="0"/>
        <v>1.5721742718092457E-2</v>
      </c>
      <c r="I10">
        <f t="shared" si="1"/>
        <v>1.0157217427180925</v>
      </c>
    </row>
    <row r="11" spans="1:11" x14ac:dyDescent="0.2">
      <c r="A11" s="4">
        <v>39462</v>
      </c>
      <c r="B11">
        <v>2449.040039</v>
      </c>
      <c r="C11">
        <v>2455.290039</v>
      </c>
      <c r="D11">
        <v>2412.469971</v>
      </c>
      <c r="E11">
        <v>2417.5900879999999</v>
      </c>
      <c r="F11">
        <v>2417.5900879999999</v>
      </c>
      <c r="G11">
        <v>2390120000</v>
      </c>
      <c r="H11">
        <f t="shared" si="0"/>
        <v>-2.4496614534021632E-2</v>
      </c>
      <c r="I11">
        <f t="shared" si="1"/>
        <v>0.97550338546597837</v>
      </c>
    </row>
    <row r="12" spans="1:11" x14ac:dyDescent="0.2">
      <c r="A12" s="4">
        <v>39463</v>
      </c>
      <c r="B12">
        <v>2390.5600589999999</v>
      </c>
      <c r="C12">
        <v>2429.580078</v>
      </c>
      <c r="D12">
        <v>2361.219971</v>
      </c>
      <c r="E12">
        <v>2394.5900879999999</v>
      </c>
      <c r="F12">
        <v>2394.5900879999999</v>
      </c>
      <c r="G12">
        <v>3397330000</v>
      </c>
      <c r="H12">
        <f t="shared" si="0"/>
        <v>-9.513606179212597E-3</v>
      </c>
      <c r="I12">
        <f t="shared" si="1"/>
        <v>0.9904863938207874</v>
      </c>
    </row>
    <row r="13" spans="1:11" x14ac:dyDescent="0.2">
      <c r="A13" s="4">
        <v>39464</v>
      </c>
      <c r="B13">
        <v>2405.73999</v>
      </c>
      <c r="C13">
        <v>2416.51001</v>
      </c>
      <c r="D13">
        <v>2343.6499020000001</v>
      </c>
      <c r="E13">
        <v>2346.8999020000001</v>
      </c>
      <c r="F13">
        <v>2346.8999020000001</v>
      </c>
      <c r="G13">
        <v>2785930000</v>
      </c>
      <c r="H13">
        <f t="shared" si="0"/>
        <v>-1.9915803643800856E-2</v>
      </c>
      <c r="I13">
        <f t="shared" si="1"/>
        <v>0.98008419635619914</v>
      </c>
    </row>
    <row r="14" spans="1:11" x14ac:dyDescent="0.2">
      <c r="A14" s="4">
        <v>39465</v>
      </c>
      <c r="B14">
        <v>2365.5600589999999</v>
      </c>
      <c r="C14">
        <v>2384.209961</v>
      </c>
      <c r="D14">
        <v>2323.290039</v>
      </c>
      <c r="E14">
        <v>2340.0200199999999</v>
      </c>
      <c r="F14">
        <v>2340.0200199999999</v>
      </c>
      <c r="G14">
        <v>2991360000</v>
      </c>
      <c r="H14">
        <f t="shared" si="0"/>
        <v>-2.931476538107658E-3</v>
      </c>
      <c r="I14">
        <f t="shared" si="1"/>
        <v>0.99706852346189234</v>
      </c>
    </row>
    <row r="15" spans="1:11" x14ac:dyDescent="0.2">
      <c r="A15" s="4">
        <v>39469</v>
      </c>
      <c r="B15">
        <v>2221.1999510000001</v>
      </c>
      <c r="C15">
        <v>2318.6000979999999</v>
      </c>
      <c r="D15">
        <v>2221.1999510000001</v>
      </c>
      <c r="E15">
        <v>2292.2700199999999</v>
      </c>
      <c r="F15">
        <v>2292.2700199999999</v>
      </c>
      <c r="G15">
        <v>3161430000</v>
      </c>
      <c r="H15">
        <f t="shared" si="0"/>
        <v>-2.0405808322956132E-2</v>
      </c>
      <c r="I15">
        <f t="shared" si="1"/>
        <v>0.97959419167704387</v>
      </c>
    </row>
    <row r="16" spans="1:11" x14ac:dyDescent="0.2">
      <c r="A16" s="4">
        <v>39470</v>
      </c>
      <c r="B16">
        <v>2226.7700199999999</v>
      </c>
      <c r="C16">
        <v>2320.1298830000001</v>
      </c>
      <c r="D16">
        <v>2202.540039</v>
      </c>
      <c r="E16">
        <v>2316.4099120000001</v>
      </c>
      <c r="F16">
        <v>2316.4099120000001</v>
      </c>
      <c r="G16">
        <v>3650250000</v>
      </c>
      <c r="H16">
        <f t="shared" si="0"/>
        <v>1.0530998437958905E-2</v>
      </c>
      <c r="I16">
        <f t="shared" si="1"/>
        <v>1.0105309984379589</v>
      </c>
    </row>
    <row r="17" spans="1:9" x14ac:dyDescent="0.2">
      <c r="A17" s="4">
        <v>39471</v>
      </c>
      <c r="B17">
        <v>2328.860107</v>
      </c>
      <c r="C17">
        <v>2361.889893</v>
      </c>
      <c r="D17">
        <v>2326.3701169999999</v>
      </c>
      <c r="E17">
        <v>2360.919922</v>
      </c>
      <c r="F17">
        <v>2360.919922</v>
      </c>
      <c r="G17">
        <v>2928900000</v>
      </c>
      <c r="H17">
        <f t="shared" si="0"/>
        <v>1.9215083552103218E-2</v>
      </c>
      <c r="I17">
        <f t="shared" si="1"/>
        <v>1.0192150835521032</v>
      </c>
    </row>
    <row r="18" spans="1:9" x14ac:dyDescent="0.2">
      <c r="A18" s="4">
        <v>39472</v>
      </c>
      <c r="B18">
        <v>2402.8000489999999</v>
      </c>
      <c r="C18">
        <v>2408.219971</v>
      </c>
      <c r="D18">
        <v>2322.5600589999999</v>
      </c>
      <c r="E18">
        <v>2326.1999510000001</v>
      </c>
      <c r="F18">
        <v>2326.1999510000001</v>
      </c>
      <c r="G18">
        <v>2599410000</v>
      </c>
      <c r="H18">
        <f t="shared" si="0"/>
        <v>-1.4706119710569343E-2</v>
      </c>
      <c r="I18">
        <f t="shared" si="1"/>
        <v>0.98529388028943066</v>
      </c>
    </row>
    <row r="19" spans="1:9" x14ac:dyDescent="0.2">
      <c r="A19" s="4">
        <v>39475</v>
      </c>
      <c r="B19">
        <v>2324.8500979999999</v>
      </c>
      <c r="C19">
        <v>2349.9099120000001</v>
      </c>
      <c r="D19">
        <v>2306.639893</v>
      </c>
      <c r="E19">
        <v>2349.9099120000001</v>
      </c>
      <c r="F19">
        <v>2349.9099120000001</v>
      </c>
      <c r="G19">
        <v>2033860000</v>
      </c>
      <c r="H19">
        <f t="shared" si="0"/>
        <v>1.0192572220546925E-2</v>
      </c>
      <c r="I19">
        <f t="shared" si="1"/>
        <v>1.0101925722205469</v>
      </c>
    </row>
    <row r="20" spans="1:9" x14ac:dyDescent="0.2">
      <c r="A20" s="4">
        <v>39476</v>
      </c>
      <c r="B20">
        <v>2360.429932</v>
      </c>
      <c r="C20">
        <v>2362.110107</v>
      </c>
      <c r="D20">
        <v>2332</v>
      </c>
      <c r="E20">
        <v>2358.0600589999999</v>
      </c>
      <c r="F20">
        <v>2358.0600589999999</v>
      </c>
      <c r="G20">
        <v>2160040000</v>
      </c>
      <c r="H20">
        <f t="shared" si="0"/>
        <v>3.4682806172188219E-3</v>
      </c>
      <c r="I20">
        <f t="shared" si="1"/>
        <v>1.0034682806172188</v>
      </c>
    </row>
    <row r="21" spans="1:9" x14ac:dyDescent="0.2">
      <c r="A21" s="4">
        <v>39477</v>
      </c>
      <c r="B21">
        <v>2346.360107</v>
      </c>
      <c r="C21">
        <v>2396</v>
      </c>
      <c r="D21">
        <v>2343.8798830000001</v>
      </c>
      <c r="E21">
        <v>2349</v>
      </c>
      <c r="F21">
        <v>2349</v>
      </c>
      <c r="G21">
        <v>2618850000</v>
      </c>
      <c r="H21">
        <f t="shared" si="0"/>
        <v>-3.8421663457723909E-3</v>
      </c>
      <c r="I21">
        <f t="shared" si="1"/>
        <v>0.99615783365422761</v>
      </c>
    </row>
    <row r="22" spans="1:9" x14ac:dyDescent="0.2">
      <c r="A22" s="4">
        <v>39478</v>
      </c>
      <c r="B22">
        <v>2317.110107</v>
      </c>
      <c r="C22">
        <v>2403.459961</v>
      </c>
      <c r="D22">
        <v>2313.5200199999999</v>
      </c>
      <c r="E22">
        <v>2389.860107</v>
      </c>
      <c r="F22">
        <v>2389.860107</v>
      </c>
      <c r="G22">
        <v>2813420000</v>
      </c>
      <c r="H22">
        <f t="shared" si="0"/>
        <v>1.7394681566624159E-2</v>
      </c>
      <c r="I22">
        <f t="shared" si="1"/>
        <v>1.0173946815666242</v>
      </c>
    </row>
    <row r="23" spans="1:9" x14ac:dyDescent="0.2">
      <c r="A23" s="4">
        <v>39479</v>
      </c>
      <c r="B23">
        <v>2392.580078</v>
      </c>
      <c r="C23">
        <v>2419.2299800000001</v>
      </c>
      <c r="D23">
        <v>2374.5</v>
      </c>
      <c r="E23">
        <v>2413.360107</v>
      </c>
      <c r="F23">
        <v>2413.360107</v>
      </c>
      <c r="G23">
        <v>3060180000</v>
      </c>
      <c r="H23">
        <f t="shared" si="0"/>
        <v>9.8332115470556314E-3</v>
      </c>
      <c r="I23">
        <f t="shared" si="1"/>
        <v>1.0098332115470556</v>
      </c>
    </row>
    <row r="24" spans="1:9" x14ac:dyDescent="0.2">
      <c r="A24" s="4">
        <v>39482</v>
      </c>
      <c r="B24">
        <v>2413.419922</v>
      </c>
      <c r="C24">
        <v>2413.419922</v>
      </c>
      <c r="D24">
        <v>2382.0900879999999</v>
      </c>
      <c r="E24">
        <v>2382.8500979999999</v>
      </c>
      <c r="F24">
        <v>2382.8500979999999</v>
      </c>
      <c r="G24">
        <v>2050940000</v>
      </c>
      <c r="H24">
        <f t="shared" si="0"/>
        <v>-1.2642128670108166E-2</v>
      </c>
      <c r="I24">
        <f t="shared" si="1"/>
        <v>0.98735787132989183</v>
      </c>
    </row>
    <row r="25" spans="1:9" x14ac:dyDescent="0.2">
      <c r="A25" s="4">
        <v>39483</v>
      </c>
      <c r="B25">
        <v>2344.8100589999999</v>
      </c>
      <c r="C25">
        <v>2359.429932</v>
      </c>
      <c r="D25">
        <v>2309.570068</v>
      </c>
      <c r="E25">
        <v>2309.570068</v>
      </c>
      <c r="F25">
        <v>2309.570068</v>
      </c>
      <c r="G25">
        <v>2501820000</v>
      </c>
      <c r="H25">
        <f t="shared" si="0"/>
        <v>-3.0753101112615533E-2</v>
      </c>
      <c r="I25">
        <f t="shared" si="1"/>
        <v>0.96924689888738447</v>
      </c>
    </row>
    <row r="26" spans="1:9" x14ac:dyDescent="0.2">
      <c r="A26" s="4">
        <v>39484</v>
      </c>
      <c r="B26">
        <v>2327.179932</v>
      </c>
      <c r="C26">
        <v>2338.2700199999999</v>
      </c>
      <c r="D26">
        <v>2277.2700199999999</v>
      </c>
      <c r="E26">
        <v>2278.75</v>
      </c>
      <c r="F26">
        <v>2278.75</v>
      </c>
      <c r="G26">
        <v>2362020000</v>
      </c>
      <c r="H26">
        <f t="shared" si="0"/>
        <v>-1.3344504428345449E-2</v>
      </c>
      <c r="I26">
        <f t="shared" si="1"/>
        <v>0.98665549557165455</v>
      </c>
    </row>
    <row r="27" spans="1:9" x14ac:dyDescent="0.2">
      <c r="A27" s="4">
        <v>39485</v>
      </c>
      <c r="B27">
        <v>2259.6201169999999</v>
      </c>
      <c r="C27">
        <v>2318.5200199999999</v>
      </c>
      <c r="D27">
        <v>2252.6499020000001</v>
      </c>
      <c r="E27">
        <v>2293.030029</v>
      </c>
      <c r="F27">
        <v>2293.030029</v>
      </c>
      <c r="G27">
        <v>2946360000</v>
      </c>
      <c r="H27">
        <f t="shared" si="0"/>
        <v>6.2666062534284528E-3</v>
      </c>
      <c r="I27">
        <f t="shared" si="1"/>
        <v>1.0062666062534285</v>
      </c>
    </row>
    <row r="28" spans="1:9" x14ac:dyDescent="0.2">
      <c r="A28" s="4">
        <v>39486</v>
      </c>
      <c r="B28">
        <v>2290.5</v>
      </c>
      <c r="C28">
        <v>2318.669922</v>
      </c>
      <c r="D28">
        <v>2280.2700199999999</v>
      </c>
      <c r="E28">
        <v>2304.8500979999999</v>
      </c>
      <c r="F28">
        <v>2304.8500979999999</v>
      </c>
      <c r="G28">
        <v>2229330000</v>
      </c>
      <c r="H28">
        <f t="shared" si="0"/>
        <v>5.1547815992425416E-3</v>
      </c>
      <c r="I28">
        <f t="shared" si="1"/>
        <v>1.0051547815992425</v>
      </c>
    </row>
    <row r="29" spans="1:9" x14ac:dyDescent="0.2">
      <c r="A29" s="4">
        <v>39489</v>
      </c>
      <c r="B29">
        <v>2310.75</v>
      </c>
      <c r="C29">
        <v>2326.2299800000001</v>
      </c>
      <c r="D29">
        <v>2294.419922</v>
      </c>
      <c r="E29">
        <v>2320.0600589999999</v>
      </c>
      <c r="F29">
        <v>2320.0600589999999</v>
      </c>
      <c r="G29">
        <v>2072270000</v>
      </c>
      <c r="H29">
        <f t="shared" si="0"/>
        <v>6.599110724466728E-3</v>
      </c>
      <c r="I29">
        <f t="shared" si="1"/>
        <v>1.0065991107244667</v>
      </c>
    </row>
    <row r="30" spans="1:9" x14ac:dyDescent="0.2">
      <c r="A30" s="4">
        <v>39490</v>
      </c>
      <c r="B30">
        <v>2333.3100589999999</v>
      </c>
      <c r="C30">
        <v>2349.5500489999999</v>
      </c>
      <c r="D30">
        <v>2305.830078</v>
      </c>
      <c r="E30">
        <v>2320.040039</v>
      </c>
      <c r="F30">
        <v>2320.040039</v>
      </c>
      <c r="G30">
        <v>2183530000</v>
      </c>
      <c r="H30">
        <f t="shared" si="0"/>
        <v>-8.629086959310861E-6</v>
      </c>
      <c r="I30">
        <f t="shared" si="1"/>
        <v>0.99999137091304069</v>
      </c>
    </row>
    <row r="31" spans="1:9" x14ac:dyDescent="0.2">
      <c r="A31" s="4">
        <v>39491</v>
      </c>
      <c r="B31">
        <v>2347.219971</v>
      </c>
      <c r="C31">
        <v>2373.929932</v>
      </c>
      <c r="D31">
        <v>2338.9099120000001</v>
      </c>
      <c r="E31">
        <v>2373.929932</v>
      </c>
      <c r="F31">
        <v>2373.929932</v>
      </c>
      <c r="G31">
        <v>2174670000</v>
      </c>
      <c r="H31">
        <f t="shared" si="0"/>
        <v>2.322800128192104E-2</v>
      </c>
      <c r="I31">
        <f t="shared" si="1"/>
        <v>1.023228001281921</v>
      </c>
    </row>
    <row r="32" spans="1:9" x14ac:dyDescent="0.2">
      <c r="A32" s="4">
        <v>39492</v>
      </c>
      <c r="B32">
        <v>2376.219971</v>
      </c>
      <c r="C32">
        <v>2376.219971</v>
      </c>
      <c r="D32">
        <v>2328.5900879999999</v>
      </c>
      <c r="E32">
        <v>2332.540039</v>
      </c>
      <c r="F32">
        <v>2332.540039</v>
      </c>
      <c r="G32">
        <v>2267580000</v>
      </c>
      <c r="H32">
        <f t="shared" si="0"/>
        <v>-1.7435178874521284E-2</v>
      </c>
      <c r="I32">
        <f t="shared" si="1"/>
        <v>0.98256482112547872</v>
      </c>
    </row>
    <row r="33" spans="1:9" x14ac:dyDescent="0.2">
      <c r="A33" s="4">
        <v>39493</v>
      </c>
      <c r="B33">
        <v>2320.580078</v>
      </c>
      <c r="C33">
        <v>2329.169922</v>
      </c>
      <c r="D33">
        <v>2305.8100589999999</v>
      </c>
      <c r="E33">
        <v>2321.8000489999999</v>
      </c>
      <c r="F33">
        <v>2321.8000489999999</v>
      </c>
      <c r="G33">
        <v>1999540000</v>
      </c>
      <c r="H33">
        <f t="shared" si="0"/>
        <v>-4.6044182823993252E-3</v>
      </c>
      <c r="I33">
        <f t="shared" si="1"/>
        <v>0.99539558171760067</v>
      </c>
    </row>
    <row r="34" spans="1:9" x14ac:dyDescent="0.2">
      <c r="A34" s="4">
        <v>39497</v>
      </c>
      <c r="B34">
        <v>2348.9799800000001</v>
      </c>
      <c r="C34">
        <v>2352.790039</v>
      </c>
      <c r="D34">
        <v>2300.1000979999999</v>
      </c>
      <c r="E34">
        <v>2306.1999510000001</v>
      </c>
      <c r="F34">
        <v>2306.1999510000001</v>
      </c>
      <c r="G34">
        <v>1988690000</v>
      </c>
      <c r="H34">
        <f t="shared" si="0"/>
        <v>-6.7189670388364542E-3</v>
      </c>
      <c r="I34">
        <f t="shared" si="1"/>
        <v>0.99328103296116355</v>
      </c>
    </row>
    <row r="35" spans="1:9" x14ac:dyDescent="0.2">
      <c r="A35" s="4">
        <v>39498</v>
      </c>
      <c r="B35">
        <v>2292.820068</v>
      </c>
      <c r="C35">
        <v>2331.6999510000001</v>
      </c>
      <c r="D35">
        <v>2291.23999</v>
      </c>
      <c r="E35">
        <v>2327.1000979999999</v>
      </c>
      <c r="F35">
        <v>2327.1000979999999</v>
      </c>
      <c r="G35">
        <v>2258180000</v>
      </c>
      <c r="H35">
        <f t="shared" si="0"/>
        <v>9.0625910346313621E-3</v>
      </c>
      <c r="I35">
        <f t="shared" si="1"/>
        <v>1.0090625910346314</v>
      </c>
    </row>
    <row r="36" spans="1:9" x14ac:dyDescent="0.2">
      <c r="A36" s="4">
        <v>39499</v>
      </c>
      <c r="B36">
        <v>2344.080078</v>
      </c>
      <c r="C36">
        <v>2353.790039</v>
      </c>
      <c r="D36">
        <v>2294.7700199999999</v>
      </c>
      <c r="E36">
        <v>2299.780029</v>
      </c>
      <c r="F36">
        <v>2299.780029</v>
      </c>
      <c r="G36">
        <v>2277540000</v>
      </c>
      <c r="H36">
        <f t="shared" si="0"/>
        <v>-1.1739962979452345E-2</v>
      </c>
      <c r="I36">
        <f t="shared" si="1"/>
        <v>0.98826003702054765</v>
      </c>
    </row>
    <row r="37" spans="1:9" x14ac:dyDescent="0.2">
      <c r="A37" s="4">
        <v>39500</v>
      </c>
      <c r="B37">
        <v>2306.610107</v>
      </c>
      <c r="C37">
        <v>2308.76001</v>
      </c>
      <c r="D37">
        <v>2265.360107</v>
      </c>
      <c r="E37">
        <v>2303.3500979999999</v>
      </c>
      <c r="F37">
        <v>2303.3500979999999</v>
      </c>
      <c r="G37">
        <v>2324450000</v>
      </c>
      <c r="H37">
        <f t="shared" si="0"/>
        <v>1.5523523793501415E-3</v>
      </c>
      <c r="I37">
        <f t="shared" si="1"/>
        <v>1.0015523523793501</v>
      </c>
    </row>
    <row r="38" spans="1:9" x14ac:dyDescent="0.2">
      <c r="A38" s="4">
        <v>39503</v>
      </c>
      <c r="B38">
        <v>2303.4099120000001</v>
      </c>
      <c r="C38">
        <v>2333.709961</v>
      </c>
      <c r="D38">
        <v>2294.3798830000001</v>
      </c>
      <c r="E38">
        <v>2327.4799800000001</v>
      </c>
      <c r="F38">
        <v>2327.4799800000001</v>
      </c>
      <c r="G38">
        <v>2152880000</v>
      </c>
      <c r="H38">
        <f t="shared" si="0"/>
        <v>1.0475994083987583E-2</v>
      </c>
      <c r="I38">
        <f t="shared" si="1"/>
        <v>1.0104759940839876</v>
      </c>
    </row>
    <row r="39" spans="1:9" x14ac:dyDescent="0.2">
      <c r="A39" s="4">
        <v>39504</v>
      </c>
      <c r="B39">
        <v>2314.419922</v>
      </c>
      <c r="C39">
        <v>2361.1000979999999</v>
      </c>
      <c r="D39">
        <v>2311.320068</v>
      </c>
      <c r="E39">
        <v>2344.98999</v>
      </c>
      <c r="F39">
        <v>2344.98999</v>
      </c>
      <c r="G39">
        <v>2263650000</v>
      </c>
      <c r="H39">
        <f t="shared" si="0"/>
        <v>7.5231624548710574E-3</v>
      </c>
      <c r="I39">
        <f t="shared" si="1"/>
        <v>1.0075231624548711</v>
      </c>
    </row>
    <row r="40" spans="1:9" x14ac:dyDescent="0.2">
      <c r="A40" s="4">
        <v>39505</v>
      </c>
      <c r="B40">
        <v>2329.1599120000001</v>
      </c>
      <c r="C40">
        <v>2363.5200199999999</v>
      </c>
      <c r="D40">
        <v>2326.3400879999999</v>
      </c>
      <c r="E40">
        <v>2353.780029</v>
      </c>
      <c r="F40">
        <v>2353.780029</v>
      </c>
      <c r="G40">
        <v>2216540000</v>
      </c>
      <c r="H40">
        <f t="shared" si="0"/>
        <v>3.7484334847843748E-3</v>
      </c>
      <c r="I40">
        <f t="shared" si="1"/>
        <v>1.0037484334847844</v>
      </c>
    </row>
    <row r="41" spans="1:9" x14ac:dyDescent="0.2">
      <c r="A41" s="4">
        <v>39506</v>
      </c>
      <c r="B41">
        <v>2342.5600589999999</v>
      </c>
      <c r="C41">
        <v>2352.8798830000001</v>
      </c>
      <c r="D41">
        <v>2324.469971</v>
      </c>
      <c r="E41">
        <v>2331.570068</v>
      </c>
      <c r="F41">
        <v>2331.570068</v>
      </c>
      <c r="G41">
        <v>2032040000</v>
      </c>
      <c r="H41">
        <f t="shared" si="0"/>
        <v>-9.4358694212542948E-3</v>
      </c>
      <c r="I41">
        <f t="shared" si="1"/>
        <v>0.99056413057874571</v>
      </c>
    </row>
    <row r="42" spans="1:9" x14ac:dyDescent="0.2">
      <c r="A42" s="4">
        <v>39507</v>
      </c>
      <c r="B42">
        <v>2309.0600589999999</v>
      </c>
      <c r="C42">
        <v>2311.2299800000001</v>
      </c>
      <c r="D42">
        <v>2264.969971</v>
      </c>
      <c r="E42">
        <v>2271.4799800000001</v>
      </c>
      <c r="F42">
        <v>2271.4799800000001</v>
      </c>
      <c r="G42">
        <v>2405360000</v>
      </c>
      <c r="H42">
        <f t="shared" si="0"/>
        <v>-2.5772370654742804E-2</v>
      </c>
      <c r="I42">
        <f t="shared" si="1"/>
        <v>0.9742276293452572</v>
      </c>
    </row>
    <row r="43" spans="1:9" x14ac:dyDescent="0.2">
      <c r="A43" s="4">
        <v>39510</v>
      </c>
      <c r="B43">
        <v>2271.26001</v>
      </c>
      <c r="C43">
        <v>2275.75</v>
      </c>
      <c r="D43">
        <v>2240.3000489999999</v>
      </c>
      <c r="E43">
        <v>2258.6000979999999</v>
      </c>
      <c r="F43">
        <v>2258.6000979999999</v>
      </c>
      <c r="G43">
        <v>2145070000</v>
      </c>
      <c r="H43">
        <f t="shared" si="0"/>
        <v>-5.6702599685690691E-3</v>
      </c>
      <c r="I43">
        <f t="shared" si="1"/>
        <v>0.99432974003143093</v>
      </c>
    </row>
    <row r="44" spans="1:9" x14ac:dyDescent="0.2">
      <c r="A44" s="4">
        <v>39511</v>
      </c>
      <c r="B44">
        <v>2244.209961</v>
      </c>
      <c r="C44">
        <v>2266.3701169999999</v>
      </c>
      <c r="D44">
        <v>2221.0900879999999</v>
      </c>
      <c r="E44">
        <v>2260.280029</v>
      </c>
      <c r="F44">
        <v>2260.280029</v>
      </c>
      <c r="G44">
        <v>2669980000</v>
      </c>
      <c r="H44">
        <f t="shared" si="0"/>
        <v>7.437930253735292E-4</v>
      </c>
      <c r="I44">
        <f t="shared" si="1"/>
        <v>1.0007437930253735</v>
      </c>
    </row>
    <row r="45" spans="1:9" x14ac:dyDescent="0.2">
      <c r="A45" s="4">
        <v>39512</v>
      </c>
      <c r="B45">
        <v>2266.48999</v>
      </c>
      <c r="C45">
        <v>2290.01001</v>
      </c>
      <c r="D45">
        <v>2254.1999510000001</v>
      </c>
      <c r="E45">
        <v>2272.8100589999999</v>
      </c>
      <c r="F45">
        <v>2272.8100589999999</v>
      </c>
      <c r="G45">
        <v>2209090000</v>
      </c>
      <c r="H45">
        <f t="shared" si="0"/>
        <v>5.5435741763127933E-3</v>
      </c>
      <c r="I45">
        <f t="shared" si="1"/>
        <v>1.0055435741763128</v>
      </c>
    </row>
    <row r="46" spans="1:9" x14ac:dyDescent="0.2">
      <c r="A46" s="4">
        <v>39513</v>
      </c>
      <c r="B46">
        <v>2265.669922</v>
      </c>
      <c r="C46">
        <v>2272.1999510000001</v>
      </c>
      <c r="D46">
        <v>2219.330078</v>
      </c>
      <c r="E46">
        <v>2220.5</v>
      </c>
      <c r="F46">
        <v>2220.5</v>
      </c>
      <c r="G46">
        <v>2165090000</v>
      </c>
      <c r="H46">
        <f t="shared" si="0"/>
        <v>-2.3015587595126896E-2</v>
      </c>
      <c r="I46">
        <f t="shared" si="1"/>
        <v>0.9769844124048731</v>
      </c>
    </row>
    <row r="47" spans="1:9" x14ac:dyDescent="0.2">
      <c r="A47" s="4">
        <v>39514</v>
      </c>
      <c r="B47">
        <v>2204.4799800000001</v>
      </c>
      <c r="C47">
        <v>2242.5</v>
      </c>
      <c r="D47">
        <v>2186.929932</v>
      </c>
      <c r="E47">
        <v>2212.48999</v>
      </c>
      <c r="F47">
        <v>2212.48999</v>
      </c>
      <c r="G47">
        <v>2386980000</v>
      </c>
      <c r="H47">
        <f t="shared" si="0"/>
        <v>-3.6073001576221175E-3</v>
      </c>
      <c r="I47">
        <f t="shared" si="1"/>
        <v>0.99639269984237788</v>
      </c>
    </row>
    <row r="48" spans="1:9" x14ac:dyDescent="0.2">
      <c r="A48" s="4">
        <v>39517</v>
      </c>
      <c r="B48">
        <v>2211.139893</v>
      </c>
      <c r="C48">
        <v>2216.889893</v>
      </c>
      <c r="D48">
        <v>2168.669922</v>
      </c>
      <c r="E48">
        <v>2169.3400879999999</v>
      </c>
      <c r="F48">
        <v>2169.3400879999999</v>
      </c>
      <c r="G48">
        <v>2101010000</v>
      </c>
      <c r="H48">
        <f t="shared" si="0"/>
        <v>-1.9502868801679951E-2</v>
      </c>
      <c r="I48">
        <f t="shared" si="1"/>
        <v>0.98049713119832005</v>
      </c>
    </row>
    <row r="49" spans="1:9" x14ac:dyDescent="0.2">
      <c r="A49" s="4">
        <v>39518</v>
      </c>
      <c r="B49">
        <v>2209.6499020000001</v>
      </c>
      <c r="C49">
        <v>2255.76001</v>
      </c>
      <c r="D49">
        <v>2192.5</v>
      </c>
      <c r="E49">
        <v>2255.76001</v>
      </c>
      <c r="F49">
        <v>2255.76001</v>
      </c>
      <c r="G49">
        <v>2526040000</v>
      </c>
      <c r="H49">
        <f t="shared" si="0"/>
        <v>3.9836963543910642E-2</v>
      </c>
      <c r="I49">
        <f t="shared" si="1"/>
        <v>1.0398369635439106</v>
      </c>
    </row>
    <row r="50" spans="1:9" x14ac:dyDescent="0.2">
      <c r="A50" s="4">
        <v>39519</v>
      </c>
      <c r="B50">
        <v>2259.969971</v>
      </c>
      <c r="C50">
        <v>2282.610107</v>
      </c>
      <c r="D50">
        <v>2241.3798830000001</v>
      </c>
      <c r="E50">
        <v>2243.8701169999999</v>
      </c>
      <c r="F50">
        <v>2243.8701169999999</v>
      </c>
      <c r="G50">
        <v>2077140000</v>
      </c>
      <c r="H50">
        <f t="shared" si="0"/>
        <v>-5.2709033528792748E-3</v>
      </c>
      <c r="I50">
        <f t="shared" si="1"/>
        <v>0.99472909664712073</v>
      </c>
    </row>
    <row r="51" spans="1:9" x14ac:dyDescent="0.2">
      <c r="A51" s="4">
        <v>39520</v>
      </c>
      <c r="B51">
        <v>2219.280029</v>
      </c>
      <c r="C51">
        <v>2272.5500489999999</v>
      </c>
      <c r="D51">
        <v>2199.3798830000001</v>
      </c>
      <c r="E51">
        <v>2263.610107</v>
      </c>
      <c r="F51">
        <v>2263.610107</v>
      </c>
      <c r="G51">
        <v>2419220000</v>
      </c>
      <c r="H51">
        <f t="shared" si="0"/>
        <v>8.797296176122682E-3</v>
      </c>
      <c r="I51">
        <f t="shared" si="1"/>
        <v>1.0087972961761227</v>
      </c>
    </row>
    <row r="52" spans="1:9" x14ac:dyDescent="0.2">
      <c r="A52" s="4">
        <v>39521</v>
      </c>
      <c r="B52">
        <v>2271.209961</v>
      </c>
      <c r="C52">
        <v>2277.110107</v>
      </c>
      <c r="D52">
        <v>2191.75</v>
      </c>
      <c r="E52">
        <v>2212.48999</v>
      </c>
      <c r="F52">
        <v>2212.48999</v>
      </c>
      <c r="G52">
        <v>2547310000</v>
      </c>
      <c r="H52">
        <f t="shared" si="0"/>
        <v>-2.2583446169424537E-2</v>
      </c>
      <c r="I52">
        <f t="shared" si="1"/>
        <v>0.97741655383057546</v>
      </c>
    </row>
    <row r="53" spans="1:9" x14ac:dyDescent="0.2">
      <c r="A53" s="4">
        <v>39524</v>
      </c>
      <c r="B53">
        <v>2166.9399410000001</v>
      </c>
      <c r="C53">
        <v>2200.530029</v>
      </c>
      <c r="D53">
        <v>2155.419922</v>
      </c>
      <c r="E53">
        <v>2177.01001</v>
      </c>
      <c r="F53">
        <v>2177.01001</v>
      </c>
      <c r="G53">
        <v>2338210000</v>
      </c>
      <c r="H53">
        <f t="shared" si="0"/>
        <v>-1.6036221705120646E-2</v>
      </c>
      <c r="I53">
        <f t="shared" si="1"/>
        <v>0.98396377829487935</v>
      </c>
    </row>
    <row r="54" spans="1:9" x14ac:dyDescent="0.2">
      <c r="A54" s="4">
        <v>39525</v>
      </c>
      <c r="B54">
        <v>2215.610107</v>
      </c>
      <c r="C54">
        <v>2268.26001</v>
      </c>
      <c r="D54">
        <v>2206.8100589999999</v>
      </c>
      <c r="E54">
        <v>2268.26001</v>
      </c>
      <c r="F54">
        <v>2268.26001</v>
      </c>
      <c r="G54">
        <v>2411630000</v>
      </c>
      <c r="H54">
        <f t="shared" si="0"/>
        <v>4.1915287288917913E-2</v>
      </c>
      <c r="I54">
        <f t="shared" si="1"/>
        <v>1.0419152872889179</v>
      </c>
    </row>
    <row r="55" spans="1:9" x14ac:dyDescent="0.2">
      <c r="A55" s="4">
        <v>39526</v>
      </c>
      <c r="B55">
        <v>2272.1201169999999</v>
      </c>
      <c r="C55">
        <v>2280.8999020000001</v>
      </c>
      <c r="D55">
        <v>2209.959961</v>
      </c>
      <c r="E55">
        <v>2209.959961</v>
      </c>
      <c r="F55">
        <v>2209.959961</v>
      </c>
      <c r="G55">
        <v>2265420000</v>
      </c>
      <c r="H55">
        <f t="shared" si="0"/>
        <v>-2.5702542364179792E-2</v>
      </c>
      <c r="I55">
        <f t="shared" si="1"/>
        <v>0.97429745763582021</v>
      </c>
    </row>
    <row r="56" spans="1:9" x14ac:dyDescent="0.2">
      <c r="A56" s="4">
        <v>39527</v>
      </c>
      <c r="B56">
        <v>2220.5</v>
      </c>
      <c r="C56">
        <v>2258.110107</v>
      </c>
      <c r="D56">
        <v>2208.1201169999999</v>
      </c>
      <c r="E56">
        <v>2258.110107</v>
      </c>
      <c r="F56">
        <v>2258.110107</v>
      </c>
      <c r="G56">
        <v>2764480000</v>
      </c>
      <c r="H56">
        <f t="shared" si="0"/>
        <v>2.1787791113741406E-2</v>
      </c>
      <c r="I56">
        <f t="shared" si="1"/>
        <v>1.0217877911137414</v>
      </c>
    </row>
    <row r="57" spans="1:9" x14ac:dyDescent="0.2">
      <c r="A57" s="4">
        <v>39531</v>
      </c>
      <c r="B57">
        <v>2268.1999510000001</v>
      </c>
      <c r="C57">
        <v>2336.6999510000001</v>
      </c>
      <c r="D57">
        <v>2268.1999510000001</v>
      </c>
      <c r="E57">
        <v>2326.75</v>
      </c>
      <c r="F57">
        <v>2326.75</v>
      </c>
      <c r="G57">
        <v>2312600000</v>
      </c>
      <c r="H57">
        <f t="shared" si="0"/>
        <v>3.0397053176114186E-2</v>
      </c>
      <c r="I57">
        <f t="shared" si="1"/>
        <v>1.0303970531761142</v>
      </c>
    </row>
    <row r="58" spans="1:9" x14ac:dyDescent="0.2">
      <c r="A58" s="4">
        <v>39532</v>
      </c>
      <c r="B58">
        <v>2329.1599120000001</v>
      </c>
      <c r="C58">
        <v>2346.780029</v>
      </c>
      <c r="D58">
        <v>2312.0600589999999</v>
      </c>
      <c r="E58">
        <v>2341.0500489999999</v>
      </c>
      <c r="F58">
        <v>2341.0500489999999</v>
      </c>
      <c r="G58">
        <v>2099060000</v>
      </c>
      <c r="H58">
        <f t="shared" si="0"/>
        <v>6.1459327387987095E-3</v>
      </c>
      <c r="I58">
        <f t="shared" si="1"/>
        <v>1.0061459327387987</v>
      </c>
    </row>
    <row r="59" spans="1:9" x14ac:dyDescent="0.2">
      <c r="A59" s="4">
        <v>39533</v>
      </c>
      <c r="B59">
        <v>2328.6201169999999</v>
      </c>
      <c r="C59">
        <v>2331.179932</v>
      </c>
      <c r="D59">
        <v>2306.48999</v>
      </c>
      <c r="E59">
        <v>2324.360107</v>
      </c>
      <c r="F59">
        <v>2324.360107</v>
      </c>
      <c r="G59">
        <v>1915210000</v>
      </c>
      <c r="H59">
        <f t="shared" si="0"/>
        <v>-7.129254672333607E-3</v>
      </c>
      <c r="I59">
        <f t="shared" si="1"/>
        <v>0.99287074532766639</v>
      </c>
    </row>
    <row r="60" spans="1:9" x14ac:dyDescent="0.2">
      <c r="A60" s="4">
        <v>39534</v>
      </c>
      <c r="B60">
        <v>2315.040039</v>
      </c>
      <c r="C60">
        <v>2315.9099120000001</v>
      </c>
      <c r="D60">
        <v>2280.469971</v>
      </c>
      <c r="E60">
        <v>2280.830078</v>
      </c>
      <c r="F60">
        <v>2280.830078</v>
      </c>
      <c r="G60">
        <v>2038770000</v>
      </c>
      <c r="H60">
        <f t="shared" si="0"/>
        <v>-1.8727747421282026E-2</v>
      </c>
      <c r="I60">
        <f t="shared" si="1"/>
        <v>0.98127225257871797</v>
      </c>
    </row>
    <row r="61" spans="1:9" x14ac:dyDescent="0.2">
      <c r="A61" s="4">
        <v>39535</v>
      </c>
      <c r="B61">
        <v>2291.320068</v>
      </c>
      <c r="C61">
        <v>2304.709961</v>
      </c>
      <c r="D61">
        <v>2256.8701169999999</v>
      </c>
      <c r="E61">
        <v>2261.179932</v>
      </c>
      <c r="F61">
        <v>2261.179932</v>
      </c>
      <c r="G61">
        <v>1785770000</v>
      </c>
      <c r="H61">
        <f t="shared" si="0"/>
        <v>-8.615348503835385E-3</v>
      </c>
      <c r="I61">
        <f t="shared" si="1"/>
        <v>0.99138465149616462</v>
      </c>
    </row>
    <row r="62" spans="1:9" x14ac:dyDescent="0.2">
      <c r="A62" s="4">
        <v>39538</v>
      </c>
      <c r="B62">
        <v>2265.1499020000001</v>
      </c>
      <c r="C62">
        <v>2289.6999510000001</v>
      </c>
      <c r="D62">
        <v>2260.5900879999999</v>
      </c>
      <c r="E62">
        <v>2279.1000979999999</v>
      </c>
      <c r="F62">
        <v>2279.1000979999999</v>
      </c>
      <c r="G62">
        <v>1788360000</v>
      </c>
      <c r="H62">
        <f t="shared" si="0"/>
        <v>7.9251393250026059E-3</v>
      </c>
      <c r="I62">
        <f t="shared" si="1"/>
        <v>1.0079251393250026</v>
      </c>
    </row>
    <row r="63" spans="1:9" x14ac:dyDescent="0.2">
      <c r="A63" s="4">
        <v>39539</v>
      </c>
      <c r="B63">
        <v>2306.51001</v>
      </c>
      <c r="C63">
        <v>2362.75</v>
      </c>
      <c r="D63">
        <v>2305.3999020000001</v>
      </c>
      <c r="E63">
        <v>2362.75</v>
      </c>
      <c r="F63">
        <v>2362.75</v>
      </c>
      <c r="G63">
        <v>2160120000</v>
      </c>
      <c r="H63">
        <f t="shared" si="0"/>
        <v>3.6703039973279949E-2</v>
      </c>
      <c r="I63">
        <f t="shared" si="1"/>
        <v>1.0367030399732799</v>
      </c>
    </row>
    <row r="64" spans="1:9" x14ac:dyDescent="0.2">
      <c r="A64" s="4">
        <v>39540</v>
      </c>
      <c r="B64">
        <v>2363.419922</v>
      </c>
      <c r="C64">
        <v>2381.209961</v>
      </c>
      <c r="D64">
        <v>2347.780029</v>
      </c>
      <c r="E64">
        <v>2361.3999020000001</v>
      </c>
      <c r="F64">
        <v>2361.3999020000001</v>
      </c>
      <c r="G64">
        <v>1996680000</v>
      </c>
      <c r="H64">
        <f t="shared" si="0"/>
        <v>-5.7140958628709715E-4</v>
      </c>
      <c r="I64">
        <f t="shared" si="1"/>
        <v>0.9994285904137129</v>
      </c>
    </row>
    <row r="65" spans="1:9" x14ac:dyDescent="0.2">
      <c r="A65" s="4">
        <v>39541</v>
      </c>
      <c r="B65">
        <v>2347.9099120000001</v>
      </c>
      <c r="C65">
        <v>2373.98999</v>
      </c>
      <c r="D65">
        <v>2339.3798830000001</v>
      </c>
      <c r="E65">
        <v>2363.3000489999999</v>
      </c>
      <c r="F65">
        <v>2363.3000489999999</v>
      </c>
      <c r="G65">
        <v>1993480000</v>
      </c>
      <c r="H65">
        <f t="shared" si="0"/>
        <v>8.0466972086790101E-4</v>
      </c>
      <c r="I65">
        <f t="shared" si="1"/>
        <v>1.0008046697208679</v>
      </c>
    </row>
    <row r="66" spans="1:9" x14ac:dyDescent="0.2">
      <c r="A66" s="4">
        <v>39542</v>
      </c>
      <c r="B66">
        <v>2366.9099120000001</v>
      </c>
      <c r="C66">
        <v>2391.929932</v>
      </c>
      <c r="D66">
        <v>2351.76001</v>
      </c>
      <c r="E66">
        <v>2370.9799800000001</v>
      </c>
      <c r="F66">
        <v>2370.9799800000001</v>
      </c>
      <c r="G66">
        <v>1977560000</v>
      </c>
      <c r="H66">
        <f t="shared" si="0"/>
        <v>3.249663961734317E-3</v>
      </c>
      <c r="I66">
        <f t="shared" si="1"/>
        <v>1.0032496639617343</v>
      </c>
    </row>
    <row r="67" spans="1:9" x14ac:dyDescent="0.2">
      <c r="A67" s="4">
        <v>39545</v>
      </c>
      <c r="B67">
        <v>2386.6201169999999</v>
      </c>
      <c r="C67">
        <v>2390.040039</v>
      </c>
      <c r="D67">
        <v>2359.540039</v>
      </c>
      <c r="E67">
        <v>2364.830078</v>
      </c>
      <c r="F67">
        <v>2364.830078</v>
      </c>
      <c r="G67">
        <v>1730020000</v>
      </c>
      <c r="H67">
        <f t="shared" si="0"/>
        <v>-2.5938228293265198E-3</v>
      </c>
      <c r="I67">
        <f t="shared" si="1"/>
        <v>0.99740617717067348</v>
      </c>
    </row>
    <row r="68" spans="1:9" x14ac:dyDescent="0.2">
      <c r="A68" s="4">
        <v>39546</v>
      </c>
      <c r="B68">
        <v>2353.580078</v>
      </c>
      <c r="C68">
        <v>2359.3999020000001</v>
      </c>
      <c r="D68">
        <v>2337.8400879999999</v>
      </c>
      <c r="E68">
        <v>2348.76001</v>
      </c>
      <c r="F68">
        <v>2348.76001</v>
      </c>
      <c r="G68">
        <v>1635290000</v>
      </c>
      <c r="H68">
        <f t="shared" ref="H68:H131" si="2">+F68/F67-1</f>
        <v>-6.7954430001122557E-3</v>
      </c>
      <c r="I68">
        <f t="shared" ref="I68:I131" si="3">1+H68</f>
        <v>0.99320455699988774</v>
      </c>
    </row>
    <row r="69" spans="1:9" x14ac:dyDescent="0.2">
      <c r="A69" s="4">
        <v>39547</v>
      </c>
      <c r="B69">
        <v>2351.9399410000001</v>
      </c>
      <c r="C69">
        <v>2353.540039</v>
      </c>
      <c r="D69">
        <v>2311.4499510000001</v>
      </c>
      <c r="E69">
        <v>2322.1201169999999</v>
      </c>
      <c r="F69">
        <v>2322.1201169999999</v>
      </c>
      <c r="G69">
        <v>1922050000</v>
      </c>
      <c r="H69">
        <f t="shared" si="2"/>
        <v>-1.1342109405209078E-2</v>
      </c>
      <c r="I69">
        <f t="shared" si="3"/>
        <v>0.98865789059479092</v>
      </c>
    </row>
    <row r="70" spans="1:9" x14ac:dyDescent="0.2">
      <c r="A70" s="4">
        <v>39548</v>
      </c>
      <c r="B70">
        <v>2326.780029</v>
      </c>
      <c r="C70">
        <v>2363.9099120000001</v>
      </c>
      <c r="D70">
        <v>2324.389893</v>
      </c>
      <c r="E70">
        <v>2351.6999510000001</v>
      </c>
      <c r="F70">
        <v>2351.6999510000001</v>
      </c>
      <c r="G70">
        <v>2159000000</v>
      </c>
      <c r="H70">
        <f t="shared" si="2"/>
        <v>1.2738287646469892E-2</v>
      </c>
      <c r="I70">
        <f t="shared" si="3"/>
        <v>1.0127382876464699</v>
      </c>
    </row>
    <row r="71" spans="1:9" x14ac:dyDescent="0.2">
      <c r="A71" s="4">
        <v>39549</v>
      </c>
      <c r="B71">
        <v>2327.6999510000001</v>
      </c>
      <c r="C71">
        <v>2328.4499510000001</v>
      </c>
      <c r="D71">
        <v>2286.1899410000001</v>
      </c>
      <c r="E71">
        <v>2290.23999</v>
      </c>
      <c r="F71">
        <v>2290.23999</v>
      </c>
      <c r="G71">
        <v>1902540000</v>
      </c>
      <c r="H71">
        <f t="shared" si="2"/>
        <v>-2.6134269796563858E-2</v>
      </c>
      <c r="I71">
        <f t="shared" si="3"/>
        <v>0.97386573020343614</v>
      </c>
    </row>
    <row r="72" spans="1:9" x14ac:dyDescent="0.2">
      <c r="A72" s="4">
        <v>39552</v>
      </c>
      <c r="B72">
        <v>2287.0200199999999</v>
      </c>
      <c r="C72">
        <v>2296.7299800000001</v>
      </c>
      <c r="D72">
        <v>2274.9099120000001</v>
      </c>
      <c r="E72">
        <v>2275.820068</v>
      </c>
      <c r="F72">
        <v>2275.820068</v>
      </c>
      <c r="G72">
        <v>1626710000</v>
      </c>
      <c r="H72">
        <f t="shared" si="2"/>
        <v>-6.2962493288749588E-3</v>
      </c>
      <c r="I72">
        <f t="shared" si="3"/>
        <v>0.99370375067112504</v>
      </c>
    </row>
    <row r="73" spans="1:9" x14ac:dyDescent="0.2">
      <c r="A73" s="4">
        <v>39553</v>
      </c>
      <c r="B73">
        <v>2287.429932</v>
      </c>
      <c r="C73">
        <v>2291.1201169999999</v>
      </c>
      <c r="D73">
        <v>2266.290039</v>
      </c>
      <c r="E73">
        <v>2286.040039</v>
      </c>
      <c r="F73">
        <v>2286.040039</v>
      </c>
      <c r="G73">
        <v>1884750000</v>
      </c>
      <c r="H73">
        <f t="shared" si="2"/>
        <v>4.490676193474874E-3</v>
      </c>
      <c r="I73">
        <f t="shared" si="3"/>
        <v>1.0044906761934749</v>
      </c>
    </row>
    <row r="74" spans="1:9" x14ac:dyDescent="0.2">
      <c r="A74" s="4">
        <v>39554</v>
      </c>
      <c r="B74">
        <v>2313.419922</v>
      </c>
      <c r="C74">
        <v>2352.209961</v>
      </c>
      <c r="D74">
        <v>2313.419922</v>
      </c>
      <c r="E74">
        <v>2350.110107</v>
      </c>
      <c r="F74">
        <v>2350.110107</v>
      </c>
      <c r="G74">
        <v>2128770000</v>
      </c>
      <c r="H74">
        <f t="shared" si="2"/>
        <v>2.8026660472677767E-2</v>
      </c>
      <c r="I74">
        <f t="shared" si="3"/>
        <v>1.0280266604726778</v>
      </c>
    </row>
    <row r="75" spans="1:9" x14ac:dyDescent="0.2">
      <c r="A75" s="4">
        <v>39555</v>
      </c>
      <c r="B75">
        <v>2347.320068</v>
      </c>
      <c r="C75">
        <v>2348.3100589999999</v>
      </c>
      <c r="D75">
        <v>2327.6599120000001</v>
      </c>
      <c r="E75">
        <v>2341.830078</v>
      </c>
      <c r="F75">
        <v>2341.830078</v>
      </c>
      <c r="G75">
        <v>1779300000</v>
      </c>
      <c r="H75">
        <f t="shared" si="2"/>
        <v>-3.5232515171681467E-3</v>
      </c>
      <c r="I75">
        <f t="shared" si="3"/>
        <v>0.99647674848283185</v>
      </c>
    </row>
    <row r="76" spans="1:9" x14ac:dyDescent="0.2">
      <c r="A76" s="4">
        <v>39556</v>
      </c>
      <c r="B76">
        <v>2394.5200199999999</v>
      </c>
      <c r="C76">
        <v>2412.780029</v>
      </c>
      <c r="D76">
        <v>2383.23999</v>
      </c>
      <c r="E76">
        <v>2402.969971</v>
      </c>
      <c r="F76">
        <v>2402.969971</v>
      </c>
      <c r="G76">
        <v>2190920000</v>
      </c>
      <c r="H76">
        <f t="shared" si="2"/>
        <v>2.6107740939178337E-2</v>
      </c>
      <c r="I76">
        <f t="shared" si="3"/>
        <v>1.0261077409391783</v>
      </c>
    </row>
    <row r="77" spans="1:9" x14ac:dyDescent="0.2">
      <c r="A77" s="4">
        <v>39559</v>
      </c>
      <c r="B77">
        <v>2393.070068</v>
      </c>
      <c r="C77">
        <v>2410.969971</v>
      </c>
      <c r="D77">
        <v>2389.820068</v>
      </c>
      <c r="E77">
        <v>2408.040039</v>
      </c>
      <c r="F77">
        <v>2408.040039</v>
      </c>
      <c r="G77">
        <v>1601280000</v>
      </c>
      <c r="H77">
        <f t="shared" si="2"/>
        <v>2.1099173361247558E-3</v>
      </c>
      <c r="I77">
        <f t="shared" si="3"/>
        <v>1.0021099173361248</v>
      </c>
    </row>
    <row r="78" spans="1:9" x14ac:dyDescent="0.2">
      <c r="A78" s="4">
        <v>39560</v>
      </c>
      <c r="B78">
        <v>2397.1201169999999</v>
      </c>
      <c r="C78">
        <v>2397.169922</v>
      </c>
      <c r="D78">
        <v>2361.669922</v>
      </c>
      <c r="E78">
        <v>2376.9399410000001</v>
      </c>
      <c r="F78">
        <v>2376.9399410000001</v>
      </c>
      <c r="G78">
        <v>1941680000</v>
      </c>
      <c r="H78">
        <f t="shared" si="2"/>
        <v>-1.2915108343844239E-2</v>
      </c>
      <c r="I78">
        <f t="shared" si="3"/>
        <v>0.98708489165615576</v>
      </c>
    </row>
    <row r="79" spans="1:9" x14ac:dyDescent="0.2">
      <c r="A79" s="4">
        <v>39561</v>
      </c>
      <c r="B79">
        <v>2391.639893</v>
      </c>
      <c r="C79">
        <v>2412.530029</v>
      </c>
      <c r="D79">
        <v>2382.7700199999999</v>
      </c>
      <c r="E79">
        <v>2405.209961</v>
      </c>
      <c r="F79">
        <v>2405.209961</v>
      </c>
      <c r="G79">
        <v>2181580000</v>
      </c>
      <c r="H79">
        <f t="shared" si="2"/>
        <v>1.1893451539253697E-2</v>
      </c>
      <c r="I79">
        <f t="shared" si="3"/>
        <v>1.0118934515392537</v>
      </c>
    </row>
    <row r="80" spans="1:9" x14ac:dyDescent="0.2">
      <c r="A80" s="4">
        <v>39562</v>
      </c>
      <c r="B80">
        <v>2408.25</v>
      </c>
      <c r="C80">
        <v>2447.280029</v>
      </c>
      <c r="D80">
        <v>2383.76001</v>
      </c>
      <c r="E80">
        <v>2428.919922</v>
      </c>
      <c r="F80">
        <v>2428.919922</v>
      </c>
      <c r="G80">
        <v>2337160000</v>
      </c>
      <c r="H80">
        <f t="shared" si="2"/>
        <v>9.8577510423007997E-3</v>
      </c>
      <c r="I80">
        <f t="shared" si="3"/>
        <v>1.0098577510423008</v>
      </c>
    </row>
    <row r="81" spans="1:9" x14ac:dyDescent="0.2">
      <c r="A81" s="4">
        <v>39563</v>
      </c>
      <c r="B81">
        <v>2424.679932</v>
      </c>
      <c r="C81">
        <v>2427.0900879999999</v>
      </c>
      <c r="D81">
        <v>2391.1499020000001</v>
      </c>
      <c r="E81">
        <v>2422.929932</v>
      </c>
      <c r="F81">
        <v>2422.929932</v>
      </c>
      <c r="G81">
        <v>1956260000</v>
      </c>
      <c r="H81">
        <f t="shared" si="2"/>
        <v>-2.4661125901045411E-3</v>
      </c>
      <c r="I81">
        <f t="shared" si="3"/>
        <v>0.99753388740989546</v>
      </c>
    </row>
    <row r="82" spans="1:9" x14ac:dyDescent="0.2">
      <c r="A82" s="4">
        <v>39566</v>
      </c>
      <c r="B82">
        <v>2422.6298830000001</v>
      </c>
      <c r="C82">
        <v>2437</v>
      </c>
      <c r="D82">
        <v>2416.8999020000001</v>
      </c>
      <c r="E82">
        <v>2424.3999020000001</v>
      </c>
      <c r="F82">
        <v>2424.3999020000001</v>
      </c>
      <c r="G82">
        <v>1724680000</v>
      </c>
      <c r="H82">
        <f t="shared" si="2"/>
        <v>6.0669108940625271E-4</v>
      </c>
      <c r="I82">
        <f t="shared" si="3"/>
        <v>1.0006066910894063</v>
      </c>
    </row>
    <row r="83" spans="1:9" x14ac:dyDescent="0.2">
      <c r="A83" s="4">
        <v>39567</v>
      </c>
      <c r="B83">
        <v>2420</v>
      </c>
      <c r="C83">
        <v>2435.3798830000001</v>
      </c>
      <c r="D83">
        <v>2412.1000979999999</v>
      </c>
      <c r="E83">
        <v>2426.1000979999999</v>
      </c>
      <c r="F83">
        <v>2426.1000979999999</v>
      </c>
      <c r="G83">
        <v>1769030000</v>
      </c>
      <c r="H83">
        <f t="shared" si="2"/>
        <v>7.0128529480517621E-4</v>
      </c>
      <c r="I83">
        <f t="shared" si="3"/>
        <v>1.0007012852948052</v>
      </c>
    </row>
    <row r="84" spans="1:9" x14ac:dyDescent="0.2">
      <c r="A84" s="4">
        <v>39568</v>
      </c>
      <c r="B84">
        <v>2434.1999510000001</v>
      </c>
      <c r="C84">
        <v>2451.1899410000001</v>
      </c>
      <c r="D84">
        <v>2406.3701169999999</v>
      </c>
      <c r="E84">
        <v>2412.8000489999999</v>
      </c>
      <c r="F84">
        <v>2412.8000489999999</v>
      </c>
      <c r="G84">
        <v>2127390000</v>
      </c>
      <c r="H84">
        <f t="shared" si="2"/>
        <v>-5.4820693552438682E-3</v>
      </c>
      <c r="I84">
        <f t="shared" si="3"/>
        <v>0.99451793064475613</v>
      </c>
    </row>
    <row r="85" spans="1:9" x14ac:dyDescent="0.2">
      <c r="A85" s="4">
        <v>39569</v>
      </c>
      <c r="B85">
        <v>2416.48999</v>
      </c>
      <c r="C85">
        <v>2480.709961</v>
      </c>
      <c r="D85">
        <v>2416.48999</v>
      </c>
      <c r="E85">
        <v>2480.709961</v>
      </c>
      <c r="F85">
        <v>2480.709961</v>
      </c>
      <c r="G85">
        <v>2344770000</v>
      </c>
      <c r="H85">
        <f t="shared" si="2"/>
        <v>2.8145685767930084E-2</v>
      </c>
      <c r="I85">
        <f t="shared" si="3"/>
        <v>1.0281456857679301</v>
      </c>
    </row>
    <row r="86" spans="1:9" x14ac:dyDescent="0.2">
      <c r="A86" s="4">
        <v>39570</v>
      </c>
      <c r="B86">
        <v>2499.139893</v>
      </c>
      <c r="C86">
        <v>2499.139893</v>
      </c>
      <c r="D86">
        <v>2461.459961</v>
      </c>
      <c r="E86">
        <v>2476.98999</v>
      </c>
      <c r="F86">
        <v>2476.98999</v>
      </c>
      <c r="G86">
        <v>2279510000</v>
      </c>
      <c r="H86">
        <f t="shared" si="2"/>
        <v>-1.4995590207975695E-3</v>
      </c>
      <c r="I86">
        <f t="shared" si="3"/>
        <v>0.99850044097920243</v>
      </c>
    </row>
    <row r="87" spans="1:9" x14ac:dyDescent="0.2">
      <c r="A87" s="4">
        <v>39573</v>
      </c>
      <c r="B87">
        <v>2475.3100589999999</v>
      </c>
      <c r="C87">
        <v>2486.0500489999999</v>
      </c>
      <c r="D87">
        <v>2458.1201169999999</v>
      </c>
      <c r="E87">
        <v>2464.1201169999999</v>
      </c>
      <c r="F87">
        <v>2464.1201169999999</v>
      </c>
      <c r="G87">
        <v>2085110000</v>
      </c>
      <c r="H87">
        <f t="shared" si="2"/>
        <v>-5.1957710979688709E-3</v>
      </c>
      <c r="I87">
        <f t="shared" si="3"/>
        <v>0.99480422890203113</v>
      </c>
    </row>
    <row r="88" spans="1:9" x14ac:dyDescent="0.2">
      <c r="A88" s="4">
        <v>39574</v>
      </c>
      <c r="B88">
        <v>2455.110107</v>
      </c>
      <c r="C88">
        <v>2488.830078</v>
      </c>
      <c r="D88">
        <v>2445.3701169999999</v>
      </c>
      <c r="E88">
        <v>2483.3100589999999</v>
      </c>
      <c r="F88">
        <v>2483.3100589999999</v>
      </c>
      <c r="G88">
        <v>2097260000</v>
      </c>
      <c r="H88">
        <f t="shared" si="2"/>
        <v>7.787746168544496E-3</v>
      </c>
      <c r="I88">
        <f t="shared" si="3"/>
        <v>1.0077877461685445</v>
      </c>
    </row>
    <row r="89" spans="1:9" x14ac:dyDescent="0.2">
      <c r="A89" s="4">
        <v>39575</v>
      </c>
      <c r="B89">
        <v>2483.030029</v>
      </c>
      <c r="C89">
        <v>2496.6499020000001</v>
      </c>
      <c r="D89">
        <v>2435.76001</v>
      </c>
      <c r="E89">
        <v>2438.48999</v>
      </c>
      <c r="F89">
        <v>2438.48999</v>
      </c>
      <c r="G89">
        <v>2238810000</v>
      </c>
      <c r="H89">
        <f t="shared" si="2"/>
        <v>-1.804851908748295E-2</v>
      </c>
      <c r="I89">
        <f t="shared" si="3"/>
        <v>0.98195148091251705</v>
      </c>
    </row>
    <row r="90" spans="1:9" x14ac:dyDescent="0.2">
      <c r="A90" s="4">
        <v>39576</v>
      </c>
      <c r="B90">
        <v>2450.01001</v>
      </c>
      <c r="C90">
        <v>2462.51001</v>
      </c>
      <c r="D90">
        <v>2436.610107</v>
      </c>
      <c r="E90">
        <v>2451.23999</v>
      </c>
      <c r="F90">
        <v>2451.23999</v>
      </c>
      <c r="G90">
        <v>2031770000</v>
      </c>
      <c r="H90">
        <f t="shared" si="2"/>
        <v>5.2286456176922069E-3</v>
      </c>
      <c r="I90">
        <f t="shared" si="3"/>
        <v>1.0052286456176922</v>
      </c>
    </row>
    <row r="91" spans="1:9" x14ac:dyDescent="0.2">
      <c r="A91" s="4">
        <v>39577</v>
      </c>
      <c r="B91">
        <v>2432.5500489999999</v>
      </c>
      <c r="C91">
        <v>2455.330078</v>
      </c>
      <c r="D91">
        <v>2429.030029</v>
      </c>
      <c r="E91">
        <v>2445.5200199999999</v>
      </c>
      <c r="F91">
        <v>2445.5200199999999</v>
      </c>
      <c r="G91">
        <v>1711510000</v>
      </c>
      <c r="H91">
        <f t="shared" si="2"/>
        <v>-2.3335006051365959E-3</v>
      </c>
      <c r="I91">
        <f t="shared" si="3"/>
        <v>0.9976664993948634</v>
      </c>
    </row>
    <row r="92" spans="1:9" x14ac:dyDescent="0.2">
      <c r="A92" s="4">
        <v>39580</v>
      </c>
      <c r="B92">
        <v>2454.6499020000001</v>
      </c>
      <c r="C92">
        <v>2490.219971</v>
      </c>
      <c r="D92">
        <v>2446.360107</v>
      </c>
      <c r="E92">
        <v>2488.48999</v>
      </c>
      <c r="F92">
        <v>2488.48999</v>
      </c>
      <c r="G92">
        <v>1769330000</v>
      </c>
      <c r="H92">
        <f t="shared" si="2"/>
        <v>1.7570892754335432E-2</v>
      </c>
      <c r="I92">
        <f t="shared" si="3"/>
        <v>1.0175708927543354</v>
      </c>
    </row>
    <row r="93" spans="1:9" x14ac:dyDescent="0.2">
      <c r="A93" s="4">
        <v>39581</v>
      </c>
      <c r="B93">
        <v>2491.0200199999999</v>
      </c>
      <c r="C93">
        <v>2498.070068</v>
      </c>
      <c r="D93">
        <v>2472.580078</v>
      </c>
      <c r="E93">
        <v>2495.1201169999999</v>
      </c>
      <c r="F93">
        <v>2495.1201169999999</v>
      </c>
      <c r="G93">
        <v>1895250000</v>
      </c>
      <c r="H93">
        <f t="shared" si="2"/>
        <v>2.6643173276337251E-3</v>
      </c>
      <c r="I93">
        <f t="shared" si="3"/>
        <v>1.0026643173276337</v>
      </c>
    </row>
    <row r="94" spans="1:9" x14ac:dyDescent="0.2">
      <c r="A94" s="4">
        <v>39582</v>
      </c>
      <c r="B94">
        <v>2503.280029</v>
      </c>
      <c r="C94">
        <v>2528.3999020000001</v>
      </c>
      <c r="D94">
        <v>2493.580078</v>
      </c>
      <c r="E94">
        <v>2496.6999510000001</v>
      </c>
      <c r="F94">
        <v>2496.6999510000001</v>
      </c>
      <c r="G94">
        <v>2129270000</v>
      </c>
      <c r="H94">
        <f t="shared" si="2"/>
        <v>6.3316951726544168E-4</v>
      </c>
      <c r="I94">
        <f t="shared" si="3"/>
        <v>1.0006331695172654</v>
      </c>
    </row>
    <row r="95" spans="1:9" x14ac:dyDescent="0.2">
      <c r="A95" s="4">
        <v>39583</v>
      </c>
      <c r="B95">
        <v>2496.4399410000001</v>
      </c>
      <c r="C95">
        <v>2535.1899410000001</v>
      </c>
      <c r="D95">
        <v>2492.9499510000001</v>
      </c>
      <c r="E95">
        <v>2533.7299800000001</v>
      </c>
      <c r="F95">
        <v>2533.7299800000001</v>
      </c>
      <c r="G95">
        <v>2176320000</v>
      </c>
      <c r="H95">
        <f t="shared" si="2"/>
        <v>1.4831589588956584E-2</v>
      </c>
      <c r="I95">
        <f t="shared" si="3"/>
        <v>1.0148315895889566</v>
      </c>
    </row>
    <row r="96" spans="1:9" x14ac:dyDescent="0.2">
      <c r="A96" s="4">
        <v>39584</v>
      </c>
      <c r="B96">
        <v>2537.4099120000001</v>
      </c>
      <c r="C96">
        <v>2537.4099120000001</v>
      </c>
      <c r="D96">
        <v>2504.179932</v>
      </c>
      <c r="E96">
        <v>2528.8500979999999</v>
      </c>
      <c r="F96">
        <v>2528.8500979999999</v>
      </c>
      <c r="G96">
        <v>2286090000</v>
      </c>
      <c r="H96">
        <f t="shared" si="2"/>
        <v>-1.9259676597425113E-3</v>
      </c>
      <c r="I96">
        <f t="shared" si="3"/>
        <v>0.99807403234025749</v>
      </c>
    </row>
    <row r="97" spans="1:9" x14ac:dyDescent="0.2">
      <c r="A97" s="4">
        <v>39587</v>
      </c>
      <c r="B97">
        <v>2530.820068</v>
      </c>
      <c r="C97">
        <v>2551.469971</v>
      </c>
      <c r="D97">
        <v>2505.6000979999999</v>
      </c>
      <c r="E97">
        <v>2516.0900879999999</v>
      </c>
      <c r="F97">
        <v>2516.0900879999999</v>
      </c>
      <c r="G97">
        <v>2269590000</v>
      </c>
      <c r="H97">
        <f t="shared" si="2"/>
        <v>-5.045775552331655E-3</v>
      </c>
      <c r="I97">
        <f t="shared" si="3"/>
        <v>0.99495422444766835</v>
      </c>
    </row>
    <row r="98" spans="1:9" x14ac:dyDescent="0.2">
      <c r="A98" s="4">
        <v>39588</v>
      </c>
      <c r="B98">
        <v>2505.860107</v>
      </c>
      <c r="C98">
        <v>2506.1899410000001</v>
      </c>
      <c r="D98">
        <v>2479.3701169999999</v>
      </c>
      <c r="E98">
        <v>2492.26001</v>
      </c>
      <c r="F98">
        <v>2492.26001</v>
      </c>
      <c r="G98">
        <v>1991010000</v>
      </c>
      <c r="H98">
        <f t="shared" si="2"/>
        <v>-9.4710750277395839E-3</v>
      </c>
      <c r="I98">
        <f t="shared" si="3"/>
        <v>0.99052892497226042</v>
      </c>
    </row>
    <row r="99" spans="1:9" x14ac:dyDescent="0.2">
      <c r="A99" s="4">
        <v>39589</v>
      </c>
      <c r="B99">
        <v>2497.389893</v>
      </c>
      <c r="C99">
        <v>2508.8999020000001</v>
      </c>
      <c r="D99">
        <v>2444.98999</v>
      </c>
      <c r="E99">
        <v>2448.2700199999999</v>
      </c>
      <c r="F99">
        <v>2448.2700199999999</v>
      </c>
      <c r="G99">
        <v>2166450000</v>
      </c>
      <c r="H99">
        <f t="shared" si="2"/>
        <v>-1.7650642318014054E-2</v>
      </c>
      <c r="I99">
        <f t="shared" si="3"/>
        <v>0.98234935768198595</v>
      </c>
    </row>
    <row r="100" spans="1:9" x14ac:dyDescent="0.2">
      <c r="A100" s="4">
        <v>39590</v>
      </c>
      <c r="B100">
        <v>2454.73999</v>
      </c>
      <c r="C100">
        <v>2474.530029</v>
      </c>
      <c r="D100">
        <v>2448.8400879999999</v>
      </c>
      <c r="E100">
        <v>2464.580078</v>
      </c>
      <c r="F100">
        <v>2464.580078</v>
      </c>
      <c r="G100">
        <v>1932080000</v>
      </c>
      <c r="H100">
        <f t="shared" si="2"/>
        <v>6.6618705725931537E-3</v>
      </c>
      <c r="I100">
        <f t="shared" si="3"/>
        <v>1.0066618705725932</v>
      </c>
    </row>
    <row r="101" spans="1:9" x14ac:dyDescent="0.2">
      <c r="A101" s="4">
        <v>39591</v>
      </c>
      <c r="B101">
        <v>2454.139893</v>
      </c>
      <c r="C101">
        <v>2456</v>
      </c>
      <c r="D101">
        <v>2430.360107</v>
      </c>
      <c r="E101">
        <v>2444.669922</v>
      </c>
      <c r="F101">
        <v>2444.669922</v>
      </c>
      <c r="G101">
        <v>1734070000</v>
      </c>
      <c r="H101">
        <f t="shared" si="2"/>
        <v>-8.0785185994673991E-3</v>
      </c>
      <c r="I101">
        <f t="shared" si="3"/>
        <v>0.9919214814005326</v>
      </c>
    </row>
    <row r="102" spans="1:9" x14ac:dyDescent="0.2">
      <c r="A102" s="4">
        <v>39595</v>
      </c>
      <c r="B102">
        <v>2450.5200199999999</v>
      </c>
      <c r="C102">
        <v>2482.080078</v>
      </c>
      <c r="D102">
        <v>2448.580078</v>
      </c>
      <c r="E102">
        <v>2481.23999</v>
      </c>
      <c r="F102">
        <v>2481.23999</v>
      </c>
      <c r="G102">
        <v>1742710000</v>
      </c>
      <c r="H102">
        <f t="shared" si="2"/>
        <v>1.4959102523780299E-2</v>
      </c>
      <c r="I102">
        <f t="shared" si="3"/>
        <v>1.0149591025237803</v>
      </c>
    </row>
    <row r="103" spans="1:9" x14ac:dyDescent="0.2">
      <c r="A103" s="4">
        <v>39596</v>
      </c>
      <c r="B103">
        <v>2491.5</v>
      </c>
      <c r="C103">
        <v>2493.3798830000001</v>
      </c>
      <c r="D103">
        <v>2465.5900879999999</v>
      </c>
      <c r="E103">
        <v>2486.6999510000001</v>
      </c>
      <c r="F103">
        <v>2486.6999510000001</v>
      </c>
      <c r="G103">
        <v>1792750000</v>
      </c>
      <c r="H103">
        <f t="shared" si="2"/>
        <v>2.2004969378233152E-3</v>
      </c>
      <c r="I103">
        <f t="shared" si="3"/>
        <v>1.0022004969378233</v>
      </c>
    </row>
    <row r="104" spans="1:9" x14ac:dyDescent="0.2">
      <c r="A104" s="4">
        <v>39597</v>
      </c>
      <c r="B104">
        <v>2486.0900879999999</v>
      </c>
      <c r="C104">
        <v>2522.139893</v>
      </c>
      <c r="D104">
        <v>2485.919922</v>
      </c>
      <c r="E104">
        <v>2508.320068</v>
      </c>
      <c r="F104">
        <v>2508.320068</v>
      </c>
      <c r="G104">
        <v>1956100000</v>
      </c>
      <c r="H104">
        <f t="shared" si="2"/>
        <v>8.6943006498656494E-3</v>
      </c>
      <c r="I104">
        <f t="shared" si="3"/>
        <v>1.0086943006498656</v>
      </c>
    </row>
    <row r="105" spans="1:9" x14ac:dyDescent="0.2">
      <c r="A105" s="4">
        <v>39598</v>
      </c>
      <c r="B105">
        <v>2519.139893</v>
      </c>
      <c r="C105">
        <v>2530.1599120000001</v>
      </c>
      <c r="D105">
        <v>2510.6499020000001</v>
      </c>
      <c r="E105">
        <v>2522.6599120000001</v>
      </c>
      <c r="F105">
        <v>2522.6599120000001</v>
      </c>
      <c r="G105">
        <v>2153350000</v>
      </c>
      <c r="H105">
        <f t="shared" si="2"/>
        <v>5.7169115628190603E-3</v>
      </c>
      <c r="I105">
        <f t="shared" si="3"/>
        <v>1.0057169115628191</v>
      </c>
    </row>
    <row r="106" spans="1:9" x14ac:dyDescent="0.2">
      <c r="A106" s="4">
        <v>39601</v>
      </c>
      <c r="B106">
        <v>2514.820068</v>
      </c>
      <c r="C106">
        <v>2516.3701169999999</v>
      </c>
      <c r="D106">
        <v>2471.4099120000001</v>
      </c>
      <c r="E106">
        <v>2491.530029</v>
      </c>
      <c r="F106">
        <v>2491.530029</v>
      </c>
      <c r="G106">
        <v>1972760000</v>
      </c>
      <c r="H106">
        <f t="shared" si="2"/>
        <v>-1.2340102941311604E-2</v>
      </c>
      <c r="I106">
        <f t="shared" si="3"/>
        <v>0.9876598970586884</v>
      </c>
    </row>
    <row r="107" spans="1:9" x14ac:dyDescent="0.2">
      <c r="A107" s="4">
        <v>39602</v>
      </c>
      <c r="B107">
        <v>2500.5</v>
      </c>
      <c r="C107">
        <v>2513.889893</v>
      </c>
      <c r="D107">
        <v>2460.5600589999999</v>
      </c>
      <c r="E107">
        <v>2480.4799800000001</v>
      </c>
      <c r="F107">
        <v>2480.4799800000001</v>
      </c>
      <c r="G107">
        <v>2148040000</v>
      </c>
      <c r="H107">
        <f t="shared" si="2"/>
        <v>-4.4350454826486141E-3</v>
      </c>
      <c r="I107">
        <f t="shared" si="3"/>
        <v>0.99556495451735139</v>
      </c>
    </row>
    <row r="108" spans="1:9" x14ac:dyDescent="0.2">
      <c r="A108" s="4">
        <v>39603</v>
      </c>
      <c r="B108">
        <v>2473.030029</v>
      </c>
      <c r="C108">
        <v>2518.709961</v>
      </c>
      <c r="D108">
        <v>2471.5200199999999</v>
      </c>
      <c r="E108">
        <v>2503.139893</v>
      </c>
      <c r="F108">
        <v>2503.139893</v>
      </c>
      <c r="G108">
        <v>2153510000</v>
      </c>
      <c r="H108">
        <f t="shared" si="2"/>
        <v>9.1352936458692913E-3</v>
      </c>
      <c r="I108">
        <f t="shared" si="3"/>
        <v>1.0091352936458693</v>
      </c>
    </row>
    <row r="109" spans="1:9" x14ac:dyDescent="0.2">
      <c r="A109" s="4">
        <v>39604</v>
      </c>
      <c r="B109">
        <v>2509.48999</v>
      </c>
      <c r="C109">
        <v>2549.9399410000001</v>
      </c>
      <c r="D109">
        <v>2504.570068</v>
      </c>
      <c r="E109">
        <v>2549.9399410000001</v>
      </c>
      <c r="F109">
        <v>2549.9399410000001</v>
      </c>
      <c r="G109">
        <v>2254760000</v>
      </c>
      <c r="H109">
        <f t="shared" si="2"/>
        <v>1.8696537149551995E-2</v>
      </c>
      <c r="I109">
        <f t="shared" si="3"/>
        <v>1.018696537149552</v>
      </c>
    </row>
    <row r="110" spans="1:9" x14ac:dyDescent="0.2">
      <c r="A110" s="4">
        <v>39605</v>
      </c>
      <c r="B110">
        <v>2528.5200199999999</v>
      </c>
      <c r="C110">
        <v>2529.969971</v>
      </c>
      <c r="D110">
        <v>2474.5600589999999</v>
      </c>
      <c r="E110">
        <v>2474.5600589999999</v>
      </c>
      <c r="F110">
        <v>2474.5600589999999</v>
      </c>
      <c r="G110">
        <v>2192240000</v>
      </c>
      <c r="H110">
        <f t="shared" si="2"/>
        <v>-2.9561434286345833E-2</v>
      </c>
      <c r="I110">
        <f t="shared" si="3"/>
        <v>0.97043856571365417</v>
      </c>
    </row>
    <row r="111" spans="1:9" x14ac:dyDescent="0.2">
      <c r="A111" s="4">
        <v>39608</v>
      </c>
      <c r="B111">
        <v>2483.219971</v>
      </c>
      <c r="C111">
        <v>2485</v>
      </c>
      <c r="D111">
        <v>2429.3000489999999</v>
      </c>
      <c r="E111">
        <v>2459.459961</v>
      </c>
      <c r="F111">
        <v>2459.459961</v>
      </c>
      <c r="G111">
        <v>2084630000</v>
      </c>
      <c r="H111">
        <f t="shared" si="2"/>
        <v>-6.1021343753936419E-3</v>
      </c>
      <c r="I111">
        <f t="shared" si="3"/>
        <v>0.99389786562460636</v>
      </c>
    </row>
    <row r="112" spans="1:9" x14ac:dyDescent="0.2">
      <c r="A112" s="4">
        <v>39609</v>
      </c>
      <c r="B112">
        <v>2436.75</v>
      </c>
      <c r="C112">
        <v>2466.280029</v>
      </c>
      <c r="D112">
        <v>2432.469971</v>
      </c>
      <c r="E112">
        <v>2448.9399410000001</v>
      </c>
      <c r="F112">
        <v>2448.9399410000001</v>
      </c>
      <c r="G112">
        <v>2081430000</v>
      </c>
      <c r="H112">
        <f t="shared" si="2"/>
        <v>-4.2773698969763574E-3</v>
      </c>
      <c r="I112">
        <f t="shared" si="3"/>
        <v>0.99572263010302364</v>
      </c>
    </row>
    <row r="113" spans="1:9" x14ac:dyDescent="0.2">
      <c r="A113" s="4">
        <v>39610</v>
      </c>
      <c r="B113">
        <v>2444.9399410000001</v>
      </c>
      <c r="C113">
        <v>2446.280029</v>
      </c>
      <c r="D113">
        <v>2394.01001</v>
      </c>
      <c r="E113">
        <v>2394.01001</v>
      </c>
      <c r="F113">
        <v>2394.01001</v>
      </c>
      <c r="G113">
        <v>2065810000</v>
      </c>
      <c r="H113">
        <f t="shared" si="2"/>
        <v>-2.2430084985085474E-2</v>
      </c>
      <c r="I113">
        <f t="shared" si="3"/>
        <v>0.97756991501491453</v>
      </c>
    </row>
    <row r="114" spans="1:9" x14ac:dyDescent="0.2">
      <c r="A114" s="4">
        <v>39611</v>
      </c>
      <c r="B114">
        <v>2414.459961</v>
      </c>
      <c r="C114">
        <v>2432.8798830000001</v>
      </c>
      <c r="D114">
        <v>2388.48999</v>
      </c>
      <c r="E114">
        <v>2404.3500979999999</v>
      </c>
      <c r="F114">
        <v>2404.3500979999999</v>
      </c>
      <c r="G114">
        <v>2276640000</v>
      </c>
      <c r="H114">
        <f t="shared" si="2"/>
        <v>4.3191498601962142E-3</v>
      </c>
      <c r="I114">
        <f t="shared" si="3"/>
        <v>1.0043191498601962</v>
      </c>
    </row>
    <row r="115" spans="1:9" x14ac:dyDescent="0.2">
      <c r="A115" s="4">
        <v>39612</v>
      </c>
      <c r="B115">
        <v>2423.0500489999999</v>
      </c>
      <c r="C115">
        <v>2454.5</v>
      </c>
      <c r="D115">
        <v>2417.01001</v>
      </c>
      <c r="E115">
        <v>2454.5</v>
      </c>
      <c r="F115">
        <v>2454.5</v>
      </c>
      <c r="G115">
        <v>2106050000</v>
      </c>
      <c r="H115">
        <f t="shared" si="2"/>
        <v>2.0857986547681229E-2</v>
      </c>
      <c r="I115">
        <f t="shared" si="3"/>
        <v>1.0208579865476812</v>
      </c>
    </row>
    <row r="116" spans="1:9" x14ac:dyDescent="0.2">
      <c r="A116" s="4">
        <v>39615</v>
      </c>
      <c r="B116">
        <v>2443.1298830000001</v>
      </c>
      <c r="C116">
        <v>2479.9499510000001</v>
      </c>
      <c r="D116">
        <v>2441.23999</v>
      </c>
      <c r="E116">
        <v>2474.780029</v>
      </c>
      <c r="F116">
        <v>2474.780029</v>
      </c>
      <c r="G116">
        <v>1871720000</v>
      </c>
      <c r="H116">
        <f t="shared" si="2"/>
        <v>8.2623870442044556E-3</v>
      </c>
      <c r="I116">
        <f t="shared" si="3"/>
        <v>1.0082623870442045</v>
      </c>
    </row>
    <row r="117" spans="1:9" x14ac:dyDescent="0.2">
      <c r="A117" s="4">
        <v>39616</v>
      </c>
      <c r="B117">
        <v>2481.1999510000001</v>
      </c>
      <c r="C117">
        <v>2483.1899410000001</v>
      </c>
      <c r="D117">
        <v>2456.780029</v>
      </c>
      <c r="E117">
        <v>2457.7299800000001</v>
      </c>
      <c r="F117">
        <v>2457.7299800000001</v>
      </c>
      <c r="G117">
        <v>1798050000</v>
      </c>
      <c r="H117">
        <f t="shared" si="2"/>
        <v>-6.8895210080103242E-3</v>
      </c>
      <c r="I117">
        <f t="shared" si="3"/>
        <v>0.99311047899198968</v>
      </c>
    </row>
    <row r="118" spans="1:9" x14ac:dyDescent="0.2">
      <c r="A118" s="4">
        <v>39617</v>
      </c>
      <c r="B118">
        <v>2444.959961</v>
      </c>
      <c r="C118">
        <v>2449.179932</v>
      </c>
      <c r="D118">
        <v>2422.959961</v>
      </c>
      <c r="E118">
        <v>2429.709961</v>
      </c>
      <c r="F118">
        <v>2429.709961</v>
      </c>
      <c r="G118">
        <v>2030700000</v>
      </c>
      <c r="H118">
        <f t="shared" si="2"/>
        <v>-1.1400771943222199E-2</v>
      </c>
      <c r="I118">
        <f t="shared" si="3"/>
        <v>0.9885992280567778</v>
      </c>
    </row>
    <row r="119" spans="1:9" x14ac:dyDescent="0.2">
      <c r="A119" s="4">
        <v>39618</v>
      </c>
      <c r="B119">
        <v>2427.169922</v>
      </c>
      <c r="C119">
        <v>2469.1499020000001</v>
      </c>
      <c r="D119">
        <v>2412.3701169999999</v>
      </c>
      <c r="E119">
        <v>2462.0600589999999</v>
      </c>
      <c r="F119">
        <v>2462.0600589999999</v>
      </c>
      <c r="G119">
        <v>2294540000</v>
      </c>
      <c r="H119">
        <f t="shared" si="2"/>
        <v>1.3314386704281977E-2</v>
      </c>
      <c r="I119">
        <f t="shared" si="3"/>
        <v>1.013314386704282</v>
      </c>
    </row>
    <row r="120" spans="1:9" x14ac:dyDescent="0.2">
      <c r="A120" s="4">
        <v>39619</v>
      </c>
      <c r="B120">
        <v>2441.959961</v>
      </c>
      <c r="C120">
        <v>2441.959961</v>
      </c>
      <c r="D120">
        <v>2394.26001</v>
      </c>
      <c r="E120">
        <v>2406.0900879999999</v>
      </c>
      <c r="F120">
        <v>2406.0900879999999</v>
      </c>
      <c r="G120">
        <v>2570320000</v>
      </c>
      <c r="H120">
        <f t="shared" si="2"/>
        <v>-2.2732983622963721E-2</v>
      </c>
      <c r="I120">
        <f t="shared" si="3"/>
        <v>0.97726701637703628</v>
      </c>
    </row>
    <row r="121" spans="1:9" x14ac:dyDescent="0.2">
      <c r="A121" s="4">
        <v>39622</v>
      </c>
      <c r="B121">
        <v>2416.5500489999999</v>
      </c>
      <c r="C121">
        <v>2419.6899410000001</v>
      </c>
      <c r="D121">
        <v>2384.5600589999999</v>
      </c>
      <c r="E121">
        <v>2385.73999</v>
      </c>
      <c r="F121">
        <v>2385.73999</v>
      </c>
      <c r="G121">
        <v>1916230000</v>
      </c>
      <c r="H121">
        <f t="shared" si="2"/>
        <v>-8.4577456602696888E-3</v>
      </c>
      <c r="I121">
        <f t="shared" si="3"/>
        <v>0.99154225433973031</v>
      </c>
    </row>
    <row r="122" spans="1:9" x14ac:dyDescent="0.2">
      <c r="A122" s="4">
        <v>39623</v>
      </c>
      <c r="B122">
        <v>2375.8000489999999</v>
      </c>
      <c r="C122">
        <v>2394.860107</v>
      </c>
      <c r="D122">
        <v>2352.1000979999999</v>
      </c>
      <c r="E122">
        <v>2368.280029</v>
      </c>
      <c r="F122">
        <v>2368.280029</v>
      </c>
      <c r="G122">
        <v>2195920000</v>
      </c>
      <c r="H122">
        <f t="shared" si="2"/>
        <v>-7.3184676759348033E-3</v>
      </c>
      <c r="I122">
        <f t="shared" si="3"/>
        <v>0.9926815323240652</v>
      </c>
    </row>
    <row r="123" spans="1:9" x14ac:dyDescent="0.2">
      <c r="A123" s="4">
        <v>39624</v>
      </c>
      <c r="B123">
        <v>2376.820068</v>
      </c>
      <c r="C123">
        <v>2421.25</v>
      </c>
      <c r="D123">
        <v>2376.290039</v>
      </c>
      <c r="E123">
        <v>2401.26001</v>
      </c>
      <c r="F123">
        <v>2401.26001</v>
      </c>
      <c r="G123">
        <v>2153970000</v>
      </c>
      <c r="H123">
        <f t="shared" si="2"/>
        <v>1.3925710049552675E-2</v>
      </c>
      <c r="I123">
        <f t="shared" si="3"/>
        <v>1.0139257100495527</v>
      </c>
    </row>
    <row r="124" spans="1:9" x14ac:dyDescent="0.2">
      <c r="A124" s="4">
        <v>39625</v>
      </c>
      <c r="B124">
        <v>2365.860107</v>
      </c>
      <c r="C124">
        <v>2366.1599120000001</v>
      </c>
      <c r="D124">
        <v>2321.3701169999999</v>
      </c>
      <c r="E124">
        <v>2321.3701169999999</v>
      </c>
      <c r="F124">
        <v>2321.3701169999999</v>
      </c>
      <c r="G124">
        <v>2300840000</v>
      </c>
      <c r="H124">
        <f t="shared" si="2"/>
        <v>-3.3269988534061379E-2</v>
      </c>
      <c r="I124">
        <f t="shared" si="3"/>
        <v>0.96673001146593862</v>
      </c>
    </row>
    <row r="125" spans="1:9" x14ac:dyDescent="0.2">
      <c r="A125" s="4">
        <v>39626</v>
      </c>
      <c r="B125">
        <v>2319.6201169999999</v>
      </c>
      <c r="C125">
        <v>2329.9399410000001</v>
      </c>
      <c r="D125">
        <v>2290.5900879999999</v>
      </c>
      <c r="E125">
        <v>2315.6298830000001</v>
      </c>
      <c r="F125">
        <v>2315.6298830000001</v>
      </c>
      <c r="G125">
        <v>3403540000</v>
      </c>
      <c r="H125">
        <f t="shared" si="2"/>
        <v>-2.4727784500897521E-3</v>
      </c>
      <c r="I125">
        <f t="shared" si="3"/>
        <v>0.99752722154991025</v>
      </c>
    </row>
    <row r="126" spans="1:9" x14ac:dyDescent="0.2">
      <c r="A126" s="4">
        <v>39629</v>
      </c>
      <c r="B126">
        <v>2312.419922</v>
      </c>
      <c r="C126">
        <v>2325.48999</v>
      </c>
      <c r="D126">
        <v>2292.9799800000001</v>
      </c>
      <c r="E126">
        <v>2292.9799800000001</v>
      </c>
      <c r="F126">
        <v>2292.9799800000001</v>
      </c>
      <c r="G126">
        <v>2096400000</v>
      </c>
      <c r="H126">
        <f t="shared" si="2"/>
        <v>-9.7813140028475409E-3</v>
      </c>
      <c r="I126">
        <f t="shared" si="3"/>
        <v>0.99021868599715246</v>
      </c>
    </row>
    <row r="127" spans="1:9" x14ac:dyDescent="0.2">
      <c r="A127" s="4">
        <v>39630</v>
      </c>
      <c r="B127">
        <v>2274.23999</v>
      </c>
      <c r="C127">
        <v>2306.9099120000001</v>
      </c>
      <c r="D127">
        <v>2255.790039</v>
      </c>
      <c r="E127">
        <v>2304.969971</v>
      </c>
      <c r="F127">
        <v>2304.969971</v>
      </c>
      <c r="G127">
        <v>2653890000</v>
      </c>
      <c r="H127">
        <f t="shared" si="2"/>
        <v>5.2289994263272632E-3</v>
      </c>
      <c r="I127">
        <f t="shared" si="3"/>
        <v>1.0052289994263273</v>
      </c>
    </row>
    <row r="128" spans="1:9" x14ac:dyDescent="0.2">
      <c r="A128" s="4">
        <v>39631</v>
      </c>
      <c r="B128">
        <v>2311.570068</v>
      </c>
      <c r="C128">
        <v>2317.1999510000001</v>
      </c>
      <c r="D128">
        <v>2251.3000489999999</v>
      </c>
      <c r="E128">
        <v>2251.459961</v>
      </c>
      <c r="F128">
        <v>2251.459961</v>
      </c>
      <c r="G128">
        <v>2376300000</v>
      </c>
      <c r="H128">
        <f t="shared" si="2"/>
        <v>-2.3215057321022248E-2</v>
      </c>
      <c r="I128">
        <f t="shared" si="3"/>
        <v>0.97678494267897775</v>
      </c>
    </row>
    <row r="129" spans="1:9" x14ac:dyDescent="0.2">
      <c r="A129" s="4">
        <v>39632</v>
      </c>
      <c r="B129">
        <v>2261.73999</v>
      </c>
      <c r="C129">
        <v>2262.959961</v>
      </c>
      <c r="D129">
        <v>2227.8000489999999</v>
      </c>
      <c r="E129">
        <v>2245.3798830000001</v>
      </c>
      <c r="F129">
        <v>2245.3798830000001</v>
      </c>
      <c r="G129">
        <v>1423670000</v>
      </c>
      <c r="H129">
        <f t="shared" si="2"/>
        <v>-2.700504608262877E-3</v>
      </c>
      <c r="I129">
        <f t="shared" si="3"/>
        <v>0.99729949539173712</v>
      </c>
    </row>
    <row r="130" spans="1:9" x14ac:dyDescent="0.2">
      <c r="A130" s="4">
        <v>39636</v>
      </c>
      <c r="B130">
        <v>2263.6899410000001</v>
      </c>
      <c r="C130">
        <v>2276.540039</v>
      </c>
      <c r="D130">
        <v>2214.1599120000001</v>
      </c>
      <c r="E130">
        <v>2243.320068</v>
      </c>
      <c r="F130">
        <v>2243.320068</v>
      </c>
      <c r="G130">
        <v>2363990000</v>
      </c>
      <c r="H130">
        <f t="shared" si="2"/>
        <v>-9.1735702078532544E-4</v>
      </c>
      <c r="I130">
        <f t="shared" si="3"/>
        <v>0.99908264297921467</v>
      </c>
    </row>
    <row r="131" spans="1:9" x14ac:dyDescent="0.2">
      <c r="A131" s="4">
        <v>39637</v>
      </c>
      <c r="B131">
        <v>2244.8999020000001</v>
      </c>
      <c r="C131">
        <v>2294.4399410000001</v>
      </c>
      <c r="D131">
        <v>2233.98999</v>
      </c>
      <c r="E131">
        <v>2294.4399410000001</v>
      </c>
      <c r="F131">
        <v>2294.4399410000001</v>
      </c>
      <c r="G131">
        <v>2462380000</v>
      </c>
      <c r="H131">
        <f t="shared" si="2"/>
        <v>2.2787596709539226E-2</v>
      </c>
      <c r="I131">
        <f t="shared" si="3"/>
        <v>1.0227875967095392</v>
      </c>
    </row>
    <row r="132" spans="1:9" x14ac:dyDescent="0.2">
      <c r="A132" s="4">
        <v>39638</v>
      </c>
      <c r="B132">
        <v>2290.6298830000001</v>
      </c>
      <c r="C132">
        <v>2296.030029</v>
      </c>
      <c r="D132">
        <v>2234.5900879999999</v>
      </c>
      <c r="E132">
        <v>2234.889893</v>
      </c>
      <c r="F132">
        <v>2234.889893</v>
      </c>
      <c r="G132">
        <v>2285560000</v>
      </c>
      <c r="H132">
        <f t="shared" ref="H132:H195" si="4">+F132/F131-1</f>
        <v>-2.5954067019093974E-2</v>
      </c>
      <c r="I132">
        <f t="shared" ref="I132:I195" si="5">1+H132</f>
        <v>0.97404593298090603</v>
      </c>
    </row>
    <row r="133" spans="1:9" x14ac:dyDescent="0.2">
      <c r="A133" s="4">
        <v>39639</v>
      </c>
      <c r="B133">
        <v>2239.9499510000001</v>
      </c>
      <c r="C133">
        <v>2267.669922</v>
      </c>
      <c r="D133">
        <v>2223.040039</v>
      </c>
      <c r="E133">
        <v>2257.8500979999999</v>
      </c>
      <c r="F133">
        <v>2257.8500979999999</v>
      </c>
      <c r="G133">
        <v>2300880000</v>
      </c>
      <c r="H133">
        <f t="shared" si="4"/>
        <v>1.0273528495481798E-2</v>
      </c>
      <c r="I133">
        <f t="shared" si="5"/>
        <v>1.0102735284954818</v>
      </c>
    </row>
    <row r="134" spans="1:9" x14ac:dyDescent="0.2">
      <c r="A134" s="4">
        <v>39640</v>
      </c>
      <c r="B134">
        <v>2233.3798830000001</v>
      </c>
      <c r="C134">
        <v>2265.860107</v>
      </c>
      <c r="D134">
        <v>2203.25</v>
      </c>
      <c r="E134">
        <v>2239.080078</v>
      </c>
      <c r="F134">
        <v>2239.080078</v>
      </c>
      <c r="G134">
        <v>2340180000</v>
      </c>
      <c r="H134">
        <f t="shared" si="4"/>
        <v>-8.3132268243256702E-3</v>
      </c>
      <c r="I134">
        <f t="shared" si="5"/>
        <v>0.99168677317567433</v>
      </c>
    </row>
    <row r="135" spans="1:9" x14ac:dyDescent="0.2">
      <c r="A135" s="4">
        <v>39643</v>
      </c>
      <c r="B135">
        <v>2262.860107</v>
      </c>
      <c r="C135">
        <v>2266.4399410000001</v>
      </c>
      <c r="D135">
        <v>2207</v>
      </c>
      <c r="E135">
        <v>2212.8701169999999</v>
      </c>
      <c r="F135">
        <v>2212.8701169999999</v>
      </c>
      <c r="G135">
        <v>1997990000</v>
      </c>
      <c r="H135">
        <f t="shared" si="4"/>
        <v>-1.1705682729941214E-2</v>
      </c>
      <c r="I135">
        <f t="shared" si="5"/>
        <v>0.98829431727005879</v>
      </c>
    </row>
    <row r="136" spans="1:9" x14ac:dyDescent="0.2">
      <c r="A136" s="4">
        <v>39644</v>
      </c>
      <c r="B136">
        <v>2197.179932</v>
      </c>
      <c r="C136">
        <v>2249.1201169999999</v>
      </c>
      <c r="D136">
        <v>2167.290039</v>
      </c>
      <c r="E136">
        <v>2215.709961</v>
      </c>
      <c r="F136">
        <v>2215.709961</v>
      </c>
      <c r="G136">
        <v>2798410000</v>
      </c>
      <c r="H136">
        <f t="shared" si="4"/>
        <v>1.2833306293864588E-3</v>
      </c>
      <c r="I136">
        <f t="shared" si="5"/>
        <v>1.0012833306293865</v>
      </c>
    </row>
    <row r="137" spans="1:9" x14ac:dyDescent="0.2">
      <c r="A137" s="4">
        <v>39645</v>
      </c>
      <c r="B137">
        <v>2219.2700199999999</v>
      </c>
      <c r="C137">
        <v>2284.8500979999999</v>
      </c>
      <c r="D137">
        <v>2205.709961</v>
      </c>
      <c r="E137">
        <v>2284.8500979999999</v>
      </c>
      <c r="F137">
        <v>2284.8500979999999</v>
      </c>
      <c r="G137">
        <v>2425020000</v>
      </c>
      <c r="H137">
        <f t="shared" si="4"/>
        <v>3.1204507005418325E-2</v>
      </c>
      <c r="I137">
        <f t="shared" si="5"/>
        <v>1.0312045070054183</v>
      </c>
    </row>
    <row r="138" spans="1:9" x14ac:dyDescent="0.2">
      <c r="A138" s="4">
        <v>39646</v>
      </c>
      <c r="B138">
        <v>2296.570068</v>
      </c>
      <c r="C138">
        <v>2320.7700199999999</v>
      </c>
      <c r="D138">
        <v>2274.2700199999999</v>
      </c>
      <c r="E138">
        <v>2312.3000489999999</v>
      </c>
      <c r="F138">
        <v>2312.3000489999999</v>
      </c>
      <c r="G138">
        <v>2570670000</v>
      </c>
      <c r="H138">
        <f t="shared" si="4"/>
        <v>1.2013895801754382E-2</v>
      </c>
      <c r="I138">
        <f t="shared" si="5"/>
        <v>1.0120138958017544</v>
      </c>
    </row>
    <row r="139" spans="1:9" x14ac:dyDescent="0.2">
      <c r="A139" s="4">
        <v>39647</v>
      </c>
      <c r="B139">
        <v>2286.919922</v>
      </c>
      <c r="C139">
        <v>2293.179932</v>
      </c>
      <c r="D139">
        <v>2269.5500489999999</v>
      </c>
      <c r="E139">
        <v>2282.780029</v>
      </c>
      <c r="F139">
        <v>2282.780029</v>
      </c>
      <c r="G139">
        <v>2225800000</v>
      </c>
      <c r="H139">
        <f t="shared" si="4"/>
        <v>-1.2766517914820974E-2</v>
      </c>
      <c r="I139">
        <f t="shared" si="5"/>
        <v>0.98723348208517903</v>
      </c>
    </row>
    <row r="140" spans="1:9" x14ac:dyDescent="0.2">
      <c r="A140" s="4">
        <v>39650</v>
      </c>
      <c r="B140">
        <v>2290.75</v>
      </c>
      <c r="C140">
        <v>2300.320068</v>
      </c>
      <c r="D140">
        <v>2270.280029</v>
      </c>
      <c r="E140">
        <v>2279.530029</v>
      </c>
      <c r="F140">
        <v>2279.530029</v>
      </c>
      <c r="G140">
        <v>1859410000</v>
      </c>
      <c r="H140">
        <f t="shared" si="4"/>
        <v>-1.4237026602268443E-3</v>
      </c>
      <c r="I140">
        <f t="shared" si="5"/>
        <v>0.99857629733977316</v>
      </c>
    </row>
    <row r="141" spans="1:9" x14ac:dyDescent="0.2">
      <c r="A141" s="4">
        <v>39651</v>
      </c>
      <c r="B141">
        <v>2256.320068</v>
      </c>
      <c r="C141">
        <v>2303.959961</v>
      </c>
      <c r="D141">
        <v>2252.8400879999999</v>
      </c>
      <c r="E141">
        <v>2303.959961</v>
      </c>
      <c r="F141">
        <v>2303.959961</v>
      </c>
      <c r="G141">
        <v>2510310000</v>
      </c>
      <c r="H141">
        <f t="shared" si="4"/>
        <v>1.0717091544837798E-2</v>
      </c>
      <c r="I141">
        <f t="shared" si="5"/>
        <v>1.0107170915448378</v>
      </c>
    </row>
    <row r="142" spans="1:9" x14ac:dyDescent="0.2">
      <c r="A142" s="4">
        <v>39652</v>
      </c>
      <c r="B142">
        <v>2305.110107</v>
      </c>
      <c r="C142">
        <v>2350.0900879999999</v>
      </c>
      <c r="D142">
        <v>2300.1999510000001</v>
      </c>
      <c r="E142">
        <v>2325.8798830000001</v>
      </c>
      <c r="F142">
        <v>2325.8798830000001</v>
      </c>
      <c r="G142">
        <v>2730180000</v>
      </c>
      <c r="H142">
        <f t="shared" si="4"/>
        <v>9.5140203697317016E-3</v>
      </c>
      <c r="I142">
        <f t="shared" si="5"/>
        <v>1.0095140203697317</v>
      </c>
    </row>
    <row r="143" spans="1:9" x14ac:dyDescent="0.2">
      <c r="A143" s="4">
        <v>39653</v>
      </c>
      <c r="B143">
        <v>2329.209961</v>
      </c>
      <c r="C143">
        <v>2329.209961</v>
      </c>
      <c r="D143">
        <v>2278.9099120000001</v>
      </c>
      <c r="E143">
        <v>2280.110107</v>
      </c>
      <c r="F143">
        <v>2280.110107</v>
      </c>
      <c r="G143">
        <v>2499920000</v>
      </c>
      <c r="H143">
        <f t="shared" si="4"/>
        <v>-1.9678477953455009E-2</v>
      </c>
      <c r="I143">
        <f t="shared" si="5"/>
        <v>0.98032152204654499</v>
      </c>
    </row>
    <row r="144" spans="1:9" x14ac:dyDescent="0.2">
      <c r="A144" s="4">
        <v>39654</v>
      </c>
      <c r="B144">
        <v>2294.6899410000001</v>
      </c>
      <c r="C144">
        <v>2312.6000979999999</v>
      </c>
      <c r="D144">
        <v>2282.6298830000001</v>
      </c>
      <c r="E144">
        <v>2310.530029</v>
      </c>
      <c r="F144">
        <v>2310.530029</v>
      </c>
      <c r="G144">
        <v>2045130000</v>
      </c>
      <c r="H144">
        <f t="shared" si="4"/>
        <v>1.3341426761194652E-2</v>
      </c>
      <c r="I144">
        <f t="shared" si="5"/>
        <v>1.0133414267611947</v>
      </c>
    </row>
    <row r="145" spans="1:9" x14ac:dyDescent="0.2">
      <c r="A145" s="4">
        <v>39657</v>
      </c>
      <c r="B145">
        <v>2307.1899410000001</v>
      </c>
      <c r="C145">
        <v>2317.75</v>
      </c>
      <c r="D145">
        <v>2258.6201169999999</v>
      </c>
      <c r="E145">
        <v>2264.219971</v>
      </c>
      <c r="F145">
        <v>2264.219971</v>
      </c>
      <c r="G145">
        <v>1931230000</v>
      </c>
      <c r="H145">
        <f t="shared" si="4"/>
        <v>-2.0043045283442251E-2</v>
      </c>
      <c r="I145">
        <f t="shared" si="5"/>
        <v>0.97995695471655775</v>
      </c>
    </row>
    <row r="146" spans="1:9" x14ac:dyDescent="0.2">
      <c r="A146" s="4">
        <v>39658</v>
      </c>
      <c r="B146">
        <v>2274.610107</v>
      </c>
      <c r="C146">
        <v>2320.179932</v>
      </c>
      <c r="D146">
        <v>2274.3701169999999</v>
      </c>
      <c r="E146">
        <v>2319.6201169999999</v>
      </c>
      <c r="F146">
        <v>2319.6201169999999</v>
      </c>
      <c r="G146">
        <v>2274090000</v>
      </c>
      <c r="H146">
        <f t="shared" si="4"/>
        <v>2.4467651866674656E-2</v>
      </c>
      <c r="I146">
        <f t="shared" si="5"/>
        <v>1.0244676518666747</v>
      </c>
    </row>
    <row r="147" spans="1:9" x14ac:dyDescent="0.2">
      <c r="A147" s="4">
        <v>39659</v>
      </c>
      <c r="B147">
        <v>2329.01001</v>
      </c>
      <c r="C147">
        <v>2342.8798830000001</v>
      </c>
      <c r="D147">
        <v>2299.9799800000001</v>
      </c>
      <c r="E147">
        <v>2329.719971</v>
      </c>
      <c r="F147">
        <v>2329.719971</v>
      </c>
      <c r="G147">
        <v>2280940000</v>
      </c>
      <c r="H147">
        <f t="shared" si="4"/>
        <v>4.3540982965186714E-3</v>
      </c>
      <c r="I147">
        <f t="shared" si="5"/>
        <v>1.0043540982965187</v>
      </c>
    </row>
    <row r="148" spans="1:9" x14ac:dyDescent="0.2">
      <c r="A148" s="4">
        <v>39660</v>
      </c>
      <c r="B148">
        <v>2311.330078</v>
      </c>
      <c r="C148">
        <v>2353.389893</v>
      </c>
      <c r="D148">
        <v>2309.639893</v>
      </c>
      <c r="E148">
        <v>2325.5500489999999</v>
      </c>
      <c r="F148">
        <v>2325.5500489999999</v>
      </c>
      <c r="G148">
        <v>2316510000</v>
      </c>
      <c r="H148">
        <f t="shared" si="4"/>
        <v>-1.7898812097190131E-3</v>
      </c>
      <c r="I148">
        <f t="shared" si="5"/>
        <v>0.99821011879028099</v>
      </c>
    </row>
    <row r="149" spans="1:9" x14ac:dyDescent="0.2">
      <c r="A149" s="4">
        <v>39661</v>
      </c>
      <c r="B149">
        <v>2326.830078</v>
      </c>
      <c r="C149">
        <v>2328.9499510000001</v>
      </c>
      <c r="D149">
        <v>2286.4099120000001</v>
      </c>
      <c r="E149">
        <v>2310.959961</v>
      </c>
      <c r="F149">
        <v>2310.959961</v>
      </c>
      <c r="G149">
        <v>2312140000</v>
      </c>
      <c r="H149">
        <f t="shared" si="4"/>
        <v>-6.2738224044129876E-3</v>
      </c>
      <c r="I149">
        <f t="shared" si="5"/>
        <v>0.99372617759558701</v>
      </c>
    </row>
    <row r="150" spans="1:9" x14ac:dyDescent="0.2">
      <c r="A150" s="4">
        <v>39664</v>
      </c>
      <c r="B150">
        <v>2309.75</v>
      </c>
      <c r="C150">
        <v>2309.75</v>
      </c>
      <c r="D150">
        <v>2280.929932</v>
      </c>
      <c r="E150">
        <v>2285.5600589999999</v>
      </c>
      <c r="F150">
        <v>2285.5600589999999</v>
      </c>
      <c r="G150">
        <v>2010200000</v>
      </c>
      <c r="H150">
        <f t="shared" si="4"/>
        <v>-1.0991061043311601E-2</v>
      </c>
      <c r="I150">
        <f t="shared" si="5"/>
        <v>0.9890089389566884</v>
      </c>
    </row>
    <row r="151" spans="1:9" x14ac:dyDescent="0.2">
      <c r="A151" s="4">
        <v>39665</v>
      </c>
      <c r="B151">
        <v>2308.139893</v>
      </c>
      <c r="C151">
        <v>2349.830078</v>
      </c>
      <c r="D151">
        <v>2303.6298830000001</v>
      </c>
      <c r="E151">
        <v>2349.830078</v>
      </c>
      <c r="F151">
        <v>2349.830078</v>
      </c>
      <c r="G151">
        <v>2324730000</v>
      </c>
      <c r="H151">
        <f t="shared" si="4"/>
        <v>2.8120030688723263E-2</v>
      </c>
      <c r="I151">
        <f t="shared" si="5"/>
        <v>1.0281200306887233</v>
      </c>
    </row>
    <row r="152" spans="1:9" x14ac:dyDescent="0.2">
      <c r="A152" s="4">
        <v>39666</v>
      </c>
      <c r="B152">
        <v>2349.169922</v>
      </c>
      <c r="C152">
        <v>2385.7700199999999</v>
      </c>
      <c r="D152">
        <v>2333.530029</v>
      </c>
      <c r="E152">
        <v>2378.3701169999999</v>
      </c>
      <c r="F152">
        <v>2378.3701169999999</v>
      </c>
      <c r="G152">
        <v>2228710000</v>
      </c>
      <c r="H152">
        <f t="shared" si="4"/>
        <v>1.2145575659790353E-2</v>
      </c>
      <c r="I152">
        <f t="shared" si="5"/>
        <v>1.0121455756597904</v>
      </c>
    </row>
    <row r="153" spans="1:9" x14ac:dyDescent="0.2">
      <c r="A153" s="4">
        <v>39667</v>
      </c>
      <c r="B153">
        <v>2362.790039</v>
      </c>
      <c r="C153">
        <v>2386.4399410000001</v>
      </c>
      <c r="D153">
        <v>2351.320068</v>
      </c>
      <c r="E153">
        <v>2355.7299800000001</v>
      </c>
      <c r="F153">
        <v>2355.7299800000001</v>
      </c>
      <c r="G153">
        <v>2189120000</v>
      </c>
      <c r="H153">
        <f t="shared" si="4"/>
        <v>-9.5191815765652832E-3</v>
      </c>
      <c r="I153">
        <f t="shared" si="5"/>
        <v>0.99048081842343472</v>
      </c>
    </row>
    <row r="154" spans="1:9" x14ac:dyDescent="0.2">
      <c r="A154" s="4">
        <v>39668</v>
      </c>
      <c r="B154">
        <v>2356.8400879999999</v>
      </c>
      <c r="C154">
        <v>2416.3999020000001</v>
      </c>
      <c r="D154">
        <v>2352.040039</v>
      </c>
      <c r="E154">
        <v>2414.1000979999999</v>
      </c>
      <c r="F154">
        <v>2414.1000979999999</v>
      </c>
      <c r="G154">
        <v>2189630000</v>
      </c>
      <c r="H154">
        <f t="shared" si="4"/>
        <v>2.4777932316334406E-2</v>
      </c>
      <c r="I154">
        <f t="shared" si="5"/>
        <v>1.0247779323163344</v>
      </c>
    </row>
    <row r="155" spans="1:9" x14ac:dyDescent="0.2">
      <c r="A155" s="4">
        <v>39671</v>
      </c>
      <c r="B155">
        <v>2407.5500489999999</v>
      </c>
      <c r="C155">
        <v>2461.6499020000001</v>
      </c>
      <c r="D155">
        <v>2402.530029</v>
      </c>
      <c r="E155">
        <v>2439.9499510000001</v>
      </c>
      <c r="F155">
        <v>2439.9499510000001</v>
      </c>
      <c r="G155">
        <v>2272240000</v>
      </c>
      <c r="H155">
        <f t="shared" si="4"/>
        <v>1.0707862951257141E-2</v>
      </c>
      <c r="I155">
        <f t="shared" si="5"/>
        <v>1.0107078629512571</v>
      </c>
    </row>
    <row r="156" spans="1:9" x14ac:dyDescent="0.2">
      <c r="A156" s="4">
        <v>39672</v>
      </c>
      <c r="B156">
        <v>2434.26001</v>
      </c>
      <c r="C156">
        <v>2447.1599120000001</v>
      </c>
      <c r="D156">
        <v>2421.0900879999999</v>
      </c>
      <c r="E156">
        <v>2430.610107</v>
      </c>
      <c r="F156">
        <v>2430.610107</v>
      </c>
      <c r="G156">
        <v>2052610000</v>
      </c>
      <c r="H156">
        <f t="shared" si="4"/>
        <v>-3.8278834351386237E-3</v>
      </c>
      <c r="I156">
        <f t="shared" si="5"/>
        <v>0.99617211656486138</v>
      </c>
    </row>
    <row r="157" spans="1:9" x14ac:dyDescent="0.2">
      <c r="A157" s="4">
        <v>39673</v>
      </c>
      <c r="B157">
        <v>2424.320068</v>
      </c>
      <c r="C157">
        <v>2443.4399410000001</v>
      </c>
      <c r="D157">
        <v>2404.030029</v>
      </c>
      <c r="E157">
        <v>2428.6201169999999</v>
      </c>
      <c r="F157">
        <v>2428.6201169999999</v>
      </c>
      <c r="G157">
        <v>1995490000</v>
      </c>
      <c r="H157">
        <f t="shared" si="4"/>
        <v>-8.187203674785426E-4</v>
      </c>
      <c r="I157">
        <f t="shared" si="5"/>
        <v>0.99918127963252146</v>
      </c>
    </row>
    <row r="158" spans="1:9" x14ac:dyDescent="0.2">
      <c r="A158" s="4">
        <v>39674</v>
      </c>
      <c r="B158">
        <v>2414.4099120000001</v>
      </c>
      <c r="C158">
        <v>2461.1499020000001</v>
      </c>
      <c r="D158">
        <v>2414.4099120000001</v>
      </c>
      <c r="E158">
        <v>2453.669922</v>
      </c>
      <c r="F158">
        <v>2453.669922</v>
      </c>
      <c r="G158">
        <v>1835830000</v>
      </c>
      <c r="H158">
        <f t="shared" si="4"/>
        <v>1.0314418802946923E-2</v>
      </c>
      <c r="I158">
        <f t="shared" si="5"/>
        <v>1.0103144188029469</v>
      </c>
    </row>
    <row r="159" spans="1:9" x14ac:dyDescent="0.2">
      <c r="A159" s="4">
        <v>39675</v>
      </c>
      <c r="B159">
        <v>2463.1000979999999</v>
      </c>
      <c r="C159">
        <v>2473.1999510000001</v>
      </c>
      <c r="D159">
        <v>2441.0500489999999</v>
      </c>
      <c r="E159">
        <v>2452.5200199999999</v>
      </c>
      <c r="F159">
        <v>2452.5200199999999</v>
      </c>
      <c r="G159">
        <v>1742180000</v>
      </c>
      <c r="H159">
        <f t="shared" si="4"/>
        <v>-4.6864575780547479E-4</v>
      </c>
      <c r="I159">
        <f t="shared" si="5"/>
        <v>0.99953135424219453</v>
      </c>
    </row>
    <row r="160" spans="1:9" x14ac:dyDescent="0.2">
      <c r="A160" s="4">
        <v>39678</v>
      </c>
      <c r="B160">
        <v>2456.959961</v>
      </c>
      <c r="C160">
        <v>2456.959961</v>
      </c>
      <c r="D160">
        <v>2404.4099120000001</v>
      </c>
      <c r="E160">
        <v>2416.9799800000001</v>
      </c>
      <c r="F160">
        <v>2416.9799800000001</v>
      </c>
      <c r="G160">
        <v>1632610000</v>
      </c>
      <c r="H160">
        <f t="shared" si="4"/>
        <v>-1.4491233388586156E-2</v>
      </c>
      <c r="I160">
        <f t="shared" si="5"/>
        <v>0.98550876661141384</v>
      </c>
    </row>
    <row r="161" spans="1:9" x14ac:dyDescent="0.2">
      <c r="A161" s="4">
        <v>39679</v>
      </c>
      <c r="B161">
        <v>2404.9499510000001</v>
      </c>
      <c r="C161">
        <v>2410.959961</v>
      </c>
      <c r="D161">
        <v>2376.669922</v>
      </c>
      <c r="E161">
        <v>2384.360107</v>
      </c>
      <c r="F161">
        <v>2384.360107</v>
      </c>
      <c r="G161">
        <v>1716280000</v>
      </c>
      <c r="H161">
        <f t="shared" si="4"/>
        <v>-1.3496128751550596E-2</v>
      </c>
      <c r="I161">
        <f t="shared" si="5"/>
        <v>0.9865038712484494</v>
      </c>
    </row>
    <row r="162" spans="1:9" x14ac:dyDescent="0.2">
      <c r="A162" s="4">
        <v>39680</v>
      </c>
      <c r="B162">
        <v>2396.580078</v>
      </c>
      <c r="C162">
        <v>2408.679932</v>
      </c>
      <c r="D162">
        <v>2372.3400879999999</v>
      </c>
      <c r="E162">
        <v>2389.080078</v>
      </c>
      <c r="F162">
        <v>2389.080078</v>
      </c>
      <c r="G162">
        <v>1746470000</v>
      </c>
      <c r="H162">
        <f t="shared" si="4"/>
        <v>1.9795545925060942E-3</v>
      </c>
      <c r="I162">
        <f t="shared" si="5"/>
        <v>1.0019795545925061</v>
      </c>
    </row>
    <row r="163" spans="1:9" x14ac:dyDescent="0.2">
      <c r="A163" s="4">
        <v>39681</v>
      </c>
      <c r="B163">
        <v>2371.540039</v>
      </c>
      <c r="C163">
        <v>2387.719971</v>
      </c>
      <c r="D163">
        <v>2360.389893</v>
      </c>
      <c r="E163">
        <v>2380.3798830000001</v>
      </c>
      <c r="F163">
        <v>2380.3798830000001</v>
      </c>
      <c r="G163">
        <v>1562430000</v>
      </c>
      <c r="H163">
        <f t="shared" si="4"/>
        <v>-3.6416506420676731E-3</v>
      </c>
      <c r="I163">
        <f t="shared" si="5"/>
        <v>0.99635834935793233</v>
      </c>
    </row>
    <row r="164" spans="1:9" x14ac:dyDescent="0.2">
      <c r="A164" s="4">
        <v>39682</v>
      </c>
      <c r="B164">
        <v>2390.3400879999999</v>
      </c>
      <c r="C164">
        <v>2417.6298830000001</v>
      </c>
      <c r="D164">
        <v>2390.3400879999999</v>
      </c>
      <c r="E164">
        <v>2414.709961</v>
      </c>
      <c r="F164">
        <v>2414.709961</v>
      </c>
      <c r="G164">
        <v>1365910000</v>
      </c>
      <c r="H164">
        <f t="shared" si="4"/>
        <v>1.4422100541672256E-2</v>
      </c>
      <c r="I164">
        <f t="shared" si="5"/>
        <v>1.0144221005416723</v>
      </c>
    </row>
    <row r="165" spans="1:9" x14ac:dyDescent="0.2">
      <c r="A165" s="4">
        <v>39685</v>
      </c>
      <c r="B165">
        <v>2399.7299800000001</v>
      </c>
      <c r="C165">
        <v>2399.7299800000001</v>
      </c>
      <c r="D165">
        <v>2362.1999510000001</v>
      </c>
      <c r="E165">
        <v>2365.5900879999999</v>
      </c>
      <c r="F165">
        <v>2365.5900879999999</v>
      </c>
      <c r="G165">
        <v>2366920000</v>
      </c>
      <c r="H165">
        <f t="shared" si="4"/>
        <v>-2.0341934970797948E-2</v>
      </c>
      <c r="I165">
        <f t="shared" si="5"/>
        <v>0.97965806502920205</v>
      </c>
    </row>
    <row r="166" spans="1:9" x14ac:dyDescent="0.2">
      <c r="A166" s="4">
        <v>39686</v>
      </c>
      <c r="B166">
        <v>2364.3100589999999</v>
      </c>
      <c r="C166">
        <v>2377.040039</v>
      </c>
      <c r="D166">
        <v>2345.790039</v>
      </c>
      <c r="E166">
        <v>2361.969971</v>
      </c>
      <c r="F166">
        <v>2361.969971</v>
      </c>
      <c r="G166">
        <v>1256980000</v>
      </c>
      <c r="H166">
        <f t="shared" si="4"/>
        <v>-1.5303230337173623E-3</v>
      </c>
      <c r="I166">
        <f t="shared" si="5"/>
        <v>0.99846967696628264</v>
      </c>
    </row>
    <row r="167" spans="1:9" x14ac:dyDescent="0.2">
      <c r="A167" s="4">
        <v>39687</v>
      </c>
      <c r="B167">
        <v>2362.860107</v>
      </c>
      <c r="C167">
        <v>2395.0200199999999</v>
      </c>
      <c r="D167">
        <v>2358.929932</v>
      </c>
      <c r="E167">
        <v>2382.459961</v>
      </c>
      <c r="F167">
        <v>2382.459961</v>
      </c>
      <c r="G167">
        <v>1540700000</v>
      </c>
      <c r="H167">
        <f t="shared" si="4"/>
        <v>8.6749578748137601E-3</v>
      </c>
      <c r="I167">
        <f t="shared" si="5"/>
        <v>1.0086749578748138</v>
      </c>
    </row>
    <row r="168" spans="1:9" x14ac:dyDescent="0.2">
      <c r="A168" s="4">
        <v>39688</v>
      </c>
      <c r="B168">
        <v>2390.110107</v>
      </c>
      <c r="C168">
        <v>2412.8400879999999</v>
      </c>
      <c r="D168">
        <v>2388.5500489999999</v>
      </c>
      <c r="E168">
        <v>2411.639893</v>
      </c>
      <c r="F168">
        <v>2411.639893</v>
      </c>
      <c r="G168">
        <v>1582680000</v>
      </c>
      <c r="H168">
        <f t="shared" si="4"/>
        <v>1.224781632332328E-2</v>
      </c>
      <c r="I168">
        <f t="shared" si="5"/>
        <v>1.0122478163233233</v>
      </c>
    </row>
    <row r="169" spans="1:9" x14ac:dyDescent="0.2">
      <c r="A169" s="4">
        <v>39689</v>
      </c>
      <c r="B169">
        <v>2388.669922</v>
      </c>
      <c r="C169">
        <v>2393.48999</v>
      </c>
      <c r="D169">
        <v>2360.9099120000001</v>
      </c>
      <c r="E169">
        <v>2367.5200199999999</v>
      </c>
      <c r="F169">
        <v>2367.5200199999999</v>
      </c>
      <c r="G169">
        <v>1559030000</v>
      </c>
      <c r="H169">
        <f t="shared" si="4"/>
        <v>-1.8294552651936913E-2</v>
      </c>
      <c r="I169">
        <f t="shared" si="5"/>
        <v>0.98170544734806309</v>
      </c>
    </row>
    <row r="170" spans="1:9" x14ac:dyDescent="0.2">
      <c r="A170" s="4">
        <v>39693</v>
      </c>
      <c r="B170">
        <v>2402.110107</v>
      </c>
      <c r="C170">
        <v>2413.110107</v>
      </c>
      <c r="D170">
        <v>2338.3701169999999</v>
      </c>
      <c r="E170">
        <v>2349.23999</v>
      </c>
      <c r="F170">
        <v>2349.23999</v>
      </c>
      <c r="G170">
        <v>2010580000</v>
      </c>
      <c r="H170">
        <f t="shared" si="4"/>
        <v>-7.7211723007942767E-3</v>
      </c>
      <c r="I170">
        <f t="shared" si="5"/>
        <v>0.99227882769920572</v>
      </c>
    </row>
    <row r="171" spans="1:9" x14ac:dyDescent="0.2">
      <c r="A171" s="4">
        <v>39694</v>
      </c>
      <c r="B171">
        <v>2346.8100589999999</v>
      </c>
      <c r="C171">
        <v>2357.429932</v>
      </c>
      <c r="D171">
        <v>2320.9099120000001</v>
      </c>
      <c r="E171">
        <v>2333.7299800000001</v>
      </c>
      <c r="F171">
        <v>2333.7299800000001</v>
      </c>
      <c r="G171">
        <v>2062140000</v>
      </c>
      <c r="H171">
        <f t="shared" si="4"/>
        <v>-6.6021394434035985E-3</v>
      </c>
      <c r="I171">
        <f t="shared" si="5"/>
        <v>0.9933978605565964</v>
      </c>
    </row>
    <row r="172" spans="1:9" x14ac:dyDescent="0.2">
      <c r="A172" s="4">
        <v>39695</v>
      </c>
      <c r="B172">
        <v>2315.179932</v>
      </c>
      <c r="C172">
        <v>2317.320068</v>
      </c>
      <c r="D172">
        <v>2259.040039</v>
      </c>
      <c r="E172">
        <v>2259.040039</v>
      </c>
      <c r="F172">
        <v>2259.040039</v>
      </c>
      <c r="G172">
        <v>2332320000</v>
      </c>
      <c r="H172">
        <f t="shared" si="4"/>
        <v>-3.2004534217793257E-2</v>
      </c>
      <c r="I172">
        <f t="shared" si="5"/>
        <v>0.96799546578220674</v>
      </c>
    </row>
    <row r="173" spans="1:9" x14ac:dyDescent="0.2">
      <c r="A173" s="4">
        <v>39696</v>
      </c>
      <c r="B173">
        <v>2241.6201169999999</v>
      </c>
      <c r="C173">
        <v>2264.3500979999999</v>
      </c>
      <c r="D173">
        <v>2216.98999</v>
      </c>
      <c r="E173">
        <v>2255.8798830000001</v>
      </c>
      <c r="F173">
        <v>2255.8798830000001</v>
      </c>
      <c r="G173">
        <v>2261030000</v>
      </c>
      <c r="H173">
        <f t="shared" si="4"/>
        <v>-1.3988933110715696E-3</v>
      </c>
      <c r="I173">
        <f t="shared" si="5"/>
        <v>0.99860110668892843</v>
      </c>
    </row>
    <row r="174" spans="1:9" x14ac:dyDescent="0.2">
      <c r="A174" s="4">
        <v>39699</v>
      </c>
      <c r="B174">
        <v>2296.179932</v>
      </c>
      <c r="C174">
        <v>2303.889893</v>
      </c>
      <c r="D174">
        <v>2236.969971</v>
      </c>
      <c r="E174">
        <v>2269.76001</v>
      </c>
      <c r="F174">
        <v>2269.76001</v>
      </c>
      <c r="G174">
        <v>2566300000</v>
      </c>
      <c r="H174">
        <f t="shared" si="4"/>
        <v>6.1528661630430026E-3</v>
      </c>
      <c r="I174">
        <f t="shared" si="5"/>
        <v>1.006152866163043</v>
      </c>
    </row>
    <row r="175" spans="1:9" x14ac:dyDescent="0.2">
      <c r="A175" s="4">
        <v>39700</v>
      </c>
      <c r="B175">
        <v>2269.929932</v>
      </c>
      <c r="C175">
        <v>2285.540039</v>
      </c>
      <c r="D175">
        <v>2209.8100589999999</v>
      </c>
      <c r="E175">
        <v>2209.8100589999999</v>
      </c>
      <c r="F175">
        <v>2209.8100589999999</v>
      </c>
      <c r="G175">
        <v>2590590000</v>
      </c>
      <c r="H175">
        <f t="shared" si="4"/>
        <v>-2.6412462434739936E-2</v>
      </c>
      <c r="I175">
        <f t="shared" si="5"/>
        <v>0.97358753756526006</v>
      </c>
    </row>
    <row r="176" spans="1:9" x14ac:dyDescent="0.2">
      <c r="A176" s="4">
        <v>39701</v>
      </c>
      <c r="B176">
        <v>2232.209961</v>
      </c>
      <c r="C176">
        <v>2247.6298830000001</v>
      </c>
      <c r="D176">
        <v>2209.5900879999999</v>
      </c>
      <c r="E176">
        <v>2228.6999510000001</v>
      </c>
      <c r="F176">
        <v>2228.6999510000001</v>
      </c>
      <c r="G176">
        <v>2250360000</v>
      </c>
      <c r="H176">
        <f t="shared" si="4"/>
        <v>8.5481971281045066E-3</v>
      </c>
      <c r="I176">
        <f t="shared" si="5"/>
        <v>1.0085481971281045</v>
      </c>
    </row>
    <row r="177" spans="1:9" x14ac:dyDescent="0.2">
      <c r="A177" s="4">
        <v>39702</v>
      </c>
      <c r="B177">
        <v>2199.030029</v>
      </c>
      <c r="C177">
        <v>2259.25</v>
      </c>
      <c r="D177">
        <v>2191.530029</v>
      </c>
      <c r="E177">
        <v>2258.219971</v>
      </c>
      <c r="F177">
        <v>2258.219971</v>
      </c>
      <c r="G177">
        <v>2269670000</v>
      </c>
      <c r="H177">
        <f t="shared" si="4"/>
        <v>1.3245398954109699E-2</v>
      </c>
      <c r="I177">
        <f t="shared" si="5"/>
        <v>1.0132453989541097</v>
      </c>
    </row>
    <row r="178" spans="1:9" x14ac:dyDescent="0.2">
      <c r="A178" s="4">
        <v>39703</v>
      </c>
      <c r="B178">
        <v>2239.25</v>
      </c>
      <c r="C178">
        <v>2268.830078</v>
      </c>
      <c r="D178">
        <v>2228</v>
      </c>
      <c r="E178">
        <v>2261.2700199999999</v>
      </c>
      <c r="F178">
        <v>2261.2700199999999</v>
      </c>
      <c r="G178">
        <v>1973590000</v>
      </c>
      <c r="H178">
        <f t="shared" si="4"/>
        <v>1.3506430016423376E-3</v>
      </c>
      <c r="I178">
        <f t="shared" si="5"/>
        <v>1.0013506430016423</v>
      </c>
    </row>
    <row r="179" spans="1:9" x14ac:dyDescent="0.2">
      <c r="A179" s="4">
        <v>39706</v>
      </c>
      <c r="B179">
        <v>2202.280029</v>
      </c>
      <c r="C179">
        <v>2244.8798830000001</v>
      </c>
      <c r="D179">
        <v>2179.9099120000001</v>
      </c>
      <c r="E179">
        <v>2179.9099120000001</v>
      </c>
      <c r="F179">
        <v>2179.9099120000001</v>
      </c>
      <c r="G179">
        <v>2697820000</v>
      </c>
      <c r="H179">
        <f t="shared" si="4"/>
        <v>-3.5979828715899997E-2</v>
      </c>
      <c r="I179">
        <f t="shared" si="5"/>
        <v>0.9640201712841</v>
      </c>
    </row>
    <row r="180" spans="1:9" x14ac:dyDescent="0.2">
      <c r="A180" s="4">
        <v>39707</v>
      </c>
      <c r="B180">
        <v>2149.6499020000001</v>
      </c>
      <c r="C180">
        <v>2214.290039</v>
      </c>
      <c r="D180">
        <v>2145.169922</v>
      </c>
      <c r="E180">
        <v>2207.8999020000001</v>
      </c>
      <c r="F180">
        <v>2207.8999020000001</v>
      </c>
      <c r="G180">
        <v>3187630000</v>
      </c>
      <c r="H180">
        <f t="shared" si="4"/>
        <v>1.2839975563173622E-2</v>
      </c>
      <c r="I180">
        <f t="shared" si="5"/>
        <v>1.0128399755631736</v>
      </c>
    </row>
    <row r="181" spans="1:9" x14ac:dyDescent="0.2">
      <c r="A181" s="4">
        <v>39708</v>
      </c>
      <c r="B181">
        <v>2177.580078</v>
      </c>
      <c r="C181">
        <v>2183.25</v>
      </c>
      <c r="D181">
        <v>2098.8500979999999</v>
      </c>
      <c r="E181">
        <v>2098.8500979999999</v>
      </c>
      <c r="F181">
        <v>2098.8500979999999</v>
      </c>
      <c r="G181">
        <v>3102010000</v>
      </c>
      <c r="H181">
        <f t="shared" si="4"/>
        <v>-4.9390737279900621E-2</v>
      </c>
      <c r="I181">
        <f t="shared" si="5"/>
        <v>0.95060926272009938</v>
      </c>
    </row>
    <row r="182" spans="1:9" x14ac:dyDescent="0.2">
      <c r="A182" s="4">
        <v>39709</v>
      </c>
      <c r="B182">
        <v>2137.419922</v>
      </c>
      <c r="C182">
        <v>2201.709961</v>
      </c>
      <c r="D182">
        <v>2070.219971</v>
      </c>
      <c r="E182">
        <v>2199.1000979999999</v>
      </c>
      <c r="F182">
        <v>2199.1000979999999</v>
      </c>
      <c r="G182">
        <v>3867290000</v>
      </c>
      <c r="H182">
        <f t="shared" si="4"/>
        <v>4.7764249621985222E-2</v>
      </c>
      <c r="I182">
        <f t="shared" si="5"/>
        <v>1.0477642496219852</v>
      </c>
    </row>
    <row r="183" spans="1:9" x14ac:dyDescent="0.2">
      <c r="A183" s="4">
        <v>39710</v>
      </c>
      <c r="B183">
        <v>2303.8999020000001</v>
      </c>
      <c r="C183">
        <v>2318.429932</v>
      </c>
      <c r="D183">
        <v>2239.7299800000001</v>
      </c>
      <c r="E183">
        <v>2273.8999020000001</v>
      </c>
      <c r="F183">
        <v>2273.8999020000001</v>
      </c>
      <c r="G183">
        <v>3898230000</v>
      </c>
      <c r="H183">
        <f t="shared" si="4"/>
        <v>3.4013824140168847E-2</v>
      </c>
      <c r="I183">
        <f t="shared" si="5"/>
        <v>1.0340138241401688</v>
      </c>
    </row>
    <row r="184" spans="1:9" x14ac:dyDescent="0.2">
      <c r="A184" s="4">
        <v>39713</v>
      </c>
      <c r="B184">
        <v>2265.7700199999999</v>
      </c>
      <c r="C184">
        <v>2266.4499510000001</v>
      </c>
      <c r="D184">
        <v>2178.9799800000001</v>
      </c>
      <c r="E184">
        <v>2178.9799800000001</v>
      </c>
      <c r="F184">
        <v>2178.9799800000001</v>
      </c>
      <c r="G184">
        <v>1881160000</v>
      </c>
      <c r="H184">
        <f t="shared" si="4"/>
        <v>-4.1743227974333275E-2</v>
      </c>
      <c r="I184">
        <f t="shared" si="5"/>
        <v>0.95825677202566673</v>
      </c>
    </row>
    <row r="185" spans="1:9" x14ac:dyDescent="0.2">
      <c r="A185" s="4">
        <v>39714</v>
      </c>
      <c r="B185">
        <v>2190.709961</v>
      </c>
      <c r="C185">
        <v>2209.6201169999999</v>
      </c>
      <c r="D185">
        <v>2151.7700199999999</v>
      </c>
      <c r="E185">
        <v>2153.330078</v>
      </c>
      <c r="F185">
        <v>2153.330078</v>
      </c>
      <c r="G185">
        <v>1974180000</v>
      </c>
      <c r="H185">
        <f t="shared" si="4"/>
        <v>-1.1771517974203727E-2</v>
      </c>
      <c r="I185">
        <f t="shared" si="5"/>
        <v>0.98822848202579627</v>
      </c>
    </row>
    <row r="186" spans="1:9" x14ac:dyDescent="0.2">
      <c r="A186" s="4">
        <v>39715</v>
      </c>
      <c r="B186">
        <v>2167.5500489999999</v>
      </c>
      <c r="C186">
        <v>2179.929932</v>
      </c>
      <c r="D186">
        <v>2147.360107</v>
      </c>
      <c r="E186">
        <v>2155.679932</v>
      </c>
      <c r="F186">
        <v>2155.679932</v>
      </c>
      <c r="G186">
        <v>1818170000</v>
      </c>
      <c r="H186">
        <f t="shared" si="4"/>
        <v>1.0912651172283461E-3</v>
      </c>
      <c r="I186">
        <f t="shared" si="5"/>
        <v>1.0010912651172283</v>
      </c>
    </row>
    <row r="187" spans="1:9" x14ac:dyDescent="0.2">
      <c r="A187" s="4">
        <v>39716</v>
      </c>
      <c r="B187">
        <v>2172.26001</v>
      </c>
      <c r="C187">
        <v>2210.73999</v>
      </c>
      <c r="D187">
        <v>2167.0600589999999</v>
      </c>
      <c r="E187">
        <v>2186.570068</v>
      </c>
      <c r="F187">
        <v>2186.570068</v>
      </c>
      <c r="G187">
        <v>1846330000</v>
      </c>
      <c r="H187">
        <f t="shared" si="4"/>
        <v>1.4329648637281922E-2</v>
      </c>
      <c r="I187">
        <f t="shared" si="5"/>
        <v>1.0143296486372819</v>
      </c>
    </row>
    <row r="188" spans="1:9" x14ac:dyDescent="0.2">
      <c r="A188" s="4">
        <v>39717</v>
      </c>
      <c r="B188">
        <v>2144.0600589999999</v>
      </c>
      <c r="C188">
        <v>2187.530029</v>
      </c>
      <c r="D188">
        <v>2136.8500979999999</v>
      </c>
      <c r="E188">
        <v>2183.3400879999999</v>
      </c>
      <c r="F188">
        <v>2183.3400879999999</v>
      </c>
      <c r="G188">
        <v>1949200000</v>
      </c>
      <c r="H188">
        <f t="shared" si="4"/>
        <v>-1.4771902566810269E-3</v>
      </c>
      <c r="I188">
        <f t="shared" si="5"/>
        <v>0.99852280974331897</v>
      </c>
    </row>
    <row r="189" spans="1:9" x14ac:dyDescent="0.2">
      <c r="A189" s="4">
        <v>39720</v>
      </c>
      <c r="B189">
        <v>2147.1599120000001</v>
      </c>
      <c r="C189">
        <v>2152.6899410000001</v>
      </c>
      <c r="D189">
        <v>1983.7299800000001</v>
      </c>
      <c r="E189">
        <v>1983.7299800000001</v>
      </c>
      <c r="F189">
        <v>1983.7299800000001</v>
      </c>
      <c r="G189">
        <v>2808100000</v>
      </c>
      <c r="H189">
        <f t="shared" si="4"/>
        <v>-9.1424194103836731E-2</v>
      </c>
      <c r="I189">
        <f t="shared" si="5"/>
        <v>0.90857580589616327</v>
      </c>
    </row>
    <row r="190" spans="1:9" x14ac:dyDescent="0.2">
      <c r="A190" s="4">
        <v>39721</v>
      </c>
      <c r="B190">
        <v>2033.6899410000001</v>
      </c>
      <c r="C190">
        <v>2094.3100589999999</v>
      </c>
      <c r="D190">
        <v>2015.9300539999999</v>
      </c>
      <c r="E190">
        <v>2091.8798830000001</v>
      </c>
      <c r="F190">
        <v>2091.8798830000001</v>
      </c>
      <c r="G190">
        <v>2376240000</v>
      </c>
      <c r="H190">
        <f t="shared" si="4"/>
        <v>5.4518459714965939E-2</v>
      </c>
      <c r="I190">
        <f t="shared" si="5"/>
        <v>1.0545184597149659</v>
      </c>
    </row>
    <row r="191" spans="1:9" x14ac:dyDescent="0.2">
      <c r="A191" s="4">
        <v>39722</v>
      </c>
      <c r="B191">
        <v>2075.1000979999999</v>
      </c>
      <c r="C191">
        <v>2083.1999510000001</v>
      </c>
      <c r="D191">
        <v>2046.0600589999999</v>
      </c>
      <c r="E191">
        <v>2069.3999020000001</v>
      </c>
      <c r="F191">
        <v>2069.3999020000001</v>
      </c>
      <c r="G191">
        <v>1899330000</v>
      </c>
      <c r="H191">
        <f t="shared" si="4"/>
        <v>-1.0746305838440939E-2</v>
      </c>
      <c r="I191">
        <f t="shared" si="5"/>
        <v>0.98925369416155906</v>
      </c>
    </row>
    <row r="192" spans="1:9" x14ac:dyDescent="0.2">
      <c r="A192" s="4">
        <v>39723</v>
      </c>
      <c r="B192">
        <v>2052.51001</v>
      </c>
      <c r="C192">
        <v>2056.429932</v>
      </c>
      <c r="D192">
        <v>1975</v>
      </c>
      <c r="E192">
        <v>1976.719971</v>
      </c>
      <c r="F192">
        <v>1976.719971</v>
      </c>
      <c r="G192">
        <v>2173750000</v>
      </c>
      <c r="H192">
        <f t="shared" si="4"/>
        <v>-4.4785897066308089E-2</v>
      </c>
      <c r="I192">
        <f t="shared" si="5"/>
        <v>0.95521410293369191</v>
      </c>
    </row>
    <row r="193" spans="1:9" x14ac:dyDescent="0.2">
      <c r="A193" s="4">
        <v>39724</v>
      </c>
      <c r="B193">
        <v>2005.920044</v>
      </c>
      <c r="C193">
        <v>2046.8100589999999</v>
      </c>
      <c r="D193">
        <v>1947.1899410000001</v>
      </c>
      <c r="E193">
        <v>1947.3900149999999</v>
      </c>
      <c r="F193">
        <v>1947.3900149999999</v>
      </c>
      <c r="G193">
        <v>2501480000</v>
      </c>
      <c r="H193">
        <f t="shared" si="4"/>
        <v>-1.483768891410675E-2</v>
      </c>
      <c r="I193">
        <f t="shared" si="5"/>
        <v>0.98516231108589325</v>
      </c>
    </row>
    <row r="194" spans="1:9" x14ac:dyDescent="0.2">
      <c r="A194" s="4">
        <v>39727</v>
      </c>
      <c r="B194">
        <v>1898.630005</v>
      </c>
      <c r="C194">
        <v>1905.01001</v>
      </c>
      <c r="D194">
        <v>1777.0200199999999</v>
      </c>
      <c r="E194">
        <v>1862.959961</v>
      </c>
      <c r="F194">
        <v>1862.959961</v>
      </c>
      <c r="G194">
        <v>3502250000</v>
      </c>
      <c r="H194">
        <f t="shared" si="4"/>
        <v>-4.3355492915988836E-2</v>
      </c>
      <c r="I194">
        <f t="shared" si="5"/>
        <v>0.95664450708401116</v>
      </c>
    </row>
    <row r="195" spans="1:9" x14ac:dyDescent="0.2">
      <c r="A195" s="4">
        <v>39728</v>
      </c>
      <c r="B195">
        <v>1867.969971</v>
      </c>
      <c r="C195">
        <v>1886.349976</v>
      </c>
      <c r="D195">
        <v>1754.880005</v>
      </c>
      <c r="E195">
        <v>1754.880005</v>
      </c>
      <c r="F195">
        <v>1754.880005</v>
      </c>
      <c r="G195">
        <v>2825810000</v>
      </c>
      <c r="H195">
        <f t="shared" si="4"/>
        <v>-5.8015179210821555E-2</v>
      </c>
      <c r="I195">
        <f t="shared" si="5"/>
        <v>0.94198482078917845</v>
      </c>
    </row>
    <row r="196" spans="1:9" x14ac:dyDescent="0.2">
      <c r="A196" s="4">
        <v>39729</v>
      </c>
      <c r="B196">
        <v>1710.959961</v>
      </c>
      <c r="C196">
        <v>1806.8900149999999</v>
      </c>
      <c r="D196">
        <v>1706.8599850000001</v>
      </c>
      <c r="E196">
        <v>1740.329956</v>
      </c>
      <c r="F196">
        <v>1740.329956</v>
      </c>
      <c r="G196">
        <v>3516070000</v>
      </c>
      <c r="H196">
        <f t="shared" ref="H196:H259" si="6">+F196/F195-1</f>
        <v>-8.2911931063912592E-3</v>
      </c>
      <c r="I196">
        <f t="shared" ref="I196:I259" si="7">1+H196</f>
        <v>0.99170880689360874</v>
      </c>
    </row>
    <row r="197" spans="1:9" x14ac:dyDescent="0.2">
      <c r="A197" s="4">
        <v>39730</v>
      </c>
      <c r="B197">
        <v>1766.25</v>
      </c>
      <c r="C197">
        <v>1787.410034</v>
      </c>
      <c r="D197">
        <v>1634.880005</v>
      </c>
      <c r="E197">
        <v>1645.119995</v>
      </c>
      <c r="F197">
        <v>1645.119995</v>
      </c>
      <c r="G197">
        <v>2622310000</v>
      </c>
      <c r="H197">
        <f t="shared" si="6"/>
        <v>-5.4707994120167913E-2</v>
      </c>
      <c r="I197">
        <f t="shared" si="7"/>
        <v>0.94529200587983209</v>
      </c>
    </row>
    <row r="198" spans="1:9" x14ac:dyDescent="0.2">
      <c r="A198" s="4">
        <v>39731</v>
      </c>
      <c r="B198">
        <v>1590.7700199999999</v>
      </c>
      <c r="C198">
        <v>1690.7700199999999</v>
      </c>
      <c r="D198">
        <v>1542.4499510000001</v>
      </c>
      <c r="E198">
        <v>1649.51001</v>
      </c>
      <c r="F198">
        <v>1649.51001</v>
      </c>
      <c r="G198">
        <v>4164090000</v>
      </c>
      <c r="H198">
        <f t="shared" si="6"/>
        <v>2.6685074726113811E-3</v>
      </c>
      <c r="I198">
        <f t="shared" si="7"/>
        <v>1.0026685074726114</v>
      </c>
    </row>
    <row r="199" spans="1:9" x14ac:dyDescent="0.2">
      <c r="A199" s="4">
        <v>39734</v>
      </c>
      <c r="B199">
        <v>1734.599976</v>
      </c>
      <c r="C199">
        <v>1844.25</v>
      </c>
      <c r="D199">
        <v>1715.73999</v>
      </c>
      <c r="E199">
        <v>1844.25</v>
      </c>
      <c r="F199">
        <v>1844.25</v>
      </c>
      <c r="G199">
        <v>2665690000</v>
      </c>
      <c r="H199">
        <f t="shared" si="6"/>
        <v>0.1180592956813884</v>
      </c>
      <c r="I199">
        <f t="shared" si="7"/>
        <v>1.1180592956813884</v>
      </c>
    </row>
    <row r="200" spans="1:9" x14ac:dyDescent="0.2">
      <c r="A200" s="4">
        <v>39735</v>
      </c>
      <c r="B200">
        <v>1894.869995</v>
      </c>
      <c r="C200">
        <v>1896.9499510000001</v>
      </c>
      <c r="D200">
        <v>1752.8900149999999</v>
      </c>
      <c r="E200">
        <v>1779.01001</v>
      </c>
      <c r="F200">
        <v>1779.01001</v>
      </c>
      <c r="G200">
        <v>2912850000</v>
      </c>
      <c r="H200">
        <f t="shared" si="6"/>
        <v>-3.5374808187610185E-2</v>
      </c>
      <c r="I200">
        <f t="shared" si="7"/>
        <v>0.96462519181238982</v>
      </c>
    </row>
    <row r="201" spans="1:9" x14ac:dyDescent="0.2">
      <c r="A201" s="4">
        <v>39736</v>
      </c>
      <c r="B201">
        <v>1754.619995</v>
      </c>
      <c r="C201">
        <v>1761.2299800000001</v>
      </c>
      <c r="D201">
        <v>1628.329956</v>
      </c>
      <c r="E201">
        <v>1628.329956</v>
      </c>
      <c r="F201">
        <v>1628.329956</v>
      </c>
      <c r="G201">
        <v>2540180000</v>
      </c>
      <c r="H201">
        <f t="shared" si="6"/>
        <v>-8.4698823026858605E-2</v>
      </c>
      <c r="I201">
        <f t="shared" si="7"/>
        <v>0.91530117697314139</v>
      </c>
    </row>
    <row r="202" spans="1:9" x14ac:dyDescent="0.2">
      <c r="A202" s="4">
        <v>39737</v>
      </c>
      <c r="B202">
        <v>1644.5500489999999</v>
      </c>
      <c r="C202">
        <v>1717.719971</v>
      </c>
      <c r="D202">
        <v>1565.719971</v>
      </c>
      <c r="E202">
        <v>1717.709961</v>
      </c>
      <c r="F202">
        <v>1717.709961</v>
      </c>
      <c r="G202">
        <v>3331040000</v>
      </c>
      <c r="H202">
        <f t="shared" si="6"/>
        <v>5.489059798393825E-2</v>
      </c>
      <c r="I202">
        <f t="shared" si="7"/>
        <v>1.0548905979839382</v>
      </c>
    </row>
    <row r="203" spans="1:9" x14ac:dyDescent="0.2">
      <c r="A203" s="4">
        <v>39738</v>
      </c>
      <c r="B203">
        <v>1678.780029</v>
      </c>
      <c r="C203">
        <v>1782.579956</v>
      </c>
      <c r="D203">
        <v>1670.280029</v>
      </c>
      <c r="E203">
        <v>1711.290039</v>
      </c>
      <c r="F203">
        <v>1711.290039</v>
      </c>
      <c r="G203">
        <v>2711030000</v>
      </c>
      <c r="H203">
        <f t="shared" si="6"/>
        <v>-3.7374889508485776E-3</v>
      </c>
      <c r="I203">
        <f t="shared" si="7"/>
        <v>0.99626251104915142</v>
      </c>
    </row>
    <row r="204" spans="1:9" x14ac:dyDescent="0.2">
      <c r="A204" s="4">
        <v>39741</v>
      </c>
      <c r="B204">
        <v>1735.130005</v>
      </c>
      <c r="C204">
        <v>1770.0500489999999</v>
      </c>
      <c r="D204">
        <v>1698.01001</v>
      </c>
      <c r="E204">
        <v>1770.030029</v>
      </c>
      <c r="F204">
        <v>1770.030029</v>
      </c>
      <c r="G204">
        <v>2021750000</v>
      </c>
      <c r="H204">
        <f t="shared" si="6"/>
        <v>3.432497628182607E-2</v>
      </c>
      <c r="I204">
        <f t="shared" si="7"/>
        <v>1.0343249762818261</v>
      </c>
    </row>
    <row r="205" spans="1:9" x14ac:dyDescent="0.2">
      <c r="A205" s="4">
        <v>39742</v>
      </c>
      <c r="B205">
        <v>1741.839966</v>
      </c>
      <c r="C205">
        <v>1768.540039</v>
      </c>
      <c r="D205">
        <v>1695.119995</v>
      </c>
      <c r="E205">
        <v>1696.6800539999999</v>
      </c>
      <c r="F205">
        <v>1696.6800539999999</v>
      </c>
      <c r="G205">
        <v>2099810000</v>
      </c>
      <c r="H205">
        <f t="shared" si="6"/>
        <v>-4.1439960790631392E-2</v>
      </c>
      <c r="I205">
        <f t="shared" si="7"/>
        <v>0.95856003920936861</v>
      </c>
    </row>
    <row r="206" spans="1:9" x14ac:dyDescent="0.2">
      <c r="A206" s="4">
        <v>39743</v>
      </c>
      <c r="B206">
        <v>1671.2299800000001</v>
      </c>
      <c r="C206">
        <v>1678.709961</v>
      </c>
      <c r="D206">
        <v>1587.219971</v>
      </c>
      <c r="E206">
        <v>1615.75</v>
      </c>
      <c r="F206">
        <v>1615.75</v>
      </c>
      <c r="G206">
        <v>2560810000</v>
      </c>
      <c r="H206">
        <f t="shared" si="6"/>
        <v>-4.7699066072712792E-2</v>
      </c>
      <c r="I206">
        <f t="shared" si="7"/>
        <v>0.95230093392728721</v>
      </c>
    </row>
    <row r="207" spans="1:9" x14ac:dyDescent="0.2">
      <c r="A207" s="4">
        <v>39744</v>
      </c>
      <c r="B207">
        <v>1621.1099850000001</v>
      </c>
      <c r="C207">
        <v>1645.5</v>
      </c>
      <c r="D207">
        <v>1533.5500489999999</v>
      </c>
      <c r="E207">
        <v>1603.910034</v>
      </c>
      <c r="F207">
        <v>1603.910034</v>
      </c>
      <c r="G207">
        <v>3104700000</v>
      </c>
      <c r="H207">
        <f t="shared" si="6"/>
        <v>-7.3278452730930477E-3</v>
      </c>
      <c r="I207">
        <f t="shared" si="7"/>
        <v>0.99267215472690695</v>
      </c>
    </row>
    <row r="208" spans="1:9" x14ac:dyDescent="0.2">
      <c r="A208" s="4">
        <v>39745</v>
      </c>
      <c r="B208">
        <v>1493.790039</v>
      </c>
      <c r="C208">
        <v>1584.2700199999999</v>
      </c>
      <c r="D208">
        <v>1493.790039</v>
      </c>
      <c r="E208">
        <v>1552.030029</v>
      </c>
      <c r="F208">
        <v>1552.030029</v>
      </c>
      <c r="G208">
        <v>2691940000</v>
      </c>
      <c r="H208">
        <f t="shared" si="6"/>
        <v>-3.2345957005216919E-2</v>
      </c>
      <c r="I208">
        <f t="shared" si="7"/>
        <v>0.96765404299478308</v>
      </c>
    </row>
    <row r="209" spans="1:9" x14ac:dyDescent="0.2">
      <c r="A209" s="4">
        <v>39748</v>
      </c>
      <c r="B209">
        <v>1528.119995</v>
      </c>
      <c r="C209">
        <v>1574.540039</v>
      </c>
      <c r="D209">
        <v>1503.8100589999999</v>
      </c>
      <c r="E209">
        <v>1505.900024</v>
      </c>
      <c r="F209">
        <v>1505.900024</v>
      </c>
      <c r="G209">
        <v>2224430000</v>
      </c>
      <c r="H209">
        <f t="shared" si="6"/>
        <v>-2.9722366280324097E-2</v>
      </c>
      <c r="I209">
        <f t="shared" si="7"/>
        <v>0.9702776337196759</v>
      </c>
    </row>
    <row r="210" spans="1:9" x14ac:dyDescent="0.2">
      <c r="A210" s="4">
        <v>39749</v>
      </c>
      <c r="B210">
        <v>1552.23999</v>
      </c>
      <c r="C210">
        <v>1649.469971</v>
      </c>
      <c r="D210">
        <v>1504.130005</v>
      </c>
      <c r="E210">
        <v>1649.469971</v>
      </c>
      <c r="F210">
        <v>1649.469971</v>
      </c>
      <c r="G210">
        <v>2777540000</v>
      </c>
      <c r="H210">
        <f t="shared" si="6"/>
        <v>9.5338299164539952E-2</v>
      </c>
      <c r="I210">
        <f t="shared" si="7"/>
        <v>1.09533829916454</v>
      </c>
    </row>
    <row r="211" spans="1:9" x14ac:dyDescent="0.2">
      <c r="A211" s="4">
        <v>39750</v>
      </c>
      <c r="B211">
        <v>1643.9799800000001</v>
      </c>
      <c r="C211">
        <v>1705.51001</v>
      </c>
      <c r="D211">
        <v>1622.01001</v>
      </c>
      <c r="E211">
        <v>1657.209961</v>
      </c>
      <c r="F211">
        <v>1657.209961</v>
      </c>
      <c r="G211">
        <v>2748720000</v>
      </c>
      <c r="H211">
        <f t="shared" si="6"/>
        <v>4.6924103718648524E-3</v>
      </c>
      <c r="I211">
        <f t="shared" si="7"/>
        <v>1.0046924103718649</v>
      </c>
    </row>
    <row r="212" spans="1:9" x14ac:dyDescent="0.2">
      <c r="A212" s="4">
        <v>39751</v>
      </c>
      <c r="B212">
        <v>1698.4300539999999</v>
      </c>
      <c r="C212">
        <v>1712.5600589999999</v>
      </c>
      <c r="D212">
        <v>1658.4499510000001</v>
      </c>
      <c r="E212">
        <v>1698.5200199999999</v>
      </c>
      <c r="F212">
        <v>1698.5200199999999</v>
      </c>
      <c r="G212">
        <v>2504420000</v>
      </c>
      <c r="H212">
        <f t="shared" si="6"/>
        <v>2.4927474473465328E-2</v>
      </c>
      <c r="I212">
        <f t="shared" si="7"/>
        <v>1.0249274744734653</v>
      </c>
    </row>
    <row r="213" spans="1:9" x14ac:dyDescent="0.2">
      <c r="A213" s="4">
        <v>39752</v>
      </c>
      <c r="B213">
        <v>1684.709961</v>
      </c>
      <c r="C213">
        <v>1742.540039</v>
      </c>
      <c r="D213">
        <v>1673.3199460000001</v>
      </c>
      <c r="E213">
        <v>1720.9499510000001</v>
      </c>
      <c r="F213">
        <v>1720.9499510000001</v>
      </c>
      <c r="G213">
        <v>2437120000</v>
      </c>
      <c r="H213">
        <f t="shared" si="6"/>
        <v>1.3205573520411074E-2</v>
      </c>
      <c r="I213">
        <f t="shared" si="7"/>
        <v>1.0132055735204111</v>
      </c>
    </row>
    <row r="214" spans="1:9" x14ac:dyDescent="0.2">
      <c r="A214" s="4">
        <v>39755</v>
      </c>
      <c r="B214">
        <v>1718.8900149999999</v>
      </c>
      <c r="C214">
        <v>1738.530029</v>
      </c>
      <c r="D214">
        <v>1713.3900149999999</v>
      </c>
      <c r="E214">
        <v>1726.329956</v>
      </c>
      <c r="F214">
        <v>1726.329956</v>
      </c>
      <c r="G214">
        <v>1770880000</v>
      </c>
      <c r="H214">
        <f t="shared" si="6"/>
        <v>3.1261833017710572E-3</v>
      </c>
      <c r="I214">
        <f t="shared" si="7"/>
        <v>1.0031261833017711</v>
      </c>
    </row>
    <row r="215" spans="1:9" x14ac:dyDescent="0.2">
      <c r="A215" s="4">
        <v>39756</v>
      </c>
      <c r="B215">
        <v>1761.089966</v>
      </c>
      <c r="C215">
        <v>1785.839966</v>
      </c>
      <c r="D215">
        <v>1739.8100589999999</v>
      </c>
      <c r="E215">
        <v>1780.119995</v>
      </c>
      <c r="F215">
        <v>1780.119995</v>
      </c>
      <c r="G215">
        <v>2306350000</v>
      </c>
      <c r="H215">
        <f t="shared" si="6"/>
        <v>3.1158608360498219E-2</v>
      </c>
      <c r="I215">
        <f t="shared" si="7"/>
        <v>1.0311586083604982</v>
      </c>
    </row>
    <row r="216" spans="1:9" x14ac:dyDescent="0.2">
      <c r="A216" s="4">
        <v>39757</v>
      </c>
      <c r="B216">
        <v>1757.01001</v>
      </c>
      <c r="C216">
        <v>1764.4300539999999</v>
      </c>
      <c r="D216">
        <v>1679.1899410000001</v>
      </c>
      <c r="E216">
        <v>1681.6400149999999</v>
      </c>
      <c r="F216">
        <v>1681.6400149999999</v>
      </c>
      <c r="G216">
        <v>2092410000</v>
      </c>
      <c r="H216">
        <f t="shared" si="6"/>
        <v>-5.5322102036160836E-2</v>
      </c>
      <c r="I216">
        <f t="shared" si="7"/>
        <v>0.94467789796383916</v>
      </c>
    </row>
    <row r="217" spans="1:9" x14ac:dyDescent="0.2">
      <c r="A217" s="4">
        <v>39758</v>
      </c>
      <c r="B217">
        <v>1659.5699460000001</v>
      </c>
      <c r="C217">
        <v>1676.920044</v>
      </c>
      <c r="D217">
        <v>1603.869995</v>
      </c>
      <c r="E217">
        <v>1608.6999510000001</v>
      </c>
      <c r="F217">
        <v>1608.6999510000001</v>
      </c>
      <c r="G217">
        <v>2367880000</v>
      </c>
      <c r="H217">
        <f t="shared" si="6"/>
        <v>-4.3374362734821093E-2</v>
      </c>
      <c r="I217">
        <f t="shared" si="7"/>
        <v>0.95662563726517891</v>
      </c>
    </row>
    <row r="218" spans="1:9" x14ac:dyDescent="0.2">
      <c r="A218" s="4">
        <v>39759</v>
      </c>
      <c r="B218">
        <v>1629.6899410000001</v>
      </c>
      <c r="C218">
        <v>1654.25</v>
      </c>
      <c r="D218">
        <v>1615.51001</v>
      </c>
      <c r="E218">
        <v>1647.400024</v>
      </c>
      <c r="F218">
        <v>1647.400024</v>
      </c>
      <c r="G218">
        <v>1886230000</v>
      </c>
      <c r="H218">
        <f t="shared" si="6"/>
        <v>2.4056737849679877E-2</v>
      </c>
      <c r="I218">
        <f t="shared" si="7"/>
        <v>1.0240567378496799</v>
      </c>
    </row>
    <row r="219" spans="1:9" x14ac:dyDescent="0.2">
      <c r="A219" s="4">
        <v>39762</v>
      </c>
      <c r="B219">
        <v>1680.670044</v>
      </c>
      <c r="C219">
        <v>1680.670044</v>
      </c>
      <c r="D219">
        <v>1603.329956</v>
      </c>
      <c r="E219">
        <v>1616.73999</v>
      </c>
      <c r="F219">
        <v>1616.73999</v>
      </c>
      <c r="G219">
        <v>1674900000</v>
      </c>
      <c r="H219">
        <f t="shared" si="6"/>
        <v>-1.8611165201731228E-2</v>
      </c>
      <c r="I219">
        <f t="shared" si="7"/>
        <v>0.98138883479826877</v>
      </c>
    </row>
    <row r="220" spans="1:9" x14ac:dyDescent="0.2">
      <c r="A220" s="4">
        <v>39763</v>
      </c>
      <c r="B220">
        <v>1598.589966</v>
      </c>
      <c r="C220">
        <v>1612.420044</v>
      </c>
      <c r="D220">
        <v>1563.9499510000001</v>
      </c>
      <c r="E220">
        <v>1580.900024</v>
      </c>
      <c r="F220">
        <v>1580.900024</v>
      </c>
      <c r="G220">
        <v>1909080000</v>
      </c>
      <c r="H220">
        <f t="shared" si="6"/>
        <v>-2.2168045710306172E-2</v>
      </c>
      <c r="I220">
        <f t="shared" si="7"/>
        <v>0.97783195428969383</v>
      </c>
    </row>
    <row r="221" spans="1:9" x14ac:dyDescent="0.2">
      <c r="A221" s="4">
        <v>39764</v>
      </c>
      <c r="B221">
        <v>1555.170044</v>
      </c>
      <c r="C221">
        <v>1562.780029</v>
      </c>
      <c r="D221">
        <v>1499.209961</v>
      </c>
      <c r="E221">
        <v>1499.209961</v>
      </c>
      <c r="F221">
        <v>1499.209961</v>
      </c>
      <c r="G221">
        <v>2120870000</v>
      </c>
      <c r="H221">
        <f t="shared" si="6"/>
        <v>-5.1673136668887842E-2</v>
      </c>
      <c r="I221">
        <f t="shared" si="7"/>
        <v>0.94832686333111216</v>
      </c>
    </row>
    <row r="222" spans="1:9" x14ac:dyDescent="0.2">
      <c r="A222" s="4">
        <v>39765</v>
      </c>
      <c r="B222">
        <v>1503.0600589999999</v>
      </c>
      <c r="C222">
        <v>1596.6999510000001</v>
      </c>
      <c r="D222">
        <v>1428.540039</v>
      </c>
      <c r="E222">
        <v>1596.6999510000001</v>
      </c>
      <c r="F222">
        <v>1596.6999510000001</v>
      </c>
      <c r="G222">
        <v>3009550000</v>
      </c>
      <c r="H222">
        <f t="shared" si="6"/>
        <v>6.5027576214189864E-2</v>
      </c>
      <c r="I222">
        <f t="shared" si="7"/>
        <v>1.0650275762141899</v>
      </c>
    </row>
    <row r="223" spans="1:9" x14ac:dyDescent="0.2">
      <c r="A223" s="4">
        <v>39766</v>
      </c>
      <c r="B223">
        <v>1560.589966</v>
      </c>
      <c r="C223">
        <v>1587.76001</v>
      </c>
      <c r="D223">
        <v>1513.089966</v>
      </c>
      <c r="E223">
        <v>1516.849976</v>
      </c>
      <c r="F223">
        <v>1516.849976</v>
      </c>
      <c r="G223">
        <v>2243750000</v>
      </c>
      <c r="H223">
        <f t="shared" si="6"/>
        <v>-5.000938025330981E-2</v>
      </c>
      <c r="I223">
        <f t="shared" si="7"/>
        <v>0.94999061974669019</v>
      </c>
    </row>
    <row r="224" spans="1:9" x14ac:dyDescent="0.2">
      <c r="A224" s="4">
        <v>39769</v>
      </c>
      <c r="B224">
        <v>1494.73999</v>
      </c>
      <c r="C224">
        <v>1526.959961</v>
      </c>
      <c r="D224">
        <v>1481.6999510000001</v>
      </c>
      <c r="E224">
        <v>1482.0500489999999</v>
      </c>
      <c r="F224">
        <v>1482.0500489999999</v>
      </c>
      <c r="G224">
        <v>1831540000</v>
      </c>
      <c r="H224">
        <f t="shared" si="6"/>
        <v>-2.2942233939159173E-2</v>
      </c>
      <c r="I224">
        <f t="shared" si="7"/>
        <v>0.97705776606084083</v>
      </c>
    </row>
    <row r="225" spans="1:9" x14ac:dyDescent="0.2">
      <c r="A225" s="4">
        <v>39770</v>
      </c>
      <c r="B225">
        <v>1488.9300539999999</v>
      </c>
      <c r="C225">
        <v>1498.420044</v>
      </c>
      <c r="D225">
        <v>1429.920044</v>
      </c>
      <c r="E225">
        <v>1483.2700199999999</v>
      </c>
      <c r="F225">
        <v>1483.2700199999999</v>
      </c>
      <c r="G225">
        <v>2349230000</v>
      </c>
      <c r="H225">
        <f t="shared" si="6"/>
        <v>8.2316450839381439E-4</v>
      </c>
      <c r="I225">
        <f t="shared" si="7"/>
        <v>1.0008231645083938</v>
      </c>
    </row>
    <row r="226" spans="1:9" x14ac:dyDescent="0.2">
      <c r="A226" s="4">
        <v>39771</v>
      </c>
      <c r="B226">
        <v>1479.130005</v>
      </c>
      <c r="C226">
        <v>1493.0500489999999</v>
      </c>
      <c r="D226">
        <v>1386.420044</v>
      </c>
      <c r="E226">
        <v>1386.420044</v>
      </c>
      <c r="F226">
        <v>1386.420044</v>
      </c>
      <c r="G226">
        <v>2372880000</v>
      </c>
      <c r="H226">
        <f t="shared" si="6"/>
        <v>-6.5294905643680456E-2</v>
      </c>
      <c r="I226">
        <f t="shared" si="7"/>
        <v>0.93470509435631954</v>
      </c>
    </row>
    <row r="227" spans="1:9" x14ac:dyDescent="0.2">
      <c r="A227" s="4">
        <v>39772</v>
      </c>
      <c r="B227">
        <v>1373.7700199999999</v>
      </c>
      <c r="C227">
        <v>1414.4300539999999</v>
      </c>
      <c r="D227">
        <v>1314.900024</v>
      </c>
      <c r="E227">
        <v>1316.119995</v>
      </c>
      <c r="F227">
        <v>1316.119995</v>
      </c>
      <c r="G227">
        <v>3147650000</v>
      </c>
      <c r="H227">
        <f t="shared" si="6"/>
        <v>-5.070616895957103E-2</v>
      </c>
      <c r="I227">
        <f t="shared" si="7"/>
        <v>0.94929383104042897</v>
      </c>
    </row>
    <row r="228" spans="1:9" x14ac:dyDescent="0.2">
      <c r="A228" s="4">
        <v>39773</v>
      </c>
      <c r="B228">
        <v>1346.7700199999999</v>
      </c>
      <c r="C228">
        <v>1384.349976</v>
      </c>
      <c r="D228">
        <v>1295.4799800000001</v>
      </c>
      <c r="E228">
        <v>1384.349976</v>
      </c>
      <c r="F228">
        <v>1384.349976</v>
      </c>
      <c r="G228">
        <v>3071280000</v>
      </c>
      <c r="H228">
        <f t="shared" si="6"/>
        <v>5.1841763106106331E-2</v>
      </c>
      <c r="I228">
        <f t="shared" si="7"/>
        <v>1.0518417631061063</v>
      </c>
    </row>
    <row r="229" spans="1:9" x14ac:dyDescent="0.2">
      <c r="A229" s="4">
        <v>39776</v>
      </c>
      <c r="B229">
        <v>1409.719971</v>
      </c>
      <c r="C229">
        <v>1480.410034</v>
      </c>
      <c r="D229">
        <v>1397.1899410000001</v>
      </c>
      <c r="E229">
        <v>1472.0200199999999</v>
      </c>
      <c r="F229">
        <v>1472.0200199999999</v>
      </c>
      <c r="G229">
        <v>2553620000</v>
      </c>
      <c r="H229">
        <f t="shared" si="6"/>
        <v>6.3329393231412068E-2</v>
      </c>
      <c r="I229">
        <f t="shared" si="7"/>
        <v>1.0633293932314121</v>
      </c>
    </row>
    <row r="230" spans="1:9" x14ac:dyDescent="0.2">
      <c r="A230" s="4">
        <v>39777</v>
      </c>
      <c r="B230">
        <v>1472.0200199999999</v>
      </c>
      <c r="C230">
        <v>1486.219971</v>
      </c>
      <c r="D230">
        <v>1430.400024</v>
      </c>
      <c r="E230">
        <v>1464.7299800000001</v>
      </c>
      <c r="F230">
        <v>1464.7299800000001</v>
      </c>
      <c r="G230">
        <v>2457510000</v>
      </c>
      <c r="H230">
        <f t="shared" si="6"/>
        <v>-4.9524054706809872E-3</v>
      </c>
      <c r="I230">
        <f t="shared" si="7"/>
        <v>0.99504759452931901</v>
      </c>
    </row>
    <row r="231" spans="1:9" x14ac:dyDescent="0.2">
      <c r="A231" s="4">
        <v>39778</v>
      </c>
      <c r="B231">
        <v>1441.209961</v>
      </c>
      <c r="C231">
        <v>1532.099976</v>
      </c>
      <c r="D231">
        <v>1441.209961</v>
      </c>
      <c r="E231">
        <v>1532.099976</v>
      </c>
      <c r="F231">
        <v>1532.099976</v>
      </c>
      <c r="G231">
        <v>1980020000</v>
      </c>
      <c r="H231">
        <f t="shared" si="6"/>
        <v>4.5994822881962216E-2</v>
      </c>
      <c r="I231">
        <f t="shared" si="7"/>
        <v>1.0459948228819622</v>
      </c>
    </row>
    <row r="232" spans="1:9" x14ac:dyDescent="0.2">
      <c r="A232" s="4">
        <v>39780</v>
      </c>
      <c r="B232">
        <v>1517.9499510000001</v>
      </c>
      <c r="C232">
        <v>1535.5699460000001</v>
      </c>
      <c r="D232">
        <v>1512.410034</v>
      </c>
      <c r="E232">
        <v>1535.5699460000001</v>
      </c>
      <c r="F232">
        <v>1535.5699460000001</v>
      </c>
      <c r="G232">
        <v>787580000</v>
      </c>
      <c r="H232">
        <f t="shared" si="6"/>
        <v>2.2648456721860999E-3</v>
      </c>
      <c r="I232">
        <f t="shared" si="7"/>
        <v>1.0022648456721861</v>
      </c>
    </row>
    <row r="233" spans="1:9" x14ac:dyDescent="0.2">
      <c r="A233" s="4">
        <v>39783</v>
      </c>
      <c r="B233">
        <v>1496.089966</v>
      </c>
      <c r="C233">
        <v>1496.23999</v>
      </c>
      <c r="D233">
        <v>1398.0699460000001</v>
      </c>
      <c r="E233">
        <v>1398.0699460000001</v>
      </c>
      <c r="F233">
        <v>1398.0699460000001</v>
      </c>
      <c r="G233">
        <v>1904470000</v>
      </c>
      <c r="H233">
        <f t="shared" si="6"/>
        <v>-8.9543299774896723E-2</v>
      </c>
      <c r="I233">
        <f t="shared" si="7"/>
        <v>0.91045670022510328</v>
      </c>
    </row>
    <row r="234" spans="1:9" x14ac:dyDescent="0.2">
      <c r="A234" s="4">
        <v>39784</v>
      </c>
      <c r="B234">
        <v>1423.849976</v>
      </c>
      <c r="C234">
        <v>1450.829956</v>
      </c>
      <c r="D234">
        <v>1399.880005</v>
      </c>
      <c r="E234">
        <v>1449.8000489999999</v>
      </c>
      <c r="F234">
        <v>1449.8000489999999</v>
      </c>
      <c r="G234">
        <v>2056730000</v>
      </c>
      <c r="H234">
        <f t="shared" si="6"/>
        <v>3.7001083635338938E-2</v>
      </c>
      <c r="I234">
        <f t="shared" si="7"/>
        <v>1.0370010836353389</v>
      </c>
    </row>
    <row r="235" spans="1:9" x14ac:dyDescent="0.2">
      <c r="A235" s="4">
        <v>39785</v>
      </c>
      <c r="B235">
        <v>1416.030029</v>
      </c>
      <c r="C235">
        <v>1493.0600589999999</v>
      </c>
      <c r="D235">
        <v>1414.040039</v>
      </c>
      <c r="E235">
        <v>1492.380005</v>
      </c>
      <c r="F235">
        <v>1492.380005</v>
      </c>
      <c r="G235">
        <v>2240150000</v>
      </c>
      <c r="H235">
        <f t="shared" si="6"/>
        <v>2.9369536874667368E-2</v>
      </c>
      <c r="I235">
        <f t="shared" si="7"/>
        <v>1.0293695368746674</v>
      </c>
    </row>
    <row r="236" spans="1:9" x14ac:dyDescent="0.2">
      <c r="A236" s="4">
        <v>39786</v>
      </c>
      <c r="B236">
        <v>1465.7700199999999</v>
      </c>
      <c r="C236">
        <v>1500.9499510000001</v>
      </c>
      <c r="D236">
        <v>1426.410034</v>
      </c>
      <c r="E236">
        <v>1445.5600589999999</v>
      </c>
      <c r="F236">
        <v>1445.5600589999999</v>
      </c>
      <c r="G236">
        <v>2020110000</v>
      </c>
      <c r="H236">
        <f t="shared" si="6"/>
        <v>-3.1372670394361202E-2</v>
      </c>
      <c r="I236">
        <f t="shared" si="7"/>
        <v>0.9686273296056388</v>
      </c>
    </row>
    <row r="237" spans="1:9" x14ac:dyDescent="0.2">
      <c r="A237" s="4">
        <v>39787</v>
      </c>
      <c r="B237">
        <v>1426.9300539999999</v>
      </c>
      <c r="C237">
        <v>1510.3900149999999</v>
      </c>
      <c r="D237">
        <v>1404.8000489999999</v>
      </c>
      <c r="E237">
        <v>1509.3100589999999</v>
      </c>
      <c r="F237">
        <v>1509.3100589999999</v>
      </c>
      <c r="G237">
        <v>2177720000</v>
      </c>
      <c r="H237">
        <f t="shared" si="6"/>
        <v>4.4100554385890112E-2</v>
      </c>
      <c r="I237">
        <f t="shared" si="7"/>
        <v>1.0441005543858901</v>
      </c>
    </row>
    <row r="238" spans="1:9" x14ac:dyDescent="0.2">
      <c r="A238" s="4">
        <v>39790</v>
      </c>
      <c r="B238">
        <v>1541.4399410000001</v>
      </c>
      <c r="C238">
        <v>1583.8100589999999</v>
      </c>
      <c r="D238">
        <v>1536.709961</v>
      </c>
      <c r="E238">
        <v>1571.73999</v>
      </c>
      <c r="F238">
        <v>1571.73999</v>
      </c>
      <c r="G238">
        <v>2290810000</v>
      </c>
      <c r="H238">
        <f t="shared" si="6"/>
        <v>4.136322462553732E-2</v>
      </c>
      <c r="I238">
        <f t="shared" si="7"/>
        <v>1.0413632246255373</v>
      </c>
    </row>
    <row r="239" spans="1:9" x14ac:dyDescent="0.2">
      <c r="A239" s="4">
        <v>39791</v>
      </c>
      <c r="B239">
        <v>1546.540039</v>
      </c>
      <c r="C239">
        <v>1602.920044</v>
      </c>
      <c r="D239">
        <v>1538.25</v>
      </c>
      <c r="E239">
        <v>1547.339966</v>
      </c>
      <c r="F239">
        <v>1547.339966</v>
      </c>
      <c r="G239">
        <v>2246470000</v>
      </c>
      <c r="H239">
        <f t="shared" si="6"/>
        <v>-1.5524211482333072E-2</v>
      </c>
      <c r="I239">
        <f t="shared" si="7"/>
        <v>0.98447578851766693</v>
      </c>
    </row>
    <row r="240" spans="1:9" x14ac:dyDescent="0.2">
      <c r="A240" s="4">
        <v>39792</v>
      </c>
      <c r="B240">
        <v>1563.660034</v>
      </c>
      <c r="C240">
        <v>1584.160034</v>
      </c>
      <c r="D240">
        <v>1542.079956</v>
      </c>
      <c r="E240">
        <v>1565.4799800000001</v>
      </c>
      <c r="F240">
        <v>1565.4799800000001</v>
      </c>
      <c r="G240">
        <v>1955600000</v>
      </c>
      <c r="H240">
        <f t="shared" si="6"/>
        <v>1.1723353883822618E-2</v>
      </c>
      <c r="I240">
        <f t="shared" si="7"/>
        <v>1.0117233538838226</v>
      </c>
    </row>
    <row r="241" spans="1:9" x14ac:dyDescent="0.2">
      <c r="A241" s="4">
        <v>39793</v>
      </c>
      <c r="B241">
        <v>1548.469971</v>
      </c>
      <c r="C241">
        <v>1568.6099850000001</v>
      </c>
      <c r="D241">
        <v>1501.6999510000001</v>
      </c>
      <c r="E241">
        <v>1507.880005</v>
      </c>
      <c r="F241">
        <v>1507.880005</v>
      </c>
      <c r="G241">
        <v>2018190000</v>
      </c>
      <c r="H241">
        <f t="shared" si="6"/>
        <v>-3.6793811314022706E-2</v>
      </c>
      <c r="I241">
        <f t="shared" si="7"/>
        <v>0.96320618868597729</v>
      </c>
    </row>
    <row r="242" spans="1:9" x14ac:dyDescent="0.2">
      <c r="A242" s="4">
        <v>39794</v>
      </c>
      <c r="B242">
        <v>1482.5500489999999</v>
      </c>
      <c r="C242">
        <v>1543.040039</v>
      </c>
      <c r="D242">
        <v>1478.030029</v>
      </c>
      <c r="E242">
        <v>1540.719971</v>
      </c>
      <c r="F242">
        <v>1540.719971</v>
      </c>
      <c r="G242">
        <v>1869900000</v>
      </c>
      <c r="H242">
        <f t="shared" si="6"/>
        <v>2.1778898779150513E-2</v>
      </c>
      <c r="I242">
        <f t="shared" si="7"/>
        <v>1.0217788987791505</v>
      </c>
    </row>
    <row r="243" spans="1:9" x14ac:dyDescent="0.2">
      <c r="A243" s="4">
        <v>39797</v>
      </c>
      <c r="B243">
        <v>1544.160034</v>
      </c>
      <c r="C243">
        <v>1544.160034</v>
      </c>
      <c r="D243">
        <v>1491.3599850000001</v>
      </c>
      <c r="E243">
        <v>1508.339966</v>
      </c>
      <c r="F243">
        <v>1508.339966</v>
      </c>
      <c r="G243">
        <v>1677890000</v>
      </c>
      <c r="H243">
        <f t="shared" si="6"/>
        <v>-2.1016151935113747E-2</v>
      </c>
      <c r="I243">
        <f t="shared" si="7"/>
        <v>0.97898384806488625</v>
      </c>
    </row>
    <row r="244" spans="1:9" x14ac:dyDescent="0.2">
      <c r="A244" s="4">
        <v>39798</v>
      </c>
      <c r="B244">
        <v>1526.0600589999999</v>
      </c>
      <c r="C244">
        <v>1589.8900149999999</v>
      </c>
      <c r="D244">
        <v>1526</v>
      </c>
      <c r="E244">
        <v>1589.8900149999999</v>
      </c>
      <c r="F244">
        <v>1589.8900149999999</v>
      </c>
      <c r="G244">
        <v>2180960000</v>
      </c>
      <c r="H244">
        <f t="shared" si="6"/>
        <v>5.4066093081299282E-2</v>
      </c>
      <c r="I244">
        <f t="shared" si="7"/>
        <v>1.0540660930812993</v>
      </c>
    </row>
    <row r="245" spans="1:9" x14ac:dyDescent="0.2">
      <c r="A245" s="4">
        <v>39799</v>
      </c>
      <c r="B245">
        <v>1568.880005</v>
      </c>
      <c r="C245">
        <v>1598.329956</v>
      </c>
      <c r="D245">
        <v>1560.0500489999999</v>
      </c>
      <c r="E245">
        <v>1579.3100589999999</v>
      </c>
      <c r="F245">
        <v>1579.3100589999999</v>
      </c>
      <c r="G245">
        <v>2111370000</v>
      </c>
      <c r="H245">
        <f t="shared" si="6"/>
        <v>-6.6545206902252074E-3</v>
      </c>
      <c r="I245">
        <f t="shared" si="7"/>
        <v>0.99334547930977479</v>
      </c>
    </row>
    <row r="246" spans="1:9" x14ac:dyDescent="0.2">
      <c r="A246" s="4">
        <v>39800</v>
      </c>
      <c r="B246">
        <v>1583.170044</v>
      </c>
      <c r="C246">
        <v>1591.6999510000001</v>
      </c>
      <c r="D246">
        <v>1535.380005</v>
      </c>
      <c r="E246">
        <v>1552.369995</v>
      </c>
      <c r="F246">
        <v>1552.369995</v>
      </c>
      <c r="G246">
        <v>2092320000</v>
      </c>
      <c r="H246">
        <f t="shared" si="6"/>
        <v>-1.7058122213859606E-2</v>
      </c>
      <c r="I246">
        <f t="shared" si="7"/>
        <v>0.98294187778614039</v>
      </c>
    </row>
    <row r="247" spans="1:9" x14ac:dyDescent="0.2">
      <c r="A247" s="4">
        <v>39801</v>
      </c>
      <c r="B247">
        <v>1572.75</v>
      </c>
      <c r="C247">
        <v>1593.349976</v>
      </c>
      <c r="D247">
        <v>1557.0500489999999</v>
      </c>
      <c r="E247">
        <v>1564.3199460000001</v>
      </c>
      <c r="F247">
        <v>1564.3199460000001</v>
      </c>
      <c r="G247">
        <v>2651440000</v>
      </c>
      <c r="H247">
        <f t="shared" si="6"/>
        <v>7.6978755312775426E-3</v>
      </c>
      <c r="I247">
        <f t="shared" si="7"/>
        <v>1.0076978755312775</v>
      </c>
    </row>
    <row r="248" spans="1:9" x14ac:dyDescent="0.2">
      <c r="A248" s="4">
        <v>39804</v>
      </c>
      <c r="B248">
        <v>1562.170044</v>
      </c>
      <c r="C248">
        <v>1563.790039</v>
      </c>
      <c r="D248">
        <v>1503.660034</v>
      </c>
      <c r="E248">
        <v>1532.349976</v>
      </c>
      <c r="F248">
        <v>1532.349976</v>
      </c>
      <c r="G248">
        <v>1629320000</v>
      </c>
      <c r="H248">
        <f t="shared" si="6"/>
        <v>-2.0436976516056027E-2</v>
      </c>
      <c r="I248">
        <f t="shared" si="7"/>
        <v>0.97956302348394397</v>
      </c>
    </row>
    <row r="249" spans="1:9" x14ac:dyDescent="0.2">
      <c r="A249" s="4">
        <v>39805</v>
      </c>
      <c r="B249">
        <v>1539.369995</v>
      </c>
      <c r="C249">
        <v>1548.4399410000001</v>
      </c>
      <c r="D249">
        <v>1512.540039</v>
      </c>
      <c r="E249">
        <v>1521.540039</v>
      </c>
      <c r="F249">
        <v>1521.540039</v>
      </c>
      <c r="G249">
        <v>1331050000</v>
      </c>
      <c r="H249">
        <f t="shared" si="6"/>
        <v>-7.0544830941413617E-3</v>
      </c>
      <c r="I249">
        <f t="shared" si="7"/>
        <v>0.99294551690585864</v>
      </c>
    </row>
    <row r="250" spans="1:9" x14ac:dyDescent="0.2">
      <c r="A250" s="4">
        <v>39806</v>
      </c>
      <c r="B250">
        <v>1525.150024</v>
      </c>
      <c r="C250">
        <v>1527.2299800000001</v>
      </c>
      <c r="D250">
        <v>1516.150024</v>
      </c>
      <c r="E250">
        <v>1524.900024</v>
      </c>
      <c r="F250">
        <v>1524.900024</v>
      </c>
      <c r="G250">
        <v>490990000</v>
      </c>
      <c r="H250">
        <f t="shared" si="6"/>
        <v>2.2082790553499265E-3</v>
      </c>
      <c r="I250">
        <f t="shared" si="7"/>
        <v>1.0022082790553499</v>
      </c>
    </row>
    <row r="251" spans="1:9" x14ac:dyDescent="0.2">
      <c r="A251" s="4">
        <v>39808</v>
      </c>
      <c r="B251">
        <v>1531.1999510000001</v>
      </c>
      <c r="C251">
        <v>1532.130005</v>
      </c>
      <c r="D251">
        <v>1518.969971</v>
      </c>
      <c r="E251">
        <v>1530.23999</v>
      </c>
      <c r="F251">
        <v>1530.23999</v>
      </c>
      <c r="G251">
        <v>592760000</v>
      </c>
      <c r="H251">
        <f t="shared" si="6"/>
        <v>3.5018466233560641E-3</v>
      </c>
      <c r="I251">
        <f t="shared" si="7"/>
        <v>1.0035018466233561</v>
      </c>
    </row>
    <row r="252" spans="1:9" x14ac:dyDescent="0.2">
      <c r="A252" s="4">
        <v>39811</v>
      </c>
      <c r="B252">
        <v>1529.540039</v>
      </c>
      <c r="C252">
        <v>1530.920044</v>
      </c>
      <c r="D252">
        <v>1493.4499510000001</v>
      </c>
      <c r="E252">
        <v>1510.3199460000001</v>
      </c>
      <c r="F252">
        <v>1510.3199460000001</v>
      </c>
      <c r="G252">
        <v>1186240000</v>
      </c>
      <c r="H252">
        <f t="shared" si="6"/>
        <v>-1.3017594710748592E-2</v>
      </c>
      <c r="I252">
        <f t="shared" si="7"/>
        <v>0.98698240528925141</v>
      </c>
    </row>
    <row r="253" spans="1:9" x14ac:dyDescent="0.2">
      <c r="A253" s="4">
        <v>39812</v>
      </c>
      <c r="B253">
        <v>1521.1800539999999</v>
      </c>
      <c r="C253">
        <v>1550.6999510000001</v>
      </c>
      <c r="D253">
        <v>1517.26001</v>
      </c>
      <c r="E253">
        <v>1550.6999510000001</v>
      </c>
      <c r="F253">
        <v>1550.6999510000001</v>
      </c>
      <c r="G253">
        <v>1374180000</v>
      </c>
      <c r="H253">
        <f t="shared" si="6"/>
        <v>2.6736060201644207E-2</v>
      </c>
      <c r="I253">
        <f t="shared" si="7"/>
        <v>1.0267360602016442</v>
      </c>
    </row>
    <row r="254" spans="1:9" x14ac:dyDescent="0.2">
      <c r="A254" s="4">
        <v>39813</v>
      </c>
      <c r="B254">
        <v>1550.869995</v>
      </c>
      <c r="C254">
        <v>1586.8100589999999</v>
      </c>
      <c r="D254">
        <v>1548.880005</v>
      </c>
      <c r="E254">
        <v>1577.030029</v>
      </c>
      <c r="F254">
        <v>1577.030029</v>
      </c>
      <c r="G254">
        <v>1521220000</v>
      </c>
      <c r="H254">
        <f t="shared" si="6"/>
        <v>1.6979479481520787E-2</v>
      </c>
      <c r="I254">
        <f t="shared" si="7"/>
        <v>1.0169794794815208</v>
      </c>
    </row>
    <row r="255" spans="1:9" x14ac:dyDescent="0.2">
      <c r="A255" s="4">
        <v>39815</v>
      </c>
      <c r="B255">
        <v>1578.869995</v>
      </c>
      <c r="C255">
        <v>1636.030029</v>
      </c>
      <c r="D255">
        <v>1571.9799800000001</v>
      </c>
      <c r="E255">
        <v>1632.209961</v>
      </c>
      <c r="F255">
        <v>1632.209961</v>
      </c>
      <c r="G255">
        <v>1438410000</v>
      </c>
      <c r="H255">
        <f t="shared" si="6"/>
        <v>3.4989778878839584E-2</v>
      </c>
      <c r="I255">
        <f t="shared" si="7"/>
        <v>1.0349897788788396</v>
      </c>
    </row>
    <row r="256" spans="1:9" x14ac:dyDescent="0.2">
      <c r="A256" s="4">
        <v>39818</v>
      </c>
      <c r="B256">
        <v>1621.4799800000001</v>
      </c>
      <c r="C256">
        <v>1640.459961</v>
      </c>
      <c r="D256">
        <v>1604.630005</v>
      </c>
      <c r="E256">
        <v>1628.030029</v>
      </c>
      <c r="F256">
        <v>1628.030029</v>
      </c>
      <c r="G256">
        <v>1816580000</v>
      </c>
      <c r="H256">
        <f t="shared" si="6"/>
        <v>-2.5609033763273059E-3</v>
      </c>
      <c r="I256">
        <f t="shared" si="7"/>
        <v>0.99743909662367269</v>
      </c>
    </row>
    <row r="257" spans="1:9" x14ac:dyDescent="0.2">
      <c r="A257" s="4">
        <v>39819</v>
      </c>
      <c r="B257">
        <v>1642.369995</v>
      </c>
      <c r="C257">
        <v>1665.630005</v>
      </c>
      <c r="D257">
        <v>1636.25</v>
      </c>
      <c r="E257">
        <v>1652.380005</v>
      </c>
      <c r="F257">
        <v>1652.380005</v>
      </c>
      <c r="G257">
        <v>2137640000</v>
      </c>
      <c r="H257">
        <f t="shared" si="6"/>
        <v>1.4956711833476799E-2</v>
      </c>
      <c r="I257">
        <f t="shared" si="7"/>
        <v>1.0149567118334768</v>
      </c>
    </row>
    <row r="258" spans="1:9" x14ac:dyDescent="0.2">
      <c r="A258" s="4">
        <v>39820</v>
      </c>
      <c r="B258">
        <v>1621.630005</v>
      </c>
      <c r="C258">
        <v>1625.369995</v>
      </c>
      <c r="D258">
        <v>1588.1999510000001</v>
      </c>
      <c r="E258">
        <v>1599.0600589999999</v>
      </c>
      <c r="F258">
        <v>1599.0600589999999</v>
      </c>
      <c r="G258">
        <v>2020170000</v>
      </c>
      <c r="H258">
        <f t="shared" si="6"/>
        <v>-3.2268573717097238E-2</v>
      </c>
      <c r="I258">
        <f t="shared" si="7"/>
        <v>0.96773142628290276</v>
      </c>
    </row>
    <row r="259" spans="1:9" x14ac:dyDescent="0.2">
      <c r="A259" s="4">
        <v>39821</v>
      </c>
      <c r="B259">
        <v>1590.25</v>
      </c>
      <c r="C259">
        <v>1617.01001</v>
      </c>
      <c r="D259">
        <v>1584.280029</v>
      </c>
      <c r="E259">
        <v>1617.01001</v>
      </c>
      <c r="F259">
        <v>1617.01001</v>
      </c>
      <c r="G259">
        <v>1968160000</v>
      </c>
      <c r="H259">
        <f t="shared" si="6"/>
        <v>1.1225313832943451E-2</v>
      </c>
      <c r="I259">
        <f t="shared" si="7"/>
        <v>1.0112253138329435</v>
      </c>
    </row>
    <row r="260" spans="1:9" x14ac:dyDescent="0.2">
      <c r="A260" s="4">
        <v>39822</v>
      </c>
      <c r="B260">
        <v>1617.0500489999999</v>
      </c>
      <c r="C260">
        <v>1617.26001</v>
      </c>
      <c r="D260">
        <v>1569.869995</v>
      </c>
      <c r="E260">
        <v>1571.589966</v>
      </c>
      <c r="F260">
        <v>1571.589966</v>
      </c>
      <c r="G260">
        <v>1907390000</v>
      </c>
      <c r="H260">
        <f t="shared" ref="H260:H323" si="8">+F260/F259-1</f>
        <v>-2.8088907130513041E-2</v>
      </c>
      <c r="I260">
        <f t="shared" ref="I260:I323" si="9">1+H260</f>
        <v>0.97191109286948696</v>
      </c>
    </row>
    <row r="261" spans="1:9" x14ac:dyDescent="0.2">
      <c r="A261" s="4">
        <v>39825</v>
      </c>
      <c r="B261">
        <v>1573.4499510000001</v>
      </c>
      <c r="C261">
        <v>1573.459961</v>
      </c>
      <c r="D261">
        <v>1528</v>
      </c>
      <c r="E261">
        <v>1538.790039</v>
      </c>
      <c r="F261">
        <v>1538.790039</v>
      </c>
      <c r="G261">
        <v>1763590000</v>
      </c>
      <c r="H261">
        <f t="shared" si="8"/>
        <v>-2.0870537296367564E-2</v>
      </c>
      <c r="I261">
        <f t="shared" si="9"/>
        <v>0.97912946270363244</v>
      </c>
    </row>
    <row r="262" spans="1:9" x14ac:dyDescent="0.2">
      <c r="A262" s="4">
        <v>39826</v>
      </c>
      <c r="B262">
        <v>1537.420044</v>
      </c>
      <c r="C262">
        <v>1557.9499510000001</v>
      </c>
      <c r="D262">
        <v>1527.469971</v>
      </c>
      <c r="E262">
        <v>1546.459961</v>
      </c>
      <c r="F262">
        <v>1546.459961</v>
      </c>
      <c r="G262">
        <v>1965570000</v>
      </c>
      <c r="H262">
        <f t="shared" si="8"/>
        <v>4.98438500744669E-3</v>
      </c>
      <c r="I262">
        <f t="shared" si="9"/>
        <v>1.0049843850074467</v>
      </c>
    </row>
    <row r="263" spans="1:9" x14ac:dyDescent="0.2">
      <c r="A263" s="4">
        <v>39827</v>
      </c>
      <c r="B263">
        <v>1521.709961</v>
      </c>
      <c r="C263">
        <v>1528.650024</v>
      </c>
      <c r="D263">
        <v>1485.26001</v>
      </c>
      <c r="E263">
        <v>1489.6400149999999</v>
      </c>
      <c r="F263">
        <v>1489.6400149999999</v>
      </c>
      <c r="G263">
        <v>1919980000</v>
      </c>
      <c r="H263">
        <f t="shared" si="8"/>
        <v>-3.6741944462149623E-2</v>
      </c>
      <c r="I263">
        <f t="shared" si="9"/>
        <v>0.96325805553785038</v>
      </c>
    </row>
    <row r="264" spans="1:9" x14ac:dyDescent="0.2">
      <c r="A264" s="4">
        <v>39828</v>
      </c>
      <c r="B264">
        <v>1489.459961</v>
      </c>
      <c r="C264">
        <v>1521.579956</v>
      </c>
      <c r="D264">
        <v>1456.719971</v>
      </c>
      <c r="E264">
        <v>1511.839966</v>
      </c>
      <c r="F264">
        <v>1511.839966</v>
      </c>
      <c r="G264">
        <v>2507870000</v>
      </c>
      <c r="H264">
        <f t="shared" si="8"/>
        <v>1.4902896522956288E-2</v>
      </c>
      <c r="I264">
        <f t="shared" si="9"/>
        <v>1.0149028965229563</v>
      </c>
    </row>
    <row r="265" spans="1:9" x14ac:dyDescent="0.2">
      <c r="A265" s="4">
        <v>39829</v>
      </c>
      <c r="B265">
        <v>1532.469971</v>
      </c>
      <c r="C265">
        <v>1538.8199460000001</v>
      </c>
      <c r="D265">
        <v>1490.349976</v>
      </c>
      <c r="E265">
        <v>1529.329956</v>
      </c>
      <c r="F265">
        <v>1529.329956</v>
      </c>
      <c r="G265">
        <v>2235070000</v>
      </c>
      <c r="H265">
        <f t="shared" si="8"/>
        <v>1.1568678162593216E-2</v>
      </c>
      <c r="I265">
        <f t="shared" si="9"/>
        <v>1.0115686781625932</v>
      </c>
    </row>
    <row r="266" spans="1:9" x14ac:dyDescent="0.2">
      <c r="A266" s="4">
        <v>39833</v>
      </c>
      <c r="B266">
        <v>1520.76001</v>
      </c>
      <c r="C266">
        <v>1521.849976</v>
      </c>
      <c r="D266">
        <v>1440.8599850000001</v>
      </c>
      <c r="E266">
        <v>1440.8599850000001</v>
      </c>
      <c r="F266">
        <v>1440.8599850000001</v>
      </c>
      <c r="G266">
        <v>1989610000</v>
      </c>
      <c r="H266">
        <f t="shared" si="8"/>
        <v>-5.7848844621729234E-2</v>
      </c>
      <c r="I266">
        <f t="shared" si="9"/>
        <v>0.94215115537827077</v>
      </c>
    </row>
    <row r="267" spans="1:9" x14ac:dyDescent="0.2">
      <c r="A267" s="4">
        <v>39834</v>
      </c>
      <c r="B267">
        <v>1466.400024</v>
      </c>
      <c r="C267">
        <v>1507.5200199999999</v>
      </c>
      <c r="D267">
        <v>1444.900024</v>
      </c>
      <c r="E267">
        <v>1507.0699460000001</v>
      </c>
      <c r="F267">
        <v>1507.0699460000001</v>
      </c>
      <c r="G267">
        <v>2120080000</v>
      </c>
      <c r="H267">
        <f t="shared" si="8"/>
        <v>4.5951696687586141E-2</v>
      </c>
      <c r="I267">
        <f t="shared" si="9"/>
        <v>1.0459516966875861</v>
      </c>
    </row>
    <row r="268" spans="1:9" x14ac:dyDescent="0.2">
      <c r="A268" s="4">
        <v>39835</v>
      </c>
      <c r="B268">
        <v>1470.849976</v>
      </c>
      <c r="C268">
        <v>1492.469971</v>
      </c>
      <c r="D268">
        <v>1444.079956</v>
      </c>
      <c r="E268">
        <v>1465.48999</v>
      </c>
      <c r="F268">
        <v>1465.48999</v>
      </c>
      <c r="G268">
        <v>2286190000</v>
      </c>
      <c r="H268">
        <f t="shared" si="8"/>
        <v>-2.7589931117901867E-2</v>
      </c>
      <c r="I268">
        <f t="shared" si="9"/>
        <v>0.97241006888209813</v>
      </c>
    </row>
    <row r="269" spans="1:9" x14ac:dyDescent="0.2">
      <c r="A269" s="4">
        <v>39836</v>
      </c>
      <c r="B269">
        <v>1440.780029</v>
      </c>
      <c r="C269">
        <v>1495.2700199999999</v>
      </c>
      <c r="D269">
        <v>1434.079956</v>
      </c>
      <c r="E269">
        <v>1477.290039</v>
      </c>
      <c r="F269">
        <v>1477.290039</v>
      </c>
      <c r="G269">
        <v>2210840000</v>
      </c>
      <c r="H269">
        <f t="shared" si="8"/>
        <v>8.0519478676206457E-3</v>
      </c>
      <c r="I269">
        <f t="shared" si="9"/>
        <v>1.0080519478676206</v>
      </c>
    </row>
    <row r="270" spans="1:9" x14ac:dyDescent="0.2">
      <c r="A270" s="4">
        <v>39839</v>
      </c>
      <c r="B270">
        <v>1479.9799800000001</v>
      </c>
      <c r="C270">
        <v>1514.380005</v>
      </c>
      <c r="D270">
        <v>1470.8100589999999</v>
      </c>
      <c r="E270">
        <v>1489.459961</v>
      </c>
      <c r="F270">
        <v>1489.459961</v>
      </c>
      <c r="G270">
        <v>1815400000</v>
      </c>
      <c r="H270">
        <f t="shared" si="8"/>
        <v>8.2380045073870978E-3</v>
      </c>
      <c r="I270">
        <f t="shared" si="9"/>
        <v>1.0082380045073871</v>
      </c>
    </row>
    <row r="271" spans="1:9" x14ac:dyDescent="0.2">
      <c r="A271" s="4">
        <v>39840</v>
      </c>
      <c r="B271">
        <v>1494.119995</v>
      </c>
      <c r="C271">
        <v>1513.209961</v>
      </c>
      <c r="D271">
        <v>1488.8100589999999</v>
      </c>
      <c r="E271">
        <v>1504.900024</v>
      </c>
      <c r="F271">
        <v>1504.900024</v>
      </c>
      <c r="G271">
        <v>1784110000</v>
      </c>
      <c r="H271">
        <f t="shared" si="8"/>
        <v>1.0366215544078017E-2</v>
      </c>
      <c r="I271">
        <f t="shared" si="9"/>
        <v>1.010366215544078</v>
      </c>
    </row>
    <row r="272" spans="1:9" x14ac:dyDescent="0.2">
      <c r="A272" s="4">
        <v>39841</v>
      </c>
      <c r="B272">
        <v>1530.4799800000001</v>
      </c>
      <c r="C272">
        <v>1568.329956</v>
      </c>
      <c r="D272">
        <v>1530.030029</v>
      </c>
      <c r="E272">
        <v>1558.339966</v>
      </c>
      <c r="F272">
        <v>1558.339966</v>
      </c>
      <c r="G272">
        <v>2122250000</v>
      </c>
      <c r="H272">
        <f t="shared" si="8"/>
        <v>3.5510626053388838E-2</v>
      </c>
      <c r="I272">
        <f t="shared" si="9"/>
        <v>1.0355106260533888</v>
      </c>
    </row>
    <row r="273" spans="1:9" x14ac:dyDescent="0.2">
      <c r="A273" s="4">
        <v>39842</v>
      </c>
      <c r="B273">
        <v>1537.469971</v>
      </c>
      <c r="C273">
        <v>1537.839966</v>
      </c>
      <c r="D273">
        <v>1505.6999510000001</v>
      </c>
      <c r="E273">
        <v>1507.839966</v>
      </c>
      <c r="F273">
        <v>1507.839966</v>
      </c>
      <c r="G273">
        <v>1932100000</v>
      </c>
      <c r="H273">
        <f t="shared" si="8"/>
        <v>-3.2406279182857101E-2</v>
      </c>
      <c r="I273">
        <f t="shared" si="9"/>
        <v>0.9675937208171429</v>
      </c>
    </row>
    <row r="274" spans="1:9" x14ac:dyDescent="0.2">
      <c r="A274" s="4">
        <v>39843</v>
      </c>
      <c r="B274">
        <v>1519.459961</v>
      </c>
      <c r="C274">
        <v>1523.4499510000001</v>
      </c>
      <c r="D274">
        <v>1472.51001</v>
      </c>
      <c r="E274">
        <v>1476.420044</v>
      </c>
      <c r="F274">
        <v>1476.420044</v>
      </c>
      <c r="G274">
        <v>2054590000</v>
      </c>
      <c r="H274">
        <f t="shared" si="8"/>
        <v>-2.083770340916935E-2</v>
      </c>
      <c r="I274">
        <f t="shared" si="9"/>
        <v>0.97916229659083065</v>
      </c>
    </row>
    <row r="275" spans="1:9" x14ac:dyDescent="0.2">
      <c r="A275" s="4">
        <v>39846</v>
      </c>
      <c r="B275">
        <v>1460.849976</v>
      </c>
      <c r="C275">
        <v>1502.719971</v>
      </c>
      <c r="D275">
        <v>1460.51001</v>
      </c>
      <c r="E275">
        <v>1494.4300539999999</v>
      </c>
      <c r="F275">
        <v>1494.4300539999999</v>
      </c>
      <c r="G275">
        <v>1987080000</v>
      </c>
      <c r="H275">
        <f t="shared" si="8"/>
        <v>1.2198432331768094E-2</v>
      </c>
      <c r="I275">
        <f t="shared" si="9"/>
        <v>1.0121984323317681</v>
      </c>
    </row>
    <row r="276" spans="1:9" x14ac:dyDescent="0.2">
      <c r="A276" s="4">
        <v>39847</v>
      </c>
      <c r="B276">
        <v>1499.589966</v>
      </c>
      <c r="C276">
        <v>1521.209961</v>
      </c>
      <c r="D276">
        <v>1479.420044</v>
      </c>
      <c r="E276">
        <v>1516.3000489999999</v>
      </c>
      <c r="F276">
        <v>1516.3000489999999</v>
      </c>
      <c r="G276">
        <v>2049840000</v>
      </c>
      <c r="H276">
        <f t="shared" si="8"/>
        <v>1.463433831611094E-2</v>
      </c>
      <c r="I276">
        <f t="shared" si="9"/>
        <v>1.0146343383161109</v>
      </c>
    </row>
    <row r="277" spans="1:9" x14ac:dyDescent="0.2">
      <c r="A277" s="4">
        <v>39848</v>
      </c>
      <c r="B277">
        <v>1517.1899410000001</v>
      </c>
      <c r="C277">
        <v>1549.6400149999999</v>
      </c>
      <c r="D277">
        <v>1508.869995</v>
      </c>
      <c r="E277">
        <v>1515.0500489999999</v>
      </c>
      <c r="F277">
        <v>1515.0500489999999</v>
      </c>
      <c r="G277">
        <v>2197050000</v>
      </c>
      <c r="H277">
        <f t="shared" si="8"/>
        <v>-8.2437509701616118E-4</v>
      </c>
      <c r="I277">
        <f t="shared" si="9"/>
        <v>0.99917562490298384</v>
      </c>
    </row>
    <row r="278" spans="1:9" x14ac:dyDescent="0.2">
      <c r="A278" s="4">
        <v>39849</v>
      </c>
      <c r="B278">
        <v>1498.589966</v>
      </c>
      <c r="C278">
        <v>1554.369995</v>
      </c>
      <c r="D278">
        <v>1495.5200199999999</v>
      </c>
      <c r="E278">
        <v>1546.23999</v>
      </c>
      <c r="F278">
        <v>1546.23999</v>
      </c>
      <c r="G278">
        <v>2511750000</v>
      </c>
      <c r="H278">
        <f t="shared" si="8"/>
        <v>2.0586739705785284E-2</v>
      </c>
      <c r="I278">
        <f t="shared" si="9"/>
        <v>1.0205867397057853</v>
      </c>
    </row>
    <row r="279" spans="1:9" x14ac:dyDescent="0.2">
      <c r="A279" s="4">
        <v>39850</v>
      </c>
      <c r="B279">
        <v>1547</v>
      </c>
      <c r="C279">
        <v>1594.26001</v>
      </c>
      <c r="D279">
        <v>1545.849976</v>
      </c>
      <c r="E279">
        <v>1591.709961</v>
      </c>
      <c r="F279">
        <v>1591.709961</v>
      </c>
      <c r="G279">
        <v>2389530000</v>
      </c>
      <c r="H279">
        <f t="shared" si="8"/>
        <v>2.9406800557525425E-2</v>
      </c>
      <c r="I279">
        <f t="shared" si="9"/>
        <v>1.0294068005575254</v>
      </c>
    </row>
    <row r="280" spans="1:9" x14ac:dyDescent="0.2">
      <c r="A280" s="4">
        <v>39853</v>
      </c>
      <c r="B280">
        <v>1590.73999</v>
      </c>
      <c r="C280">
        <v>1598.2299800000001</v>
      </c>
      <c r="D280">
        <v>1576.099976</v>
      </c>
      <c r="E280">
        <v>1591.5600589999999</v>
      </c>
      <c r="F280">
        <v>1591.5600589999999</v>
      </c>
      <c r="G280">
        <v>1906940000</v>
      </c>
      <c r="H280">
        <f t="shared" si="8"/>
        <v>-9.4176705350168533E-5</v>
      </c>
      <c r="I280">
        <f t="shared" si="9"/>
        <v>0.99990582329464983</v>
      </c>
    </row>
    <row r="281" spans="1:9" x14ac:dyDescent="0.2">
      <c r="A281" s="4">
        <v>39854</v>
      </c>
      <c r="B281">
        <v>1578.0200199999999</v>
      </c>
      <c r="C281">
        <v>1598.5</v>
      </c>
      <c r="D281">
        <v>1520.5600589999999</v>
      </c>
      <c r="E281">
        <v>1524.7299800000001</v>
      </c>
      <c r="F281">
        <v>1524.7299800000001</v>
      </c>
      <c r="G281">
        <v>2443370000</v>
      </c>
      <c r="H281">
        <f t="shared" si="8"/>
        <v>-4.1990296641391089E-2</v>
      </c>
      <c r="I281">
        <f t="shared" si="9"/>
        <v>0.95800970335860891</v>
      </c>
    </row>
    <row r="282" spans="1:9" x14ac:dyDescent="0.2">
      <c r="A282" s="4">
        <v>39855</v>
      </c>
      <c r="B282">
        <v>1531.579956</v>
      </c>
      <c r="C282">
        <v>1542.839966</v>
      </c>
      <c r="D282">
        <v>1509.349976</v>
      </c>
      <c r="E282">
        <v>1530.5</v>
      </c>
      <c r="F282">
        <v>1530.5</v>
      </c>
      <c r="G282">
        <v>2236450000</v>
      </c>
      <c r="H282">
        <f t="shared" si="8"/>
        <v>3.7842897271553877E-3</v>
      </c>
      <c r="I282">
        <f t="shared" si="9"/>
        <v>1.0037842897271554</v>
      </c>
    </row>
    <row r="283" spans="1:9" x14ac:dyDescent="0.2">
      <c r="A283" s="4">
        <v>39856</v>
      </c>
      <c r="B283">
        <v>1510.170044</v>
      </c>
      <c r="C283">
        <v>1542.51001</v>
      </c>
      <c r="D283">
        <v>1495.339966</v>
      </c>
      <c r="E283">
        <v>1541.709961</v>
      </c>
      <c r="F283">
        <v>1541.709961</v>
      </c>
      <c r="G283">
        <v>2428250000</v>
      </c>
      <c r="H283">
        <f t="shared" si="8"/>
        <v>7.3243783077425739E-3</v>
      </c>
      <c r="I283">
        <f t="shared" si="9"/>
        <v>1.0073243783077426</v>
      </c>
    </row>
    <row r="284" spans="1:9" x14ac:dyDescent="0.2">
      <c r="A284" s="4">
        <v>39857</v>
      </c>
      <c r="B284">
        <v>1539.719971</v>
      </c>
      <c r="C284">
        <v>1552.5699460000001</v>
      </c>
      <c r="D284">
        <v>1530.0500489999999</v>
      </c>
      <c r="E284">
        <v>1534.3599850000001</v>
      </c>
      <c r="F284">
        <v>1534.3599850000001</v>
      </c>
      <c r="G284">
        <v>1990190000</v>
      </c>
      <c r="H284">
        <f t="shared" si="8"/>
        <v>-4.7674181174989227E-3</v>
      </c>
      <c r="I284">
        <f t="shared" si="9"/>
        <v>0.99523258188250108</v>
      </c>
    </row>
    <row r="285" spans="1:9" x14ac:dyDescent="0.2">
      <c r="A285" s="4">
        <v>39861</v>
      </c>
      <c r="B285">
        <v>1489.119995</v>
      </c>
      <c r="C285">
        <v>1492.8199460000001</v>
      </c>
      <c r="D285">
        <v>1467.790039</v>
      </c>
      <c r="E285">
        <v>1470.660034</v>
      </c>
      <c r="F285">
        <v>1470.660034</v>
      </c>
      <c r="G285">
        <v>2335370000</v>
      </c>
      <c r="H285">
        <f t="shared" si="8"/>
        <v>-4.1515649275746802E-2</v>
      </c>
      <c r="I285">
        <f t="shared" si="9"/>
        <v>0.9584843507242532</v>
      </c>
    </row>
    <row r="286" spans="1:9" x14ac:dyDescent="0.2">
      <c r="A286" s="4">
        <v>39862</v>
      </c>
      <c r="B286">
        <v>1480.650024</v>
      </c>
      <c r="C286">
        <v>1487.920044</v>
      </c>
      <c r="D286">
        <v>1454.459961</v>
      </c>
      <c r="E286">
        <v>1467.969971</v>
      </c>
      <c r="F286">
        <v>1467.969971</v>
      </c>
      <c r="G286">
        <v>2029710000</v>
      </c>
      <c r="H286">
        <f t="shared" si="8"/>
        <v>-1.829153535017447E-3</v>
      </c>
      <c r="I286">
        <f t="shared" si="9"/>
        <v>0.99817084646498255</v>
      </c>
    </row>
    <row r="287" spans="1:9" x14ac:dyDescent="0.2">
      <c r="A287" s="4">
        <v>39863</v>
      </c>
      <c r="B287">
        <v>1478.5500489999999</v>
      </c>
      <c r="C287">
        <v>1485.1400149999999</v>
      </c>
      <c r="D287">
        <v>1442.530029</v>
      </c>
      <c r="E287">
        <v>1442.8199460000001</v>
      </c>
      <c r="F287">
        <v>1442.8199460000001</v>
      </c>
      <c r="G287">
        <v>1991000000</v>
      </c>
      <c r="H287">
        <f t="shared" si="8"/>
        <v>-1.7132520076597602E-2</v>
      </c>
      <c r="I287">
        <f t="shared" si="9"/>
        <v>0.9828674799234024</v>
      </c>
    </row>
    <row r="288" spans="1:9" x14ac:dyDescent="0.2">
      <c r="A288" s="4">
        <v>39864</v>
      </c>
      <c r="B288">
        <v>1427.030029</v>
      </c>
      <c r="C288">
        <v>1454.3900149999999</v>
      </c>
      <c r="D288">
        <v>1416.959961</v>
      </c>
      <c r="E288">
        <v>1441.2299800000001</v>
      </c>
      <c r="F288">
        <v>1441.2299800000001</v>
      </c>
      <c r="G288">
        <v>2526040000</v>
      </c>
      <c r="H288">
        <f t="shared" si="8"/>
        <v>-1.1019850428377609E-3</v>
      </c>
      <c r="I288">
        <f t="shared" si="9"/>
        <v>0.99889801495716224</v>
      </c>
    </row>
    <row r="289" spans="1:9" x14ac:dyDescent="0.2">
      <c r="A289" s="4">
        <v>39867</v>
      </c>
      <c r="B289">
        <v>1452.579956</v>
      </c>
      <c r="C289">
        <v>1452.579956</v>
      </c>
      <c r="D289">
        <v>1386.6800539999999</v>
      </c>
      <c r="E289">
        <v>1387.719971</v>
      </c>
      <c r="F289">
        <v>1387.719971</v>
      </c>
      <c r="G289">
        <v>1977740000</v>
      </c>
      <c r="H289">
        <f t="shared" si="8"/>
        <v>-3.7128015474671261E-2</v>
      </c>
      <c r="I289">
        <f t="shared" si="9"/>
        <v>0.96287198452532874</v>
      </c>
    </row>
    <row r="290" spans="1:9" x14ac:dyDescent="0.2">
      <c r="A290" s="4">
        <v>39868</v>
      </c>
      <c r="B290">
        <v>1399.369995</v>
      </c>
      <c r="C290">
        <v>1445.0699460000001</v>
      </c>
      <c r="D290">
        <v>1395.1099850000001</v>
      </c>
      <c r="E290">
        <v>1441.829956</v>
      </c>
      <c r="F290">
        <v>1441.829956</v>
      </c>
      <c r="G290">
        <v>2339660000</v>
      </c>
      <c r="H290">
        <f t="shared" si="8"/>
        <v>3.8992005686138587E-2</v>
      </c>
      <c r="I290">
        <f t="shared" si="9"/>
        <v>1.0389920056861386</v>
      </c>
    </row>
    <row r="291" spans="1:9" x14ac:dyDescent="0.2">
      <c r="A291" s="4">
        <v>39869</v>
      </c>
      <c r="B291">
        <v>1428.76001</v>
      </c>
      <c r="C291">
        <v>1453.660034</v>
      </c>
      <c r="D291">
        <v>1404.540039</v>
      </c>
      <c r="E291">
        <v>1425.4300539999999</v>
      </c>
      <c r="F291">
        <v>1425.4300539999999</v>
      </c>
      <c r="G291">
        <v>2345380000</v>
      </c>
      <c r="H291">
        <f t="shared" si="8"/>
        <v>-1.1374366257098423E-2</v>
      </c>
      <c r="I291">
        <f t="shared" si="9"/>
        <v>0.98862563374290158</v>
      </c>
    </row>
    <row r="292" spans="1:9" x14ac:dyDescent="0.2">
      <c r="A292" s="4">
        <v>39870</v>
      </c>
      <c r="B292">
        <v>1436.849976</v>
      </c>
      <c r="C292">
        <v>1444.829956</v>
      </c>
      <c r="D292">
        <v>1391.469971</v>
      </c>
      <c r="E292">
        <v>1391.469971</v>
      </c>
      <c r="F292">
        <v>1391.469971</v>
      </c>
      <c r="G292">
        <v>2301990000</v>
      </c>
      <c r="H292">
        <f t="shared" si="8"/>
        <v>-2.3824447158737883E-2</v>
      </c>
      <c r="I292">
        <f t="shared" si="9"/>
        <v>0.97617555284126212</v>
      </c>
    </row>
    <row r="293" spans="1:9" x14ac:dyDescent="0.2">
      <c r="A293" s="4">
        <v>39871</v>
      </c>
      <c r="B293">
        <v>1376.5600589999999</v>
      </c>
      <c r="C293">
        <v>1401.969971</v>
      </c>
      <c r="D293">
        <v>1372.420044</v>
      </c>
      <c r="E293">
        <v>1377.839966</v>
      </c>
      <c r="F293">
        <v>1377.839966</v>
      </c>
      <c r="G293">
        <v>2393280000</v>
      </c>
      <c r="H293">
        <f t="shared" si="8"/>
        <v>-9.7954000331064162E-3</v>
      </c>
      <c r="I293">
        <f t="shared" si="9"/>
        <v>0.99020459996689358</v>
      </c>
    </row>
    <row r="294" spans="1:9" x14ac:dyDescent="0.2">
      <c r="A294" s="4">
        <v>39874</v>
      </c>
      <c r="B294">
        <v>1356.130005</v>
      </c>
      <c r="C294">
        <v>1372</v>
      </c>
      <c r="D294">
        <v>1322.130005</v>
      </c>
      <c r="E294">
        <v>1322.849976</v>
      </c>
      <c r="F294">
        <v>1322.849976</v>
      </c>
      <c r="G294">
        <v>2033110000</v>
      </c>
      <c r="H294">
        <f t="shared" si="8"/>
        <v>-3.9910288100904245E-2</v>
      </c>
      <c r="I294">
        <f t="shared" si="9"/>
        <v>0.96008971189909575</v>
      </c>
    </row>
    <row r="295" spans="1:9" x14ac:dyDescent="0.2">
      <c r="A295" s="4">
        <v>39875</v>
      </c>
      <c r="B295">
        <v>1341.420044</v>
      </c>
      <c r="C295">
        <v>1346.880005</v>
      </c>
      <c r="D295">
        <v>1312.9799800000001</v>
      </c>
      <c r="E295">
        <v>1321.01001</v>
      </c>
      <c r="F295">
        <v>1321.01001</v>
      </c>
      <c r="G295">
        <v>2338880000</v>
      </c>
      <c r="H295">
        <f t="shared" si="8"/>
        <v>-1.3909105593089555E-3</v>
      </c>
      <c r="I295">
        <f t="shared" si="9"/>
        <v>0.99860908944069104</v>
      </c>
    </row>
    <row r="296" spans="1:9" x14ac:dyDescent="0.2">
      <c r="A296" s="4">
        <v>39876</v>
      </c>
      <c r="B296">
        <v>1340.380005</v>
      </c>
      <c r="C296">
        <v>1370.290039</v>
      </c>
      <c r="D296">
        <v>1333.880005</v>
      </c>
      <c r="E296">
        <v>1353.73999</v>
      </c>
      <c r="F296">
        <v>1353.73999</v>
      </c>
      <c r="G296">
        <v>2305180000</v>
      </c>
      <c r="H296">
        <f t="shared" si="8"/>
        <v>2.4776481443921972E-2</v>
      </c>
      <c r="I296">
        <f t="shared" si="9"/>
        <v>1.024776481443922</v>
      </c>
    </row>
    <row r="297" spans="1:9" x14ac:dyDescent="0.2">
      <c r="A297" s="4">
        <v>39877</v>
      </c>
      <c r="B297">
        <v>1332.380005</v>
      </c>
      <c r="C297">
        <v>1342.8599850000001</v>
      </c>
      <c r="D297">
        <v>1298.329956</v>
      </c>
      <c r="E297">
        <v>1299.589966</v>
      </c>
      <c r="F297">
        <v>1299.589966</v>
      </c>
      <c r="G297">
        <v>2325840000</v>
      </c>
      <c r="H297">
        <f t="shared" si="8"/>
        <v>-4.000031350185651E-2</v>
      </c>
      <c r="I297">
        <f t="shared" si="9"/>
        <v>0.95999968649814349</v>
      </c>
    </row>
    <row r="298" spans="1:9" x14ac:dyDescent="0.2">
      <c r="A298" s="4">
        <v>39878</v>
      </c>
      <c r="B298">
        <v>1310.589966</v>
      </c>
      <c r="C298">
        <v>1320.51001</v>
      </c>
      <c r="D298">
        <v>1268.540039</v>
      </c>
      <c r="E298">
        <v>1293.849976</v>
      </c>
      <c r="F298">
        <v>1293.849976</v>
      </c>
      <c r="G298">
        <v>2443820000</v>
      </c>
      <c r="H298">
        <f t="shared" si="8"/>
        <v>-4.4167700199064797E-3</v>
      </c>
      <c r="I298">
        <f t="shared" si="9"/>
        <v>0.99558322998009352</v>
      </c>
    </row>
    <row r="299" spans="1:9" x14ac:dyDescent="0.2">
      <c r="A299" s="4">
        <v>39881</v>
      </c>
      <c r="B299">
        <v>1284.839966</v>
      </c>
      <c r="C299">
        <v>1316.150024</v>
      </c>
      <c r="D299">
        <v>1265.5200199999999</v>
      </c>
      <c r="E299">
        <v>1268.6400149999999</v>
      </c>
      <c r="F299">
        <v>1268.6400149999999</v>
      </c>
      <c r="G299">
        <v>2037130000</v>
      </c>
      <c r="H299">
        <f t="shared" si="8"/>
        <v>-1.9484454509894444E-2</v>
      </c>
      <c r="I299">
        <f t="shared" si="9"/>
        <v>0.98051554549010556</v>
      </c>
    </row>
    <row r="300" spans="1:9" x14ac:dyDescent="0.2">
      <c r="A300" s="4">
        <v>39882</v>
      </c>
      <c r="B300">
        <v>1288.9499510000001</v>
      </c>
      <c r="C300">
        <v>1358.280029</v>
      </c>
      <c r="D300">
        <v>1288.9499510000001</v>
      </c>
      <c r="E300">
        <v>1358.280029</v>
      </c>
      <c r="F300">
        <v>1358.280029</v>
      </c>
      <c r="G300">
        <v>2359730000</v>
      </c>
      <c r="H300">
        <f t="shared" si="8"/>
        <v>7.065835299227885E-2</v>
      </c>
      <c r="I300">
        <f t="shared" si="9"/>
        <v>1.0706583529922789</v>
      </c>
    </row>
    <row r="301" spans="1:9" x14ac:dyDescent="0.2">
      <c r="A301" s="4">
        <v>39883</v>
      </c>
      <c r="B301">
        <v>1364.8000489999999</v>
      </c>
      <c r="C301">
        <v>1385.290039</v>
      </c>
      <c r="D301">
        <v>1352.599976</v>
      </c>
      <c r="E301">
        <v>1371.6400149999999</v>
      </c>
      <c r="F301">
        <v>1371.6400149999999</v>
      </c>
      <c r="G301">
        <v>2169050000</v>
      </c>
      <c r="H301">
        <f t="shared" si="8"/>
        <v>9.8359585024863083E-3</v>
      </c>
      <c r="I301">
        <f t="shared" si="9"/>
        <v>1.0098359585024863</v>
      </c>
    </row>
    <row r="302" spans="1:9" x14ac:dyDescent="0.2">
      <c r="A302" s="4">
        <v>39884</v>
      </c>
      <c r="B302">
        <v>1367.780029</v>
      </c>
      <c r="C302">
        <v>1427.5500489999999</v>
      </c>
      <c r="D302">
        <v>1355.0500489999999</v>
      </c>
      <c r="E302">
        <v>1426.099976</v>
      </c>
      <c r="F302">
        <v>1426.099976</v>
      </c>
      <c r="G302">
        <v>2392770000</v>
      </c>
      <c r="H302">
        <f t="shared" si="8"/>
        <v>3.9704266720448578E-2</v>
      </c>
      <c r="I302">
        <f t="shared" si="9"/>
        <v>1.0397042667204486</v>
      </c>
    </row>
    <row r="303" spans="1:9" x14ac:dyDescent="0.2">
      <c r="A303" s="4">
        <v>39885</v>
      </c>
      <c r="B303">
        <v>1427.030029</v>
      </c>
      <c r="C303">
        <v>1433.9799800000001</v>
      </c>
      <c r="D303">
        <v>1408.26001</v>
      </c>
      <c r="E303">
        <v>1431.5</v>
      </c>
      <c r="F303">
        <v>1431.5</v>
      </c>
      <c r="G303">
        <v>2022170000</v>
      </c>
      <c r="H303">
        <f t="shared" si="8"/>
        <v>3.786567625606585E-3</v>
      </c>
      <c r="I303">
        <f t="shared" si="9"/>
        <v>1.0037865676256066</v>
      </c>
    </row>
    <row r="304" spans="1:9" x14ac:dyDescent="0.2">
      <c r="A304" s="4">
        <v>39888</v>
      </c>
      <c r="B304">
        <v>1445.2700199999999</v>
      </c>
      <c r="C304">
        <v>1445.2700199999999</v>
      </c>
      <c r="D304">
        <v>1402.4799800000001</v>
      </c>
      <c r="E304">
        <v>1404.0200199999999</v>
      </c>
      <c r="F304">
        <v>1404.0200199999999</v>
      </c>
      <c r="G304">
        <v>2099460000</v>
      </c>
      <c r="H304">
        <f t="shared" si="8"/>
        <v>-1.9196632902549804E-2</v>
      </c>
      <c r="I304">
        <f t="shared" si="9"/>
        <v>0.9808033670974502</v>
      </c>
    </row>
    <row r="305" spans="1:9" x14ac:dyDescent="0.2">
      <c r="A305" s="4">
        <v>39889</v>
      </c>
      <c r="B305">
        <v>1409.670044</v>
      </c>
      <c r="C305">
        <v>1462.1099850000001</v>
      </c>
      <c r="D305">
        <v>1405.3199460000001</v>
      </c>
      <c r="E305">
        <v>1462.1099850000001</v>
      </c>
      <c r="F305">
        <v>1462.1099850000001</v>
      </c>
      <c r="G305">
        <v>2073230000</v>
      </c>
      <c r="H305">
        <f t="shared" si="8"/>
        <v>4.1374028982863242E-2</v>
      </c>
      <c r="I305">
        <f t="shared" si="9"/>
        <v>1.0413740289828632</v>
      </c>
    </row>
    <row r="306" spans="1:9" x14ac:dyDescent="0.2">
      <c r="A306" s="4">
        <v>39890</v>
      </c>
      <c r="B306">
        <v>1454.4399410000001</v>
      </c>
      <c r="C306">
        <v>1507.400024</v>
      </c>
      <c r="D306">
        <v>1448.670044</v>
      </c>
      <c r="E306">
        <v>1491.219971</v>
      </c>
      <c r="F306">
        <v>1491.219971</v>
      </c>
      <c r="G306">
        <v>2764950000</v>
      </c>
      <c r="H306">
        <f t="shared" si="8"/>
        <v>1.9909573355386012E-2</v>
      </c>
      <c r="I306">
        <f t="shared" si="9"/>
        <v>1.019909573355386</v>
      </c>
    </row>
    <row r="307" spans="1:9" x14ac:dyDescent="0.2">
      <c r="A307" s="4">
        <v>39891</v>
      </c>
      <c r="B307">
        <v>1509.0600589999999</v>
      </c>
      <c r="C307">
        <v>1509.0600589999999</v>
      </c>
      <c r="D307">
        <v>1475.48999</v>
      </c>
      <c r="E307">
        <v>1483.4799800000001</v>
      </c>
      <c r="F307">
        <v>1483.4799800000001</v>
      </c>
      <c r="G307">
        <v>2323510000</v>
      </c>
      <c r="H307">
        <f t="shared" si="8"/>
        <v>-5.1903750959085837E-3</v>
      </c>
      <c r="I307">
        <f t="shared" si="9"/>
        <v>0.99480962490409142</v>
      </c>
    </row>
    <row r="308" spans="1:9" x14ac:dyDescent="0.2">
      <c r="A308" s="4">
        <v>39892</v>
      </c>
      <c r="B308">
        <v>1488.150024</v>
      </c>
      <c r="C308">
        <v>1501.780029</v>
      </c>
      <c r="D308">
        <v>1448.780029</v>
      </c>
      <c r="E308">
        <v>1457.2700199999999</v>
      </c>
      <c r="F308">
        <v>1457.2700199999999</v>
      </c>
      <c r="G308">
        <v>2394470000</v>
      </c>
      <c r="H308">
        <f t="shared" si="8"/>
        <v>-1.7667889255910341E-2</v>
      </c>
      <c r="I308">
        <f t="shared" si="9"/>
        <v>0.98233211074408966</v>
      </c>
    </row>
    <row r="309" spans="1:9" x14ac:dyDescent="0.2">
      <c r="A309" s="4">
        <v>39895</v>
      </c>
      <c r="B309">
        <v>1491.26001</v>
      </c>
      <c r="C309">
        <v>1555.7700199999999</v>
      </c>
      <c r="D309">
        <v>1482.150024</v>
      </c>
      <c r="E309">
        <v>1555.7700199999999</v>
      </c>
      <c r="F309">
        <v>1555.7700199999999</v>
      </c>
      <c r="G309">
        <v>2172590000</v>
      </c>
      <c r="H309">
        <f t="shared" si="8"/>
        <v>6.7592140542354739E-2</v>
      </c>
      <c r="I309">
        <f t="shared" si="9"/>
        <v>1.0675921405423547</v>
      </c>
    </row>
    <row r="310" spans="1:9" x14ac:dyDescent="0.2">
      <c r="A310" s="4">
        <v>39896</v>
      </c>
      <c r="B310">
        <v>1535.6800539999999</v>
      </c>
      <c r="C310">
        <v>1546.209961</v>
      </c>
      <c r="D310">
        <v>1515.630005</v>
      </c>
      <c r="E310">
        <v>1516.5200199999999</v>
      </c>
      <c r="F310">
        <v>1516.5200199999999</v>
      </c>
      <c r="G310">
        <v>2009530000</v>
      </c>
      <c r="H310">
        <f t="shared" si="8"/>
        <v>-2.5228664581157023E-2</v>
      </c>
      <c r="I310">
        <f t="shared" si="9"/>
        <v>0.97477133541884298</v>
      </c>
    </row>
    <row r="311" spans="1:9" x14ac:dyDescent="0.2">
      <c r="A311" s="4">
        <v>39897</v>
      </c>
      <c r="B311">
        <v>1527.589966</v>
      </c>
      <c r="C311">
        <v>1554.25</v>
      </c>
      <c r="D311">
        <v>1487.9399410000001</v>
      </c>
      <c r="E311">
        <v>1528.9499510000001</v>
      </c>
      <c r="F311">
        <v>1528.9499510000001</v>
      </c>
      <c r="G311">
        <v>2431180000</v>
      </c>
      <c r="H311">
        <f t="shared" si="8"/>
        <v>8.196351407217195E-3</v>
      </c>
      <c r="I311">
        <f t="shared" si="9"/>
        <v>1.0081963514072172</v>
      </c>
    </row>
    <row r="312" spans="1:9" x14ac:dyDescent="0.2">
      <c r="A312" s="4">
        <v>39898</v>
      </c>
      <c r="B312">
        <v>1549.400024</v>
      </c>
      <c r="C312">
        <v>1587</v>
      </c>
      <c r="D312">
        <v>1545.209961</v>
      </c>
      <c r="E312">
        <v>1587</v>
      </c>
      <c r="F312">
        <v>1587</v>
      </c>
      <c r="G312">
        <v>2535050000</v>
      </c>
      <c r="H312">
        <f t="shared" si="8"/>
        <v>3.7967265679319739E-2</v>
      </c>
      <c r="I312">
        <f t="shared" si="9"/>
        <v>1.0379672656793197</v>
      </c>
    </row>
    <row r="313" spans="1:9" x14ac:dyDescent="0.2">
      <c r="A313" s="4">
        <v>39899</v>
      </c>
      <c r="B313">
        <v>1564.119995</v>
      </c>
      <c r="C313">
        <v>1569.209961</v>
      </c>
      <c r="D313">
        <v>1543.4300539999999</v>
      </c>
      <c r="E313">
        <v>1545.1999510000001</v>
      </c>
      <c r="F313">
        <v>1545.1999510000001</v>
      </c>
      <c r="G313">
        <v>2071670000</v>
      </c>
      <c r="H313">
        <f t="shared" si="8"/>
        <v>-2.6339035286704449E-2</v>
      </c>
      <c r="I313">
        <f t="shared" si="9"/>
        <v>0.97366096471329555</v>
      </c>
    </row>
    <row r="314" spans="1:9" x14ac:dyDescent="0.2">
      <c r="A314" s="4">
        <v>39902</v>
      </c>
      <c r="B314">
        <v>1516.790039</v>
      </c>
      <c r="C314">
        <v>1517.0600589999999</v>
      </c>
      <c r="D314">
        <v>1484.9799800000001</v>
      </c>
      <c r="E314">
        <v>1501.8000489999999</v>
      </c>
      <c r="F314">
        <v>1501.8000489999999</v>
      </c>
      <c r="G314">
        <v>2020200000</v>
      </c>
      <c r="H314">
        <f t="shared" si="8"/>
        <v>-2.8086916500297043E-2</v>
      </c>
      <c r="I314">
        <f t="shared" si="9"/>
        <v>0.97191308349970296</v>
      </c>
    </row>
    <row r="315" spans="1:9" x14ac:dyDescent="0.2">
      <c r="A315" s="4">
        <v>39903</v>
      </c>
      <c r="B315">
        <v>1518.6999510000001</v>
      </c>
      <c r="C315">
        <v>1554.469971</v>
      </c>
      <c r="D315">
        <v>1518.01001</v>
      </c>
      <c r="E315">
        <v>1528.589966</v>
      </c>
      <c r="F315">
        <v>1528.589966</v>
      </c>
      <c r="G315">
        <v>2157410000</v>
      </c>
      <c r="H315">
        <f t="shared" si="8"/>
        <v>1.783853783853484E-2</v>
      </c>
      <c r="I315">
        <f t="shared" si="9"/>
        <v>1.0178385378385348</v>
      </c>
    </row>
    <row r="316" spans="1:9" x14ac:dyDescent="0.2">
      <c r="A316" s="4">
        <v>39904</v>
      </c>
      <c r="B316">
        <v>1504.869995</v>
      </c>
      <c r="C316">
        <v>1553.030029</v>
      </c>
      <c r="D316">
        <v>1498.540039</v>
      </c>
      <c r="E316">
        <v>1551.599976</v>
      </c>
      <c r="F316">
        <v>1551.599976</v>
      </c>
      <c r="G316">
        <v>2256580000</v>
      </c>
      <c r="H316">
        <f t="shared" si="8"/>
        <v>1.5053095016849039E-2</v>
      </c>
      <c r="I316">
        <f t="shared" si="9"/>
        <v>1.015053095016849</v>
      </c>
    </row>
    <row r="317" spans="1:9" x14ac:dyDescent="0.2">
      <c r="A317" s="4">
        <v>39905</v>
      </c>
      <c r="B317">
        <v>1579.969971</v>
      </c>
      <c r="C317">
        <v>1623.339966</v>
      </c>
      <c r="D317">
        <v>1576.8199460000001</v>
      </c>
      <c r="E317">
        <v>1602.630005</v>
      </c>
      <c r="F317">
        <v>1602.630005</v>
      </c>
      <c r="G317">
        <v>2833600000</v>
      </c>
      <c r="H317">
        <f t="shared" si="8"/>
        <v>3.288865028958976E-2</v>
      </c>
      <c r="I317">
        <f t="shared" si="9"/>
        <v>1.0328886502895898</v>
      </c>
    </row>
    <row r="318" spans="1:9" x14ac:dyDescent="0.2">
      <c r="A318" s="4">
        <v>39906</v>
      </c>
      <c r="B318">
        <v>1609.0500489999999</v>
      </c>
      <c r="C318">
        <v>1621.869995</v>
      </c>
      <c r="D318">
        <v>1593.0500489999999</v>
      </c>
      <c r="E318">
        <v>1621.869995</v>
      </c>
      <c r="F318">
        <v>1621.869995</v>
      </c>
      <c r="G318">
        <v>2113380000</v>
      </c>
      <c r="H318">
        <f t="shared" si="8"/>
        <v>1.200526006624969E-2</v>
      </c>
      <c r="I318">
        <f t="shared" si="9"/>
        <v>1.0120052600662497</v>
      </c>
    </row>
    <row r="319" spans="1:9" x14ac:dyDescent="0.2">
      <c r="A319" s="4">
        <v>39909</v>
      </c>
      <c r="B319">
        <v>1602.23999</v>
      </c>
      <c r="C319">
        <v>1607.599976</v>
      </c>
      <c r="D319">
        <v>1580.650024</v>
      </c>
      <c r="E319">
        <v>1606.709961</v>
      </c>
      <c r="F319">
        <v>1606.709961</v>
      </c>
      <c r="G319">
        <v>1998090000</v>
      </c>
      <c r="H319">
        <f t="shared" si="8"/>
        <v>-9.3472559741140104E-3</v>
      </c>
      <c r="I319">
        <f t="shared" si="9"/>
        <v>0.99065274402588599</v>
      </c>
    </row>
    <row r="320" spans="1:9" x14ac:dyDescent="0.2">
      <c r="A320" s="4">
        <v>39910</v>
      </c>
      <c r="B320">
        <v>1585.579956</v>
      </c>
      <c r="C320">
        <v>1588</v>
      </c>
      <c r="D320">
        <v>1559.459961</v>
      </c>
      <c r="E320">
        <v>1561.6099850000001</v>
      </c>
      <c r="F320">
        <v>1561.6099850000001</v>
      </c>
      <c r="G320">
        <v>1854700000</v>
      </c>
      <c r="H320">
        <f t="shared" si="8"/>
        <v>-2.8069768094255321E-2</v>
      </c>
      <c r="I320">
        <f t="shared" si="9"/>
        <v>0.97193023190574468</v>
      </c>
    </row>
    <row r="321" spans="1:9" x14ac:dyDescent="0.2">
      <c r="A321" s="4">
        <v>39911</v>
      </c>
      <c r="B321">
        <v>1576.9300539999999</v>
      </c>
      <c r="C321">
        <v>1595.969971</v>
      </c>
      <c r="D321">
        <v>1567.219971</v>
      </c>
      <c r="E321">
        <v>1590.660034</v>
      </c>
      <c r="F321">
        <v>1590.660034</v>
      </c>
      <c r="G321">
        <v>1837900000</v>
      </c>
      <c r="H321">
        <f t="shared" si="8"/>
        <v>1.8602627595263543E-2</v>
      </c>
      <c r="I321">
        <f t="shared" si="9"/>
        <v>1.0186026275952635</v>
      </c>
    </row>
    <row r="322" spans="1:9" x14ac:dyDescent="0.2">
      <c r="A322" s="4">
        <v>39912</v>
      </c>
      <c r="B322">
        <v>1618.829956</v>
      </c>
      <c r="C322">
        <v>1652.540039</v>
      </c>
      <c r="D322">
        <v>1616.25</v>
      </c>
      <c r="E322">
        <v>1652.540039</v>
      </c>
      <c r="F322">
        <v>1652.540039</v>
      </c>
      <c r="G322">
        <v>2165450000</v>
      </c>
      <c r="H322">
        <f t="shared" si="8"/>
        <v>3.8902093267781268E-2</v>
      </c>
      <c r="I322">
        <f t="shared" si="9"/>
        <v>1.0389020932677813</v>
      </c>
    </row>
    <row r="323" spans="1:9" x14ac:dyDescent="0.2">
      <c r="A323" s="4">
        <v>39916</v>
      </c>
      <c r="B323">
        <v>1641.6099850000001</v>
      </c>
      <c r="C323">
        <v>1660.829956</v>
      </c>
      <c r="D323">
        <v>1630.540039</v>
      </c>
      <c r="E323">
        <v>1653.3100589999999</v>
      </c>
      <c r="F323">
        <v>1653.3100589999999</v>
      </c>
      <c r="G323">
        <v>1824530000</v>
      </c>
      <c r="H323">
        <f t="shared" si="8"/>
        <v>4.6596147858890546E-4</v>
      </c>
      <c r="I323">
        <f t="shared" si="9"/>
        <v>1.0004659614785889</v>
      </c>
    </row>
    <row r="324" spans="1:9" x14ac:dyDescent="0.2">
      <c r="A324" s="4">
        <v>39917</v>
      </c>
      <c r="B324">
        <v>1637.5</v>
      </c>
      <c r="C324">
        <v>1651.280029</v>
      </c>
      <c r="D324">
        <v>1618.040039</v>
      </c>
      <c r="E324">
        <v>1625.719971</v>
      </c>
      <c r="F324">
        <v>1625.719971</v>
      </c>
      <c r="G324">
        <v>2253650000</v>
      </c>
      <c r="H324">
        <f t="shared" ref="H324:H387" si="10">+F324/F323-1</f>
        <v>-1.6687788143433746E-2</v>
      </c>
      <c r="I324">
        <f t="shared" ref="I324:I387" si="11">1+H324</f>
        <v>0.98331221185656625</v>
      </c>
    </row>
    <row r="325" spans="1:9" x14ac:dyDescent="0.2">
      <c r="A325" s="4">
        <v>39918</v>
      </c>
      <c r="B325">
        <v>1613.5600589999999</v>
      </c>
      <c r="C325">
        <v>1627.719971</v>
      </c>
      <c r="D325">
        <v>1599.1099850000001</v>
      </c>
      <c r="E325">
        <v>1626.8000489999999</v>
      </c>
      <c r="F325">
        <v>1626.8000489999999</v>
      </c>
      <c r="G325">
        <v>2042600000</v>
      </c>
      <c r="H325">
        <f t="shared" si="10"/>
        <v>6.6436902988620261E-4</v>
      </c>
      <c r="I325">
        <f t="shared" si="11"/>
        <v>1.0006643690298862</v>
      </c>
    </row>
    <row r="326" spans="1:9" x14ac:dyDescent="0.2">
      <c r="A326" s="4">
        <v>39919</v>
      </c>
      <c r="B326">
        <v>1645.5200199999999</v>
      </c>
      <c r="C326">
        <v>1676.170044</v>
      </c>
      <c r="D326">
        <v>1628.079956</v>
      </c>
      <c r="E326">
        <v>1670.4399410000001</v>
      </c>
      <c r="F326">
        <v>1670.4399410000001</v>
      </c>
      <c r="G326">
        <v>2390620000</v>
      </c>
      <c r="H326">
        <f t="shared" si="10"/>
        <v>2.6825602831046069E-2</v>
      </c>
      <c r="I326">
        <f t="shared" si="11"/>
        <v>1.0268256028310461</v>
      </c>
    </row>
    <row r="327" spans="1:9" x14ac:dyDescent="0.2">
      <c r="A327" s="4">
        <v>39920</v>
      </c>
      <c r="B327">
        <v>1665.599976</v>
      </c>
      <c r="C327">
        <v>1682.23999</v>
      </c>
      <c r="D327">
        <v>1653.839966</v>
      </c>
      <c r="E327">
        <v>1673.0699460000001</v>
      </c>
      <c r="F327">
        <v>1673.0699460000001</v>
      </c>
      <c r="G327">
        <v>2418440000</v>
      </c>
      <c r="H327">
        <f t="shared" si="10"/>
        <v>1.5744385269100825E-3</v>
      </c>
      <c r="I327">
        <f t="shared" si="11"/>
        <v>1.0015744385269101</v>
      </c>
    </row>
    <row r="328" spans="1:9" x14ac:dyDescent="0.2">
      <c r="A328" s="4">
        <v>39923</v>
      </c>
      <c r="B328">
        <v>1641.349976</v>
      </c>
      <c r="C328">
        <v>1643.3199460000001</v>
      </c>
      <c r="D328">
        <v>1606.8599850000001</v>
      </c>
      <c r="E328">
        <v>1608.209961</v>
      </c>
      <c r="F328">
        <v>1608.209961</v>
      </c>
      <c r="G328">
        <v>3061850000</v>
      </c>
      <c r="H328">
        <f t="shared" si="10"/>
        <v>-3.8767049252823038E-2</v>
      </c>
      <c r="I328">
        <f t="shared" si="11"/>
        <v>0.96123295074717696</v>
      </c>
    </row>
    <row r="329" spans="1:9" x14ac:dyDescent="0.2">
      <c r="A329" s="4">
        <v>39924</v>
      </c>
      <c r="B329">
        <v>1599.030029</v>
      </c>
      <c r="C329">
        <v>1643.849976</v>
      </c>
      <c r="D329">
        <v>1598.9300539999999</v>
      </c>
      <c r="E329">
        <v>1643.849976</v>
      </c>
      <c r="F329">
        <v>1643.849976</v>
      </c>
      <c r="G329">
        <v>2422990000</v>
      </c>
      <c r="H329">
        <f t="shared" si="10"/>
        <v>2.2161294771385842E-2</v>
      </c>
      <c r="I329">
        <f t="shared" si="11"/>
        <v>1.0221612947713858</v>
      </c>
    </row>
    <row r="330" spans="1:9" x14ac:dyDescent="0.2">
      <c r="A330" s="4">
        <v>39925</v>
      </c>
      <c r="B330">
        <v>1630.1400149999999</v>
      </c>
      <c r="C330">
        <v>1679.8199460000001</v>
      </c>
      <c r="D330">
        <v>1624.7299800000001</v>
      </c>
      <c r="E330">
        <v>1646.119995</v>
      </c>
      <c r="F330">
        <v>1646.119995</v>
      </c>
      <c r="G330">
        <v>2657480000</v>
      </c>
      <c r="H330">
        <f t="shared" si="10"/>
        <v>1.3809161621449739E-3</v>
      </c>
      <c r="I330">
        <f t="shared" si="11"/>
        <v>1.001380916162145</v>
      </c>
    </row>
    <row r="331" spans="1:9" x14ac:dyDescent="0.2">
      <c r="A331" s="4">
        <v>39926</v>
      </c>
      <c r="B331">
        <v>1651.469971</v>
      </c>
      <c r="C331">
        <v>1654.849976</v>
      </c>
      <c r="D331">
        <v>1625.880005</v>
      </c>
      <c r="E331">
        <v>1652.209961</v>
      </c>
      <c r="F331">
        <v>1652.209961</v>
      </c>
      <c r="G331">
        <v>2463500000</v>
      </c>
      <c r="H331">
        <f t="shared" si="10"/>
        <v>3.6995881336099323E-3</v>
      </c>
      <c r="I331">
        <f t="shared" si="11"/>
        <v>1.0036995881336099</v>
      </c>
    </row>
    <row r="332" spans="1:9" x14ac:dyDescent="0.2">
      <c r="A332" s="4">
        <v>39927</v>
      </c>
      <c r="B332">
        <v>1666.4300539999999</v>
      </c>
      <c r="C332">
        <v>1702.869995</v>
      </c>
      <c r="D332">
        <v>1657.48999</v>
      </c>
      <c r="E332">
        <v>1694.290039</v>
      </c>
      <c r="F332">
        <v>1694.290039</v>
      </c>
      <c r="G332">
        <v>2547150000</v>
      </c>
      <c r="H332">
        <f t="shared" si="10"/>
        <v>2.5468965200119653E-2</v>
      </c>
      <c r="I332">
        <f t="shared" si="11"/>
        <v>1.0254689652001197</v>
      </c>
    </row>
    <row r="333" spans="1:9" x14ac:dyDescent="0.2">
      <c r="A333" s="4">
        <v>39930</v>
      </c>
      <c r="B333">
        <v>1672.869995</v>
      </c>
      <c r="C333">
        <v>1700.530029</v>
      </c>
      <c r="D333">
        <v>1670.48999</v>
      </c>
      <c r="E333">
        <v>1679.410034</v>
      </c>
      <c r="F333">
        <v>1679.410034</v>
      </c>
      <c r="G333">
        <v>2203700000</v>
      </c>
      <c r="H333">
        <f t="shared" si="10"/>
        <v>-8.7824425909878157E-3</v>
      </c>
      <c r="I333">
        <f t="shared" si="11"/>
        <v>0.99121755740901218</v>
      </c>
    </row>
    <row r="334" spans="1:9" x14ac:dyDescent="0.2">
      <c r="A334" s="4">
        <v>39931</v>
      </c>
      <c r="B334">
        <v>1668.26001</v>
      </c>
      <c r="C334">
        <v>1690.0600589999999</v>
      </c>
      <c r="D334">
        <v>1661.400024</v>
      </c>
      <c r="E334">
        <v>1673.8100589999999</v>
      </c>
      <c r="F334">
        <v>1673.8100589999999</v>
      </c>
      <c r="G334">
        <v>2080410000</v>
      </c>
      <c r="H334">
        <f t="shared" si="10"/>
        <v>-3.3344894258265922E-3</v>
      </c>
      <c r="I334">
        <f t="shared" si="11"/>
        <v>0.99666551057417341</v>
      </c>
    </row>
    <row r="335" spans="1:9" x14ac:dyDescent="0.2">
      <c r="A335" s="4">
        <v>39932</v>
      </c>
      <c r="B335">
        <v>1688.660034</v>
      </c>
      <c r="C335">
        <v>1726.6899410000001</v>
      </c>
      <c r="D335">
        <v>1687.290039</v>
      </c>
      <c r="E335">
        <v>1711.9399410000001</v>
      </c>
      <c r="F335">
        <v>1711.9399410000001</v>
      </c>
      <c r="G335">
        <v>2385720000</v>
      </c>
      <c r="H335">
        <f t="shared" si="10"/>
        <v>2.2780292061800989E-2</v>
      </c>
      <c r="I335">
        <f t="shared" si="11"/>
        <v>1.022780292061801</v>
      </c>
    </row>
    <row r="336" spans="1:9" x14ac:dyDescent="0.2">
      <c r="A336" s="4">
        <v>39933</v>
      </c>
      <c r="B336">
        <v>1732.469971</v>
      </c>
      <c r="C336">
        <v>1753.6099850000001</v>
      </c>
      <c r="D336">
        <v>1710.0699460000001</v>
      </c>
      <c r="E336">
        <v>1717.3000489999999</v>
      </c>
      <c r="F336">
        <v>1717.3000489999999</v>
      </c>
      <c r="G336">
        <v>2871300000</v>
      </c>
      <c r="H336">
        <f t="shared" si="10"/>
        <v>3.1310140453109092E-3</v>
      </c>
      <c r="I336">
        <f t="shared" si="11"/>
        <v>1.0031310140453109</v>
      </c>
    </row>
    <row r="337" spans="1:9" x14ac:dyDescent="0.2">
      <c r="A337" s="4">
        <v>39934</v>
      </c>
      <c r="B337">
        <v>1719.290039</v>
      </c>
      <c r="C337">
        <v>1728.099976</v>
      </c>
      <c r="D337">
        <v>1703.5200199999999</v>
      </c>
      <c r="E337">
        <v>1719.1999510000001</v>
      </c>
      <c r="F337">
        <v>1719.1999510000001</v>
      </c>
      <c r="G337">
        <v>2165930000</v>
      </c>
      <c r="H337">
        <f t="shared" si="10"/>
        <v>1.106330836656344E-3</v>
      </c>
      <c r="I337">
        <f t="shared" si="11"/>
        <v>1.0011063308366563</v>
      </c>
    </row>
    <row r="338" spans="1:9" x14ac:dyDescent="0.2">
      <c r="A338" s="4">
        <v>39937</v>
      </c>
      <c r="B338">
        <v>1733.709961</v>
      </c>
      <c r="C338">
        <v>1763.5600589999999</v>
      </c>
      <c r="D338">
        <v>1729.3100589999999</v>
      </c>
      <c r="E338">
        <v>1763.5600589999999</v>
      </c>
      <c r="F338">
        <v>1763.5600589999999</v>
      </c>
      <c r="G338">
        <v>2524800000</v>
      </c>
      <c r="H338">
        <f t="shared" si="10"/>
        <v>2.5802762485071629E-2</v>
      </c>
      <c r="I338">
        <f t="shared" si="11"/>
        <v>1.0258027624850716</v>
      </c>
    </row>
    <row r="339" spans="1:9" x14ac:dyDescent="0.2">
      <c r="A339" s="4">
        <v>39938</v>
      </c>
      <c r="B339">
        <v>1757.26001</v>
      </c>
      <c r="C339">
        <v>1759.420044</v>
      </c>
      <c r="D339">
        <v>1735.369995</v>
      </c>
      <c r="E339">
        <v>1754.119995</v>
      </c>
      <c r="F339">
        <v>1754.119995</v>
      </c>
      <c r="G339">
        <v>2538290000</v>
      </c>
      <c r="H339">
        <f t="shared" si="10"/>
        <v>-5.352845201854195E-3</v>
      </c>
      <c r="I339">
        <f t="shared" si="11"/>
        <v>0.99464715479814581</v>
      </c>
    </row>
    <row r="340" spans="1:9" x14ac:dyDescent="0.2">
      <c r="A340" s="4">
        <v>39939</v>
      </c>
      <c r="B340">
        <v>1768.6899410000001</v>
      </c>
      <c r="C340">
        <v>1770.290039</v>
      </c>
      <c r="D340">
        <v>1730.969971</v>
      </c>
      <c r="E340">
        <v>1759.099976</v>
      </c>
      <c r="F340">
        <v>1759.099976</v>
      </c>
      <c r="G340">
        <v>2966510000</v>
      </c>
      <c r="H340">
        <f t="shared" si="10"/>
        <v>2.8390195734584456E-3</v>
      </c>
      <c r="I340">
        <f t="shared" si="11"/>
        <v>1.0028390195734584</v>
      </c>
    </row>
    <row r="341" spans="1:9" x14ac:dyDescent="0.2">
      <c r="A341" s="4">
        <v>39940</v>
      </c>
      <c r="B341">
        <v>1772.099976</v>
      </c>
      <c r="C341">
        <v>1773.130005</v>
      </c>
      <c r="D341">
        <v>1702.540039</v>
      </c>
      <c r="E341">
        <v>1716.23999</v>
      </c>
      <c r="F341">
        <v>1716.23999</v>
      </c>
      <c r="G341">
        <v>3299360000</v>
      </c>
      <c r="H341">
        <f t="shared" si="10"/>
        <v>-2.4364724339010491E-2</v>
      </c>
      <c r="I341">
        <f t="shared" si="11"/>
        <v>0.97563527566098951</v>
      </c>
    </row>
    <row r="342" spans="1:9" x14ac:dyDescent="0.2">
      <c r="A342" s="4">
        <v>39941</v>
      </c>
      <c r="B342">
        <v>1733.5</v>
      </c>
      <c r="C342">
        <v>1747.410034</v>
      </c>
      <c r="D342">
        <v>1711.01001</v>
      </c>
      <c r="E342">
        <v>1739</v>
      </c>
      <c r="F342">
        <v>1739</v>
      </c>
      <c r="G342">
        <v>3206310000</v>
      </c>
      <c r="H342">
        <f t="shared" si="10"/>
        <v>1.3261554405336939E-2</v>
      </c>
      <c r="I342">
        <f t="shared" si="11"/>
        <v>1.0132615544053369</v>
      </c>
    </row>
    <row r="343" spans="1:9" x14ac:dyDescent="0.2">
      <c r="A343" s="4">
        <v>39944</v>
      </c>
      <c r="B343">
        <v>1713.650024</v>
      </c>
      <c r="C343">
        <v>1747.969971</v>
      </c>
      <c r="D343">
        <v>1705.869995</v>
      </c>
      <c r="E343">
        <v>1731.23999</v>
      </c>
      <c r="F343">
        <v>1731.23999</v>
      </c>
      <c r="G343">
        <v>2543450000</v>
      </c>
      <c r="H343">
        <f t="shared" si="10"/>
        <v>-4.4623404255318411E-3</v>
      </c>
      <c r="I343">
        <f t="shared" si="11"/>
        <v>0.99553765957446816</v>
      </c>
    </row>
    <row r="344" spans="1:9" x14ac:dyDescent="0.2">
      <c r="A344" s="4">
        <v>39945</v>
      </c>
      <c r="B344">
        <v>1742.8599850000001</v>
      </c>
      <c r="C344">
        <v>1743.5200199999999</v>
      </c>
      <c r="D344">
        <v>1695.869995</v>
      </c>
      <c r="E344">
        <v>1715.920044</v>
      </c>
      <c r="F344">
        <v>1715.920044</v>
      </c>
      <c r="G344">
        <v>2475150000</v>
      </c>
      <c r="H344">
        <f t="shared" si="10"/>
        <v>-8.8491174467383305E-3</v>
      </c>
      <c r="I344">
        <f t="shared" si="11"/>
        <v>0.99115088255326167</v>
      </c>
    </row>
    <row r="345" spans="1:9" x14ac:dyDescent="0.2">
      <c r="A345" s="4">
        <v>39946</v>
      </c>
      <c r="B345">
        <v>1696.8000489999999</v>
      </c>
      <c r="C345">
        <v>1697.76001</v>
      </c>
      <c r="D345">
        <v>1664.1899410000001</v>
      </c>
      <c r="E345">
        <v>1664.1899410000001</v>
      </c>
      <c r="F345">
        <v>1664.1899410000001</v>
      </c>
      <c r="G345">
        <v>2356410000</v>
      </c>
      <c r="H345">
        <f t="shared" si="10"/>
        <v>-3.0147152357642093E-2</v>
      </c>
      <c r="I345">
        <f t="shared" si="11"/>
        <v>0.96985284764235791</v>
      </c>
    </row>
    <row r="346" spans="1:9" x14ac:dyDescent="0.2">
      <c r="A346" s="4">
        <v>39947</v>
      </c>
      <c r="B346">
        <v>1672.4799800000001</v>
      </c>
      <c r="C346">
        <v>1701.219971</v>
      </c>
      <c r="D346">
        <v>1667.9399410000001</v>
      </c>
      <c r="E346">
        <v>1689.209961</v>
      </c>
      <c r="F346">
        <v>1689.209961</v>
      </c>
      <c r="G346">
        <v>2162620000</v>
      </c>
      <c r="H346">
        <f t="shared" si="10"/>
        <v>1.5034353581638404E-2</v>
      </c>
      <c r="I346">
        <f t="shared" si="11"/>
        <v>1.0150343535816384</v>
      </c>
    </row>
    <row r="347" spans="1:9" x14ac:dyDescent="0.2">
      <c r="A347" s="4">
        <v>39948</v>
      </c>
      <c r="B347">
        <v>1687.48999</v>
      </c>
      <c r="C347">
        <v>1703.4499510000001</v>
      </c>
      <c r="D347">
        <v>1676.5600589999999</v>
      </c>
      <c r="E347">
        <v>1680.1400149999999</v>
      </c>
      <c r="F347">
        <v>1680.1400149999999</v>
      </c>
      <c r="G347">
        <v>2057500000</v>
      </c>
      <c r="H347">
        <f t="shared" si="10"/>
        <v>-5.3693420056738494E-3</v>
      </c>
      <c r="I347">
        <f t="shared" si="11"/>
        <v>0.99463065799432615</v>
      </c>
    </row>
    <row r="348" spans="1:9" x14ac:dyDescent="0.2">
      <c r="A348" s="4">
        <v>39951</v>
      </c>
      <c r="B348">
        <v>1696.8199460000001</v>
      </c>
      <c r="C348">
        <v>1732.3599850000001</v>
      </c>
      <c r="D348">
        <v>1689.5500489999999</v>
      </c>
      <c r="E348">
        <v>1732.3599850000001</v>
      </c>
      <c r="F348">
        <v>1732.3599850000001</v>
      </c>
      <c r="G348">
        <v>2023250000</v>
      </c>
      <c r="H348">
        <f t="shared" si="10"/>
        <v>3.1080725138255882E-2</v>
      </c>
      <c r="I348">
        <f t="shared" si="11"/>
        <v>1.0310807251382559</v>
      </c>
    </row>
    <row r="349" spans="1:9" x14ac:dyDescent="0.2">
      <c r="A349" s="4">
        <v>39952</v>
      </c>
      <c r="B349">
        <v>1727</v>
      </c>
      <c r="C349">
        <v>1750.0500489999999</v>
      </c>
      <c r="D349">
        <v>1719.920044</v>
      </c>
      <c r="E349">
        <v>1734.540039</v>
      </c>
      <c r="F349">
        <v>1734.540039</v>
      </c>
      <c r="G349">
        <v>2076390000</v>
      </c>
      <c r="H349">
        <f t="shared" si="10"/>
        <v>1.2584301293474542E-3</v>
      </c>
      <c r="I349">
        <f t="shared" si="11"/>
        <v>1.0012584301293475</v>
      </c>
    </row>
    <row r="350" spans="1:9" x14ac:dyDescent="0.2">
      <c r="A350" s="4">
        <v>39953</v>
      </c>
      <c r="B350">
        <v>1743.599976</v>
      </c>
      <c r="C350">
        <v>1767.469971</v>
      </c>
      <c r="D350">
        <v>1722.3199460000001</v>
      </c>
      <c r="E350">
        <v>1727.839966</v>
      </c>
      <c r="F350">
        <v>1727.839966</v>
      </c>
      <c r="G350">
        <v>2261780000</v>
      </c>
      <c r="H350">
        <f t="shared" si="10"/>
        <v>-3.8627375842317235E-3</v>
      </c>
      <c r="I350">
        <f t="shared" si="11"/>
        <v>0.99613726241576828</v>
      </c>
    </row>
    <row r="351" spans="1:9" x14ac:dyDescent="0.2">
      <c r="A351" s="4">
        <v>39954</v>
      </c>
      <c r="B351">
        <v>1709.829956</v>
      </c>
      <c r="C351">
        <v>1719.579956</v>
      </c>
      <c r="D351">
        <v>1677.7700199999999</v>
      </c>
      <c r="E351">
        <v>1695.25</v>
      </c>
      <c r="F351">
        <v>1695.25</v>
      </c>
      <c r="G351">
        <v>2206610000</v>
      </c>
      <c r="H351">
        <f t="shared" si="10"/>
        <v>-1.8861680850829399E-2</v>
      </c>
      <c r="I351">
        <f t="shared" si="11"/>
        <v>0.9811383191491706</v>
      </c>
    </row>
    <row r="352" spans="1:9" x14ac:dyDescent="0.2">
      <c r="A352" s="4">
        <v>39955</v>
      </c>
      <c r="B352">
        <v>1702.0600589999999</v>
      </c>
      <c r="C352">
        <v>1711.9799800000001</v>
      </c>
      <c r="D352">
        <v>1682.23999</v>
      </c>
      <c r="E352">
        <v>1692.01001</v>
      </c>
      <c r="F352">
        <v>1692.01001</v>
      </c>
      <c r="G352">
        <v>1619520000</v>
      </c>
      <c r="H352">
        <f t="shared" si="10"/>
        <v>-1.9112166347147186E-3</v>
      </c>
      <c r="I352">
        <f t="shared" si="11"/>
        <v>0.99808878336528528</v>
      </c>
    </row>
    <row r="353" spans="1:9" x14ac:dyDescent="0.2">
      <c r="A353" s="4">
        <v>39959</v>
      </c>
      <c r="B353">
        <v>1677.719971</v>
      </c>
      <c r="C353">
        <v>1751.469971</v>
      </c>
      <c r="D353">
        <v>1677.540039</v>
      </c>
      <c r="E353">
        <v>1750.4300539999999</v>
      </c>
      <c r="F353">
        <v>1750.4300539999999</v>
      </c>
      <c r="G353">
        <v>2095650000</v>
      </c>
      <c r="H353">
        <f t="shared" si="10"/>
        <v>3.4527008501563206E-2</v>
      </c>
      <c r="I353">
        <f t="shared" si="11"/>
        <v>1.0345270085015632</v>
      </c>
    </row>
    <row r="354" spans="1:9" x14ac:dyDescent="0.2">
      <c r="A354" s="4">
        <v>39960</v>
      </c>
      <c r="B354">
        <v>1745.5600589999999</v>
      </c>
      <c r="C354">
        <v>1768.219971</v>
      </c>
      <c r="D354">
        <v>1728.959961</v>
      </c>
      <c r="E354">
        <v>1731.079956</v>
      </c>
      <c r="F354">
        <v>1731.079956</v>
      </c>
      <c r="G354">
        <v>2118100000</v>
      </c>
      <c r="H354">
        <f t="shared" si="10"/>
        <v>-1.1054482271817712E-2</v>
      </c>
      <c r="I354">
        <f t="shared" si="11"/>
        <v>0.98894551772818229</v>
      </c>
    </row>
    <row r="355" spans="1:9" x14ac:dyDescent="0.2">
      <c r="A355" s="4">
        <v>39961</v>
      </c>
      <c r="B355">
        <v>1744.2299800000001</v>
      </c>
      <c r="C355">
        <v>1754.9499510000001</v>
      </c>
      <c r="D355">
        <v>1714.4799800000001</v>
      </c>
      <c r="E355">
        <v>1751.790039</v>
      </c>
      <c r="F355">
        <v>1751.790039</v>
      </c>
      <c r="G355">
        <v>2189090000</v>
      </c>
      <c r="H355">
        <f t="shared" si="10"/>
        <v>1.1963677892646185E-2</v>
      </c>
      <c r="I355">
        <f t="shared" si="11"/>
        <v>1.0119636778926462</v>
      </c>
    </row>
    <row r="356" spans="1:9" x14ac:dyDescent="0.2">
      <c r="A356" s="4">
        <v>39962</v>
      </c>
      <c r="B356">
        <v>1756.26001</v>
      </c>
      <c r="C356">
        <v>1774.329956</v>
      </c>
      <c r="D356">
        <v>1742.98999</v>
      </c>
      <c r="E356">
        <v>1774.329956</v>
      </c>
      <c r="F356">
        <v>1774.329956</v>
      </c>
      <c r="G356">
        <v>2465310000</v>
      </c>
      <c r="H356">
        <f t="shared" si="10"/>
        <v>1.2866791395198751E-2</v>
      </c>
      <c r="I356">
        <f t="shared" si="11"/>
        <v>1.0128667913951988</v>
      </c>
    </row>
    <row r="357" spans="1:9" x14ac:dyDescent="0.2">
      <c r="A357" s="4">
        <v>39965</v>
      </c>
      <c r="B357">
        <v>1796.089966</v>
      </c>
      <c r="C357">
        <v>1833.1800539999999</v>
      </c>
      <c r="D357">
        <v>1792.8000489999999</v>
      </c>
      <c r="E357">
        <v>1828.6800539999999</v>
      </c>
      <c r="F357">
        <v>1828.6800539999999</v>
      </c>
      <c r="G357">
        <v>2600340000</v>
      </c>
      <c r="H357">
        <f t="shared" si="10"/>
        <v>3.0631336531411035E-2</v>
      </c>
      <c r="I357">
        <f t="shared" si="11"/>
        <v>1.030631336531411</v>
      </c>
    </row>
    <row r="358" spans="1:9" x14ac:dyDescent="0.2">
      <c r="A358" s="4">
        <v>39966</v>
      </c>
      <c r="B358">
        <v>1821.219971</v>
      </c>
      <c r="C358">
        <v>1846.650024</v>
      </c>
      <c r="D358">
        <v>1815.829956</v>
      </c>
      <c r="E358">
        <v>1836.8000489999999</v>
      </c>
      <c r="F358">
        <v>1836.8000489999999</v>
      </c>
      <c r="G358">
        <v>2611690000</v>
      </c>
      <c r="H358">
        <f t="shared" si="10"/>
        <v>4.4403584882104497E-3</v>
      </c>
      <c r="I358">
        <f t="shared" si="11"/>
        <v>1.0044403584882104</v>
      </c>
    </row>
    <row r="359" spans="1:9" x14ac:dyDescent="0.2">
      <c r="A359" s="4">
        <v>39967</v>
      </c>
      <c r="B359">
        <v>1825.599976</v>
      </c>
      <c r="C359">
        <v>1828.089966</v>
      </c>
      <c r="D359">
        <v>1806.51001</v>
      </c>
      <c r="E359">
        <v>1825.920044</v>
      </c>
      <c r="F359">
        <v>1825.920044</v>
      </c>
      <c r="G359">
        <v>2246950000</v>
      </c>
      <c r="H359">
        <f t="shared" si="10"/>
        <v>-5.9233475118445345E-3</v>
      </c>
      <c r="I359">
        <f t="shared" si="11"/>
        <v>0.99407665248815547</v>
      </c>
    </row>
    <row r="360" spans="1:9" x14ac:dyDescent="0.2">
      <c r="A360" s="4">
        <v>39968</v>
      </c>
      <c r="B360">
        <v>1829.839966</v>
      </c>
      <c r="C360">
        <v>1850.040039</v>
      </c>
      <c r="D360">
        <v>1825.619995</v>
      </c>
      <c r="E360">
        <v>1850.0200199999999</v>
      </c>
      <c r="F360">
        <v>1850.0200199999999</v>
      </c>
      <c r="G360">
        <v>2468840000</v>
      </c>
      <c r="H360">
        <f t="shared" si="10"/>
        <v>1.3198812335289745E-2</v>
      </c>
      <c r="I360">
        <f t="shared" si="11"/>
        <v>1.0131988123352897</v>
      </c>
    </row>
    <row r="361" spans="1:9" x14ac:dyDescent="0.2">
      <c r="A361" s="4">
        <v>39969</v>
      </c>
      <c r="B361">
        <v>1864.0200199999999</v>
      </c>
      <c r="C361">
        <v>1865.9499510000001</v>
      </c>
      <c r="D361">
        <v>1834.630005</v>
      </c>
      <c r="E361">
        <v>1849.420044</v>
      </c>
      <c r="F361">
        <v>1849.420044</v>
      </c>
      <c r="G361">
        <v>2310590000</v>
      </c>
      <c r="H361">
        <f t="shared" si="10"/>
        <v>-3.2430784181458616E-4</v>
      </c>
      <c r="I361">
        <f t="shared" si="11"/>
        <v>0.99967569215818541</v>
      </c>
    </row>
    <row r="362" spans="1:9" x14ac:dyDescent="0.2">
      <c r="A362" s="4">
        <v>39972</v>
      </c>
      <c r="B362">
        <v>1836.869995</v>
      </c>
      <c r="C362">
        <v>1857.8000489999999</v>
      </c>
      <c r="D362">
        <v>1818.589966</v>
      </c>
      <c r="E362">
        <v>1842.400024</v>
      </c>
      <c r="F362">
        <v>1842.400024</v>
      </c>
      <c r="G362">
        <v>1972980000</v>
      </c>
      <c r="H362">
        <f t="shared" si="10"/>
        <v>-3.7957953482632423E-3</v>
      </c>
      <c r="I362">
        <f t="shared" si="11"/>
        <v>0.99620420465173676</v>
      </c>
    </row>
    <row r="363" spans="1:9" x14ac:dyDescent="0.2">
      <c r="A363" s="4">
        <v>39973</v>
      </c>
      <c r="B363">
        <v>1850.4799800000001</v>
      </c>
      <c r="C363">
        <v>1869.5200199999999</v>
      </c>
      <c r="D363">
        <v>1846.26001</v>
      </c>
      <c r="E363">
        <v>1860.130005</v>
      </c>
      <c r="F363">
        <v>1860.130005</v>
      </c>
      <c r="G363">
        <v>2140370000</v>
      </c>
      <c r="H363">
        <f t="shared" si="10"/>
        <v>9.62330697407765E-3</v>
      </c>
      <c r="I363">
        <f t="shared" si="11"/>
        <v>1.0096233069740777</v>
      </c>
    </row>
    <row r="364" spans="1:9" x14ac:dyDescent="0.2">
      <c r="A364" s="4">
        <v>39974</v>
      </c>
      <c r="B364">
        <v>1872.01001</v>
      </c>
      <c r="C364">
        <v>1872.6999510000001</v>
      </c>
      <c r="D364">
        <v>1827.6099850000001</v>
      </c>
      <c r="E364">
        <v>1853.079956</v>
      </c>
      <c r="F364">
        <v>1853.079956</v>
      </c>
      <c r="G364">
        <v>2347870000</v>
      </c>
      <c r="H364">
        <f t="shared" si="10"/>
        <v>-3.7900840161975147E-3</v>
      </c>
      <c r="I364">
        <f t="shared" si="11"/>
        <v>0.99620991598380249</v>
      </c>
    </row>
    <row r="365" spans="1:9" x14ac:dyDescent="0.2">
      <c r="A365" s="4">
        <v>39975</v>
      </c>
      <c r="B365">
        <v>1854.75</v>
      </c>
      <c r="C365">
        <v>1879.920044</v>
      </c>
      <c r="D365">
        <v>1854.75</v>
      </c>
      <c r="E365">
        <v>1862.369995</v>
      </c>
      <c r="F365">
        <v>1862.369995</v>
      </c>
      <c r="G365">
        <v>2463860000</v>
      </c>
      <c r="H365">
        <f t="shared" si="10"/>
        <v>5.0132963609692549E-3</v>
      </c>
      <c r="I365">
        <f t="shared" si="11"/>
        <v>1.0050132963609693</v>
      </c>
    </row>
    <row r="366" spans="1:9" x14ac:dyDescent="0.2">
      <c r="A366" s="4">
        <v>39976</v>
      </c>
      <c r="B366">
        <v>1852.4300539999999</v>
      </c>
      <c r="C366">
        <v>1858.8000489999999</v>
      </c>
      <c r="D366">
        <v>1833.3900149999999</v>
      </c>
      <c r="E366">
        <v>1858.8000489999999</v>
      </c>
      <c r="F366">
        <v>1858.8000489999999</v>
      </c>
      <c r="G366">
        <v>2013560000</v>
      </c>
      <c r="H366">
        <f t="shared" si="10"/>
        <v>-1.9168833312308564E-3</v>
      </c>
      <c r="I366">
        <f t="shared" si="11"/>
        <v>0.99808311666876914</v>
      </c>
    </row>
    <row r="367" spans="1:9" x14ac:dyDescent="0.2">
      <c r="A367" s="4">
        <v>39979</v>
      </c>
      <c r="B367">
        <v>1837.9399410000001</v>
      </c>
      <c r="C367">
        <v>1838.329956</v>
      </c>
      <c r="D367">
        <v>1803.0699460000001</v>
      </c>
      <c r="E367">
        <v>1816.380005</v>
      </c>
      <c r="F367">
        <v>1816.380005</v>
      </c>
      <c r="G367">
        <v>2154700000</v>
      </c>
      <c r="H367">
        <f t="shared" si="10"/>
        <v>-2.2821198021175659E-2</v>
      </c>
      <c r="I367">
        <f t="shared" si="11"/>
        <v>0.97717880197882434</v>
      </c>
    </row>
    <row r="368" spans="1:9" x14ac:dyDescent="0.2">
      <c r="A368" s="4">
        <v>39980</v>
      </c>
      <c r="B368">
        <v>1825.1999510000001</v>
      </c>
      <c r="C368">
        <v>1831.1800539999999</v>
      </c>
      <c r="D368">
        <v>1795.5500489999999</v>
      </c>
      <c r="E368">
        <v>1796.1800539999999</v>
      </c>
      <c r="F368">
        <v>1796.1800539999999</v>
      </c>
      <c r="G368">
        <v>2227700000</v>
      </c>
      <c r="H368">
        <f t="shared" si="10"/>
        <v>-1.1120993924396361E-2</v>
      </c>
      <c r="I368">
        <f t="shared" si="11"/>
        <v>0.98887900607560364</v>
      </c>
    </row>
    <row r="369" spans="1:9" x14ac:dyDescent="0.2">
      <c r="A369" s="4">
        <v>39981</v>
      </c>
      <c r="B369">
        <v>1799.219971</v>
      </c>
      <c r="C369">
        <v>1824.1999510000001</v>
      </c>
      <c r="D369">
        <v>1785.339966</v>
      </c>
      <c r="E369">
        <v>1808.0600589999999</v>
      </c>
      <c r="F369">
        <v>1808.0600589999999</v>
      </c>
      <c r="G369">
        <v>2523180000</v>
      </c>
      <c r="H369">
        <f t="shared" si="10"/>
        <v>6.6140390399858084E-3</v>
      </c>
      <c r="I369">
        <f t="shared" si="11"/>
        <v>1.0066140390399858</v>
      </c>
    </row>
    <row r="370" spans="1:9" x14ac:dyDescent="0.2">
      <c r="A370" s="4">
        <v>39982</v>
      </c>
      <c r="B370">
        <v>1809.040039</v>
      </c>
      <c r="C370">
        <v>1816.599976</v>
      </c>
      <c r="D370">
        <v>1795.73999</v>
      </c>
      <c r="E370">
        <v>1807.719971</v>
      </c>
      <c r="F370">
        <v>1807.719971</v>
      </c>
      <c r="G370">
        <v>2067830000</v>
      </c>
      <c r="H370">
        <f t="shared" si="10"/>
        <v>-1.8809552166532129E-4</v>
      </c>
      <c r="I370">
        <f t="shared" si="11"/>
        <v>0.99981190447833468</v>
      </c>
    </row>
    <row r="371" spans="1:9" x14ac:dyDescent="0.2">
      <c r="A371" s="4">
        <v>39983</v>
      </c>
      <c r="B371">
        <v>1824.98999</v>
      </c>
      <c r="C371">
        <v>1837.579956</v>
      </c>
      <c r="D371">
        <v>1817.0699460000001</v>
      </c>
      <c r="E371">
        <v>1827.469971</v>
      </c>
      <c r="F371">
        <v>1827.469971</v>
      </c>
      <c r="G371">
        <v>2864420000</v>
      </c>
      <c r="H371">
        <f t="shared" si="10"/>
        <v>1.0925364722875086E-2</v>
      </c>
      <c r="I371">
        <f t="shared" si="11"/>
        <v>1.0109253647228751</v>
      </c>
    </row>
    <row r="372" spans="1:9" x14ac:dyDescent="0.2">
      <c r="A372" s="4">
        <v>39986</v>
      </c>
      <c r="B372">
        <v>1809.530029</v>
      </c>
      <c r="C372">
        <v>1810.579956</v>
      </c>
      <c r="D372">
        <v>1765.849976</v>
      </c>
      <c r="E372">
        <v>1766.1899410000001</v>
      </c>
      <c r="F372">
        <v>1766.1899410000001</v>
      </c>
      <c r="G372">
        <v>2318970000</v>
      </c>
      <c r="H372">
        <f t="shared" si="10"/>
        <v>-3.3532715159454662E-2</v>
      </c>
      <c r="I372">
        <f t="shared" si="11"/>
        <v>0.96646728484054534</v>
      </c>
    </row>
    <row r="373" spans="1:9" x14ac:dyDescent="0.2">
      <c r="A373" s="4">
        <v>39987</v>
      </c>
      <c r="B373">
        <v>1771.420044</v>
      </c>
      <c r="C373">
        <v>1777.579956</v>
      </c>
      <c r="D373">
        <v>1753.780029</v>
      </c>
      <c r="E373">
        <v>1764.920044</v>
      </c>
      <c r="F373">
        <v>1764.920044</v>
      </c>
      <c r="G373">
        <v>2152480000</v>
      </c>
      <c r="H373">
        <f t="shared" si="10"/>
        <v>-7.190036419758572E-4</v>
      </c>
      <c r="I373">
        <f t="shared" si="11"/>
        <v>0.99928099635802414</v>
      </c>
    </row>
    <row r="374" spans="1:9" x14ac:dyDescent="0.2">
      <c r="A374" s="4">
        <v>39988</v>
      </c>
      <c r="B374">
        <v>1780.880005</v>
      </c>
      <c r="C374">
        <v>1807.079956</v>
      </c>
      <c r="D374">
        <v>1780.25</v>
      </c>
      <c r="E374">
        <v>1792.339966</v>
      </c>
      <c r="F374">
        <v>1792.339966</v>
      </c>
      <c r="G374">
        <v>2150570000</v>
      </c>
      <c r="H374">
        <f t="shared" si="10"/>
        <v>1.5536070369429167E-2</v>
      </c>
      <c r="I374">
        <f t="shared" si="11"/>
        <v>1.0155360703694292</v>
      </c>
    </row>
    <row r="375" spans="1:9" x14ac:dyDescent="0.2">
      <c r="A375" s="4">
        <v>39989</v>
      </c>
      <c r="B375">
        <v>1783.1899410000001</v>
      </c>
      <c r="C375">
        <v>1829.670044</v>
      </c>
      <c r="D375">
        <v>1779.1800539999999</v>
      </c>
      <c r="E375">
        <v>1829.540039</v>
      </c>
      <c r="F375">
        <v>1829.540039</v>
      </c>
      <c r="G375">
        <v>2227980000</v>
      </c>
      <c r="H375">
        <f t="shared" si="10"/>
        <v>2.0755031805165913E-2</v>
      </c>
      <c r="I375">
        <f t="shared" si="11"/>
        <v>1.0207550318051659</v>
      </c>
    </row>
    <row r="376" spans="1:9" x14ac:dyDescent="0.2">
      <c r="A376" s="4">
        <v>39990</v>
      </c>
      <c r="B376">
        <v>1819.160034</v>
      </c>
      <c r="C376">
        <v>1840.9799800000001</v>
      </c>
      <c r="D376">
        <v>1816.839966</v>
      </c>
      <c r="E376">
        <v>1838.219971</v>
      </c>
      <c r="F376">
        <v>1838.219971</v>
      </c>
      <c r="G376">
        <v>3989940000</v>
      </c>
      <c r="H376">
        <f t="shared" si="10"/>
        <v>4.7443247018219559E-3</v>
      </c>
      <c r="I376">
        <f t="shared" si="11"/>
        <v>1.004744324701822</v>
      </c>
    </row>
    <row r="377" spans="1:9" x14ac:dyDescent="0.2">
      <c r="A377" s="4">
        <v>39993</v>
      </c>
      <c r="B377">
        <v>1842.089966</v>
      </c>
      <c r="C377">
        <v>1854.089966</v>
      </c>
      <c r="D377">
        <v>1825.030029</v>
      </c>
      <c r="E377">
        <v>1844.0600589999999</v>
      </c>
      <c r="F377">
        <v>1844.0600589999999</v>
      </c>
      <c r="G377">
        <v>1981450000</v>
      </c>
      <c r="H377">
        <f t="shared" si="10"/>
        <v>3.1770343550467928E-3</v>
      </c>
      <c r="I377">
        <f t="shared" si="11"/>
        <v>1.0031770343550468</v>
      </c>
    </row>
    <row r="378" spans="1:9" x14ac:dyDescent="0.2">
      <c r="A378" s="4">
        <v>39994</v>
      </c>
      <c r="B378">
        <v>1845.469971</v>
      </c>
      <c r="C378">
        <v>1854.6899410000001</v>
      </c>
      <c r="D378">
        <v>1824.9499510000001</v>
      </c>
      <c r="E378">
        <v>1835.040039</v>
      </c>
      <c r="F378">
        <v>1835.040039</v>
      </c>
      <c r="G378">
        <v>2044980000</v>
      </c>
      <c r="H378">
        <f t="shared" si="10"/>
        <v>-4.8913916637245425E-3</v>
      </c>
      <c r="I378">
        <f t="shared" si="11"/>
        <v>0.99510860833627546</v>
      </c>
    </row>
    <row r="379" spans="1:9" x14ac:dyDescent="0.2">
      <c r="A379" s="4">
        <v>39995</v>
      </c>
      <c r="B379">
        <v>1846.119995</v>
      </c>
      <c r="C379">
        <v>1861.619995</v>
      </c>
      <c r="D379">
        <v>1843.790039</v>
      </c>
      <c r="E379">
        <v>1845.719971</v>
      </c>
      <c r="F379">
        <v>1845.719971</v>
      </c>
      <c r="G379">
        <v>1971050000</v>
      </c>
      <c r="H379">
        <f t="shared" si="10"/>
        <v>5.8199994403500543E-3</v>
      </c>
      <c r="I379">
        <f t="shared" si="11"/>
        <v>1.0058199994403501</v>
      </c>
    </row>
    <row r="380" spans="1:9" x14ac:dyDescent="0.2">
      <c r="A380" s="4">
        <v>39996</v>
      </c>
      <c r="B380">
        <v>1823.6899410000001</v>
      </c>
      <c r="C380">
        <v>1823.910034</v>
      </c>
      <c r="D380">
        <v>1795.9499510000001</v>
      </c>
      <c r="E380">
        <v>1796.5200199999999</v>
      </c>
      <c r="F380">
        <v>1796.5200199999999</v>
      </c>
      <c r="G380">
        <v>1923070000</v>
      </c>
      <c r="H380">
        <f t="shared" si="10"/>
        <v>-2.665623809301032E-2</v>
      </c>
      <c r="I380">
        <f t="shared" si="11"/>
        <v>0.97334376190698968</v>
      </c>
    </row>
    <row r="381" spans="1:9" x14ac:dyDescent="0.2">
      <c r="A381" s="4">
        <v>40000</v>
      </c>
      <c r="B381">
        <v>1783.5</v>
      </c>
      <c r="C381">
        <v>1793.420044</v>
      </c>
      <c r="D381">
        <v>1770.1099850000001</v>
      </c>
      <c r="E381">
        <v>1787.400024</v>
      </c>
      <c r="F381">
        <v>1787.400024</v>
      </c>
      <c r="G381">
        <v>1970530000</v>
      </c>
      <c r="H381">
        <f t="shared" si="10"/>
        <v>-5.076478913939364E-3</v>
      </c>
      <c r="I381">
        <f t="shared" si="11"/>
        <v>0.99492352108606064</v>
      </c>
    </row>
    <row r="382" spans="1:9" x14ac:dyDescent="0.2">
      <c r="A382" s="4">
        <v>40001</v>
      </c>
      <c r="B382">
        <v>1787.4399410000001</v>
      </c>
      <c r="C382">
        <v>1788.969971</v>
      </c>
      <c r="D382">
        <v>1745.380005</v>
      </c>
      <c r="E382">
        <v>1746.170044</v>
      </c>
      <c r="F382">
        <v>1746.170044</v>
      </c>
      <c r="G382">
        <v>2027240000</v>
      </c>
      <c r="H382">
        <f t="shared" si="10"/>
        <v>-2.3067013229490785E-2</v>
      </c>
      <c r="I382">
        <f t="shared" si="11"/>
        <v>0.97693298677050922</v>
      </c>
    </row>
    <row r="383" spans="1:9" x14ac:dyDescent="0.2">
      <c r="A383" s="4">
        <v>40002</v>
      </c>
      <c r="B383">
        <v>1756</v>
      </c>
      <c r="C383">
        <v>1757.670044</v>
      </c>
      <c r="D383">
        <v>1727.0500489999999</v>
      </c>
      <c r="E383">
        <v>1747.170044</v>
      </c>
      <c r="F383">
        <v>1747.170044</v>
      </c>
      <c r="G383">
        <v>2467520000</v>
      </c>
      <c r="H383">
        <f t="shared" si="10"/>
        <v>5.7268191230064325E-4</v>
      </c>
      <c r="I383">
        <f t="shared" si="11"/>
        <v>1.0005726819123006</v>
      </c>
    </row>
    <row r="384" spans="1:9" x14ac:dyDescent="0.2">
      <c r="A384" s="4">
        <v>40003</v>
      </c>
      <c r="B384">
        <v>1756.969971</v>
      </c>
      <c r="C384">
        <v>1763.630005</v>
      </c>
      <c r="D384">
        <v>1747.4399410000001</v>
      </c>
      <c r="E384">
        <v>1752.5500489999999</v>
      </c>
      <c r="F384">
        <v>1752.5500489999999</v>
      </c>
      <c r="G384">
        <v>1868280000</v>
      </c>
      <c r="H384">
        <f t="shared" si="10"/>
        <v>3.0792681104370168E-3</v>
      </c>
      <c r="I384">
        <f t="shared" si="11"/>
        <v>1.003079268110437</v>
      </c>
    </row>
    <row r="385" spans="1:9" x14ac:dyDescent="0.2">
      <c r="A385" s="4">
        <v>40004</v>
      </c>
      <c r="B385">
        <v>1744.6099850000001</v>
      </c>
      <c r="C385">
        <v>1764.1099850000001</v>
      </c>
      <c r="D385">
        <v>1738.26001</v>
      </c>
      <c r="E385">
        <v>1756.030029</v>
      </c>
      <c r="F385">
        <v>1756.030029</v>
      </c>
      <c r="G385">
        <v>1658010000</v>
      </c>
      <c r="H385">
        <f t="shared" si="10"/>
        <v>1.9856665445792121E-3</v>
      </c>
      <c r="I385">
        <f t="shared" si="11"/>
        <v>1.0019856665445792</v>
      </c>
    </row>
    <row r="386" spans="1:9" x14ac:dyDescent="0.2">
      <c r="A386" s="4">
        <v>40007</v>
      </c>
      <c r="B386">
        <v>1761.030029</v>
      </c>
      <c r="C386">
        <v>1793.209961</v>
      </c>
      <c r="D386">
        <v>1736.9499510000001</v>
      </c>
      <c r="E386">
        <v>1793.209961</v>
      </c>
      <c r="F386">
        <v>1793.209961</v>
      </c>
      <c r="G386">
        <v>1899410000</v>
      </c>
      <c r="H386">
        <f t="shared" si="10"/>
        <v>2.1172719934164697E-2</v>
      </c>
      <c r="I386">
        <f t="shared" si="11"/>
        <v>1.0211727199341647</v>
      </c>
    </row>
    <row r="387" spans="1:9" x14ac:dyDescent="0.2">
      <c r="A387" s="4">
        <v>40008</v>
      </c>
      <c r="B387">
        <v>1790.6999510000001</v>
      </c>
      <c r="C387">
        <v>1800.7299800000001</v>
      </c>
      <c r="D387">
        <v>1782.849976</v>
      </c>
      <c r="E387">
        <v>1799.7299800000001</v>
      </c>
      <c r="F387">
        <v>1799.7299800000001</v>
      </c>
      <c r="G387">
        <v>1856910000</v>
      </c>
      <c r="H387">
        <f t="shared" si="10"/>
        <v>3.6359484621444338E-3</v>
      </c>
      <c r="I387">
        <f t="shared" si="11"/>
        <v>1.0036359484621444</v>
      </c>
    </row>
    <row r="388" spans="1:9" x14ac:dyDescent="0.2">
      <c r="A388" s="4">
        <v>40009</v>
      </c>
      <c r="B388">
        <v>1827.6099850000001</v>
      </c>
      <c r="C388">
        <v>1863.290039</v>
      </c>
      <c r="D388">
        <v>1824.3100589999999</v>
      </c>
      <c r="E388">
        <v>1862.900024</v>
      </c>
      <c r="F388">
        <v>1862.900024</v>
      </c>
      <c r="G388">
        <v>2543340000</v>
      </c>
      <c r="H388">
        <f t="shared" ref="H388:H451" si="12">+F388/F387-1</f>
        <v>3.5099734239021796E-2</v>
      </c>
      <c r="I388">
        <f t="shared" ref="I388:I451" si="13">1+H388</f>
        <v>1.0350997342390218</v>
      </c>
    </row>
    <row r="389" spans="1:9" x14ac:dyDescent="0.2">
      <c r="A389" s="4">
        <v>40010</v>
      </c>
      <c r="B389">
        <v>1856.0500489999999</v>
      </c>
      <c r="C389">
        <v>1887.8900149999999</v>
      </c>
      <c r="D389">
        <v>1854.6999510000001</v>
      </c>
      <c r="E389">
        <v>1885.030029</v>
      </c>
      <c r="F389">
        <v>1885.030029</v>
      </c>
      <c r="G389">
        <v>2072730000</v>
      </c>
      <c r="H389">
        <f t="shared" si="12"/>
        <v>1.187933046051648E-2</v>
      </c>
      <c r="I389">
        <f t="shared" si="13"/>
        <v>1.0118793304605165</v>
      </c>
    </row>
    <row r="390" spans="1:9" x14ac:dyDescent="0.2">
      <c r="A390" s="4">
        <v>40011</v>
      </c>
      <c r="B390">
        <v>1880.3100589999999</v>
      </c>
      <c r="C390">
        <v>1887.339966</v>
      </c>
      <c r="D390">
        <v>1873.8100589999999</v>
      </c>
      <c r="E390">
        <v>1886.6099850000001</v>
      </c>
      <c r="F390">
        <v>1886.6099850000001</v>
      </c>
      <c r="G390">
        <v>1876760000</v>
      </c>
      <c r="H390">
        <f t="shared" si="12"/>
        <v>8.3815959199240453E-4</v>
      </c>
      <c r="I390">
        <f t="shared" si="13"/>
        <v>1.0008381595919924</v>
      </c>
    </row>
    <row r="391" spans="1:9" x14ac:dyDescent="0.2">
      <c r="A391" s="4">
        <v>40014</v>
      </c>
      <c r="B391">
        <v>1896.98999</v>
      </c>
      <c r="C391">
        <v>1909.8900149999999</v>
      </c>
      <c r="D391">
        <v>1890</v>
      </c>
      <c r="E391">
        <v>1909.290039</v>
      </c>
      <c r="F391">
        <v>1909.290039</v>
      </c>
      <c r="G391">
        <v>2046350000</v>
      </c>
      <c r="H391">
        <f t="shared" si="12"/>
        <v>1.2021591203440929E-2</v>
      </c>
      <c r="I391">
        <f t="shared" si="13"/>
        <v>1.0120215912034409</v>
      </c>
    </row>
    <row r="392" spans="1:9" x14ac:dyDescent="0.2">
      <c r="A392" s="4">
        <v>40015</v>
      </c>
      <c r="B392">
        <v>1917.3900149999999</v>
      </c>
      <c r="C392">
        <v>1917.459961</v>
      </c>
      <c r="D392">
        <v>1892.170044</v>
      </c>
      <c r="E392">
        <v>1916.1999510000001</v>
      </c>
      <c r="F392">
        <v>1916.1999510000001</v>
      </c>
      <c r="G392">
        <v>2205230000</v>
      </c>
      <c r="H392">
        <f t="shared" si="12"/>
        <v>3.6191002199013056E-3</v>
      </c>
      <c r="I392">
        <f t="shared" si="13"/>
        <v>1.0036191002199013</v>
      </c>
    </row>
    <row r="393" spans="1:9" x14ac:dyDescent="0.2">
      <c r="A393" s="4">
        <v>40016</v>
      </c>
      <c r="B393">
        <v>1908.829956</v>
      </c>
      <c r="C393">
        <v>1934.6099850000001</v>
      </c>
      <c r="D393">
        <v>1907.25</v>
      </c>
      <c r="E393">
        <v>1926.380005</v>
      </c>
      <c r="F393">
        <v>1926.380005</v>
      </c>
      <c r="G393">
        <v>2306340000</v>
      </c>
      <c r="H393">
        <f t="shared" si="12"/>
        <v>5.3126261665372709E-3</v>
      </c>
      <c r="I393">
        <f t="shared" si="13"/>
        <v>1.0053126261665373</v>
      </c>
    </row>
    <row r="394" spans="1:9" x14ac:dyDescent="0.2">
      <c r="A394" s="4">
        <v>40017</v>
      </c>
      <c r="B394">
        <v>1924.959961</v>
      </c>
      <c r="C394">
        <v>1979.339966</v>
      </c>
      <c r="D394">
        <v>1924.7700199999999</v>
      </c>
      <c r="E394">
        <v>1973.599976</v>
      </c>
      <c r="F394">
        <v>1973.599976</v>
      </c>
      <c r="G394">
        <v>3021430000</v>
      </c>
      <c r="H394">
        <f t="shared" si="12"/>
        <v>2.451228255974347E-2</v>
      </c>
      <c r="I394">
        <f t="shared" si="13"/>
        <v>1.0245122825597435</v>
      </c>
    </row>
    <row r="395" spans="1:9" x14ac:dyDescent="0.2">
      <c r="A395" s="4">
        <v>40018</v>
      </c>
      <c r="B395">
        <v>1943.2299800000001</v>
      </c>
      <c r="C395">
        <v>1966.26001</v>
      </c>
      <c r="D395">
        <v>1937.6400149999999</v>
      </c>
      <c r="E395">
        <v>1965.959961</v>
      </c>
      <c r="F395">
        <v>1965.959961</v>
      </c>
      <c r="G395">
        <v>2232920000</v>
      </c>
      <c r="H395">
        <f t="shared" si="12"/>
        <v>-3.8711061476015551E-3</v>
      </c>
      <c r="I395">
        <f t="shared" si="13"/>
        <v>0.99612889385239844</v>
      </c>
    </row>
    <row r="396" spans="1:9" x14ac:dyDescent="0.2">
      <c r="A396" s="4">
        <v>40021</v>
      </c>
      <c r="B396">
        <v>1964.619995</v>
      </c>
      <c r="C396">
        <v>1971.380005</v>
      </c>
      <c r="D396">
        <v>1946.9499510000001</v>
      </c>
      <c r="E396">
        <v>1967.8900149999999</v>
      </c>
      <c r="F396">
        <v>1967.8900149999999</v>
      </c>
      <c r="G396">
        <v>2141690000</v>
      </c>
      <c r="H396">
        <f t="shared" si="12"/>
        <v>9.817361687356474E-4</v>
      </c>
      <c r="I396">
        <f t="shared" si="13"/>
        <v>1.0009817361687356</v>
      </c>
    </row>
    <row r="397" spans="1:9" x14ac:dyDescent="0.2">
      <c r="A397" s="4">
        <v>40022</v>
      </c>
      <c r="B397">
        <v>1957.26001</v>
      </c>
      <c r="C397">
        <v>1978.4300539999999</v>
      </c>
      <c r="D397">
        <v>1947.8900149999999</v>
      </c>
      <c r="E397">
        <v>1975.51001</v>
      </c>
      <c r="F397">
        <v>1975.51001</v>
      </c>
      <c r="G397">
        <v>2206850000</v>
      </c>
      <c r="H397">
        <f t="shared" si="12"/>
        <v>3.8721650813395847E-3</v>
      </c>
      <c r="I397">
        <f t="shared" si="13"/>
        <v>1.0038721650813396</v>
      </c>
    </row>
    <row r="398" spans="1:9" x14ac:dyDescent="0.2">
      <c r="A398" s="4">
        <v>40023</v>
      </c>
      <c r="B398">
        <v>1965.3199460000001</v>
      </c>
      <c r="C398">
        <v>1970.650024</v>
      </c>
      <c r="D398">
        <v>1953.3599850000001</v>
      </c>
      <c r="E398">
        <v>1967.76001</v>
      </c>
      <c r="F398">
        <v>1967.76001</v>
      </c>
      <c r="G398">
        <v>2072650000</v>
      </c>
      <c r="H398">
        <f t="shared" si="12"/>
        <v>-3.9230375754967239E-3</v>
      </c>
      <c r="I398">
        <f t="shared" si="13"/>
        <v>0.99607696242450328</v>
      </c>
    </row>
    <row r="399" spans="1:9" x14ac:dyDescent="0.2">
      <c r="A399" s="4">
        <v>40024</v>
      </c>
      <c r="B399">
        <v>1986.209961</v>
      </c>
      <c r="C399">
        <v>2009.8100589999999</v>
      </c>
      <c r="D399">
        <v>1980.079956</v>
      </c>
      <c r="E399">
        <v>1984.3000489999999</v>
      </c>
      <c r="F399">
        <v>1984.3000489999999</v>
      </c>
      <c r="G399">
        <v>2525670000</v>
      </c>
      <c r="H399">
        <f t="shared" si="12"/>
        <v>8.4055163820511147E-3</v>
      </c>
      <c r="I399">
        <f t="shared" si="13"/>
        <v>1.0084055163820511</v>
      </c>
    </row>
    <row r="400" spans="1:9" x14ac:dyDescent="0.2">
      <c r="A400" s="4">
        <v>40025</v>
      </c>
      <c r="B400">
        <v>1980.719971</v>
      </c>
      <c r="C400">
        <v>1995.0500489999999</v>
      </c>
      <c r="D400">
        <v>1977.650024</v>
      </c>
      <c r="E400">
        <v>1978.5</v>
      </c>
      <c r="F400">
        <v>1978.5</v>
      </c>
      <c r="G400">
        <v>2190380000</v>
      </c>
      <c r="H400">
        <f t="shared" si="12"/>
        <v>-2.922969740852932E-3</v>
      </c>
      <c r="I400">
        <f t="shared" si="13"/>
        <v>0.99707703025914707</v>
      </c>
    </row>
    <row r="401" spans="1:9" x14ac:dyDescent="0.2">
      <c r="A401" s="4">
        <v>40028</v>
      </c>
      <c r="B401">
        <v>1998.349976</v>
      </c>
      <c r="C401">
        <v>2008.6099850000001</v>
      </c>
      <c r="D401">
        <v>1985.880005</v>
      </c>
      <c r="E401">
        <v>2008.6099850000001</v>
      </c>
      <c r="F401">
        <v>2008.6099850000001</v>
      </c>
      <c r="G401">
        <v>2155720000</v>
      </c>
      <c r="H401">
        <f t="shared" si="12"/>
        <v>1.521859236795553E-2</v>
      </c>
      <c r="I401">
        <f t="shared" si="13"/>
        <v>1.0152185923679555</v>
      </c>
    </row>
    <row r="402" spans="1:9" x14ac:dyDescent="0.2">
      <c r="A402" s="4">
        <v>40029</v>
      </c>
      <c r="B402">
        <v>1996.380005</v>
      </c>
      <c r="C402">
        <v>2015.589966</v>
      </c>
      <c r="D402">
        <v>1993.73999</v>
      </c>
      <c r="E402">
        <v>2011.3100589999999</v>
      </c>
      <c r="F402">
        <v>2011.3100589999999</v>
      </c>
      <c r="G402">
        <v>2235010000</v>
      </c>
      <c r="H402">
        <f t="shared" si="12"/>
        <v>1.3442500137725855E-3</v>
      </c>
      <c r="I402">
        <f t="shared" si="13"/>
        <v>1.0013442500137726</v>
      </c>
    </row>
    <row r="403" spans="1:9" x14ac:dyDescent="0.2">
      <c r="A403" s="4">
        <v>40030</v>
      </c>
      <c r="B403">
        <v>2014.4499510000001</v>
      </c>
      <c r="C403">
        <v>2014.4499510000001</v>
      </c>
      <c r="D403">
        <v>1980.6800539999999</v>
      </c>
      <c r="E403">
        <v>1993.0500489999999</v>
      </c>
      <c r="F403">
        <v>1993.0500489999999</v>
      </c>
      <c r="G403">
        <v>2353550000</v>
      </c>
      <c r="H403">
        <f t="shared" si="12"/>
        <v>-9.0786648822701599E-3</v>
      </c>
      <c r="I403">
        <f t="shared" si="13"/>
        <v>0.99092133511772984</v>
      </c>
    </row>
    <row r="404" spans="1:9" x14ac:dyDescent="0.2">
      <c r="A404" s="4">
        <v>40031</v>
      </c>
      <c r="B404">
        <v>1999.209961</v>
      </c>
      <c r="C404">
        <v>2004.369995</v>
      </c>
      <c r="D404">
        <v>1967.6800539999999</v>
      </c>
      <c r="E404">
        <v>1973.160034</v>
      </c>
      <c r="F404">
        <v>1973.160034</v>
      </c>
      <c r="G404">
        <v>2408400000</v>
      </c>
      <c r="H404">
        <f t="shared" si="12"/>
        <v>-9.979686666664267E-3</v>
      </c>
      <c r="I404">
        <f t="shared" si="13"/>
        <v>0.99002031333333573</v>
      </c>
    </row>
    <row r="405" spans="1:9" x14ac:dyDescent="0.2">
      <c r="A405" s="4">
        <v>40032</v>
      </c>
      <c r="B405">
        <v>1997</v>
      </c>
      <c r="C405">
        <v>2012.329956</v>
      </c>
      <c r="D405">
        <v>1984.5</v>
      </c>
      <c r="E405">
        <v>2000.25</v>
      </c>
      <c r="F405">
        <v>2000.25</v>
      </c>
      <c r="G405">
        <v>2323980000</v>
      </c>
      <c r="H405">
        <f t="shared" si="12"/>
        <v>1.3729229020052136E-2</v>
      </c>
      <c r="I405">
        <f t="shared" si="13"/>
        <v>1.0137292290200521</v>
      </c>
    </row>
    <row r="406" spans="1:9" x14ac:dyDescent="0.2">
      <c r="A406" s="4">
        <v>40035</v>
      </c>
      <c r="B406">
        <v>1991.4399410000001</v>
      </c>
      <c r="C406">
        <v>1999.5500489999999</v>
      </c>
      <c r="D406">
        <v>1979.3900149999999</v>
      </c>
      <c r="E406">
        <v>1992.23999</v>
      </c>
      <c r="F406">
        <v>1992.23999</v>
      </c>
      <c r="G406">
        <v>1844700000</v>
      </c>
      <c r="H406">
        <f t="shared" si="12"/>
        <v>-4.0045044369453331E-3</v>
      </c>
      <c r="I406">
        <f t="shared" si="13"/>
        <v>0.99599549556305467</v>
      </c>
    </row>
    <row r="407" spans="1:9" x14ac:dyDescent="0.2">
      <c r="A407" s="4">
        <v>40036</v>
      </c>
      <c r="B407">
        <v>1985.0600589999999</v>
      </c>
      <c r="C407">
        <v>1986.849976</v>
      </c>
      <c r="D407">
        <v>1962.079956</v>
      </c>
      <c r="E407">
        <v>1969.7299800000001</v>
      </c>
      <c r="F407">
        <v>1969.7299800000001</v>
      </c>
      <c r="G407">
        <v>1915530000</v>
      </c>
      <c r="H407">
        <f t="shared" si="12"/>
        <v>-1.1298844573439104E-2</v>
      </c>
      <c r="I407">
        <f t="shared" si="13"/>
        <v>0.9887011554265609</v>
      </c>
    </row>
    <row r="408" spans="1:9" x14ac:dyDescent="0.2">
      <c r="A408" s="4">
        <v>40037</v>
      </c>
      <c r="B408">
        <v>1970.9499510000001</v>
      </c>
      <c r="C408">
        <v>2015.26001</v>
      </c>
      <c r="D408">
        <v>1970.25</v>
      </c>
      <c r="E408">
        <v>1998.719971</v>
      </c>
      <c r="F408">
        <v>1998.719971</v>
      </c>
      <c r="G408">
        <v>2140190000</v>
      </c>
      <c r="H408">
        <f t="shared" si="12"/>
        <v>1.4717748774885298E-2</v>
      </c>
      <c r="I408">
        <f t="shared" si="13"/>
        <v>1.0147177487748853</v>
      </c>
    </row>
    <row r="409" spans="1:9" x14ac:dyDescent="0.2">
      <c r="A409" s="4">
        <v>40038</v>
      </c>
      <c r="B409">
        <v>2009.2700199999999</v>
      </c>
      <c r="C409">
        <v>2013.4300539999999</v>
      </c>
      <c r="D409">
        <v>1986.869995</v>
      </c>
      <c r="E409">
        <v>2009.349976</v>
      </c>
      <c r="F409">
        <v>2009.349976</v>
      </c>
      <c r="G409">
        <v>2084370000</v>
      </c>
      <c r="H409">
        <f t="shared" si="12"/>
        <v>5.3184063571853901E-3</v>
      </c>
      <c r="I409">
        <f t="shared" si="13"/>
        <v>1.0053184063571854</v>
      </c>
    </row>
    <row r="410" spans="1:9" x14ac:dyDescent="0.2">
      <c r="A410" s="4">
        <v>40039</v>
      </c>
      <c r="B410">
        <v>2005.790039</v>
      </c>
      <c r="C410">
        <v>2006.7299800000001</v>
      </c>
      <c r="D410">
        <v>1969.6800539999999</v>
      </c>
      <c r="E410">
        <v>1985.5200199999999</v>
      </c>
      <c r="F410">
        <v>1985.5200199999999</v>
      </c>
      <c r="G410">
        <v>1923410000</v>
      </c>
      <c r="H410">
        <f t="shared" si="12"/>
        <v>-1.1859534817044715E-2</v>
      </c>
      <c r="I410">
        <f t="shared" si="13"/>
        <v>0.98814046518295529</v>
      </c>
    </row>
    <row r="411" spans="1:9" x14ac:dyDescent="0.2">
      <c r="A411" s="4">
        <v>40042</v>
      </c>
      <c r="B411">
        <v>1949.2299800000001</v>
      </c>
      <c r="C411">
        <v>1949.2299800000001</v>
      </c>
      <c r="D411">
        <v>1929.6400149999999</v>
      </c>
      <c r="E411">
        <v>1930.839966</v>
      </c>
      <c r="F411">
        <v>1930.839966</v>
      </c>
      <c r="G411">
        <v>1924190000</v>
      </c>
      <c r="H411">
        <f t="shared" si="12"/>
        <v>-2.7539412067978053E-2</v>
      </c>
      <c r="I411">
        <f t="shared" si="13"/>
        <v>0.97246058793202195</v>
      </c>
    </row>
    <row r="412" spans="1:9" x14ac:dyDescent="0.2">
      <c r="A412" s="4">
        <v>40043</v>
      </c>
      <c r="B412">
        <v>1940.5500489999999</v>
      </c>
      <c r="C412">
        <v>1958.709961</v>
      </c>
      <c r="D412">
        <v>1935.329956</v>
      </c>
      <c r="E412">
        <v>1955.920044</v>
      </c>
      <c r="F412">
        <v>1955.920044</v>
      </c>
      <c r="G412">
        <v>1749420000</v>
      </c>
      <c r="H412">
        <f t="shared" si="12"/>
        <v>1.2989205963017669E-2</v>
      </c>
      <c r="I412">
        <f t="shared" si="13"/>
        <v>1.0129892059630177</v>
      </c>
    </row>
    <row r="413" spans="1:9" x14ac:dyDescent="0.2">
      <c r="A413" s="4">
        <v>40044</v>
      </c>
      <c r="B413">
        <v>1933.3900149999999</v>
      </c>
      <c r="C413">
        <v>1972.3199460000001</v>
      </c>
      <c r="D413">
        <v>1931.910034</v>
      </c>
      <c r="E413">
        <v>1969.23999</v>
      </c>
      <c r="F413">
        <v>1969.23999</v>
      </c>
      <c r="G413">
        <v>1977750000</v>
      </c>
      <c r="H413">
        <f t="shared" si="12"/>
        <v>6.8100667207029453E-3</v>
      </c>
      <c r="I413">
        <f t="shared" si="13"/>
        <v>1.0068100667207029</v>
      </c>
    </row>
    <row r="414" spans="1:9" x14ac:dyDescent="0.2">
      <c r="A414" s="4">
        <v>40045</v>
      </c>
      <c r="B414">
        <v>1967.5699460000001</v>
      </c>
      <c r="C414">
        <v>1992.219971</v>
      </c>
      <c r="D414">
        <v>1965.6899410000001</v>
      </c>
      <c r="E414">
        <v>1989.219971</v>
      </c>
      <c r="F414">
        <v>1989.219971</v>
      </c>
      <c r="G414">
        <v>1958470000</v>
      </c>
      <c r="H414">
        <f t="shared" si="12"/>
        <v>1.0146036593538854E-2</v>
      </c>
      <c r="I414">
        <f t="shared" si="13"/>
        <v>1.0101460365935389</v>
      </c>
    </row>
    <row r="415" spans="1:9" x14ac:dyDescent="0.2">
      <c r="A415" s="4">
        <v>40046</v>
      </c>
      <c r="B415">
        <v>2000.150024</v>
      </c>
      <c r="C415">
        <v>2021.8599850000001</v>
      </c>
      <c r="D415">
        <v>1994.329956</v>
      </c>
      <c r="E415">
        <v>2020.900024</v>
      </c>
      <c r="F415">
        <v>2020.900024</v>
      </c>
      <c r="G415">
        <v>2259140000</v>
      </c>
      <c r="H415">
        <f t="shared" si="12"/>
        <v>1.5925867154889861E-2</v>
      </c>
      <c r="I415">
        <f t="shared" si="13"/>
        <v>1.0159258671548899</v>
      </c>
    </row>
    <row r="416" spans="1:9" x14ac:dyDescent="0.2">
      <c r="A416" s="4">
        <v>40049</v>
      </c>
      <c r="B416">
        <v>2026.1099850000001</v>
      </c>
      <c r="C416">
        <v>2036.030029</v>
      </c>
      <c r="D416">
        <v>2012</v>
      </c>
      <c r="E416">
        <v>2017.9799800000001</v>
      </c>
      <c r="F416">
        <v>2017.9799800000001</v>
      </c>
      <c r="G416">
        <v>2046370000</v>
      </c>
      <c r="H416">
        <f t="shared" si="12"/>
        <v>-1.4449225420960499E-3</v>
      </c>
      <c r="I416">
        <f t="shared" si="13"/>
        <v>0.99855507745790395</v>
      </c>
    </row>
    <row r="417" spans="1:9" x14ac:dyDescent="0.2">
      <c r="A417" s="4">
        <v>40050</v>
      </c>
      <c r="B417">
        <v>2025.589966</v>
      </c>
      <c r="C417">
        <v>2040.589966</v>
      </c>
      <c r="D417">
        <v>2019.170044</v>
      </c>
      <c r="E417">
        <v>2024.2299800000001</v>
      </c>
      <c r="F417">
        <v>2024.2299800000001</v>
      </c>
      <c r="G417">
        <v>1936980000</v>
      </c>
      <c r="H417">
        <f t="shared" si="12"/>
        <v>3.0971565931987577E-3</v>
      </c>
      <c r="I417">
        <f t="shared" si="13"/>
        <v>1.0030971565931988</v>
      </c>
    </row>
    <row r="418" spans="1:9" x14ac:dyDescent="0.2">
      <c r="A418" s="4">
        <v>40051</v>
      </c>
      <c r="B418">
        <v>2021.3000489999999</v>
      </c>
      <c r="C418">
        <v>2034.3100589999999</v>
      </c>
      <c r="D418">
        <v>2013.5200199999999</v>
      </c>
      <c r="E418">
        <v>2024.4300539999999</v>
      </c>
      <c r="F418">
        <v>2024.4300539999999</v>
      </c>
      <c r="G418">
        <v>2037560000</v>
      </c>
      <c r="H418">
        <f t="shared" si="12"/>
        <v>9.8839559722341264E-5</v>
      </c>
      <c r="I418">
        <f t="shared" si="13"/>
        <v>1.0000988395597223</v>
      </c>
    </row>
    <row r="419" spans="1:9" x14ac:dyDescent="0.2">
      <c r="A419" s="4">
        <v>40052</v>
      </c>
      <c r="B419">
        <v>2021.3100589999999</v>
      </c>
      <c r="C419">
        <v>2029.2700199999999</v>
      </c>
      <c r="D419">
        <v>1993.030029</v>
      </c>
      <c r="E419">
        <v>2027.7299800000001</v>
      </c>
      <c r="F419">
        <v>2027.7299800000001</v>
      </c>
      <c r="G419">
        <v>2140540000</v>
      </c>
      <c r="H419">
        <f t="shared" si="12"/>
        <v>1.6300518723677548E-3</v>
      </c>
      <c r="I419">
        <f t="shared" si="13"/>
        <v>1.0016300518723678</v>
      </c>
    </row>
    <row r="420" spans="1:9" x14ac:dyDescent="0.2">
      <c r="A420" s="4">
        <v>40053</v>
      </c>
      <c r="B420">
        <v>2050.530029</v>
      </c>
      <c r="C420">
        <v>2059.4799800000001</v>
      </c>
      <c r="D420">
        <v>2017.420044</v>
      </c>
      <c r="E420">
        <v>2028.7700199999999</v>
      </c>
      <c r="F420">
        <v>2028.7700199999999</v>
      </c>
      <c r="G420">
        <v>2340180000</v>
      </c>
      <c r="H420">
        <f t="shared" si="12"/>
        <v>5.1290852838303813E-4</v>
      </c>
      <c r="I420">
        <f t="shared" si="13"/>
        <v>1.000512908528383</v>
      </c>
    </row>
    <row r="421" spans="1:9" x14ac:dyDescent="0.2">
      <c r="A421" s="4">
        <v>40056</v>
      </c>
      <c r="B421">
        <v>2011.1400149999999</v>
      </c>
      <c r="C421">
        <v>2013.650024</v>
      </c>
      <c r="D421">
        <v>1997.530029</v>
      </c>
      <c r="E421">
        <v>2009.0600589999999</v>
      </c>
      <c r="F421">
        <v>2009.0600589999999</v>
      </c>
      <c r="G421">
        <v>2256210000</v>
      </c>
      <c r="H421">
        <f t="shared" si="12"/>
        <v>-9.7152268644032924E-3</v>
      </c>
      <c r="I421">
        <f t="shared" si="13"/>
        <v>0.99028477313559671</v>
      </c>
    </row>
    <row r="422" spans="1:9" x14ac:dyDescent="0.2">
      <c r="A422" s="4">
        <v>40057</v>
      </c>
      <c r="B422">
        <v>2001.3000489999999</v>
      </c>
      <c r="C422">
        <v>2034.780029</v>
      </c>
      <c r="D422">
        <v>1965.4799800000001</v>
      </c>
      <c r="E422">
        <v>1968.8900149999999</v>
      </c>
      <c r="F422">
        <v>1968.8900149999999</v>
      </c>
      <c r="G422">
        <v>2778570000</v>
      </c>
      <c r="H422">
        <f t="shared" si="12"/>
        <v>-1.9994446567214275E-2</v>
      </c>
      <c r="I422">
        <f t="shared" si="13"/>
        <v>0.98000555343278573</v>
      </c>
    </row>
    <row r="423" spans="1:9" x14ac:dyDescent="0.2">
      <c r="A423" s="4">
        <v>40058</v>
      </c>
      <c r="B423">
        <v>1960.0699460000001</v>
      </c>
      <c r="C423">
        <v>1976.349976</v>
      </c>
      <c r="D423">
        <v>1958.51001</v>
      </c>
      <c r="E423">
        <v>1967.0699460000001</v>
      </c>
      <c r="F423">
        <v>1967.0699460000001</v>
      </c>
      <c r="G423">
        <v>1974330000</v>
      </c>
      <c r="H423">
        <f t="shared" si="12"/>
        <v>-9.244137489314852E-4</v>
      </c>
      <c r="I423">
        <f t="shared" si="13"/>
        <v>0.99907558625106851</v>
      </c>
    </row>
    <row r="424" spans="1:9" x14ac:dyDescent="0.2">
      <c r="A424" s="4">
        <v>40059</v>
      </c>
      <c r="B424">
        <v>1975.849976</v>
      </c>
      <c r="C424">
        <v>1983.369995</v>
      </c>
      <c r="D424">
        <v>1958.040039</v>
      </c>
      <c r="E424">
        <v>1983.1999510000001</v>
      </c>
      <c r="F424">
        <v>1983.1999510000001</v>
      </c>
      <c r="G424">
        <v>1853450000</v>
      </c>
      <c r="H424">
        <f t="shared" si="12"/>
        <v>8.2000159845867504E-3</v>
      </c>
      <c r="I424">
        <f t="shared" si="13"/>
        <v>1.0082000159845868</v>
      </c>
    </row>
    <row r="425" spans="1:9" x14ac:dyDescent="0.2">
      <c r="A425" s="4">
        <v>40060</v>
      </c>
      <c r="B425">
        <v>1986.9799800000001</v>
      </c>
      <c r="C425">
        <v>2018.920044</v>
      </c>
      <c r="D425">
        <v>1982.0500489999999</v>
      </c>
      <c r="E425">
        <v>2018.780029</v>
      </c>
      <c r="F425">
        <v>2018.780029</v>
      </c>
      <c r="G425">
        <v>1722150000</v>
      </c>
      <c r="H425">
        <f t="shared" si="12"/>
        <v>1.7940741669572491E-2</v>
      </c>
      <c r="I425">
        <f t="shared" si="13"/>
        <v>1.0179407416695725</v>
      </c>
    </row>
    <row r="426" spans="1:9" x14ac:dyDescent="0.2">
      <c r="A426" s="4">
        <v>40064</v>
      </c>
      <c r="B426">
        <v>2034.73999</v>
      </c>
      <c r="C426">
        <v>2038.630005</v>
      </c>
      <c r="D426">
        <v>2023.030029</v>
      </c>
      <c r="E426">
        <v>2037.7700199999999</v>
      </c>
      <c r="F426">
        <v>2037.7700199999999</v>
      </c>
      <c r="G426">
        <v>2037180000</v>
      </c>
      <c r="H426">
        <f t="shared" si="12"/>
        <v>9.406666762701521E-3</v>
      </c>
      <c r="I426">
        <f t="shared" si="13"/>
        <v>1.0094066667627015</v>
      </c>
    </row>
    <row r="427" spans="1:9" x14ac:dyDescent="0.2">
      <c r="A427" s="4">
        <v>40065</v>
      </c>
      <c r="B427">
        <v>2038.920044</v>
      </c>
      <c r="C427">
        <v>2066.3400879999999</v>
      </c>
      <c r="D427">
        <v>2033.469971</v>
      </c>
      <c r="E427">
        <v>2060.389893</v>
      </c>
      <c r="F427">
        <v>2060.389893</v>
      </c>
      <c r="G427">
        <v>2493930000</v>
      </c>
      <c r="H427">
        <f t="shared" si="12"/>
        <v>1.1100307089609629E-2</v>
      </c>
      <c r="I427">
        <f t="shared" si="13"/>
        <v>1.0111003070896096</v>
      </c>
    </row>
    <row r="428" spans="1:9" x14ac:dyDescent="0.2">
      <c r="A428" s="4">
        <v>40066</v>
      </c>
      <c r="B428">
        <v>2059.4799800000001</v>
      </c>
      <c r="C428">
        <v>2084.0200199999999</v>
      </c>
      <c r="D428">
        <v>2055.48999</v>
      </c>
      <c r="E428">
        <v>2084.0200199999999</v>
      </c>
      <c r="F428">
        <v>2084.0200199999999</v>
      </c>
      <c r="G428">
        <v>2451330000</v>
      </c>
      <c r="H428">
        <f t="shared" si="12"/>
        <v>1.1468764761602301E-2</v>
      </c>
      <c r="I428">
        <f t="shared" si="13"/>
        <v>1.0114687647616023</v>
      </c>
    </row>
    <row r="429" spans="1:9" x14ac:dyDescent="0.2">
      <c r="A429" s="4">
        <v>40067</v>
      </c>
      <c r="B429">
        <v>2083.3400879999999</v>
      </c>
      <c r="C429">
        <v>2088.929932</v>
      </c>
      <c r="D429">
        <v>2070.0200199999999</v>
      </c>
      <c r="E429">
        <v>2080.8999020000001</v>
      </c>
      <c r="F429">
        <v>2080.8999020000001</v>
      </c>
      <c r="G429">
        <v>2318050000</v>
      </c>
      <c r="H429">
        <f t="shared" si="12"/>
        <v>-1.4971631606494062E-3</v>
      </c>
      <c r="I429">
        <f t="shared" si="13"/>
        <v>0.99850283683935059</v>
      </c>
    </row>
    <row r="430" spans="1:9" x14ac:dyDescent="0.2">
      <c r="A430" s="4">
        <v>40070</v>
      </c>
      <c r="B430">
        <v>2066.1499020000001</v>
      </c>
      <c r="C430">
        <v>2091.780029</v>
      </c>
      <c r="D430">
        <v>2065.8000489999999</v>
      </c>
      <c r="E430">
        <v>2091.780029</v>
      </c>
      <c r="F430">
        <v>2091.780029</v>
      </c>
      <c r="G430">
        <v>2157600000</v>
      </c>
      <c r="H430">
        <f t="shared" si="12"/>
        <v>5.2285681735786405E-3</v>
      </c>
      <c r="I430">
        <f t="shared" si="13"/>
        <v>1.0052285681735786</v>
      </c>
    </row>
    <row r="431" spans="1:9" x14ac:dyDescent="0.2">
      <c r="A431" s="4">
        <v>40071</v>
      </c>
      <c r="B431">
        <v>2090.330078</v>
      </c>
      <c r="C431">
        <v>2106.929932</v>
      </c>
      <c r="D431">
        <v>2086.1599120000001</v>
      </c>
      <c r="E431">
        <v>2102.639893</v>
      </c>
      <c r="F431">
        <v>2102.639893</v>
      </c>
      <c r="G431">
        <v>2372990000</v>
      </c>
      <c r="H431">
        <f t="shared" si="12"/>
        <v>5.1916854781293154E-3</v>
      </c>
      <c r="I431">
        <f t="shared" si="13"/>
        <v>1.0051916854781293</v>
      </c>
    </row>
    <row r="432" spans="1:9" x14ac:dyDescent="0.2">
      <c r="A432" s="4">
        <v>40072</v>
      </c>
      <c r="B432">
        <v>2110.0600589999999</v>
      </c>
      <c r="C432">
        <v>2133.1499020000001</v>
      </c>
      <c r="D432">
        <v>2102.860107</v>
      </c>
      <c r="E432">
        <v>2133.1499020000001</v>
      </c>
      <c r="F432">
        <v>2133.1499020000001</v>
      </c>
      <c r="G432">
        <v>2707080000</v>
      </c>
      <c r="H432">
        <f t="shared" si="12"/>
        <v>1.451033488976039E-2</v>
      </c>
      <c r="I432">
        <f t="shared" si="13"/>
        <v>1.0145103348897604</v>
      </c>
    </row>
    <row r="433" spans="1:9" x14ac:dyDescent="0.2">
      <c r="A433" s="4">
        <v>40073</v>
      </c>
      <c r="B433">
        <v>2129.419922</v>
      </c>
      <c r="C433">
        <v>2140.6000979999999</v>
      </c>
      <c r="D433">
        <v>2118.5</v>
      </c>
      <c r="E433">
        <v>2126.75</v>
      </c>
      <c r="F433">
        <v>2126.75</v>
      </c>
      <c r="G433">
        <v>2615780000</v>
      </c>
      <c r="H433">
        <f t="shared" si="12"/>
        <v>-3.0002120310437252E-3</v>
      </c>
      <c r="I433">
        <f t="shared" si="13"/>
        <v>0.99699978796895627</v>
      </c>
    </row>
    <row r="434" spans="1:9" x14ac:dyDescent="0.2">
      <c r="A434" s="4">
        <v>40074</v>
      </c>
      <c r="B434">
        <v>2134.8500979999999</v>
      </c>
      <c r="C434">
        <v>2138.820068</v>
      </c>
      <c r="D434">
        <v>2120.6999510000001</v>
      </c>
      <c r="E434">
        <v>2132.860107</v>
      </c>
      <c r="F434">
        <v>2132.860107</v>
      </c>
      <c r="G434">
        <v>3023010000</v>
      </c>
      <c r="H434">
        <f t="shared" si="12"/>
        <v>2.8729784883037013E-3</v>
      </c>
      <c r="I434">
        <f t="shared" si="13"/>
        <v>1.0028729784883037</v>
      </c>
    </row>
    <row r="435" spans="1:9" x14ac:dyDescent="0.2">
      <c r="A435" s="4">
        <v>40077</v>
      </c>
      <c r="B435">
        <v>2121.3400879999999</v>
      </c>
      <c r="C435">
        <v>2142.4099120000001</v>
      </c>
      <c r="D435">
        <v>2118.4799800000001</v>
      </c>
      <c r="E435">
        <v>2138.040039</v>
      </c>
      <c r="F435">
        <v>2138.040039</v>
      </c>
      <c r="G435">
        <v>2408860000</v>
      </c>
      <c r="H435">
        <f t="shared" si="12"/>
        <v>2.4286318558819353E-3</v>
      </c>
      <c r="I435">
        <f t="shared" si="13"/>
        <v>1.0024286318558819</v>
      </c>
    </row>
    <row r="436" spans="1:9" x14ac:dyDescent="0.2">
      <c r="A436" s="4">
        <v>40078</v>
      </c>
      <c r="B436">
        <v>2150.0200199999999</v>
      </c>
      <c r="C436">
        <v>2150.679932</v>
      </c>
      <c r="D436">
        <v>2137.389893</v>
      </c>
      <c r="E436">
        <v>2146.3000489999999</v>
      </c>
      <c r="F436">
        <v>2146.3000489999999</v>
      </c>
      <c r="G436">
        <v>2490480000</v>
      </c>
      <c r="H436">
        <f t="shared" si="12"/>
        <v>3.8633560875049877E-3</v>
      </c>
      <c r="I436">
        <f t="shared" si="13"/>
        <v>1.003863356087505</v>
      </c>
    </row>
    <row r="437" spans="1:9" x14ac:dyDescent="0.2">
      <c r="A437" s="4">
        <v>40079</v>
      </c>
      <c r="B437">
        <v>2152.429932</v>
      </c>
      <c r="C437">
        <v>2167.6999510000001</v>
      </c>
      <c r="D437">
        <v>2130.3400879999999</v>
      </c>
      <c r="E437">
        <v>2131.419922</v>
      </c>
      <c r="F437">
        <v>2131.419922</v>
      </c>
      <c r="G437">
        <v>2683250000</v>
      </c>
      <c r="H437">
        <f t="shared" si="12"/>
        <v>-6.932920216319638E-3</v>
      </c>
      <c r="I437">
        <f t="shared" si="13"/>
        <v>0.99306707978368036</v>
      </c>
    </row>
    <row r="438" spans="1:9" x14ac:dyDescent="0.2">
      <c r="A438" s="4">
        <v>40080</v>
      </c>
      <c r="B438">
        <v>2140.0600589999999</v>
      </c>
      <c r="C438">
        <v>2142.48999</v>
      </c>
      <c r="D438">
        <v>2097.1000979999999</v>
      </c>
      <c r="E438">
        <v>2107.610107</v>
      </c>
      <c r="F438">
        <v>2107.610107</v>
      </c>
      <c r="G438">
        <v>2607280000</v>
      </c>
      <c r="H438">
        <f t="shared" si="12"/>
        <v>-1.1170870063773375E-2</v>
      </c>
      <c r="I438">
        <f t="shared" si="13"/>
        <v>0.98882912993622663</v>
      </c>
    </row>
    <row r="439" spans="1:9" x14ac:dyDescent="0.2">
      <c r="A439" s="4">
        <v>40081</v>
      </c>
      <c r="B439">
        <v>2095.8400879999999</v>
      </c>
      <c r="C439">
        <v>2106.98999</v>
      </c>
      <c r="D439">
        <v>2085.3500979999999</v>
      </c>
      <c r="E439">
        <v>2090.919922</v>
      </c>
      <c r="F439">
        <v>2090.919922</v>
      </c>
      <c r="G439">
        <v>2363930000</v>
      </c>
      <c r="H439">
        <f t="shared" si="12"/>
        <v>-7.9190097563903716E-3</v>
      </c>
      <c r="I439">
        <f t="shared" si="13"/>
        <v>0.99208099024360963</v>
      </c>
    </row>
    <row r="440" spans="1:9" x14ac:dyDescent="0.2">
      <c r="A440" s="4">
        <v>40084</v>
      </c>
      <c r="B440">
        <v>2101.919922</v>
      </c>
      <c r="C440">
        <v>2140.040039</v>
      </c>
      <c r="D440">
        <v>2101.429932</v>
      </c>
      <c r="E440">
        <v>2130.73999</v>
      </c>
      <c r="F440">
        <v>2130.73999</v>
      </c>
      <c r="G440">
        <v>1890030000</v>
      </c>
      <c r="H440">
        <f t="shared" si="12"/>
        <v>1.9044281696790843E-2</v>
      </c>
      <c r="I440">
        <f t="shared" si="13"/>
        <v>1.0190442816967908</v>
      </c>
    </row>
    <row r="441" spans="1:9" x14ac:dyDescent="0.2">
      <c r="A441" s="4">
        <v>40085</v>
      </c>
      <c r="B441">
        <v>2131.669922</v>
      </c>
      <c r="C441">
        <v>2141.3999020000001</v>
      </c>
      <c r="D441">
        <v>2116.6298830000001</v>
      </c>
      <c r="E441">
        <v>2124.040039</v>
      </c>
      <c r="F441">
        <v>2124.040039</v>
      </c>
      <c r="G441">
        <v>2062970000</v>
      </c>
      <c r="H441">
        <f t="shared" si="12"/>
        <v>-3.1444244870065807E-3</v>
      </c>
      <c r="I441">
        <f t="shared" si="13"/>
        <v>0.99685557551299342</v>
      </c>
    </row>
    <row r="442" spans="1:9" x14ac:dyDescent="0.2">
      <c r="A442" s="4">
        <v>40086</v>
      </c>
      <c r="B442">
        <v>2131.3000489999999</v>
      </c>
      <c r="C442">
        <v>2137.8701169999999</v>
      </c>
      <c r="D442">
        <v>2092.3000489999999</v>
      </c>
      <c r="E442">
        <v>2122.419922</v>
      </c>
      <c r="F442">
        <v>2122.419922</v>
      </c>
      <c r="G442">
        <v>2640660000</v>
      </c>
      <c r="H442">
        <f t="shared" si="12"/>
        <v>-7.6275257069202684E-4</v>
      </c>
      <c r="I442">
        <f t="shared" si="13"/>
        <v>0.99923724742930797</v>
      </c>
    </row>
    <row r="443" spans="1:9" x14ac:dyDescent="0.2">
      <c r="A443" s="4">
        <v>40087</v>
      </c>
      <c r="B443">
        <v>2111.7700199999999</v>
      </c>
      <c r="C443">
        <v>2112.8999020000001</v>
      </c>
      <c r="D443">
        <v>2057.4799800000001</v>
      </c>
      <c r="E443">
        <v>2057.4799800000001</v>
      </c>
      <c r="F443">
        <v>2057.4799800000001</v>
      </c>
      <c r="G443">
        <v>2708170000</v>
      </c>
      <c r="H443">
        <f t="shared" si="12"/>
        <v>-3.0597122335152993E-2</v>
      </c>
      <c r="I443">
        <f t="shared" si="13"/>
        <v>0.96940287766484701</v>
      </c>
    </row>
    <row r="444" spans="1:9" x14ac:dyDescent="0.2">
      <c r="A444" s="4">
        <v>40088</v>
      </c>
      <c r="B444">
        <v>2040.839966</v>
      </c>
      <c r="C444">
        <v>2064.1499020000001</v>
      </c>
      <c r="D444">
        <v>2040.7299800000001</v>
      </c>
      <c r="E444">
        <v>2048.110107</v>
      </c>
      <c r="F444">
        <v>2048.110107</v>
      </c>
      <c r="G444">
        <v>2448110000</v>
      </c>
      <c r="H444">
        <f t="shared" si="12"/>
        <v>-4.5540530605795437E-3</v>
      </c>
      <c r="I444">
        <f t="shared" si="13"/>
        <v>0.99544594693942046</v>
      </c>
    </row>
    <row r="445" spans="1:9" x14ac:dyDescent="0.2">
      <c r="A445" s="4">
        <v>40091</v>
      </c>
      <c r="B445">
        <v>2056.5200199999999</v>
      </c>
      <c r="C445">
        <v>2074.780029</v>
      </c>
      <c r="D445">
        <v>2049.040039</v>
      </c>
      <c r="E445">
        <v>2068.1499020000001</v>
      </c>
      <c r="F445">
        <v>2068.1499020000001</v>
      </c>
      <c r="G445">
        <v>2156250000</v>
      </c>
      <c r="H445">
        <f t="shared" si="12"/>
        <v>9.7845301048553601E-3</v>
      </c>
      <c r="I445">
        <f t="shared" si="13"/>
        <v>1.0097845301048554</v>
      </c>
    </row>
    <row r="446" spans="1:9" x14ac:dyDescent="0.2">
      <c r="A446" s="4">
        <v>40092</v>
      </c>
      <c r="B446">
        <v>2080.3999020000001</v>
      </c>
      <c r="C446">
        <v>2111.1298830000001</v>
      </c>
      <c r="D446">
        <v>2079.48999</v>
      </c>
      <c r="E446">
        <v>2103.570068</v>
      </c>
      <c r="F446">
        <v>2103.570068</v>
      </c>
      <c r="G446">
        <v>2413450000</v>
      </c>
      <c r="H446">
        <f t="shared" si="12"/>
        <v>1.7126498406013546E-2</v>
      </c>
      <c r="I446">
        <f t="shared" si="13"/>
        <v>1.0171264984060135</v>
      </c>
    </row>
    <row r="447" spans="1:9" x14ac:dyDescent="0.2">
      <c r="A447" s="4">
        <v>40093</v>
      </c>
      <c r="B447">
        <v>2099.0600589999999</v>
      </c>
      <c r="C447">
        <v>2110.330078</v>
      </c>
      <c r="D447">
        <v>2095.9399410000001</v>
      </c>
      <c r="E447">
        <v>2110.330078</v>
      </c>
      <c r="F447">
        <v>2110.330078</v>
      </c>
      <c r="G447">
        <v>2220910000</v>
      </c>
      <c r="H447">
        <f t="shared" si="12"/>
        <v>3.2135891752953505E-3</v>
      </c>
      <c r="I447">
        <f t="shared" si="13"/>
        <v>1.0032135891752954</v>
      </c>
    </row>
    <row r="448" spans="1:9" x14ac:dyDescent="0.2">
      <c r="A448" s="4">
        <v>40094</v>
      </c>
      <c r="B448">
        <v>2124.6899410000001</v>
      </c>
      <c r="C448">
        <v>2139.6499020000001</v>
      </c>
      <c r="D448">
        <v>2116.0600589999999</v>
      </c>
      <c r="E448">
        <v>2123.929932</v>
      </c>
      <c r="F448">
        <v>2123.929932</v>
      </c>
      <c r="G448">
        <v>2366950000</v>
      </c>
      <c r="H448">
        <f t="shared" si="12"/>
        <v>6.4444203026707836E-3</v>
      </c>
      <c r="I448">
        <f t="shared" si="13"/>
        <v>1.0064444203026708</v>
      </c>
    </row>
    <row r="449" spans="1:9" x14ac:dyDescent="0.2">
      <c r="A449" s="4">
        <v>40095</v>
      </c>
      <c r="B449">
        <v>2120</v>
      </c>
      <c r="C449">
        <v>2139.6201169999999</v>
      </c>
      <c r="D449">
        <v>2118.040039</v>
      </c>
      <c r="E449">
        <v>2139.280029</v>
      </c>
      <c r="F449">
        <v>2139.280029</v>
      </c>
      <c r="G449">
        <v>1936850000</v>
      </c>
      <c r="H449">
        <f t="shared" si="12"/>
        <v>7.2272144051124254E-3</v>
      </c>
      <c r="I449">
        <f t="shared" si="13"/>
        <v>1.0072272144051124</v>
      </c>
    </row>
    <row r="450" spans="1:9" x14ac:dyDescent="0.2">
      <c r="A450" s="4">
        <v>40098</v>
      </c>
      <c r="B450">
        <v>2145.6298830000001</v>
      </c>
      <c r="C450">
        <v>2155.919922</v>
      </c>
      <c r="D450">
        <v>2128.389893</v>
      </c>
      <c r="E450">
        <v>2139.139893</v>
      </c>
      <c r="F450">
        <v>2139.139893</v>
      </c>
      <c r="G450">
        <v>1784280000</v>
      </c>
      <c r="H450">
        <f t="shared" si="12"/>
        <v>-6.5506150714433886E-5</v>
      </c>
      <c r="I450">
        <f t="shared" si="13"/>
        <v>0.99993449384928557</v>
      </c>
    </row>
    <row r="451" spans="1:9" x14ac:dyDescent="0.2">
      <c r="A451" s="4">
        <v>40099</v>
      </c>
      <c r="B451">
        <v>2138.6999510000001</v>
      </c>
      <c r="C451">
        <v>2146.3500979999999</v>
      </c>
      <c r="D451">
        <v>2128.4399410000001</v>
      </c>
      <c r="E451">
        <v>2139.889893</v>
      </c>
      <c r="F451">
        <v>2139.889893</v>
      </c>
      <c r="G451">
        <v>2020110000</v>
      </c>
      <c r="H451">
        <f t="shared" si="12"/>
        <v>3.506082058748472E-4</v>
      </c>
      <c r="I451">
        <f t="shared" si="13"/>
        <v>1.0003506082058748</v>
      </c>
    </row>
    <row r="452" spans="1:9" x14ac:dyDescent="0.2">
      <c r="A452" s="4">
        <v>40100</v>
      </c>
      <c r="B452">
        <v>2165.830078</v>
      </c>
      <c r="C452">
        <v>2173.9499510000001</v>
      </c>
      <c r="D452">
        <v>2157.4799800000001</v>
      </c>
      <c r="E452">
        <v>2172.2299800000001</v>
      </c>
      <c r="F452">
        <v>2172.2299800000001</v>
      </c>
      <c r="G452">
        <v>2348620000</v>
      </c>
      <c r="H452">
        <f t="shared" ref="H452:H515" si="14">+F452/F451-1</f>
        <v>1.511296777735649E-2</v>
      </c>
      <c r="I452">
        <f t="shared" ref="I452:I515" si="15">1+H452</f>
        <v>1.0151129677773565</v>
      </c>
    </row>
    <row r="453" spans="1:9" x14ac:dyDescent="0.2">
      <c r="A453" s="4">
        <v>40101</v>
      </c>
      <c r="B453">
        <v>2164.330078</v>
      </c>
      <c r="C453">
        <v>2173.290039</v>
      </c>
      <c r="D453">
        <v>2158.290039</v>
      </c>
      <c r="E453">
        <v>2173.290039</v>
      </c>
      <c r="F453">
        <v>2173.290039</v>
      </c>
      <c r="G453">
        <v>2140090000</v>
      </c>
      <c r="H453">
        <f t="shared" si="14"/>
        <v>4.8800495792811205E-4</v>
      </c>
      <c r="I453">
        <f t="shared" si="15"/>
        <v>1.0004880049579281</v>
      </c>
    </row>
    <row r="454" spans="1:9" x14ac:dyDescent="0.2">
      <c r="A454" s="4">
        <v>40102</v>
      </c>
      <c r="B454">
        <v>2164.7299800000001</v>
      </c>
      <c r="C454">
        <v>2164.7299800000001</v>
      </c>
      <c r="D454">
        <v>2142.8798830000001</v>
      </c>
      <c r="E454">
        <v>2156.8000489999999</v>
      </c>
      <c r="F454">
        <v>2156.8000489999999</v>
      </c>
      <c r="G454">
        <v>2209950000</v>
      </c>
      <c r="H454">
        <f t="shared" si="14"/>
        <v>-7.5875698614012999E-3</v>
      </c>
      <c r="I454">
        <f t="shared" si="15"/>
        <v>0.9924124301385987</v>
      </c>
    </row>
    <row r="455" spans="1:9" x14ac:dyDescent="0.2">
      <c r="A455" s="4">
        <v>40105</v>
      </c>
      <c r="B455">
        <v>2162.4099120000001</v>
      </c>
      <c r="C455">
        <v>2180.110107</v>
      </c>
      <c r="D455">
        <v>2150.419922</v>
      </c>
      <c r="E455">
        <v>2176.320068</v>
      </c>
      <c r="F455">
        <v>2176.320068</v>
      </c>
      <c r="G455">
        <v>1970440000</v>
      </c>
      <c r="H455">
        <f t="shared" si="14"/>
        <v>9.0504537075888347E-3</v>
      </c>
      <c r="I455">
        <f t="shared" si="15"/>
        <v>1.0090504537075888</v>
      </c>
    </row>
    <row r="456" spans="1:9" x14ac:dyDescent="0.2">
      <c r="A456" s="4">
        <v>40106</v>
      </c>
      <c r="B456">
        <v>2180.429932</v>
      </c>
      <c r="C456">
        <v>2181.1599120000001</v>
      </c>
      <c r="D456">
        <v>2151.7700199999999</v>
      </c>
      <c r="E456">
        <v>2163.469971</v>
      </c>
      <c r="F456">
        <v>2163.469971</v>
      </c>
      <c r="G456">
        <v>2110580000</v>
      </c>
      <c r="H456">
        <f t="shared" si="14"/>
        <v>-5.9045069651951776E-3</v>
      </c>
      <c r="I456">
        <f t="shared" si="15"/>
        <v>0.99409549303480482</v>
      </c>
    </row>
    <row r="457" spans="1:9" x14ac:dyDescent="0.2">
      <c r="A457" s="4">
        <v>40107</v>
      </c>
      <c r="B457">
        <v>2160.780029</v>
      </c>
      <c r="C457">
        <v>2190.639893</v>
      </c>
      <c r="D457">
        <v>2148.4099120000001</v>
      </c>
      <c r="E457">
        <v>2150.7299800000001</v>
      </c>
      <c r="F457">
        <v>2150.7299800000001</v>
      </c>
      <c r="G457">
        <v>2565680000</v>
      </c>
      <c r="H457">
        <f t="shared" si="14"/>
        <v>-5.8886839987482009E-3</v>
      </c>
      <c r="I457">
        <f t="shared" si="15"/>
        <v>0.9941113160012518</v>
      </c>
    </row>
    <row r="458" spans="1:9" x14ac:dyDescent="0.2">
      <c r="A458" s="4">
        <v>40108</v>
      </c>
      <c r="B458">
        <v>2146.719971</v>
      </c>
      <c r="C458">
        <v>2169.169922</v>
      </c>
      <c r="D458">
        <v>2130.6999510000001</v>
      </c>
      <c r="E458">
        <v>2165.290039</v>
      </c>
      <c r="F458">
        <v>2165.290039</v>
      </c>
      <c r="G458">
        <v>2265230000</v>
      </c>
      <c r="H458">
        <f t="shared" si="14"/>
        <v>6.7698219373870661E-3</v>
      </c>
      <c r="I458">
        <f t="shared" si="15"/>
        <v>1.0067698219373871</v>
      </c>
    </row>
    <row r="459" spans="1:9" x14ac:dyDescent="0.2">
      <c r="A459" s="4">
        <v>40109</v>
      </c>
      <c r="B459">
        <v>2186.639893</v>
      </c>
      <c r="C459">
        <v>2190.4799800000001</v>
      </c>
      <c r="D459">
        <v>2149.3500979999999</v>
      </c>
      <c r="E459">
        <v>2154.469971</v>
      </c>
      <c r="F459">
        <v>2154.469971</v>
      </c>
      <c r="G459">
        <v>2441920000</v>
      </c>
      <c r="H459">
        <f t="shared" si="14"/>
        <v>-4.997052498794563E-3</v>
      </c>
      <c r="I459">
        <f t="shared" si="15"/>
        <v>0.99500294750120544</v>
      </c>
    </row>
    <row r="460" spans="1:9" x14ac:dyDescent="0.2">
      <c r="A460" s="4">
        <v>40112</v>
      </c>
      <c r="B460">
        <v>2158.8100589999999</v>
      </c>
      <c r="C460">
        <v>2183.610107</v>
      </c>
      <c r="D460">
        <v>2136.919922</v>
      </c>
      <c r="E460">
        <v>2141.8500979999999</v>
      </c>
      <c r="F460">
        <v>2141.8500979999999</v>
      </c>
      <c r="G460">
        <v>2316210000</v>
      </c>
      <c r="H460">
        <f t="shared" si="14"/>
        <v>-5.8575302370738047E-3</v>
      </c>
      <c r="I460">
        <f t="shared" si="15"/>
        <v>0.9941424697629262</v>
      </c>
    </row>
    <row r="461" spans="1:9" x14ac:dyDescent="0.2">
      <c r="A461" s="4">
        <v>40113</v>
      </c>
      <c r="B461">
        <v>2144.1499020000001</v>
      </c>
      <c r="C461">
        <v>2148.8798830000001</v>
      </c>
      <c r="D461">
        <v>2110.9099120000001</v>
      </c>
      <c r="E461">
        <v>2116.0900879999999</v>
      </c>
      <c r="F461">
        <v>2116.0900879999999</v>
      </c>
      <c r="G461">
        <v>2384620000</v>
      </c>
      <c r="H461">
        <f t="shared" si="14"/>
        <v>-1.2026990135329263E-2</v>
      </c>
      <c r="I461">
        <f t="shared" si="15"/>
        <v>0.98797300986467074</v>
      </c>
    </row>
    <row r="462" spans="1:9" x14ac:dyDescent="0.2">
      <c r="A462" s="4">
        <v>40114</v>
      </c>
      <c r="B462">
        <v>2103.360107</v>
      </c>
      <c r="C462">
        <v>2111.8400879999999</v>
      </c>
      <c r="D462">
        <v>2057.3999020000001</v>
      </c>
      <c r="E462">
        <v>2059.610107</v>
      </c>
      <c r="F462">
        <v>2059.610107</v>
      </c>
      <c r="G462">
        <v>2769570000</v>
      </c>
      <c r="H462">
        <f t="shared" si="14"/>
        <v>-2.6690726127535203E-2</v>
      </c>
      <c r="I462">
        <f t="shared" si="15"/>
        <v>0.9733092738724648</v>
      </c>
    </row>
    <row r="463" spans="1:9" x14ac:dyDescent="0.2">
      <c r="A463" s="4">
        <v>40115</v>
      </c>
      <c r="B463">
        <v>2077.040039</v>
      </c>
      <c r="C463">
        <v>2101.330078</v>
      </c>
      <c r="D463">
        <v>2071.3000489999999</v>
      </c>
      <c r="E463">
        <v>2097.5500489999999</v>
      </c>
      <c r="F463">
        <v>2097.5500489999999</v>
      </c>
      <c r="G463">
        <v>2301370000</v>
      </c>
      <c r="H463">
        <f t="shared" si="14"/>
        <v>1.8420934074392825E-2</v>
      </c>
      <c r="I463">
        <f t="shared" si="15"/>
        <v>1.0184209340743928</v>
      </c>
    </row>
    <row r="464" spans="1:9" x14ac:dyDescent="0.2">
      <c r="A464" s="4">
        <v>40116</v>
      </c>
      <c r="B464">
        <v>2091.5600589999999</v>
      </c>
      <c r="C464">
        <v>2095.0900879999999</v>
      </c>
      <c r="D464">
        <v>2040.209961</v>
      </c>
      <c r="E464">
        <v>2045.1099850000001</v>
      </c>
      <c r="F464">
        <v>2045.1099850000001</v>
      </c>
      <c r="G464">
        <v>2610280000</v>
      </c>
      <c r="H464">
        <f t="shared" si="14"/>
        <v>-2.5000625861109071E-2</v>
      </c>
      <c r="I464">
        <f t="shared" si="15"/>
        <v>0.97499937413889093</v>
      </c>
    </row>
    <row r="465" spans="1:9" x14ac:dyDescent="0.2">
      <c r="A465" s="4">
        <v>40119</v>
      </c>
      <c r="B465">
        <v>2047.420044</v>
      </c>
      <c r="C465">
        <v>2069.48999</v>
      </c>
      <c r="D465">
        <v>2024.2700199999999</v>
      </c>
      <c r="E465">
        <v>2049.1999510000001</v>
      </c>
      <c r="F465">
        <v>2049.1999510000001</v>
      </c>
      <c r="G465">
        <v>2408320000</v>
      </c>
      <c r="H465">
        <f t="shared" si="14"/>
        <v>1.9998758159698315E-3</v>
      </c>
      <c r="I465">
        <f t="shared" si="15"/>
        <v>1.0019998758159698</v>
      </c>
    </row>
    <row r="466" spans="1:9" x14ac:dyDescent="0.2">
      <c r="A466" s="4">
        <v>40120</v>
      </c>
      <c r="B466">
        <v>2034.089966</v>
      </c>
      <c r="C466">
        <v>2057.320068</v>
      </c>
      <c r="D466">
        <v>2031.25</v>
      </c>
      <c r="E466">
        <v>2057.320068</v>
      </c>
      <c r="F466">
        <v>2057.320068</v>
      </c>
      <c r="G466">
        <v>2061050000</v>
      </c>
      <c r="H466">
        <f t="shared" si="14"/>
        <v>3.9625791499933172E-3</v>
      </c>
      <c r="I466">
        <f t="shared" si="15"/>
        <v>1.0039625791499933</v>
      </c>
    </row>
    <row r="467" spans="1:9" x14ac:dyDescent="0.2">
      <c r="A467" s="4">
        <v>40121</v>
      </c>
      <c r="B467">
        <v>2067.5600589999999</v>
      </c>
      <c r="C467">
        <v>2081.1000979999999</v>
      </c>
      <c r="D467">
        <v>2053</v>
      </c>
      <c r="E467">
        <v>2055.5200199999999</v>
      </c>
      <c r="F467">
        <v>2055.5200199999999</v>
      </c>
      <c r="G467">
        <v>2217520000</v>
      </c>
      <c r="H467">
        <f t="shared" si="14"/>
        <v>-8.7494796167031375E-4</v>
      </c>
      <c r="I467">
        <f t="shared" si="15"/>
        <v>0.99912505203832969</v>
      </c>
    </row>
    <row r="468" spans="1:9" x14ac:dyDescent="0.2">
      <c r="A468" s="4">
        <v>40122</v>
      </c>
      <c r="B468">
        <v>2078.830078</v>
      </c>
      <c r="C468">
        <v>2105.320068</v>
      </c>
      <c r="D468">
        <v>2075.610107</v>
      </c>
      <c r="E468">
        <v>2105.320068</v>
      </c>
      <c r="F468">
        <v>2105.320068</v>
      </c>
      <c r="G468">
        <v>2209690000</v>
      </c>
      <c r="H468">
        <f t="shared" si="14"/>
        <v>2.4227469212389385E-2</v>
      </c>
      <c r="I468">
        <f t="shared" si="15"/>
        <v>1.0242274692123894</v>
      </c>
    </row>
    <row r="469" spans="1:9" x14ac:dyDescent="0.2">
      <c r="A469" s="4">
        <v>40123</v>
      </c>
      <c r="B469">
        <v>2089.48999</v>
      </c>
      <c r="C469">
        <v>2117.6201169999999</v>
      </c>
      <c r="D469">
        <v>2088.23999</v>
      </c>
      <c r="E469">
        <v>2112.4399410000001</v>
      </c>
      <c r="F469">
        <v>2112.4399410000001</v>
      </c>
      <c r="G469">
        <v>1829150000</v>
      </c>
      <c r="H469">
        <f t="shared" si="14"/>
        <v>3.3818482558634066E-3</v>
      </c>
      <c r="I469">
        <f t="shared" si="15"/>
        <v>1.0033818482558634</v>
      </c>
    </row>
    <row r="470" spans="1:9" x14ac:dyDescent="0.2">
      <c r="A470" s="4">
        <v>40126</v>
      </c>
      <c r="B470">
        <v>2128.459961</v>
      </c>
      <c r="C470">
        <v>2154.0600589999999</v>
      </c>
      <c r="D470">
        <v>2128.1499020000001</v>
      </c>
      <c r="E470">
        <v>2154.0600589999999</v>
      </c>
      <c r="F470">
        <v>2154.0600589999999</v>
      </c>
      <c r="G470">
        <v>2004700000</v>
      </c>
      <c r="H470">
        <f t="shared" si="14"/>
        <v>1.9702391150726584E-2</v>
      </c>
      <c r="I470">
        <f t="shared" si="15"/>
        <v>1.0197023911507266</v>
      </c>
    </row>
    <row r="471" spans="1:9" x14ac:dyDescent="0.2">
      <c r="A471" s="4">
        <v>40127</v>
      </c>
      <c r="B471">
        <v>2147.23999</v>
      </c>
      <c r="C471">
        <v>2160.639893</v>
      </c>
      <c r="D471">
        <v>2141.2700199999999</v>
      </c>
      <c r="E471">
        <v>2151.080078</v>
      </c>
      <c r="F471">
        <v>2151.080078</v>
      </c>
      <c r="G471">
        <v>1997240000</v>
      </c>
      <c r="H471">
        <f t="shared" si="14"/>
        <v>-1.3834252148862136E-3</v>
      </c>
      <c r="I471">
        <f t="shared" si="15"/>
        <v>0.99861657478511379</v>
      </c>
    </row>
    <row r="472" spans="1:9" x14ac:dyDescent="0.2">
      <c r="A472" s="4">
        <v>40128</v>
      </c>
      <c r="B472">
        <v>2166.530029</v>
      </c>
      <c r="C472">
        <v>2177.9099120000001</v>
      </c>
      <c r="D472">
        <v>2155.25</v>
      </c>
      <c r="E472">
        <v>2166.8999020000001</v>
      </c>
      <c r="F472">
        <v>2166.8999020000001</v>
      </c>
      <c r="G472">
        <v>1851790000</v>
      </c>
      <c r="H472">
        <f t="shared" si="14"/>
        <v>7.3543631228776274E-3</v>
      </c>
      <c r="I472">
        <f t="shared" si="15"/>
        <v>1.0073543631228776</v>
      </c>
    </row>
    <row r="473" spans="1:9" x14ac:dyDescent="0.2">
      <c r="A473" s="4">
        <v>40129</v>
      </c>
      <c r="B473">
        <v>2166.9799800000001</v>
      </c>
      <c r="C473">
        <v>2179.1899410000001</v>
      </c>
      <c r="D473">
        <v>2145.830078</v>
      </c>
      <c r="E473">
        <v>2149.0200199999999</v>
      </c>
      <c r="F473">
        <v>2149.0200199999999</v>
      </c>
      <c r="G473">
        <v>2212370000</v>
      </c>
      <c r="H473">
        <f t="shared" si="14"/>
        <v>-8.2513649954468749E-3</v>
      </c>
      <c r="I473">
        <f t="shared" si="15"/>
        <v>0.99174863500455313</v>
      </c>
    </row>
    <row r="474" spans="1:9" x14ac:dyDescent="0.2">
      <c r="A474" s="4">
        <v>40130</v>
      </c>
      <c r="B474">
        <v>2156.679932</v>
      </c>
      <c r="C474">
        <v>2172.0500489999999</v>
      </c>
      <c r="D474">
        <v>2145.919922</v>
      </c>
      <c r="E474">
        <v>2167.8798830000001</v>
      </c>
      <c r="F474">
        <v>2167.8798830000001</v>
      </c>
      <c r="G474">
        <v>1876220000</v>
      </c>
      <c r="H474">
        <f t="shared" si="14"/>
        <v>8.776029457371104E-3</v>
      </c>
      <c r="I474">
        <f t="shared" si="15"/>
        <v>1.0087760294573711</v>
      </c>
    </row>
    <row r="475" spans="1:9" x14ac:dyDescent="0.2">
      <c r="A475" s="4">
        <v>40133</v>
      </c>
      <c r="B475">
        <v>2177.3100589999999</v>
      </c>
      <c r="C475">
        <v>2205.320068</v>
      </c>
      <c r="D475">
        <v>2177</v>
      </c>
      <c r="E475">
        <v>2197.8500979999999</v>
      </c>
      <c r="F475">
        <v>2197.8500979999999</v>
      </c>
      <c r="G475">
        <v>2105020000</v>
      </c>
      <c r="H475">
        <f t="shared" si="14"/>
        <v>1.3824665856728924E-2</v>
      </c>
      <c r="I475">
        <f t="shared" si="15"/>
        <v>1.0138246658567289</v>
      </c>
    </row>
    <row r="476" spans="1:9" x14ac:dyDescent="0.2">
      <c r="A476" s="4">
        <v>40134</v>
      </c>
      <c r="B476">
        <v>2190.1201169999999</v>
      </c>
      <c r="C476">
        <v>2203.780029</v>
      </c>
      <c r="D476">
        <v>2185.5500489999999</v>
      </c>
      <c r="E476">
        <v>2203.780029</v>
      </c>
      <c r="F476">
        <v>2203.780029</v>
      </c>
      <c r="G476">
        <v>1887240000</v>
      </c>
      <c r="H476">
        <f t="shared" si="14"/>
        <v>2.6980598018928603E-3</v>
      </c>
      <c r="I476">
        <f t="shared" si="15"/>
        <v>1.0026980598018929</v>
      </c>
    </row>
    <row r="477" spans="1:9" x14ac:dyDescent="0.2">
      <c r="A477" s="4">
        <v>40135</v>
      </c>
      <c r="B477">
        <v>2199.8701169999999</v>
      </c>
      <c r="C477">
        <v>2200.1499020000001</v>
      </c>
      <c r="D477">
        <v>2180.169922</v>
      </c>
      <c r="E477">
        <v>2193.139893</v>
      </c>
      <c r="F477">
        <v>2193.139893</v>
      </c>
      <c r="G477">
        <v>1990220000</v>
      </c>
      <c r="H477">
        <f t="shared" si="14"/>
        <v>-4.8281297860875982E-3</v>
      </c>
      <c r="I477">
        <f t="shared" si="15"/>
        <v>0.9951718702139124</v>
      </c>
    </row>
    <row r="478" spans="1:9" x14ac:dyDescent="0.2">
      <c r="A478" s="4">
        <v>40136</v>
      </c>
      <c r="B478">
        <v>2176.3701169999999</v>
      </c>
      <c r="C478">
        <v>2176.51001</v>
      </c>
      <c r="D478">
        <v>2141.5900879999999</v>
      </c>
      <c r="E478">
        <v>2156.820068</v>
      </c>
      <c r="F478">
        <v>2156.820068</v>
      </c>
      <c r="G478">
        <v>2208700000</v>
      </c>
      <c r="H478">
        <f t="shared" si="14"/>
        <v>-1.6560651290838613E-2</v>
      </c>
      <c r="I478">
        <f t="shared" si="15"/>
        <v>0.98343934870916139</v>
      </c>
    </row>
    <row r="479" spans="1:9" x14ac:dyDescent="0.2">
      <c r="A479" s="4">
        <v>40137</v>
      </c>
      <c r="B479">
        <v>2145.070068</v>
      </c>
      <c r="C479">
        <v>2150.080078</v>
      </c>
      <c r="D479">
        <v>2137.0600589999999</v>
      </c>
      <c r="E479">
        <v>2146.040039</v>
      </c>
      <c r="F479">
        <v>2146.040039</v>
      </c>
      <c r="G479">
        <v>1962760000</v>
      </c>
      <c r="H479">
        <f t="shared" si="14"/>
        <v>-4.9981123413768147E-3</v>
      </c>
      <c r="I479">
        <f t="shared" si="15"/>
        <v>0.99500188765862319</v>
      </c>
    </row>
    <row r="480" spans="1:9" x14ac:dyDescent="0.2">
      <c r="A480" s="4">
        <v>40140</v>
      </c>
      <c r="B480">
        <v>2168.9499510000001</v>
      </c>
      <c r="C480">
        <v>2189.5</v>
      </c>
      <c r="D480">
        <v>2168.7700199999999</v>
      </c>
      <c r="E480">
        <v>2176.01001</v>
      </c>
      <c r="F480">
        <v>2176.01001</v>
      </c>
      <c r="G480">
        <v>1840170000</v>
      </c>
      <c r="H480">
        <f t="shared" si="14"/>
        <v>1.3965243171308872E-2</v>
      </c>
      <c r="I480">
        <f t="shared" si="15"/>
        <v>1.0139652431713089</v>
      </c>
    </row>
    <row r="481" spans="1:9" x14ac:dyDescent="0.2">
      <c r="A481" s="4">
        <v>40141</v>
      </c>
      <c r="B481">
        <v>2174.6899410000001</v>
      </c>
      <c r="C481">
        <v>2175.1499020000001</v>
      </c>
      <c r="D481">
        <v>2155.219971</v>
      </c>
      <c r="E481">
        <v>2169.179932</v>
      </c>
      <c r="F481">
        <v>2169.179932</v>
      </c>
      <c r="G481">
        <v>1858490000</v>
      </c>
      <c r="H481">
        <f t="shared" si="14"/>
        <v>-3.138808171199492E-3</v>
      </c>
      <c r="I481">
        <f t="shared" si="15"/>
        <v>0.99686119182880051</v>
      </c>
    </row>
    <row r="482" spans="1:9" x14ac:dyDescent="0.2">
      <c r="A482" s="4">
        <v>40142</v>
      </c>
      <c r="B482">
        <v>2174</v>
      </c>
      <c r="C482">
        <v>2178.6201169999999</v>
      </c>
      <c r="D482">
        <v>2170.0600589999999</v>
      </c>
      <c r="E482">
        <v>2176.0500489999999</v>
      </c>
      <c r="F482">
        <v>2176.0500489999999</v>
      </c>
      <c r="G482">
        <v>1398610000</v>
      </c>
      <c r="H482">
        <f t="shared" si="14"/>
        <v>3.1671494368221698E-3</v>
      </c>
      <c r="I482">
        <f t="shared" si="15"/>
        <v>1.0031671494368222</v>
      </c>
    </row>
    <row r="483" spans="1:9" x14ac:dyDescent="0.2">
      <c r="A483" s="4">
        <v>40144</v>
      </c>
      <c r="B483">
        <v>2115.959961</v>
      </c>
      <c r="C483">
        <v>2155.4099120000001</v>
      </c>
      <c r="D483">
        <v>2113.98999</v>
      </c>
      <c r="E483">
        <v>2138.4399410000001</v>
      </c>
      <c r="F483">
        <v>2138.4399410000001</v>
      </c>
      <c r="G483">
        <v>971990000</v>
      </c>
      <c r="H483">
        <f t="shared" si="14"/>
        <v>-1.7283659453183775E-2</v>
      </c>
      <c r="I483">
        <f t="shared" si="15"/>
        <v>0.98271634054681622</v>
      </c>
    </row>
    <row r="484" spans="1:9" x14ac:dyDescent="0.2">
      <c r="A484" s="4">
        <v>40147</v>
      </c>
      <c r="B484">
        <v>2135.929932</v>
      </c>
      <c r="C484">
        <v>2146.929932</v>
      </c>
      <c r="D484">
        <v>2120.6999510000001</v>
      </c>
      <c r="E484">
        <v>2144.6000979999999</v>
      </c>
      <c r="F484">
        <v>2144.6000979999999</v>
      </c>
      <c r="G484">
        <v>1986050000</v>
      </c>
      <c r="H484">
        <f t="shared" si="14"/>
        <v>2.8806780503356499E-3</v>
      </c>
      <c r="I484">
        <f t="shared" si="15"/>
        <v>1.0028806780503356</v>
      </c>
    </row>
    <row r="485" spans="1:9" x14ac:dyDescent="0.2">
      <c r="A485" s="4">
        <v>40148</v>
      </c>
      <c r="B485">
        <v>2162.2299800000001</v>
      </c>
      <c r="C485">
        <v>2182.23999</v>
      </c>
      <c r="D485">
        <v>2162.2299800000001</v>
      </c>
      <c r="E485">
        <v>2175.8100589999999</v>
      </c>
      <c r="F485">
        <v>2175.8100589999999</v>
      </c>
      <c r="G485">
        <v>2151300000</v>
      </c>
      <c r="H485">
        <f t="shared" si="14"/>
        <v>1.4552811514419783E-2</v>
      </c>
      <c r="I485">
        <f t="shared" si="15"/>
        <v>1.0145528115144198</v>
      </c>
    </row>
    <row r="486" spans="1:9" x14ac:dyDescent="0.2">
      <c r="A486" s="4">
        <v>40149</v>
      </c>
      <c r="B486">
        <v>2178.51001</v>
      </c>
      <c r="C486">
        <v>2198.5500489999999</v>
      </c>
      <c r="D486">
        <v>2177.820068</v>
      </c>
      <c r="E486">
        <v>2185.030029</v>
      </c>
      <c r="F486">
        <v>2185.030029</v>
      </c>
      <c r="G486">
        <v>2068920000</v>
      </c>
      <c r="H486">
        <f t="shared" si="14"/>
        <v>4.2374884525708811E-3</v>
      </c>
      <c r="I486">
        <f t="shared" si="15"/>
        <v>1.0042374884525709</v>
      </c>
    </row>
    <row r="487" spans="1:9" x14ac:dyDescent="0.2">
      <c r="A487" s="4">
        <v>40150</v>
      </c>
      <c r="B487">
        <v>2190.419922</v>
      </c>
      <c r="C487">
        <v>2203.75</v>
      </c>
      <c r="D487">
        <v>2172.040039</v>
      </c>
      <c r="E487">
        <v>2173.139893</v>
      </c>
      <c r="F487">
        <v>2173.139893</v>
      </c>
      <c r="G487">
        <v>2001660000</v>
      </c>
      <c r="H487">
        <f t="shared" si="14"/>
        <v>-5.4416350540690273E-3</v>
      </c>
      <c r="I487">
        <f t="shared" si="15"/>
        <v>0.99455836494593097</v>
      </c>
    </row>
    <row r="488" spans="1:9" x14ac:dyDescent="0.2">
      <c r="A488" s="4">
        <v>40151</v>
      </c>
      <c r="B488">
        <v>2203.75</v>
      </c>
      <c r="C488">
        <v>2214.389893</v>
      </c>
      <c r="D488">
        <v>2169.6599120000001</v>
      </c>
      <c r="E488">
        <v>2194.3500979999999</v>
      </c>
      <c r="F488">
        <v>2194.3500979999999</v>
      </c>
      <c r="G488">
        <v>2305950000</v>
      </c>
      <c r="H488">
        <f t="shared" si="14"/>
        <v>9.7601654952454986E-3</v>
      </c>
      <c r="I488">
        <f t="shared" si="15"/>
        <v>1.0097601654952455</v>
      </c>
    </row>
    <row r="489" spans="1:9" x14ac:dyDescent="0.2">
      <c r="A489" s="4">
        <v>40154</v>
      </c>
      <c r="B489">
        <v>2191.3500979999999</v>
      </c>
      <c r="C489">
        <v>2201.419922</v>
      </c>
      <c r="D489">
        <v>2183.1298830000001</v>
      </c>
      <c r="E489">
        <v>2189.610107</v>
      </c>
      <c r="F489">
        <v>2189.610107</v>
      </c>
      <c r="G489">
        <v>1878980000</v>
      </c>
      <c r="H489">
        <f t="shared" si="14"/>
        <v>-2.1600887681141323E-3</v>
      </c>
      <c r="I489">
        <f t="shared" si="15"/>
        <v>0.99783991123188587</v>
      </c>
    </row>
    <row r="490" spans="1:9" x14ac:dyDescent="0.2">
      <c r="A490" s="4">
        <v>40155</v>
      </c>
      <c r="B490">
        <v>2174.719971</v>
      </c>
      <c r="C490">
        <v>2187.1899410000001</v>
      </c>
      <c r="D490">
        <v>2160.429932</v>
      </c>
      <c r="E490">
        <v>2172.98999</v>
      </c>
      <c r="F490">
        <v>2172.98999</v>
      </c>
      <c r="G490">
        <v>1981800000</v>
      </c>
      <c r="H490">
        <f t="shared" si="14"/>
        <v>-7.5904458729281199E-3</v>
      </c>
      <c r="I490">
        <f t="shared" si="15"/>
        <v>0.99240955412707188</v>
      </c>
    </row>
    <row r="491" spans="1:9" x14ac:dyDescent="0.2">
      <c r="A491" s="4">
        <v>40156</v>
      </c>
      <c r="B491">
        <v>2170.0200199999999</v>
      </c>
      <c r="C491">
        <v>2185.6999510000001</v>
      </c>
      <c r="D491">
        <v>2155.959961</v>
      </c>
      <c r="E491">
        <v>2183.7299800000001</v>
      </c>
      <c r="F491">
        <v>2183.7299800000001</v>
      </c>
      <c r="G491">
        <v>1906210000</v>
      </c>
      <c r="H491">
        <f t="shared" si="14"/>
        <v>4.9424940056903566E-3</v>
      </c>
      <c r="I491">
        <f t="shared" si="15"/>
        <v>1.0049424940056904</v>
      </c>
    </row>
    <row r="492" spans="1:9" x14ac:dyDescent="0.2">
      <c r="A492" s="4">
        <v>40157</v>
      </c>
      <c r="B492">
        <v>2194.8999020000001</v>
      </c>
      <c r="C492">
        <v>2202.8400879999999</v>
      </c>
      <c r="D492">
        <v>2187.080078</v>
      </c>
      <c r="E492">
        <v>2190.860107</v>
      </c>
      <c r="F492">
        <v>2190.860107</v>
      </c>
      <c r="G492">
        <v>1946370000</v>
      </c>
      <c r="H492">
        <f t="shared" si="14"/>
        <v>3.2651138489201426E-3</v>
      </c>
      <c r="I492">
        <f t="shared" si="15"/>
        <v>1.0032651138489201</v>
      </c>
    </row>
    <row r="493" spans="1:9" x14ac:dyDescent="0.2">
      <c r="A493" s="4">
        <v>40158</v>
      </c>
      <c r="B493">
        <v>2200.959961</v>
      </c>
      <c r="C493">
        <v>2202.3999020000001</v>
      </c>
      <c r="D493">
        <v>2179.51001</v>
      </c>
      <c r="E493">
        <v>2190.3100589999999</v>
      </c>
      <c r="F493">
        <v>2190.3100589999999</v>
      </c>
      <c r="G493">
        <v>1754430000</v>
      </c>
      <c r="H493">
        <f t="shared" si="14"/>
        <v>-2.5106486637038739E-4</v>
      </c>
      <c r="I493">
        <f t="shared" si="15"/>
        <v>0.99974893513362961</v>
      </c>
    </row>
    <row r="494" spans="1:9" x14ac:dyDescent="0.2">
      <c r="A494" s="4">
        <v>40161</v>
      </c>
      <c r="B494">
        <v>2202.3100589999999</v>
      </c>
      <c r="C494">
        <v>2212.5600589999999</v>
      </c>
      <c r="D494">
        <v>2193.1999510000001</v>
      </c>
      <c r="E494">
        <v>2212.1000979999999</v>
      </c>
      <c r="F494">
        <v>2212.1000979999999</v>
      </c>
      <c r="G494">
        <v>1841890000</v>
      </c>
      <c r="H494">
        <f t="shared" si="14"/>
        <v>9.9483810113845106E-3</v>
      </c>
      <c r="I494">
        <f t="shared" si="15"/>
        <v>1.0099483810113845</v>
      </c>
    </row>
    <row r="495" spans="1:9" x14ac:dyDescent="0.2">
      <c r="A495" s="4">
        <v>40162</v>
      </c>
      <c r="B495">
        <v>2203.540039</v>
      </c>
      <c r="C495">
        <v>2217.6298830000001</v>
      </c>
      <c r="D495">
        <v>2197.76001</v>
      </c>
      <c r="E495">
        <v>2201.0500489999999</v>
      </c>
      <c r="F495">
        <v>2201.0500489999999</v>
      </c>
      <c r="G495">
        <v>1946960000</v>
      </c>
      <c r="H495">
        <f t="shared" si="14"/>
        <v>-4.9952753087396662E-3</v>
      </c>
      <c r="I495">
        <f t="shared" si="15"/>
        <v>0.99500472469126033</v>
      </c>
    </row>
    <row r="496" spans="1:9" x14ac:dyDescent="0.2">
      <c r="A496" s="4">
        <v>40163</v>
      </c>
      <c r="B496">
        <v>2210.3500979999999</v>
      </c>
      <c r="C496">
        <v>2220.459961</v>
      </c>
      <c r="D496">
        <v>2203.330078</v>
      </c>
      <c r="E496">
        <v>2206.9099120000001</v>
      </c>
      <c r="F496">
        <v>2206.9099120000001</v>
      </c>
      <c r="G496">
        <v>2022440000</v>
      </c>
      <c r="H496">
        <f t="shared" si="14"/>
        <v>2.6623033868140578E-3</v>
      </c>
      <c r="I496">
        <f t="shared" si="15"/>
        <v>1.0026623033868141</v>
      </c>
    </row>
    <row r="497" spans="1:9" x14ac:dyDescent="0.2">
      <c r="A497" s="4">
        <v>40164</v>
      </c>
      <c r="B497">
        <v>2193.5</v>
      </c>
      <c r="C497">
        <v>2198.51001</v>
      </c>
      <c r="D497">
        <v>2178.0500489999999</v>
      </c>
      <c r="E497">
        <v>2180.0500489999999</v>
      </c>
      <c r="F497">
        <v>2180.0500489999999</v>
      </c>
      <c r="G497">
        <v>1904840000</v>
      </c>
      <c r="H497">
        <f t="shared" si="14"/>
        <v>-1.2170801741362647E-2</v>
      </c>
      <c r="I497">
        <f t="shared" si="15"/>
        <v>0.98782919825863735</v>
      </c>
    </row>
    <row r="498" spans="1:9" x14ac:dyDescent="0.2">
      <c r="A498" s="4">
        <v>40165</v>
      </c>
      <c r="B498">
        <v>2197.570068</v>
      </c>
      <c r="C498">
        <v>2213.179932</v>
      </c>
      <c r="D498">
        <v>2190.6899410000001</v>
      </c>
      <c r="E498">
        <v>2211.6899410000001</v>
      </c>
      <c r="F498">
        <v>2211.6899410000001</v>
      </c>
      <c r="G498">
        <v>2848410000</v>
      </c>
      <c r="H498">
        <f t="shared" si="14"/>
        <v>1.4513378724728687E-2</v>
      </c>
      <c r="I498">
        <f t="shared" si="15"/>
        <v>1.0145133787247287</v>
      </c>
    </row>
    <row r="499" spans="1:9" x14ac:dyDescent="0.2">
      <c r="A499" s="4">
        <v>40168</v>
      </c>
      <c r="B499">
        <v>2224.040039</v>
      </c>
      <c r="C499">
        <v>2242.219971</v>
      </c>
      <c r="D499">
        <v>2224.040039</v>
      </c>
      <c r="E499">
        <v>2237.6599120000001</v>
      </c>
      <c r="F499">
        <v>2237.6599120000001</v>
      </c>
      <c r="G499">
        <v>1808830000</v>
      </c>
      <c r="H499">
        <f t="shared" si="14"/>
        <v>1.1742139130161089E-2</v>
      </c>
      <c r="I499">
        <f t="shared" si="15"/>
        <v>1.0117421391301611</v>
      </c>
    </row>
    <row r="500" spans="1:9" x14ac:dyDescent="0.2">
      <c r="A500" s="4">
        <v>40169</v>
      </c>
      <c r="B500">
        <v>2242.610107</v>
      </c>
      <c r="C500">
        <v>2253.7299800000001</v>
      </c>
      <c r="D500">
        <v>2241.330078</v>
      </c>
      <c r="E500">
        <v>2252.669922</v>
      </c>
      <c r="F500">
        <v>2252.669922</v>
      </c>
      <c r="G500">
        <v>1724200000</v>
      </c>
      <c r="H500">
        <f t="shared" si="14"/>
        <v>6.7079049499456644E-3</v>
      </c>
      <c r="I500">
        <f t="shared" si="15"/>
        <v>1.0067079049499457</v>
      </c>
    </row>
    <row r="501" spans="1:9" x14ac:dyDescent="0.2">
      <c r="A501" s="4">
        <v>40170</v>
      </c>
      <c r="B501">
        <v>2257.209961</v>
      </c>
      <c r="C501">
        <v>2271.330078</v>
      </c>
      <c r="D501">
        <v>2253.669922</v>
      </c>
      <c r="E501">
        <v>2269.639893</v>
      </c>
      <c r="F501">
        <v>2269.639893</v>
      </c>
      <c r="G501">
        <v>1582900000</v>
      </c>
      <c r="H501">
        <f t="shared" si="14"/>
        <v>7.5332701139514402E-3</v>
      </c>
      <c r="I501">
        <f t="shared" si="15"/>
        <v>1.0075332701139514</v>
      </c>
    </row>
    <row r="502" spans="1:9" x14ac:dyDescent="0.2">
      <c r="A502" s="4">
        <v>40171</v>
      </c>
      <c r="B502">
        <v>2273.9499510000001</v>
      </c>
      <c r="C502">
        <v>2285.889893</v>
      </c>
      <c r="D502">
        <v>2273.3999020000001</v>
      </c>
      <c r="E502">
        <v>2285.6899410000001</v>
      </c>
      <c r="F502">
        <v>2285.6899410000001</v>
      </c>
      <c r="G502">
        <v>632650000</v>
      </c>
      <c r="H502">
        <f t="shared" si="14"/>
        <v>7.0716275517985761E-3</v>
      </c>
      <c r="I502">
        <f t="shared" si="15"/>
        <v>1.0070716275517986</v>
      </c>
    </row>
    <row r="503" spans="1:9" x14ac:dyDescent="0.2">
      <c r="A503" s="4">
        <v>40175</v>
      </c>
      <c r="B503">
        <v>2290.040039</v>
      </c>
      <c r="C503">
        <v>2295.8000489999999</v>
      </c>
      <c r="D503">
        <v>2280.5600589999999</v>
      </c>
      <c r="E503">
        <v>2291.080078</v>
      </c>
      <c r="F503">
        <v>2291.080078</v>
      </c>
      <c r="G503">
        <v>1232130000</v>
      </c>
      <c r="H503">
        <f t="shared" si="14"/>
        <v>2.3582100543531048E-3</v>
      </c>
      <c r="I503">
        <f t="shared" si="15"/>
        <v>1.0023582100543531</v>
      </c>
    </row>
    <row r="504" spans="1:9" x14ac:dyDescent="0.2">
      <c r="A504" s="4">
        <v>40176</v>
      </c>
      <c r="B504">
        <v>2293.9399410000001</v>
      </c>
      <c r="C504">
        <v>2294.75</v>
      </c>
      <c r="D504">
        <v>2286.570068</v>
      </c>
      <c r="E504">
        <v>2288.3999020000001</v>
      </c>
      <c r="F504">
        <v>2288.3999020000001</v>
      </c>
      <c r="G504">
        <v>1177710000</v>
      </c>
      <c r="H504">
        <f t="shared" si="14"/>
        <v>-1.1698307823179155E-3</v>
      </c>
      <c r="I504">
        <f t="shared" si="15"/>
        <v>0.99883016921768208</v>
      </c>
    </row>
    <row r="505" spans="1:9" x14ac:dyDescent="0.2">
      <c r="A505" s="4">
        <v>40177</v>
      </c>
      <c r="B505">
        <v>2284.5600589999999</v>
      </c>
      <c r="C505">
        <v>2293.0200199999999</v>
      </c>
      <c r="D505">
        <v>2280.1599120000001</v>
      </c>
      <c r="E505">
        <v>2291.280029</v>
      </c>
      <c r="F505">
        <v>2291.280029</v>
      </c>
      <c r="G505">
        <v>1312670000</v>
      </c>
      <c r="H505">
        <f t="shared" si="14"/>
        <v>1.2585767887347554E-3</v>
      </c>
      <c r="I505">
        <f t="shared" si="15"/>
        <v>1.0012585767887348</v>
      </c>
    </row>
    <row r="506" spans="1:9" x14ac:dyDescent="0.2">
      <c r="A506" s="4">
        <v>40178</v>
      </c>
      <c r="B506">
        <v>2292.919922</v>
      </c>
      <c r="C506">
        <v>2293.5900879999999</v>
      </c>
      <c r="D506">
        <v>2269.110107</v>
      </c>
      <c r="E506">
        <v>2269.1499020000001</v>
      </c>
      <c r="F506">
        <v>2269.1499020000001</v>
      </c>
      <c r="G506">
        <v>1237820000</v>
      </c>
      <c r="H506">
        <f t="shared" si="14"/>
        <v>-9.658412206236644E-3</v>
      </c>
      <c r="I506">
        <f t="shared" si="15"/>
        <v>0.99034158779376336</v>
      </c>
    </row>
    <row r="507" spans="1:9" x14ac:dyDescent="0.2">
      <c r="A507" s="4">
        <v>40182</v>
      </c>
      <c r="B507">
        <v>2294.4099120000001</v>
      </c>
      <c r="C507">
        <v>2311.1499020000001</v>
      </c>
      <c r="D507">
        <v>2294.4099120000001</v>
      </c>
      <c r="E507">
        <v>2308.419922</v>
      </c>
      <c r="F507">
        <v>2308.419922</v>
      </c>
      <c r="G507">
        <v>1931380000</v>
      </c>
      <c r="H507">
        <f t="shared" si="14"/>
        <v>1.730604926778434E-2</v>
      </c>
      <c r="I507">
        <f t="shared" si="15"/>
        <v>1.0173060492677843</v>
      </c>
    </row>
    <row r="508" spans="1:9" x14ac:dyDescent="0.2">
      <c r="A508" s="4">
        <v>40183</v>
      </c>
      <c r="B508">
        <v>2307.2700199999999</v>
      </c>
      <c r="C508">
        <v>2313.7299800000001</v>
      </c>
      <c r="D508">
        <v>2295.6201169999999</v>
      </c>
      <c r="E508">
        <v>2308.709961</v>
      </c>
      <c r="F508">
        <v>2308.709961</v>
      </c>
      <c r="G508">
        <v>2367860000</v>
      </c>
      <c r="H508">
        <f t="shared" si="14"/>
        <v>1.2564395118741523E-4</v>
      </c>
      <c r="I508">
        <f t="shared" si="15"/>
        <v>1.0001256439511874</v>
      </c>
    </row>
    <row r="509" spans="1:9" x14ac:dyDescent="0.2">
      <c r="A509" s="4">
        <v>40184</v>
      </c>
      <c r="B509">
        <v>2307.709961</v>
      </c>
      <c r="C509">
        <v>2314.070068</v>
      </c>
      <c r="D509">
        <v>2295.679932</v>
      </c>
      <c r="E509">
        <v>2301.0900879999999</v>
      </c>
      <c r="F509">
        <v>2301.0900879999999</v>
      </c>
      <c r="G509">
        <v>2253340000</v>
      </c>
      <c r="H509">
        <f t="shared" si="14"/>
        <v>-3.3004895065725792E-3</v>
      </c>
      <c r="I509">
        <f t="shared" si="15"/>
        <v>0.99669951049342742</v>
      </c>
    </row>
    <row r="510" spans="1:9" x14ac:dyDescent="0.2">
      <c r="A510" s="4">
        <v>40185</v>
      </c>
      <c r="B510">
        <v>2298.0900879999999</v>
      </c>
      <c r="C510">
        <v>2301.3000489999999</v>
      </c>
      <c r="D510">
        <v>2285.219971</v>
      </c>
      <c r="E510">
        <v>2300.0500489999999</v>
      </c>
      <c r="F510">
        <v>2300.0500489999999</v>
      </c>
      <c r="G510">
        <v>2270050000</v>
      </c>
      <c r="H510">
        <f t="shared" si="14"/>
        <v>-4.519766546402515E-4</v>
      </c>
      <c r="I510">
        <f t="shared" si="15"/>
        <v>0.99954802334535975</v>
      </c>
    </row>
    <row r="511" spans="1:9" x14ac:dyDescent="0.2">
      <c r="A511" s="4">
        <v>40186</v>
      </c>
      <c r="B511">
        <v>2292.23999</v>
      </c>
      <c r="C511">
        <v>2317.6000979999999</v>
      </c>
      <c r="D511">
        <v>2290.610107</v>
      </c>
      <c r="E511">
        <v>2317.169922</v>
      </c>
      <c r="F511">
        <v>2317.169922</v>
      </c>
      <c r="G511">
        <v>2145390000</v>
      </c>
      <c r="H511">
        <f t="shared" si="14"/>
        <v>7.4432610748811356E-3</v>
      </c>
      <c r="I511">
        <f t="shared" si="15"/>
        <v>1.0074432610748811</v>
      </c>
    </row>
    <row r="512" spans="1:9" x14ac:dyDescent="0.2">
      <c r="A512" s="4">
        <v>40189</v>
      </c>
      <c r="B512">
        <v>2324.780029</v>
      </c>
      <c r="C512">
        <v>2326.280029</v>
      </c>
      <c r="D512">
        <v>2302.209961</v>
      </c>
      <c r="E512">
        <v>2312.4099120000001</v>
      </c>
      <c r="F512">
        <v>2312.4099120000001</v>
      </c>
      <c r="G512">
        <v>2077890000</v>
      </c>
      <c r="H512">
        <f t="shared" si="14"/>
        <v>-2.0542343290437248E-3</v>
      </c>
      <c r="I512">
        <f t="shared" si="15"/>
        <v>0.99794576567095628</v>
      </c>
    </row>
    <row r="513" spans="1:9" x14ac:dyDescent="0.2">
      <c r="A513" s="4">
        <v>40190</v>
      </c>
      <c r="B513">
        <v>2297.280029</v>
      </c>
      <c r="C513">
        <v>2298.8500979999999</v>
      </c>
      <c r="D513">
        <v>2272.6999510000001</v>
      </c>
      <c r="E513">
        <v>2282.3100589999999</v>
      </c>
      <c r="F513">
        <v>2282.3100589999999</v>
      </c>
      <c r="G513">
        <v>2368320000</v>
      </c>
      <c r="H513">
        <f t="shared" si="14"/>
        <v>-1.3016659738310343E-2</v>
      </c>
      <c r="I513">
        <f t="shared" si="15"/>
        <v>0.98698334026168966</v>
      </c>
    </row>
    <row r="514" spans="1:9" x14ac:dyDescent="0.2">
      <c r="A514" s="4">
        <v>40191</v>
      </c>
      <c r="B514">
        <v>2289.459961</v>
      </c>
      <c r="C514">
        <v>2313.030029</v>
      </c>
      <c r="D514">
        <v>2274.1201169999999</v>
      </c>
      <c r="E514">
        <v>2307.8999020000001</v>
      </c>
      <c r="F514">
        <v>2307.8999020000001</v>
      </c>
      <c r="G514">
        <v>2318350000</v>
      </c>
      <c r="H514">
        <f t="shared" si="14"/>
        <v>1.1212255275785177E-2</v>
      </c>
      <c r="I514">
        <f t="shared" si="15"/>
        <v>1.0112122552757852</v>
      </c>
    </row>
    <row r="515" spans="1:9" x14ac:dyDescent="0.2">
      <c r="A515" s="4">
        <v>40192</v>
      </c>
      <c r="B515">
        <v>2303.3100589999999</v>
      </c>
      <c r="C515">
        <v>2322.5600589999999</v>
      </c>
      <c r="D515">
        <v>2303.290039</v>
      </c>
      <c r="E515">
        <v>2316.73999</v>
      </c>
      <c r="F515">
        <v>2316.73999</v>
      </c>
      <c r="G515">
        <v>2254170000</v>
      </c>
      <c r="H515">
        <f t="shared" si="14"/>
        <v>3.8303602302418582E-3</v>
      </c>
      <c r="I515">
        <f t="shared" si="15"/>
        <v>1.0038303602302419</v>
      </c>
    </row>
    <row r="516" spans="1:9" x14ac:dyDescent="0.2">
      <c r="A516" s="4">
        <v>40193</v>
      </c>
      <c r="B516">
        <v>2316.9799800000001</v>
      </c>
      <c r="C516">
        <v>2322.540039</v>
      </c>
      <c r="D516">
        <v>2279.1999510000001</v>
      </c>
      <c r="E516">
        <v>2287.98999</v>
      </c>
      <c r="F516">
        <v>2287.98999</v>
      </c>
      <c r="G516">
        <v>2637770000</v>
      </c>
      <c r="H516">
        <f t="shared" ref="H516:H579" si="16">+F516/F515-1</f>
        <v>-1.2409679171636379E-2</v>
      </c>
      <c r="I516">
        <f t="shared" ref="I516:I579" si="17">1+H516</f>
        <v>0.98759032082836362</v>
      </c>
    </row>
    <row r="517" spans="1:9" x14ac:dyDescent="0.2">
      <c r="A517" s="4">
        <v>40197</v>
      </c>
      <c r="B517">
        <v>2291.0200199999999</v>
      </c>
      <c r="C517">
        <v>2320.3999020000001</v>
      </c>
      <c r="D517">
        <v>2290.679932</v>
      </c>
      <c r="E517">
        <v>2320.3999020000001</v>
      </c>
      <c r="F517">
        <v>2320.3999020000001</v>
      </c>
      <c r="G517">
        <v>2045290000</v>
      </c>
      <c r="H517">
        <f t="shared" si="16"/>
        <v>1.4165233301567159E-2</v>
      </c>
      <c r="I517">
        <f t="shared" si="17"/>
        <v>1.0141652333015672</v>
      </c>
    </row>
    <row r="518" spans="1:9" x14ac:dyDescent="0.2">
      <c r="A518" s="4">
        <v>40198</v>
      </c>
      <c r="B518">
        <v>2304.3100589999999</v>
      </c>
      <c r="C518">
        <v>2304.469971</v>
      </c>
      <c r="D518">
        <v>2268.679932</v>
      </c>
      <c r="E518">
        <v>2291.25</v>
      </c>
      <c r="F518">
        <v>2291.25</v>
      </c>
      <c r="G518">
        <v>2351890000</v>
      </c>
      <c r="H518">
        <f t="shared" si="16"/>
        <v>-1.2562447522461606E-2</v>
      </c>
      <c r="I518">
        <f t="shared" si="17"/>
        <v>0.98743755247753839</v>
      </c>
    </row>
    <row r="519" spans="1:9" x14ac:dyDescent="0.2">
      <c r="A519" s="4">
        <v>40199</v>
      </c>
      <c r="B519">
        <v>2298.2299800000001</v>
      </c>
      <c r="C519">
        <v>2308.9799800000001</v>
      </c>
      <c r="D519">
        <v>2259.820068</v>
      </c>
      <c r="E519">
        <v>2265.6999510000001</v>
      </c>
      <c r="F519">
        <v>2265.6999510000001</v>
      </c>
      <c r="G519">
        <v>2877800000</v>
      </c>
      <c r="H519">
        <f t="shared" si="16"/>
        <v>-1.1151139770867458E-2</v>
      </c>
      <c r="I519">
        <f t="shared" si="17"/>
        <v>0.98884886022913254</v>
      </c>
    </row>
    <row r="520" spans="1:9" x14ac:dyDescent="0.2">
      <c r="A520" s="4">
        <v>40200</v>
      </c>
      <c r="B520">
        <v>2255.76001</v>
      </c>
      <c r="C520">
        <v>2262.2700199999999</v>
      </c>
      <c r="D520">
        <v>2200.3701169999999</v>
      </c>
      <c r="E520">
        <v>2205.290039</v>
      </c>
      <c r="F520">
        <v>2205.290039</v>
      </c>
      <c r="G520">
        <v>2817620000</v>
      </c>
      <c r="H520">
        <f t="shared" si="16"/>
        <v>-2.666280324247583E-2</v>
      </c>
      <c r="I520">
        <f t="shared" si="17"/>
        <v>0.97333719675752417</v>
      </c>
    </row>
    <row r="521" spans="1:9" x14ac:dyDescent="0.2">
      <c r="A521" s="4">
        <v>40203</v>
      </c>
      <c r="B521">
        <v>2220.290039</v>
      </c>
      <c r="C521">
        <v>2223.219971</v>
      </c>
      <c r="D521">
        <v>2201.169922</v>
      </c>
      <c r="E521">
        <v>2210.8000489999999</v>
      </c>
      <c r="F521">
        <v>2210.8000489999999</v>
      </c>
      <c r="G521">
        <v>2134350000</v>
      </c>
      <c r="H521">
        <f t="shared" si="16"/>
        <v>2.4985420976637585E-3</v>
      </c>
      <c r="I521">
        <f t="shared" si="17"/>
        <v>1.0024985420976638</v>
      </c>
    </row>
    <row r="522" spans="1:9" x14ac:dyDescent="0.2">
      <c r="A522" s="4">
        <v>40204</v>
      </c>
      <c r="B522">
        <v>2203.4399410000001</v>
      </c>
      <c r="C522">
        <v>2227.889893</v>
      </c>
      <c r="D522">
        <v>2195.4399410000001</v>
      </c>
      <c r="E522">
        <v>2203.7299800000001</v>
      </c>
      <c r="F522">
        <v>2203.7299800000001</v>
      </c>
      <c r="G522">
        <v>2361260000</v>
      </c>
      <c r="H522">
        <f t="shared" si="16"/>
        <v>-3.1979685377688805E-3</v>
      </c>
      <c r="I522">
        <f t="shared" si="17"/>
        <v>0.99680203146223112</v>
      </c>
    </row>
    <row r="523" spans="1:9" x14ac:dyDescent="0.2">
      <c r="A523" s="4">
        <v>40205</v>
      </c>
      <c r="B523">
        <v>2200.3000489999999</v>
      </c>
      <c r="C523">
        <v>2225.669922</v>
      </c>
      <c r="D523">
        <v>2192.5900879999999</v>
      </c>
      <c r="E523">
        <v>2221.4099120000001</v>
      </c>
      <c r="F523">
        <v>2221.4099120000001</v>
      </c>
      <c r="G523">
        <v>2492880000</v>
      </c>
      <c r="H523">
        <f t="shared" si="16"/>
        <v>8.022730625101282E-3</v>
      </c>
      <c r="I523">
        <f t="shared" si="17"/>
        <v>1.0080227306251013</v>
      </c>
    </row>
    <row r="524" spans="1:9" x14ac:dyDescent="0.2">
      <c r="A524" s="4">
        <v>40206</v>
      </c>
      <c r="B524">
        <v>2220.3100589999999</v>
      </c>
      <c r="C524">
        <v>2220.8701169999999</v>
      </c>
      <c r="D524">
        <v>2166.8999020000001</v>
      </c>
      <c r="E524">
        <v>2179</v>
      </c>
      <c r="F524">
        <v>2179</v>
      </c>
      <c r="G524">
        <v>2829640000</v>
      </c>
      <c r="H524">
        <f t="shared" si="16"/>
        <v>-1.9091439077003614E-2</v>
      </c>
      <c r="I524">
        <f t="shared" si="17"/>
        <v>0.98090856092299639</v>
      </c>
    </row>
    <row r="525" spans="1:9" x14ac:dyDescent="0.2">
      <c r="A525" s="4">
        <v>40207</v>
      </c>
      <c r="B525">
        <v>2198.26001</v>
      </c>
      <c r="C525">
        <v>2202.8400879999999</v>
      </c>
      <c r="D525">
        <v>2140.3400879999999</v>
      </c>
      <c r="E525">
        <v>2147.3500979999999</v>
      </c>
      <c r="F525">
        <v>2147.3500979999999</v>
      </c>
      <c r="G525">
        <v>3090580000</v>
      </c>
      <c r="H525">
        <f t="shared" si="16"/>
        <v>-1.4524966498393854E-2</v>
      </c>
      <c r="I525">
        <f t="shared" si="17"/>
        <v>0.98547503350160615</v>
      </c>
    </row>
    <row r="526" spans="1:9" x14ac:dyDescent="0.2">
      <c r="A526" s="4">
        <v>40210</v>
      </c>
      <c r="B526">
        <v>2155.8100589999999</v>
      </c>
      <c r="C526">
        <v>2171.1999510000001</v>
      </c>
      <c r="D526">
        <v>2152.26001</v>
      </c>
      <c r="E526">
        <v>2171.1999510000001</v>
      </c>
      <c r="F526">
        <v>2171.1999510000001</v>
      </c>
      <c r="G526">
        <v>2234140000</v>
      </c>
      <c r="H526">
        <f t="shared" si="16"/>
        <v>1.1106643961882767E-2</v>
      </c>
      <c r="I526">
        <f t="shared" si="17"/>
        <v>1.0111066439618828</v>
      </c>
    </row>
    <row r="527" spans="1:9" x14ac:dyDescent="0.2">
      <c r="A527" s="4">
        <v>40211</v>
      </c>
      <c r="B527">
        <v>2171.6599120000001</v>
      </c>
      <c r="C527">
        <v>2193.6599120000001</v>
      </c>
      <c r="D527">
        <v>2161.469971</v>
      </c>
      <c r="E527">
        <v>2190.0600589999999</v>
      </c>
      <c r="F527">
        <v>2190.0600589999999</v>
      </c>
      <c r="G527">
        <v>2468470000</v>
      </c>
      <c r="H527">
        <f t="shared" si="16"/>
        <v>8.6864906160823985E-3</v>
      </c>
      <c r="I527">
        <f t="shared" si="17"/>
        <v>1.0086864906160824</v>
      </c>
    </row>
    <row r="528" spans="1:9" x14ac:dyDescent="0.2">
      <c r="A528" s="4">
        <v>40212</v>
      </c>
      <c r="B528">
        <v>2181.01001</v>
      </c>
      <c r="C528">
        <v>2194.530029</v>
      </c>
      <c r="D528">
        <v>2176.75</v>
      </c>
      <c r="E528">
        <v>2190.9099120000001</v>
      </c>
      <c r="F528">
        <v>2190.9099120000001</v>
      </c>
      <c r="G528">
        <v>2303350000</v>
      </c>
      <c r="H528">
        <f t="shared" si="16"/>
        <v>3.8805008863018742E-4</v>
      </c>
      <c r="I528">
        <f t="shared" si="17"/>
        <v>1.0003880500886302</v>
      </c>
    </row>
    <row r="529" spans="1:9" x14ac:dyDescent="0.2">
      <c r="A529" s="4">
        <v>40213</v>
      </c>
      <c r="B529">
        <v>2176.389893</v>
      </c>
      <c r="C529">
        <v>2178.25</v>
      </c>
      <c r="D529">
        <v>2125.429932</v>
      </c>
      <c r="E529">
        <v>2125.429932</v>
      </c>
      <c r="F529">
        <v>2125.429932</v>
      </c>
      <c r="G529">
        <v>2801390000</v>
      </c>
      <c r="H529">
        <f t="shared" si="16"/>
        <v>-2.9887116599981889E-2</v>
      </c>
      <c r="I529">
        <f t="shared" si="17"/>
        <v>0.97011288340001811</v>
      </c>
    </row>
    <row r="530" spans="1:9" x14ac:dyDescent="0.2">
      <c r="A530" s="4">
        <v>40214</v>
      </c>
      <c r="B530">
        <v>2131.919922</v>
      </c>
      <c r="C530">
        <v>2142.2700199999999</v>
      </c>
      <c r="D530">
        <v>2100.169922</v>
      </c>
      <c r="E530">
        <v>2141.1201169999999</v>
      </c>
      <c r="F530">
        <v>2141.1201169999999</v>
      </c>
      <c r="G530">
        <v>2811100000</v>
      </c>
      <c r="H530">
        <f t="shared" si="16"/>
        <v>7.382122912532596E-3</v>
      </c>
      <c r="I530">
        <f t="shared" si="17"/>
        <v>1.0073821229125326</v>
      </c>
    </row>
    <row r="531" spans="1:9" x14ac:dyDescent="0.2">
      <c r="A531" s="4">
        <v>40217</v>
      </c>
      <c r="B531">
        <v>2140.1000979999999</v>
      </c>
      <c r="C531">
        <v>2152.639893</v>
      </c>
      <c r="D531">
        <v>2125.110107</v>
      </c>
      <c r="E531">
        <v>2126.0500489999999</v>
      </c>
      <c r="F531">
        <v>2126.0500489999999</v>
      </c>
      <c r="G531">
        <v>2036280000</v>
      </c>
      <c r="H531">
        <f t="shared" si="16"/>
        <v>-7.0384038150625994E-3</v>
      </c>
      <c r="I531">
        <f t="shared" si="17"/>
        <v>0.9929615961849374</v>
      </c>
    </row>
    <row r="532" spans="1:9" x14ac:dyDescent="0.2">
      <c r="A532" s="4">
        <v>40218</v>
      </c>
      <c r="B532">
        <v>2153.1000979999999</v>
      </c>
      <c r="C532">
        <v>2166.1599120000001</v>
      </c>
      <c r="D532">
        <v>2132.580078</v>
      </c>
      <c r="E532">
        <v>2150.8701169999999</v>
      </c>
      <c r="F532">
        <v>2150.8701169999999</v>
      </c>
      <c r="G532">
        <v>2296420000</v>
      </c>
      <c r="H532">
        <f t="shared" si="16"/>
        <v>1.1674263271306495E-2</v>
      </c>
      <c r="I532">
        <f t="shared" si="17"/>
        <v>1.0116742632713065</v>
      </c>
    </row>
    <row r="533" spans="1:9" x14ac:dyDescent="0.2">
      <c r="A533" s="4">
        <v>40219</v>
      </c>
      <c r="B533">
        <v>2147.459961</v>
      </c>
      <c r="C533">
        <v>2156.360107</v>
      </c>
      <c r="D533">
        <v>2131.080078</v>
      </c>
      <c r="E533">
        <v>2147.8701169999999</v>
      </c>
      <c r="F533">
        <v>2147.8701169999999</v>
      </c>
      <c r="G533">
        <v>2059940000</v>
      </c>
      <c r="H533">
        <f t="shared" si="16"/>
        <v>-1.3947843601939125E-3</v>
      </c>
      <c r="I533">
        <f t="shared" si="17"/>
        <v>0.99860521563980609</v>
      </c>
    </row>
    <row r="534" spans="1:9" x14ac:dyDescent="0.2">
      <c r="A534" s="4">
        <v>40220</v>
      </c>
      <c r="B534">
        <v>2145.0900879999999</v>
      </c>
      <c r="C534">
        <v>2179.540039</v>
      </c>
      <c r="D534">
        <v>2134.139893</v>
      </c>
      <c r="E534">
        <v>2177.4099120000001</v>
      </c>
      <c r="F534">
        <v>2177.4099120000001</v>
      </c>
      <c r="G534">
        <v>2141260000</v>
      </c>
      <c r="H534">
        <f t="shared" si="16"/>
        <v>1.3753063914897945E-2</v>
      </c>
      <c r="I534">
        <f t="shared" si="17"/>
        <v>1.0137530639148979</v>
      </c>
    </row>
    <row r="535" spans="1:9" x14ac:dyDescent="0.2">
      <c r="A535" s="4">
        <v>40221</v>
      </c>
      <c r="B535">
        <v>2157.6899410000001</v>
      </c>
      <c r="C535">
        <v>2184.570068</v>
      </c>
      <c r="D535">
        <v>2151.98999</v>
      </c>
      <c r="E535">
        <v>2183.530029</v>
      </c>
      <c r="F535">
        <v>2183.530029</v>
      </c>
      <c r="G535">
        <v>2236180000</v>
      </c>
      <c r="H535">
        <f t="shared" si="16"/>
        <v>2.8107325893351742E-3</v>
      </c>
      <c r="I535">
        <f t="shared" si="17"/>
        <v>1.0028107325893352</v>
      </c>
    </row>
    <row r="536" spans="1:9" x14ac:dyDescent="0.2">
      <c r="A536" s="4">
        <v>40225</v>
      </c>
      <c r="B536">
        <v>2200.3798830000001</v>
      </c>
      <c r="C536">
        <v>2214.1899410000001</v>
      </c>
      <c r="D536">
        <v>2189.179932</v>
      </c>
      <c r="E536">
        <v>2214.1899410000001</v>
      </c>
      <c r="F536">
        <v>2214.1899410000001</v>
      </c>
      <c r="G536">
        <v>2072850000</v>
      </c>
      <c r="H536">
        <f t="shared" si="16"/>
        <v>1.4041442798037318E-2</v>
      </c>
      <c r="I536">
        <f t="shared" si="17"/>
        <v>1.0140414427980373</v>
      </c>
    </row>
    <row r="537" spans="1:9" x14ac:dyDescent="0.2">
      <c r="A537" s="4">
        <v>40226</v>
      </c>
      <c r="B537">
        <v>2222.8701169999999</v>
      </c>
      <c r="C537">
        <v>2226.320068</v>
      </c>
      <c r="D537">
        <v>2212.780029</v>
      </c>
      <c r="E537">
        <v>2226.290039</v>
      </c>
      <c r="F537">
        <v>2226.290039</v>
      </c>
      <c r="G537">
        <v>2103530000</v>
      </c>
      <c r="H537">
        <f t="shared" si="16"/>
        <v>5.4647967529537489E-3</v>
      </c>
      <c r="I537">
        <f t="shared" si="17"/>
        <v>1.0054647967529537</v>
      </c>
    </row>
    <row r="538" spans="1:9" x14ac:dyDescent="0.2">
      <c r="A538" s="4">
        <v>40227</v>
      </c>
      <c r="B538">
        <v>2223.219971</v>
      </c>
      <c r="C538">
        <v>2243.5</v>
      </c>
      <c r="D538">
        <v>2221.139893</v>
      </c>
      <c r="E538">
        <v>2241.709961</v>
      </c>
      <c r="F538">
        <v>2241.709961</v>
      </c>
      <c r="G538">
        <v>2076820000</v>
      </c>
      <c r="H538">
        <f t="shared" si="16"/>
        <v>6.9262862115335722E-3</v>
      </c>
      <c r="I538">
        <f t="shared" si="17"/>
        <v>1.0069262862115336</v>
      </c>
    </row>
    <row r="539" spans="1:9" x14ac:dyDescent="0.2">
      <c r="A539" s="4">
        <v>40228</v>
      </c>
      <c r="B539">
        <v>2233.330078</v>
      </c>
      <c r="C539">
        <v>2249.8000489999999</v>
      </c>
      <c r="D539">
        <v>2228.929932</v>
      </c>
      <c r="E539">
        <v>2243.8701169999999</v>
      </c>
      <c r="F539">
        <v>2243.8701169999999</v>
      </c>
      <c r="G539">
        <v>2166660000</v>
      </c>
      <c r="H539">
        <f t="shared" si="16"/>
        <v>9.6361975348324691E-4</v>
      </c>
      <c r="I539">
        <f t="shared" si="17"/>
        <v>1.0009636197534832</v>
      </c>
    </row>
    <row r="540" spans="1:9" x14ac:dyDescent="0.2">
      <c r="A540" s="4">
        <v>40231</v>
      </c>
      <c r="B540">
        <v>2250.919922</v>
      </c>
      <c r="C540">
        <v>2251.679932</v>
      </c>
      <c r="D540">
        <v>2235.6499020000001</v>
      </c>
      <c r="E540">
        <v>2242.030029</v>
      </c>
      <c r="F540">
        <v>2242.030029</v>
      </c>
      <c r="G540">
        <v>1976290000</v>
      </c>
      <c r="H540">
        <f t="shared" si="16"/>
        <v>-8.2005102971827171E-4</v>
      </c>
      <c r="I540">
        <f t="shared" si="17"/>
        <v>0.99917994897028173</v>
      </c>
    </row>
    <row r="541" spans="1:9" x14ac:dyDescent="0.2">
      <c r="A541" s="4">
        <v>40232</v>
      </c>
      <c r="B541">
        <v>2238.01001</v>
      </c>
      <c r="C541">
        <v>2239.8000489999999</v>
      </c>
      <c r="D541">
        <v>2205.6999510000001</v>
      </c>
      <c r="E541">
        <v>2213.4399410000001</v>
      </c>
      <c r="F541">
        <v>2213.4399410000001</v>
      </c>
      <c r="G541">
        <v>2310910000</v>
      </c>
      <c r="H541">
        <f t="shared" si="16"/>
        <v>-1.2751875590511941E-2</v>
      </c>
      <c r="I541">
        <f t="shared" si="17"/>
        <v>0.98724812440948806</v>
      </c>
    </row>
    <row r="542" spans="1:9" x14ac:dyDescent="0.2">
      <c r="A542" s="4">
        <v>40233</v>
      </c>
      <c r="B542">
        <v>2222.3999020000001</v>
      </c>
      <c r="C542">
        <v>2241.6899410000001</v>
      </c>
      <c r="D542">
        <v>2221.280029</v>
      </c>
      <c r="E542">
        <v>2235.8999020000001</v>
      </c>
      <c r="F542">
        <v>2235.8999020000001</v>
      </c>
      <c r="G542">
        <v>2155810000</v>
      </c>
      <c r="H542">
        <f t="shared" si="16"/>
        <v>1.01470839953548E-2</v>
      </c>
      <c r="I542">
        <f t="shared" si="17"/>
        <v>1.0101470839953548</v>
      </c>
    </row>
    <row r="543" spans="1:9" x14ac:dyDescent="0.2">
      <c r="A543" s="4">
        <v>40234</v>
      </c>
      <c r="B543">
        <v>2208.6201169999999</v>
      </c>
      <c r="C543">
        <v>2236.209961</v>
      </c>
      <c r="D543">
        <v>2198.7299800000001</v>
      </c>
      <c r="E543">
        <v>2234.219971</v>
      </c>
      <c r="F543">
        <v>2234.219971</v>
      </c>
      <c r="G543">
        <v>2300530000</v>
      </c>
      <c r="H543">
        <f t="shared" si="16"/>
        <v>-7.513444579954065E-4</v>
      </c>
      <c r="I543">
        <f t="shared" si="17"/>
        <v>0.99924865554200459</v>
      </c>
    </row>
    <row r="544" spans="1:9" x14ac:dyDescent="0.2">
      <c r="A544" s="4">
        <v>40235</v>
      </c>
      <c r="B544">
        <v>2234.4399410000001</v>
      </c>
      <c r="C544">
        <v>2242.830078</v>
      </c>
      <c r="D544">
        <v>2222.2299800000001</v>
      </c>
      <c r="E544">
        <v>2238.26001</v>
      </c>
      <c r="F544">
        <v>2238.26001</v>
      </c>
      <c r="G544">
        <v>2283430000</v>
      </c>
      <c r="H544">
        <f t="shared" si="16"/>
        <v>1.8082548059006331E-3</v>
      </c>
      <c r="I544">
        <f t="shared" si="17"/>
        <v>1.0018082548059006</v>
      </c>
    </row>
    <row r="545" spans="1:9" x14ac:dyDescent="0.2">
      <c r="A545" s="4">
        <v>40238</v>
      </c>
      <c r="B545">
        <v>2247.3999020000001</v>
      </c>
      <c r="C545">
        <v>2274.0200199999999</v>
      </c>
      <c r="D545">
        <v>2247.330078</v>
      </c>
      <c r="E545">
        <v>2273.570068</v>
      </c>
      <c r="F545">
        <v>2273.570068</v>
      </c>
      <c r="G545">
        <v>2504940000</v>
      </c>
      <c r="H545">
        <f t="shared" si="16"/>
        <v>1.5775672996990231E-2</v>
      </c>
      <c r="I545">
        <f t="shared" si="17"/>
        <v>1.0157756729969902</v>
      </c>
    </row>
    <row r="546" spans="1:9" x14ac:dyDescent="0.2">
      <c r="A546" s="4">
        <v>40239</v>
      </c>
      <c r="B546">
        <v>2279.070068</v>
      </c>
      <c r="C546">
        <v>2292.48999</v>
      </c>
      <c r="D546">
        <v>2275.3500979999999</v>
      </c>
      <c r="E546">
        <v>2280.790039</v>
      </c>
      <c r="F546">
        <v>2280.790039</v>
      </c>
      <c r="G546">
        <v>2831870000</v>
      </c>
      <c r="H546">
        <f t="shared" si="16"/>
        <v>3.1756096289352609E-3</v>
      </c>
      <c r="I546">
        <f t="shared" si="17"/>
        <v>1.0031756096289353</v>
      </c>
    </row>
    <row r="547" spans="1:9" x14ac:dyDescent="0.2">
      <c r="A547" s="4">
        <v>40240</v>
      </c>
      <c r="B547">
        <v>2284.820068</v>
      </c>
      <c r="C547">
        <v>2293.320068</v>
      </c>
      <c r="D547">
        <v>2275.25</v>
      </c>
      <c r="E547">
        <v>2280.679932</v>
      </c>
      <c r="F547">
        <v>2280.679932</v>
      </c>
      <c r="G547">
        <v>2603510000</v>
      </c>
      <c r="H547">
        <f t="shared" si="16"/>
        <v>-4.8275815887177664E-5</v>
      </c>
      <c r="I547">
        <f t="shared" si="17"/>
        <v>0.99995172418411282</v>
      </c>
    </row>
    <row r="548" spans="1:9" x14ac:dyDescent="0.2">
      <c r="A548" s="4">
        <v>40241</v>
      </c>
      <c r="B548">
        <v>2282.570068</v>
      </c>
      <c r="C548">
        <v>2293.1599120000001</v>
      </c>
      <c r="D548">
        <v>2273.6298830000001</v>
      </c>
      <c r="E548">
        <v>2292.3100589999999</v>
      </c>
      <c r="F548">
        <v>2292.3100589999999</v>
      </c>
      <c r="G548">
        <v>2186020000</v>
      </c>
      <c r="H548">
        <f t="shared" si="16"/>
        <v>5.0994121695107086E-3</v>
      </c>
      <c r="I548">
        <f t="shared" si="17"/>
        <v>1.0050994121695107</v>
      </c>
    </row>
    <row r="549" spans="1:9" x14ac:dyDescent="0.2">
      <c r="A549" s="4">
        <v>40242</v>
      </c>
      <c r="B549">
        <v>2304.01001</v>
      </c>
      <c r="C549">
        <v>2327.030029</v>
      </c>
      <c r="D549">
        <v>2301.1000979999999</v>
      </c>
      <c r="E549">
        <v>2326.3500979999999</v>
      </c>
      <c r="F549">
        <v>2326.3500979999999</v>
      </c>
      <c r="G549">
        <v>2411880000</v>
      </c>
      <c r="H549">
        <f t="shared" si="16"/>
        <v>1.4849666111420134E-2</v>
      </c>
      <c r="I549">
        <f t="shared" si="17"/>
        <v>1.0148496661114201</v>
      </c>
    </row>
    <row r="550" spans="1:9" x14ac:dyDescent="0.2">
      <c r="A550" s="4">
        <v>40245</v>
      </c>
      <c r="B550">
        <v>2326.25</v>
      </c>
      <c r="C550">
        <v>2335.429932</v>
      </c>
      <c r="D550">
        <v>2326.110107</v>
      </c>
      <c r="E550">
        <v>2332.209961</v>
      </c>
      <c r="F550">
        <v>2332.209961</v>
      </c>
      <c r="G550">
        <v>2312310000</v>
      </c>
      <c r="H550">
        <f t="shared" si="16"/>
        <v>2.518908484599125E-3</v>
      </c>
      <c r="I550">
        <f t="shared" si="17"/>
        <v>1.0025189084845991</v>
      </c>
    </row>
    <row r="551" spans="1:9" x14ac:dyDescent="0.2">
      <c r="A551" s="4">
        <v>40246</v>
      </c>
      <c r="B551">
        <v>2325.780029</v>
      </c>
      <c r="C551">
        <v>2353.070068</v>
      </c>
      <c r="D551">
        <v>2325.73999</v>
      </c>
      <c r="E551">
        <v>2340.679932</v>
      </c>
      <c r="F551">
        <v>2340.679932</v>
      </c>
      <c r="G551">
        <v>2620360000</v>
      </c>
      <c r="H551">
        <f t="shared" si="16"/>
        <v>3.631736053630652E-3</v>
      </c>
      <c r="I551">
        <f t="shared" si="17"/>
        <v>1.0036317360536307</v>
      </c>
    </row>
    <row r="552" spans="1:9" x14ac:dyDescent="0.2">
      <c r="A552" s="4">
        <v>40247</v>
      </c>
      <c r="B552">
        <v>2340.9499510000001</v>
      </c>
      <c r="C552">
        <v>2361.6599120000001</v>
      </c>
      <c r="D552">
        <v>2340.6899410000001</v>
      </c>
      <c r="E552">
        <v>2358.9499510000001</v>
      </c>
      <c r="F552">
        <v>2358.9499510000001</v>
      </c>
      <c r="G552">
        <v>2554740000</v>
      </c>
      <c r="H552">
        <f t="shared" si="16"/>
        <v>7.8054324088596694E-3</v>
      </c>
      <c r="I552">
        <f t="shared" si="17"/>
        <v>1.0078054324088597</v>
      </c>
    </row>
    <row r="553" spans="1:9" x14ac:dyDescent="0.2">
      <c r="A553" s="4">
        <v>40248</v>
      </c>
      <c r="B553">
        <v>2351.110107</v>
      </c>
      <c r="C553">
        <v>2368.459961</v>
      </c>
      <c r="D553">
        <v>2347.530029</v>
      </c>
      <c r="E553">
        <v>2368.459961</v>
      </c>
      <c r="F553">
        <v>2368.459961</v>
      </c>
      <c r="G553">
        <v>2256790000</v>
      </c>
      <c r="H553">
        <f t="shared" si="16"/>
        <v>4.0314589955452451E-3</v>
      </c>
      <c r="I553">
        <f t="shared" si="17"/>
        <v>1.0040314589955452</v>
      </c>
    </row>
    <row r="554" spans="1:9" x14ac:dyDescent="0.2">
      <c r="A554" s="4">
        <v>40249</v>
      </c>
      <c r="B554">
        <v>2376.070068</v>
      </c>
      <c r="C554">
        <v>2376.280029</v>
      </c>
      <c r="D554">
        <v>2358.080078</v>
      </c>
      <c r="E554">
        <v>2367.6599120000001</v>
      </c>
      <c r="F554">
        <v>2367.6599120000001</v>
      </c>
      <c r="G554">
        <v>2098780000</v>
      </c>
      <c r="H554">
        <f t="shared" si="16"/>
        <v>-3.3779291741209416E-4</v>
      </c>
      <c r="I554">
        <f t="shared" si="17"/>
        <v>0.99966220708258791</v>
      </c>
    </row>
    <row r="555" spans="1:9" x14ac:dyDescent="0.2">
      <c r="A555" s="4">
        <v>40252</v>
      </c>
      <c r="B555">
        <v>2361.919922</v>
      </c>
      <c r="C555">
        <v>2367.3999020000001</v>
      </c>
      <c r="D555">
        <v>2345.98999</v>
      </c>
      <c r="E555">
        <v>2362.209961</v>
      </c>
      <c r="F555">
        <v>2362.209961</v>
      </c>
      <c r="G555">
        <v>1956170000</v>
      </c>
      <c r="H555">
        <f t="shared" si="16"/>
        <v>-2.301830162506957E-3</v>
      </c>
      <c r="I555">
        <f t="shared" si="17"/>
        <v>0.99769816983749304</v>
      </c>
    </row>
    <row r="556" spans="1:9" x14ac:dyDescent="0.2">
      <c r="A556" s="4">
        <v>40253</v>
      </c>
      <c r="B556">
        <v>2367.320068</v>
      </c>
      <c r="C556">
        <v>2378.8400879999999</v>
      </c>
      <c r="D556">
        <v>2360.669922</v>
      </c>
      <c r="E556">
        <v>2378.01001</v>
      </c>
      <c r="F556">
        <v>2378.01001</v>
      </c>
      <c r="G556">
        <v>2201880000</v>
      </c>
      <c r="H556">
        <f t="shared" si="16"/>
        <v>6.6886725823944726E-3</v>
      </c>
      <c r="I556">
        <f t="shared" si="17"/>
        <v>1.0066886725823945</v>
      </c>
    </row>
    <row r="557" spans="1:9" x14ac:dyDescent="0.2">
      <c r="A557" s="4">
        <v>40254</v>
      </c>
      <c r="B557">
        <v>2381.6499020000001</v>
      </c>
      <c r="C557">
        <v>2400.0900879999999</v>
      </c>
      <c r="D557">
        <v>2381.469971</v>
      </c>
      <c r="E557">
        <v>2389.0900879999999</v>
      </c>
      <c r="F557">
        <v>2389.0900879999999</v>
      </c>
      <c r="G557">
        <v>2281410000</v>
      </c>
      <c r="H557">
        <f t="shared" si="16"/>
        <v>4.659390815600517E-3</v>
      </c>
      <c r="I557">
        <f t="shared" si="17"/>
        <v>1.0046593908156005</v>
      </c>
    </row>
    <row r="558" spans="1:9" x14ac:dyDescent="0.2">
      <c r="A558" s="4">
        <v>40255</v>
      </c>
      <c r="B558">
        <v>2387.540039</v>
      </c>
      <c r="C558">
        <v>2393.8701169999999</v>
      </c>
      <c r="D558">
        <v>2383.26001</v>
      </c>
      <c r="E558">
        <v>2391.280029</v>
      </c>
      <c r="F558">
        <v>2391.280029</v>
      </c>
      <c r="G558">
        <v>2173060000</v>
      </c>
      <c r="H558">
        <f t="shared" si="16"/>
        <v>9.1664228611554321E-4</v>
      </c>
      <c r="I558">
        <f t="shared" si="17"/>
        <v>1.0009166422861155</v>
      </c>
    </row>
    <row r="559" spans="1:9" x14ac:dyDescent="0.2">
      <c r="A559" s="4">
        <v>40256</v>
      </c>
      <c r="B559">
        <v>2391.1999510000001</v>
      </c>
      <c r="C559">
        <v>2396.919922</v>
      </c>
      <c r="D559">
        <v>2364.530029</v>
      </c>
      <c r="E559">
        <v>2374.4099120000001</v>
      </c>
      <c r="F559">
        <v>2374.4099120000001</v>
      </c>
      <c r="G559">
        <v>3055760000</v>
      </c>
      <c r="H559">
        <f t="shared" si="16"/>
        <v>-7.054847945622944E-3</v>
      </c>
      <c r="I559">
        <f t="shared" si="17"/>
        <v>0.99294515205437706</v>
      </c>
    </row>
    <row r="560" spans="1:9" x14ac:dyDescent="0.2">
      <c r="A560" s="4">
        <v>40259</v>
      </c>
      <c r="B560">
        <v>2360.3500979999999</v>
      </c>
      <c r="C560">
        <v>2401.209961</v>
      </c>
      <c r="D560">
        <v>2358</v>
      </c>
      <c r="E560">
        <v>2395.3999020000001</v>
      </c>
      <c r="F560">
        <v>2395.3999020000001</v>
      </c>
      <c r="G560">
        <v>2448130000</v>
      </c>
      <c r="H560">
        <f t="shared" si="16"/>
        <v>8.8400869175617736E-3</v>
      </c>
      <c r="I560">
        <f t="shared" si="17"/>
        <v>1.0088400869175618</v>
      </c>
    </row>
    <row r="561" spans="1:9" x14ac:dyDescent="0.2">
      <c r="A561" s="4">
        <v>40260</v>
      </c>
      <c r="B561">
        <v>2397.8999020000001</v>
      </c>
      <c r="C561">
        <v>2416.51001</v>
      </c>
      <c r="D561">
        <v>2390.040039</v>
      </c>
      <c r="E561">
        <v>2415.23999</v>
      </c>
      <c r="F561">
        <v>2415.23999</v>
      </c>
      <c r="G561">
        <v>2465230000</v>
      </c>
      <c r="H561">
        <f t="shared" si="16"/>
        <v>8.2825786138818192E-3</v>
      </c>
      <c r="I561">
        <f t="shared" si="17"/>
        <v>1.0082825786138818</v>
      </c>
    </row>
    <row r="562" spans="1:9" x14ac:dyDescent="0.2">
      <c r="A562" s="4">
        <v>40261</v>
      </c>
      <c r="B562">
        <v>2406.719971</v>
      </c>
      <c r="C562">
        <v>2408.639893</v>
      </c>
      <c r="D562">
        <v>2396.919922</v>
      </c>
      <c r="E562">
        <v>2398.76001</v>
      </c>
      <c r="F562">
        <v>2398.76001</v>
      </c>
      <c r="G562">
        <v>2436100000</v>
      </c>
      <c r="H562">
        <f t="shared" si="16"/>
        <v>-6.8233302148993369E-3</v>
      </c>
      <c r="I562">
        <f t="shared" si="17"/>
        <v>0.99317666978510066</v>
      </c>
    </row>
    <row r="563" spans="1:9" x14ac:dyDescent="0.2">
      <c r="A563" s="4">
        <v>40262</v>
      </c>
      <c r="B563">
        <v>2415.23999</v>
      </c>
      <c r="C563">
        <v>2432.25</v>
      </c>
      <c r="D563">
        <v>2397.360107</v>
      </c>
      <c r="E563">
        <v>2397.4099120000001</v>
      </c>
      <c r="F563">
        <v>2397.4099120000001</v>
      </c>
      <c r="G563">
        <v>2704870000</v>
      </c>
      <c r="H563">
        <f t="shared" si="16"/>
        <v>-5.6283162732895242E-4</v>
      </c>
      <c r="I563">
        <f t="shared" si="17"/>
        <v>0.99943716837267105</v>
      </c>
    </row>
    <row r="564" spans="1:9" x14ac:dyDescent="0.2">
      <c r="A564" s="4">
        <v>40263</v>
      </c>
      <c r="B564">
        <v>2406.7299800000001</v>
      </c>
      <c r="C564">
        <v>2412.919922</v>
      </c>
      <c r="D564">
        <v>2384.6899410000001</v>
      </c>
      <c r="E564">
        <v>2395.1298830000001</v>
      </c>
      <c r="F564">
        <v>2395.1298830000001</v>
      </c>
      <c r="G564">
        <v>2367930000</v>
      </c>
      <c r="H564">
        <f t="shared" si="16"/>
        <v>-9.5103844719568453E-4</v>
      </c>
      <c r="I564">
        <f t="shared" si="17"/>
        <v>0.99904896155280432</v>
      </c>
    </row>
    <row r="565" spans="1:9" x14ac:dyDescent="0.2">
      <c r="A565" s="4">
        <v>40266</v>
      </c>
      <c r="B565">
        <v>2403.7700199999999</v>
      </c>
      <c r="C565">
        <v>2411.179932</v>
      </c>
      <c r="D565">
        <v>2398.3999020000001</v>
      </c>
      <c r="E565">
        <v>2404.360107</v>
      </c>
      <c r="F565">
        <v>2404.360107</v>
      </c>
      <c r="G565">
        <v>1967850000</v>
      </c>
      <c r="H565">
        <f t="shared" si="16"/>
        <v>3.8537467489816457E-3</v>
      </c>
      <c r="I565">
        <f t="shared" si="17"/>
        <v>1.0038537467489816</v>
      </c>
    </row>
    <row r="566" spans="1:9" x14ac:dyDescent="0.2">
      <c r="A566" s="4">
        <v>40267</v>
      </c>
      <c r="B566">
        <v>2406.6899410000001</v>
      </c>
      <c r="C566">
        <v>2417.360107</v>
      </c>
      <c r="D566">
        <v>2395.8000489999999</v>
      </c>
      <c r="E566">
        <v>2410.6899410000001</v>
      </c>
      <c r="F566">
        <v>2410.6899410000001</v>
      </c>
      <c r="G566">
        <v>2147270000</v>
      </c>
      <c r="H566">
        <f t="shared" si="16"/>
        <v>2.632648071963839E-3</v>
      </c>
      <c r="I566">
        <f t="shared" si="17"/>
        <v>1.0026326480719638</v>
      </c>
    </row>
    <row r="567" spans="1:9" x14ac:dyDescent="0.2">
      <c r="A567" s="4">
        <v>40268</v>
      </c>
      <c r="B567">
        <v>2402.9799800000001</v>
      </c>
      <c r="C567">
        <v>2415.4399410000001</v>
      </c>
      <c r="D567">
        <v>2395.3400879999999</v>
      </c>
      <c r="E567">
        <v>2397.959961</v>
      </c>
      <c r="F567">
        <v>2397.959961</v>
      </c>
      <c r="G567">
        <v>2368690000</v>
      </c>
      <c r="H567">
        <f t="shared" si="16"/>
        <v>-5.2806376230696284E-3</v>
      </c>
      <c r="I567">
        <f t="shared" si="17"/>
        <v>0.99471936237693037</v>
      </c>
    </row>
    <row r="568" spans="1:9" x14ac:dyDescent="0.2">
      <c r="A568" s="4">
        <v>40269</v>
      </c>
      <c r="B568">
        <v>2411.679932</v>
      </c>
      <c r="C568">
        <v>2423.429932</v>
      </c>
      <c r="D568">
        <v>2383.7700199999999</v>
      </c>
      <c r="E568">
        <v>2402.580078</v>
      </c>
      <c r="F568">
        <v>2402.580078</v>
      </c>
      <c r="G568">
        <v>2340270000</v>
      </c>
      <c r="H568">
        <f t="shared" si="16"/>
        <v>1.9266864648037618E-3</v>
      </c>
      <c r="I568">
        <f t="shared" si="17"/>
        <v>1.0019266864648038</v>
      </c>
    </row>
    <row r="569" spans="1:9" x14ac:dyDescent="0.2">
      <c r="A569" s="4">
        <v>40273</v>
      </c>
      <c r="B569">
        <v>2409.4799800000001</v>
      </c>
      <c r="C569">
        <v>2429.610107</v>
      </c>
      <c r="D569">
        <v>2403.8798830000001</v>
      </c>
      <c r="E569">
        <v>2429.530029</v>
      </c>
      <c r="F569">
        <v>2429.530029</v>
      </c>
      <c r="G569">
        <v>2130340000</v>
      </c>
      <c r="H569">
        <f t="shared" si="16"/>
        <v>1.1217087516364632E-2</v>
      </c>
      <c r="I569">
        <f t="shared" si="17"/>
        <v>1.0112170875163646</v>
      </c>
    </row>
    <row r="570" spans="1:9" x14ac:dyDescent="0.2">
      <c r="A570" s="4">
        <v>40274</v>
      </c>
      <c r="B570">
        <v>2420.330078</v>
      </c>
      <c r="C570">
        <v>2443.5</v>
      </c>
      <c r="D570">
        <v>2417.7700199999999</v>
      </c>
      <c r="E570">
        <v>2436.8100589999999</v>
      </c>
      <c r="F570">
        <v>2436.8100589999999</v>
      </c>
      <c r="G570">
        <v>2220390000</v>
      </c>
      <c r="H570">
        <f t="shared" si="16"/>
        <v>2.9964766490235828E-3</v>
      </c>
      <c r="I570">
        <f t="shared" si="17"/>
        <v>1.0029964766490236</v>
      </c>
    </row>
    <row r="571" spans="1:9" x14ac:dyDescent="0.2">
      <c r="A571" s="4">
        <v>40275</v>
      </c>
      <c r="B571">
        <v>2433.1000979999999</v>
      </c>
      <c r="C571">
        <v>2442.2700199999999</v>
      </c>
      <c r="D571">
        <v>2418.7299800000001</v>
      </c>
      <c r="E571">
        <v>2431.1599120000001</v>
      </c>
      <c r="F571">
        <v>2431.1599120000001</v>
      </c>
      <c r="G571">
        <v>2984850000</v>
      </c>
      <c r="H571">
        <f t="shared" si="16"/>
        <v>-2.3186653301646709E-3</v>
      </c>
      <c r="I571">
        <f t="shared" si="17"/>
        <v>0.99768133466983533</v>
      </c>
    </row>
    <row r="572" spans="1:9" x14ac:dyDescent="0.2">
      <c r="A572" s="4">
        <v>40276</v>
      </c>
      <c r="B572">
        <v>2423.98999</v>
      </c>
      <c r="C572">
        <v>2441.1201169999999</v>
      </c>
      <c r="D572">
        <v>2413.73999</v>
      </c>
      <c r="E572">
        <v>2436.8100589999999</v>
      </c>
      <c r="F572">
        <v>2436.8100589999999</v>
      </c>
      <c r="G572">
        <v>2428900000</v>
      </c>
      <c r="H572">
        <f t="shared" si="16"/>
        <v>2.3240540336779691E-3</v>
      </c>
      <c r="I572">
        <f t="shared" si="17"/>
        <v>1.002324054033678</v>
      </c>
    </row>
    <row r="573" spans="1:9" x14ac:dyDescent="0.2">
      <c r="A573" s="4">
        <v>40277</v>
      </c>
      <c r="B573">
        <v>2441.3100589999999</v>
      </c>
      <c r="C573">
        <v>2454.1201169999999</v>
      </c>
      <c r="D573">
        <v>2432.929932</v>
      </c>
      <c r="E573">
        <v>2454.0500489999999</v>
      </c>
      <c r="F573">
        <v>2454.0500489999999</v>
      </c>
      <c r="G573">
        <v>2215530000</v>
      </c>
      <c r="H573">
        <f t="shared" si="16"/>
        <v>7.0748189569911357E-3</v>
      </c>
      <c r="I573">
        <f t="shared" si="17"/>
        <v>1.0070748189569911</v>
      </c>
    </row>
    <row r="574" spans="1:9" x14ac:dyDescent="0.2">
      <c r="A574" s="4">
        <v>40280</v>
      </c>
      <c r="B574">
        <v>2455.3999020000001</v>
      </c>
      <c r="C574">
        <v>2463.169922</v>
      </c>
      <c r="D574">
        <v>2450.1499020000001</v>
      </c>
      <c r="E574">
        <v>2457.8701169999999</v>
      </c>
      <c r="F574">
        <v>2457.8701169999999</v>
      </c>
      <c r="G574">
        <v>2161650000</v>
      </c>
      <c r="H574">
        <f t="shared" si="16"/>
        <v>1.5566381792240236E-3</v>
      </c>
      <c r="I574">
        <f t="shared" si="17"/>
        <v>1.001556638179224</v>
      </c>
    </row>
    <row r="575" spans="1:9" x14ac:dyDescent="0.2">
      <c r="A575" s="4">
        <v>40281</v>
      </c>
      <c r="B575">
        <v>2454.9499510000001</v>
      </c>
      <c r="C575">
        <v>2467.9399410000001</v>
      </c>
      <c r="D575">
        <v>2445.26001</v>
      </c>
      <c r="E575">
        <v>2465.98999</v>
      </c>
      <c r="F575">
        <v>2465.98999</v>
      </c>
      <c r="G575">
        <v>2665420000</v>
      </c>
      <c r="H575">
        <f t="shared" si="16"/>
        <v>3.303621677906543E-3</v>
      </c>
      <c r="I575">
        <f t="shared" si="17"/>
        <v>1.0033036216779065</v>
      </c>
    </row>
    <row r="576" spans="1:9" x14ac:dyDescent="0.2">
      <c r="A576" s="4">
        <v>40282</v>
      </c>
      <c r="B576">
        <v>2481.8000489999999</v>
      </c>
      <c r="C576">
        <v>2504.860107</v>
      </c>
      <c r="D576">
        <v>2480.429932</v>
      </c>
      <c r="E576">
        <v>2504.860107</v>
      </c>
      <c r="F576">
        <v>2504.860107</v>
      </c>
      <c r="G576">
        <v>3143270000</v>
      </c>
      <c r="H576">
        <f t="shared" si="16"/>
        <v>1.5762479636018289E-2</v>
      </c>
      <c r="I576">
        <f t="shared" si="17"/>
        <v>1.0157624796360183</v>
      </c>
    </row>
    <row r="577" spans="1:9" x14ac:dyDescent="0.2">
      <c r="A577" s="4">
        <v>40283</v>
      </c>
      <c r="B577">
        <v>2503.4099120000001</v>
      </c>
      <c r="C577">
        <v>2517.820068</v>
      </c>
      <c r="D577">
        <v>2502.51001</v>
      </c>
      <c r="E577">
        <v>2515.6899410000001</v>
      </c>
      <c r="F577">
        <v>2515.6899410000001</v>
      </c>
      <c r="G577">
        <v>2840660000</v>
      </c>
      <c r="H577">
        <f t="shared" si="16"/>
        <v>4.323528475596472E-3</v>
      </c>
      <c r="I577">
        <f t="shared" si="17"/>
        <v>1.0043235284755965</v>
      </c>
    </row>
    <row r="578" spans="1:9" x14ac:dyDescent="0.2">
      <c r="A578" s="4">
        <v>40284</v>
      </c>
      <c r="B578">
        <v>2505.3798830000001</v>
      </c>
      <c r="C578">
        <v>2510.0600589999999</v>
      </c>
      <c r="D578">
        <v>2467.679932</v>
      </c>
      <c r="E578">
        <v>2481.26001</v>
      </c>
      <c r="F578">
        <v>2481.26001</v>
      </c>
      <c r="G578">
        <v>2960950000</v>
      </c>
      <c r="H578">
        <f t="shared" si="16"/>
        <v>-1.3686078891866127E-2</v>
      </c>
      <c r="I578">
        <f t="shared" si="17"/>
        <v>0.98631392110813387</v>
      </c>
    </row>
    <row r="579" spans="1:9" x14ac:dyDescent="0.2">
      <c r="A579" s="4">
        <v>40287</v>
      </c>
      <c r="B579">
        <v>2477.8000489999999</v>
      </c>
      <c r="C579">
        <v>2487.669922</v>
      </c>
      <c r="D579">
        <v>2451.719971</v>
      </c>
      <c r="E579">
        <v>2480.110107</v>
      </c>
      <c r="F579">
        <v>2480.110107</v>
      </c>
      <c r="G579">
        <v>2223650000</v>
      </c>
      <c r="H579">
        <f t="shared" si="16"/>
        <v>-4.6343510771362784E-4</v>
      </c>
      <c r="I579">
        <f t="shared" si="17"/>
        <v>0.99953656489228637</v>
      </c>
    </row>
    <row r="580" spans="1:9" x14ac:dyDescent="0.2">
      <c r="A580" s="4">
        <v>40288</v>
      </c>
      <c r="B580">
        <v>2492.719971</v>
      </c>
      <c r="C580">
        <v>2501.25</v>
      </c>
      <c r="D580">
        <v>2480.6999510000001</v>
      </c>
      <c r="E580">
        <v>2500.3100589999999</v>
      </c>
      <c r="F580">
        <v>2500.3100589999999</v>
      </c>
      <c r="G580">
        <v>2157100000</v>
      </c>
      <c r="H580">
        <f t="shared" ref="H580:H643" si="18">+F580/F579-1</f>
        <v>8.144780323658507E-3</v>
      </c>
      <c r="I580">
        <f t="shared" ref="I580:I643" si="19">1+H580</f>
        <v>1.0081447803236585</v>
      </c>
    </row>
    <row r="581" spans="1:9" x14ac:dyDescent="0.2">
      <c r="A581" s="4">
        <v>40289</v>
      </c>
      <c r="B581">
        <v>2506.610107</v>
      </c>
      <c r="C581">
        <v>2510.5</v>
      </c>
      <c r="D581">
        <v>2490.1899410000001</v>
      </c>
      <c r="E581">
        <v>2504.610107</v>
      </c>
      <c r="F581">
        <v>2504.610107</v>
      </c>
      <c r="G581">
        <v>2715900000</v>
      </c>
      <c r="H581">
        <f t="shared" si="18"/>
        <v>1.7198059034806423E-3</v>
      </c>
      <c r="I581">
        <f t="shared" si="19"/>
        <v>1.0017198059034806</v>
      </c>
    </row>
    <row r="582" spans="1:9" x14ac:dyDescent="0.2">
      <c r="A582" s="4">
        <v>40290</v>
      </c>
      <c r="B582">
        <v>2483.5200199999999</v>
      </c>
      <c r="C582">
        <v>2521.0200199999999</v>
      </c>
      <c r="D582">
        <v>2468.26001</v>
      </c>
      <c r="E582">
        <v>2519.070068</v>
      </c>
      <c r="F582">
        <v>2519.070068</v>
      </c>
      <c r="G582">
        <v>2800840000</v>
      </c>
      <c r="H582">
        <f t="shared" si="18"/>
        <v>5.7733381174125409E-3</v>
      </c>
      <c r="I582">
        <f t="shared" si="19"/>
        <v>1.0057733381174125</v>
      </c>
    </row>
    <row r="583" spans="1:9" x14ac:dyDescent="0.2">
      <c r="A583" s="4">
        <v>40291</v>
      </c>
      <c r="B583">
        <v>2514.8500979999999</v>
      </c>
      <c r="C583">
        <v>2530.1499020000001</v>
      </c>
      <c r="D583">
        <v>2507.6000979999999</v>
      </c>
      <c r="E583">
        <v>2530.1499020000001</v>
      </c>
      <c r="F583">
        <v>2530.1499020000001</v>
      </c>
      <c r="G583">
        <v>2517010000</v>
      </c>
      <c r="H583">
        <f t="shared" si="18"/>
        <v>4.398382617755825E-3</v>
      </c>
      <c r="I583">
        <f t="shared" si="19"/>
        <v>1.0043983826177558</v>
      </c>
    </row>
    <row r="584" spans="1:9" x14ac:dyDescent="0.2">
      <c r="A584" s="4">
        <v>40294</v>
      </c>
      <c r="B584">
        <v>2529.8500979999999</v>
      </c>
      <c r="C584">
        <v>2535.280029</v>
      </c>
      <c r="D584">
        <v>2521.51001</v>
      </c>
      <c r="E584">
        <v>2522.9499510000001</v>
      </c>
      <c r="F584">
        <v>2522.9499510000001</v>
      </c>
      <c r="G584">
        <v>2491040000</v>
      </c>
      <c r="H584">
        <f t="shared" si="18"/>
        <v>-2.8456618298815517E-3</v>
      </c>
      <c r="I584">
        <f t="shared" si="19"/>
        <v>0.99715433817011845</v>
      </c>
    </row>
    <row r="585" spans="1:9" x14ac:dyDescent="0.2">
      <c r="A585" s="4">
        <v>40295</v>
      </c>
      <c r="B585">
        <v>2512.580078</v>
      </c>
      <c r="C585">
        <v>2525.6999510000001</v>
      </c>
      <c r="D585">
        <v>2466.530029</v>
      </c>
      <c r="E585">
        <v>2471.469971</v>
      </c>
      <c r="F585">
        <v>2471.469971</v>
      </c>
      <c r="G585">
        <v>2864810000</v>
      </c>
      <c r="H585">
        <f t="shared" si="18"/>
        <v>-2.0404677460841181E-2</v>
      </c>
      <c r="I585">
        <f t="shared" si="19"/>
        <v>0.97959532253915882</v>
      </c>
    </row>
    <row r="586" spans="1:9" x14ac:dyDescent="0.2">
      <c r="A586" s="4">
        <v>40296</v>
      </c>
      <c r="B586">
        <v>2483.030029</v>
      </c>
      <c r="C586">
        <v>2484.1499020000001</v>
      </c>
      <c r="D586">
        <v>2456.6298830000001</v>
      </c>
      <c r="E586">
        <v>2471.7299800000001</v>
      </c>
      <c r="F586">
        <v>2471.7299800000001</v>
      </c>
      <c r="G586">
        <v>2755190000</v>
      </c>
      <c r="H586">
        <f t="shared" si="18"/>
        <v>1.0520419145332305E-4</v>
      </c>
      <c r="I586">
        <f t="shared" si="19"/>
        <v>1.0001052041914533</v>
      </c>
    </row>
    <row r="587" spans="1:9" x14ac:dyDescent="0.2">
      <c r="A587" s="4">
        <v>40297</v>
      </c>
      <c r="B587">
        <v>2487.330078</v>
      </c>
      <c r="C587">
        <v>2513.6899410000001</v>
      </c>
      <c r="D587">
        <v>2483.5</v>
      </c>
      <c r="E587">
        <v>2511.919922</v>
      </c>
      <c r="F587">
        <v>2511.919922</v>
      </c>
      <c r="G587">
        <v>3069640000</v>
      </c>
      <c r="H587">
        <f t="shared" si="18"/>
        <v>1.6259843237407257E-2</v>
      </c>
      <c r="I587">
        <f t="shared" si="19"/>
        <v>1.0162598432374073</v>
      </c>
    </row>
    <row r="588" spans="1:9" x14ac:dyDescent="0.2">
      <c r="A588" s="4">
        <v>40298</v>
      </c>
      <c r="B588">
        <v>2509.98999</v>
      </c>
      <c r="C588">
        <v>2514.3701169999999</v>
      </c>
      <c r="D588">
        <v>2461.0900879999999</v>
      </c>
      <c r="E588">
        <v>2461.1899410000001</v>
      </c>
      <c r="F588">
        <v>2461.1899410000001</v>
      </c>
      <c r="G588">
        <v>2841130000</v>
      </c>
      <c r="H588">
        <f t="shared" si="18"/>
        <v>-2.0195699932826106E-2</v>
      </c>
      <c r="I588">
        <f t="shared" si="19"/>
        <v>0.97980430006717389</v>
      </c>
    </row>
    <row r="589" spans="1:9" x14ac:dyDescent="0.2">
      <c r="A589" s="4">
        <v>40301</v>
      </c>
      <c r="B589">
        <v>2472.320068</v>
      </c>
      <c r="C589">
        <v>2503</v>
      </c>
      <c r="D589">
        <v>2472.320068</v>
      </c>
      <c r="E589">
        <v>2498.73999</v>
      </c>
      <c r="F589">
        <v>2498.73999</v>
      </c>
      <c r="G589">
        <v>2398370000</v>
      </c>
      <c r="H589">
        <f t="shared" si="18"/>
        <v>1.5256867572253752E-2</v>
      </c>
      <c r="I589">
        <f t="shared" si="19"/>
        <v>1.0152568675722538</v>
      </c>
    </row>
    <row r="590" spans="1:9" x14ac:dyDescent="0.2">
      <c r="A590" s="4">
        <v>40302</v>
      </c>
      <c r="B590">
        <v>2465.5500489999999</v>
      </c>
      <c r="C590">
        <v>2465.5500489999999</v>
      </c>
      <c r="D590">
        <v>2411.280029</v>
      </c>
      <c r="E590">
        <v>2424.25</v>
      </c>
      <c r="F590">
        <v>2424.25</v>
      </c>
      <c r="G590">
        <v>3052590000</v>
      </c>
      <c r="H590">
        <f t="shared" si="18"/>
        <v>-2.9811020873764527E-2</v>
      </c>
      <c r="I590">
        <f t="shared" si="19"/>
        <v>0.97018897912623547</v>
      </c>
    </row>
    <row r="591" spans="1:9" x14ac:dyDescent="0.2">
      <c r="A591" s="4">
        <v>40303</v>
      </c>
      <c r="B591">
        <v>2395.209961</v>
      </c>
      <c r="C591">
        <v>2421.0500489999999</v>
      </c>
      <c r="D591">
        <v>2382.070068</v>
      </c>
      <c r="E591">
        <v>2402.290039</v>
      </c>
      <c r="F591">
        <v>2402.290039</v>
      </c>
      <c r="G591">
        <v>3041480000</v>
      </c>
      <c r="H591">
        <f t="shared" si="18"/>
        <v>-9.0584556048262099E-3</v>
      </c>
      <c r="I591">
        <f t="shared" si="19"/>
        <v>0.99094154439517379</v>
      </c>
    </row>
    <row r="592" spans="1:9" x14ac:dyDescent="0.2">
      <c r="A592" s="4">
        <v>40304</v>
      </c>
      <c r="B592">
        <v>2391.209961</v>
      </c>
      <c r="C592">
        <v>2407.790039</v>
      </c>
      <c r="D592">
        <v>2185.75</v>
      </c>
      <c r="E592">
        <v>2319.639893</v>
      </c>
      <c r="F592">
        <v>2319.639893</v>
      </c>
      <c r="G592">
        <v>4553600000</v>
      </c>
      <c r="H592">
        <f t="shared" si="18"/>
        <v>-3.4404732425400542E-2</v>
      </c>
      <c r="I592">
        <f t="shared" si="19"/>
        <v>0.96559526757459946</v>
      </c>
    </row>
    <row r="593" spans="1:9" x14ac:dyDescent="0.2">
      <c r="A593" s="4">
        <v>40305</v>
      </c>
      <c r="B593">
        <v>2308.709961</v>
      </c>
      <c r="C593">
        <v>2330.6499020000001</v>
      </c>
      <c r="D593">
        <v>2228.0600589999999</v>
      </c>
      <c r="E593">
        <v>2265.639893</v>
      </c>
      <c r="F593">
        <v>2265.639893</v>
      </c>
      <c r="G593">
        <v>4227720000</v>
      </c>
      <c r="H593">
        <f t="shared" si="18"/>
        <v>-2.3279475475032285E-2</v>
      </c>
      <c r="I593">
        <f t="shared" si="19"/>
        <v>0.97672052452496771</v>
      </c>
    </row>
    <row r="594" spans="1:9" x14ac:dyDescent="0.2">
      <c r="A594" s="4">
        <v>40308</v>
      </c>
      <c r="B594">
        <v>2365.969971</v>
      </c>
      <c r="C594">
        <v>2379.8701169999999</v>
      </c>
      <c r="D594">
        <v>2349.3999020000001</v>
      </c>
      <c r="E594">
        <v>2374.669922</v>
      </c>
      <c r="F594">
        <v>2374.669922</v>
      </c>
      <c r="G594">
        <v>2871800000</v>
      </c>
      <c r="H594">
        <f t="shared" si="18"/>
        <v>4.8123282670323286E-2</v>
      </c>
      <c r="I594">
        <f t="shared" si="19"/>
        <v>1.0481232826703233</v>
      </c>
    </row>
    <row r="595" spans="1:9" x14ac:dyDescent="0.2">
      <c r="A595" s="4">
        <v>40309</v>
      </c>
      <c r="B595">
        <v>2347.6999510000001</v>
      </c>
      <c r="C595">
        <v>2405.26001</v>
      </c>
      <c r="D595">
        <v>2345.5</v>
      </c>
      <c r="E595">
        <v>2375.3100589999999</v>
      </c>
      <c r="F595">
        <v>2375.3100589999999</v>
      </c>
      <c r="G595">
        <v>2548840000</v>
      </c>
      <c r="H595">
        <f t="shared" si="18"/>
        <v>2.695688331542101E-4</v>
      </c>
      <c r="I595">
        <f t="shared" si="19"/>
        <v>1.0002695688331542</v>
      </c>
    </row>
    <row r="596" spans="1:9" x14ac:dyDescent="0.2">
      <c r="A596" s="4">
        <v>40310</v>
      </c>
      <c r="B596">
        <v>2388.639893</v>
      </c>
      <c r="C596">
        <v>2426.469971</v>
      </c>
      <c r="D596">
        <v>2384.6899410000001</v>
      </c>
      <c r="E596">
        <v>2425.0200199999999</v>
      </c>
      <c r="F596">
        <v>2425.0200199999999</v>
      </c>
      <c r="G596">
        <v>2351900000</v>
      </c>
      <c r="H596">
        <f t="shared" si="18"/>
        <v>2.0927777749119469E-2</v>
      </c>
      <c r="I596">
        <f t="shared" si="19"/>
        <v>1.0209277777491195</v>
      </c>
    </row>
    <row r="597" spans="1:9" x14ac:dyDescent="0.2">
      <c r="A597" s="4">
        <v>40311</v>
      </c>
      <c r="B597">
        <v>2416.360107</v>
      </c>
      <c r="C597">
        <v>2434.290039</v>
      </c>
      <c r="D597">
        <v>2387.5900879999999</v>
      </c>
      <c r="E597">
        <v>2394.360107</v>
      </c>
      <c r="F597">
        <v>2394.360107</v>
      </c>
      <c r="G597">
        <v>2375250000</v>
      </c>
      <c r="H597">
        <f t="shared" si="18"/>
        <v>-1.2643158715036074E-2</v>
      </c>
      <c r="I597">
        <f t="shared" si="19"/>
        <v>0.98735684128496393</v>
      </c>
    </row>
    <row r="598" spans="1:9" x14ac:dyDescent="0.2">
      <c r="A598" s="4">
        <v>40312</v>
      </c>
      <c r="B598">
        <v>2373.8798830000001</v>
      </c>
      <c r="C598">
        <v>2374.530029</v>
      </c>
      <c r="D598">
        <v>2323.6298830000001</v>
      </c>
      <c r="E598">
        <v>2346.8500979999999</v>
      </c>
      <c r="F598">
        <v>2346.8500979999999</v>
      </c>
      <c r="G598">
        <v>2653020000</v>
      </c>
      <c r="H598">
        <f t="shared" si="18"/>
        <v>-1.9842465993775482E-2</v>
      </c>
      <c r="I598">
        <f t="shared" si="19"/>
        <v>0.98015753400622452</v>
      </c>
    </row>
    <row r="599" spans="1:9" x14ac:dyDescent="0.2">
      <c r="A599" s="4">
        <v>40315</v>
      </c>
      <c r="B599">
        <v>2352.7700199999999</v>
      </c>
      <c r="C599">
        <v>2364.6499020000001</v>
      </c>
      <c r="D599">
        <v>2304.280029</v>
      </c>
      <c r="E599">
        <v>2354.2299800000001</v>
      </c>
      <c r="F599">
        <v>2354.2299800000001</v>
      </c>
      <c r="G599">
        <v>2434480000</v>
      </c>
      <c r="H599">
        <f t="shared" si="18"/>
        <v>3.1445902771076728E-3</v>
      </c>
      <c r="I599">
        <f t="shared" si="19"/>
        <v>1.0031445902771077</v>
      </c>
    </row>
    <row r="600" spans="1:9" x14ac:dyDescent="0.2">
      <c r="A600" s="4">
        <v>40316</v>
      </c>
      <c r="B600">
        <v>2372.8400879999999</v>
      </c>
      <c r="C600">
        <v>2374.9099120000001</v>
      </c>
      <c r="D600">
        <v>2309.219971</v>
      </c>
      <c r="E600">
        <v>2317.26001</v>
      </c>
      <c r="F600">
        <v>2317.26001</v>
      </c>
      <c r="G600">
        <v>2490310000</v>
      </c>
      <c r="H600">
        <f t="shared" si="18"/>
        <v>-1.5703635717016939E-2</v>
      </c>
      <c r="I600">
        <f t="shared" si="19"/>
        <v>0.98429636428298306</v>
      </c>
    </row>
    <row r="601" spans="1:9" x14ac:dyDescent="0.2">
      <c r="A601" s="4">
        <v>40317</v>
      </c>
      <c r="B601">
        <v>2307.780029</v>
      </c>
      <c r="C601">
        <v>2324.98999</v>
      </c>
      <c r="D601">
        <v>2270.6201169999999</v>
      </c>
      <c r="E601">
        <v>2298.3701169999999</v>
      </c>
      <c r="F601">
        <v>2298.3701169999999</v>
      </c>
      <c r="G601">
        <v>2646160000</v>
      </c>
      <c r="H601">
        <f t="shared" si="18"/>
        <v>-8.1518228073163002E-3</v>
      </c>
      <c r="I601">
        <f t="shared" si="19"/>
        <v>0.9918481771926837</v>
      </c>
    </row>
    <row r="602" spans="1:9" x14ac:dyDescent="0.2">
      <c r="A602" s="4">
        <v>40318</v>
      </c>
      <c r="B602">
        <v>2245.5600589999999</v>
      </c>
      <c r="C602">
        <v>2253.040039</v>
      </c>
      <c r="D602">
        <v>2203.5</v>
      </c>
      <c r="E602">
        <v>2204.01001</v>
      </c>
      <c r="F602">
        <v>2204.01001</v>
      </c>
      <c r="G602">
        <v>3420420000</v>
      </c>
      <c r="H602">
        <f t="shared" si="18"/>
        <v>-4.1055227050709187E-2</v>
      </c>
      <c r="I602">
        <f t="shared" si="19"/>
        <v>0.95894477294929081</v>
      </c>
    </row>
    <row r="603" spans="1:9" x14ac:dyDescent="0.2">
      <c r="A603" s="4">
        <v>40319</v>
      </c>
      <c r="B603">
        <v>2169.580078</v>
      </c>
      <c r="C603">
        <v>2243</v>
      </c>
      <c r="D603">
        <v>2165.790039</v>
      </c>
      <c r="E603">
        <v>2229.040039</v>
      </c>
      <c r="F603">
        <v>2229.040039</v>
      </c>
      <c r="G603">
        <v>3389670000</v>
      </c>
      <c r="H603">
        <f t="shared" si="18"/>
        <v>1.1356585898627536E-2</v>
      </c>
      <c r="I603">
        <f t="shared" si="19"/>
        <v>1.0113565858986275</v>
      </c>
    </row>
    <row r="604" spans="1:9" x14ac:dyDescent="0.2">
      <c r="A604" s="4">
        <v>40322</v>
      </c>
      <c r="B604">
        <v>2220.6000979999999</v>
      </c>
      <c r="C604">
        <v>2244.669922</v>
      </c>
      <c r="D604">
        <v>2212.3701169999999</v>
      </c>
      <c r="E604">
        <v>2213.5500489999999</v>
      </c>
      <c r="F604">
        <v>2213.5500489999999</v>
      </c>
      <c r="G604">
        <v>2150020000</v>
      </c>
      <c r="H604">
        <f t="shared" si="18"/>
        <v>-6.949175308196387E-3</v>
      </c>
      <c r="I604">
        <f t="shared" si="19"/>
        <v>0.99305082469180361</v>
      </c>
    </row>
    <row r="605" spans="1:9" x14ac:dyDescent="0.2">
      <c r="A605" s="4">
        <v>40323</v>
      </c>
      <c r="B605">
        <v>2157.4499510000001</v>
      </c>
      <c r="C605">
        <v>2211.9399410000001</v>
      </c>
      <c r="D605">
        <v>2140.530029</v>
      </c>
      <c r="E605">
        <v>2210.9499510000001</v>
      </c>
      <c r="F605">
        <v>2210.9499510000001</v>
      </c>
      <c r="G605">
        <v>2946380000</v>
      </c>
      <c r="H605">
        <f t="shared" si="18"/>
        <v>-1.1746280601039327E-3</v>
      </c>
      <c r="I605">
        <f t="shared" si="19"/>
        <v>0.99882537193989607</v>
      </c>
    </row>
    <row r="606" spans="1:9" x14ac:dyDescent="0.2">
      <c r="A606" s="4">
        <v>40324</v>
      </c>
      <c r="B606">
        <v>2226.23999</v>
      </c>
      <c r="C606">
        <v>2257.330078</v>
      </c>
      <c r="D606">
        <v>2190.4399410000001</v>
      </c>
      <c r="E606">
        <v>2195.8798830000001</v>
      </c>
      <c r="F606">
        <v>2195.8798830000001</v>
      </c>
      <c r="G606">
        <v>3077300000</v>
      </c>
      <c r="H606">
        <f t="shared" si="18"/>
        <v>-6.8161054451657543E-3</v>
      </c>
      <c r="I606">
        <f t="shared" si="19"/>
        <v>0.99318389455483425</v>
      </c>
    </row>
    <row r="607" spans="1:9" x14ac:dyDescent="0.2">
      <c r="A607" s="4">
        <v>40325</v>
      </c>
      <c r="B607">
        <v>2244.820068</v>
      </c>
      <c r="C607">
        <v>2278.3701169999999</v>
      </c>
      <c r="D607">
        <v>2239.719971</v>
      </c>
      <c r="E607">
        <v>2277.679932</v>
      </c>
      <c r="F607">
        <v>2277.679932</v>
      </c>
      <c r="G607">
        <v>2408220000</v>
      </c>
      <c r="H607">
        <f t="shared" si="18"/>
        <v>3.7251604531412408E-2</v>
      </c>
      <c r="I607">
        <f t="shared" si="19"/>
        <v>1.0372516045314124</v>
      </c>
    </row>
    <row r="608" spans="1:9" x14ac:dyDescent="0.2">
      <c r="A608" s="4">
        <v>40326</v>
      </c>
      <c r="B608">
        <v>2275.1899410000001</v>
      </c>
      <c r="C608">
        <v>2277.1000979999999</v>
      </c>
      <c r="D608">
        <v>2241.5200199999999</v>
      </c>
      <c r="E608">
        <v>2257.040039</v>
      </c>
      <c r="F608">
        <v>2257.040039</v>
      </c>
      <c r="G608">
        <v>2165590000</v>
      </c>
      <c r="H608">
        <f t="shared" si="18"/>
        <v>-9.0618057041387257E-3</v>
      </c>
      <c r="I608">
        <f t="shared" si="19"/>
        <v>0.99093819429586127</v>
      </c>
    </row>
    <row r="609" spans="1:9" x14ac:dyDescent="0.2">
      <c r="A609" s="4">
        <v>40330</v>
      </c>
      <c r="B609">
        <v>2244.790039</v>
      </c>
      <c r="C609">
        <v>2277.389893</v>
      </c>
      <c r="D609">
        <v>2220.889893</v>
      </c>
      <c r="E609">
        <v>2222.330078</v>
      </c>
      <c r="F609">
        <v>2222.330078</v>
      </c>
      <c r="G609">
        <v>2167810000</v>
      </c>
      <c r="H609">
        <f t="shared" si="18"/>
        <v>-1.5378531350900837E-2</v>
      </c>
      <c r="I609">
        <f t="shared" si="19"/>
        <v>0.98462146864909916</v>
      </c>
    </row>
    <row r="610" spans="1:9" x14ac:dyDescent="0.2">
      <c r="A610" s="4">
        <v>40331</v>
      </c>
      <c r="B610">
        <v>2234.5900879999999</v>
      </c>
      <c r="C610">
        <v>2281.070068</v>
      </c>
      <c r="D610">
        <v>2221.070068</v>
      </c>
      <c r="E610">
        <v>2281.070068</v>
      </c>
      <c r="F610">
        <v>2281.070068</v>
      </c>
      <c r="G610">
        <v>2190140000</v>
      </c>
      <c r="H610">
        <f t="shared" si="18"/>
        <v>2.6431712634184201E-2</v>
      </c>
      <c r="I610">
        <f t="shared" si="19"/>
        <v>1.0264317126341842</v>
      </c>
    </row>
    <row r="611" spans="1:9" x14ac:dyDescent="0.2">
      <c r="A611" s="4">
        <v>40332</v>
      </c>
      <c r="B611">
        <v>2285.76001</v>
      </c>
      <c r="C611">
        <v>2307.469971</v>
      </c>
      <c r="D611">
        <v>2274.8798830000001</v>
      </c>
      <c r="E611">
        <v>2303.030029</v>
      </c>
      <c r="F611">
        <v>2303.030029</v>
      </c>
      <c r="G611">
        <v>2249050000</v>
      </c>
      <c r="H611">
        <f t="shared" si="18"/>
        <v>9.6270436003107474E-3</v>
      </c>
      <c r="I611">
        <f t="shared" si="19"/>
        <v>1.0096270436003107</v>
      </c>
    </row>
    <row r="612" spans="1:9" x14ac:dyDescent="0.2">
      <c r="A612" s="4">
        <v>40333</v>
      </c>
      <c r="B612">
        <v>2257.0500489999999</v>
      </c>
      <c r="C612">
        <v>2278.580078</v>
      </c>
      <c r="D612">
        <v>2212.3000489999999</v>
      </c>
      <c r="E612">
        <v>2219.169922</v>
      </c>
      <c r="F612">
        <v>2219.169922</v>
      </c>
      <c r="G612">
        <v>2342480000</v>
      </c>
      <c r="H612">
        <f t="shared" si="18"/>
        <v>-3.6412945530029828E-2</v>
      </c>
      <c r="I612">
        <f t="shared" si="19"/>
        <v>0.96358705446997017</v>
      </c>
    </row>
    <row r="613" spans="1:9" x14ac:dyDescent="0.2">
      <c r="A613" s="4">
        <v>40336</v>
      </c>
      <c r="B613">
        <v>2226.6000979999999</v>
      </c>
      <c r="C613">
        <v>2232.889893</v>
      </c>
      <c r="D613">
        <v>2172.25</v>
      </c>
      <c r="E613">
        <v>2173.8999020000001</v>
      </c>
      <c r="F613">
        <v>2173.8999020000001</v>
      </c>
      <c r="G613">
        <v>2256670000</v>
      </c>
      <c r="H613">
        <f t="shared" si="18"/>
        <v>-2.0399528468374784E-2</v>
      </c>
      <c r="I613">
        <f t="shared" si="19"/>
        <v>0.97960047153162522</v>
      </c>
    </row>
    <row r="614" spans="1:9" x14ac:dyDescent="0.2">
      <c r="A614" s="4">
        <v>40337</v>
      </c>
      <c r="B614">
        <v>2176.070068</v>
      </c>
      <c r="C614">
        <v>2183.1000979999999</v>
      </c>
      <c r="D614">
        <v>2139.459961</v>
      </c>
      <c r="E614">
        <v>2170.570068</v>
      </c>
      <c r="F614">
        <v>2170.570068</v>
      </c>
      <c r="G614">
        <v>2696580000</v>
      </c>
      <c r="H614">
        <f t="shared" si="18"/>
        <v>-1.5317328994479684E-3</v>
      </c>
      <c r="I614">
        <f t="shared" si="19"/>
        <v>0.99846826710055203</v>
      </c>
    </row>
    <row r="615" spans="1:9" x14ac:dyDescent="0.2">
      <c r="A615" s="4">
        <v>40338</v>
      </c>
      <c r="B615">
        <v>2184.780029</v>
      </c>
      <c r="C615">
        <v>2208.6499020000001</v>
      </c>
      <c r="D615">
        <v>2152.669922</v>
      </c>
      <c r="E615">
        <v>2158.8500979999999</v>
      </c>
      <c r="F615">
        <v>2158.8500979999999</v>
      </c>
      <c r="G615">
        <v>2325060000</v>
      </c>
      <c r="H615">
        <f t="shared" si="18"/>
        <v>-5.3994893658507737E-3</v>
      </c>
      <c r="I615">
        <f t="shared" si="19"/>
        <v>0.99460051063414923</v>
      </c>
    </row>
    <row r="616" spans="1:9" x14ac:dyDescent="0.2">
      <c r="A616" s="4">
        <v>40339</v>
      </c>
      <c r="B616">
        <v>2188.709961</v>
      </c>
      <c r="C616">
        <v>2219.6499020000001</v>
      </c>
      <c r="D616">
        <v>2185.9799800000001</v>
      </c>
      <c r="E616">
        <v>2218.709961</v>
      </c>
      <c r="F616">
        <v>2218.709961</v>
      </c>
      <c r="G616">
        <v>2187840000</v>
      </c>
      <c r="H616">
        <f t="shared" si="18"/>
        <v>2.7727660690964884E-2</v>
      </c>
      <c r="I616">
        <f t="shared" si="19"/>
        <v>1.0277276606909649</v>
      </c>
    </row>
    <row r="617" spans="1:9" x14ac:dyDescent="0.2">
      <c r="A617" s="4">
        <v>40340</v>
      </c>
      <c r="B617">
        <v>2199.3999020000001</v>
      </c>
      <c r="C617">
        <v>2243.6000979999999</v>
      </c>
      <c r="D617">
        <v>2196.9099120000001</v>
      </c>
      <c r="E617">
        <v>2243.6000979999999</v>
      </c>
      <c r="F617">
        <v>2243.6000979999999</v>
      </c>
      <c r="G617">
        <v>1877120000</v>
      </c>
      <c r="H617">
        <f t="shared" si="18"/>
        <v>1.1218292357952686E-2</v>
      </c>
      <c r="I617">
        <f t="shared" si="19"/>
        <v>1.0112182923579527</v>
      </c>
    </row>
    <row r="618" spans="1:9" x14ac:dyDescent="0.2">
      <c r="A618" s="4">
        <v>40343</v>
      </c>
      <c r="B618">
        <v>2263.6599120000001</v>
      </c>
      <c r="C618">
        <v>2278.959961</v>
      </c>
      <c r="D618">
        <v>2242</v>
      </c>
      <c r="E618">
        <v>2243.959961</v>
      </c>
      <c r="F618">
        <v>2243.959961</v>
      </c>
      <c r="G618">
        <v>1951910000</v>
      </c>
      <c r="H618">
        <f t="shared" si="18"/>
        <v>1.6039533975820142E-4</v>
      </c>
      <c r="I618">
        <f t="shared" si="19"/>
        <v>1.0001603953397582</v>
      </c>
    </row>
    <row r="619" spans="1:9" x14ac:dyDescent="0.2">
      <c r="A619" s="4">
        <v>40344</v>
      </c>
      <c r="B619">
        <v>2256.4799800000001</v>
      </c>
      <c r="C619">
        <v>2307.9799800000001</v>
      </c>
      <c r="D619">
        <v>2256.4399410000001</v>
      </c>
      <c r="E619">
        <v>2305.8798830000001</v>
      </c>
      <c r="F619">
        <v>2305.8798830000001</v>
      </c>
      <c r="G619">
        <v>2289060000</v>
      </c>
      <c r="H619">
        <f t="shared" si="18"/>
        <v>2.7594040480297233E-2</v>
      </c>
      <c r="I619">
        <f t="shared" si="19"/>
        <v>1.0275940404802972</v>
      </c>
    </row>
    <row r="620" spans="1:9" x14ac:dyDescent="0.2">
      <c r="A620" s="4">
        <v>40345</v>
      </c>
      <c r="B620">
        <v>2293.5600589999999</v>
      </c>
      <c r="C620">
        <v>2317.75</v>
      </c>
      <c r="D620">
        <v>2290.26001</v>
      </c>
      <c r="E620">
        <v>2305.929932</v>
      </c>
      <c r="F620">
        <v>2305.929932</v>
      </c>
      <c r="G620">
        <v>1936400000</v>
      </c>
      <c r="H620">
        <f t="shared" si="18"/>
        <v>2.1704946718603679E-5</v>
      </c>
      <c r="I620">
        <f t="shared" si="19"/>
        <v>1.0000217049467186</v>
      </c>
    </row>
    <row r="621" spans="1:9" x14ac:dyDescent="0.2">
      <c r="A621" s="4">
        <v>40346</v>
      </c>
      <c r="B621">
        <v>2316.5900879999999</v>
      </c>
      <c r="C621">
        <v>2318.2700199999999</v>
      </c>
      <c r="D621">
        <v>2288.5900879999999</v>
      </c>
      <c r="E621">
        <v>2307.1599120000001</v>
      </c>
      <c r="F621">
        <v>2307.1599120000001</v>
      </c>
      <c r="G621">
        <v>1821680000</v>
      </c>
      <c r="H621">
        <f t="shared" si="18"/>
        <v>5.3339868784885169E-4</v>
      </c>
      <c r="I621">
        <f t="shared" si="19"/>
        <v>1.0005333986878489</v>
      </c>
    </row>
    <row r="622" spans="1:9" x14ac:dyDescent="0.2">
      <c r="A622" s="4">
        <v>40347</v>
      </c>
      <c r="B622">
        <v>2308.9399410000001</v>
      </c>
      <c r="C622">
        <v>2321.98999</v>
      </c>
      <c r="D622">
        <v>2301.4799800000001</v>
      </c>
      <c r="E622">
        <v>2309.8000489999999</v>
      </c>
      <c r="F622">
        <v>2309.8000489999999</v>
      </c>
      <c r="G622">
        <v>2037230000</v>
      </c>
      <c r="H622">
        <f t="shared" si="18"/>
        <v>1.1443233675603182E-3</v>
      </c>
      <c r="I622">
        <f t="shared" si="19"/>
        <v>1.0011443233675603</v>
      </c>
    </row>
    <row r="623" spans="1:9" x14ac:dyDescent="0.2">
      <c r="A623" s="4">
        <v>40350</v>
      </c>
      <c r="B623">
        <v>2341.110107</v>
      </c>
      <c r="C623">
        <v>2341.110107</v>
      </c>
      <c r="D623">
        <v>2277.7299800000001</v>
      </c>
      <c r="E623">
        <v>2289.0900879999999</v>
      </c>
      <c r="F623">
        <v>2289.0900879999999</v>
      </c>
      <c r="G623">
        <v>1910700000</v>
      </c>
      <c r="H623">
        <f t="shared" si="18"/>
        <v>-8.966127180128014E-3</v>
      </c>
      <c r="I623">
        <f t="shared" si="19"/>
        <v>0.99103387281987199</v>
      </c>
    </row>
    <row r="624" spans="1:9" x14ac:dyDescent="0.2">
      <c r="A624" s="4">
        <v>40351</v>
      </c>
      <c r="B624">
        <v>2296.830078</v>
      </c>
      <c r="C624">
        <v>2313.719971</v>
      </c>
      <c r="D624">
        <v>2259.5900879999999</v>
      </c>
      <c r="E624">
        <v>2261.8000489999999</v>
      </c>
      <c r="F624">
        <v>2261.8000489999999</v>
      </c>
      <c r="G624">
        <v>1934450000</v>
      </c>
      <c r="H624">
        <f t="shared" si="18"/>
        <v>-1.1921784617853759E-2</v>
      </c>
      <c r="I624">
        <f t="shared" si="19"/>
        <v>0.98807821538214624</v>
      </c>
    </row>
    <row r="625" spans="1:9" x14ac:dyDescent="0.2">
      <c r="A625" s="4">
        <v>40352</v>
      </c>
      <c r="B625">
        <v>2264.4099120000001</v>
      </c>
      <c r="C625">
        <v>2271.73999</v>
      </c>
      <c r="D625">
        <v>2236.98999</v>
      </c>
      <c r="E625">
        <v>2254.2299800000001</v>
      </c>
      <c r="F625">
        <v>2254.2299800000001</v>
      </c>
      <c r="G625">
        <v>1929450000</v>
      </c>
      <c r="H625">
        <f t="shared" si="18"/>
        <v>-3.3469222902116069E-3</v>
      </c>
      <c r="I625">
        <f t="shared" si="19"/>
        <v>0.99665307770978839</v>
      </c>
    </row>
    <row r="626" spans="1:9" x14ac:dyDescent="0.2">
      <c r="A626" s="4">
        <v>40353</v>
      </c>
      <c r="B626">
        <v>2246.1999510000001</v>
      </c>
      <c r="C626">
        <v>2247.419922</v>
      </c>
      <c r="D626">
        <v>2213.5</v>
      </c>
      <c r="E626">
        <v>2217.419922</v>
      </c>
      <c r="F626">
        <v>2217.419922</v>
      </c>
      <c r="G626">
        <v>2064360000</v>
      </c>
      <c r="H626">
        <f t="shared" si="18"/>
        <v>-1.6329326788564913E-2</v>
      </c>
      <c r="I626">
        <f t="shared" si="19"/>
        <v>0.98367067321143509</v>
      </c>
    </row>
    <row r="627" spans="1:9" x14ac:dyDescent="0.2">
      <c r="A627" s="4">
        <v>40354</v>
      </c>
      <c r="B627">
        <v>2224.7299800000001</v>
      </c>
      <c r="C627">
        <v>2240.8798830000001</v>
      </c>
      <c r="D627">
        <v>2205.919922</v>
      </c>
      <c r="E627">
        <v>2223.4799800000001</v>
      </c>
      <c r="F627">
        <v>2223.4799800000001</v>
      </c>
      <c r="G627">
        <v>3540350000</v>
      </c>
      <c r="H627">
        <f t="shared" si="18"/>
        <v>2.7329320621121145E-3</v>
      </c>
      <c r="I627">
        <f t="shared" si="19"/>
        <v>1.0027329320621121</v>
      </c>
    </row>
    <row r="628" spans="1:9" x14ac:dyDescent="0.2">
      <c r="A628" s="4">
        <v>40357</v>
      </c>
      <c r="B628">
        <v>2227.429932</v>
      </c>
      <c r="C628">
        <v>2241.639893</v>
      </c>
      <c r="D628">
        <v>2208.3701169999999</v>
      </c>
      <c r="E628">
        <v>2220.6499020000001</v>
      </c>
      <c r="F628">
        <v>2220.6499020000001</v>
      </c>
      <c r="G628">
        <v>1876740000</v>
      </c>
      <c r="H628">
        <f t="shared" si="18"/>
        <v>-1.2728146983360666E-3</v>
      </c>
      <c r="I628">
        <f t="shared" si="19"/>
        <v>0.99872718530166393</v>
      </c>
    </row>
    <row r="629" spans="1:9" x14ac:dyDescent="0.2">
      <c r="A629" s="4">
        <v>40358</v>
      </c>
      <c r="B629">
        <v>2183.919922</v>
      </c>
      <c r="C629">
        <v>2185.3000489999999</v>
      </c>
      <c r="D629">
        <v>2122.669922</v>
      </c>
      <c r="E629">
        <v>2135.179932</v>
      </c>
      <c r="F629">
        <v>2135.179932</v>
      </c>
      <c r="G629">
        <v>2827090000</v>
      </c>
      <c r="H629">
        <f t="shared" si="18"/>
        <v>-3.8488718966021018E-2</v>
      </c>
      <c r="I629">
        <f t="shared" si="19"/>
        <v>0.96151128103397898</v>
      </c>
    </row>
    <row r="630" spans="1:9" x14ac:dyDescent="0.2">
      <c r="A630" s="4">
        <v>40359</v>
      </c>
      <c r="B630">
        <v>2134.030029</v>
      </c>
      <c r="C630">
        <v>2153.360107</v>
      </c>
      <c r="D630">
        <v>2105.26001</v>
      </c>
      <c r="E630">
        <v>2109.23999</v>
      </c>
      <c r="F630">
        <v>2109.23999</v>
      </c>
      <c r="G630">
        <v>2221560000</v>
      </c>
      <c r="H630">
        <f t="shared" si="18"/>
        <v>-1.2148831867158982E-2</v>
      </c>
      <c r="I630">
        <f t="shared" si="19"/>
        <v>0.98785116813284102</v>
      </c>
    </row>
    <row r="631" spans="1:9" x14ac:dyDescent="0.2">
      <c r="A631" s="4">
        <v>40360</v>
      </c>
      <c r="B631">
        <v>2110.75</v>
      </c>
      <c r="C631">
        <v>2117.9399410000001</v>
      </c>
      <c r="D631">
        <v>2061.139893</v>
      </c>
      <c r="E631">
        <v>2101.360107</v>
      </c>
      <c r="F631">
        <v>2101.360107</v>
      </c>
      <c r="G631">
        <v>2717070000</v>
      </c>
      <c r="H631">
        <f t="shared" si="18"/>
        <v>-3.7358873515384028E-3</v>
      </c>
      <c r="I631">
        <f t="shared" si="19"/>
        <v>0.9962641126484616</v>
      </c>
    </row>
    <row r="632" spans="1:9" x14ac:dyDescent="0.2">
      <c r="A632" s="4">
        <v>40361</v>
      </c>
      <c r="B632">
        <v>2105.5</v>
      </c>
      <c r="C632">
        <v>2110.6599120000001</v>
      </c>
      <c r="D632">
        <v>2077.709961</v>
      </c>
      <c r="E632">
        <v>2091.790039</v>
      </c>
      <c r="F632">
        <v>2091.790039</v>
      </c>
      <c r="G632">
        <v>1672320000</v>
      </c>
      <c r="H632">
        <f t="shared" si="18"/>
        <v>-4.5542256027990557E-3</v>
      </c>
      <c r="I632">
        <f t="shared" si="19"/>
        <v>0.99544577439720094</v>
      </c>
    </row>
    <row r="633" spans="1:9" x14ac:dyDescent="0.2">
      <c r="A633" s="4">
        <v>40365</v>
      </c>
      <c r="B633">
        <v>2122.280029</v>
      </c>
      <c r="C633">
        <v>2136.3000489999999</v>
      </c>
      <c r="D633">
        <v>2077.7700199999999</v>
      </c>
      <c r="E633">
        <v>2093.8798830000001</v>
      </c>
      <c r="F633">
        <v>2093.8798830000001</v>
      </c>
      <c r="G633">
        <v>2173030000</v>
      </c>
      <c r="H633">
        <f t="shared" si="18"/>
        <v>9.9906967766183463E-4</v>
      </c>
      <c r="I633">
        <f t="shared" si="19"/>
        <v>1.0009990696776618</v>
      </c>
    </row>
    <row r="634" spans="1:9" x14ac:dyDescent="0.2">
      <c r="A634" s="4">
        <v>40366</v>
      </c>
      <c r="B634">
        <v>2099.6599120000001</v>
      </c>
      <c r="C634">
        <v>2159.790039</v>
      </c>
      <c r="D634">
        <v>2098.110107</v>
      </c>
      <c r="E634">
        <v>2159.469971</v>
      </c>
      <c r="F634">
        <v>2159.469971</v>
      </c>
      <c r="G634">
        <v>2199500000</v>
      </c>
      <c r="H634">
        <f t="shared" si="18"/>
        <v>3.1324666009984181E-2</v>
      </c>
      <c r="I634">
        <f t="shared" si="19"/>
        <v>1.0313246660099842</v>
      </c>
    </row>
    <row r="635" spans="1:9" x14ac:dyDescent="0.2">
      <c r="A635" s="4">
        <v>40367</v>
      </c>
      <c r="B635">
        <v>2174.959961</v>
      </c>
      <c r="C635">
        <v>2181.3000489999999</v>
      </c>
      <c r="D635">
        <v>2150.1899410000001</v>
      </c>
      <c r="E635">
        <v>2175.3999020000001</v>
      </c>
      <c r="F635">
        <v>2175.3999020000001</v>
      </c>
      <c r="G635">
        <v>2034030000</v>
      </c>
      <c r="H635">
        <f t="shared" si="18"/>
        <v>7.3767781973941293E-3</v>
      </c>
      <c r="I635">
        <f t="shared" si="19"/>
        <v>1.0073767781973941</v>
      </c>
    </row>
    <row r="636" spans="1:9" x14ac:dyDescent="0.2">
      <c r="A636" s="4">
        <v>40368</v>
      </c>
      <c r="B636">
        <v>2174.1999510000001</v>
      </c>
      <c r="C636">
        <v>2196.9499510000001</v>
      </c>
      <c r="D636">
        <v>2170.76001</v>
      </c>
      <c r="E636">
        <v>2196.4499510000001</v>
      </c>
      <c r="F636">
        <v>2196.4499510000001</v>
      </c>
      <c r="G636">
        <v>1592610000</v>
      </c>
      <c r="H636">
        <f t="shared" si="18"/>
        <v>9.676404315660303E-3</v>
      </c>
      <c r="I636">
        <f t="shared" si="19"/>
        <v>1.0096764043156603</v>
      </c>
    </row>
    <row r="637" spans="1:9" x14ac:dyDescent="0.2">
      <c r="A637" s="4">
        <v>40371</v>
      </c>
      <c r="B637">
        <v>2194.1201169999999</v>
      </c>
      <c r="C637">
        <v>2213.389893</v>
      </c>
      <c r="D637">
        <v>2183.5200199999999</v>
      </c>
      <c r="E637">
        <v>2198.360107</v>
      </c>
      <c r="F637">
        <v>2198.360107</v>
      </c>
      <c r="G637">
        <v>1767970000</v>
      </c>
      <c r="H637">
        <f t="shared" si="18"/>
        <v>8.6965605527700163E-4</v>
      </c>
      <c r="I637">
        <f t="shared" si="19"/>
        <v>1.000869656055277</v>
      </c>
    </row>
    <row r="638" spans="1:9" x14ac:dyDescent="0.2">
      <c r="A638" s="4">
        <v>40372</v>
      </c>
      <c r="B638">
        <v>2221.25</v>
      </c>
      <c r="C638">
        <v>2248.1599120000001</v>
      </c>
      <c r="D638">
        <v>2212.969971</v>
      </c>
      <c r="E638">
        <v>2242.030029</v>
      </c>
      <c r="F638">
        <v>2242.030029</v>
      </c>
      <c r="G638">
        <v>2278480000</v>
      </c>
      <c r="H638">
        <f t="shared" si="18"/>
        <v>1.9864771863784547E-2</v>
      </c>
      <c r="I638">
        <f t="shared" si="19"/>
        <v>1.0198647718637845</v>
      </c>
    </row>
    <row r="639" spans="1:9" x14ac:dyDescent="0.2">
      <c r="A639" s="4">
        <v>40373</v>
      </c>
      <c r="B639">
        <v>2246.98999</v>
      </c>
      <c r="C639">
        <v>2260.330078</v>
      </c>
      <c r="D639">
        <v>2235.1499020000001</v>
      </c>
      <c r="E639">
        <v>2249.8400879999999</v>
      </c>
      <c r="F639">
        <v>2249.8400879999999</v>
      </c>
      <c r="G639">
        <v>2213010000</v>
      </c>
      <c r="H639">
        <f t="shared" si="18"/>
        <v>3.4834765364331055E-3</v>
      </c>
      <c r="I639">
        <f t="shared" si="19"/>
        <v>1.0034834765364331</v>
      </c>
    </row>
    <row r="640" spans="1:9" x14ac:dyDescent="0.2">
      <c r="A640" s="4">
        <v>40374</v>
      </c>
      <c r="B640">
        <v>2247.76001</v>
      </c>
      <c r="C640">
        <v>2253.330078</v>
      </c>
      <c r="D640">
        <v>2218.919922</v>
      </c>
      <c r="E640">
        <v>2249.080078</v>
      </c>
      <c r="F640">
        <v>2249.080078</v>
      </c>
      <c r="G640">
        <v>2011600000</v>
      </c>
      <c r="H640">
        <f t="shared" si="18"/>
        <v>-3.378062307866081E-4</v>
      </c>
      <c r="I640">
        <f t="shared" si="19"/>
        <v>0.99966219376921339</v>
      </c>
    </row>
    <row r="641" spans="1:9" x14ac:dyDescent="0.2">
      <c r="A641" s="4">
        <v>40375</v>
      </c>
      <c r="B641">
        <v>2231.709961</v>
      </c>
      <c r="C641">
        <v>2236.6599120000001</v>
      </c>
      <c r="D641">
        <v>2177.51001</v>
      </c>
      <c r="E641">
        <v>2179.0500489999999</v>
      </c>
      <c r="F641">
        <v>2179.0500489999999</v>
      </c>
      <c r="G641">
        <v>2195150000</v>
      </c>
      <c r="H641">
        <f t="shared" si="18"/>
        <v>-3.1137187904076047E-2</v>
      </c>
      <c r="I641">
        <f t="shared" si="19"/>
        <v>0.96886281209592395</v>
      </c>
    </row>
    <row r="642" spans="1:9" x14ac:dyDescent="0.2">
      <c r="A642" s="4">
        <v>40378</v>
      </c>
      <c r="B642">
        <v>2185.8100589999999</v>
      </c>
      <c r="C642">
        <v>2201.290039</v>
      </c>
      <c r="D642">
        <v>2171.1999510000001</v>
      </c>
      <c r="E642">
        <v>2198.2299800000001</v>
      </c>
      <c r="F642">
        <v>2198.2299800000001</v>
      </c>
      <c r="G642">
        <v>1735090000</v>
      </c>
      <c r="H642">
        <f t="shared" si="18"/>
        <v>8.8019690088358971E-3</v>
      </c>
      <c r="I642">
        <f t="shared" si="19"/>
        <v>1.0088019690088359</v>
      </c>
    </row>
    <row r="643" spans="1:9" x14ac:dyDescent="0.2">
      <c r="A643" s="4">
        <v>40379</v>
      </c>
      <c r="B643">
        <v>2165.3500979999999</v>
      </c>
      <c r="C643">
        <v>2222.610107</v>
      </c>
      <c r="D643">
        <v>2159.9499510000001</v>
      </c>
      <c r="E643">
        <v>2222.48999</v>
      </c>
      <c r="F643">
        <v>2222.48999</v>
      </c>
      <c r="G643">
        <v>1933270000</v>
      </c>
      <c r="H643">
        <f t="shared" si="18"/>
        <v>1.103615646257361E-2</v>
      </c>
      <c r="I643">
        <f t="shared" si="19"/>
        <v>1.0110361564625736</v>
      </c>
    </row>
    <row r="644" spans="1:9" x14ac:dyDescent="0.2">
      <c r="A644" s="4">
        <v>40380</v>
      </c>
      <c r="B644">
        <v>2236.1298830000001</v>
      </c>
      <c r="C644">
        <v>2236.3701169999999</v>
      </c>
      <c r="D644">
        <v>2183.219971</v>
      </c>
      <c r="E644">
        <v>2187.330078</v>
      </c>
      <c r="F644">
        <v>2187.330078</v>
      </c>
      <c r="G644">
        <v>2222030000</v>
      </c>
      <c r="H644">
        <f t="shared" ref="H644:H707" si="20">+F644/F643-1</f>
        <v>-1.5820054154664587E-2</v>
      </c>
      <c r="I644">
        <f t="shared" ref="I644:I707" si="21">1+H644</f>
        <v>0.98417994584533541</v>
      </c>
    </row>
    <row r="645" spans="1:9" x14ac:dyDescent="0.2">
      <c r="A645" s="4">
        <v>40381</v>
      </c>
      <c r="B645">
        <v>2216.040039</v>
      </c>
      <c r="C645">
        <v>2251.419922</v>
      </c>
      <c r="D645">
        <v>2216.040039</v>
      </c>
      <c r="E645">
        <v>2245.889893</v>
      </c>
      <c r="F645">
        <v>2245.889893</v>
      </c>
      <c r="G645">
        <v>2213220000</v>
      </c>
      <c r="H645">
        <f t="shared" si="20"/>
        <v>2.6772280776911739E-2</v>
      </c>
      <c r="I645">
        <f t="shared" si="21"/>
        <v>1.0267722807769117</v>
      </c>
    </row>
    <row r="646" spans="1:9" x14ac:dyDescent="0.2">
      <c r="A646" s="4">
        <v>40382</v>
      </c>
      <c r="B646">
        <v>2234.3400879999999</v>
      </c>
      <c r="C646">
        <v>2269.469971</v>
      </c>
      <c r="D646">
        <v>2227.5</v>
      </c>
      <c r="E646">
        <v>2269.469971</v>
      </c>
      <c r="F646">
        <v>2269.469971</v>
      </c>
      <c r="G646">
        <v>2410600000</v>
      </c>
      <c r="H646">
        <f t="shared" si="20"/>
        <v>1.0499213729708856E-2</v>
      </c>
      <c r="I646">
        <f t="shared" si="21"/>
        <v>1.0104992137297089</v>
      </c>
    </row>
    <row r="647" spans="1:9" x14ac:dyDescent="0.2">
      <c r="A647" s="4">
        <v>40385</v>
      </c>
      <c r="B647">
        <v>2271.6201169999999</v>
      </c>
      <c r="C647">
        <v>2296.429932</v>
      </c>
      <c r="D647">
        <v>2262.959961</v>
      </c>
      <c r="E647">
        <v>2296.429932</v>
      </c>
      <c r="F647">
        <v>2296.429932</v>
      </c>
      <c r="G647">
        <v>2164280000</v>
      </c>
      <c r="H647">
        <f t="shared" si="20"/>
        <v>1.1879408559929416E-2</v>
      </c>
      <c r="I647">
        <f t="shared" si="21"/>
        <v>1.0118794085599294</v>
      </c>
    </row>
    <row r="648" spans="1:9" x14ac:dyDescent="0.2">
      <c r="A648" s="4">
        <v>40386</v>
      </c>
      <c r="B648">
        <v>2306.6201169999999</v>
      </c>
      <c r="C648">
        <v>2307.6000979999999</v>
      </c>
      <c r="D648">
        <v>2280.719971</v>
      </c>
      <c r="E648">
        <v>2288.25</v>
      </c>
      <c r="F648">
        <v>2288.25</v>
      </c>
      <c r="G648">
        <v>2065390000</v>
      </c>
      <c r="H648">
        <f t="shared" si="20"/>
        <v>-3.5620211555402737E-3</v>
      </c>
      <c r="I648">
        <f t="shared" si="21"/>
        <v>0.99643797884445973</v>
      </c>
    </row>
    <row r="649" spans="1:9" x14ac:dyDescent="0.2">
      <c r="A649" s="4">
        <v>40387</v>
      </c>
      <c r="B649">
        <v>2284.6201169999999</v>
      </c>
      <c r="C649">
        <v>2292.23999</v>
      </c>
      <c r="D649">
        <v>2257.76001</v>
      </c>
      <c r="E649">
        <v>2264.5600589999999</v>
      </c>
      <c r="F649">
        <v>2264.5600589999999</v>
      </c>
      <c r="G649">
        <v>1848520000</v>
      </c>
      <c r="H649">
        <f t="shared" si="20"/>
        <v>-1.0352863979023352E-2</v>
      </c>
      <c r="I649">
        <f t="shared" si="21"/>
        <v>0.98964713602097665</v>
      </c>
    </row>
    <row r="650" spans="1:9" x14ac:dyDescent="0.2">
      <c r="A650" s="4">
        <v>40388</v>
      </c>
      <c r="B650">
        <v>2279.070068</v>
      </c>
      <c r="C650">
        <v>2282.9399410000001</v>
      </c>
      <c r="D650">
        <v>2228.5200199999999</v>
      </c>
      <c r="E650">
        <v>2251.6899410000001</v>
      </c>
      <c r="F650">
        <v>2251.6899410000001</v>
      </c>
      <c r="G650">
        <v>2324590000</v>
      </c>
      <c r="H650">
        <f t="shared" si="20"/>
        <v>-5.6832751901855216E-3</v>
      </c>
      <c r="I650">
        <f t="shared" si="21"/>
        <v>0.99431672480981448</v>
      </c>
    </row>
    <row r="651" spans="1:9" x14ac:dyDescent="0.2">
      <c r="A651" s="4">
        <v>40389</v>
      </c>
      <c r="B651">
        <v>2227.290039</v>
      </c>
      <c r="C651">
        <v>2264.8100589999999</v>
      </c>
      <c r="D651">
        <v>2218.610107</v>
      </c>
      <c r="E651">
        <v>2254.6999510000001</v>
      </c>
      <c r="F651">
        <v>2254.6999510000001</v>
      </c>
      <c r="G651">
        <v>2138610000</v>
      </c>
      <c r="H651">
        <f t="shared" si="20"/>
        <v>1.3367781883251162E-3</v>
      </c>
      <c r="I651">
        <f t="shared" si="21"/>
        <v>1.0013367781883251</v>
      </c>
    </row>
    <row r="652" spans="1:9" x14ac:dyDescent="0.2">
      <c r="A652" s="4">
        <v>40392</v>
      </c>
      <c r="B652">
        <v>2283.320068</v>
      </c>
      <c r="C652">
        <v>2299.23999</v>
      </c>
      <c r="D652">
        <v>2274.2700199999999</v>
      </c>
      <c r="E652">
        <v>2295.360107</v>
      </c>
      <c r="F652">
        <v>2295.360107</v>
      </c>
      <c r="G652">
        <v>1953200000</v>
      </c>
      <c r="H652">
        <f t="shared" si="20"/>
        <v>1.8033510836759525E-2</v>
      </c>
      <c r="I652">
        <f t="shared" si="21"/>
        <v>1.0180335108367595</v>
      </c>
    </row>
    <row r="653" spans="1:9" x14ac:dyDescent="0.2">
      <c r="A653" s="4">
        <v>40393</v>
      </c>
      <c r="B653">
        <v>2291.75</v>
      </c>
      <c r="C653">
        <v>2295.030029</v>
      </c>
      <c r="D653">
        <v>2272.330078</v>
      </c>
      <c r="E653">
        <v>2283.5200199999999</v>
      </c>
      <c r="F653">
        <v>2283.5200199999999</v>
      </c>
      <c r="G653">
        <v>1997030000</v>
      </c>
      <c r="H653">
        <f t="shared" si="20"/>
        <v>-5.158269921957892E-3</v>
      </c>
      <c r="I653">
        <f t="shared" si="21"/>
        <v>0.99484173007804211</v>
      </c>
    </row>
    <row r="654" spans="1:9" x14ac:dyDescent="0.2">
      <c r="A654" s="4">
        <v>40394</v>
      </c>
      <c r="B654">
        <v>2291.0900879999999</v>
      </c>
      <c r="C654">
        <v>2305.070068</v>
      </c>
      <c r="D654">
        <v>2283.209961</v>
      </c>
      <c r="E654">
        <v>2303.570068</v>
      </c>
      <c r="F654">
        <v>2303.570068</v>
      </c>
      <c r="G654">
        <v>2021980000</v>
      </c>
      <c r="H654">
        <f t="shared" si="20"/>
        <v>8.7803250352058715E-3</v>
      </c>
      <c r="I654">
        <f t="shared" si="21"/>
        <v>1.0087803250352059</v>
      </c>
    </row>
    <row r="655" spans="1:9" x14ac:dyDescent="0.2">
      <c r="A655" s="4">
        <v>40395</v>
      </c>
      <c r="B655">
        <v>2291.219971</v>
      </c>
      <c r="C655">
        <v>2298.860107</v>
      </c>
      <c r="D655">
        <v>2281.679932</v>
      </c>
      <c r="E655">
        <v>2293.0600589999999</v>
      </c>
      <c r="F655">
        <v>2293.0600589999999</v>
      </c>
      <c r="G655">
        <v>1774300000</v>
      </c>
      <c r="H655">
        <f t="shared" si="20"/>
        <v>-4.5624872218994472E-3</v>
      </c>
      <c r="I655">
        <f t="shared" si="21"/>
        <v>0.99543751277810055</v>
      </c>
    </row>
    <row r="656" spans="1:9" x14ac:dyDescent="0.2">
      <c r="A656" s="4">
        <v>40396</v>
      </c>
      <c r="B656">
        <v>2267.419922</v>
      </c>
      <c r="C656">
        <v>2291.1499020000001</v>
      </c>
      <c r="D656">
        <v>2253.919922</v>
      </c>
      <c r="E656">
        <v>2288.469971</v>
      </c>
      <c r="F656">
        <v>2288.469971</v>
      </c>
      <c r="G656">
        <v>1876630000</v>
      </c>
      <c r="H656">
        <f t="shared" si="20"/>
        <v>-2.0017303872981174E-3</v>
      </c>
      <c r="I656">
        <f t="shared" si="21"/>
        <v>0.99799826961270188</v>
      </c>
    </row>
    <row r="657" spans="1:9" x14ac:dyDescent="0.2">
      <c r="A657" s="4">
        <v>40399</v>
      </c>
      <c r="B657">
        <v>2298.8100589999999</v>
      </c>
      <c r="C657">
        <v>2309.429932</v>
      </c>
      <c r="D657">
        <v>2289.030029</v>
      </c>
      <c r="E657">
        <v>2305.6899410000001</v>
      </c>
      <c r="F657">
        <v>2305.6899410000001</v>
      </c>
      <c r="G657">
        <v>1614580000</v>
      </c>
      <c r="H657">
        <f t="shared" si="20"/>
        <v>7.5246650461728848E-3</v>
      </c>
      <c r="I657">
        <f t="shared" si="21"/>
        <v>1.0075246650461729</v>
      </c>
    </row>
    <row r="658" spans="1:9" x14ac:dyDescent="0.2">
      <c r="A658" s="4">
        <v>40400</v>
      </c>
      <c r="B658">
        <v>2280.0600589999999</v>
      </c>
      <c r="C658">
        <v>2290.51001</v>
      </c>
      <c r="D658">
        <v>2261.5</v>
      </c>
      <c r="E658">
        <v>2277.169922</v>
      </c>
      <c r="F658">
        <v>2277.169922</v>
      </c>
      <c r="G658">
        <v>2039590000</v>
      </c>
      <c r="H658">
        <f t="shared" si="20"/>
        <v>-1.2369407739026061E-2</v>
      </c>
      <c r="I658">
        <f t="shared" si="21"/>
        <v>0.98763059226097394</v>
      </c>
    </row>
    <row r="659" spans="1:9" x14ac:dyDescent="0.2">
      <c r="A659" s="4">
        <v>40401</v>
      </c>
      <c r="B659">
        <v>2236.929932</v>
      </c>
      <c r="C659">
        <v>2236.929932</v>
      </c>
      <c r="D659">
        <v>2204.9399410000001</v>
      </c>
      <c r="E659">
        <v>2208.6298830000001</v>
      </c>
      <c r="F659">
        <v>2208.6298830000001</v>
      </c>
      <c r="G659">
        <v>2274460000</v>
      </c>
      <c r="H659">
        <f t="shared" si="20"/>
        <v>-3.0098781095704297E-2</v>
      </c>
      <c r="I659">
        <f t="shared" si="21"/>
        <v>0.9699012189042957</v>
      </c>
    </row>
    <row r="660" spans="1:9" x14ac:dyDescent="0.2">
      <c r="A660" s="4">
        <v>40402</v>
      </c>
      <c r="B660">
        <v>2164.639893</v>
      </c>
      <c r="C660">
        <v>2197.969971</v>
      </c>
      <c r="D660">
        <v>2163.070068</v>
      </c>
      <c r="E660">
        <v>2190.2700199999999</v>
      </c>
      <c r="F660">
        <v>2190.2700199999999</v>
      </c>
      <c r="G660">
        <v>2189680000</v>
      </c>
      <c r="H660">
        <f t="shared" si="20"/>
        <v>-8.3127839305795481E-3</v>
      </c>
      <c r="I660">
        <f t="shared" si="21"/>
        <v>0.99168721606942045</v>
      </c>
    </row>
    <row r="661" spans="1:9" x14ac:dyDescent="0.2">
      <c r="A661" s="4">
        <v>40403</v>
      </c>
      <c r="B661">
        <v>2183.0900879999999</v>
      </c>
      <c r="C661">
        <v>2190.2700199999999</v>
      </c>
      <c r="D661">
        <v>2173.4799800000001</v>
      </c>
      <c r="E661">
        <v>2173.4799800000001</v>
      </c>
      <c r="F661">
        <v>2173.4799800000001</v>
      </c>
      <c r="G661">
        <v>1605040000</v>
      </c>
      <c r="H661">
        <f t="shared" si="20"/>
        <v>-7.6657397702954988E-3</v>
      </c>
      <c r="I661">
        <f t="shared" si="21"/>
        <v>0.9923342602297045</v>
      </c>
    </row>
    <row r="662" spans="1:9" x14ac:dyDescent="0.2">
      <c r="A662" s="4">
        <v>40406</v>
      </c>
      <c r="B662">
        <v>2161.3100589999999</v>
      </c>
      <c r="C662">
        <v>2193.8400879999999</v>
      </c>
      <c r="D662">
        <v>2155.6599120000001</v>
      </c>
      <c r="E662">
        <v>2181.8701169999999</v>
      </c>
      <c r="F662">
        <v>2181.8701169999999</v>
      </c>
      <c r="G662">
        <v>1627620000</v>
      </c>
      <c r="H662">
        <f t="shared" si="20"/>
        <v>3.8602320137313129E-3</v>
      </c>
      <c r="I662">
        <f t="shared" si="21"/>
        <v>1.0038602320137313</v>
      </c>
    </row>
    <row r="663" spans="1:9" x14ac:dyDescent="0.2">
      <c r="A663" s="4">
        <v>40407</v>
      </c>
      <c r="B663">
        <v>2197.0900879999999</v>
      </c>
      <c r="C663">
        <v>2225.080078</v>
      </c>
      <c r="D663">
        <v>2193.419922</v>
      </c>
      <c r="E663">
        <v>2209.4399410000001</v>
      </c>
      <c r="F663">
        <v>2209.4399410000001</v>
      </c>
      <c r="G663">
        <v>1736870000</v>
      </c>
      <c r="H663">
        <f t="shared" si="20"/>
        <v>1.2635868553856788E-2</v>
      </c>
      <c r="I663">
        <f t="shared" si="21"/>
        <v>1.0126358685538568</v>
      </c>
    </row>
    <row r="664" spans="1:9" x14ac:dyDescent="0.2">
      <c r="A664" s="4">
        <v>40408</v>
      </c>
      <c r="B664">
        <v>2205.3000489999999</v>
      </c>
      <c r="C664">
        <v>2228.8999020000001</v>
      </c>
      <c r="D664">
        <v>2196.110107</v>
      </c>
      <c r="E664">
        <v>2215.6999510000001</v>
      </c>
      <c r="F664">
        <v>2215.6999510000001</v>
      </c>
      <c r="G664">
        <v>1654560000</v>
      </c>
      <c r="H664">
        <f t="shared" si="20"/>
        <v>2.8333017267565541E-3</v>
      </c>
      <c r="I664">
        <f t="shared" si="21"/>
        <v>1.0028333017267566</v>
      </c>
    </row>
    <row r="665" spans="1:9" x14ac:dyDescent="0.2">
      <c r="A665" s="4">
        <v>40409</v>
      </c>
      <c r="B665">
        <v>2204.8000489999999</v>
      </c>
      <c r="C665">
        <v>2211.7299800000001</v>
      </c>
      <c r="D665">
        <v>2168.73999</v>
      </c>
      <c r="E665">
        <v>2178.9499510000001</v>
      </c>
      <c r="F665">
        <v>2178.9499510000001</v>
      </c>
      <c r="G665">
        <v>2094800000</v>
      </c>
      <c r="H665">
        <f t="shared" si="20"/>
        <v>-1.658618080639207E-2</v>
      </c>
      <c r="I665">
        <f t="shared" si="21"/>
        <v>0.98341381919360793</v>
      </c>
    </row>
    <row r="666" spans="1:9" x14ac:dyDescent="0.2">
      <c r="A666" s="4">
        <v>40410</v>
      </c>
      <c r="B666">
        <v>2172.26001</v>
      </c>
      <c r="C666">
        <v>2182.669922</v>
      </c>
      <c r="D666">
        <v>2159.540039</v>
      </c>
      <c r="E666">
        <v>2179.76001</v>
      </c>
      <c r="F666">
        <v>2179.76001</v>
      </c>
      <c r="G666">
        <v>1898500000</v>
      </c>
      <c r="H666">
        <f t="shared" si="20"/>
        <v>3.7176576709718745E-4</v>
      </c>
      <c r="I666">
        <f t="shared" si="21"/>
        <v>1.0003717657670972</v>
      </c>
    </row>
    <row r="667" spans="1:9" x14ac:dyDescent="0.2">
      <c r="A667" s="4">
        <v>40413</v>
      </c>
      <c r="B667">
        <v>2188.3400879999999</v>
      </c>
      <c r="C667">
        <v>2200.5200199999999</v>
      </c>
      <c r="D667">
        <v>2159.4399410000001</v>
      </c>
      <c r="E667">
        <v>2159.6298830000001</v>
      </c>
      <c r="F667">
        <v>2159.6298830000001</v>
      </c>
      <c r="G667">
        <v>1665900000</v>
      </c>
      <c r="H667">
        <f t="shared" si="20"/>
        <v>-9.2350198680816176E-3</v>
      </c>
      <c r="I667">
        <f t="shared" si="21"/>
        <v>0.99076498013191838</v>
      </c>
    </row>
    <row r="668" spans="1:9" x14ac:dyDescent="0.2">
      <c r="A668" s="4">
        <v>40414</v>
      </c>
      <c r="B668">
        <v>2131</v>
      </c>
      <c r="C668">
        <v>2144.1999510000001</v>
      </c>
      <c r="D668">
        <v>2113.709961</v>
      </c>
      <c r="E668">
        <v>2123.76001</v>
      </c>
      <c r="F668">
        <v>2123.76001</v>
      </c>
      <c r="G668">
        <v>2141650000</v>
      </c>
      <c r="H668">
        <f t="shared" si="20"/>
        <v>-1.6609268691064938E-2</v>
      </c>
      <c r="I668">
        <f t="shared" si="21"/>
        <v>0.98339073130893506</v>
      </c>
    </row>
    <row r="669" spans="1:9" x14ac:dyDescent="0.2">
      <c r="A669" s="4">
        <v>40415</v>
      </c>
      <c r="B669">
        <v>2109.1499020000001</v>
      </c>
      <c r="C669">
        <v>2148.3500979999999</v>
      </c>
      <c r="D669">
        <v>2102.26001</v>
      </c>
      <c r="E669">
        <v>2141.540039</v>
      </c>
      <c r="F669">
        <v>2141.540039</v>
      </c>
      <c r="G669">
        <v>2019480000</v>
      </c>
      <c r="H669">
        <f t="shared" si="20"/>
        <v>8.3719577147514102E-3</v>
      </c>
      <c r="I669">
        <f t="shared" si="21"/>
        <v>1.0083719577147514</v>
      </c>
    </row>
    <row r="670" spans="1:9" x14ac:dyDescent="0.2">
      <c r="A670" s="4">
        <v>40416</v>
      </c>
      <c r="B670">
        <v>2148.48999</v>
      </c>
      <c r="C670">
        <v>2154.320068</v>
      </c>
      <c r="D670">
        <v>2116.820068</v>
      </c>
      <c r="E670">
        <v>2118.6899410000001</v>
      </c>
      <c r="F670">
        <v>2118.6899410000001</v>
      </c>
      <c r="G670">
        <v>1804510000</v>
      </c>
      <c r="H670">
        <f t="shared" si="20"/>
        <v>-1.0669937327284273E-2</v>
      </c>
      <c r="I670">
        <f t="shared" si="21"/>
        <v>0.98933006267271573</v>
      </c>
    </row>
    <row r="671" spans="1:9" x14ac:dyDescent="0.2">
      <c r="A671" s="4">
        <v>40417</v>
      </c>
      <c r="B671">
        <v>2134.1599120000001</v>
      </c>
      <c r="C671">
        <v>2154.98999</v>
      </c>
      <c r="D671">
        <v>2099.290039</v>
      </c>
      <c r="E671">
        <v>2153.6298830000001</v>
      </c>
      <c r="F671">
        <v>2153.6298830000001</v>
      </c>
      <c r="G671">
        <v>2134550000</v>
      </c>
      <c r="H671">
        <f t="shared" si="20"/>
        <v>1.6491295551962049E-2</v>
      </c>
      <c r="I671">
        <f t="shared" si="21"/>
        <v>1.016491295551962</v>
      </c>
    </row>
    <row r="672" spans="1:9" x14ac:dyDescent="0.2">
      <c r="A672" s="4">
        <v>40420</v>
      </c>
      <c r="B672">
        <v>2145.76001</v>
      </c>
      <c r="C672">
        <v>2154.469971</v>
      </c>
      <c r="D672">
        <v>2119.929932</v>
      </c>
      <c r="E672">
        <v>2119.969971</v>
      </c>
      <c r="F672">
        <v>2119.969971</v>
      </c>
      <c r="G672">
        <v>1585200000</v>
      </c>
      <c r="H672">
        <f t="shared" si="20"/>
        <v>-1.5629385655213879E-2</v>
      </c>
      <c r="I672">
        <f t="shared" si="21"/>
        <v>0.98437061434478612</v>
      </c>
    </row>
    <row r="673" spans="1:9" x14ac:dyDescent="0.2">
      <c r="A673" s="4">
        <v>40421</v>
      </c>
      <c r="B673">
        <v>2109.76001</v>
      </c>
      <c r="C673">
        <v>2128.8999020000001</v>
      </c>
      <c r="D673">
        <v>2101.5200199999999</v>
      </c>
      <c r="E673">
        <v>2114.030029</v>
      </c>
      <c r="F673">
        <v>2114.030029</v>
      </c>
      <c r="G673">
        <v>2084110000</v>
      </c>
      <c r="H673">
        <f t="shared" si="20"/>
        <v>-2.8018991218059508E-3</v>
      </c>
      <c r="I673">
        <f t="shared" si="21"/>
        <v>0.99719810087819405</v>
      </c>
    </row>
    <row r="674" spans="1:9" x14ac:dyDescent="0.2">
      <c r="A674" s="4">
        <v>40422</v>
      </c>
      <c r="B674">
        <v>2142.75</v>
      </c>
      <c r="C674">
        <v>2177.5</v>
      </c>
      <c r="D674">
        <v>2141.9499510000001</v>
      </c>
      <c r="E674">
        <v>2176.8400879999999</v>
      </c>
      <c r="F674">
        <v>2176.8400879999999</v>
      </c>
      <c r="G674">
        <v>2133970000</v>
      </c>
      <c r="H674">
        <f t="shared" si="20"/>
        <v>2.971105336176838E-2</v>
      </c>
      <c r="I674">
        <f t="shared" si="21"/>
        <v>1.0297110533617684</v>
      </c>
    </row>
    <row r="675" spans="1:9" x14ac:dyDescent="0.2">
      <c r="A675" s="4">
        <v>40423</v>
      </c>
      <c r="B675">
        <v>2178.98999</v>
      </c>
      <c r="C675">
        <v>2200.01001</v>
      </c>
      <c r="D675">
        <v>2173.709961</v>
      </c>
      <c r="E675">
        <v>2200.01001</v>
      </c>
      <c r="F675">
        <v>2200.01001</v>
      </c>
      <c r="G675">
        <v>1680590000</v>
      </c>
      <c r="H675">
        <f t="shared" si="20"/>
        <v>1.0643832832611944E-2</v>
      </c>
      <c r="I675">
        <f t="shared" si="21"/>
        <v>1.0106438328326119</v>
      </c>
    </row>
    <row r="676" spans="1:9" x14ac:dyDescent="0.2">
      <c r="A676" s="4">
        <v>40424</v>
      </c>
      <c r="B676">
        <v>2227.959961</v>
      </c>
      <c r="C676">
        <v>2235.570068</v>
      </c>
      <c r="D676">
        <v>2213.5600589999999</v>
      </c>
      <c r="E676">
        <v>2233.75</v>
      </c>
      <c r="F676">
        <v>2233.75</v>
      </c>
      <c r="G676">
        <v>1647790000</v>
      </c>
      <c r="H676">
        <f t="shared" si="20"/>
        <v>1.5336289310792672E-2</v>
      </c>
      <c r="I676">
        <f t="shared" si="21"/>
        <v>1.0153362893107927</v>
      </c>
    </row>
    <row r="677" spans="1:9" x14ac:dyDescent="0.2">
      <c r="A677" s="4">
        <v>40428</v>
      </c>
      <c r="B677">
        <v>2227.26001</v>
      </c>
      <c r="C677">
        <v>2231.280029</v>
      </c>
      <c r="D677">
        <v>2206.6201169999999</v>
      </c>
      <c r="E677">
        <v>2208.889893</v>
      </c>
      <c r="F677">
        <v>2208.889893</v>
      </c>
      <c r="G677">
        <v>1685240000</v>
      </c>
      <c r="H677">
        <f t="shared" si="20"/>
        <v>-1.1129314829322889E-2</v>
      </c>
      <c r="I677">
        <f t="shared" si="21"/>
        <v>0.98887068517067711</v>
      </c>
    </row>
    <row r="678" spans="1:9" x14ac:dyDescent="0.2">
      <c r="A678" s="4">
        <v>40429</v>
      </c>
      <c r="B678">
        <v>2216.070068</v>
      </c>
      <c r="C678">
        <v>2237.419922</v>
      </c>
      <c r="D678">
        <v>2215.8999020000001</v>
      </c>
      <c r="E678">
        <v>2228.8701169999999</v>
      </c>
      <c r="F678">
        <v>2228.8701169999999</v>
      </c>
      <c r="G678">
        <v>2018210000</v>
      </c>
      <c r="H678">
        <f t="shared" si="20"/>
        <v>9.0453689264085035E-3</v>
      </c>
      <c r="I678">
        <f t="shared" si="21"/>
        <v>1.0090453689264085</v>
      </c>
    </row>
    <row r="679" spans="1:9" x14ac:dyDescent="0.2">
      <c r="A679" s="4">
        <v>40430</v>
      </c>
      <c r="B679">
        <v>2251.0900879999999</v>
      </c>
      <c r="C679">
        <v>2251.9799800000001</v>
      </c>
      <c r="D679">
        <v>2229.8000489999999</v>
      </c>
      <c r="E679">
        <v>2236.1999510000001</v>
      </c>
      <c r="F679">
        <v>2236.1999510000001</v>
      </c>
      <c r="G679">
        <v>1706650000</v>
      </c>
      <c r="H679">
        <f t="shared" si="20"/>
        <v>3.288587317894498E-3</v>
      </c>
      <c r="I679">
        <f t="shared" si="21"/>
        <v>1.0032885873178945</v>
      </c>
    </row>
    <row r="680" spans="1:9" x14ac:dyDescent="0.2">
      <c r="A680" s="4">
        <v>40431</v>
      </c>
      <c r="B680">
        <v>2239.080078</v>
      </c>
      <c r="C680">
        <v>2246.6000979999999</v>
      </c>
      <c r="D680">
        <v>2229.1201169999999</v>
      </c>
      <c r="E680">
        <v>2242.4799800000001</v>
      </c>
      <c r="F680">
        <v>2242.4799800000001</v>
      </c>
      <c r="G680">
        <v>1692470000</v>
      </c>
      <c r="H680">
        <f t="shared" si="20"/>
        <v>2.8083485992349555E-3</v>
      </c>
      <c r="I680">
        <f t="shared" si="21"/>
        <v>1.002808348599235</v>
      </c>
    </row>
    <row r="681" spans="1:9" x14ac:dyDescent="0.2">
      <c r="A681" s="4">
        <v>40434</v>
      </c>
      <c r="B681">
        <v>2263.8000489999999</v>
      </c>
      <c r="C681">
        <v>2289.48999</v>
      </c>
      <c r="D681">
        <v>2263.6899410000001</v>
      </c>
      <c r="E681">
        <v>2285.709961</v>
      </c>
      <c r="F681">
        <v>2285.709961</v>
      </c>
      <c r="G681">
        <v>1937630000</v>
      </c>
      <c r="H681">
        <f t="shared" si="20"/>
        <v>1.9277755603418933E-2</v>
      </c>
      <c r="I681">
        <f t="shared" si="21"/>
        <v>1.0192777556034189</v>
      </c>
    </row>
    <row r="682" spans="1:9" x14ac:dyDescent="0.2">
      <c r="A682" s="4">
        <v>40435</v>
      </c>
      <c r="B682">
        <v>2281.3100589999999</v>
      </c>
      <c r="C682">
        <v>2302.570068</v>
      </c>
      <c r="D682">
        <v>2274.570068</v>
      </c>
      <c r="E682">
        <v>2289.7700199999999</v>
      </c>
      <c r="F682">
        <v>2289.7700199999999</v>
      </c>
      <c r="G682">
        <v>2079030000</v>
      </c>
      <c r="H682">
        <f t="shared" si="20"/>
        <v>1.776279173331119E-3</v>
      </c>
      <c r="I682">
        <f t="shared" si="21"/>
        <v>1.0017762791733311</v>
      </c>
    </row>
    <row r="683" spans="1:9" x14ac:dyDescent="0.2">
      <c r="A683" s="4">
        <v>40436</v>
      </c>
      <c r="B683">
        <v>2283.169922</v>
      </c>
      <c r="C683">
        <v>2304.6000979999999</v>
      </c>
      <c r="D683">
        <v>2276.320068</v>
      </c>
      <c r="E683">
        <v>2301.320068</v>
      </c>
      <c r="F683">
        <v>2301.320068</v>
      </c>
      <c r="G683">
        <v>2067130000</v>
      </c>
      <c r="H683">
        <f t="shared" si="20"/>
        <v>5.0441956611870786E-3</v>
      </c>
      <c r="I683">
        <f t="shared" si="21"/>
        <v>1.0050441956611871</v>
      </c>
    </row>
    <row r="684" spans="1:9" x14ac:dyDescent="0.2">
      <c r="A684" s="4">
        <v>40437</v>
      </c>
      <c r="B684">
        <v>2297.51001</v>
      </c>
      <c r="C684">
        <v>2304.9499510000001</v>
      </c>
      <c r="D684">
        <v>2288.709961</v>
      </c>
      <c r="E684">
        <v>2303.25</v>
      </c>
      <c r="F684">
        <v>2303.25</v>
      </c>
      <c r="G684">
        <v>1809280000</v>
      </c>
      <c r="H684">
        <f t="shared" si="20"/>
        <v>8.3861955007291655E-4</v>
      </c>
      <c r="I684">
        <f t="shared" si="21"/>
        <v>1.0008386195500729</v>
      </c>
    </row>
    <row r="685" spans="1:9" x14ac:dyDescent="0.2">
      <c r="A685" s="4">
        <v>40438</v>
      </c>
      <c r="B685">
        <v>2318.419922</v>
      </c>
      <c r="C685">
        <v>2320.3701169999999</v>
      </c>
      <c r="D685">
        <v>2301.820068</v>
      </c>
      <c r="E685">
        <v>2315.610107</v>
      </c>
      <c r="F685">
        <v>2315.610107</v>
      </c>
      <c r="G685">
        <v>2432480000</v>
      </c>
      <c r="H685">
        <f t="shared" si="20"/>
        <v>5.3663766417020309E-3</v>
      </c>
      <c r="I685">
        <f t="shared" si="21"/>
        <v>1.005366376641702</v>
      </c>
    </row>
    <row r="686" spans="1:9" x14ac:dyDescent="0.2">
      <c r="A686" s="4">
        <v>40441</v>
      </c>
      <c r="B686">
        <v>2322.8000489999999</v>
      </c>
      <c r="C686">
        <v>2358.8999020000001</v>
      </c>
      <c r="D686">
        <v>2317.889893</v>
      </c>
      <c r="E686">
        <v>2355.830078</v>
      </c>
      <c r="F686">
        <v>2355.830078</v>
      </c>
      <c r="G686">
        <v>1989520000</v>
      </c>
      <c r="H686">
        <f t="shared" si="20"/>
        <v>1.7369060049624352E-2</v>
      </c>
      <c r="I686">
        <f t="shared" si="21"/>
        <v>1.0173690600496244</v>
      </c>
    </row>
    <row r="687" spans="1:9" x14ac:dyDescent="0.2">
      <c r="A687" s="4">
        <v>40442</v>
      </c>
      <c r="B687">
        <v>2355.2700199999999</v>
      </c>
      <c r="C687">
        <v>2366.76001</v>
      </c>
      <c r="D687">
        <v>2341.820068</v>
      </c>
      <c r="E687">
        <v>2349.3500979999999</v>
      </c>
      <c r="F687">
        <v>2349.3500979999999</v>
      </c>
      <c r="G687">
        <v>2125100000</v>
      </c>
      <c r="H687">
        <f t="shared" si="20"/>
        <v>-2.7506143420586993E-3</v>
      </c>
      <c r="I687">
        <f t="shared" si="21"/>
        <v>0.9972493856579413</v>
      </c>
    </row>
    <row r="688" spans="1:9" x14ac:dyDescent="0.2">
      <c r="A688" s="4">
        <v>40443</v>
      </c>
      <c r="B688">
        <v>2339.9099120000001</v>
      </c>
      <c r="C688">
        <v>2355.9099120000001</v>
      </c>
      <c r="D688">
        <v>2323.5500489999999</v>
      </c>
      <c r="E688">
        <v>2334.5500489999999</v>
      </c>
      <c r="F688">
        <v>2334.5500489999999</v>
      </c>
      <c r="G688">
        <v>2170210000</v>
      </c>
      <c r="H688">
        <f t="shared" si="20"/>
        <v>-6.2996353811205497E-3</v>
      </c>
      <c r="I688">
        <f t="shared" si="21"/>
        <v>0.99370036461887945</v>
      </c>
    </row>
    <row r="689" spans="1:9" x14ac:dyDescent="0.2">
      <c r="A689" s="4">
        <v>40444</v>
      </c>
      <c r="B689">
        <v>2316.709961</v>
      </c>
      <c r="C689">
        <v>2353.790039</v>
      </c>
      <c r="D689">
        <v>2316.110107</v>
      </c>
      <c r="E689">
        <v>2327.080078</v>
      </c>
      <c r="F689">
        <v>2327.080078</v>
      </c>
      <c r="G689">
        <v>1923110000</v>
      </c>
      <c r="H689">
        <f t="shared" si="20"/>
        <v>-3.1997476358237575E-3</v>
      </c>
      <c r="I689">
        <f t="shared" si="21"/>
        <v>0.99680025236417624</v>
      </c>
    </row>
    <row r="690" spans="1:9" x14ac:dyDescent="0.2">
      <c r="A690" s="4">
        <v>40445</v>
      </c>
      <c r="B690">
        <v>2356.26001</v>
      </c>
      <c r="C690">
        <v>2381.219971</v>
      </c>
      <c r="D690">
        <v>2353.5</v>
      </c>
      <c r="E690">
        <v>2381.219971</v>
      </c>
      <c r="F690">
        <v>2381.219971</v>
      </c>
      <c r="G690">
        <v>1993380000</v>
      </c>
      <c r="H690">
        <f t="shared" si="20"/>
        <v>2.3265161139848001E-2</v>
      </c>
      <c r="I690">
        <f t="shared" si="21"/>
        <v>1.023265161139848</v>
      </c>
    </row>
    <row r="691" spans="1:9" x14ac:dyDescent="0.2">
      <c r="A691" s="4">
        <v>40448</v>
      </c>
      <c r="B691">
        <v>2379.7299800000001</v>
      </c>
      <c r="C691">
        <v>2386.01001</v>
      </c>
      <c r="D691">
        <v>2368.6499020000001</v>
      </c>
      <c r="E691">
        <v>2369.7700199999999</v>
      </c>
      <c r="F691">
        <v>2369.7700199999999</v>
      </c>
      <c r="G691">
        <v>1873120000</v>
      </c>
      <c r="H691">
        <f t="shared" si="20"/>
        <v>-4.8084390100220364E-3</v>
      </c>
      <c r="I691">
        <f t="shared" si="21"/>
        <v>0.99519156098997796</v>
      </c>
    </row>
    <row r="692" spans="1:9" x14ac:dyDescent="0.2">
      <c r="A692" s="4">
        <v>40449</v>
      </c>
      <c r="B692">
        <v>2373.1298830000001</v>
      </c>
      <c r="C692">
        <v>2383.669922</v>
      </c>
      <c r="D692">
        <v>2339.5</v>
      </c>
      <c r="E692">
        <v>2379.5900879999999</v>
      </c>
      <c r="F692">
        <v>2379.5900879999999</v>
      </c>
      <c r="G692">
        <v>2125730000</v>
      </c>
      <c r="H692">
        <f t="shared" si="20"/>
        <v>4.1438907223578791E-3</v>
      </c>
      <c r="I692">
        <f t="shared" si="21"/>
        <v>1.0041438907223579</v>
      </c>
    </row>
    <row r="693" spans="1:9" x14ac:dyDescent="0.2">
      <c r="A693" s="4">
        <v>40450</v>
      </c>
      <c r="B693">
        <v>2372.3701169999999</v>
      </c>
      <c r="C693">
        <v>2382.1499020000001</v>
      </c>
      <c r="D693">
        <v>2366.1899410000001</v>
      </c>
      <c r="E693">
        <v>2376.5600589999999</v>
      </c>
      <c r="F693">
        <v>2376.5600589999999</v>
      </c>
      <c r="G693">
        <v>2077930000</v>
      </c>
      <c r="H693">
        <f t="shared" si="20"/>
        <v>-1.2733407385079332E-3</v>
      </c>
      <c r="I693">
        <f t="shared" si="21"/>
        <v>0.99872665926149207</v>
      </c>
    </row>
    <row r="694" spans="1:9" x14ac:dyDescent="0.2">
      <c r="A694" s="4">
        <v>40451</v>
      </c>
      <c r="B694">
        <v>2390.959961</v>
      </c>
      <c r="C694">
        <v>2400.0600589999999</v>
      </c>
      <c r="D694">
        <v>2354.219971</v>
      </c>
      <c r="E694">
        <v>2368.6201169999999</v>
      </c>
      <c r="F694">
        <v>2368.6201169999999</v>
      </c>
      <c r="G694">
        <v>2418300000</v>
      </c>
      <c r="H694">
        <f t="shared" si="20"/>
        <v>-3.3409389213335805E-3</v>
      </c>
      <c r="I694">
        <f t="shared" si="21"/>
        <v>0.99665906107866642</v>
      </c>
    </row>
    <row r="695" spans="1:9" x14ac:dyDescent="0.2">
      <c r="A695" s="4">
        <v>40452</v>
      </c>
      <c r="B695">
        <v>2386.820068</v>
      </c>
      <c r="C695">
        <v>2389.4499510000001</v>
      </c>
      <c r="D695">
        <v>2359.320068</v>
      </c>
      <c r="E695">
        <v>2370.75</v>
      </c>
      <c r="F695">
        <v>2370.75</v>
      </c>
      <c r="G695">
        <v>1932650000</v>
      </c>
      <c r="H695">
        <f t="shared" si="20"/>
        <v>8.9920835541068556E-4</v>
      </c>
      <c r="I695">
        <f t="shared" si="21"/>
        <v>1.0008992083554107</v>
      </c>
    </row>
    <row r="696" spans="1:9" x14ac:dyDescent="0.2">
      <c r="A696" s="4">
        <v>40455</v>
      </c>
      <c r="B696">
        <v>2362.25</v>
      </c>
      <c r="C696">
        <v>2370.8701169999999</v>
      </c>
      <c r="D696">
        <v>2332.459961</v>
      </c>
      <c r="E696">
        <v>2344.5200199999999</v>
      </c>
      <c r="F696">
        <v>2344.5200199999999</v>
      </c>
      <c r="G696">
        <v>1901980000</v>
      </c>
      <c r="H696">
        <f t="shared" si="20"/>
        <v>-1.1064000843614918E-2</v>
      </c>
      <c r="I696">
        <f t="shared" si="21"/>
        <v>0.98893599915638508</v>
      </c>
    </row>
    <row r="697" spans="1:9" x14ac:dyDescent="0.2">
      <c r="A697" s="4">
        <v>40456</v>
      </c>
      <c r="B697">
        <v>2368.5200199999999</v>
      </c>
      <c r="C697">
        <v>2402.419922</v>
      </c>
      <c r="D697">
        <v>2366.0600589999999</v>
      </c>
      <c r="E697">
        <v>2399.830078</v>
      </c>
      <c r="F697">
        <v>2399.830078</v>
      </c>
      <c r="G697">
        <v>2203470000</v>
      </c>
      <c r="H697">
        <f t="shared" si="20"/>
        <v>2.3591207380690316E-2</v>
      </c>
      <c r="I697">
        <f t="shared" si="21"/>
        <v>1.0235912073806903</v>
      </c>
    </row>
    <row r="698" spans="1:9" x14ac:dyDescent="0.2">
      <c r="A698" s="4">
        <v>40457</v>
      </c>
      <c r="B698">
        <v>2395.1599120000001</v>
      </c>
      <c r="C698">
        <v>2399.1298830000001</v>
      </c>
      <c r="D698">
        <v>2368.429932</v>
      </c>
      <c r="E698">
        <v>2380.6599120000001</v>
      </c>
      <c r="F698">
        <v>2380.6599120000001</v>
      </c>
      <c r="G698">
        <v>2103800000</v>
      </c>
      <c r="H698">
        <f t="shared" si="20"/>
        <v>-7.9881347332625419E-3</v>
      </c>
      <c r="I698">
        <f t="shared" si="21"/>
        <v>0.99201186526673746</v>
      </c>
    </row>
    <row r="699" spans="1:9" x14ac:dyDescent="0.2">
      <c r="A699" s="4">
        <v>40458</v>
      </c>
      <c r="B699">
        <v>2391.6298830000001</v>
      </c>
      <c r="C699">
        <v>2392.73999</v>
      </c>
      <c r="D699">
        <v>2368.25</v>
      </c>
      <c r="E699">
        <v>2383.669922</v>
      </c>
      <c r="F699">
        <v>2383.669922</v>
      </c>
      <c r="G699">
        <v>1846240000</v>
      </c>
      <c r="H699">
        <f t="shared" si="20"/>
        <v>1.2643595100785276E-3</v>
      </c>
      <c r="I699">
        <f t="shared" si="21"/>
        <v>1.0012643595100785</v>
      </c>
    </row>
    <row r="700" spans="1:9" x14ac:dyDescent="0.2">
      <c r="A700" s="4">
        <v>40459</v>
      </c>
      <c r="B700">
        <v>2384.76001</v>
      </c>
      <c r="C700">
        <v>2406.669922</v>
      </c>
      <c r="D700">
        <v>2370.530029</v>
      </c>
      <c r="E700">
        <v>2401.9099120000001</v>
      </c>
      <c r="F700">
        <v>2401.9099120000001</v>
      </c>
      <c r="G700">
        <v>2000980000</v>
      </c>
      <c r="H700">
        <f t="shared" si="20"/>
        <v>7.6520619871294215E-3</v>
      </c>
      <c r="I700">
        <f t="shared" si="21"/>
        <v>1.0076520619871294</v>
      </c>
    </row>
    <row r="701" spans="1:9" x14ac:dyDescent="0.2">
      <c r="A701" s="4">
        <v>40462</v>
      </c>
      <c r="B701">
        <v>2403.459961</v>
      </c>
      <c r="C701">
        <v>2413.030029</v>
      </c>
      <c r="D701">
        <v>2397.570068</v>
      </c>
      <c r="E701">
        <v>2402.330078</v>
      </c>
      <c r="F701">
        <v>2402.330078</v>
      </c>
      <c r="G701">
        <v>1539990000</v>
      </c>
      <c r="H701">
        <f t="shared" si="20"/>
        <v>1.7492995798917832E-4</v>
      </c>
      <c r="I701">
        <f t="shared" si="21"/>
        <v>1.0001749299579892</v>
      </c>
    </row>
    <row r="702" spans="1:9" x14ac:dyDescent="0.2">
      <c r="A702" s="4">
        <v>40463</v>
      </c>
      <c r="B702">
        <v>2397.6999510000001</v>
      </c>
      <c r="C702">
        <v>2421.790039</v>
      </c>
      <c r="D702">
        <v>2379.389893</v>
      </c>
      <c r="E702">
        <v>2417.919922</v>
      </c>
      <c r="F702">
        <v>2417.919922</v>
      </c>
      <c r="G702">
        <v>1960920000</v>
      </c>
      <c r="H702">
        <f t="shared" si="20"/>
        <v>6.4894679306430891E-3</v>
      </c>
      <c r="I702">
        <f t="shared" si="21"/>
        <v>1.0064894679306431</v>
      </c>
    </row>
    <row r="703" spans="1:9" x14ac:dyDescent="0.2">
      <c r="A703" s="4">
        <v>40464</v>
      </c>
      <c r="B703">
        <v>2432.5500489999999</v>
      </c>
      <c r="C703">
        <v>2452.540039</v>
      </c>
      <c r="D703">
        <v>2426.5200199999999</v>
      </c>
      <c r="E703">
        <v>2441.2299800000001</v>
      </c>
      <c r="F703">
        <v>2441.2299800000001</v>
      </c>
      <c r="G703">
        <v>2294450000</v>
      </c>
      <c r="H703">
        <f t="shared" si="20"/>
        <v>9.6405417681157957E-3</v>
      </c>
      <c r="I703">
        <f t="shared" si="21"/>
        <v>1.0096405417681158</v>
      </c>
    </row>
    <row r="704" spans="1:9" x14ac:dyDescent="0.2">
      <c r="A704" s="4">
        <v>40465</v>
      </c>
      <c r="B704">
        <v>2441.209961</v>
      </c>
      <c r="C704">
        <v>2445.8500979999999</v>
      </c>
      <c r="D704">
        <v>2422.070068</v>
      </c>
      <c r="E704">
        <v>2435.3798830000001</v>
      </c>
      <c r="F704">
        <v>2435.3798830000001</v>
      </c>
      <c r="G704">
        <v>2014540000</v>
      </c>
      <c r="H704">
        <f t="shared" si="20"/>
        <v>-2.3963727497726683E-3</v>
      </c>
      <c r="I704">
        <f t="shared" si="21"/>
        <v>0.99760362725022733</v>
      </c>
    </row>
    <row r="705" spans="1:9" x14ac:dyDescent="0.2">
      <c r="A705" s="4">
        <v>40466</v>
      </c>
      <c r="B705">
        <v>2461.6999510000001</v>
      </c>
      <c r="C705">
        <v>2468.7700199999999</v>
      </c>
      <c r="D705">
        <v>2438.030029</v>
      </c>
      <c r="E705">
        <v>2468.7700199999999</v>
      </c>
      <c r="F705">
        <v>2468.7700199999999</v>
      </c>
      <c r="G705">
        <v>2232810000</v>
      </c>
      <c r="H705">
        <f t="shared" si="20"/>
        <v>1.3710442971577974E-2</v>
      </c>
      <c r="I705">
        <f t="shared" si="21"/>
        <v>1.013710442971578</v>
      </c>
    </row>
    <row r="706" spans="1:9" x14ac:dyDescent="0.2">
      <c r="A706" s="4">
        <v>40469</v>
      </c>
      <c r="B706">
        <v>2470.1201169999999</v>
      </c>
      <c r="C706">
        <v>2480.9499510000001</v>
      </c>
      <c r="D706">
        <v>2462.5500489999999</v>
      </c>
      <c r="E706">
        <v>2480.6599120000001</v>
      </c>
      <c r="F706">
        <v>2480.6599120000001</v>
      </c>
      <c r="G706">
        <v>1724710000</v>
      </c>
      <c r="H706">
        <f t="shared" si="20"/>
        <v>4.8161197291274327E-3</v>
      </c>
      <c r="I706">
        <f t="shared" si="21"/>
        <v>1.0048161197291274</v>
      </c>
    </row>
    <row r="707" spans="1:9" x14ac:dyDescent="0.2">
      <c r="A707" s="4">
        <v>40470</v>
      </c>
      <c r="B707">
        <v>2442.209961</v>
      </c>
      <c r="C707">
        <v>2462.9399410000001</v>
      </c>
      <c r="D707">
        <v>2422.139893</v>
      </c>
      <c r="E707">
        <v>2436.9499510000001</v>
      </c>
      <c r="F707">
        <v>2436.9499510000001</v>
      </c>
      <c r="G707">
        <v>2241840000</v>
      </c>
      <c r="H707">
        <f t="shared" si="20"/>
        <v>-1.7620295627206461E-2</v>
      </c>
      <c r="I707">
        <f t="shared" si="21"/>
        <v>0.98237970437279354</v>
      </c>
    </row>
    <row r="708" spans="1:9" x14ac:dyDescent="0.2">
      <c r="A708" s="4">
        <v>40471</v>
      </c>
      <c r="B708">
        <v>2443.1999510000001</v>
      </c>
      <c r="C708">
        <v>2469.719971</v>
      </c>
      <c r="D708">
        <v>2441.070068</v>
      </c>
      <c r="E708">
        <v>2457.389893</v>
      </c>
      <c r="F708">
        <v>2457.389893</v>
      </c>
      <c r="G708">
        <v>2016770000</v>
      </c>
      <c r="H708">
        <f t="shared" ref="H708:H771" si="22">+F708/F707-1</f>
        <v>8.3875099657308994E-3</v>
      </c>
      <c r="I708">
        <f t="shared" ref="I708:I771" si="23">1+H708</f>
        <v>1.0083875099657309</v>
      </c>
    </row>
    <row r="709" spans="1:9" x14ac:dyDescent="0.2">
      <c r="A709" s="4">
        <v>40472</v>
      </c>
      <c r="B709">
        <v>2470.719971</v>
      </c>
      <c r="C709">
        <v>2482.139893</v>
      </c>
      <c r="D709">
        <v>2436.3400879999999</v>
      </c>
      <c r="E709">
        <v>2459.669922</v>
      </c>
      <c r="F709">
        <v>2459.669922</v>
      </c>
      <c r="G709">
        <v>2135480000</v>
      </c>
      <c r="H709">
        <f t="shared" si="22"/>
        <v>9.2782549749026444E-4</v>
      </c>
      <c r="I709">
        <f t="shared" si="23"/>
        <v>1.0009278254974903</v>
      </c>
    </row>
    <row r="710" spans="1:9" x14ac:dyDescent="0.2">
      <c r="A710" s="4">
        <v>40473</v>
      </c>
      <c r="B710">
        <v>2461.6000979999999</v>
      </c>
      <c r="C710">
        <v>2479.389893</v>
      </c>
      <c r="D710">
        <v>2459.429932</v>
      </c>
      <c r="E710">
        <v>2479.389893</v>
      </c>
      <c r="F710">
        <v>2479.389893</v>
      </c>
      <c r="G710">
        <v>1648180000</v>
      </c>
      <c r="H710">
        <f t="shared" si="22"/>
        <v>8.017324122890912E-3</v>
      </c>
      <c r="I710">
        <f t="shared" si="23"/>
        <v>1.0080173241228909</v>
      </c>
    </row>
    <row r="711" spans="1:9" x14ac:dyDescent="0.2">
      <c r="A711" s="4">
        <v>40476</v>
      </c>
      <c r="B711">
        <v>2491.6201169999999</v>
      </c>
      <c r="C711">
        <v>2507.030029</v>
      </c>
      <c r="D711">
        <v>2490.110107</v>
      </c>
      <c r="E711">
        <v>2490.8500979999999</v>
      </c>
      <c r="F711">
        <v>2490.8500979999999</v>
      </c>
      <c r="G711">
        <v>1746320000</v>
      </c>
      <c r="H711">
        <f t="shared" si="22"/>
        <v>4.6221875116758682E-3</v>
      </c>
      <c r="I711">
        <f t="shared" si="23"/>
        <v>1.0046221875116759</v>
      </c>
    </row>
    <row r="712" spans="1:9" x14ac:dyDescent="0.2">
      <c r="A712" s="4">
        <v>40477</v>
      </c>
      <c r="B712">
        <v>2476.51001</v>
      </c>
      <c r="C712">
        <v>2503.030029</v>
      </c>
      <c r="D712">
        <v>2470.1201169999999</v>
      </c>
      <c r="E712">
        <v>2497.290039</v>
      </c>
      <c r="F712">
        <v>2497.290039</v>
      </c>
      <c r="G712">
        <v>1914350000</v>
      </c>
      <c r="H712">
        <f t="shared" si="22"/>
        <v>2.5854390054105281E-3</v>
      </c>
      <c r="I712">
        <f t="shared" si="23"/>
        <v>1.0025854390054105</v>
      </c>
    </row>
    <row r="713" spans="1:9" x14ac:dyDescent="0.2">
      <c r="A713" s="4">
        <v>40478</v>
      </c>
      <c r="B713">
        <v>2484.0900879999999</v>
      </c>
      <c r="C713">
        <v>2505.3500979999999</v>
      </c>
      <c r="D713">
        <v>2478.01001</v>
      </c>
      <c r="E713">
        <v>2503.26001</v>
      </c>
      <c r="F713">
        <v>2503.26001</v>
      </c>
      <c r="G713">
        <v>2013240000</v>
      </c>
      <c r="H713">
        <f t="shared" si="22"/>
        <v>2.3905797511571958E-3</v>
      </c>
      <c r="I713">
        <f t="shared" si="23"/>
        <v>1.0023905797511572</v>
      </c>
    </row>
    <row r="714" spans="1:9" x14ac:dyDescent="0.2">
      <c r="A714" s="4">
        <v>40479</v>
      </c>
      <c r="B714">
        <v>2516.1599120000001</v>
      </c>
      <c r="C714">
        <v>2516.1999510000001</v>
      </c>
      <c r="D714">
        <v>2489.76001</v>
      </c>
      <c r="E714">
        <v>2507.3701169999999</v>
      </c>
      <c r="F714">
        <v>2507.3701169999999</v>
      </c>
      <c r="G714">
        <v>1998340000</v>
      </c>
      <c r="H714">
        <f t="shared" si="22"/>
        <v>1.641901753545838E-3</v>
      </c>
      <c r="I714">
        <f t="shared" si="23"/>
        <v>1.0016419017535458</v>
      </c>
    </row>
    <row r="715" spans="1:9" x14ac:dyDescent="0.2">
      <c r="A715" s="4">
        <v>40480</v>
      </c>
      <c r="B715">
        <v>2505.98999</v>
      </c>
      <c r="C715">
        <v>2517.5</v>
      </c>
      <c r="D715">
        <v>2505.860107</v>
      </c>
      <c r="E715">
        <v>2507.4099120000001</v>
      </c>
      <c r="F715">
        <v>2507.4099120000001</v>
      </c>
      <c r="G715">
        <v>2068700000</v>
      </c>
      <c r="H715">
        <f t="shared" si="22"/>
        <v>1.5871210927498325E-5</v>
      </c>
      <c r="I715">
        <f t="shared" si="23"/>
        <v>1.0000158712109275</v>
      </c>
    </row>
    <row r="716" spans="1:9" x14ac:dyDescent="0.2">
      <c r="A716" s="4">
        <v>40483</v>
      </c>
      <c r="B716">
        <v>2520.4499510000001</v>
      </c>
      <c r="C716">
        <v>2532.3701169999999</v>
      </c>
      <c r="D716">
        <v>2491.459961</v>
      </c>
      <c r="E716">
        <v>2504.8400879999999</v>
      </c>
      <c r="F716">
        <v>2504.8400879999999</v>
      </c>
      <c r="G716">
        <v>1904790000</v>
      </c>
      <c r="H716">
        <f t="shared" si="22"/>
        <v>-1.0248918566132525E-3</v>
      </c>
      <c r="I716">
        <f t="shared" si="23"/>
        <v>0.99897510814338675</v>
      </c>
    </row>
    <row r="717" spans="1:9" x14ac:dyDescent="0.2">
      <c r="A717" s="4">
        <v>40484</v>
      </c>
      <c r="B717">
        <v>2525.9399410000001</v>
      </c>
      <c r="C717">
        <v>2534.8798830000001</v>
      </c>
      <c r="D717">
        <v>2518.290039</v>
      </c>
      <c r="E717">
        <v>2533.5200199999999</v>
      </c>
      <c r="F717">
        <v>2533.5200199999999</v>
      </c>
      <c r="G717">
        <v>1914980000</v>
      </c>
      <c r="H717">
        <f t="shared" si="22"/>
        <v>1.1449805573376715E-2</v>
      </c>
      <c r="I717">
        <f t="shared" si="23"/>
        <v>1.0114498055733767</v>
      </c>
    </row>
    <row r="718" spans="1:9" x14ac:dyDescent="0.2">
      <c r="A718" s="4">
        <v>40485</v>
      </c>
      <c r="B718">
        <v>2532.830078</v>
      </c>
      <c r="C718">
        <v>2541.419922</v>
      </c>
      <c r="D718">
        <v>2511.3100589999999</v>
      </c>
      <c r="E718">
        <v>2540.2700199999999</v>
      </c>
      <c r="F718">
        <v>2540.2700199999999</v>
      </c>
      <c r="G718">
        <v>1990410000</v>
      </c>
      <c r="H718">
        <f t="shared" si="22"/>
        <v>2.6642773480036741E-3</v>
      </c>
      <c r="I718">
        <f t="shared" si="23"/>
        <v>1.0026642773480037</v>
      </c>
    </row>
    <row r="719" spans="1:9" x14ac:dyDescent="0.2">
      <c r="A719" s="4">
        <v>40486</v>
      </c>
      <c r="B719">
        <v>2569.2700199999999</v>
      </c>
      <c r="C719">
        <v>2579.6201169999999</v>
      </c>
      <c r="D719">
        <v>2564.0500489999999</v>
      </c>
      <c r="E719">
        <v>2577.3400879999999</v>
      </c>
      <c r="F719">
        <v>2577.3400879999999</v>
      </c>
      <c r="G719">
        <v>2492050000</v>
      </c>
      <c r="H719">
        <f t="shared" si="22"/>
        <v>1.459296362518181E-2</v>
      </c>
      <c r="I719">
        <f t="shared" si="23"/>
        <v>1.0145929636251818</v>
      </c>
    </row>
    <row r="720" spans="1:9" x14ac:dyDescent="0.2">
      <c r="A720" s="4">
        <v>40487</v>
      </c>
      <c r="B720">
        <v>2577.6298830000001</v>
      </c>
      <c r="C720">
        <v>2582.179932</v>
      </c>
      <c r="D720">
        <v>2568.780029</v>
      </c>
      <c r="E720">
        <v>2578.9799800000001</v>
      </c>
      <c r="F720">
        <v>2578.9799800000001</v>
      </c>
      <c r="G720">
        <v>2092850000</v>
      </c>
      <c r="H720">
        <f t="shared" si="22"/>
        <v>6.3627303499269594E-4</v>
      </c>
      <c r="I720">
        <f t="shared" si="23"/>
        <v>1.0006362730349927</v>
      </c>
    </row>
    <row r="721" spans="1:9" x14ac:dyDescent="0.2">
      <c r="A721" s="4">
        <v>40490</v>
      </c>
      <c r="B721">
        <v>2570.860107</v>
      </c>
      <c r="C721">
        <v>2583.3000489999999</v>
      </c>
      <c r="D721">
        <v>2566.780029</v>
      </c>
      <c r="E721">
        <v>2580.0500489999999</v>
      </c>
      <c r="F721">
        <v>2580.0500489999999</v>
      </c>
      <c r="G721">
        <v>1799330000</v>
      </c>
      <c r="H721">
        <f t="shared" si="22"/>
        <v>4.1491946750205067E-4</v>
      </c>
      <c r="I721">
        <f t="shared" si="23"/>
        <v>1.0004149194675021</v>
      </c>
    </row>
    <row r="722" spans="1:9" x14ac:dyDescent="0.2">
      <c r="A722" s="4">
        <v>40491</v>
      </c>
      <c r="B722">
        <v>2587.080078</v>
      </c>
      <c r="C722">
        <v>2592.9399410000001</v>
      </c>
      <c r="D722">
        <v>2552.929932</v>
      </c>
      <c r="E722">
        <v>2562.9799800000001</v>
      </c>
      <c r="F722">
        <v>2562.9799800000001</v>
      </c>
      <c r="G722">
        <v>2157370000</v>
      </c>
      <c r="H722">
        <f t="shared" si="22"/>
        <v>-6.6161774678037411E-3</v>
      </c>
      <c r="I722">
        <f t="shared" si="23"/>
        <v>0.99338382253219626</v>
      </c>
    </row>
    <row r="723" spans="1:9" x14ac:dyDescent="0.2">
      <c r="A723" s="4">
        <v>40492</v>
      </c>
      <c r="B723">
        <v>2564.3100589999999</v>
      </c>
      <c r="C723">
        <v>2578.780029</v>
      </c>
      <c r="D723">
        <v>2545.459961</v>
      </c>
      <c r="E723">
        <v>2578.780029</v>
      </c>
      <c r="F723">
        <v>2578.780029</v>
      </c>
      <c r="G723">
        <v>1998930000</v>
      </c>
      <c r="H723">
        <f t="shared" si="22"/>
        <v>6.1647180716566385E-3</v>
      </c>
      <c r="I723">
        <f t="shared" si="23"/>
        <v>1.0061647180716566</v>
      </c>
    </row>
    <row r="724" spans="1:9" x14ac:dyDescent="0.2">
      <c r="A724" s="4">
        <v>40493</v>
      </c>
      <c r="B724">
        <v>2534.23999</v>
      </c>
      <c r="C724">
        <v>2559.98999</v>
      </c>
      <c r="D724">
        <v>2524.1201169999999</v>
      </c>
      <c r="E724">
        <v>2555.5200199999999</v>
      </c>
      <c r="F724">
        <v>2555.5200199999999</v>
      </c>
      <c r="G724">
        <v>2559980000</v>
      </c>
      <c r="H724">
        <f t="shared" si="22"/>
        <v>-9.0197724266617429E-3</v>
      </c>
      <c r="I724">
        <f t="shared" si="23"/>
        <v>0.99098022757333826</v>
      </c>
    </row>
    <row r="725" spans="1:9" x14ac:dyDescent="0.2">
      <c r="A725" s="4">
        <v>40494</v>
      </c>
      <c r="B725">
        <v>2540.469971</v>
      </c>
      <c r="C725">
        <v>2552.23999</v>
      </c>
      <c r="D725">
        <v>2506.3999020000001</v>
      </c>
      <c r="E725">
        <v>2518.209961</v>
      </c>
      <c r="F725">
        <v>2518.209961</v>
      </c>
      <c r="G725">
        <v>2191790000</v>
      </c>
      <c r="H725">
        <f t="shared" si="22"/>
        <v>-1.4599791317619903E-2</v>
      </c>
      <c r="I725">
        <f t="shared" si="23"/>
        <v>0.9854002086823801</v>
      </c>
    </row>
    <row r="726" spans="1:9" x14ac:dyDescent="0.2">
      <c r="A726" s="4">
        <v>40497</v>
      </c>
      <c r="B726">
        <v>2529.0200199999999</v>
      </c>
      <c r="C726">
        <v>2534.5600589999999</v>
      </c>
      <c r="D726">
        <v>2512.290039</v>
      </c>
      <c r="E726">
        <v>2513.820068</v>
      </c>
      <c r="F726">
        <v>2513.820068</v>
      </c>
      <c r="G726">
        <v>1852210000</v>
      </c>
      <c r="H726">
        <f t="shared" si="22"/>
        <v>-1.743259326262403E-3</v>
      </c>
      <c r="I726">
        <f t="shared" si="23"/>
        <v>0.9982567406737376</v>
      </c>
    </row>
    <row r="727" spans="1:9" x14ac:dyDescent="0.2">
      <c r="A727" s="4">
        <v>40498</v>
      </c>
      <c r="B727">
        <v>2494.209961</v>
      </c>
      <c r="C727">
        <v>2503.290039</v>
      </c>
      <c r="D727">
        <v>2459.790039</v>
      </c>
      <c r="E727">
        <v>2469.8400879999999</v>
      </c>
      <c r="F727">
        <v>2469.8400879999999</v>
      </c>
      <c r="G727">
        <v>2234090000</v>
      </c>
      <c r="H727">
        <f t="shared" si="22"/>
        <v>-1.749527762939318E-2</v>
      </c>
      <c r="I727">
        <f t="shared" si="23"/>
        <v>0.98250472237060682</v>
      </c>
    </row>
    <row r="728" spans="1:9" x14ac:dyDescent="0.2">
      <c r="A728" s="4">
        <v>40499</v>
      </c>
      <c r="B728">
        <v>2471.2700199999999</v>
      </c>
      <c r="C728">
        <v>2486.1599120000001</v>
      </c>
      <c r="D728">
        <v>2467.1899410000001</v>
      </c>
      <c r="E728">
        <v>2476.01001</v>
      </c>
      <c r="F728">
        <v>2476.01001</v>
      </c>
      <c r="G728">
        <v>1816260000</v>
      </c>
      <c r="H728">
        <f t="shared" si="22"/>
        <v>2.4981058611759366E-3</v>
      </c>
      <c r="I728">
        <f t="shared" si="23"/>
        <v>1.0024981058611759</v>
      </c>
    </row>
    <row r="729" spans="1:9" x14ac:dyDescent="0.2">
      <c r="A729" s="4">
        <v>40500</v>
      </c>
      <c r="B729">
        <v>2504.4099120000001</v>
      </c>
      <c r="C729">
        <v>2526.830078</v>
      </c>
      <c r="D729">
        <v>2502.5</v>
      </c>
      <c r="E729">
        <v>2514.3999020000001</v>
      </c>
      <c r="F729">
        <v>2514.3999020000001</v>
      </c>
      <c r="G729">
        <v>2046660000</v>
      </c>
      <c r="H729">
        <f t="shared" si="22"/>
        <v>1.5504740225182001E-2</v>
      </c>
      <c r="I729">
        <f t="shared" si="23"/>
        <v>1.015504740225182</v>
      </c>
    </row>
    <row r="730" spans="1:9" x14ac:dyDescent="0.2">
      <c r="A730" s="4">
        <v>40501</v>
      </c>
      <c r="B730">
        <v>2510.790039</v>
      </c>
      <c r="C730">
        <v>2520.9399410000001</v>
      </c>
      <c r="D730">
        <v>2499.919922</v>
      </c>
      <c r="E730">
        <v>2518.1201169999999</v>
      </c>
      <c r="F730">
        <v>2518.1201169999999</v>
      </c>
      <c r="G730">
        <v>1839670000</v>
      </c>
      <c r="H730">
        <f t="shared" si="22"/>
        <v>1.4795637706797038E-3</v>
      </c>
      <c r="I730">
        <f t="shared" si="23"/>
        <v>1.0014795637706797</v>
      </c>
    </row>
    <row r="731" spans="1:9" x14ac:dyDescent="0.2">
      <c r="A731" s="4">
        <v>40504</v>
      </c>
      <c r="B731">
        <v>2509.389893</v>
      </c>
      <c r="C731">
        <v>2532.0200199999999</v>
      </c>
      <c r="D731">
        <v>2501.3000489999999</v>
      </c>
      <c r="E731">
        <v>2532.0200199999999</v>
      </c>
      <c r="F731">
        <v>2532.0200199999999</v>
      </c>
      <c r="G731">
        <v>1850570000</v>
      </c>
      <c r="H731">
        <f t="shared" si="22"/>
        <v>5.5199523271987072E-3</v>
      </c>
      <c r="I731">
        <f t="shared" si="23"/>
        <v>1.0055199523271987</v>
      </c>
    </row>
    <row r="732" spans="1:9" x14ac:dyDescent="0.2">
      <c r="A732" s="4">
        <v>40505</v>
      </c>
      <c r="B732">
        <v>2504.209961</v>
      </c>
      <c r="C732">
        <v>2510.0900879999999</v>
      </c>
      <c r="D732">
        <v>2483.1599120000001</v>
      </c>
      <c r="E732">
        <v>2494.9499510000001</v>
      </c>
      <c r="F732">
        <v>2494.9499510000001</v>
      </c>
      <c r="G732">
        <v>1892260000</v>
      </c>
      <c r="H732">
        <f t="shared" si="22"/>
        <v>-1.4640511807643586E-2</v>
      </c>
      <c r="I732">
        <f t="shared" si="23"/>
        <v>0.98535948819235641</v>
      </c>
    </row>
    <row r="733" spans="1:9" x14ac:dyDescent="0.2">
      <c r="A733" s="4">
        <v>40506</v>
      </c>
      <c r="B733">
        <v>2519.889893</v>
      </c>
      <c r="C733">
        <v>2545.4099120000001</v>
      </c>
      <c r="D733">
        <v>2519.889893</v>
      </c>
      <c r="E733">
        <v>2543.1201169999999</v>
      </c>
      <c r="F733">
        <v>2543.1201169999999</v>
      </c>
      <c r="G733">
        <v>1634640000</v>
      </c>
      <c r="H733">
        <f t="shared" si="22"/>
        <v>1.9307067053867311E-2</v>
      </c>
      <c r="I733">
        <f t="shared" si="23"/>
        <v>1.0193070670538673</v>
      </c>
    </row>
    <row r="734" spans="1:9" x14ac:dyDescent="0.2">
      <c r="A734" s="4">
        <v>40508</v>
      </c>
      <c r="B734">
        <v>2525.9099120000001</v>
      </c>
      <c r="C734">
        <v>2541.48999</v>
      </c>
      <c r="D734">
        <v>2522.3999020000001</v>
      </c>
      <c r="E734">
        <v>2534.5600589999999</v>
      </c>
      <c r="F734">
        <v>2534.5600589999999</v>
      </c>
      <c r="G734">
        <v>623980000</v>
      </c>
      <c r="H734">
        <f t="shared" si="22"/>
        <v>-3.3659668463076331E-3</v>
      </c>
      <c r="I734">
        <f t="shared" si="23"/>
        <v>0.99663403315369237</v>
      </c>
    </row>
    <row r="735" spans="1:9" x14ac:dyDescent="0.2">
      <c r="A735" s="4">
        <v>40511</v>
      </c>
      <c r="B735">
        <v>2522.23999</v>
      </c>
      <c r="C735">
        <v>2531.030029</v>
      </c>
      <c r="D735">
        <v>2496.830078</v>
      </c>
      <c r="E735">
        <v>2525.219971</v>
      </c>
      <c r="F735">
        <v>2525.219971</v>
      </c>
      <c r="G735">
        <v>1683260000</v>
      </c>
      <c r="H735">
        <f t="shared" si="22"/>
        <v>-3.6850923957528758E-3</v>
      </c>
      <c r="I735">
        <f t="shared" si="23"/>
        <v>0.99631490760424712</v>
      </c>
    </row>
    <row r="736" spans="1:9" x14ac:dyDescent="0.2">
      <c r="A736" s="4">
        <v>40512</v>
      </c>
      <c r="B736">
        <v>2497.1201169999999</v>
      </c>
      <c r="C736">
        <v>2510.709961</v>
      </c>
      <c r="D736">
        <v>2488.610107</v>
      </c>
      <c r="E736">
        <v>2498.2299800000001</v>
      </c>
      <c r="F736">
        <v>2498.2299800000001</v>
      </c>
      <c r="G736">
        <v>2317480000</v>
      </c>
      <c r="H736">
        <f t="shared" si="22"/>
        <v>-1.068817422242696E-2</v>
      </c>
      <c r="I736">
        <f t="shared" si="23"/>
        <v>0.98931182577757304</v>
      </c>
    </row>
    <row r="737" spans="1:9" x14ac:dyDescent="0.2">
      <c r="A737" s="4">
        <v>40513</v>
      </c>
      <c r="B737">
        <v>2535.1899410000001</v>
      </c>
      <c r="C737">
        <v>2558.290039</v>
      </c>
      <c r="D737">
        <v>2535.1899410000001</v>
      </c>
      <c r="E737">
        <v>2549.429932</v>
      </c>
      <c r="F737">
        <v>2549.429932</v>
      </c>
      <c r="G737">
        <v>2109940000</v>
      </c>
      <c r="H737">
        <f t="shared" si="22"/>
        <v>2.0494491063628884E-2</v>
      </c>
      <c r="I737">
        <f t="shared" si="23"/>
        <v>1.0204944910636289</v>
      </c>
    </row>
    <row r="738" spans="1:9" x14ac:dyDescent="0.2">
      <c r="A738" s="4">
        <v>40514</v>
      </c>
      <c r="B738">
        <v>2553.679932</v>
      </c>
      <c r="C738">
        <v>2580.5900879999999</v>
      </c>
      <c r="D738">
        <v>2551.820068</v>
      </c>
      <c r="E738">
        <v>2579.3500979999999</v>
      </c>
      <c r="F738">
        <v>2579.3500979999999</v>
      </c>
      <c r="G738">
        <v>2038130000</v>
      </c>
      <c r="H738">
        <f t="shared" si="22"/>
        <v>1.173602209044744E-2</v>
      </c>
      <c r="I738">
        <f t="shared" si="23"/>
        <v>1.0117360220904474</v>
      </c>
    </row>
    <row r="739" spans="1:9" x14ac:dyDescent="0.2">
      <c r="A739" s="4">
        <v>40515</v>
      </c>
      <c r="B739">
        <v>2569.0200199999999</v>
      </c>
      <c r="C739">
        <v>2593.679932</v>
      </c>
      <c r="D739">
        <v>2567.8798830000001</v>
      </c>
      <c r="E739">
        <v>2591.459961</v>
      </c>
      <c r="F739">
        <v>2591.459961</v>
      </c>
      <c r="G739">
        <v>1810400000</v>
      </c>
      <c r="H739">
        <f t="shared" si="22"/>
        <v>4.6949280012007488E-3</v>
      </c>
      <c r="I739">
        <f t="shared" si="23"/>
        <v>1.0046949280012007</v>
      </c>
    </row>
    <row r="740" spans="1:9" x14ac:dyDescent="0.2">
      <c r="A740" s="4">
        <v>40518</v>
      </c>
      <c r="B740">
        <v>2591.280029</v>
      </c>
      <c r="C740">
        <v>2599.1899410000001</v>
      </c>
      <c r="D740">
        <v>2584.0900879999999</v>
      </c>
      <c r="E740">
        <v>2594.919922</v>
      </c>
      <c r="F740">
        <v>2594.919922</v>
      </c>
      <c r="G740">
        <v>1617030000</v>
      </c>
      <c r="H740">
        <f t="shared" si="22"/>
        <v>1.3351396711005492E-3</v>
      </c>
      <c r="I740">
        <f t="shared" si="23"/>
        <v>1.0013351396711005</v>
      </c>
    </row>
    <row r="741" spans="1:9" x14ac:dyDescent="0.2">
      <c r="A741" s="4">
        <v>40519</v>
      </c>
      <c r="B741">
        <v>2623.1499020000001</v>
      </c>
      <c r="C741">
        <v>2623.6000979999999</v>
      </c>
      <c r="D741">
        <v>2597.4499510000001</v>
      </c>
      <c r="E741">
        <v>2598.48999</v>
      </c>
      <c r="F741">
        <v>2598.48999</v>
      </c>
      <c r="G741">
        <v>1906290000</v>
      </c>
      <c r="H741">
        <f t="shared" si="22"/>
        <v>1.3757912025464947E-3</v>
      </c>
      <c r="I741">
        <f t="shared" si="23"/>
        <v>1.0013757912025465</v>
      </c>
    </row>
    <row r="742" spans="1:9" x14ac:dyDescent="0.2">
      <c r="A742" s="4">
        <v>40520</v>
      </c>
      <c r="B742">
        <v>2604.570068</v>
      </c>
      <c r="C742">
        <v>2612.3701169999999</v>
      </c>
      <c r="D742">
        <v>2592.889893</v>
      </c>
      <c r="E742">
        <v>2609.1599120000001</v>
      </c>
      <c r="F742">
        <v>2609.1599120000001</v>
      </c>
      <c r="G742">
        <v>1763460000</v>
      </c>
      <c r="H742">
        <f t="shared" si="22"/>
        <v>4.1062009247916365E-3</v>
      </c>
      <c r="I742">
        <f t="shared" si="23"/>
        <v>1.0041062009247916</v>
      </c>
    </row>
    <row r="743" spans="1:9" x14ac:dyDescent="0.2">
      <c r="A743" s="4">
        <v>40521</v>
      </c>
      <c r="B743">
        <v>2623.1499020000001</v>
      </c>
      <c r="C743">
        <v>2624.8400879999999</v>
      </c>
      <c r="D743">
        <v>2606.23999</v>
      </c>
      <c r="E743">
        <v>2616.669922</v>
      </c>
      <c r="F743">
        <v>2616.669922</v>
      </c>
      <c r="G743">
        <v>1924980000</v>
      </c>
      <c r="H743">
        <f t="shared" si="22"/>
        <v>2.8783249219259677E-3</v>
      </c>
      <c r="I743">
        <f t="shared" si="23"/>
        <v>1.002878324921926</v>
      </c>
    </row>
    <row r="744" spans="1:9" x14ac:dyDescent="0.2">
      <c r="A744" s="4">
        <v>40522</v>
      </c>
      <c r="B744">
        <v>2623.280029</v>
      </c>
      <c r="C744">
        <v>2639.4099120000001</v>
      </c>
      <c r="D744">
        <v>2615.419922</v>
      </c>
      <c r="E744">
        <v>2637.540039</v>
      </c>
      <c r="F744">
        <v>2637.540039</v>
      </c>
      <c r="G744">
        <v>1736730000</v>
      </c>
      <c r="H744">
        <f t="shared" si="22"/>
        <v>7.9758309691764229E-3</v>
      </c>
      <c r="I744">
        <f t="shared" si="23"/>
        <v>1.0079758309691764</v>
      </c>
    </row>
    <row r="745" spans="1:9" x14ac:dyDescent="0.2">
      <c r="A745" s="4">
        <v>40525</v>
      </c>
      <c r="B745">
        <v>2645.3500979999999</v>
      </c>
      <c r="C745">
        <v>2645.790039</v>
      </c>
      <c r="D745">
        <v>2624.5600589999999</v>
      </c>
      <c r="E745">
        <v>2624.9099120000001</v>
      </c>
      <c r="F745">
        <v>2624.9099120000001</v>
      </c>
      <c r="G745">
        <v>1835330000</v>
      </c>
      <c r="H745">
        <f t="shared" si="22"/>
        <v>-4.7886010499346154E-3</v>
      </c>
      <c r="I745">
        <f t="shared" si="23"/>
        <v>0.99521139895006538</v>
      </c>
    </row>
    <row r="746" spans="1:9" x14ac:dyDescent="0.2">
      <c r="A746" s="4">
        <v>40526</v>
      </c>
      <c r="B746">
        <v>2631.3400879999999</v>
      </c>
      <c r="C746">
        <v>2636.8500979999999</v>
      </c>
      <c r="D746">
        <v>2621.0500489999999</v>
      </c>
      <c r="E746">
        <v>2627.719971</v>
      </c>
      <c r="F746">
        <v>2627.719971</v>
      </c>
      <c r="G746">
        <v>1853270000</v>
      </c>
      <c r="H746">
        <f t="shared" si="22"/>
        <v>1.0705354066260497E-3</v>
      </c>
      <c r="I746">
        <f t="shared" si="23"/>
        <v>1.001070535406626</v>
      </c>
    </row>
    <row r="747" spans="1:9" x14ac:dyDescent="0.2">
      <c r="A747" s="4">
        <v>40527</v>
      </c>
      <c r="B747">
        <v>2625.8100589999999</v>
      </c>
      <c r="C747">
        <v>2643.110107</v>
      </c>
      <c r="D747">
        <v>2613.1499020000001</v>
      </c>
      <c r="E747">
        <v>2617.219971</v>
      </c>
      <c r="F747">
        <v>2617.219971</v>
      </c>
      <c r="G747">
        <v>1863980000</v>
      </c>
      <c r="H747">
        <f t="shared" si="22"/>
        <v>-3.9958595725114732E-3</v>
      </c>
      <c r="I747">
        <f t="shared" si="23"/>
        <v>0.99600414042748853</v>
      </c>
    </row>
    <row r="748" spans="1:9" x14ac:dyDescent="0.2">
      <c r="A748" s="4">
        <v>40528</v>
      </c>
      <c r="B748">
        <v>2620.5600589999999</v>
      </c>
      <c r="C748">
        <v>2639.679932</v>
      </c>
      <c r="D748">
        <v>2613.719971</v>
      </c>
      <c r="E748">
        <v>2637.3100589999999</v>
      </c>
      <c r="F748">
        <v>2637.3100589999999</v>
      </c>
      <c r="G748">
        <v>1735290000</v>
      </c>
      <c r="H748">
        <f t="shared" si="22"/>
        <v>7.6761174920745301E-3</v>
      </c>
      <c r="I748">
        <f t="shared" si="23"/>
        <v>1.0076761174920745</v>
      </c>
    </row>
    <row r="749" spans="1:9" x14ac:dyDescent="0.2">
      <c r="A749" s="4">
        <v>40529</v>
      </c>
      <c r="B749">
        <v>2643.3500979999999</v>
      </c>
      <c r="C749">
        <v>2651.3500979999999</v>
      </c>
      <c r="D749">
        <v>2637.080078</v>
      </c>
      <c r="E749">
        <v>2642.969971</v>
      </c>
      <c r="F749">
        <v>2642.969971</v>
      </c>
      <c r="G749">
        <v>2421830000</v>
      </c>
      <c r="H749">
        <f t="shared" si="22"/>
        <v>2.1460927510912331E-3</v>
      </c>
      <c r="I749">
        <f t="shared" si="23"/>
        <v>1.0021460927510912</v>
      </c>
    </row>
    <row r="750" spans="1:9" x14ac:dyDescent="0.2">
      <c r="A750" s="4">
        <v>40532</v>
      </c>
      <c r="B750">
        <v>2651.9799800000001</v>
      </c>
      <c r="C750">
        <v>2658.8000489999999</v>
      </c>
      <c r="D750">
        <v>2634.5600589999999</v>
      </c>
      <c r="E750">
        <v>2649.5600589999999</v>
      </c>
      <c r="F750">
        <v>2649.5600589999999</v>
      </c>
      <c r="G750">
        <v>1707950000</v>
      </c>
      <c r="H750">
        <f t="shared" si="22"/>
        <v>2.4934403615288758E-3</v>
      </c>
      <c r="I750">
        <f t="shared" si="23"/>
        <v>1.0024934403615289</v>
      </c>
    </row>
    <row r="751" spans="1:9" x14ac:dyDescent="0.2">
      <c r="A751" s="4">
        <v>40533</v>
      </c>
      <c r="B751">
        <v>2658.9399410000001</v>
      </c>
      <c r="C751">
        <v>2669.01001</v>
      </c>
      <c r="D751">
        <v>2655.9499510000001</v>
      </c>
      <c r="E751">
        <v>2667.610107</v>
      </c>
      <c r="F751">
        <v>2667.610107</v>
      </c>
      <c r="G751">
        <v>1647550000</v>
      </c>
      <c r="H751">
        <f t="shared" si="22"/>
        <v>6.8124698433189579E-3</v>
      </c>
      <c r="I751">
        <f t="shared" si="23"/>
        <v>1.006812469843319</v>
      </c>
    </row>
    <row r="752" spans="1:9" x14ac:dyDescent="0.2">
      <c r="A752" s="4">
        <v>40534</v>
      </c>
      <c r="B752">
        <v>2669</v>
      </c>
      <c r="C752">
        <v>2675.26001</v>
      </c>
      <c r="D752">
        <v>2666.6298830000001</v>
      </c>
      <c r="E752">
        <v>2671.4799800000001</v>
      </c>
      <c r="F752">
        <v>2671.4799800000001</v>
      </c>
      <c r="G752">
        <v>1614040000</v>
      </c>
      <c r="H752">
        <f t="shared" si="22"/>
        <v>1.4506891355094975E-3</v>
      </c>
      <c r="I752">
        <f t="shared" si="23"/>
        <v>1.0014506891355095</v>
      </c>
    </row>
    <row r="753" spans="1:9" x14ac:dyDescent="0.2">
      <c r="A753" s="4">
        <v>40535</v>
      </c>
      <c r="B753">
        <v>2667.419922</v>
      </c>
      <c r="C753">
        <v>2671.6298830000001</v>
      </c>
      <c r="D753">
        <v>2661.169922</v>
      </c>
      <c r="E753">
        <v>2665.6000979999999</v>
      </c>
      <c r="F753">
        <v>2665.6000979999999</v>
      </c>
      <c r="G753">
        <v>1270290000</v>
      </c>
      <c r="H753">
        <f t="shared" si="22"/>
        <v>-2.2009829922065016E-3</v>
      </c>
      <c r="I753">
        <f t="shared" si="23"/>
        <v>0.9977990170077935</v>
      </c>
    </row>
    <row r="754" spans="1:9" x14ac:dyDescent="0.2">
      <c r="A754" s="4">
        <v>40539</v>
      </c>
      <c r="B754">
        <v>2657.0900879999999</v>
      </c>
      <c r="C754">
        <v>2670.570068</v>
      </c>
      <c r="D754">
        <v>2645.3798830000001</v>
      </c>
      <c r="E754">
        <v>2667.2700199999999</v>
      </c>
      <c r="F754">
        <v>2667.2700199999999</v>
      </c>
      <c r="G754">
        <v>1097100000</v>
      </c>
      <c r="H754">
        <f t="shared" si="22"/>
        <v>6.2647131550330748E-4</v>
      </c>
      <c r="I754">
        <f t="shared" si="23"/>
        <v>1.0006264713155033</v>
      </c>
    </row>
    <row r="755" spans="1:9" x14ac:dyDescent="0.2">
      <c r="A755" s="4">
        <v>40540</v>
      </c>
      <c r="B755">
        <v>2671.8500979999999</v>
      </c>
      <c r="C755">
        <v>2673.0200199999999</v>
      </c>
      <c r="D755">
        <v>2658.209961</v>
      </c>
      <c r="E755">
        <v>2662.8798830000001</v>
      </c>
      <c r="F755">
        <v>2662.8798830000001</v>
      </c>
      <c r="G755">
        <v>1130200000</v>
      </c>
      <c r="H755">
        <f t="shared" si="22"/>
        <v>-1.6459289712257297E-3</v>
      </c>
      <c r="I755">
        <f t="shared" si="23"/>
        <v>0.99835407102877427</v>
      </c>
    </row>
    <row r="756" spans="1:9" x14ac:dyDescent="0.2">
      <c r="A756" s="4">
        <v>40541</v>
      </c>
      <c r="B756">
        <v>2667.179932</v>
      </c>
      <c r="C756">
        <v>2671.2299800000001</v>
      </c>
      <c r="D756">
        <v>2664.51001</v>
      </c>
      <c r="E756">
        <v>2666.929932</v>
      </c>
      <c r="F756">
        <v>2666.929932</v>
      </c>
      <c r="G756">
        <v>1122150000</v>
      </c>
      <c r="H756">
        <f t="shared" si="22"/>
        <v>1.520928159717494E-3</v>
      </c>
      <c r="I756">
        <f t="shared" si="23"/>
        <v>1.0015209281597175</v>
      </c>
    </row>
    <row r="757" spans="1:9" x14ac:dyDescent="0.2">
      <c r="A757" s="4">
        <v>40542</v>
      </c>
      <c r="B757">
        <v>2665.679932</v>
      </c>
      <c r="C757">
        <v>2671.110107</v>
      </c>
      <c r="D757">
        <v>2661.830078</v>
      </c>
      <c r="E757">
        <v>2662.9799800000001</v>
      </c>
      <c r="F757">
        <v>2662.9799800000001</v>
      </c>
      <c r="G757">
        <v>1074350000</v>
      </c>
      <c r="H757">
        <f t="shared" si="22"/>
        <v>-1.4810857805468425E-3</v>
      </c>
      <c r="I757">
        <f t="shared" si="23"/>
        <v>0.99851891421945316</v>
      </c>
    </row>
    <row r="758" spans="1:9" x14ac:dyDescent="0.2">
      <c r="A758" s="4">
        <v>40543</v>
      </c>
      <c r="B758">
        <v>2660.580078</v>
      </c>
      <c r="C758">
        <v>2662.389893</v>
      </c>
      <c r="D758">
        <v>2649.040039</v>
      </c>
      <c r="E758">
        <v>2652.8701169999999</v>
      </c>
      <c r="F758">
        <v>2652.8701169999999</v>
      </c>
      <c r="G758">
        <v>1026600000</v>
      </c>
      <c r="H758">
        <f t="shared" si="22"/>
        <v>-3.7964472417851836E-3</v>
      </c>
      <c r="I758">
        <f t="shared" si="23"/>
        <v>0.99620355275821482</v>
      </c>
    </row>
    <row r="759" spans="1:9" x14ac:dyDescent="0.2">
      <c r="A759" s="4">
        <v>40546</v>
      </c>
      <c r="B759">
        <v>2676.6499020000001</v>
      </c>
      <c r="C759">
        <v>2704.860107</v>
      </c>
      <c r="D759">
        <v>2676.3400879999999</v>
      </c>
      <c r="E759">
        <v>2691.5200199999999</v>
      </c>
      <c r="F759">
        <v>2691.5200199999999</v>
      </c>
      <c r="G759">
        <v>1919660000</v>
      </c>
      <c r="H759">
        <f t="shared" si="22"/>
        <v>1.4569089814207459E-2</v>
      </c>
      <c r="I759">
        <f t="shared" si="23"/>
        <v>1.0145690898142075</v>
      </c>
    </row>
    <row r="760" spans="1:9" x14ac:dyDescent="0.2">
      <c r="A760" s="4">
        <v>40547</v>
      </c>
      <c r="B760">
        <v>2699.860107</v>
      </c>
      <c r="C760">
        <v>2700.8798830000001</v>
      </c>
      <c r="D760">
        <v>2663.639893</v>
      </c>
      <c r="E760">
        <v>2681.25</v>
      </c>
      <c r="F760">
        <v>2681.25</v>
      </c>
      <c r="G760">
        <v>2015440000</v>
      </c>
      <c r="H760">
        <f t="shared" si="22"/>
        <v>-3.8156951921910487E-3</v>
      </c>
      <c r="I760">
        <f t="shared" si="23"/>
        <v>0.99618430480780895</v>
      </c>
    </row>
    <row r="761" spans="1:9" x14ac:dyDescent="0.2">
      <c r="A761" s="4">
        <v>40548</v>
      </c>
      <c r="B761">
        <v>2673.9099120000001</v>
      </c>
      <c r="C761">
        <v>2702.1999510000001</v>
      </c>
      <c r="D761">
        <v>2671.889893</v>
      </c>
      <c r="E761">
        <v>2702.1999510000001</v>
      </c>
      <c r="F761">
        <v>2702.1999510000001</v>
      </c>
      <c r="G761">
        <v>2060750000</v>
      </c>
      <c r="H761">
        <f t="shared" si="22"/>
        <v>7.8135015384614981E-3</v>
      </c>
      <c r="I761">
        <f t="shared" si="23"/>
        <v>1.0078135015384615</v>
      </c>
    </row>
    <row r="762" spans="1:9" x14ac:dyDescent="0.2">
      <c r="A762" s="4">
        <v>40549</v>
      </c>
      <c r="B762">
        <v>2704.3798830000001</v>
      </c>
      <c r="C762">
        <v>2712.3500979999999</v>
      </c>
      <c r="D762">
        <v>2697.7299800000001</v>
      </c>
      <c r="E762">
        <v>2709.889893</v>
      </c>
      <c r="F762">
        <v>2709.889893</v>
      </c>
      <c r="G762">
        <v>2095490000</v>
      </c>
      <c r="H762">
        <f t="shared" si="22"/>
        <v>2.8458079118660606E-3</v>
      </c>
      <c r="I762">
        <f t="shared" si="23"/>
        <v>1.0028458079118661</v>
      </c>
    </row>
    <row r="763" spans="1:9" x14ac:dyDescent="0.2">
      <c r="A763" s="4">
        <v>40550</v>
      </c>
      <c r="B763">
        <v>2712.75</v>
      </c>
      <c r="C763">
        <v>2715.959961</v>
      </c>
      <c r="D763">
        <v>2676.360107</v>
      </c>
      <c r="E763">
        <v>2703.169922</v>
      </c>
      <c r="F763">
        <v>2703.169922</v>
      </c>
      <c r="G763">
        <v>1976220000</v>
      </c>
      <c r="H763">
        <f t="shared" si="22"/>
        <v>-2.4797948497311539E-3</v>
      </c>
      <c r="I763">
        <f t="shared" si="23"/>
        <v>0.99752020515026885</v>
      </c>
    </row>
    <row r="764" spans="1:9" x14ac:dyDescent="0.2">
      <c r="A764" s="4">
        <v>40553</v>
      </c>
      <c r="B764">
        <v>2691.469971</v>
      </c>
      <c r="C764">
        <v>2712.320068</v>
      </c>
      <c r="D764">
        <v>2682.25</v>
      </c>
      <c r="E764">
        <v>2707.8000489999999</v>
      </c>
      <c r="F764">
        <v>2707.8000489999999</v>
      </c>
      <c r="G764">
        <v>1868870000</v>
      </c>
      <c r="H764">
        <f t="shared" si="22"/>
        <v>1.7128508875143833E-3</v>
      </c>
      <c r="I764">
        <f t="shared" si="23"/>
        <v>1.0017128508875144</v>
      </c>
    </row>
    <row r="765" spans="1:9" x14ac:dyDescent="0.2">
      <c r="A765" s="4">
        <v>40554</v>
      </c>
      <c r="B765">
        <v>2719.6000979999999</v>
      </c>
      <c r="C765">
        <v>2722.75</v>
      </c>
      <c r="D765">
        <v>2706.580078</v>
      </c>
      <c r="E765">
        <v>2716.830078</v>
      </c>
      <c r="F765">
        <v>2716.830078</v>
      </c>
      <c r="G765">
        <v>1893100000</v>
      </c>
      <c r="H765">
        <f t="shared" si="22"/>
        <v>3.3348211967625385E-3</v>
      </c>
      <c r="I765">
        <f t="shared" si="23"/>
        <v>1.0033348211967625</v>
      </c>
    </row>
    <row r="766" spans="1:9" x14ac:dyDescent="0.2">
      <c r="A766" s="4">
        <v>40555</v>
      </c>
      <c r="B766">
        <v>2731.4499510000001</v>
      </c>
      <c r="C766">
        <v>2737.330078</v>
      </c>
      <c r="D766">
        <v>2722.320068</v>
      </c>
      <c r="E766">
        <v>2737.330078</v>
      </c>
      <c r="F766">
        <v>2737.330078</v>
      </c>
      <c r="G766">
        <v>1873960000</v>
      </c>
      <c r="H766">
        <f t="shared" si="22"/>
        <v>7.5455583939540993E-3</v>
      </c>
      <c r="I766">
        <f t="shared" si="23"/>
        <v>1.0075455583939541</v>
      </c>
    </row>
    <row r="767" spans="1:9" x14ac:dyDescent="0.2">
      <c r="A767" s="4">
        <v>40556</v>
      </c>
      <c r="B767">
        <v>2734.929932</v>
      </c>
      <c r="C767">
        <v>2742.429932</v>
      </c>
      <c r="D767">
        <v>2727.139893</v>
      </c>
      <c r="E767">
        <v>2735.290039</v>
      </c>
      <c r="F767">
        <v>2735.290039</v>
      </c>
      <c r="G767">
        <v>1923900000</v>
      </c>
      <c r="H767">
        <f t="shared" si="22"/>
        <v>-7.4526598615043405E-4</v>
      </c>
      <c r="I767">
        <f t="shared" si="23"/>
        <v>0.99925473401384957</v>
      </c>
    </row>
    <row r="768" spans="1:9" x14ac:dyDescent="0.2">
      <c r="A768" s="4">
        <v>40557</v>
      </c>
      <c r="B768">
        <v>2732.4799800000001</v>
      </c>
      <c r="C768">
        <v>2755.3000489999999</v>
      </c>
      <c r="D768">
        <v>2729.6201169999999</v>
      </c>
      <c r="E768">
        <v>2755.3000489999999</v>
      </c>
      <c r="F768">
        <v>2755.3000489999999</v>
      </c>
      <c r="G768">
        <v>2020210000</v>
      </c>
      <c r="H768">
        <f t="shared" si="22"/>
        <v>7.31549843515511E-3</v>
      </c>
      <c r="I768">
        <f t="shared" si="23"/>
        <v>1.0073154984351551</v>
      </c>
    </row>
    <row r="769" spans="1:9" x14ac:dyDescent="0.2">
      <c r="A769" s="4">
        <v>40561</v>
      </c>
      <c r="B769">
        <v>2744.8000489999999</v>
      </c>
      <c r="C769">
        <v>2766.169922</v>
      </c>
      <c r="D769">
        <v>2744.26001</v>
      </c>
      <c r="E769">
        <v>2765.8500979999999</v>
      </c>
      <c r="F769">
        <v>2765.8500979999999</v>
      </c>
      <c r="G769">
        <v>2020190000</v>
      </c>
      <c r="H769">
        <f t="shared" si="22"/>
        <v>3.8290018554707483E-3</v>
      </c>
      <c r="I769">
        <f t="shared" si="23"/>
        <v>1.0038290018554707</v>
      </c>
    </row>
    <row r="770" spans="1:9" x14ac:dyDescent="0.2">
      <c r="A770" s="4">
        <v>40562</v>
      </c>
      <c r="B770">
        <v>2762.8100589999999</v>
      </c>
      <c r="C770">
        <v>2764.3500979999999</v>
      </c>
      <c r="D770">
        <v>2717.790039</v>
      </c>
      <c r="E770">
        <v>2725.360107</v>
      </c>
      <c r="F770">
        <v>2725.360107</v>
      </c>
      <c r="G770">
        <v>2130930000</v>
      </c>
      <c r="H770">
        <f t="shared" si="22"/>
        <v>-1.4639257214003942E-2</v>
      </c>
      <c r="I770">
        <f t="shared" si="23"/>
        <v>0.98536074278599606</v>
      </c>
    </row>
    <row r="771" spans="1:9" x14ac:dyDescent="0.2">
      <c r="A771" s="4">
        <v>40563</v>
      </c>
      <c r="B771">
        <v>2712.3999020000001</v>
      </c>
      <c r="C771">
        <v>2714.1000979999999</v>
      </c>
      <c r="D771">
        <v>2686.5900879999999</v>
      </c>
      <c r="E771">
        <v>2704.290039</v>
      </c>
      <c r="F771">
        <v>2704.290039</v>
      </c>
      <c r="G771">
        <v>2323250000</v>
      </c>
      <c r="H771">
        <f t="shared" si="22"/>
        <v>-7.7311133842027369E-3</v>
      </c>
      <c r="I771">
        <f t="shared" si="23"/>
        <v>0.99226888661579726</v>
      </c>
    </row>
    <row r="772" spans="1:9" x14ac:dyDescent="0.2">
      <c r="A772" s="4">
        <v>40564</v>
      </c>
      <c r="B772">
        <v>2716.919922</v>
      </c>
      <c r="C772">
        <v>2722.73999</v>
      </c>
      <c r="D772">
        <v>2688.530029</v>
      </c>
      <c r="E772">
        <v>2689.540039</v>
      </c>
      <c r="F772">
        <v>2689.540039</v>
      </c>
      <c r="G772">
        <v>1916960000</v>
      </c>
      <c r="H772">
        <f t="shared" ref="H772:H835" si="24">+F772/F771-1</f>
        <v>-5.4542966128937609E-3</v>
      </c>
      <c r="I772">
        <f t="shared" ref="I772:I835" si="25">1+H772</f>
        <v>0.99454570338710624</v>
      </c>
    </row>
    <row r="773" spans="1:9" x14ac:dyDescent="0.2">
      <c r="A773" s="4">
        <v>40567</v>
      </c>
      <c r="B773">
        <v>2693.030029</v>
      </c>
      <c r="C773">
        <v>2719.7299800000001</v>
      </c>
      <c r="D773">
        <v>2687.969971</v>
      </c>
      <c r="E773">
        <v>2717.5500489999999</v>
      </c>
      <c r="F773">
        <v>2717.5500489999999</v>
      </c>
      <c r="G773">
        <v>1871300000</v>
      </c>
      <c r="H773">
        <f t="shared" si="24"/>
        <v>1.0414423876885071E-2</v>
      </c>
      <c r="I773">
        <f t="shared" si="25"/>
        <v>1.0104144238768851</v>
      </c>
    </row>
    <row r="774" spans="1:9" x14ac:dyDescent="0.2">
      <c r="A774" s="4">
        <v>40568</v>
      </c>
      <c r="B774">
        <v>2704.25</v>
      </c>
      <c r="C774">
        <v>2719.3400879999999</v>
      </c>
      <c r="D774">
        <v>2697.51001</v>
      </c>
      <c r="E774">
        <v>2719.25</v>
      </c>
      <c r="F774">
        <v>2719.25</v>
      </c>
      <c r="G774">
        <v>1936120000</v>
      </c>
      <c r="H774">
        <f t="shared" si="24"/>
        <v>6.2554542486736864E-4</v>
      </c>
      <c r="I774">
        <f t="shared" si="25"/>
        <v>1.0006255454248674</v>
      </c>
    </row>
    <row r="775" spans="1:9" x14ac:dyDescent="0.2">
      <c r="A775" s="4">
        <v>40569</v>
      </c>
      <c r="B775">
        <v>2724.5200199999999</v>
      </c>
      <c r="C775">
        <v>2746.030029</v>
      </c>
      <c r="D775">
        <v>2717.6298830000001</v>
      </c>
      <c r="E775">
        <v>2739.5</v>
      </c>
      <c r="F775">
        <v>2739.5</v>
      </c>
      <c r="G775">
        <v>2031410000</v>
      </c>
      <c r="H775">
        <f t="shared" si="24"/>
        <v>7.4469063160798044E-3</v>
      </c>
      <c r="I775">
        <f t="shared" si="25"/>
        <v>1.0074469063160798</v>
      </c>
    </row>
    <row r="776" spans="1:9" x14ac:dyDescent="0.2">
      <c r="A776" s="4">
        <v>40570</v>
      </c>
      <c r="B776">
        <v>2745.1599120000001</v>
      </c>
      <c r="C776">
        <v>2763.639893</v>
      </c>
      <c r="D776">
        <v>2740.3000489999999</v>
      </c>
      <c r="E776">
        <v>2755.280029</v>
      </c>
      <c r="F776">
        <v>2755.280029</v>
      </c>
      <c r="G776">
        <v>2020550000</v>
      </c>
      <c r="H776">
        <f t="shared" si="24"/>
        <v>5.7601858003284434E-3</v>
      </c>
      <c r="I776">
        <f t="shared" si="25"/>
        <v>1.0057601858003284</v>
      </c>
    </row>
    <row r="777" spans="1:9" x14ac:dyDescent="0.2">
      <c r="A777" s="4">
        <v>40571</v>
      </c>
      <c r="B777">
        <v>2755.280029</v>
      </c>
      <c r="C777">
        <v>2755.280029</v>
      </c>
      <c r="D777">
        <v>2679.570068</v>
      </c>
      <c r="E777">
        <v>2686.889893</v>
      </c>
      <c r="F777">
        <v>2686.889893</v>
      </c>
      <c r="G777">
        <v>2371140000</v>
      </c>
      <c r="H777">
        <f t="shared" si="24"/>
        <v>-2.4821482854801347E-2</v>
      </c>
      <c r="I777">
        <f t="shared" si="25"/>
        <v>0.97517851714519865</v>
      </c>
    </row>
    <row r="778" spans="1:9" x14ac:dyDescent="0.2">
      <c r="A778" s="4">
        <v>40574</v>
      </c>
      <c r="B778">
        <v>2693.3000489999999</v>
      </c>
      <c r="C778">
        <v>2706.3000489999999</v>
      </c>
      <c r="D778">
        <v>2676.8701169999999</v>
      </c>
      <c r="E778">
        <v>2700.080078</v>
      </c>
      <c r="F778">
        <v>2700.080078</v>
      </c>
      <c r="G778">
        <v>1952310000</v>
      </c>
      <c r="H778">
        <f t="shared" si="24"/>
        <v>4.9090902587276553E-3</v>
      </c>
      <c r="I778">
        <f t="shared" si="25"/>
        <v>1.0049090902587277</v>
      </c>
    </row>
    <row r="779" spans="1:9" x14ac:dyDescent="0.2">
      <c r="A779" s="4">
        <v>40575</v>
      </c>
      <c r="B779">
        <v>2717.610107</v>
      </c>
      <c r="C779">
        <v>2755.969971</v>
      </c>
      <c r="D779">
        <v>2716.639893</v>
      </c>
      <c r="E779">
        <v>2751.1899410000001</v>
      </c>
      <c r="F779">
        <v>2751.1899410000001</v>
      </c>
      <c r="G779">
        <v>2255990000</v>
      </c>
      <c r="H779">
        <f t="shared" si="24"/>
        <v>1.892901748227338E-2</v>
      </c>
      <c r="I779">
        <f t="shared" si="25"/>
        <v>1.0189290174822734</v>
      </c>
    </row>
    <row r="780" spans="1:9" x14ac:dyDescent="0.2">
      <c r="A780" s="4">
        <v>40576</v>
      </c>
      <c r="B780">
        <v>2744.679932</v>
      </c>
      <c r="C780">
        <v>2758.51001</v>
      </c>
      <c r="D780">
        <v>2743.76001</v>
      </c>
      <c r="E780">
        <v>2749.5600589999999</v>
      </c>
      <c r="F780">
        <v>2749.5600589999999</v>
      </c>
      <c r="G780">
        <v>2024600000</v>
      </c>
      <c r="H780">
        <f t="shared" si="24"/>
        <v>-5.9242801658676569E-4</v>
      </c>
      <c r="I780">
        <f t="shared" si="25"/>
        <v>0.99940757198341323</v>
      </c>
    </row>
    <row r="781" spans="1:9" x14ac:dyDescent="0.2">
      <c r="A781" s="4">
        <v>40577</v>
      </c>
      <c r="B781">
        <v>2746.73999</v>
      </c>
      <c r="C781">
        <v>2757.540039</v>
      </c>
      <c r="D781">
        <v>2725.780029</v>
      </c>
      <c r="E781">
        <v>2753.8798830000001</v>
      </c>
      <c r="F781">
        <v>2753.8798830000001</v>
      </c>
      <c r="G781">
        <v>1941260000</v>
      </c>
      <c r="H781">
        <f t="shared" si="24"/>
        <v>1.5710964326312027E-3</v>
      </c>
      <c r="I781">
        <f t="shared" si="25"/>
        <v>1.0015710964326312</v>
      </c>
    </row>
    <row r="782" spans="1:9" x14ac:dyDescent="0.2">
      <c r="A782" s="4">
        <v>40578</v>
      </c>
      <c r="B782">
        <v>2755.8500979999999</v>
      </c>
      <c r="C782">
        <v>2769.6999510000001</v>
      </c>
      <c r="D782">
        <v>2747.860107</v>
      </c>
      <c r="E782">
        <v>2769.3000489999999</v>
      </c>
      <c r="F782">
        <v>2769.3000489999999</v>
      </c>
      <c r="G782">
        <v>1956710000</v>
      </c>
      <c r="H782">
        <f t="shared" si="24"/>
        <v>5.5994330381619051E-3</v>
      </c>
      <c r="I782">
        <f t="shared" si="25"/>
        <v>1.0055994330381619</v>
      </c>
    </row>
    <row r="783" spans="1:9" x14ac:dyDescent="0.2">
      <c r="A783" s="4">
        <v>40581</v>
      </c>
      <c r="B783">
        <v>2773.26001</v>
      </c>
      <c r="C783">
        <v>2796.5</v>
      </c>
      <c r="D783">
        <v>2772.8100589999999</v>
      </c>
      <c r="E783">
        <v>2783.98999</v>
      </c>
      <c r="F783">
        <v>2783.98999</v>
      </c>
      <c r="G783">
        <v>1768090000</v>
      </c>
      <c r="H783">
        <f t="shared" si="24"/>
        <v>5.3045682086001467E-3</v>
      </c>
      <c r="I783">
        <f t="shared" si="25"/>
        <v>1.0053045682086001</v>
      </c>
    </row>
    <row r="784" spans="1:9" x14ac:dyDescent="0.2">
      <c r="A784" s="4">
        <v>40582</v>
      </c>
      <c r="B784">
        <v>2782.4099120000001</v>
      </c>
      <c r="C784">
        <v>2797.0500489999999</v>
      </c>
      <c r="D784">
        <v>2776.3500979999999</v>
      </c>
      <c r="E784">
        <v>2797.0500489999999</v>
      </c>
      <c r="F784">
        <v>2797.0500489999999</v>
      </c>
      <c r="G784">
        <v>1803010000</v>
      </c>
      <c r="H784">
        <f t="shared" si="24"/>
        <v>4.691130013725342E-3</v>
      </c>
      <c r="I784">
        <f t="shared" si="25"/>
        <v>1.0046911300137253</v>
      </c>
    </row>
    <row r="785" spans="1:9" x14ac:dyDescent="0.2">
      <c r="A785" s="4">
        <v>40583</v>
      </c>
      <c r="B785">
        <v>2791.1298830000001</v>
      </c>
      <c r="C785">
        <v>2798.9099120000001</v>
      </c>
      <c r="D785">
        <v>2780.889893</v>
      </c>
      <c r="E785">
        <v>2789.070068</v>
      </c>
      <c r="F785">
        <v>2789.070068</v>
      </c>
      <c r="G785">
        <v>1930820000</v>
      </c>
      <c r="H785">
        <f t="shared" si="24"/>
        <v>-2.8529990025930596E-3</v>
      </c>
      <c r="I785">
        <f t="shared" si="25"/>
        <v>0.99714700099740694</v>
      </c>
    </row>
    <row r="786" spans="1:9" x14ac:dyDescent="0.2">
      <c r="A786" s="4">
        <v>40584</v>
      </c>
      <c r="B786">
        <v>2764.76001</v>
      </c>
      <c r="C786">
        <v>2791.429932</v>
      </c>
      <c r="D786">
        <v>2762.3400879999999</v>
      </c>
      <c r="E786">
        <v>2790.4499510000001</v>
      </c>
      <c r="F786">
        <v>2790.4499510000001</v>
      </c>
      <c r="G786">
        <v>2497540000</v>
      </c>
      <c r="H786">
        <f t="shared" si="24"/>
        <v>4.9474662391313373E-4</v>
      </c>
      <c r="I786">
        <f t="shared" si="25"/>
        <v>1.0004947466239131</v>
      </c>
    </row>
    <row r="787" spans="1:9" x14ac:dyDescent="0.2">
      <c r="A787" s="4">
        <v>40585</v>
      </c>
      <c r="B787">
        <v>2783.1599120000001</v>
      </c>
      <c r="C787">
        <v>2810.5600589999999</v>
      </c>
      <c r="D787">
        <v>2778.209961</v>
      </c>
      <c r="E787">
        <v>2809.4399410000001</v>
      </c>
      <c r="F787">
        <v>2809.4399410000001</v>
      </c>
      <c r="G787">
        <v>2066700000</v>
      </c>
      <c r="H787">
        <f t="shared" si="24"/>
        <v>6.8053505110150514E-3</v>
      </c>
      <c r="I787">
        <f t="shared" si="25"/>
        <v>1.0068053505110151</v>
      </c>
    </row>
    <row r="788" spans="1:9" x14ac:dyDescent="0.2">
      <c r="A788" s="4">
        <v>40588</v>
      </c>
      <c r="B788">
        <v>2810.1899410000001</v>
      </c>
      <c r="C788">
        <v>2819.8701169999999</v>
      </c>
      <c r="D788">
        <v>2808.2700199999999</v>
      </c>
      <c r="E788">
        <v>2817.179932</v>
      </c>
      <c r="F788">
        <v>2817.179932</v>
      </c>
      <c r="G788">
        <v>1964780000</v>
      </c>
      <c r="H788">
        <f t="shared" si="24"/>
        <v>2.7549942915827685E-3</v>
      </c>
      <c r="I788">
        <f t="shared" si="25"/>
        <v>1.0027549942915828</v>
      </c>
    </row>
    <row r="789" spans="1:9" x14ac:dyDescent="0.2">
      <c r="A789" s="4">
        <v>40589</v>
      </c>
      <c r="B789">
        <v>2809.0200199999999</v>
      </c>
      <c r="C789">
        <v>2813.1298830000001</v>
      </c>
      <c r="D789">
        <v>2798.830078</v>
      </c>
      <c r="E789">
        <v>2804.3500979999999</v>
      </c>
      <c r="F789">
        <v>2804.3500979999999</v>
      </c>
      <c r="G789">
        <v>2006220000</v>
      </c>
      <c r="H789">
        <f t="shared" si="24"/>
        <v>-4.5541407754142726E-3</v>
      </c>
      <c r="I789">
        <f t="shared" si="25"/>
        <v>0.99544585922458573</v>
      </c>
    </row>
    <row r="790" spans="1:9" x14ac:dyDescent="0.2">
      <c r="A790" s="4">
        <v>40590</v>
      </c>
      <c r="B790">
        <v>2815.0900879999999</v>
      </c>
      <c r="C790">
        <v>2828.1899410000001</v>
      </c>
      <c r="D790">
        <v>2811.5200199999999</v>
      </c>
      <c r="E790">
        <v>2825.5600589999999</v>
      </c>
      <c r="F790">
        <v>2825.5600589999999</v>
      </c>
      <c r="G790">
        <v>2276980000</v>
      </c>
      <c r="H790">
        <f t="shared" si="24"/>
        <v>7.5632357797004168E-3</v>
      </c>
      <c r="I790">
        <f t="shared" si="25"/>
        <v>1.0075632357797004</v>
      </c>
    </row>
    <row r="791" spans="1:9" x14ac:dyDescent="0.2">
      <c r="A791" s="4">
        <v>40591</v>
      </c>
      <c r="B791">
        <v>2816.1201169999999</v>
      </c>
      <c r="C791">
        <v>2835.1999510000001</v>
      </c>
      <c r="D791">
        <v>2815.080078</v>
      </c>
      <c r="E791">
        <v>2831.580078</v>
      </c>
      <c r="F791">
        <v>2831.580078</v>
      </c>
      <c r="G791">
        <v>1939320000</v>
      </c>
      <c r="H791">
        <f t="shared" si="24"/>
        <v>2.1305577918349083E-3</v>
      </c>
      <c r="I791">
        <f t="shared" si="25"/>
        <v>1.0021305577918349</v>
      </c>
    </row>
    <row r="792" spans="1:9" x14ac:dyDescent="0.2">
      <c r="A792" s="4">
        <v>40592</v>
      </c>
      <c r="B792">
        <v>2833.3500979999999</v>
      </c>
      <c r="C792">
        <v>2840.51001</v>
      </c>
      <c r="D792">
        <v>2823.6499020000001</v>
      </c>
      <c r="E792">
        <v>2833.9499510000001</v>
      </c>
      <c r="F792">
        <v>2833.9499510000001</v>
      </c>
      <c r="G792">
        <v>2109460000</v>
      </c>
      <c r="H792">
        <f t="shared" si="24"/>
        <v>8.3694366209630111E-4</v>
      </c>
      <c r="I792">
        <f t="shared" si="25"/>
        <v>1.0008369436620963</v>
      </c>
    </row>
    <row r="793" spans="1:9" x14ac:dyDescent="0.2">
      <c r="A793" s="4">
        <v>40596</v>
      </c>
      <c r="B793">
        <v>2795.4399410000001</v>
      </c>
      <c r="C793">
        <v>2808.179932</v>
      </c>
      <c r="D793">
        <v>2752.75</v>
      </c>
      <c r="E793">
        <v>2756.419922</v>
      </c>
      <c r="F793">
        <v>2756.419922</v>
      </c>
      <c r="G793">
        <v>2262100000</v>
      </c>
      <c r="H793">
        <f t="shared" si="24"/>
        <v>-2.7357585822093466E-2</v>
      </c>
      <c r="I793">
        <f t="shared" si="25"/>
        <v>0.97264241417790653</v>
      </c>
    </row>
    <row r="794" spans="1:9" x14ac:dyDescent="0.2">
      <c r="A794" s="4">
        <v>40597</v>
      </c>
      <c r="B794">
        <v>2755.1999510000001</v>
      </c>
      <c r="C794">
        <v>2761.6999510000001</v>
      </c>
      <c r="D794">
        <v>2705.540039</v>
      </c>
      <c r="E794">
        <v>2722.98999</v>
      </c>
      <c r="F794">
        <v>2722.98999</v>
      </c>
      <c r="G794">
        <v>2479150000</v>
      </c>
      <c r="H794">
        <f t="shared" si="24"/>
        <v>-1.2128025825522193E-2</v>
      </c>
      <c r="I794">
        <f t="shared" si="25"/>
        <v>0.98787197417447781</v>
      </c>
    </row>
    <row r="795" spans="1:9" x14ac:dyDescent="0.2">
      <c r="A795" s="4">
        <v>40598</v>
      </c>
      <c r="B795">
        <v>2726.5900879999999</v>
      </c>
      <c r="C795">
        <v>2745.290039</v>
      </c>
      <c r="D795">
        <v>2707.8000489999999</v>
      </c>
      <c r="E795">
        <v>2737.8999020000001</v>
      </c>
      <c r="F795">
        <v>2737.8999020000001</v>
      </c>
      <c r="G795">
        <v>2065290000</v>
      </c>
      <c r="H795">
        <f t="shared" si="24"/>
        <v>5.4755662175607345E-3</v>
      </c>
      <c r="I795">
        <f t="shared" si="25"/>
        <v>1.0054755662175607</v>
      </c>
    </row>
    <row r="796" spans="1:9" x14ac:dyDescent="0.2">
      <c r="A796" s="4">
        <v>40599</v>
      </c>
      <c r="B796">
        <v>2752.1599120000001</v>
      </c>
      <c r="C796">
        <v>2781.1201169999999</v>
      </c>
      <c r="D796">
        <v>2751.8100589999999</v>
      </c>
      <c r="E796">
        <v>2781.0500489999999</v>
      </c>
      <c r="F796">
        <v>2781.0500489999999</v>
      </c>
      <c r="G796">
        <v>1867820000</v>
      </c>
      <c r="H796">
        <f t="shared" si="24"/>
        <v>1.5760308464337625E-2</v>
      </c>
      <c r="I796">
        <f t="shared" si="25"/>
        <v>1.0157603084643376</v>
      </c>
    </row>
    <row r="797" spans="1:9" x14ac:dyDescent="0.2">
      <c r="A797" s="4">
        <v>40602</v>
      </c>
      <c r="B797">
        <v>2791.280029</v>
      </c>
      <c r="C797">
        <v>2798.429932</v>
      </c>
      <c r="D797">
        <v>2767.610107</v>
      </c>
      <c r="E797">
        <v>2782.2700199999999</v>
      </c>
      <c r="F797">
        <v>2782.2700199999999</v>
      </c>
      <c r="G797">
        <v>2009500000</v>
      </c>
      <c r="H797">
        <f t="shared" si="24"/>
        <v>4.3867279570841688E-4</v>
      </c>
      <c r="I797">
        <f t="shared" si="25"/>
        <v>1.0004386727957084</v>
      </c>
    </row>
    <row r="798" spans="1:9" x14ac:dyDescent="0.2">
      <c r="A798" s="4">
        <v>40603</v>
      </c>
      <c r="B798">
        <v>2791.080078</v>
      </c>
      <c r="C798">
        <v>2791.2299800000001</v>
      </c>
      <c r="D798">
        <v>2730.719971</v>
      </c>
      <c r="E798">
        <v>2737.4099120000001</v>
      </c>
      <c r="F798">
        <v>2737.4099120000001</v>
      </c>
      <c r="G798">
        <v>2212860000</v>
      </c>
      <c r="H798">
        <f t="shared" si="24"/>
        <v>-1.6123563736635371E-2</v>
      </c>
      <c r="I798">
        <f t="shared" si="25"/>
        <v>0.98387643626336463</v>
      </c>
    </row>
    <row r="799" spans="1:9" x14ac:dyDescent="0.2">
      <c r="A799" s="4">
        <v>40604</v>
      </c>
      <c r="B799">
        <v>2735.0500489999999</v>
      </c>
      <c r="C799">
        <v>2763.9499510000001</v>
      </c>
      <c r="D799">
        <v>2734.080078</v>
      </c>
      <c r="E799">
        <v>2748.070068</v>
      </c>
      <c r="F799">
        <v>2748.070068</v>
      </c>
      <c r="G799">
        <v>1986900000</v>
      </c>
      <c r="H799">
        <f t="shared" si="24"/>
        <v>3.8942490685334175E-3</v>
      </c>
      <c r="I799">
        <f t="shared" si="25"/>
        <v>1.0038942490685334</v>
      </c>
    </row>
    <row r="800" spans="1:9" x14ac:dyDescent="0.2">
      <c r="A800" s="4">
        <v>40605</v>
      </c>
      <c r="B800">
        <v>2774.4799800000001</v>
      </c>
      <c r="C800">
        <v>2802.320068</v>
      </c>
      <c r="D800">
        <v>2774.4799800000001</v>
      </c>
      <c r="E800">
        <v>2798.73999</v>
      </c>
      <c r="F800">
        <v>2798.73999</v>
      </c>
      <c r="G800">
        <v>1990380000</v>
      </c>
      <c r="H800">
        <f t="shared" si="24"/>
        <v>1.843836610646421E-2</v>
      </c>
      <c r="I800">
        <f t="shared" si="25"/>
        <v>1.0184383661064642</v>
      </c>
    </row>
    <row r="801" spans="1:9" x14ac:dyDescent="0.2">
      <c r="A801" s="4">
        <v>40606</v>
      </c>
      <c r="B801">
        <v>2797.639893</v>
      </c>
      <c r="C801">
        <v>2798.070068</v>
      </c>
      <c r="D801">
        <v>2768.1201169999999</v>
      </c>
      <c r="E801">
        <v>2784.669922</v>
      </c>
      <c r="F801">
        <v>2784.669922</v>
      </c>
      <c r="G801">
        <v>1897900000</v>
      </c>
      <c r="H801">
        <f t="shared" si="24"/>
        <v>-5.0272865826310742E-3</v>
      </c>
      <c r="I801">
        <f t="shared" si="25"/>
        <v>0.99497271341736893</v>
      </c>
    </row>
    <row r="802" spans="1:9" x14ac:dyDescent="0.2">
      <c r="A802" s="4">
        <v>40609</v>
      </c>
      <c r="B802">
        <v>2793.1899410000001</v>
      </c>
      <c r="C802">
        <v>2794.820068</v>
      </c>
      <c r="D802">
        <v>2724.51001</v>
      </c>
      <c r="E802">
        <v>2745.6298830000001</v>
      </c>
      <c r="F802">
        <v>2745.6298830000001</v>
      </c>
      <c r="G802">
        <v>2189970000</v>
      </c>
      <c r="H802">
        <f t="shared" si="24"/>
        <v>-1.4019628930369121E-2</v>
      </c>
      <c r="I802">
        <f t="shared" si="25"/>
        <v>0.98598037106963088</v>
      </c>
    </row>
    <row r="803" spans="1:9" x14ac:dyDescent="0.2">
      <c r="A803" s="4">
        <v>40610</v>
      </c>
      <c r="B803">
        <v>2745.2299800000001</v>
      </c>
      <c r="C803">
        <v>2775.4099120000001</v>
      </c>
      <c r="D803">
        <v>2729.8500979999999</v>
      </c>
      <c r="E803">
        <v>2765.7700199999999</v>
      </c>
      <c r="F803">
        <v>2765.7700199999999</v>
      </c>
      <c r="G803">
        <v>1835540000</v>
      </c>
      <c r="H803">
        <f t="shared" si="24"/>
        <v>7.3353430208131787E-3</v>
      </c>
      <c r="I803">
        <f t="shared" si="25"/>
        <v>1.0073353430208132</v>
      </c>
    </row>
    <row r="804" spans="1:9" x14ac:dyDescent="0.2">
      <c r="A804" s="4">
        <v>40611</v>
      </c>
      <c r="B804">
        <v>2756.3400879999999</v>
      </c>
      <c r="C804">
        <v>2761.7700199999999</v>
      </c>
      <c r="D804">
        <v>2737.679932</v>
      </c>
      <c r="E804">
        <v>2751.719971</v>
      </c>
      <c r="F804">
        <v>2751.719971</v>
      </c>
      <c r="G804">
        <v>1996700000</v>
      </c>
      <c r="H804">
        <f t="shared" si="24"/>
        <v>-5.0799773294237793E-3</v>
      </c>
      <c r="I804">
        <f t="shared" si="25"/>
        <v>0.99492002267057622</v>
      </c>
    </row>
    <row r="805" spans="1:9" x14ac:dyDescent="0.2">
      <c r="A805" s="4">
        <v>40612</v>
      </c>
      <c r="B805">
        <v>2719.290039</v>
      </c>
      <c r="C805">
        <v>2721.209961</v>
      </c>
      <c r="D805">
        <v>2695.080078</v>
      </c>
      <c r="E805">
        <v>2701.0200199999999</v>
      </c>
      <c r="F805">
        <v>2701.0200199999999</v>
      </c>
      <c r="G805">
        <v>2363330000</v>
      </c>
      <c r="H805">
        <f t="shared" si="24"/>
        <v>-1.8424822123733531E-2</v>
      </c>
      <c r="I805">
        <f t="shared" si="25"/>
        <v>0.98157517787626647</v>
      </c>
    </row>
    <row r="806" spans="1:9" x14ac:dyDescent="0.2">
      <c r="A806" s="4">
        <v>40613</v>
      </c>
      <c r="B806">
        <v>2689.6499020000001</v>
      </c>
      <c r="C806">
        <v>2724.610107</v>
      </c>
      <c r="D806">
        <v>2689.4099120000001</v>
      </c>
      <c r="E806">
        <v>2715.610107</v>
      </c>
      <c r="F806">
        <v>2715.610107</v>
      </c>
      <c r="G806">
        <v>1851810000</v>
      </c>
      <c r="H806">
        <f t="shared" si="24"/>
        <v>5.4016952454873923E-3</v>
      </c>
      <c r="I806">
        <f t="shared" si="25"/>
        <v>1.0054016952454874</v>
      </c>
    </row>
    <row r="807" spans="1:9" x14ac:dyDescent="0.2">
      <c r="A807" s="4">
        <v>40616</v>
      </c>
      <c r="B807">
        <v>2695.6599120000001</v>
      </c>
      <c r="C807">
        <v>2715.219971</v>
      </c>
      <c r="D807">
        <v>2682.0900879999999</v>
      </c>
      <c r="E807">
        <v>2700.969971</v>
      </c>
      <c r="F807">
        <v>2700.969971</v>
      </c>
      <c r="G807">
        <v>1782070000</v>
      </c>
      <c r="H807">
        <f t="shared" si="24"/>
        <v>-5.3911038120908472E-3</v>
      </c>
      <c r="I807">
        <f t="shared" si="25"/>
        <v>0.99460889618790915</v>
      </c>
    </row>
    <row r="808" spans="1:9" x14ac:dyDescent="0.2">
      <c r="A808" s="4">
        <v>40617</v>
      </c>
      <c r="B808">
        <v>2619.3999020000001</v>
      </c>
      <c r="C808">
        <v>2680.570068</v>
      </c>
      <c r="D808">
        <v>2618.5</v>
      </c>
      <c r="E808">
        <v>2667.330078</v>
      </c>
      <c r="F808">
        <v>2667.330078</v>
      </c>
      <c r="G808">
        <v>2359830000</v>
      </c>
      <c r="H808">
        <f t="shared" si="24"/>
        <v>-1.2454745280839008E-2</v>
      </c>
      <c r="I808">
        <f t="shared" si="25"/>
        <v>0.98754525471916099</v>
      </c>
    </row>
    <row r="809" spans="1:9" x14ac:dyDescent="0.2">
      <c r="A809" s="4">
        <v>40618</v>
      </c>
      <c r="B809">
        <v>2652.919922</v>
      </c>
      <c r="C809">
        <v>2669.2700199999999</v>
      </c>
      <c r="D809">
        <v>2603.5</v>
      </c>
      <c r="E809">
        <v>2616.820068</v>
      </c>
      <c r="F809">
        <v>2616.820068</v>
      </c>
      <c r="G809">
        <v>2596000000</v>
      </c>
      <c r="H809">
        <f t="shared" si="24"/>
        <v>-1.8936542731101791E-2</v>
      </c>
      <c r="I809">
        <f t="shared" si="25"/>
        <v>0.98106345726889821</v>
      </c>
    </row>
    <row r="810" spans="1:9" x14ac:dyDescent="0.2">
      <c r="A810" s="4">
        <v>40619</v>
      </c>
      <c r="B810">
        <v>2656.080078</v>
      </c>
      <c r="C810">
        <v>2660.5</v>
      </c>
      <c r="D810">
        <v>2634.169922</v>
      </c>
      <c r="E810">
        <v>2636.0500489999999</v>
      </c>
      <c r="F810">
        <v>2636.0500489999999</v>
      </c>
      <c r="G810">
        <v>1994360000</v>
      </c>
      <c r="H810">
        <f t="shared" si="24"/>
        <v>7.3486065148899993E-3</v>
      </c>
      <c r="I810">
        <f t="shared" si="25"/>
        <v>1.00734860651489</v>
      </c>
    </row>
    <row r="811" spans="1:9" x14ac:dyDescent="0.2">
      <c r="A811" s="4">
        <v>40620</v>
      </c>
      <c r="B811">
        <v>2665.540039</v>
      </c>
      <c r="C811">
        <v>2665.5600589999999</v>
      </c>
      <c r="D811">
        <v>2639.76001</v>
      </c>
      <c r="E811">
        <v>2643.669922</v>
      </c>
      <c r="F811">
        <v>2643.669922</v>
      </c>
      <c r="G811">
        <v>1986900000</v>
      </c>
      <c r="H811">
        <f t="shared" si="24"/>
        <v>2.8906404879871506E-3</v>
      </c>
      <c r="I811">
        <f t="shared" si="25"/>
        <v>1.0028906404879872</v>
      </c>
    </row>
    <row r="812" spans="1:9" x14ac:dyDescent="0.2">
      <c r="A812" s="4">
        <v>40623</v>
      </c>
      <c r="B812">
        <v>2675.469971</v>
      </c>
      <c r="C812">
        <v>2699.6999510000001</v>
      </c>
      <c r="D812">
        <v>2674.98999</v>
      </c>
      <c r="E812">
        <v>2692.0900879999999</v>
      </c>
      <c r="F812">
        <v>2692.0900879999999</v>
      </c>
      <c r="G812">
        <v>1751060000</v>
      </c>
      <c r="H812">
        <f t="shared" si="24"/>
        <v>1.8315511175226007E-2</v>
      </c>
      <c r="I812">
        <f t="shared" si="25"/>
        <v>1.018315511175226</v>
      </c>
    </row>
    <row r="813" spans="1:9" x14ac:dyDescent="0.2">
      <c r="A813" s="4">
        <v>40624</v>
      </c>
      <c r="B813">
        <v>2692.1298830000001</v>
      </c>
      <c r="C813">
        <v>2695.459961</v>
      </c>
      <c r="D813">
        <v>2679.4099120000001</v>
      </c>
      <c r="E813">
        <v>2683.8701169999999</v>
      </c>
      <c r="F813">
        <v>2683.8701169999999</v>
      </c>
      <c r="G813">
        <v>1657430000</v>
      </c>
      <c r="H813">
        <f t="shared" si="24"/>
        <v>-3.0533788734041778E-3</v>
      </c>
      <c r="I813">
        <f t="shared" si="25"/>
        <v>0.99694662112659582</v>
      </c>
    </row>
    <row r="814" spans="1:9" x14ac:dyDescent="0.2">
      <c r="A814" s="4">
        <v>40625</v>
      </c>
      <c r="B814">
        <v>2677.5600589999999</v>
      </c>
      <c r="C814">
        <v>2704.3000489999999</v>
      </c>
      <c r="D814">
        <v>2660.169922</v>
      </c>
      <c r="E814">
        <v>2698.3000489999999</v>
      </c>
      <c r="F814">
        <v>2698.3000489999999</v>
      </c>
      <c r="G814">
        <v>1769950000</v>
      </c>
      <c r="H814">
        <f t="shared" si="24"/>
        <v>5.3765388677338155E-3</v>
      </c>
      <c r="I814">
        <f t="shared" si="25"/>
        <v>1.0053765388677338</v>
      </c>
    </row>
    <row r="815" spans="1:9" x14ac:dyDescent="0.2">
      <c r="A815" s="4">
        <v>40626</v>
      </c>
      <c r="B815">
        <v>2715.8798830000001</v>
      </c>
      <c r="C815">
        <v>2740.389893</v>
      </c>
      <c r="D815">
        <v>2703.419922</v>
      </c>
      <c r="E815">
        <v>2736.419922</v>
      </c>
      <c r="F815">
        <v>2736.419922</v>
      </c>
      <c r="G815">
        <v>1954180000</v>
      </c>
      <c r="H815">
        <f t="shared" si="24"/>
        <v>1.4127366233465111E-2</v>
      </c>
      <c r="I815">
        <f t="shared" si="25"/>
        <v>1.0141273662334651</v>
      </c>
    </row>
    <row r="816" spans="1:9" x14ac:dyDescent="0.2">
      <c r="A816" s="4">
        <v>40627</v>
      </c>
      <c r="B816">
        <v>2746.3400879999999</v>
      </c>
      <c r="C816">
        <v>2762.5500489999999</v>
      </c>
      <c r="D816">
        <v>2740.169922</v>
      </c>
      <c r="E816">
        <v>2743.0600589999999</v>
      </c>
      <c r="F816">
        <v>2743.0600589999999</v>
      </c>
      <c r="G816">
        <v>1857570000</v>
      </c>
      <c r="H816">
        <f t="shared" si="24"/>
        <v>2.4265782260299851E-3</v>
      </c>
      <c r="I816">
        <f t="shared" si="25"/>
        <v>1.00242657822603</v>
      </c>
    </row>
    <row r="817" spans="1:9" x14ac:dyDescent="0.2">
      <c r="A817" s="4">
        <v>40630</v>
      </c>
      <c r="B817">
        <v>2752.330078</v>
      </c>
      <c r="C817">
        <v>2754.6298830000001</v>
      </c>
      <c r="D817">
        <v>2730.679932</v>
      </c>
      <c r="E817">
        <v>2730.679932</v>
      </c>
      <c r="F817">
        <v>2730.679932</v>
      </c>
      <c r="G817">
        <v>1669260000</v>
      </c>
      <c r="H817">
        <f t="shared" si="24"/>
        <v>-4.5132540789184494E-3</v>
      </c>
      <c r="I817">
        <f t="shared" si="25"/>
        <v>0.99548674592108155</v>
      </c>
    </row>
    <row r="818" spans="1:9" x14ac:dyDescent="0.2">
      <c r="A818" s="4">
        <v>40631</v>
      </c>
      <c r="B818">
        <v>2727.830078</v>
      </c>
      <c r="C818">
        <v>2756.889893</v>
      </c>
      <c r="D818">
        <v>2720.1899410000001</v>
      </c>
      <c r="E818">
        <v>2756.889893</v>
      </c>
      <c r="F818">
        <v>2756.889893</v>
      </c>
      <c r="G818">
        <v>1631160000</v>
      </c>
      <c r="H818">
        <f t="shared" si="24"/>
        <v>9.5983277618345575E-3</v>
      </c>
      <c r="I818">
        <f t="shared" si="25"/>
        <v>1.0095983277618346</v>
      </c>
    </row>
    <row r="819" spans="1:9" x14ac:dyDescent="0.2">
      <c r="A819" s="4">
        <v>40632</v>
      </c>
      <c r="B819">
        <v>2772.360107</v>
      </c>
      <c r="C819">
        <v>2779.9499510000001</v>
      </c>
      <c r="D819">
        <v>2763.7700199999999</v>
      </c>
      <c r="E819">
        <v>2776.790039</v>
      </c>
      <c r="F819">
        <v>2776.790039</v>
      </c>
      <c r="G819">
        <v>1818410000</v>
      </c>
      <c r="H819">
        <f t="shared" si="24"/>
        <v>7.2183318058978152E-3</v>
      </c>
      <c r="I819">
        <f t="shared" si="25"/>
        <v>1.0072183318058978</v>
      </c>
    </row>
    <row r="820" spans="1:9" x14ac:dyDescent="0.2">
      <c r="A820" s="4">
        <v>40633</v>
      </c>
      <c r="B820">
        <v>2774.2299800000001</v>
      </c>
      <c r="C820">
        <v>2783.9799800000001</v>
      </c>
      <c r="D820">
        <v>2769.5200199999999</v>
      </c>
      <c r="E820">
        <v>2781.070068</v>
      </c>
      <c r="F820">
        <v>2781.070068</v>
      </c>
      <c r="G820">
        <v>1896420000</v>
      </c>
      <c r="H820">
        <f t="shared" si="24"/>
        <v>1.5413585254508977E-3</v>
      </c>
      <c r="I820">
        <f t="shared" si="25"/>
        <v>1.0015413585254509</v>
      </c>
    </row>
    <row r="821" spans="1:9" x14ac:dyDescent="0.2">
      <c r="A821" s="4">
        <v>40634</v>
      </c>
      <c r="B821">
        <v>2796.669922</v>
      </c>
      <c r="C821">
        <v>2802.6298830000001</v>
      </c>
      <c r="D821">
        <v>2779.709961</v>
      </c>
      <c r="E821">
        <v>2789.6000979999999</v>
      </c>
      <c r="F821">
        <v>2789.6000979999999</v>
      </c>
      <c r="G821">
        <v>2090120000</v>
      </c>
      <c r="H821">
        <f t="shared" si="24"/>
        <v>3.067175508502773E-3</v>
      </c>
      <c r="I821">
        <f t="shared" si="25"/>
        <v>1.0030671755085028</v>
      </c>
    </row>
    <row r="822" spans="1:9" x14ac:dyDescent="0.2">
      <c r="A822" s="4">
        <v>40637</v>
      </c>
      <c r="B822">
        <v>2796.26001</v>
      </c>
      <c r="C822">
        <v>2799.7299800000001</v>
      </c>
      <c r="D822">
        <v>2778.8701169999999</v>
      </c>
      <c r="E822">
        <v>2789.1899410000001</v>
      </c>
      <c r="F822">
        <v>2789.1899410000001</v>
      </c>
      <c r="G822">
        <v>1705920000</v>
      </c>
      <c r="H822">
        <f t="shared" si="24"/>
        <v>-1.4703075193245319E-4</v>
      </c>
      <c r="I822">
        <f t="shared" si="25"/>
        <v>0.99985296924806755</v>
      </c>
    </row>
    <row r="823" spans="1:9" x14ac:dyDescent="0.2">
      <c r="A823" s="4">
        <v>40638</v>
      </c>
      <c r="B823">
        <v>2787.780029</v>
      </c>
      <c r="C823">
        <v>2806.1999510000001</v>
      </c>
      <c r="D823">
        <v>2785.2700199999999</v>
      </c>
      <c r="E823">
        <v>2791.1899410000001</v>
      </c>
      <c r="F823">
        <v>2791.1899410000001</v>
      </c>
      <c r="G823">
        <v>1954520000</v>
      </c>
      <c r="H823">
        <f t="shared" si="24"/>
        <v>7.1705407028788137E-4</v>
      </c>
      <c r="I823">
        <f t="shared" si="25"/>
        <v>1.0007170540702879</v>
      </c>
    </row>
    <row r="824" spans="1:9" x14ac:dyDescent="0.2">
      <c r="A824" s="4">
        <v>40639</v>
      </c>
      <c r="B824">
        <v>2808.110107</v>
      </c>
      <c r="C824">
        <v>2815.5500489999999</v>
      </c>
      <c r="D824">
        <v>2786.8000489999999</v>
      </c>
      <c r="E824">
        <v>2799.820068</v>
      </c>
      <c r="F824">
        <v>2799.820068</v>
      </c>
      <c r="G824">
        <v>1996750000</v>
      </c>
      <c r="H824">
        <f t="shared" si="24"/>
        <v>3.0919167747172072E-3</v>
      </c>
      <c r="I824">
        <f t="shared" si="25"/>
        <v>1.0030919167747172</v>
      </c>
    </row>
    <row r="825" spans="1:9" x14ac:dyDescent="0.2">
      <c r="A825" s="4">
        <v>40640</v>
      </c>
      <c r="B825">
        <v>2799.5900879999999</v>
      </c>
      <c r="C825">
        <v>2813.219971</v>
      </c>
      <c r="D825">
        <v>2781.1298830000001</v>
      </c>
      <c r="E825">
        <v>2796.139893</v>
      </c>
      <c r="F825">
        <v>2796.139893</v>
      </c>
      <c r="G825">
        <v>1806900000</v>
      </c>
      <c r="H825">
        <f t="shared" si="24"/>
        <v>-1.3144326816075802E-3</v>
      </c>
      <c r="I825">
        <f t="shared" si="25"/>
        <v>0.99868556731839242</v>
      </c>
    </row>
    <row r="826" spans="1:9" x14ac:dyDescent="0.2">
      <c r="A826" s="4">
        <v>40641</v>
      </c>
      <c r="B826">
        <v>2806.290039</v>
      </c>
      <c r="C826">
        <v>2808.5600589999999</v>
      </c>
      <c r="D826">
        <v>2771.419922</v>
      </c>
      <c r="E826">
        <v>2780.419922</v>
      </c>
      <c r="F826">
        <v>2780.419922</v>
      </c>
      <c r="G826">
        <v>1650810000</v>
      </c>
      <c r="H826">
        <f t="shared" si="24"/>
        <v>-5.6220259363110037E-3</v>
      </c>
      <c r="I826">
        <f t="shared" si="25"/>
        <v>0.994377974063689</v>
      </c>
    </row>
    <row r="827" spans="1:9" x14ac:dyDescent="0.2">
      <c r="A827" s="4">
        <v>40644</v>
      </c>
      <c r="B827">
        <v>2789.48999</v>
      </c>
      <c r="C827">
        <v>2792.9499510000001</v>
      </c>
      <c r="D827">
        <v>2760.8400879999999</v>
      </c>
      <c r="E827">
        <v>2771.51001</v>
      </c>
      <c r="F827">
        <v>2771.51001</v>
      </c>
      <c r="G827">
        <v>2053190000</v>
      </c>
      <c r="H827">
        <f t="shared" si="24"/>
        <v>-3.204520270301825E-3</v>
      </c>
      <c r="I827">
        <f t="shared" si="25"/>
        <v>0.99679547972969818</v>
      </c>
    </row>
    <row r="828" spans="1:9" x14ac:dyDescent="0.2">
      <c r="A828" s="4">
        <v>40645</v>
      </c>
      <c r="B828">
        <v>2755.889893</v>
      </c>
      <c r="C828">
        <v>2760.6201169999999</v>
      </c>
      <c r="D828">
        <v>2737.070068</v>
      </c>
      <c r="E828">
        <v>2744.790039</v>
      </c>
      <c r="F828">
        <v>2744.790039</v>
      </c>
      <c r="G828">
        <v>1818610000</v>
      </c>
      <c r="H828">
        <f t="shared" si="24"/>
        <v>-9.6409433498672037E-3</v>
      </c>
      <c r="I828">
        <f t="shared" si="25"/>
        <v>0.9903590566501328</v>
      </c>
    </row>
    <row r="829" spans="1:9" x14ac:dyDescent="0.2">
      <c r="A829" s="4">
        <v>40646</v>
      </c>
      <c r="B829">
        <v>2762.6899410000001</v>
      </c>
      <c r="C829">
        <v>2772.0500489999999</v>
      </c>
      <c r="D829">
        <v>2744.8500979999999</v>
      </c>
      <c r="E829">
        <v>2761.5200199999999</v>
      </c>
      <c r="F829">
        <v>2761.5200199999999</v>
      </c>
      <c r="G829">
        <v>1744940000</v>
      </c>
      <c r="H829">
        <f t="shared" si="24"/>
        <v>6.0951769579049575E-3</v>
      </c>
      <c r="I829">
        <f t="shared" si="25"/>
        <v>1.006095176957905</v>
      </c>
    </row>
    <row r="830" spans="1:9" x14ac:dyDescent="0.2">
      <c r="A830" s="4">
        <v>40647</v>
      </c>
      <c r="B830">
        <v>2743.1201169999999</v>
      </c>
      <c r="C830">
        <v>2762.179932</v>
      </c>
      <c r="D830">
        <v>2733.679932</v>
      </c>
      <c r="E830">
        <v>2760.219971</v>
      </c>
      <c r="F830">
        <v>2760.219971</v>
      </c>
      <c r="G830">
        <v>1717650000</v>
      </c>
      <c r="H830">
        <f t="shared" si="24"/>
        <v>-4.7077297668840501E-4</v>
      </c>
      <c r="I830">
        <f t="shared" si="25"/>
        <v>0.99952922702331159</v>
      </c>
    </row>
    <row r="831" spans="1:9" x14ac:dyDescent="0.2">
      <c r="A831" s="4">
        <v>40648</v>
      </c>
      <c r="B831">
        <v>2752.8701169999999</v>
      </c>
      <c r="C831">
        <v>2769.290039</v>
      </c>
      <c r="D831">
        <v>2743.75</v>
      </c>
      <c r="E831">
        <v>2764.6499020000001</v>
      </c>
      <c r="F831">
        <v>2764.6499020000001</v>
      </c>
      <c r="G831">
        <v>1785050000</v>
      </c>
      <c r="H831">
        <f t="shared" si="24"/>
        <v>1.6049195522613857E-3</v>
      </c>
      <c r="I831">
        <f t="shared" si="25"/>
        <v>1.0016049195522614</v>
      </c>
    </row>
    <row r="832" spans="1:9" x14ac:dyDescent="0.2">
      <c r="A832" s="4">
        <v>40651</v>
      </c>
      <c r="B832">
        <v>2731.219971</v>
      </c>
      <c r="C832">
        <v>2737.459961</v>
      </c>
      <c r="D832">
        <v>2706.5</v>
      </c>
      <c r="E832">
        <v>2735.3798830000001</v>
      </c>
      <c r="F832">
        <v>2735.3798830000001</v>
      </c>
      <c r="G832">
        <v>1786230000</v>
      </c>
      <c r="H832">
        <f t="shared" si="24"/>
        <v>-1.0587242521675422E-2</v>
      </c>
      <c r="I832">
        <f t="shared" si="25"/>
        <v>0.98941275747832458</v>
      </c>
    </row>
    <row r="833" spans="1:9" x14ac:dyDescent="0.2">
      <c r="A833" s="4">
        <v>40652</v>
      </c>
      <c r="B833">
        <v>2741.3500979999999</v>
      </c>
      <c r="C833">
        <v>2746.179932</v>
      </c>
      <c r="D833">
        <v>2727.1201169999999</v>
      </c>
      <c r="E833">
        <v>2744.969971</v>
      </c>
      <c r="F833">
        <v>2744.969971</v>
      </c>
      <c r="G833">
        <v>1675970000</v>
      </c>
      <c r="H833">
        <f t="shared" si="24"/>
        <v>3.5059437482891642E-3</v>
      </c>
      <c r="I833">
        <f t="shared" si="25"/>
        <v>1.0035059437482892</v>
      </c>
    </row>
    <row r="834" spans="1:9" x14ac:dyDescent="0.2">
      <c r="A834" s="4">
        <v>40653</v>
      </c>
      <c r="B834">
        <v>2788.8400879999999</v>
      </c>
      <c r="C834">
        <v>2802.98999</v>
      </c>
      <c r="D834">
        <v>2785.9799800000001</v>
      </c>
      <c r="E834">
        <v>2802.51001</v>
      </c>
      <c r="F834">
        <v>2802.51001</v>
      </c>
      <c r="G834">
        <v>2094470000</v>
      </c>
      <c r="H834">
        <f t="shared" si="24"/>
        <v>2.096199215579686E-2</v>
      </c>
      <c r="I834">
        <f t="shared" si="25"/>
        <v>1.0209619921557969</v>
      </c>
    </row>
    <row r="835" spans="1:9" x14ac:dyDescent="0.2">
      <c r="A835" s="4">
        <v>40654</v>
      </c>
      <c r="B835">
        <v>2820.7700199999999</v>
      </c>
      <c r="C835">
        <v>2820.7700199999999</v>
      </c>
      <c r="D835">
        <v>2808.5500489999999</v>
      </c>
      <c r="E835">
        <v>2820.1599120000001</v>
      </c>
      <c r="F835">
        <v>2820.1599120000001</v>
      </c>
      <c r="G835">
        <v>2094470000</v>
      </c>
      <c r="H835">
        <f t="shared" si="24"/>
        <v>6.2978907968289644E-3</v>
      </c>
      <c r="I835">
        <f t="shared" si="25"/>
        <v>1.006297890796829</v>
      </c>
    </row>
    <row r="836" spans="1:9" x14ac:dyDescent="0.2">
      <c r="A836" s="4">
        <v>40658</v>
      </c>
      <c r="B836">
        <v>2820.280029</v>
      </c>
      <c r="C836">
        <v>2826.26001</v>
      </c>
      <c r="D836">
        <v>2813.1999510000001</v>
      </c>
      <c r="E836">
        <v>2825.8798830000001</v>
      </c>
      <c r="F836">
        <v>2825.8798830000001</v>
      </c>
      <c r="G836">
        <v>1480600000</v>
      </c>
      <c r="H836">
        <f t="shared" ref="H836:H899" si="26">+F836/F835-1</f>
        <v>2.0282434962857199E-3</v>
      </c>
      <c r="I836">
        <f t="shared" ref="I836:I899" si="27">1+H836</f>
        <v>1.0020282434962857</v>
      </c>
    </row>
    <row r="837" spans="1:9" x14ac:dyDescent="0.2">
      <c r="A837" s="4">
        <v>40659</v>
      </c>
      <c r="B837">
        <v>2832.4799800000001</v>
      </c>
      <c r="C837">
        <v>2856.610107</v>
      </c>
      <c r="D837">
        <v>2829</v>
      </c>
      <c r="E837">
        <v>2847.540039</v>
      </c>
      <c r="F837">
        <v>2847.540039</v>
      </c>
      <c r="G837">
        <v>2057740000</v>
      </c>
      <c r="H837">
        <f t="shared" si="26"/>
        <v>7.6649245179540859E-3</v>
      </c>
      <c r="I837">
        <f t="shared" si="27"/>
        <v>1.0076649245179541</v>
      </c>
    </row>
    <row r="838" spans="1:9" x14ac:dyDescent="0.2">
      <c r="A838" s="4">
        <v>40660</v>
      </c>
      <c r="B838">
        <v>2853.8798830000001</v>
      </c>
      <c r="C838">
        <v>2870.8000489999999</v>
      </c>
      <c r="D838">
        <v>2842.610107</v>
      </c>
      <c r="E838">
        <v>2869.8798830000001</v>
      </c>
      <c r="F838">
        <v>2869.8798830000001</v>
      </c>
      <c r="G838">
        <v>2071380000</v>
      </c>
      <c r="H838">
        <f t="shared" si="26"/>
        <v>7.8453133912192996E-3</v>
      </c>
      <c r="I838">
        <f t="shared" si="27"/>
        <v>1.0078453133912193</v>
      </c>
    </row>
    <row r="839" spans="1:9" x14ac:dyDescent="0.2">
      <c r="A839" s="4">
        <v>40661</v>
      </c>
      <c r="B839">
        <v>2862.820068</v>
      </c>
      <c r="C839">
        <v>2874.5900879999999</v>
      </c>
      <c r="D839">
        <v>2859.6201169999999</v>
      </c>
      <c r="E839">
        <v>2872.530029</v>
      </c>
      <c r="F839">
        <v>2872.530029</v>
      </c>
      <c r="G839">
        <v>1983630000</v>
      </c>
      <c r="H839">
        <f t="shared" si="26"/>
        <v>9.2343446696085962E-4</v>
      </c>
      <c r="I839">
        <f t="shared" si="27"/>
        <v>1.0009234344669609</v>
      </c>
    </row>
    <row r="840" spans="1:9" x14ac:dyDescent="0.2">
      <c r="A840" s="4">
        <v>40662</v>
      </c>
      <c r="B840">
        <v>2869.73999</v>
      </c>
      <c r="C840">
        <v>2876.830078</v>
      </c>
      <c r="D840">
        <v>2863.040039</v>
      </c>
      <c r="E840">
        <v>2873.540039</v>
      </c>
      <c r="F840">
        <v>2873.540039</v>
      </c>
      <c r="G840">
        <v>2455650000</v>
      </c>
      <c r="H840">
        <f t="shared" si="26"/>
        <v>3.5160990130767011E-4</v>
      </c>
      <c r="I840">
        <f t="shared" si="27"/>
        <v>1.0003516099013077</v>
      </c>
    </row>
    <row r="841" spans="1:9" x14ac:dyDescent="0.2">
      <c r="A841" s="4">
        <v>40665</v>
      </c>
      <c r="B841">
        <v>2881.280029</v>
      </c>
      <c r="C841">
        <v>2887.75</v>
      </c>
      <c r="D841">
        <v>2859.8400879999999</v>
      </c>
      <c r="E841">
        <v>2864.080078</v>
      </c>
      <c r="F841">
        <v>2864.080078</v>
      </c>
      <c r="G841">
        <v>2062630000</v>
      </c>
      <c r="H841">
        <f t="shared" si="26"/>
        <v>-3.2920929834310275E-3</v>
      </c>
      <c r="I841">
        <f t="shared" si="27"/>
        <v>0.99670790701656897</v>
      </c>
    </row>
    <row r="842" spans="1:9" x14ac:dyDescent="0.2">
      <c r="A842" s="4">
        <v>40666</v>
      </c>
      <c r="B842">
        <v>2859.3000489999999</v>
      </c>
      <c r="C842">
        <v>2861.9499510000001</v>
      </c>
      <c r="D842">
        <v>2825.5</v>
      </c>
      <c r="E842">
        <v>2841.6201169999999</v>
      </c>
      <c r="F842">
        <v>2841.6201169999999</v>
      </c>
      <c r="G842">
        <v>2214380000</v>
      </c>
      <c r="H842">
        <f t="shared" si="26"/>
        <v>-7.8419458912908357E-3</v>
      </c>
      <c r="I842">
        <f t="shared" si="27"/>
        <v>0.99215805410870916</v>
      </c>
    </row>
    <row r="843" spans="1:9" x14ac:dyDescent="0.2">
      <c r="A843" s="4">
        <v>40667</v>
      </c>
      <c r="B843">
        <v>2842.919922</v>
      </c>
      <c r="C843">
        <v>2848.1599120000001</v>
      </c>
      <c r="D843">
        <v>2808.790039</v>
      </c>
      <c r="E843">
        <v>2828.2299800000001</v>
      </c>
      <c r="F843">
        <v>2828.2299800000001</v>
      </c>
      <c r="G843">
        <v>2209580000</v>
      </c>
      <c r="H843">
        <f t="shared" si="26"/>
        <v>-4.7121488618036E-3</v>
      </c>
      <c r="I843">
        <f t="shared" si="27"/>
        <v>0.9952878511381964</v>
      </c>
    </row>
    <row r="844" spans="1:9" x14ac:dyDescent="0.2">
      <c r="A844" s="4">
        <v>40668</v>
      </c>
      <c r="B844">
        <v>2812.8400879999999</v>
      </c>
      <c r="C844">
        <v>2845.8500979999999</v>
      </c>
      <c r="D844">
        <v>2804.820068</v>
      </c>
      <c r="E844">
        <v>2814.719971</v>
      </c>
      <c r="F844">
        <v>2814.719971</v>
      </c>
      <c r="G844">
        <v>2227690000</v>
      </c>
      <c r="H844">
        <f t="shared" si="26"/>
        <v>-4.7768424405146837E-3</v>
      </c>
      <c r="I844">
        <f t="shared" si="27"/>
        <v>0.99522315755948532</v>
      </c>
    </row>
    <row r="845" spans="1:9" x14ac:dyDescent="0.2">
      <c r="A845" s="4">
        <v>40669</v>
      </c>
      <c r="B845">
        <v>2840.709961</v>
      </c>
      <c r="C845">
        <v>2859.25</v>
      </c>
      <c r="D845">
        <v>2818.6499020000001</v>
      </c>
      <c r="E845">
        <v>2827.5600589999999</v>
      </c>
      <c r="F845">
        <v>2827.5600589999999</v>
      </c>
      <c r="G845">
        <v>2043740000</v>
      </c>
      <c r="H845">
        <f t="shared" si="26"/>
        <v>4.561763916940631E-3</v>
      </c>
      <c r="I845">
        <f t="shared" si="27"/>
        <v>1.0045617639169406</v>
      </c>
    </row>
    <row r="846" spans="1:9" x14ac:dyDescent="0.2">
      <c r="A846" s="4">
        <v>40672</v>
      </c>
      <c r="B846">
        <v>2828.23999</v>
      </c>
      <c r="C846">
        <v>2850.389893</v>
      </c>
      <c r="D846">
        <v>2823.669922</v>
      </c>
      <c r="E846">
        <v>2843.25</v>
      </c>
      <c r="F846">
        <v>2843.25</v>
      </c>
      <c r="G846">
        <v>1649110000</v>
      </c>
      <c r="H846">
        <f t="shared" si="26"/>
        <v>5.5489328865216958E-3</v>
      </c>
      <c r="I846">
        <f t="shared" si="27"/>
        <v>1.0055489328865217</v>
      </c>
    </row>
    <row r="847" spans="1:9" x14ac:dyDescent="0.2">
      <c r="A847" s="4">
        <v>40673</v>
      </c>
      <c r="B847">
        <v>2851.9099120000001</v>
      </c>
      <c r="C847">
        <v>2873.639893</v>
      </c>
      <c r="D847">
        <v>2850.01001</v>
      </c>
      <c r="E847">
        <v>2871.889893</v>
      </c>
      <c r="F847">
        <v>2871.889893</v>
      </c>
      <c r="G847">
        <v>2018000000</v>
      </c>
      <c r="H847">
        <f t="shared" si="26"/>
        <v>1.0072942231601267E-2</v>
      </c>
      <c r="I847">
        <f t="shared" si="27"/>
        <v>1.0100729422316013</v>
      </c>
    </row>
    <row r="848" spans="1:9" x14ac:dyDescent="0.2">
      <c r="A848" s="4">
        <v>40674</v>
      </c>
      <c r="B848">
        <v>2867.1599120000001</v>
      </c>
      <c r="C848">
        <v>2874.610107</v>
      </c>
      <c r="D848">
        <v>2829.679932</v>
      </c>
      <c r="E848">
        <v>2845.0600589999999</v>
      </c>
      <c r="F848">
        <v>2845.0600589999999</v>
      </c>
      <c r="G848">
        <v>2258770000</v>
      </c>
      <c r="H848">
        <f t="shared" si="26"/>
        <v>-9.3422223691080886E-3</v>
      </c>
      <c r="I848">
        <f t="shared" si="27"/>
        <v>0.99065777763089191</v>
      </c>
    </row>
    <row r="849" spans="1:9" x14ac:dyDescent="0.2">
      <c r="A849" s="4">
        <v>40675</v>
      </c>
      <c r="B849">
        <v>2833.669922</v>
      </c>
      <c r="C849">
        <v>2865.860107</v>
      </c>
      <c r="D849">
        <v>2819.3701169999999</v>
      </c>
      <c r="E849">
        <v>2863.040039</v>
      </c>
      <c r="F849">
        <v>2863.040039</v>
      </c>
      <c r="G849">
        <v>2209650000</v>
      </c>
      <c r="H849">
        <f t="shared" si="26"/>
        <v>6.3197189609838222E-3</v>
      </c>
      <c r="I849">
        <f t="shared" si="27"/>
        <v>1.0063197189609838</v>
      </c>
    </row>
    <row r="850" spans="1:9" x14ac:dyDescent="0.2">
      <c r="A850" s="4">
        <v>40676</v>
      </c>
      <c r="B850">
        <v>2859.6999510000001</v>
      </c>
      <c r="C850">
        <v>2861.51001</v>
      </c>
      <c r="D850">
        <v>2827.51001</v>
      </c>
      <c r="E850">
        <v>2828.469971</v>
      </c>
      <c r="F850">
        <v>2828.469971</v>
      </c>
      <c r="G850">
        <v>1917050000</v>
      </c>
      <c r="H850">
        <f t="shared" si="26"/>
        <v>-1.2074601657360851E-2</v>
      </c>
      <c r="I850">
        <f t="shared" si="27"/>
        <v>0.98792539834263915</v>
      </c>
    </row>
    <row r="851" spans="1:9" x14ac:dyDescent="0.2">
      <c r="A851" s="4">
        <v>40679</v>
      </c>
      <c r="B851">
        <v>2815.8999020000001</v>
      </c>
      <c r="C851">
        <v>2828.139893</v>
      </c>
      <c r="D851">
        <v>2779.540039</v>
      </c>
      <c r="E851">
        <v>2782.3100589999999</v>
      </c>
      <c r="F851">
        <v>2782.3100589999999</v>
      </c>
      <c r="G851">
        <v>2066020000</v>
      </c>
      <c r="H851">
        <f t="shared" si="26"/>
        <v>-1.6319746178419026E-2</v>
      </c>
      <c r="I851">
        <f t="shared" si="27"/>
        <v>0.98368025382158097</v>
      </c>
    </row>
    <row r="852" spans="1:9" x14ac:dyDescent="0.2">
      <c r="A852" s="4">
        <v>40680</v>
      </c>
      <c r="B852">
        <v>2769.169922</v>
      </c>
      <c r="C852">
        <v>2783.610107</v>
      </c>
      <c r="D852">
        <v>2759.290039</v>
      </c>
      <c r="E852">
        <v>2783.209961</v>
      </c>
      <c r="F852">
        <v>2783.209961</v>
      </c>
      <c r="G852">
        <v>2220440000</v>
      </c>
      <c r="H852">
        <f t="shared" si="26"/>
        <v>3.2343699333181597E-4</v>
      </c>
      <c r="I852">
        <f t="shared" si="27"/>
        <v>1.0003234369933318</v>
      </c>
    </row>
    <row r="853" spans="1:9" x14ac:dyDescent="0.2">
      <c r="A853" s="4">
        <v>40681</v>
      </c>
      <c r="B853">
        <v>2782.6499020000001</v>
      </c>
      <c r="C853">
        <v>2817.1499020000001</v>
      </c>
      <c r="D853">
        <v>2780.830078</v>
      </c>
      <c r="E853">
        <v>2815</v>
      </c>
      <c r="F853">
        <v>2815</v>
      </c>
      <c r="G853">
        <v>1875150000</v>
      </c>
      <c r="H853">
        <f t="shared" si="26"/>
        <v>1.1422077186220569E-2</v>
      </c>
      <c r="I853">
        <f t="shared" si="27"/>
        <v>1.0114220771862206</v>
      </c>
    </row>
    <row r="854" spans="1:9" x14ac:dyDescent="0.2">
      <c r="A854" s="4">
        <v>40682</v>
      </c>
      <c r="B854">
        <v>2824.0500489999999</v>
      </c>
      <c r="C854">
        <v>2828.4099120000001</v>
      </c>
      <c r="D854">
        <v>2805.1201169999999</v>
      </c>
      <c r="E854">
        <v>2823.3100589999999</v>
      </c>
      <c r="F854">
        <v>2823.3100589999999</v>
      </c>
      <c r="G854">
        <v>1753390000</v>
      </c>
      <c r="H854">
        <f t="shared" si="26"/>
        <v>2.9520635879218826E-3</v>
      </c>
      <c r="I854">
        <f t="shared" si="27"/>
        <v>1.0029520635879219</v>
      </c>
    </row>
    <row r="855" spans="1:9" x14ac:dyDescent="0.2">
      <c r="A855" s="4">
        <v>40683</v>
      </c>
      <c r="B855">
        <v>2815.959961</v>
      </c>
      <c r="C855">
        <v>2821.4399410000001</v>
      </c>
      <c r="D855">
        <v>2796.2700199999999</v>
      </c>
      <c r="E855">
        <v>2803.320068</v>
      </c>
      <c r="F855">
        <v>2803.320068</v>
      </c>
      <c r="G855">
        <v>1780140000</v>
      </c>
      <c r="H855">
        <f t="shared" si="26"/>
        <v>-7.0803385325238777E-3</v>
      </c>
      <c r="I855">
        <f t="shared" si="27"/>
        <v>0.99291966146747612</v>
      </c>
    </row>
    <row r="856" spans="1:9" x14ac:dyDescent="0.2">
      <c r="A856" s="4">
        <v>40686</v>
      </c>
      <c r="B856">
        <v>2761.959961</v>
      </c>
      <c r="C856">
        <v>2770.51001</v>
      </c>
      <c r="D856">
        <v>2750.639893</v>
      </c>
      <c r="E856">
        <v>2758.8999020000001</v>
      </c>
      <c r="F856">
        <v>2758.8999020000001</v>
      </c>
      <c r="G856">
        <v>1795680000</v>
      </c>
      <c r="H856">
        <f t="shared" si="26"/>
        <v>-1.5845556312694242E-2</v>
      </c>
      <c r="I856">
        <f t="shared" si="27"/>
        <v>0.98415444368730576</v>
      </c>
    </row>
    <row r="857" spans="1:9" x14ac:dyDescent="0.2">
      <c r="A857" s="4">
        <v>40687</v>
      </c>
      <c r="B857">
        <v>2766.6999510000001</v>
      </c>
      <c r="C857">
        <v>2767.5</v>
      </c>
      <c r="D857">
        <v>2744.01001</v>
      </c>
      <c r="E857">
        <v>2746.1599120000001</v>
      </c>
      <c r="F857">
        <v>2746.1599120000001</v>
      </c>
      <c r="G857">
        <v>1875370000</v>
      </c>
      <c r="H857">
        <f t="shared" si="26"/>
        <v>-4.6177789889240151E-3</v>
      </c>
      <c r="I857">
        <f t="shared" si="27"/>
        <v>0.99538222101107598</v>
      </c>
    </row>
    <row r="858" spans="1:9" x14ac:dyDescent="0.2">
      <c r="A858" s="4">
        <v>40688</v>
      </c>
      <c r="B858">
        <v>2739.98999</v>
      </c>
      <c r="C858">
        <v>2771.3798830000001</v>
      </c>
      <c r="D858">
        <v>2739.8500979999999</v>
      </c>
      <c r="E858">
        <v>2761.3798830000001</v>
      </c>
      <c r="F858">
        <v>2761.3798830000001</v>
      </c>
      <c r="G858">
        <v>1894510000</v>
      </c>
      <c r="H858">
        <f t="shared" si="26"/>
        <v>5.5422741164827816E-3</v>
      </c>
      <c r="I858">
        <f t="shared" si="27"/>
        <v>1.0055422741164828</v>
      </c>
    </row>
    <row r="859" spans="1:9" x14ac:dyDescent="0.2">
      <c r="A859" s="4">
        <v>40689</v>
      </c>
      <c r="B859">
        <v>2756.3100589999999</v>
      </c>
      <c r="C859">
        <v>2787.330078</v>
      </c>
      <c r="D859">
        <v>2756.0600589999999</v>
      </c>
      <c r="E859">
        <v>2782.919922</v>
      </c>
      <c r="F859">
        <v>2782.919922</v>
      </c>
      <c r="G859">
        <v>1904400000</v>
      </c>
      <c r="H859">
        <f t="shared" si="26"/>
        <v>7.8004620561653581E-3</v>
      </c>
      <c r="I859">
        <f t="shared" si="27"/>
        <v>1.0078004620561654</v>
      </c>
    </row>
    <row r="860" spans="1:9" x14ac:dyDescent="0.2">
      <c r="A860" s="4">
        <v>40690</v>
      </c>
      <c r="B860">
        <v>2789.0200199999999</v>
      </c>
      <c r="C860">
        <v>2801.1499020000001</v>
      </c>
      <c r="D860">
        <v>2788.290039</v>
      </c>
      <c r="E860">
        <v>2796.860107</v>
      </c>
      <c r="F860">
        <v>2796.860107</v>
      </c>
      <c r="G860">
        <v>1641320000</v>
      </c>
      <c r="H860">
        <f t="shared" si="26"/>
        <v>5.0091937212413118E-3</v>
      </c>
      <c r="I860">
        <f t="shared" si="27"/>
        <v>1.0050091937212413</v>
      </c>
    </row>
    <row r="861" spans="1:9" x14ac:dyDescent="0.2">
      <c r="A861" s="4">
        <v>40694</v>
      </c>
      <c r="B861">
        <v>2824.25</v>
      </c>
      <c r="C861">
        <v>2835.3400879999999</v>
      </c>
      <c r="D861">
        <v>2808.6000979999999</v>
      </c>
      <c r="E861">
        <v>2835.3000489999999</v>
      </c>
      <c r="F861">
        <v>2835.3000489999999</v>
      </c>
      <c r="G861">
        <v>2450090000</v>
      </c>
      <c r="H861">
        <f t="shared" si="26"/>
        <v>1.3743963061932263E-2</v>
      </c>
      <c r="I861">
        <f t="shared" si="27"/>
        <v>1.0137439630619323</v>
      </c>
    </row>
    <row r="862" spans="1:9" x14ac:dyDescent="0.2">
      <c r="A862" s="4">
        <v>40695</v>
      </c>
      <c r="B862">
        <v>2829.389893</v>
      </c>
      <c r="C862">
        <v>2834.0500489999999</v>
      </c>
      <c r="D862">
        <v>2767.6298830000001</v>
      </c>
      <c r="E862">
        <v>2769.1899410000001</v>
      </c>
      <c r="F862">
        <v>2769.1899410000001</v>
      </c>
      <c r="G862">
        <v>2254850000</v>
      </c>
      <c r="H862">
        <f t="shared" si="26"/>
        <v>-2.3316794292483012E-2</v>
      </c>
      <c r="I862">
        <f t="shared" si="27"/>
        <v>0.97668320570751699</v>
      </c>
    </row>
    <row r="863" spans="1:9" x14ac:dyDescent="0.2">
      <c r="A863" s="4">
        <v>40696</v>
      </c>
      <c r="B863">
        <v>2773.76001</v>
      </c>
      <c r="C863">
        <v>2784.570068</v>
      </c>
      <c r="D863">
        <v>2759.169922</v>
      </c>
      <c r="E863">
        <v>2773.3100589999999</v>
      </c>
      <c r="F863">
        <v>2773.3100589999999</v>
      </c>
      <c r="G863">
        <v>1919030000</v>
      </c>
      <c r="H863">
        <f t="shared" si="26"/>
        <v>1.487842324933375E-3</v>
      </c>
      <c r="I863">
        <f t="shared" si="27"/>
        <v>1.0014878423249334</v>
      </c>
    </row>
    <row r="864" spans="1:9" x14ac:dyDescent="0.2">
      <c r="A864" s="4">
        <v>40697</v>
      </c>
      <c r="B864">
        <v>2740.48999</v>
      </c>
      <c r="C864">
        <v>2762.5600589999999</v>
      </c>
      <c r="D864">
        <v>2730.6298830000001</v>
      </c>
      <c r="E864">
        <v>2732.780029</v>
      </c>
      <c r="F864">
        <v>2732.780029</v>
      </c>
      <c r="G864">
        <v>1936400000</v>
      </c>
      <c r="H864">
        <f t="shared" si="26"/>
        <v>-1.4614316155696749E-2</v>
      </c>
      <c r="I864">
        <f t="shared" si="27"/>
        <v>0.98538568384430325</v>
      </c>
    </row>
    <row r="865" spans="1:9" x14ac:dyDescent="0.2">
      <c r="A865" s="4">
        <v>40700</v>
      </c>
      <c r="B865">
        <v>2728.3100589999999</v>
      </c>
      <c r="C865">
        <v>2736.6599120000001</v>
      </c>
      <c r="D865">
        <v>2702.1999510000001</v>
      </c>
      <c r="E865">
        <v>2702.5600589999999</v>
      </c>
      <c r="F865">
        <v>2702.5600589999999</v>
      </c>
      <c r="G865">
        <v>1878150000</v>
      </c>
      <c r="H865">
        <f t="shared" si="26"/>
        <v>-1.1058325104585376E-2</v>
      </c>
      <c r="I865">
        <f t="shared" si="27"/>
        <v>0.98894167489541462</v>
      </c>
    </row>
    <row r="866" spans="1:9" x14ac:dyDescent="0.2">
      <c r="A866" s="4">
        <v>40701</v>
      </c>
      <c r="B866">
        <v>2712.790039</v>
      </c>
      <c r="C866">
        <v>2723.320068</v>
      </c>
      <c r="D866">
        <v>2701.169922</v>
      </c>
      <c r="E866">
        <v>2701.5600589999999</v>
      </c>
      <c r="F866">
        <v>2701.5600589999999</v>
      </c>
      <c r="G866">
        <v>1847300000</v>
      </c>
      <c r="H866">
        <f t="shared" si="26"/>
        <v>-3.7001952895365786E-4</v>
      </c>
      <c r="I866">
        <f t="shared" si="27"/>
        <v>0.99962998047104634</v>
      </c>
    </row>
    <row r="867" spans="1:9" x14ac:dyDescent="0.2">
      <c r="A867" s="4">
        <v>40702</v>
      </c>
      <c r="B867">
        <v>2693.6899410000001</v>
      </c>
      <c r="C867">
        <v>2698.080078</v>
      </c>
      <c r="D867">
        <v>2671.0900879999999</v>
      </c>
      <c r="E867">
        <v>2675.3798830000001</v>
      </c>
      <c r="F867">
        <v>2675.3798830000001</v>
      </c>
      <c r="G867">
        <v>2089320000</v>
      </c>
      <c r="H867">
        <f t="shared" si="26"/>
        <v>-9.6907621626930451E-3</v>
      </c>
      <c r="I867">
        <f t="shared" si="27"/>
        <v>0.99030923783730695</v>
      </c>
    </row>
    <row r="868" spans="1:9" x14ac:dyDescent="0.2">
      <c r="A868" s="4">
        <v>40703</v>
      </c>
      <c r="B868">
        <v>2678.5200199999999</v>
      </c>
      <c r="C868">
        <v>2696.6899410000001</v>
      </c>
      <c r="D868">
        <v>2670.0200199999999</v>
      </c>
      <c r="E868">
        <v>2684.8701169999999</v>
      </c>
      <c r="F868">
        <v>2684.8701169999999</v>
      </c>
      <c r="G868">
        <v>1704960000</v>
      </c>
      <c r="H868">
        <f t="shared" si="26"/>
        <v>3.5472472751638673E-3</v>
      </c>
      <c r="I868">
        <f t="shared" si="27"/>
        <v>1.0035472472751639</v>
      </c>
    </row>
    <row r="869" spans="1:9" x14ac:dyDescent="0.2">
      <c r="A869" s="4">
        <v>40704</v>
      </c>
      <c r="B869">
        <v>2675.1000979999999</v>
      </c>
      <c r="C869">
        <v>2676.719971</v>
      </c>
      <c r="D869">
        <v>2641.639893</v>
      </c>
      <c r="E869">
        <v>2643.7299800000001</v>
      </c>
      <c r="F869">
        <v>2643.7299800000001</v>
      </c>
      <c r="G869">
        <v>1972000000</v>
      </c>
      <c r="H869">
        <f t="shared" si="26"/>
        <v>-1.5322952398892475E-2</v>
      </c>
      <c r="I869">
        <f t="shared" si="27"/>
        <v>0.98467704760110752</v>
      </c>
    </row>
    <row r="870" spans="1:9" x14ac:dyDescent="0.2">
      <c r="A870" s="4">
        <v>40707</v>
      </c>
      <c r="B870">
        <v>2649.3000489999999</v>
      </c>
      <c r="C870">
        <v>2657.7700199999999</v>
      </c>
      <c r="D870">
        <v>2629.610107</v>
      </c>
      <c r="E870">
        <v>2639.6899410000001</v>
      </c>
      <c r="F870">
        <v>2639.6899410000001</v>
      </c>
      <c r="G870">
        <v>1847050000</v>
      </c>
      <c r="H870">
        <f t="shared" si="26"/>
        <v>-1.5281587115791861E-3</v>
      </c>
      <c r="I870">
        <f t="shared" si="27"/>
        <v>0.99847184128842081</v>
      </c>
    </row>
    <row r="871" spans="1:9" x14ac:dyDescent="0.2">
      <c r="A871" s="4">
        <v>40708</v>
      </c>
      <c r="B871">
        <v>2662.7299800000001</v>
      </c>
      <c r="C871">
        <v>2685.6499020000001</v>
      </c>
      <c r="D871">
        <v>2662.7299800000001</v>
      </c>
      <c r="E871">
        <v>2678.719971</v>
      </c>
      <c r="F871">
        <v>2678.719971</v>
      </c>
      <c r="G871">
        <v>1701300000</v>
      </c>
      <c r="H871">
        <f t="shared" si="26"/>
        <v>1.4785838819090236E-2</v>
      </c>
      <c r="I871">
        <f t="shared" si="27"/>
        <v>1.0147858388190902</v>
      </c>
    </row>
    <row r="872" spans="1:9" x14ac:dyDescent="0.2">
      <c r="A872" s="4">
        <v>40709</v>
      </c>
      <c r="B872">
        <v>2653.169922</v>
      </c>
      <c r="C872">
        <v>2669.75</v>
      </c>
      <c r="D872">
        <v>2625.860107</v>
      </c>
      <c r="E872">
        <v>2631.459961</v>
      </c>
      <c r="F872">
        <v>2631.459961</v>
      </c>
      <c r="G872">
        <v>1982430000</v>
      </c>
      <c r="H872">
        <f t="shared" si="26"/>
        <v>-1.7642758672664516E-2</v>
      </c>
      <c r="I872">
        <f t="shared" si="27"/>
        <v>0.98235724132733548</v>
      </c>
    </row>
    <row r="873" spans="1:9" x14ac:dyDescent="0.2">
      <c r="A873" s="4">
        <v>40710</v>
      </c>
      <c r="B873">
        <v>2631.9799800000001</v>
      </c>
      <c r="C873">
        <v>2642.6499020000001</v>
      </c>
      <c r="D873">
        <v>2599.860107</v>
      </c>
      <c r="E873">
        <v>2623.6999510000001</v>
      </c>
      <c r="F873">
        <v>2623.6999510000001</v>
      </c>
      <c r="G873">
        <v>1958250000</v>
      </c>
      <c r="H873">
        <f t="shared" si="26"/>
        <v>-2.9489371356617999E-3</v>
      </c>
      <c r="I873">
        <f t="shared" si="27"/>
        <v>0.9970510628643382</v>
      </c>
    </row>
    <row r="874" spans="1:9" x14ac:dyDescent="0.2">
      <c r="A874" s="4">
        <v>40711</v>
      </c>
      <c r="B874">
        <v>2646.290039</v>
      </c>
      <c r="C874">
        <v>2648.540039</v>
      </c>
      <c r="D874">
        <v>2608.98999</v>
      </c>
      <c r="E874">
        <v>2616.4799800000001</v>
      </c>
      <c r="F874">
        <v>2616.4799800000001</v>
      </c>
      <c r="G874">
        <v>2393690000</v>
      </c>
      <c r="H874">
        <f t="shared" si="26"/>
        <v>-2.7518280042838628E-3</v>
      </c>
      <c r="I874">
        <f t="shared" si="27"/>
        <v>0.99724817199571614</v>
      </c>
    </row>
    <row r="875" spans="1:9" x14ac:dyDescent="0.2">
      <c r="A875" s="4">
        <v>40714</v>
      </c>
      <c r="B875">
        <v>2608.0500489999999</v>
      </c>
      <c r="C875">
        <v>2636.5500489999999</v>
      </c>
      <c r="D875">
        <v>2607.73999</v>
      </c>
      <c r="E875">
        <v>2629.6599120000001</v>
      </c>
      <c r="F875">
        <v>2629.6599120000001</v>
      </c>
      <c r="G875">
        <v>1625850000</v>
      </c>
      <c r="H875">
        <f t="shared" si="26"/>
        <v>5.0372760734824773E-3</v>
      </c>
      <c r="I875">
        <f t="shared" si="27"/>
        <v>1.0050372760734825</v>
      </c>
    </row>
    <row r="876" spans="1:9" x14ac:dyDescent="0.2">
      <c r="A876" s="4">
        <v>40715</v>
      </c>
      <c r="B876">
        <v>2640.330078</v>
      </c>
      <c r="C876">
        <v>2688.5</v>
      </c>
      <c r="D876">
        <v>2634.040039</v>
      </c>
      <c r="E876">
        <v>2687.26001</v>
      </c>
      <c r="F876">
        <v>2687.26001</v>
      </c>
      <c r="G876">
        <v>1882490000</v>
      </c>
      <c r="H876">
        <f t="shared" si="26"/>
        <v>2.1904010376836869E-2</v>
      </c>
      <c r="I876">
        <f t="shared" si="27"/>
        <v>1.0219040103768369</v>
      </c>
    </row>
    <row r="877" spans="1:9" x14ac:dyDescent="0.2">
      <c r="A877" s="4">
        <v>40716</v>
      </c>
      <c r="B877">
        <v>2677.179932</v>
      </c>
      <c r="C877">
        <v>2693.2299800000001</v>
      </c>
      <c r="D877">
        <v>2668.3500979999999</v>
      </c>
      <c r="E877">
        <v>2669.1899410000001</v>
      </c>
      <c r="F877">
        <v>2669.1899410000001</v>
      </c>
      <c r="G877">
        <v>1617370000</v>
      </c>
      <c r="H877">
        <f t="shared" si="26"/>
        <v>-6.724347079462456E-3</v>
      </c>
      <c r="I877">
        <f t="shared" si="27"/>
        <v>0.99327565292053754</v>
      </c>
    </row>
    <row r="878" spans="1:9" x14ac:dyDescent="0.2">
      <c r="A878" s="4">
        <v>40717</v>
      </c>
      <c r="B878">
        <v>2638.6000979999999</v>
      </c>
      <c r="C878">
        <v>2688.070068</v>
      </c>
      <c r="D878">
        <v>2627.469971</v>
      </c>
      <c r="E878">
        <v>2686.75</v>
      </c>
      <c r="F878">
        <v>2686.75</v>
      </c>
      <c r="G878">
        <v>2060450000</v>
      </c>
      <c r="H878">
        <f t="shared" si="26"/>
        <v>6.5787970838153687E-3</v>
      </c>
      <c r="I878">
        <f t="shared" si="27"/>
        <v>1.0065787970838154</v>
      </c>
    </row>
    <row r="879" spans="1:9" x14ac:dyDescent="0.2">
      <c r="A879" s="4">
        <v>40718</v>
      </c>
      <c r="B879">
        <v>2681.1000979999999</v>
      </c>
      <c r="C879">
        <v>2682.4099120000001</v>
      </c>
      <c r="D879">
        <v>2647.459961</v>
      </c>
      <c r="E879">
        <v>2652.889893</v>
      </c>
      <c r="F879">
        <v>2652.889893</v>
      </c>
      <c r="G879">
        <v>2842870000</v>
      </c>
      <c r="H879">
        <f t="shared" si="26"/>
        <v>-1.2602626593467892E-2</v>
      </c>
      <c r="I879">
        <f t="shared" si="27"/>
        <v>0.98739737340653211</v>
      </c>
    </row>
    <row r="880" spans="1:9" x14ac:dyDescent="0.2">
      <c r="A880" s="4">
        <v>40721</v>
      </c>
      <c r="B880">
        <v>2653.070068</v>
      </c>
      <c r="C880">
        <v>2697.3400879999999</v>
      </c>
      <c r="D880">
        <v>2647.5500489999999</v>
      </c>
      <c r="E880">
        <v>2688.280029</v>
      </c>
      <c r="F880">
        <v>2688.280029</v>
      </c>
      <c r="G880">
        <v>1710740000</v>
      </c>
      <c r="H880">
        <f t="shared" si="26"/>
        <v>1.3340220449171936E-2</v>
      </c>
      <c r="I880">
        <f t="shared" si="27"/>
        <v>1.0133402204491719</v>
      </c>
    </row>
    <row r="881" spans="1:9" x14ac:dyDescent="0.2">
      <c r="A881" s="4">
        <v>40722</v>
      </c>
      <c r="B881">
        <v>2694.26001</v>
      </c>
      <c r="C881">
        <v>2729.9399410000001</v>
      </c>
      <c r="D881">
        <v>2692.4499510000001</v>
      </c>
      <c r="E881">
        <v>2729.3100589999999</v>
      </c>
      <c r="F881">
        <v>2729.3100589999999</v>
      </c>
      <c r="G881">
        <v>1682590000</v>
      </c>
      <c r="H881">
        <f t="shared" si="26"/>
        <v>1.5262558051016173E-2</v>
      </c>
      <c r="I881">
        <f t="shared" si="27"/>
        <v>1.0152625580510162</v>
      </c>
    </row>
    <row r="882" spans="1:9" x14ac:dyDescent="0.2">
      <c r="A882" s="4">
        <v>40723</v>
      </c>
      <c r="B882">
        <v>2736.76001</v>
      </c>
      <c r="C882">
        <v>2746.6201169999999</v>
      </c>
      <c r="D882">
        <v>2722.26001</v>
      </c>
      <c r="E882">
        <v>2740.48999</v>
      </c>
      <c r="F882">
        <v>2740.48999</v>
      </c>
      <c r="G882">
        <v>1804490000</v>
      </c>
      <c r="H882">
        <f t="shared" si="26"/>
        <v>4.0962480474264762E-3</v>
      </c>
      <c r="I882">
        <f t="shared" si="27"/>
        <v>1.0040962480474265</v>
      </c>
    </row>
    <row r="883" spans="1:9" x14ac:dyDescent="0.2">
      <c r="A883" s="4">
        <v>40724</v>
      </c>
      <c r="B883">
        <v>2749.3701169999999</v>
      </c>
      <c r="C883">
        <v>2776.5600589999999</v>
      </c>
      <c r="D883">
        <v>2749.110107</v>
      </c>
      <c r="E883">
        <v>2773.5200199999999</v>
      </c>
      <c r="F883">
        <v>2773.5200199999999</v>
      </c>
      <c r="G883">
        <v>1859130000</v>
      </c>
      <c r="H883">
        <f t="shared" si="26"/>
        <v>1.2052600126446711E-2</v>
      </c>
      <c r="I883">
        <f t="shared" si="27"/>
        <v>1.0120526001264467</v>
      </c>
    </row>
    <row r="884" spans="1:9" x14ac:dyDescent="0.2">
      <c r="A884" s="4">
        <v>40725</v>
      </c>
      <c r="B884">
        <v>2775.080078</v>
      </c>
      <c r="C884">
        <v>2818.1899410000001</v>
      </c>
      <c r="D884">
        <v>2769.0600589999999</v>
      </c>
      <c r="E884">
        <v>2816.030029</v>
      </c>
      <c r="F884">
        <v>2816.030029</v>
      </c>
      <c r="G884">
        <v>1646380000</v>
      </c>
      <c r="H884">
        <f t="shared" si="26"/>
        <v>1.5327096503164883E-2</v>
      </c>
      <c r="I884">
        <f t="shared" si="27"/>
        <v>1.0153270965031649</v>
      </c>
    </row>
    <row r="885" spans="1:9" x14ac:dyDescent="0.2">
      <c r="A885" s="4">
        <v>40729</v>
      </c>
      <c r="B885">
        <v>2817.8701169999999</v>
      </c>
      <c r="C885">
        <v>2828.530029</v>
      </c>
      <c r="D885">
        <v>2810</v>
      </c>
      <c r="E885">
        <v>2825.7700199999999</v>
      </c>
      <c r="F885">
        <v>2825.7700199999999</v>
      </c>
      <c r="G885">
        <v>1556620000</v>
      </c>
      <c r="H885">
        <f t="shared" si="26"/>
        <v>3.4587667388825682E-3</v>
      </c>
      <c r="I885">
        <f t="shared" si="27"/>
        <v>1.0034587667388826</v>
      </c>
    </row>
    <row r="886" spans="1:9" x14ac:dyDescent="0.2">
      <c r="A886" s="4">
        <v>40730</v>
      </c>
      <c r="B886">
        <v>2821.419922</v>
      </c>
      <c r="C886">
        <v>2838.8500979999999</v>
      </c>
      <c r="D886">
        <v>2812.8000489999999</v>
      </c>
      <c r="E886">
        <v>2834.0200199999999</v>
      </c>
      <c r="F886">
        <v>2834.0200199999999</v>
      </c>
      <c r="G886">
        <v>1639490000</v>
      </c>
      <c r="H886">
        <f t="shared" si="26"/>
        <v>2.9195581882490718E-3</v>
      </c>
      <c r="I886">
        <f t="shared" si="27"/>
        <v>1.0029195581882491</v>
      </c>
    </row>
    <row r="887" spans="1:9" x14ac:dyDescent="0.2">
      <c r="A887" s="4">
        <v>40731</v>
      </c>
      <c r="B887">
        <v>2856.25</v>
      </c>
      <c r="C887">
        <v>2878.9399410000001</v>
      </c>
      <c r="D887">
        <v>2853.8999020000001</v>
      </c>
      <c r="E887">
        <v>2872.6599120000001</v>
      </c>
      <c r="F887">
        <v>2872.6599120000001</v>
      </c>
      <c r="G887">
        <v>1873710000</v>
      </c>
      <c r="H887">
        <f t="shared" si="26"/>
        <v>1.3634304531130459E-2</v>
      </c>
      <c r="I887">
        <f t="shared" si="27"/>
        <v>1.0136343045311305</v>
      </c>
    </row>
    <row r="888" spans="1:9" x14ac:dyDescent="0.2">
      <c r="A888" s="4">
        <v>40732</v>
      </c>
      <c r="B888">
        <v>2841.290039</v>
      </c>
      <c r="C888">
        <v>2860.0200199999999</v>
      </c>
      <c r="D888">
        <v>2831.1599120000001</v>
      </c>
      <c r="E888">
        <v>2859.8100589999999</v>
      </c>
      <c r="F888">
        <v>2859.8100589999999</v>
      </c>
      <c r="G888">
        <v>1612120000</v>
      </c>
      <c r="H888">
        <f t="shared" si="26"/>
        <v>-4.4731549830602235E-3</v>
      </c>
      <c r="I888">
        <f t="shared" si="27"/>
        <v>0.99552684501693978</v>
      </c>
    </row>
    <row r="889" spans="1:9" x14ac:dyDescent="0.2">
      <c r="A889" s="4">
        <v>40735</v>
      </c>
      <c r="B889">
        <v>2828.1000979999999</v>
      </c>
      <c r="C889">
        <v>2841.1201169999999</v>
      </c>
      <c r="D889">
        <v>2795.540039</v>
      </c>
      <c r="E889">
        <v>2802.6201169999999</v>
      </c>
      <c r="F889">
        <v>2802.6201169999999</v>
      </c>
      <c r="G889">
        <v>1765920000</v>
      </c>
      <c r="H889">
        <f t="shared" si="26"/>
        <v>-1.9997811330168425E-2</v>
      </c>
      <c r="I889">
        <f t="shared" si="27"/>
        <v>0.98000218866983158</v>
      </c>
    </row>
    <row r="890" spans="1:9" x14ac:dyDescent="0.2">
      <c r="A890" s="4">
        <v>40736</v>
      </c>
      <c r="B890">
        <v>2798.75</v>
      </c>
      <c r="C890">
        <v>2807.570068</v>
      </c>
      <c r="D890">
        <v>2780.1599120000001</v>
      </c>
      <c r="E890">
        <v>2781.9099120000001</v>
      </c>
      <c r="F890">
        <v>2781.9099120000001</v>
      </c>
      <c r="G890">
        <v>2015410000</v>
      </c>
      <c r="H890">
        <f t="shared" si="26"/>
        <v>-7.3895869348745702E-3</v>
      </c>
      <c r="I890">
        <f t="shared" si="27"/>
        <v>0.99261041306512543</v>
      </c>
    </row>
    <row r="891" spans="1:9" x14ac:dyDescent="0.2">
      <c r="A891" s="4">
        <v>40737</v>
      </c>
      <c r="B891">
        <v>2800.8798830000001</v>
      </c>
      <c r="C891">
        <v>2825.860107</v>
      </c>
      <c r="D891">
        <v>2789.570068</v>
      </c>
      <c r="E891">
        <v>2796.919922</v>
      </c>
      <c r="F891">
        <v>2796.919922</v>
      </c>
      <c r="G891">
        <v>1885510000</v>
      </c>
      <c r="H891">
        <f t="shared" si="26"/>
        <v>5.3955773101252991E-3</v>
      </c>
      <c r="I891">
        <f t="shared" si="27"/>
        <v>1.0053955773101253</v>
      </c>
    </row>
    <row r="892" spans="1:9" x14ac:dyDescent="0.2">
      <c r="A892" s="4">
        <v>40738</v>
      </c>
      <c r="B892">
        <v>2804.820068</v>
      </c>
      <c r="C892">
        <v>2817.3798830000001</v>
      </c>
      <c r="D892">
        <v>2755.8999020000001</v>
      </c>
      <c r="E892">
        <v>2762.669922</v>
      </c>
      <c r="F892">
        <v>2762.669922</v>
      </c>
      <c r="G892">
        <v>1946500000</v>
      </c>
      <c r="H892">
        <f t="shared" si="26"/>
        <v>-1.2245613372980912E-2</v>
      </c>
      <c r="I892">
        <f t="shared" si="27"/>
        <v>0.98775438662701909</v>
      </c>
    </row>
    <row r="893" spans="1:9" x14ac:dyDescent="0.2">
      <c r="A893" s="4">
        <v>40739</v>
      </c>
      <c r="B893">
        <v>2787.330078</v>
      </c>
      <c r="C893">
        <v>2790.1599120000001</v>
      </c>
      <c r="D893">
        <v>2768.280029</v>
      </c>
      <c r="E893">
        <v>2789.8000489999999</v>
      </c>
      <c r="F893">
        <v>2789.8000489999999</v>
      </c>
      <c r="G893">
        <v>1804380000</v>
      </c>
      <c r="H893">
        <f t="shared" si="26"/>
        <v>9.8202564062952469E-3</v>
      </c>
      <c r="I893">
        <f t="shared" si="27"/>
        <v>1.0098202564062952</v>
      </c>
    </row>
    <row r="894" spans="1:9" x14ac:dyDescent="0.2">
      <c r="A894" s="4">
        <v>40742</v>
      </c>
      <c r="B894">
        <v>2777.610107</v>
      </c>
      <c r="C894">
        <v>2783.76001</v>
      </c>
      <c r="D894">
        <v>2743.790039</v>
      </c>
      <c r="E894">
        <v>2765.110107</v>
      </c>
      <c r="F894">
        <v>2765.110107</v>
      </c>
      <c r="G894">
        <v>1752220000</v>
      </c>
      <c r="H894">
        <f t="shared" si="26"/>
        <v>-8.850075835667881E-3</v>
      </c>
      <c r="I894">
        <f t="shared" si="27"/>
        <v>0.99114992416433212</v>
      </c>
    </row>
    <row r="895" spans="1:9" x14ac:dyDescent="0.2">
      <c r="A895" s="4">
        <v>40743</v>
      </c>
      <c r="B895">
        <v>2790.9799800000001</v>
      </c>
      <c r="C895">
        <v>2828.6499020000001</v>
      </c>
      <c r="D895">
        <v>2790.9799800000001</v>
      </c>
      <c r="E895">
        <v>2826.5200199999999</v>
      </c>
      <c r="F895">
        <v>2826.5200199999999</v>
      </c>
      <c r="G895">
        <v>1882760000</v>
      </c>
      <c r="H895">
        <f t="shared" si="26"/>
        <v>2.2208849059767388E-2</v>
      </c>
      <c r="I895">
        <f t="shared" si="27"/>
        <v>1.0222088490597674</v>
      </c>
    </row>
    <row r="896" spans="1:9" x14ac:dyDescent="0.2">
      <c r="A896" s="4">
        <v>40744</v>
      </c>
      <c r="B896">
        <v>2839.389893</v>
      </c>
      <c r="C896">
        <v>2839.6499020000001</v>
      </c>
      <c r="D896">
        <v>2808.179932</v>
      </c>
      <c r="E896">
        <v>2814.2299800000001</v>
      </c>
      <c r="F896">
        <v>2814.2299800000001</v>
      </c>
      <c r="G896">
        <v>1863670000</v>
      </c>
      <c r="H896">
        <f t="shared" si="26"/>
        <v>-4.3481170885178999E-3</v>
      </c>
      <c r="I896">
        <f t="shared" si="27"/>
        <v>0.9956518829114821</v>
      </c>
    </row>
    <row r="897" spans="1:9" x14ac:dyDescent="0.2">
      <c r="A897" s="4">
        <v>40745</v>
      </c>
      <c r="B897">
        <v>2818.790039</v>
      </c>
      <c r="C897">
        <v>2847.4099120000001</v>
      </c>
      <c r="D897">
        <v>2807.709961</v>
      </c>
      <c r="E897">
        <v>2834.429932</v>
      </c>
      <c r="F897">
        <v>2834.429932</v>
      </c>
      <c r="G897">
        <v>2284150000</v>
      </c>
      <c r="H897">
        <f t="shared" si="26"/>
        <v>7.1777900681735396E-3</v>
      </c>
      <c r="I897">
        <f t="shared" si="27"/>
        <v>1.0071777900681735</v>
      </c>
    </row>
    <row r="898" spans="1:9" x14ac:dyDescent="0.2">
      <c r="A898" s="4">
        <v>40746</v>
      </c>
      <c r="B898">
        <v>2834.459961</v>
      </c>
      <c r="C898">
        <v>2862.719971</v>
      </c>
      <c r="D898">
        <v>2830.580078</v>
      </c>
      <c r="E898">
        <v>2858.830078</v>
      </c>
      <c r="F898">
        <v>2858.830078</v>
      </c>
      <c r="G898">
        <v>1665220000</v>
      </c>
      <c r="H898">
        <f t="shared" si="26"/>
        <v>8.608484452033327E-3</v>
      </c>
      <c r="I898">
        <f t="shared" si="27"/>
        <v>1.0086084844520333</v>
      </c>
    </row>
    <row r="899" spans="1:9" x14ac:dyDescent="0.2">
      <c r="A899" s="4">
        <v>40749</v>
      </c>
      <c r="B899">
        <v>2832.110107</v>
      </c>
      <c r="C899">
        <v>2859.3999020000001</v>
      </c>
      <c r="D899">
        <v>2828.9099120000001</v>
      </c>
      <c r="E899">
        <v>2842.8000489999999</v>
      </c>
      <c r="F899">
        <v>2842.8000489999999</v>
      </c>
      <c r="G899">
        <v>1613240000</v>
      </c>
      <c r="H899">
        <f t="shared" si="26"/>
        <v>-5.6071989459458571E-3</v>
      </c>
      <c r="I899">
        <f t="shared" si="27"/>
        <v>0.99439280105405414</v>
      </c>
    </row>
    <row r="900" spans="1:9" x14ac:dyDescent="0.2">
      <c r="A900" s="4">
        <v>40750</v>
      </c>
      <c r="B900">
        <v>2842.73999</v>
      </c>
      <c r="C900">
        <v>2851.719971</v>
      </c>
      <c r="D900">
        <v>2832.2700199999999</v>
      </c>
      <c r="E900">
        <v>2839.959961</v>
      </c>
      <c r="F900">
        <v>2839.959961</v>
      </c>
      <c r="G900">
        <v>1739980000</v>
      </c>
      <c r="H900">
        <f t="shared" ref="H900:H963" si="28">+F900/F899-1</f>
        <v>-9.9904599375499892E-4</v>
      </c>
      <c r="I900">
        <f t="shared" ref="I900:I963" si="29">1+H900</f>
        <v>0.999000954006245</v>
      </c>
    </row>
    <row r="901" spans="1:9" x14ac:dyDescent="0.2">
      <c r="A901" s="4">
        <v>40751</v>
      </c>
      <c r="B901">
        <v>2823.6201169999999</v>
      </c>
      <c r="C901">
        <v>2823.860107</v>
      </c>
      <c r="D901">
        <v>2761</v>
      </c>
      <c r="E901">
        <v>2764.790039</v>
      </c>
      <c r="F901">
        <v>2764.790039</v>
      </c>
      <c r="G901">
        <v>2367470000</v>
      </c>
      <c r="H901">
        <f t="shared" si="28"/>
        <v>-2.6468655555809795E-2</v>
      </c>
      <c r="I901">
        <f t="shared" si="29"/>
        <v>0.97353134444419021</v>
      </c>
    </row>
    <row r="902" spans="1:9" x14ac:dyDescent="0.2">
      <c r="A902" s="4">
        <v>40752</v>
      </c>
      <c r="B902">
        <v>2765.610107</v>
      </c>
      <c r="C902">
        <v>2800.110107</v>
      </c>
      <c r="D902">
        <v>2757.8500979999999</v>
      </c>
      <c r="E902">
        <v>2766.25</v>
      </c>
      <c r="F902">
        <v>2766.25</v>
      </c>
      <c r="G902">
        <v>2067020000</v>
      </c>
      <c r="H902">
        <f t="shared" si="28"/>
        <v>5.280549261990064E-4</v>
      </c>
      <c r="I902">
        <f t="shared" si="29"/>
        <v>1.000528054926199</v>
      </c>
    </row>
    <row r="903" spans="1:9" x14ac:dyDescent="0.2">
      <c r="A903" s="4">
        <v>40753</v>
      </c>
      <c r="B903">
        <v>2736.669922</v>
      </c>
      <c r="C903">
        <v>2780.580078</v>
      </c>
      <c r="D903">
        <v>2724.98999</v>
      </c>
      <c r="E903">
        <v>2756.3798830000001</v>
      </c>
      <c r="F903">
        <v>2756.3798830000001</v>
      </c>
      <c r="G903">
        <v>2301210000</v>
      </c>
      <c r="H903">
        <f t="shared" si="28"/>
        <v>-3.5680495255309141E-3</v>
      </c>
      <c r="I903">
        <f t="shared" si="29"/>
        <v>0.99643195047446909</v>
      </c>
    </row>
    <row r="904" spans="1:9" x14ac:dyDescent="0.2">
      <c r="A904" s="4">
        <v>40756</v>
      </c>
      <c r="B904">
        <v>2791.4499510000001</v>
      </c>
      <c r="C904">
        <v>2796.23999</v>
      </c>
      <c r="D904">
        <v>2716.3000489999999</v>
      </c>
      <c r="E904">
        <v>2744.610107</v>
      </c>
      <c r="F904">
        <v>2744.610107</v>
      </c>
      <c r="G904">
        <v>2209790000</v>
      </c>
      <c r="H904">
        <f t="shared" si="28"/>
        <v>-4.2700122985914746E-3</v>
      </c>
      <c r="I904">
        <f t="shared" si="29"/>
        <v>0.99572998770140853</v>
      </c>
    </row>
    <row r="905" spans="1:9" x14ac:dyDescent="0.2">
      <c r="A905" s="4">
        <v>40757</v>
      </c>
      <c r="B905">
        <v>2728.290039</v>
      </c>
      <c r="C905">
        <v>2745.8701169999999</v>
      </c>
      <c r="D905">
        <v>2668.679932</v>
      </c>
      <c r="E905">
        <v>2669.23999</v>
      </c>
      <c r="F905">
        <v>2669.23999</v>
      </c>
      <c r="G905">
        <v>2377250000</v>
      </c>
      <c r="H905">
        <f t="shared" si="28"/>
        <v>-2.7461138034787558E-2</v>
      </c>
      <c r="I905">
        <f t="shared" si="29"/>
        <v>0.97253886196521244</v>
      </c>
    </row>
    <row r="906" spans="1:9" x14ac:dyDescent="0.2">
      <c r="A906" s="4">
        <v>40758</v>
      </c>
      <c r="B906">
        <v>2673.969971</v>
      </c>
      <c r="C906">
        <v>2695.3701169999999</v>
      </c>
      <c r="D906">
        <v>2621.669922</v>
      </c>
      <c r="E906">
        <v>2693.070068</v>
      </c>
      <c r="F906">
        <v>2693.070068</v>
      </c>
      <c r="G906">
        <v>2601310000</v>
      </c>
      <c r="H906">
        <f t="shared" si="28"/>
        <v>8.927664087634124E-3</v>
      </c>
      <c r="I906">
        <f t="shared" si="29"/>
        <v>1.0089276640876341</v>
      </c>
    </row>
    <row r="907" spans="1:9" x14ac:dyDescent="0.2">
      <c r="A907" s="4">
        <v>40759</v>
      </c>
      <c r="B907">
        <v>2648.3798830000001</v>
      </c>
      <c r="C907">
        <v>2653.790039</v>
      </c>
      <c r="D907">
        <v>2556.3798830000001</v>
      </c>
      <c r="E907">
        <v>2556.389893</v>
      </c>
      <c r="F907">
        <v>2556.389893</v>
      </c>
      <c r="G907">
        <v>3272990000</v>
      </c>
      <c r="H907">
        <f t="shared" si="28"/>
        <v>-5.0752550638797578E-2</v>
      </c>
      <c r="I907">
        <f t="shared" si="29"/>
        <v>0.94924744936120242</v>
      </c>
    </row>
    <row r="908" spans="1:9" x14ac:dyDescent="0.2">
      <c r="A908" s="4">
        <v>40760</v>
      </c>
      <c r="B908">
        <v>2580.3000489999999</v>
      </c>
      <c r="C908">
        <v>2592.040039</v>
      </c>
      <c r="D908">
        <v>2464.8701169999999</v>
      </c>
      <c r="E908">
        <v>2532.4099120000001</v>
      </c>
      <c r="F908">
        <v>2532.4099120000001</v>
      </c>
      <c r="G908">
        <v>3750150000</v>
      </c>
      <c r="H908">
        <f t="shared" si="28"/>
        <v>-9.3804083116049153E-3</v>
      </c>
      <c r="I908">
        <f t="shared" si="29"/>
        <v>0.99061959168839508</v>
      </c>
    </row>
    <row r="909" spans="1:9" x14ac:dyDescent="0.2">
      <c r="A909" s="4">
        <v>40763</v>
      </c>
      <c r="B909">
        <v>2447.3000489999999</v>
      </c>
      <c r="C909">
        <v>2489.389893</v>
      </c>
      <c r="D909">
        <v>2357.6899410000001</v>
      </c>
      <c r="E909">
        <v>2357.6899410000001</v>
      </c>
      <c r="F909">
        <v>2357.6899410000001</v>
      </c>
      <c r="G909">
        <v>3987990000</v>
      </c>
      <c r="H909">
        <f t="shared" si="28"/>
        <v>-6.8993558338275807E-2</v>
      </c>
      <c r="I909">
        <f t="shared" si="29"/>
        <v>0.93100644166172419</v>
      </c>
    </row>
    <row r="910" spans="1:9" x14ac:dyDescent="0.2">
      <c r="A910" s="4">
        <v>40764</v>
      </c>
      <c r="B910">
        <v>2402.1298830000001</v>
      </c>
      <c r="C910">
        <v>2483.6599120000001</v>
      </c>
      <c r="D910">
        <v>2331.6499020000001</v>
      </c>
      <c r="E910">
        <v>2482.5200199999999</v>
      </c>
      <c r="F910">
        <v>2482.5200199999999</v>
      </c>
      <c r="G910">
        <v>3803050000</v>
      </c>
      <c r="H910">
        <f t="shared" si="28"/>
        <v>5.294592678588339E-2</v>
      </c>
      <c r="I910">
        <f t="shared" si="29"/>
        <v>1.0529459267858834</v>
      </c>
    </row>
    <row r="911" spans="1:9" x14ac:dyDescent="0.2">
      <c r="A911" s="4">
        <v>40765</v>
      </c>
      <c r="B911">
        <v>2425.5500489999999</v>
      </c>
      <c r="C911">
        <v>2461.280029</v>
      </c>
      <c r="D911">
        <v>2378.080078</v>
      </c>
      <c r="E911">
        <v>2381.0500489999999</v>
      </c>
      <c r="F911">
        <v>2381.0500489999999</v>
      </c>
      <c r="G911">
        <v>3397010000</v>
      </c>
      <c r="H911">
        <f t="shared" si="28"/>
        <v>-4.0873777525467836E-2</v>
      </c>
      <c r="I911">
        <f t="shared" si="29"/>
        <v>0.95912622247453216</v>
      </c>
    </row>
    <row r="912" spans="1:9" x14ac:dyDescent="0.2">
      <c r="A912" s="4">
        <v>40766</v>
      </c>
      <c r="B912">
        <v>2415.540039</v>
      </c>
      <c r="C912">
        <v>2516.389893</v>
      </c>
      <c r="D912">
        <v>2399.5600589999999</v>
      </c>
      <c r="E912">
        <v>2492.679932</v>
      </c>
      <c r="F912">
        <v>2492.679932</v>
      </c>
      <c r="G912">
        <v>3134140000</v>
      </c>
      <c r="H912">
        <f t="shared" si="28"/>
        <v>4.6882627707419466E-2</v>
      </c>
      <c r="I912">
        <f t="shared" si="29"/>
        <v>1.0468826277074195</v>
      </c>
    </row>
    <row r="913" spans="1:9" x14ac:dyDescent="0.2">
      <c r="A913" s="4">
        <v>40767</v>
      </c>
      <c r="B913">
        <v>2507.01001</v>
      </c>
      <c r="C913">
        <v>2524.0900879999999</v>
      </c>
      <c r="D913">
        <v>2481.5</v>
      </c>
      <c r="E913">
        <v>2507.9799800000001</v>
      </c>
      <c r="F913">
        <v>2507.9799800000001</v>
      </c>
      <c r="G913">
        <v>2232470000</v>
      </c>
      <c r="H913">
        <f t="shared" si="28"/>
        <v>6.1379914057895224E-3</v>
      </c>
      <c r="I913">
        <f t="shared" si="29"/>
        <v>1.0061379914057895</v>
      </c>
    </row>
    <row r="914" spans="1:9" x14ac:dyDescent="0.2">
      <c r="A914" s="4">
        <v>40770</v>
      </c>
      <c r="B914">
        <v>2522.040039</v>
      </c>
      <c r="C914">
        <v>2555.1999510000001</v>
      </c>
      <c r="D914">
        <v>2514.5200199999999</v>
      </c>
      <c r="E914">
        <v>2555.1999510000001</v>
      </c>
      <c r="F914">
        <v>2555.1999510000001</v>
      </c>
      <c r="G914">
        <v>1945850000</v>
      </c>
      <c r="H914">
        <f t="shared" si="28"/>
        <v>1.882788992597928E-2</v>
      </c>
      <c r="I914">
        <f t="shared" si="29"/>
        <v>1.0188278899259793</v>
      </c>
    </row>
    <row r="915" spans="1:9" x14ac:dyDescent="0.2">
      <c r="A915" s="4">
        <v>40771</v>
      </c>
      <c r="B915">
        <v>2526.4799800000001</v>
      </c>
      <c r="C915">
        <v>2546.73999</v>
      </c>
      <c r="D915">
        <v>2494.5500489999999</v>
      </c>
      <c r="E915">
        <v>2523.4499510000001</v>
      </c>
      <c r="F915">
        <v>2523.4499510000001</v>
      </c>
      <c r="G915">
        <v>2074370000</v>
      </c>
      <c r="H915">
        <f t="shared" si="28"/>
        <v>-1.2425642066709597E-2</v>
      </c>
      <c r="I915">
        <f t="shared" si="29"/>
        <v>0.9875743579332904</v>
      </c>
    </row>
    <row r="916" spans="1:9" x14ac:dyDescent="0.2">
      <c r="A916" s="4">
        <v>40772</v>
      </c>
      <c r="B916">
        <v>2527.790039</v>
      </c>
      <c r="C916">
        <v>2549.110107</v>
      </c>
      <c r="D916">
        <v>2488.0900879999999</v>
      </c>
      <c r="E916">
        <v>2511.4799800000001</v>
      </c>
      <c r="F916">
        <v>2511.4799800000001</v>
      </c>
      <c r="G916">
        <v>1913320000</v>
      </c>
      <c r="H916">
        <f t="shared" si="28"/>
        <v>-4.7434945144271268E-3</v>
      </c>
      <c r="I916">
        <f t="shared" si="29"/>
        <v>0.99525650548557287</v>
      </c>
    </row>
    <row r="917" spans="1:9" x14ac:dyDescent="0.2">
      <c r="A917" s="4">
        <v>40773</v>
      </c>
      <c r="B917">
        <v>2436.3798830000001</v>
      </c>
      <c r="C917">
        <v>2437.01001</v>
      </c>
      <c r="D917">
        <v>2362.969971</v>
      </c>
      <c r="E917">
        <v>2380.429932</v>
      </c>
      <c r="F917">
        <v>2380.429932</v>
      </c>
      <c r="G917">
        <v>2775580000</v>
      </c>
      <c r="H917">
        <f t="shared" si="28"/>
        <v>-5.2180407187637612E-2</v>
      </c>
      <c r="I917">
        <f t="shared" si="29"/>
        <v>0.94781959281236239</v>
      </c>
    </row>
    <row r="918" spans="1:9" x14ac:dyDescent="0.2">
      <c r="A918" s="4">
        <v>40774</v>
      </c>
      <c r="B918">
        <v>2353.320068</v>
      </c>
      <c r="C918">
        <v>2415.179932</v>
      </c>
      <c r="D918">
        <v>2338.6599120000001</v>
      </c>
      <c r="E918">
        <v>2341.8400879999999</v>
      </c>
      <c r="F918">
        <v>2341.8400879999999</v>
      </c>
      <c r="G918">
        <v>2385300000</v>
      </c>
      <c r="H918">
        <f t="shared" si="28"/>
        <v>-1.6211291700393593E-2</v>
      </c>
      <c r="I918">
        <f t="shared" si="29"/>
        <v>0.98378870829960641</v>
      </c>
    </row>
    <row r="919" spans="1:9" x14ac:dyDescent="0.2">
      <c r="A919" s="4">
        <v>40777</v>
      </c>
      <c r="B919">
        <v>2396.8798830000001</v>
      </c>
      <c r="C919">
        <v>2397.3400879999999</v>
      </c>
      <c r="D919">
        <v>2337.280029</v>
      </c>
      <c r="E919">
        <v>2345.3798830000001</v>
      </c>
      <c r="F919">
        <v>2345.3798830000001</v>
      </c>
      <c r="G919">
        <v>1957230000</v>
      </c>
      <c r="H919">
        <f t="shared" si="28"/>
        <v>1.5115442844020333E-3</v>
      </c>
      <c r="I919">
        <f t="shared" si="29"/>
        <v>1.001511544284402</v>
      </c>
    </row>
    <row r="920" spans="1:9" x14ac:dyDescent="0.2">
      <c r="A920" s="4">
        <v>40778</v>
      </c>
      <c r="B920">
        <v>2360.9499510000001</v>
      </c>
      <c r="C920">
        <v>2446.0600589999999</v>
      </c>
      <c r="D920">
        <v>2349.080078</v>
      </c>
      <c r="E920">
        <v>2446.0600589999999</v>
      </c>
      <c r="F920">
        <v>2446.0600589999999</v>
      </c>
      <c r="G920">
        <v>2147270000</v>
      </c>
      <c r="H920">
        <f t="shared" si="28"/>
        <v>4.2927022922708336E-2</v>
      </c>
      <c r="I920">
        <f t="shared" si="29"/>
        <v>1.0429270229227083</v>
      </c>
    </row>
    <row r="921" spans="1:9" x14ac:dyDescent="0.2">
      <c r="A921" s="4">
        <v>40779</v>
      </c>
      <c r="B921">
        <v>2437.4799800000001</v>
      </c>
      <c r="C921">
        <v>2470.8000489999999</v>
      </c>
      <c r="D921">
        <v>2420.4799800000001</v>
      </c>
      <c r="E921">
        <v>2467.6899410000001</v>
      </c>
      <c r="F921">
        <v>2467.6899410000001</v>
      </c>
      <c r="G921">
        <v>1888640000</v>
      </c>
      <c r="H921">
        <f t="shared" si="28"/>
        <v>8.8427436278253335E-3</v>
      </c>
      <c r="I921">
        <f t="shared" si="29"/>
        <v>1.0088427436278253</v>
      </c>
    </row>
    <row r="922" spans="1:9" x14ac:dyDescent="0.2">
      <c r="A922" s="4">
        <v>40780</v>
      </c>
      <c r="B922">
        <v>2470.959961</v>
      </c>
      <c r="C922">
        <v>2482.8999020000001</v>
      </c>
      <c r="D922">
        <v>2415.23999</v>
      </c>
      <c r="E922">
        <v>2419.6298830000001</v>
      </c>
      <c r="F922">
        <v>2419.6298830000001</v>
      </c>
      <c r="G922">
        <v>1789230000</v>
      </c>
      <c r="H922">
        <f t="shared" si="28"/>
        <v>-1.9475727967884104E-2</v>
      </c>
      <c r="I922">
        <f t="shared" si="29"/>
        <v>0.9805242720321159</v>
      </c>
    </row>
    <row r="923" spans="1:9" x14ac:dyDescent="0.2">
      <c r="A923" s="4">
        <v>40781</v>
      </c>
      <c r="B923">
        <v>2408.790039</v>
      </c>
      <c r="C923">
        <v>2486.040039</v>
      </c>
      <c r="D923">
        <v>2385.2700199999999</v>
      </c>
      <c r="E923">
        <v>2479.8500979999999</v>
      </c>
      <c r="F923">
        <v>2479.8500979999999</v>
      </c>
      <c r="G923">
        <v>1852130000</v>
      </c>
      <c r="H923">
        <f t="shared" si="28"/>
        <v>2.488819278646659E-2</v>
      </c>
      <c r="I923">
        <f t="shared" si="29"/>
        <v>1.0248881927864666</v>
      </c>
    </row>
    <row r="924" spans="1:9" x14ac:dyDescent="0.2">
      <c r="A924" s="4">
        <v>40784</v>
      </c>
      <c r="B924">
        <v>2510.98999</v>
      </c>
      <c r="C924">
        <v>2562.580078</v>
      </c>
      <c r="D924">
        <v>2510.1298830000001</v>
      </c>
      <c r="E924">
        <v>2562.110107</v>
      </c>
      <c r="F924">
        <v>2562.110107</v>
      </c>
      <c r="G924">
        <v>1615510000</v>
      </c>
      <c r="H924">
        <f t="shared" si="28"/>
        <v>3.3171363489407302E-2</v>
      </c>
      <c r="I924">
        <f t="shared" si="29"/>
        <v>1.0331713634894073</v>
      </c>
    </row>
    <row r="925" spans="1:9" x14ac:dyDescent="0.2">
      <c r="A925" s="4">
        <v>40785</v>
      </c>
      <c r="B925">
        <v>2547.070068</v>
      </c>
      <c r="C925">
        <v>2589.530029</v>
      </c>
      <c r="D925">
        <v>2534.679932</v>
      </c>
      <c r="E925">
        <v>2576.110107</v>
      </c>
      <c r="F925">
        <v>2576.110107</v>
      </c>
      <c r="G925">
        <v>1871800000</v>
      </c>
      <c r="H925">
        <f t="shared" si="28"/>
        <v>5.4642460375728952E-3</v>
      </c>
      <c r="I925">
        <f t="shared" si="29"/>
        <v>1.0054642460375729</v>
      </c>
    </row>
    <row r="926" spans="1:9" x14ac:dyDescent="0.2">
      <c r="A926" s="4">
        <v>40786</v>
      </c>
      <c r="B926">
        <v>2589.75</v>
      </c>
      <c r="C926">
        <v>2611.580078</v>
      </c>
      <c r="D926">
        <v>2557.73999</v>
      </c>
      <c r="E926">
        <v>2579.459961</v>
      </c>
      <c r="F926">
        <v>2579.459961</v>
      </c>
      <c r="G926">
        <v>1995490000</v>
      </c>
      <c r="H926">
        <f t="shared" si="28"/>
        <v>1.3003535799567256E-3</v>
      </c>
      <c r="I926">
        <f t="shared" si="29"/>
        <v>1.0013003535799567</v>
      </c>
    </row>
    <row r="927" spans="1:9" x14ac:dyDescent="0.2">
      <c r="A927" s="4">
        <v>40787</v>
      </c>
      <c r="B927">
        <v>2583.3400879999999</v>
      </c>
      <c r="C927">
        <v>2604.5</v>
      </c>
      <c r="D927">
        <v>2543.5600589999999</v>
      </c>
      <c r="E927">
        <v>2546.040039</v>
      </c>
      <c r="F927">
        <v>2546.040039</v>
      </c>
      <c r="G927">
        <v>1742440000</v>
      </c>
      <c r="H927">
        <f t="shared" si="28"/>
        <v>-1.2956170091914854E-2</v>
      </c>
      <c r="I927">
        <f t="shared" si="29"/>
        <v>0.98704382990808515</v>
      </c>
    </row>
    <row r="928" spans="1:9" x14ac:dyDescent="0.2">
      <c r="A928" s="4">
        <v>40788</v>
      </c>
      <c r="B928">
        <v>2497.280029</v>
      </c>
      <c r="C928">
        <v>2512.780029</v>
      </c>
      <c r="D928">
        <v>2469.3500979999999</v>
      </c>
      <c r="E928">
        <v>2480.330078</v>
      </c>
      <c r="F928">
        <v>2480.330078</v>
      </c>
      <c r="G928">
        <v>1571530000</v>
      </c>
      <c r="H928">
        <f t="shared" si="28"/>
        <v>-2.5808691141325779E-2</v>
      </c>
      <c r="I928">
        <f t="shared" si="29"/>
        <v>0.97419130885867422</v>
      </c>
    </row>
    <row r="929" spans="1:9" x14ac:dyDescent="0.2">
      <c r="A929" s="4">
        <v>40792</v>
      </c>
      <c r="B929">
        <v>2417.610107</v>
      </c>
      <c r="C929">
        <v>2477.7700199999999</v>
      </c>
      <c r="D929">
        <v>2414.3100589999999</v>
      </c>
      <c r="E929">
        <v>2473.830078</v>
      </c>
      <c r="F929">
        <v>2473.830078</v>
      </c>
      <c r="G929">
        <v>1737170000</v>
      </c>
      <c r="H929">
        <f t="shared" si="28"/>
        <v>-2.62061894812049E-3</v>
      </c>
      <c r="I929">
        <f t="shared" si="29"/>
        <v>0.99737938105187951</v>
      </c>
    </row>
    <row r="930" spans="1:9" x14ac:dyDescent="0.2">
      <c r="A930" s="4">
        <v>40793</v>
      </c>
      <c r="B930">
        <v>2511.5</v>
      </c>
      <c r="C930">
        <v>2548.9399410000001</v>
      </c>
      <c r="D930">
        <v>2507.5200199999999</v>
      </c>
      <c r="E930">
        <v>2548.9399410000001</v>
      </c>
      <c r="F930">
        <v>2548.9399410000001</v>
      </c>
      <c r="G930">
        <v>1791480000</v>
      </c>
      <c r="H930">
        <f t="shared" si="28"/>
        <v>3.0361771274413307E-2</v>
      </c>
      <c r="I930">
        <f t="shared" si="29"/>
        <v>1.0303617712744133</v>
      </c>
    </row>
    <row r="931" spans="1:9" x14ac:dyDescent="0.2">
      <c r="A931" s="4">
        <v>40794</v>
      </c>
      <c r="B931">
        <v>2533.8100589999999</v>
      </c>
      <c r="C931">
        <v>2568.4499510000001</v>
      </c>
      <c r="D931">
        <v>2520.8000489999999</v>
      </c>
      <c r="E931">
        <v>2529.139893</v>
      </c>
      <c r="F931">
        <v>2529.139893</v>
      </c>
      <c r="G931">
        <v>1979990000</v>
      </c>
      <c r="H931">
        <f t="shared" si="28"/>
        <v>-7.7679539174360102E-3</v>
      </c>
      <c r="I931">
        <f t="shared" si="29"/>
        <v>0.99223204608256399</v>
      </c>
    </row>
    <row r="932" spans="1:9" x14ac:dyDescent="0.2">
      <c r="A932" s="4">
        <v>40795</v>
      </c>
      <c r="B932">
        <v>2508.1201169999999</v>
      </c>
      <c r="C932">
        <v>2518.3999020000001</v>
      </c>
      <c r="D932">
        <v>2452.929932</v>
      </c>
      <c r="E932">
        <v>2467.98999</v>
      </c>
      <c r="F932">
        <v>2467.98999</v>
      </c>
      <c r="G932">
        <v>2054190000</v>
      </c>
      <c r="H932">
        <f t="shared" si="28"/>
        <v>-2.4178141813842369E-2</v>
      </c>
      <c r="I932">
        <f t="shared" si="29"/>
        <v>0.97582185818615763</v>
      </c>
    </row>
    <row r="933" spans="1:9" x14ac:dyDescent="0.2">
      <c r="A933" s="4">
        <v>40798</v>
      </c>
      <c r="B933">
        <v>2442.860107</v>
      </c>
      <c r="C933">
        <v>2495.360107</v>
      </c>
      <c r="D933">
        <v>2438.3999020000001</v>
      </c>
      <c r="E933">
        <v>2495.0900879999999</v>
      </c>
      <c r="F933">
        <v>2495.0900879999999</v>
      </c>
      <c r="G933">
        <v>1980350000</v>
      </c>
      <c r="H933">
        <f t="shared" si="28"/>
        <v>1.0980635298281749E-2</v>
      </c>
      <c r="I933">
        <f t="shared" si="29"/>
        <v>1.0109806352982817</v>
      </c>
    </row>
    <row r="934" spans="1:9" x14ac:dyDescent="0.2">
      <c r="A934" s="4">
        <v>40799</v>
      </c>
      <c r="B934">
        <v>2502.5900879999999</v>
      </c>
      <c r="C934">
        <v>2537.3999020000001</v>
      </c>
      <c r="D934">
        <v>2494.070068</v>
      </c>
      <c r="E934">
        <v>2532.1499020000001</v>
      </c>
      <c r="F934">
        <v>2532.1499020000001</v>
      </c>
      <c r="G934">
        <v>1931390000</v>
      </c>
      <c r="H934">
        <f t="shared" si="28"/>
        <v>1.4853096558812506E-2</v>
      </c>
      <c r="I934">
        <f t="shared" si="29"/>
        <v>1.0148530965588125</v>
      </c>
    </row>
    <row r="935" spans="1:9" x14ac:dyDescent="0.2">
      <c r="A935" s="4">
        <v>40800</v>
      </c>
      <c r="B935">
        <v>2548.4499510000001</v>
      </c>
      <c r="C935">
        <v>2600.780029</v>
      </c>
      <c r="D935">
        <v>2519.8000489999999</v>
      </c>
      <c r="E935">
        <v>2572.5500489999999</v>
      </c>
      <c r="F935">
        <v>2572.5500489999999</v>
      </c>
      <c r="G935">
        <v>2323770000</v>
      </c>
      <c r="H935">
        <f t="shared" si="28"/>
        <v>1.5954879672838596E-2</v>
      </c>
      <c r="I935">
        <f t="shared" si="29"/>
        <v>1.0159548796728386</v>
      </c>
    </row>
    <row r="936" spans="1:9" x14ac:dyDescent="0.2">
      <c r="A936" s="4">
        <v>40801</v>
      </c>
      <c r="B936">
        <v>2595.4499510000001</v>
      </c>
      <c r="C936">
        <v>2608.9499510000001</v>
      </c>
      <c r="D936">
        <v>2569.780029</v>
      </c>
      <c r="E936">
        <v>2607.070068</v>
      </c>
      <c r="F936">
        <v>2607.070068</v>
      </c>
      <c r="G936">
        <v>1967730000</v>
      </c>
      <c r="H936">
        <f t="shared" si="28"/>
        <v>1.3418599577263324E-2</v>
      </c>
      <c r="I936">
        <f t="shared" si="29"/>
        <v>1.0134185995772633</v>
      </c>
    </row>
    <row r="937" spans="1:9" x14ac:dyDescent="0.2">
      <c r="A937" s="4">
        <v>40802</v>
      </c>
      <c r="B937">
        <v>2607.1201169999999</v>
      </c>
      <c r="C937">
        <v>2627.280029</v>
      </c>
      <c r="D937">
        <v>2600.959961</v>
      </c>
      <c r="E937">
        <v>2622.3100589999999</v>
      </c>
      <c r="F937">
        <v>2622.3100589999999</v>
      </c>
      <c r="G937">
        <v>2703730000</v>
      </c>
      <c r="H937">
        <f t="shared" si="28"/>
        <v>5.8456392051216E-3</v>
      </c>
      <c r="I937">
        <f t="shared" si="29"/>
        <v>1.0058456392051216</v>
      </c>
    </row>
    <row r="938" spans="1:9" x14ac:dyDescent="0.2">
      <c r="A938" s="4">
        <v>40805</v>
      </c>
      <c r="B938">
        <v>2584.3500979999999</v>
      </c>
      <c r="C938">
        <v>2627.3400879999999</v>
      </c>
      <c r="D938">
        <v>2564.459961</v>
      </c>
      <c r="E938">
        <v>2612.830078</v>
      </c>
      <c r="F938">
        <v>2612.830078</v>
      </c>
      <c r="G938">
        <v>1891770000</v>
      </c>
      <c r="H938">
        <f t="shared" si="28"/>
        <v>-3.6151258953776022E-3</v>
      </c>
      <c r="I938">
        <f t="shared" si="29"/>
        <v>0.9963848741046224</v>
      </c>
    </row>
    <row r="939" spans="1:9" x14ac:dyDescent="0.2">
      <c r="A939" s="4">
        <v>40806</v>
      </c>
      <c r="B939">
        <v>2623.889893</v>
      </c>
      <c r="C939">
        <v>2643.3701169999999</v>
      </c>
      <c r="D939">
        <v>2589.5200199999999</v>
      </c>
      <c r="E939">
        <v>2590.23999</v>
      </c>
      <c r="F939">
        <v>2590.23999</v>
      </c>
      <c r="G939">
        <v>1914990000</v>
      </c>
      <c r="H939">
        <f t="shared" si="28"/>
        <v>-8.6458312732267117E-3</v>
      </c>
      <c r="I939">
        <f t="shared" si="29"/>
        <v>0.99135416872677329</v>
      </c>
    </row>
    <row r="940" spans="1:9" x14ac:dyDescent="0.2">
      <c r="A940" s="4">
        <v>40807</v>
      </c>
      <c r="B940">
        <v>2601.0600589999999</v>
      </c>
      <c r="C940">
        <v>2613.290039</v>
      </c>
      <c r="D940">
        <v>2537.459961</v>
      </c>
      <c r="E940">
        <v>2538.1899410000001</v>
      </c>
      <c r="F940">
        <v>2538.1899410000001</v>
      </c>
      <c r="G940">
        <v>2172030000</v>
      </c>
      <c r="H940">
        <f t="shared" si="28"/>
        <v>-2.009468203755127E-2</v>
      </c>
      <c r="I940">
        <f t="shared" si="29"/>
        <v>0.97990531796244873</v>
      </c>
    </row>
    <row r="941" spans="1:9" x14ac:dyDescent="0.2">
      <c r="A941" s="4">
        <v>40808</v>
      </c>
      <c r="B941">
        <v>2466.0600589999999</v>
      </c>
      <c r="C941">
        <v>2494.3100589999999</v>
      </c>
      <c r="D941">
        <v>2420.2299800000001</v>
      </c>
      <c r="E941">
        <v>2455.669922</v>
      </c>
      <c r="F941">
        <v>2455.669922</v>
      </c>
      <c r="G941">
        <v>2919330000</v>
      </c>
      <c r="H941">
        <f t="shared" si="28"/>
        <v>-3.2511364759206574E-2</v>
      </c>
      <c r="I941">
        <f t="shared" si="29"/>
        <v>0.96748863524079343</v>
      </c>
    </row>
    <row r="942" spans="1:9" x14ac:dyDescent="0.2">
      <c r="A942" s="4">
        <v>40809</v>
      </c>
      <c r="B942">
        <v>2438.6298830000001</v>
      </c>
      <c r="C942">
        <v>2490.719971</v>
      </c>
      <c r="D942">
        <v>2438.280029</v>
      </c>
      <c r="E942">
        <v>2483.2299800000001</v>
      </c>
      <c r="F942">
        <v>2483.2299800000001</v>
      </c>
      <c r="G942">
        <v>1975200000</v>
      </c>
      <c r="H942">
        <f t="shared" si="28"/>
        <v>1.1223030323861183E-2</v>
      </c>
      <c r="I942">
        <f t="shared" si="29"/>
        <v>1.0112230303238612</v>
      </c>
    </row>
    <row r="943" spans="1:9" x14ac:dyDescent="0.2">
      <c r="A943" s="4">
        <v>40812</v>
      </c>
      <c r="B943">
        <v>2496.9799800000001</v>
      </c>
      <c r="C943">
        <v>2518.9099120000001</v>
      </c>
      <c r="D943">
        <v>2446.1201169999999</v>
      </c>
      <c r="E943">
        <v>2516.6899410000001</v>
      </c>
      <c r="F943">
        <v>2516.6899410000001</v>
      </c>
      <c r="G943">
        <v>1982710000</v>
      </c>
      <c r="H943">
        <f t="shared" si="28"/>
        <v>1.3474370585683682E-2</v>
      </c>
      <c r="I943">
        <f t="shared" si="29"/>
        <v>1.0134743705856837</v>
      </c>
    </row>
    <row r="944" spans="1:9" x14ac:dyDescent="0.2">
      <c r="A944" s="4">
        <v>40813</v>
      </c>
      <c r="B944">
        <v>2560.780029</v>
      </c>
      <c r="C944">
        <v>2590.9399410000001</v>
      </c>
      <c r="D944">
        <v>2532.6499020000001</v>
      </c>
      <c r="E944">
        <v>2546.830078</v>
      </c>
      <c r="F944">
        <v>2546.830078</v>
      </c>
      <c r="G944">
        <v>2095620000</v>
      </c>
      <c r="H944">
        <f t="shared" si="28"/>
        <v>1.197610262153459E-2</v>
      </c>
      <c r="I944">
        <f t="shared" si="29"/>
        <v>1.0119761026215346</v>
      </c>
    </row>
    <row r="945" spans="1:9" x14ac:dyDescent="0.2">
      <c r="A945" s="4">
        <v>40814</v>
      </c>
      <c r="B945">
        <v>2557.860107</v>
      </c>
      <c r="C945">
        <v>2569.790039</v>
      </c>
      <c r="D945">
        <v>2491.070068</v>
      </c>
      <c r="E945">
        <v>2491.580078</v>
      </c>
      <c r="F945">
        <v>2491.580078</v>
      </c>
      <c r="G945">
        <v>1929310000</v>
      </c>
      <c r="H945">
        <f t="shared" si="28"/>
        <v>-2.1693634167925024E-2</v>
      </c>
      <c r="I945">
        <f t="shared" si="29"/>
        <v>0.97830636583207498</v>
      </c>
    </row>
    <row r="946" spans="1:9" x14ac:dyDescent="0.2">
      <c r="A946" s="4">
        <v>40815</v>
      </c>
      <c r="B946">
        <v>2535.5200199999999</v>
      </c>
      <c r="C946">
        <v>2538.969971</v>
      </c>
      <c r="D946">
        <v>2433.580078</v>
      </c>
      <c r="E946">
        <v>2480.76001</v>
      </c>
      <c r="F946">
        <v>2480.76001</v>
      </c>
      <c r="G946">
        <v>2290370000</v>
      </c>
      <c r="H946">
        <f t="shared" si="28"/>
        <v>-4.3426531202180874E-3</v>
      </c>
      <c r="I946">
        <f t="shared" si="29"/>
        <v>0.99565734687978191</v>
      </c>
    </row>
    <row r="947" spans="1:9" x14ac:dyDescent="0.2">
      <c r="A947" s="4">
        <v>40816</v>
      </c>
      <c r="B947">
        <v>2444.7700199999999</v>
      </c>
      <c r="C947">
        <v>2468.9799800000001</v>
      </c>
      <c r="D947">
        <v>2415.070068</v>
      </c>
      <c r="E947">
        <v>2415.3999020000001</v>
      </c>
      <c r="F947">
        <v>2415.3999020000001</v>
      </c>
      <c r="G947">
        <v>2041370000</v>
      </c>
      <c r="H947">
        <f t="shared" si="28"/>
        <v>-2.6346808129981025E-2</v>
      </c>
      <c r="I947">
        <f t="shared" si="29"/>
        <v>0.97365319187001897</v>
      </c>
    </row>
    <row r="948" spans="1:9" x14ac:dyDescent="0.2">
      <c r="A948" s="4">
        <v>40819</v>
      </c>
      <c r="B948">
        <v>2401.1899410000001</v>
      </c>
      <c r="C948">
        <v>2430.8798830000001</v>
      </c>
      <c r="D948">
        <v>2335.2299800000001</v>
      </c>
      <c r="E948">
        <v>2335.830078</v>
      </c>
      <c r="F948">
        <v>2335.830078</v>
      </c>
      <c r="G948">
        <v>2547690000</v>
      </c>
      <c r="H948">
        <f t="shared" si="28"/>
        <v>-3.2942712274731334E-2</v>
      </c>
      <c r="I948">
        <f t="shared" si="29"/>
        <v>0.96705728772526867</v>
      </c>
    </row>
    <row r="949" spans="1:9" x14ac:dyDescent="0.2">
      <c r="A949" s="4">
        <v>40820</v>
      </c>
      <c r="B949">
        <v>2312.679932</v>
      </c>
      <c r="C949">
        <v>2406.669922</v>
      </c>
      <c r="D949">
        <v>2298.889893</v>
      </c>
      <c r="E949">
        <v>2404.820068</v>
      </c>
      <c r="F949">
        <v>2404.820068</v>
      </c>
      <c r="G949">
        <v>3040940000</v>
      </c>
      <c r="H949">
        <f t="shared" si="28"/>
        <v>2.9535534562116439E-2</v>
      </c>
      <c r="I949">
        <f t="shared" si="29"/>
        <v>1.0295355345621164</v>
      </c>
    </row>
    <row r="950" spans="1:9" x14ac:dyDescent="0.2">
      <c r="A950" s="4">
        <v>40821</v>
      </c>
      <c r="B950">
        <v>2398.3701169999999</v>
      </c>
      <c r="C950">
        <v>2466.5</v>
      </c>
      <c r="D950">
        <v>2380.959961</v>
      </c>
      <c r="E950">
        <v>2460.51001</v>
      </c>
      <c r="F950">
        <v>2460.51001</v>
      </c>
      <c r="G950">
        <v>2472400000</v>
      </c>
      <c r="H950">
        <f t="shared" si="28"/>
        <v>2.3157633596394334E-2</v>
      </c>
      <c r="I950">
        <f t="shared" si="29"/>
        <v>1.0231576335963943</v>
      </c>
    </row>
    <row r="951" spans="1:9" x14ac:dyDescent="0.2">
      <c r="A951" s="4">
        <v>40822</v>
      </c>
      <c r="B951">
        <v>2459.0500489999999</v>
      </c>
      <c r="C951">
        <v>2507.4399410000001</v>
      </c>
      <c r="D951">
        <v>2446.719971</v>
      </c>
      <c r="E951">
        <v>2506.820068</v>
      </c>
      <c r="F951">
        <v>2506.820068</v>
      </c>
      <c r="G951">
        <v>2249140000</v>
      </c>
      <c r="H951">
        <f t="shared" si="28"/>
        <v>1.8821324770794234E-2</v>
      </c>
      <c r="I951">
        <f t="shared" si="29"/>
        <v>1.0188213247707942</v>
      </c>
    </row>
    <row r="952" spans="1:9" x14ac:dyDescent="0.2">
      <c r="A952" s="4">
        <v>40823</v>
      </c>
      <c r="B952">
        <v>2509.610107</v>
      </c>
      <c r="C952">
        <v>2512.139893</v>
      </c>
      <c r="D952">
        <v>2468.6000979999999</v>
      </c>
      <c r="E952">
        <v>2479.3500979999999</v>
      </c>
      <c r="F952">
        <v>2479.3500979999999</v>
      </c>
      <c r="G952">
        <v>2084900000</v>
      </c>
      <c r="H952">
        <f t="shared" si="28"/>
        <v>-1.0958094021449316E-2</v>
      </c>
      <c r="I952">
        <f t="shared" si="29"/>
        <v>0.98904190597855068</v>
      </c>
    </row>
    <row r="953" spans="1:9" x14ac:dyDescent="0.2">
      <c r="A953" s="4">
        <v>40826</v>
      </c>
      <c r="B953">
        <v>2522.719971</v>
      </c>
      <c r="C953">
        <v>2566.0500489999999</v>
      </c>
      <c r="D953">
        <v>2519.780029</v>
      </c>
      <c r="E953">
        <v>2566.0500489999999</v>
      </c>
      <c r="F953">
        <v>2566.0500489999999</v>
      </c>
      <c r="G953">
        <v>1574750000</v>
      </c>
      <c r="H953">
        <f t="shared" si="28"/>
        <v>3.4968821494768987E-2</v>
      </c>
      <c r="I953">
        <f t="shared" si="29"/>
        <v>1.034968821494769</v>
      </c>
    </row>
    <row r="954" spans="1:9" x14ac:dyDescent="0.2">
      <c r="A954" s="4">
        <v>40827</v>
      </c>
      <c r="B954">
        <v>2554.6999510000001</v>
      </c>
      <c r="C954">
        <v>2587.280029</v>
      </c>
      <c r="D954">
        <v>2551.9399410000001</v>
      </c>
      <c r="E954">
        <v>2583.030029</v>
      </c>
      <c r="F954">
        <v>2583.030029</v>
      </c>
      <c r="G954">
        <v>1661400000</v>
      </c>
      <c r="H954">
        <f t="shared" si="28"/>
        <v>6.6171663357139643E-3</v>
      </c>
      <c r="I954">
        <f t="shared" si="29"/>
        <v>1.006617166335714</v>
      </c>
    </row>
    <row r="955" spans="1:9" x14ac:dyDescent="0.2">
      <c r="A955" s="4">
        <v>40828</v>
      </c>
      <c r="B955">
        <v>2606.610107</v>
      </c>
      <c r="C955">
        <v>2629.48999</v>
      </c>
      <c r="D955">
        <v>2602.3100589999999</v>
      </c>
      <c r="E955">
        <v>2604.7299800000001</v>
      </c>
      <c r="F955">
        <v>2604.7299800000001</v>
      </c>
      <c r="G955">
        <v>1967190000</v>
      </c>
      <c r="H955">
        <f t="shared" si="28"/>
        <v>8.4009673741194391E-3</v>
      </c>
      <c r="I955">
        <f t="shared" si="29"/>
        <v>1.0084009673741194</v>
      </c>
    </row>
    <row r="956" spans="1:9" x14ac:dyDescent="0.2">
      <c r="A956" s="4">
        <v>40829</v>
      </c>
      <c r="B956">
        <v>2595.0500489999999</v>
      </c>
      <c r="C956">
        <v>2625.219971</v>
      </c>
      <c r="D956">
        <v>2588.709961</v>
      </c>
      <c r="E956">
        <v>2620.23999</v>
      </c>
      <c r="F956">
        <v>2620.23999</v>
      </c>
      <c r="G956">
        <v>1675220000</v>
      </c>
      <c r="H956">
        <f t="shared" si="28"/>
        <v>5.9545557962210616E-3</v>
      </c>
      <c r="I956">
        <f t="shared" si="29"/>
        <v>1.0059545557962211</v>
      </c>
    </row>
    <row r="957" spans="1:9" x14ac:dyDescent="0.2">
      <c r="A957" s="4">
        <v>40830</v>
      </c>
      <c r="B957">
        <v>2655.2299800000001</v>
      </c>
      <c r="C957">
        <v>2667.8500979999999</v>
      </c>
      <c r="D957">
        <v>2636</v>
      </c>
      <c r="E957">
        <v>2667.8500979999999</v>
      </c>
      <c r="F957">
        <v>2667.8500979999999</v>
      </c>
      <c r="G957">
        <v>1664350000</v>
      </c>
      <c r="H957">
        <f t="shared" si="28"/>
        <v>1.8170132576291076E-2</v>
      </c>
      <c r="I957">
        <f t="shared" si="29"/>
        <v>1.0181701325762911</v>
      </c>
    </row>
    <row r="958" spans="1:9" x14ac:dyDescent="0.2">
      <c r="A958" s="4">
        <v>40833</v>
      </c>
      <c r="B958">
        <v>2653.320068</v>
      </c>
      <c r="C958">
        <v>2658.25</v>
      </c>
      <c r="D958">
        <v>2606.9099120000001</v>
      </c>
      <c r="E958">
        <v>2614.919922</v>
      </c>
      <c r="F958">
        <v>2614.919922</v>
      </c>
      <c r="G958">
        <v>1675210000</v>
      </c>
      <c r="H958">
        <f t="shared" si="28"/>
        <v>-1.9840011265880308E-2</v>
      </c>
      <c r="I958">
        <f t="shared" si="29"/>
        <v>0.98015998873411969</v>
      </c>
    </row>
    <row r="959" spans="1:9" x14ac:dyDescent="0.2">
      <c r="A959" s="4">
        <v>40834</v>
      </c>
      <c r="B959">
        <v>2614.0500489999999</v>
      </c>
      <c r="C959">
        <v>2667.570068</v>
      </c>
      <c r="D959">
        <v>2586.3100589999999</v>
      </c>
      <c r="E959">
        <v>2657.429932</v>
      </c>
      <c r="F959">
        <v>2657.429932</v>
      </c>
      <c r="G959">
        <v>1931690000</v>
      </c>
      <c r="H959">
        <f t="shared" si="28"/>
        <v>1.6256715795520904E-2</v>
      </c>
      <c r="I959">
        <f t="shared" si="29"/>
        <v>1.0162567157955209</v>
      </c>
    </row>
    <row r="960" spans="1:9" x14ac:dyDescent="0.2">
      <c r="A960" s="4">
        <v>40835</v>
      </c>
      <c r="B960">
        <v>2642.889893</v>
      </c>
      <c r="C960">
        <v>2651.8798830000001</v>
      </c>
      <c r="D960">
        <v>2597.7700199999999</v>
      </c>
      <c r="E960">
        <v>2604.040039</v>
      </c>
      <c r="F960">
        <v>2604.040039</v>
      </c>
      <c r="G960">
        <v>1980180000</v>
      </c>
      <c r="H960">
        <f t="shared" si="28"/>
        <v>-2.009079989545326E-2</v>
      </c>
      <c r="I960">
        <f t="shared" si="29"/>
        <v>0.97990920010454674</v>
      </c>
    </row>
    <row r="961" spans="1:9" x14ac:dyDescent="0.2">
      <c r="A961" s="4">
        <v>40836</v>
      </c>
      <c r="B961">
        <v>2605.419922</v>
      </c>
      <c r="C961">
        <v>2606.389893</v>
      </c>
      <c r="D961">
        <v>2557.169922</v>
      </c>
      <c r="E961">
        <v>2598.6201169999999</v>
      </c>
      <c r="F961">
        <v>2598.6201169999999</v>
      </c>
      <c r="G961">
        <v>2040180000</v>
      </c>
      <c r="H961">
        <f t="shared" si="28"/>
        <v>-2.0813512537546375E-3</v>
      </c>
      <c r="I961">
        <f t="shared" si="29"/>
        <v>0.99791864874624536</v>
      </c>
    </row>
    <row r="962" spans="1:9" x14ac:dyDescent="0.2">
      <c r="A962" s="4">
        <v>40837</v>
      </c>
      <c r="B962">
        <v>2630.3000489999999</v>
      </c>
      <c r="C962">
        <v>2646.919922</v>
      </c>
      <c r="D962">
        <v>2611.110107</v>
      </c>
      <c r="E962">
        <v>2637.459961</v>
      </c>
      <c r="F962">
        <v>2637.459961</v>
      </c>
      <c r="G962">
        <v>2019950000</v>
      </c>
      <c r="H962">
        <f t="shared" si="28"/>
        <v>1.4946333920034194E-2</v>
      </c>
      <c r="I962">
        <f t="shared" si="29"/>
        <v>1.0149463339200342</v>
      </c>
    </row>
    <row r="963" spans="1:9" x14ac:dyDescent="0.2">
      <c r="A963" s="4">
        <v>40840</v>
      </c>
      <c r="B963">
        <v>2644.830078</v>
      </c>
      <c r="C963">
        <v>2703.070068</v>
      </c>
      <c r="D963">
        <v>2643.9399410000001</v>
      </c>
      <c r="E963">
        <v>2699.4399410000001</v>
      </c>
      <c r="F963">
        <v>2699.4399410000001</v>
      </c>
      <c r="G963">
        <v>1884450000</v>
      </c>
      <c r="H963">
        <f t="shared" si="28"/>
        <v>2.3499875227110723E-2</v>
      </c>
      <c r="I963">
        <f t="shared" si="29"/>
        <v>1.0234998752271107</v>
      </c>
    </row>
    <row r="964" spans="1:9" x14ac:dyDescent="0.2">
      <c r="A964" s="4">
        <v>40841</v>
      </c>
      <c r="B964">
        <v>2685.860107</v>
      </c>
      <c r="C964">
        <v>2685.8798830000001</v>
      </c>
      <c r="D964">
        <v>2633.9399410000001</v>
      </c>
      <c r="E964">
        <v>2638.419922</v>
      </c>
      <c r="F964">
        <v>2638.419922</v>
      </c>
      <c r="G964">
        <v>1777770000</v>
      </c>
      <c r="H964">
        <f t="shared" ref="H964:H1027" si="30">+F964/F963-1</f>
        <v>-2.2604695912365913E-2</v>
      </c>
      <c r="I964">
        <f t="shared" ref="I964:I1027" si="31">1+H964</f>
        <v>0.97739530408763409</v>
      </c>
    </row>
    <row r="965" spans="1:9" x14ac:dyDescent="0.2">
      <c r="A965" s="4">
        <v>40842</v>
      </c>
      <c r="B965">
        <v>2660.419922</v>
      </c>
      <c r="C965">
        <v>2666.290039</v>
      </c>
      <c r="D965">
        <v>2598.73999</v>
      </c>
      <c r="E965">
        <v>2650.669922</v>
      </c>
      <c r="F965">
        <v>2650.669922</v>
      </c>
      <c r="G965">
        <v>2118650000</v>
      </c>
      <c r="H965">
        <f t="shared" si="30"/>
        <v>4.6429303758115381E-3</v>
      </c>
      <c r="I965">
        <f t="shared" si="31"/>
        <v>1.0046429303758115</v>
      </c>
    </row>
    <row r="966" spans="1:9" x14ac:dyDescent="0.2">
      <c r="A966" s="4">
        <v>40843</v>
      </c>
      <c r="B966">
        <v>2720.5900879999999</v>
      </c>
      <c r="C966">
        <v>2753.3701169999999</v>
      </c>
      <c r="D966">
        <v>2694.2700199999999</v>
      </c>
      <c r="E966">
        <v>2738.6298830000001</v>
      </c>
      <c r="F966">
        <v>2738.6298830000001</v>
      </c>
      <c r="G966">
        <v>2810680000</v>
      </c>
      <c r="H966">
        <f t="shared" si="30"/>
        <v>3.3184049160535301E-2</v>
      </c>
      <c r="I966">
        <f t="shared" si="31"/>
        <v>1.0331840491605353</v>
      </c>
    </row>
    <row r="967" spans="1:9" x14ac:dyDescent="0.2">
      <c r="A967" s="4">
        <v>40844</v>
      </c>
      <c r="B967">
        <v>2724.030029</v>
      </c>
      <c r="C967">
        <v>2742.2700199999999</v>
      </c>
      <c r="D967">
        <v>2723.030029</v>
      </c>
      <c r="E967">
        <v>2737.1499020000001</v>
      </c>
      <c r="F967">
        <v>2737.1499020000001</v>
      </c>
      <c r="G967">
        <v>1838530000</v>
      </c>
      <c r="H967">
        <f t="shared" si="30"/>
        <v>-5.404092788101611E-4</v>
      </c>
      <c r="I967">
        <f t="shared" si="31"/>
        <v>0.99945959072118984</v>
      </c>
    </row>
    <row r="968" spans="1:9" x14ac:dyDescent="0.2">
      <c r="A968" s="4">
        <v>40847</v>
      </c>
      <c r="B968">
        <v>2705.889893</v>
      </c>
      <c r="C968">
        <v>2716.6999510000001</v>
      </c>
      <c r="D968">
        <v>2684.1298830000001</v>
      </c>
      <c r="E968">
        <v>2684.4099120000001</v>
      </c>
      <c r="F968">
        <v>2684.4099120000001</v>
      </c>
      <c r="G968">
        <v>1772560000</v>
      </c>
      <c r="H968">
        <f t="shared" si="30"/>
        <v>-1.9268213977416293E-2</v>
      </c>
      <c r="I968">
        <f t="shared" si="31"/>
        <v>0.98073178602258371</v>
      </c>
    </row>
    <row r="969" spans="1:9" x14ac:dyDescent="0.2">
      <c r="A969" s="4">
        <v>40848</v>
      </c>
      <c r="B969">
        <v>2607.3100589999999</v>
      </c>
      <c r="C969">
        <v>2638.6000979999999</v>
      </c>
      <c r="D969">
        <v>2597.1599120000001</v>
      </c>
      <c r="E969">
        <v>2606.959961</v>
      </c>
      <c r="F969">
        <v>2606.959961</v>
      </c>
      <c r="G969">
        <v>2294220000</v>
      </c>
      <c r="H969">
        <f t="shared" si="30"/>
        <v>-2.885176017782487E-2</v>
      </c>
      <c r="I969">
        <f t="shared" si="31"/>
        <v>0.97114823982217513</v>
      </c>
    </row>
    <row r="970" spans="1:9" x14ac:dyDescent="0.2">
      <c r="A970" s="4">
        <v>40849</v>
      </c>
      <c r="B970">
        <v>2637.5600589999999</v>
      </c>
      <c r="C970">
        <v>2648.459961</v>
      </c>
      <c r="D970">
        <v>2613.73999</v>
      </c>
      <c r="E970">
        <v>2639.9799800000001</v>
      </c>
      <c r="F970">
        <v>2639.9799800000001</v>
      </c>
      <c r="G970">
        <v>1921790000</v>
      </c>
      <c r="H970">
        <f t="shared" si="30"/>
        <v>1.2666101318768996E-2</v>
      </c>
      <c r="I970">
        <f t="shared" si="31"/>
        <v>1.012666101318769</v>
      </c>
    </row>
    <row r="971" spans="1:9" x14ac:dyDescent="0.2">
      <c r="A971" s="4">
        <v>40850</v>
      </c>
      <c r="B971">
        <v>2666.209961</v>
      </c>
      <c r="C971">
        <v>2699.8400879999999</v>
      </c>
      <c r="D971">
        <v>2628.219971</v>
      </c>
      <c r="E971">
        <v>2697.969971</v>
      </c>
      <c r="F971">
        <v>2697.969971</v>
      </c>
      <c r="G971">
        <v>2106240000</v>
      </c>
      <c r="H971">
        <f t="shared" si="30"/>
        <v>2.1966072257866065E-2</v>
      </c>
      <c r="I971">
        <f t="shared" si="31"/>
        <v>1.0219660722578661</v>
      </c>
    </row>
    <row r="972" spans="1:9" x14ac:dyDescent="0.2">
      <c r="A972" s="4">
        <v>40851</v>
      </c>
      <c r="B972">
        <v>2678.1599120000001</v>
      </c>
      <c r="C972">
        <v>2693.669922</v>
      </c>
      <c r="D972">
        <v>2655.1201169999999</v>
      </c>
      <c r="E972">
        <v>2686.1499020000001</v>
      </c>
      <c r="F972">
        <v>2686.1499020000001</v>
      </c>
      <c r="G972">
        <v>1930750000</v>
      </c>
      <c r="H972">
        <f t="shared" si="30"/>
        <v>-4.3810973165200329E-3</v>
      </c>
      <c r="I972">
        <f t="shared" si="31"/>
        <v>0.99561890268347997</v>
      </c>
    </row>
    <row r="973" spans="1:9" x14ac:dyDescent="0.2">
      <c r="A973" s="4">
        <v>40854</v>
      </c>
      <c r="B973">
        <v>2683.3798830000001</v>
      </c>
      <c r="C973">
        <v>2697.0200199999999</v>
      </c>
      <c r="D973">
        <v>2649.0600589999999</v>
      </c>
      <c r="E973">
        <v>2695.25</v>
      </c>
      <c r="F973">
        <v>2695.25</v>
      </c>
      <c r="G973">
        <v>1712700000</v>
      </c>
      <c r="H973">
        <f t="shared" si="30"/>
        <v>3.3877848712853265E-3</v>
      </c>
      <c r="I973">
        <f t="shared" si="31"/>
        <v>1.0033877848712853</v>
      </c>
    </row>
    <row r="974" spans="1:9" x14ac:dyDescent="0.2">
      <c r="A974" s="4">
        <v>40855</v>
      </c>
      <c r="B974">
        <v>2712.080078</v>
      </c>
      <c r="C974">
        <v>2730.389893</v>
      </c>
      <c r="D974">
        <v>2680.929932</v>
      </c>
      <c r="E974">
        <v>2727.48999</v>
      </c>
      <c r="F974">
        <v>2727.48999</v>
      </c>
      <c r="G974">
        <v>1850270000</v>
      </c>
      <c r="H974">
        <f t="shared" si="30"/>
        <v>1.1961780910861641E-2</v>
      </c>
      <c r="I974">
        <f t="shared" si="31"/>
        <v>1.0119617809108616</v>
      </c>
    </row>
    <row r="975" spans="1:9" x14ac:dyDescent="0.2">
      <c r="A975" s="4">
        <v>40856</v>
      </c>
      <c r="B975">
        <v>2662.5600589999999</v>
      </c>
      <c r="C975">
        <v>2672.3400879999999</v>
      </c>
      <c r="D975">
        <v>2617.929932</v>
      </c>
      <c r="E975">
        <v>2621.6499020000001</v>
      </c>
      <c r="F975">
        <v>2621.6499020000001</v>
      </c>
      <c r="G975">
        <v>2144160000</v>
      </c>
      <c r="H975">
        <f t="shared" si="30"/>
        <v>-3.8804940948655831E-2</v>
      </c>
      <c r="I975">
        <f t="shared" si="31"/>
        <v>0.96119505905134417</v>
      </c>
    </row>
    <row r="976" spans="1:9" x14ac:dyDescent="0.2">
      <c r="A976" s="4">
        <v>40857</v>
      </c>
      <c r="B976">
        <v>2652.01001</v>
      </c>
      <c r="C976">
        <v>2652.3999020000001</v>
      </c>
      <c r="D976">
        <v>2601.790039</v>
      </c>
      <c r="E976">
        <v>2625.1499020000001</v>
      </c>
      <c r="F976">
        <v>2625.1499020000001</v>
      </c>
      <c r="G976">
        <v>1892390000</v>
      </c>
      <c r="H976">
        <f t="shared" si="30"/>
        <v>1.3350371448643816E-3</v>
      </c>
      <c r="I976">
        <f t="shared" si="31"/>
        <v>1.0013350371448644</v>
      </c>
    </row>
    <row r="977" spans="1:9" x14ac:dyDescent="0.2">
      <c r="A977" s="4">
        <v>40858</v>
      </c>
      <c r="B977">
        <v>2653.530029</v>
      </c>
      <c r="C977">
        <v>2684.669922</v>
      </c>
      <c r="D977">
        <v>2649.8500979999999</v>
      </c>
      <c r="E977">
        <v>2678.75</v>
      </c>
      <c r="F977">
        <v>2678.75</v>
      </c>
      <c r="G977">
        <v>1602640000</v>
      </c>
      <c r="H977">
        <f t="shared" si="30"/>
        <v>2.0417918976422644E-2</v>
      </c>
      <c r="I977">
        <f t="shared" si="31"/>
        <v>1.0204179189764226</v>
      </c>
    </row>
    <row r="978" spans="1:9" x14ac:dyDescent="0.2">
      <c r="A978" s="4">
        <v>40861</v>
      </c>
      <c r="B978">
        <v>2671.110107</v>
      </c>
      <c r="C978">
        <v>2682.1298830000001</v>
      </c>
      <c r="D978">
        <v>2647.4799800000001</v>
      </c>
      <c r="E978">
        <v>2657.219971</v>
      </c>
      <c r="F978">
        <v>2657.219971</v>
      </c>
      <c r="G978">
        <v>1401710000</v>
      </c>
      <c r="H978">
        <f t="shared" si="30"/>
        <v>-8.0373416705552536E-3</v>
      </c>
      <c r="I978">
        <f t="shared" si="31"/>
        <v>0.99196265832944475</v>
      </c>
    </row>
    <row r="979" spans="1:9" x14ac:dyDescent="0.2">
      <c r="A979" s="4">
        <v>40862</v>
      </c>
      <c r="B979">
        <v>2647.9099120000001</v>
      </c>
      <c r="C979">
        <v>2695.8701169999999</v>
      </c>
      <c r="D979">
        <v>2644</v>
      </c>
      <c r="E979">
        <v>2686.1999510000001</v>
      </c>
      <c r="F979">
        <v>2686.1999510000001</v>
      </c>
      <c r="G979">
        <v>1706960000</v>
      </c>
      <c r="H979">
        <f t="shared" si="30"/>
        <v>1.0906127575540436E-2</v>
      </c>
      <c r="I979">
        <f t="shared" si="31"/>
        <v>1.0109061275755404</v>
      </c>
    </row>
    <row r="980" spans="1:9" x14ac:dyDescent="0.2">
      <c r="A980" s="4">
        <v>40863</v>
      </c>
      <c r="B980">
        <v>2661.0900879999999</v>
      </c>
      <c r="C980">
        <v>2688.860107</v>
      </c>
      <c r="D980">
        <v>2637.9099120000001</v>
      </c>
      <c r="E980">
        <v>2639.610107</v>
      </c>
      <c r="F980">
        <v>2639.610107</v>
      </c>
      <c r="G980">
        <v>1950030000</v>
      </c>
      <c r="H980">
        <f t="shared" si="30"/>
        <v>-1.7344145949617751E-2</v>
      </c>
      <c r="I980">
        <f t="shared" si="31"/>
        <v>0.98265585405038225</v>
      </c>
    </row>
    <row r="981" spans="1:9" x14ac:dyDescent="0.2">
      <c r="A981" s="4">
        <v>40864</v>
      </c>
      <c r="B981">
        <v>2637.3701169999999</v>
      </c>
      <c r="C981">
        <v>2637.4799800000001</v>
      </c>
      <c r="D981">
        <v>2576.219971</v>
      </c>
      <c r="E981">
        <v>2587.98999</v>
      </c>
      <c r="F981">
        <v>2587.98999</v>
      </c>
      <c r="G981">
        <v>2197320000</v>
      </c>
      <c r="H981">
        <f t="shared" si="30"/>
        <v>-1.9555962777649705E-2</v>
      </c>
      <c r="I981">
        <f t="shared" si="31"/>
        <v>0.9804440372223503</v>
      </c>
    </row>
    <row r="982" spans="1:9" x14ac:dyDescent="0.2">
      <c r="A982" s="4">
        <v>40865</v>
      </c>
      <c r="B982">
        <v>2595.0200199999999</v>
      </c>
      <c r="C982">
        <v>2595.8400879999999</v>
      </c>
      <c r="D982">
        <v>2567.1499020000001</v>
      </c>
      <c r="E982">
        <v>2572.5</v>
      </c>
      <c r="F982">
        <v>2572.5</v>
      </c>
      <c r="G982">
        <v>1755360000</v>
      </c>
      <c r="H982">
        <f t="shared" si="30"/>
        <v>-5.9853361333905841E-3</v>
      </c>
      <c r="I982">
        <f t="shared" si="31"/>
        <v>0.99401466386660942</v>
      </c>
    </row>
    <row r="983" spans="1:9" x14ac:dyDescent="0.2">
      <c r="A983" s="4">
        <v>40868</v>
      </c>
      <c r="B983">
        <v>2535.3400879999999</v>
      </c>
      <c r="C983">
        <v>2539.8701169999999</v>
      </c>
      <c r="D983">
        <v>2500.889893</v>
      </c>
      <c r="E983">
        <v>2523.139893</v>
      </c>
      <c r="F983">
        <v>2523.139893</v>
      </c>
      <c r="G983">
        <v>2048520000</v>
      </c>
      <c r="H983">
        <f t="shared" si="30"/>
        <v>-1.9187602332361497E-2</v>
      </c>
      <c r="I983">
        <f t="shared" si="31"/>
        <v>0.9808123976676385</v>
      </c>
    </row>
    <row r="984" spans="1:9" x14ac:dyDescent="0.2">
      <c r="A984" s="4">
        <v>40869</v>
      </c>
      <c r="B984">
        <v>2517.639893</v>
      </c>
      <c r="C984">
        <v>2534.3999020000001</v>
      </c>
      <c r="D984">
        <v>2499.1899410000001</v>
      </c>
      <c r="E984">
        <v>2521.280029</v>
      </c>
      <c r="F984">
        <v>2521.280029</v>
      </c>
      <c r="G984">
        <v>1792060000</v>
      </c>
      <c r="H984">
        <f t="shared" si="30"/>
        <v>-7.3712282270188556E-4</v>
      </c>
      <c r="I984">
        <f t="shared" si="31"/>
        <v>0.99926287717729811</v>
      </c>
    </row>
    <row r="985" spans="1:9" x14ac:dyDescent="0.2">
      <c r="A985" s="4">
        <v>40870</v>
      </c>
      <c r="B985">
        <v>2501.179932</v>
      </c>
      <c r="C985">
        <v>2503.3798830000001</v>
      </c>
      <c r="D985">
        <v>2460.080078</v>
      </c>
      <c r="E985">
        <v>2460.080078</v>
      </c>
      <c r="F985">
        <v>2460.080078</v>
      </c>
      <c r="G985">
        <v>1707770000</v>
      </c>
      <c r="H985">
        <f t="shared" si="30"/>
        <v>-2.427336523356094E-2</v>
      </c>
      <c r="I985">
        <f t="shared" si="31"/>
        <v>0.97572663476643906</v>
      </c>
    </row>
    <row r="986" spans="1:9" x14ac:dyDescent="0.2">
      <c r="A986" s="4">
        <v>40872</v>
      </c>
      <c r="B986">
        <v>2453.030029</v>
      </c>
      <c r="C986">
        <v>2477.030029</v>
      </c>
      <c r="D986">
        <v>2441.4799800000001</v>
      </c>
      <c r="E986">
        <v>2441.51001</v>
      </c>
      <c r="F986">
        <v>2441.51001</v>
      </c>
      <c r="G986">
        <v>691750000</v>
      </c>
      <c r="H986">
        <f t="shared" si="30"/>
        <v>-7.5485624090322334E-3</v>
      </c>
      <c r="I986">
        <f t="shared" si="31"/>
        <v>0.99245143759096777</v>
      </c>
    </row>
    <row r="987" spans="1:9" x14ac:dyDescent="0.2">
      <c r="A987" s="4">
        <v>40875</v>
      </c>
      <c r="B987">
        <v>2509.6298830000001</v>
      </c>
      <c r="C987">
        <v>2531.320068</v>
      </c>
      <c r="D987">
        <v>2507.719971</v>
      </c>
      <c r="E987">
        <v>2527.3400879999999</v>
      </c>
      <c r="F987">
        <v>2527.3400879999999</v>
      </c>
      <c r="G987">
        <v>1626060000</v>
      </c>
      <c r="H987">
        <f t="shared" si="30"/>
        <v>3.5154505878925324E-2</v>
      </c>
      <c r="I987">
        <f t="shared" si="31"/>
        <v>1.0351545058789253</v>
      </c>
    </row>
    <row r="988" spans="1:9" x14ac:dyDescent="0.2">
      <c r="A988" s="4">
        <v>40876</v>
      </c>
      <c r="B988">
        <v>2529.110107</v>
      </c>
      <c r="C988">
        <v>2542.459961</v>
      </c>
      <c r="D988">
        <v>2508.2700199999999</v>
      </c>
      <c r="E988">
        <v>2515.51001</v>
      </c>
      <c r="F988">
        <v>2515.51001</v>
      </c>
      <c r="G988">
        <v>1623550000</v>
      </c>
      <c r="H988">
        <f t="shared" si="30"/>
        <v>-4.6808413541850058E-3</v>
      </c>
      <c r="I988">
        <f t="shared" si="31"/>
        <v>0.99531915864581499</v>
      </c>
    </row>
    <row r="989" spans="1:9" x14ac:dyDescent="0.2">
      <c r="A989" s="4">
        <v>40877</v>
      </c>
      <c r="B989">
        <v>2586.389893</v>
      </c>
      <c r="C989">
        <v>2620.3400879999999</v>
      </c>
      <c r="D989">
        <v>2582.48999</v>
      </c>
      <c r="E989">
        <v>2620.3400879999999</v>
      </c>
      <c r="F989">
        <v>2620.3400879999999</v>
      </c>
      <c r="G989">
        <v>2440960000</v>
      </c>
      <c r="H989">
        <f t="shared" si="30"/>
        <v>4.1673488709353279E-2</v>
      </c>
      <c r="I989">
        <f t="shared" si="31"/>
        <v>1.0416734887093533</v>
      </c>
    </row>
    <row r="990" spans="1:9" x14ac:dyDescent="0.2">
      <c r="A990" s="4">
        <v>40878</v>
      </c>
      <c r="B990">
        <v>2615.669922</v>
      </c>
      <c r="C990">
        <v>2636.080078</v>
      </c>
      <c r="D990">
        <v>2611.4799800000001</v>
      </c>
      <c r="E990">
        <v>2626.1999510000001</v>
      </c>
      <c r="F990">
        <v>2626.1999510000001</v>
      </c>
      <c r="G990">
        <v>1826860000</v>
      </c>
      <c r="H990">
        <f t="shared" si="30"/>
        <v>2.2362986494903758E-3</v>
      </c>
      <c r="I990">
        <f t="shared" si="31"/>
        <v>1.0022362986494904</v>
      </c>
    </row>
    <row r="991" spans="1:9" x14ac:dyDescent="0.2">
      <c r="A991" s="4">
        <v>40879</v>
      </c>
      <c r="B991">
        <v>2650.8000489999999</v>
      </c>
      <c r="C991">
        <v>2659.2299800000001</v>
      </c>
      <c r="D991">
        <v>2625.070068</v>
      </c>
      <c r="E991">
        <v>2626.929932</v>
      </c>
      <c r="F991">
        <v>2626.929932</v>
      </c>
      <c r="G991">
        <v>1662730000</v>
      </c>
      <c r="H991">
        <f t="shared" si="30"/>
        <v>2.7796093733156724E-4</v>
      </c>
      <c r="I991">
        <f t="shared" si="31"/>
        <v>1.0002779609373316</v>
      </c>
    </row>
    <row r="992" spans="1:9" x14ac:dyDescent="0.2">
      <c r="A992" s="4">
        <v>40882</v>
      </c>
      <c r="B992">
        <v>2666.469971</v>
      </c>
      <c r="C992">
        <v>2674.530029</v>
      </c>
      <c r="D992">
        <v>2641.5900879999999</v>
      </c>
      <c r="E992">
        <v>2655.76001</v>
      </c>
      <c r="F992">
        <v>2655.76001</v>
      </c>
      <c r="G992">
        <v>1686660000</v>
      </c>
      <c r="H992">
        <f t="shared" si="30"/>
        <v>1.0974818037133627E-2</v>
      </c>
      <c r="I992">
        <f t="shared" si="31"/>
        <v>1.0109748180371336</v>
      </c>
    </row>
    <row r="993" spans="1:9" x14ac:dyDescent="0.2">
      <c r="A993" s="4">
        <v>40883</v>
      </c>
      <c r="B993">
        <v>2655.0200199999999</v>
      </c>
      <c r="C993">
        <v>2663.6298830000001</v>
      </c>
      <c r="D993">
        <v>2639.179932</v>
      </c>
      <c r="E993">
        <v>2649.5600589999999</v>
      </c>
      <c r="F993">
        <v>2649.5600589999999</v>
      </c>
      <c r="G993">
        <v>1491130000</v>
      </c>
      <c r="H993">
        <f t="shared" si="30"/>
        <v>-2.3345298433046224E-3</v>
      </c>
      <c r="I993">
        <f t="shared" si="31"/>
        <v>0.99766547015669538</v>
      </c>
    </row>
    <row r="994" spans="1:9" x14ac:dyDescent="0.2">
      <c r="A994" s="4">
        <v>40884</v>
      </c>
      <c r="B994">
        <v>2638.610107</v>
      </c>
      <c r="C994">
        <v>2660.23999</v>
      </c>
      <c r="D994">
        <v>2612.8000489999999</v>
      </c>
      <c r="E994">
        <v>2649.209961</v>
      </c>
      <c r="F994">
        <v>2649.209961</v>
      </c>
      <c r="G994">
        <v>1658010000</v>
      </c>
      <c r="H994">
        <f t="shared" si="30"/>
        <v>-1.3213438918313614E-4</v>
      </c>
      <c r="I994">
        <f t="shared" si="31"/>
        <v>0.99986786561081686</v>
      </c>
    </row>
    <row r="995" spans="1:9" x14ac:dyDescent="0.2">
      <c r="A995" s="4">
        <v>40885</v>
      </c>
      <c r="B995">
        <v>2633.3000489999999</v>
      </c>
      <c r="C995">
        <v>2645.919922</v>
      </c>
      <c r="D995">
        <v>2592.5500489999999</v>
      </c>
      <c r="E995">
        <v>2596.3798830000001</v>
      </c>
      <c r="F995">
        <v>2596.3798830000001</v>
      </c>
      <c r="G995">
        <v>1845640000</v>
      </c>
      <c r="H995">
        <f t="shared" si="30"/>
        <v>-1.9941823705078576E-2</v>
      </c>
      <c r="I995">
        <f t="shared" si="31"/>
        <v>0.98005817629492142</v>
      </c>
    </row>
    <row r="996" spans="1:9" x14ac:dyDescent="0.2">
      <c r="A996" s="4">
        <v>40886</v>
      </c>
      <c r="B996">
        <v>2603.179932</v>
      </c>
      <c r="C996">
        <v>2653.459961</v>
      </c>
      <c r="D996">
        <v>2603.179932</v>
      </c>
      <c r="E996">
        <v>2646.8500979999999</v>
      </c>
      <c r="F996">
        <v>2646.8500979999999</v>
      </c>
      <c r="G996">
        <v>1664710000</v>
      </c>
      <c r="H996">
        <f t="shared" si="30"/>
        <v>1.9438686661554128E-2</v>
      </c>
      <c r="I996">
        <f t="shared" si="31"/>
        <v>1.0194386866615541</v>
      </c>
    </row>
    <row r="997" spans="1:9" x14ac:dyDescent="0.2">
      <c r="A997" s="4">
        <v>40889</v>
      </c>
      <c r="B997">
        <v>2617.320068</v>
      </c>
      <c r="C997">
        <v>2617.320068</v>
      </c>
      <c r="D997">
        <v>2591.419922</v>
      </c>
      <c r="E997">
        <v>2612.26001</v>
      </c>
      <c r="F997">
        <v>2612.26001</v>
      </c>
      <c r="G997">
        <v>1572600000</v>
      </c>
      <c r="H997">
        <f t="shared" si="30"/>
        <v>-1.3068397045279068E-2</v>
      </c>
      <c r="I997">
        <f t="shared" si="31"/>
        <v>0.98693160295472093</v>
      </c>
    </row>
    <row r="998" spans="1:9" x14ac:dyDescent="0.2">
      <c r="A998" s="4">
        <v>40890</v>
      </c>
      <c r="B998">
        <v>2629.669922</v>
      </c>
      <c r="C998">
        <v>2639.73999</v>
      </c>
      <c r="D998">
        <v>2568.4399410000001</v>
      </c>
      <c r="E998">
        <v>2579.2700199999999</v>
      </c>
      <c r="F998">
        <v>2579.2700199999999</v>
      </c>
      <c r="G998">
        <v>1752320000</v>
      </c>
      <c r="H998">
        <f t="shared" si="30"/>
        <v>-1.2628907487658547E-2</v>
      </c>
      <c r="I998">
        <f t="shared" si="31"/>
        <v>0.98737109251234145</v>
      </c>
    </row>
    <row r="999" spans="1:9" x14ac:dyDescent="0.2">
      <c r="A999" s="4">
        <v>40891</v>
      </c>
      <c r="B999">
        <v>2566.209961</v>
      </c>
      <c r="C999">
        <v>2568.4399410000001</v>
      </c>
      <c r="D999">
        <v>2525.8798830000001</v>
      </c>
      <c r="E999">
        <v>2539.3100589999999</v>
      </c>
      <c r="F999">
        <v>2539.3100589999999</v>
      </c>
      <c r="G999">
        <v>1793960000</v>
      </c>
      <c r="H999">
        <f t="shared" si="30"/>
        <v>-1.5492740461504728E-2</v>
      </c>
      <c r="I999">
        <f t="shared" si="31"/>
        <v>0.98450725953849527</v>
      </c>
    </row>
    <row r="1000" spans="1:9" x14ac:dyDescent="0.2">
      <c r="A1000" s="4">
        <v>40892</v>
      </c>
      <c r="B1000">
        <v>2565.929932</v>
      </c>
      <c r="C1000">
        <v>2565.9399410000001</v>
      </c>
      <c r="D1000">
        <v>2536.580078</v>
      </c>
      <c r="E1000">
        <v>2541.01001</v>
      </c>
      <c r="F1000">
        <v>2541.01001</v>
      </c>
      <c r="G1000">
        <v>1748400000</v>
      </c>
      <c r="H1000">
        <f t="shared" si="30"/>
        <v>6.6945389121553234E-4</v>
      </c>
      <c r="I1000">
        <f t="shared" si="31"/>
        <v>1.0006694538912155</v>
      </c>
    </row>
    <row r="1001" spans="1:9" x14ac:dyDescent="0.2">
      <c r="A1001" s="4">
        <v>40893</v>
      </c>
      <c r="B1001">
        <v>2554.6201169999999</v>
      </c>
      <c r="C1001">
        <v>2585.419922</v>
      </c>
      <c r="D1001">
        <v>2548</v>
      </c>
      <c r="E1001">
        <v>2555.330078</v>
      </c>
      <c r="F1001">
        <v>2555.330078</v>
      </c>
      <c r="G1001">
        <v>2664690000</v>
      </c>
      <c r="H1001">
        <f t="shared" si="30"/>
        <v>5.635581105011056E-3</v>
      </c>
      <c r="I1001">
        <f t="shared" si="31"/>
        <v>1.0056355811050111</v>
      </c>
    </row>
    <row r="1002" spans="1:9" x14ac:dyDescent="0.2">
      <c r="A1002" s="4">
        <v>40896</v>
      </c>
      <c r="B1002">
        <v>2564.070068</v>
      </c>
      <c r="C1002">
        <v>2570.6499020000001</v>
      </c>
      <c r="D1002">
        <v>2518.01001</v>
      </c>
      <c r="E1002">
        <v>2523.139893</v>
      </c>
      <c r="F1002">
        <v>2523.139893</v>
      </c>
      <c r="G1002">
        <v>1560110000</v>
      </c>
      <c r="H1002">
        <f t="shared" si="30"/>
        <v>-1.2597270809411198E-2</v>
      </c>
      <c r="I1002">
        <f t="shared" si="31"/>
        <v>0.9874027291905888</v>
      </c>
    </row>
    <row r="1003" spans="1:9" x14ac:dyDescent="0.2">
      <c r="A1003" s="4">
        <v>40897</v>
      </c>
      <c r="B1003">
        <v>2567.25</v>
      </c>
      <c r="C1003">
        <v>2604.5200199999999</v>
      </c>
      <c r="D1003">
        <v>2566.8701169999999</v>
      </c>
      <c r="E1003">
        <v>2603.7299800000001</v>
      </c>
      <c r="F1003">
        <v>2603.7299800000001</v>
      </c>
      <c r="G1003">
        <v>1835720000</v>
      </c>
      <c r="H1003">
        <f t="shared" si="30"/>
        <v>3.1940395862941617E-2</v>
      </c>
      <c r="I1003">
        <f t="shared" si="31"/>
        <v>1.0319403958629416</v>
      </c>
    </row>
    <row r="1004" spans="1:9" x14ac:dyDescent="0.2">
      <c r="A1004" s="4">
        <v>40898</v>
      </c>
      <c r="B1004">
        <v>2589.7700199999999</v>
      </c>
      <c r="C1004">
        <v>2590.610107</v>
      </c>
      <c r="D1004">
        <v>2544.6599120000001</v>
      </c>
      <c r="E1004">
        <v>2577.969971</v>
      </c>
      <c r="F1004">
        <v>2577.969971</v>
      </c>
      <c r="G1004">
        <v>1853710000</v>
      </c>
      <c r="H1004">
        <f t="shared" si="30"/>
        <v>-9.8935024744770672E-3</v>
      </c>
      <c r="I1004">
        <f t="shared" si="31"/>
        <v>0.99010649752552293</v>
      </c>
    </row>
    <row r="1005" spans="1:9" x14ac:dyDescent="0.2">
      <c r="A1005" s="4">
        <v>40899</v>
      </c>
      <c r="B1005">
        <v>2584.330078</v>
      </c>
      <c r="C1005">
        <v>2601.98999</v>
      </c>
      <c r="D1005">
        <v>2581.919922</v>
      </c>
      <c r="E1005">
        <v>2599.4499510000001</v>
      </c>
      <c r="F1005">
        <v>2599.4499510000001</v>
      </c>
      <c r="G1005">
        <v>1515610000</v>
      </c>
      <c r="H1005">
        <f t="shared" si="30"/>
        <v>8.3321296375178378E-3</v>
      </c>
      <c r="I1005">
        <f t="shared" si="31"/>
        <v>1.0083321296375178</v>
      </c>
    </row>
    <row r="1006" spans="1:9" x14ac:dyDescent="0.2">
      <c r="A1006" s="4">
        <v>40900</v>
      </c>
      <c r="B1006">
        <v>2607.429932</v>
      </c>
      <c r="C1006">
        <v>2618.8400879999999</v>
      </c>
      <c r="D1006">
        <v>2599.889893</v>
      </c>
      <c r="E1006">
        <v>2618.639893</v>
      </c>
      <c r="F1006">
        <v>2618.639893</v>
      </c>
      <c r="G1006">
        <v>960940000</v>
      </c>
      <c r="H1006">
        <f t="shared" si="30"/>
        <v>7.3823087044309066E-3</v>
      </c>
      <c r="I1006">
        <f t="shared" si="31"/>
        <v>1.0073823087044309</v>
      </c>
    </row>
    <row r="1007" spans="1:9" x14ac:dyDescent="0.2">
      <c r="A1007" s="4">
        <v>40904</v>
      </c>
      <c r="B1007">
        <v>2613.51001</v>
      </c>
      <c r="C1007">
        <v>2633.3400879999999</v>
      </c>
      <c r="D1007">
        <v>2610.7700199999999</v>
      </c>
      <c r="E1007">
        <v>2625.1999510000001</v>
      </c>
      <c r="F1007">
        <v>2625.1999510000001</v>
      </c>
      <c r="G1007">
        <v>945590000</v>
      </c>
      <c r="H1007">
        <f t="shared" si="30"/>
        <v>2.5051394113164704E-3</v>
      </c>
      <c r="I1007">
        <f t="shared" si="31"/>
        <v>1.0025051394113165</v>
      </c>
    </row>
    <row r="1008" spans="1:9" x14ac:dyDescent="0.2">
      <c r="A1008" s="4">
        <v>40905</v>
      </c>
      <c r="B1008">
        <v>2626.1899410000001</v>
      </c>
      <c r="C1008">
        <v>2626.3400879999999</v>
      </c>
      <c r="D1008">
        <v>2586.8500979999999</v>
      </c>
      <c r="E1008">
        <v>2589.9799800000001</v>
      </c>
      <c r="F1008">
        <v>2589.9799800000001</v>
      </c>
      <c r="G1008">
        <v>1069930000</v>
      </c>
      <c r="H1008">
        <f t="shared" si="30"/>
        <v>-1.3416109880157512E-2</v>
      </c>
      <c r="I1008">
        <f t="shared" si="31"/>
        <v>0.98658389011984249</v>
      </c>
    </row>
    <row r="1009" spans="1:9" x14ac:dyDescent="0.2">
      <c r="A1009" s="4">
        <v>40906</v>
      </c>
      <c r="B1009">
        <v>2596.330078</v>
      </c>
      <c r="C1009">
        <v>2614.8701169999999</v>
      </c>
      <c r="D1009">
        <v>2593.040039</v>
      </c>
      <c r="E1009">
        <v>2613.73999</v>
      </c>
      <c r="F1009">
        <v>2613.73999</v>
      </c>
      <c r="G1009">
        <v>1011380000</v>
      </c>
      <c r="H1009">
        <f t="shared" si="30"/>
        <v>9.173819945897721E-3</v>
      </c>
      <c r="I1009">
        <f t="shared" si="31"/>
        <v>1.0091738199458977</v>
      </c>
    </row>
    <row r="1010" spans="1:9" x14ac:dyDescent="0.2">
      <c r="A1010" s="4">
        <v>40907</v>
      </c>
      <c r="B1010">
        <v>2610.2299800000001</v>
      </c>
      <c r="C1010">
        <v>2616.459961</v>
      </c>
      <c r="D1010">
        <v>2604.6000979999999</v>
      </c>
      <c r="E1010">
        <v>2605.1499020000001</v>
      </c>
      <c r="F1010">
        <v>2605.1499020000001</v>
      </c>
      <c r="G1010">
        <v>1056790000</v>
      </c>
      <c r="H1010">
        <f t="shared" si="30"/>
        <v>-3.2865120604440579E-3</v>
      </c>
      <c r="I1010">
        <f t="shared" si="31"/>
        <v>0.99671348793955594</v>
      </c>
    </row>
    <row r="1011" spans="1:9" x14ac:dyDescent="0.2">
      <c r="A1011" s="4">
        <v>40911</v>
      </c>
      <c r="B1011">
        <v>2657.389893</v>
      </c>
      <c r="C1011">
        <v>2665.8999020000001</v>
      </c>
      <c r="D1011">
        <v>2641.9799800000001</v>
      </c>
      <c r="E1011">
        <v>2648.719971</v>
      </c>
      <c r="F1011">
        <v>2648.719971</v>
      </c>
      <c r="G1011">
        <v>1636850000</v>
      </c>
      <c r="H1011">
        <f t="shared" si="30"/>
        <v>1.6724591919470955E-2</v>
      </c>
      <c r="I1011">
        <f t="shared" si="31"/>
        <v>1.016724591919471</v>
      </c>
    </row>
    <row r="1012" spans="1:9" x14ac:dyDescent="0.2">
      <c r="A1012" s="4">
        <v>40912</v>
      </c>
      <c r="B1012">
        <v>2639.8999020000001</v>
      </c>
      <c r="C1012">
        <v>2653.179932</v>
      </c>
      <c r="D1012">
        <v>2627.2299800000001</v>
      </c>
      <c r="E1012">
        <v>2648.360107</v>
      </c>
      <c r="F1012">
        <v>2648.360107</v>
      </c>
      <c r="G1012">
        <v>1670530000</v>
      </c>
      <c r="H1012">
        <f t="shared" si="30"/>
        <v>-1.3586336190307691E-4</v>
      </c>
      <c r="I1012">
        <f t="shared" si="31"/>
        <v>0.99986413663809692</v>
      </c>
    </row>
    <row r="1013" spans="1:9" x14ac:dyDescent="0.2">
      <c r="A1013" s="4">
        <v>40913</v>
      </c>
      <c r="B1013">
        <v>2642.570068</v>
      </c>
      <c r="C1013">
        <v>2673.5600589999999</v>
      </c>
      <c r="D1013">
        <v>2631.2299800000001</v>
      </c>
      <c r="E1013">
        <v>2669.860107</v>
      </c>
      <c r="F1013">
        <v>2669.860107</v>
      </c>
      <c r="G1013">
        <v>1836410000</v>
      </c>
      <c r="H1013">
        <f t="shared" si="30"/>
        <v>8.1182313323526767E-3</v>
      </c>
      <c r="I1013">
        <f t="shared" si="31"/>
        <v>1.0081182313323527</v>
      </c>
    </row>
    <row r="1014" spans="1:9" x14ac:dyDescent="0.2">
      <c r="A1014" s="4">
        <v>40914</v>
      </c>
      <c r="B1014">
        <v>2671.169922</v>
      </c>
      <c r="C1014">
        <v>2682.1201169999999</v>
      </c>
      <c r="D1014">
        <v>2658.830078</v>
      </c>
      <c r="E1014">
        <v>2674.219971</v>
      </c>
      <c r="F1014">
        <v>2674.219971</v>
      </c>
      <c r="G1014">
        <v>1683090000</v>
      </c>
      <c r="H1014">
        <f t="shared" si="30"/>
        <v>1.6329934248497935E-3</v>
      </c>
      <c r="I1014">
        <f t="shared" si="31"/>
        <v>1.0016329934248498</v>
      </c>
    </row>
    <row r="1015" spans="1:9" x14ac:dyDescent="0.2">
      <c r="A1015" s="4">
        <v>40917</v>
      </c>
      <c r="B1015">
        <v>2682.9799800000001</v>
      </c>
      <c r="C1015">
        <v>2683.780029</v>
      </c>
      <c r="D1015">
        <v>2662.959961</v>
      </c>
      <c r="E1015">
        <v>2676.5600589999999</v>
      </c>
      <c r="F1015">
        <v>2676.5600589999999</v>
      </c>
      <c r="G1015">
        <v>1768080000</v>
      </c>
      <c r="H1015">
        <f t="shared" si="30"/>
        <v>8.750544178774966E-4</v>
      </c>
      <c r="I1015">
        <f t="shared" si="31"/>
        <v>1.0008750544178775</v>
      </c>
    </row>
    <row r="1016" spans="1:9" x14ac:dyDescent="0.2">
      <c r="A1016" s="4">
        <v>40918</v>
      </c>
      <c r="B1016">
        <v>2704.419922</v>
      </c>
      <c r="C1016">
        <v>2712.5</v>
      </c>
      <c r="D1016">
        <v>2694.330078</v>
      </c>
      <c r="E1016">
        <v>2702.5</v>
      </c>
      <c r="F1016">
        <v>2702.5</v>
      </c>
      <c r="G1016">
        <v>1809500000</v>
      </c>
      <c r="H1016">
        <f t="shared" si="30"/>
        <v>9.691522113533857E-3</v>
      </c>
      <c r="I1016">
        <f t="shared" si="31"/>
        <v>1.0096915221135339</v>
      </c>
    </row>
    <row r="1017" spans="1:9" x14ac:dyDescent="0.2">
      <c r="A1017" s="4">
        <v>40919</v>
      </c>
      <c r="B1017">
        <v>2695.7700199999999</v>
      </c>
      <c r="C1017">
        <v>2714.290039</v>
      </c>
      <c r="D1017">
        <v>2690.7299800000001</v>
      </c>
      <c r="E1017">
        <v>2710.76001</v>
      </c>
      <c r="F1017">
        <v>2710.76001</v>
      </c>
      <c r="G1017">
        <v>1699660000</v>
      </c>
      <c r="H1017">
        <f t="shared" si="30"/>
        <v>3.0564329324698214E-3</v>
      </c>
      <c r="I1017">
        <f t="shared" si="31"/>
        <v>1.0030564329324698</v>
      </c>
    </row>
    <row r="1018" spans="1:9" x14ac:dyDescent="0.2">
      <c r="A1018" s="4">
        <v>40920</v>
      </c>
      <c r="B1018">
        <v>2716.8701169999999</v>
      </c>
      <c r="C1018">
        <v>2726.429932</v>
      </c>
      <c r="D1018">
        <v>2697.320068</v>
      </c>
      <c r="E1018">
        <v>2724.6999510000001</v>
      </c>
      <c r="F1018">
        <v>2724.6999510000001</v>
      </c>
      <c r="G1018">
        <v>1669550000</v>
      </c>
      <c r="H1018">
        <f t="shared" si="30"/>
        <v>5.1424474865260361E-3</v>
      </c>
      <c r="I1018">
        <f t="shared" si="31"/>
        <v>1.005142447486526</v>
      </c>
    </row>
    <row r="1019" spans="1:9" x14ac:dyDescent="0.2">
      <c r="A1019" s="4">
        <v>40921</v>
      </c>
      <c r="B1019">
        <v>2707.4099120000001</v>
      </c>
      <c r="C1019">
        <v>2712.929932</v>
      </c>
      <c r="D1019">
        <v>2689.580078</v>
      </c>
      <c r="E1019">
        <v>2710.669922</v>
      </c>
      <c r="F1019">
        <v>2710.669922</v>
      </c>
      <c r="G1019">
        <v>1655960000</v>
      </c>
      <c r="H1019">
        <f t="shared" si="30"/>
        <v>-5.1492014725698088E-3</v>
      </c>
      <c r="I1019">
        <f t="shared" si="31"/>
        <v>0.99485079852743019</v>
      </c>
    </row>
    <row r="1020" spans="1:9" x14ac:dyDescent="0.2">
      <c r="A1020" s="4">
        <v>40925</v>
      </c>
      <c r="B1020">
        <v>2736.3400879999999</v>
      </c>
      <c r="C1020">
        <v>2742.7299800000001</v>
      </c>
      <c r="D1020">
        <v>2721.030029</v>
      </c>
      <c r="E1020">
        <v>2728.080078</v>
      </c>
      <c r="F1020">
        <v>2728.080078</v>
      </c>
      <c r="G1020">
        <v>1664210000</v>
      </c>
      <c r="H1020">
        <f t="shared" si="30"/>
        <v>6.422824062309429E-3</v>
      </c>
      <c r="I1020">
        <f t="shared" si="31"/>
        <v>1.0064228240623094</v>
      </c>
    </row>
    <row r="1021" spans="1:9" x14ac:dyDescent="0.2">
      <c r="A1021" s="4">
        <v>40926</v>
      </c>
      <c r="B1021">
        <v>2731.1599120000001</v>
      </c>
      <c r="C1021">
        <v>2769.709961</v>
      </c>
      <c r="D1021">
        <v>2730.0500489999999</v>
      </c>
      <c r="E1021">
        <v>2769.709961</v>
      </c>
      <c r="F1021">
        <v>2769.709961</v>
      </c>
      <c r="G1021">
        <v>1968940000</v>
      </c>
      <c r="H1021">
        <f t="shared" si="30"/>
        <v>1.5259773104065122E-2</v>
      </c>
      <c r="I1021">
        <f t="shared" si="31"/>
        <v>1.0152597731040651</v>
      </c>
    </row>
    <row r="1022" spans="1:9" x14ac:dyDescent="0.2">
      <c r="A1022" s="4">
        <v>40927</v>
      </c>
      <c r="B1022">
        <v>2779.73999</v>
      </c>
      <c r="C1022">
        <v>2793.3500979999999</v>
      </c>
      <c r="D1022">
        <v>2777.169922</v>
      </c>
      <c r="E1022">
        <v>2788.330078</v>
      </c>
      <c r="F1022">
        <v>2788.330078</v>
      </c>
      <c r="G1022">
        <v>1959950000</v>
      </c>
      <c r="H1022">
        <f t="shared" si="30"/>
        <v>6.7227678212475883E-3</v>
      </c>
      <c r="I1022">
        <f t="shared" si="31"/>
        <v>1.0067227678212476</v>
      </c>
    </row>
    <row r="1023" spans="1:9" x14ac:dyDescent="0.2">
      <c r="A1023" s="4">
        <v>40928</v>
      </c>
      <c r="B1023">
        <v>2776.040039</v>
      </c>
      <c r="C1023">
        <v>2787.1999510000001</v>
      </c>
      <c r="D1023">
        <v>2775.8701169999999</v>
      </c>
      <c r="E1023">
        <v>2786.6999510000001</v>
      </c>
      <c r="F1023">
        <v>2786.6999510000001</v>
      </c>
      <c r="G1023">
        <v>1949660000</v>
      </c>
      <c r="H1023">
        <f t="shared" si="30"/>
        <v>-5.8462483077659222E-4</v>
      </c>
      <c r="I1023">
        <f t="shared" si="31"/>
        <v>0.99941537516922341</v>
      </c>
    </row>
    <row r="1024" spans="1:9" x14ac:dyDescent="0.2">
      <c r="A1024" s="4">
        <v>40931</v>
      </c>
      <c r="B1024">
        <v>2786.209961</v>
      </c>
      <c r="C1024">
        <v>2804.98999</v>
      </c>
      <c r="D1024">
        <v>2769.820068</v>
      </c>
      <c r="E1024">
        <v>2784.169922</v>
      </c>
      <c r="F1024">
        <v>2784.169922</v>
      </c>
      <c r="G1024">
        <v>1652940000</v>
      </c>
      <c r="H1024">
        <f t="shared" si="30"/>
        <v>-9.0789429952520262E-4</v>
      </c>
      <c r="I1024">
        <f t="shared" si="31"/>
        <v>0.9990921057004748</v>
      </c>
    </row>
    <row r="1025" spans="1:9" x14ac:dyDescent="0.2">
      <c r="A1025" s="4">
        <v>40932</v>
      </c>
      <c r="B1025">
        <v>2771.580078</v>
      </c>
      <c r="C1025">
        <v>2788.3798830000001</v>
      </c>
      <c r="D1025">
        <v>2766.3400879999999</v>
      </c>
      <c r="E1025">
        <v>2786.639893</v>
      </c>
      <c r="F1025">
        <v>2786.639893</v>
      </c>
      <c r="G1025">
        <v>1620690000</v>
      </c>
      <c r="H1025">
        <f t="shared" si="30"/>
        <v>8.8714807975009968E-4</v>
      </c>
      <c r="I1025">
        <f t="shared" si="31"/>
        <v>1.0008871480797501</v>
      </c>
    </row>
    <row r="1026" spans="1:9" x14ac:dyDescent="0.2">
      <c r="A1026" s="4">
        <v>40933</v>
      </c>
      <c r="B1026">
        <v>2803.2299800000001</v>
      </c>
      <c r="C1026">
        <v>2822.790039</v>
      </c>
      <c r="D1026">
        <v>2788.9499510000001</v>
      </c>
      <c r="E1026">
        <v>2818.3100589999999</v>
      </c>
      <c r="F1026">
        <v>2818.3100589999999</v>
      </c>
      <c r="G1026">
        <v>1918040000</v>
      </c>
      <c r="H1026">
        <f t="shared" si="30"/>
        <v>1.1365001297639843E-2</v>
      </c>
      <c r="I1026">
        <f t="shared" si="31"/>
        <v>1.0113650012976398</v>
      </c>
    </row>
    <row r="1027" spans="1:9" x14ac:dyDescent="0.2">
      <c r="A1027" s="4">
        <v>40934</v>
      </c>
      <c r="B1027">
        <v>2828.780029</v>
      </c>
      <c r="C1027">
        <v>2834.3000489999999</v>
      </c>
      <c r="D1027">
        <v>2794.780029</v>
      </c>
      <c r="E1027">
        <v>2805.280029</v>
      </c>
      <c r="F1027">
        <v>2805.280029</v>
      </c>
      <c r="G1027">
        <v>1998970000</v>
      </c>
      <c r="H1027">
        <f t="shared" si="30"/>
        <v>-4.6233486476726648E-3</v>
      </c>
      <c r="I1027">
        <f t="shared" si="31"/>
        <v>0.99537665135232734</v>
      </c>
    </row>
    <row r="1028" spans="1:9" x14ac:dyDescent="0.2">
      <c r="A1028" s="4">
        <v>40935</v>
      </c>
      <c r="B1028">
        <v>2797.6599120000001</v>
      </c>
      <c r="C1028">
        <v>2821.5500489999999</v>
      </c>
      <c r="D1028">
        <v>2797.23999</v>
      </c>
      <c r="E1028">
        <v>2816.5500489999999</v>
      </c>
      <c r="F1028">
        <v>2816.5500489999999</v>
      </c>
      <c r="G1028">
        <v>1707350000</v>
      </c>
      <c r="H1028">
        <f t="shared" ref="H1028:H1091" si="32">+F1028/F1027-1</f>
        <v>4.017431373515068E-3</v>
      </c>
      <c r="I1028">
        <f t="shared" ref="I1028:I1091" si="33">1+H1028</f>
        <v>1.0040174313735151</v>
      </c>
    </row>
    <row r="1029" spans="1:9" x14ac:dyDescent="0.2">
      <c r="A1029" s="4">
        <v>40938</v>
      </c>
      <c r="B1029">
        <v>2790.3999020000001</v>
      </c>
      <c r="C1029">
        <v>2816.8500979999999</v>
      </c>
      <c r="D1029">
        <v>2782.4399410000001</v>
      </c>
      <c r="E1029">
        <v>2811.9399410000001</v>
      </c>
      <c r="F1029">
        <v>2811.9399410000001</v>
      </c>
      <c r="G1029">
        <v>1668970000</v>
      </c>
      <c r="H1029">
        <f t="shared" si="32"/>
        <v>-1.6367925013924811E-3</v>
      </c>
      <c r="I1029">
        <f t="shared" si="33"/>
        <v>0.99836320749860752</v>
      </c>
    </row>
    <row r="1030" spans="1:9" x14ac:dyDescent="0.2">
      <c r="A1030" s="4">
        <v>40939</v>
      </c>
      <c r="B1030">
        <v>2825.76001</v>
      </c>
      <c r="C1030">
        <v>2830.4499510000001</v>
      </c>
      <c r="D1030">
        <v>2798.7700199999999</v>
      </c>
      <c r="E1030">
        <v>2813.8400879999999</v>
      </c>
      <c r="F1030">
        <v>2813.8400879999999</v>
      </c>
      <c r="G1030">
        <v>1786550000</v>
      </c>
      <c r="H1030">
        <f t="shared" si="32"/>
        <v>6.757423842147503E-4</v>
      </c>
      <c r="I1030">
        <f t="shared" si="33"/>
        <v>1.0006757423842148</v>
      </c>
    </row>
    <row r="1031" spans="1:9" x14ac:dyDescent="0.2">
      <c r="A1031" s="4">
        <v>40940</v>
      </c>
      <c r="B1031">
        <v>2830.1000979999999</v>
      </c>
      <c r="C1031">
        <v>2855.7299800000001</v>
      </c>
      <c r="D1031">
        <v>2825.1899410000001</v>
      </c>
      <c r="E1031">
        <v>2848.2700199999999</v>
      </c>
      <c r="F1031">
        <v>2848.2700199999999</v>
      </c>
      <c r="G1031">
        <v>2125720000</v>
      </c>
      <c r="H1031">
        <f t="shared" si="32"/>
        <v>1.2235923479387179E-2</v>
      </c>
      <c r="I1031">
        <f t="shared" si="33"/>
        <v>1.0122359234793872</v>
      </c>
    </row>
    <row r="1032" spans="1:9" x14ac:dyDescent="0.2">
      <c r="A1032" s="4">
        <v>40941</v>
      </c>
      <c r="B1032">
        <v>2854.1000979999999</v>
      </c>
      <c r="C1032">
        <v>2868.2299800000001</v>
      </c>
      <c r="D1032">
        <v>2849.3999020000001</v>
      </c>
      <c r="E1032">
        <v>2859.679932</v>
      </c>
      <c r="F1032">
        <v>2859.679932</v>
      </c>
      <c r="G1032">
        <v>1913430000</v>
      </c>
      <c r="H1032">
        <f t="shared" si="32"/>
        <v>4.0059095239854958E-3</v>
      </c>
      <c r="I1032">
        <f t="shared" si="33"/>
        <v>1.0040059095239855</v>
      </c>
    </row>
    <row r="1033" spans="1:9" x14ac:dyDescent="0.2">
      <c r="A1033" s="4">
        <v>40942</v>
      </c>
      <c r="B1033">
        <v>2888.9499510000001</v>
      </c>
      <c r="C1033">
        <v>2908.1298830000001</v>
      </c>
      <c r="D1033">
        <v>2885.8400879999999</v>
      </c>
      <c r="E1033">
        <v>2905.6599120000001</v>
      </c>
      <c r="F1033">
        <v>2905.6599120000001</v>
      </c>
      <c r="G1033">
        <v>2152890000</v>
      </c>
      <c r="H1033">
        <f t="shared" si="32"/>
        <v>1.607871548332418E-2</v>
      </c>
      <c r="I1033">
        <f t="shared" si="33"/>
        <v>1.0160787154833242</v>
      </c>
    </row>
    <row r="1034" spans="1:9" x14ac:dyDescent="0.2">
      <c r="A1034" s="4">
        <v>40945</v>
      </c>
      <c r="B1034">
        <v>2892.5200199999999</v>
      </c>
      <c r="C1034">
        <v>2903.030029</v>
      </c>
      <c r="D1034">
        <v>2887.330078</v>
      </c>
      <c r="E1034">
        <v>2901.98999</v>
      </c>
      <c r="F1034">
        <v>2901.98999</v>
      </c>
      <c r="G1034">
        <v>1684490000</v>
      </c>
      <c r="H1034">
        <f t="shared" si="32"/>
        <v>-1.2630253061770569E-3</v>
      </c>
      <c r="I1034">
        <f t="shared" si="33"/>
        <v>0.99873697469382294</v>
      </c>
    </row>
    <row r="1035" spans="1:9" x14ac:dyDescent="0.2">
      <c r="A1035" s="4">
        <v>40946</v>
      </c>
      <c r="B1035">
        <v>2895.9099120000001</v>
      </c>
      <c r="C1035">
        <v>2910.2700199999999</v>
      </c>
      <c r="D1035">
        <v>2885.169922</v>
      </c>
      <c r="E1035">
        <v>2904.080078</v>
      </c>
      <c r="F1035">
        <v>2904.080078</v>
      </c>
      <c r="G1035">
        <v>1784580000</v>
      </c>
      <c r="H1035">
        <f t="shared" si="32"/>
        <v>7.2022577858721348E-4</v>
      </c>
      <c r="I1035">
        <f t="shared" si="33"/>
        <v>1.0007202257785872</v>
      </c>
    </row>
    <row r="1036" spans="1:9" x14ac:dyDescent="0.2">
      <c r="A1036" s="4">
        <v>40947</v>
      </c>
      <c r="B1036">
        <v>2906.5900879999999</v>
      </c>
      <c r="C1036">
        <v>2918.26001</v>
      </c>
      <c r="D1036">
        <v>2892.709961</v>
      </c>
      <c r="E1036">
        <v>2915.860107</v>
      </c>
      <c r="F1036">
        <v>2915.860107</v>
      </c>
      <c r="G1036">
        <v>1981150000</v>
      </c>
      <c r="H1036">
        <f t="shared" si="32"/>
        <v>4.0563719606907522E-3</v>
      </c>
      <c r="I1036">
        <f t="shared" si="33"/>
        <v>1.0040563719606908</v>
      </c>
    </row>
    <row r="1037" spans="1:9" x14ac:dyDescent="0.2">
      <c r="A1037" s="4">
        <v>40948</v>
      </c>
      <c r="B1037">
        <v>2922.459961</v>
      </c>
      <c r="C1037">
        <v>2930.679932</v>
      </c>
      <c r="D1037">
        <v>2904.51001</v>
      </c>
      <c r="E1037">
        <v>2927.2299800000001</v>
      </c>
      <c r="F1037">
        <v>2927.2299800000001</v>
      </c>
      <c r="G1037">
        <v>2153090000</v>
      </c>
      <c r="H1037">
        <f t="shared" si="32"/>
        <v>3.8993204690118688E-3</v>
      </c>
      <c r="I1037">
        <f t="shared" si="33"/>
        <v>1.0038993204690119</v>
      </c>
    </row>
    <row r="1038" spans="1:9" x14ac:dyDescent="0.2">
      <c r="A1038" s="4">
        <v>40949</v>
      </c>
      <c r="B1038">
        <v>2902</v>
      </c>
      <c r="C1038">
        <v>2910.9799800000001</v>
      </c>
      <c r="D1038">
        <v>2895.1000979999999</v>
      </c>
      <c r="E1038">
        <v>2903.8798830000001</v>
      </c>
      <c r="F1038">
        <v>2903.8798830000001</v>
      </c>
      <c r="G1038">
        <v>1787640000</v>
      </c>
      <c r="H1038">
        <f t="shared" si="32"/>
        <v>-7.9768576980753236E-3</v>
      </c>
      <c r="I1038">
        <f t="shared" si="33"/>
        <v>0.99202314230192468</v>
      </c>
    </row>
    <row r="1039" spans="1:9" x14ac:dyDescent="0.2">
      <c r="A1039" s="4">
        <v>40952</v>
      </c>
      <c r="B1039">
        <v>2926.209961</v>
      </c>
      <c r="C1039">
        <v>2933.929932</v>
      </c>
      <c r="D1039">
        <v>2913.889893</v>
      </c>
      <c r="E1039">
        <v>2931.389893</v>
      </c>
      <c r="F1039">
        <v>2931.389893</v>
      </c>
      <c r="G1039">
        <v>1619980000</v>
      </c>
      <c r="H1039">
        <f t="shared" si="32"/>
        <v>9.4735357894966121E-3</v>
      </c>
      <c r="I1039">
        <f t="shared" si="33"/>
        <v>1.0094735357894966</v>
      </c>
    </row>
    <row r="1040" spans="1:9" x14ac:dyDescent="0.2">
      <c r="A1040" s="4">
        <v>40953</v>
      </c>
      <c r="B1040">
        <v>2921.6999510000001</v>
      </c>
      <c r="C1040">
        <v>2932.080078</v>
      </c>
      <c r="D1040">
        <v>2911.6000979999999</v>
      </c>
      <c r="E1040">
        <v>2931.830078</v>
      </c>
      <c r="F1040">
        <v>2931.830078</v>
      </c>
      <c r="G1040">
        <v>1881630000</v>
      </c>
      <c r="H1040">
        <f t="shared" si="32"/>
        <v>1.5016255635291742E-4</v>
      </c>
      <c r="I1040">
        <f t="shared" si="33"/>
        <v>1.0001501625563529</v>
      </c>
    </row>
    <row r="1041" spans="1:9" x14ac:dyDescent="0.2">
      <c r="A1041" s="4">
        <v>40954</v>
      </c>
      <c r="B1041">
        <v>2943.419922</v>
      </c>
      <c r="C1041">
        <v>2958.1899410000001</v>
      </c>
      <c r="D1041">
        <v>2911.330078</v>
      </c>
      <c r="E1041">
        <v>2915.830078</v>
      </c>
      <c r="F1041">
        <v>2915.830078</v>
      </c>
      <c r="G1041">
        <v>2038980000</v>
      </c>
      <c r="H1041">
        <f t="shared" si="32"/>
        <v>-5.45734219730587E-3</v>
      </c>
      <c r="I1041">
        <f t="shared" si="33"/>
        <v>0.99454265780269413</v>
      </c>
    </row>
    <row r="1042" spans="1:9" x14ac:dyDescent="0.2">
      <c r="A1042" s="4">
        <v>40955</v>
      </c>
      <c r="B1042">
        <v>2915.669922</v>
      </c>
      <c r="C1042">
        <v>2961.3798830000001</v>
      </c>
      <c r="D1042">
        <v>2912.719971</v>
      </c>
      <c r="E1042">
        <v>2959.8500979999999</v>
      </c>
      <c r="F1042">
        <v>2959.8500979999999</v>
      </c>
      <c r="G1042">
        <v>1945230000</v>
      </c>
      <c r="H1042">
        <f t="shared" si="32"/>
        <v>1.509690853802903E-2</v>
      </c>
      <c r="I1042">
        <f t="shared" si="33"/>
        <v>1.015096908538029</v>
      </c>
    </row>
    <row r="1043" spans="1:9" x14ac:dyDescent="0.2">
      <c r="A1043" s="4">
        <v>40956</v>
      </c>
      <c r="B1043">
        <v>2958.219971</v>
      </c>
      <c r="C1043">
        <v>2962.780029</v>
      </c>
      <c r="D1043">
        <v>2941.5500489999999</v>
      </c>
      <c r="E1043">
        <v>2951.780029</v>
      </c>
      <c r="F1043">
        <v>2951.780029</v>
      </c>
      <c r="G1043">
        <v>1973900000</v>
      </c>
      <c r="H1043">
        <f t="shared" si="32"/>
        <v>-2.7265127397677613E-3</v>
      </c>
      <c r="I1043">
        <f t="shared" si="33"/>
        <v>0.99727348726023224</v>
      </c>
    </row>
    <row r="1044" spans="1:9" x14ac:dyDescent="0.2">
      <c r="A1044" s="4">
        <v>40960</v>
      </c>
      <c r="B1044">
        <v>2957.3000489999999</v>
      </c>
      <c r="C1044">
        <v>2965.0500489999999</v>
      </c>
      <c r="D1044">
        <v>2934.070068</v>
      </c>
      <c r="E1044">
        <v>2948.570068</v>
      </c>
      <c r="F1044">
        <v>2948.570068</v>
      </c>
      <c r="G1044">
        <v>1821540000</v>
      </c>
      <c r="H1044">
        <f t="shared" si="32"/>
        <v>-1.087466196147191E-3</v>
      </c>
      <c r="I1044">
        <f t="shared" si="33"/>
        <v>0.99891253380385281</v>
      </c>
    </row>
    <row r="1045" spans="1:9" x14ac:dyDescent="0.2">
      <c r="A1045" s="4">
        <v>40961</v>
      </c>
      <c r="B1045">
        <v>2942.7700199999999</v>
      </c>
      <c r="C1045">
        <v>2950.3701169999999</v>
      </c>
      <c r="D1045">
        <v>2929.679932</v>
      </c>
      <c r="E1045">
        <v>2933.169922</v>
      </c>
      <c r="F1045">
        <v>2933.169922</v>
      </c>
      <c r="G1045">
        <v>1706310000</v>
      </c>
      <c r="H1045">
        <f t="shared" si="32"/>
        <v>-5.222920142591625E-3</v>
      </c>
      <c r="I1045">
        <f t="shared" si="33"/>
        <v>0.99477707985740838</v>
      </c>
    </row>
    <row r="1046" spans="1:9" x14ac:dyDescent="0.2">
      <c r="A1046" s="4">
        <v>40962</v>
      </c>
      <c r="B1046">
        <v>2933.1599120000001</v>
      </c>
      <c r="C1046">
        <v>2958.419922</v>
      </c>
      <c r="D1046">
        <v>2922.959961</v>
      </c>
      <c r="E1046">
        <v>2956.9799800000001</v>
      </c>
      <c r="F1046">
        <v>2956.9799800000001</v>
      </c>
      <c r="G1046">
        <v>1768390000</v>
      </c>
      <c r="H1046">
        <f t="shared" si="32"/>
        <v>8.1175174412551065E-3</v>
      </c>
      <c r="I1046">
        <f t="shared" si="33"/>
        <v>1.0081175174412551</v>
      </c>
    </row>
    <row r="1047" spans="1:9" x14ac:dyDescent="0.2">
      <c r="A1047" s="4">
        <v>40963</v>
      </c>
      <c r="B1047">
        <v>2963.1298830000001</v>
      </c>
      <c r="C1047">
        <v>2970.8798830000001</v>
      </c>
      <c r="D1047">
        <v>2958.820068</v>
      </c>
      <c r="E1047">
        <v>2963.75</v>
      </c>
      <c r="F1047">
        <v>2963.75</v>
      </c>
      <c r="G1047">
        <v>1643180000</v>
      </c>
      <c r="H1047">
        <f t="shared" si="32"/>
        <v>2.2895048481186286E-3</v>
      </c>
      <c r="I1047">
        <f t="shared" si="33"/>
        <v>1.0022895048481186</v>
      </c>
    </row>
    <row r="1048" spans="1:9" x14ac:dyDescent="0.2">
      <c r="A1048" s="4">
        <v>40966</v>
      </c>
      <c r="B1048">
        <v>2945.8701169999999</v>
      </c>
      <c r="C1048">
        <v>2976.080078</v>
      </c>
      <c r="D1048">
        <v>2933.3000489999999</v>
      </c>
      <c r="E1048">
        <v>2966.1599120000001</v>
      </c>
      <c r="F1048">
        <v>2966.1599120000001</v>
      </c>
      <c r="G1048">
        <v>1763650000</v>
      </c>
      <c r="H1048">
        <f t="shared" si="32"/>
        <v>8.1312931252641718E-4</v>
      </c>
      <c r="I1048">
        <f t="shared" si="33"/>
        <v>1.0008131293125264</v>
      </c>
    </row>
    <row r="1049" spans="1:9" x14ac:dyDescent="0.2">
      <c r="A1049" s="4">
        <v>40967</v>
      </c>
      <c r="B1049">
        <v>2969.25</v>
      </c>
      <c r="C1049">
        <v>2988.5900879999999</v>
      </c>
      <c r="D1049">
        <v>2966.610107</v>
      </c>
      <c r="E1049">
        <v>2986.76001</v>
      </c>
      <c r="F1049">
        <v>2986.76001</v>
      </c>
      <c r="G1049">
        <v>1812490000</v>
      </c>
      <c r="H1049">
        <f t="shared" si="32"/>
        <v>6.9450395835570777E-3</v>
      </c>
      <c r="I1049">
        <f t="shared" si="33"/>
        <v>1.0069450395835571</v>
      </c>
    </row>
    <row r="1050" spans="1:9" x14ac:dyDescent="0.2">
      <c r="A1050" s="4">
        <v>40968</v>
      </c>
      <c r="B1050">
        <v>2991.669922</v>
      </c>
      <c r="C1050">
        <v>3000.110107</v>
      </c>
      <c r="D1050">
        <v>2961.7700199999999</v>
      </c>
      <c r="E1050">
        <v>2966.889893</v>
      </c>
      <c r="F1050">
        <v>2966.889893</v>
      </c>
      <c r="G1050">
        <v>2170190000</v>
      </c>
      <c r="H1050">
        <f t="shared" si="32"/>
        <v>-6.6527330396390916E-3</v>
      </c>
      <c r="I1050">
        <f t="shared" si="33"/>
        <v>0.99334726696036091</v>
      </c>
    </row>
    <row r="1051" spans="1:9" x14ac:dyDescent="0.2">
      <c r="A1051" s="4">
        <v>40969</v>
      </c>
      <c r="B1051">
        <v>2979.110107</v>
      </c>
      <c r="C1051">
        <v>2996.3701169999999</v>
      </c>
      <c r="D1051">
        <v>2974.5900879999999</v>
      </c>
      <c r="E1051">
        <v>2988.969971</v>
      </c>
      <c r="F1051">
        <v>2988.969971</v>
      </c>
      <c r="G1051">
        <v>1903690000</v>
      </c>
      <c r="H1051">
        <f t="shared" si="32"/>
        <v>7.4421629370524656E-3</v>
      </c>
      <c r="I1051">
        <f t="shared" si="33"/>
        <v>1.0074421629370525</v>
      </c>
    </row>
    <row r="1052" spans="1:9" x14ac:dyDescent="0.2">
      <c r="A1052" s="4">
        <v>40970</v>
      </c>
      <c r="B1052">
        <v>2986.080078</v>
      </c>
      <c r="C1052">
        <v>2995.969971</v>
      </c>
      <c r="D1052">
        <v>2968</v>
      </c>
      <c r="E1052">
        <v>2976.1899410000001</v>
      </c>
      <c r="F1052">
        <v>2976.1899410000001</v>
      </c>
      <c r="G1052">
        <v>1755130000</v>
      </c>
      <c r="H1052">
        <f t="shared" si="32"/>
        <v>-4.2757304770526527E-3</v>
      </c>
      <c r="I1052">
        <f t="shared" si="33"/>
        <v>0.99572426952294735</v>
      </c>
    </row>
    <row r="1053" spans="1:9" x14ac:dyDescent="0.2">
      <c r="A1053" s="4">
        <v>40973</v>
      </c>
      <c r="B1053">
        <v>2969.7299800000001</v>
      </c>
      <c r="C1053">
        <v>2973.929932</v>
      </c>
      <c r="D1053">
        <v>2940.5200199999999</v>
      </c>
      <c r="E1053">
        <v>2950.4799800000001</v>
      </c>
      <c r="F1053">
        <v>2950.4799800000001</v>
      </c>
      <c r="G1053">
        <v>1679030000</v>
      </c>
      <c r="H1053">
        <f t="shared" si="32"/>
        <v>-8.6385484494183595E-3</v>
      </c>
      <c r="I1053">
        <f t="shared" si="33"/>
        <v>0.99136145155058164</v>
      </c>
    </row>
    <row r="1054" spans="1:9" x14ac:dyDescent="0.2">
      <c r="A1054" s="4">
        <v>40974</v>
      </c>
      <c r="B1054">
        <v>2917.5200199999999</v>
      </c>
      <c r="C1054">
        <v>2921.7700199999999</v>
      </c>
      <c r="D1054">
        <v>2900.280029</v>
      </c>
      <c r="E1054">
        <v>2910.320068</v>
      </c>
      <c r="F1054">
        <v>2910.320068</v>
      </c>
      <c r="G1054">
        <v>1870720000</v>
      </c>
      <c r="H1054">
        <f t="shared" si="32"/>
        <v>-1.3611314861387447E-2</v>
      </c>
      <c r="I1054">
        <f t="shared" si="33"/>
        <v>0.98638868513861255</v>
      </c>
    </row>
    <row r="1055" spans="1:9" x14ac:dyDescent="0.2">
      <c r="A1055" s="4">
        <v>40975</v>
      </c>
      <c r="B1055">
        <v>2922.570068</v>
      </c>
      <c r="C1055">
        <v>2940.280029</v>
      </c>
      <c r="D1055">
        <v>2920.540039</v>
      </c>
      <c r="E1055">
        <v>2935.6899410000001</v>
      </c>
      <c r="F1055">
        <v>2935.6899410000001</v>
      </c>
      <c r="G1055">
        <v>1589360000</v>
      </c>
      <c r="H1055">
        <f t="shared" si="32"/>
        <v>8.7172106184989495E-3</v>
      </c>
      <c r="I1055">
        <f t="shared" si="33"/>
        <v>1.0087172106184989</v>
      </c>
    </row>
    <row r="1056" spans="1:9" x14ac:dyDescent="0.2">
      <c r="A1056" s="4">
        <v>40976</v>
      </c>
      <c r="B1056">
        <v>2954.3999020000001</v>
      </c>
      <c r="C1056">
        <v>2976.0500489999999</v>
      </c>
      <c r="D1056">
        <v>2945.7299800000001</v>
      </c>
      <c r="E1056">
        <v>2970.419922</v>
      </c>
      <c r="F1056">
        <v>2970.419922</v>
      </c>
      <c r="G1056">
        <v>1619740000</v>
      </c>
      <c r="H1056">
        <f t="shared" si="32"/>
        <v>1.1830261947952669E-2</v>
      </c>
      <c r="I1056">
        <f t="shared" si="33"/>
        <v>1.0118302619479527</v>
      </c>
    </row>
    <row r="1057" spans="1:9" x14ac:dyDescent="0.2">
      <c r="A1057" s="4">
        <v>40977</v>
      </c>
      <c r="B1057">
        <v>2975.0900879999999</v>
      </c>
      <c r="C1057">
        <v>2993.9799800000001</v>
      </c>
      <c r="D1057">
        <v>2973.959961</v>
      </c>
      <c r="E1057">
        <v>2988.3400879999999</v>
      </c>
      <c r="F1057">
        <v>2988.3400879999999</v>
      </c>
      <c r="G1057">
        <v>1580560000</v>
      </c>
      <c r="H1057">
        <f t="shared" si="32"/>
        <v>6.032872950816337E-3</v>
      </c>
      <c r="I1057">
        <f t="shared" si="33"/>
        <v>1.0060328729508163</v>
      </c>
    </row>
    <row r="1058" spans="1:9" x14ac:dyDescent="0.2">
      <c r="A1058" s="4">
        <v>40980</v>
      </c>
      <c r="B1058">
        <v>2989.0500489999999</v>
      </c>
      <c r="C1058">
        <v>2994.1000979999999</v>
      </c>
      <c r="D1058">
        <v>2973.6499020000001</v>
      </c>
      <c r="E1058">
        <v>2983.6599120000001</v>
      </c>
      <c r="F1058">
        <v>2983.6599120000001</v>
      </c>
      <c r="G1058">
        <v>1341660000</v>
      </c>
      <c r="H1058">
        <f t="shared" si="32"/>
        <v>-1.5661457070410556E-3</v>
      </c>
      <c r="I1058">
        <f t="shared" si="33"/>
        <v>0.99843385429295894</v>
      </c>
    </row>
    <row r="1059" spans="1:9" x14ac:dyDescent="0.2">
      <c r="A1059" s="4">
        <v>40981</v>
      </c>
      <c r="B1059">
        <v>3003.709961</v>
      </c>
      <c r="C1059">
        <v>3039.889893</v>
      </c>
      <c r="D1059">
        <v>2996.459961</v>
      </c>
      <c r="E1059">
        <v>3039.8798830000001</v>
      </c>
      <c r="F1059">
        <v>3039.8798830000001</v>
      </c>
      <c r="G1059">
        <v>1709900000</v>
      </c>
      <c r="H1059">
        <f t="shared" si="32"/>
        <v>1.8842620358268336E-2</v>
      </c>
      <c r="I1059">
        <f t="shared" si="33"/>
        <v>1.0188426203582683</v>
      </c>
    </row>
    <row r="1060" spans="1:9" x14ac:dyDescent="0.2">
      <c r="A1060" s="4">
        <v>40982</v>
      </c>
      <c r="B1060">
        <v>3042.209961</v>
      </c>
      <c r="C1060">
        <v>3051.3701169999999</v>
      </c>
      <c r="D1060">
        <v>3024.7299800000001</v>
      </c>
      <c r="E1060">
        <v>3040.7299800000001</v>
      </c>
      <c r="F1060">
        <v>3040.7299800000001</v>
      </c>
      <c r="G1060">
        <v>1662300000</v>
      </c>
      <c r="H1060">
        <f t="shared" si="32"/>
        <v>2.7964822056092409E-4</v>
      </c>
      <c r="I1060">
        <f t="shared" si="33"/>
        <v>1.0002796482205609</v>
      </c>
    </row>
    <row r="1061" spans="1:9" x14ac:dyDescent="0.2">
      <c r="A1061" s="4">
        <v>40983</v>
      </c>
      <c r="B1061">
        <v>3048.580078</v>
      </c>
      <c r="C1061">
        <v>3059.8100589999999</v>
      </c>
      <c r="D1061">
        <v>3037.820068</v>
      </c>
      <c r="E1061">
        <v>3056.3701169999999</v>
      </c>
      <c r="F1061">
        <v>3056.3701169999999</v>
      </c>
      <c r="G1061">
        <v>1677540000</v>
      </c>
      <c r="H1061">
        <f t="shared" si="32"/>
        <v>5.1435468137159823E-3</v>
      </c>
      <c r="I1061">
        <f t="shared" si="33"/>
        <v>1.005143546813716</v>
      </c>
    </row>
    <row r="1062" spans="1:9" x14ac:dyDescent="0.2">
      <c r="A1062" s="4">
        <v>40984</v>
      </c>
      <c r="B1062">
        <v>3058.48999</v>
      </c>
      <c r="C1062">
        <v>3060.820068</v>
      </c>
      <c r="D1062">
        <v>3047.6899410000001</v>
      </c>
      <c r="E1062">
        <v>3055.26001</v>
      </c>
      <c r="F1062">
        <v>3055.26001</v>
      </c>
      <c r="G1062">
        <v>2088610000</v>
      </c>
      <c r="H1062">
        <f t="shared" si="32"/>
        <v>-3.6321091932722815E-4</v>
      </c>
      <c r="I1062">
        <f t="shared" si="33"/>
        <v>0.99963678908067277</v>
      </c>
    </row>
    <row r="1063" spans="1:9" x14ac:dyDescent="0.2">
      <c r="A1063" s="4">
        <v>40987</v>
      </c>
      <c r="B1063">
        <v>3057.23999</v>
      </c>
      <c r="C1063">
        <v>3087.1000979999999</v>
      </c>
      <c r="D1063">
        <v>3050.889893</v>
      </c>
      <c r="E1063">
        <v>3078.320068</v>
      </c>
      <c r="F1063">
        <v>3078.320068</v>
      </c>
      <c r="G1063">
        <v>1548400000</v>
      </c>
      <c r="H1063">
        <f t="shared" si="32"/>
        <v>7.547658112410538E-3</v>
      </c>
      <c r="I1063">
        <f t="shared" si="33"/>
        <v>1.0075476581124105</v>
      </c>
    </row>
    <row r="1064" spans="1:9" x14ac:dyDescent="0.2">
      <c r="A1064" s="4">
        <v>40988</v>
      </c>
      <c r="B1064">
        <v>3060.929932</v>
      </c>
      <c r="C1064">
        <v>3078.719971</v>
      </c>
      <c r="D1064">
        <v>3050.820068</v>
      </c>
      <c r="E1064">
        <v>3074.1499020000001</v>
      </c>
      <c r="F1064">
        <v>3074.1499020000001</v>
      </c>
      <c r="G1064">
        <v>1508580000</v>
      </c>
      <c r="H1064">
        <f t="shared" si="32"/>
        <v>-1.354688891304634E-3</v>
      </c>
      <c r="I1064">
        <f t="shared" si="33"/>
        <v>0.99864531110869537</v>
      </c>
    </row>
    <row r="1065" spans="1:9" x14ac:dyDescent="0.2">
      <c r="A1065" s="4">
        <v>40989</v>
      </c>
      <c r="B1065">
        <v>3077.4399410000001</v>
      </c>
      <c r="C1065">
        <v>3090.080078</v>
      </c>
      <c r="D1065">
        <v>3069.0900879999999</v>
      </c>
      <c r="E1065">
        <v>3075.320068</v>
      </c>
      <c r="F1065">
        <v>3075.320068</v>
      </c>
      <c r="G1065">
        <v>1552400000</v>
      </c>
      <c r="H1065">
        <f t="shared" si="32"/>
        <v>3.8064702025053521E-4</v>
      </c>
      <c r="I1065">
        <f t="shared" si="33"/>
        <v>1.0003806470202505</v>
      </c>
    </row>
    <row r="1066" spans="1:9" x14ac:dyDescent="0.2">
      <c r="A1066" s="4">
        <v>40990</v>
      </c>
      <c r="B1066">
        <v>3055</v>
      </c>
      <c r="C1066">
        <v>3068.5</v>
      </c>
      <c r="D1066">
        <v>3050.6999510000001</v>
      </c>
      <c r="E1066">
        <v>3063.320068</v>
      </c>
      <c r="F1066">
        <v>3063.320068</v>
      </c>
      <c r="G1066">
        <v>1524800000</v>
      </c>
      <c r="H1066">
        <f t="shared" si="32"/>
        <v>-3.9020328728918141E-3</v>
      </c>
      <c r="I1066">
        <f t="shared" si="33"/>
        <v>0.99609796712710819</v>
      </c>
    </row>
    <row r="1067" spans="1:9" x14ac:dyDescent="0.2">
      <c r="A1067" s="4">
        <v>40991</v>
      </c>
      <c r="B1067">
        <v>3066.3701169999999</v>
      </c>
      <c r="C1067">
        <v>3070.929932</v>
      </c>
      <c r="D1067">
        <v>3044.669922</v>
      </c>
      <c r="E1067">
        <v>3067.919922</v>
      </c>
      <c r="F1067">
        <v>3067.919922</v>
      </c>
      <c r="G1067">
        <v>1428940000</v>
      </c>
      <c r="H1067">
        <f t="shared" si="32"/>
        <v>1.5015910508506813E-3</v>
      </c>
      <c r="I1067">
        <f t="shared" si="33"/>
        <v>1.0015015910508507</v>
      </c>
    </row>
    <row r="1068" spans="1:9" x14ac:dyDescent="0.2">
      <c r="A1068" s="4">
        <v>40994</v>
      </c>
      <c r="B1068">
        <v>3090.5200199999999</v>
      </c>
      <c r="C1068">
        <v>3122.570068</v>
      </c>
      <c r="D1068">
        <v>3090.0500489999999</v>
      </c>
      <c r="E1068">
        <v>3122.570068</v>
      </c>
      <c r="F1068">
        <v>3122.570068</v>
      </c>
      <c r="G1068">
        <v>1627520000</v>
      </c>
      <c r="H1068">
        <f t="shared" si="32"/>
        <v>1.7813419968397692E-2</v>
      </c>
      <c r="I1068">
        <f t="shared" si="33"/>
        <v>1.0178134199683977</v>
      </c>
    </row>
    <row r="1069" spans="1:9" x14ac:dyDescent="0.2">
      <c r="A1069" s="4">
        <v>40995</v>
      </c>
      <c r="B1069">
        <v>3124.0600589999999</v>
      </c>
      <c r="C1069">
        <v>3134.169922</v>
      </c>
      <c r="D1069">
        <v>3119.030029</v>
      </c>
      <c r="E1069">
        <v>3120.3500979999999</v>
      </c>
      <c r="F1069">
        <v>3120.3500979999999</v>
      </c>
      <c r="G1069">
        <v>1662460000</v>
      </c>
      <c r="H1069">
        <f t="shared" si="32"/>
        <v>-7.1094321397313642E-4</v>
      </c>
      <c r="I1069">
        <f t="shared" si="33"/>
        <v>0.99928905678602686</v>
      </c>
    </row>
    <row r="1070" spans="1:9" x14ac:dyDescent="0.2">
      <c r="A1070" s="4">
        <v>40996</v>
      </c>
      <c r="B1070">
        <v>3123.8400879999999</v>
      </c>
      <c r="C1070">
        <v>3130.5600589999999</v>
      </c>
      <c r="D1070">
        <v>3086.929932</v>
      </c>
      <c r="E1070">
        <v>3104.959961</v>
      </c>
      <c r="F1070">
        <v>3104.959961</v>
      </c>
      <c r="G1070">
        <v>1765680000</v>
      </c>
      <c r="H1070">
        <f t="shared" si="32"/>
        <v>-4.9321827732933254E-3</v>
      </c>
      <c r="I1070">
        <f t="shared" si="33"/>
        <v>0.99506781722670667</v>
      </c>
    </row>
    <row r="1071" spans="1:9" x14ac:dyDescent="0.2">
      <c r="A1071" s="4">
        <v>40997</v>
      </c>
      <c r="B1071">
        <v>3087.25</v>
      </c>
      <c r="C1071">
        <v>3099.8000489999999</v>
      </c>
      <c r="D1071">
        <v>3069.8100589999999</v>
      </c>
      <c r="E1071">
        <v>3095.360107</v>
      </c>
      <c r="F1071">
        <v>3095.360107</v>
      </c>
      <c r="G1071">
        <v>1756160000</v>
      </c>
      <c r="H1071">
        <f t="shared" si="32"/>
        <v>-3.0917802872112432E-3</v>
      </c>
      <c r="I1071">
        <f t="shared" si="33"/>
        <v>0.99690821971278876</v>
      </c>
    </row>
    <row r="1072" spans="1:9" x14ac:dyDescent="0.2">
      <c r="A1072" s="4">
        <v>40998</v>
      </c>
      <c r="B1072">
        <v>3110.969971</v>
      </c>
      <c r="C1072">
        <v>3111.5500489999999</v>
      </c>
      <c r="D1072">
        <v>3079.0500489999999</v>
      </c>
      <c r="E1072">
        <v>3091.570068</v>
      </c>
      <c r="F1072">
        <v>3091.570068</v>
      </c>
      <c r="G1072">
        <v>1833130000</v>
      </c>
      <c r="H1072">
        <f t="shared" si="32"/>
        <v>-1.2244258725919721E-3</v>
      </c>
      <c r="I1072">
        <f t="shared" si="33"/>
        <v>0.99877557412740803</v>
      </c>
    </row>
    <row r="1073" spans="1:9" x14ac:dyDescent="0.2">
      <c r="A1073" s="4">
        <v>41001</v>
      </c>
      <c r="B1073">
        <v>3085.9399410000001</v>
      </c>
      <c r="C1073">
        <v>3123.030029</v>
      </c>
      <c r="D1073">
        <v>3079.780029</v>
      </c>
      <c r="E1073">
        <v>3119.6999510000001</v>
      </c>
      <c r="F1073">
        <v>3119.6999510000001</v>
      </c>
      <c r="G1073">
        <v>1768210000</v>
      </c>
      <c r="H1073">
        <f t="shared" si="32"/>
        <v>9.098898741181749E-3</v>
      </c>
      <c r="I1073">
        <f t="shared" si="33"/>
        <v>1.0090988987411817</v>
      </c>
    </row>
    <row r="1074" spans="1:9" x14ac:dyDescent="0.2">
      <c r="A1074" s="4">
        <v>41002</v>
      </c>
      <c r="B1074">
        <v>3119.6499020000001</v>
      </c>
      <c r="C1074">
        <v>3128.25</v>
      </c>
      <c r="D1074">
        <v>3097.4099120000001</v>
      </c>
      <c r="E1074">
        <v>3113.570068</v>
      </c>
      <c r="F1074">
        <v>3113.570068</v>
      </c>
      <c r="G1074">
        <v>1804950000</v>
      </c>
      <c r="H1074">
        <f t="shared" si="32"/>
        <v>-1.96489505281916E-3</v>
      </c>
      <c r="I1074">
        <f t="shared" si="33"/>
        <v>0.99803510494718084</v>
      </c>
    </row>
    <row r="1075" spans="1:9" x14ac:dyDescent="0.2">
      <c r="A1075" s="4">
        <v>41003</v>
      </c>
      <c r="B1075">
        <v>3085.459961</v>
      </c>
      <c r="C1075">
        <v>3086.3500979999999</v>
      </c>
      <c r="D1075">
        <v>3052.580078</v>
      </c>
      <c r="E1075">
        <v>3068.0900879999999</v>
      </c>
      <c r="F1075">
        <v>3068.0900879999999</v>
      </c>
      <c r="G1075">
        <v>1813150000</v>
      </c>
      <c r="H1075">
        <f t="shared" si="32"/>
        <v>-1.4607019918204123E-2</v>
      </c>
      <c r="I1075">
        <f t="shared" si="33"/>
        <v>0.98539298008179588</v>
      </c>
    </row>
    <row r="1076" spans="1:9" x14ac:dyDescent="0.2">
      <c r="A1076" s="4">
        <v>41004</v>
      </c>
      <c r="B1076">
        <v>3061.75</v>
      </c>
      <c r="C1076">
        <v>3083.3798830000001</v>
      </c>
      <c r="D1076">
        <v>3061.139893</v>
      </c>
      <c r="E1076">
        <v>3080.5</v>
      </c>
      <c r="F1076">
        <v>3080.5</v>
      </c>
      <c r="G1076">
        <v>1548040000</v>
      </c>
      <c r="H1076">
        <f t="shared" si="32"/>
        <v>4.0448329886197953E-3</v>
      </c>
      <c r="I1076">
        <f t="shared" si="33"/>
        <v>1.0040448329886198</v>
      </c>
    </row>
    <row r="1077" spans="1:9" x14ac:dyDescent="0.2">
      <c r="A1077" s="4">
        <v>41008</v>
      </c>
      <c r="B1077">
        <v>3037.280029</v>
      </c>
      <c r="C1077">
        <v>3058.76001</v>
      </c>
      <c r="D1077">
        <v>3032.219971</v>
      </c>
      <c r="E1077">
        <v>3047.080078</v>
      </c>
      <c r="F1077">
        <v>3047.080078</v>
      </c>
      <c r="G1077">
        <v>1371140000</v>
      </c>
      <c r="H1077">
        <f t="shared" si="32"/>
        <v>-1.0848862846940421E-2</v>
      </c>
      <c r="I1077">
        <f t="shared" si="33"/>
        <v>0.98915113715305958</v>
      </c>
    </row>
    <row r="1078" spans="1:9" x14ac:dyDescent="0.2">
      <c r="A1078" s="4">
        <v>41009</v>
      </c>
      <c r="B1078">
        <v>3044.669922</v>
      </c>
      <c r="C1078">
        <v>3055.1999510000001</v>
      </c>
      <c r="D1078">
        <v>2987</v>
      </c>
      <c r="E1078">
        <v>2991.219971</v>
      </c>
      <c r="F1078">
        <v>2991.219971</v>
      </c>
      <c r="G1078">
        <v>1953600000</v>
      </c>
      <c r="H1078">
        <f t="shared" si="32"/>
        <v>-1.8332339672761266E-2</v>
      </c>
      <c r="I1078">
        <f t="shared" si="33"/>
        <v>0.98166766032723873</v>
      </c>
    </row>
    <row r="1079" spans="1:9" x14ac:dyDescent="0.2">
      <c r="A1079" s="4">
        <v>41010</v>
      </c>
      <c r="B1079">
        <v>3020.1499020000001</v>
      </c>
      <c r="C1079">
        <v>3030.51001</v>
      </c>
      <c r="D1079">
        <v>3008.75</v>
      </c>
      <c r="E1079">
        <v>3016.459961</v>
      </c>
      <c r="F1079">
        <v>3016.459961</v>
      </c>
      <c r="G1079">
        <v>1540890000</v>
      </c>
      <c r="H1079">
        <f t="shared" si="32"/>
        <v>8.4380253691480611E-3</v>
      </c>
      <c r="I1079">
        <f t="shared" si="33"/>
        <v>1.0084380253691481</v>
      </c>
    </row>
    <row r="1080" spans="1:9" x14ac:dyDescent="0.2">
      <c r="A1080" s="4">
        <v>41011</v>
      </c>
      <c r="B1080">
        <v>3023.110107</v>
      </c>
      <c r="C1080">
        <v>3059.26001</v>
      </c>
      <c r="D1080">
        <v>3020.4399410000001</v>
      </c>
      <c r="E1080">
        <v>3055.5500489999999</v>
      </c>
      <c r="F1080">
        <v>3055.5500489999999</v>
      </c>
      <c r="G1080">
        <v>1480340000</v>
      </c>
      <c r="H1080">
        <f t="shared" si="32"/>
        <v>1.2958928182504659E-2</v>
      </c>
      <c r="I1080">
        <f t="shared" si="33"/>
        <v>1.0129589281825047</v>
      </c>
    </row>
    <row r="1081" spans="1:9" x14ac:dyDescent="0.2">
      <c r="A1081" s="4">
        <v>41012</v>
      </c>
      <c r="B1081">
        <v>3045.080078</v>
      </c>
      <c r="C1081">
        <v>3045.419922</v>
      </c>
      <c r="D1081">
        <v>3010.7700199999999</v>
      </c>
      <c r="E1081">
        <v>3011.330078</v>
      </c>
      <c r="F1081">
        <v>3011.330078</v>
      </c>
      <c r="G1081">
        <v>1483850000</v>
      </c>
      <c r="H1081">
        <f t="shared" si="32"/>
        <v>-1.4472016589769821E-2</v>
      </c>
      <c r="I1081">
        <f t="shared" si="33"/>
        <v>0.98552798341023018</v>
      </c>
    </row>
    <row r="1082" spans="1:9" x14ac:dyDescent="0.2">
      <c r="A1082" s="4">
        <v>41015</v>
      </c>
      <c r="B1082">
        <v>3027.570068</v>
      </c>
      <c r="C1082">
        <v>3027.570068</v>
      </c>
      <c r="D1082">
        <v>2975.8701169999999</v>
      </c>
      <c r="E1082">
        <v>2988.3999020000001</v>
      </c>
      <c r="F1082">
        <v>2988.3999020000001</v>
      </c>
      <c r="G1082">
        <v>1594320000</v>
      </c>
      <c r="H1082">
        <f t="shared" si="32"/>
        <v>-7.6146338681108983E-3</v>
      </c>
      <c r="I1082">
        <f t="shared" si="33"/>
        <v>0.9923853661318891</v>
      </c>
    </row>
    <row r="1083" spans="1:9" x14ac:dyDescent="0.2">
      <c r="A1083" s="4">
        <v>41016</v>
      </c>
      <c r="B1083">
        <v>3002.0200199999999</v>
      </c>
      <c r="C1083">
        <v>3052.76001</v>
      </c>
      <c r="D1083">
        <v>2999.48999</v>
      </c>
      <c r="E1083">
        <v>3042.820068</v>
      </c>
      <c r="F1083">
        <v>3042.820068</v>
      </c>
      <c r="G1083">
        <v>1555070000</v>
      </c>
      <c r="H1083">
        <f t="shared" si="32"/>
        <v>1.8210469744554203E-2</v>
      </c>
      <c r="I1083">
        <f t="shared" si="33"/>
        <v>1.0182104697445542</v>
      </c>
    </row>
    <row r="1084" spans="1:9" x14ac:dyDescent="0.2">
      <c r="A1084" s="4">
        <v>41017</v>
      </c>
      <c r="B1084">
        <v>3031.820068</v>
      </c>
      <c r="C1084">
        <v>3045.040039</v>
      </c>
      <c r="D1084">
        <v>3023.9099120000001</v>
      </c>
      <c r="E1084">
        <v>3031.4499510000001</v>
      </c>
      <c r="F1084">
        <v>3031.4499510000001</v>
      </c>
      <c r="G1084">
        <v>1599470000</v>
      </c>
      <c r="H1084">
        <f t="shared" si="32"/>
        <v>-3.7367036978539492E-3</v>
      </c>
      <c r="I1084">
        <f t="shared" si="33"/>
        <v>0.99626329630214605</v>
      </c>
    </row>
    <row r="1085" spans="1:9" x14ac:dyDescent="0.2">
      <c r="A1085" s="4">
        <v>41018</v>
      </c>
      <c r="B1085">
        <v>3028.1999510000001</v>
      </c>
      <c r="C1085">
        <v>3058.719971</v>
      </c>
      <c r="D1085">
        <v>2994.9399410000001</v>
      </c>
      <c r="E1085">
        <v>3007.5600589999999</v>
      </c>
      <c r="F1085">
        <v>3007.5600589999999</v>
      </c>
      <c r="G1085">
        <v>1991120000</v>
      </c>
      <c r="H1085">
        <f t="shared" si="32"/>
        <v>-7.8806816494263465E-3</v>
      </c>
      <c r="I1085">
        <f t="shared" si="33"/>
        <v>0.99211931835057365</v>
      </c>
    </row>
    <row r="1086" spans="1:9" x14ac:dyDescent="0.2">
      <c r="A1086" s="4">
        <v>41019</v>
      </c>
      <c r="B1086">
        <v>3023.7299800000001</v>
      </c>
      <c r="C1086">
        <v>3034.6899410000001</v>
      </c>
      <c r="D1086">
        <v>2999.01001</v>
      </c>
      <c r="E1086">
        <v>3000.4499510000001</v>
      </c>
      <c r="F1086">
        <v>3000.4499510000001</v>
      </c>
      <c r="G1086">
        <v>1935880000</v>
      </c>
      <c r="H1086">
        <f t="shared" si="32"/>
        <v>-2.3640784757474886E-3</v>
      </c>
      <c r="I1086">
        <f t="shared" si="33"/>
        <v>0.99763592152425251</v>
      </c>
    </row>
    <row r="1087" spans="1:9" x14ac:dyDescent="0.2">
      <c r="A1087" s="4">
        <v>41022</v>
      </c>
      <c r="B1087">
        <v>2969</v>
      </c>
      <c r="C1087">
        <v>2973.3798830000001</v>
      </c>
      <c r="D1087">
        <v>2946.040039</v>
      </c>
      <c r="E1087">
        <v>2970.4499510000001</v>
      </c>
      <c r="F1087">
        <v>2970.4499510000001</v>
      </c>
      <c r="G1087">
        <v>1767360000</v>
      </c>
      <c r="H1087">
        <f t="shared" si="32"/>
        <v>-9.9985003882505641E-3</v>
      </c>
      <c r="I1087">
        <f t="shared" si="33"/>
        <v>0.99000149961174944</v>
      </c>
    </row>
    <row r="1088" spans="1:9" x14ac:dyDescent="0.2">
      <c r="A1088" s="4">
        <v>41023</v>
      </c>
      <c r="B1088">
        <v>2967.3701169999999</v>
      </c>
      <c r="C1088">
        <v>2979.080078</v>
      </c>
      <c r="D1088">
        <v>2950.3798830000001</v>
      </c>
      <c r="E1088">
        <v>2961.6000979999999</v>
      </c>
      <c r="F1088">
        <v>2961.6000979999999</v>
      </c>
      <c r="G1088">
        <v>1690840000</v>
      </c>
      <c r="H1088">
        <f t="shared" si="32"/>
        <v>-2.9792971253466138E-3</v>
      </c>
      <c r="I1088">
        <f t="shared" si="33"/>
        <v>0.99702070287465339</v>
      </c>
    </row>
    <row r="1089" spans="1:9" x14ac:dyDescent="0.2">
      <c r="A1089" s="4">
        <v>41024</v>
      </c>
      <c r="B1089">
        <v>3013.6499020000001</v>
      </c>
      <c r="C1089">
        <v>3031.4099120000001</v>
      </c>
      <c r="D1089">
        <v>3010.570068</v>
      </c>
      <c r="E1089">
        <v>3029.6298830000001</v>
      </c>
      <c r="F1089">
        <v>3029.6298830000001</v>
      </c>
      <c r="G1089">
        <v>1721330000</v>
      </c>
      <c r="H1089">
        <f t="shared" si="32"/>
        <v>2.2970618162101442E-2</v>
      </c>
      <c r="I1089">
        <f t="shared" si="33"/>
        <v>1.0229706181621014</v>
      </c>
    </row>
    <row r="1090" spans="1:9" x14ac:dyDescent="0.2">
      <c r="A1090" s="4">
        <v>41025</v>
      </c>
      <c r="B1090">
        <v>3029.6201169999999</v>
      </c>
      <c r="C1090">
        <v>3056.7700199999999</v>
      </c>
      <c r="D1090">
        <v>3027.790039</v>
      </c>
      <c r="E1090">
        <v>3050.610107</v>
      </c>
      <c r="F1090">
        <v>3050.610107</v>
      </c>
      <c r="G1090">
        <v>1763510000</v>
      </c>
      <c r="H1090">
        <f t="shared" si="32"/>
        <v>6.9250122325914543E-3</v>
      </c>
      <c r="I1090">
        <f t="shared" si="33"/>
        <v>1.0069250122325915</v>
      </c>
    </row>
    <row r="1091" spans="1:9" x14ac:dyDescent="0.2">
      <c r="A1091" s="4">
        <v>41026</v>
      </c>
      <c r="B1091">
        <v>3060.3400879999999</v>
      </c>
      <c r="C1091">
        <v>3076.4399410000001</v>
      </c>
      <c r="D1091">
        <v>3043.3000489999999</v>
      </c>
      <c r="E1091">
        <v>3069.1999510000001</v>
      </c>
      <c r="F1091">
        <v>3069.1999510000001</v>
      </c>
      <c r="G1091">
        <v>1777750000</v>
      </c>
      <c r="H1091">
        <f t="shared" si="32"/>
        <v>6.0938118435205357E-3</v>
      </c>
      <c r="I1091">
        <f t="shared" si="33"/>
        <v>1.0060938118435205</v>
      </c>
    </row>
    <row r="1092" spans="1:9" x14ac:dyDescent="0.2">
      <c r="A1092" s="4">
        <v>41029</v>
      </c>
      <c r="B1092">
        <v>3060.0600589999999</v>
      </c>
      <c r="C1092">
        <v>3063.6599120000001</v>
      </c>
      <c r="D1092">
        <v>3043.25</v>
      </c>
      <c r="E1092">
        <v>3046.360107</v>
      </c>
      <c r="F1092">
        <v>3046.360107</v>
      </c>
      <c r="G1092">
        <v>1633170000</v>
      </c>
      <c r="H1092">
        <f t="shared" ref="H1092:H1155" si="34">+F1092/F1091-1</f>
        <v>-7.4416279045483869E-3</v>
      </c>
      <c r="I1092">
        <f t="shared" ref="I1092:I1155" si="35">1+H1092</f>
        <v>0.99255837209545161</v>
      </c>
    </row>
    <row r="1093" spans="1:9" x14ac:dyDescent="0.2">
      <c r="A1093" s="4">
        <v>41030</v>
      </c>
      <c r="B1093">
        <v>3044.790039</v>
      </c>
      <c r="C1093">
        <v>3085.3999020000001</v>
      </c>
      <c r="D1093">
        <v>3041.6201169999999</v>
      </c>
      <c r="E1093">
        <v>3050.4399410000001</v>
      </c>
      <c r="F1093">
        <v>3050.4399410000001</v>
      </c>
      <c r="G1093">
        <v>1854230000</v>
      </c>
      <c r="H1093">
        <f t="shared" si="34"/>
        <v>1.3392487613743675E-3</v>
      </c>
      <c r="I1093">
        <f t="shared" si="35"/>
        <v>1.0013392487613744</v>
      </c>
    </row>
    <row r="1094" spans="1:9" x14ac:dyDescent="0.2">
      <c r="A1094" s="4">
        <v>41031</v>
      </c>
      <c r="B1094">
        <v>3035.070068</v>
      </c>
      <c r="C1094">
        <v>3061.469971</v>
      </c>
      <c r="D1094">
        <v>3028.9399410000001</v>
      </c>
      <c r="E1094">
        <v>3059.8500979999999</v>
      </c>
      <c r="F1094">
        <v>3059.8500979999999</v>
      </c>
      <c r="G1094">
        <v>1825190000</v>
      </c>
      <c r="H1094">
        <f t="shared" si="34"/>
        <v>3.0848524088347151E-3</v>
      </c>
      <c r="I1094">
        <f t="shared" si="35"/>
        <v>1.0030848524088347</v>
      </c>
    </row>
    <row r="1095" spans="1:9" x14ac:dyDescent="0.2">
      <c r="A1095" s="4">
        <v>41032</v>
      </c>
      <c r="B1095">
        <v>3061.1298830000001</v>
      </c>
      <c r="C1095">
        <v>3061.3798830000001</v>
      </c>
      <c r="D1095">
        <v>3016.1999510000001</v>
      </c>
      <c r="E1095">
        <v>3024.3000489999999</v>
      </c>
      <c r="F1095">
        <v>3024.3000489999999</v>
      </c>
      <c r="G1095">
        <v>1869130000</v>
      </c>
      <c r="H1095">
        <f t="shared" si="34"/>
        <v>-1.1618232220995561E-2</v>
      </c>
      <c r="I1095">
        <f t="shared" si="35"/>
        <v>0.98838176777900444</v>
      </c>
    </row>
    <row r="1096" spans="1:9" x14ac:dyDescent="0.2">
      <c r="A1096" s="4">
        <v>41033</v>
      </c>
      <c r="B1096">
        <v>3001.1499020000001</v>
      </c>
      <c r="C1096">
        <v>3001.4799800000001</v>
      </c>
      <c r="D1096">
        <v>2956.3400879999999</v>
      </c>
      <c r="E1096">
        <v>2956.3400879999999</v>
      </c>
      <c r="F1096">
        <v>2956.3400879999999</v>
      </c>
      <c r="G1096">
        <v>1944010000</v>
      </c>
      <c r="H1096">
        <f t="shared" si="34"/>
        <v>-2.2471302416726568E-2</v>
      </c>
      <c r="I1096">
        <f t="shared" si="35"/>
        <v>0.97752869758327343</v>
      </c>
    </row>
    <row r="1097" spans="1:9" x14ac:dyDescent="0.2">
      <c r="A1097" s="4">
        <v>41036</v>
      </c>
      <c r="B1097">
        <v>2940.4099120000001</v>
      </c>
      <c r="C1097">
        <v>2970.1999510000001</v>
      </c>
      <c r="D1097">
        <v>2939.209961</v>
      </c>
      <c r="E1097">
        <v>2957.76001</v>
      </c>
      <c r="F1097">
        <v>2957.76001</v>
      </c>
      <c r="G1097">
        <v>1740430000</v>
      </c>
      <c r="H1097">
        <f t="shared" si="34"/>
        <v>4.8029724515230576E-4</v>
      </c>
      <c r="I1097">
        <f t="shared" si="35"/>
        <v>1.0004802972451523</v>
      </c>
    </row>
    <row r="1098" spans="1:9" x14ac:dyDescent="0.2">
      <c r="A1098" s="4">
        <v>41037</v>
      </c>
      <c r="B1098">
        <v>2939.360107</v>
      </c>
      <c r="C1098">
        <v>2952.6499020000001</v>
      </c>
      <c r="D1098">
        <v>2900.0600589999999</v>
      </c>
      <c r="E1098">
        <v>2946.2700199999999</v>
      </c>
      <c r="F1098">
        <v>2946.2700199999999</v>
      </c>
      <c r="G1098">
        <v>2175840000</v>
      </c>
      <c r="H1098">
        <f t="shared" si="34"/>
        <v>-3.8846931330307477E-3</v>
      </c>
      <c r="I1098">
        <f t="shared" si="35"/>
        <v>0.99611530686696925</v>
      </c>
    </row>
    <row r="1099" spans="1:9" x14ac:dyDescent="0.2">
      <c r="A1099" s="4">
        <v>41038</v>
      </c>
      <c r="B1099">
        <v>2912.4099120000001</v>
      </c>
      <c r="C1099">
        <v>2948.7700199999999</v>
      </c>
      <c r="D1099">
        <v>2900.179932</v>
      </c>
      <c r="E1099">
        <v>2934.709961</v>
      </c>
      <c r="F1099">
        <v>2934.709961</v>
      </c>
      <c r="G1099">
        <v>2047090000</v>
      </c>
      <c r="H1099">
        <f t="shared" si="34"/>
        <v>-3.9236250993722743E-3</v>
      </c>
      <c r="I1099">
        <f t="shared" si="35"/>
        <v>0.99607637490062773</v>
      </c>
    </row>
    <row r="1100" spans="1:9" x14ac:dyDescent="0.2">
      <c r="A1100" s="4">
        <v>41039</v>
      </c>
      <c r="B1100">
        <v>2950.209961</v>
      </c>
      <c r="C1100">
        <v>2950.209961</v>
      </c>
      <c r="D1100">
        <v>2923.139893</v>
      </c>
      <c r="E1100">
        <v>2933.639893</v>
      </c>
      <c r="F1100">
        <v>2933.639893</v>
      </c>
      <c r="G1100">
        <v>2004150000</v>
      </c>
      <c r="H1100">
        <f t="shared" si="34"/>
        <v>-3.6462478889576211E-4</v>
      </c>
      <c r="I1100">
        <f t="shared" si="35"/>
        <v>0.99963537521110424</v>
      </c>
    </row>
    <row r="1101" spans="1:9" x14ac:dyDescent="0.2">
      <c r="A1101" s="4">
        <v>41040</v>
      </c>
      <c r="B1101">
        <v>2919.3500979999999</v>
      </c>
      <c r="C1101">
        <v>2960.3798830000001</v>
      </c>
      <c r="D1101">
        <v>2918.73999</v>
      </c>
      <c r="E1101">
        <v>2933.820068</v>
      </c>
      <c r="F1101">
        <v>2933.820068</v>
      </c>
      <c r="G1101">
        <v>1735380000</v>
      </c>
      <c r="H1101">
        <f t="shared" si="34"/>
        <v>6.1416876839581747E-5</v>
      </c>
      <c r="I1101">
        <f t="shared" si="35"/>
        <v>1.0000614168768396</v>
      </c>
    </row>
    <row r="1102" spans="1:9" x14ac:dyDescent="0.2">
      <c r="A1102" s="4">
        <v>41043</v>
      </c>
      <c r="B1102">
        <v>2907.780029</v>
      </c>
      <c r="C1102">
        <v>2924.889893</v>
      </c>
      <c r="D1102">
        <v>2898.8999020000001</v>
      </c>
      <c r="E1102">
        <v>2902.580078</v>
      </c>
      <c r="F1102">
        <v>2902.580078</v>
      </c>
      <c r="G1102">
        <v>1683460000</v>
      </c>
      <c r="H1102">
        <f t="shared" si="34"/>
        <v>-1.0648229705953471E-2</v>
      </c>
      <c r="I1102">
        <f t="shared" si="35"/>
        <v>0.98935177029404653</v>
      </c>
    </row>
    <row r="1103" spans="1:9" x14ac:dyDescent="0.2">
      <c r="A1103" s="4">
        <v>41044</v>
      </c>
      <c r="B1103">
        <v>2902.3000489999999</v>
      </c>
      <c r="C1103">
        <v>2930.679932</v>
      </c>
      <c r="D1103">
        <v>2889.389893</v>
      </c>
      <c r="E1103">
        <v>2893.76001</v>
      </c>
      <c r="F1103">
        <v>2893.76001</v>
      </c>
      <c r="G1103">
        <v>1826210000</v>
      </c>
      <c r="H1103">
        <f t="shared" si="34"/>
        <v>-3.0386992823562275E-3</v>
      </c>
      <c r="I1103">
        <f t="shared" si="35"/>
        <v>0.99696130071764377</v>
      </c>
    </row>
    <row r="1104" spans="1:9" x14ac:dyDescent="0.2">
      <c r="A1104" s="4">
        <v>41045</v>
      </c>
      <c r="B1104">
        <v>2904.669922</v>
      </c>
      <c r="C1104">
        <v>2913.8999020000001</v>
      </c>
      <c r="D1104">
        <v>2872.25</v>
      </c>
      <c r="E1104">
        <v>2874.040039</v>
      </c>
      <c r="F1104">
        <v>2874.040039</v>
      </c>
      <c r="G1104">
        <v>1933900000</v>
      </c>
      <c r="H1104">
        <f t="shared" si="34"/>
        <v>-6.8146532303485774E-3</v>
      </c>
      <c r="I1104">
        <f t="shared" si="35"/>
        <v>0.99318534676965142</v>
      </c>
    </row>
    <row r="1105" spans="1:9" x14ac:dyDescent="0.2">
      <c r="A1105" s="4">
        <v>41046</v>
      </c>
      <c r="B1105">
        <v>2874.709961</v>
      </c>
      <c r="C1105">
        <v>2879.219971</v>
      </c>
      <c r="D1105">
        <v>2813.6899410000001</v>
      </c>
      <c r="E1105">
        <v>2813.6899410000001</v>
      </c>
      <c r="F1105">
        <v>2813.6899410000001</v>
      </c>
      <c r="G1105">
        <v>2016980000</v>
      </c>
      <c r="H1105">
        <f t="shared" si="34"/>
        <v>-2.0998349772816005E-2</v>
      </c>
      <c r="I1105">
        <f t="shared" si="35"/>
        <v>0.97900165022718399</v>
      </c>
    </row>
    <row r="1106" spans="1:9" x14ac:dyDescent="0.2">
      <c r="A1106" s="4">
        <v>41047</v>
      </c>
      <c r="B1106">
        <v>2814.429932</v>
      </c>
      <c r="C1106">
        <v>2827.280029</v>
      </c>
      <c r="D1106">
        <v>2774.4499510000001</v>
      </c>
      <c r="E1106">
        <v>2778.790039</v>
      </c>
      <c r="F1106">
        <v>2778.790039</v>
      </c>
      <c r="G1106">
        <v>2692450000</v>
      </c>
      <c r="H1106">
        <f t="shared" si="34"/>
        <v>-1.2403606201043083E-2</v>
      </c>
      <c r="I1106">
        <f t="shared" si="35"/>
        <v>0.98759639379895692</v>
      </c>
    </row>
    <row r="1107" spans="1:9" x14ac:dyDescent="0.2">
      <c r="A1107" s="4">
        <v>41050</v>
      </c>
      <c r="B1107">
        <v>2782.5500489999999</v>
      </c>
      <c r="C1107">
        <v>2848.830078</v>
      </c>
      <c r="D1107">
        <v>2774.76001</v>
      </c>
      <c r="E1107">
        <v>2847.209961</v>
      </c>
      <c r="F1107">
        <v>2847.209961</v>
      </c>
      <c r="G1107">
        <v>1870420000</v>
      </c>
      <c r="H1107">
        <f t="shared" si="34"/>
        <v>2.462219924489939E-2</v>
      </c>
      <c r="I1107">
        <f t="shared" si="35"/>
        <v>1.0246221992448994</v>
      </c>
    </row>
    <row r="1108" spans="1:9" x14ac:dyDescent="0.2">
      <c r="A1108" s="4">
        <v>41051</v>
      </c>
      <c r="B1108">
        <v>2853.8701169999999</v>
      </c>
      <c r="C1108">
        <v>2867.3400879999999</v>
      </c>
      <c r="D1108">
        <v>2823.219971</v>
      </c>
      <c r="E1108">
        <v>2839.080078</v>
      </c>
      <c r="F1108">
        <v>2839.080078</v>
      </c>
      <c r="G1108">
        <v>1861850000</v>
      </c>
      <c r="H1108">
        <f t="shared" si="34"/>
        <v>-2.8553858378412844E-3</v>
      </c>
      <c r="I1108">
        <f t="shared" si="35"/>
        <v>0.99714461416215872</v>
      </c>
    </row>
    <row r="1109" spans="1:9" x14ac:dyDescent="0.2">
      <c r="A1109" s="4">
        <v>41052</v>
      </c>
      <c r="B1109">
        <v>2832.169922</v>
      </c>
      <c r="C1109">
        <v>2855.3500979999999</v>
      </c>
      <c r="D1109">
        <v>2795.5</v>
      </c>
      <c r="E1109">
        <v>2850.1201169999999</v>
      </c>
      <c r="F1109">
        <v>2850.1201169999999</v>
      </c>
      <c r="G1109">
        <v>1929640000</v>
      </c>
      <c r="H1109">
        <f t="shared" si="34"/>
        <v>3.8885972556916837E-3</v>
      </c>
      <c r="I1109">
        <f t="shared" si="35"/>
        <v>1.0038885972556917</v>
      </c>
    </row>
    <row r="1110" spans="1:9" x14ac:dyDescent="0.2">
      <c r="A1110" s="4">
        <v>41053</v>
      </c>
      <c r="B1110">
        <v>2856.5500489999999</v>
      </c>
      <c r="C1110">
        <v>2858.23999</v>
      </c>
      <c r="D1110">
        <v>2817.6201169999999</v>
      </c>
      <c r="E1110">
        <v>2839.3798830000001</v>
      </c>
      <c r="F1110">
        <v>2839.3798830000001</v>
      </c>
      <c r="G1110">
        <v>1750290000</v>
      </c>
      <c r="H1110">
        <f t="shared" si="34"/>
        <v>-3.7683443360643221E-3</v>
      </c>
      <c r="I1110">
        <f t="shared" si="35"/>
        <v>0.99623165566393568</v>
      </c>
    </row>
    <row r="1111" spans="1:9" x14ac:dyDescent="0.2">
      <c r="A1111" s="4">
        <v>41054</v>
      </c>
      <c r="B1111">
        <v>2839.73999</v>
      </c>
      <c r="C1111">
        <v>2846.3100589999999</v>
      </c>
      <c r="D1111">
        <v>2829.76001</v>
      </c>
      <c r="E1111">
        <v>2837.530029</v>
      </c>
      <c r="F1111">
        <v>2837.530029</v>
      </c>
      <c r="G1111">
        <v>1282680000</v>
      </c>
      <c r="H1111">
        <f t="shared" si="34"/>
        <v>-6.5149929781338489E-4</v>
      </c>
      <c r="I1111">
        <f t="shared" si="35"/>
        <v>0.99934850070218662</v>
      </c>
    </row>
    <row r="1112" spans="1:9" x14ac:dyDescent="0.2">
      <c r="A1112" s="4">
        <v>41058</v>
      </c>
      <c r="B1112">
        <v>2853.2700199999999</v>
      </c>
      <c r="C1112">
        <v>2882.830078</v>
      </c>
      <c r="D1112">
        <v>2846.679932</v>
      </c>
      <c r="E1112">
        <v>2870.98999</v>
      </c>
      <c r="F1112">
        <v>2870.98999</v>
      </c>
      <c r="G1112">
        <v>221430000</v>
      </c>
      <c r="H1112">
        <f t="shared" si="34"/>
        <v>1.1791931947163103E-2</v>
      </c>
      <c r="I1112">
        <f t="shared" si="35"/>
        <v>1.0117919319471631</v>
      </c>
    </row>
    <row r="1113" spans="1:9" x14ac:dyDescent="0.2">
      <c r="A1113" s="4">
        <v>41059</v>
      </c>
      <c r="B1113">
        <v>2847.2700199999999</v>
      </c>
      <c r="C1113">
        <v>2847.2700199999999</v>
      </c>
      <c r="D1113">
        <v>2825.639893</v>
      </c>
      <c r="E1113">
        <v>2837.360107</v>
      </c>
      <c r="F1113">
        <v>2837.360107</v>
      </c>
      <c r="G1113">
        <v>1671040000</v>
      </c>
      <c r="H1113">
        <f t="shared" si="34"/>
        <v>-1.1713688698719582E-2</v>
      </c>
      <c r="I1113">
        <f t="shared" si="35"/>
        <v>0.98828631130128042</v>
      </c>
    </row>
    <row r="1114" spans="1:9" x14ac:dyDescent="0.2">
      <c r="A1114" s="4">
        <v>41060</v>
      </c>
      <c r="B1114">
        <v>2837.3701169999999</v>
      </c>
      <c r="C1114">
        <v>2842.429932</v>
      </c>
      <c r="D1114">
        <v>2801.959961</v>
      </c>
      <c r="E1114">
        <v>2827.3400879999999</v>
      </c>
      <c r="F1114">
        <v>2827.3400879999999</v>
      </c>
      <c r="G1114">
        <v>2180130000</v>
      </c>
      <c r="H1114">
        <f t="shared" si="34"/>
        <v>-3.5314583352602513E-3</v>
      </c>
      <c r="I1114">
        <f t="shared" si="35"/>
        <v>0.99646854166473975</v>
      </c>
    </row>
    <row r="1115" spans="1:9" x14ac:dyDescent="0.2">
      <c r="A1115" s="4">
        <v>41061</v>
      </c>
      <c r="B1115">
        <v>2810.1298830000001</v>
      </c>
      <c r="C1115">
        <v>2810.1298830000001</v>
      </c>
      <c r="D1115">
        <v>2747.23999</v>
      </c>
      <c r="E1115">
        <v>2747.4799800000001</v>
      </c>
      <c r="F1115">
        <v>2747.4799800000001</v>
      </c>
      <c r="G1115">
        <v>1966370000</v>
      </c>
      <c r="H1115">
        <f t="shared" si="34"/>
        <v>-2.8245667487596493E-2</v>
      </c>
      <c r="I1115">
        <f t="shared" si="35"/>
        <v>0.97175433251240351</v>
      </c>
    </row>
    <row r="1116" spans="1:9" x14ac:dyDescent="0.2">
      <c r="A1116" s="4">
        <v>41064</v>
      </c>
      <c r="B1116">
        <v>2747.610107</v>
      </c>
      <c r="C1116">
        <v>2769.929932</v>
      </c>
      <c r="D1116">
        <v>2726.679932</v>
      </c>
      <c r="E1116">
        <v>2760.01001</v>
      </c>
      <c r="F1116">
        <v>2760.01001</v>
      </c>
      <c r="G1116">
        <v>1755750000</v>
      </c>
      <c r="H1116">
        <f t="shared" si="34"/>
        <v>4.560553704198389E-3</v>
      </c>
      <c r="I1116">
        <f t="shared" si="35"/>
        <v>1.0045605537041984</v>
      </c>
    </row>
    <row r="1117" spans="1:9" x14ac:dyDescent="0.2">
      <c r="A1117" s="4">
        <v>41065</v>
      </c>
      <c r="B1117">
        <v>2749.3500979999999</v>
      </c>
      <c r="C1117">
        <v>2781.969971</v>
      </c>
      <c r="D1117">
        <v>2749.3400879999999</v>
      </c>
      <c r="E1117">
        <v>2778.110107</v>
      </c>
      <c r="F1117">
        <v>2778.110107</v>
      </c>
      <c r="G1117">
        <v>1625600000</v>
      </c>
      <c r="H1117">
        <f t="shared" si="34"/>
        <v>6.5579823748538324E-3</v>
      </c>
      <c r="I1117">
        <f t="shared" si="35"/>
        <v>1.0065579823748538</v>
      </c>
    </row>
    <row r="1118" spans="1:9" x14ac:dyDescent="0.2">
      <c r="A1118" s="4">
        <v>41066</v>
      </c>
      <c r="B1118">
        <v>2796.2299800000001</v>
      </c>
      <c r="C1118">
        <v>2844.719971</v>
      </c>
      <c r="D1118">
        <v>2796.2299800000001</v>
      </c>
      <c r="E1118">
        <v>2844.719971</v>
      </c>
      <c r="F1118">
        <v>2844.719971</v>
      </c>
      <c r="G1118">
        <v>1761050000</v>
      </c>
      <c r="H1118">
        <f t="shared" si="34"/>
        <v>2.3976682505190583E-2</v>
      </c>
      <c r="I1118">
        <f t="shared" si="35"/>
        <v>1.0239766825051906</v>
      </c>
    </row>
    <row r="1119" spans="1:9" x14ac:dyDescent="0.2">
      <c r="A1119" s="4">
        <v>41067</v>
      </c>
      <c r="B1119">
        <v>2872.0500489999999</v>
      </c>
      <c r="C1119">
        <v>2873.5900879999999</v>
      </c>
      <c r="D1119">
        <v>2827.820068</v>
      </c>
      <c r="E1119">
        <v>2831.0200199999999</v>
      </c>
      <c r="F1119">
        <v>2831.0200199999999</v>
      </c>
      <c r="G1119">
        <v>1655370000</v>
      </c>
      <c r="H1119">
        <f t="shared" si="34"/>
        <v>-4.8159225300422603E-3</v>
      </c>
      <c r="I1119">
        <f t="shared" si="35"/>
        <v>0.99518407746995774</v>
      </c>
    </row>
    <row r="1120" spans="1:9" x14ac:dyDescent="0.2">
      <c r="A1120" s="4">
        <v>41068</v>
      </c>
      <c r="B1120">
        <v>2823.820068</v>
      </c>
      <c r="C1120">
        <v>2860.9399410000001</v>
      </c>
      <c r="D1120">
        <v>2814.8000489999999</v>
      </c>
      <c r="E1120">
        <v>2858.419922</v>
      </c>
      <c r="F1120">
        <v>2858.419922</v>
      </c>
      <c r="G1120">
        <v>1390260000</v>
      </c>
      <c r="H1120">
        <f t="shared" si="34"/>
        <v>9.6784557532023641E-3</v>
      </c>
      <c r="I1120">
        <f t="shared" si="35"/>
        <v>1.0096784557532024</v>
      </c>
    </row>
    <row r="1121" spans="1:9" x14ac:dyDescent="0.2">
      <c r="A1121" s="4">
        <v>41071</v>
      </c>
      <c r="B1121">
        <v>2882.48999</v>
      </c>
      <c r="C1121">
        <v>2882.959961</v>
      </c>
      <c r="D1121">
        <v>2806.8999020000001</v>
      </c>
      <c r="E1121">
        <v>2809.7299800000001</v>
      </c>
      <c r="F1121">
        <v>2809.7299800000001</v>
      </c>
      <c r="G1121">
        <v>1480220000</v>
      </c>
      <c r="H1121">
        <f t="shared" si="34"/>
        <v>-1.7033866026910482E-2</v>
      </c>
      <c r="I1121">
        <f t="shared" si="35"/>
        <v>0.98296613397308952</v>
      </c>
    </row>
    <row r="1122" spans="1:9" x14ac:dyDescent="0.2">
      <c r="A1122" s="4">
        <v>41072</v>
      </c>
      <c r="B1122">
        <v>2815.8400879999999</v>
      </c>
      <c r="C1122">
        <v>2843.669922</v>
      </c>
      <c r="D1122">
        <v>2802.3798830000001</v>
      </c>
      <c r="E1122">
        <v>2843.070068</v>
      </c>
      <c r="F1122">
        <v>2843.070068</v>
      </c>
      <c r="G1122">
        <v>1594310000</v>
      </c>
      <c r="H1122">
        <f t="shared" si="34"/>
        <v>1.1865940228177996E-2</v>
      </c>
      <c r="I1122">
        <f t="shared" si="35"/>
        <v>1.011865940228178</v>
      </c>
    </row>
    <row r="1123" spans="1:9" x14ac:dyDescent="0.2">
      <c r="A1123" s="4">
        <v>41073</v>
      </c>
      <c r="B1123">
        <v>2838.1201169999999</v>
      </c>
      <c r="C1123">
        <v>2853.169922</v>
      </c>
      <c r="D1123">
        <v>2810.5900879999999</v>
      </c>
      <c r="E1123">
        <v>2818.610107</v>
      </c>
      <c r="F1123">
        <v>2818.610107</v>
      </c>
      <c r="G1123">
        <v>1602080000</v>
      </c>
      <c r="H1123">
        <f t="shared" si="34"/>
        <v>-8.6033620047946124E-3</v>
      </c>
      <c r="I1123">
        <f t="shared" si="35"/>
        <v>0.99139663799520539</v>
      </c>
    </row>
    <row r="1124" spans="1:9" x14ac:dyDescent="0.2">
      <c r="A1124" s="4">
        <v>41074</v>
      </c>
      <c r="B1124">
        <v>2820.6298830000001</v>
      </c>
      <c r="C1124">
        <v>2842.3100589999999</v>
      </c>
      <c r="D1124">
        <v>2807.5500489999999</v>
      </c>
      <c r="E1124">
        <v>2836.330078</v>
      </c>
      <c r="F1124">
        <v>2836.330078</v>
      </c>
      <c r="G1124">
        <v>1633370000</v>
      </c>
      <c r="H1124">
        <f t="shared" si="34"/>
        <v>6.2867762220792933E-3</v>
      </c>
      <c r="I1124">
        <f t="shared" si="35"/>
        <v>1.0062867762220793</v>
      </c>
    </row>
    <row r="1125" spans="1:9" x14ac:dyDescent="0.2">
      <c r="A1125" s="4">
        <v>41075</v>
      </c>
      <c r="B1125">
        <v>2839.3999020000001</v>
      </c>
      <c r="C1125">
        <v>2874.3798830000001</v>
      </c>
      <c r="D1125">
        <v>2837.9399410000001</v>
      </c>
      <c r="E1125">
        <v>2872.8000489999999</v>
      </c>
      <c r="F1125">
        <v>2872.8000489999999</v>
      </c>
      <c r="G1125">
        <v>2020100000</v>
      </c>
      <c r="H1125">
        <f t="shared" si="34"/>
        <v>1.285815472708185E-2</v>
      </c>
      <c r="I1125">
        <f t="shared" si="35"/>
        <v>1.0128581547270818</v>
      </c>
    </row>
    <row r="1126" spans="1:9" x14ac:dyDescent="0.2">
      <c r="A1126" s="4">
        <v>41078</v>
      </c>
      <c r="B1126">
        <v>2872.48999</v>
      </c>
      <c r="C1126">
        <v>2903.030029</v>
      </c>
      <c r="D1126">
        <v>2853.860107</v>
      </c>
      <c r="E1126">
        <v>2895.330078</v>
      </c>
      <c r="F1126">
        <v>2895.330078</v>
      </c>
      <c r="G1126">
        <v>1586190000</v>
      </c>
      <c r="H1126">
        <f t="shared" si="34"/>
        <v>7.8425329350166884E-3</v>
      </c>
      <c r="I1126">
        <f t="shared" si="35"/>
        <v>1.0078425329350167</v>
      </c>
    </row>
    <row r="1127" spans="1:9" x14ac:dyDescent="0.2">
      <c r="A1127" s="4">
        <v>41079</v>
      </c>
      <c r="B1127">
        <v>2909.8701169999999</v>
      </c>
      <c r="C1127">
        <v>2940.2299800000001</v>
      </c>
      <c r="D1127">
        <v>2908.4499510000001</v>
      </c>
      <c r="E1127">
        <v>2929.76001</v>
      </c>
      <c r="F1127">
        <v>2929.76001</v>
      </c>
      <c r="G1127">
        <v>1835480000</v>
      </c>
      <c r="H1127">
        <f t="shared" si="34"/>
        <v>1.1891539504118587E-2</v>
      </c>
      <c r="I1127">
        <f t="shared" si="35"/>
        <v>1.0118915395041186</v>
      </c>
    </row>
    <row r="1128" spans="1:9" x14ac:dyDescent="0.2">
      <c r="A1128" s="4">
        <v>41080</v>
      </c>
      <c r="B1128">
        <v>2932.959961</v>
      </c>
      <c r="C1128">
        <v>2942.280029</v>
      </c>
      <c r="D1128">
        <v>2910</v>
      </c>
      <c r="E1128">
        <v>2930.4499510000001</v>
      </c>
      <c r="F1128">
        <v>2930.4499510000001</v>
      </c>
      <c r="G1128">
        <v>1563080000</v>
      </c>
      <c r="H1128">
        <f t="shared" si="34"/>
        <v>2.354940328372912E-4</v>
      </c>
      <c r="I1128">
        <f t="shared" si="35"/>
        <v>1.0002354940328373</v>
      </c>
    </row>
    <row r="1129" spans="1:9" x14ac:dyDescent="0.2">
      <c r="A1129" s="4">
        <v>41081</v>
      </c>
      <c r="B1129">
        <v>2929.1499020000001</v>
      </c>
      <c r="C1129">
        <v>2930.929932</v>
      </c>
      <c r="D1129">
        <v>2857.1000979999999</v>
      </c>
      <c r="E1129">
        <v>2859.0900879999999</v>
      </c>
      <c r="F1129">
        <v>2859.0900879999999</v>
      </c>
      <c r="G1129">
        <v>1822200000</v>
      </c>
      <c r="H1129">
        <f t="shared" si="34"/>
        <v>-2.4351162515384051E-2</v>
      </c>
      <c r="I1129">
        <f t="shared" si="35"/>
        <v>0.97564883748461595</v>
      </c>
    </row>
    <row r="1130" spans="1:9" x14ac:dyDescent="0.2">
      <c r="A1130" s="4">
        <v>41082</v>
      </c>
      <c r="B1130">
        <v>2866.169922</v>
      </c>
      <c r="C1130">
        <v>2894.3500979999999</v>
      </c>
      <c r="D1130">
        <v>2863.929932</v>
      </c>
      <c r="E1130">
        <v>2892.419922</v>
      </c>
      <c r="F1130">
        <v>2892.419922</v>
      </c>
      <c r="G1130">
        <v>3544010000</v>
      </c>
      <c r="H1130">
        <f t="shared" si="34"/>
        <v>1.1657496956773095E-2</v>
      </c>
      <c r="I1130">
        <f t="shared" si="35"/>
        <v>1.0116574969567731</v>
      </c>
    </row>
    <row r="1131" spans="1:9" x14ac:dyDescent="0.2">
      <c r="A1131" s="4">
        <v>41085</v>
      </c>
      <c r="B1131">
        <v>2863.889893</v>
      </c>
      <c r="C1131">
        <v>2863.889893</v>
      </c>
      <c r="D1131">
        <v>2829.2299800000001</v>
      </c>
      <c r="E1131">
        <v>2836.1599120000001</v>
      </c>
      <c r="F1131">
        <v>2836.1599120000001</v>
      </c>
      <c r="G1131">
        <v>1514430000</v>
      </c>
      <c r="H1131">
        <f t="shared" si="34"/>
        <v>-1.9450844454527938E-2</v>
      </c>
      <c r="I1131">
        <f t="shared" si="35"/>
        <v>0.98054915554547206</v>
      </c>
    </row>
    <row r="1132" spans="1:9" x14ac:dyDescent="0.2">
      <c r="A1132" s="4">
        <v>41086</v>
      </c>
      <c r="B1132">
        <v>2845.3999020000001</v>
      </c>
      <c r="C1132">
        <v>2862.1499020000001</v>
      </c>
      <c r="D1132">
        <v>2832.0200199999999</v>
      </c>
      <c r="E1132">
        <v>2854.0600589999999</v>
      </c>
      <c r="F1132">
        <v>2854.0600589999999</v>
      </c>
      <c r="G1132">
        <v>1623160000</v>
      </c>
      <c r="H1132">
        <f t="shared" si="34"/>
        <v>6.3114025849750899E-3</v>
      </c>
      <c r="I1132">
        <f t="shared" si="35"/>
        <v>1.0063114025849751</v>
      </c>
    </row>
    <row r="1133" spans="1:9" x14ac:dyDescent="0.2">
      <c r="A1133" s="4">
        <v>41087</v>
      </c>
      <c r="B1133">
        <v>2862.1298830000001</v>
      </c>
      <c r="C1133">
        <v>2882.3999020000001</v>
      </c>
      <c r="D1133">
        <v>2860.1298830000001</v>
      </c>
      <c r="E1133">
        <v>2875.320068</v>
      </c>
      <c r="F1133">
        <v>2875.320068</v>
      </c>
      <c r="G1133">
        <v>1668580000</v>
      </c>
      <c r="H1133">
        <f t="shared" si="34"/>
        <v>7.4490405108886826E-3</v>
      </c>
      <c r="I1133">
        <f t="shared" si="35"/>
        <v>1.0074490405108887</v>
      </c>
    </row>
    <row r="1134" spans="1:9" x14ac:dyDescent="0.2">
      <c r="A1134" s="4">
        <v>41088</v>
      </c>
      <c r="B1134">
        <v>2853.889893</v>
      </c>
      <c r="C1134">
        <v>2855.73999</v>
      </c>
      <c r="D1134">
        <v>2818.1899410000001</v>
      </c>
      <c r="E1134">
        <v>2849.48999</v>
      </c>
      <c r="F1134">
        <v>2849.48999</v>
      </c>
      <c r="G1134">
        <v>1795850000</v>
      </c>
      <c r="H1134">
        <f t="shared" si="34"/>
        <v>-8.9833748553658221E-3</v>
      </c>
      <c r="I1134">
        <f t="shared" si="35"/>
        <v>0.99101662514463418</v>
      </c>
    </row>
    <row r="1135" spans="1:9" x14ac:dyDescent="0.2">
      <c r="A1135" s="4">
        <v>41089</v>
      </c>
      <c r="B1135">
        <v>2902.4399410000001</v>
      </c>
      <c r="C1135">
        <v>2935.1298830000001</v>
      </c>
      <c r="D1135">
        <v>2895.6000979999999</v>
      </c>
      <c r="E1135">
        <v>2935.0500489999999</v>
      </c>
      <c r="F1135">
        <v>2935.0500489999999</v>
      </c>
      <c r="G1135">
        <v>2021190000</v>
      </c>
      <c r="H1135">
        <f t="shared" si="34"/>
        <v>3.0026446592289924E-2</v>
      </c>
      <c r="I1135">
        <f t="shared" si="35"/>
        <v>1.0300264465922899</v>
      </c>
    </row>
    <row r="1136" spans="1:9" x14ac:dyDescent="0.2">
      <c r="A1136" s="4">
        <v>41092</v>
      </c>
      <c r="B1136">
        <v>2938.4099120000001</v>
      </c>
      <c r="C1136">
        <v>2951.2299800000001</v>
      </c>
      <c r="D1136">
        <v>2925.709961</v>
      </c>
      <c r="E1136">
        <v>2951.2299800000001</v>
      </c>
      <c r="F1136">
        <v>2951.2299800000001</v>
      </c>
      <c r="G1136">
        <v>1845240000</v>
      </c>
      <c r="H1136">
        <f t="shared" si="34"/>
        <v>5.5126593175174321E-3</v>
      </c>
      <c r="I1136">
        <f t="shared" si="35"/>
        <v>1.0055126593175174</v>
      </c>
    </row>
    <row r="1137" spans="1:9" x14ac:dyDescent="0.2">
      <c r="A1137" s="4">
        <v>41093</v>
      </c>
      <c r="B1137">
        <v>2950.8100589999999</v>
      </c>
      <c r="C1137">
        <v>2976.080078</v>
      </c>
      <c r="D1137">
        <v>2948.3999020000001</v>
      </c>
      <c r="E1137">
        <v>2976.080078</v>
      </c>
      <c r="F1137">
        <v>2976.080078</v>
      </c>
      <c r="G1137">
        <v>1009330000</v>
      </c>
      <c r="H1137">
        <f t="shared" si="34"/>
        <v>8.4202512743516422E-3</v>
      </c>
      <c r="I1137">
        <f t="shared" si="35"/>
        <v>1.0084202512743516</v>
      </c>
    </row>
    <row r="1138" spans="1:9" x14ac:dyDescent="0.2">
      <c r="A1138" s="4">
        <v>41095</v>
      </c>
      <c r="B1138">
        <v>2970.3701169999999</v>
      </c>
      <c r="C1138">
        <v>2987.9399410000001</v>
      </c>
      <c r="D1138">
        <v>2958.3000489999999</v>
      </c>
      <c r="E1138">
        <v>2976.1201169999999</v>
      </c>
      <c r="F1138">
        <v>2976.1201169999999</v>
      </c>
      <c r="G1138">
        <v>1423990000</v>
      </c>
      <c r="H1138">
        <f t="shared" si="34"/>
        <v>1.3453603045165963E-5</v>
      </c>
      <c r="I1138">
        <f t="shared" si="35"/>
        <v>1.0000134536030452</v>
      </c>
    </row>
    <row r="1139" spans="1:9" x14ac:dyDescent="0.2">
      <c r="A1139" s="4">
        <v>41096</v>
      </c>
      <c r="B1139">
        <v>2955.1999510000001</v>
      </c>
      <c r="C1139">
        <v>2957.5</v>
      </c>
      <c r="D1139">
        <v>2921.3701169999999</v>
      </c>
      <c r="E1139">
        <v>2937.330078</v>
      </c>
      <c r="F1139">
        <v>2937.330078</v>
      </c>
      <c r="G1139">
        <v>1437420000</v>
      </c>
      <c r="H1139">
        <f t="shared" si="34"/>
        <v>-1.3033761231082686E-2</v>
      </c>
      <c r="I1139">
        <f t="shared" si="35"/>
        <v>0.98696623876891731</v>
      </c>
    </row>
    <row r="1140" spans="1:9" x14ac:dyDescent="0.2">
      <c r="A1140" s="4">
        <v>41099</v>
      </c>
      <c r="B1140">
        <v>2934.48999</v>
      </c>
      <c r="C1140">
        <v>2942.98999</v>
      </c>
      <c r="D1140">
        <v>2919.040039</v>
      </c>
      <c r="E1140">
        <v>2931.7700199999999</v>
      </c>
      <c r="F1140">
        <v>2931.7700199999999</v>
      </c>
      <c r="G1140">
        <v>1455500000</v>
      </c>
      <c r="H1140">
        <f t="shared" si="34"/>
        <v>-1.8928951981405095E-3</v>
      </c>
      <c r="I1140">
        <f t="shared" si="35"/>
        <v>0.99810710480185949</v>
      </c>
    </row>
    <row r="1141" spans="1:9" x14ac:dyDescent="0.2">
      <c r="A1141" s="4">
        <v>41100</v>
      </c>
      <c r="B1141">
        <v>2945.3500979999999</v>
      </c>
      <c r="C1141">
        <v>2953.469971</v>
      </c>
      <c r="D1141">
        <v>2891.419922</v>
      </c>
      <c r="E1141">
        <v>2902.330078</v>
      </c>
      <c r="F1141">
        <v>2902.330078</v>
      </c>
      <c r="G1141">
        <v>1725730000</v>
      </c>
      <c r="H1141">
        <f t="shared" si="34"/>
        <v>-1.004169556246437E-2</v>
      </c>
      <c r="I1141">
        <f t="shared" si="35"/>
        <v>0.98995830443753563</v>
      </c>
    </row>
    <row r="1142" spans="1:9" x14ac:dyDescent="0.2">
      <c r="A1142" s="4">
        <v>41101</v>
      </c>
      <c r="B1142">
        <v>2898.7700199999999</v>
      </c>
      <c r="C1142">
        <v>2905.51001</v>
      </c>
      <c r="D1142">
        <v>2866.530029</v>
      </c>
      <c r="E1142">
        <v>2887.9799800000001</v>
      </c>
      <c r="F1142">
        <v>2887.9799800000001</v>
      </c>
      <c r="G1142">
        <v>1635120000</v>
      </c>
      <c r="H1142">
        <f t="shared" si="34"/>
        <v>-4.9443370031463374E-3</v>
      </c>
      <c r="I1142">
        <f t="shared" si="35"/>
        <v>0.99505566299685366</v>
      </c>
    </row>
    <row r="1143" spans="1:9" x14ac:dyDescent="0.2">
      <c r="A1143" s="4">
        <v>41102</v>
      </c>
      <c r="B1143">
        <v>2867.080078</v>
      </c>
      <c r="C1143">
        <v>2876.320068</v>
      </c>
      <c r="D1143">
        <v>2837.719971</v>
      </c>
      <c r="E1143">
        <v>2866.1899410000001</v>
      </c>
      <c r="F1143">
        <v>2866.1899410000001</v>
      </c>
      <c r="G1143">
        <v>1719460000</v>
      </c>
      <c r="H1143">
        <f t="shared" si="34"/>
        <v>-7.5450796580660562E-3</v>
      </c>
      <c r="I1143">
        <f t="shared" si="35"/>
        <v>0.99245492034193394</v>
      </c>
    </row>
    <row r="1144" spans="1:9" x14ac:dyDescent="0.2">
      <c r="A1144" s="4">
        <v>41103</v>
      </c>
      <c r="B1144">
        <v>2874.0600589999999</v>
      </c>
      <c r="C1144">
        <v>2913.280029</v>
      </c>
      <c r="D1144">
        <v>2873.389893</v>
      </c>
      <c r="E1144">
        <v>2908.469971</v>
      </c>
      <c r="F1144">
        <v>2908.469971</v>
      </c>
      <c r="G1144">
        <v>1373620000</v>
      </c>
      <c r="H1144">
        <f t="shared" si="34"/>
        <v>1.4751300810597501E-2</v>
      </c>
      <c r="I1144">
        <f t="shared" si="35"/>
        <v>1.0147513008105975</v>
      </c>
    </row>
    <row r="1145" spans="1:9" x14ac:dyDescent="0.2">
      <c r="A1145" s="4">
        <v>41106</v>
      </c>
      <c r="B1145">
        <v>2903.030029</v>
      </c>
      <c r="C1145">
        <v>2910.1999510000001</v>
      </c>
      <c r="D1145">
        <v>2888.01001</v>
      </c>
      <c r="E1145">
        <v>2896.9399410000001</v>
      </c>
      <c r="F1145">
        <v>2896.9399410000001</v>
      </c>
      <c r="G1145">
        <v>1414470000</v>
      </c>
      <c r="H1145">
        <f t="shared" si="34"/>
        <v>-3.9642939810156097E-3</v>
      </c>
      <c r="I1145">
        <f t="shared" si="35"/>
        <v>0.99603570601898439</v>
      </c>
    </row>
    <row r="1146" spans="1:9" x14ac:dyDescent="0.2">
      <c r="A1146" s="4">
        <v>41107</v>
      </c>
      <c r="B1146">
        <v>2911.459961</v>
      </c>
      <c r="C1146">
        <v>2916.610107</v>
      </c>
      <c r="D1146">
        <v>2871.6499020000001</v>
      </c>
      <c r="E1146">
        <v>2910.040039</v>
      </c>
      <c r="F1146">
        <v>2910.040039</v>
      </c>
      <c r="G1146">
        <v>1774160000</v>
      </c>
      <c r="H1146">
        <f t="shared" si="34"/>
        <v>4.5220468034548045E-3</v>
      </c>
      <c r="I1146">
        <f t="shared" si="35"/>
        <v>1.0045220468034548</v>
      </c>
    </row>
    <row r="1147" spans="1:9" x14ac:dyDescent="0.2">
      <c r="A1147" s="4">
        <v>41108</v>
      </c>
      <c r="B1147">
        <v>2904.23999</v>
      </c>
      <c r="C1147">
        <v>2951.3000489999999</v>
      </c>
      <c r="D1147">
        <v>2902.9499510000001</v>
      </c>
      <c r="E1147">
        <v>2942.6000979999999</v>
      </c>
      <c r="F1147">
        <v>2942.6000979999999</v>
      </c>
      <c r="G1147">
        <v>1817040000</v>
      </c>
      <c r="H1147">
        <f t="shared" si="34"/>
        <v>1.1188869762489118E-2</v>
      </c>
      <c r="I1147">
        <f t="shared" si="35"/>
        <v>1.0111888697624891</v>
      </c>
    </row>
    <row r="1148" spans="1:9" x14ac:dyDescent="0.2">
      <c r="A1148" s="4">
        <v>41109</v>
      </c>
      <c r="B1148">
        <v>2961.709961</v>
      </c>
      <c r="C1148">
        <v>2976.219971</v>
      </c>
      <c r="D1148">
        <v>2952.419922</v>
      </c>
      <c r="E1148">
        <v>2965.8999020000001</v>
      </c>
      <c r="F1148">
        <v>2965.8999020000001</v>
      </c>
      <c r="G1148">
        <v>1735920000</v>
      </c>
      <c r="H1148">
        <f t="shared" si="34"/>
        <v>7.9181007354129918E-3</v>
      </c>
      <c r="I1148">
        <f t="shared" si="35"/>
        <v>1.007918100735413</v>
      </c>
    </row>
    <row r="1149" spans="1:9" x14ac:dyDescent="0.2">
      <c r="A1149" s="4">
        <v>41110</v>
      </c>
      <c r="B1149">
        <v>2957.0200199999999</v>
      </c>
      <c r="C1149">
        <v>2957.0200199999999</v>
      </c>
      <c r="D1149">
        <v>2925.3000489999999</v>
      </c>
      <c r="E1149">
        <v>2925.3000489999999</v>
      </c>
      <c r="F1149">
        <v>2925.3000489999999</v>
      </c>
      <c r="G1149">
        <v>1810420000</v>
      </c>
      <c r="H1149">
        <f t="shared" si="34"/>
        <v>-1.3688881736238723E-2</v>
      </c>
      <c r="I1149">
        <f t="shared" si="35"/>
        <v>0.98631111826376128</v>
      </c>
    </row>
    <row r="1150" spans="1:9" x14ac:dyDescent="0.2">
      <c r="A1150" s="4">
        <v>41113</v>
      </c>
      <c r="B1150">
        <v>2877.51001</v>
      </c>
      <c r="C1150">
        <v>2898.0500489999999</v>
      </c>
      <c r="D1150">
        <v>2852.8798830000001</v>
      </c>
      <c r="E1150">
        <v>2890.1499020000001</v>
      </c>
      <c r="F1150">
        <v>2890.1499020000001</v>
      </c>
      <c r="G1150">
        <v>1607140000</v>
      </c>
      <c r="H1150">
        <f t="shared" si="34"/>
        <v>-1.2015911671015012E-2</v>
      </c>
      <c r="I1150">
        <f t="shared" si="35"/>
        <v>0.98798408832898499</v>
      </c>
    </row>
    <row r="1151" spans="1:9" x14ac:dyDescent="0.2">
      <c r="A1151" s="4">
        <v>41114</v>
      </c>
      <c r="B1151">
        <v>2894.9499510000001</v>
      </c>
      <c r="C1151">
        <v>2896.5600589999999</v>
      </c>
      <c r="D1151">
        <v>2847.219971</v>
      </c>
      <c r="E1151">
        <v>2862.98999</v>
      </c>
      <c r="F1151">
        <v>2862.98999</v>
      </c>
      <c r="G1151">
        <v>1748410000</v>
      </c>
      <c r="H1151">
        <f t="shared" si="34"/>
        <v>-9.3974059896357875E-3</v>
      </c>
      <c r="I1151">
        <f t="shared" si="35"/>
        <v>0.99060259401036421</v>
      </c>
    </row>
    <row r="1152" spans="1:9" x14ac:dyDescent="0.2">
      <c r="A1152" s="4">
        <v>41115</v>
      </c>
      <c r="B1152">
        <v>2856.780029</v>
      </c>
      <c r="C1152">
        <v>2870.219971</v>
      </c>
      <c r="D1152">
        <v>2839.76001</v>
      </c>
      <c r="E1152">
        <v>2854.23999</v>
      </c>
      <c r="F1152">
        <v>2854.23999</v>
      </c>
      <c r="G1152">
        <v>1784150000</v>
      </c>
      <c r="H1152">
        <f t="shared" si="34"/>
        <v>-3.0562454044765763E-3</v>
      </c>
      <c r="I1152">
        <f t="shared" si="35"/>
        <v>0.99694375459552342</v>
      </c>
    </row>
    <row r="1153" spans="1:9" x14ac:dyDescent="0.2">
      <c r="A1153" s="4">
        <v>41116</v>
      </c>
      <c r="B1153">
        <v>2896.679932</v>
      </c>
      <c r="C1153">
        <v>2905.570068</v>
      </c>
      <c r="D1153">
        <v>2876.01001</v>
      </c>
      <c r="E1153">
        <v>2893.25</v>
      </c>
      <c r="F1153">
        <v>2893.25</v>
      </c>
      <c r="G1153">
        <v>1981520000</v>
      </c>
      <c r="H1153">
        <f t="shared" si="34"/>
        <v>1.3667389615685366E-2</v>
      </c>
      <c r="I1153">
        <f t="shared" si="35"/>
        <v>1.0136673896156854</v>
      </c>
    </row>
    <row r="1154" spans="1:9" x14ac:dyDescent="0.2">
      <c r="A1154" s="4">
        <v>41117</v>
      </c>
      <c r="B1154">
        <v>2906.5</v>
      </c>
      <c r="C1154">
        <v>2961.8701169999999</v>
      </c>
      <c r="D1154">
        <v>2900.9799800000001</v>
      </c>
      <c r="E1154">
        <v>2958.0900879999999</v>
      </c>
      <c r="F1154">
        <v>2958.0900879999999</v>
      </c>
      <c r="G1154">
        <v>2102610000</v>
      </c>
      <c r="H1154">
        <f t="shared" si="34"/>
        <v>2.2410814136351931E-2</v>
      </c>
      <c r="I1154">
        <f t="shared" si="35"/>
        <v>1.0224108141363519</v>
      </c>
    </row>
    <row r="1155" spans="1:9" x14ac:dyDescent="0.2">
      <c r="A1155" s="4">
        <v>41120</v>
      </c>
      <c r="B1155">
        <v>2959.070068</v>
      </c>
      <c r="C1155">
        <v>2970.3000489999999</v>
      </c>
      <c r="D1155">
        <v>2939.040039</v>
      </c>
      <c r="E1155">
        <v>2945.8400879999999</v>
      </c>
      <c r="F1155">
        <v>2945.8400879999999</v>
      </c>
      <c r="G1155">
        <v>1483990000</v>
      </c>
      <c r="H1155">
        <f t="shared" si="34"/>
        <v>-4.1411855743319625E-3</v>
      </c>
      <c r="I1155">
        <f t="shared" si="35"/>
        <v>0.99585881442566804</v>
      </c>
    </row>
    <row r="1156" spans="1:9" x14ac:dyDescent="0.2">
      <c r="A1156" s="4">
        <v>41121</v>
      </c>
      <c r="B1156">
        <v>2945.080078</v>
      </c>
      <c r="C1156">
        <v>2959.6201169999999</v>
      </c>
      <c r="D1156">
        <v>2938.4099120000001</v>
      </c>
      <c r="E1156">
        <v>2939.5200199999999</v>
      </c>
      <c r="F1156">
        <v>2939.5200199999999</v>
      </c>
      <c r="G1156">
        <v>1801440000</v>
      </c>
      <c r="H1156">
        <f t="shared" ref="H1156:H1219" si="36">+F1156/F1155-1</f>
        <v>-2.1454212758340585E-3</v>
      </c>
      <c r="I1156">
        <f t="shared" ref="I1156:I1219" si="37">1+H1156</f>
        <v>0.99785457872416594</v>
      </c>
    </row>
    <row r="1157" spans="1:9" x14ac:dyDescent="0.2">
      <c r="A1157" s="4">
        <v>41122</v>
      </c>
      <c r="B1157">
        <v>2956.719971</v>
      </c>
      <c r="C1157">
        <v>2958.280029</v>
      </c>
      <c r="D1157">
        <v>2917.780029</v>
      </c>
      <c r="E1157">
        <v>2920.209961</v>
      </c>
      <c r="F1157">
        <v>2920.209961</v>
      </c>
      <c r="G1157">
        <v>1722530000</v>
      </c>
      <c r="H1157">
        <f t="shared" si="36"/>
        <v>-6.5691197435695514E-3</v>
      </c>
      <c r="I1157">
        <f t="shared" si="37"/>
        <v>0.99343088025643045</v>
      </c>
    </row>
    <row r="1158" spans="1:9" x14ac:dyDescent="0.2">
      <c r="A1158" s="4">
        <v>41123</v>
      </c>
      <c r="B1158">
        <v>2900.459961</v>
      </c>
      <c r="C1158">
        <v>2934.6499020000001</v>
      </c>
      <c r="D1158">
        <v>2890.8500979999999</v>
      </c>
      <c r="E1158">
        <v>2909.7700199999999</v>
      </c>
      <c r="F1158">
        <v>2909.7700199999999</v>
      </c>
      <c r="G1158">
        <v>1822620000</v>
      </c>
      <c r="H1158">
        <f t="shared" si="36"/>
        <v>-3.5750651971699909E-3</v>
      </c>
      <c r="I1158">
        <f t="shared" si="37"/>
        <v>0.99642493480283001</v>
      </c>
    </row>
    <row r="1159" spans="1:9" x14ac:dyDescent="0.2">
      <c r="A1159" s="4">
        <v>41124</v>
      </c>
      <c r="B1159">
        <v>2951.280029</v>
      </c>
      <c r="C1159">
        <v>2977.4099120000001</v>
      </c>
      <c r="D1159">
        <v>2945.8100589999999</v>
      </c>
      <c r="E1159">
        <v>2967.8999020000001</v>
      </c>
      <c r="F1159">
        <v>2967.8999020000001</v>
      </c>
      <c r="G1159">
        <v>1730210000</v>
      </c>
      <c r="H1159">
        <f t="shared" si="36"/>
        <v>1.9977483306395483E-2</v>
      </c>
      <c r="I1159">
        <f t="shared" si="37"/>
        <v>1.0199774833063955</v>
      </c>
    </row>
    <row r="1160" spans="1:9" x14ac:dyDescent="0.2">
      <c r="A1160" s="4">
        <v>41127</v>
      </c>
      <c r="B1160">
        <v>2978.1599120000001</v>
      </c>
      <c r="C1160">
        <v>3000.23999</v>
      </c>
      <c r="D1160">
        <v>2974.2299800000001</v>
      </c>
      <c r="E1160">
        <v>2989.9099120000001</v>
      </c>
      <c r="F1160">
        <v>2989.9099120000001</v>
      </c>
      <c r="G1160">
        <v>1528260000</v>
      </c>
      <c r="H1160">
        <f t="shared" si="36"/>
        <v>7.4160216741703255E-3</v>
      </c>
      <c r="I1160">
        <f t="shared" si="37"/>
        <v>1.0074160216741703</v>
      </c>
    </row>
    <row r="1161" spans="1:9" x14ac:dyDescent="0.2">
      <c r="A1161" s="4">
        <v>41128</v>
      </c>
      <c r="B1161">
        <v>3002.6599120000001</v>
      </c>
      <c r="C1161">
        <v>3028.610107</v>
      </c>
      <c r="D1161">
        <v>3002.0900879999999</v>
      </c>
      <c r="E1161">
        <v>3015.860107</v>
      </c>
      <c r="F1161">
        <v>3015.860107</v>
      </c>
      <c r="G1161">
        <v>1899240000</v>
      </c>
      <c r="H1161">
        <f t="shared" si="36"/>
        <v>8.6792564872435474E-3</v>
      </c>
      <c r="I1161">
        <f t="shared" si="37"/>
        <v>1.0086792564872435</v>
      </c>
    </row>
    <row r="1162" spans="1:9" x14ac:dyDescent="0.2">
      <c r="A1162" s="4">
        <v>41129</v>
      </c>
      <c r="B1162">
        <v>3003.7700199999999</v>
      </c>
      <c r="C1162">
        <v>3018.8999020000001</v>
      </c>
      <c r="D1162">
        <v>3002.4099120000001</v>
      </c>
      <c r="E1162">
        <v>3011.25</v>
      </c>
      <c r="F1162">
        <v>3011.25</v>
      </c>
      <c r="G1162">
        <v>1874580000</v>
      </c>
      <c r="H1162">
        <f t="shared" si="36"/>
        <v>-1.5286209692881858E-3</v>
      </c>
      <c r="I1162">
        <f t="shared" si="37"/>
        <v>0.99847137903071181</v>
      </c>
    </row>
    <row r="1163" spans="1:9" x14ac:dyDescent="0.2">
      <c r="A1163" s="4">
        <v>41130</v>
      </c>
      <c r="B1163">
        <v>3009.860107</v>
      </c>
      <c r="C1163">
        <v>3022.6899410000001</v>
      </c>
      <c r="D1163">
        <v>3007.3000489999999</v>
      </c>
      <c r="E1163">
        <v>3018.639893</v>
      </c>
      <c r="F1163">
        <v>3018.639893</v>
      </c>
      <c r="G1163">
        <v>1677970000</v>
      </c>
      <c r="H1163">
        <f t="shared" si="36"/>
        <v>2.4540948111249072E-3</v>
      </c>
      <c r="I1163">
        <f t="shared" si="37"/>
        <v>1.0024540948111249</v>
      </c>
    </row>
    <row r="1164" spans="1:9" x14ac:dyDescent="0.2">
      <c r="A1164" s="4">
        <v>41131</v>
      </c>
      <c r="B1164">
        <v>3008.830078</v>
      </c>
      <c r="C1164">
        <v>3020.860107</v>
      </c>
      <c r="D1164">
        <v>3003.3798830000001</v>
      </c>
      <c r="E1164">
        <v>3020.860107</v>
      </c>
      <c r="F1164">
        <v>3020.860107</v>
      </c>
      <c r="G1164">
        <v>1556460000</v>
      </c>
      <c r="H1164">
        <f t="shared" si="36"/>
        <v>7.3550144392786621E-4</v>
      </c>
      <c r="I1164">
        <f t="shared" si="37"/>
        <v>1.0007355014439279</v>
      </c>
    </row>
    <row r="1165" spans="1:9" x14ac:dyDescent="0.2">
      <c r="A1165" s="4">
        <v>41134</v>
      </c>
      <c r="B1165">
        <v>3018.2700199999999</v>
      </c>
      <c r="C1165">
        <v>3023.030029</v>
      </c>
      <c r="D1165">
        <v>2999.1201169999999</v>
      </c>
      <c r="E1165">
        <v>3022.5200199999999</v>
      </c>
      <c r="F1165">
        <v>3022.5200199999999</v>
      </c>
      <c r="G1165">
        <v>1353380000</v>
      </c>
      <c r="H1165">
        <f t="shared" si="36"/>
        <v>5.494835713026891E-4</v>
      </c>
      <c r="I1165">
        <f t="shared" si="37"/>
        <v>1.0005494835713027</v>
      </c>
    </row>
    <row r="1166" spans="1:9" x14ac:dyDescent="0.2">
      <c r="A1166" s="4">
        <v>41135</v>
      </c>
      <c r="B1166">
        <v>3032.669922</v>
      </c>
      <c r="C1166">
        <v>3034.1599120000001</v>
      </c>
      <c r="D1166">
        <v>3009.929932</v>
      </c>
      <c r="E1166">
        <v>3016.9799800000001</v>
      </c>
      <c r="F1166">
        <v>3016.9799800000001</v>
      </c>
      <c r="G1166">
        <v>1567830000</v>
      </c>
      <c r="H1166">
        <f t="shared" si="36"/>
        <v>-1.8329208618442783E-3</v>
      </c>
      <c r="I1166">
        <f t="shared" si="37"/>
        <v>0.99816707913815572</v>
      </c>
    </row>
    <row r="1167" spans="1:9" x14ac:dyDescent="0.2">
      <c r="A1167" s="4">
        <v>41136</v>
      </c>
      <c r="B1167">
        <v>3013.330078</v>
      </c>
      <c r="C1167">
        <v>3032.0600589999999</v>
      </c>
      <c r="D1167">
        <v>3013.330078</v>
      </c>
      <c r="E1167">
        <v>3030.929932</v>
      </c>
      <c r="F1167">
        <v>3030.929932</v>
      </c>
      <c r="G1167">
        <v>1536730000</v>
      </c>
      <c r="H1167">
        <f t="shared" si="36"/>
        <v>4.6238132478426675E-3</v>
      </c>
      <c r="I1167">
        <f t="shared" si="37"/>
        <v>1.0046238132478427</v>
      </c>
    </row>
    <row r="1168" spans="1:9" x14ac:dyDescent="0.2">
      <c r="A1168" s="4">
        <v>41137</v>
      </c>
      <c r="B1168">
        <v>3037.179932</v>
      </c>
      <c r="C1168">
        <v>3067.4399410000001</v>
      </c>
      <c r="D1168">
        <v>3033.280029</v>
      </c>
      <c r="E1168">
        <v>3062.389893</v>
      </c>
      <c r="F1168">
        <v>3062.389893</v>
      </c>
      <c r="G1168">
        <v>1937430000</v>
      </c>
      <c r="H1168">
        <f t="shared" si="36"/>
        <v>1.0379639815441211E-2</v>
      </c>
      <c r="I1168">
        <f t="shared" si="37"/>
        <v>1.0103796398154412</v>
      </c>
    </row>
    <row r="1169" spans="1:9" x14ac:dyDescent="0.2">
      <c r="A1169" s="4">
        <v>41138</v>
      </c>
      <c r="B1169">
        <v>3067.110107</v>
      </c>
      <c r="C1169">
        <v>3076.719971</v>
      </c>
      <c r="D1169">
        <v>3060.1499020000001</v>
      </c>
      <c r="E1169">
        <v>3076.5900879999999</v>
      </c>
      <c r="F1169">
        <v>3076.5900879999999</v>
      </c>
      <c r="G1169">
        <v>1640640000</v>
      </c>
      <c r="H1169">
        <f t="shared" si="36"/>
        <v>4.6369650815718533E-3</v>
      </c>
      <c r="I1169">
        <f t="shared" si="37"/>
        <v>1.0046369650815719</v>
      </c>
    </row>
    <row r="1170" spans="1:9" x14ac:dyDescent="0.2">
      <c r="A1170" s="4">
        <v>41141</v>
      </c>
      <c r="B1170">
        <v>3072.6599120000001</v>
      </c>
      <c r="C1170">
        <v>3076.209961</v>
      </c>
      <c r="D1170">
        <v>3059.8999020000001</v>
      </c>
      <c r="E1170">
        <v>3076.209961</v>
      </c>
      <c r="F1170">
        <v>3076.209961</v>
      </c>
      <c r="G1170">
        <v>1451550000</v>
      </c>
      <c r="H1170">
        <f t="shared" si="36"/>
        <v>-1.2355464625679602E-4</v>
      </c>
      <c r="I1170">
        <f t="shared" si="37"/>
        <v>0.9998764453537432</v>
      </c>
    </row>
    <row r="1171" spans="1:9" x14ac:dyDescent="0.2">
      <c r="A1171" s="4">
        <v>41142</v>
      </c>
      <c r="B1171">
        <v>3085.25</v>
      </c>
      <c r="C1171">
        <v>3100.540039</v>
      </c>
      <c r="D1171">
        <v>3058.73999</v>
      </c>
      <c r="E1171">
        <v>3067.26001</v>
      </c>
      <c r="F1171">
        <v>3067.26001</v>
      </c>
      <c r="G1171">
        <v>1574220000</v>
      </c>
      <c r="H1171">
        <f t="shared" si="36"/>
        <v>-2.9094083672658311E-3</v>
      </c>
      <c r="I1171">
        <f t="shared" si="37"/>
        <v>0.99709059163273417</v>
      </c>
    </row>
    <row r="1172" spans="1:9" x14ac:dyDescent="0.2">
      <c r="A1172" s="4">
        <v>41143</v>
      </c>
      <c r="B1172">
        <v>3059.9399410000001</v>
      </c>
      <c r="C1172">
        <v>3080.7299800000001</v>
      </c>
      <c r="D1172">
        <v>3053.429932</v>
      </c>
      <c r="E1172">
        <v>3073.669922</v>
      </c>
      <c r="F1172">
        <v>3073.669922</v>
      </c>
      <c r="G1172">
        <v>1459130000</v>
      </c>
      <c r="H1172">
        <f t="shared" si="36"/>
        <v>2.0897843609939404E-3</v>
      </c>
      <c r="I1172">
        <f t="shared" si="37"/>
        <v>1.0020897843609939</v>
      </c>
    </row>
    <row r="1173" spans="1:9" x14ac:dyDescent="0.2">
      <c r="A1173" s="4">
        <v>41144</v>
      </c>
      <c r="B1173">
        <v>3065.820068</v>
      </c>
      <c r="C1173">
        <v>3070.3400879999999</v>
      </c>
      <c r="D1173">
        <v>3045.5200199999999</v>
      </c>
      <c r="E1173">
        <v>3053.3999020000001</v>
      </c>
      <c r="F1173">
        <v>3053.3999020000001</v>
      </c>
      <c r="G1173">
        <v>1383860000</v>
      </c>
      <c r="H1173">
        <f t="shared" si="36"/>
        <v>-6.5947289443527568E-3</v>
      </c>
      <c r="I1173">
        <f t="shared" si="37"/>
        <v>0.99340527105564724</v>
      </c>
    </row>
    <row r="1174" spans="1:9" x14ac:dyDescent="0.2">
      <c r="A1174" s="4">
        <v>41145</v>
      </c>
      <c r="B1174">
        <v>3045.219971</v>
      </c>
      <c r="C1174">
        <v>3076.8000489999999</v>
      </c>
      <c r="D1174">
        <v>3042.219971</v>
      </c>
      <c r="E1174">
        <v>3069.790039</v>
      </c>
      <c r="F1174">
        <v>3069.790039</v>
      </c>
      <c r="G1174">
        <v>1349740000</v>
      </c>
      <c r="H1174">
        <f t="shared" si="36"/>
        <v>5.3678317698457878E-3</v>
      </c>
      <c r="I1174">
        <f t="shared" si="37"/>
        <v>1.0053678317698458</v>
      </c>
    </row>
    <row r="1175" spans="1:9" x14ac:dyDescent="0.2">
      <c r="A1175" s="4">
        <v>41148</v>
      </c>
      <c r="B1175">
        <v>3083.6201169999999</v>
      </c>
      <c r="C1175">
        <v>3085.8100589999999</v>
      </c>
      <c r="D1175">
        <v>3068.1298830000001</v>
      </c>
      <c r="E1175">
        <v>3073.1899410000001</v>
      </c>
      <c r="F1175">
        <v>3073.1899410000001</v>
      </c>
      <c r="G1175">
        <v>1383530000</v>
      </c>
      <c r="H1175">
        <f t="shared" si="36"/>
        <v>1.1075356805534398E-3</v>
      </c>
      <c r="I1175">
        <f t="shared" si="37"/>
        <v>1.0011075356805534</v>
      </c>
    </row>
    <row r="1176" spans="1:9" x14ac:dyDescent="0.2">
      <c r="A1176" s="4">
        <v>41149</v>
      </c>
      <c r="B1176">
        <v>3069.3999020000001</v>
      </c>
      <c r="C1176">
        <v>3083.1899410000001</v>
      </c>
      <c r="D1176">
        <v>3063.6499020000001</v>
      </c>
      <c r="E1176">
        <v>3077.139893</v>
      </c>
      <c r="F1176">
        <v>3077.139893</v>
      </c>
      <c r="G1176">
        <v>1364740000</v>
      </c>
      <c r="H1176">
        <f t="shared" si="36"/>
        <v>1.2852938073573128E-3</v>
      </c>
      <c r="I1176">
        <f t="shared" si="37"/>
        <v>1.0012852938073573</v>
      </c>
    </row>
    <row r="1177" spans="1:9" x14ac:dyDescent="0.2">
      <c r="A1177" s="4">
        <v>41150</v>
      </c>
      <c r="B1177">
        <v>3078.0500489999999</v>
      </c>
      <c r="C1177">
        <v>3087.23999</v>
      </c>
      <c r="D1177">
        <v>3067.6201169999999</v>
      </c>
      <c r="E1177">
        <v>3081.1899410000001</v>
      </c>
      <c r="F1177">
        <v>3081.1899410000001</v>
      </c>
      <c r="G1177">
        <v>1282900000</v>
      </c>
      <c r="H1177">
        <f t="shared" si="36"/>
        <v>1.3161728555837193E-3</v>
      </c>
      <c r="I1177">
        <f t="shared" si="37"/>
        <v>1.0013161728555837</v>
      </c>
    </row>
    <row r="1178" spans="1:9" x14ac:dyDescent="0.2">
      <c r="A1178" s="4">
        <v>41151</v>
      </c>
      <c r="B1178">
        <v>3066.7299800000001</v>
      </c>
      <c r="C1178">
        <v>3067.540039</v>
      </c>
      <c r="D1178">
        <v>3045.919922</v>
      </c>
      <c r="E1178">
        <v>3048.709961</v>
      </c>
      <c r="F1178">
        <v>3048.709961</v>
      </c>
      <c r="G1178">
        <v>1216640000</v>
      </c>
      <c r="H1178">
        <f t="shared" si="36"/>
        <v>-1.0541375449725998E-2</v>
      </c>
      <c r="I1178">
        <f t="shared" si="37"/>
        <v>0.989458624550274</v>
      </c>
    </row>
    <row r="1179" spans="1:9" x14ac:dyDescent="0.2">
      <c r="A1179" s="4">
        <v>41152</v>
      </c>
      <c r="B1179">
        <v>3069.639893</v>
      </c>
      <c r="C1179">
        <v>3078.5200199999999</v>
      </c>
      <c r="D1179">
        <v>3040.5900879999999</v>
      </c>
      <c r="E1179">
        <v>3066.959961</v>
      </c>
      <c r="F1179">
        <v>3066.959961</v>
      </c>
      <c r="G1179">
        <v>1394760000</v>
      </c>
      <c r="H1179">
        <f t="shared" si="36"/>
        <v>5.9861384760961922E-3</v>
      </c>
      <c r="I1179">
        <f t="shared" si="37"/>
        <v>1.0059861384760962</v>
      </c>
    </row>
    <row r="1180" spans="1:9" x14ac:dyDescent="0.2">
      <c r="A1180" s="4">
        <v>41156</v>
      </c>
      <c r="B1180">
        <v>3063.25</v>
      </c>
      <c r="C1180">
        <v>3082.26001</v>
      </c>
      <c r="D1180">
        <v>3040.23999</v>
      </c>
      <c r="E1180">
        <v>3075.0600589999999</v>
      </c>
      <c r="F1180">
        <v>3075.0600589999999</v>
      </c>
      <c r="G1180">
        <v>1505960000</v>
      </c>
      <c r="H1180">
        <f t="shared" si="36"/>
        <v>2.6410837125367959E-3</v>
      </c>
      <c r="I1180">
        <f t="shared" si="37"/>
        <v>1.0026410837125368</v>
      </c>
    </row>
    <row r="1181" spans="1:9" x14ac:dyDescent="0.2">
      <c r="A1181" s="4">
        <v>41157</v>
      </c>
      <c r="B1181">
        <v>3072.580078</v>
      </c>
      <c r="C1181">
        <v>3082.75</v>
      </c>
      <c r="D1181">
        <v>3062.540039</v>
      </c>
      <c r="E1181">
        <v>3069.2700199999999</v>
      </c>
      <c r="F1181">
        <v>3069.2700199999999</v>
      </c>
      <c r="G1181">
        <v>1495030000</v>
      </c>
      <c r="H1181">
        <f t="shared" si="36"/>
        <v>-1.8829027365022677E-3</v>
      </c>
      <c r="I1181">
        <f t="shared" si="37"/>
        <v>0.99811709726349773</v>
      </c>
    </row>
    <row r="1182" spans="1:9" x14ac:dyDescent="0.2">
      <c r="A1182" s="4">
        <v>41158</v>
      </c>
      <c r="B1182">
        <v>3087.9399410000001</v>
      </c>
      <c r="C1182">
        <v>3135.8100589999999</v>
      </c>
      <c r="D1182">
        <v>3087.669922</v>
      </c>
      <c r="E1182">
        <v>3135.8100589999999</v>
      </c>
      <c r="F1182">
        <v>3135.8100589999999</v>
      </c>
      <c r="G1182">
        <v>1918900000</v>
      </c>
      <c r="H1182">
        <f t="shared" si="36"/>
        <v>2.1679434708061329E-2</v>
      </c>
      <c r="I1182">
        <f t="shared" si="37"/>
        <v>1.0216794347080613</v>
      </c>
    </row>
    <row r="1183" spans="1:9" x14ac:dyDescent="0.2">
      <c r="A1183" s="4">
        <v>41159</v>
      </c>
      <c r="B1183">
        <v>3133.219971</v>
      </c>
      <c r="C1183">
        <v>3139.610107</v>
      </c>
      <c r="D1183">
        <v>3128.169922</v>
      </c>
      <c r="E1183">
        <v>3136.419922</v>
      </c>
      <c r="F1183">
        <v>3136.419922</v>
      </c>
      <c r="G1183">
        <v>1740640000</v>
      </c>
      <c r="H1183">
        <f t="shared" si="36"/>
        <v>1.9448339935324022E-4</v>
      </c>
      <c r="I1183">
        <f t="shared" si="37"/>
        <v>1.0001944833993532</v>
      </c>
    </row>
    <row r="1184" spans="1:9" x14ac:dyDescent="0.2">
      <c r="A1184" s="4">
        <v>41162</v>
      </c>
      <c r="B1184">
        <v>3131.3400879999999</v>
      </c>
      <c r="C1184">
        <v>3133.889893</v>
      </c>
      <c r="D1184">
        <v>3102.76001</v>
      </c>
      <c r="E1184">
        <v>3104.0200199999999</v>
      </c>
      <c r="F1184">
        <v>3104.0200199999999</v>
      </c>
      <c r="G1184">
        <v>1575370000</v>
      </c>
      <c r="H1184">
        <f t="shared" si="36"/>
        <v>-1.033021814863988E-2</v>
      </c>
      <c r="I1184">
        <f t="shared" si="37"/>
        <v>0.98966978185136012</v>
      </c>
    </row>
    <row r="1185" spans="1:9" x14ac:dyDescent="0.2">
      <c r="A1185" s="4">
        <v>41163</v>
      </c>
      <c r="B1185">
        <v>3105.0200199999999</v>
      </c>
      <c r="C1185">
        <v>3117.860107</v>
      </c>
      <c r="D1185">
        <v>3099.1000979999999</v>
      </c>
      <c r="E1185">
        <v>3104.530029</v>
      </c>
      <c r="F1185">
        <v>3104.530029</v>
      </c>
      <c r="G1185">
        <v>1586250000</v>
      </c>
      <c r="H1185">
        <f t="shared" si="36"/>
        <v>1.6430596346483917E-4</v>
      </c>
      <c r="I1185">
        <f t="shared" si="37"/>
        <v>1.0001643059634648</v>
      </c>
    </row>
    <row r="1186" spans="1:9" x14ac:dyDescent="0.2">
      <c r="A1186" s="4">
        <v>41164</v>
      </c>
      <c r="B1186">
        <v>3115.330078</v>
      </c>
      <c r="C1186">
        <v>3120.1201169999999</v>
      </c>
      <c r="D1186">
        <v>3098.820068</v>
      </c>
      <c r="E1186">
        <v>3114.3100589999999</v>
      </c>
      <c r="F1186">
        <v>3114.3100589999999</v>
      </c>
      <c r="G1186">
        <v>1689140000</v>
      </c>
      <c r="H1186">
        <f t="shared" si="36"/>
        <v>3.1502449351892281E-3</v>
      </c>
      <c r="I1186">
        <f t="shared" si="37"/>
        <v>1.0031502449351892</v>
      </c>
    </row>
    <row r="1187" spans="1:9" x14ac:dyDescent="0.2">
      <c r="A1187" s="4">
        <v>41165</v>
      </c>
      <c r="B1187">
        <v>3117.6599120000001</v>
      </c>
      <c r="C1187">
        <v>3167.6298830000001</v>
      </c>
      <c r="D1187">
        <v>3112.6201169999999</v>
      </c>
      <c r="E1187">
        <v>3155.830078</v>
      </c>
      <c r="F1187">
        <v>3155.830078</v>
      </c>
      <c r="G1187">
        <v>1870050000</v>
      </c>
      <c r="H1187">
        <f t="shared" si="36"/>
        <v>1.3332011974855229E-2</v>
      </c>
      <c r="I1187">
        <f t="shared" si="37"/>
        <v>1.0133320119748552</v>
      </c>
    </row>
    <row r="1188" spans="1:9" x14ac:dyDescent="0.2">
      <c r="A1188" s="4">
        <v>41166</v>
      </c>
      <c r="B1188">
        <v>3166.23999</v>
      </c>
      <c r="C1188">
        <v>3195.669922</v>
      </c>
      <c r="D1188">
        <v>3164.26001</v>
      </c>
      <c r="E1188">
        <v>3183.9499510000001</v>
      </c>
      <c r="F1188">
        <v>3183.9499510000001</v>
      </c>
      <c r="G1188">
        <v>1984720000</v>
      </c>
      <c r="H1188">
        <f t="shared" si="36"/>
        <v>8.9104521805625225E-3</v>
      </c>
      <c r="I1188">
        <f t="shared" si="37"/>
        <v>1.0089104521805625</v>
      </c>
    </row>
    <row r="1189" spans="1:9" x14ac:dyDescent="0.2">
      <c r="A1189" s="4">
        <v>41169</v>
      </c>
      <c r="B1189">
        <v>3183.3999020000001</v>
      </c>
      <c r="C1189">
        <v>3183.3999020000001</v>
      </c>
      <c r="D1189">
        <v>3168.6298830000001</v>
      </c>
      <c r="E1189">
        <v>3178.669922</v>
      </c>
      <c r="F1189">
        <v>3178.669922</v>
      </c>
      <c r="G1189">
        <v>1485390000</v>
      </c>
      <c r="H1189">
        <f t="shared" si="36"/>
        <v>-1.6583266324088353E-3</v>
      </c>
      <c r="I1189">
        <f t="shared" si="37"/>
        <v>0.99834167336759116</v>
      </c>
    </row>
    <row r="1190" spans="1:9" x14ac:dyDescent="0.2">
      <c r="A1190" s="4">
        <v>41170</v>
      </c>
      <c r="B1190">
        <v>3173.6201169999999</v>
      </c>
      <c r="C1190">
        <v>3179.3701169999999</v>
      </c>
      <c r="D1190">
        <v>3169.4099120000001</v>
      </c>
      <c r="E1190">
        <v>3177.8000489999999</v>
      </c>
      <c r="F1190">
        <v>3177.8000489999999</v>
      </c>
      <c r="G1190">
        <v>1707200000</v>
      </c>
      <c r="H1190">
        <f t="shared" si="36"/>
        <v>-2.7365943031065765E-4</v>
      </c>
      <c r="I1190">
        <f t="shared" si="37"/>
        <v>0.99972634056968934</v>
      </c>
    </row>
    <row r="1191" spans="1:9" x14ac:dyDescent="0.2">
      <c r="A1191" s="4">
        <v>41171</v>
      </c>
      <c r="B1191">
        <v>3179.040039</v>
      </c>
      <c r="C1191">
        <v>3189.3500979999999</v>
      </c>
      <c r="D1191">
        <v>3170.290039</v>
      </c>
      <c r="E1191">
        <v>3182.6201169999999</v>
      </c>
      <c r="F1191">
        <v>3182.6201169999999</v>
      </c>
      <c r="G1191">
        <v>1850920000</v>
      </c>
      <c r="H1191">
        <f t="shared" si="36"/>
        <v>1.5167939850453394E-3</v>
      </c>
      <c r="I1191">
        <f t="shared" si="37"/>
        <v>1.0015167939850453</v>
      </c>
    </row>
    <row r="1192" spans="1:9" x14ac:dyDescent="0.2">
      <c r="A1192" s="4">
        <v>41172</v>
      </c>
      <c r="B1192">
        <v>3166.8400879999999</v>
      </c>
      <c r="C1192">
        <v>3178.4499510000001</v>
      </c>
      <c r="D1192">
        <v>3156.459961</v>
      </c>
      <c r="E1192">
        <v>3175.959961</v>
      </c>
      <c r="F1192">
        <v>3175.959961</v>
      </c>
      <c r="G1192">
        <v>1809130000</v>
      </c>
      <c r="H1192">
        <f t="shared" si="36"/>
        <v>-2.0926644573207032E-3</v>
      </c>
      <c r="I1192">
        <f t="shared" si="37"/>
        <v>0.9979073355426793</v>
      </c>
    </row>
    <row r="1193" spans="1:9" x14ac:dyDescent="0.2">
      <c r="A1193" s="4">
        <v>41173</v>
      </c>
      <c r="B1193">
        <v>3194.860107</v>
      </c>
      <c r="C1193">
        <v>3196.929932</v>
      </c>
      <c r="D1193">
        <v>3178.0900879999999</v>
      </c>
      <c r="E1193">
        <v>3179.959961</v>
      </c>
      <c r="F1193">
        <v>3179.959961</v>
      </c>
      <c r="G1193">
        <v>2526250000</v>
      </c>
      <c r="H1193">
        <f t="shared" si="36"/>
        <v>1.2594617215326842E-3</v>
      </c>
      <c r="I1193">
        <f t="shared" si="37"/>
        <v>1.0012594617215327</v>
      </c>
    </row>
    <row r="1194" spans="1:9" x14ac:dyDescent="0.2">
      <c r="A1194" s="4">
        <v>41176</v>
      </c>
      <c r="B1194">
        <v>3155.3500979999999</v>
      </c>
      <c r="C1194">
        <v>3167.73999</v>
      </c>
      <c r="D1194">
        <v>3150.709961</v>
      </c>
      <c r="E1194">
        <v>3160.780029</v>
      </c>
      <c r="F1194">
        <v>3160.780029</v>
      </c>
      <c r="G1194">
        <v>1704860000</v>
      </c>
      <c r="H1194">
        <f t="shared" si="36"/>
        <v>-6.0315010991423001E-3</v>
      </c>
      <c r="I1194">
        <f t="shared" si="37"/>
        <v>0.9939684989008577</v>
      </c>
    </row>
    <row r="1195" spans="1:9" x14ac:dyDescent="0.2">
      <c r="A1195" s="4">
        <v>41177</v>
      </c>
      <c r="B1195">
        <v>3170.3701169999999</v>
      </c>
      <c r="C1195">
        <v>3176.3000489999999</v>
      </c>
      <c r="D1195">
        <v>3117.7299800000001</v>
      </c>
      <c r="E1195">
        <v>3117.7299800000001</v>
      </c>
      <c r="F1195">
        <v>3117.7299800000001</v>
      </c>
      <c r="G1195">
        <v>1975470000</v>
      </c>
      <c r="H1195">
        <f t="shared" si="36"/>
        <v>-1.3620071186548177E-2</v>
      </c>
      <c r="I1195">
        <f t="shared" si="37"/>
        <v>0.98637992881345182</v>
      </c>
    </row>
    <row r="1196" spans="1:9" x14ac:dyDescent="0.2">
      <c r="A1196" s="4">
        <v>41178</v>
      </c>
      <c r="B1196">
        <v>3113.3999020000001</v>
      </c>
      <c r="C1196">
        <v>3114.540039</v>
      </c>
      <c r="D1196">
        <v>3080.280029</v>
      </c>
      <c r="E1196">
        <v>3093.6999510000001</v>
      </c>
      <c r="F1196">
        <v>3093.6999510000001</v>
      </c>
      <c r="G1196">
        <v>1738010000</v>
      </c>
      <c r="H1196">
        <f t="shared" si="36"/>
        <v>-7.7075401507349373E-3</v>
      </c>
      <c r="I1196">
        <f t="shared" si="37"/>
        <v>0.99229245984926506</v>
      </c>
    </row>
    <row r="1197" spans="1:9" x14ac:dyDescent="0.2">
      <c r="A1197" s="4">
        <v>41179</v>
      </c>
      <c r="B1197">
        <v>3105.8701169999999</v>
      </c>
      <c r="C1197">
        <v>3142.0200199999999</v>
      </c>
      <c r="D1197">
        <v>3098.459961</v>
      </c>
      <c r="E1197">
        <v>3136.6000979999999</v>
      </c>
      <c r="F1197">
        <v>3136.6000979999999</v>
      </c>
      <c r="G1197">
        <v>1691800000</v>
      </c>
      <c r="H1197">
        <f t="shared" si="36"/>
        <v>1.3866938513585669E-2</v>
      </c>
      <c r="I1197">
        <f t="shared" si="37"/>
        <v>1.0138669385135857</v>
      </c>
    </row>
    <row r="1198" spans="1:9" x14ac:dyDescent="0.2">
      <c r="A1198" s="4">
        <v>41180</v>
      </c>
      <c r="B1198">
        <v>3125.3100589999999</v>
      </c>
      <c r="C1198">
        <v>3132.51001</v>
      </c>
      <c r="D1198">
        <v>3109.9099120000001</v>
      </c>
      <c r="E1198">
        <v>3116.2299800000001</v>
      </c>
      <c r="F1198">
        <v>3116.2299800000001</v>
      </c>
      <c r="G1198">
        <v>1864640000</v>
      </c>
      <c r="H1198">
        <f t="shared" si="36"/>
        <v>-6.4943306011462365E-3</v>
      </c>
      <c r="I1198">
        <f t="shared" si="37"/>
        <v>0.99350566939885376</v>
      </c>
    </row>
    <row r="1199" spans="1:9" x14ac:dyDescent="0.2">
      <c r="A1199" s="4">
        <v>41183</v>
      </c>
      <c r="B1199">
        <v>3130.3100589999999</v>
      </c>
      <c r="C1199">
        <v>3146.98999</v>
      </c>
      <c r="D1199">
        <v>3103.889893</v>
      </c>
      <c r="E1199">
        <v>3113.530029</v>
      </c>
      <c r="F1199">
        <v>3113.530029</v>
      </c>
      <c r="G1199">
        <v>1758170000</v>
      </c>
      <c r="H1199">
        <f t="shared" si="36"/>
        <v>-8.6641583494428964E-4</v>
      </c>
      <c r="I1199">
        <f t="shared" si="37"/>
        <v>0.99913358416505571</v>
      </c>
    </row>
    <row r="1200" spans="1:9" x14ac:dyDescent="0.2">
      <c r="A1200" s="4">
        <v>41184</v>
      </c>
      <c r="B1200">
        <v>3127.7299800000001</v>
      </c>
      <c r="C1200">
        <v>3131.639893</v>
      </c>
      <c r="D1200">
        <v>3101.639893</v>
      </c>
      <c r="E1200">
        <v>3120.040039</v>
      </c>
      <c r="F1200">
        <v>3120.040039</v>
      </c>
      <c r="G1200">
        <v>1609570000</v>
      </c>
      <c r="H1200">
        <f t="shared" si="36"/>
        <v>2.0908775375103605E-3</v>
      </c>
      <c r="I1200">
        <f t="shared" si="37"/>
        <v>1.0020908775375104</v>
      </c>
    </row>
    <row r="1201" spans="1:9" x14ac:dyDescent="0.2">
      <c r="A1201" s="4">
        <v>41185</v>
      </c>
      <c r="B1201">
        <v>3130.8500979999999</v>
      </c>
      <c r="C1201">
        <v>3142.360107</v>
      </c>
      <c r="D1201">
        <v>3115.040039</v>
      </c>
      <c r="E1201">
        <v>3135.2299800000001</v>
      </c>
      <c r="F1201">
        <v>3135.2299800000001</v>
      </c>
      <c r="G1201">
        <v>1704050000</v>
      </c>
      <c r="H1201">
        <f t="shared" si="36"/>
        <v>4.8685083557031827E-3</v>
      </c>
      <c r="I1201">
        <f t="shared" si="37"/>
        <v>1.0048685083557032</v>
      </c>
    </row>
    <row r="1202" spans="1:9" x14ac:dyDescent="0.2">
      <c r="A1202" s="4">
        <v>41186</v>
      </c>
      <c r="B1202">
        <v>3142.3798830000001</v>
      </c>
      <c r="C1202">
        <v>3153.4799800000001</v>
      </c>
      <c r="D1202">
        <v>3132.5600589999999</v>
      </c>
      <c r="E1202">
        <v>3149.459961</v>
      </c>
      <c r="F1202">
        <v>3149.459961</v>
      </c>
      <c r="G1202">
        <v>1585190000</v>
      </c>
      <c r="H1202">
        <f t="shared" si="36"/>
        <v>4.5387359430646423E-3</v>
      </c>
      <c r="I1202">
        <f t="shared" si="37"/>
        <v>1.0045387359430646</v>
      </c>
    </row>
    <row r="1203" spans="1:9" x14ac:dyDescent="0.2">
      <c r="A1203" s="4">
        <v>41187</v>
      </c>
      <c r="B1203">
        <v>3161.209961</v>
      </c>
      <c r="C1203">
        <v>3171.459961</v>
      </c>
      <c r="D1203">
        <v>3130.76001</v>
      </c>
      <c r="E1203">
        <v>3136.1899410000001</v>
      </c>
      <c r="F1203">
        <v>3136.1899410000001</v>
      </c>
      <c r="G1203">
        <v>1607940000</v>
      </c>
      <c r="H1203">
        <f t="shared" si="36"/>
        <v>-4.213427115862256E-3</v>
      </c>
      <c r="I1203">
        <f t="shared" si="37"/>
        <v>0.99578657288413774</v>
      </c>
    </row>
    <row r="1204" spans="1:9" x14ac:dyDescent="0.2">
      <c r="A1204" s="4">
        <v>41190</v>
      </c>
      <c r="B1204">
        <v>3121.330078</v>
      </c>
      <c r="C1204">
        <v>3125.48999</v>
      </c>
      <c r="D1204">
        <v>3107.570068</v>
      </c>
      <c r="E1204">
        <v>3112.3500979999999</v>
      </c>
      <c r="F1204">
        <v>3112.3500979999999</v>
      </c>
      <c r="G1204">
        <v>1186260000</v>
      </c>
      <c r="H1204">
        <f t="shared" si="36"/>
        <v>-7.6015303436623993E-3</v>
      </c>
      <c r="I1204">
        <f t="shared" si="37"/>
        <v>0.9923984696563376</v>
      </c>
    </row>
    <row r="1205" spans="1:9" x14ac:dyDescent="0.2">
      <c r="A1205" s="4">
        <v>41191</v>
      </c>
      <c r="B1205">
        <v>3108.01001</v>
      </c>
      <c r="C1205">
        <v>3108.01001</v>
      </c>
      <c r="D1205">
        <v>3062.5200199999999</v>
      </c>
      <c r="E1205">
        <v>3065.0200199999999</v>
      </c>
      <c r="F1205">
        <v>3065.0200199999999</v>
      </c>
      <c r="G1205">
        <v>1645740000</v>
      </c>
      <c r="H1205">
        <f t="shared" si="36"/>
        <v>-1.5207183160536597E-2</v>
      </c>
      <c r="I1205">
        <f t="shared" si="37"/>
        <v>0.9847928168394634</v>
      </c>
    </row>
    <row r="1206" spans="1:9" x14ac:dyDescent="0.2">
      <c r="A1206" s="4">
        <v>41192</v>
      </c>
      <c r="B1206">
        <v>3066.25</v>
      </c>
      <c r="C1206">
        <v>3071.570068</v>
      </c>
      <c r="D1206">
        <v>3046.780029</v>
      </c>
      <c r="E1206">
        <v>3051.780029</v>
      </c>
      <c r="F1206">
        <v>3051.780029</v>
      </c>
      <c r="G1206">
        <v>1788970000</v>
      </c>
      <c r="H1206">
        <f t="shared" si="36"/>
        <v>-4.3197078366881136E-3</v>
      </c>
      <c r="I1206">
        <f t="shared" si="37"/>
        <v>0.99568029216331189</v>
      </c>
    </row>
    <row r="1207" spans="1:9" x14ac:dyDescent="0.2">
      <c r="A1207" s="4">
        <v>41193</v>
      </c>
      <c r="B1207">
        <v>3075.889893</v>
      </c>
      <c r="C1207">
        <v>3078.080078</v>
      </c>
      <c r="D1207">
        <v>3047.139893</v>
      </c>
      <c r="E1207">
        <v>3049.4099120000001</v>
      </c>
      <c r="F1207">
        <v>3049.4099120000001</v>
      </c>
      <c r="G1207">
        <v>1595020000</v>
      </c>
      <c r="H1207">
        <f t="shared" si="36"/>
        <v>-7.7663428473795371E-4</v>
      </c>
      <c r="I1207">
        <f t="shared" si="37"/>
        <v>0.99922336571526205</v>
      </c>
    </row>
    <row r="1208" spans="1:9" x14ac:dyDescent="0.2">
      <c r="A1208" s="4">
        <v>41194</v>
      </c>
      <c r="B1208">
        <v>3049.080078</v>
      </c>
      <c r="C1208">
        <v>3061.7700199999999</v>
      </c>
      <c r="D1208">
        <v>3039.580078</v>
      </c>
      <c r="E1208">
        <v>3044.110107</v>
      </c>
      <c r="F1208">
        <v>3044.110107</v>
      </c>
      <c r="G1208">
        <v>1524840000</v>
      </c>
      <c r="H1208">
        <f t="shared" si="36"/>
        <v>-1.7379772326260312E-3</v>
      </c>
      <c r="I1208">
        <f t="shared" si="37"/>
        <v>0.99826202276737397</v>
      </c>
    </row>
    <row r="1209" spans="1:9" x14ac:dyDescent="0.2">
      <c r="A1209" s="4">
        <v>41197</v>
      </c>
      <c r="B1209">
        <v>3053.209961</v>
      </c>
      <c r="C1209">
        <v>3066.3100589999999</v>
      </c>
      <c r="D1209">
        <v>3037.2700199999999</v>
      </c>
      <c r="E1209">
        <v>3064.179932</v>
      </c>
      <c r="F1209">
        <v>3064.179932</v>
      </c>
      <c r="G1209">
        <v>1563440000</v>
      </c>
      <c r="H1209">
        <f t="shared" si="36"/>
        <v>6.593002320727237E-3</v>
      </c>
      <c r="I1209">
        <f t="shared" si="37"/>
        <v>1.0065930023207272</v>
      </c>
    </row>
    <row r="1210" spans="1:9" x14ac:dyDescent="0.2">
      <c r="A1210" s="4">
        <v>41198</v>
      </c>
      <c r="B1210">
        <v>3073.209961</v>
      </c>
      <c r="C1210">
        <v>3102.969971</v>
      </c>
      <c r="D1210">
        <v>3070.25</v>
      </c>
      <c r="E1210">
        <v>3101.169922</v>
      </c>
      <c r="F1210">
        <v>3101.169922</v>
      </c>
      <c r="G1210">
        <v>1736930000</v>
      </c>
      <c r="H1210">
        <f t="shared" si="36"/>
        <v>1.2071742136845254E-2</v>
      </c>
      <c r="I1210">
        <f t="shared" si="37"/>
        <v>1.0120717421368453</v>
      </c>
    </row>
    <row r="1211" spans="1:9" x14ac:dyDescent="0.2">
      <c r="A1211" s="4">
        <v>41199</v>
      </c>
      <c r="B1211">
        <v>3091.3798830000001</v>
      </c>
      <c r="C1211">
        <v>3112.4499510000001</v>
      </c>
      <c r="D1211">
        <v>3088.0500489999999</v>
      </c>
      <c r="E1211">
        <v>3104.1201169999999</v>
      </c>
      <c r="F1211">
        <v>3104.1201169999999</v>
      </c>
      <c r="G1211">
        <v>1770920000</v>
      </c>
      <c r="H1211">
        <f t="shared" si="36"/>
        <v>9.5131678502058392E-4</v>
      </c>
      <c r="I1211">
        <f t="shared" si="37"/>
        <v>1.0009513167850206</v>
      </c>
    </row>
    <row r="1212" spans="1:9" x14ac:dyDescent="0.2">
      <c r="A1212" s="4">
        <v>41200</v>
      </c>
      <c r="B1212">
        <v>3097.7700199999999</v>
      </c>
      <c r="C1212">
        <v>3102.5600589999999</v>
      </c>
      <c r="D1212">
        <v>3065.23999</v>
      </c>
      <c r="E1212">
        <v>3072.8701169999999</v>
      </c>
      <c r="F1212">
        <v>3072.8701169999999</v>
      </c>
      <c r="G1212">
        <v>2043290000</v>
      </c>
      <c r="H1212">
        <f t="shared" si="36"/>
        <v>-1.0067265061315278E-2</v>
      </c>
      <c r="I1212">
        <f t="shared" si="37"/>
        <v>0.98993273493868472</v>
      </c>
    </row>
    <row r="1213" spans="1:9" x14ac:dyDescent="0.2">
      <c r="A1213" s="4">
        <v>41201</v>
      </c>
      <c r="B1213">
        <v>3066.5600589999999</v>
      </c>
      <c r="C1213">
        <v>3066.5600589999999</v>
      </c>
      <c r="D1213">
        <v>3000.2700199999999</v>
      </c>
      <c r="E1213">
        <v>3005.6201169999999</v>
      </c>
      <c r="F1213">
        <v>3005.6201169999999</v>
      </c>
      <c r="G1213">
        <v>2225580000</v>
      </c>
      <c r="H1213">
        <f t="shared" si="36"/>
        <v>-2.1885077285874743E-2</v>
      </c>
      <c r="I1213">
        <f t="shared" si="37"/>
        <v>0.97811492271412526</v>
      </c>
    </row>
    <row r="1214" spans="1:9" x14ac:dyDescent="0.2">
      <c r="A1214" s="4">
        <v>41204</v>
      </c>
      <c r="B1214">
        <v>3005.919922</v>
      </c>
      <c r="C1214">
        <v>3020.610107</v>
      </c>
      <c r="D1214">
        <v>2995.780029</v>
      </c>
      <c r="E1214">
        <v>3016.959961</v>
      </c>
      <c r="F1214">
        <v>3016.959961</v>
      </c>
      <c r="G1214">
        <v>1654130000</v>
      </c>
      <c r="H1214">
        <f t="shared" si="36"/>
        <v>3.7728799910079491E-3</v>
      </c>
      <c r="I1214">
        <f t="shared" si="37"/>
        <v>1.0037728799910079</v>
      </c>
    </row>
    <row r="1215" spans="1:9" x14ac:dyDescent="0.2">
      <c r="A1215" s="4">
        <v>41205</v>
      </c>
      <c r="B1215">
        <v>2989.4399410000001</v>
      </c>
      <c r="C1215">
        <v>3006.5900879999999</v>
      </c>
      <c r="D1215">
        <v>2974.070068</v>
      </c>
      <c r="E1215">
        <v>2990.459961</v>
      </c>
      <c r="F1215">
        <v>2990.459961</v>
      </c>
      <c r="G1215">
        <v>1830840000</v>
      </c>
      <c r="H1215">
        <f t="shared" si="36"/>
        <v>-8.7836763969569853E-3</v>
      </c>
      <c r="I1215">
        <f t="shared" si="37"/>
        <v>0.99121632360304301</v>
      </c>
    </row>
    <row r="1216" spans="1:9" x14ac:dyDescent="0.2">
      <c r="A1216" s="4">
        <v>41206</v>
      </c>
      <c r="B1216">
        <v>3011.820068</v>
      </c>
      <c r="C1216">
        <v>3012.9499510000001</v>
      </c>
      <c r="D1216">
        <v>2978.7299800000001</v>
      </c>
      <c r="E1216">
        <v>2981.6999510000001</v>
      </c>
      <c r="F1216">
        <v>2981.6999510000001</v>
      </c>
      <c r="G1216">
        <v>1967000000</v>
      </c>
      <c r="H1216">
        <f t="shared" si="36"/>
        <v>-2.9293186045770137E-3</v>
      </c>
      <c r="I1216">
        <f t="shared" si="37"/>
        <v>0.99707068139542299</v>
      </c>
    </row>
    <row r="1217" spans="1:9" x14ac:dyDescent="0.2">
      <c r="A1217" s="4">
        <v>41207</v>
      </c>
      <c r="B1217">
        <v>3005.040039</v>
      </c>
      <c r="C1217">
        <v>3007.709961</v>
      </c>
      <c r="D1217">
        <v>2975.9799800000001</v>
      </c>
      <c r="E1217">
        <v>2986.1201169999999</v>
      </c>
      <c r="F1217">
        <v>2986.1201169999999</v>
      </c>
      <c r="G1217">
        <v>1922660000</v>
      </c>
      <c r="H1217">
        <f t="shared" si="36"/>
        <v>1.4824315231709573E-3</v>
      </c>
      <c r="I1217">
        <f t="shared" si="37"/>
        <v>1.001482431523171</v>
      </c>
    </row>
    <row r="1218" spans="1:9" x14ac:dyDescent="0.2">
      <c r="A1218" s="4">
        <v>41208</v>
      </c>
      <c r="B1218">
        <v>2986.0500489999999</v>
      </c>
      <c r="C1218">
        <v>2999.139893</v>
      </c>
      <c r="D1218">
        <v>2961.1599120000001</v>
      </c>
      <c r="E1218">
        <v>2987.9499510000001</v>
      </c>
      <c r="F1218">
        <v>2987.9499510000001</v>
      </c>
      <c r="G1218">
        <v>1839700000</v>
      </c>
      <c r="H1218">
        <f t="shared" si="36"/>
        <v>6.1277977050644417E-4</v>
      </c>
      <c r="I1218">
        <f t="shared" si="37"/>
        <v>1.0006127797705064</v>
      </c>
    </row>
    <row r="1219" spans="1:9" x14ac:dyDescent="0.2">
      <c r="A1219" s="4">
        <v>41213</v>
      </c>
      <c r="B1219">
        <v>2986.8500979999999</v>
      </c>
      <c r="C1219">
        <v>2989.6999510000001</v>
      </c>
      <c r="D1219">
        <v>2964.9399410000001</v>
      </c>
      <c r="E1219">
        <v>2977.2299800000001</v>
      </c>
      <c r="F1219">
        <v>2977.2299800000001</v>
      </c>
      <c r="G1219">
        <v>1806780000</v>
      </c>
      <c r="H1219">
        <f t="shared" si="36"/>
        <v>-3.587734458675329E-3</v>
      </c>
      <c r="I1219">
        <f t="shared" si="37"/>
        <v>0.99641226554132467</v>
      </c>
    </row>
    <row r="1220" spans="1:9" x14ac:dyDescent="0.2">
      <c r="A1220" s="4">
        <v>41214</v>
      </c>
      <c r="B1220">
        <v>2987.540039</v>
      </c>
      <c r="C1220">
        <v>3021.9399410000001</v>
      </c>
      <c r="D1220">
        <v>2984.219971</v>
      </c>
      <c r="E1220">
        <v>3020.0600589999999</v>
      </c>
      <c r="F1220">
        <v>3020.0600589999999</v>
      </c>
      <c r="G1220">
        <v>1880140000</v>
      </c>
      <c r="H1220">
        <f t="shared" ref="H1220:H1283" si="38">+F1220/F1219-1</f>
        <v>1.4385881939829037E-2</v>
      </c>
      <c r="I1220">
        <f t="shared" ref="I1220:I1283" si="39">1+H1220</f>
        <v>1.014385881939829</v>
      </c>
    </row>
    <row r="1221" spans="1:9" x14ac:dyDescent="0.2">
      <c r="A1221" s="4">
        <v>41215</v>
      </c>
      <c r="B1221">
        <v>3033.8500979999999</v>
      </c>
      <c r="C1221">
        <v>3033.8500979999999</v>
      </c>
      <c r="D1221">
        <v>2981.6899410000001</v>
      </c>
      <c r="E1221">
        <v>2982.1298830000001</v>
      </c>
      <c r="F1221">
        <v>2982.1298830000001</v>
      </c>
      <c r="G1221">
        <v>1834590000</v>
      </c>
      <c r="H1221">
        <f t="shared" si="38"/>
        <v>-1.2559411157061273E-2</v>
      </c>
      <c r="I1221">
        <f t="shared" si="39"/>
        <v>0.98744058884293873</v>
      </c>
    </row>
    <row r="1222" spans="1:9" x14ac:dyDescent="0.2">
      <c r="A1222" s="4">
        <v>41218</v>
      </c>
      <c r="B1222">
        <v>2983.030029</v>
      </c>
      <c r="C1222">
        <v>3004.8701169999999</v>
      </c>
      <c r="D1222">
        <v>2975.8500979999999</v>
      </c>
      <c r="E1222">
        <v>2999.6599120000001</v>
      </c>
      <c r="F1222">
        <v>2999.6599120000001</v>
      </c>
      <c r="G1222">
        <v>1496210000</v>
      </c>
      <c r="H1222">
        <f t="shared" si="38"/>
        <v>5.8783586522948017E-3</v>
      </c>
      <c r="I1222">
        <f t="shared" si="39"/>
        <v>1.0058783586522948</v>
      </c>
    </row>
    <row r="1223" spans="1:9" x14ac:dyDescent="0.2">
      <c r="A1223" s="4">
        <v>41219</v>
      </c>
      <c r="B1223">
        <v>3003.709961</v>
      </c>
      <c r="C1223">
        <v>3024.4399410000001</v>
      </c>
      <c r="D1223">
        <v>2998.929932</v>
      </c>
      <c r="E1223">
        <v>3011.929932</v>
      </c>
      <c r="F1223">
        <v>3011.929932</v>
      </c>
      <c r="G1223">
        <v>1782430000</v>
      </c>
      <c r="H1223">
        <f t="shared" si="38"/>
        <v>4.0904703732960179E-3</v>
      </c>
      <c r="I1223">
        <f t="shared" si="39"/>
        <v>1.004090470373296</v>
      </c>
    </row>
    <row r="1224" spans="1:9" x14ac:dyDescent="0.2">
      <c r="A1224" s="4">
        <v>41220</v>
      </c>
      <c r="B1224">
        <v>2976.459961</v>
      </c>
      <c r="C1224">
        <v>2977.8100589999999</v>
      </c>
      <c r="D1224">
        <v>2926.790039</v>
      </c>
      <c r="E1224">
        <v>2937.290039</v>
      </c>
      <c r="F1224">
        <v>2937.290039</v>
      </c>
      <c r="G1224">
        <v>2059690000</v>
      </c>
      <c r="H1224">
        <f t="shared" si="38"/>
        <v>-2.4781417458286326E-2</v>
      </c>
      <c r="I1224">
        <f t="shared" si="39"/>
        <v>0.97521858254171367</v>
      </c>
    </row>
    <row r="1225" spans="1:9" x14ac:dyDescent="0.2">
      <c r="A1225" s="4">
        <v>41221</v>
      </c>
      <c r="B1225">
        <v>2942.0900879999999</v>
      </c>
      <c r="C1225">
        <v>2949.6999510000001</v>
      </c>
      <c r="D1225">
        <v>2895.580078</v>
      </c>
      <c r="E1225">
        <v>2895.580078</v>
      </c>
      <c r="F1225">
        <v>2895.580078</v>
      </c>
      <c r="G1225">
        <v>1876420000</v>
      </c>
      <c r="H1225">
        <f t="shared" si="38"/>
        <v>-1.4200150630749531E-2</v>
      </c>
      <c r="I1225">
        <f t="shared" si="39"/>
        <v>0.98579984936925047</v>
      </c>
    </row>
    <row r="1226" spans="1:9" x14ac:dyDescent="0.2">
      <c r="A1226" s="4">
        <v>41222</v>
      </c>
      <c r="B1226">
        <v>2892.570068</v>
      </c>
      <c r="C1226">
        <v>2931.110107</v>
      </c>
      <c r="D1226">
        <v>2889.8100589999999</v>
      </c>
      <c r="E1226">
        <v>2904.8701169999999</v>
      </c>
      <c r="F1226">
        <v>2904.8701169999999</v>
      </c>
      <c r="G1226">
        <v>1802580000</v>
      </c>
      <c r="H1226">
        <f t="shared" si="38"/>
        <v>3.2083516082264119E-3</v>
      </c>
      <c r="I1226">
        <f t="shared" si="39"/>
        <v>1.0032083516082264</v>
      </c>
    </row>
    <row r="1227" spans="1:9" x14ac:dyDescent="0.2">
      <c r="A1227" s="4">
        <v>41225</v>
      </c>
      <c r="B1227">
        <v>2916.3798830000001</v>
      </c>
      <c r="C1227">
        <v>2920.01001</v>
      </c>
      <c r="D1227">
        <v>2896.5500489999999</v>
      </c>
      <c r="E1227">
        <v>2904.25</v>
      </c>
      <c r="F1227">
        <v>2904.25</v>
      </c>
      <c r="G1227">
        <v>1379240000</v>
      </c>
      <c r="H1227">
        <f t="shared" si="38"/>
        <v>-2.1347494897305808E-4</v>
      </c>
      <c r="I1227">
        <f t="shared" si="39"/>
        <v>0.99978652505102694</v>
      </c>
    </row>
    <row r="1228" spans="1:9" x14ac:dyDescent="0.2">
      <c r="A1228" s="4">
        <v>41226</v>
      </c>
      <c r="B1228">
        <v>2880.7700199999999</v>
      </c>
      <c r="C1228">
        <v>2909</v>
      </c>
      <c r="D1228">
        <v>2877.0600589999999</v>
      </c>
      <c r="E1228">
        <v>2883.889893</v>
      </c>
      <c r="F1228">
        <v>2883.889893</v>
      </c>
      <c r="G1228">
        <v>1816260000</v>
      </c>
      <c r="H1228">
        <f t="shared" si="38"/>
        <v>-7.0104526125505107E-3</v>
      </c>
      <c r="I1228">
        <f t="shared" si="39"/>
        <v>0.99298954738744949</v>
      </c>
    </row>
    <row r="1229" spans="1:9" x14ac:dyDescent="0.2">
      <c r="A1229" s="4">
        <v>41227</v>
      </c>
      <c r="B1229">
        <v>2896.8100589999999</v>
      </c>
      <c r="C1229">
        <v>2900.1000979999999</v>
      </c>
      <c r="D1229">
        <v>2842.860107</v>
      </c>
      <c r="E1229">
        <v>2846.8100589999999</v>
      </c>
      <c r="F1229">
        <v>2846.8100589999999</v>
      </c>
      <c r="G1229">
        <v>2106590000</v>
      </c>
      <c r="H1229">
        <f t="shared" si="38"/>
        <v>-1.2857576182087604E-2</v>
      </c>
      <c r="I1229">
        <f t="shared" si="39"/>
        <v>0.9871424238179124</v>
      </c>
    </row>
    <row r="1230" spans="1:9" x14ac:dyDescent="0.2">
      <c r="A1230" s="4">
        <v>41228</v>
      </c>
      <c r="B1230">
        <v>2847.8400879999999</v>
      </c>
      <c r="C1230">
        <v>2855.639893</v>
      </c>
      <c r="D1230">
        <v>2826.75</v>
      </c>
      <c r="E1230">
        <v>2836.9399410000001</v>
      </c>
      <c r="F1230">
        <v>2836.9399410000001</v>
      </c>
      <c r="G1230">
        <v>2010300000</v>
      </c>
      <c r="H1230">
        <f t="shared" si="38"/>
        <v>-3.467079922946037E-3</v>
      </c>
      <c r="I1230">
        <f t="shared" si="39"/>
        <v>0.99653292007705396</v>
      </c>
    </row>
    <row r="1231" spans="1:9" x14ac:dyDescent="0.2">
      <c r="A1231" s="4">
        <v>41229</v>
      </c>
      <c r="B1231">
        <v>2838.8999020000001</v>
      </c>
      <c r="C1231">
        <v>2859.570068</v>
      </c>
      <c r="D1231">
        <v>2810.8000489999999</v>
      </c>
      <c r="E1231">
        <v>2853.1298830000001</v>
      </c>
      <c r="F1231">
        <v>2853.1298830000001</v>
      </c>
      <c r="G1231">
        <v>2187730000</v>
      </c>
      <c r="H1231">
        <f t="shared" si="38"/>
        <v>5.7068328328069295E-3</v>
      </c>
      <c r="I1231">
        <f t="shared" si="39"/>
        <v>1.0057068328328069</v>
      </c>
    </row>
    <row r="1232" spans="1:9" x14ac:dyDescent="0.2">
      <c r="A1232" s="4">
        <v>41232</v>
      </c>
      <c r="B1232">
        <v>2886</v>
      </c>
      <c r="C1232">
        <v>2916.070068</v>
      </c>
      <c r="D1232">
        <v>2884.75</v>
      </c>
      <c r="E1232">
        <v>2916.070068</v>
      </c>
      <c r="F1232">
        <v>2916.070068</v>
      </c>
      <c r="G1232">
        <v>1767240000</v>
      </c>
      <c r="H1232">
        <f t="shared" si="38"/>
        <v>2.2060048992168513E-2</v>
      </c>
      <c r="I1232">
        <f t="shared" si="39"/>
        <v>1.0220600489921685</v>
      </c>
    </row>
    <row r="1233" spans="1:9" x14ac:dyDescent="0.2">
      <c r="A1233" s="4">
        <v>41233</v>
      </c>
      <c r="B1233">
        <v>2910.7299800000001</v>
      </c>
      <c r="C1233">
        <v>2919.959961</v>
      </c>
      <c r="D1233">
        <v>2893.3798830000001</v>
      </c>
      <c r="E1233">
        <v>2916.679932</v>
      </c>
      <c r="F1233">
        <v>2916.679932</v>
      </c>
      <c r="G1233">
        <v>1588750000</v>
      </c>
      <c r="H1233">
        <f t="shared" si="38"/>
        <v>2.0913900756114323E-4</v>
      </c>
      <c r="I1233">
        <f t="shared" si="39"/>
        <v>1.0002091390075611</v>
      </c>
    </row>
    <row r="1234" spans="1:9" x14ac:dyDescent="0.2">
      <c r="A1234" s="4">
        <v>41234</v>
      </c>
      <c r="B1234">
        <v>2919.139893</v>
      </c>
      <c r="C1234">
        <v>2928.169922</v>
      </c>
      <c r="D1234">
        <v>2912.419922</v>
      </c>
      <c r="E1234">
        <v>2926.5500489999999</v>
      </c>
      <c r="F1234">
        <v>2926.5500489999999</v>
      </c>
      <c r="G1234">
        <v>1430060000</v>
      </c>
      <c r="H1234">
        <f t="shared" si="38"/>
        <v>3.3840247233545284E-3</v>
      </c>
      <c r="I1234">
        <f t="shared" si="39"/>
        <v>1.0033840247233545</v>
      </c>
    </row>
    <row r="1235" spans="1:9" x14ac:dyDescent="0.2">
      <c r="A1235" s="4">
        <v>41236</v>
      </c>
      <c r="B1235">
        <v>2943.6201169999999</v>
      </c>
      <c r="C1235">
        <v>2967.1899410000001</v>
      </c>
      <c r="D1235">
        <v>2940.679932</v>
      </c>
      <c r="E1235">
        <v>2966.8500979999999</v>
      </c>
      <c r="F1235">
        <v>2966.8500979999999</v>
      </c>
      <c r="G1235">
        <v>792750000</v>
      </c>
      <c r="H1235">
        <f t="shared" si="38"/>
        <v>1.3770497112725044E-2</v>
      </c>
      <c r="I1235">
        <f t="shared" si="39"/>
        <v>1.013770497112725</v>
      </c>
    </row>
    <row r="1236" spans="1:9" x14ac:dyDescent="0.2">
      <c r="A1236" s="4">
        <v>41239</v>
      </c>
      <c r="B1236">
        <v>2961.0200199999999</v>
      </c>
      <c r="C1236">
        <v>2976.929932</v>
      </c>
      <c r="D1236">
        <v>2951.7299800000001</v>
      </c>
      <c r="E1236">
        <v>2976.780029</v>
      </c>
      <c r="F1236">
        <v>2976.780029</v>
      </c>
      <c r="G1236">
        <v>1641710000</v>
      </c>
      <c r="H1236">
        <f t="shared" si="38"/>
        <v>3.3469608075897828E-3</v>
      </c>
      <c r="I1236">
        <f t="shared" si="39"/>
        <v>1.0033469608075898</v>
      </c>
    </row>
    <row r="1237" spans="1:9" x14ac:dyDescent="0.2">
      <c r="A1237" s="4">
        <v>41240</v>
      </c>
      <c r="B1237">
        <v>2974.5600589999999</v>
      </c>
      <c r="C1237">
        <v>2985.320068</v>
      </c>
      <c r="D1237">
        <v>2965.1298830000001</v>
      </c>
      <c r="E1237">
        <v>2967.790039</v>
      </c>
      <c r="F1237">
        <v>2967.790039</v>
      </c>
      <c r="G1237">
        <v>1763320000</v>
      </c>
      <c r="H1237">
        <f t="shared" si="38"/>
        <v>-3.0200384013662207E-3</v>
      </c>
      <c r="I1237">
        <f t="shared" si="39"/>
        <v>0.99697996159863378</v>
      </c>
    </row>
    <row r="1238" spans="1:9" x14ac:dyDescent="0.2">
      <c r="A1238" s="4">
        <v>41241</v>
      </c>
      <c r="B1238">
        <v>2952.0200199999999</v>
      </c>
      <c r="C1238">
        <v>2992.169922</v>
      </c>
      <c r="D1238">
        <v>2935.8798830000001</v>
      </c>
      <c r="E1238">
        <v>2991.780029</v>
      </c>
      <c r="F1238">
        <v>2991.780029</v>
      </c>
      <c r="G1238">
        <v>1725550000</v>
      </c>
      <c r="H1238">
        <f t="shared" si="38"/>
        <v>8.0834525639432719E-3</v>
      </c>
      <c r="I1238">
        <f t="shared" si="39"/>
        <v>1.0080834525639433</v>
      </c>
    </row>
    <row r="1239" spans="1:9" x14ac:dyDescent="0.2">
      <c r="A1239" s="4">
        <v>41242</v>
      </c>
      <c r="B1239">
        <v>3005.4099120000001</v>
      </c>
      <c r="C1239">
        <v>3017.179932</v>
      </c>
      <c r="D1239">
        <v>2996.3000489999999</v>
      </c>
      <c r="E1239">
        <v>3012.030029</v>
      </c>
      <c r="F1239">
        <v>3012.030029</v>
      </c>
      <c r="G1239">
        <v>1758440000</v>
      </c>
      <c r="H1239">
        <f t="shared" si="38"/>
        <v>6.7685457499255808E-3</v>
      </c>
      <c r="I1239">
        <f t="shared" si="39"/>
        <v>1.0067685457499256</v>
      </c>
    </row>
    <row r="1240" spans="1:9" x14ac:dyDescent="0.2">
      <c r="A1240" s="4">
        <v>41243</v>
      </c>
      <c r="B1240">
        <v>3013.25</v>
      </c>
      <c r="C1240">
        <v>3014.25</v>
      </c>
      <c r="D1240">
        <v>2999.719971</v>
      </c>
      <c r="E1240">
        <v>3010.23999</v>
      </c>
      <c r="F1240">
        <v>3010.23999</v>
      </c>
      <c r="G1240">
        <v>2194240000</v>
      </c>
      <c r="H1240">
        <f t="shared" si="38"/>
        <v>-5.9429653182918596E-4</v>
      </c>
      <c r="I1240">
        <f t="shared" si="39"/>
        <v>0.99940570346817081</v>
      </c>
    </row>
    <row r="1241" spans="1:9" x14ac:dyDescent="0.2">
      <c r="A1241" s="4">
        <v>41246</v>
      </c>
      <c r="B1241">
        <v>3029.209961</v>
      </c>
      <c r="C1241">
        <v>3030.280029</v>
      </c>
      <c r="D1241">
        <v>2999.570068</v>
      </c>
      <c r="E1241">
        <v>3002.1999510000001</v>
      </c>
      <c r="F1241">
        <v>3002.1999510000001</v>
      </c>
      <c r="G1241">
        <v>1667330000</v>
      </c>
      <c r="H1241">
        <f t="shared" si="38"/>
        <v>-2.6708963493637938E-3</v>
      </c>
      <c r="I1241">
        <f t="shared" si="39"/>
        <v>0.99732910365063621</v>
      </c>
    </row>
    <row r="1242" spans="1:9" x14ac:dyDescent="0.2">
      <c r="A1242" s="4">
        <v>41247</v>
      </c>
      <c r="B1242">
        <v>3000.4399410000001</v>
      </c>
      <c r="C1242">
        <v>3002.8999020000001</v>
      </c>
      <c r="D1242">
        <v>2980.929932</v>
      </c>
      <c r="E1242">
        <v>2996.6899410000001</v>
      </c>
      <c r="F1242">
        <v>2996.6899410000001</v>
      </c>
      <c r="G1242">
        <v>1781760000</v>
      </c>
      <c r="H1242">
        <f t="shared" si="38"/>
        <v>-1.8353241256181541E-3</v>
      </c>
      <c r="I1242">
        <f t="shared" si="39"/>
        <v>0.99816467587438185</v>
      </c>
    </row>
    <row r="1243" spans="1:9" x14ac:dyDescent="0.2">
      <c r="A1243" s="4">
        <v>41248</v>
      </c>
      <c r="B1243">
        <v>2993.1999510000001</v>
      </c>
      <c r="C1243">
        <v>2994.7299800000001</v>
      </c>
      <c r="D1243">
        <v>2958.26001</v>
      </c>
      <c r="E1243">
        <v>2973.6999510000001</v>
      </c>
      <c r="F1243">
        <v>2973.6999510000001</v>
      </c>
      <c r="G1243">
        <v>1800820000</v>
      </c>
      <c r="H1243">
        <f t="shared" si="38"/>
        <v>-7.6717946976950779E-3</v>
      </c>
      <c r="I1243">
        <f t="shared" si="39"/>
        <v>0.99232820530230492</v>
      </c>
    </row>
    <row r="1244" spans="1:9" x14ac:dyDescent="0.2">
      <c r="A1244" s="4">
        <v>41249</v>
      </c>
      <c r="B1244">
        <v>2967.98999</v>
      </c>
      <c r="C1244">
        <v>2996.530029</v>
      </c>
      <c r="D1244">
        <v>2962.0200199999999</v>
      </c>
      <c r="E1244">
        <v>2989.2700199999999</v>
      </c>
      <c r="F1244">
        <v>2989.2700199999999</v>
      </c>
      <c r="G1244">
        <v>1713460000</v>
      </c>
      <c r="H1244">
        <f t="shared" si="38"/>
        <v>5.2359246919864155E-3</v>
      </c>
      <c r="I1244">
        <f t="shared" si="39"/>
        <v>1.0052359246919864</v>
      </c>
    </row>
    <row r="1245" spans="1:9" x14ac:dyDescent="0.2">
      <c r="A1245" s="4">
        <v>41250</v>
      </c>
      <c r="B1245">
        <v>2999.6899410000001</v>
      </c>
      <c r="C1245">
        <v>3003.2700199999999</v>
      </c>
      <c r="D1245">
        <v>2968.820068</v>
      </c>
      <c r="E1245">
        <v>2978.040039</v>
      </c>
      <c r="F1245">
        <v>2978.040039</v>
      </c>
      <c r="G1245">
        <v>1613570000</v>
      </c>
      <c r="H1245">
        <f t="shared" si="38"/>
        <v>-3.756763666334817E-3</v>
      </c>
      <c r="I1245">
        <f t="shared" si="39"/>
        <v>0.99624323633366518</v>
      </c>
    </row>
    <row r="1246" spans="1:9" x14ac:dyDescent="0.2">
      <c r="A1246" s="4">
        <v>41253</v>
      </c>
      <c r="B1246">
        <v>2973.1899410000001</v>
      </c>
      <c r="C1246">
        <v>2997.639893</v>
      </c>
      <c r="D1246">
        <v>2971.5600589999999</v>
      </c>
      <c r="E1246">
        <v>2986.959961</v>
      </c>
      <c r="F1246">
        <v>2986.959961</v>
      </c>
      <c r="G1246">
        <v>1528430000</v>
      </c>
      <c r="H1246">
        <f t="shared" si="38"/>
        <v>2.9952323955306781E-3</v>
      </c>
      <c r="I1246">
        <f t="shared" si="39"/>
        <v>1.0029952323955307</v>
      </c>
    </row>
    <row r="1247" spans="1:9" x14ac:dyDescent="0.2">
      <c r="A1247" s="4">
        <v>41254</v>
      </c>
      <c r="B1247">
        <v>3005.429932</v>
      </c>
      <c r="C1247">
        <v>3033.139893</v>
      </c>
      <c r="D1247">
        <v>3003.820068</v>
      </c>
      <c r="E1247">
        <v>3022.3000489999999</v>
      </c>
      <c r="F1247">
        <v>3022.3000489999999</v>
      </c>
      <c r="G1247">
        <v>1921860000</v>
      </c>
      <c r="H1247">
        <f t="shared" si="38"/>
        <v>1.1831456886408409E-2</v>
      </c>
      <c r="I1247">
        <f t="shared" si="39"/>
        <v>1.0118314568864084</v>
      </c>
    </row>
    <row r="1248" spans="1:9" x14ac:dyDescent="0.2">
      <c r="A1248" s="4">
        <v>41255</v>
      </c>
      <c r="B1248">
        <v>3033.929932</v>
      </c>
      <c r="C1248">
        <v>3035.1899410000001</v>
      </c>
      <c r="D1248">
        <v>3008.48999</v>
      </c>
      <c r="E1248">
        <v>3013.8100589999999</v>
      </c>
      <c r="F1248">
        <v>3013.8100589999999</v>
      </c>
      <c r="G1248">
        <v>1756220000</v>
      </c>
      <c r="H1248">
        <f t="shared" si="38"/>
        <v>-2.8091155286878999E-3</v>
      </c>
      <c r="I1248">
        <f t="shared" si="39"/>
        <v>0.9971908844713121</v>
      </c>
    </row>
    <row r="1249" spans="1:9" x14ac:dyDescent="0.2">
      <c r="A1249" s="4">
        <v>41256</v>
      </c>
      <c r="B1249">
        <v>3007.830078</v>
      </c>
      <c r="C1249">
        <v>3026.51001</v>
      </c>
      <c r="D1249">
        <v>2982.6298830000001</v>
      </c>
      <c r="E1249">
        <v>2992.1599120000001</v>
      </c>
      <c r="F1249">
        <v>2992.1599120000001</v>
      </c>
      <c r="G1249">
        <v>1833990000</v>
      </c>
      <c r="H1249">
        <f t="shared" si="38"/>
        <v>-7.1836468045977098E-3</v>
      </c>
      <c r="I1249">
        <f t="shared" si="39"/>
        <v>0.99281635319540229</v>
      </c>
    </row>
    <row r="1250" spans="1:9" x14ac:dyDescent="0.2">
      <c r="A1250" s="4">
        <v>41257</v>
      </c>
      <c r="B1250">
        <v>2976.9499510000001</v>
      </c>
      <c r="C1250">
        <v>2985.330078</v>
      </c>
      <c r="D1250">
        <v>2963.8000489999999</v>
      </c>
      <c r="E1250">
        <v>2971.330078</v>
      </c>
      <c r="F1250">
        <v>2971.330078</v>
      </c>
      <c r="G1250">
        <v>1786980000</v>
      </c>
      <c r="H1250">
        <f t="shared" si="38"/>
        <v>-6.9614708480193466E-3</v>
      </c>
      <c r="I1250">
        <f t="shared" si="39"/>
        <v>0.99303852915198065</v>
      </c>
    </row>
    <row r="1251" spans="1:9" x14ac:dyDescent="0.2">
      <c r="A1251" s="4">
        <v>41260</v>
      </c>
      <c r="B1251">
        <v>2975.5</v>
      </c>
      <c r="C1251">
        <v>3011.219971</v>
      </c>
      <c r="D1251">
        <v>2973.540039</v>
      </c>
      <c r="E1251">
        <v>3010.6000979999999</v>
      </c>
      <c r="F1251">
        <v>3010.6000979999999</v>
      </c>
      <c r="G1251">
        <v>1911420000</v>
      </c>
      <c r="H1251">
        <f t="shared" si="38"/>
        <v>1.3216310194131164E-2</v>
      </c>
      <c r="I1251">
        <f t="shared" si="39"/>
        <v>1.0132163101941312</v>
      </c>
    </row>
    <row r="1252" spans="1:9" x14ac:dyDescent="0.2">
      <c r="A1252" s="4">
        <v>41261</v>
      </c>
      <c r="B1252">
        <v>3020.820068</v>
      </c>
      <c r="C1252">
        <v>3056.6499020000001</v>
      </c>
      <c r="D1252">
        <v>3016.3999020000001</v>
      </c>
      <c r="E1252">
        <v>3054.530029</v>
      </c>
      <c r="F1252">
        <v>3054.530029</v>
      </c>
      <c r="G1252">
        <v>2022130000</v>
      </c>
      <c r="H1252">
        <f t="shared" si="38"/>
        <v>1.4591752331763796E-2</v>
      </c>
      <c r="I1252">
        <f t="shared" si="39"/>
        <v>1.0145917523317638</v>
      </c>
    </row>
    <row r="1253" spans="1:9" x14ac:dyDescent="0.2">
      <c r="A1253" s="4">
        <v>41262</v>
      </c>
      <c r="B1253">
        <v>3059.030029</v>
      </c>
      <c r="C1253">
        <v>3061.820068</v>
      </c>
      <c r="D1253">
        <v>3044.360107</v>
      </c>
      <c r="E1253">
        <v>3044.360107</v>
      </c>
      <c r="F1253">
        <v>3044.360107</v>
      </c>
      <c r="G1253">
        <v>1933270000</v>
      </c>
      <c r="H1253">
        <f t="shared" si="38"/>
        <v>-3.3294555638496703E-3</v>
      </c>
      <c r="I1253">
        <f t="shared" si="39"/>
        <v>0.99667054443615033</v>
      </c>
    </row>
    <row r="1254" spans="1:9" x14ac:dyDescent="0.2">
      <c r="A1254" s="4">
        <v>41263</v>
      </c>
      <c r="B1254">
        <v>3050.3000489999999</v>
      </c>
      <c r="C1254">
        <v>3053.530029</v>
      </c>
      <c r="D1254">
        <v>3034.1499020000001</v>
      </c>
      <c r="E1254">
        <v>3050.389893</v>
      </c>
      <c r="F1254">
        <v>3050.389893</v>
      </c>
      <c r="G1254">
        <v>1691190000</v>
      </c>
      <c r="H1254">
        <f t="shared" si="38"/>
        <v>1.9806415102259223E-3</v>
      </c>
      <c r="I1254">
        <f t="shared" si="39"/>
        <v>1.0019806415102259</v>
      </c>
    </row>
    <row r="1255" spans="1:9" x14ac:dyDescent="0.2">
      <c r="A1255" s="4">
        <v>41264</v>
      </c>
      <c r="B1255">
        <v>2998.6000979999999</v>
      </c>
      <c r="C1255">
        <v>3022.1899410000001</v>
      </c>
      <c r="D1255">
        <v>2995.1298830000001</v>
      </c>
      <c r="E1255">
        <v>3021.01001</v>
      </c>
      <c r="F1255">
        <v>3021.01001</v>
      </c>
      <c r="G1255">
        <v>2843090000</v>
      </c>
      <c r="H1255">
        <f t="shared" si="38"/>
        <v>-9.6315172914193115E-3</v>
      </c>
      <c r="I1255">
        <f t="shared" si="39"/>
        <v>0.99036848270858069</v>
      </c>
    </row>
    <row r="1256" spans="1:9" x14ac:dyDescent="0.2">
      <c r="A1256" s="4">
        <v>41267</v>
      </c>
      <c r="B1256">
        <v>3013.889893</v>
      </c>
      <c r="C1256">
        <v>3016.179932</v>
      </c>
      <c r="D1256">
        <v>3008.530029</v>
      </c>
      <c r="E1256">
        <v>3012.6000979999999</v>
      </c>
      <c r="F1256">
        <v>3012.6000979999999</v>
      </c>
      <c r="G1256">
        <v>614230000</v>
      </c>
      <c r="H1256">
        <f t="shared" si="38"/>
        <v>-2.7838080549756894E-3</v>
      </c>
      <c r="I1256">
        <f t="shared" si="39"/>
        <v>0.99721619194502431</v>
      </c>
    </row>
    <row r="1257" spans="1:9" x14ac:dyDescent="0.2">
      <c r="A1257" s="4">
        <v>41269</v>
      </c>
      <c r="B1257">
        <v>3013.1298830000001</v>
      </c>
      <c r="C1257">
        <v>3018.6499020000001</v>
      </c>
      <c r="D1257">
        <v>2983.3500979999999</v>
      </c>
      <c r="E1257">
        <v>2990.1599120000001</v>
      </c>
      <c r="F1257">
        <v>2990.1599120000001</v>
      </c>
      <c r="G1257">
        <v>1059190000</v>
      </c>
      <c r="H1257">
        <f t="shared" si="38"/>
        <v>-7.4487768937195886E-3</v>
      </c>
      <c r="I1257">
        <f t="shared" si="39"/>
        <v>0.99255122310628041</v>
      </c>
    </row>
    <row r="1258" spans="1:9" x14ac:dyDescent="0.2">
      <c r="A1258" s="4">
        <v>41270</v>
      </c>
      <c r="B1258">
        <v>2989.8701169999999</v>
      </c>
      <c r="C1258">
        <v>2993.6599120000001</v>
      </c>
      <c r="D1258">
        <v>2951.040039</v>
      </c>
      <c r="E1258">
        <v>2985.9099120000001</v>
      </c>
      <c r="F1258">
        <v>2985.9099120000001</v>
      </c>
      <c r="G1258">
        <v>1342790000</v>
      </c>
      <c r="H1258">
        <f t="shared" si="38"/>
        <v>-1.4213286663846691E-3</v>
      </c>
      <c r="I1258">
        <f t="shared" si="39"/>
        <v>0.99857867133361533</v>
      </c>
    </row>
    <row r="1259" spans="1:9" x14ac:dyDescent="0.2">
      <c r="A1259" s="4">
        <v>41271</v>
      </c>
      <c r="B1259">
        <v>2965.1201169999999</v>
      </c>
      <c r="C1259">
        <v>2985.469971</v>
      </c>
      <c r="D1259">
        <v>2959.3701169999999</v>
      </c>
      <c r="E1259">
        <v>2960.3100589999999</v>
      </c>
      <c r="F1259">
        <v>2960.3100589999999</v>
      </c>
      <c r="G1259">
        <v>1143530000</v>
      </c>
      <c r="H1259">
        <f t="shared" si="38"/>
        <v>-8.5735516993052929E-3</v>
      </c>
      <c r="I1259">
        <f t="shared" si="39"/>
        <v>0.99142644830069471</v>
      </c>
    </row>
    <row r="1260" spans="1:9" x14ac:dyDescent="0.2">
      <c r="A1260" s="4">
        <v>41274</v>
      </c>
      <c r="B1260">
        <v>2955.4499510000001</v>
      </c>
      <c r="C1260">
        <v>3021.4099120000001</v>
      </c>
      <c r="D1260">
        <v>2953.5200199999999</v>
      </c>
      <c r="E1260">
        <v>3019.51001</v>
      </c>
      <c r="F1260">
        <v>3019.51001</v>
      </c>
      <c r="G1260">
        <v>1557230000</v>
      </c>
      <c r="H1260">
        <f t="shared" si="38"/>
        <v>1.9997888673863429E-2</v>
      </c>
      <c r="I1260">
        <f t="shared" si="39"/>
        <v>1.0199978886738634</v>
      </c>
    </row>
    <row r="1261" spans="1:9" x14ac:dyDescent="0.2">
      <c r="A1261" s="4">
        <v>41276</v>
      </c>
      <c r="B1261">
        <v>3091.330078</v>
      </c>
      <c r="C1261">
        <v>3112.6499020000001</v>
      </c>
      <c r="D1261">
        <v>3083.48999</v>
      </c>
      <c r="E1261">
        <v>3112.26001</v>
      </c>
      <c r="F1261">
        <v>3112.26001</v>
      </c>
      <c r="G1261">
        <v>2111300000</v>
      </c>
      <c r="H1261">
        <f t="shared" si="38"/>
        <v>3.0716904296667735E-2</v>
      </c>
      <c r="I1261">
        <f t="shared" si="39"/>
        <v>1.0307169042966677</v>
      </c>
    </row>
    <row r="1262" spans="1:9" x14ac:dyDescent="0.2">
      <c r="A1262" s="4">
        <v>41277</v>
      </c>
      <c r="B1262">
        <v>3108.48999</v>
      </c>
      <c r="C1262">
        <v>3118.179932</v>
      </c>
      <c r="D1262">
        <v>3092.280029</v>
      </c>
      <c r="E1262">
        <v>3100.570068</v>
      </c>
      <c r="F1262">
        <v>3100.570068</v>
      </c>
      <c r="G1262">
        <v>1769420000</v>
      </c>
      <c r="H1262">
        <f t="shared" si="38"/>
        <v>-3.7560942731130753E-3</v>
      </c>
      <c r="I1262">
        <f t="shared" si="39"/>
        <v>0.99624390572688692</v>
      </c>
    </row>
    <row r="1263" spans="1:9" x14ac:dyDescent="0.2">
      <c r="A1263" s="4">
        <v>41278</v>
      </c>
      <c r="B1263">
        <v>3100.8798830000001</v>
      </c>
      <c r="C1263">
        <v>3108.4399410000001</v>
      </c>
      <c r="D1263">
        <v>3090.8100589999999</v>
      </c>
      <c r="E1263">
        <v>3101.6599120000001</v>
      </c>
      <c r="F1263">
        <v>3101.6599120000001</v>
      </c>
      <c r="G1263">
        <v>1745140000</v>
      </c>
      <c r="H1263">
        <f t="shared" si="38"/>
        <v>3.5149794266797763E-4</v>
      </c>
      <c r="I1263">
        <f t="shared" si="39"/>
        <v>1.000351497942668</v>
      </c>
    </row>
    <row r="1264" spans="1:9" x14ac:dyDescent="0.2">
      <c r="A1264" s="4">
        <v>41281</v>
      </c>
      <c r="B1264">
        <v>3089.169922</v>
      </c>
      <c r="C1264">
        <v>3102.3500979999999</v>
      </c>
      <c r="D1264">
        <v>3083.8798830000001</v>
      </c>
      <c r="E1264">
        <v>3098.8100589999999</v>
      </c>
      <c r="F1264">
        <v>3098.8100589999999</v>
      </c>
      <c r="G1264">
        <v>1702540000</v>
      </c>
      <c r="H1264">
        <f t="shared" si="38"/>
        <v>-9.1881543459182424E-4</v>
      </c>
      <c r="I1264">
        <f t="shared" si="39"/>
        <v>0.99908118456540818</v>
      </c>
    </row>
    <row r="1265" spans="1:9" x14ac:dyDescent="0.2">
      <c r="A1265" s="4">
        <v>41282</v>
      </c>
      <c r="B1265">
        <v>3098.459961</v>
      </c>
      <c r="C1265">
        <v>3103.389893</v>
      </c>
      <c r="D1265">
        <v>3076.6000979999999</v>
      </c>
      <c r="E1265">
        <v>3091.8100589999999</v>
      </c>
      <c r="F1265">
        <v>3091.8100589999999</v>
      </c>
      <c r="G1265">
        <v>1744380000</v>
      </c>
      <c r="H1265">
        <f t="shared" si="38"/>
        <v>-2.2589316114002278E-3</v>
      </c>
      <c r="I1265">
        <f t="shared" si="39"/>
        <v>0.99774106838859977</v>
      </c>
    </row>
    <row r="1266" spans="1:9" x14ac:dyDescent="0.2">
      <c r="A1266" s="4">
        <v>41283</v>
      </c>
      <c r="B1266">
        <v>3099.6499020000001</v>
      </c>
      <c r="C1266">
        <v>3111.219971</v>
      </c>
      <c r="D1266">
        <v>3096.3400879999999</v>
      </c>
      <c r="E1266">
        <v>3105.8100589999999</v>
      </c>
      <c r="F1266">
        <v>3105.8100589999999</v>
      </c>
      <c r="G1266">
        <v>1732510000</v>
      </c>
      <c r="H1266">
        <f t="shared" si="38"/>
        <v>4.5280918726708919E-3</v>
      </c>
      <c r="I1266">
        <f t="shared" si="39"/>
        <v>1.0045280918726709</v>
      </c>
    </row>
    <row r="1267" spans="1:9" x14ac:dyDescent="0.2">
      <c r="A1267" s="4">
        <v>41284</v>
      </c>
      <c r="B1267">
        <v>3125.639893</v>
      </c>
      <c r="C1267">
        <v>3127.719971</v>
      </c>
      <c r="D1267">
        <v>3098.469971</v>
      </c>
      <c r="E1267">
        <v>3121.76001</v>
      </c>
      <c r="F1267">
        <v>3121.76001</v>
      </c>
      <c r="G1267">
        <v>1754240000</v>
      </c>
      <c r="H1267">
        <f t="shared" si="38"/>
        <v>5.1355204268788146E-3</v>
      </c>
      <c r="I1267">
        <f t="shared" si="39"/>
        <v>1.0051355204268788</v>
      </c>
    </row>
    <row r="1268" spans="1:9" x14ac:dyDescent="0.2">
      <c r="A1268" s="4">
        <v>41285</v>
      </c>
      <c r="B1268">
        <v>3122.1201169999999</v>
      </c>
      <c r="C1268">
        <v>3126.5900879999999</v>
      </c>
      <c r="D1268">
        <v>3114.1000979999999</v>
      </c>
      <c r="E1268">
        <v>3125.6298830000001</v>
      </c>
      <c r="F1268">
        <v>3125.6298830000001</v>
      </c>
      <c r="G1268">
        <v>1772600000</v>
      </c>
      <c r="H1268">
        <f t="shared" si="38"/>
        <v>1.2396446195748201E-3</v>
      </c>
      <c r="I1268">
        <f t="shared" si="39"/>
        <v>1.0012396446195748</v>
      </c>
    </row>
    <row r="1269" spans="1:9" x14ac:dyDescent="0.2">
      <c r="A1269" s="4">
        <v>41288</v>
      </c>
      <c r="B1269">
        <v>3113.6499020000001</v>
      </c>
      <c r="C1269">
        <v>3123.4799800000001</v>
      </c>
      <c r="D1269">
        <v>3104.080078</v>
      </c>
      <c r="E1269">
        <v>3117.5</v>
      </c>
      <c r="F1269">
        <v>3117.5</v>
      </c>
      <c r="G1269">
        <v>1876050000</v>
      </c>
      <c r="H1269">
        <f t="shared" si="38"/>
        <v>-2.601038288064017E-3</v>
      </c>
      <c r="I1269">
        <f t="shared" si="39"/>
        <v>0.99739896171193598</v>
      </c>
    </row>
    <row r="1270" spans="1:9" x14ac:dyDescent="0.2">
      <c r="A1270" s="4">
        <v>41289</v>
      </c>
      <c r="B1270">
        <v>3101.0600589999999</v>
      </c>
      <c r="C1270">
        <v>3112.290039</v>
      </c>
      <c r="D1270">
        <v>3093.320068</v>
      </c>
      <c r="E1270">
        <v>3110.780029</v>
      </c>
      <c r="F1270">
        <v>3110.780029</v>
      </c>
      <c r="G1270">
        <v>1852870000</v>
      </c>
      <c r="H1270">
        <f t="shared" si="38"/>
        <v>-2.1555640737770387E-3</v>
      </c>
      <c r="I1270">
        <f t="shared" si="39"/>
        <v>0.99784443592622296</v>
      </c>
    </row>
    <row r="1271" spans="1:9" x14ac:dyDescent="0.2">
      <c r="A1271" s="4">
        <v>41290</v>
      </c>
      <c r="B1271">
        <v>3110.719971</v>
      </c>
      <c r="C1271">
        <v>3124.6499020000001</v>
      </c>
      <c r="D1271">
        <v>3106.790039</v>
      </c>
      <c r="E1271">
        <v>3117.540039</v>
      </c>
      <c r="F1271">
        <v>3117.540039</v>
      </c>
      <c r="G1271">
        <v>1692380000</v>
      </c>
      <c r="H1271">
        <f t="shared" si="38"/>
        <v>2.1730916159228286E-3</v>
      </c>
      <c r="I1271">
        <f t="shared" si="39"/>
        <v>1.0021730916159228</v>
      </c>
    </row>
    <row r="1272" spans="1:9" x14ac:dyDescent="0.2">
      <c r="A1272" s="4">
        <v>41291</v>
      </c>
      <c r="B1272">
        <v>3130.48999</v>
      </c>
      <c r="C1272">
        <v>3144.0500489999999</v>
      </c>
      <c r="D1272">
        <v>3125.790039</v>
      </c>
      <c r="E1272">
        <v>3136</v>
      </c>
      <c r="F1272">
        <v>3136</v>
      </c>
      <c r="G1272">
        <v>1766510000</v>
      </c>
      <c r="H1272">
        <f t="shared" si="38"/>
        <v>5.9213228279568764E-3</v>
      </c>
      <c r="I1272">
        <f t="shared" si="39"/>
        <v>1.0059213228279569</v>
      </c>
    </row>
    <row r="1273" spans="1:9" x14ac:dyDescent="0.2">
      <c r="A1273" s="4">
        <v>41292</v>
      </c>
      <c r="B1273">
        <v>3127.9099120000001</v>
      </c>
      <c r="C1273">
        <v>3134.7299800000001</v>
      </c>
      <c r="D1273">
        <v>3119.1999510000001</v>
      </c>
      <c r="E1273">
        <v>3134.709961</v>
      </c>
      <c r="F1273">
        <v>3134.709961</v>
      </c>
      <c r="G1273">
        <v>1860070000</v>
      </c>
      <c r="H1273">
        <f t="shared" si="38"/>
        <v>-4.1136447704082091E-4</v>
      </c>
      <c r="I1273">
        <f t="shared" si="39"/>
        <v>0.99958863552295918</v>
      </c>
    </row>
    <row r="1274" spans="1:9" x14ac:dyDescent="0.2">
      <c r="A1274" s="4">
        <v>41296</v>
      </c>
      <c r="B1274">
        <v>3135.6298830000001</v>
      </c>
      <c r="C1274">
        <v>3143.179932</v>
      </c>
      <c r="D1274">
        <v>3121.540039</v>
      </c>
      <c r="E1274">
        <v>3143.179932</v>
      </c>
      <c r="F1274">
        <v>3143.179932</v>
      </c>
      <c r="G1274">
        <v>1790730000</v>
      </c>
      <c r="H1274">
        <f t="shared" si="38"/>
        <v>2.7019951145010879E-3</v>
      </c>
      <c r="I1274">
        <f t="shared" si="39"/>
        <v>1.0027019951145011</v>
      </c>
    </row>
    <row r="1275" spans="1:9" x14ac:dyDescent="0.2">
      <c r="A1275" s="4">
        <v>41297</v>
      </c>
      <c r="B1275">
        <v>3155.820068</v>
      </c>
      <c r="C1275">
        <v>3161.0600589999999</v>
      </c>
      <c r="D1275">
        <v>3149.73999</v>
      </c>
      <c r="E1275">
        <v>3153.669922</v>
      </c>
      <c r="F1275">
        <v>3153.669922</v>
      </c>
      <c r="G1275">
        <v>1698190000</v>
      </c>
      <c r="H1275">
        <f t="shared" si="38"/>
        <v>3.3373813230366256E-3</v>
      </c>
      <c r="I1275">
        <f t="shared" si="39"/>
        <v>1.0033373813230366</v>
      </c>
    </row>
    <row r="1276" spans="1:9" x14ac:dyDescent="0.2">
      <c r="A1276" s="4">
        <v>41298</v>
      </c>
      <c r="B1276">
        <v>3125.669922</v>
      </c>
      <c r="C1276">
        <v>3153.5600589999999</v>
      </c>
      <c r="D1276">
        <v>3124.4499510000001</v>
      </c>
      <c r="E1276">
        <v>3130.3798830000001</v>
      </c>
      <c r="F1276">
        <v>3130.3798830000001</v>
      </c>
      <c r="G1276">
        <v>2046990000</v>
      </c>
      <c r="H1276">
        <f t="shared" si="38"/>
        <v>-7.385059177413833E-3</v>
      </c>
      <c r="I1276">
        <f t="shared" si="39"/>
        <v>0.99261494082258617</v>
      </c>
    </row>
    <row r="1277" spans="1:9" x14ac:dyDescent="0.2">
      <c r="A1277" s="4">
        <v>41299</v>
      </c>
      <c r="B1277">
        <v>3140.6499020000001</v>
      </c>
      <c r="C1277">
        <v>3156.1999510000001</v>
      </c>
      <c r="D1277">
        <v>3135.860107</v>
      </c>
      <c r="E1277">
        <v>3149.709961</v>
      </c>
      <c r="F1277">
        <v>3149.709961</v>
      </c>
      <c r="G1277">
        <v>1920250000</v>
      </c>
      <c r="H1277">
        <f t="shared" si="38"/>
        <v>6.1749943209687963E-3</v>
      </c>
      <c r="I1277">
        <f t="shared" si="39"/>
        <v>1.0061749943209688</v>
      </c>
    </row>
    <row r="1278" spans="1:9" x14ac:dyDescent="0.2">
      <c r="A1278" s="4">
        <v>41302</v>
      </c>
      <c r="B1278">
        <v>3152.169922</v>
      </c>
      <c r="C1278">
        <v>3161.830078</v>
      </c>
      <c r="D1278">
        <v>3144.889893</v>
      </c>
      <c r="E1278">
        <v>3154.3000489999999</v>
      </c>
      <c r="F1278">
        <v>3154.3000489999999</v>
      </c>
      <c r="G1278">
        <v>1935590000</v>
      </c>
      <c r="H1278">
        <f t="shared" si="38"/>
        <v>1.4573049762787171E-3</v>
      </c>
      <c r="I1278">
        <f t="shared" si="39"/>
        <v>1.0014573049762787</v>
      </c>
    </row>
    <row r="1279" spans="1:9" x14ac:dyDescent="0.2">
      <c r="A1279" s="4">
        <v>41303</v>
      </c>
      <c r="B1279">
        <v>3149.6201169999999</v>
      </c>
      <c r="C1279">
        <v>3156.9399410000001</v>
      </c>
      <c r="D1279">
        <v>3133.110107</v>
      </c>
      <c r="E1279">
        <v>3153.6599120000001</v>
      </c>
      <c r="F1279">
        <v>3153.6599120000001</v>
      </c>
      <c r="G1279">
        <v>2050670000</v>
      </c>
      <c r="H1279">
        <f t="shared" si="38"/>
        <v>-2.0294106142593193E-4</v>
      </c>
      <c r="I1279">
        <f t="shared" si="39"/>
        <v>0.99979705893857407</v>
      </c>
    </row>
    <row r="1280" spans="1:9" x14ac:dyDescent="0.2">
      <c r="A1280" s="4">
        <v>41304</v>
      </c>
      <c r="B1280">
        <v>3157.429932</v>
      </c>
      <c r="C1280">
        <v>3164.0600589999999</v>
      </c>
      <c r="D1280">
        <v>3135.830078</v>
      </c>
      <c r="E1280">
        <v>3142.3100589999999</v>
      </c>
      <c r="F1280">
        <v>3142.3100589999999</v>
      </c>
      <c r="G1280">
        <v>2014350000</v>
      </c>
      <c r="H1280">
        <f t="shared" si="38"/>
        <v>-3.5989464040852015E-3</v>
      </c>
      <c r="I1280">
        <f t="shared" si="39"/>
        <v>0.9964010535959148</v>
      </c>
    </row>
    <row r="1281" spans="1:9" x14ac:dyDescent="0.2">
      <c r="A1281" s="4">
        <v>41305</v>
      </c>
      <c r="B1281">
        <v>3140.669922</v>
      </c>
      <c r="C1281">
        <v>3154.179932</v>
      </c>
      <c r="D1281">
        <v>3136.820068</v>
      </c>
      <c r="E1281">
        <v>3142.1298830000001</v>
      </c>
      <c r="F1281">
        <v>3142.1298830000001</v>
      </c>
      <c r="G1281">
        <v>2190840000</v>
      </c>
      <c r="H1281">
        <f t="shared" si="38"/>
        <v>-5.7338708344123468E-5</v>
      </c>
      <c r="I1281">
        <f t="shared" si="39"/>
        <v>0.99994266129165588</v>
      </c>
    </row>
    <row r="1282" spans="1:9" x14ac:dyDescent="0.2">
      <c r="A1282" s="4">
        <v>41306</v>
      </c>
      <c r="B1282">
        <v>3162.9399410000001</v>
      </c>
      <c r="C1282">
        <v>3183.139893</v>
      </c>
      <c r="D1282">
        <v>3154.9099120000001</v>
      </c>
      <c r="E1282">
        <v>3179.1000979999999</v>
      </c>
      <c r="F1282">
        <v>3179.1000979999999</v>
      </c>
      <c r="G1282">
        <v>2012930000</v>
      </c>
      <c r="H1282">
        <f t="shared" si="38"/>
        <v>1.1765972883559517E-2</v>
      </c>
      <c r="I1282">
        <f t="shared" si="39"/>
        <v>1.0117659728835595</v>
      </c>
    </row>
    <row r="1283" spans="1:9" x14ac:dyDescent="0.2">
      <c r="A1283" s="4">
        <v>41309</v>
      </c>
      <c r="B1283">
        <v>3161.719971</v>
      </c>
      <c r="C1283">
        <v>3169.6298830000001</v>
      </c>
      <c r="D1283">
        <v>3130.570068</v>
      </c>
      <c r="E1283">
        <v>3131.169922</v>
      </c>
      <c r="F1283">
        <v>3131.169922</v>
      </c>
      <c r="G1283">
        <v>1874750000</v>
      </c>
      <c r="H1283">
        <f t="shared" si="38"/>
        <v>-1.5076648901414913E-2</v>
      </c>
      <c r="I1283">
        <f t="shared" si="39"/>
        <v>0.98492335109858509</v>
      </c>
    </row>
    <row r="1284" spans="1:9" x14ac:dyDescent="0.2">
      <c r="A1284" s="4">
        <v>41310</v>
      </c>
      <c r="B1284">
        <v>3140.8999020000001</v>
      </c>
      <c r="C1284">
        <v>3178.5200199999999</v>
      </c>
      <c r="D1284">
        <v>3136.820068</v>
      </c>
      <c r="E1284">
        <v>3171.580078</v>
      </c>
      <c r="F1284">
        <v>3171.580078</v>
      </c>
      <c r="G1284">
        <v>2150080000</v>
      </c>
      <c r="H1284">
        <f t="shared" ref="H1284:H1347" si="40">+F1284/F1283-1</f>
        <v>1.2905769091633434E-2</v>
      </c>
      <c r="I1284">
        <f t="shared" ref="I1284:I1347" si="41">1+H1284</f>
        <v>1.0129057690916334</v>
      </c>
    </row>
    <row r="1285" spans="1:9" x14ac:dyDescent="0.2">
      <c r="A1285" s="4">
        <v>41311</v>
      </c>
      <c r="B1285">
        <v>3159.3798830000001</v>
      </c>
      <c r="C1285">
        <v>3174.820068</v>
      </c>
      <c r="D1285">
        <v>3157.3500979999999</v>
      </c>
      <c r="E1285">
        <v>3168.4799800000001</v>
      </c>
      <c r="F1285">
        <v>3168.4799800000001</v>
      </c>
      <c r="G1285">
        <v>2002740000</v>
      </c>
      <c r="H1285">
        <f t="shared" si="40"/>
        <v>-9.7746168274426282E-4</v>
      </c>
      <c r="I1285">
        <f t="shared" si="41"/>
        <v>0.99902253831725574</v>
      </c>
    </row>
    <row r="1286" spans="1:9" x14ac:dyDescent="0.2">
      <c r="A1286" s="4">
        <v>41312</v>
      </c>
      <c r="B1286">
        <v>3167.4399410000001</v>
      </c>
      <c r="C1286">
        <v>3170.419922</v>
      </c>
      <c r="D1286">
        <v>3135.9799800000001</v>
      </c>
      <c r="E1286">
        <v>3165.1298830000001</v>
      </c>
      <c r="F1286">
        <v>3165.1298830000001</v>
      </c>
      <c r="G1286">
        <v>1955960000</v>
      </c>
      <c r="H1286">
        <f t="shared" si="40"/>
        <v>-1.0573199203234296E-3</v>
      </c>
      <c r="I1286">
        <f t="shared" si="41"/>
        <v>0.99894268007967657</v>
      </c>
    </row>
    <row r="1287" spans="1:9" x14ac:dyDescent="0.2">
      <c r="A1287" s="4">
        <v>41313</v>
      </c>
      <c r="B1287">
        <v>3178.0600589999999</v>
      </c>
      <c r="C1287">
        <v>3196.889893</v>
      </c>
      <c r="D1287">
        <v>3177.179932</v>
      </c>
      <c r="E1287">
        <v>3193.8701169999999</v>
      </c>
      <c r="F1287">
        <v>3193.8701169999999</v>
      </c>
      <c r="G1287">
        <v>1816480000</v>
      </c>
      <c r="H1287">
        <f t="shared" si="40"/>
        <v>9.0802700244196899E-3</v>
      </c>
      <c r="I1287">
        <f t="shared" si="41"/>
        <v>1.0090802700244197</v>
      </c>
    </row>
    <row r="1288" spans="1:9" x14ac:dyDescent="0.2">
      <c r="A1288" s="4">
        <v>41316</v>
      </c>
      <c r="B1288">
        <v>3192.530029</v>
      </c>
      <c r="C1288">
        <v>3194.01001</v>
      </c>
      <c r="D1288">
        <v>3182.1899410000001</v>
      </c>
      <c r="E1288">
        <v>3192</v>
      </c>
      <c r="F1288">
        <v>3192</v>
      </c>
      <c r="G1288">
        <v>1551370000</v>
      </c>
      <c r="H1288">
        <f t="shared" si="40"/>
        <v>-5.8553320313370349E-4</v>
      </c>
      <c r="I1288">
        <f t="shared" si="41"/>
        <v>0.9994144667968663</v>
      </c>
    </row>
    <row r="1289" spans="1:9" x14ac:dyDescent="0.2">
      <c r="A1289" s="4">
        <v>41317</v>
      </c>
      <c r="B1289">
        <v>3190.7299800000001</v>
      </c>
      <c r="C1289">
        <v>3196.919922</v>
      </c>
      <c r="D1289">
        <v>3184.8400879999999</v>
      </c>
      <c r="E1289">
        <v>3186.48999</v>
      </c>
      <c r="F1289">
        <v>3186.48999</v>
      </c>
      <c r="G1289">
        <v>1786800000</v>
      </c>
      <c r="H1289">
        <f t="shared" si="40"/>
        <v>-1.7261936090225971E-3</v>
      </c>
      <c r="I1289">
        <f t="shared" si="41"/>
        <v>0.9982738063909774</v>
      </c>
    </row>
    <row r="1290" spans="1:9" x14ac:dyDescent="0.2">
      <c r="A1290" s="4">
        <v>41318</v>
      </c>
      <c r="B1290">
        <v>3195.3400879999999</v>
      </c>
      <c r="C1290">
        <v>3205.5200199999999</v>
      </c>
      <c r="D1290">
        <v>3187.0600589999999</v>
      </c>
      <c r="E1290">
        <v>3196.8798830000001</v>
      </c>
      <c r="F1290">
        <v>3196.8798830000001</v>
      </c>
      <c r="G1290">
        <v>1822450000</v>
      </c>
      <c r="H1290">
        <f t="shared" si="40"/>
        <v>3.2606074497663062E-3</v>
      </c>
      <c r="I1290">
        <f t="shared" si="41"/>
        <v>1.0032606074497663</v>
      </c>
    </row>
    <row r="1291" spans="1:9" x14ac:dyDescent="0.2">
      <c r="A1291" s="4">
        <v>41319</v>
      </c>
      <c r="B1291">
        <v>3182.73999</v>
      </c>
      <c r="C1291">
        <v>3202.330078</v>
      </c>
      <c r="D1291">
        <v>3182.389893</v>
      </c>
      <c r="E1291">
        <v>3198.6599120000001</v>
      </c>
      <c r="F1291">
        <v>3198.6599120000001</v>
      </c>
      <c r="G1291">
        <v>1924900000</v>
      </c>
      <c r="H1291">
        <f t="shared" si="40"/>
        <v>5.5680196477370103E-4</v>
      </c>
      <c r="I1291">
        <f t="shared" si="41"/>
        <v>1.0005568019647737</v>
      </c>
    </row>
    <row r="1292" spans="1:9" x14ac:dyDescent="0.2">
      <c r="A1292" s="4">
        <v>41320</v>
      </c>
      <c r="B1292">
        <v>3202.8400879999999</v>
      </c>
      <c r="C1292">
        <v>3206.209961</v>
      </c>
      <c r="D1292">
        <v>3184.030029</v>
      </c>
      <c r="E1292">
        <v>3192.030029</v>
      </c>
      <c r="F1292">
        <v>3192.030029</v>
      </c>
      <c r="G1292">
        <v>1858670000</v>
      </c>
      <c r="H1292">
        <f t="shared" si="40"/>
        <v>-2.0727064403213147E-3</v>
      </c>
      <c r="I1292">
        <f t="shared" si="41"/>
        <v>0.99792729355967869</v>
      </c>
    </row>
    <row r="1293" spans="1:9" x14ac:dyDescent="0.2">
      <c r="A1293" s="4">
        <v>41324</v>
      </c>
      <c r="B1293">
        <v>3197.459961</v>
      </c>
      <c r="C1293">
        <v>3213.6000979999999</v>
      </c>
      <c r="D1293">
        <v>3194.919922</v>
      </c>
      <c r="E1293">
        <v>3213.5900879999999</v>
      </c>
      <c r="F1293">
        <v>3213.5900879999999</v>
      </c>
      <c r="G1293">
        <v>1843840000</v>
      </c>
      <c r="H1293">
        <f t="shared" si="40"/>
        <v>6.754340906609313E-3</v>
      </c>
      <c r="I1293">
        <f t="shared" si="41"/>
        <v>1.0067543409066093</v>
      </c>
    </row>
    <row r="1294" spans="1:9" x14ac:dyDescent="0.2">
      <c r="A1294" s="4">
        <v>41325</v>
      </c>
      <c r="B1294">
        <v>3211.98999</v>
      </c>
      <c r="C1294">
        <v>3213.25</v>
      </c>
      <c r="D1294">
        <v>3163.9499510000001</v>
      </c>
      <c r="E1294">
        <v>3164.4099120000001</v>
      </c>
      <c r="F1294">
        <v>3164.4099120000001</v>
      </c>
      <c r="G1294">
        <v>2001800000</v>
      </c>
      <c r="H1294">
        <f t="shared" si="40"/>
        <v>-1.530381120592994E-2</v>
      </c>
      <c r="I1294">
        <f t="shared" si="41"/>
        <v>0.98469618879407006</v>
      </c>
    </row>
    <row r="1295" spans="1:9" x14ac:dyDescent="0.2">
      <c r="A1295" s="4">
        <v>41326</v>
      </c>
      <c r="B1295">
        <v>3154.8798830000001</v>
      </c>
      <c r="C1295">
        <v>3155.1899410000001</v>
      </c>
      <c r="D1295">
        <v>3118.6201169999999</v>
      </c>
      <c r="E1295">
        <v>3131.48999</v>
      </c>
      <c r="F1295">
        <v>3131.48999</v>
      </c>
      <c r="G1295">
        <v>2052630000</v>
      </c>
      <c r="H1295">
        <f t="shared" si="40"/>
        <v>-1.0403178764913479E-2</v>
      </c>
      <c r="I1295">
        <f t="shared" si="41"/>
        <v>0.98959682123508652</v>
      </c>
    </row>
    <row r="1296" spans="1:9" x14ac:dyDescent="0.2">
      <c r="A1296" s="4">
        <v>41327</v>
      </c>
      <c r="B1296">
        <v>3149.0900879999999</v>
      </c>
      <c r="C1296">
        <v>3161.820068</v>
      </c>
      <c r="D1296">
        <v>3139.5500489999999</v>
      </c>
      <c r="E1296">
        <v>3161.820068</v>
      </c>
      <c r="F1296">
        <v>3161.820068</v>
      </c>
      <c r="G1296">
        <v>1581500000</v>
      </c>
      <c r="H1296">
        <f t="shared" si="40"/>
        <v>9.6855101235688856E-3</v>
      </c>
      <c r="I1296">
        <f t="shared" si="41"/>
        <v>1.0096855101235689</v>
      </c>
    </row>
    <row r="1297" spans="1:9" x14ac:dyDescent="0.2">
      <c r="A1297" s="4">
        <v>41330</v>
      </c>
      <c r="B1297">
        <v>3180.5900879999999</v>
      </c>
      <c r="C1297">
        <v>3186.25</v>
      </c>
      <c r="D1297">
        <v>3116.25</v>
      </c>
      <c r="E1297">
        <v>3116.25</v>
      </c>
      <c r="F1297">
        <v>3116.25</v>
      </c>
      <c r="G1297">
        <v>1930990000</v>
      </c>
      <c r="H1297">
        <f t="shared" si="40"/>
        <v>-1.4412606353284785E-2</v>
      </c>
      <c r="I1297">
        <f t="shared" si="41"/>
        <v>0.98558739364671522</v>
      </c>
    </row>
    <row r="1298" spans="1:9" x14ac:dyDescent="0.2">
      <c r="A1298" s="4">
        <v>41331</v>
      </c>
      <c r="B1298">
        <v>3126.2299800000001</v>
      </c>
      <c r="C1298">
        <v>3135.570068</v>
      </c>
      <c r="D1298">
        <v>3105.360107</v>
      </c>
      <c r="E1298">
        <v>3129.6499020000001</v>
      </c>
      <c r="F1298">
        <v>3129.6499020000001</v>
      </c>
      <c r="G1298">
        <v>1847750000</v>
      </c>
      <c r="H1298">
        <f t="shared" si="40"/>
        <v>4.3000086642599467E-3</v>
      </c>
      <c r="I1298">
        <f t="shared" si="41"/>
        <v>1.0043000086642599</v>
      </c>
    </row>
    <row r="1299" spans="1:9" x14ac:dyDescent="0.2">
      <c r="A1299" s="4">
        <v>41332</v>
      </c>
      <c r="B1299">
        <v>3129.719971</v>
      </c>
      <c r="C1299">
        <v>3177.8000489999999</v>
      </c>
      <c r="D1299">
        <v>3127.2700199999999</v>
      </c>
      <c r="E1299">
        <v>3162.26001</v>
      </c>
      <c r="F1299">
        <v>3162.26001</v>
      </c>
      <c r="G1299">
        <v>1727260000</v>
      </c>
      <c r="H1299">
        <f t="shared" si="40"/>
        <v>1.0419730328034671E-2</v>
      </c>
      <c r="I1299">
        <f t="shared" si="41"/>
        <v>1.0104197303280347</v>
      </c>
    </row>
    <row r="1300" spans="1:9" x14ac:dyDescent="0.2">
      <c r="A1300" s="4">
        <v>41333</v>
      </c>
      <c r="B1300">
        <v>3161.429932</v>
      </c>
      <c r="C1300">
        <v>3182.6000979999999</v>
      </c>
      <c r="D1300">
        <v>3159.719971</v>
      </c>
      <c r="E1300">
        <v>3160.1899410000001</v>
      </c>
      <c r="F1300">
        <v>3160.1899410000001</v>
      </c>
      <c r="G1300">
        <v>2022530000</v>
      </c>
      <c r="H1300">
        <f t="shared" si="40"/>
        <v>-6.546169490977416E-4</v>
      </c>
      <c r="I1300">
        <f t="shared" si="41"/>
        <v>0.99934538305090226</v>
      </c>
    </row>
    <row r="1301" spans="1:9" x14ac:dyDescent="0.2">
      <c r="A1301" s="4">
        <v>41334</v>
      </c>
      <c r="B1301">
        <v>3143.540039</v>
      </c>
      <c r="C1301">
        <v>3171.5</v>
      </c>
      <c r="D1301">
        <v>3129.3999020000001</v>
      </c>
      <c r="E1301">
        <v>3169.73999</v>
      </c>
      <c r="F1301">
        <v>3169.73999</v>
      </c>
      <c r="G1301">
        <v>1870250000</v>
      </c>
      <c r="H1301">
        <f t="shared" si="40"/>
        <v>3.0219857598110522E-3</v>
      </c>
      <c r="I1301">
        <f t="shared" si="41"/>
        <v>1.0030219857598111</v>
      </c>
    </row>
    <row r="1302" spans="1:9" x14ac:dyDescent="0.2">
      <c r="A1302" s="4">
        <v>41337</v>
      </c>
      <c r="B1302">
        <v>3159.459961</v>
      </c>
      <c r="C1302">
        <v>3182.2700199999999</v>
      </c>
      <c r="D1302">
        <v>3154.790039</v>
      </c>
      <c r="E1302">
        <v>3182.030029</v>
      </c>
      <c r="F1302">
        <v>3182.030029</v>
      </c>
      <c r="G1302">
        <v>1718290000</v>
      </c>
      <c r="H1302">
        <f t="shared" si="40"/>
        <v>3.8773019360494043E-3</v>
      </c>
      <c r="I1302">
        <f t="shared" si="41"/>
        <v>1.0038773019360494</v>
      </c>
    </row>
    <row r="1303" spans="1:9" x14ac:dyDescent="0.2">
      <c r="A1303" s="4">
        <v>41338</v>
      </c>
      <c r="B1303">
        <v>3200.3798830000001</v>
      </c>
      <c r="C1303">
        <v>3227.3100589999999</v>
      </c>
      <c r="D1303">
        <v>3200.2700199999999</v>
      </c>
      <c r="E1303">
        <v>3224.1298830000001</v>
      </c>
      <c r="F1303">
        <v>3224.1298830000001</v>
      </c>
      <c r="G1303">
        <v>1891510000</v>
      </c>
      <c r="H1303">
        <f t="shared" si="40"/>
        <v>1.3230501791722693E-2</v>
      </c>
      <c r="I1303">
        <f t="shared" si="41"/>
        <v>1.0132305017917227</v>
      </c>
    </row>
    <row r="1304" spans="1:9" x14ac:dyDescent="0.2">
      <c r="A1304" s="4">
        <v>41339</v>
      </c>
      <c r="B1304">
        <v>3233.3100589999999</v>
      </c>
      <c r="C1304">
        <v>3233.4399410000001</v>
      </c>
      <c r="D1304">
        <v>3217.669922</v>
      </c>
      <c r="E1304">
        <v>3222.3701169999999</v>
      </c>
      <c r="F1304">
        <v>3222.3701169999999</v>
      </c>
      <c r="G1304">
        <v>1764020000</v>
      </c>
      <c r="H1304">
        <f t="shared" si="40"/>
        <v>-5.4581113784490931E-4</v>
      </c>
      <c r="I1304">
        <f t="shared" si="41"/>
        <v>0.99945418886215509</v>
      </c>
    </row>
    <row r="1305" spans="1:9" x14ac:dyDescent="0.2">
      <c r="A1305" s="4">
        <v>41340</v>
      </c>
      <c r="B1305">
        <v>3224.5</v>
      </c>
      <c r="C1305">
        <v>3235.1000979999999</v>
      </c>
      <c r="D1305">
        <v>3221.469971</v>
      </c>
      <c r="E1305">
        <v>3232.0900879999999</v>
      </c>
      <c r="F1305">
        <v>3232.0900879999999</v>
      </c>
      <c r="G1305">
        <v>1675640000</v>
      </c>
      <c r="H1305">
        <f t="shared" si="40"/>
        <v>3.0164042760703058E-3</v>
      </c>
      <c r="I1305">
        <f t="shared" si="41"/>
        <v>1.0030164042760703</v>
      </c>
    </row>
    <row r="1306" spans="1:9" x14ac:dyDescent="0.2">
      <c r="A1306" s="4">
        <v>41341</v>
      </c>
      <c r="B1306">
        <v>3245.8500979999999</v>
      </c>
      <c r="C1306">
        <v>3248.6999510000001</v>
      </c>
      <c r="D1306">
        <v>3227.889893</v>
      </c>
      <c r="E1306">
        <v>3244.3701169999999</v>
      </c>
      <c r="F1306">
        <v>3244.3701169999999</v>
      </c>
      <c r="G1306">
        <v>1611700000</v>
      </c>
      <c r="H1306">
        <f t="shared" si="40"/>
        <v>3.7994080194709845E-3</v>
      </c>
      <c r="I1306">
        <f t="shared" si="41"/>
        <v>1.003799408019471</v>
      </c>
    </row>
    <row r="1307" spans="1:9" x14ac:dyDescent="0.2">
      <c r="A1307" s="4">
        <v>41344</v>
      </c>
      <c r="B1307">
        <v>3237.73999</v>
      </c>
      <c r="C1307">
        <v>3252.8701169999999</v>
      </c>
      <c r="D1307">
        <v>3233.669922</v>
      </c>
      <c r="E1307">
        <v>3252.8701169999999</v>
      </c>
      <c r="F1307">
        <v>3252.8701169999999</v>
      </c>
      <c r="G1307">
        <v>1628500000</v>
      </c>
      <c r="H1307">
        <f t="shared" si="40"/>
        <v>2.6199230338923574E-3</v>
      </c>
      <c r="I1307">
        <f t="shared" si="41"/>
        <v>1.0026199230338924</v>
      </c>
    </row>
    <row r="1308" spans="1:9" x14ac:dyDescent="0.2">
      <c r="A1308" s="4">
        <v>41345</v>
      </c>
      <c r="B1308">
        <v>3244.8500979999999</v>
      </c>
      <c r="C1308">
        <v>3249.780029</v>
      </c>
      <c r="D1308">
        <v>3229.919922</v>
      </c>
      <c r="E1308">
        <v>3242.320068</v>
      </c>
      <c r="F1308">
        <v>3242.320068</v>
      </c>
      <c r="G1308">
        <v>1673740000</v>
      </c>
      <c r="H1308">
        <f t="shared" si="40"/>
        <v>-3.2433047187663266E-3</v>
      </c>
      <c r="I1308">
        <f t="shared" si="41"/>
        <v>0.99675669528123367</v>
      </c>
    </row>
    <row r="1309" spans="1:9" x14ac:dyDescent="0.2">
      <c r="A1309" s="4">
        <v>41346</v>
      </c>
      <c r="B1309">
        <v>3243.040039</v>
      </c>
      <c r="C1309">
        <v>3251.4499510000001</v>
      </c>
      <c r="D1309">
        <v>3230.6201169999999</v>
      </c>
      <c r="E1309">
        <v>3245.1201169999999</v>
      </c>
      <c r="F1309">
        <v>3245.1201169999999</v>
      </c>
      <c r="G1309">
        <v>1577280000</v>
      </c>
      <c r="H1309">
        <f t="shared" si="40"/>
        <v>8.6359426005921947E-4</v>
      </c>
      <c r="I1309">
        <f t="shared" si="41"/>
        <v>1.0008635942600592</v>
      </c>
    </row>
    <row r="1310" spans="1:9" x14ac:dyDescent="0.2">
      <c r="A1310" s="4">
        <v>41347</v>
      </c>
      <c r="B1310">
        <v>3253</v>
      </c>
      <c r="C1310">
        <v>3258.929932</v>
      </c>
      <c r="D1310">
        <v>3250.23999</v>
      </c>
      <c r="E1310">
        <v>3258.929932</v>
      </c>
      <c r="F1310">
        <v>3258.929932</v>
      </c>
      <c r="G1310">
        <v>1651650000</v>
      </c>
      <c r="H1310">
        <f t="shared" si="40"/>
        <v>4.2555635853525065E-3</v>
      </c>
      <c r="I1310">
        <f t="shared" si="41"/>
        <v>1.0042555635853525</v>
      </c>
    </row>
    <row r="1311" spans="1:9" x14ac:dyDescent="0.2">
      <c r="A1311" s="4">
        <v>41348</v>
      </c>
      <c r="B1311">
        <v>3260.459961</v>
      </c>
      <c r="C1311">
        <v>3260.6201169999999</v>
      </c>
      <c r="D1311">
        <v>3242.6499020000001</v>
      </c>
      <c r="E1311">
        <v>3249.070068</v>
      </c>
      <c r="F1311">
        <v>3249.070068</v>
      </c>
      <c r="G1311">
        <v>2305230000</v>
      </c>
      <c r="H1311">
        <f t="shared" si="40"/>
        <v>-3.0254912519549482E-3</v>
      </c>
      <c r="I1311">
        <f t="shared" si="41"/>
        <v>0.99697450874804505</v>
      </c>
    </row>
    <row r="1312" spans="1:9" x14ac:dyDescent="0.2">
      <c r="A1312" s="4">
        <v>41351</v>
      </c>
      <c r="B1312">
        <v>3215.709961</v>
      </c>
      <c r="C1312">
        <v>3249.3701169999999</v>
      </c>
      <c r="D1312">
        <v>3211.1000979999999</v>
      </c>
      <c r="E1312">
        <v>3237.5900879999999</v>
      </c>
      <c r="F1312">
        <v>3237.5900879999999</v>
      </c>
      <c r="G1312">
        <v>1550510000</v>
      </c>
      <c r="H1312">
        <f t="shared" si="40"/>
        <v>-3.533312535505484E-3</v>
      </c>
      <c r="I1312">
        <f t="shared" si="41"/>
        <v>0.99646668746449452</v>
      </c>
    </row>
    <row r="1313" spans="1:9" x14ac:dyDescent="0.2">
      <c r="A1313" s="4">
        <v>41352</v>
      </c>
      <c r="B1313">
        <v>3246.6999510000001</v>
      </c>
      <c r="C1313">
        <v>3252.6000979999999</v>
      </c>
      <c r="D1313">
        <v>3205.419922</v>
      </c>
      <c r="E1313">
        <v>3229.1000979999999</v>
      </c>
      <c r="F1313">
        <v>3229.1000979999999</v>
      </c>
      <c r="G1313">
        <v>1690680000</v>
      </c>
      <c r="H1313">
        <f t="shared" si="40"/>
        <v>-2.6223177639034256E-3</v>
      </c>
      <c r="I1313">
        <f t="shared" si="41"/>
        <v>0.99737768223609657</v>
      </c>
    </row>
    <row r="1314" spans="1:9" x14ac:dyDescent="0.2">
      <c r="A1314" s="4">
        <v>41353</v>
      </c>
      <c r="B1314">
        <v>3251.9099120000001</v>
      </c>
      <c r="C1314">
        <v>3257.98999</v>
      </c>
      <c r="D1314">
        <v>3240.8999020000001</v>
      </c>
      <c r="E1314">
        <v>3254.1899410000001</v>
      </c>
      <c r="F1314">
        <v>3254.1899410000001</v>
      </c>
      <c r="G1314">
        <v>1599120000</v>
      </c>
      <c r="H1314">
        <f t="shared" si="40"/>
        <v>7.7699180076640229E-3</v>
      </c>
      <c r="I1314">
        <f t="shared" si="41"/>
        <v>1.007769918007664</v>
      </c>
    </row>
    <row r="1315" spans="1:9" x14ac:dyDescent="0.2">
      <c r="A1315" s="4">
        <v>41354</v>
      </c>
      <c r="B1315">
        <v>3228.169922</v>
      </c>
      <c r="C1315">
        <v>3237.570068</v>
      </c>
      <c r="D1315">
        <v>3215.6899410000001</v>
      </c>
      <c r="E1315">
        <v>3222.6000979999999</v>
      </c>
      <c r="F1315">
        <v>3222.6000979999999</v>
      </c>
      <c r="G1315">
        <v>1692260000</v>
      </c>
      <c r="H1315">
        <f t="shared" si="40"/>
        <v>-9.7074367423963803E-3</v>
      </c>
      <c r="I1315">
        <f t="shared" si="41"/>
        <v>0.99029256325760362</v>
      </c>
    </row>
    <row r="1316" spans="1:9" x14ac:dyDescent="0.2">
      <c r="A1316" s="4">
        <v>41355</v>
      </c>
      <c r="B1316">
        <v>3235.3000489999999</v>
      </c>
      <c r="C1316">
        <v>3247.9399410000001</v>
      </c>
      <c r="D1316">
        <v>3230.860107</v>
      </c>
      <c r="E1316">
        <v>3245</v>
      </c>
      <c r="F1316">
        <v>3245</v>
      </c>
      <c r="G1316">
        <v>1681360000</v>
      </c>
      <c r="H1316">
        <f t="shared" si="40"/>
        <v>6.9508785821430497E-3</v>
      </c>
      <c r="I1316">
        <f t="shared" si="41"/>
        <v>1.006950878582143</v>
      </c>
    </row>
    <row r="1317" spans="1:9" x14ac:dyDescent="0.2">
      <c r="A1317" s="4">
        <v>41358</v>
      </c>
      <c r="B1317">
        <v>3255.8500979999999</v>
      </c>
      <c r="C1317">
        <v>3263.6298830000001</v>
      </c>
      <c r="D1317">
        <v>3222.4799800000001</v>
      </c>
      <c r="E1317">
        <v>3235.3000489999999</v>
      </c>
      <c r="F1317">
        <v>3235.3000489999999</v>
      </c>
      <c r="G1317">
        <v>1666010000</v>
      </c>
      <c r="H1317">
        <f t="shared" si="40"/>
        <v>-2.9891990755007702E-3</v>
      </c>
      <c r="I1317">
        <f t="shared" si="41"/>
        <v>0.99701080092449923</v>
      </c>
    </row>
    <row r="1318" spans="1:9" x14ac:dyDescent="0.2">
      <c r="A1318" s="4">
        <v>41359</v>
      </c>
      <c r="B1318">
        <v>3249.9499510000001</v>
      </c>
      <c r="C1318">
        <v>3252.929932</v>
      </c>
      <c r="D1318">
        <v>3239.919922</v>
      </c>
      <c r="E1318">
        <v>3252.4799800000001</v>
      </c>
      <c r="F1318">
        <v>3252.4799800000001</v>
      </c>
      <c r="G1318">
        <v>1444500000</v>
      </c>
      <c r="H1318">
        <f t="shared" si="40"/>
        <v>5.3101507556649885E-3</v>
      </c>
      <c r="I1318">
        <f t="shared" si="41"/>
        <v>1.005310150755665</v>
      </c>
    </row>
    <row r="1319" spans="1:9" x14ac:dyDescent="0.2">
      <c r="A1319" s="4">
        <v>41360</v>
      </c>
      <c r="B1319">
        <v>3230.76001</v>
      </c>
      <c r="C1319">
        <v>3258.26001</v>
      </c>
      <c r="D1319">
        <v>3227.0200199999999</v>
      </c>
      <c r="E1319">
        <v>3256.5200199999999</v>
      </c>
      <c r="F1319">
        <v>3256.5200199999999</v>
      </c>
      <c r="G1319">
        <v>1420130000</v>
      </c>
      <c r="H1319">
        <f t="shared" si="40"/>
        <v>1.2421413889840416E-3</v>
      </c>
      <c r="I1319">
        <f t="shared" si="41"/>
        <v>1.001242141388984</v>
      </c>
    </row>
    <row r="1320" spans="1:9" x14ac:dyDescent="0.2">
      <c r="A1320" s="4">
        <v>41361</v>
      </c>
      <c r="B1320">
        <v>3257.320068</v>
      </c>
      <c r="C1320">
        <v>3270.3000489999999</v>
      </c>
      <c r="D1320">
        <v>3253.209961</v>
      </c>
      <c r="E1320">
        <v>3267.5200199999999</v>
      </c>
      <c r="F1320">
        <v>3267.5200199999999</v>
      </c>
      <c r="G1320">
        <v>1636800000</v>
      </c>
      <c r="H1320">
        <f t="shared" si="40"/>
        <v>3.3778388993290775E-3</v>
      </c>
      <c r="I1320">
        <f t="shared" si="41"/>
        <v>1.0033778388993291</v>
      </c>
    </row>
    <row r="1321" spans="1:9" x14ac:dyDescent="0.2">
      <c r="A1321" s="4">
        <v>41365</v>
      </c>
      <c r="B1321">
        <v>3268.6298830000001</v>
      </c>
      <c r="C1321">
        <v>3270.2299800000001</v>
      </c>
      <c r="D1321">
        <v>3230.570068</v>
      </c>
      <c r="E1321">
        <v>3239.169922</v>
      </c>
      <c r="F1321">
        <v>3239.169922</v>
      </c>
      <c r="G1321">
        <v>1481360000</v>
      </c>
      <c r="H1321">
        <f t="shared" si="40"/>
        <v>-8.6763349042923155E-3</v>
      </c>
      <c r="I1321">
        <f t="shared" si="41"/>
        <v>0.99132366509570768</v>
      </c>
    </row>
    <row r="1322" spans="1:9" x14ac:dyDescent="0.2">
      <c r="A1322" s="4">
        <v>41366</v>
      </c>
      <c r="B1322">
        <v>3252.5500489999999</v>
      </c>
      <c r="C1322">
        <v>3267.929932</v>
      </c>
      <c r="D1322">
        <v>3245.4099120000001</v>
      </c>
      <c r="E1322">
        <v>3254.860107</v>
      </c>
      <c r="F1322">
        <v>3254.860107</v>
      </c>
      <c r="G1322">
        <v>1580800000</v>
      </c>
      <c r="H1322">
        <f t="shared" si="40"/>
        <v>4.8438906812002802E-3</v>
      </c>
      <c r="I1322">
        <f t="shared" si="41"/>
        <v>1.0048438906812003</v>
      </c>
    </row>
    <row r="1323" spans="1:9" x14ac:dyDescent="0.2">
      <c r="A1323" s="4">
        <v>41367</v>
      </c>
      <c r="B1323">
        <v>3257.3798830000001</v>
      </c>
      <c r="C1323">
        <v>3260.1499020000001</v>
      </c>
      <c r="D1323">
        <v>3210.389893</v>
      </c>
      <c r="E1323">
        <v>3218.6000979999999</v>
      </c>
      <c r="F1323">
        <v>3218.6000979999999</v>
      </c>
      <c r="G1323">
        <v>1813910000</v>
      </c>
      <c r="H1323">
        <f t="shared" si="40"/>
        <v>-1.1140266496252216E-2</v>
      </c>
      <c r="I1323">
        <f t="shared" si="41"/>
        <v>0.98885973350374778</v>
      </c>
    </row>
    <row r="1324" spans="1:9" x14ac:dyDescent="0.2">
      <c r="A1324" s="4">
        <v>41368</v>
      </c>
      <c r="B1324">
        <v>3219.110107</v>
      </c>
      <c r="C1324">
        <v>3226.23999</v>
      </c>
      <c r="D1324">
        <v>3206.0200199999999</v>
      </c>
      <c r="E1324">
        <v>3224.9799800000001</v>
      </c>
      <c r="F1324">
        <v>3224.9799800000001</v>
      </c>
      <c r="G1324">
        <v>1475720000</v>
      </c>
      <c r="H1324">
        <f t="shared" si="40"/>
        <v>1.982191575761405E-3</v>
      </c>
      <c r="I1324">
        <f t="shared" si="41"/>
        <v>1.0019821915757614</v>
      </c>
    </row>
    <row r="1325" spans="1:9" x14ac:dyDescent="0.2">
      <c r="A1325" s="4">
        <v>41369</v>
      </c>
      <c r="B1325">
        <v>3174</v>
      </c>
      <c r="C1325">
        <v>3206.209961</v>
      </c>
      <c r="D1325">
        <v>3168.8798830000001</v>
      </c>
      <c r="E1325">
        <v>3203.860107</v>
      </c>
      <c r="F1325">
        <v>3203.860107</v>
      </c>
      <c r="G1325">
        <v>1594090000</v>
      </c>
      <c r="H1325">
        <f t="shared" si="40"/>
        <v>-6.5488384830221236E-3</v>
      </c>
      <c r="I1325">
        <f t="shared" si="41"/>
        <v>0.99345116151697788</v>
      </c>
    </row>
    <row r="1326" spans="1:9" x14ac:dyDescent="0.2">
      <c r="A1326" s="4">
        <v>41372</v>
      </c>
      <c r="B1326">
        <v>3207.1499020000001</v>
      </c>
      <c r="C1326">
        <v>3222.26001</v>
      </c>
      <c r="D1326">
        <v>3195.570068</v>
      </c>
      <c r="E1326">
        <v>3222.25</v>
      </c>
      <c r="F1326">
        <v>3222.25</v>
      </c>
      <c r="G1326">
        <v>1323520000</v>
      </c>
      <c r="H1326">
        <f t="shared" si="40"/>
        <v>5.73991759497261E-3</v>
      </c>
      <c r="I1326">
        <f t="shared" si="41"/>
        <v>1.0057399175949726</v>
      </c>
    </row>
    <row r="1327" spans="1:9" x14ac:dyDescent="0.2">
      <c r="A1327" s="4">
        <v>41373</v>
      </c>
      <c r="B1327">
        <v>3229.8100589999999</v>
      </c>
      <c r="C1327">
        <v>3249.9499510000001</v>
      </c>
      <c r="D1327">
        <v>3215.0200199999999</v>
      </c>
      <c r="E1327">
        <v>3237.860107</v>
      </c>
      <c r="F1327">
        <v>3237.860107</v>
      </c>
      <c r="G1327">
        <v>1498130000</v>
      </c>
      <c r="H1327">
        <f t="shared" si="40"/>
        <v>4.8444742028086463E-3</v>
      </c>
      <c r="I1327">
        <f t="shared" si="41"/>
        <v>1.0048444742028086</v>
      </c>
    </row>
    <row r="1328" spans="1:9" x14ac:dyDescent="0.2">
      <c r="A1328" s="4">
        <v>41374</v>
      </c>
      <c r="B1328">
        <v>3246.0600589999999</v>
      </c>
      <c r="C1328">
        <v>3299.1599120000001</v>
      </c>
      <c r="D1328">
        <v>3245.8000489999999</v>
      </c>
      <c r="E1328">
        <v>3297.25</v>
      </c>
      <c r="F1328">
        <v>3297.25</v>
      </c>
      <c r="G1328">
        <v>1769870000</v>
      </c>
      <c r="H1328">
        <f t="shared" si="40"/>
        <v>1.8342328277742403E-2</v>
      </c>
      <c r="I1328">
        <f t="shared" si="41"/>
        <v>1.0183423282777424</v>
      </c>
    </row>
    <row r="1329" spans="1:9" x14ac:dyDescent="0.2">
      <c r="A1329" s="4">
        <v>41375</v>
      </c>
      <c r="B1329">
        <v>3289.5900879999999</v>
      </c>
      <c r="C1329">
        <v>3306.9499510000001</v>
      </c>
      <c r="D1329">
        <v>3287.73999</v>
      </c>
      <c r="E1329">
        <v>3300.1599120000001</v>
      </c>
      <c r="F1329">
        <v>3300.1599120000001</v>
      </c>
      <c r="G1329">
        <v>1829170000</v>
      </c>
      <c r="H1329">
        <f t="shared" si="40"/>
        <v>8.8252695428003847E-4</v>
      </c>
      <c r="I1329">
        <f t="shared" si="41"/>
        <v>1.00088252695428</v>
      </c>
    </row>
    <row r="1330" spans="1:9" x14ac:dyDescent="0.2">
      <c r="A1330" s="4">
        <v>41376</v>
      </c>
      <c r="B1330">
        <v>3292.389893</v>
      </c>
      <c r="C1330">
        <v>3296.5</v>
      </c>
      <c r="D1330">
        <v>3271.0200199999999</v>
      </c>
      <c r="E1330">
        <v>3294.9499510000001</v>
      </c>
      <c r="F1330">
        <v>3294.9499510000001</v>
      </c>
      <c r="G1330">
        <v>1471180000</v>
      </c>
      <c r="H1330">
        <f t="shared" si="40"/>
        <v>-1.5786995596958064E-3</v>
      </c>
      <c r="I1330">
        <f t="shared" si="41"/>
        <v>0.99842130044030419</v>
      </c>
    </row>
    <row r="1331" spans="1:9" x14ac:dyDescent="0.2">
      <c r="A1331" s="4">
        <v>41379</v>
      </c>
      <c r="B1331">
        <v>3277.580078</v>
      </c>
      <c r="C1331">
        <v>3283.3999020000001</v>
      </c>
      <c r="D1331">
        <v>3213.459961</v>
      </c>
      <c r="E1331">
        <v>3216.48999</v>
      </c>
      <c r="F1331">
        <v>3216.48999</v>
      </c>
      <c r="G1331">
        <v>1779320000</v>
      </c>
      <c r="H1331">
        <f t="shared" si="40"/>
        <v>-2.3812185971500921E-2</v>
      </c>
      <c r="I1331">
        <f t="shared" si="41"/>
        <v>0.97618781402849908</v>
      </c>
    </row>
    <row r="1332" spans="1:9" x14ac:dyDescent="0.2">
      <c r="A1332" s="4">
        <v>41380</v>
      </c>
      <c r="B1332">
        <v>3239.0500489999999</v>
      </c>
      <c r="C1332">
        <v>3265.8400879999999</v>
      </c>
      <c r="D1332">
        <v>3231.4499510000001</v>
      </c>
      <c r="E1332">
        <v>3264.6298830000001</v>
      </c>
      <c r="F1332">
        <v>3264.6298830000001</v>
      </c>
      <c r="G1332">
        <v>1515400000</v>
      </c>
      <c r="H1332">
        <f t="shared" si="40"/>
        <v>1.4966591890435144E-2</v>
      </c>
      <c r="I1332">
        <f t="shared" si="41"/>
        <v>1.0149665918904351</v>
      </c>
    </row>
    <row r="1333" spans="1:9" x14ac:dyDescent="0.2">
      <c r="A1333" s="4">
        <v>41381</v>
      </c>
      <c r="B1333">
        <v>3236.25</v>
      </c>
      <c r="C1333">
        <v>3236.9799800000001</v>
      </c>
      <c r="D1333">
        <v>3186.080078</v>
      </c>
      <c r="E1333">
        <v>3204.669922</v>
      </c>
      <c r="F1333">
        <v>3204.669922</v>
      </c>
      <c r="G1333">
        <v>1902730000</v>
      </c>
      <c r="H1333">
        <f t="shared" si="40"/>
        <v>-1.8366541736394404E-2</v>
      </c>
      <c r="I1333">
        <f t="shared" si="41"/>
        <v>0.9816334582636056</v>
      </c>
    </row>
    <row r="1334" spans="1:9" x14ac:dyDescent="0.2">
      <c r="A1334" s="4">
        <v>41382</v>
      </c>
      <c r="B1334">
        <v>3212.23999</v>
      </c>
      <c r="C1334">
        <v>3212.969971</v>
      </c>
      <c r="D1334">
        <v>3154.959961</v>
      </c>
      <c r="E1334">
        <v>3166.360107</v>
      </c>
      <c r="F1334">
        <v>3166.360107</v>
      </c>
      <c r="G1334">
        <v>1766000000</v>
      </c>
      <c r="H1334">
        <f t="shared" si="40"/>
        <v>-1.1954371567880928E-2</v>
      </c>
      <c r="I1334">
        <f t="shared" si="41"/>
        <v>0.98804562843211907</v>
      </c>
    </row>
    <row r="1335" spans="1:9" x14ac:dyDescent="0.2">
      <c r="A1335" s="4">
        <v>41383</v>
      </c>
      <c r="B1335">
        <v>3169.320068</v>
      </c>
      <c r="C1335">
        <v>3210.030029</v>
      </c>
      <c r="D1335">
        <v>3168.330078</v>
      </c>
      <c r="E1335">
        <v>3206.0600589999999</v>
      </c>
      <c r="F1335">
        <v>3206.0600589999999</v>
      </c>
      <c r="G1335">
        <v>1738850000</v>
      </c>
      <c r="H1335">
        <f t="shared" si="40"/>
        <v>1.2538040733975242E-2</v>
      </c>
      <c r="I1335">
        <f t="shared" si="41"/>
        <v>1.0125380407339752</v>
      </c>
    </row>
    <row r="1336" spans="1:9" x14ac:dyDescent="0.2">
      <c r="A1336" s="4">
        <v>41386</v>
      </c>
      <c r="B1336">
        <v>3217.3999020000001</v>
      </c>
      <c r="C1336">
        <v>3241.1599120000001</v>
      </c>
      <c r="D1336">
        <v>3198.73999</v>
      </c>
      <c r="E1336">
        <v>3233.5500489999999</v>
      </c>
      <c r="F1336">
        <v>3233.5500489999999</v>
      </c>
      <c r="G1336">
        <v>1628340000</v>
      </c>
      <c r="H1336">
        <f t="shared" si="40"/>
        <v>8.574383977252964E-3</v>
      </c>
      <c r="I1336">
        <f t="shared" si="41"/>
        <v>1.008574383977253</v>
      </c>
    </row>
    <row r="1337" spans="1:9" x14ac:dyDescent="0.2">
      <c r="A1337" s="4">
        <v>41387</v>
      </c>
      <c r="B1337">
        <v>3252.8000489999999</v>
      </c>
      <c r="C1337">
        <v>3275.889893</v>
      </c>
      <c r="D1337">
        <v>3241.5200199999999</v>
      </c>
      <c r="E1337">
        <v>3269.330078</v>
      </c>
      <c r="F1337">
        <v>3269.330078</v>
      </c>
      <c r="G1337">
        <v>1684770000</v>
      </c>
      <c r="H1337">
        <f t="shared" si="40"/>
        <v>1.1065246697222308E-2</v>
      </c>
      <c r="I1337">
        <f t="shared" si="41"/>
        <v>1.0110652466972223</v>
      </c>
    </row>
    <row r="1338" spans="1:9" x14ac:dyDescent="0.2">
      <c r="A1338" s="4">
        <v>41388</v>
      </c>
      <c r="B1338">
        <v>3262.209961</v>
      </c>
      <c r="C1338">
        <v>3277.1201169999999</v>
      </c>
      <c r="D1338">
        <v>3255.4399410000001</v>
      </c>
      <c r="E1338">
        <v>3269.6499020000001</v>
      </c>
      <c r="F1338">
        <v>3269.6499020000001</v>
      </c>
      <c r="G1338">
        <v>1738590000</v>
      </c>
      <c r="H1338">
        <f t="shared" si="40"/>
        <v>9.7825546020002818E-5</v>
      </c>
      <c r="I1338">
        <f t="shared" si="41"/>
        <v>1.00009782554602</v>
      </c>
    </row>
    <row r="1339" spans="1:9" x14ac:dyDescent="0.2">
      <c r="A1339" s="4">
        <v>41389</v>
      </c>
      <c r="B1339">
        <v>3279.820068</v>
      </c>
      <c r="C1339">
        <v>3301.280029</v>
      </c>
      <c r="D1339">
        <v>3279.290039</v>
      </c>
      <c r="E1339">
        <v>3289.98999</v>
      </c>
      <c r="F1339">
        <v>3289.98999</v>
      </c>
      <c r="G1339">
        <v>2012230000</v>
      </c>
      <c r="H1339">
        <f t="shared" si="40"/>
        <v>6.2208764270321737E-3</v>
      </c>
      <c r="I1339">
        <f t="shared" si="41"/>
        <v>1.0062208764270322</v>
      </c>
    </row>
    <row r="1340" spans="1:9" x14ac:dyDescent="0.2">
      <c r="A1340" s="4">
        <v>41390</v>
      </c>
      <c r="B1340">
        <v>3284.070068</v>
      </c>
      <c r="C1340">
        <v>3287.4799800000001</v>
      </c>
      <c r="D1340">
        <v>3268.030029</v>
      </c>
      <c r="E1340">
        <v>3279.26001</v>
      </c>
      <c r="F1340">
        <v>3279.26001</v>
      </c>
      <c r="G1340">
        <v>1721970000</v>
      </c>
      <c r="H1340">
        <f t="shared" si="40"/>
        <v>-3.2614020202536009E-3</v>
      </c>
      <c r="I1340">
        <f t="shared" si="41"/>
        <v>0.9967385979797464</v>
      </c>
    </row>
    <row r="1341" spans="1:9" x14ac:dyDescent="0.2">
      <c r="A1341" s="4">
        <v>41393</v>
      </c>
      <c r="B1341">
        <v>3290.3100589999999</v>
      </c>
      <c r="C1341">
        <v>3315.330078</v>
      </c>
      <c r="D1341">
        <v>3289.419922</v>
      </c>
      <c r="E1341">
        <v>3307.0200199999999</v>
      </c>
      <c r="F1341">
        <v>3307.0200199999999</v>
      </c>
      <c r="G1341">
        <v>1594110000</v>
      </c>
      <c r="H1341">
        <f t="shared" si="40"/>
        <v>8.4653275175943232E-3</v>
      </c>
      <c r="I1341">
        <f t="shared" si="41"/>
        <v>1.0084653275175943</v>
      </c>
    </row>
    <row r="1342" spans="1:9" x14ac:dyDescent="0.2">
      <c r="A1342" s="4">
        <v>41394</v>
      </c>
      <c r="B1342">
        <v>3308.0500489999999</v>
      </c>
      <c r="C1342">
        <v>3328.790039</v>
      </c>
      <c r="D1342">
        <v>3298.580078</v>
      </c>
      <c r="E1342">
        <v>3328.790039</v>
      </c>
      <c r="F1342">
        <v>3328.790039</v>
      </c>
      <c r="G1342">
        <v>1984270000</v>
      </c>
      <c r="H1342">
        <f t="shared" si="40"/>
        <v>6.5829716386174297E-3</v>
      </c>
      <c r="I1342">
        <f t="shared" si="41"/>
        <v>1.0065829716386174</v>
      </c>
    </row>
    <row r="1343" spans="1:9" x14ac:dyDescent="0.2">
      <c r="A1343" s="4">
        <v>41395</v>
      </c>
      <c r="B1343">
        <v>3325.3500979999999</v>
      </c>
      <c r="C1343">
        <v>3330.0200199999999</v>
      </c>
      <c r="D1343">
        <v>3296.5</v>
      </c>
      <c r="E1343">
        <v>3299.1298830000001</v>
      </c>
      <c r="F1343">
        <v>3299.1298830000001</v>
      </c>
      <c r="G1343">
        <v>1884600000</v>
      </c>
      <c r="H1343">
        <f t="shared" si="40"/>
        <v>-8.9101912864741895E-3</v>
      </c>
      <c r="I1343">
        <f t="shared" si="41"/>
        <v>0.99108980871352581</v>
      </c>
    </row>
    <row r="1344" spans="1:9" x14ac:dyDescent="0.2">
      <c r="A1344" s="4">
        <v>41396</v>
      </c>
      <c r="B1344">
        <v>3306.1499020000001</v>
      </c>
      <c r="C1344">
        <v>3344.8999020000001</v>
      </c>
      <c r="D1344">
        <v>3305.8100589999999</v>
      </c>
      <c r="E1344">
        <v>3340.6201169999999</v>
      </c>
      <c r="F1344">
        <v>3340.6201169999999</v>
      </c>
      <c r="G1344">
        <v>1757480000</v>
      </c>
      <c r="H1344">
        <f t="shared" si="40"/>
        <v>1.2576114148701301E-2</v>
      </c>
      <c r="I1344">
        <f t="shared" si="41"/>
        <v>1.0125761141487013</v>
      </c>
    </row>
    <row r="1345" spans="1:9" x14ac:dyDescent="0.2">
      <c r="A1345" s="4">
        <v>41397</v>
      </c>
      <c r="B1345">
        <v>3371.4099120000001</v>
      </c>
      <c r="C1345">
        <v>3388.1201169999999</v>
      </c>
      <c r="D1345">
        <v>3370.3000489999999</v>
      </c>
      <c r="E1345">
        <v>3378.6298830000001</v>
      </c>
      <c r="F1345">
        <v>3378.6298830000001</v>
      </c>
      <c r="G1345">
        <v>1745570000</v>
      </c>
      <c r="H1345">
        <f t="shared" si="40"/>
        <v>1.1378056968097905E-2</v>
      </c>
      <c r="I1345">
        <f t="shared" si="41"/>
        <v>1.0113780569680979</v>
      </c>
    </row>
    <row r="1346" spans="1:9" x14ac:dyDescent="0.2">
      <c r="A1346" s="4">
        <v>41400</v>
      </c>
      <c r="B1346">
        <v>3382.330078</v>
      </c>
      <c r="C1346">
        <v>3396.209961</v>
      </c>
      <c r="D1346">
        <v>3381.4399410000001</v>
      </c>
      <c r="E1346">
        <v>3392.969971</v>
      </c>
      <c r="F1346">
        <v>3392.969971</v>
      </c>
      <c r="G1346">
        <v>1500410000</v>
      </c>
      <c r="H1346">
        <f t="shared" si="40"/>
        <v>4.2443500757967101E-3</v>
      </c>
      <c r="I1346">
        <f t="shared" si="41"/>
        <v>1.0042443500757967</v>
      </c>
    </row>
    <row r="1347" spans="1:9" x14ac:dyDescent="0.2">
      <c r="A1347" s="4">
        <v>41401</v>
      </c>
      <c r="B1347">
        <v>3398.8400879999999</v>
      </c>
      <c r="C1347">
        <v>3402.23999</v>
      </c>
      <c r="D1347">
        <v>3381.040039</v>
      </c>
      <c r="E1347">
        <v>3396.6298830000001</v>
      </c>
      <c r="F1347">
        <v>3396.6298830000001</v>
      </c>
      <c r="G1347">
        <v>1709800000</v>
      </c>
      <c r="H1347">
        <f t="shared" si="40"/>
        <v>1.0786750343450002E-3</v>
      </c>
      <c r="I1347">
        <f t="shared" si="41"/>
        <v>1.001078675034345</v>
      </c>
    </row>
    <row r="1348" spans="1:9" x14ac:dyDescent="0.2">
      <c r="A1348" s="4">
        <v>41402</v>
      </c>
      <c r="B1348">
        <v>3394.889893</v>
      </c>
      <c r="C1348">
        <v>3413.2700199999999</v>
      </c>
      <c r="D1348">
        <v>3389.8000489999999</v>
      </c>
      <c r="E1348">
        <v>3413.2700199999999</v>
      </c>
      <c r="F1348">
        <v>3413.2700199999999</v>
      </c>
      <c r="G1348">
        <v>1756400000</v>
      </c>
      <c r="H1348">
        <f t="shared" ref="H1348:H1411" si="42">+F1348/F1347-1</f>
        <v>4.8990138970639308E-3</v>
      </c>
      <c r="I1348">
        <f t="shared" ref="I1348:I1411" si="43">1+H1348</f>
        <v>1.0048990138970639</v>
      </c>
    </row>
    <row r="1349" spans="1:9" x14ac:dyDescent="0.2">
      <c r="A1349" s="4">
        <v>41403</v>
      </c>
      <c r="B1349">
        <v>3408.9399410000001</v>
      </c>
      <c r="C1349">
        <v>3428.540039</v>
      </c>
      <c r="D1349">
        <v>3403.429932</v>
      </c>
      <c r="E1349">
        <v>3409.169922</v>
      </c>
      <c r="F1349">
        <v>3409.169922</v>
      </c>
      <c r="G1349">
        <v>1826220000</v>
      </c>
      <c r="H1349">
        <f t="shared" si="42"/>
        <v>-1.2012228672140246E-3</v>
      </c>
      <c r="I1349">
        <f t="shared" si="43"/>
        <v>0.99879877713278598</v>
      </c>
    </row>
    <row r="1350" spans="1:9" x14ac:dyDescent="0.2">
      <c r="A1350" s="4">
        <v>41404</v>
      </c>
      <c r="B1350">
        <v>3414.8400879999999</v>
      </c>
      <c r="C1350">
        <v>3436.6000979999999</v>
      </c>
      <c r="D1350">
        <v>3411.5900879999999</v>
      </c>
      <c r="E1350">
        <v>3436.580078</v>
      </c>
      <c r="F1350">
        <v>3436.580078</v>
      </c>
      <c r="G1350">
        <v>1689730000</v>
      </c>
      <c r="H1350">
        <f t="shared" si="42"/>
        <v>8.0401260796996166E-3</v>
      </c>
      <c r="I1350">
        <f t="shared" si="43"/>
        <v>1.0080401260796996</v>
      </c>
    </row>
    <row r="1351" spans="1:9" x14ac:dyDescent="0.2">
      <c r="A1351" s="4">
        <v>41407</v>
      </c>
      <c r="B1351">
        <v>3429.530029</v>
      </c>
      <c r="C1351">
        <v>3447.1000979999999</v>
      </c>
      <c r="D1351">
        <v>3426.669922</v>
      </c>
      <c r="E1351">
        <v>3438.790039</v>
      </c>
      <c r="F1351">
        <v>3438.790039</v>
      </c>
      <c r="G1351">
        <v>1615510000</v>
      </c>
      <c r="H1351">
        <f t="shared" si="42"/>
        <v>6.430698397361656E-4</v>
      </c>
      <c r="I1351">
        <f t="shared" si="43"/>
        <v>1.0006430698397362</v>
      </c>
    </row>
    <row r="1352" spans="1:9" x14ac:dyDescent="0.2">
      <c r="A1352" s="4">
        <v>41408</v>
      </c>
      <c r="B1352">
        <v>3439.719971</v>
      </c>
      <c r="C1352">
        <v>3468.669922</v>
      </c>
      <c r="D1352">
        <v>3439.719971</v>
      </c>
      <c r="E1352">
        <v>3462.610107</v>
      </c>
      <c r="F1352">
        <v>3462.610107</v>
      </c>
      <c r="G1352">
        <v>1820520000</v>
      </c>
      <c r="H1352">
        <f t="shared" si="42"/>
        <v>6.9268747814934528E-3</v>
      </c>
      <c r="I1352">
        <f t="shared" si="43"/>
        <v>1.0069268747814935</v>
      </c>
    </row>
    <row r="1353" spans="1:9" x14ac:dyDescent="0.2">
      <c r="A1353" s="4">
        <v>41409</v>
      </c>
      <c r="B1353">
        <v>3455.669922</v>
      </c>
      <c r="C1353">
        <v>3475.4799800000001</v>
      </c>
      <c r="D1353">
        <v>3452.3100589999999</v>
      </c>
      <c r="E1353">
        <v>3471.6201169999999</v>
      </c>
      <c r="F1353">
        <v>3471.6201169999999</v>
      </c>
      <c r="G1353">
        <v>1843910000</v>
      </c>
      <c r="H1353">
        <f t="shared" si="42"/>
        <v>2.6020862071030049E-3</v>
      </c>
      <c r="I1353">
        <f t="shared" si="43"/>
        <v>1.002602086207103</v>
      </c>
    </row>
    <row r="1354" spans="1:9" x14ac:dyDescent="0.2">
      <c r="A1354" s="4">
        <v>41410</v>
      </c>
      <c r="B1354">
        <v>3473.1599120000001</v>
      </c>
      <c r="C1354">
        <v>3485.9499510000001</v>
      </c>
      <c r="D1354">
        <v>3462.23999</v>
      </c>
      <c r="E1354">
        <v>3465.23999</v>
      </c>
      <c r="F1354">
        <v>3465.23999</v>
      </c>
      <c r="G1354">
        <v>1945760000</v>
      </c>
      <c r="H1354">
        <f t="shared" si="42"/>
        <v>-1.8377952612836923E-3</v>
      </c>
      <c r="I1354">
        <f t="shared" si="43"/>
        <v>0.99816220473871631</v>
      </c>
    </row>
    <row r="1355" spans="1:9" x14ac:dyDescent="0.2">
      <c r="A1355" s="4">
        <v>41411</v>
      </c>
      <c r="B1355">
        <v>3483.4099120000001</v>
      </c>
      <c r="C1355">
        <v>3499.1999510000001</v>
      </c>
      <c r="D1355">
        <v>3473.040039</v>
      </c>
      <c r="E1355">
        <v>3498.969971</v>
      </c>
      <c r="F1355">
        <v>3498.969971</v>
      </c>
      <c r="G1355">
        <v>1828610000</v>
      </c>
      <c r="H1355">
        <f t="shared" si="42"/>
        <v>9.733808076017203E-3</v>
      </c>
      <c r="I1355">
        <f t="shared" si="43"/>
        <v>1.0097338080760172</v>
      </c>
    </row>
    <row r="1356" spans="1:9" x14ac:dyDescent="0.2">
      <c r="A1356" s="4">
        <v>41414</v>
      </c>
      <c r="B1356">
        <v>3490.459961</v>
      </c>
      <c r="C1356">
        <v>3509.4099120000001</v>
      </c>
      <c r="D1356">
        <v>3488.1298830000001</v>
      </c>
      <c r="E1356">
        <v>3496.429932</v>
      </c>
      <c r="F1356">
        <v>3496.429932</v>
      </c>
      <c r="G1356">
        <v>1745260000</v>
      </c>
      <c r="H1356">
        <f t="shared" si="42"/>
        <v>-7.2593906808349207E-4</v>
      </c>
      <c r="I1356">
        <f t="shared" si="43"/>
        <v>0.99927406093191651</v>
      </c>
    </row>
    <row r="1357" spans="1:9" x14ac:dyDescent="0.2">
      <c r="A1357" s="4">
        <v>41415</v>
      </c>
      <c r="B1357">
        <v>3495.459961</v>
      </c>
      <c r="C1357">
        <v>3512.1499020000001</v>
      </c>
      <c r="D1357">
        <v>3486.8798830000001</v>
      </c>
      <c r="E1357">
        <v>3502.1201169999999</v>
      </c>
      <c r="F1357">
        <v>3502.1201169999999</v>
      </c>
      <c r="G1357">
        <v>1776780000</v>
      </c>
      <c r="H1357">
        <f t="shared" si="42"/>
        <v>1.6274271501688364E-3</v>
      </c>
      <c r="I1357">
        <f t="shared" si="43"/>
        <v>1.0016274271501688</v>
      </c>
    </row>
    <row r="1358" spans="1:9" x14ac:dyDescent="0.2">
      <c r="A1358" s="4">
        <v>41416</v>
      </c>
      <c r="B1358">
        <v>3503.4799800000001</v>
      </c>
      <c r="C1358">
        <v>3532.040039</v>
      </c>
      <c r="D1358">
        <v>3446.959961</v>
      </c>
      <c r="E1358">
        <v>3463.3000489999999</v>
      </c>
      <c r="F1358">
        <v>3463.3000489999999</v>
      </c>
      <c r="G1358">
        <v>2179330000</v>
      </c>
      <c r="H1358">
        <f t="shared" si="42"/>
        <v>-1.1084733448050388E-2</v>
      </c>
      <c r="I1358">
        <f t="shared" si="43"/>
        <v>0.98891526655194961</v>
      </c>
    </row>
    <row r="1359" spans="1:9" x14ac:dyDescent="0.2">
      <c r="A1359" s="4">
        <v>41417</v>
      </c>
      <c r="B1359">
        <v>3426.070068</v>
      </c>
      <c r="C1359">
        <v>3467.1298830000001</v>
      </c>
      <c r="D1359">
        <v>3422.51001</v>
      </c>
      <c r="E1359">
        <v>3459.419922</v>
      </c>
      <c r="F1359">
        <v>3459.419922</v>
      </c>
      <c r="G1359">
        <v>1820670000</v>
      </c>
      <c r="H1359">
        <f t="shared" si="42"/>
        <v>-1.1203554254908266E-3</v>
      </c>
      <c r="I1359">
        <f t="shared" si="43"/>
        <v>0.99887964457450917</v>
      </c>
    </row>
    <row r="1360" spans="1:9" x14ac:dyDescent="0.2">
      <c r="A1360" s="4">
        <v>41418</v>
      </c>
      <c r="B1360">
        <v>3438.280029</v>
      </c>
      <c r="C1360">
        <v>3459.469971</v>
      </c>
      <c r="D1360">
        <v>3429.3100589999999</v>
      </c>
      <c r="E1360">
        <v>3459.139893</v>
      </c>
      <c r="F1360">
        <v>3459.139893</v>
      </c>
      <c r="G1360">
        <v>1449210000</v>
      </c>
      <c r="H1360">
        <f t="shared" si="42"/>
        <v>-8.094680793713227E-5</v>
      </c>
      <c r="I1360">
        <f t="shared" si="43"/>
        <v>0.99991905319206287</v>
      </c>
    </row>
    <row r="1361" spans="1:9" x14ac:dyDescent="0.2">
      <c r="A1361" s="4">
        <v>41422</v>
      </c>
      <c r="B1361">
        <v>3497.8999020000001</v>
      </c>
      <c r="C1361">
        <v>3514.8000489999999</v>
      </c>
      <c r="D1361">
        <v>3475.389893</v>
      </c>
      <c r="E1361">
        <v>3488.889893</v>
      </c>
      <c r="F1361">
        <v>3488.889893</v>
      </c>
      <c r="G1361">
        <v>1748070000</v>
      </c>
      <c r="H1361">
        <f t="shared" si="42"/>
        <v>8.6004038345492972E-3</v>
      </c>
      <c r="I1361">
        <f t="shared" si="43"/>
        <v>1.0086004038345493</v>
      </c>
    </row>
    <row r="1362" spans="1:9" x14ac:dyDescent="0.2">
      <c r="A1362" s="4">
        <v>41423</v>
      </c>
      <c r="B1362">
        <v>3471.669922</v>
      </c>
      <c r="C1362">
        <v>3479.530029</v>
      </c>
      <c r="D1362">
        <v>3450.3999020000001</v>
      </c>
      <c r="E1362">
        <v>3467.5200199999999</v>
      </c>
      <c r="F1362">
        <v>3467.5200199999999</v>
      </c>
      <c r="G1362">
        <v>1794650000</v>
      </c>
      <c r="H1362">
        <f t="shared" si="42"/>
        <v>-6.1251210715694837E-3</v>
      </c>
      <c r="I1362">
        <f t="shared" si="43"/>
        <v>0.99387487892843052</v>
      </c>
    </row>
    <row r="1363" spans="1:9" x14ac:dyDescent="0.2">
      <c r="A1363" s="4">
        <v>41424</v>
      </c>
      <c r="B1363">
        <v>3473.209961</v>
      </c>
      <c r="C1363">
        <v>3503.820068</v>
      </c>
      <c r="D1363">
        <v>3473.040039</v>
      </c>
      <c r="E1363">
        <v>3491.3000489999999</v>
      </c>
      <c r="F1363">
        <v>3491.3000489999999</v>
      </c>
      <c r="G1363">
        <v>1737320000</v>
      </c>
      <c r="H1363">
        <f t="shared" si="42"/>
        <v>6.8579356032096861E-3</v>
      </c>
      <c r="I1363">
        <f t="shared" si="43"/>
        <v>1.0068579356032097</v>
      </c>
    </row>
    <row r="1364" spans="1:9" x14ac:dyDescent="0.2">
      <c r="A1364" s="4">
        <v>41425</v>
      </c>
      <c r="B1364">
        <v>3478.219971</v>
      </c>
      <c r="C1364">
        <v>3500.669922</v>
      </c>
      <c r="D1364">
        <v>3455.8400879999999</v>
      </c>
      <c r="E1364">
        <v>3455.9099120000001</v>
      </c>
      <c r="F1364">
        <v>3455.9099120000001</v>
      </c>
      <c r="G1364">
        <v>1968270000</v>
      </c>
      <c r="H1364">
        <f t="shared" si="42"/>
        <v>-1.0136664423940456E-2</v>
      </c>
      <c r="I1364">
        <f t="shared" si="43"/>
        <v>0.98986333557605954</v>
      </c>
    </row>
    <row r="1365" spans="1:9" x14ac:dyDescent="0.2">
      <c r="A1365" s="4">
        <v>41428</v>
      </c>
      <c r="B1365">
        <v>3460.76001</v>
      </c>
      <c r="C1365">
        <v>3465.8400879999999</v>
      </c>
      <c r="D1365">
        <v>3419.389893</v>
      </c>
      <c r="E1365">
        <v>3465.3701169999999</v>
      </c>
      <c r="F1365">
        <v>3465.3701169999999</v>
      </c>
      <c r="G1365">
        <v>2054100000</v>
      </c>
      <c r="H1365">
        <f t="shared" si="42"/>
        <v>2.737399191787615E-3</v>
      </c>
      <c r="I1365">
        <f t="shared" si="43"/>
        <v>1.0027373991917876</v>
      </c>
    </row>
    <row r="1366" spans="1:9" x14ac:dyDescent="0.2">
      <c r="A1366" s="4">
        <v>41429</v>
      </c>
      <c r="B1366">
        <v>3467.0200199999999</v>
      </c>
      <c r="C1366">
        <v>3482.75</v>
      </c>
      <c r="D1366">
        <v>3430.0200199999999</v>
      </c>
      <c r="E1366">
        <v>3445.26001</v>
      </c>
      <c r="F1366">
        <v>3445.26001</v>
      </c>
      <c r="G1366">
        <v>1871640000</v>
      </c>
      <c r="H1366">
        <f t="shared" si="42"/>
        <v>-5.8031628140804425E-3</v>
      </c>
      <c r="I1366">
        <f t="shared" si="43"/>
        <v>0.99419683718591956</v>
      </c>
    </row>
    <row r="1367" spans="1:9" x14ac:dyDescent="0.2">
      <c r="A1367" s="4">
        <v>41430</v>
      </c>
      <c r="B1367">
        <v>3432.8500979999999</v>
      </c>
      <c r="C1367">
        <v>3446.1499020000001</v>
      </c>
      <c r="D1367">
        <v>3397.9099120000001</v>
      </c>
      <c r="E1367">
        <v>3401.4799800000001</v>
      </c>
      <c r="F1367">
        <v>3401.4799800000001</v>
      </c>
      <c r="G1367">
        <v>1813890000</v>
      </c>
      <c r="H1367">
        <f t="shared" si="42"/>
        <v>-1.2707322487396255E-2</v>
      </c>
      <c r="I1367">
        <f t="shared" si="43"/>
        <v>0.98729267751260374</v>
      </c>
    </row>
    <row r="1368" spans="1:9" x14ac:dyDescent="0.2">
      <c r="A1368" s="4">
        <v>41431</v>
      </c>
      <c r="B1368">
        <v>3404.4099120000001</v>
      </c>
      <c r="C1368">
        <v>3424.0500489999999</v>
      </c>
      <c r="D1368">
        <v>3378.23999</v>
      </c>
      <c r="E1368">
        <v>3424.0500489999999</v>
      </c>
      <c r="F1368">
        <v>3424.0500489999999</v>
      </c>
      <c r="G1368">
        <v>1802700000</v>
      </c>
      <c r="H1368">
        <f t="shared" si="42"/>
        <v>6.6353672909167383E-3</v>
      </c>
      <c r="I1368">
        <f t="shared" si="43"/>
        <v>1.0066353672909167</v>
      </c>
    </row>
    <row r="1369" spans="1:9" x14ac:dyDescent="0.2">
      <c r="A1369" s="4">
        <v>41432</v>
      </c>
      <c r="B1369">
        <v>3437.8400879999999</v>
      </c>
      <c r="C1369">
        <v>3471.7299800000001</v>
      </c>
      <c r="D1369">
        <v>3429.429932</v>
      </c>
      <c r="E1369">
        <v>3469.219971</v>
      </c>
      <c r="F1369">
        <v>3469.219971</v>
      </c>
      <c r="G1369">
        <v>1646810000</v>
      </c>
      <c r="H1369">
        <f t="shared" si="42"/>
        <v>1.3191957288472445E-2</v>
      </c>
      <c r="I1369">
        <f t="shared" si="43"/>
        <v>1.0131919572884724</v>
      </c>
    </row>
    <row r="1370" spans="1:9" x14ac:dyDescent="0.2">
      <c r="A1370" s="4">
        <v>41435</v>
      </c>
      <c r="B1370">
        <v>3475.679932</v>
      </c>
      <c r="C1370">
        <v>3484.8100589999999</v>
      </c>
      <c r="D1370">
        <v>3465.540039</v>
      </c>
      <c r="E1370">
        <v>3473.7700199999999</v>
      </c>
      <c r="F1370">
        <v>3473.7700199999999</v>
      </c>
      <c r="G1370">
        <v>1556520000</v>
      </c>
      <c r="H1370">
        <f t="shared" si="42"/>
        <v>1.3115481399377238E-3</v>
      </c>
      <c r="I1370">
        <f t="shared" si="43"/>
        <v>1.0013115481399377</v>
      </c>
    </row>
    <row r="1371" spans="1:9" x14ac:dyDescent="0.2">
      <c r="A1371" s="4">
        <v>41436</v>
      </c>
      <c r="B1371">
        <v>3436.6201169999999</v>
      </c>
      <c r="C1371">
        <v>3466.570068</v>
      </c>
      <c r="D1371">
        <v>3426.570068</v>
      </c>
      <c r="E1371">
        <v>3436.9499510000001</v>
      </c>
      <c r="F1371">
        <v>3436.9499510000001</v>
      </c>
      <c r="G1371">
        <v>1560370000</v>
      </c>
      <c r="H1371">
        <f t="shared" si="42"/>
        <v>-1.0599454997887281E-2</v>
      </c>
      <c r="I1371">
        <f t="shared" si="43"/>
        <v>0.98940054500211272</v>
      </c>
    </row>
    <row r="1372" spans="1:9" x14ac:dyDescent="0.2">
      <c r="A1372" s="4">
        <v>41437</v>
      </c>
      <c r="B1372">
        <v>3458.139893</v>
      </c>
      <c r="C1372">
        <v>3459.179932</v>
      </c>
      <c r="D1372">
        <v>3395.9099120000001</v>
      </c>
      <c r="E1372">
        <v>3400.429932</v>
      </c>
      <c r="F1372">
        <v>3400.429932</v>
      </c>
      <c r="G1372">
        <v>1630200000</v>
      </c>
      <c r="H1372">
        <f t="shared" si="42"/>
        <v>-1.0625705791663997E-2</v>
      </c>
      <c r="I1372">
        <f t="shared" si="43"/>
        <v>0.989374294208336</v>
      </c>
    </row>
    <row r="1373" spans="1:9" x14ac:dyDescent="0.2">
      <c r="A1373" s="4">
        <v>41438</v>
      </c>
      <c r="B1373">
        <v>3398.540039</v>
      </c>
      <c r="C1373">
        <v>3451.030029</v>
      </c>
      <c r="D1373">
        <v>3387.610107</v>
      </c>
      <c r="E1373">
        <v>3445.360107</v>
      </c>
      <c r="F1373">
        <v>3445.360107</v>
      </c>
      <c r="G1373">
        <v>1584740000</v>
      </c>
      <c r="H1373">
        <f t="shared" si="42"/>
        <v>1.3213086550374564E-2</v>
      </c>
      <c r="I1373">
        <f t="shared" si="43"/>
        <v>1.0132130865503746</v>
      </c>
    </row>
    <row r="1374" spans="1:9" x14ac:dyDescent="0.2">
      <c r="A1374" s="4">
        <v>41439</v>
      </c>
      <c r="B1374">
        <v>3442.3100589999999</v>
      </c>
      <c r="C1374">
        <v>3448.3999020000001</v>
      </c>
      <c r="D1374">
        <v>3419.320068</v>
      </c>
      <c r="E1374">
        <v>3423.5600589999999</v>
      </c>
      <c r="F1374">
        <v>3423.5600589999999</v>
      </c>
      <c r="G1374">
        <v>1458030000</v>
      </c>
      <c r="H1374">
        <f t="shared" si="42"/>
        <v>-6.3273641427810112E-3</v>
      </c>
      <c r="I1374">
        <f t="shared" si="43"/>
        <v>0.99367263585721899</v>
      </c>
    </row>
    <row r="1375" spans="1:9" x14ac:dyDescent="0.2">
      <c r="A1375" s="4">
        <v>41442</v>
      </c>
      <c r="B1375">
        <v>3449.969971</v>
      </c>
      <c r="C1375">
        <v>3468.5600589999999</v>
      </c>
      <c r="D1375">
        <v>3436.3400879999999</v>
      </c>
      <c r="E1375">
        <v>3452.1298830000001</v>
      </c>
      <c r="F1375">
        <v>3452.1298830000001</v>
      </c>
      <c r="G1375">
        <v>1581830000</v>
      </c>
      <c r="H1375">
        <f t="shared" si="42"/>
        <v>8.3450628899863766E-3</v>
      </c>
      <c r="I1375">
        <f t="shared" si="43"/>
        <v>1.0083450628899864</v>
      </c>
    </row>
    <row r="1376" spans="1:9" x14ac:dyDescent="0.2">
      <c r="A1376" s="4">
        <v>41443</v>
      </c>
      <c r="B1376">
        <v>3456.290039</v>
      </c>
      <c r="C1376">
        <v>3488.3100589999999</v>
      </c>
      <c r="D1376">
        <v>3456.0900879999999</v>
      </c>
      <c r="E1376">
        <v>3482.179932</v>
      </c>
      <c r="F1376">
        <v>3482.179932</v>
      </c>
      <c r="G1376">
        <v>1675090000</v>
      </c>
      <c r="H1376">
        <f t="shared" si="42"/>
        <v>8.704785166972151E-3</v>
      </c>
      <c r="I1376">
        <f t="shared" si="43"/>
        <v>1.0087047851669722</v>
      </c>
    </row>
    <row r="1377" spans="1:9" x14ac:dyDescent="0.2">
      <c r="A1377" s="4">
        <v>41444</v>
      </c>
      <c r="B1377">
        <v>3483.5900879999999</v>
      </c>
      <c r="C1377">
        <v>3485.4499510000001</v>
      </c>
      <c r="D1377">
        <v>3443.1999510000001</v>
      </c>
      <c r="E1377">
        <v>3443.1999510000001</v>
      </c>
      <c r="F1377">
        <v>3443.1999510000001</v>
      </c>
      <c r="G1377">
        <v>1649200000</v>
      </c>
      <c r="H1377">
        <f t="shared" si="42"/>
        <v>-1.1194131768375248E-2</v>
      </c>
      <c r="I1377">
        <f t="shared" si="43"/>
        <v>0.98880586823162475</v>
      </c>
    </row>
    <row r="1378" spans="1:9" x14ac:dyDescent="0.2">
      <c r="A1378" s="4">
        <v>41445</v>
      </c>
      <c r="B1378">
        <v>3405.139893</v>
      </c>
      <c r="C1378">
        <v>3412.9399410000001</v>
      </c>
      <c r="D1378">
        <v>3355.929932</v>
      </c>
      <c r="E1378">
        <v>3364.639893</v>
      </c>
      <c r="F1378">
        <v>3364.639893</v>
      </c>
      <c r="G1378">
        <v>2041500000</v>
      </c>
      <c r="H1378">
        <f t="shared" si="42"/>
        <v>-2.2816002299600457E-2</v>
      </c>
      <c r="I1378">
        <f t="shared" si="43"/>
        <v>0.97718399770039954</v>
      </c>
    </row>
    <row r="1379" spans="1:9" x14ac:dyDescent="0.2">
      <c r="A1379" s="4">
        <v>41446</v>
      </c>
      <c r="B1379">
        <v>3367.8100589999999</v>
      </c>
      <c r="C1379">
        <v>3377.3000489999999</v>
      </c>
      <c r="D1379">
        <v>3326.860107</v>
      </c>
      <c r="E1379">
        <v>3357.25</v>
      </c>
      <c r="F1379">
        <v>3357.25</v>
      </c>
      <c r="G1379">
        <v>2921900000</v>
      </c>
      <c r="H1379">
        <f t="shared" si="42"/>
        <v>-2.1963399457322064E-3</v>
      </c>
      <c r="I1379">
        <f t="shared" si="43"/>
        <v>0.99780366005426779</v>
      </c>
    </row>
    <row r="1380" spans="1:9" x14ac:dyDescent="0.2">
      <c r="A1380" s="4">
        <v>41449</v>
      </c>
      <c r="B1380">
        <v>3326.3798830000001</v>
      </c>
      <c r="C1380">
        <v>3344.6599120000001</v>
      </c>
      <c r="D1380">
        <v>3294.9499510000001</v>
      </c>
      <c r="E1380">
        <v>3320.76001</v>
      </c>
      <c r="F1380">
        <v>3320.76001</v>
      </c>
      <c r="G1380">
        <v>2030960000</v>
      </c>
      <c r="H1380">
        <f t="shared" si="42"/>
        <v>-1.0869011840047627E-2</v>
      </c>
      <c r="I1380">
        <f t="shared" si="43"/>
        <v>0.98913098815995237</v>
      </c>
    </row>
    <row r="1381" spans="1:9" x14ac:dyDescent="0.2">
      <c r="A1381" s="4">
        <v>41450</v>
      </c>
      <c r="B1381">
        <v>3350.5900879999999</v>
      </c>
      <c r="C1381">
        <v>3358.3100589999999</v>
      </c>
      <c r="D1381">
        <v>3327.6899410000001</v>
      </c>
      <c r="E1381">
        <v>3347.889893</v>
      </c>
      <c r="F1381">
        <v>3347.889893</v>
      </c>
      <c r="G1381">
        <v>1657280000</v>
      </c>
      <c r="H1381">
        <f t="shared" si="42"/>
        <v>8.1697812905185963E-3</v>
      </c>
      <c r="I1381">
        <f t="shared" si="43"/>
        <v>1.0081697812905186</v>
      </c>
    </row>
    <row r="1382" spans="1:9" x14ac:dyDescent="0.2">
      <c r="A1382" s="4">
        <v>41451</v>
      </c>
      <c r="B1382">
        <v>3375.6999510000001</v>
      </c>
      <c r="C1382">
        <v>3383.6999510000001</v>
      </c>
      <c r="D1382">
        <v>3365.4799800000001</v>
      </c>
      <c r="E1382">
        <v>3376.219971</v>
      </c>
      <c r="F1382">
        <v>3376.219971</v>
      </c>
      <c r="G1382">
        <v>1671280000</v>
      </c>
      <c r="H1382">
        <f t="shared" si="42"/>
        <v>8.462069812760209E-3</v>
      </c>
      <c r="I1382">
        <f t="shared" si="43"/>
        <v>1.0084620698127602</v>
      </c>
    </row>
    <row r="1383" spans="1:9" x14ac:dyDescent="0.2">
      <c r="A1383" s="4">
        <v>41452</v>
      </c>
      <c r="B1383">
        <v>3395.790039</v>
      </c>
      <c r="C1383">
        <v>3412.790039</v>
      </c>
      <c r="D1383">
        <v>3395.4099120000001</v>
      </c>
      <c r="E1383">
        <v>3401.860107</v>
      </c>
      <c r="F1383">
        <v>3401.860107</v>
      </c>
      <c r="G1383">
        <v>1689800000</v>
      </c>
      <c r="H1383">
        <f t="shared" si="42"/>
        <v>7.5943321881382087E-3</v>
      </c>
      <c r="I1383">
        <f t="shared" si="43"/>
        <v>1.0075943321881382</v>
      </c>
    </row>
    <row r="1384" spans="1:9" x14ac:dyDescent="0.2">
      <c r="A1384" s="4">
        <v>41453</v>
      </c>
      <c r="B1384">
        <v>3389.3000489999999</v>
      </c>
      <c r="C1384">
        <v>3422.1999510000001</v>
      </c>
      <c r="D1384">
        <v>3382.75</v>
      </c>
      <c r="E1384">
        <v>3403.25</v>
      </c>
      <c r="F1384">
        <v>3403.25</v>
      </c>
      <c r="G1384">
        <v>3630410000</v>
      </c>
      <c r="H1384">
        <f t="shared" si="42"/>
        <v>4.0856853494353196E-4</v>
      </c>
      <c r="I1384">
        <f t="shared" si="43"/>
        <v>1.0004085685349435</v>
      </c>
    </row>
    <row r="1385" spans="1:9" x14ac:dyDescent="0.2">
      <c r="A1385" s="4">
        <v>41456</v>
      </c>
      <c r="B1385">
        <v>3430.4799800000001</v>
      </c>
      <c r="C1385">
        <v>3454.429932</v>
      </c>
      <c r="D1385">
        <v>3430.3100589999999</v>
      </c>
      <c r="E1385">
        <v>3434.48999</v>
      </c>
      <c r="F1385">
        <v>3434.48999</v>
      </c>
      <c r="G1385">
        <v>1586750000</v>
      </c>
      <c r="H1385">
        <f t="shared" si="42"/>
        <v>9.1794578711525965E-3</v>
      </c>
      <c r="I1385">
        <f t="shared" si="43"/>
        <v>1.0091794578711526</v>
      </c>
    </row>
    <row r="1386" spans="1:9" x14ac:dyDescent="0.2">
      <c r="A1386" s="4">
        <v>41457</v>
      </c>
      <c r="B1386">
        <v>3430.6899410000001</v>
      </c>
      <c r="C1386">
        <v>3453.290039</v>
      </c>
      <c r="D1386">
        <v>3415.2299800000001</v>
      </c>
      <c r="E1386">
        <v>3433.3999020000001</v>
      </c>
      <c r="F1386">
        <v>3433.3999020000001</v>
      </c>
      <c r="G1386">
        <v>1685190000</v>
      </c>
      <c r="H1386">
        <f t="shared" si="42"/>
        <v>-3.1739443212064344E-4</v>
      </c>
      <c r="I1386">
        <f t="shared" si="43"/>
        <v>0.99968260556787936</v>
      </c>
    </row>
    <row r="1387" spans="1:9" x14ac:dyDescent="0.2">
      <c r="A1387" s="4">
        <v>41458</v>
      </c>
      <c r="B1387">
        <v>3420.2700199999999</v>
      </c>
      <c r="C1387">
        <v>3455.419922</v>
      </c>
      <c r="D1387">
        <v>3417.8798830000001</v>
      </c>
      <c r="E1387">
        <v>3443.669922</v>
      </c>
      <c r="F1387">
        <v>3443.669922</v>
      </c>
      <c r="G1387">
        <v>935980000</v>
      </c>
      <c r="H1387">
        <f t="shared" si="42"/>
        <v>2.9912099647984025E-3</v>
      </c>
      <c r="I1387">
        <f t="shared" si="43"/>
        <v>1.0029912099647984</v>
      </c>
    </row>
    <row r="1388" spans="1:9" x14ac:dyDescent="0.2">
      <c r="A1388" s="4">
        <v>41460</v>
      </c>
      <c r="B1388">
        <v>3468.4799800000001</v>
      </c>
      <c r="C1388">
        <v>3479.459961</v>
      </c>
      <c r="D1388">
        <v>3441.780029</v>
      </c>
      <c r="E1388">
        <v>3479.3798830000001</v>
      </c>
      <c r="F1388">
        <v>3479.3798830000001</v>
      </c>
      <c r="G1388">
        <v>1254400000</v>
      </c>
      <c r="H1388">
        <f t="shared" si="42"/>
        <v>1.0369739785995646E-2</v>
      </c>
      <c r="I1388">
        <f t="shared" si="43"/>
        <v>1.0103697397859956</v>
      </c>
    </row>
    <row r="1389" spans="1:9" x14ac:dyDescent="0.2">
      <c r="A1389" s="4">
        <v>41463</v>
      </c>
      <c r="B1389">
        <v>3493.8100589999999</v>
      </c>
      <c r="C1389">
        <v>3495.51001</v>
      </c>
      <c r="D1389">
        <v>3475.389893</v>
      </c>
      <c r="E1389">
        <v>3484.830078</v>
      </c>
      <c r="F1389">
        <v>3484.830078</v>
      </c>
      <c r="G1389">
        <v>1521720000</v>
      </c>
      <c r="H1389">
        <f t="shared" si="42"/>
        <v>1.566427117265734E-3</v>
      </c>
      <c r="I1389">
        <f t="shared" si="43"/>
        <v>1.0015664271172657</v>
      </c>
    </row>
    <row r="1390" spans="1:9" x14ac:dyDescent="0.2">
      <c r="A1390" s="4">
        <v>41464</v>
      </c>
      <c r="B1390">
        <v>3501.25</v>
      </c>
      <c r="C1390">
        <v>3508.8100589999999</v>
      </c>
      <c r="D1390">
        <v>3484.790039</v>
      </c>
      <c r="E1390">
        <v>3504.26001</v>
      </c>
      <c r="F1390">
        <v>3504.26001</v>
      </c>
      <c r="G1390">
        <v>1633520000</v>
      </c>
      <c r="H1390">
        <f t="shared" si="42"/>
        <v>5.5755751543418164E-3</v>
      </c>
      <c r="I1390">
        <f t="shared" si="43"/>
        <v>1.0055755751543418</v>
      </c>
    </row>
    <row r="1391" spans="1:9" x14ac:dyDescent="0.2">
      <c r="A1391" s="4">
        <v>41465</v>
      </c>
      <c r="B1391">
        <v>3502.110107</v>
      </c>
      <c r="C1391">
        <v>3522.98999</v>
      </c>
      <c r="D1391">
        <v>3502</v>
      </c>
      <c r="E1391">
        <v>3520.76001</v>
      </c>
      <c r="F1391">
        <v>3520.76001</v>
      </c>
      <c r="G1391">
        <v>1567340000</v>
      </c>
      <c r="H1391">
        <f t="shared" si="42"/>
        <v>4.7085547170913067E-3</v>
      </c>
      <c r="I1391">
        <f t="shared" si="43"/>
        <v>1.0047085547170913</v>
      </c>
    </row>
    <row r="1392" spans="1:9" x14ac:dyDescent="0.2">
      <c r="A1392" s="4">
        <v>41466</v>
      </c>
      <c r="B1392">
        <v>3557.790039</v>
      </c>
      <c r="C1392">
        <v>3579.290039</v>
      </c>
      <c r="D1392">
        <v>3552.5200199999999</v>
      </c>
      <c r="E1392">
        <v>3578.3000489999999</v>
      </c>
      <c r="F1392">
        <v>3578.3000489999999</v>
      </c>
      <c r="G1392">
        <v>1744210000</v>
      </c>
      <c r="H1392">
        <f t="shared" si="42"/>
        <v>1.6343073324103008E-2</v>
      </c>
      <c r="I1392">
        <f t="shared" si="43"/>
        <v>1.016343073324103</v>
      </c>
    </row>
    <row r="1393" spans="1:9" x14ac:dyDescent="0.2">
      <c r="A1393" s="4">
        <v>41467</v>
      </c>
      <c r="B1393">
        <v>3579.580078</v>
      </c>
      <c r="C1393">
        <v>3600.080078</v>
      </c>
      <c r="D1393">
        <v>3576.570068</v>
      </c>
      <c r="E1393">
        <v>3600.080078</v>
      </c>
      <c r="F1393">
        <v>3600.080078</v>
      </c>
      <c r="G1393">
        <v>1615820000</v>
      </c>
      <c r="H1393">
        <f t="shared" si="42"/>
        <v>6.0866972310180678E-3</v>
      </c>
      <c r="I1393">
        <f t="shared" si="43"/>
        <v>1.0060866972310181</v>
      </c>
    </row>
    <row r="1394" spans="1:9" x14ac:dyDescent="0.2">
      <c r="A1394" s="4">
        <v>41470</v>
      </c>
      <c r="B1394">
        <v>3601.0900879999999</v>
      </c>
      <c r="C1394">
        <v>3609.5900879999999</v>
      </c>
      <c r="D1394">
        <v>3591.540039</v>
      </c>
      <c r="E1394">
        <v>3607.48999</v>
      </c>
      <c r="F1394">
        <v>3607.48999</v>
      </c>
      <c r="G1394">
        <v>1449130000</v>
      </c>
      <c r="H1394">
        <f t="shared" si="42"/>
        <v>2.058263105113145E-3</v>
      </c>
      <c r="I1394">
        <f t="shared" si="43"/>
        <v>1.0020582631051131</v>
      </c>
    </row>
    <row r="1395" spans="1:9" x14ac:dyDescent="0.2">
      <c r="A1395" s="4">
        <v>41471</v>
      </c>
      <c r="B1395">
        <v>3611</v>
      </c>
      <c r="C1395">
        <v>3611.3500979999999</v>
      </c>
      <c r="D1395">
        <v>3589.6499020000001</v>
      </c>
      <c r="E1395">
        <v>3598.5</v>
      </c>
      <c r="F1395">
        <v>3598.5</v>
      </c>
      <c r="G1395">
        <v>1590540000</v>
      </c>
      <c r="H1395">
        <f t="shared" si="42"/>
        <v>-2.4920346348625833E-3</v>
      </c>
      <c r="I1395">
        <f t="shared" si="43"/>
        <v>0.99750796536513742</v>
      </c>
    </row>
    <row r="1396" spans="1:9" x14ac:dyDescent="0.2">
      <c r="A1396" s="4">
        <v>41472</v>
      </c>
      <c r="B1396">
        <v>3608.1298830000001</v>
      </c>
      <c r="C1396">
        <v>3615.790039</v>
      </c>
      <c r="D1396">
        <v>3600.6899410000001</v>
      </c>
      <c r="E1396">
        <v>3610</v>
      </c>
      <c r="F1396">
        <v>3610</v>
      </c>
      <c r="G1396">
        <v>1564340000</v>
      </c>
      <c r="H1396">
        <f t="shared" si="42"/>
        <v>3.1957760177852013E-3</v>
      </c>
      <c r="I1396">
        <f t="shared" si="43"/>
        <v>1.0031957760177852</v>
      </c>
    </row>
    <row r="1397" spans="1:9" x14ac:dyDescent="0.2">
      <c r="A1397" s="4">
        <v>41473</v>
      </c>
      <c r="B1397">
        <v>3610.030029</v>
      </c>
      <c r="C1397">
        <v>3624.540039</v>
      </c>
      <c r="D1397">
        <v>3607.0900879999999</v>
      </c>
      <c r="E1397">
        <v>3611.280029</v>
      </c>
      <c r="F1397">
        <v>3611.280029</v>
      </c>
      <c r="G1397">
        <v>1719390000</v>
      </c>
      <c r="H1397">
        <f t="shared" si="42"/>
        <v>3.5457867036003954E-4</v>
      </c>
      <c r="I1397">
        <f t="shared" si="43"/>
        <v>1.00035457867036</v>
      </c>
    </row>
    <row r="1398" spans="1:9" x14ac:dyDescent="0.2">
      <c r="A1398" s="4">
        <v>41474</v>
      </c>
      <c r="B1398">
        <v>3581.8999020000001</v>
      </c>
      <c r="C1398">
        <v>3589.0500489999999</v>
      </c>
      <c r="D1398">
        <v>3578.570068</v>
      </c>
      <c r="E1398">
        <v>3587.610107</v>
      </c>
      <c r="F1398">
        <v>3587.610107</v>
      </c>
      <c r="G1398">
        <v>1785460000</v>
      </c>
      <c r="H1398">
        <f t="shared" si="42"/>
        <v>-6.5544410319668955E-3</v>
      </c>
      <c r="I1398">
        <f t="shared" si="43"/>
        <v>0.9934455589680331</v>
      </c>
    </row>
    <row r="1399" spans="1:9" x14ac:dyDescent="0.2">
      <c r="A1399" s="4">
        <v>41477</v>
      </c>
      <c r="B1399">
        <v>3599.8701169999999</v>
      </c>
      <c r="C1399">
        <v>3601.919922</v>
      </c>
      <c r="D1399">
        <v>3587.459961</v>
      </c>
      <c r="E1399">
        <v>3600.389893</v>
      </c>
      <c r="F1399">
        <v>3600.389893</v>
      </c>
      <c r="G1399">
        <v>1507010000</v>
      </c>
      <c r="H1399">
        <f t="shared" si="42"/>
        <v>3.5622003559039328E-3</v>
      </c>
      <c r="I1399">
        <f t="shared" si="43"/>
        <v>1.0035622003559039</v>
      </c>
    </row>
    <row r="1400" spans="1:9" x14ac:dyDescent="0.2">
      <c r="A1400" s="4">
        <v>41478</v>
      </c>
      <c r="B1400">
        <v>3606.6999510000001</v>
      </c>
      <c r="C1400">
        <v>3606.6999510000001</v>
      </c>
      <c r="D1400">
        <v>3576.959961</v>
      </c>
      <c r="E1400">
        <v>3579.2700199999999</v>
      </c>
      <c r="F1400">
        <v>3579.2700199999999</v>
      </c>
      <c r="G1400">
        <v>1620350000</v>
      </c>
      <c r="H1400">
        <f t="shared" si="42"/>
        <v>-5.865996080330671E-3</v>
      </c>
      <c r="I1400">
        <f t="shared" si="43"/>
        <v>0.99413400391966933</v>
      </c>
    </row>
    <row r="1401" spans="1:9" x14ac:dyDescent="0.2">
      <c r="A1401" s="4">
        <v>41479</v>
      </c>
      <c r="B1401">
        <v>3605.26001</v>
      </c>
      <c r="C1401">
        <v>3606.280029</v>
      </c>
      <c r="D1401">
        <v>3573.530029</v>
      </c>
      <c r="E1401">
        <v>3579.6000979999999</v>
      </c>
      <c r="F1401">
        <v>3579.6000979999999</v>
      </c>
      <c r="G1401">
        <v>1856660000</v>
      </c>
      <c r="H1401">
        <f t="shared" si="42"/>
        <v>9.2219362650913794E-5</v>
      </c>
      <c r="I1401">
        <f t="shared" si="43"/>
        <v>1.0000922193626509</v>
      </c>
    </row>
    <row r="1402" spans="1:9" x14ac:dyDescent="0.2">
      <c r="A1402" s="4">
        <v>41480</v>
      </c>
      <c r="B1402">
        <v>3589.459961</v>
      </c>
      <c r="C1402">
        <v>3606.1899410000001</v>
      </c>
      <c r="D1402">
        <v>3579.1999510000001</v>
      </c>
      <c r="E1402">
        <v>3605.1899410000001</v>
      </c>
      <c r="F1402">
        <v>3605.1899410000001</v>
      </c>
      <c r="G1402">
        <v>2203970000</v>
      </c>
      <c r="H1402">
        <f t="shared" si="42"/>
        <v>7.1487993908307956E-3</v>
      </c>
      <c r="I1402">
        <f t="shared" si="43"/>
        <v>1.0071487993908308</v>
      </c>
    </row>
    <row r="1403" spans="1:9" x14ac:dyDescent="0.2">
      <c r="A1403" s="4">
        <v>41481</v>
      </c>
      <c r="B1403">
        <v>3584.8500979999999</v>
      </c>
      <c r="C1403">
        <v>3613.330078</v>
      </c>
      <c r="D1403">
        <v>3581.26001</v>
      </c>
      <c r="E1403">
        <v>3613.1599120000001</v>
      </c>
      <c r="F1403">
        <v>3613.1599120000001</v>
      </c>
      <c r="G1403">
        <v>1796060000</v>
      </c>
      <c r="H1403">
        <f t="shared" si="42"/>
        <v>2.2106937860226772E-3</v>
      </c>
      <c r="I1403">
        <f t="shared" si="43"/>
        <v>1.0022106937860227</v>
      </c>
    </row>
    <row r="1404" spans="1:9" x14ac:dyDescent="0.2">
      <c r="A1404" s="4">
        <v>41484</v>
      </c>
      <c r="B1404">
        <v>3604.290039</v>
      </c>
      <c r="C1404">
        <v>3618.860107</v>
      </c>
      <c r="D1404">
        <v>3592.8000489999999</v>
      </c>
      <c r="E1404">
        <v>3599.139893</v>
      </c>
      <c r="F1404">
        <v>3599.139893</v>
      </c>
      <c r="G1404">
        <v>1545720000</v>
      </c>
      <c r="H1404">
        <f t="shared" si="42"/>
        <v>-3.8802652917289127E-3</v>
      </c>
      <c r="I1404">
        <f t="shared" si="43"/>
        <v>0.99611973470827109</v>
      </c>
    </row>
    <row r="1405" spans="1:9" x14ac:dyDescent="0.2">
      <c r="A1405" s="4">
        <v>41485</v>
      </c>
      <c r="B1405">
        <v>3612.360107</v>
      </c>
      <c r="C1405">
        <v>3629.1201169999999</v>
      </c>
      <c r="D1405">
        <v>3606.330078</v>
      </c>
      <c r="E1405">
        <v>3616.469971</v>
      </c>
      <c r="F1405">
        <v>3616.469971</v>
      </c>
      <c r="G1405">
        <v>1763580000</v>
      </c>
      <c r="H1405">
        <f t="shared" si="42"/>
        <v>4.8150609632333641E-3</v>
      </c>
      <c r="I1405">
        <f t="shared" si="43"/>
        <v>1.0048150609632334</v>
      </c>
    </row>
    <row r="1406" spans="1:9" x14ac:dyDescent="0.2">
      <c r="A1406" s="4">
        <v>41486</v>
      </c>
      <c r="B1406">
        <v>3627.6599120000001</v>
      </c>
      <c r="C1406">
        <v>3649.3500979999999</v>
      </c>
      <c r="D1406">
        <v>3624.7700199999999</v>
      </c>
      <c r="E1406">
        <v>3626.3701169999999</v>
      </c>
      <c r="F1406">
        <v>3626.3701169999999</v>
      </c>
      <c r="G1406">
        <v>1942380000</v>
      </c>
      <c r="H1406">
        <f t="shared" si="42"/>
        <v>2.7375164398952823E-3</v>
      </c>
      <c r="I1406">
        <f t="shared" si="43"/>
        <v>1.0027375164398953</v>
      </c>
    </row>
    <row r="1407" spans="1:9" x14ac:dyDescent="0.2">
      <c r="A1407" s="4">
        <v>41487</v>
      </c>
      <c r="B1407">
        <v>3654.179932</v>
      </c>
      <c r="C1407">
        <v>3678.5</v>
      </c>
      <c r="D1407">
        <v>3653.73999</v>
      </c>
      <c r="E1407">
        <v>3675.73999</v>
      </c>
      <c r="F1407">
        <v>3675.73999</v>
      </c>
      <c r="G1407">
        <v>1863290000</v>
      </c>
      <c r="H1407">
        <f t="shared" si="42"/>
        <v>1.361412966882769E-2</v>
      </c>
      <c r="I1407">
        <f t="shared" si="43"/>
        <v>1.0136141296688277</v>
      </c>
    </row>
    <row r="1408" spans="1:9" x14ac:dyDescent="0.2">
      <c r="A1408" s="4">
        <v>41488</v>
      </c>
      <c r="B1408">
        <v>3671.110107</v>
      </c>
      <c r="C1408">
        <v>3689.5900879999999</v>
      </c>
      <c r="D1408">
        <v>3663.8798830000001</v>
      </c>
      <c r="E1408">
        <v>3689.5900879999999</v>
      </c>
      <c r="F1408">
        <v>3689.5900879999999</v>
      </c>
      <c r="G1408">
        <v>1683270000</v>
      </c>
      <c r="H1408">
        <f t="shared" si="42"/>
        <v>3.767975438327964E-3</v>
      </c>
      <c r="I1408">
        <f t="shared" si="43"/>
        <v>1.003767975438328</v>
      </c>
    </row>
    <row r="1409" spans="1:9" x14ac:dyDescent="0.2">
      <c r="A1409" s="4">
        <v>41491</v>
      </c>
      <c r="B1409">
        <v>3682.669922</v>
      </c>
      <c r="C1409">
        <v>3694.1899410000001</v>
      </c>
      <c r="D1409">
        <v>3681.3400879999999</v>
      </c>
      <c r="E1409">
        <v>3692.9499510000001</v>
      </c>
      <c r="F1409">
        <v>3692.9499510000001</v>
      </c>
      <c r="G1409">
        <v>1471860000</v>
      </c>
      <c r="H1409">
        <f t="shared" si="42"/>
        <v>9.1063313806261093E-4</v>
      </c>
      <c r="I1409">
        <f t="shared" si="43"/>
        <v>1.0009106331380626</v>
      </c>
    </row>
    <row r="1410" spans="1:9" x14ac:dyDescent="0.2">
      <c r="A1410" s="4">
        <v>41492</v>
      </c>
      <c r="B1410">
        <v>3685.389893</v>
      </c>
      <c r="C1410">
        <v>3690.320068</v>
      </c>
      <c r="D1410">
        <v>3654.669922</v>
      </c>
      <c r="E1410">
        <v>3665.7700199999999</v>
      </c>
      <c r="F1410">
        <v>3665.7700199999999</v>
      </c>
      <c r="G1410">
        <v>1444200000</v>
      </c>
      <c r="H1410">
        <f t="shared" si="42"/>
        <v>-7.3599510853484817E-3</v>
      </c>
      <c r="I1410">
        <f t="shared" si="43"/>
        <v>0.99264004891465152</v>
      </c>
    </row>
    <row r="1411" spans="1:9" x14ac:dyDescent="0.2">
      <c r="A1411" s="4">
        <v>41493</v>
      </c>
      <c r="B1411">
        <v>3658.530029</v>
      </c>
      <c r="C1411">
        <v>3663.1999510000001</v>
      </c>
      <c r="D1411">
        <v>3633.5900879999999</v>
      </c>
      <c r="E1411">
        <v>3654.01001</v>
      </c>
      <c r="F1411">
        <v>3654.01001</v>
      </c>
      <c r="G1411">
        <v>1659780000</v>
      </c>
      <c r="H1411">
        <f t="shared" si="42"/>
        <v>-3.2080599535264653E-3</v>
      </c>
      <c r="I1411">
        <f t="shared" si="43"/>
        <v>0.99679194004647353</v>
      </c>
    </row>
    <row r="1412" spans="1:9" x14ac:dyDescent="0.2">
      <c r="A1412" s="4">
        <v>41494</v>
      </c>
      <c r="B1412">
        <v>3672.209961</v>
      </c>
      <c r="C1412">
        <v>3675.709961</v>
      </c>
      <c r="D1412">
        <v>3649.639893</v>
      </c>
      <c r="E1412">
        <v>3669.1201169999999</v>
      </c>
      <c r="F1412">
        <v>3669.1201169999999</v>
      </c>
      <c r="G1412">
        <v>1702950000</v>
      </c>
      <c r="H1412">
        <f t="shared" ref="H1412:H1475" si="44">+F1412/F1411-1</f>
        <v>4.1352122623221632E-3</v>
      </c>
      <c r="I1412">
        <f t="shared" ref="I1412:I1475" si="45">1+H1412</f>
        <v>1.0041352122623222</v>
      </c>
    </row>
    <row r="1413" spans="1:9" x14ac:dyDescent="0.2">
      <c r="A1413" s="4">
        <v>41495</v>
      </c>
      <c r="B1413">
        <v>3664.2700199999999</v>
      </c>
      <c r="C1413">
        <v>3677.830078</v>
      </c>
      <c r="D1413">
        <v>3649.6899410000001</v>
      </c>
      <c r="E1413">
        <v>3660.110107</v>
      </c>
      <c r="F1413">
        <v>3660.110107</v>
      </c>
      <c r="G1413">
        <v>1546570000</v>
      </c>
      <c r="H1413">
        <f t="shared" si="44"/>
        <v>-2.4556323349170794E-3</v>
      </c>
      <c r="I1413">
        <f t="shared" si="45"/>
        <v>0.99754436766508292</v>
      </c>
    </row>
    <row r="1414" spans="1:9" x14ac:dyDescent="0.2">
      <c r="A1414" s="4">
        <v>41498</v>
      </c>
      <c r="B1414">
        <v>3645.780029</v>
      </c>
      <c r="C1414">
        <v>3673.51001</v>
      </c>
      <c r="D1414">
        <v>3645.389893</v>
      </c>
      <c r="E1414">
        <v>3669.9499510000001</v>
      </c>
      <c r="F1414">
        <v>3669.9499510000001</v>
      </c>
      <c r="G1414">
        <v>1422420000</v>
      </c>
      <c r="H1414">
        <f t="shared" si="44"/>
        <v>2.6884010896779387E-3</v>
      </c>
      <c r="I1414">
        <f t="shared" si="45"/>
        <v>1.0026884010896779</v>
      </c>
    </row>
    <row r="1415" spans="1:9" x14ac:dyDescent="0.2">
      <c r="A1415" s="4">
        <v>41499</v>
      </c>
      <c r="B1415">
        <v>3675.3701169999999</v>
      </c>
      <c r="C1415">
        <v>3691.0600589999999</v>
      </c>
      <c r="D1415">
        <v>3648.820068</v>
      </c>
      <c r="E1415">
        <v>3684.4399410000001</v>
      </c>
      <c r="F1415">
        <v>3684.4399410000001</v>
      </c>
      <c r="G1415">
        <v>1644730000</v>
      </c>
      <c r="H1415">
        <f t="shared" si="44"/>
        <v>3.9482800020342879E-3</v>
      </c>
      <c r="I1415">
        <f t="shared" si="45"/>
        <v>1.0039482800020343</v>
      </c>
    </row>
    <row r="1416" spans="1:9" x14ac:dyDescent="0.2">
      <c r="A1416" s="4">
        <v>41500</v>
      </c>
      <c r="B1416">
        <v>3683.969971</v>
      </c>
      <c r="C1416">
        <v>3686.5500489999999</v>
      </c>
      <c r="D1416">
        <v>3668.73999</v>
      </c>
      <c r="E1416">
        <v>3669.2700199999999</v>
      </c>
      <c r="F1416">
        <v>3669.2700199999999</v>
      </c>
      <c r="G1416">
        <v>1589370000</v>
      </c>
      <c r="H1416">
        <f t="shared" si="44"/>
        <v>-4.1172936030768881E-3</v>
      </c>
      <c r="I1416">
        <f t="shared" si="45"/>
        <v>0.99588270639692311</v>
      </c>
    </row>
    <row r="1417" spans="1:9" x14ac:dyDescent="0.2">
      <c r="A1417" s="4">
        <v>41501</v>
      </c>
      <c r="B1417">
        <v>3625.360107</v>
      </c>
      <c r="C1417">
        <v>3626.7700199999999</v>
      </c>
      <c r="D1417">
        <v>3600.959961</v>
      </c>
      <c r="E1417">
        <v>3606.1201169999999</v>
      </c>
      <c r="F1417">
        <v>3606.1201169999999</v>
      </c>
      <c r="G1417">
        <v>1742510000</v>
      </c>
      <c r="H1417">
        <f t="shared" si="44"/>
        <v>-1.7210481282595835E-2</v>
      </c>
      <c r="I1417">
        <f t="shared" si="45"/>
        <v>0.98278951871740416</v>
      </c>
    </row>
    <row r="1418" spans="1:9" x14ac:dyDescent="0.2">
      <c r="A1418" s="4">
        <v>41502</v>
      </c>
      <c r="B1418">
        <v>3603.780029</v>
      </c>
      <c r="C1418">
        <v>3621.459961</v>
      </c>
      <c r="D1418">
        <v>3598.6499020000001</v>
      </c>
      <c r="E1418">
        <v>3602.780029</v>
      </c>
      <c r="F1418">
        <v>3602.780029</v>
      </c>
      <c r="G1418">
        <v>1520430000</v>
      </c>
      <c r="H1418">
        <f t="shared" si="44"/>
        <v>-9.2622760519101011E-4</v>
      </c>
      <c r="I1418">
        <f t="shared" si="45"/>
        <v>0.99907377239480899</v>
      </c>
    </row>
    <row r="1419" spans="1:9" x14ac:dyDescent="0.2">
      <c r="A1419" s="4">
        <v>41505</v>
      </c>
      <c r="B1419">
        <v>3601.8798830000001</v>
      </c>
      <c r="C1419">
        <v>3623.4799800000001</v>
      </c>
      <c r="D1419">
        <v>3589.030029</v>
      </c>
      <c r="E1419">
        <v>3589.0900879999999</v>
      </c>
      <c r="F1419">
        <v>3589.0900879999999</v>
      </c>
      <c r="G1419">
        <v>1381050000</v>
      </c>
      <c r="H1419">
        <f t="shared" si="44"/>
        <v>-3.7998270473925677E-3</v>
      </c>
      <c r="I1419">
        <f t="shared" si="45"/>
        <v>0.99620017295260743</v>
      </c>
    </row>
    <row r="1420" spans="1:9" x14ac:dyDescent="0.2">
      <c r="A1420" s="4">
        <v>41506</v>
      </c>
      <c r="B1420">
        <v>3596.7700199999999</v>
      </c>
      <c r="C1420">
        <v>3625.26001</v>
      </c>
      <c r="D1420">
        <v>3593.139893</v>
      </c>
      <c r="E1420">
        <v>3613.5900879999999</v>
      </c>
      <c r="F1420">
        <v>3613.5900879999999</v>
      </c>
      <c r="G1420">
        <v>1308280000</v>
      </c>
      <c r="H1420">
        <f t="shared" si="44"/>
        <v>6.8262426964189604E-3</v>
      </c>
      <c r="I1420">
        <f t="shared" si="45"/>
        <v>1.006826242696419</v>
      </c>
    </row>
    <row r="1421" spans="1:9" x14ac:dyDescent="0.2">
      <c r="A1421" s="4">
        <v>41507</v>
      </c>
      <c r="B1421">
        <v>3603.679932</v>
      </c>
      <c r="C1421">
        <v>3630.2299800000001</v>
      </c>
      <c r="D1421">
        <v>3589.0200199999999</v>
      </c>
      <c r="E1421">
        <v>3599.790039</v>
      </c>
      <c r="F1421">
        <v>3599.790039</v>
      </c>
      <c r="G1421">
        <v>1438510000</v>
      </c>
      <c r="H1421">
        <f t="shared" si="44"/>
        <v>-3.8189303888748194E-3</v>
      </c>
      <c r="I1421">
        <f t="shared" si="45"/>
        <v>0.99618106961112518</v>
      </c>
    </row>
    <row r="1422" spans="1:9" x14ac:dyDescent="0.2">
      <c r="A1422" s="4">
        <v>41508</v>
      </c>
      <c r="B1422">
        <v>3614.139893</v>
      </c>
      <c r="C1422">
        <v>3639.209961</v>
      </c>
      <c r="D1422">
        <v>3613.929932</v>
      </c>
      <c r="E1422">
        <v>3638.709961</v>
      </c>
      <c r="F1422">
        <v>3638.709961</v>
      </c>
      <c r="G1422">
        <v>927400000</v>
      </c>
      <c r="H1422">
        <f t="shared" si="44"/>
        <v>1.0811720010984738E-2</v>
      </c>
      <c r="I1422">
        <f t="shared" si="45"/>
        <v>1.0108117200109847</v>
      </c>
    </row>
    <row r="1423" spans="1:9" x14ac:dyDescent="0.2">
      <c r="A1423" s="4">
        <v>41509</v>
      </c>
      <c r="B1423">
        <v>3659.209961</v>
      </c>
      <c r="C1423">
        <v>3660.6599120000001</v>
      </c>
      <c r="D1423">
        <v>3643.860107</v>
      </c>
      <c r="E1423">
        <v>3657.790039</v>
      </c>
      <c r="F1423">
        <v>3657.790039</v>
      </c>
      <c r="G1423">
        <v>1499890000</v>
      </c>
      <c r="H1423">
        <f t="shared" si="44"/>
        <v>5.2436380487870249E-3</v>
      </c>
      <c r="I1423">
        <f t="shared" si="45"/>
        <v>1.005243638048787</v>
      </c>
    </row>
    <row r="1424" spans="1:9" x14ac:dyDescent="0.2">
      <c r="A1424" s="4">
        <v>41512</v>
      </c>
      <c r="B1424">
        <v>3661.8100589999999</v>
      </c>
      <c r="C1424">
        <v>3684.219971</v>
      </c>
      <c r="D1424">
        <v>3652.26001</v>
      </c>
      <c r="E1424">
        <v>3657.570068</v>
      </c>
      <c r="F1424">
        <v>3657.570068</v>
      </c>
      <c r="G1424">
        <v>1404230000</v>
      </c>
      <c r="H1424">
        <f t="shared" si="44"/>
        <v>-6.0137678121074956E-5</v>
      </c>
      <c r="I1424">
        <f t="shared" si="45"/>
        <v>0.99993986232187893</v>
      </c>
    </row>
    <row r="1425" spans="1:9" x14ac:dyDescent="0.2">
      <c r="A1425" s="4">
        <v>41513</v>
      </c>
      <c r="B1425">
        <v>3616.0600589999999</v>
      </c>
      <c r="C1425">
        <v>3629.9499510000001</v>
      </c>
      <c r="D1425">
        <v>3573.570068</v>
      </c>
      <c r="E1425">
        <v>3578.5200199999999</v>
      </c>
      <c r="F1425">
        <v>3578.5200199999999</v>
      </c>
      <c r="G1425">
        <v>1640040000</v>
      </c>
      <c r="H1425">
        <f t="shared" si="44"/>
        <v>-2.1612722799655204E-2</v>
      </c>
      <c r="I1425">
        <f t="shared" si="45"/>
        <v>0.9783872772003448</v>
      </c>
    </row>
    <row r="1426" spans="1:9" x14ac:dyDescent="0.2">
      <c r="A1426" s="4">
        <v>41514</v>
      </c>
      <c r="B1426">
        <v>3579.110107</v>
      </c>
      <c r="C1426">
        <v>3607.360107</v>
      </c>
      <c r="D1426">
        <v>3578.8000489999999</v>
      </c>
      <c r="E1426">
        <v>3593.3500979999999</v>
      </c>
      <c r="F1426">
        <v>3593.3500979999999</v>
      </c>
      <c r="G1426">
        <v>1370650000</v>
      </c>
      <c r="H1426">
        <f t="shared" si="44"/>
        <v>4.1441931069592375E-3</v>
      </c>
      <c r="I1426">
        <f t="shared" si="45"/>
        <v>1.0041441931069592</v>
      </c>
    </row>
    <row r="1427" spans="1:9" x14ac:dyDescent="0.2">
      <c r="A1427" s="4">
        <v>41515</v>
      </c>
      <c r="B1427">
        <v>3587.070068</v>
      </c>
      <c r="C1427">
        <v>3635.8400879999999</v>
      </c>
      <c r="D1427">
        <v>3587.070068</v>
      </c>
      <c r="E1427">
        <v>3620.3000489999999</v>
      </c>
      <c r="F1427">
        <v>3620.3000489999999</v>
      </c>
      <c r="G1427">
        <v>1344900000</v>
      </c>
      <c r="H1427">
        <f t="shared" si="44"/>
        <v>7.4999513726758948E-3</v>
      </c>
      <c r="I1427">
        <f t="shared" si="45"/>
        <v>1.0074999513726759</v>
      </c>
    </row>
    <row r="1428" spans="1:9" x14ac:dyDescent="0.2">
      <c r="A1428" s="4">
        <v>41516</v>
      </c>
      <c r="B1428">
        <v>3621.5900879999999</v>
      </c>
      <c r="C1428">
        <v>3621.780029</v>
      </c>
      <c r="D1428">
        <v>3581.0500489999999</v>
      </c>
      <c r="E1428">
        <v>3589.8701169999999</v>
      </c>
      <c r="F1428">
        <v>3589.8701169999999</v>
      </c>
      <c r="G1428">
        <v>1328320000</v>
      </c>
      <c r="H1428">
        <f t="shared" si="44"/>
        <v>-8.4053618728109347E-3</v>
      </c>
      <c r="I1428">
        <f t="shared" si="45"/>
        <v>0.99159463812718907</v>
      </c>
    </row>
    <row r="1429" spans="1:9" x14ac:dyDescent="0.2">
      <c r="A1429" s="4">
        <v>41520</v>
      </c>
      <c r="B1429">
        <v>3622.639893</v>
      </c>
      <c r="C1429">
        <v>3637.0600589999999</v>
      </c>
      <c r="D1429">
        <v>3593.6201169999999</v>
      </c>
      <c r="E1429">
        <v>3612.610107</v>
      </c>
      <c r="F1429">
        <v>3612.610107</v>
      </c>
      <c r="G1429">
        <v>1628810000</v>
      </c>
      <c r="H1429">
        <f t="shared" si="44"/>
        <v>6.3344882290625737E-3</v>
      </c>
      <c r="I1429">
        <f t="shared" si="45"/>
        <v>1.0063344882290626</v>
      </c>
    </row>
    <row r="1430" spans="1:9" x14ac:dyDescent="0.2">
      <c r="A1430" s="4">
        <v>41521</v>
      </c>
      <c r="B1430">
        <v>3619.0500489999999</v>
      </c>
      <c r="C1430">
        <v>3651.780029</v>
      </c>
      <c r="D1430">
        <v>3612.219971</v>
      </c>
      <c r="E1430">
        <v>3649.040039</v>
      </c>
      <c r="F1430">
        <v>3649.040039</v>
      </c>
      <c r="G1430">
        <v>1855980000</v>
      </c>
      <c r="H1430">
        <f t="shared" si="44"/>
        <v>1.0084102884341473E-2</v>
      </c>
      <c r="I1430">
        <f t="shared" si="45"/>
        <v>1.0100841028843415</v>
      </c>
    </row>
    <row r="1431" spans="1:9" x14ac:dyDescent="0.2">
      <c r="A1431" s="4">
        <v>41522</v>
      </c>
      <c r="B1431">
        <v>3652.4399410000001</v>
      </c>
      <c r="C1431">
        <v>3665.01001</v>
      </c>
      <c r="D1431">
        <v>3651.169922</v>
      </c>
      <c r="E1431">
        <v>3658.780029</v>
      </c>
      <c r="F1431">
        <v>3658.780029</v>
      </c>
      <c r="G1431">
        <v>1550180000</v>
      </c>
      <c r="H1431">
        <f t="shared" si="44"/>
        <v>2.6691924166086789E-3</v>
      </c>
      <c r="I1431">
        <f t="shared" si="45"/>
        <v>1.0026691924166087</v>
      </c>
    </row>
    <row r="1432" spans="1:9" x14ac:dyDescent="0.2">
      <c r="A1432" s="4">
        <v>41523</v>
      </c>
      <c r="B1432">
        <v>3672.820068</v>
      </c>
      <c r="C1432">
        <v>3677.070068</v>
      </c>
      <c r="D1432">
        <v>3618.7700199999999</v>
      </c>
      <c r="E1432">
        <v>3660.01001</v>
      </c>
      <c r="F1432">
        <v>3660.01001</v>
      </c>
      <c r="G1432">
        <v>1647310000</v>
      </c>
      <c r="H1432">
        <f t="shared" si="44"/>
        <v>3.3617243732919633E-4</v>
      </c>
      <c r="I1432">
        <f t="shared" si="45"/>
        <v>1.0003361724373292</v>
      </c>
    </row>
    <row r="1433" spans="1:9" x14ac:dyDescent="0.2">
      <c r="A1433" s="4">
        <v>41526</v>
      </c>
      <c r="B1433">
        <v>3675.1201169999999</v>
      </c>
      <c r="C1433">
        <v>3708.419922</v>
      </c>
      <c r="D1433">
        <v>3675.1201169999999</v>
      </c>
      <c r="E1433">
        <v>3706.179932</v>
      </c>
      <c r="F1433">
        <v>3706.179932</v>
      </c>
      <c r="G1433">
        <v>1664290000</v>
      </c>
      <c r="H1433">
        <f t="shared" si="44"/>
        <v>1.2614698286030013E-2</v>
      </c>
      <c r="I1433">
        <f t="shared" si="45"/>
        <v>1.01261469828603</v>
      </c>
    </row>
    <row r="1434" spans="1:9" x14ac:dyDescent="0.2">
      <c r="A1434" s="4">
        <v>41527</v>
      </c>
      <c r="B1434">
        <v>3724.669922</v>
      </c>
      <c r="C1434">
        <v>3729.3798830000001</v>
      </c>
      <c r="D1434">
        <v>3716.4399410000001</v>
      </c>
      <c r="E1434">
        <v>3729.0200199999999</v>
      </c>
      <c r="F1434">
        <v>3729.0200199999999</v>
      </c>
      <c r="G1434">
        <v>1842570000</v>
      </c>
      <c r="H1434">
        <f t="shared" si="44"/>
        <v>6.1627034895941346E-3</v>
      </c>
      <c r="I1434">
        <f t="shared" si="45"/>
        <v>1.0061627034895941</v>
      </c>
    </row>
    <row r="1435" spans="1:9" x14ac:dyDescent="0.2">
      <c r="A1435" s="4">
        <v>41528</v>
      </c>
      <c r="B1435">
        <v>3710.790039</v>
      </c>
      <c r="C1435">
        <v>3726.5900879999999</v>
      </c>
      <c r="D1435">
        <v>3704.219971</v>
      </c>
      <c r="E1435">
        <v>3725.01001</v>
      </c>
      <c r="F1435">
        <v>3725.01001</v>
      </c>
      <c r="G1435">
        <v>1722380000</v>
      </c>
      <c r="H1435">
        <f t="shared" si="44"/>
        <v>-1.0753522315495312E-3</v>
      </c>
      <c r="I1435">
        <f t="shared" si="45"/>
        <v>0.99892464776845047</v>
      </c>
    </row>
    <row r="1436" spans="1:9" x14ac:dyDescent="0.2">
      <c r="A1436" s="4">
        <v>41529</v>
      </c>
      <c r="B1436">
        <v>3724.530029</v>
      </c>
      <c r="C1436">
        <v>3731.8400879999999</v>
      </c>
      <c r="D1436">
        <v>3713.080078</v>
      </c>
      <c r="E1436">
        <v>3715.969971</v>
      </c>
      <c r="F1436">
        <v>3715.969971</v>
      </c>
      <c r="G1436">
        <v>1653860000</v>
      </c>
      <c r="H1436">
        <f t="shared" si="44"/>
        <v>-2.4268495858350558E-3</v>
      </c>
      <c r="I1436">
        <f t="shared" si="45"/>
        <v>0.99757315041416494</v>
      </c>
    </row>
    <row r="1437" spans="1:9" x14ac:dyDescent="0.2">
      <c r="A1437" s="4">
        <v>41530</v>
      </c>
      <c r="B1437">
        <v>3723.2700199999999</v>
      </c>
      <c r="C1437">
        <v>3724.7299800000001</v>
      </c>
      <c r="D1437">
        <v>3701.8798830000001</v>
      </c>
      <c r="E1437">
        <v>3722.179932</v>
      </c>
      <c r="F1437">
        <v>3722.179932</v>
      </c>
      <c r="G1437">
        <v>1460190000</v>
      </c>
      <c r="H1437">
        <f t="shared" si="44"/>
        <v>1.6711547855507991E-3</v>
      </c>
      <c r="I1437">
        <f t="shared" si="45"/>
        <v>1.0016711547855508</v>
      </c>
    </row>
    <row r="1438" spans="1:9" x14ac:dyDescent="0.2">
      <c r="A1438" s="4">
        <v>41533</v>
      </c>
      <c r="B1438">
        <v>3755</v>
      </c>
      <c r="C1438">
        <v>3756.23999</v>
      </c>
      <c r="D1438">
        <v>3712.469971</v>
      </c>
      <c r="E1438">
        <v>3717.8500979999999</v>
      </c>
      <c r="F1438">
        <v>3717.8500979999999</v>
      </c>
      <c r="G1438">
        <v>1542500000</v>
      </c>
      <c r="H1438">
        <f t="shared" si="44"/>
        <v>-1.1632522014253244E-3</v>
      </c>
      <c r="I1438">
        <f t="shared" si="45"/>
        <v>0.99883674779857468</v>
      </c>
    </row>
    <row r="1439" spans="1:9" x14ac:dyDescent="0.2">
      <c r="A1439" s="4">
        <v>41534</v>
      </c>
      <c r="B1439">
        <v>3725.3100589999999</v>
      </c>
      <c r="C1439">
        <v>3747.080078</v>
      </c>
      <c r="D1439">
        <v>3724.26001</v>
      </c>
      <c r="E1439">
        <v>3745.6999510000001</v>
      </c>
      <c r="F1439">
        <v>3745.6999510000001</v>
      </c>
      <c r="G1439">
        <v>1338800000</v>
      </c>
      <c r="H1439">
        <f t="shared" si="44"/>
        <v>7.4908488147442664E-3</v>
      </c>
      <c r="I1439">
        <f t="shared" si="45"/>
        <v>1.0074908488147443</v>
      </c>
    </row>
    <row r="1440" spans="1:9" x14ac:dyDescent="0.2">
      <c r="A1440" s="4">
        <v>41535</v>
      </c>
      <c r="B1440">
        <v>3751.290039</v>
      </c>
      <c r="C1440">
        <v>3790.6999510000001</v>
      </c>
      <c r="D1440">
        <v>3737.6899410000001</v>
      </c>
      <c r="E1440">
        <v>3783.639893</v>
      </c>
      <c r="F1440">
        <v>3783.639893</v>
      </c>
      <c r="G1440">
        <v>1828820000</v>
      </c>
      <c r="H1440">
        <f t="shared" si="44"/>
        <v>1.0128932508294275E-2</v>
      </c>
      <c r="I1440">
        <f t="shared" si="45"/>
        <v>1.0101289325082943</v>
      </c>
    </row>
    <row r="1441" spans="1:9" x14ac:dyDescent="0.2">
      <c r="A1441" s="4">
        <v>41536</v>
      </c>
      <c r="B1441">
        <v>3794.6999510000001</v>
      </c>
      <c r="C1441">
        <v>3798.1599120000001</v>
      </c>
      <c r="D1441">
        <v>3781.5900879999999</v>
      </c>
      <c r="E1441">
        <v>3789.3798830000001</v>
      </c>
      <c r="F1441">
        <v>3789.3798830000001</v>
      </c>
      <c r="G1441">
        <v>1775980000</v>
      </c>
      <c r="H1441">
        <f t="shared" si="44"/>
        <v>1.5170550481349299E-3</v>
      </c>
      <c r="I1441">
        <f t="shared" si="45"/>
        <v>1.0015170550481349</v>
      </c>
    </row>
    <row r="1442" spans="1:9" x14ac:dyDescent="0.2">
      <c r="A1442" s="4">
        <v>41537</v>
      </c>
      <c r="B1442">
        <v>3796.280029</v>
      </c>
      <c r="C1442">
        <v>3798.76001</v>
      </c>
      <c r="D1442">
        <v>3774.110107</v>
      </c>
      <c r="E1442">
        <v>3774.7299800000001</v>
      </c>
      <c r="F1442">
        <v>3774.7299800000001</v>
      </c>
      <c r="G1442">
        <v>2711270000</v>
      </c>
      <c r="H1442">
        <f t="shared" si="44"/>
        <v>-3.8660423215214346E-3</v>
      </c>
      <c r="I1442">
        <f t="shared" si="45"/>
        <v>0.99613395767847857</v>
      </c>
    </row>
    <row r="1443" spans="1:9" x14ac:dyDescent="0.2">
      <c r="A1443" s="4">
        <v>41540</v>
      </c>
      <c r="B1443">
        <v>3786.8400879999999</v>
      </c>
      <c r="C1443">
        <v>3787.139893</v>
      </c>
      <c r="D1443">
        <v>3745.540039</v>
      </c>
      <c r="E1443">
        <v>3765.290039</v>
      </c>
      <c r="F1443">
        <v>3765.290039</v>
      </c>
      <c r="G1443">
        <v>1728620000</v>
      </c>
      <c r="H1443">
        <f t="shared" si="44"/>
        <v>-2.5008255027555437E-3</v>
      </c>
      <c r="I1443">
        <f t="shared" si="45"/>
        <v>0.99749917449724446</v>
      </c>
    </row>
    <row r="1444" spans="1:9" x14ac:dyDescent="0.2">
      <c r="A1444" s="4">
        <v>41541</v>
      </c>
      <c r="B1444">
        <v>3771.6000979999999</v>
      </c>
      <c r="C1444">
        <v>3789.8500979999999</v>
      </c>
      <c r="D1444">
        <v>3753.040039</v>
      </c>
      <c r="E1444">
        <v>3768.25</v>
      </c>
      <c r="F1444">
        <v>3768.25</v>
      </c>
      <c r="G1444">
        <v>1810950000</v>
      </c>
      <c r="H1444">
        <f t="shared" si="44"/>
        <v>7.8611766141301054E-4</v>
      </c>
      <c r="I1444">
        <f t="shared" si="45"/>
        <v>1.000786117661413</v>
      </c>
    </row>
    <row r="1445" spans="1:9" x14ac:dyDescent="0.2">
      <c r="A1445" s="4">
        <v>41542</v>
      </c>
      <c r="B1445">
        <v>3772.5900879999999</v>
      </c>
      <c r="C1445">
        <v>3782.919922</v>
      </c>
      <c r="D1445">
        <v>3754.9399410000001</v>
      </c>
      <c r="E1445">
        <v>3761.1000979999999</v>
      </c>
      <c r="F1445">
        <v>3761.1000979999999</v>
      </c>
      <c r="G1445">
        <v>1821790000</v>
      </c>
      <c r="H1445">
        <f t="shared" si="44"/>
        <v>-1.8974064884230701E-3</v>
      </c>
      <c r="I1445">
        <f t="shared" si="45"/>
        <v>0.99810259351157693</v>
      </c>
    </row>
    <row r="1446" spans="1:9" x14ac:dyDescent="0.2">
      <c r="A1446" s="4">
        <v>41543</v>
      </c>
      <c r="B1446">
        <v>3774.9499510000001</v>
      </c>
      <c r="C1446">
        <v>3795.719971</v>
      </c>
      <c r="D1446">
        <v>3772.8000489999999</v>
      </c>
      <c r="E1446">
        <v>3787.429932</v>
      </c>
      <c r="F1446">
        <v>3787.429932</v>
      </c>
      <c r="G1446">
        <v>1817960000</v>
      </c>
      <c r="H1446">
        <f t="shared" si="44"/>
        <v>7.0005672047923628E-3</v>
      </c>
      <c r="I1446">
        <f t="shared" si="45"/>
        <v>1.0070005672047924</v>
      </c>
    </row>
    <row r="1447" spans="1:9" x14ac:dyDescent="0.2">
      <c r="A1447" s="4">
        <v>41544</v>
      </c>
      <c r="B1447">
        <v>3767.889893</v>
      </c>
      <c r="C1447">
        <v>3788.3500979999999</v>
      </c>
      <c r="D1447">
        <v>3762.669922</v>
      </c>
      <c r="E1447">
        <v>3781.5900879999999</v>
      </c>
      <c r="F1447">
        <v>3781.5900879999999</v>
      </c>
      <c r="G1447">
        <v>1699720000</v>
      </c>
      <c r="H1447">
        <f t="shared" si="44"/>
        <v>-1.5419015281733506E-3</v>
      </c>
      <c r="I1447">
        <f t="shared" si="45"/>
        <v>0.99845809847182665</v>
      </c>
    </row>
    <row r="1448" spans="1:9" x14ac:dyDescent="0.2">
      <c r="A1448" s="4">
        <v>41547</v>
      </c>
      <c r="B1448">
        <v>3737.6000979999999</v>
      </c>
      <c r="C1448">
        <v>3780.969971</v>
      </c>
      <c r="D1448">
        <v>3734.73999</v>
      </c>
      <c r="E1448">
        <v>3771.4799800000001</v>
      </c>
      <c r="F1448">
        <v>3771.4799800000001</v>
      </c>
      <c r="G1448">
        <v>1895760000</v>
      </c>
      <c r="H1448">
        <f t="shared" si="44"/>
        <v>-2.6735071133389132E-3</v>
      </c>
      <c r="I1448">
        <f t="shared" si="45"/>
        <v>0.99732649288666109</v>
      </c>
    </row>
    <row r="1449" spans="1:9" x14ac:dyDescent="0.2">
      <c r="A1449" s="4">
        <v>41548</v>
      </c>
      <c r="B1449">
        <v>3774.179932</v>
      </c>
      <c r="C1449">
        <v>3817.9799800000001</v>
      </c>
      <c r="D1449">
        <v>3774.179932</v>
      </c>
      <c r="E1449">
        <v>3817.9799800000001</v>
      </c>
      <c r="F1449">
        <v>3817.9799800000001</v>
      </c>
      <c r="G1449">
        <v>1843320000</v>
      </c>
      <c r="H1449">
        <f t="shared" si="44"/>
        <v>1.2329377392054974E-2</v>
      </c>
      <c r="I1449">
        <f t="shared" si="45"/>
        <v>1.012329377392055</v>
      </c>
    </row>
    <row r="1450" spans="1:9" x14ac:dyDescent="0.2">
      <c r="A1450" s="4">
        <v>41549</v>
      </c>
      <c r="B1450">
        <v>3793.110107</v>
      </c>
      <c r="C1450">
        <v>3819.280029</v>
      </c>
      <c r="D1450">
        <v>3788.4499510000001</v>
      </c>
      <c r="E1450">
        <v>3815.0200199999999</v>
      </c>
      <c r="F1450">
        <v>3815.0200199999999</v>
      </c>
      <c r="G1450">
        <v>1792980000</v>
      </c>
      <c r="H1450">
        <f t="shared" si="44"/>
        <v>-7.7526860159182753E-4</v>
      </c>
      <c r="I1450">
        <f t="shared" si="45"/>
        <v>0.99922473139840817</v>
      </c>
    </row>
    <row r="1451" spans="1:9" x14ac:dyDescent="0.2">
      <c r="A1451" s="4">
        <v>41550</v>
      </c>
      <c r="B1451">
        <v>3809.8999020000001</v>
      </c>
      <c r="C1451">
        <v>3816.959961</v>
      </c>
      <c r="D1451">
        <v>3753.169922</v>
      </c>
      <c r="E1451">
        <v>3774.3400879999999</v>
      </c>
      <c r="F1451">
        <v>3774.3400879999999</v>
      </c>
      <c r="G1451">
        <v>1884340000</v>
      </c>
      <c r="H1451">
        <f t="shared" si="44"/>
        <v>-1.0663097909509811E-2</v>
      </c>
      <c r="I1451">
        <f t="shared" si="45"/>
        <v>0.98933690209049019</v>
      </c>
    </row>
    <row r="1452" spans="1:9" x14ac:dyDescent="0.2">
      <c r="A1452" s="4">
        <v>41551</v>
      </c>
      <c r="B1452">
        <v>3774.719971</v>
      </c>
      <c r="C1452">
        <v>3812.860107</v>
      </c>
      <c r="D1452">
        <v>3773.3999020000001</v>
      </c>
      <c r="E1452">
        <v>3807.75</v>
      </c>
      <c r="F1452">
        <v>3807.75</v>
      </c>
      <c r="G1452">
        <v>1549600000</v>
      </c>
      <c r="H1452">
        <f t="shared" si="44"/>
        <v>8.8518552173457721E-3</v>
      </c>
      <c r="I1452">
        <f t="shared" si="45"/>
        <v>1.0088518552173458</v>
      </c>
    </row>
    <row r="1453" spans="1:9" x14ac:dyDescent="0.2">
      <c r="A1453" s="4">
        <v>41554</v>
      </c>
      <c r="B1453">
        <v>3776.639893</v>
      </c>
      <c r="C1453">
        <v>3800.080078</v>
      </c>
      <c r="D1453">
        <v>3769.75</v>
      </c>
      <c r="E1453">
        <v>3770.3798830000001</v>
      </c>
      <c r="F1453">
        <v>3770.3798830000001</v>
      </c>
      <c r="G1453">
        <v>1475990000</v>
      </c>
      <c r="H1453">
        <f t="shared" si="44"/>
        <v>-9.8142254612303415E-3</v>
      </c>
      <c r="I1453">
        <f t="shared" si="45"/>
        <v>0.99018577453876966</v>
      </c>
    </row>
    <row r="1454" spans="1:9" x14ac:dyDescent="0.2">
      <c r="A1454" s="4">
        <v>41555</v>
      </c>
      <c r="B1454">
        <v>3772.219971</v>
      </c>
      <c r="C1454">
        <v>3772.48999</v>
      </c>
      <c r="D1454">
        <v>3694.1499020000001</v>
      </c>
      <c r="E1454">
        <v>3694.830078</v>
      </c>
      <c r="F1454">
        <v>3694.830078</v>
      </c>
      <c r="G1454">
        <v>2087580000</v>
      </c>
      <c r="H1454">
        <f t="shared" si="44"/>
        <v>-2.0037716979300013E-2</v>
      </c>
      <c r="I1454">
        <f t="shared" si="45"/>
        <v>0.97996228302069999</v>
      </c>
    </row>
    <row r="1455" spans="1:9" x14ac:dyDescent="0.2">
      <c r="A1455" s="4">
        <v>41556</v>
      </c>
      <c r="B1455">
        <v>3701.6201169999999</v>
      </c>
      <c r="C1455">
        <v>3702.1499020000001</v>
      </c>
      <c r="D1455">
        <v>3650.030029</v>
      </c>
      <c r="E1455">
        <v>3677.780029</v>
      </c>
      <c r="F1455">
        <v>3677.780029</v>
      </c>
      <c r="G1455">
        <v>2242700000</v>
      </c>
      <c r="H1455">
        <f t="shared" si="44"/>
        <v>-4.6145691791134036E-3</v>
      </c>
      <c r="I1455">
        <f t="shared" si="45"/>
        <v>0.9953854308208866</v>
      </c>
    </row>
    <row r="1456" spans="1:9" x14ac:dyDescent="0.2">
      <c r="A1456" s="4">
        <v>41557</v>
      </c>
      <c r="B1456">
        <v>3721.580078</v>
      </c>
      <c r="C1456">
        <v>3764.719971</v>
      </c>
      <c r="D1456">
        <v>3721.110107</v>
      </c>
      <c r="E1456">
        <v>3760.75</v>
      </c>
      <c r="F1456">
        <v>3760.75</v>
      </c>
      <c r="G1456">
        <v>1902410000</v>
      </c>
      <c r="H1456">
        <f t="shared" si="44"/>
        <v>2.2559797036735718E-2</v>
      </c>
      <c r="I1456">
        <f t="shared" si="45"/>
        <v>1.0225597970367357</v>
      </c>
    </row>
    <row r="1457" spans="1:9" x14ac:dyDescent="0.2">
      <c r="A1457" s="4">
        <v>41558</v>
      </c>
      <c r="B1457">
        <v>3753.219971</v>
      </c>
      <c r="C1457">
        <v>3794.3701169999999</v>
      </c>
      <c r="D1457">
        <v>3751.3798830000001</v>
      </c>
      <c r="E1457">
        <v>3791.8701169999999</v>
      </c>
      <c r="F1457">
        <v>3791.8701169999999</v>
      </c>
      <c r="G1457">
        <v>1750350000</v>
      </c>
      <c r="H1457">
        <f t="shared" si="44"/>
        <v>8.2749762680316419E-3</v>
      </c>
      <c r="I1457">
        <f t="shared" si="45"/>
        <v>1.0082749762680316</v>
      </c>
    </row>
    <row r="1458" spans="1:9" x14ac:dyDescent="0.2">
      <c r="A1458" s="4">
        <v>41561</v>
      </c>
      <c r="B1458">
        <v>3767.48999</v>
      </c>
      <c r="C1458">
        <v>3816.4099120000001</v>
      </c>
      <c r="D1458">
        <v>3766.280029</v>
      </c>
      <c r="E1458">
        <v>3815.280029</v>
      </c>
      <c r="F1458">
        <v>3815.280029</v>
      </c>
      <c r="G1458">
        <v>1455160000</v>
      </c>
      <c r="H1458">
        <f t="shared" si="44"/>
        <v>6.1737114610140864E-3</v>
      </c>
      <c r="I1458">
        <f t="shared" si="45"/>
        <v>1.0061737114610141</v>
      </c>
    </row>
    <row r="1459" spans="1:9" x14ac:dyDescent="0.2">
      <c r="A1459" s="4">
        <v>41562</v>
      </c>
      <c r="B1459">
        <v>3810.719971</v>
      </c>
      <c r="C1459">
        <v>3824.4399410000001</v>
      </c>
      <c r="D1459">
        <v>3789.679932</v>
      </c>
      <c r="E1459">
        <v>3794.01001</v>
      </c>
      <c r="F1459">
        <v>3794.01001</v>
      </c>
      <c r="G1459">
        <v>1745560000</v>
      </c>
      <c r="H1459">
        <f t="shared" si="44"/>
        <v>-5.5749561862632468E-3</v>
      </c>
      <c r="I1459">
        <f t="shared" si="45"/>
        <v>0.99442504381373675</v>
      </c>
    </row>
    <row r="1460" spans="1:9" x14ac:dyDescent="0.2">
      <c r="A1460" s="4">
        <v>41563</v>
      </c>
      <c r="B1460">
        <v>3815</v>
      </c>
      <c r="C1460">
        <v>3840.4799800000001</v>
      </c>
      <c r="D1460">
        <v>3814.1499020000001</v>
      </c>
      <c r="E1460">
        <v>3839.429932</v>
      </c>
      <c r="F1460">
        <v>3839.429932</v>
      </c>
      <c r="G1460">
        <v>1744000000</v>
      </c>
      <c r="H1460">
        <f t="shared" si="44"/>
        <v>1.1971481857002253E-2</v>
      </c>
      <c r="I1460">
        <f t="shared" si="45"/>
        <v>1.0119714818570023</v>
      </c>
    </row>
    <row r="1461" spans="1:9" x14ac:dyDescent="0.2">
      <c r="A1461" s="4">
        <v>41564</v>
      </c>
      <c r="B1461">
        <v>3822.8500979999999</v>
      </c>
      <c r="C1461">
        <v>3863.48999</v>
      </c>
      <c r="D1461">
        <v>3821.429932</v>
      </c>
      <c r="E1461">
        <v>3863.1499020000001</v>
      </c>
      <c r="F1461">
        <v>3863.1499020000001</v>
      </c>
      <c r="G1461">
        <v>1975140000</v>
      </c>
      <c r="H1461">
        <f t="shared" si="44"/>
        <v>6.1779926760232584E-3</v>
      </c>
      <c r="I1461">
        <f t="shared" si="45"/>
        <v>1.0061779926760233</v>
      </c>
    </row>
    <row r="1462" spans="1:9" x14ac:dyDescent="0.2">
      <c r="A1462" s="4">
        <v>41565</v>
      </c>
      <c r="B1462">
        <v>3893.360107</v>
      </c>
      <c r="C1462">
        <v>3914.929932</v>
      </c>
      <c r="D1462">
        <v>3882.0600589999999</v>
      </c>
      <c r="E1462">
        <v>3914.280029</v>
      </c>
      <c r="F1462">
        <v>3914.280029</v>
      </c>
      <c r="G1462">
        <v>1943090000</v>
      </c>
      <c r="H1462">
        <f t="shared" si="44"/>
        <v>1.3235346361664346E-2</v>
      </c>
      <c r="I1462">
        <f t="shared" si="45"/>
        <v>1.0132353463616643</v>
      </c>
    </row>
    <row r="1463" spans="1:9" x14ac:dyDescent="0.2">
      <c r="A1463" s="4">
        <v>41568</v>
      </c>
      <c r="B1463">
        <v>3922.6499020000001</v>
      </c>
      <c r="C1463">
        <v>3931.4499510000001</v>
      </c>
      <c r="D1463">
        <v>3909.9099120000001</v>
      </c>
      <c r="E1463">
        <v>3920.0500489999999</v>
      </c>
      <c r="F1463">
        <v>3920.0500489999999</v>
      </c>
      <c r="G1463">
        <v>1674470000</v>
      </c>
      <c r="H1463">
        <f t="shared" si="44"/>
        <v>1.4740948417719668E-3</v>
      </c>
      <c r="I1463">
        <f t="shared" si="45"/>
        <v>1.001474094841772</v>
      </c>
    </row>
    <row r="1464" spans="1:9" x14ac:dyDescent="0.2">
      <c r="A1464" s="4">
        <v>41569</v>
      </c>
      <c r="B1464">
        <v>3935.540039</v>
      </c>
      <c r="C1464">
        <v>3947.669922</v>
      </c>
      <c r="D1464">
        <v>3904.0600589999999</v>
      </c>
      <c r="E1464">
        <v>3929.570068</v>
      </c>
      <c r="F1464">
        <v>3929.570068</v>
      </c>
      <c r="G1464">
        <v>1890500000</v>
      </c>
      <c r="H1464">
        <f t="shared" si="44"/>
        <v>2.4285452688106446E-3</v>
      </c>
      <c r="I1464">
        <f t="shared" si="45"/>
        <v>1.0024285452688106</v>
      </c>
    </row>
    <row r="1465" spans="1:9" x14ac:dyDescent="0.2">
      <c r="A1465" s="4">
        <v>41570</v>
      </c>
      <c r="B1465">
        <v>3907.3000489999999</v>
      </c>
      <c r="C1465">
        <v>3911.639893</v>
      </c>
      <c r="D1465">
        <v>3887.669922</v>
      </c>
      <c r="E1465">
        <v>3907.070068</v>
      </c>
      <c r="F1465">
        <v>3907.070068</v>
      </c>
      <c r="G1465">
        <v>1915030000</v>
      </c>
      <c r="H1465">
        <f t="shared" si="44"/>
        <v>-5.725817229530028E-3</v>
      </c>
      <c r="I1465">
        <f t="shared" si="45"/>
        <v>0.99427418277046997</v>
      </c>
    </row>
    <row r="1466" spans="1:9" x14ac:dyDescent="0.2">
      <c r="A1466" s="4">
        <v>41571</v>
      </c>
      <c r="B1466">
        <v>3911.610107</v>
      </c>
      <c r="C1466">
        <v>3932.6000979999999</v>
      </c>
      <c r="D1466">
        <v>3907.540039</v>
      </c>
      <c r="E1466">
        <v>3928.959961</v>
      </c>
      <c r="F1466">
        <v>3928.959961</v>
      </c>
      <c r="G1466">
        <v>2054350000</v>
      </c>
      <c r="H1466">
        <f t="shared" si="44"/>
        <v>5.6026364050352218E-3</v>
      </c>
      <c r="I1466">
        <f t="shared" si="45"/>
        <v>1.0056026364050352</v>
      </c>
    </row>
    <row r="1467" spans="1:9" x14ac:dyDescent="0.2">
      <c r="A1467" s="4">
        <v>41572</v>
      </c>
      <c r="B1467">
        <v>3955.9799800000001</v>
      </c>
      <c r="C1467">
        <v>3961.1000979999999</v>
      </c>
      <c r="D1467">
        <v>3927.5</v>
      </c>
      <c r="E1467">
        <v>3943.360107</v>
      </c>
      <c r="F1467">
        <v>3943.360107</v>
      </c>
      <c r="G1467">
        <v>2225780000</v>
      </c>
      <c r="H1467">
        <f t="shared" si="44"/>
        <v>3.6651292308753636E-3</v>
      </c>
      <c r="I1467">
        <f t="shared" si="45"/>
        <v>1.0036651292308754</v>
      </c>
    </row>
    <row r="1468" spans="1:9" x14ac:dyDescent="0.2">
      <c r="A1468" s="4">
        <v>41575</v>
      </c>
      <c r="B1468">
        <v>3942.5600589999999</v>
      </c>
      <c r="C1468">
        <v>3947.580078</v>
      </c>
      <c r="D1468">
        <v>3927.0900879999999</v>
      </c>
      <c r="E1468">
        <v>3940.1298830000001</v>
      </c>
      <c r="F1468">
        <v>3940.1298830000001</v>
      </c>
      <c r="G1468">
        <v>1904810000</v>
      </c>
      <c r="H1468">
        <f t="shared" si="44"/>
        <v>-8.1915521594533303E-4</v>
      </c>
      <c r="I1468">
        <f t="shared" si="45"/>
        <v>0.99918084478405467</v>
      </c>
    </row>
    <row r="1469" spans="1:9" x14ac:dyDescent="0.2">
      <c r="A1469" s="4">
        <v>41576</v>
      </c>
      <c r="B1469">
        <v>3954.3400879999999</v>
      </c>
      <c r="C1469">
        <v>3957.1201169999999</v>
      </c>
      <c r="D1469">
        <v>3934.9399410000001</v>
      </c>
      <c r="E1469">
        <v>3952.3400879999999</v>
      </c>
      <c r="F1469">
        <v>3952.3400879999999</v>
      </c>
      <c r="G1469">
        <v>1897380000</v>
      </c>
      <c r="H1469">
        <f t="shared" si="44"/>
        <v>3.0989346449419308E-3</v>
      </c>
      <c r="I1469">
        <f t="shared" si="45"/>
        <v>1.0030989346449419</v>
      </c>
    </row>
    <row r="1470" spans="1:9" x14ac:dyDescent="0.2">
      <c r="A1470" s="4">
        <v>41577</v>
      </c>
      <c r="B1470">
        <v>3962.3999020000001</v>
      </c>
      <c r="C1470">
        <v>3966.709961</v>
      </c>
      <c r="D1470">
        <v>3919.139893</v>
      </c>
      <c r="E1470">
        <v>3930.6201169999999</v>
      </c>
      <c r="F1470">
        <v>3930.6201169999999</v>
      </c>
      <c r="G1470">
        <v>1923000000</v>
      </c>
      <c r="H1470">
        <f t="shared" si="44"/>
        <v>-5.4954711680671453E-3</v>
      </c>
      <c r="I1470">
        <f t="shared" si="45"/>
        <v>0.99450452883193285</v>
      </c>
    </row>
    <row r="1471" spans="1:9" x14ac:dyDescent="0.2">
      <c r="A1471" s="4">
        <v>41578</v>
      </c>
      <c r="B1471">
        <v>3924.3400879999999</v>
      </c>
      <c r="C1471">
        <v>3945.040039</v>
      </c>
      <c r="D1471">
        <v>3909.26001</v>
      </c>
      <c r="E1471">
        <v>3919.709961</v>
      </c>
      <c r="F1471">
        <v>3919.709961</v>
      </c>
      <c r="G1471">
        <v>2139650000</v>
      </c>
      <c r="H1471">
        <f t="shared" si="44"/>
        <v>-2.7756831429253115E-3</v>
      </c>
      <c r="I1471">
        <f t="shared" si="45"/>
        <v>0.99722431685707469</v>
      </c>
    </row>
    <row r="1472" spans="1:9" x14ac:dyDescent="0.2">
      <c r="A1472" s="4">
        <v>41579</v>
      </c>
      <c r="B1472">
        <v>3932.4499510000001</v>
      </c>
      <c r="C1472">
        <v>3938.4799800000001</v>
      </c>
      <c r="D1472">
        <v>3904.1999510000001</v>
      </c>
      <c r="E1472">
        <v>3922.040039</v>
      </c>
      <c r="F1472">
        <v>3922.040039</v>
      </c>
      <c r="G1472">
        <v>1949460000</v>
      </c>
      <c r="H1472">
        <f t="shared" si="44"/>
        <v>5.9445163626481445E-4</v>
      </c>
      <c r="I1472">
        <f t="shared" si="45"/>
        <v>1.0005944516362648</v>
      </c>
    </row>
    <row r="1473" spans="1:9" x14ac:dyDescent="0.2">
      <c r="A1473" s="4">
        <v>41582</v>
      </c>
      <c r="B1473">
        <v>3932.6000979999999</v>
      </c>
      <c r="C1473">
        <v>3937.5</v>
      </c>
      <c r="D1473">
        <v>3919.459961</v>
      </c>
      <c r="E1473">
        <v>3936.5900879999999</v>
      </c>
      <c r="F1473">
        <v>3936.5900879999999</v>
      </c>
      <c r="G1473">
        <v>1817880000</v>
      </c>
      <c r="H1473">
        <f t="shared" si="44"/>
        <v>3.7098165381579395E-3</v>
      </c>
      <c r="I1473">
        <f t="shared" si="45"/>
        <v>1.0037098165381579</v>
      </c>
    </row>
    <row r="1474" spans="1:9" x14ac:dyDescent="0.2">
      <c r="A1474" s="4">
        <v>41583</v>
      </c>
      <c r="B1474">
        <v>3925.0600589999999</v>
      </c>
      <c r="C1474">
        <v>3947.2700199999999</v>
      </c>
      <c r="D1474">
        <v>3909.6298830000001</v>
      </c>
      <c r="E1474">
        <v>3939.860107</v>
      </c>
      <c r="F1474">
        <v>3939.860107</v>
      </c>
      <c r="G1474">
        <v>1934630000</v>
      </c>
      <c r="H1474">
        <f t="shared" si="44"/>
        <v>8.3067297506245197E-4</v>
      </c>
      <c r="I1474">
        <f t="shared" si="45"/>
        <v>1.0008306729750625</v>
      </c>
    </row>
    <row r="1475" spans="1:9" x14ac:dyDescent="0.2">
      <c r="A1475" s="4">
        <v>41584</v>
      </c>
      <c r="B1475">
        <v>3952.179932</v>
      </c>
      <c r="C1475">
        <v>3955.969971</v>
      </c>
      <c r="D1475">
        <v>3920.9099120000001</v>
      </c>
      <c r="E1475">
        <v>3931.9499510000001</v>
      </c>
      <c r="F1475">
        <v>3931.9499510000001</v>
      </c>
      <c r="G1475">
        <v>2020160000</v>
      </c>
      <c r="H1475">
        <f t="shared" si="44"/>
        <v>-2.0077250930675694E-3</v>
      </c>
      <c r="I1475">
        <f t="shared" si="45"/>
        <v>0.99799227490693243</v>
      </c>
    </row>
    <row r="1476" spans="1:9" x14ac:dyDescent="0.2">
      <c r="A1476" s="4">
        <v>41585</v>
      </c>
      <c r="B1476">
        <v>3935.8100589999999</v>
      </c>
      <c r="C1476">
        <v>3938.330078</v>
      </c>
      <c r="D1476">
        <v>3855.070068</v>
      </c>
      <c r="E1476">
        <v>3857.330078</v>
      </c>
      <c r="F1476">
        <v>3857.330078</v>
      </c>
      <c r="G1476">
        <v>2303320000</v>
      </c>
      <c r="H1476">
        <f t="shared" ref="H1476:H1539" si="46">+F1476/F1475-1</f>
        <v>-1.8977828794850882E-2</v>
      </c>
      <c r="I1476">
        <f t="shared" ref="I1476:I1539" si="47">1+H1476</f>
        <v>0.98102217120514912</v>
      </c>
    </row>
    <row r="1477" spans="1:9" x14ac:dyDescent="0.2">
      <c r="A1477" s="4">
        <v>41586</v>
      </c>
      <c r="B1477">
        <v>3871.23999</v>
      </c>
      <c r="C1477">
        <v>3919.2299800000001</v>
      </c>
      <c r="D1477">
        <v>3869.1201169999999</v>
      </c>
      <c r="E1477">
        <v>3919.2299800000001</v>
      </c>
      <c r="F1477">
        <v>3919.2299800000001</v>
      </c>
      <c r="G1477">
        <v>1981740000</v>
      </c>
      <c r="H1477">
        <f t="shared" si="46"/>
        <v>1.6047343822879423E-2</v>
      </c>
      <c r="I1477">
        <f t="shared" si="47"/>
        <v>1.0160473438228794</v>
      </c>
    </row>
    <row r="1478" spans="1:9" x14ac:dyDescent="0.2">
      <c r="A1478" s="4">
        <v>41589</v>
      </c>
      <c r="B1478">
        <v>3913.639893</v>
      </c>
      <c r="C1478">
        <v>3925.3400879999999</v>
      </c>
      <c r="D1478">
        <v>3904.719971</v>
      </c>
      <c r="E1478">
        <v>3919.790039</v>
      </c>
      <c r="F1478">
        <v>3919.790039</v>
      </c>
      <c r="G1478">
        <v>1595340000</v>
      </c>
      <c r="H1478">
        <f t="shared" si="46"/>
        <v>1.4290026430141545E-4</v>
      </c>
      <c r="I1478">
        <f t="shared" si="47"/>
        <v>1.0001429002643014</v>
      </c>
    </row>
    <row r="1479" spans="1:9" x14ac:dyDescent="0.2">
      <c r="A1479" s="4">
        <v>41590</v>
      </c>
      <c r="B1479">
        <v>3907.820068</v>
      </c>
      <c r="C1479">
        <v>3922.2700199999999</v>
      </c>
      <c r="D1479">
        <v>3902.669922</v>
      </c>
      <c r="E1479">
        <v>3919.919922</v>
      </c>
      <c r="F1479">
        <v>3919.919922</v>
      </c>
      <c r="G1479">
        <v>1776860000</v>
      </c>
      <c r="H1479">
        <f t="shared" si="46"/>
        <v>3.31351931373014E-5</v>
      </c>
      <c r="I1479">
        <f t="shared" si="47"/>
        <v>1.0000331351931373</v>
      </c>
    </row>
    <row r="1480" spans="1:9" x14ac:dyDescent="0.2">
      <c r="A1480" s="4">
        <v>41591</v>
      </c>
      <c r="B1480">
        <v>3899.3798830000001</v>
      </c>
      <c r="C1480">
        <v>3965.580078</v>
      </c>
      <c r="D1480">
        <v>3899.3100589999999</v>
      </c>
      <c r="E1480">
        <v>3965.580078</v>
      </c>
      <c r="F1480">
        <v>3965.580078</v>
      </c>
      <c r="G1480">
        <v>1827220000</v>
      </c>
      <c r="H1480">
        <f t="shared" si="46"/>
        <v>1.1648236930488887E-2</v>
      </c>
      <c r="I1480">
        <f t="shared" si="47"/>
        <v>1.0116482369304889</v>
      </c>
    </row>
    <row r="1481" spans="1:9" x14ac:dyDescent="0.2">
      <c r="A1481" s="4">
        <v>41592</v>
      </c>
      <c r="B1481">
        <v>3956.469971</v>
      </c>
      <c r="C1481">
        <v>3975.889893</v>
      </c>
      <c r="D1481">
        <v>3949.01001</v>
      </c>
      <c r="E1481">
        <v>3972.73999</v>
      </c>
      <c r="F1481">
        <v>3972.73999</v>
      </c>
      <c r="G1481">
        <v>1965350000</v>
      </c>
      <c r="H1481">
        <f t="shared" si="46"/>
        <v>1.8055144163451331E-3</v>
      </c>
      <c r="I1481">
        <f t="shared" si="47"/>
        <v>1.0018055144163451</v>
      </c>
    </row>
    <row r="1482" spans="1:9" x14ac:dyDescent="0.2">
      <c r="A1482" s="4">
        <v>41593</v>
      </c>
      <c r="B1482">
        <v>3978.2700199999999</v>
      </c>
      <c r="C1482">
        <v>3985.969971</v>
      </c>
      <c r="D1482">
        <v>3969.219971</v>
      </c>
      <c r="E1482">
        <v>3985.969971</v>
      </c>
      <c r="F1482">
        <v>3985.969971</v>
      </c>
      <c r="G1482">
        <v>1899150000</v>
      </c>
      <c r="H1482">
        <f t="shared" si="46"/>
        <v>3.3301905066280835E-3</v>
      </c>
      <c r="I1482">
        <f t="shared" si="47"/>
        <v>1.0033301905066281</v>
      </c>
    </row>
    <row r="1483" spans="1:9" x14ac:dyDescent="0.2">
      <c r="A1483" s="4">
        <v>41596</v>
      </c>
      <c r="B1483">
        <v>3990.0600589999999</v>
      </c>
      <c r="C1483">
        <v>3994.969971</v>
      </c>
      <c r="D1483">
        <v>3942.8500979999999</v>
      </c>
      <c r="E1483">
        <v>3949.070068</v>
      </c>
      <c r="F1483">
        <v>3949.070068</v>
      </c>
      <c r="G1483">
        <v>1829870000</v>
      </c>
      <c r="H1483">
        <f t="shared" si="46"/>
        <v>-9.257446310048989E-3</v>
      </c>
      <c r="I1483">
        <f t="shared" si="47"/>
        <v>0.99074255368995101</v>
      </c>
    </row>
    <row r="1484" spans="1:9" x14ac:dyDescent="0.2">
      <c r="A1484" s="4">
        <v>41597</v>
      </c>
      <c r="B1484">
        <v>3945.9799800000001</v>
      </c>
      <c r="C1484">
        <v>3960.4399410000001</v>
      </c>
      <c r="D1484">
        <v>3923.469971</v>
      </c>
      <c r="E1484">
        <v>3931.5500489999999</v>
      </c>
      <c r="F1484">
        <v>3931.5500489999999</v>
      </c>
      <c r="G1484">
        <v>1747840000</v>
      </c>
      <c r="H1484">
        <f t="shared" si="46"/>
        <v>-4.4364923129542877E-3</v>
      </c>
      <c r="I1484">
        <f t="shared" si="47"/>
        <v>0.99556350768704571</v>
      </c>
    </row>
    <row r="1485" spans="1:9" x14ac:dyDescent="0.2">
      <c r="A1485" s="4">
        <v>41598</v>
      </c>
      <c r="B1485">
        <v>3940.9799800000001</v>
      </c>
      <c r="C1485">
        <v>3952.080078</v>
      </c>
      <c r="D1485">
        <v>3911.610107</v>
      </c>
      <c r="E1485">
        <v>3921.2700199999999</v>
      </c>
      <c r="F1485">
        <v>3921.2700199999999</v>
      </c>
      <c r="G1485">
        <v>1721160000</v>
      </c>
      <c r="H1485">
        <f t="shared" si="46"/>
        <v>-2.614752164382228E-3</v>
      </c>
      <c r="I1485">
        <f t="shared" si="47"/>
        <v>0.99738524783561777</v>
      </c>
    </row>
    <row r="1486" spans="1:9" x14ac:dyDescent="0.2">
      <c r="A1486" s="4">
        <v>41599</v>
      </c>
      <c r="B1486">
        <v>3938.110107</v>
      </c>
      <c r="C1486">
        <v>3970.9099120000001</v>
      </c>
      <c r="D1486">
        <v>3936.820068</v>
      </c>
      <c r="E1486">
        <v>3969.1599120000001</v>
      </c>
      <c r="F1486">
        <v>3969.1599120000001</v>
      </c>
      <c r="G1486">
        <v>1684250000</v>
      </c>
      <c r="H1486">
        <f t="shared" si="46"/>
        <v>1.2212852406425334E-2</v>
      </c>
      <c r="I1486">
        <f t="shared" si="47"/>
        <v>1.0122128524064253</v>
      </c>
    </row>
    <row r="1487" spans="1:9" x14ac:dyDescent="0.2">
      <c r="A1487" s="4">
        <v>41600</v>
      </c>
      <c r="B1487">
        <v>3977.3100589999999</v>
      </c>
      <c r="C1487">
        <v>3991.6599120000001</v>
      </c>
      <c r="D1487">
        <v>3973</v>
      </c>
      <c r="E1487">
        <v>3991.6499020000001</v>
      </c>
      <c r="F1487">
        <v>3991.6499020000001</v>
      </c>
      <c r="G1487">
        <v>1730280000</v>
      </c>
      <c r="H1487">
        <f t="shared" si="46"/>
        <v>5.6661839025446969E-3</v>
      </c>
      <c r="I1487">
        <f t="shared" si="47"/>
        <v>1.0056661839025447</v>
      </c>
    </row>
    <row r="1488" spans="1:9" x14ac:dyDescent="0.2">
      <c r="A1488" s="4">
        <v>41603</v>
      </c>
      <c r="B1488">
        <v>4004.3701169999999</v>
      </c>
      <c r="C1488">
        <v>4007.0900879999999</v>
      </c>
      <c r="D1488">
        <v>3987.1599120000001</v>
      </c>
      <c r="E1488">
        <v>3994.570068</v>
      </c>
      <c r="F1488">
        <v>3994.570068</v>
      </c>
      <c r="G1488">
        <v>1795760000</v>
      </c>
      <c r="H1488">
        <f t="shared" si="46"/>
        <v>7.3156866751689087E-4</v>
      </c>
      <c r="I1488">
        <f t="shared" si="47"/>
        <v>1.0007315686675169</v>
      </c>
    </row>
    <row r="1489" spans="1:9" x14ac:dyDescent="0.2">
      <c r="A1489" s="4">
        <v>41604</v>
      </c>
      <c r="B1489">
        <v>3996.6999510000001</v>
      </c>
      <c r="C1489">
        <v>4026.98999</v>
      </c>
      <c r="D1489">
        <v>3989.48999</v>
      </c>
      <c r="E1489">
        <v>4017.75</v>
      </c>
      <c r="F1489">
        <v>4017.75</v>
      </c>
      <c r="G1489">
        <v>1907680000</v>
      </c>
      <c r="H1489">
        <f t="shared" si="46"/>
        <v>5.8028602841870836E-3</v>
      </c>
      <c r="I1489">
        <f t="shared" si="47"/>
        <v>1.0058028602841871</v>
      </c>
    </row>
    <row r="1490" spans="1:9" x14ac:dyDescent="0.2">
      <c r="A1490" s="4">
        <v>41605</v>
      </c>
      <c r="B1490">
        <v>4026.919922</v>
      </c>
      <c r="C1490">
        <v>4045.8100589999999</v>
      </c>
      <c r="D1490">
        <v>4023.6499020000001</v>
      </c>
      <c r="E1490">
        <v>4044.75</v>
      </c>
      <c r="F1490">
        <v>4044.75</v>
      </c>
      <c r="G1490">
        <v>1477020000</v>
      </c>
      <c r="H1490">
        <f t="shared" si="46"/>
        <v>6.7201792047788533E-3</v>
      </c>
      <c r="I1490">
        <f t="shared" si="47"/>
        <v>1.0067201792047789</v>
      </c>
    </row>
    <row r="1491" spans="1:9" x14ac:dyDescent="0.2">
      <c r="A1491" s="4">
        <v>41607</v>
      </c>
      <c r="B1491">
        <v>4057.1599120000001</v>
      </c>
      <c r="C1491">
        <v>4069.6999510000001</v>
      </c>
      <c r="D1491">
        <v>4055.4499510000001</v>
      </c>
      <c r="E1491">
        <v>4059.889893</v>
      </c>
      <c r="F1491">
        <v>4059.889893</v>
      </c>
      <c r="G1491">
        <v>853500000</v>
      </c>
      <c r="H1491">
        <f t="shared" si="46"/>
        <v>3.7430973484147145E-3</v>
      </c>
      <c r="I1491">
        <f t="shared" si="47"/>
        <v>1.0037430973484147</v>
      </c>
    </row>
    <row r="1492" spans="1:9" x14ac:dyDescent="0.2">
      <c r="A1492" s="4">
        <v>41610</v>
      </c>
      <c r="B1492">
        <v>4065.6599120000001</v>
      </c>
      <c r="C1492">
        <v>4068.48999</v>
      </c>
      <c r="D1492">
        <v>4040.8798830000001</v>
      </c>
      <c r="E1492">
        <v>4045.26001</v>
      </c>
      <c r="F1492">
        <v>4045.26001</v>
      </c>
      <c r="G1492">
        <v>1680380000</v>
      </c>
      <c r="H1492">
        <f t="shared" si="46"/>
        <v>-3.603517185336691E-3</v>
      </c>
      <c r="I1492">
        <f t="shared" si="47"/>
        <v>0.99639648281466331</v>
      </c>
    </row>
    <row r="1493" spans="1:9" x14ac:dyDescent="0.2">
      <c r="A1493" s="4">
        <v>41611</v>
      </c>
      <c r="B1493">
        <v>4038.98999</v>
      </c>
      <c r="C1493">
        <v>4050.080078</v>
      </c>
      <c r="D1493">
        <v>4022.1201169999999</v>
      </c>
      <c r="E1493">
        <v>4037.1999510000001</v>
      </c>
      <c r="F1493">
        <v>4037.1999510000001</v>
      </c>
      <c r="G1493">
        <v>1875010000</v>
      </c>
      <c r="H1493">
        <f t="shared" si="46"/>
        <v>-1.9924699475621921E-3</v>
      </c>
      <c r="I1493">
        <f t="shared" si="47"/>
        <v>0.99800753005243781</v>
      </c>
    </row>
    <row r="1494" spans="1:9" x14ac:dyDescent="0.2">
      <c r="A1494" s="4">
        <v>41612</v>
      </c>
      <c r="B1494">
        <v>4020.330078</v>
      </c>
      <c r="C1494">
        <v>4051.73999</v>
      </c>
      <c r="D1494">
        <v>4004.76001</v>
      </c>
      <c r="E1494">
        <v>4038</v>
      </c>
      <c r="F1494">
        <v>4038</v>
      </c>
      <c r="G1494">
        <v>1886970000</v>
      </c>
      <c r="H1494">
        <f t="shared" si="46"/>
        <v>1.9816927814075846E-4</v>
      </c>
      <c r="I1494">
        <f t="shared" si="47"/>
        <v>1.0001981692781408</v>
      </c>
    </row>
    <row r="1495" spans="1:9" x14ac:dyDescent="0.2">
      <c r="A1495" s="4">
        <v>41613</v>
      </c>
      <c r="B1495">
        <v>4037.98999</v>
      </c>
      <c r="C1495">
        <v>4043.709961</v>
      </c>
      <c r="D1495">
        <v>4025.26001</v>
      </c>
      <c r="E1495">
        <v>4033.169922</v>
      </c>
      <c r="F1495">
        <v>4033.169922</v>
      </c>
      <c r="G1495">
        <v>1880950000</v>
      </c>
      <c r="H1495">
        <f t="shared" si="46"/>
        <v>-1.1961560178306296E-3</v>
      </c>
      <c r="I1495">
        <f t="shared" si="47"/>
        <v>0.99880384398216937</v>
      </c>
    </row>
    <row r="1496" spans="1:9" x14ac:dyDescent="0.2">
      <c r="A1496" s="4">
        <v>41614</v>
      </c>
      <c r="B1496">
        <v>4069.860107</v>
      </c>
      <c r="C1496">
        <v>4069.860107</v>
      </c>
      <c r="D1496">
        <v>4042.3500979999999</v>
      </c>
      <c r="E1496">
        <v>4062.5200199999999</v>
      </c>
      <c r="F1496">
        <v>4062.5200199999999</v>
      </c>
      <c r="G1496">
        <v>1727130000</v>
      </c>
      <c r="H1496">
        <f t="shared" si="46"/>
        <v>7.2771786380489978E-3</v>
      </c>
      <c r="I1496">
        <f t="shared" si="47"/>
        <v>1.007277178638049</v>
      </c>
    </row>
    <row r="1497" spans="1:9" x14ac:dyDescent="0.2">
      <c r="A1497" s="4">
        <v>41617</v>
      </c>
      <c r="B1497">
        <v>4073.75</v>
      </c>
      <c r="C1497">
        <v>4081.780029</v>
      </c>
      <c r="D1497">
        <v>4063.5</v>
      </c>
      <c r="E1497">
        <v>4068.75</v>
      </c>
      <c r="F1497">
        <v>4068.75</v>
      </c>
      <c r="G1497">
        <v>1717120000</v>
      </c>
      <c r="H1497">
        <f t="shared" si="46"/>
        <v>1.5335259812454538E-3</v>
      </c>
      <c r="I1497">
        <f t="shared" si="47"/>
        <v>1.0015335259812455</v>
      </c>
    </row>
    <row r="1498" spans="1:9" x14ac:dyDescent="0.2">
      <c r="A1498" s="4">
        <v>41618</v>
      </c>
      <c r="B1498">
        <v>4061.169922</v>
      </c>
      <c r="C1498">
        <v>4074.01001</v>
      </c>
      <c r="D1498">
        <v>4056.48999</v>
      </c>
      <c r="E1498">
        <v>4060.48999</v>
      </c>
      <c r="F1498">
        <v>4060.48999</v>
      </c>
      <c r="G1498">
        <v>1864860000</v>
      </c>
      <c r="H1498">
        <f t="shared" si="46"/>
        <v>-2.0301099846390391E-3</v>
      </c>
      <c r="I1498">
        <f t="shared" si="47"/>
        <v>0.99796989001536096</v>
      </c>
    </row>
    <row r="1499" spans="1:9" x14ac:dyDescent="0.2">
      <c r="A1499" s="4">
        <v>41619</v>
      </c>
      <c r="B1499">
        <v>4061.669922</v>
      </c>
      <c r="C1499">
        <v>4065.080078</v>
      </c>
      <c r="D1499">
        <v>3998.919922</v>
      </c>
      <c r="E1499">
        <v>4003.8100589999999</v>
      </c>
      <c r="F1499">
        <v>4003.8100589999999</v>
      </c>
      <c r="G1499">
        <v>1923520000</v>
      </c>
      <c r="H1499">
        <f t="shared" si="46"/>
        <v>-1.3958889478754788E-2</v>
      </c>
      <c r="I1499">
        <f t="shared" si="47"/>
        <v>0.98604111052124521</v>
      </c>
    </row>
    <row r="1500" spans="1:9" x14ac:dyDescent="0.2">
      <c r="A1500" s="4">
        <v>41620</v>
      </c>
      <c r="B1500">
        <v>4004.75</v>
      </c>
      <c r="C1500">
        <v>4013.540039</v>
      </c>
      <c r="D1500">
        <v>3993.570068</v>
      </c>
      <c r="E1500">
        <v>3998.3999020000001</v>
      </c>
      <c r="F1500">
        <v>3998.3999020000001</v>
      </c>
      <c r="G1500">
        <v>1893270000</v>
      </c>
      <c r="H1500">
        <f t="shared" si="46"/>
        <v>-1.3512521623842977E-3</v>
      </c>
      <c r="I1500">
        <f t="shared" si="47"/>
        <v>0.9986487478376157</v>
      </c>
    </row>
    <row r="1501" spans="1:9" x14ac:dyDescent="0.2">
      <c r="A1501" s="4">
        <v>41621</v>
      </c>
      <c r="B1501">
        <v>4015.530029</v>
      </c>
      <c r="C1501">
        <v>4017.4499510000001</v>
      </c>
      <c r="D1501">
        <v>3992.290039</v>
      </c>
      <c r="E1501">
        <v>4000.9799800000001</v>
      </c>
      <c r="F1501">
        <v>4000.9799800000001</v>
      </c>
      <c r="G1501">
        <v>1615340000</v>
      </c>
      <c r="H1501">
        <f t="shared" si="46"/>
        <v>6.4527762685995249E-4</v>
      </c>
      <c r="I1501">
        <f t="shared" si="47"/>
        <v>1.00064527762686</v>
      </c>
    </row>
    <row r="1502" spans="1:9" x14ac:dyDescent="0.2">
      <c r="A1502" s="4">
        <v>41624</v>
      </c>
      <c r="B1502">
        <v>4019.3701169999999</v>
      </c>
      <c r="C1502">
        <v>4043</v>
      </c>
      <c r="D1502">
        <v>4019.139893</v>
      </c>
      <c r="E1502">
        <v>4029.5200199999999</v>
      </c>
      <c r="F1502">
        <v>4029.5200199999999</v>
      </c>
      <c r="G1502">
        <v>1943830000</v>
      </c>
      <c r="H1502">
        <f t="shared" si="46"/>
        <v>7.133262386381567E-3</v>
      </c>
      <c r="I1502">
        <f t="shared" si="47"/>
        <v>1.0071332623863816</v>
      </c>
    </row>
    <row r="1503" spans="1:9" x14ac:dyDescent="0.2">
      <c r="A1503" s="4">
        <v>41625</v>
      </c>
      <c r="B1503">
        <v>4028.8798830000001</v>
      </c>
      <c r="C1503">
        <v>4034.6899410000001</v>
      </c>
      <c r="D1503">
        <v>4011.580078</v>
      </c>
      <c r="E1503">
        <v>4023.679932</v>
      </c>
      <c r="F1503">
        <v>4023.679932</v>
      </c>
      <c r="G1503">
        <v>1861130000</v>
      </c>
      <c r="H1503">
        <f t="shared" si="46"/>
        <v>-1.4493259671159997E-3</v>
      </c>
      <c r="I1503">
        <f t="shared" si="47"/>
        <v>0.998550674032884</v>
      </c>
    </row>
    <row r="1504" spans="1:9" x14ac:dyDescent="0.2">
      <c r="A1504" s="4">
        <v>41626</v>
      </c>
      <c r="B1504">
        <v>4024.669922</v>
      </c>
      <c r="C1504">
        <v>4070.3798830000001</v>
      </c>
      <c r="D1504">
        <v>3979.5900879999999</v>
      </c>
      <c r="E1504">
        <v>4070.0600589999999</v>
      </c>
      <c r="F1504">
        <v>4070.0600589999999</v>
      </c>
      <c r="G1504">
        <v>2178330000</v>
      </c>
      <c r="H1504">
        <f t="shared" si="46"/>
        <v>1.1526793329445173E-2</v>
      </c>
      <c r="I1504">
        <f t="shared" si="47"/>
        <v>1.0115267933294452</v>
      </c>
    </row>
    <row r="1505" spans="1:9" x14ac:dyDescent="0.2">
      <c r="A1505" s="4">
        <v>41627</v>
      </c>
      <c r="B1505">
        <v>4059.3400879999999</v>
      </c>
      <c r="C1505">
        <v>4063.6999510000001</v>
      </c>
      <c r="D1505">
        <v>4045.4099120000001</v>
      </c>
      <c r="E1505">
        <v>4058.139893</v>
      </c>
      <c r="F1505">
        <v>4058.139893</v>
      </c>
      <c r="G1505">
        <v>1813050000</v>
      </c>
      <c r="H1505">
        <f t="shared" si="46"/>
        <v>-2.9287444969371412E-3</v>
      </c>
      <c r="I1505">
        <f t="shared" si="47"/>
        <v>0.99707125550306286</v>
      </c>
    </row>
    <row r="1506" spans="1:9" x14ac:dyDescent="0.2">
      <c r="A1506" s="4">
        <v>41628</v>
      </c>
      <c r="B1506">
        <v>4064.889893</v>
      </c>
      <c r="C1506">
        <v>4111.9301759999998</v>
      </c>
      <c r="D1506">
        <v>4064.7299800000001</v>
      </c>
      <c r="E1506">
        <v>4104.7402339999999</v>
      </c>
      <c r="F1506">
        <v>4104.7402339999999</v>
      </c>
      <c r="G1506">
        <v>3510420000</v>
      </c>
      <c r="H1506">
        <f t="shared" si="46"/>
        <v>1.1483177571177894E-2</v>
      </c>
      <c r="I1506">
        <f t="shared" si="47"/>
        <v>1.0114831775711779</v>
      </c>
    </row>
    <row r="1507" spans="1:9" x14ac:dyDescent="0.2">
      <c r="A1507" s="4">
        <v>41631</v>
      </c>
      <c r="B1507">
        <v>4136.1499020000001</v>
      </c>
      <c r="C1507">
        <v>4149.3100590000004</v>
      </c>
      <c r="D1507">
        <v>4127.7202150000003</v>
      </c>
      <c r="E1507">
        <v>4148.8999020000001</v>
      </c>
      <c r="F1507">
        <v>4148.8999020000001</v>
      </c>
      <c r="G1507">
        <v>1779400000</v>
      </c>
      <c r="H1507">
        <f t="shared" si="46"/>
        <v>1.0758212574384363E-2</v>
      </c>
      <c r="I1507">
        <f t="shared" si="47"/>
        <v>1.0107582125743844</v>
      </c>
    </row>
    <row r="1508" spans="1:9" x14ac:dyDescent="0.2">
      <c r="A1508" s="4">
        <v>41632</v>
      </c>
      <c r="B1508">
        <v>4150.6401370000003</v>
      </c>
      <c r="C1508">
        <v>4155.6201170000004</v>
      </c>
      <c r="D1508">
        <v>4147.1499020000001</v>
      </c>
      <c r="E1508">
        <v>4155.419922</v>
      </c>
      <c r="F1508">
        <v>4155.419922</v>
      </c>
      <c r="G1508">
        <v>802270000</v>
      </c>
      <c r="H1508">
        <f t="shared" si="46"/>
        <v>1.5715057374261487E-3</v>
      </c>
      <c r="I1508">
        <f t="shared" si="47"/>
        <v>1.0015715057374261</v>
      </c>
    </row>
    <row r="1509" spans="1:9" x14ac:dyDescent="0.2">
      <c r="A1509" s="4">
        <v>41634</v>
      </c>
      <c r="B1509">
        <v>4164.2099609999996</v>
      </c>
      <c r="C1509">
        <v>4169.9702150000003</v>
      </c>
      <c r="D1509">
        <v>4158.5898440000001</v>
      </c>
      <c r="E1509">
        <v>4167.1801759999998</v>
      </c>
      <c r="F1509">
        <v>4167.1801759999998</v>
      </c>
      <c r="G1509">
        <v>1180670000</v>
      </c>
      <c r="H1509">
        <f t="shared" si="46"/>
        <v>2.8301000189505654E-3</v>
      </c>
      <c r="I1509">
        <f t="shared" si="47"/>
        <v>1.0028301000189506</v>
      </c>
    </row>
    <row r="1510" spans="1:9" x14ac:dyDescent="0.2">
      <c r="A1510" s="4">
        <v>41635</v>
      </c>
      <c r="B1510">
        <v>4173.3598629999997</v>
      </c>
      <c r="C1510">
        <v>4175.3598629999997</v>
      </c>
      <c r="D1510">
        <v>4153.6401370000003</v>
      </c>
      <c r="E1510">
        <v>4156.5898440000001</v>
      </c>
      <c r="F1510">
        <v>4156.5898440000001</v>
      </c>
      <c r="G1510">
        <v>1255020000</v>
      </c>
      <c r="H1510">
        <f t="shared" si="46"/>
        <v>-2.5413664763027644E-3</v>
      </c>
      <c r="I1510">
        <f t="shared" si="47"/>
        <v>0.99745863352369724</v>
      </c>
    </row>
    <row r="1511" spans="1:9" x14ac:dyDescent="0.2">
      <c r="A1511" s="4">
        <v>41638</v>
      </c>
      <c r="B1511">
        <v>4153.580078</v>
      </c>
      <c r="C1511">
        <v>4158.7299800000001</v>
      </c>
      <c r="D1511">
        <v>4142.1801759999998</v>
      </c>
      <c r="E1511">
        <v>4154.2001950000003</v>
      </c>
      <c r="F1511">
        <v>4154.2001950000003</v>
      </c>
      <c r="G1511">
        <v>1349470000</v>
      </c>
      <c r="H1511">
        <f t="shared" si="46"/>
        <v>-5.7490613452015893E-4</v>
      </c>
      <c r="I1511">
        <f t="shared" si="47"/>
        <v>0.99942509386547984</v>
      </c>
    </row>
    <row r="1512" spans="1:9" x14ac:dyDescent="0.2">
      <c r="A1512" s="4">
        <v>41639</v>
      </c>
      <c r="B1512">
        <v>4161.5097660000001</v>
      </c>
      <c r="C1512">
        <v>4177.7299800000001</v>
      </c>
      <c r="D1512">
        <v>4160.7700199999999</v>
      </c>
      <c r="E1512">
        <v>4176.5898440000001</v>
      </c>
      <c r="F1512">
        <v>4176.5898440000001</v>
      </c>
      <c r="G1512">
        <v>1401140000</v>
      </c>
      <c r="H1512">
        <f t="shared" si="46"/>
        <v>5.3896413145779754E-3</v>
      </c>
      <c r="I1512">
        <f t="shared" si="47"/>
        <v>1.005389641314578</v>
      </c>
    </row>
    <row r="1513" spans="1:9" x14ac:dyDescent="0.2">
      <c r="A1513" s="4">
        <v>41641</v>
      </c>
      <c r="B1513">
        <v>4160.0297849999997</v>
      </c>
      <c r="C1513">
        <v>4160.9599609999996</v>
      </c>
      <c r="D1513">
        <v>4131.7900390000004</v>
      </c>
      <c r="E1513">
        <v>4143.0698240000002</v>
      </c>
      <c r="F1513">
        <v>4143.0698240000002</v>
      </c>
      <c r="G1513">
        <v>1738820000</v>
      </c>
      <c r="H1513">
        <f t="shared" si="46"/>
        <v>-8.0256911145235588E-3</v>
      </c>
      <c r="I1513">
        <f t="shared" si="47"/>
        <v>0.99197430888547644</v>
      </c>
    </row>
    <row r="1514" spans="1:9" x14ac:dyDescent="0.2">
      <c r="A1514" s="4">
        <v>41642</v>
      </c>
      <c r="B1514">
        <v>4148.5600590000004</v>
      </c>
      <c r="C1514">
        <v>4152.9599609999996</v>
      </c>
      <c r="D1514">
        <v>4124.9599609999996</v>
      </c>
      <c r="E1514">
        <v>4131.9101559999999</v>
      </c>
      <c r="F1514">
        <v>4131.9101559999999</v>
      </c>
      <c r="G1514">
        <v>1667480000</v>
      </c>
      <c r="H1514">
        <f t="shared" si="46"/>
        <v>-2.693574685938005E-3</v>
      </c>
      <c r="I1514">
        <f t="shared" si="47"/>
        <v>0.997306425314062</v>
      </c>
    </row>
    <row r="1515" spans="1:9" x14ac:dyDescent="0.2">
      <c r="A1515" s="4">
        <v>41645</v>
      </c>
      <c r="B1515">
        <v>4137.0297849999997</v>
      </c>
      <c r="C1515">
        <v>4139.7797849999997</v>
      </c>
      <c r="D1515">
        <v>4103.75</v>
      </c>
      <c r="E1515">
        <v>4113.6801759999998</v>
      </c>
      <c r="F1515">
        <v>4113.6801759999998</v>
      </c>
      <c r="G1515">
        <v>2292840000</v>
      </c>
      <c r="H1515">
        <f t="shared" si="46"/>
        <v>-4.4119981586550061E-3</v>
      </c>
      <c r="I1515">
        <f t="shared" si="47"/>
        <v>0.99558800184134499</v>
      </c>
    </row>
    <row r="1516" spans="1:9" x14ac:dyDescent="0.2">
      <c r="A1516" s="4">
        <v>41646</v>
      </c>
      <c r="B1516">
        <v>4128.5698240000002</v>
      </c>
      <c r="C1516">
        <v>4158.1801759999998</v>
      </c>
      <c r="D1516">
        <v>4126.4799800000001</v>
      </c>
      <c r="E1516">
        <v>4153.1801759999998</v>
      </c>
      <c r="F1516">
        <v>4153.1801759999998</v>
      </c>
      <c r="G1516">
        <v>2278220000</v>
      </c>
      <c r="H1516">
        <f t="shared" si="46"/>
        <v>9.6021076773178393E-3</v>
      </c>
      <c r="I1516">
        <f t="shared" si="47"/>
        <v>1.0096021076773178</v>
      </c>
    </row>
    <row r="1517" spans="1:9" x14ac:dyDescent="0.2">
      <c r="A1517" s="4">
        <v>41647</v>
      </c>
      <c r="B1517">
        <v>4154.2797849999997</v>
      </c>
      <c r="C1517">
        <v>4171.75</v>
      </c>
      <c r="D1517">
        <v>4145</v>
      </c>
      <c r="E1517">
        <v>4165.6098629999997</v>
      </c>
      <c r="F1517">
        <v>4165.6098629999997</v>
      </c>
      <c r="G1517">
        <v>2345220000</v>
      </c>
      <c r="H1517">
        <f t="shared" si="46"/>
        <v>2.9928118870996556E-3</v>
      </c>
      <c r="I1517">
        <f t="shared" si="47"/>
        <v>1.0029928118870997</v>
      </c>
    </row>
    <row r="1518" spans="1:9" x14ac:dyDescent="0.2">
      <c r="A1518" s="4">
        <v>41648</v>
      </c>
      <c r="B1518">
        <v>4179.0400390000004</v>
      </c>
      <c r="C1518">
        <v>4182.7402339999999</v>
      </c>
      <c r="D1518">
        <v>4142.7001950000003</v>
      </c>
      <c r="E1518">
        <v>4156.1899409999996</v>
      </c>
      <c r="F1518">
        <v>4156.1899409999996</v>
      </c>
      <c r="G1518">
        <v>2214770000</v>
      </c>
      <c r="H1518">
        <f t="shared" si="46"/>
        <v>-2.2613548339392997E-3</v>
      </c>
      <c r="I1518">
        <f t="shared" si="47"/>
        <v>0.9977386451660607</v>
      </c>
    </row>
    <row r="1519" spans="1:9" x14ac:dyDescent="0.2">
      <c r="A1519" s="4">
        <v>41649</v>
      </c>
      <c r="B1519">
        <v>4168.9399409999996</v>
      </c>
      <c r="C1519">
        <v>4174.6801759999998</v>
      </c>
      <c r="D1519">
        <v>4142.2099609999996</v>
      </c>
      <c r="E1519">
        <v>4174.669922</v>
      </c>
      <c r="F1519">
        <v>4174.669922</v>
      </c>
      <c r="G1519">
        <v>2143070000</v>
      </c>
      <c r="H1519">
        <f t="shared" si="46"/>
        <v>4.446375469441044E-3</v>
      </c>
      <c r="I1519">
        <f t="shared" si="47"/>
        <v>1.004446375469441</v>
      </c>
    </row>
    <row r="1520" spans="1:9" x14ac:dyDescent="0.2">
      <c r="A1520" s="4">
        <v>41652</v>
      </c>
      <c r="B1520">
        <v>4167.4101559999999</v>
      </c>
      <c r="C1520">
        <v>4179.4702150000003</v>
      </c>
      <c r="D1520">
        <v>4097.9902339999999</v>
      </c>
      <c r="E1520">
        <v>4113.2998049999997</v>
      </c>
      <c r="F1520">
        <v>4113.2998049999997</v>
      </c>
      <c r="G1520">
        <v>2322240000</v>
      </c>
      <c r="H1520">
        <f t="shared" si="46"/>
        <v>-1.4700591459120504E-2</v>
      </c>
      <c r="I1520">
        <f t="shared" si="47"/>
        <v>0.9852994085408795</v>
      </c>
    </row>
    <row r="1521" spans="1:9" x14ac:dyDescent="0.2">
      <c r="A1521" s="4">
        <v>41653</v>
      </c>
      <c r="B1521">
        <v>4129.6000979999999</v>
      </c>
      <c r="C1521">
        <v>4183.8398440000001</v>
      </c>
      <c r="D1521">
        <v>4125.8100590000004</v>
      </c>
      <c r="E1521">
        <v>4183.0200199999999</v>
      </c>
      <c r="F1521">
        <v>4183.0200199999999</v>
      </c>
      <c r="G1521">
        <v>2034180000</v>
      </c>
      <c r="H1521">
        <f t="shared" si="46"/>
        <v>1.694994731851307E-2</v>
      </c>
      <c r="I1521">
        <f t="shared" si="47"/>
        <v>1.0169499473185131</v>
      </c>
    </row>
    <row r="1522" spans="1:9" x14ac:dyDescent="0.2">
      <c r="A1522" s="4">
        <v>41654</v>
      </c>
      <c r="B1522">
        <v>4196.5297849999997</v>
      </c>
      <c r="C1522">
        <v>4218.7900390000004</v>
      </c>
      <c r="D1522">
        <v>4195.9799800000001</v>
      </c>
      <c r="E1522">
        <v>4214.8798829999996</v>
      </c>
      <c r="F1522">
        <v>4214.8798829999996</v>
      </c>
      <c r="G1522">
        <v>2101870000</v>
      </c>
      <c r="H1522">
        <f t="shared" si="46"/>
        <v>7.6164739464956721E-3</v>
      </c>
      <c r="I1522">
        <f t="shared" si="47"/>
        <v>1.0076164739464957</v>
      </c>
    </row>
    <row r="1523" spans="1:9" x14ac:dyDescent="0.2">
      <c r="A1523" s="4">
        <v>41655</v>
      </c>
      <c r="B1523">
        <v>4209.5898440000001</v>
      </c>
      <c r="C1523">
        <v>4219.2797849999997</v>
      </c>
      <c r="D1523">
        <v>4204.1601559999999</v>
      </c>
      <c r="E1523">
        <v>4218.6899409999996</v>
      </c>
      <c r="F1523">
        <v>4218.6899409999996</v>
      </c>
      <c r="G1523">
        <v>2005850000</v>
      </c>
      <c r="H1523">
        <f t="shared" si="46"/>
        <v>9.0395411156718453E-4</v>
      </c>
      <c r="I1523">
        <f t="shared" si="47"/>
        <v>1.0009039541115672</v>
      </c>
    </row>
    <row r="1524" spans="1:9" x14ac:dyDescent="0.2">
      <c r="A1524" s="4">
        <v>41656</v>
      </c>
      <c r="B1524">
        <v>4207.8198240000002</v>
      </c>
      <c r="C1524">
        <v>4217.2402339999999</v>
      </c>
      <c r="D1524">
        <v>4187.3100590000004</v>
      </c>
      <c r="E1524">
        <v>4197.580078</v>
      </c>
      <c r="F1524">
        <v>4197.580078</v>
      </c>
      <c r="G1524">
        <v>2150370000</v>
      </c>
      <c r="H1524">
        <f t="shared" si="46"/>
        <v>-5.0038906142023665E-3</v>
      </c>
      <c r="I1524">
        <f t="shared" si="47"/>
        <v>0.99499610938579763</v>
      </c>
    </row>
    <row r="1525" spans="1:9" x14ac:dyDescent="0.2">
      <c r="A1525" s="4">
        <v>41660</v>
      </c>
      <c r="B1525">
        <v>4222.9799800000001</v>
      </c>
      <c r="C1525">
        <v>4227.9301759999998</v>
      </c>
      <c r="D1525">
        <v>4193.169922</v>
      </c>
      <c r="E1525">
        <v>4225.7597660000001</v>
      </c>
      <c r="F1525">
        <v>4225.7597660000001</v>
      </c>
      <c r="G1525">
        <v>2034030000</v>
      </c>
      <c r="H1525">
        <f t="shared" si="46"/>
        <v>6.7133175487688046E-3</v>
      </c>
      <c r="I1525">
        <f t="shared" si="47"/>
        <v>1.0067133175487688</v>
      </c>
    </row>
    <row r="1526" spans="1:9" x14ac:dyDescent="0.2">
      <c r="A1526" s="4">
        <v>41661</v>
      </c>
      <c r="B1526">
        <v>4234.580078</v>
      </c>
      <c r="C1526">
        <v>4246.5498049999997</v>
      </c>
      <c r="D1526">
        <v>4225.5200199999999</v>
      </c>
      <c r="E1526">
        <v>4243</v>
      </c>
      <c r="F1526">
        <v>4243</v>
      </c>
      <c r="G1526">
        <v>2026910000</v>
      </c>
      <c r="H1526">
        <f t="shared" si="46"/>
        <v>4.0797951030517865E-3</v>
      </c>
      <c r="I1526">
        <f t="shared" si="47"/>
        <v>1.0040797951030518</v>
      </c>
    </row>
    <row r="1527" spans="1:9" x14ac:dyDescent="0.2">
      <c r="A1527" s="4">
        <v>41662</v>
      </c>
      <c r="B1527">
        <v>4224.3598629999997</v>
      </c>
      <c r="C1527">
        <v>4224.4399409999996</v>
      </c>
      <c r="D1527">
        <v>4192.2797849999997</v>
      </c>
      <c r="E1527">
        <v>4218.8798829999996</v>
      </c>
      <c r="F1527">
        <v>4218.8798829999996</v>
      </c>
      <c r="G1527">
        <v>2191980000</v>
      </c>
      <c r="H1527">
        <f t="shared" si="46"/>
        <v>-5.6846846570823839E-3</v>
      </c>
      <c r="I1527">
        <f t="shared" si="47"/>
        <v>0.99431531534291762</v>
      </c>
    </row>
    <row r="1528" spans="1:9" x14ac:dyDescent="0.2">
      <c r="A1528" s="4">
        <v>41663</v>
      </c>
      <c r="B1528">
        <v>4194.9702150000003</v>
      </c>
      <c r="C1528">
        <v>4197.9301759999998</v>
      </c>
      <c r="D1528">
        <v>4128.169922</v>
      </c>
      <c r="E1528">
        <v>4128.169922</v>
      </c>
      <c r="F1528">
        <v>4128.169922</v>
      </c>
      <c r="G1528">
        <v>2489470000</v>
      </c>
      <c r="H1528">
        <f t="shared" si="46"/>
        <v>-2.150095843342581E-2</v>
      </c>
      <c r="I1528">
        <f t="shared" si="47"/>
        <v>0.97849904156657419</v>
      </c>
    </row>
    <row r="1529" spans="1:9" x14ac:dyDescent="0.2">
      <c r="A1529" s="4">
        <v>41666</v>
      </c>
      <c r="B1529">
        <v>4132.2202150000003</v>
      </c>
      <c r="C1529">
        <v>4136.4599609999996</v>
      </c>
      <c r="D1529">
        <v>4052.6298830000001</v>
      </c>
      <c r="E1529">
        <v>4083.610107</v>
      </c>
      <c r="F1529">
        <v>4083.610107</v>
      </c>
      <c r="G1529">
        <v>2398280000</v>
      </c>
      <c r="H1529">
        <f t="shared" si="46"/>
        <v>-1.0794084507648294E-2</v>
      </c>
      <c r="I1529">
        <f t="shared" si="47"/>
        <v>0.98920591549235171</v>
      </c>
    </row>
    <row r="1530" spans="1:9" x14ac:dyDescent="0.2">
      <c r="A1530" s="4">
        <v>41667</v>
      </c>
      <c r="B1530">
        <v>4067.860107</v>
      </c>
      <c r="C1530">
        <v>4099.8100590000004</v>
      </c>
      <c r="D1530">
        <v>4067.6899410000001</v>
      </c>
      <c r="E1530">
        <v>4097.9599609999996</v>
      </c>
      <c r="F1530">
        <v>4097.9599609999996</v>
      </c>
      <c r="G1530">
        <v>2091180000</v>
      </c>
      <c r="H1530">
        <f t="shared" si="46"/>
        <v>3.5140117748757582E-3</v>
      </c>
      <c r="I1530">
        <f t="shared" si="47"/>
        <v>1.0035140117748758</v>
      </c>
    </row>
    <row r="1531" spans="1:9" x14ac:dyDescent="0.2">
      <c r="A1531" s="4">
        <v>41668</v>
      </c>
      <c r="B1531">
        <v>4060.610107</v>
      </c>
      <c r="C1531">
        <v>4091.2700199999999</v>
      </c>
      <c r="D1531">
        <v>4044.76001</v>
      </c>
      <c r="E1531">
        <v>4051.429932</v>
      </c>
      <c r="F1531">
        <v>4051.429932</v>
      </c>
      <c r="G1531">
        <v>2231850000</v>
      </c>
      <c r="H1531">
        <f t="shared" si="46"/>
        <v>-1.1354437193828781E-2</v>
      </c>
      <c r="I1531">
        <f t="shared" si="47"/>
        <v>0.98864556280617122</v>
      </c>
    </row>
    <row r="1532" spans="1:9" x14ac:dyDescent="0.2">
      <c r="A1532" s="4">
        <v>41669</v>
      </c>
      <c r="B1532">
        <v>4098.8100590000004</v>
      </c>
      <c r="C1532">
        <v>4135.8398440000001</v>
      </c>
      <c r="D1532">
        <v>4094.169922</v>
      </c>
      <c r="E1532">
        <v>4123.1298829999996</v>
      </c>
      <c r="F1532">
        <v>4123.1298829999996</v>
      </c>
      <c r="G1532">
        <v>2168410000</v>
      </c>
      <c r="H1532">
        <f t="shared" si="46"/>
        <v>1.7697443175230809E-2</v>
      </c>
      <c r="I1532">
        <f t="shared" si="47"/>
        <v>1.0176974431752308</v>
      </c>
    </row>
    <row r="1533" spans="1:9" x14ac:dyDescent="0.2">
      <c r="A1533" s="4">
        <v>41670</v>
      </c>
      <c r="B1533">
        <v>4068.6298830000001</v>
      </c>
      <c r="C1533">
        <v>4124.919922</v>
      </c>
      <c r="D1533">
        <v>4067.610107</v>
      </c>
      <c r="E1533">
        <v>4103.8798829999996</v>
      </c>
      <c r="F1533">
        <v>4103.8798829999996</v>
      </c>
      <c r="G1533">
        <v>2300570000</v>
      </c>
      <c r="H1533">
        <f t="shared" si="46"/>
        <v>-4.6687833141927371E-3</v>
      </c>
      <c r="I1533">
        <f t="shared" si="47"/>
        <v>0.99533121668580726</v>
      </c>
    </row>
    <row r="1534" spans="1:9" x14ac:dyDescent="0.2">
      <c r="A1534" s="4">
        <v>41673</v>
      </c>
      <c r="B1534">
        <v>4105.0600590000004</v>
      </c>
      <c r="C1534">
        <v>4113.5498049999997</v>
      </c>
      <c r="D1534">
        <v>3989.9499510000001</v>
      </c>
      <c r="E1534">
        <v>3996.959961</v>
      </c>
      <c r="F1534">
        <v>3996.959961</v>
      </c>
      <c r="G1534">
        <v>2617030000</v>
      </c>
      <c r="H1534">
        <f t="shared" si="46"/>
        <v>-2.6053375110442922E-2</v>
      </c>
      <c r="I1534">
        <f t="shared" si="47"/>
        <v>0.97394662488955708</v>
      </c>
    </row>
    <row r="1535" spans="1:9" x14ac:dyDescent="0.2">
      <c r="A1535" s="4">
        <v>41674</v>
      </c>
      <c r="B1535">
        <v>4019.4399410000001</v>
      </c>
      <c r="C1535">
        <v>4044.1999510000001</v>
      </c>
      <c r="D1535">
        <v>4004.580078</v>
      </c>
      <c r="E1535">
        <v>4031.5200199999999</v>
      </c>
      <c r="F1535">
        <v>4031.5200199999999</v>
      </c>
      <c r="G1535">
        <v>2173360000</v>
      </c>
      <c r="H1535">
        <f t="shared" si="46"/>
        <v>8.6465862398463766E-3</v>
      </c>
      <c r="I1535">
        <f t="shared" si="47"/>
        <v>1.0086465862398464</v>
      </c>
    </row>
    <row r="1536" spans="1:9" x14ac:dyDescent="0.2">
      <c r="A1536" s="4">
        <v>41675</v>
      </c>
      <c r="B1536">
        <v>4015.5</v>
      </c>
      <c r="C1536">
        <v>4026.280029</v>
      </c>
      <c r="D1536">
        <v>3968.1899410000001</v>
      </c>
      <c r="E1536">
        <v>4011.5500489999999</v>
      </c>
      <c r="F1536">
        <v>4011.5500489999999</v>
      </c>
      <c r="G1536">
        <v>2168360000</v>
      </c>
      <c r="H1536">
        <f t="shared" si="46"/>
        <v>-4.9534594646511998E-3</v>
      </c>
      <c r="I1536">
        <f t="shared" si="47"/>
        <v>0.9950465405353488</v>
      </c>
    </row>
    <row r="1537" spans="1:9" x14ac:dyDescent="0.2">
      <c r="A1537" s="4">
        <v>41676</v>
      </c>
      <c r="B1537">
        <v>4022.6599120000001</v>
      </c>
      <c r="C1537">
        <v>4064.0600589999999</v>
      </c>
      <c r="D1537">
        <v>4022.169922</v>
      </c>
      <c r="E1537">
        <v>4057.1201169999999</v>
      </c>
      <c r="F1537">
        <v>4057.1201169999999</v>
      </c>
      <c r="G1537">
        <v>1942700000</v>
      </c>
      <c r="H1537">
        <f t="shared" si="46"/>
        <v>1.1359715681812155E-2</v>
      </c>
      <c r="I1537">
        <f t="shared" si="47"/>
        <v>1.0113597156818122</v>
      </c>
    </row>
    <row r="1538" spans="1:9" x14ac:dyDescent="0.2">
      <c r="A1538" s="4">
        <v>41677</v>
      </c>
      <c r="B1538">
        <v>4081.820068</v>
      </c>
      <c r="C1538">
        <v>4126.5097660000001</v>
      </c>
      <c r="D1538">
        <v>4069.929932</v>
      </c>
      <c r="E1538">
        <v>4125.8598629999997</v>
      </c>
      <c r="F1538">
        <v>4125.8598629999997</v>
      </c>
      <c r="G1538">
        <v>2055850000</v>
      </c>
      <c r="H1538">
        <f t="shared" si="46"/>
        <v>1.6942990105707878E-2</v>
      </c>
      <c r="I1538">
        <f t="shared" si="47"/>
        <v>1.0169429901057079</v>
      </c>
    </row>
    <row r="1539" spans="1:9" x14ac:dyDescent="0.2">
      <c r="A1539" s="4">
        <v>41680</v>
      </c>
      <c r="B1539">
        <v>4125.1201170000004</v>
      </c>
      <c r="C1539">
        <v>4148.2998049999997</v>
      </c>
      <c r="D1539">
        <v>4122.6098629999997</v>
      </c>
      <c r="E1539">
        <v>4148.169922</v>
      </c>
      <c r="F1539">
        <v>4148.169922</v>
      </c>
      <c r="G1539">
        <v>1811970000</v>
      </c>
      <c r="H1539">
        <f t="shared" si="46"/>
        <v>5.4073719759784034E-3</v>
      </c>
      <c r="I1539">
        <f t="shared" si="47"/>
        <v>1.0054073719759784</v>
      </c>
    </row>
    <row r="1540" spans="1:9" x14ac:dyDescent="0.2">
      <c r="A1540" s="4">
        <v>41681</v>
      </c>
      <c r="B1540">
        <v>4154.6601559999999</v>
      </c>
      <c r="C1540">
        <v>4198.5097660000001</v>
      </c>
      <c r="D1540">
        <v>4153.1000979999999</v>
      </c>
      <c r="E1540">
        <v>4191.0498049999997</v>
      </c>
      <c r="F1540">
        <v>4191.0498049999997</v>
      </c>
      <c r="G1540">
        <v>1993950000</v>
      </c>
      <c r="H1540">
        <f t="shared" ref="H1540:H1603" si="48">+F1540/F1539-1</f>
        <v>1.0337060392001884E-2</v>
      </c>
      <c r="I1540">
        <f t="shared" ref="I1540:I1603" si="49">1+H1540</f>
        <v>1.0103370603920019</v>
      </c>
    </row>
    <row r="1541" spans="1:9" x14ac:dyDescent="0.2">
      <c r="A1541" s="4">
        <v>41682</v>
      </c>
      <c r="B1541">
        <v>4196.8500979999999</v>
      </c>
      <c r="C1541">
        <v>4212.6098629999997</v>
      </c>
      <c r="D1541">
        <v>4190.3901370000003</v>
      </c>
      <c r="E1541">
        <v>4201.2900390000004</v>
      </c>
      <c r="F1541">
        <v>4201.2900390000004</v>
      </c>
      <c r="G1541">
        <v>2035890000</v>
      </c>
      <c r="H1541">
        <f t="shared" si="48"/>
        <v>2.4433577448266242E-3</v>
      </c>
      <c r="I1541">
        <f t="shared" si="49"/>
        <v>1.0024433577448266</v>
      </c>
    </row>
    <row r="1542" spans="1:9" x14ac:dyDescent="0.2">
      <c r="A1542" s="4">
        <v>41683</v>
      </c>
      <c r="B1542">
        <v>4171.580078</v>
      </c>
      <c r="C1542">
        <v>4240.669922</v>
      </c>
      <c r="D1542">
        <v>4170.4702150000003</v>
      </c>
      <c r="E1542">
        <v>4240.669922</v>
      </c>
      <c r="F1542">
        <v>4240.669922</v>
      </c>
      <c r="G1542">
        <v>2249990000</v>
      </c>
      <c r="H1542">
        <f t="shared" si="48"/>
        <v>9.3732835949056348E-3</v>
      </c>
      <c r="I1542">
        <f t="shared" si="49"/>
        <v>1.0093732835949056</v>
      </c>
    </row>
    <row r="1543" spans="1:9" x14ac:dyDescent="0.2">
      <c r="A1543" s="4">
        <v>41684</v>
      </c>
      <c r="B1543">
        <v>4237</v>
      </c>
      <c r="C1543">
        <v>4250.9101559999999</v>
      </c>
      <c r="D1543">
        <v>4225.75</v>
      </c>
      <c r="E1543">
        <v>4244.0200199999999</v>
      </c>
      <c r="F1543">
        <v>4244.0200199999999</v>
      </c>
      <c r="G1543">
        <v>1881510000</v>
      </c>
      <c r="H1543">
        <f t="shared" si="48"/>
        <v>7.8999263362145022E-4</v>
      </c>
      <c r="I1543">
        <f t="shared" si="49"/>
        <v>1.0007899926336215</v>
      </c>
    </row>
    <row r="1544" spans="1:9" x14ac:dyDescent="0.2">
      <c r="A1544" s="4">
        <v>41688</v>
      </c>
      <c r="B1544">
        <v>4253.7099609999996</v>
      </c>
      <c r="C1544">
        <v>4277.330078</v>
      </c>
      <c r="D1544">
        <v>4243.5600590000004</v>
      </c>
      <c r="E1544">
        <v>4272.7797849999997</v>
      </c>
      <c r="F1544">
        <v>4272.7797849999997</v>
      </c>
      <c r="G1544">
        <v>1886210000</v>
      </c>
      <c r="H1544">
        <f t="shared" si="48"/>
        <v>6.7765384857916278E-3</v>
      </c>
      <c r="I1544">
        <f t="shared" si="49"/>
        <v>1.0067765384857916</v>
      </c>
    </row>
    <row r="1545" spans="1:9" x14ac:dyDescent="0.2">
      <c r="A1545" s="4">
        <v>41689</v>
      </c>
      <c r="B1545">
        <v>4260.7402339999999</v>
      </c>
      <c r="C1545">
        <v>4274.2900390000004</v>
      </c>
      <c r="D1545">
        <v>4232.3798829999996</v>
      </c>
      <c r="E1545">
        <v>4237.9501950000003</v>
      </c>
      <c r="F1545">
        <v>4237.9501950000003</v>
      </c>
      <c r="G1545">
        <v>1956720000</v>
      </c>
      <c r="H1545">
        <f t="shared" si="48"/>
        <v>-8.1515059873368267E-3</v>
      </c>
      <c r="I1545">
        <f t="shared" si="49"/>
        <v>0.99184849401266317</v>
      </c>
    </row>
    <row r="1546" spans="1:9" x14ac:dyDescent="0.2">
      <c r="A1546" s="4">
        <v>41690</v>
      </c>
      <c r="B1546">
        <v>4241.4599609999996</v>
      </c>
      <c r="C1546">
        <v>4272.3398440000001</v>
      </c>
      <c r="D1546">
        <v>4226.75</v>
      </c>
      <c r="E1546">
        <v>4267.5498049999997</v>
      </c>
      <c r="F1546">
        <v>4267.5498049999997</v>
      </c>
      <c r="G1546">
        <v>1992780000</v>
      </c>
      <c r="H1546">
        <f t="shared" si="48"/>
        <v>6.9844166726926726E-3</v>
      </c>
      <c r="I1546">
        <f t="shared" si="49"/>
        <v>1.0069844166726927</v>
      </c>
    </row>
    <row r="1547" spans="1:9" x14ac:dyDescent="0.2">
      <c r="A1547" s="4">
        <v>41691</v>
      </c>
      <c r="B1547">
        <v>4282.169922</v>
      </c>
      <c r="C1547">
        <v>4284.8500979999999</v>
      </c>
      <c r="D1547">
        <v>4261.6298829999996</v>
      </c>
      <c r="E1547">
        <v>4263.4101559999999</v>
      </c>
      <c r="F1547">
        <v>4263.4101559999999</v>
      </c>
      <c r="G1547">
        <v>2138250000</v>
      </c>
      <c r="H1547">
        <f t="shared" si="48"/>
        <v>-9.7002945229829329E-4</v>
      </c>
      <c r="I1547">
        <f t="shared" si="49"/>
        <v>0.99902997054770171</v>
      </c>
    </row>
    <row r="1548" spans="1:9" x14ac:dyDescent="0.2">
      <c r="A1548" s="4">
        <v>41694</v>
      </c>
      <c r="B1548">
        <v>4273.3198240000002</v>
      </c>
      <c r="C1548">
        <v>4311.1298829999996</v>
      </c>
      <c r="D1548">
        <v>4272.1098629999997</v>
      </c>
      <c r="E1548">
        <v>4292.9702150000003</v>
      </c>
      <c r="F1548">
        <v>4292.9702150000003</v>
      </c>
      <c r="G1548">
        <v>2161300000</v>
      </c>
      <c r="H1548">
        <f t="shared" si="48"/>
        <v>6.9334307322976851E-3</v>
      </c>
      <c r="I1548">
        <f t="shared" si="49"/>
        <v>1.0069334307322977</v>
      </c>
    </row>
    <row r="1549" spans="1:9" x14ac:dyDescent="0.2">
      <c r="A1549" s="4">
        <v>41695</v>
      </c>
      <c r="B1549">
        <v>4298.4799800000001</v>
      </c>
      <c r="C1549">
        <v>4307.5097660000001</v>
      </c>
      <c r="D1549">
        <v>4275.7998049999997</v>
      </c>
      <c r="E1549">
        <v>4287.5898440000001</v>
      </c>
      <c r="F1549">
        <v>4287.5898440000001</v>
      </c>
      <c r="G1549">
        <v>2137150000</v>
      </c>
      <c r="H1549">
        <f t="shared" si="48"/>
        <v>-1.2532980036061847E-3</v>
      </c>
      <c r="I1549">
        <f t="shared" si="49"/>
        <v>0.99874670199639382</v>
      </c>
    </row>
    <row r="1550" spans="1:9" x14ac:dyDescent="0.2">
      <c r="A1550" s="4">
        <v>41696</v>
      </c>
      <c r="B1550">
        <v>4300.4501950000003</v>
      </c>
      <c r="C1550">
        <v>4316.8198240000002</v>
      </c>
      <c r="D1550">
        <v>4278.5400390000004</v>
      </c>
      <c r="E1550">
        <v>4292.0600590000004</v>
      </c>
      <c r="F1550">
        <v>4292.0600590000004</v>
      </c>
      <c r="G1550">
        <v>2108270000</v>
      </c>
      <c r="H1550">
        <f t="shared" si="48"/>
        <v>1.0425938960219039E-3</v>
      </c>
      <c r="I1550">
        <f t="shared" si="49"/>
        <v>1.0010425938960219</v>
      </c>
    </row>
    <row r="1551" spans="1:9" x14ac:dyDescent="0.2">
      <c r="A1551" s="4">
        <v>41697</v>
      </c>
      <c r="B1551">
        <v>4291.4702150000003</v>
      </c>
      <c r="C1551">
        <v>4322.4599609999996</v>
      </c>
      <c r="D1551">
        <v>4284.7797849999997</v>
      </c>
      <c r="E1551">
        <v>4318.9301759999998</v>
      </c>
      <c r="F1551">
        <v>4318.9301759999998</v>
      </c>
      <c r="G1551">
        <v>2049160000</v>
      </c>
      <c r="H1551">
        <f t="shared" si="48"/>
        <v>6.2604242789323639E-3</v>
      </c>
      <c r="I1551">
        <f t="shared" si="49"/>
        <v>1.0062604242789324</v>
      </c>
    </row>
    <row r="1552" spans="1:9" x14ac:dyDescent="0.2">
      <c r="A1552" s="4">
        <v>41698</v>
      </c>
      <c r="B1552">
        <v>4323.5200199999999</v>
      </c>
      <c r="C1552">
        <v>4342.5898440000001</v>
      </c>
      <c r="D1552">
        <v>4275.6098629999997</v>
      </c>
      <c r="E1552">
        <v>4308.1201170000004</v>
      </c>
      <c r="F1552">
        <v>4308.1201170000004</v>
      </c>
      <c r="G1552">
        <v>2617730000</v>
      </c>
      <c r="H1552">
        <f t="shared" si="48"/>
        <v>-2.5029483134666464E-3</v>
      </c>
      <c r="I1552">
        <f t="shared" si="49"/>
        <v>0.99749705168653335</v>
      </c>
    </row>
    <row r="1553" spans="1:9" x14ac:dyDescent="0.2">
      <c r="A1553" s="4">
        <v>41701</v>
      </c>
      <c r="B1553">
        <v>4261.419922</v>
      </c>
      <c r="C1553">
        <v>4284.1499020000001</v>
      </c>
      <c r="D1553">
        <v>4239.6499020000001</v>
      </c>
      <c r="E1553">
        <v>4277.2998049999997</v>
      </c>
      <c r="F1553">
        <v>4277.2998049999997</v>
      </c>
      <c r="G1553">
        <v>2077500000</v>
      </c>
      <c r="H1553">
        <f t="shared" si="48"/>
        <v>-7.1540048009298696E-3</v>
      </c>
      <c r="I1553">
        <f t="shared" si="49"/>
        <v>0.99284599519907013</v>
      </c>
    </row>
    <row r="1554" spans="1:9" x14ac:dyDescent="0.2">
      <c r="A1554" s="4">
        <v>41702</v>
      </c>
      <c r="B1554">
        <v>4327.8500979999999</v>
      </c>
      <c r="C1554">
        <v>4357.2099609999996</v>
      </c>
      <c r="D1554">
        <v>4327.5400390000004</v>
      </c>
      <c r="E1554">
        <v>4351.9702150000003</v>
      </c>
      <c r="F1554">
        <v>4351.9702150000003</v>
      </c>
      <c r="G1554">
        <v>2477850000</v>
      </c>
      <c r="H1554">
        <f t="shared" si="48"/>
        <v>1.7457371099569352E-2</v>
      </c>
      <c r="I1554">
        <f t="shared" si="49"/>
        <v>1.0174573710995694</v>
      </c>
    </row>
    <row r="1555" spans="1:9" x14ac:dyDescent="0.2">
      <c r="A1555" s="4">
        <v>41703</v>
      </c>
      <c r="B1555">
        <v>4352.7597660000001</v>
      </c>
      <c r="C1555">
        <v>4362.5</v>
      </c>
      <c r="D1555">
        <v>4344.1499020000001</v>
      </c>
      <c r="E1555">
        <v>4357.9702150000003</v>
      </c>
      <c r="F1555">
        <v>4357.9702150000003</v>
      </c>
      <c r="G1555">
        <v>2215980000</v>
      </c>
      <c r="H1555">
        <f t="shared" si="48"/>
        <v>1.3786859062867585E-3</v>
      </c>
      <c r="I1555">
        <f t="shared" si="49"/>
        <v>1.0013786859062868</v>
      </c>
    </row>
    <row r="1556" spans="1:9" x14ac:dyDescent="0.2">
      <c r="A1556" s="4">
        <v>41704</v>
      </c>
      <c r="B1556">
        <v>4368.8100590000004</v>
      </c>
      <c r="C1556">
        <v>4371.7099609999996</v>
      </c>
      <c r="D1556">
        <v>4341</v>
      </c>
      <c r="E1556">
        <v>4352.1298829999996</v>
      </c>
      <c r="F1556">
        <v>4352.1298829999996</v>
      </c>
      <c r="G1556">
        <v>2136260000</v>
      </c>
      <c r="H1556">
        <f t="shared" si="48"/>
        <v>-1.3401495907195971E-3</v>
      </c>
      <c r="I1556">
        <f t="shared" si="49"/>
        <v>0.9986598504092804</v>
      </c>
    </row>
    <row r="1557" spans="1:9" x14ac:dyDescent="0.2">
      <c r="A1557" s="4">
        <v>41705</v>
      </c>
      <c r="B1557">
        <v>4370.9799800000001</v>
      </c>
      <c r="C1557">
        <v>4371.3901370000003</v>
      </c>
      <c r="D1557">
        <v>4319.1499020000001</v>
      </c>
      <c r="E1557">
        <v>4336.2202150000003</v>
      </c>
      <c r="F1557">
        <v>4336.2202150000003</v>
      </c>
      <c r="G1557">
        <v>2175560000</v>
      </c>
      <c r="H1557">
        <f t="shared" si="48"/>
        <v>-3.6556050549283459E-3</v>
      </c>
      <c r="I1557">
        <f t="shared" si="49"/>
        <v>0.99634439494507165</v>
      </c>
    </row>
    <row r="1558" spans="1:9" x14ac:dyDescent="0.2">
      <c r="A1558" s="4">
        <v>41708</v>
      </c>
      <c r="B1558">
        <v>4332.6201170000004</v>
      </c>
      <c r="C1558">
        <v>4339.9301759999998</v>
      </c>
      <c r="D1558">
        <v>4307.8398440000001</v>
      </c>
      <c r="E1558">
        <v>4334.4501950000003</v>
      </c>
      <c r="F1558">
        <v>4334.4501950000003</v>
      </c>
      <c r="G1558">
        <v>2111610000</v>
      </c>
      <c r="H1558">
        <f t="shared" si="48"/>
        <v>-4.0819421344817641E-4</v>
      </c>
      <c r="I1558">
        <f t="shared" si="49"/>
        <v>0.99959180578655182</v>
      </c>
    </row>
    <row r="1559" spans="1:9" x14ac:dyDescent="0.2">
      <c r="A1559" s="4">
        <v>41709</v>
      </c>
      <c r="B1559">
        <v>4342.9301759999998</v>
      </c>
      <c r="C1559">
        <v>4354.4301759999998</v>
      </c>
      <c r="D1559">
        <v>4295.4702150000003</v>
      </c>
      <c r="E1559">
        <v>4307.1899409999996</v>
      </c>
      <c r="F1559">
        <v>4307.1899409999996</v>
      </c>
      <c r="G1559">
        <v>2477780000</v>
      </c>
      <c r="H1559">
        <f t="shared" si="48"/>
        <v>-6.2892068829044634E-3</v>
      </c>
      <c r="I1559">
        <f t="shared" si="49"/>
        <v>0.99371079311709554</v>
      </c>
    </row>
    <row r="1560" spans="1:9" x14ac:dyDescent="0.2">
      <c r="A1560" s="4">
        <v>41710</v>
      </c>
      <c r="B1560">
        <v>4288.6000979999999</v>
      </c>
      <c r="C1560">
        <v>4323.330078</v>
      </c>
      <c r="D1560">
        <v>4270.2202150000003</v>
      </c>
      <c r="E1560">
        <v>4323.330078</v>
      </c>
      <c r="F1560">
        <v>4323.330078</v>
      </c>
      <c r="G1560">
        <v>2131880000</v>
      </c>
      <c r="H1560">
        <f t="shared" si="48"/>
        <v>3.7472545258250278E-3</v>
      </c>
      <c r="I1560">
        <f t="shared" si="49"/>
        <v>1.003747254525825</v>
      </c>
    </row>
    <row r="1561" spans="1:9" x14ac:dyDescent="0.2">
      <c r="A1561" s="4">
        <v>41711</v>
      </c>
      <c r="B1561">
        <v>4338.2597660000001</v>
      </c>
      <c r="C1561">
        <v>4339.8999020000001</v>
      </c>
      <c r="D1561">
        <v>4242.9501950000003</v>
      </c>
      <c r="E1561">
        <v>4260.419922</v>
      </c>
      <c r="F1561">
        <v>4260.419922</v>
      </c>
      <c r="G1561">
        <v>2383600000</v>
      </c>
      <c r="H1561">
        <f t="shared" si="48"/>
        <v>-1.4551319206490554E-2</v>
      </c>
      <c r="I1561">
        <f t="shared" si="49"/>
        <v>0.98544868079350945</v>
      </c>
    </row>
    <row r="1562" spans="1:9" x14ac:dyDescent="0.2">
      <c r="A1562" s="4">
        <v>41712</v>
      </c>
      <c r="B1562">
        <v>4250.4501950000003</v>
      </c>
      <c r="C1562">
        <v>4272.3398440000001</v>
      </c>
      <c r="D1562">
        <v>4241.9399409999996</v>
      </c>
      <c r="E1562">
        <v>4245.3999020000001</v>
      </c>
      <c r="F1562">
        <v>4245.3999020000001</v>
      </c>
      <c r="G1562">
        <v>2196890000</v>
      </c>
      <c r="H1562">
        <f t="shared" si="48"/>
        <v>-3.5254787732165171E-3</v>
      </c>
      <c r="I1562">
        <f t="shared" si="49"/>
        <v>0.99647452122678348</v>
      </c>
    </row>
    <row r="1563" spans="1:9" x14ac:dyDescent="0.2">
      <c r="A1563" s="4">
        <v>41715</v>
      </c>
      <c r="B1563">
        <v>4274.2202150000003</v>
      </c>
      <c r="C1563">
        <v>4301.2797849999997</v>
      </c>
      <c r="D1563">
        <v>4273.0097660000001</v>
      </c>
      <c r="E1563">
        <v>4279.9501950000003</v>
      </c>
      <c r="F1563">
        <v>4279.9501950000003</v>
      </c>
      <c r="G1563">
        <v>1810410000</v>
      </c>
      <c r="H1563">
        <f t="shared" si="48"/>
        <v>8.1382893950046054E-3</v>
      </c>
      <c r="I1563">
        <f t="shared" si="49"/>
        <v>1.0081382893950046</v>
      </c>
    </row>
    <row r="1564" spans="1:9" x14ac:dyDescent="0.2">
      <c r="A1564" s="4">
        <v>41716</v>
      </c>
      <c r="B1564">
        <v>4286.2202150000003</v>
      </c>
      <c r="C1564">
        <v>4334.6601559999999</v>
      </c>
      <c r="D1564">
        <v>4284.1098629999997</v>
      </c>
      <c r="E1564">
        <v>4333.3100590000004</v>
      </c>
      <c r="F1564">
        <v>4333.3100590000004</v>
      </c>
      <c r="G1564">
        <v>1962890000</v>
      </c>
      <c r="H1564">
        <f t="shared" si="48"/>
        <v>1.246740302313265E-2</v>
      </c>
      <c r="I1564">
        <f t="shared" si="49"/>
        <v>1.0124674030231327</v>
      </c>
    </row>
    <row r="1565" spans="1:9" x14ac:dyDescent="0.2">
      <c r="A1565" s="4">
        <v>41717</v>
      </c>
      <c r="B1565">
        <v>4331.4599609999996</v>
      </c>
      <c r="C1565">
        <v>4334.2998049999997</v>
      </c>
      <c r="D1565">
        <v>4283.5400390000004</v>
      </c>
      <c r="E1565">
        <v>4307.6000979999999</v>
      </c>
      <c r="F1565">
        <v>4307.6000979999999</v>
      </c>
      <c r="G1565">
        <v>1992750000</v>
      </c>
      <c r="H1565">
        <f t="shared" si="48"/>
        <v>-5.9330997897559801E-3</v>
      </c>
      <c r="I1565">
        <f t="shared" si="49"/>
        <v>0.99406690021024402</v>
      </c>
    </row>
    <row r="1566" spans="1:9" x14ac:dyDescent="0.2">
      <c r="A1566" s="4">
        <v>41718</v>
      </c>
      <c r="B1566">
        <v>4297.9902339999999</v>
      </c>
      <c r="C1566">
        <v>4329.6098629999997</v>
      </c>
      <c r="D1566">
        <v>4287.4101559999999</v>
      </c>
      <c r="E1566">
        <v>4319.2900390000004</v>
      </c>
      <c r="F1566">
        <v>4319.2900390000004</v>
      </c>
      <c r="G1566">
        <v>1847270000</v>
      </c>
      <c r="H1566">
        <f t="shared" si="48"/>
        <v>2.7137943945698684E-3</v>
      </c>
      <c r="I1566">
        <f t="shared" si="49"/>
        <v>1.0027137943945699</v>
      </c>
    </row>
    <row r="1567" spans="1:9" x14ac:dyDescent="0.2">
      <c r="A1567" s="4">
        <v>41719</v>
      </c>
      <c r="B1567">
        <v>4339.8999020000001</v>
      </c>
      <c r="C1567">
        <v>4344.3901370000003</v>
      </c>
      <c r="D1567">
        <v>4268.3398440000001</v>
      </c>
      <c r="E1567">
        <v>4276.7900390000004</v>
      </c>
      <c r="F1567">
        <v>4276.7900390000004</v>
      </c>
      <c r="G1567">
        <v>3245740000</v>
      </c>
      <c r="H1567">
        <f t="shared" si="48"/>
        <v>-9.8395800273323175E-3</v>
      </c>
      <c r="I1567">
        <f t="shared" si="49"/>
        <v>0.99016041997266768</v>
      </c>
    </row>
    <row r="1568" spans="1:9" x14ac:dyDescent="0.2">
      <c r="A1568" s="4">
        <v>41722</v>
      </c>
      <c r="B1568">
        <v>4289.4902339999999</v>
      </c>
      <c r="C1568">
        <v>4289.4902339999999</v>
      </c>
      <c r="D1568">
        <v>4190.6098629999997</v>
      </c>
      <c r="E1568">
        <v>4226.3901370000003</v>
      </c>
      <c r="F1568">
        <v>4226.3901370000003</v>
      </c>
      <c r="G1568">
        <v>2434650000</v>
      </c>
      <c r="H1568">
        <f t="shared" si="48"/>
        <v>-1.1784516317238869E-2</v>
      </c>
      <c r="I1568">
        <f t="shared" si="49"/>
        <v>0.98821548368276113</v>
      </c>
    </row>
    <row r="1569" spans="1:9" x14ac:dyDescent="0.2">
      <c r="A1569" s="4">
        <v>41723</v>
      </c>
      <c r="B1569">
        <v>4252.6499020000001</v>
      </c>
      <c r="C1569">
        <v>4274.3198240000002</v>
      </c>
      <c r="D1569">
        <v>4203.6401370000003</v>
      </c>
      <c r="E1569">
        <v>4234.2700199999999</v>
      </c>
      <c r="F1569">
        <v>4234.2700199999999</v>
      </c>
      <c r="G1569">
        <v>2270760000</v>
      </c>
      <c r="H1569">
        <f t="shared" si="48"/>
        <v>1.8644476123996778E-3</v>
      </c>
      <c r="I1569">
        <f t="shared" si="49"/>
        <v>1.0018644476123997</v>
      </c>
    </row>
    <row r="1570" spans="1:9" x14ac:dyDescent="0.2">
      <c r="A1570" s="4">
        <v>41724</v>
      </c>
      <c r="B1570">
        <v>4254.9799800000001</v>
      </c>
      <c r="C1570">
        <v>4263.0698240000002</v>
      </c>
      <c r="D1570">
        <v>4173.580078</v>
      </c>
      <c r="E1570">
        <v>4173.580078</v>
      </c>
      <c r="F1570">
        <v>4173.580078</v>
      </c>
      <c r="G1570">
        <v>2455460000</v>
      </c>
      <c r="H1570">
        <f t="shared" si="48"/>
        <v>-1.4333035378787717E-2</v>
      </c>
      <c r="I1570">
        <f t="shared" si="49"/>
        <v>0.98566696462121228</v>
      </c>
    </row>
    <row r="1571" spans="1:9" x14ac:dyDescent="0.2">
      <c r="A1571" s="4">
        <v>41725</v>
      </c>
      <c r="B1571">
        <v>4169.3500979999999</v>
      </c>
      <c r="C1571">
        <v>4186.1298829999996</v>
      </c>
      <c r="D1571">
        <v>4131.8100590000004</v>
      </c>
      <c r="E1571">
        <v>4151.2299800000001</v>
      </c>
      <c r="F1571">
        <v>4151.2299800000001</v>
      </c>
      <c r="G1571">
        <v>2270650000</v>
      </c>
      <c r="H1571">
        <f t="shared" si="48"/>
        <v>-5.3551381744926241E-3</v>
      </c>
      <c r="I1571">
        <f t="shared" si="49"/>
        <v>0.99464486182550738</v>
      </c>
    </row>
    <row r="1572" spans="1:9" x14ac:dyDescent="0.2">
      <c r="A1572" s="4">
        <v>41726</v>
      </c>
      <c r="B1572">
        <v>4163.1801759999998</v>
      </c>
      <c r="C1572">
        <v>4203.4902339999999</v>
      </c>
      <c r="D1572">
        <v>4144.6899409999996</v>
      </c>
      <c r="E1572">
        <v>4155.7597660000001</v>
      </c>
      <c r="F1572">
        <v>4155.7597660000001</v>
      </c>
      <c r="G1572">
        <v>2029840000</v>
      </c>
      <c r="H1572">
        <f t="shared" si="48"/>
        <v>1.0911912907316523E-3</v>
      </c>
      <c r="I1572">
        <f t="shared" si="49"/>
        <v>1.0010911912907317</v>
      </c>
    </row>
    <row r="1573" spans="1:9" x14ac:dyDescent="0.2">
      <c r="A1573" s="4">
        <v>41729</v>
      </c>
      <c r="B1573">
        <v>4185.6298829999996</v>
      </c>
      <c r="C1573">
        <v>4212.9702150000003</v>
      </c>
      <c r="D1573">
        <v>4180.5400390000004</v>
      </c>
      <c r="E1573">
        <v>4198.9902339999999</v>
      </c>
      <c r="F1573">
        <v>4198.9902339999999</v>
      </c>
      <c r="G1573">
        <v>2090850000</v>
      </c>
      <c r="H1573">
        <f t="shared" si="48"/>
        <v>1.0402542599715847E-2</v>
      </c>
      <c r="I1573">
        <f t="shared" si="49"/>
        <v>1.0104025425997158</v>
      </c>
    </row>
    <row r="1574" spans="1:9" x14ac:dyDescent="0.2">
      <c r="A1574" s="4">
        <v>41730</v>
      </c>
      <c r="B1574">
        <v>4219.8701170000004</v>
      </c>
      <c r="C1574">
        <v>4268.2001950000003</v>
      </c>
      <c r="D1574">
        <v>4218.7700199999999</v>
      </c>
      <c r="E1574">
        <v>4268.0400390000004</v>
      </c>
      <c r="F1574">
        <v>4268.0400390000004</v>
      </c>
      <c r="G1574">
        <v>2153130000</v>
      </c>
      <c r="H1574">
        <f t="shared" si="48"/>
        <v>1.6444383328375389E-2</v>
      </c>
      <c r="I1574">
        <f t="shared" si="49"/>
        <v>1.0164443833283754</v>
      </c>
    </row>
    <row r="1575" spans="1:9" x14ac:dyDescent="0.2">
      <c r="A1575" s="4">
        <v>41731</v>
      </c>
      <c r="B1575">
        <v>4281.6098629999997</v>
      </c>
      <c r="C1575">
        <v>4286.0898440000001</v>
      </c>
      <c r="D1575">
        <v>4258.8598629999997</v>
      </c>
      <c r="E1575">
        <v>4276.4599609999996</v>
      </c>
      <c r="F1575">
        <v>4276.4599609999996</v>
      </c>
      <c r="G1575">
        <v>2187100000</v>
      </c>
      <c r="H1575">
        <f t="shared" si="48"/>
        <v>1.9727842107994942E-3</v>
      </c>
      <c r="I1575">
        <f t="shared" si="49"/>
        <v>1.0019727842107995</v>
      </c>
    </row>
    <row r="1576" spans="1:9" x14ac:dyDescent="0.2">
      <c r="A1576" s="4">
        <v>41732</v>
      </c>
      <c r="B1576">
        <v>4282.1801759999998</v>
      </c>
      <c r="C1576">
        <v>4284.6899409999996</v>
      </c>
      <c r="D1576">
        <v>4216.5698240000002</v>
      </c>
      <c r="E1576">
        <v>4237.7402339999999</v>
      </c>
      <c r="F1576">
        <v>4237.7402339999999</v>
      </c>
      <c r="G1576">
        <v>2067370000</v>
      </c>
      <c r="H1576">
        <f t="shared" si="48"/>
        <v>-9.0541539855655273E-3</v>
      </c>
      <c r="I1576">
        <f t="shared" si="49"/>
        <v>0.99094584601443447</v>
      </c>
    </row>
    <row r="1577" spans="1:9" x14ac:dyDescent="0.2">
      <c r="A1577" s="4">
        <v>41733</v>
      </c>
      <c r="B1577">
        <v>4263.9399409999996</v>
      </c>
      <c r="C1577">
        <v>4267.0600590000004</v>
      </c>
      <c r="D1577">
        <v>4118.7099609999996</v>
      </c>
      <c r="E1577">
        <v>4127.7299800000001</v>
      </c>
      <c r="F1577">
        <v>4127.7299800000001</v>
      </c>
      <c r="G1577">
        <v>2621270000</v>
      </c>
      <c r="H1577">
        <f t="shared" si="48"/>
        <v>-2.5959650173309701E-2</v>
      </c>
      <c r="I1577">
        <f t="shared" si="49"/>
        <v>0.9740403498266903</v>
      </c>
    </row>
    <row r="1578" spans="1:9" x14ac:dyDescent="0.2">
      <c r="A1578" s="4">
        <v>41736</v>
      </c>
      <c r="B1578">
        <v>4110.919922</v>
      </c>
      <c r="C1578">
        <v>4133.6801759999998</v>
      </c>
      <c r="D1578">
        <v>4052.139893</v>
      </c>
      <c r="E1578">
        <v>4079.75</v>
      </c>
      <c r="F1578">
        <v>4079.75</v>
      </c>
      <c r="G1578">
        <v>2554680000</v>
      </c>
      <c r="H1578">
        <f t="shared" si="48"/>
        <v>-1.1623817505620915E-2</v>
      </c>
      <c r="I1578">
        <f t="shared" si="49"/>
        <v>0.98837618249437909</v>
      </c>
    </row>
    <row r="1579" spans="1:9" x14ac:dyDescent="0.2">
      <c r="A1579" s="4">
        <v>41737</v>
      </c>
      <c r="B1579">
        <v>4085.179932</v>
      </c>
      <c r="C1579">
        <v>4120.2402339999999</v>
      </c>
      <c r="D1579">
        <v>4066.110107</v>
      </c>
      <c r="E1579">
        <v>4112.9902339999999</v>
      </c>
      <c r="F1579">
        <v>4112.9902339999999</v>
      </c>
      <c r="G1579">
        <v>2198900000</v>
      </c>
      <c r="H1579">
        <f t="shared" si="48"/>
        <v>8.1476154176114424E-3</v>
      </c>
      <c r="I1579">
        <f t="shared" si="49"/>
        <v>1.0081476154176114</v>
      </c>
    </row>
    <row r="1580" spans="1:9" x14ac:dyDescent="0.2">
      <c r="A1580" s="4">
        <v>41738</v>
      </c>
      <c r="B1580">
        <v>4129.6298829999996</v>
      </c>
      <c r="C1580">
        <v>4185.1899409999996</v>
      </c>
      <c r="D1580">
        <v>4121.169922</v>
      </c>
      <c r="E1580">
        <v>4183.8999020000001</v>
      </c>
      <c r="F1580">
        <v>4183.8999020000001</v>
      </c>
      <c r="G1580">
        <v>1957560000</v>
      </c>
      <c r="H1580">
        <f t="shared" si="48"/>
        <v>1.7240417303650668E-2</v>
      </c>
      <c r="I1580">
        <f t="shared" si="49"/>
        <v>1.0172404173036507</v>
      </c>
    </row>
    <row r="1581" spans="1:9" x14ac:dyDescent="0.2">
      <c r="A1581" s="4">
        <v>41739</v>
      </c>
      <c r="B1581">
        <v>4181.2099609999996</v>
      </c>
      <c r="C1581">
        <v>4182.6098629999997</v>
      </c>
      <c r="D1581">
        <v>4042.76001</v>
      </c>
      <c r="E1581">
        <v>4054.110107</v>
      </c>
      <c r="F1581">
        <v>4054.110107</v>
      </c>
      <c r="G1581">
        <v>2421210000</v>
      </c>
      <c r="H1581">
        <f t="shared" si="48"/>
        <v>-3.102124764934211E-2</v>
      </c>
      <c r="I1581">
        <f t="shared" si="49"/>
        <v>0.96897875235065789</v>
      </c>
    </row>
    <row r="1582" spans="1:9" x14ac:dyDescent="0.2">
      <c r="A1582" s="4">
        <v>41740</v>
      </c>
      <c r="B1582">
        <v>4015.070068</v>
      </c>
      <c r="C1582">
        <v>4067.219971</v>
      </c>
      <c r="D1582">
        <v>3991.639893</v>
      </c>
      <c r="E1582">
        <v>3999.7299800000001</v>
      </c>
      <c r="F1582">
        <v>3999.7299800000001</v>
      </c>
      <c r="G1582">
        <v>2264480000</v>
      </c>
      <c r="H1582">
        <f t="shared" si="48"/>
        <v>-1.3413579198577996E-2</v>
      </c>
      <c r="I1582">
        <f t="shared" si="49"/>
        <v>0.986586420801422</v>
      </c>
    </row>
    <row r="1583" spans="1:9" x14ac:dyDescent="0.2">
      <c r="A1583" s="4">
        <v>41743</v>
      </c>
      <c r="B1583">
        <v>4038.0600589999999</v>
      </c>
      <c r="C1583">
        <v>4050.790039</v>
      </c>
      <c r="D1583">
        <v>3986.5</v>
      </c>
      <c r="E1583">
        <v>4022.6899410000001</v>
      </c>
      <c r="F1583">
        <v>4022.6899410000001</v>
      </c>
      <c r="G1583">
        <v>1890480000</v>
      </c>
      <c r="H1583">
        <f t="shared" si="48"/>
        <v>5.740377754200221E-3</v>
      </c>
      <c r="I1583">
        <f t="shared" si="49"/>
        <v>1.0057403777542002</v>
      </c>
    </row>
    <row r="1584" spans="1:9" x14ac:dyDescent="0.2">
      <c r="A1584" s="4">
        <v>41744</v>
      </c>
      <c r="B1584">
        <v>4032.6298830000001</v>
      </c>
      <c r="C1584">
        <v>4054.8000489999999</v>
      </c>
      <c r="D1584">
        <v>3946.030029</v>
      </c>
      <c r="E1584">
        <v>4034.1599120000001</v>
      </c>
      <c r="F1584">
        <v>4034.1599120000001</v>
      </c>
      <c r="G1584">
        <v>2413110000</v>
      </c>
      <c r="H1584">
        <f t="shared" si="48"/>
        <v>2.8513186868059925E-3</v>
      </c>
      <c r="I1584">
        <f t="shared" si="49"/>
        <v>1.002851318686806</v>
      </c>
    </row>
    <row r="1585" spans="1:9" x14ac:dyDescent="0.2">
      <c r="A1585" s="4">
        <v>41745</v>
      </c>
      <c r="B1585">
        <v>4066.820068</v>
      </c>
      <c r="C1585">
        <v>4086.280029</v>
      </c>
      <c r="D1585">
        <v>4038.8100589999999</v>
      </c>
      <c r="E1585">
        <v>4086.2299800000001</v>
      </c>
      <c r="F1585">
        <v>4086.2299800000001</v>
      </c>
      <c r="G1585">
        <v>1863110000</v>
      </c>
      <c r="H1585">
        <f t="shared" si="48"/>
        <v>1.2907289035596348E-2</v>
      </c>
      <c r="I1585">
        <f t="shared" si="49"/>
        <v>1.0129072890355963</v>
      </c>
    </row>
    <row r="1586" spans="1:9" x14ac:dyDescent="0.2">
      <c r="A1586" s="4">
        <v>41746</v>
      </c>
      <c r="B1586">
        <v>4080.3000489999999</v>
      </c>
      <c r="C1586">
        <v>4110.4599609999996</v>
      </c>
      <c r="D1586">
        <v>4064.6999510000001</v>
      </c>
      <c r="E1586">
        <v>4095.5200199999999</v>
      </c>
      <c r="F1586">
        <v>4095.5200199999999</v>
      </c>
      <c r="G1586">
        <v>1954720000</v>
      </c>
      <c r="H1586">
        <f t="shared" si="48"/>
        <v>2.2734990554789114E-3</v>
      </c>
      <c r="I1586">
        <f t="shared" si="49"/>
        <v>1.0022734990554789</v>
      </c>
    </row>
    <row r="1587" spans="1:9" x14ac:dyDescent="0.2">
      <c r="A1587" s="4">
        <v>41750</v>
      </c>
      <c r="B1587">
        <v>4105.3701170000004</v>
      </c>
      <c r="C1587">
        <v>4121.5498049999997</v>
      </c>
      <c r="D1587">
        <v>4081.9099120000001</v>
      </c>
      <c r="E1587">
        <v>4121.5498049999997</v>
      </c>
      <c r="F1587">
        <v>4121.5498049999997</v>
      </c>
      <c r="G1587">
        <v>1544440000</v>
      </c>
      <c r="H1587">
        <f t="shared" si="48"/>
        <v>6.355672752882624E-3</v>
      </c>
      <c r="I1587">
        <f t="shared" si="49"/>
        <v>1.0063556727528826</v>
      </c>
    </row>
    <row r="1588" spans="1:9" x14ac:dyDescent="0.2">
      <c r="A1588" s="4">
        <v>41751</v>
      </c>
      <c r="B1588">
        <v>4132.0600590000004</v>
      </c>
      <c r="C1588">
        <v>4170.7202150000003</v>
      </c>
      <c r="D1588">
        <v>4131.6098629999997</v>
      </c>
      <c r="E1588">
        <v>4161.4599609999996</v>
      </c>
      <c r="F1588">
        <v>4161.4599609999996</v>
      </c>
      <c r="G1588">
        <v>1875930000</v>
      </c>
      <c r="H1588">
        <f t="shared" si="48"/>
        <v>9.6832885415052417E-3</v>
      </c>
      <c r="I1588">
        <f t="shared" si="49"/>
        <v>1.0096832885415052</v>
      </c>
    </row>
    <row r="1589" spans="1:9" x14ac:dyDescent="0.2">
      <c r="A1589" s="4">
        <v>41752</v>
      </c>
      <c r="B1589">
        <v>4160.8999020000001</v>
      </c>
      <c r="C1589">
        <v>4161.4399409999996</v>
      </c>
      <c r="D1589">
        <v>4125.4101559999999</v>
      </c>
      <c r="E1589">
        <v>4126.9702150000003</v>
      </c>
      <c r="F1589">
        <v>4126.9702150000003</v>
      </c>
      <c r="G1589">
        <v>1794760000</v>
      </c>
      <c r="H1589">
        <f t="shared" si="48"/>
        <v>-8.2878956720062735E-3</v>
      </c>
      <c r="I1589">
        <f t="shared" si="49"/>
        <v>0.99171210432799373</v>
      </c>
    </row>
    <row r="1590" spans="1:9" x14ac:dyDescent="0.2">
      <c r="A1590" s="4">
        <v>41753</v>
      </c>
      <c r="B1590">
        <v>4174.6098629999997</v>
      </c>
      <c r="C1590">
        <v>4177.1601559999999</v>
      </c>
      <c r="D1590">
        <v>4107.5200199999999</v>
      </c>
      <c r="E1590">
        <v>4148.3398440000001</v>
      </c>
      <c r="F1590">
        <v>4148.3398440000001</v>
      </c>
      <c r="G1590">
        <v>2130870000</v>
      </c>
      <c r="H1590">
        <f t="shared" si="48"/>
        <v>5.1780429435446251E-3</v>
      </c>
      <c r="I1590">
        <f t="shared" si="49"/>
        <v>1.0051780429435446</v>
      </c>
    </row>
    <row r="1591" spans="1:9" x14ac:dyDescent="0.2">
      <c r="A1591" s="4">
        <v>41754</v>
      </c>
      <c r="B1591">
        <v>4125.1601559999999</v>
      </c>
      <c r="C1591">
        <v>4126.9799800000001</v>
      </c>
      <c r="D1591">
        <v>4068.1000979999999</v>
      </c>
      <c r="E1591">
        <v>4075.5600589999999</v>
      </c>
      <c r="F1591">
        <v>4075.5600589999999</v>
      </c>
      <c r="G1591">
        <v>2087140000</v>
      </c>
      <c r="H1591">
        <f t="shared" si="48"/>
        <v>-1.754431597624917E-2</v>
      </c>
      <c r="I1591">
        <f t="shared" si="49"/>
        <v>0.98245568402375083</v>
      </c>
    </row>
    <row r="1592" spans="1:9" x14ac:dyDescent="0.2">
      <c r="A1592" s="4">
        <v>41757</v>
      </c>
      <c r="B1592">
        <v>4091.8100589999999</v>
      </c>
      <c r="C1592">
        <v>4111.5898440000001</v>
      </c>
      <c r="D1592">
        <v>4014.169922</v>
      </c>
      <c r="E1592">
        <v>4074.3999020000001</v>
      </c>
      <c r="F1592">
        <v>4074.3999020000001</v>
      </c>
      <c r="G1592">
        <v>2348320000</v>
      </c>
      <c r="H1592">
        <f t="shared" si="48"/>
        <v>-2.8466198098042739E-4</v>
      </c>
      <c r="I1592">
        <f t="shared" si="49"/>
        <v>0.99971533801901957</v>
      </c>
    </row>
    <row r="1593" spans="1:9" x14ac:dyDescent="0.2">
      <c r="A1593" s="4">
        <v>41758</v>
      </c>
      <c r="B1593">
        <v>4089.51001</v>
      </c>
      <c r="C1593">
        <v>4111.4501950000003</v>
      </c>
      <c r="D1593">
        <v>4070.25</v>
      </c>
      <c r="E1593">
        <v>4103.5400390000004</v>
      </c>
      <c r="F1593">
        <v>4103.5400390000004</v>
      </c>
      <c r="G1593">
        <v>1911240000</v>
      </c>
      <c r="H1593">
        <f t="shared" si="48"/>
        <v>7.1520070932891144E-3</v>
      </c>
      <c r="I1593">
        <f t="shared" si="49"/>
        <v>1.0071520070932891</v>
      </c>
    </row>
    <row r="1594" spans="1:9" x14ac:dyDescent="0.2">
      <c r="A1594" s="4">
        <v>41759</v>
      </c>
      <c r="B1594">
        <v>4085.1899410000001</v>
      </c>
      <c r="C1594">
        <v>4116.1401370000003</v>
      </c>
      <c r="D1594">
        <v>4070.6298830000001</v>
      </c>
      <c r="E1594">
        <v>4114.5600590000004</v>
      </c>
      <c r="F1594">
        <v>4114.5600590000004</v>
      </c>
      <c r="G1594">
        <v>2151400000</v>
      </c>
      <c r="H1594">
        <f t="shared" si="48"/>
        <v>2.6854910382902997E-3</v>
      </c>
      <c r="I1594">
        <f t="shared" si="49"/>
        <v>1.0026854910382903</v>
      </c>
    </row>
    <row r="1595" spans="1:9" x14ac:dyDescent="0.2">
      <c r="A1595" s="4">
        <v>41760</v>
      </c>
      <c r="B1595">
        <v>4121.25</v>
      </c>
      <c r="C1595">
        <v>4149.5600590000004</v>
      </c>
      <c r="D1595">
        <v>4105.6098629999997</v>
      </c>
      <c r="E1595">
        <v>4127.4501950000003</v>
      </c>
      <c r="F1595">
        <v>4127.4501950000003</v>
      </c>
      <c r="G1595">
        <v>2077040000</v>
      </c>
      <c r="H1595">
        <f t="shared" si="48"/>
        <v>3.1328102677234959E-3</v>
      </c>
      <c r="I1595">
        <f t="shared" si="49"/>
        <v>1.0031328102677235</v>
      </c>
    </row>
    <row r="1596" spans="1:9" x14ac:dyDescent="0.2">
      <c r="A1596" s="4">
        <v>41761</v>
      </c>
      <c r="B1596">
        <v>4138.6298829999996</v>
      </c>
      <c r="C1596">
        <v>4145.0600590000004</v>
      </c>
      <c r="D1596">
        <v>4115.8901370000003</v>
      </c>
      <c r="E1596">
        <v>4123.8999020000001</v>
      </c>
      <c r="F1596">
        <v>4123.8999020000001</v>
      </c>
      <c r="G1596">
        <v>1844790000</v>
      </c>
      <c r="H1596">
        <f t="shared" si="48"/>
        <v>-8.6016616367678989E-4</v>
      </c>
      <c r="I1596">
        <f t="shared" si="49"/>
        <v>0.99913983383632321</v>
      </c>
    </row>
    <row r="1597" spans="1:9" x14ac:dyDescent="0.2">
      <c r="A1597" s="4">
        <v>41764</v>
      </c>
      <c r="B1597">
        <v>4099.25</v>
      </c>
      <c r="C1597">
        <v>4138.3398440000001</v>
      </c>
      <c r="D1597">
        <v>4086.3500979999999</v>
      </c>
      <c r="E1597">
        <v>4138.0600590000004</v>
      </c>
      <c r="F1597">
        <v>4138.0600590000004</v>
      </c>
      <c r="G1597">
        <v>1561170000</v>
      </c>
      <c r="H1597">
        <f t="shared" si="48"/>
        <v>3.4336810631927506E-3</v>
      </c>
      <c r="I1597">
        <f t="shared" si="49"/>
        <v>1.0034336810631928</v>
      </c>
    </row>
    <row r="1598" spans="1:9" x14ac:dyDescent="0.2">
      <c r="A1598" s="4">
        <v>41765</v>
      </c>
      <c r="B1598">
        <v>4128.2202150000003</v>
      </c>
      <c r="C1598">
        <v>4132.4599609999996</v>
      </c>
      <c r="D1598">
        <v>4080.76001</v>
      </c>
      <c r="E1598">
        <v>4080.76001</v>
      </c>
      <c r="F1598">
        <v>4080.76001</v>
      </c>
      <c r="G1598">
        <v>1850610000</v>
      </c>
      <c r="H1598">
        <f t="shared" si="48"/>
        <v>-1.3847080076901386E-2</v>
      </c>
      <c r="I1598">
        <f t="shared" si="49"/>
        <v>0.98615291992309861</v>
      </c>
    </row>
    <row r="1599" spans="1:9" x14ac:dyDescent="0.2">
      <c r="A1599" s="4">
        <v>41766</v>
      </c>
      <c r="B1599">
        <v>4085.48999</v>
      </c>
      <c r="C1599">
        <v>4091.030029</v>
      </c>
      <c r="D1599">
        <v>4021.0500489999999</v>
      </c>
      <c r="E1599">
        <v>4067.669922</v>
      </c>
      <c r="F1599">
        <v>4067.669922</v>
      </c>
      <c r="G1599">
        <v>2486030000</v>
      </c>
      <c r="H1599">
        <f t="shared" si="48"/>
        <v>-3.2077573706668083E-3</v>
      </c>
      <c r="I1599">
        <f t="shared" si="49"/>
        <v>0.99679224262933319</v>
      </c>
    </row>
    <row r="1600" spans="1:9" x14ac:dyDescent="0.2">
      <c r="A1600" s="4">
        <v>41767</v>
      </c>
      <c r="B1600">
        <v>4053.280029</v>
      </c>
      <c r="C1600">
        <v>4109.2001950000003</v>
      </c>
      <c r="D1600">
        <v>4039.9099120000001</v>
      </c>
      <c r="E1600">
        <v>4051.5</v>
      </c>
      <c r="F1600">
        <v>4051.5</v>
      </c>
      <c r="G1600">
        <v>2411940000</v>
      </c>
      <c r="H1600">
        <f t="shared" si="48"/>
        <v>-3.9752296302473233E-3</v>
      </c>
      <c r="I1600">
        <f t="shared" si="49"/>
        <v>0.99602477036975268</v>
      </c>
    </row>
    <row r="1601" spans="1:9" x14ac:dyDescent="0.2">
      <c r="A1601" s="4">
        <v>41768</v>
      </c>
      <c r="B1601">
        <v>4043.4399410000001</v>
      </c>
      <c r="C1601">
        <v>4071.8701169999999</v>
      </c>
      <c r="D1601">
        <v>4025.23999</v>
      </c>
      <c r="E1601">
        <v>4071.8701169999999</v>
      </c>
      <c r="F1601">
        <v>4071.8701169999999</v>
      </c>
      <c r="G1601">
        <v>1976160000</v>
      </c>
      <c r="H1601">
        <f t="shared" si="48"/>
        <v>5.0277963717142438E-3</v>
      </c>
      <c r="I1601">
        <f t="shared" si="49"/>
        <v>1.0050277963717142</v>
      </c>
    </row>
    <row r="1602" spans="1:9" x14ac:dyDescent="0.2">
      <c r="A1602" s="4">
        <v>41771</v>
      </c>
      <c r="B1602">
        <v>4092.8400879999999</v>
      </c>
      <c r="C1602">
        <v>4146.5400390000004</v>
      </c>
      <c r="D1602">
        <v>4092.0900879999999</v>
      </c>
      <c r="E1602">
        <v>4143.8598629999997</v>
      </c>
      <c r="F1602">
        <v>4143.8598629999997</v>
      </c>
      <c r="G1602">
        <v>1880020000</v>
      </c>
      <c r="H1602">
        <f t="shared" si="48"/>
        <v>1.7679774632163081E-2</v>
      </c>
      <c r="I1602">
        <f t="shared" si="49"/>
        <v>1.0176797746321631</v>
      </c>
    </row>
    <row r="1603" spans="1:9" x14ac:dyDescent="0.2">
      <c r="A1603" s="4">
        <v>41772</v>
      </c>
      <c r="B1603">
        <v>4144.8999020000001</v>
      </c>
      <c r="C1603">
        <v>4155.1298829999996</v>
      </c>
      <c r="D1603">
        <v>4128.0097660000001</v>
      </c>
      <c r="E1603">
        <v>4130.169922</v>
      </c>
      <c r="F1603">
        <v>4130.169922</v>
      </c>
      <c r="G1603">
        <v>1923480000</v>
      </c>
      <c r="H1603">
        <f t="shared" si="48"/>
        <v>-3.3036689107746042E-3</v>
      </c>
      <c r="I1603">
        <f t="shared" si="49"/>
        <v>0.9966963310892254</v>
      </c>
    </row>
    <row r="1604" spans="1:9" x14ac:dyDescent="0.2">
      <c r="A1604" s="4">
        <v>41773</v>
      </c>
      <c r="B1604">
        <v>4122.080078</v>
      </c>
      <c r="C1604">
        <v>4132.330078</v>
      </c>
      <c r="D1604">
        <v>4093.830078</v>
      </c>
      <c r="E1604">
        <v>4100.6298829999996</v>
      </c>
      <c r="F1604">
        <v>4100.6298829999996</v>
      </c>
      <c r="G1604">
        <v>1764430000</v>
      </c>
      <c r="H1604">
        <f t="shared" ref="H1604:H1667" si="50">+F1604/F1603-1</f>
        <v>-7.1522575482065864E-3</v>
      </c>
      <c r="I1604">
        <f t="shared" ref="I1604:I1667" si="51">1+H1604</f>
        <v>0.99284774245179341</v>
      </c>
    </row>
    <row r="1605" spans="1:9" x14ac:dyDescent="0.2">
      <c r="A1605" s="4">
        <v>41774</v>
      </c>
      <c r="B1605">
        <v>4096.5297849999997</v>
      </c>
      <c r="C1605">
        <v>4098.25</v>
      </c>
      <c r="D1605">
        <v>4035.959961</v>
      </c>
      <c r="E1605">
        <v>4069.290039</v>
      </c>
      <c r="F1605">
        <v>4069.290039</v>
      </c>
      <c r="G1605">
        <v>2083030000</v>
      </c>
      <c r="H1605">
        <f t="shared" si="50"/>
        <v>-7.6426902437416455E-3</v>
      </c>
      <c r="I1605">
        <f t="shared" si="51"/>
        <v>0.99235730975625835</v>
      </c>
    </row>
    <row r="1606" spans="1:9" x14ac:dyDescent="0.2">
      <c r="A1606" s="4">
        <v>41775</v>
      </c>
      <c r="B1606">
        <v>4070.3500979999999</v>
      </c>
      <c r="C1606">
        <v>4091.1599120000001</v>
      </c>
      <c r="D1606">
        <v>4044.2700199999999</v>
      </c>
      <c r="E1606">
        <v>4090.5900879999999</v>
      </c>
      <c r="F1606">
        <v>4090.5900879999999</v>
      </c>
      <c r="G1606">
        <v>1741070000</v>
      </c>
      <c r="H1606">
        <f t="shared" si="50"/>
        <v>5.2343403384522702E-3</v>
      </c>
      <c r="I1606">
        <f t="shared" si="51"/>
        <v>1.0052343403384523</v>
      </c>
    </row>
    <row r="1607" spans="1:9" x14ac:dyDescent="0.2">
      <c r="A1607" s="4">
        <v>41778</v>
      </c>
      <c r="B1607">
        <v>4080.330078</v>
      </c>
      <c r="C1607">
        <v>4128.4702150000003</v>
      </c>
      <c r="D1607">
        <v>4075.6999510000001</v>
      </c>
      <c r="E1607">
        <v>4125.8100590000004</v>
      </c>
      <c r="F1607">
        <v>4125.8100590000004</v>
      </c>
      <c r="G1607">
        <v>1601400000</v>
      </c>
      <c r="H1607">
        <f t="shared" si="50"/>
        <v>8.6099976390496824E-3</v>
      </c>
      <c r="I1607">
        <f t="shared" si="51"/>
        <v>1.0086099976390497</v>
      </c>
    </row>
    <row r="1608" spans="1:9" x14ac:dyDescent="0.2">
      <c r="A1608" s="4">
        <v>41779</v>
      </c>
      <c r="B1608">
        <v>4121.1098629999997</v>
      </c>
      <c r="C1608">
        <v>4124.8598629999997</v>
      </c>
      <c r="D1608">
        <v>4080.610107</v>
      </c>
      <c r="E1608">
        <v>4096.8901370000003</v>
      </c>
      <c r="F1608">
        <v>4096.8901370000003</v>
      </c>
      <c r="G1608">
        <v>1797910000</v>
      </c>
      <c r="H1608">
        <f t="shared" si="50"/>
        <v>-7.0095136679678705E-3</v>
      </c>
      <c r="I1608">
        <f t="shared" si="51"/>
        <v>0.99299048633203213</v>
      </c>
    </row>
    <row r="1609" spans="1:9" x14ac:dyDescent="0.2">
      <c r="A1609" s="4">
        <v>41780</v>
      </c>
      <c r="B1609">
        <v>4105.9599609999996</v>
      </c>
      <c r="C1609">
        <v>4133.6098629999997</v>
      </c>
      <c r="D1609">
        <v>4103.6098629999997</v>
      </c>
      <c r="E1609">
        <v>4131.5400390000004</v>
      </c>
      <c r="F1609">
        <v>4131.5400390000004</v>
      </c>
      <c r="G1609">
        <v>1703500000</v>
      </c>
      <c r="H1609">
        <f t="shared" si="50"/>
        <v>8.4576107343148355E-3</v>
      </c>
      <c r="I1609">
        <f t="shared" si="51"/>
        <v>1.0084576107343148</v>
      </c>
    </row>
    <row r="1610" spans="1:9" x14ac:dyDescent="0.2">
      <c r="A1610" s="4">
        <v>41781</v>
      </c>
      <c r="B1610">
        <v>4136.0898440000001</v>
      </c>
      <c r="C1610">
        <v>4164.8500979999999</v>
      </c>
      <c r="D1610">
        <v>4131.4702150000003</v>
      </c>
      <c r="E1610">
        <v>4154.3398440000001</v>
      </c>
      <c r="F1610">
        <v>4154.3398440000001</v>
      </c>
      <c r="G1610">
        <v>1835810000</v>
      </c>
      <c r="H1610">
        <f t="shared" si="50"/>
        <v>5.5184761093391987E-3</v>
      </c>
      <c r="I1610">
        <f t="shared" si="51"/>
        <v>1.0055184761093392</v>
      </c>
    </row>
    <row r="1611" spans="1:9" x14ac:dyDescent="0.2">
      <c r="A1611" s="4">
        <v>41782</v>
      </c>
      <c r="B1611">
        <v>4159.7797849999997</v>
      </c>
      <c r="C1611">
        <v>4186.580078</v>
      </c>
      <c r="D1611">
        <v>4148.2998049999997</v>
      </c>
      <c r="E1611">
        <v>4185.8100590000004</v>
      </c>
      <c r="F1611">
        <v>4185.8100590000004</v>
      </c>
      <c r="G1611">
        <v>1536610000</v>
      </c>
      <c r="H1611">
        <f t="shared" si="50"/>
        <v>7.5752625403171514E-3</v>
      </c>
      <c r="I1611">
        <f t="shared" si="51"/>
        <v>1.0075752625403172</v>
      </c>
    </row>
    <row r="1612" spans="1:9" x14ac:dyDescent="0.2">
      <c r="A1612" s="4">
        <v>41786</v>
      </c>
      <c r="B1612">
        <v>4206.4399409999996</v>
      </c>
      <c r="C1612">
        <v>4237.0698240000002</v>
      </c>
      <c r="D1612">
        <v>4204.7202150000003</v>
      </c>
      <c r="E1612">
        <v>4237.0698240000002</v>
      </c>
      <c r="F1612">
        <v>4237.0698240000002</v>
      </c>
      <c r="G1612">
        <v>1812330000</v>
      </c>
      <c r="H1612">
        <f t="shared" si="50"/>
        <v>1.224608003647587E-2</v>
      </c>
      <c r="I1612">
        <f t="shared" si="51"/>
        <v>1.0122460800364759</v>
      </c>
    </row>
    <row r="1613" spans="1:9" x14ac:dyDescent="0.2">
      <c r="A1613" s="4">
        <v>41787</v>
      </c>
      <c r="B1613">
        <v>4234.9599609999996</v>
      </c>
      <c r="C1613">
        <v>4238.169922</v>
      </c>
      <c r="D1613">
        <v>4216.8901370000003</v>
      </c>
      <c r="E1613">
        <v>4225.080078</v>
      </c>
      <c r="F1613">
        <v>4225.080078</v>
      </c>
      <c r="G1613">
        <v>1785140000</v>
      </c>
      <c r="H1613">
        <f t="shared" si="50"/>
        <v>-2.829725847822151E-3</v>
      </c>
      <c r="I1613">
        <f t="shared" si="51"/>
        <v>0.99717027415217785</v>
      </c>
    </row>
    <row r="1614" spans="1:9" x14ac:dyDescent="0.2">
      <c r="A1614" s="4">
        <v>41788</v>
      </c>
      <c r="B1614">
        <v>4238.0400390000004</v>
      </c>
      <c r="C1614">
        <v>4247.9501950000003</v>
      </c>
      <c r="D1614">
        <v>4228.9599609999996</v>
      </c>
      <c r="E1614">
        <v>4247.9501950000003</v>
      </c>
      <c r="F1614">
        <v>4247.9501950000003</v>
      </c>
      <c r="G1614">
        <v>1714000000</v>
      </c>
      <c r="H1614">
        <f t="shared" si="50"/>
        <v>5.4129428502633914E-3</v>
      </c>
      <c r="I1614">
        <f t="shared" si="51"/>
        <v>1.0054129428502634</v>
      </c>
    </row>
    <row r="1615" spans="1:9" x14ac:dyDescent="0.2">
      <c r="A1615" s="4">
        <v>41789</v>
      </c>
      <c r="B1615">
        <v>4251.4902339999999</v>
      </c>
      <c r="C1615">
        <v>4252.080078</v>
      </c>
      <c r="D1615">
        <v>4221.9501950000003</v>
      </c>
      <c r="E1615">
        <v>4242.6201170000004</v>
      </c>
      <c r="F1615">
        <v>4242.6201170000004</v>
      </c>
      <c r="G1615">
        <v>1903660000</v>
      </c>
      <c r="H1615">
        <f t="shared" si="50"/>
        <v>-1.2547411705234879E-3</v>
      </c>
      <c r="I1615">
        <f t="shared" si="51"/>
        <v>0.99874525882947651</v>
      </c>
    </row>
    <row r="1616" spans="1:9" x14ac:dyDescent="0.2">
      <c r="A1616" s="4">
        <v>41792</v>
      </c>
      <c r="B1616">
        <v>4247.9599609999996</v>
      </c>
      <c r="C1616">
        <v>4247.9599609999996</v>
      </c>
      <c r="D1616">
        <v>4207.6098629999997</v>
      </c>
      <c r="E1616">
        <v>4237.2001950000003</v>
      </c>
      <c r="F1616">
        <v>4237.2001950000003</v>
      </c>
      <c r="G1616">
        <v>1631310000</v>
      </c>
      <c r="H1616">
        <f t="shared" si="50"/>
        <v>-1.2774940603997864E-3</v>
      </c>
      <c r="I1616">
        <f t="shared" si="51"/>
        <v>0.99872250593960021</v>
      </c>
    </row>
    <row r="1617" spans="1:9" x14ac:dyDescent="0.2">
      <c r="A1617" s="4">
        <v>41793</v>
      </c>
      <c r="B1617">
        <v>4222.0400390000004</v>
      </c>
      <c r="C1617">
        <v>4240.3500979999999</v>
      </c>
      <c r="D1617">
        <v>4215.7998049999997</v>
      </c>
      <c r="E1617">
        <v>4234.080078</v>
      </c>
      <c r="F1617">
        <v>4234.080078</v>
      </c>
      <c r="G1617">
        <v>1718640000</v>
      </c>
      <c r="H1617">
        <f t="shared" si="50"/>
        <v>-7.3636289446088465E-4</v>
      </c>
      <c r="I1617">
        <f t="shared" si="51"/>
        <v>0.99926363710553912</v>
      </c>
    </row>
    <row r="1618" spans="1:9" x14ac:dyDescent="0.2">
      <c r="A1618" s="4">
        <v>41794</v>
      </c>
      <c r="B1618">
        <v>4222.2099609999996</v>
      </c>
      <c r="C1618">
        <v>4256.1899409999996</v>
      </c>
      <c r="D1618">
        <v>4216.2299800000001</v>
      </c>
      <c r="E1618">
        <v>4251.6401370000003</v>
      </c>
      <c r="F1618">
        <v>4251.6401370000003</v>
      </c>
      <c r="G1618">
        <v>1610090000</v>
      </c>
      <c r="H1618">
        <f t="shared" si="50"/>
        <v>4.1473138619274597E-3</v>
      </c>
      <c r="I1618">
        <f t="shared" si="51"/>
        <v>1.0041473138619275</v>
      </c>
    </row>
    <row r="1619" spans="1:9" x14ac:dyDescent="0.2">
      <c r="A1619" s="4">
        <v>41795</v>
      </c>
      <c r="B1619">
        <v>4259.1201170000004</v>
      </c>
      <c r="C1619">
        <v>4299.5</v>
      </c>
      <c r="D1619">
        <v>4241.6801759999998</v>
      </c>
      <c r="E1619">
        <v>4296.2299800000001</v>
      </c>
      <c r="F1619">
        <v>4296.2299800000001</v>
      </c>
      <c r="G1619">
        <v>1926750000</v>
      </c>
      <c r="H1619">
        <f t="shared" si="50"/>
        <v>1.0487680415836698E-2</v>
      </c>
      <c r="I1619">
        <f t="shared" si="51"/>
        <v>1.0104876804158367</v>
      </c>
    </row>
    <row r="1620" spans="1:9" x14ac:dyDescent="0.2">
      <c r="A1620" s="4">
        <v>41796</v>
      </c>
      <c r="B1620">
        <v>4312.7597660000001</v>
      </c>
      <c r="C1620">
        <v>4322.5097660000001</v>
      </c>
      <c r="D1620">
        <v>4305.7402339999999</v>
      </c>
      <c r="E1620">
        <v>4321.3999020000001</v>
      </c>
      <c r="F1620">
        <v>4321.3999020000001</v>
      </c>
      <c r="G1620">
        <v>1616650000</v>
      </c>
      <c r="H1620">
        <f t="shared" si="50"/>
        <v>5.858606759221896E-3</v>
      </c>
      <c r="I1620">
        <f t="shared" si="51"/>
        <v>1.0058586067592219</v>
      </c>
    </row>
    <row r="1621" spans="1:9" x14ac:dyDescent="0.2">
      <c r="A1621" s="4">
        <v>41799</v>
      </c>
      <c r="B1621">
        <v>4324.3500979999999</v>
      </c>
      <c r="C1621">
        <v>4346.7402339999999</v>
      </c>
      <c r="D1621">
        <v>4320.2797849999997</v>
      </c>
      <c r="E1621">
        <v>4336.2402339999999</v>
      </c>
      <c r="F1621">
        <v>4336.2402339999999</v>
      </c>
      <c r="G1621">
        <v>1783060000</v>
      </c>
      <c r="H1621">
        <f t="shared" si="50"/>
        <v>3.4341491962202042E-3</v>
      </c>
      <c r="I1621">
        <f t="shared" si="51"/>
        <v>1.0034341491962202</v>
      </c>
    </row>
    <row r="1622" spans="1:9" x14ac:dyDescent="0.2">
      <c r="A1622" s="4">
        <v>41800</v>
      </c>
      <c r="B1622">
        <v>4329.2001950000003</v>
      </c>
      <c r="C1622">
        <v>4338.8701170000004</v>
      </c>
      <c r="D1622">
        <v>4319.9301759999998</v>
      </c>
      <c r="E1622">
        <v>4338</v>
      </c>
      <c r="F1622">
        <v>4338</v>
      </c>
      <c r="G1622">
        <v>1787120000</v>
      </c>
      <c r="H1622">
        <f t="shared" si="50"/>
        <v>4.0582760756713299E-4</v>
      </c>
      <c r="I1622">
        <f t="shared" si="51"/>
        <v>1.0004058276075671</v>
      </c>
    </row>
    <row r="1623" spans="1:9" x14ac:dyDescent="0.2">
      <c r="A1623" s="4">
        <v>41801</v>
      </c>
      <c r="B1623">
        <v>4322.919922</v>
      </c>
      <c r="C1623">
        <v>4338.2099609999996</v>
      </c>
      <c r="D1623">
        <v>4315.4902339999999</v>
      </c>
      <c r="E1623">
        <v>4331.9301759999998</v>
      </c>
      <c r="F1623">
        <v>4331.9301759999998</v>
      </c>
      <c r="G1623">
        <v>1778460000</v>
      </c>
      <c r="H1623">
        <f t="shared" si="50"/>
        <v>-1.399221761180347E-3</v>
      </c>
      <c r="I1623">
        <f t="shared" si="51"/>
        <v>0.99860077823881965</v>
      </c>
    </row>
    <row r="1624" spans="1:9" x14ac:dyDescent="0.2">
      <c r="A1624" s="4">
        <v>41802</v>
      </c>
      <c r="B1624">
        <v>4323.1098629999997</v>
      </c>
      <c r="C1624">
        <v>4328.3500979999999</v>
      </c>
      <c r="D1624">
        <v>4284.5297849999997</v>
      </c>
      <c r="E1624">
        <v>4297.6298829999996</v>
      </c>
      <c r="F1624">
        <v>4297.6298829999996</v>
      </c>
      <c r="G1624">
        <v>1908190000</v>
      </c>
      <c r="H1624">
        <f t="shared" si="50"/>
        <v>-7.9180161282452755E-3</v>
      </c>
      <c r="I1624">
        <f t="shared" si="51"/>
        <v>0.99208198387175472</v>
      </c>
    </row>
    <row r="1625" spans="1:9" x14ac:dyDescent="0.2">
      <c r="A1625" s="4">
        <v>41803</v>
      </c>
      <c r="B1625">
        <v>4315.3100590000004</v>
      </c>
      <c r="C1625">
        <v>4317.669922</v>
      </c>
      <c r="D1625">
        <v>4288.4101559999999</v>
      </c>
      <c r="E1625">
        <v>4310.6499020000001</v>
      </c>
      <c r="F1625">
        <v>4310.6499020000001</v>
      </c>
      <c r="G1625">
        <v>1754560000</v>
      </c>
      <c r="H1625">
        <f t="shared" si="50"/>
        <v>3.0295812702492153E-3</v>
      </c>
      <c r="I1625">
        <f t="shared" si="51"/>
        <v>1.0030295812702492</v>
      </c>
    </row>
    <row r="1626" spans="1:9" x14ac:dyDescent="0.2">
      <c r="A1626" s="4">
        <v>41806</v>
      </c>
      <c r="B1626">
        <v>4303.9301759999998</v>
      </c>
      <c r="C1626">
        <v>4326.8901370000003</v>
      </c>
      <c r="D1626">
        <v>4296.2597660000001</v>
      </c>
      <c r="E1626">
        <v>4321.1000979999999</v>
      </c>
      <c r="F1626">
        <v>4321.1000979999999</v>
      </c>
      <c r="G1626">
        <v>1675120000</v>
      </c>
      <c r="H1626">
        <f t="shared" si="50"/>
        <v>2.424273888526951E-3</v>
      </c>
      <c r="I1626">
        <f t="shared" si="51"/>
        <v>1.002424273888527</v>
      </c>
    </row>
    <row r="1627" spans="1:9" x14ac:dyDescent="0.2">
      <c r="A1627" s="4">
        <v>41807</v>
      </c>
      <c r="B1627">
        <v>4316.0097660000001</v>
      </c>
      <c r="C1627">
        <v>4346.1201170000004</v>
      </c>
      <c r="D1627">
        <v>4311.1499020000001</v>
      </c>
      <c r="E1627">
        <v>4337.2299800000001</v>
      </c>
      <c r="F1627">
        <v>4337.2299800000001</v>
      </c>
      <c r="G1627">
        <v>1814360000</v>
      </c>
      <c r="H1627">
        <f t="shared" si="50"/>
        <v>3.7328184106324436E-3</v>
      </c>
      <c r="I1627">
        <f t="shared" si="51"/>
        <v>1.0037328184106324</v>
      </c>
    </row>
    <row r="1628" spans="1:9" x14ac:dyDescent="0.2">
      <c r="A1628" s="4">
        <v>41808</v>
      </c>
      <c r="B1628">
        <v>4341.1801759999998</v>
      </c>
      <c r="C1628">
        <v>4365.1000979999999</v>
      </c>
      <c r="D1628">
        <v>4320.5400390000004</v>
      </c>
      <c r="E1628">
        <v>4362.8398440000001</v>
      </c>
      <c r="F1628">
        <v>4362.8398440000001</v>
      </c>
      <c r="G1628">
        <v>1860660000</v>
      </c>
      <c r="H1628">
        <f t="shared" si="50"/>
        <v>5.9046589915898728E-3</v>
      </c>
      <c r="I1628">
        <f t="shared" si="51"/>
        <v>1.0059046589915899</v>
      </c>
    </row>
    <row r="1629" spans="1:9" x14ac:dyDescent="0.2">
      <c r="A1629" s="4">
        <v>41809</v>
      </c>
      <c r="B1629">
        <v>4370.1401370000003</v>
      </c>
      <c r="C1629">
        <v>4372.1801759999998</v>
      </c>
      <c r="D1629">
        <v>4339.6098629999997</v>
      </c>
      <c r="E1629">
        <v>4359.330078</v>
      </c>
      <c r="F1629">
        <v>4359.330078</v>
      </c>
      <c r="G1629">
        <v>1845460000</v>
      </c>
      <c r="H1629">
        <f t="shared" si="50"/>
        <v>-8.0446821920976408E-4</v>
      </c>
      <c r="I1629">
        <f t="shared" si="51"/>
        <v>0.99919553178079024</v>
      </c>
    </row>
    <row r="1630" spans="1:9" x14ac:dyDescent="0.2">
      <c r="A1630" s="4">
        <v>41810</v>
      </c>
      <c r="B1630">
        <v>4365.3701170000004</v>
      </c>
      <c r="C1630">
        <v>4368.7998049999997</v>
      </c>
      <c r="D1630">
        <v>4354.0297849999997</v>
      </c>
      <c r="E1630">
        <v>4368.0400390000004</v>
      </c>
      <c r="F1630">
        <v>4368.0400390000004</v>
      </c>
      <c r="G1630">
        <v>2721380000</v>
      </c>
      <c r="H1630">
        <f t="shared" si="50"/>
        <v>1.9980044741179093E-3</v>
      </c>
      <c r="I1630">
        <f t="shared" si="51"/>
        <v>1.0019980044741179</v>
      </c>
    </row>
    <row r="1631" spans="1:9" x14ac:dyDescent="0.2">
      <c r="A1631" s="4">
        <v>41813</v>
      </c>
      <c r="B1631">
        <v>4368.9599609999996</v>
      </c>
      <c r="C1631">
        <v>4371.8100590000004</v>
      </c>
      <c r="D1631">
        <v>4358.6801759999998</v>
      </c>
      <c r="E1631">
        <v>4368.6801759999998</v>
      </c>
      <c r="F1631">
        <v>4368.6801759999998</v>
      </c>
      <c r="G1631">
        <v>1712930000</v>
      </c>
      <c r="H1631">
        <f t="shared" si="50"/>
        <v>1.465501676458647E-4</v>
      </c>
      <c r="I1631">
        <f t="shared" si="51"/>
        <v>1.0001465501676459</v>
      </c>
    </row>
    <row r="1632" spans="1:9" x14ac:dyDescent="0.2">
      <c r="A1632" s="4">
        <v>41814</v>
      </c>
      <c r="B1632">
        <v>4367.8999020000001</v>
      </c>
      <c r="C1632">
        <v>4399.8701170000004</v>
      </c>
      <c r="D1632">
        <v>4342.8999020000001</v>
      </c>
      <c r="E1632">
        <v>4350.3500979999999</v>
      </c>
      <c r="F1632">
        <v>4350.3500979999999</v>
      </c>
      <c r="G1632">
        <v>2014700000</v>
      </c>
      <c r="H1632">
        <f t="shared" si="50"/>
        <v>-4.1957930682815503E-3</v>
      </c>
      <c r="I1632">
        <f t="shared" si="51"/>
        <v>0.99580420693171845</v>
      </c>
    </row>
    <row r="1633" spans="1:9" x14ac:dyDescent="0.2">
      <c r="A1633" s="4">
        <v>41815</v>
      </c>
      <c r="B1633">
        <v>4341.8198240000002</v>
      </c>
      <c r="C1633">
        <v>4383.5498049999997</v>
      </c>
      <c r="D1633">
        <v>4339.4101559999999</v>
      </c>
      <c r="E1633">
        <v>4379.7597660000001</v>
      </c>
      <c r="F1633">
        <v>4379.7597660000001</v>
      </c>
      <c r="G1633">
        <v>1722820000</v>
      </c>
      <c r="H1633">
        <f t="shared" si="50"/>
        <v>6.760299133975689E-3</v>
      </c>
      <c r="I1633">
        <f t="shared" si="51"/>
        <v>1.0067602991339757</v>
      </c>
    </row>
    <row r="1634" spans="1:9" x14ac:dyDescent="0.2">
      <c r="A1634" s="4">
        <v>41816</v>
      </c>
      <c r="B1634">
        <v>4379.4399409999996</v>
      </c>
      <c r="C1634">
        <v>4379.7998049999997</v>
      </c>
      <c r="D1634">
        <v>4347.4501950000003</v>
      </c>
      <c r="E1634">
        <v>4379.0498049999997</v>
      </c>
      <c r="F1634">
        <v>4379.0498049999997</v>
      </c>
      <c r="G1634">
        <v>1554070000</v>
      </c>
      <c r="H1634">
        <f t="shared" si="50"/>
        <v>-1.6210044338771379E-4</v>
      </c>
      <c r="I1634">
        <f t="shared" si="51"/>
        <v>0.99983789955661229</v>
      </c>
    </row>
    <row r="1635" spans="1:9" x14ac:dyDescent="0.2">
      <c r="A1635" s="4">
        <v>41817</v>
      </c>
      <c r="B1635">
        <v>4371.7998049999997</v>
      </c>
      <c r="C1635">
        <v>4398.8500979999999</v>
      </c>
      <c r="D1635">
        <v>4371.6000979999999</v>
      </c>
      <c r="E1635">
        <v>4397.9301759999998</v>
      </c>
      <c r="F1635">
        <v>4397.9301759999998</v>
      </c>
      <c r="G1635">
        <v>3964930000</v>
      </c>
      <c r="H1635">
        <f t="shared" si="50"/>
        <v>4.311522325789241E-3</v>
      </c>
      <c r="I1635">
        <f t="shared" si="51"/>
        <v>1.0043115223257892</v>
      </c>
    </row>
    <row r="1636" spans="1:9" x14ac:dyDescent="0.2">
      <c r="A1636" s="4">
        <v>41820</v>
      </c>
      <c r="B1636">
        <v>4398.3701170000004</v>
      </c>
      <c r="C1636">
        <v>4417.4599609999996</v>
      </c>
      <c r="D1636">
        <v>4396.5898440000001</v>
      </c>
      <c r="E1636">
        <v>4408.1801759999998</v>
      </c>
      <c r="F1636">
        <v>4408.1801759999998</v>
      </c>
      <c r="G1636">
        <v>1848110000</v>
      </c>
      <c r="H1636">
        <f t="shared" si="50"/>
        <v>2.3306418223589809E-3</v>
      </c>
      <c r="I1636">
        <f t="shared" si="51"/>
        <v>1.002330641822359</v>
      </c>
    </row>
    <row r="1637" spans="1:9" x14ac:dyDescent="0.2">
      <c r="A1637" s="4">
        <v>41821</v>
      </c>
      <c r="B1637">
        <v>4424.7099609999996</v>
      </c>
      <c r="C1637">
        <v>4471.6000979999999</v>
      </c>
      <c r="D1637">
        <v>4424.4301759999998</v>
      </c>
      <c r="E1637">
        <v>4458.6499020000001</v>
      </c>
      <c r="F1637">
        <v>4458.6499020000001</v>
      </c>
      <c r="G1637">
        <v>1942550000</v>
      </c>
      <c r="H1637">
        <f t="shared" si="50"/>
        <v>1.1449106884237281E-2</v>
      </c>
      <c r="I1637">
        <f t="shared" si="51"/>
        <v>1.0114491068842373</v>
      </c>
    </row>
    <row r="1638" spans="1:9" x14ac:dyDescent="0.2">
      <c r="A1638" s="4">
        <v>41822</v>
      </c>
      <c r="B1638">
        <v>4457.8598629999997</v>
      </c>
      <c r="C1638">
        <v>4466.919922</v>
      </c>
      <c r="D1638">
        <v>4450.8701170000004</v>
      </c>
      <c r="E1638">
        <v>4457.7299800000001</v>
      </c>
      <c r="F1638">
        <v>4457.7299800000001</v>
      </c>
      <c r="G1638">
        <v>1599480000</v>
      </c>
      <c r="H1638">
        <f t="shared" si="50"/>
        <v>-2.0632299467771009E-4</v>
      </c>
      <c r="I1638">
        <f t="shared" si="51"/>
        <v>0.99979367700532229</v>
      </c>
    </row>
    <row r="1639" spans="1:9" x14ac:dyDescent="0.2">
      <c r="A1639" s="4">
        <v>41823</v>
      </c>
      <c r="B1639">
        <v>4472.8901370000003</v>
      </c>
      <c r="C1639">
        <v>4485.9301759999998</v>
      </c>
      <c r="D1639">
        <v>4463.8500979999999</v>
      </c>
      <c r="E1639">
        <v>4485.9301759999998</v>
      </c>
      <c r="F1639">
        <v>4485.9301759999998</v>
      </c>
      <c r="G1639">
        <v>1001730000</v>
      </c>
      <c r="H1639">
        <f t="shared" si="50"/>
        <v>6.3261337332056744E-3</v>
      </c>
      <c r="I1639">
        <f t="shared" si="51"/>
        <v>1.0063261337332057</v>
      </c>
    </row>
    <row r="1640" spans="1:9" x14ac:dyDescent="0.2">
      <c r="A1640" s="4">
        <v>41827</v>
      </c>
      <c r="B1640">
        <v>4477.7402339999999</v>
      </c>
      <c r="C1640">
        <v>4478.0200199999999</v>
      </c>
      <c r="D1640">
        <v>4447.6000979999999</v>
      </c>
      <c r="E1640">
        <v>4451.5297849999997</v>
      </c>
      <c r="F1640">
        <v>4451.5297849999997</v>
      </c>
      <c r="G1640">
        <v>1691390000</v>
      </c>
      <c r="H1640">
        <f t="shared" si="50"/>
        <v>-7.6685079014480184E-3</v>
      </c>
      <c r="I1640">
        <f t="shared" si="51"/>
        <v>0.99233149209855198</v>
      </c>
    </row>
    <row r="1641" spans="1:9" x14ac:dyDescent="0.2">
      <c r="A1641" s="4">
        <v>41828</v>
      </c>
      <c r="B1641">
        <v>4442.8701170000004</v>
      </c>
      <c r="C1641">
        <v>4443.5600590000004</v>
      </c>
      <c r="D1641">
        <v>4372.0400390000004</v>
      </c>
      <c r="E1641">
        <v>4391.4599609999996</v>
      </c>
      <c r="F1641">
        <v>4391.4599609999996</v>
      </c>
      <c r="G1641">
        <v>2221820000</v>
      </c>
      <c r="H1641">
        <f t="shared" si="50"/>
        <v>-1.3494197927735541E-2</v>
      </c>
      <c r="I1641">
        <f t="shared" si="51"/>
        <v>0.98650580207226446</v>
      </c>
    </row>
    <row r="1642" spans="1:9" x14ac:dyDescent="0.2">
      <c r="A1642" s="4">
        <v>41829</v>
      </c>
      <c r="B1642">
        <v>4403.0297849999997</v>
      </c>
      <c r="C1642">
        <v>4421.9301759999998</v>
      </c>
      <c r="D1642">
        <v>4388.0097660000001</v>
      </c>
      <c r="E1642">
        <v>4419.0297849999997</v>
      </c>
      <c r="F1642">
        <v>4419.0297849999997</v>
      </c>
      <c r="G1642">
        <v>1736960000</v>
      </c>
      <c r="H1642">
        <f t="shared" si="50"/>
        <v>6.2780542791791571E-3</v>
      </c>
      <c r="I1642">
        <f t="shared" si="51"/>
        <v>1.0062780542791792</v>
      </c>
    </row>
    <row r="1643" spans="1:9" x14ac:dyDescent="0.2">
      <c r="A1643" s="4">
        <v>41830</v>
      </c>
      <c r="B1643">
        <v>4352.0400390000004</v>
      </c>
      <c r="C1643">
        <v>4415.8500979999999</v>
      </c>
      <c r="D1643">
        <v>4351.0400390000004</v>
      </c>
      <c r="E1643">
        <v>4396.2001950000003</v>
      </c>
      <c r="F1643">
        <v>4396.2001950000003</v>
      </c>
      <c r="G1643">
        <v>1682920000</v>
      </c>
      <c r="H1643">
        <f t="shared" si="50"/>
        <v>-5.1661996208969274E-3</v>
      </c>
      <c r="I1643">
        <f t="shared" si="51"/>
        <v>0.99483380037910307</v>
      </c>
    </row>
    <row r="1644" spans="1:9" x14ac:dyDescent="0.2">
      <c r="A1644" s="4">
        <v>41831</v>
      </c>
      <c r="B1644">
        <v>4401.0498049999997</v>
      </c>
      <c r="C1644">
        <v>4417.1601559999999</v>
      </c>
      <c r="D1644">
        <v>4389.2900390000004</v>
      </c>
      <c r="E1644">
        <v>4415.4902339999999</v>
      </c>
      <c r="F1644">
        <v>4415.4902339999999</v>
      </c>
      <c r="G1644">
        <v>1511250000</v>
      </c>
      <c r="H1644">
        <f t="shared" si="50"/>
        <v>4.3878891188664504E-3</v>
      </c>
      <c r="I1644">
        <f t="shared" si="51"/>
        <v>1.0043878891188665</v>
      </c>
    </row>
    <row r="1645" spans="1:9" x14ac:dyDescent="0.2">
      <c r="A1645" s="4">
        <v>41834</v>
      </c>
      <c r="B1645">
        <v>4441.3901370000003</v>
      </c>
      <c r="C1645">
        <v>4451.6000979999999</v>
      </c>
      <c r="D1645">
        <v>4432.9501950000003</v>
      </c>
      <c r="E1645">
        <v>4440.419922</v>
      </c>
      <c r="F1645">
        <v>4440.419922</v>
      </c>
      <c r="G1645">
        <v>1579660000</v>
      </c>
      <c r="H1645">
        <f t="shared" si="50"/>
        <v>5.6459615306216904E-3</v>
      </c>
      <c r="I1645">
        <f t="shared" si="51"/>
        <v>1.0056459615306217</v>
      </c>
    </row>
    <row r="1646" spans="1:9" x14ac:dyDescent="0.2">
      <c r="A1646" s="4">
        <v>41835</v>
      </c>
      <c r="B1646">
        <v>4444.9101559999999</v>
      </c>
      <c r="C1646">
        <v>4451.9301759999998</v>
      </c>
      <c r="D1646">
        <v>4389.7001950000003</v>
      </c>
      <c r="E1646">
        <v>4416.3901370000003</v>
      </c>
      <c r="F1646">
        <v>4416.3901370000003</v>
      </c>
      <c r="G1646">
        <v>1772030000</v>
      </c>
      <c r="H1646">
        <f t="shared" si="50"/>
        <v>-5.411601925517151E-3</v>
      </c>
      <c r="I1646">
        <f t="shared" si="51"/>
        <v>0.99458839807448285</v>
      </c>
    </row>
    <row r="1647" spans="1:9" x14ac:dyDescent="0.2">
      <c r="A1647" s="4">
        <v>41836</v>
      </c>
      <c r="B1647">
        <v>4446.169922</v>
      </c>
      <c r="C1647">
        <v>4448.8701170000004</v>
      </c>
      <c r="D1647">
        <v>4419.7099609999996</v>
      </c>
      <c r="E1647">
        <v>4425.9702150000003</v>
      </c>
      <c r="F1647">
        <v>4425.9702150000003</v>
      </c>
      <c r="G1647">
        <v>2059340000</v>
      </c>
      <c r="H1647">
        <f t="shared" si="50"/>
        <v>2.1692100794581393E-3</v>
      </c>
      <c r="I1647">
        <f t="shared" si="51"/>
        <v>1.0021692100794581</v>
      </c>
    </row>
    <row r="1648" spans="1:9" x14ac:dyDescent="0.2">
      <c r="A1648" s="4">
        <v>41837</v>
      </c>
      <c r="B1648">
        <v>4411.5200199999999</v>
      </c>
      <c r="C1648">
        <v>4425.3798829999996</v>
      </c>
      <c r="D1648">
        <v>4352.2299800000001</v>
      </c>
      <c r="E1648">
        <v>4363.4501950000003</v>
      </c>
      <c r="F1648">
        <v>4363.4501950000003</v>
      </c>
      <c r="G1648">
        <v>2055240000</v>
      </c>
      <c r="H1648">
        <f t="shared" si="50"/>
        <v>-1.4125720907048556E-2</v>
      </c>
      <c r="I1648">
        <f t="shared" si="51"/>
        <v>0.98587427909295144</v>
      </c>
    </row>
    <row r="1649" spans="1:9" x14ac:dyDescent="0.2">
      <c r="A1649" s="4">
        <v>41838</v>
      </c>
      <c r="B1649">
        <v>4379.9399409999996</v>
      </c>
      <c r="C1649">
        <v>4434.4399409999996</v>
      </c>
      <c r="D1649">
        <v>4378.2202150000003</v>
      </c>
      <c r="E1649">
        <v>4432.1499020000001</v>
      </c>
      <c r="F1649">
        <v>4432.1499020000001</v>
      </c>
      <c r="G1649">
        <v>1823580000</v>
      </c>
      <c r="H1649">
        <f t="shared" si="50"/>
        <v>1.5744354565733643E-2</v>
      </c>
      <c r="I1649">
        <f t="shared" si="51"/>
        <v>1.0157443545657336</v>
      </c>
    </row>
    <row r="1650" spans="1:9" x14ac:dyDescent="0.2">
      <c r="A1650" s="4">
        <v>41841</v>
      </c>
      <c r="B1650">
        <v>4421.2001950000003</v>
      </c>
      <c r="C1650">
        <v>4432.419922</v>
      </c>
      <c r="D1650">
        <v>4404.5097660000001</v>
      </c>
      <c r="E1650">
        <v>4424.7001950000003</v>
      </c>
      <c r="F1650">
        <v>4424.7001950000003</v>
      </c>
      <c r="G1650">
        <v>1557820000</v>
      </c>
      <c r="H1650">
        <f t="shared" si="50"/>
        <v>-1.6808337183357169E-3</v>
      </c>
      <c r="I1650">
        <f t="shared" si="51"/>
        <v>0.99831916628166428</v>
      </c>
    </row>
    <row r="1651" spans="1:9" x14ac:dyDescent="0.2">
      <c r="A1651" s="4">
        <v>41842</v>
      </c>
      <c r="B1651">
        <v>4444.9399409999996</v>
      </c>
      <c r="C1651">
        <v>4464.1298829999996</v>
      </c>
      <c r="D1651">
        <v>4443.3500979999999</v>
      </c>
      <c r="E1651">
        <v>4456.0200199999999</v>
      </c>
      <c r="F1651">
        <v>4456.0200199999999</v>
      </c>
      <c r="G1651">
        <v>1724440000</v>
      </c>
      <c r="H1651">
        <f t="shared" si="50"/>
        <v>7.0784061336837123E-3</v>
      </c>
      <c r="I1651">
        <f t="shared" si="51"/>
        <v>1.0070784061336837</v>
      </c>
    </row>
    <row r="1652" spans="1:9" x14ac:dyDescent="0.2">
      <c r="A1652" s="4">
        <v>41843</v>
      </c>
      <c r="B1652">
        <v>4468.1601559999999</v>
      </c>
      <c r="C1652">
        <v>4480.7299800000001</v>
      </c>
      <c r="D1652">
        <v>4457.9501950000003</v>
      </c>
      <c r="E1652">
        <v>4473.7001950000003</v>
      </c>
      <c r="F1652">
        <v>4473.7001950000003</v>
      </c>
      <c r="G1652">
        <v>1909810000</v>
      </c>
      <c r="H1652">
        <f t="shared" si="50"/>
        <v>3.9677054682534241E-3</v>
      </c>
      <c r="I1652">
        <f t="shared" si="51"/>
        <v>1.0039677054682534</v>
      </c>
    </row>
    <row r="1653" spans="1:9" x14ac:dyDescent="0.2">
      <c r="A1653" s="4">
        <v>41844</v>
      </c>
      <c r="B1653">
        <v>4481.6098629999997</v>
      </c>
      <c r="C1653">
        <v>4485.5</v>
      </c>
      <c r="D1653">
        <v>4465.9399409999996</v>
      </c>
      <c r="E1653">
        <v>4472.1098629999997</v>
      </c>
      <c r="F1653">
        <v>4472.1098629999997</v>
      </c>
      <c r="G1653">
        <v>1935090000</v>
      </c>
      <c r="H1653">
        <f t="shared" si="50"/>
        <v>-3.5548470632384976E-4</v>
      </c>
      <c r="I1653">
        <f t="shared" si="51"/>
        <v>0.99964451529367615</v>
      </c>
    </row>
    <row r="1654" spans="1:9" x14ac:dyDescent="0.2">
      <c r="A1654" s="4">
        <v>41845</v>
      </c>
      <c r="B1654">
        <v>4448.0600590000004</v>
      </c>
      <c r="C1654">
        <v>4457.9501950000003</v>
      </c>
      <c r="D1654">
        <v>4430.4301759999998</v>
      </c>
      <c r="E1654">
        <v>4449.5600590000004</v>
      </c>
      <c r="F1654">
        <v>4449.5600590000004</v>
      </c>
      <c r="G1654">
        <v>1711430000</v>
      </c>
      <c r="H1654">
        <f t="shared" si="50"/>
        <v>-5.0423188809749497E-3</v>
      </c>
      <c r="I1654">
        <f t="shared" si="51"/>
        <v>0.99495768111902505</v>
      </c>
    </row>
    <row r="1655" spans="1:9" x14ac:dyDescent="0.2">
      <c r="A1655" s="4">
        <v>41848</v>
      </c>
      <c r="B1655">
        <v>4451.1201170000004</v>
      </c>
      <c r="C1655">
        <v>4455.3901370000003</v>
      </c>
      <c r="D1655">
        <v>4413.919922</v>
      </c>
      <c r="E1655">
        <v>4444.9101559999999</v>
      </c>
      <c r="F1655">
        <v>4444.9101559999999</v>
      </c>
      <c r="G1655">
        <v>1783250000</v>
      </c>
      <c r="H1655">
        <f t="shared" si="50"/>
        <v>-1.0450253369644891E-3</v>
      </c>
      <c r="I1655">
        <f t="shared" si="51"/>
        <v>0.99895497466303551</v>
      </c>
    </row>
    <row r="1656" spans="1:9" x14ac:dyDescent="0.2">
      <c r="A1656" s="4">
        <v>41849</v>
      </c>
      <c r="B1656">
        <v>4456.0698240000002</v>
      </c>
      <c r="C1656">
        <v>4470.9702150000003</v>
      </c>
      <c r="D1656">
        <v>4441.0297849999997</v>
      </c>
      <c r="E1656">
        <v>4442.7001950000003</v>
      </c>
      <c r="F1656">
        <v>4442.7001950000003</v>
      </c>
      <c r="G1656">
        <v>2090810000</v>
      </c>
      <c r="H1656">
        <f t="shared" si="50"/>
        <v>-4.9718912698748507E-4</v>
      </c>
      <c r="I1656">
        <f t="shared" si="51"/>
        <v>0.99950281087301251</v>
      </c>
    </row>
    <row r="1657" spans="1:9" x14ac:dyDescent="0.2">
      <c r="A1657" s="4">
        <v>41850</v>
      </c>
      <c r="B1657">
        <v>4468.4399409999996</v>
      </c>
      <c r="C1657">
        <v>4476.0600590000004</v>
      </c>
      <c r="D1657">
        <v>4444.5097660000001</v>
      </c>
      <c r="E1657">
        <v>4462.8999020000001</v>
      </c>
      <c r="F1657">
        <v>4462.8999020000001</v>
      </c>
      <c r="G1657">
        <v>1872430000</v>
      </c>
      <c r="H1657">
        <f t="shared" si="50"/>
        <v>4.5467184625092028E-3</v>
      </c>
      <c r="I1657">
        <f t="shared" si="51"/>
        <v>1.0045467184625092</v>
      </c>
    </row>
    <row r="1658" spans="1:9" x14ac:dyDescent="0.2">
      <c r="A1658" s="4">
        <v>41851</v>
      </c>
      <c r="B1658">
        <v>4421.2900390000004</v>
      </c>
      <c r="C1658">
        <v>4430.7998049999997</v>
      </c>
      <c r="D1658">
        <v>4367.1499020000001</v>
      </c>
      <c r="E1658">
        <v>4369.7700199999999</v>
      </c>
      <c r="F1658">
        <v>4369.7700199999999</v>
      </c>
      <c r="G1658">
        <v>2273380000</v>
      </c>
      <c r="H1658">
        <f t="shared" si="50"/>
        <v>-2.0867571320222766E-2</v>
      </c>
      <c r="I1658">
        <f t="shared" si="51"/>
        <v>0.97913242867977723</v>
      </c>
    </row>
    <row r="1659" spans="1:9" x14ac:dyDescent="0.2">
      <c r="A1659" s="4">
        <v>41852</v>
      </c>
      <c r="B1659">
        <v>4363.3901370000003</v>
      </c>
      <c r="C1659">
        <v>4385.0498049999997</v>
      </c>
      <c r="D1659">
        <v>4324.0200199999999</v>
      </c>
      <c r="E1659">
        <v>4352.6401370000003</v>
      </c>
      <c r="F1659">
        <v>4352.6401370000003</v>
      </c>
      <c r="G1659">
        <v>2050340000</v>
      </c>
      <c r="H1659">
        <f t="shared" si="50"/>
        <v>-3.9200879958436463E-3</v>
      </c>
      <c r="I1659">
        <f t="shared" si="51"/>
        <v>0.99607991200415635</v>
      </c>
    </row>
    <row r="1660" spans="1:9" x14ac:dyDescent="0.2">
      <c r="A1660" s="4">
        <v>41855</v>
      </c>
      <c r="B1660">
        <v>4365.6201170000004</v>
      </c>
      <c r="C1660">
        <v>4395.3798829999996</v>
      </c>
      <c r="D1660">
        <v>4343.0297849999997</v>
      </c>
      <c r="E1660">
        <v>4383.8901370000003</v>
      </c>
      <c r="F1660">
        <v>4383.8901370000003</v>
      </c>
      <c r="G1660">
        <v>1677400000</v>
      </c>
      <c r="H1660">
        <f t="shared" si="50"/>
        <v>7.1795505753753375E-3</v>
      </c>
      <c r="I1660">
        <f t="shared" si="51"/>
        <v>1.0071795505753753</v>
      </c>
    </row>
    <row r="1661" spans="1:9" x14ac:dyDescent="0.2">
      <c r="A1661" s="4">
        <v>41856</v>
      </c>
      <c r="B1661">
        <v>4364.5898440000001</v>
      </c>
      <c r="C1661">
        <v>4383.0200199999999</v>
      </c>
      <c r="D1661">
        <v>4333.580078</v>
      </c>
      <c r="E1661">
        <v>4352.8398440000001</v>
      </c>
      <c r="F1661">
        <v>4352.8398440000001</v>
      </c>
      <c r="G1661">
        <v>1916180000</v>
      </c>
      <c r="H1661">
        <f t="shared" si="50"/>
        <v>-7.0828173219799062E-3</v>
      </c>
      <c r="I1661">
        <f t="shared" si="51"/>
        <v>0.99291718267802009</v>
      </c>
    </row>
    <row r="1662" spans="1:9" x14ac:dyDescent="0.2">
      <c r="A1662" s="4">
        <v>41857</v>
      </c>
      <c r="B1662">
        <v>4326.2797849999997</v>
      </c>
      <c r="C1662">
        <v>4378.9902339999999</v>
      </c>
      <c r="D1662">
        <v>4325.0400390000004</v>
      </c>
      <c r="E1662">
        <v>4355.0498049999997</v>
      </c>
      <c r="F1662">
        <v>4355.0498049999997</v>
      </c>
      <c r="G1662">
        <v>1819310000</v>
      </c>
      <c r="H1662">
        <f t="shared" si="50"/>
        <v>5.0770556216206408E-4</v>
      </c>
      <c r="I1662">
        <f t="shared" si="51"/>
        <v>1.0005077055621621</v>
      </c>
    </row>
    <row r="1663" spans="1:9" x14ac:dyDescent="0.2">
      <c r="A1663" s="4">
        <v>41858</v>
      </c>
      <c r="B1663">
        <v>4373.25</v>
      </c>
      <c r="C1663">
        <v>4379.7001950000003</v>
      </c>
      <c r="D1663">
        <v>4321.8901370000003</v>
      </c>
      <c r="E1663">
        <v>4334.9702150000003</v>
      </c>
      <c r="F1663">
        <v>4334.9702150000003</v>
      </c>
      <c r="G1663">
        <v>1866330000</v>
      </c>
      <c r="H1663">
        <f t="shared" si="50"/>
        <v>-4.6106453195887687E-3</v>
      </c>
      <c r="I1663">
        <f t="shared" si="51"/>
        <v>0.99538935468041123</v>
      </c>
    </row>
    <row r="1664" spans="1:9" x14ac:dyDescent="0.2">
      <c r="A1664" s="4">
        <v>41859</v>
      </c>
      <c r="B1664">
        <v>4340.8798829999996</v>
      </c>
      <c r="C1664">
        <v>4373.1201170000004</v>
      </c>
      <c r="D1664">
        <v>4327.8701170000004</v>
      </c>
      <c r="E1664">
        <v>4370.8999020000001</v>
      </c>
      <c r="F1664">
        <v>4370.8999020000001</v>
      </c>
      <c r="G1664">
        <v>1759060000</v>
      </c>
      <c r="H1664">
        <f t="shared" si="50"/>
        <v>8.2883353790239589E-3</v>
      </c>
      <c r="I1664">
        <f t="shared" si="51"/>
        <v>1.008288335379024</v>
      </c>
    </row>
    <row r="1665" spans="1:9" x14ac:dyDescent="0.2">
      <c r="A1665" s="4">
        <v>41862</v>
      </c>
      <c r="B1665">
        <v>4387.3798829999996</v>
      </c>
      <c r="C1665">
        <v>4415.7797849999997</v>
      </c>
      <c r="D1665">
        <v>4384.1499020000001</v>
      </c>
      <c r="E1665">
        <v>4401.330078</v>
      </c>
      <c r="F1665">
        <v>4401.330078</v>
      </c>
      <c r="G1665">
        <v>1537880000</v>
      </c>
      <c r="H1665">
        <f t="shared" si="50"/>
        <v>6.9619933382769617E-3</v>
      </c>
      <c r="I1665">
        <f t="shared" si="51"/>
        <v>1.006961993338277</v>
      </c>
    </row>
    <row r="1666" spans="1:9" x14ac:dyDescent="0.2">
      <c r="A1666" s="4">
        <v>41863</v>
      </c>
      <c r="B1666">
        <v>4394.6899409999996</v>
      </c>
      <c r="C1666">
        <v>4407.080078</v>
      </c>
      <c r="D1666">
        <v>4371.8398440000001</v>
      </c>
      <c r="E1666">
        <v>4389.25</v>
      </c>
      <c r="F1666">
        <v>4389.25</v>
      </c>
      <c r="G1666">
        <v>1560220000</v>
      </c>
      <c r="H1666">
        <f t="shared" si="50"/>
        <v>-2.7446425934700702E-3</v>
      </c>
      <c r="I1666">
        <f t="shared" si="51"/>
        <v>0.99725535740652993</v>
      </c>
    </row>
    <row r="1667" spans="1:9" x14ac:dyDescent="0.2">
      <c r="A1667" s="4">
        <v>41864</v>
      </c>
      <c r="B1667">
        <v>4407.8701170000004</v>
      </c>
      <c r="C1667">
        <v>4434.3100590000004</v>
      </c>
      <c r="D1667">
        <v>4403.6401370000003</v>
      </c>
      <c r="E1667">
        <v>4434.1298829999996</v>
      </c>
      <c r="F1667">
        <v>4434.1298829999996</v>
      </c>
      <c r="G1667">
        <v>1611690000</v>
      </c>
      <c r="H1667">
        <f t="shared" si="50"/>
        <v>1.0224954832830147E-2</v>
      </c>
      <c r="I1667">
        <f t="shared" si="51"/>
        <v>1.0102249548328301</v>
      </c>
    </row>
    <row r="1668" spans="1:9" x14ac:dyDescent="0.2">
      <c r="A1668" s="4">
        <v>41865</v>
      </c>
      <c r="B1668">
        <v>4438.1298829999996</v>
      </c>
      <c r="C1668">
        <v>4453</v>
      </c>
      <c r="D1668">
        <v>4433.9399409999996</v>
      </c>
      <c r="E1668">
        <v>4453</v>
      </c>
      <c r="F1668">
        <v>4453</v>
      </c>
      <c r="G1668">
        <v>1549820000</v>
      </c>
      <c r="H1668">
        <f t="shared" ref="H1668:H1731" si="52">+F1668/F1667-1</f>
        <v>4.2556527431336644E-3</v>
      </c>
      <c r="I1668">
        <f t="shared" ref="I1668:I1731" si="53">1+H1668</f>
        <v>1.0042556527431337</v>
      </c>
    </row>
    <row r="1669" spans="1:9" x14ac:dyDescent="0.2">
      <c r="A1669" s="4">
        <v>41866</v>
      </c>
      <c r="B1669">
        <v>4479.6401370000003</v>
      </c>
      <c r="C1669">
        <v>4482.4702150000003</v>
      </c>
      <c r="D1669">
        <v>4427.1298829999996</v>
      </c>
      <c r="E1669">
        <v>4464.9301759999998</v>
      </c>
      <c r="F1669">
        <v>4464.9301759999998</v>
      </c>
      <c r="G1669">
        <v>1799460000</v>
      </c>
      <c r="H1669">
        <f t="shared" si="52"/>
        <v>2.679132270379414E-3</v>
      </c>
      <c r="I1669">
        <f t="shared" si="53"/>
        <v>1.0026791322703794</v>
      </c>
    </row>
    <row r="1670" spans="1:9" x14ac:dyDescent="0.2">
      <c r="A1670" s="4">
        <v>41869</v>
      </c>
      <c r="B1670">
        <v>4490.5297849999997</v>
      </c>
      <c r="C1670">
        <v>4509.1601559999999</v>
      </c>
      <c r="D1670">
        <v>4486.4399409999996</v>
      </c>
      <c r="E1670">
        <v>4508.3100590000004</v>
      </c>
      <c r="F1670">
        <v>4508.3100590000004</v>
      </c>
      <c r="G1670">
        <v>1571100000</v>
      </c>
      <c r="H1670">
        <f t="shared" si="52"/>
        <v>9.7156912404088303E-3</v>
      </c>
      <c r="I1670">
        <f t="shared" si="53"/>
        <v>1.0097156912404088</v>
      </c>
    </row>
    <row r="1671" spans="1:9" x14ac:dyDescent="0.2">
      <c r="A1671" s="4">
        <v>41870</v>
      </c>
      <c r="B1671">
        <v>4514.2597660000001</v>
      </c>
      <c r="C1671">
        <v>4528.9101559999999</v>
      </c>
      <c r="D1671">
        <v>4513.919922</v>
      </c>
      <c r="E1671">
        <v>4527.5097660000001</v>
      </c>
      <c r="F1671">
        <v>4527.5097660000001</v>
      </c>
      <c r="G1671">
        <v>1556560000</v>
      </c>
      <c r="H1671">
        <f t="shared" si="52"/>
        <v>4.2587370319995266E-3</v>
      </c>
      <c r="I1671">
        <f t="shared" si="53"/>
        <v>1.0042587370319995</v>
      </c>
    </row>
    <row r="1672" spans="1:9" x14ac:dyDescent="0.2">
      <c r="A1672" s="4">
        <v>41871</v>
      </c>
      <c r="B1672">
        <v>4517.75</v>
      </c>
      <c r="C1672">
        <v>4533.0097660000001</v>
      </c>
      <c r="D1672">
        <v>4515.7299800000001</v>
      </c>
      <c r="E1672">
        <v>4526.4799800000001</v>
      </c>
      <c r="F1672">
        <v>4526.4799800000001</v>
      </c>
      <c r="G1672">
        <v>1502290000</v>
      </c>
      <c r="H1672">
        <f t="shared" si="52"/>
        <v>-2.2745086222308863E-4</v>
      </c>
      <c r="I1672">
        <f t="shared" si="53"/>
        <v>0.99977254913777691</v>
      </c>
    </row>
    <row r="1673" spans="1:9" x14ac:dyDescent="0.2">
      <c r="A1673" s="4">
        <v>41872</v>
      </c>
      <c r="B1673">
        <v>4526.7202150000003</v>
      </c>
      <c r="C1673">
        <v>4534</v>
      </c>
      <c r="D1673">
        <v>4513.8100590000004</v>
      </c>
      <c r="E1673">
        <v>4532.1000979999999</v>
      </c>
      <c r="F1673">
        <v>4532.1000979999999</v>
      </c>
      <c r="G1673">
        <v>1421730000</v>
      </c>
      <c r="H1673">
        <f t="shared" si="52"/>
        <v>1.2416089378131101E-3</v>
      </c>
      <c r="I1673">
        <f t="shared" si="53"/>
        <v>1.0012416089378131</v>
      </c>
    </row>
    <row r="1674" spans="1:9" x14ac:dyDescent="0.2">
      <c r="A1674" s="4">
        <v>41873</v>
      </c>
      <c r="B1674">
        <v>4534.8701170000004</v>
      </c>
      <c r="C1674">
        <v>4547.2402339999999</v>
      </c>
      <c r="D1674">
        <v>4521.7700199999999</v>
      </c>
      <c r="E1674">
        <v>4538.5498049999997</v>
      </c>
      <c r="F1674">
        <v>4538.5498049999997</v>
      </c>
      <c r="G1674">
        <v>1311810000</v>
      </c>
      <c r="H1674">
        <f t="shared" si="52"/>
        <v>1.4231166259646155E-3</v>
      </c>
      <c r="I1674">
        <f t="shared" si="53"/>
        <v>1.0014231166259646</v>
      </c>
    </row>
    <row r="1675" spans="1:9" x14ac:dyDescent="0.2">
      <c r="A1675" s="4">
        <v>41876</v>
      </c>
      <c r="B1675">
        <v>4563.7202150000003</v>
      </c>
      <c r="C1675">
        <v>4571.1401370000003</v>
      </c>
      <c r="D1675">
        <v>4547.7797849999997</v>
      </c>
      <c r="E1675">
        <v>4557.3500979999999</v>
      </c>
      <c r="F1675">
        <v>4557.3500979999999</v>
      </c>
      <c r="G1675">
        <v>1384620000</v>
      </c>
      <c r="H1675">
        <f t="shared" si="52"/>
        <v>4.1423568778045095E-3</v>
      </c>
      <c r="I1675">
        <f t="shared" si="53"/>
        <v>1.0041423568778045</v>
      </c>
    </row>
    <row r="1676" spans="1:9" x14ac:dyDescent="0.2">
      <c r="A1676" s="4">
        <v>41877</v>
      </c>
      <c r="B1676">
        <v>4563.8100590000004</v>
      </c>
      <c r="C1676">
        <v>4575.5898440000001</v>
      </c>
      <c r="D1676">
        <v>4556.7797849999997</v>
      </c>
      <c r="E1676">
        <v>4570.6401370000003</v>
      </c>
      <c r="F1676">
        <v>4570.6401370000003</v>
      </c>
      <c r="G1676">
        <v>1469620000</v>
      </c>
      <c r="H1676">
        <f t="shared" si="52"/>
        <v>2.9161768822265621E-3</v>
      </c>
      <c r="I1676">
        <f t="shared" si="53"/>
        <v>1.0029161768822266</v>
      </c>
    </row>
    <row r="1677" spans="1:9" x14ac:dyDescent="0.2">
      <c r="A1677" s="4">
        <v>41878</v>
      </c>
      <c r="B1677">
        <v>4574.3500979999999</v>
      </c>
      <c r="C1677">
        <v>4575.8100590000004</v>
      </c>
      <c r="D1677">
        <v>4561.8398440000001</v>
      </c>
      <c r="E1677">
        <v>4569.6201170000004</v>
      </c>
      <c r="F1677">
        <v>4569.6201170000004</v>
      </c>
      <c r="G1677">
        <v>1389470000</v>
      </c>
      <c r="H1677">
        <f t="shared" si="52"/>
        <v>-2.2316786476861417E-4</v>
      </c>
      <c r="I1677">
        <f t="shared" si="53"/>
        <v>0.99977683213523139</v>
      </c>
    </row>
    <row r="1678" spans="1:9" x14ac:dyDescent="0.2">
      <c r="A1678" s="4">
        <v>41879</v>
      </c>
      <c r="B1678">
        <v>4552.5498049999997</v>
      </c>
      <c r="C1678">
        <v>4565.9599609999996</v>
      </c>
      <c r="D1678">
        <v>4546.6201170000004</v>
      </c>
      <c r="E1678">
        <v>4557.7001950000003</v>
      </c>
      <c r="F1678">
        <v>4557.7001950000003</v>
      </c>
      <c r="G1678">
        <v>1309580000</v>
      </c>
      <c r="H1678">
        <f t="shared" si="52"/>
        <v>-2.6085148644315881E-3</v>
      </c>
      <c r="I1678">
        <f t="shared" si="53"/>
        <v>0.99739148513556841</v>
      </c>
    </row>
    <row r="1679" spans="1:9" x14ac:dyDescent="0.2">
      <c r="A1679" s="4">
        <v>41880</v>
      </c>
      <c r="B1679">
        <v>4571.7597660000001</v>
      </c>
      <c r="C1679">
        <v>4580.2700199999999</v>
      </c>
      <c r="D1679">
        <v>4553.7797849999997</v>
      </c>
      <c r="E1679">
        <v>4580.2700199999999</v>
      </c>
      <c r="F1679">
        <v>4580.2700199999999</v>
      </c>
      <c r="G1679">
        <v>1352830000</v>
      </c>
      <c r="H1679">
        <f t="shared" si="52"/>
        <v>4.9520205442121767E-3</v>
      </c>
      <c r="I1679">
        <f t="shared" si="53"/>
        <v>1.0049520205442122</v>
      </c>
    </row>
    <row r="1680" spans="1:9" x14ac:dyDescent="0.2">
      <c r="A1680" s="4">
        <v>41884</v>
      </c>
      <c r="B1680">
        <v>4592.419922</v>
      </c>
      <c r="C1680">
        <v>4598.6401370000003</v>
      </c>
      <c r="D1680">
        <v>4576.8100590000004</v>
      </c>
      <c r="E1680">
        <v>4598.1899409999996</v>
      </c>
      <c r="F1680">
        <v>4598.1899409999996</v>
      </c>
      <c r="G1680">
        <v>1859080000</v>
      </c>
      <c r="H1680">
        <f t="shared" si="52"/>
        <v>3.9124158448631263E-3</v>
      </c>
      <c r="I1680">
        <f t="shared" si="53"/>
        <v>1.0039124158448631</v>
      </c>
    </row>
    <row r="1681" spans="1:9" x14ac:dyDescent="0.2">
      <c r="A1681" s="4">
        <v>41885</v>
      </c>
      <c r="B1681">
        <v>4610.1401370000003</v>
      </c>
      <c r="C1681">
        <v>4610.1401370000003</v>
      </c>
      <c r="D1681">
        <v>4565.3798829999996</v>
      </c>
      <c r="E1681">
        <v>4572.5600590000004</v>
      </c>
      <c r="F1681">
        <v>4572.5600590000004</v>
      </c>
      <c r="G1681">
        <v>1897450000</v>
      </c>
      <c r="H1681">
        <f t="shared" si="52"/>
        <v>-5.5739067608906456E-3</v>
      </c>
      <c r="I1681">
        <f t="shared" si="53"/>
        <v>0.99442609323910935</v>
      </c>
    </row>
    <row r="1682" spans="1:9" x14ac:dyDescent="0.2">
      <c r="A1682" s="4">
        <v>41886</v>
      </c>
      <c r="B1682">
        <v>4581.5200199999999</v>
      </c>
      <c r="C1682">
        <v>4603.1499020000001</v>
      </c>
      <c r="D1682">
        <v>4553.3100590000004</v>
      </c>
      <c r="E1682">
        <v>4562.2900390000004</v>
      </c>
      <c r="F1682">
        <v>4562.2900390000004</v>
      </c>
      <c r="G1682">
        <v>1728700000</v>
      </c>
      <c r="H1682">
        <f t="shared" si="52"/>
        <v>-2.2460109583002374E-3</v>
      </c>
      <c r="I1682">
        <f t="shared" si="53"/>
        <v>0.99775398904169976</v>
      </c>
    </row>
    <row r="1683" spans="1:9" x14ac:dyDescent="0.2">
      <c r="A1683" s="4">
        <v>41887</v>
      </c>
      <c r="B1683">
        <v>4560.6298829999996</v>
      </c>
      <c r="C1683">
        <v>4583</v>
      </c>
      <c r="D1683">
        <v>4542.7402339999999</v>
      </c>
      <c r="E1683">
        <v>4582.8999020000001</v>
      </c>
      <c r="F1683">
        <v>4582.8999020000001</v>
      </c>
      <c r="G1683">
        <v>1641830000</v>
      </c>
      <c r="H1683">
        <f t="shared" si="52"/>
        <v>4.5174381338799474E-3</v>
      </c>
      <c r="I1683">
        <f t="shared" si="53"/>
        <v>1.0045174381338799</v>
      </c>
    </row>
    <row r="1684" spans="1:9" x14ac:dyDescent="0.2">
      <c r="A1684" s="4">
        <v>41890</v>
      </c>
      <c r="B1684">
        <v>4579.0600590000004</v>
      </c>
      <c r="C1684">
        <v>4600.3999020000001</v>
      </c>
      <c r="D1684">
        <v>4570.2299800000001</v>
      </c>
      <c r="E1684">
        <v>4592.2900390000004</v>
      </c>
      <c r="F1684">
        <v>4592.2900390000004</v>
      </c>
      <c r="G1684">
        <v>1670210000</v>
      </c>
      <c r="H1684">
        <f t="shared" si="52"/>
        <v>2.0489509264434158E-3</v>
      </c>
      <c r="I1684">
        <f t="shared" si="53"/>
        <v>1.0020489509264434</v>
      </c>
    </row>
    <row r="1685" spans="1:9" x14ac:dyDescent="0.2">
      <c r="A1685" s="4">
        <v>41891</v>
      </c>
      <c r="B1685">
        <v>4588.830078</v>
      </c>
      <c r="C1685">
        <v>4599.0297849999997</v>
      </c>
      <c r="D1685">
        <v>4544.4399409999996</v>
      </c>
      <c r="E1685">
        <v>4552.2900390000004</v>
      </c>
      <c r="F1685">
        <v>4552.2900390000004</v>
      </c>
      <c r="G1685">
        <v>1956550000</v>
      </c>
      <c r="H1685">
        <f t="shared" si="52"/>
        <v>-8.7102512385541786E-3</v>
      </c>
      <c r="I1685">
        <f t="shared" si="53"/>
        <v>0.99128974876144582</v>
      </c>
    </row>
    <row r="1686" spans="1:9" x14ac:dyDescent="0.2">
      <c r="A1686" s="4">
        <v>41892</v>
      </c>
      <c r="B1686">
        <v>4554.1499020000001</v>
      </c>
      <c r="C1686">
        <v>4587.1000979999999</v>
      </c>
      <c r="D1686">
        <v>4544.8398440000001</v>
      </c>
      <c r="E1686">
        <v>4586.5200199999999</v>
      </c>
      <c r="F1686">
        <v>4586.5200199999999</v>
      </c>
      <c r="G1686">
        <v>1808650000</v>
      </c>
      <c r="H1686">
        <f t="shared" si="52"/>
        <v>7.5192882498142932E-3</v>
      </c>
      <c r="I1686">
        <f t="shared" si="53"/>
        <v>1.0075192882498143</v>
      </c>
    </row>
    <row r="1687" spans="1:9" x14ac:dyDescent="0.2">
      <c r="A1687" s="4">
        <v>41893</v>
      </c>
      <c r="B1687">
        <v>4567.6401370000003</v>
      </c>
      <c r="C1687">
        <v>4591.8100590000004</v>
      </c>
      <c r="D1687">
        <v>4559.75</v>
      </c>
      <c r="E1687">
        <v>4591.8100590000004</v>
      </c>
      <c r="F1687">
        <v>4591.8100590000004</v>
      </c>
      <c r="G1687">
        <v>1704850000</v>
      </c>
      <c r="H1687">
        <f t="shared" si="52"/>
        <v>1.1533884027394858E-3</v>
      </c>
      <c r="I1687">
        <f t="shared" si="53"/>
        <v>1.0011533884027395</v>
      </c>
    </row>
    <row r="1688" spans="1:9" x14ac:dyDescent="0.2">
      <c r="A1688" s="4">
        <v>41894</v>
      </c>
      <c r="B1688">
        <v>4588.7700199999999</v>
      </c>
      <c r="C1688">
        <v>4590.080078</v>
      </c>
      <c r="D1688">
        <v>4555.6801759999998</v>
      </c>
      <c r="E1688">
        <v>4567.6000979999999</v>
      </c>
      <c r="F1688">
        <v>4567.6000979999999</v>
      </c>
      <c r="G1688">
        <v>1784170000</v>
      </c>
      <c r="H1688">
        <f t="shared" si="52"/>
        <v>-5.2724221361353241E-3</v>
      </c>
      <c r="I1688">
        <f t="shared" si="53"/>
        <v>0.99472757786386468</v>
      </c>
    </row>
    <row r="1689" spans="1:9" x14ac:dyDescent="0.2">
      <c r="A1689" s="4">
        <v>41897</v>
      </c>
      <c r="B1689">
        <v>4567.4501950000003</v>
      </c>
      <c r="C1689">
        <v>4567.4702150000003</v>
      </c>
      <c r="D1689">
        <v>4506.7299800000001</v>
      </c>
      <c r="E1689">
        <v>4518.8999020000001</v>
      </c>
      <c r="F1689">
        <v>4518.8999020000001</v>
      </c>
      <c r="G1689">
        <v>1940520000</v>
      </c>
      <c r="H1689">
        <f t="shared" si="52"/>
        <v>-1.0662097152796757E-2</v>
      </c>
      <c r="I1689">
        <f t="shared" si="53"/>
        <v>0.98933790284720324</v>
      </c>
    </row>
    <row r="1690" spans="1:9" x14ac:dyDescent="0.2">
      <c r="A1690" s="4">
        <v>41898</v>
      </c>
      <c r="B1690">
        <v>4502.1098629999997</v>
      </c>
      <c r="C1690">
        <v>4558.2402339999999</v>
      </c>
      <c r="D1690">
        <v>4499.8701170000004</v>
      </c>
      <c r="E1690">
        <v>4552.7597660000001</v>
      </c>
      <c r="F1690">
        <v>4552.7597660000001</v>
      </c>
      <c r="G1690">
        <v>1879350000</v>
      </c>
      <c r="H1690">
        <f t="shared" si="52"/>
        <v>7.4929440205158127E-3</v>
      </c>
      <c r="I1690">
        <f t="shared" si="53"/>
        <v>1.0074929440205158</v>
      </c>
    </row>
    <row r="1691" spans="1:9" x14ac:dyDescent="0.2">
      <c r="A1691" s="4">
        <v>41899</v>
      </c>
      <c r="B1691">
        <v>4553.9599609999996</v>
      </c>
      <c r="C1691">
        <v>4582.3999020000001</v>
      </c>
      <c r="D1691">
        <v>4539.3598629999997</v>
      </c>
      <c r="E1691">
        <v>4562.1899409999996</v>
      </c>
      <c r="F1691">
        <v>4562.1899409999996</v>
      </c>
      <c r="G1691">
        <v>1796710000</v>
      </c>
      <c r="H1691">
        <f t="shared" si="52"/>
        <v>2.0713095978452944E-3</v>
      </c>
      <c r="I1691">
        <f t="shared" si="53"/>
        <v>1.0020713095978453</v>
      </c>
    </row>
    <row r="1692" spans="1:9" x14ac:dyDescent="0.2">
      <c r="A1692" s="4">
        <v>41900</v>
      </c>
      <c r="B1692">
        <v>4575.7402339999999</v>
      </c>
      <c r="C1692">
        <v>4593.9799800000001</v>
      </c>
      <c r="D1692">
        <v>4572.6201170000004</v>
      </c>
      <c r="E1692">
        <v>4593.4301759999998</v>
      </c>
      <c r="F1692">
        <v>4593.4301759999998</v>
      </c>
      <c r="G1692">
        <v>1774840000</v>
      </c>
      <c r="H1692">
        <f t="shared" si="52"/>
        <v>6.8476401473878123E-3</v>
      </c>
      <c r="I1692">
        <f t="shared" si="53"/>
        <v>1.0068476401473878</v>
      </c>
    </row>
    <row r="1693" spans="1:9" x14ac:dyDescent="0.2">
      <c r="A1693" s="4">
        <v>41901</v>
      </c>
      <c r="B1693">
        <v>4606.1298829999996</v>
      </c>
      <c r="C1693">
        <v>4610.5698240000002</v>
      </c>
      <c r="D1693">
        <v>4563.4399409999996</v>
      </c>
      <c r="E1693">
        <v>4579.7900390000004</v>
      </c>
      <c r="F1693">
        <v>4579.7900390000004</v>
      </c>
      <c r="G1693">
        <v>3178490000</v>
      </c>
      <c r="H1693">
        <f t="shared" si="52"/>
        <v>-2.9694882641880804E-3</v>
      </c>
      <c r="I1693">
        <f t="shared" si="53"/>
        <v>0.99703051173581192</v>
      </c>
    </row>
    <row r="1694" spans="1:9" x14ac:dyDescent="0.2">
      <c r="A1694" s="4">
        <v>41904</v>
      </c>
      <c r="B1694">
        <v>4568.4501950000003</v>
      </c>
      <c r="C1694">
        <v>4568.8701170000004</v>
      </c>
      <c r="D1694">
        <v>4513.1201170000004</v>
      </c>
      <c r="E1694">
        <v>4527.6899409999996</v>
      </c>
      <c r="F1694">
        <v>4527.6899409999996</v>
      </c>
      <c r="G1694">
        <v>1881520000</v>
      </c>
      <c r="H1694">
        <f t="shared" si="52"/>
        <v>-1.1376088763094705E-2</v>
      </c>
      <c r="I1694">
        <f t="shared" si="53"/>
        <v>0.9886239112369053</v>
      </c>
    </row>
    <row r="1695" spans="1:9" x14ac:dyDescent="0.2">
      <c r="A1695" s="4">
        <v>41905</v>
      </c>
      <c r="B1695">
        <v>4511.3198240000002</v>
      </c>
      <c r="C1695">
        <v>4536.0297849999997</v>
      </c>
      <c r="D1695">
        <v>4508.419922</v>
      </c>
      <c r="E1695">
        <v>4508.6899409999996</v>
      </c>
      <c r="F1695">
        <v>4508.6899409999996</v>
      </c>
      <c r="G1695">
        <v>1847730000</v>
      </c>
      <c r="H1695">
        <f t="shared" si="52"/>
        <v>-4.1964004266166199E-3</v>
      </c>
      <c r="I1695">
        <f t="shared" si="53"/>
        <v>0.99580359957338338</v>
      </c>
    </row>
    <row r="1696" spans="1:9" x14ac:dyDescent="0.2">
      <c r="A1696" s="4">
        <v>41906</v>
      </c>
      <c r="B1696">
        <v>4514.919922</v>
      </c>
      <c r="C1696">
        <v>4557.2700199999999</v>
      </c>
      <c r="D1696">
        <v>4500.1298829999996</v>
      </c>
      <c r="E1696">
        <v>4555.2202150000003</v>
      </c>
      <c r="F1696">
        <v>4555.2202150000003</v>
      </c>
      <c r="G1696">
        <v>1765260000</v>
      </c>
      <c r="H1696">
        <f t="shared" si="52"/>
        <v>1.0320131703197344E-2</v>
      </c>
      <c r="I1696">
        <f t="shared" si="53"/>
        <v>1.0103201317031973</v>
      </c>
    </row>
    <row r="1697" spans="1:9" x14ac:dyDescent="0.2">
      <c r="A1697" s="4">
        <v>41907</v>
      </c>
      <c r="B1697">
        <v>4540.8198240000002</v>
      </c>
      <c r="C1697">
        <v>4546.9301759999998</v>
      </c>
      <c r="D1697">
        <v>4466.6401370000003</v>
      </c>
      <c r="E1697">
        <v>4466.75</v>
      </c>
      <c r="F1697">
        <v>4466.75</v>
      </c>
      <c r="G1697">
        <v>1939610000</v>
      </c>
      <c r="H1697">
        <f t="shared" si="52"/>
        <v>-1.942172075647941E-2</v>
      </c>
      <c r="I1697">
        <f t="shared" si="53"/>
        <v>0.98057827924352059</v>
      </c>
    </row>
    <row r="1698" spans="1:9" x14ac:dyDescent="0.2">
      <c r="A1698" s="4">
        <v>41908</v>
      </c>
      <c r="B1698">
        <v>4476.4799800000001</v>
      </c>
      <c r="C1698">
        <v>4515.75</v>
      </c>
      <c r="D1698">
        <v>4475.4799800000001</v>
      </c>
      <c r="E1698">
        <v>4512.1899409999996</v>
      </c>
      <c r="F1698">
        <v>4512.1899409999996</v>
      </c>
      <c r="G1698">
        <v>1637480000</v>
      </c>
      <c r="H1698">
        <f t="shared" si="52"/>
        <v>1.0172931325908019E-2</v>
      </c>
      <c r="I1698">
        <f t="shared" si="53"/>
        <v>1.010172931325908</v>
      </c>
    </row>
    <row r="1699" spans="1:9" x14ac:dyDescent="0.2">
      <c r="A1699" s="4">
        <v>41911</v>
      </c>
      <c r="B1699">
        <v>4465.8398440000001</v>
      </c>
      <c r="C1699">
        <v>4515.2402339999999</v>
      </c>
      <c r="D1699">
        <v>4464.4399409999996</v>
      </c>
      <c r="E1699">
        <v>4505.8500979999999</v>
      </c>
      <c r="F1699">
        <v>4505.8500979999999</v>
      </c>
      <c r="G1699">
        <v>1737750000</v>
      </c>
      <c r="H1699">
        <f t="shared" si="52"/>
        <v>-1.4050478997775784E-3</v>
      </c>
      <c r="I1699">
        <f t="shared" si="53"/>
        <v>0.99859495210022242</v>
      </c>
    </row>
    <row r="1700" spans="1:9" x14ac:dyDescent="0.2">
      <c r="A1700" s="4">
        <v>41912</v>
      </c>
      <c r="B1700">
        <v>4512.6401370000003</v>
      </c>
      <c r="C1700">
        <v>4522.0600590000004</v>
      </c>
      <c r="D1700">
        <v>4483.9101559999999</v>
      </c>
      <c r="E1700">
        <v>4493.3901370000003</v>
      </c>
      <c r="F1700">
        <v>4493.3901370000003</v>
      </c>
      <c r="G1700">
        <v>2200380000</v>
      </c>
      <c r="H1700">
        <f t="shared" si="52"/>
        <v>-2.7652852911218551E-3</v>
      </c>
      <c r="I1700">
        <f t="shared" si="53"/>
        <v>0.99723471470887814</v>
      </c>
    </row>
    <row r="1701" spans="1:9" x14ac:dyDescent="0.2">
      <c r="A1701" s="4">
        <v>41913</v>
      </c>
      <c r="B1701">
        <v>4486.6499020000001</v>
      </c>
      <c r="C1701">
        <v>4486.7900390000004</v>
      </c>
      <c r="D1701">
        <v>4409.2998049999997</v>
      </c>
      <c r="E1701">
        <v>4422.0898440000001</v>
      </c>
      <c r="F1701">
        <v>4422.0898440000001</v>
      </c>
      <c r="G1701">
        <v>2312630000</v>
      </c>
      <c r="H1701">
        <f t="shared" si="52"/>
        <v>-1.5867817132745987E-2</v>
      </c>
      <c r="I1701">
        <f t="shared" si="53"/>
        <v>0.98413218286725401</v>
      </c>
    </row>
    <row r="1702" spans="1:9" x14ac:dyDescent="0.2">
      <c r="A1702" s="4">
        <v>41914</v>
      </c>
      <c r="B1702">
        <v>4421.25</v>
      </c>
      <c r="C1702">
        <v>4441.9501950000003</v>
      </c>
      <c r="D1702">
        <v>4367.7402339999999</v>
      </c>
      <c r="E1702">
        <v>4430.2001950000003</v>
      </c>
      <c r="F1702">
        <v>4430.2001950000003</v>
      </c>
      <c r="G1702">
        <v>2165500000</v>
      </c>
      <c r="H1702">
        <f t="shared" si="52"/>
        <v>1.8340538718373267E-3</v>
      </c>
      <c r="I1702">
        <f t="shared" si="53"/>
        <v>1.0018340538718373</v>
      </c>
    </row>
    <row r="1703" spans="1:9" x14ac:dyDescent="0.2">
      <c r="A1703" s="4">
        <v>41915</v>
      </c>
      <c r="B1703">
        <v>4456.8100590000004</v>
      </c>
      <c r="C1703">
        <v>4488.0698240000002</v>
      </c>
      <c r="D1703">
        <v>4445.7202150000003</v>
      </c>
      <c r="E1703">
        <v>4475.6201170000004</v>
      </c>
      <c r="F1703">
        <v>4475.6201170000004</v>
      </c>
      <c r="G1703">
        <v>1777640000</v>
      </c>
      <c r="H1703">
        <f t="shared" si="52"/>
        <v>1.0252340752289646E-2</v>
      </c>
      <c r="I1703">
        <f t="shared" si="53"/>
        <v>1.0102523407522896</v>
      </c>
    </row>
    <row r="1704" spans="1:9" x14ac:dyDescent="0.2">
      <c r="A1704" s="4">
        <v>41918</v>
      </c>
      <c r="B1704">
        <v>4492.3999020000001</v>
      </c>
      <c r="C1704">
        <v>4496.2597660000001</v>
      </c>
      <c r="D1704">
        <v>4444.1000979999999</v>
      </c>
      <c r="E1704">
        <v>4454.7998049999997</v>
      </c>
      <c r="F1704">
        <v>4454.7998049999997</v>
      </c>
      <c r="G1704">
        <v>1828240000</v>
      </c>
      <c r="H1704">
        <f t="shared" si="52"/>
        <v>-4.6519390510642022E-3</v>
      </c>
      <c r="I1704">
        <f t="shared" si="53"/>
        <v>0.9953480609489358</v>
      </c>
    </row>
    <row r="1705" spans="1:9" x14ac:dyDescent="0.2">
      <c r="A1705" s="4">
        <v>41919</v>
      </c>
      <c r="B1705">
        <v>4433.9101559999999</v>
      </c>
      <c r="C1705">
        <v>4441.7597660000001</v>
      </c>
      <c r="D1705">
        <v>4385.1499020000001</v>
      </c>
      <c r="E1705">
        <v>4385.2001950000003</v>
      </c>
      <c r="F1705">
        <v>4385.2001950000003</v>
      </c>
      <c r="G1705">
        <v>2111360000</v>
      </c>
      <c r="H1705">
        <f t="shared" si="52"/>
        <v>-1.5623510156815956E-2</v>
      </c>
      <c r="I1705">
        <f t="shared" si="53"/>
        <v>0.98437648984318404</v>
      </c>
    </row>
    <row r="1706" spans="1:9" x14ac:dyDescent="0.2">
      <c r="A1706" s="4">
        <v>41920</v>
      </c>
      <c r="B1706">
        <v>4385.7001950000003</v>
      </c>
      <c r="C1706">
        <v>4473.7299800000001</v>
      </c>
      <c r="D1706">
        <v>4355.3398440000001</v>
      </c>
      <c r="E1706">
        <v>4468.5898440000001</v>
      </c>
      <c r="F1706">
        <v>4468.5898440000001</v>
      </c>
      <c r="G1706">
        <v>2451630000</v>
      </c>
      <c r="H1706">
        <f t="shared" si="52"/>
        <v>1.9016155544068658E-2</v>
      </c>
      <c r="I1706">
        <f t="shared" si="53"/>
        <v>1.0190161555440687</v>
      </c>
    </row>
    <row r="1707" spans="1:9" x14ac:dyDescent="0.2">
      <c r="A1707" s="4">
        <v>41921</v>
      </c>
      <c r="B1707">
        <v>4458.2900390000004</v>
      </c>
      <c r="C1707">
        <v>4464.1298829999996</v>
      </c>
      <c r="D1707">
        <v>4377.2797849999997</v>
      </c>
      <c r="E1707">
        <v>4378.3398440000001</v>
      </c>
      <c r="F1707">
        <v>4378.3398440000001</v>
      </c>
      <c r="G1707">
        <v>2264220000</v>
      </c>
      <c r="H1707">
        <f t="shared" si="52"/>
        <v>-2.0196528021290461E-2</v>
      </c>
      <c r="I1707">
        <f t="shared" si="53"/>
        <v>0.97980347197870954</v>
      </c>
    </row>
    <row r="1708" spans="1:9" x14ac:dyDescent="0.2">
      <c r="A1708" s="4">
        <v>41922</v>
      </c>
      <c r="B1708">
        <v>4354.6298829999996</v>
      </c>
      <c r="C1708">
        <v>4380.5097660000001</v>
      </c>
      <c r="D1708">
        <v>4276.2402339999999</v>
      </c>
      <c r="E1708">
        <v>4276.2402339999999</v>
      </c>
      <c r="F1708">
        <v>4276.2402339999999</v>
      </c>
      <c r="G1708">
        <v>2765750000</v>
      </c>
      <c r="H1708">
        <f t="shared" si="52"/>
        <v>-2.3319251962571119E-2</v>
      </c>
      <c r="I1708">
        <f t="shared" si="53"/>
        <v>0.97668074803742888</v>
      </c>
    </row>
    <row r="1709" spans="1:9" x14ac:dyDescent="0.2">
      <c r="A1709" s="4">
        <v>41925</v>
      </c>
      <c r="B1709">
        <v>4274.9101559999999</v>
      </c>
      <c r="C1709">
        <v>4303.8198240000002</v>
      </c>
      <c r="D1709">
        <v>4212.8701170000004</v>
      </c>
      <c r="E1709">
        <v>4213.6601559999999</v>
      </c>
      <c r="F1709">
        <v>4213.6601559999999</v>
      </c>
      <c r="G1709">
        <v>2467830000</v>
      </c>
      <c r="H1709">
        <f t="shared" si="52"/>
        <v>-1.463436911294913E-2</v>
      </c>
      <c r="I1709">
        <f t="shared" si="53"/>
        <v>0.98536563088705087</v>
      </c>
    </row>
    <row r="1710" spans="1:9" x14ac:dyDescent="0.2">
      <c r="A1710" s="4">
        <v>41926</v>
      </c>
      <c r="B1710">
        <v>4246.2299800000001</v>
      </c>
      <c r="C1710">
        <v>4281.3398440000001</v>
      </c>
      <c r="D1710">
        <v>4212.8198240000002</v>
      </c>
      <c r="E1710">
        <v>4227.169922</v>
      </c>
      <c r="F1710">
        <v>4227.169922</v>
      </c>
      <c r="G1710">
        <v>2496120000</v>
      </c>
      <c r="H1710">
        <f t="shared" si="52"/>
        <v>3.2061831044354339E-3</v>
      </c>
      <c r="I1710">
        <f t="shared" si="53"/>
        <v>1.0032061831044354</v>
      </c>
    </row>
    <row r="1711" spans="1:9" x14ac:dyDescent="0.2">
      <c r="A1711" s="4">
        <v>41927</v>
      </c>
      <c r="B1711">
        <v>4154.1000979999999</v>
      </c>
      <c r="C1711">
        <v>4231.5400390000004</v>
      </c>
      <c r="D1711">
        <v>4116.6000979999999</v>
      </c>
      <c r="E1711">
        <v>4215.3198240000002</v>
      </c>
      <c r="F1711">
        <v>4215.3198240000002</v>
      </c>
      <c r="G1711">
        <v>3058740000</v>
      </c>
      <c r="H1711">
        <f t="shared" si="52"/>
        <v>-2.8033171645944766E-3</v>
      </c>
      <c r="I1711">
        <f t="shared" si="53"/>
        <v>0.99719668283540552</v>
      </c>
    </row>
    <row r="1712" spans="1:9" x14ac:dyDescent="0.2">
      <c r="A1712" s="4">
        <v>41928</v>
      </c>
      <c r="B1712">
        <v>4133.25</v>
      </c>
      <c r="C1712">
        <v>4246.0097660000001</v>
      </c>
      <c r="D1712">
        <v>4131.6499020000001</v>
      </c>
      <c r="E1712">
        <v>4217.3901370000003</v>
      </c>
      <c r="F1712">
        <v>4217.3901370000003</v>
      </c>
      <c r="G1712">
        <v>2591940000</v>
      </c>
      <c r="H1712">
        <f t="shared" si="52"/>
        <v>4.9114019491769412E-4</v>
      </c>
      <c r="I1712">
        <f t="shared" si="53"/>
        <v>1.0004911401949177</v>
      </c>
    </row>
    <row r="1713" spans="1:9" x14ac:dyDescent="0.2">
      <c r="A1713" s="4">
        <v>41929</v>
      </c>
      <c r="B1713">
        <v>4275.0898440000001</v>
      </c>
      <c r="C1713">
        <v>4296.1098629999997</v>
      </c>
      <c r="D1713">
        <v>4241.669922</v>
      </c>
      <c r="E1713">
        <v>4258.4399409999996</v>
      </c>
      <c r="F1713">
        <v>4258.4399409999996</v>
      </c>
      <c r="G1713">
        <v>2260070000</v>
      </c>
      <c r="H1713">
        <f t="shared" si="52"/>
        <v>9.7334613745740928E-3</v>
      </c>
      <c r="I1713">
        <f t="shared" si="53"/>
        <v>1.0097334613745741</v>
      </c>
    </row>
    <row r="1714" spans="1:9" x14ac:dyDescent="0.2">
      <c r="A1714" s="4">
        <v>41932</v>
      </c>
      <c r="B1714">
        <v>4254.1601559999999</v>
      </c>
      <c r="C1714">
        <v>4316.8701170000004</v>
      </c>
      <c r="D1714">
        <v>4248.2202150000003</v>
      </c>
      <c r="E1714">
        <v>4316.0698240000002</v>
      </c>
      <c r="F1714">
        <v>4316.0698240000002</v>
      </c>
      <c r="G1714">
        <v>1717370000</v>
      </c>
      <c r="H1714">
        <f t="shared" si="52"/>
        <v>1.3533097518916071E-2</v>
      </c>
      <c r="I1714">
        <f t="shared" si="53"/>
        <v>1.0135330975189161</v>
      </c>
    </row>
    <row r="1715" spans="1:9" x14ac:dyDescent="0.2">
      <c r="A1715" s="4">
        <v>41933</v>
      </c>
      <c r="B1715">
        <v>4359.169922</v>
      </c>
      <c r="C1715">
        <v>4419.4799800000001</v>
      </c>
      <c r="D1715">
        <v>4356.1000979999999</v>
      </c>
      <c r="E1715">
        <v>4419.4799800000001</v>
      </c>
      <c r="F1715">
        <v>4419.4799800000001</v>
      </c>
      <c r="G1715">
        <v>1997580000</v>
      </c>
      <c r="H1715">
        <f t="shared" si="52"/>
        <v>2.3959333425278784E-2</v>
      </c>
      <c r="I1715">
        <f t="shared" si="53"/>
        <v>1.0239593334252788</v>
      </c>
    </row>
    <row r="1716" spans="1:9" x14ac:dyDescent="0.2">
      <c r="A1716" s="4">
        <v>41934</v>
      </c>
      <c r="B1716">
        <v>4429.1601559999999</v>
      </c>
      <c r="C1716">
        <v>4435.8598629999997</v>
      </c>
      <c r="D1716">
        <v>4381.2797849999997</v>
      </c>
      <c r="E1716">
        <v>4382.8500979999999</v>
      </c>
      <c r="F1716">
        <v>4382.8500979999999</v>
      </c>
      <c r="G1716">
        <v>1967020000</v>
      </c>
      <c r="H1716">
        <f t="shared" si="52"/>
        <v>-8.2882787490305976E-3</v>
      </c>
      <c r="I1716">
        <f t="shared" si="53"/>
        <v>0.9917117212509694</v>
      </c>
    </row>
    <row r="1717" spans="1:9" x14ac:dyDescent="0.2">
      <c r="A1717" s="4">
        <v>41935</v>
      </c>
      <c r="B1717">
        <v>4427.4399409999996</v>
      </c>
      <c r="C1717">
        <v>4475.5498049999997</v>
      </c>
      <c r="D1717">
        <v>4421.5600590000004</v>
      </c>
      <c r="E1717">
        <v>4452.7900390000004</v>
      </c>
      <c r="F1717">
        <v>4452.7900390000004</v>
      </c>
      <c r="G1717">
        <v>1952380000</v>
      </c>
      <c r="H1717">
        <f t="shared" si="52"/>
        <v>1.5957639306878324E-2</v>
      </c>
      <c r="I1717">
        <f t="shared" si="53"/>
        <v>1.0159576393068783</v>
      </c>
    </row>
    <row r="1718" spans="1:9" x14ac:dyDescent="0.2">
      <c r="A1718" s="4">
        <v>41936</v>
      </c>
      <c r="B1718">
        <v>4459.4599609999996</v>
      </c>
      <c r="C1718">
        <v>4486.2597660000001</v>
      </c>
      <c r="D1718">
        <v>4445.8500979999999</v>
      </c>
      <c r="E1718">
        <v>4483.7202150000003</v>
      </c>
      <c r="F1718">
        <v>4483.7202150000003</v>
      </c>
      <c r="G1718">
        <v>1754300000</v>
      </c>
      <c r="H1718">
        <f t="shared" si="52"/>
        <v>6.946246225197239E-3</v>
      </c>
      <c r="I1718">
        <f t="shared" si="53"/>
        <v>1.0069462462251972</v>
      </c>
    </row>
    <row r="1719" spans="1:9" x14ac:dyDescent="0.2">
      <c r="A1719" s="4">
        <v>41939</v>
      </c>
      <c r="B1719">
        <v>4469.0200199999999</v>
      </c>
      <c r="C1719">
        <v>4489.6000979999999</v>
      </c>
      <c r="D1719">
        <v>4450.2900390000004</v>
      </c>
      <c r="E1719">
        <v>4485.9301759999998</v>
      </c>
      <c r="F1719">
        <v>4485.9301759999998</v>
      </c>
      <c r="G1719">
        <v>1585580000</v>
      </c>
      <c r="H1719">
        <f t="shared" si="52"/>
        <v>4.928855713624003E-4</v>
      </c>
      <c r="I1719">
        <f t="shared" si="53"/>
        <v>1.0004928855713624</v>
      </c>
    </row>
    <row r="1720" spans="1:9" x14ac:dyDescent="0.2">
      <c r="A1720" s="4">
        <v>41940</v>
      </c>
      <c r="B1720">
        <v>4505.7299800000001</v>
      </c>
      <c r="C1720">
        <v>4564.2900390000004</v>
      </c>
      <c r="D1720">
        <v>4505.1098629999997</v>
      </c>
      <c r="E1720">
        <v>4564.2900390000004</v>
      </c>
      <c r="F1720">
        <v>4564.2900390000004</v>
      </c>
      <c r="G1720">
        <v>1966920000</v>
      </c>
      <c r="H1720">
        <f t="shared" si="52"/>
        <v>1.7467918564410656E-2</v>
      </c>
      <c r="I1720">
        <f t="shared" si="53"/>
        <v>1.0174679185644107</v>
      </c>
    </row>
    <row r="1721" spans="1:9" x14ac:dyDescent="0.2">
      <c r="A1721" s="4">
        <v>41941</v>
      </c>
      <c r="B1721">
        <v>4551.3701170000004</v>
      </c>
      <c r="C1721">
        <v>4564.4399409999996</v>
      </c>
      <c r="D1721">
        <v>4517.0200199999999</v>
      </c>
      <c r="E1721">
        <v>4549.2299800000001</v>
      </c>
      <c r="F1721">
        <v>4549.2299800000001</v>
      </c>
      <c r="G1721">
        <v>2184050000</v>
      </c>
      <c r="H1721">
        <f t="shared" si="52"/>
        <v>-3.2995403165263504E-3</v>
      </c>
      <c r="I1721">
        <f t="shared" si="53"/>
        <v>0.99670045968347365</v>
      </c>
    </row>
    <row r="1722" spans="1:9" x14ac:dyDescent="0.2">
      <c r="A1722" s="4">
        <v>41942</v>
      </c>
      <c r="B1722">
        <v>4532.1000979999999</v>
      </c>
      <c r="C1722">
        <v>4575.5</v>
      </c>
      <c r="D1722">
        <v>4521.7900390000004</v>
      </c>
      <c r="E1722">
        <v>4566.1401370000003</v>
      </c>
      <c r="F1722">
        <v>4566.1401370000003</v>
      </c>
      <c r="G1722">
        <v>2034960000</v>
      </c>
      <c r="H1722">
        <f t="shared" si="52"/>
        <v>3.7171470939791895E-3</v>
      </c>
      <c r="I1722">
        <f t="shared" si="53"/>
        <v>1.0037171470939792</v>
      </c>
    </row>
    <row r="1723" spans="1:9" x14ac:dyDescent="0.2">
      <c r="A1723" s="4">
        <v>41943</v>
      </c>
      <c r="B1723">
        <v>4639.4501950000003</v>
      </c>
      <c r="C1723">
        <v>4641.5097660000001</v>
      </c>
      <c r="D1723">
        <v>4616.580078</v>
      </c>
      <c r="E1723">
        <v>4630.7402339999999</v>
      </c>
      <c r="F1723">
        <v>4630.7402339999999</v>
      </c>
      <c r="G1723">
        <v>2424360000</v>
      </c>
      <c r="H1723">
        <f t="shared" si="52"/>
        <v>1.414763784329276E-2</v>
      </c>
      <c r="I1723">
        <f t="shared" si="53"/>
        <v>1.0141476378432928</v>
      </c>
    </row>
    <row r="1724" spans="1:9" x14ac:dyDescent="0.2">
      <c r="A1724" s="4">
        <v>41946</v>
      </c>
      <c r="B1724">
        <v>4633.7099609999996</v>
      </c>
      <c r="C1724">
        <v>4654.1899409999996</v>
      </c>
      <c r="D1724">
        <v>4627.419922</v>
      </c>
      <c r="E1724">
        <v>4638.9101559999999</v>
      </c>
      <c r="F1724">
        <v>4638.9101559999999</v>
      </c>
      <c r="G1724">
        <v>2033000000</v>
      </c>
      <c r="H1724">
        <f t="shared" si="52"/>
        <v>1.7642799179307112E-3</v>
      </c>
      <c r="I1724">
        <f t="shared" si="53"/>
        <v>1.0017642799179307</v>
      </c>
    </row>
    <row r="1725" spans="1:9" x14ac:dyDescent="0.2">
      <c r="A1725" s="4">
        <v>41947</v>
      </c>
      <c r="B1725">
        <v>4623.7700199999999</v>
      </c>
      <c r="C1725">
        <v>4635.9501950000003</v>
      </c>
      <c r="D1725">
        <v>4594.919922</v>
      </c>
      <c r="E1725">
        <v>4623.6401370000003</v>
      </c>
      <c r="F1725">
        <v>4623.6401370000003</v>
      </c>
      <c r="G1725">
        <v>1939320000</v>
      </c>
      <c r="H1725">
        <f t="shared" si="52"/>
        <v>-3.291725531750056E-3</v>
      </c>
      <c r="I1725">
        <f t="shared" si="53"/>
        <v>0.99670827446824994</v>
      </c>
    </row>
    <row r="1726" spans="1:9" x14ac:dyDescent="0.2">
      <c r="A1726" s="4">
        <v>41948</v>
      </c>
      <c r="B1726">
        <v>4649.4702150000003</v>
      </c>
      <c r="C1726">
        <v>4650.3901370000003</v>
      </c>
      <c r="D1726">
        <v>4607.7299800000001</v>
      </c>
      <c r="E1726">
        <v>4620.7202150000003</v>
      </c>
      <c r="F1726">
        <v>4620.7202150000003</v>
      </c>
      <c r="G1726">
        <v>2001870000</v>
      </c>
      <c r="H1726">
        <f t="shared" si="52"/>
        <v>-6.3152016884571172E-4</v>
      </c>
      <c r="I1726">
        <f t="shared" si="53"/>
        <v>0.99936847983115429</v>
      </c>
    </row>
    <row r="1727" spans="1:9" x14ac:dyDescent="0.2">
      <c r="A1727" s="4">
        <v>41949</v>
      </c>
      <c r="B1727">
        <v>4616.7797849999997</v>
      </c>
      <c r="C1727">
        <v>4639.169922</v>
      </c>
      <c r="D1727">
        <v>4604.7597660000001</v>
      </c>
      <c r="E1727">
        <v>4638.4702150000003</v>
      </c>
      <c r="F1727">
        <v>4638.4702150000003</v>
      </c>
      <c r="G1727">
        <v>1986820000</v>
      </c>
      <c r="H1727">
        <f t="shared" si="52"/>
        <v>3.8413925046529851E-3</v>
      </c>
      <c r="I1727">
        <f t="shared" si="53"/>
        <v>1.003841392504653</v>
      </c>
    </row>
    <row r="1728" spans="1:9" x14ac:dyDescent="0.2">
      <c r="A1728" s="4">
        <v>41950</v>
      </c>
      <c r="B1728">
        <v>4636.8901370000003</v>
      </c>
      <c r="C1728">
        <v>4638.7998049999997</v>
      </c>
      <c r="D1728">
        <v>4606.8100590000004</v>
      </c>
      <c r="E1728">
        <v>4632.5297849999997</v>
      </c>
      <c r="F1728">
        <v>4632.5297849999997</v>
      </c>
      <c r="G1728">
        <v>1978830000</v>
      </c>
      <c r="H1728">
        <f t="shared" si="52"/>
        <v>-1.2806873224689985E-3</v>
      </c>
      <c r="I1728">
        <f t="shared" si="53"/>
        <v>0.998719312677531</v>
      </c>
    </row>
    <row r="1729" spans="1:9" x14ac:dyDescent="0.2">
      <c r="A1729" s="4">
        <v>41953</v>
      </c>
      <c r="B1729">
        <v>4635.1000979999999</v>
      </c>
      <c r="C1729">
        <v>4653.3798829999996</v>
      </c>
      <c r="D1729">
        <v>4626.4902339999999</v>
      </c>
      <c r="E1729">
        <v>4651.6201170000004</v>
      </c>
      <c r="F1729">
        <v>4651.6201170000004</v>
      </c>
      <c r="G1729">
        <v>1830010000</v>
      </c>
      <c r="H1729">
        <f t="shared" si="52"/>
        <v>4.1209302230100775E-3</v>
      </c>
      <c r="I1729">
        <f t="shared" si="53"/>
        <v>1.0041209302230101</v>
      </c>
    </row>
    <row r="1730" spans="1:9" x14ac:dyDescent="0.2">
      <c r="A1730" s="4">
        <v>41954</v>
      </c>
      <c r="B1730">
        <v>4649.1899409999996</v>
      </c>
      <c r="C1730">
        <v>4661.2299800000001</v>
      </c>
      <c r="D1730">
        <v>4640.2402339999999</v>
      </c>
      <c r="E1730">
        <v>4660.5600590000004</v>
      </c>
      <c r="F1730">
        <v>4660.5600590000004</v>
      </c>
      <c r="G1730">
        <v>1663690000</v>
      </c>
      <c r="H1730">
        <f t="shared" si="52"/>
        <v>1.9218985590263582E-3</v>
      </c>
      <c r="I1730">
        <f t="shared" si="53"/>
        <v>1.0019218985590264</v>
      </c>
    </row>
    <row r="1731" spans="1:9" x14ac:dyDescent="0.2">
      <c r="A1731" s="4">
        <v>41955</v>
      </c>
      <c r="B1731">
        <v>4644.6298829999996</v>
      </c>
      <c r="C1731">
        <v>4678.580078</v>
      </c>
      <c r="D1731">
        <v>4643.7797849999997</v>
      </c>
      <c r="E1731">
        <v>4675.1401370000003</v>
      </c>
      <c r="F1731">
        <v>4675.1401370000003</v>
      </c>
      <c r="G1731">
        <v>1773060000</v>
      </c>
      <c r="H1731">
        <f t="shared" si="52"/>
        <v>3.1283961187977827E-3</v>
      </c>
      <c r="I1731">
        <f t="shared" si="53"/>
        <v>1.0031283961187978</v>
      </c>
    </row>
    <row r="1732" spans="1:9" x14ac:dyDescent="0.2">
      <c r="A1732" s="4">
        <v>41956</v>
      </c>
      <c r="B1732">
        <v>4681.5600590000004</v>
      </c>
      <c r="C1732">
        <v>4703.1000979999999</v>
      </c>
      <c r="D1732">
        <v>4664.2700199999999</v>
      </c>
      <c r="E1732">
        <v>4680.1401370000003</v>
      </c>
      <c r="F1732">
        <v>4680.1401370000003</v>
      </c>
      <c r="G1732">
        <v>1857580000</v>
      </c>
      <c r="H1732">
        <f t="shared" ref="H1732:H1795" si="54">+F1732/F1731-1</f>
        <v>1.0694866578284667E-3</v>
      </c>
      <c r="I1732">
        <f t="shared" ref="I1732:I1795" si="55">1+H1732</f>
        <v>1.0010694866578285</v>
      </c>
    </row>
    <row r="1733" spans="1:9" x14ac:dyDescent="0.2">
      <c r="A1733" s="4">
        <v>41957</v>
      </c>
      <c r="B1733">
        <v>4679.8500979999999</v>
      </c>
      <c r="C1733">
        <v>4688.7402339999999</v>
      </c>
      <c r="D1733">
        <v>4664.3100590000004</v>
      </c>
      <c r="E1733">
        <v>4688.5400390000004</v>
      </c>
      <c r="F1733">
        <v>4688.5400390000004</v>
      </c>
      <c r="G1733">
        <v>1739950000</v>
      </c>
      <c r="H1733">
        <f t="shared" si="54"/>
        <v>1.7947971116489825E-3</v>
      </c>
      <c r="I1733">
        <f t="shared" si="55"/>
        <v>1.001794797111649</v>
      </c>
    </row>
    <row r="1734" spans="1:9" x14ac:dyDescent="0.2">
      <c r="A1734" s="4">
        <v>41960</v>
      </c>
      <c r="B1734">
        <v>4678.4399409999996</v>
      </c>
      <c r="C1734">
        <v>4689.5297849999997</v>
      </c>
      <c r="D1734">
        <v>4655.2001950000003</v>
      </c>
      <c r="E1734">
        <v>4671</v>
      </c>
      <c r="F1734">
        <v>4671</v>
      </c>
      <c r="G1734">
        <v>1695070000</v>
      </c>
      <c r="H1734">
        <f t="shared" si="54"/>
        <v>-3.741044942370042E-3</v>
      </c>
      <c r="I1734">
        <f t="shared" si="55"/>
        <v>0.99625895505762996</v>
      </c>
    </row>
    <row r="1735" spans="1:9" x14ac:dyDescent="0.2">
      <c r="A1735" s="4">
        <v>41961</v>
      </c>
      <c r="B1735">
        <v>4674.8398440000001</v>
      </c>
      <c r="C1735">
        <v>4709.830078</v>
      </c>
      <c r="D1735">
        <v>4674.2998049999997</v>
      </c>
      <c r="E1735">
        <v>4702.4399409999996</v>
      </c>
      <c r="F1735">
        <v>4702.4399409999996</v>
      </c>
      <c r="G1735">
        <v>1655760000</v>
      </c>
      <c r="H1735">
        <f t="shared" si="54"/>
        <v>6.7308801113250549E-3</v>
      </c>
      <c r="I1735">
        <f t="shared" si="55"/>
        <v>1.0067308801113251</v>
      </c>
    </row>
    <row r="1736" spans="1:9" x14ac:dyDescent="0.2">
      <c r="A1736" s="4">
        <v>41962</v>
      </c>
      <c r="B1736">
        <v>4694.7797849999997</v>
      </c>
      <c r="C1736">
        <v>4696.2001950000003</v>
      </c>
      <c r="D1736">
        <v>4655.7202150000003</v>
      </c>
      <c r="E1736">
        <v>4675.7099609999996</v>
      </c>
      <c r="F1736">
        <v>4675.7099609999996</v>
      </c>
      <c r="G1736">
        <v>1641560000</v>
      </c>
      <c r="H1736">
        <f t="shared" si="54"/>
        <v>-5.6842788712609948E-3</v>
      </c>
      <c r="I1736">
        <f t="shared" si="55"/>
        <v>0.99431572112873901</v>
      </c>
    </row>
    <row r="1737" spans="1:9" x14ac:dyDescent="0.2">
      <c r="A1737" s="4">
        <v>41963</v>
      </c>
      <c r="B1737">
        <v>4655.2001950000003</v>
      </c>
      <c r="C1737">
        <v>4702.9702150000003</v>
      </c>
      <c r="D1737">
        <v>4653.330078</v>
      </c>
      <c r="E1737">
        <v>4701.8701170000004</v>
      </c>
      <c r="F1737">
        <v>4701.8701170000004</v>
      </c>
      <c r="G1737">
        <v>1667330000</v>
      </c>
      <c r="H1737">
        <f t="shared" si="54"/>
        <v>5.5949056331983105E-3</v>
      </c>
      <c r="I1737">
        <f t="shared" si="55"/>
        <v>1.0055949056331983</v>
      </c>
    </row>
    <row r="1738" spans="1:9" x14ac:dyDescent="0.2">
      <c r="A1738" s="4">
        <v>41964</v>
      </c>
      <c r="B1738">
        <v>4751.0097660000001</v>
      </c>
      <c r="C1738">
        <v>4751.6000979999999</v>
      </c>
      <c r="D1738">
        <v>4700.7299800000001</v>
      </c>
      <c r="E1738">
        <v>4712.9702150000003</v>
      </c>
      <c r="F1738">
        <v>4712.9702150000003</v>
      </c>
      <c r="G1738">
        <v>1854340000</v>
      </c>
      <c r="H1738">
        <f t="shared" si="54"/>
        <v>2.3607836294470275E-3</v>
      </c>
      <c r="I1738">
        <f t="shared" si="55"/>
        <v>1.002360783629447</v>
      </c>
    </row>
    <row r="1739" spans="1:9" x14ac:dyDescent="0.2">
      <c r="A1739" s="4">
        <v>41967</v>
      </c>
      <c r="B1739">
        <v>4725.169922</v>
      </c>
      <c r="C1739">
        <v>4755.0200199999999</v>
      </c>
      <c r="D1739">
        <v>4723.6201170000004</v>
      </c>
      <c r="E1739">
        <v>4754.8901370000003</v>
      </c>
      <c r="F1739">
        <v>4754.8901370000003</v>
      </c>
      <c r="G1739">
        <v>1568130000</v>
      </c>
      <c r="H1739">
        <f t="shared" si="54"/>
        <v>8.8945866592964329E-3</v>
      </c>
      <c r="I1739">
        <f t="shared" si="55"/>
        <v>1.0088945866592964</v>
      </c>
    </row>
    <row r="1740" spans="1:9" x14ac:dyDescent="0.2">
      <c r="A1740" s="4">
        <v>41968</v>
      </c>
      <c r="B1740">
        <v>4762.3901370000003</v>
      </c>
      <c r="C1740">
        <v>4774.5200199999999</v>
      </c>
      <c r="D1740">
        <v>4749.919922</v>
      </c>
      <c r="E1740">
        <v>4758.25</v>
      </c>
      <c r="F1740">
        <v>4758.25</v>
      </c>
      <c r="G1740">
        <v>1720140000</v>
      </c>
      <c r="H1740">
        <f t="shared" si="54"/>
        <v>7.0661211998457318E-4</v>
      </c>
      <c r="I1740">
        <f t="shared" si="55"/>
        <v>1.0007066121199846</v>
      </c>
    </row>
    <row r="1741" spans="1:9" x14ac:dyDescent="0.2">
      <c r="A1741" s="4">
        <v>41969</v>
      </c>
      <c r="B1741">
        <v>4760.2299800000001</v>
      </c>
      <c r="C1741">
        <v>4788</v>
      </c>
      <c r="D1741">
        <v>4757.4799800000001</v>
      </c>
      <c r="E1741">
        <v>4787.3198240000002</v>
      </c>
      <c r="F1741">
        <v>4787.3198240000002</v>
      </c>
      <c r="G1741">
        <v>1362930000</v>
      </c>
      <c r="H1741">
        <f t="shared" si="54"/>
        <v>6.1093519676351793E-3</v>
      </c>
      <c r="I1741">
        <f t="shared" si="55"/>
        <v>1.0061093519676352</v>
      </c>
    </row>
    <row r="1742" spans="1:9" x14ac:dyDescent="0.2">
      <c r="A1742" s="4">
        <v>41971</v>
      </c>
      <c r="B1742">
        <v>4797.1000979999999</v>
      </c>
      <c r="C1742">
        <v>4810.8598629999997</v>
      </c>
      <c r="D1742">
        <v>4786.7202150000003</v>
      </c>
      <c r="E1742">
        <v>4791.6298829999996</v>
      </c>
      <c r="F1742">
        <v>4791.6298829999996</v>
      </c>
      <c r="G1742">
        <v>998600000</v>
      </c>
      <c r="H1742">
        <f t="shared" si="54"/>
        <v>9.0030730313683804E-4</v>
      </c>
      <c r="I1742">
        <f t="shared" si="55"/>
        <v>1.0009003073031368</v>
      </c>
    </row>
    <row r="1743" spans="1:9" x14ac:dyDescent="0.2">
      <c r="A1743" s="4">
        <v>41974</v>
      </c>
      <c r="B1743">
        <v>4777.7299800000001</v>
      </c>
      <c r="C1743">
        <v>4782.0698240000002</v>
      </c>
      <c r="D1743">
        <v>4724.6201170000004</v>
      </c>
      <c r="E1743">
        <v>4727.3500979999999</v>
      </c>
      <c r="F1743">
        <v>4727.3500979999999</v>
      </c>
      <c r="G1743">
        <v>1893600000</v>
      </c>
      <c r="H1743">
        <f t="shared" si="54"/>
        <v>-1.3415014633758493E-2</v>
      </c>
      <c r="I1743">
        <f t="shared" si="55"/>
        <v>0.98658498536624151</v>
      </c>
    </row>
    <row r="1744" spans="1:9" x14ac:dyDescent="0.2">
      <c r="A1744" s="4">
        <v>41975</v>
      </c>
      <c r="B1744">
        <v>4732.9702150000003</v>
      </c>
      <c r="C1744">
        <v>4761.6298829999996</v>
      </c>
      <c r="D1744">
        <v>4729.7597660000001</v>
      </c>
      <c r="E1744">
        <v>4755.8100590000004</v>
      </c>
      <c r="F1744">
        <v>4755.8100590000004</v>
      </c>
      <c r="G1744">
        <v>1839170000</v>
      </c>
      <c r="H1744">
        <f t="shared" si="54"/>
        <v>6.0202778321920558E-3</v>
      </c>
      <c r="I1744">
        <f t="shared" si="55"/>
        <v>1.0060202778321921</v>
      </c>
    </row>
    <row r="1745" spans="1:9" x14ac:dyDescent="0.2">
      <c r="A1745" s="4">
        <v>41976</v>
      </c>
      <c r="B1745">
        <v>4761.3100590000004</v>
      </c>
      <c r="C1745">
        <v>4781.3701170000004</v>
      </c>
      <c r="D1745">
        <v>4745.1401370000003</v>
      </c>
      <c r="E1745">
        <v>4774.4702150000003</v>
      </c>
      <c r="F1745">
        <v>4774.4702150000003</v>
      </c>
      <c r="G1745">
        <v>1734510000</v>
      </c>
      <c r="H1745">
        <f t="shared" si="54"/>
        <v>3.92365459690458E-3</v>
      </c>
      <c r="I1745">
        <f t="shared" si="55"/>
        <v>1.0039236545969046</v>
      </c>
    </row>
    <row r="1746" spans="1:9" x14ac:dyDescent="0.2">
      <c r="A1746" s="4">
        <v>41977</v>
      </c>
      <c r="B1746">
        <v>4772</v>
      </c>
      <c r="C1746">
        <v>4785.4101559999999</v>
      </c>
      <c r="D1746">
        <v>4753.7099609999996</v>
      </c>
      <c r="E1746">
        <v>4769.4399409999996</v>
      </c>
      <c r="F1746">
        <v>4769.4399409999996</v>
      </c>
      <c r="G1746">
        <v>1724090000</v>
      </c>
      <c r="H1746">
        <f t="shared" si="54"/>
        <v>-1.0535774176990698E-3</v>
      </c>
      <c r="I1746">
        <f t="shared" si="55"/>
        <v>0.99894642258230093</v>
      </c>
    </row>
    <row r="1747" spans="1:9" x14ac:dyDescent="0.2">
      <c r="A1747" s="4">
        <v>41978</v>
      </c>
      <c r="B1747">
        <v>4776.580078</v>
      </c>
      <c r="C1747">
        <v>4788.9799800000001</v>
      </c>
      <c r="D1747">
        <v>4769.6401370000003</v>
      </c>
      <c r="E1747">
        <v>4780.7597660000001</v>
      </c>
      <c r="F1747">
        <v>4780.7597660000001</v>
      </c>
      <c r="G1747">
        <v>1767100000</v>
      </c>
      <c r="H1747">
        <f t="shared" si="54"/>
        <v>2.3734075992216663E-3</v>
      </c>
      <c r="I1747">
        <f t="shared" si="55"/>
        <v>1.0023734075992217</v>
      </c>
    </row>
    <row r="1748" spans="1:9" x14ac:dyDescent="0.2">
      <c r="A1748" s="4">
        <v>41981</v>
      </c>
      <c r="B1748">
        <v>4769.7597660000001</v>
      </c>
      <c r="C1748">
        <v>4793.2402339999999</v>
      </c>
      <c r="D1748">
        <v>4722.9101559999999</v>
      </c>
      <c r="E1748">
        <v>4740.6899409999996</v>
      </c>
      <c r="F1748">
        <v>4740.6899409999996</v>
      </c>
      <c r="G1748">
        <v>1966770000</v>
      </c>
      <c r="H1748">
        <f t="shared" si="54"/>
        <v>-8.381476368038987E-3</v>
      </c>
      <c r="I1748">
        <f t="shared" si="55"/>
        <v>0.99161852363196101</v>
      </c>
    </row>
    <row r="1749" spans="1:9" x14ac:dyDescent="0.2">
      <c r="A1749" s="4">
        <v>41982</v>
      </c>
      <c r="B1749">
        <v>4685.2001950000003</v>
      </c>
      <c r="C1749">
        <v>4768.4101559999999</v>
      </c>
      <c r="D1749">
        <v>4674.3798829999996</v>
      </c>
      <c r="E1749">
        <v>4766.4702150000003</v>
      </c>
      <c r="F1749">
        <v>4766.4702150000003</v>
      </c>
      <c r="G1749">
        <v>1950330000</v>
      </c>
      <c r="H1749">
        <f t="shared" si="54"/>
        <v>5.4380848190553888E-3</v>
      </c>
      <c r="I1749">
        <f t="shared" si="55"/>
        <v>1.0054380848190554</v>
      </c>
    </row>
    <row r="1750" spans="1:9" x14ac:dyDescent="0.2">
      <c r="A1750" s="4">
        <v>41983</v>
      </c>
      <c r="B1750">
        <v>4754.419922</v>
      </c>
      <c r="C1750">
        <v>4766.6401370000003</v>
      </c>
      <c r="D1750">
        <v>4679.25</v>
      </c>
      <c r="E1750">
        <v>4684.0200199999999</v>
      </c>
      <c r="F1750">
        <v>4684.0200199999999</v>
      </c>
      <c r="G1750">
        <v>1850810000</v>
      </c>
      <c r="H1750">
        <f t="shared" si="54"/>
        <v>-1.729795661798772E-2</v>
      </c>
      <c r="I1750">
        <f t="shared" si="55"/>
        <v>0.98270204338201228</v>
      </c>
    </row>
    <row r="1751" spans="1:9" x14ac:dyDescent="0.2">
      <c r="A1751" s="4">
        <v>41984</v>
      </c>
      <c r="B1751">
        <v>4704.6499020000001</v>
      </c>
      <c r="C1751">
        <v>4759.8798829999996</v>
      </c>
      <c r="D1751">
        <v>4699.4301759999998</v>
      </c>
      <c r="E1751">
        <v>4708.1601559999999</v>
      </c>
      <c r="F1751">
        <v>4708.1601559999999</v>
      </c>
      <c r="G1751">
        <v>1873050000</v>
      </c>
      <c r="H1751">
        <f t="shared" si="54"/>
        <v>5.1537217810611047E-3</v>
      </c>
      <c r="I1751">
        <f t="shared" si="55"/>
        <v>1.0051537217810611</v>
      </c>
    </row>
    <row r="1752" spans="1:9" x14ac:dyDescent="0.2">
      <c r="A1752" s="4">
        <v>41985</v>
      </c>
      <c r="B1752">
        <v>4665.3500979999999</v>
      </c>
      <c r="C1752">
        <v>4707.919922</v>
      </c>
      <c r="D1752">
        <v>4653.6000979999999</v>
      </c>
      <c r="E1752">
        <v>4653.6000979999999</v>
      </c>
      <c r="F1752">
        <v>4653.6000979999999</v>
      </c>
      <c r="G1752">
        <v>1888870000</v>
      </c>
      <c r="H1752">
        <f t="shared" si="54"/>
        <v>-1.1588403153718008E-2</v>
      </c>
      <c r="I1752">
        <f t="shared" si="55"/>
        <v>0.98841159684628199</v>
      </c>
    </row>
    <row r="1753" spans="1:9" x14ac:dyDescent="0.2">
      <c r="A1753" s="4">
        <v>41988</v>
      </c>
      <c r="B1753">
        <v>4679.669922</v>
      </c>
      <c r="C1753">
        <v>4690.580078</v>
      </c>
      <c r="D1753">
        <v>4592.4301759999998</v>
      </c>
      <c r="E1753">
        <v>4605.1601559999999</v>
      </c>
      <c r="F1753">
        <v>4605.1601559999999</v>
      </c>
      <c r="G1753">
        <v>2143610000</v>
      </c>
      <c r="H1753">
        <f t="shared" si="54"/>
        <v>-1.0409132925026876E-2</v>
      </c>
      <c r="I1753">
        <f t="shared" si="55"/>
        <v>0.98959086707497312</v>
      </c>
    </row>
    <row r="1754" spans="1:9" x14ac:dyDescent="0.2">
      <c r="A1754" s="4">
        <v>41989</v>
      </c>
      <c r="B1754">
        <v>4572.7900390000004</v>
      </c>
      <c r="C1754">
        <v>4645.1899409999996</v>
      </c>
      <c r="D1754">
        <v>4547.3100590000004</v>
      </c>
      <c r="E1754">
        <v>4547.830078</v>
      </c>
      <c r="F1754">
        <v>4547.830078</v>
      </c>
      <c r="G1754">
        <v>2231670000</v>
      </c>
      <c r="H1754">
        <f t="shared" si="54"/>
        <v>-1.2449095375175023E-2</v>
      </c>
      <c r="I1754">
        <f t="shared" si="55"/>
        <v>0.98755090462482498</v>
      </c>
    </row>
    <row r="1755" spans="1:9" x14ac:dyDescent="0.2">
      <c r="A1755" s="4">
        <v>41990</v>
      </c>
      <c r="B1755">
        <v>4556.8999020000001</v>
      </c>
      <c r="C1755">
        <v>4651.8999020000001</v>
      </c>
      <c r="D1755">
        <v>4550.7001950000003</v>
      </c>
      <c r="E1755">
        <v>4644.3100590000004</v>
      </c>
      <c r="F1755">
        <v>4644.3100590000004</v>
      </c>
      <c r="G1755">
        <v>2279930000</v>
      </c>
      <c r="H1755">
        <f t="shared" si="54"/>
        <v>2.1214508753684358E-2</v>
      </c>
      <c r="I1755">
        <f t="shared" si="55"/>
        <v>1.0212145087536844</v>
      </c>
    </row>
    <row r="1756" spans="1:9" x14ac:dyDescent="0.2">
      <c r="A1756" s="4">
        <v>41991</v>
      </c>
      <c r="B1756">
        <v>4712.3901370000003</v>
      </c>
      <c r="C1756">
        <v>4748.3999020000001</v>
      </c>
      <c r="D1756">
        <v>4697.0898440000001</v>
      </c>
      <c r="E1756">
        <v>4748.3999020000001</v>
      </c>
      <c r="F1756">
        <v>4748.3999020000001</v>
      </c>
      <c r="G1756">
        <v>2172260000</v>
      </c>
      <c r="H1756">
        <f t="shared" si="54"/>
        <v>2.2412337177680097E-2</v>
      </c>
      <c r="I1756">
        <f t="shared" si="55"/>
        <v>1.0224123371776801</v>
      </c>
    </row>
    <row r="1757" spans="1:9" x14ac:dyDescent="0.2">
      <c r="A1757" s="4">
        <v>41992</v>
      </c>
      <c r="B1757">
        <v>4752.6000979999999</v>
      </c>
      <c r="C1757">
        <v>4782.1298829999996</v>
      </c>
      <c r="D1757">
        <v>4738.2900390000004</v>
      </c>
      <c r="E1757">
        <v>4765.3798829999996</v>
      </c>
      <c r="F1757">
        <v>4765.3798829999996</v>
      </c>
      <c r="G1757">
        <v>3287920000</v>
      </c>
      <c r="H1757">
        <f t="shared" si="54"/>
        <v>3.5759374421786561E-3</v>
      </c>
      <c r="I1757">
        <f t="shared" si="55"/>
        <v>1.0035759374421787</v>
      </c>
    </row>
    <row r="1758" spans="1:9" x14ac:dyDescent="0.2">
      <c r="A1758" s="4">
        <v>41995</v>
      </c>
      <c r="B1758">
        <v>4759.0400390000004</v>
      </c>
      <c r="C1758">
        <v>4781.9301759999998</v>
      </c>
      <c r="D1758">
        <v>4757.7998049999997</v>
      </c>
      <c r="E1758">
        <v>4781.419922</v>
      </c>
      <c r="F1758">
        <v>4781.419922</v>
      </c>
      <c r="G1758">
        <v>1720070000</v>
      </c>
      <c r="H1758">
        <f t="shared" si="54"/>
        <v>3.3659518010771272E-3</v>
      </c>
      <c r="I1758">
        <f t="shared" si="55"/>
        <v>1.0033659518010771</v>
      </c>
    </row>
    <row r="1759" spans="1:9" x14ac:dyDescent="0.2">
      <c r="A1759" s="4">
        <v>41996</v>
      </c>
      <c r="B1759">
        <v>4798.0297849999997</v>
      </c>
      <c r="C1759">
        <v>4798.0600590000004</v>
      </c>
      <c r="D1759">
        <v>4761.3901370000003</v>
      </c>
      <c r="E1759">
        <v>4765.419922</v>
      </c>
      <c r="F1759">
        <v>4765.419922</v>
      </c>
      <c r="G1759">
        <v>1590820000</v>
      </c>
      <c r="H1759">
        <f t="shared" si="54"/>
        <v>-3.3462863042800217E-3</v>
      </c>
      <c r="I1759">
        <f t="shared" si="55"/>
        <v>0.99665371369571998</v>
      </c>
    </row>
    <row r="1760" spans="1:9" x14ac:dyDescent="0.2">
      <c r="A1760" s="4">
        <v>41997</v>
      </c>
      <c r="B1760">
        <v>4770.1201170000004</v>
      </c>
      <c r="C1760">
        <v>4787.5698240000002</v>
      </c>
      <c r="D1760">
        <v>4768.669922</v>
      </c>
      <c r="E1760">
        <v>4773.4702150000003</v>
      </c>
      <c r="F1760">
        <v>4773.4702150000003</v>
      </c>
      <c r="G1760">
        <v>729750000</v>
      </c>
      <c r="H1760">
        <f t="shared" si="54"/>
        <v>1.6893145057028658E-3</v>
      </c>
      <c r="I1760">
        <f t="shared" si="55"/>
        <v>1.0016893145057029</v>
      </c>
    </row>
    <row r="1761" spans="1:9" x14ac:dyDescent="0.2">
      <c r="A1761" s="4">
        <v>41999</v>
      </c>
      <c r="B1761">
        <v>4788.0600590000004</v>
      </c>
      <c r="C1761">
        <v>4814.9501950000003</v>
      </c>
      <c r="D1761">
        <v>4787.8500979999999</v>
      </c>
      <c r="E1761">
        <v>4806.8598629999997</v>
      </c>
      <c r="F1761">
        <v>4806.8598629999997</v>
      </c>
      <c r="G1761">
        <v>930220000</v>
      </c>
      <c r="H1761">
        <f t="shared" si="54"/>
        <v>6.9948374025832205E-3</v>
      </c>
      <c r="I1761">
        <f t="shared" si="55"/>
        <v>1.0069948374025832</v>
      </c>
    </row>
    <row r="1762" spans="1:9" x14ac:dyDescent="0.2">
      <c r="A1762" s="4">
        <v>42002</v>
      </c>
      <c r="B1762">
        <v>4801.2597660000001</v>
      </c>
      <c r="C1762">
        <v>4813.7202150000003</v>
      </c>
      <c r="D1762">
        <v>4798.8999020000001</v>
      </c>
      <c r="E1762">
        <v>4806.9101559999999</v>
      </c>
      <c r="F1762">
        <v>4806.9101559999999</v>
      </c>
      <c r="G1762">
        <v>1227740000</v>
      </c>
      <c r="H1762">
        <f t="shared" si="54"/>
        <v>1.0462755610340935E-5</v>
      </c>
      <c r="I1762">
        <f t="shared" si="55"/>
        <v>1.0000104627556103</v>
      </c>
    </row>
    <row r="1763" spans="1:9" x14ac:dyDescent="0.2">
      <c r="A1763" s="4">
        <v>42003</v>
      </c>
      <c r="B1763">
        <v>4793.6098629999997</v>
      </c>
      <c r="C1763">
        <v>4803.8901370000003</v>
      </c>
      <c r="D1763">
        <v>4772.8798829999996</v>
      </c>
      <c r="E1763">
        <v>4777.4399409999996</v>
      </c>
      <c r="F1763">
        <v>4777.4399409999996</v>
      </c>
      <c r="G1763">
        <v>1269200000</v>
      </c>
      <c r="H1763">
        <f t="shared" si="54"/>
        <v>-6.1308021251895717E-3</v>
      </c>
      <c r="I1763">
        <f t="shared" si="55"/>
        <v>0.99386919787481043</v>
      </c>
    </row>
    <row r="1764" spans="1:9" x14ac:dyDescent="0.2">
      <c r="A1764" s="4">
        <v>42004</v>
      </c>
      <c r="B1764">
        <v>4790.5297849999997</v>
      </c>
      <c r="C1764">
        <v>4806.4301759999998</v>
      </c>
      <c r="D1764">
        <v>4734.1098629999997</v>
      </c>
      <c r="E1764">
        <v>4736.0498049999997</v>
      </c>
      <c r="F1764">
        <v>4736.0498049999997</v>
      </c>
      <c r="G1764">
        <v>1515600000</v>
      </c>
      <c r="H1764">
        <f t="shared" si="54"/>
        <v>-8.6636643288363624E-3</v>
      </c>
      <c r="I1764">
        <f t="shared" si="55"/>
        <v>0.99133633567116364</v>
      </c>
    </row>
    <row r="1765" spans="1:9" x14ac:dyDescent="0.2">
      <c r="A1765" s="4">
        <v>42006</v>
      </c>
      <c r="B1765">
        <v>4760.2402339999999</v>
      </c>
      <c r="C1765">
        <v>4777.0097660000001</v>
      </c>
      <c r="D1765">
        <v>4698.1098629999997</v>
      </c>
      <c r="E1765">
        <v>4726.8100590000004</v>
      </c>
      <c r="F1765">
        <v>4726.8100590000004</v>
      </c>
      <c r="G1765">
        <v>1435150000</v>
      </c>
      <c r="H1765">
        <f t="shared" si="54"/>
        <v>-1.950939365173987E-3</v>
      </c>
      <c r="I1765">
        <f t="shared" si="55"/>
        <v>0.99804906063482601</v>
      </c>
    </row>
    <row r="1766" spans="1:9" x14ac:dyDescent="0.2">
      <c r="A1766" s="4">
        <v>42009</v>
      </c>
      <c r="B1766">
        <v>4700.3398440000001</v>
      </c>
      <c r="C1766">
        <v>4702.7700199999999</v>
      </c>
      <c r="D1766">
        <v>4641.4599609999996</v>
      </c>
      <c r="E1766">
        <v>4652.5698240000002</v>
      </c>
      <c r="F1766">
        <v>4652.5698240000002</v>
      </c>
      <c r="G1766">
        <v>1794470000</v>
      </c>
      <c r="H1766">
        <f t="shared" si="54"/>
        <v>-1.5706202295699301E-2</v>
      </c>
      <c r="I1766">
        <f t="shared" si="55"/>
        <v>0.9842937977043007</v>
      </c>
    </row>
    <row r="1767" spans="1:9" x14ac:dyDescent="0.2">
      <c r="A1767" s="4">
        <v>42010</v>
      </c>
      <c r="B1767">
        <v>4666.8500979999999</v>
      </c>
      <c r="C1767">
        <v>4667.330078</v>
      </c>
      <c r="D1767">
        <v>4567.5898440000001</v>
      </c>
      <c r="E1767">
        <v>4592.7402339999999</v>
      </c>
      <c r="F1767">
        <v>4592.7402339999999</v>
      </c>
      <c r="G1767">
        <v>2167320000</v>
      </c>
      <c r="H1767">
        <f t="shared" si="54"/>
        <v>-1.2859471703438596E-2</v>
      </c>
      <c r="I1767">
        <f t="shared" si="55"/>
        <v>0.9871405282965614</v>
      </c>
    </row>
    <row r="1768" spans="1:9" x14ac:dyDescent="0.2">
      <c r="A1768" s="4">
        <v>42011</v>
      </c>
      <c r="B1768">
        <v>4626.8398440000001</v>
      </c>
      <c r="C1768">
        <v>4652.7202150000003</v>
      </c>
      <c r="D1768">
        <v>4613.8999020000001</v>
      </c>
      <c r="E1768">
        <v>4650.4702150000003</v>
      </c>
      <c r="F1768">
        <v>4650.4702150000003</v>
      </c>
      <c r="G1768">
        <v>1957950000</v>
      </c>
      <c r="H1768">
        <f t="shared" si="54"/>
        <v>1.2569833706819855E-2</v>
      </c>
      <c r="I1768">
        <f t="shared" si="55"/>
        <v>1.0125698337068199</v>
      </c>
    </row>
    <row r="1769" spans="1:9" x14ac:dyDescent="0.2">
      <c r="A1769" s="4">
        <v>42012</v>
      </c>
      <c r="B1769">
        <v>4689.5400390000004</v>
      </c>
      <c r="C1769">
        <v>4741.3798829999996</v>
      </c>
      <c r="D1769">
        <v>4688.0200199999999</v>
      </c>
      <c r="E1769">
        <v>4736.1899409999996</v>
      </c>
      <c r="F1769">
        <v>4736.1899409999996</v>
      </c>
      <c r="G1769">
        <v>2105450000</v>
      </c>
      <c r="H1769">
        <f t="shared" si="54"/>
        <v>1.8432485756711747E-2</v>
      </c>
      <c r="I1769">
        <f t="shared" si="55"/>
        <v>1.0184324857567117</v>
      </c>
    </row>
    <row r="1770" spans="1:9" x14ac:dyDescent="0.2">
      <c r="A1770" s="4">
        <v>42013</v>
      </c>
      <c r="B1770">
        <v>4744.4702150000003</v>
      </c>
      <c r="C1770">
        <v>4744.7099609999996</v>
      </c>
      <c r="D1770">
        <v>4681.2402339999999</v>
      </c>
      <c r="E1770">
        <v>4704.0698240000002</v>
      </c>
      <c r="F1770">
        <v>4704.0698240000002</v>
      </c>
      <c r="G1770">
        <v>1715830000</v>
      </c>
      <c r="H1770">
        <f t="shared" si="54"/>
        <v>-6.7818473076731722E-3</v>
      </c>
      <c r="I1770">
        <f t="shared" si="55"/>
        <v>0.99321815269232683</v>
      </c>
    </row>
    <row r="1771" spans="1:9" x14ac:dyDescent="0.2">
      <c r="A1771" s="4">
        <v>42016</v>
      </c>
      <c r="B1771">
        <v>4714.0698240000002</v>
      </c>
      <c r="C1771">
        <v>4715.8100590000004</v>
      </c>
      <c r="D1771">
        <v>4650.6499020000001</v>
      </c>
      <c r="E1771">
        <v>4664.7099609999996</v>
      </c>
      <c r="F1771">
        <v>4664.7099609999996</v>
      </c>
      <c r="G1771">
        <v>1861960000</v>
      </c>
      <c r="H1771">
        <f t="shared" si="54"/>
        <v>-8.3671936158744575E-3</v>
      </c>
      <c r="I1771">
        <f t="shared" si="55"/>
        <v>0.99163280638412554</v>
      </c>
    </row>
    <row r="1772" spans="1:9" x14ac:dyDescent="0.2">
      <c r="A1772" s="4">
        <v>42017</v>
      </c>
      <c r="B1772">
        <v>4708.7402339999999</v>
      </c>
      <c r="C1772">
        <v>4751.3398440000001</v>
      </c>
      <c r="D1772">
        <v>4624.2797849999997</v>
      </c>
      <c r="E1772">
        <v>4661.5</v>
      </c>
      <c r="F1772">
        <v>4661.5</v>
      </c>
      <c r="G1772">
        <v>2162180000</v>
      </c>
      <c r="H1772">
        <f t="shared" si="54"/>
        <v>-6.8813731761174779E-4</v>
      </c>
      <c r="I1772">
        <f t="shared" si="55"/>
        <v>0.99931186268238825</v>
      </c>
    </row>
    <row r="1773" spans="1:9" x14ac:dyDescent="0.2">
      <c r="A1773" s="4">
        <v>42018</v>
      </c>
      <c r="B1773">
        <v>4610.7597660000001</v>
      </c>
      <c r="C1773">
        <v>4655.3701170000004</v>
      </c>
      <c r="D1773">
        <v>4595.9799800000001</v>
      </c>
      <c r="E1773">
        <v>4639.3198240000002</v>
      </c>
      <c r="F1773">
        <v>4639.3198240000002</v>
      </c>
      <c r="G1773">
        <v>2073810000</v>
      </c>
      <c r="H1773">
        <f t="shared" si="54"/>
        <v>-4.7581628231255779E-3</v>
      </c>
      <c r="I1773">
        <f t="shared" si="55"/>
        <v>0.99524183717687442</v>
      </c>
    </row>
    <row r="1774" spans="1:9" x14ac:dyDescent="0.2">
      <c r="A1774" s="4">
        <v>42019</v>
      </c>
      <c r="B1774">
        <v>4657.4599609999996</v>
      </c>
      <c r="C1774">
        <v>4663.9599609999996</v>
      </c>
      <c r="D1774">
        <v>4567.3901370000003</v>
      </c>
      <c r="E1774">
        <v>4570.8198240000002</v>
      </c>
      <c r="F1774">
        <v>4570.8198240000002</v>
      </c>
      <c r="G1774">
        <v>1976260000</v>
      </c>
      <c r="H1774">
        <f t="shared" si="54"/>
        <v>-1.476509544473259E-2</v>
      </c>
      <c r="I1774">
        <f t="shared" si="55"/>
        <v>0.98523490455526741</v>
      </c>
    </row>
    <row r="1775" spans="1:9" x14ac:dyDescent="0.2">
      <c r="A1775" s="4">
        <v>42020</v>
      </c>
      <c r="B1775">
        <v>4566.3798829999996</v>
      </c>
      <c r="C1775">
        <v>4635.8198240000002</v>
      </c>
      <c r="D1775">
        <v>4563.1098629999997</v>
      </c>
      <c r="E1775">
        <v>4634.3798829999996</v>
      </c>
      <c r="F1775">
        <v>4634.3798829999996</v>
      </c>
      <c r="G1775">
        <v>1970520000</v>
      </c>
      <c r="H1775">
        <f t="shared" si="54"/>
        <v>1.3905614626563256E-2</v>
      </c>
      <c r="I1775">
        <f t="shared" si="55"/>
        <v>1.0139056146265633</v>
      </c>
    </row>
    <row r="1776" spans="1:9" x14ac:dyDescent="0.2">
      <c r="A1776" s="4">
        <v>42024</v>
      </c>
      <c r="B1776">
        <v>4655.8398440000001</v>
      </c>
      <c r="C1776">
        <v>4665.6499020000001</v>
      </c>
      <c r="D1776">
        <v>4601.1000979999999</v>
      </c>
      <c r="E1776">
        <v>4654.8500979999999</v>
      </c>
      <c r="F1776">
        <v>4654.8500979999999</v>
      </c>
      <c r="G1776">
        <v>1835040000</v>
      </c>
      <c r="H1776">
        <f t="shared" si="54"/>
        <v>4.4170343210512275E-3</v>
      </c>
      <c r="I1776">
        <f t="shared" si="55"/>
        <v>1.0044170343210512</v>
      </c>
    </row>
    <row r="1777" spans="1:9" x14ac:dyDescent="0.2">
      <c r="A1777" s="4">
        <v>42025</v>
      </c>
      <c r="B1777">
        <v>4641.9501950000003</v>
      </c>
      <c r="C1777">
        <v>4692.4599609999996</v>
      </c>
      <c r="D1777">
        <v>4629.5898440000001</v>
      </c>
      <c r="E1777">
        <v>4667.419922</v>
      </c>
      <c r="F1777">
        <v>4667.419922</v>
      </c>
      <c r="G1777">
        <v>1847420000</v>
      </c>
      <c r="H1777">
        <f t="shared" si="54"/>
        <v>2.7003713836888377E-3</v>
      </c>
      <c r="I1777">
        <f t="shared" si="55"/>
        <v>1.0027003713836888</v>
      </c>
    </row>
    <row r="1778" spans="1:9" x14ac:dyDescent="0.2">
      <c r="A1778" s="4">
        <v>42026</v>
      </c>
      <c r="B1778">
        <v>4690.9301759999998</v>
      </c>
      <c r="C1778">
        <v>4752.6000979999999</v>
      </c>
      <c r="D1778">
        <v>4644.5698240000002</v>
      </c>
      <c r="E1778">
        <v>4750.3999020000001</v>
      </c>
      <c r="F1778">
        <v>4750.3999020000001</v>
      </c>
      <c r="G1778">
        <v>1996550000</v>
      </c>
      <c r="H1778">
        <f t="shared" si="54"/>
        <v>1.7778554616196374E-2</v>
      </c>
      <c r="I1778">
        <f t="shared" si="55"/>
        <v>1.0177785546161964</v>
      </c>
    </row>
    <row r="1779" spans="1:9" x14ac:dyDescent="0.2">
      <c r="A1779" s="4">
        <v>42027</v>
      </c>
      <c r="B1779">
        <v>4748.1899409999996</v>
      </c>
      <c r="C1779">
        <v>4771.1801759999998</v>
      </c>
      <c r="D1779">
        <v>4737.9501950000003</v>
      </c>
      <c r="E1779">
        <v>4757.8798829999996</v>
      </c>
      <c r="F1779">
        <v>4757.8798829999996</v>
      </c>
      <c r="G1779">
        <v>1653830000</v>
      </c>
      <c r="H1779">
        <f t="shared" si="54"/>
        <v>1.5746002766736655E-3</v>
      </c>
      <c r="I1779">
        <f t="shared" si="55"/>
        <v>1.0015746002766737</v>
      </c>
    </row>
    <row r="1780" spans="1:9" x14ac:dyDescent="0.2">
      <c r="A1780" s="4">
        <v>42030</v>
      </c>
      <c r="B1780">
        <v>4752.3598629999997</v>
      </c>
      <c r="C1780">
        <v>4774.1801759999998</v>
      </c>
      <c r="D1780">
        <v>4734.2001950000003</v>
      </c>
      <c r="E1780">
        <v>4771.7597660000001</v>
      </c>
      <c r="F1780">
        <v>4771.7597660000001</v>
      </c>
      <c r="G1780">
        <v>1717510000</v>
      </c>
      <c r="H1780">
        <f t="shared" si="54"/>
        <v>2.9172411539000187E-3</v>
      </c>
      <c r="I1780">
        <f t="shared" si="55"/>
        <v>1.0029172411539</v>
      </c>
    </row>
    <row r="1781" spans="1:9" x14ac:dyDescent="0.2">
      <c r="A1781" s="4">
        <v>42031</v>
      </c>
      <c r="B1781">
        <v>4698.2299800000001</v>
      </c>
      <c r="C1781">
        <v>4721.8701170000004</v>
      </c>
      <c r="D1781">
        <v>4659.830078</v>
      </c>
      <c r="E1781">
        <v>4681.5</v>
      </c>
      <c r="F1781">
        <v>4681.5</v>
      </c>
      <c r="G1781">
        <v>1954160000</v>
      </c>
      <c r="H1781">
        <f t="shared" si="54"/>
        <v>-1.891540446841522E-2</v>
      </c>
      <c r="I1781">
        <f t="shared" si="55"/>
        <v>0.98108459553158478</v>
      </c>
    </row>
    <row r="1782" spans="1:9" x14ac:dyDescent="0.2">
      <c r="A1782" s="4">
        <v>42032</v>
      </c>
      <c r="B1782">
        <v>4740.6899409999996</v>
      </c>
      <c r="C1782">
        <v>4742.0600590000004</v>
      </c>
      <c r="D1782">
        <v>4637.4799800000001</v>
      </c>
      <c r="E1782">
        <v>4637.9902339999999</v>
      </c>
      <c r="F1782">
        <v>4637.9902339999999</v>
      </c>
      <c r="G1782">
        <v>2118680000</v>
      </c>
      <c r="H1782">
        <f t="shared" si="54"/>
        <v>-9.2939797073587904E-3</v>
      </c>
      <c r="I1782">
        <f t="shared" si="55"/>
        <v>0.99070602029264121</v>
      </c>
    </row>
    <row r="1783" spans="1:9" x14ac:dyDescent="0.2">
      <c r="A1783" s="4">
        <v>42033</v>
      </c>
      <c r="B1783">
        <v>4635.7299800000001</v>
      </c>
      <c r="C1783">
        <v>4688.4101559999999</v>
      </c>
      <c r="D1783">
        <v>4601.7597660000001</v>
      </c>
      <c r="E1783">
        <v>4683.4101559999999</v>
      </c>
      <c r="F1783">
        <v>4683.4101559999999</v>
      </c>
      <c r="G1783">
        <v>2110710000</v>
      </c>
      <c r="H1783">
        <f t="shared" si="54"/>
        <v>9.7930180333363204E-3</v>
      </c>
      <c r="I1783">
        <f t="shared" si="55"/>
        <v>1.0097930180333363</v>
      </c>
    </row>
    <row r="1784" spans="1:9" x14ac:dyDescent="0.2">
      <c r="A1784" s="4">
        <v>42034</v>
      </c>
      <c r="B1784">
        <v>4671.2099609999996</v>
      </c>
      <c r="C1784">
        <v>4703.8100590000004</v>
      </c>
      <c r="D1784">
        <v>4631.1000979999999</v>
      </c>
      <c r="E1784">
        <v>4635.2402339999999</v>
      </c>
      <c r="F1784">
        <v>4635.2402339999999</v>
      </c>
      <c r="G1784">
        <v>2264230000</v>
      </c>
      <c r="H1784">
        <f t="shared" si="54"/>
        <v>-1.0285223885054928E-2</v>
      </c>
      <c r="I1784">
        <f t="shared" si="55"/>
        <v>0.98971477611494507</v>
      </c>
    </row>
    <row r="1785" spans="1:9" x14ac:dyDescent="0.2">
      <c r="A1785" s="4">
        <v>42037</v>
      </c>
      <c r="B1785">
        <v>4650.6000979999999</v>
      </c>
      <c r="C1785">
        <v>4676.6899409999996</v>
      </c>
      <c r="D1785">
        <v>4580.4599609999996</v>
      </c>
      <c r="E1785">
        <v>4676.6899409999996</v>
      </c>
      <c r="F1785">
        <v>4676.6899409999996</v>
      </c>
      <c r="G1785">
        <v>2006450000</v>
      </c>
      <c r="H1785">
        <f t="shared" si="54"/>
        <v>8.9422996236443453E-3</v>
      </c>
      <c r="I1785">
        <f t="shared" si="55"/>
        <v>1.0089422996236443</v>
      </c>
    </row>
    <row r="1786" spans="1:9" x14ac:dyDescent="0.2">
      <c r="A1786" s="4">
        <v>42038</v>
      </c>
      <c r="B1786">
        <v>4693.25</v>
      </c>
      <c r="C1786">
        <v>4727.7402339999999</v>
      </c>
      <c r="D1786">
        <v>4670.8198240000002</v>
      </c>
      <c r="E1786">
        <v>4727.7402339999999</v>
      </c>
      <c r="F1786">
        <v>4727.7402339999999</v>
      </c>
      <c r="G1786">
        <v>2153520000</v>
      </c>
      <c r="H1786">
        <f t="shared" si="54"/>
        <v>1.0915902838126712E-2</v>
      </c>
      <c r="I1786">
        <f t="shared" si="55"/>
        <v>1.0109159028381267</v>
      </c>
    </row>
    <row r="1787" spans="1:9" x14ac:dyDescent="0.2">
      <c r="A1787" s="4">
        <v>42039</v>
      </c>
      <c r="B1787">
        <v>4699.8100590000004</v>
      </c>
      <c r="C1787">
        <v>4744.330078</v>
      </c>
      <c r="D1787">
        <v>4697.7900390000004</v>
      </c>
      <c r="E1787">
        <v>4716.7001950000003</v>
      </c>
      <c r="F1787">
        <v>4716.7001950000003</v>
      </c>
      <c r="G1787">
        <v>2212960000</v>
      </c>
      <c r="H1787">
        <f t="shared" si="54"/>
        <v>-2.3351619280188585E-3</v>
      </c>
      <c r="I1787">
        <f t="shared" si="55"/>
        <v>0.99766483807198114</v>
      </c>
    </row>
    <row r="1788" spans="1:9" x14ac:dyDescent="0.2">
      <c r="A1788" s="4">
        <v>42040</v>
      </c>
      <c r="B1788">
        <v>4729.6499020000001</v>
      </c>
      <c r="C1788">
        <v>4767.3798829999996</v>
      </c>
      <c r="D1788">
        <v>4722.7998049999997</v>
      </c>
      <c r="E1788">
        <v>4765.1000979999999</v>
      </c>
      <c r="F1788">
        <v>4765.1000979999999</v>
      </c>
      <c r="G1788">
        <v>2036590000</v>
      </c>
      <c r="H1788">
        <f t="shared" si="54"/>
        <v>1.0261390590673214E-2</v>
      </c>
      <c r="I1788">
        <f t="shared" si="55"/>
        <v>1.0102613905906732</v>
      </c>
    </row>
    <row r="1789" spans="1:9" x14ac:dyDescent="0.2">
      <c r="A1789" s="4">
        <v>42041</v>
      </c>
      <c r="B1789">
        <v>4768.8398440000001</v>
      </c>
      <c r="C1789">
        <v>4787.1801759999998</v>
      </c>
      <c r="D1789">
        <v>4731.2202150000003</v>
      </c>
      <c r="E1789">
        <v>4744.3999020000001</v>
      </c>
      <c r="F1789">
        <v>4744.3999020000001</v>
      </c>
      <c r="G1789">
        <v>2034060000</v>
      </c>
      <c r="H1789">
        <f t="shared" si="54"/>
        <v>-4.3441261619431293E-3</v>
      </c>
      <c r="I1789">
        <f t="shared" si="55"/>
        <v>0.99565587383805687</v>
      </c>
    </row>
    <row r="1790" spans="1:9" x14ac:dyDescent="0.2">
      <c r="A1790" s="4">
        <v>42044</v>
      </c>
      <c r="B1790">
        <v>4723.7299800000001</v>
      </c>
      <c r="C1790">
        <v>4749.4702150000003</v>
      </c>
      <c r="D1790">
        <v>4719.6098629999997</v>
      </c>
      <c r="E1790">
        <v>4726.0097660000001</v>
      </c>
      <c r="F1790">
        <v>4726.0097660000001</v>
      </c>
      <c r="G1790">
        <v>1654680000</v>
      </c>
      <c r="H1790">
        <f t="shared" si="54"/>
        <v>-3.8761774681446148E-3</v>
      </c>
      <c r="I1790">
        <f t="shared" si="55"/>
        <v>0.99612382253185539</v>
      </c>
    </row>
    <row r="1791" spans="1:9" x14ac:dyDescent="0.2">
      <c r="A1791" s="4">
        <v>42045</v>
      </c>
      <c r="B1791">
        <v>4754.6298829999996</v>
      </c>
      <c r="C1791">
        <v>4793.2700199999999</v>
      </c>
      <c r="D1791">
        <v>4737.1201170000004</v>
      </c>
      <c r="E1791">
        <v>4787.6401370000003</v>
      </c>
      <c r="F1791">
        <v>4787.6401370000003</v>
      </c>
      <c r="G1791">
        <v>1773730000</v>
      </c>
      <c r="H1791">
        <f t="shared" si="54"/>
        <v>1.3040677876584805E-2</v>
      </c>
      <c r="I1791">
        <f t="shared" si="55"/>
        <v>1.0130406778765848</v>
      </c>
    </row>
    <row r="1792" spans="1:9" x14ac:dyDescent="0.2">
      <c r="A1792" s="4">
        <v>42046</v>
      </c>
      <c r="B1792">
        <v>4788.3701170000004</v>
      </c>
      <c r="C1792">
        <v>4810.3598629999997</v>
      </c>
      <c r="D1792">
        <v>4780.1298829999996</v>
      </c>
      <c r="E1792">
        <v>4801.1801759999998</v>
      </c>
      <c r="F1792">
        <v>4801.1801759999998</v>
      </c>
      <c r="G1792">
        <v>1793630000</v>
      </c>
      <c r="H1792">
        <f t="shared" si="54"/>
        <v>2.8281237963896366E-3</v>
      </c>
      <c r="I1792">
        <f t="shared" si="55"/>
        <v>1.0028281237963896</v>
      </c>
    </row>
    <row r="1793" spans="1:9" x14ac:dyDescent="0.2">
      <c r="A1793" s="4">
        <v>42047</v>
      </c>
      <c r="B1793">
        <v>4828.080078</v>
      </c>
      <c r="C1793">
        <v>4857.6098629999997</v>
      </c>
      <c r="D1793">
        <v>4823.5698240000002</v>
      </c>
      <c r="E1793">
        <v>4857.6098629999997</v>
      </c>
      <c r="F1793">
        <v>4857.6098629999997</v>
      </c>
      <c r="G1793">
        <v>2075470000</v>
      </c>
      <c r="H1793">
        <f t="shared" si="54"/>
        <v>1.1753295009022668E-2</v>
      </c>
      <c r="I1793">
        <f t="shared" si="55"/>
        <v>1.0117532950090227</v>
      </c>
    </row>
    <row r="1794" spans="1:9" x14ac:dyDescent="0.2">
      <c r="A1794" s="4">
        <v>42048</v>
      </c>
      <c r="B1794">
        <v>4869.7299800000001</v>
      </c>
      <c r="C1794">
        <v>4893.8398440000001</v>
      </c>
      <c r="D1794">
        <v>4860.1201170000004</v>
      </c>
      <c r="E1794">
        <v>4893.8398440000001</v>
      </c>
      <c r="F1794">
        <v>4893.8398440000001</v>
      </c>
      <c r="G1794">
        <v>1942240000</v>
      </c>
      <c r="H1794">
        <f t="shared" si="54"/>
        <v>7.4583966234014198E-3</v>
      </c>
      <c r="I1794">
        <f t="shared" si="55"/>
        <v>1.0074583966234014</v>
      </c>
    </row>
    <row r="1795" spans="1:9" x14ac:dyDescent="0.2">
      <c r="A1795" s="4">
        <v>42052</v>
      </c>
      <c r="B1795">
        <v>4889.9902339999999</v>
      </c>
      <c r="C1795">
        <v>4901.8901370000003</v>
      </c>
      <c r="D1795">
        <v>4880.6401370000003</v>
      </c>
      <c r="E1795">
        <v>4899.2700199999999</v>
      </c>
      <c r="F1795">
        <v>4899.2700199999999</v>
      </c>
      <c r="G1795">
        <v>1751490000</v>
      </c>
      <c r="H1795">
        <f t="shared" si="54"/>
        <v>1.1095941373433504E-3</v>
      </c>
      <c r="I1795">
        <f t="shared" si="55"/>
        <v>1.0011095941373434</v>
      </c>
    </row>
    <row r="1796" spans="1:9" x14ac:dyDescent="0.2">
      <c r="A1796" s="4">
        <v>42053</v>
      </c>
      <c r="B1796">
        <v>4890.8398440000001</v>
      </c>
      <c r="C1796">
        <v>4907.5</v>
      </c>
      <c r="D1796">
        <v>4885.6000979999999</v>
      </c>
      <c r="E1796">
        <v>4906.3598629999997</v>
      </c>
      <c r="F1796">
        <v>4906.3598629999997</v>
      </c>
      <c r="G1796">
        <v>1684800000</v>
      </c>
      <c r="H1796">
        <f t="shared" ref="H1796:H1859" si="56">+F1796/F1795-1</f>
        <v>1.4471223204799433E-3</v>
      </c>
      <c r="I1796">
        <f t="shared" ref="I1796:I1859" si="57">1+H1796</f>
        <v>1.0014471223204799</v>
      </c>
    </row>
    <row r="1797" spans="1:9" x14ac:dyDescent="0.2">
      <c r="A1797" s="4">
        <v>42054</v>
      </c>
      <c r="B1797">
        <v>4901.5097660000001</v>
      </c>
      <c r="C1797">
        <v>4929.5297849999997</v>
      </c>
      <c r="D1797">
        <v>4900.6298829999996</v>
      </c>
      <c r="E1797">
        <v>4924.7001950000003</v>
      </c>
      <c r="F1797">
        <v>4924.7001950000003</v>
      </c>
      <c r="G1797">
        <v>1592890000</v>
      </c>
      <c r="H1797">
        <f t="shared" si="56"/>
        <v>3.7380731361165154E-3</v>
      </c>
      <c r="I1797">
        <f t="shared" si="57"/>
        <v>1.0037380731361165</v>
      </c>
    </row>
    <row r="1798" spans="1:9" x14ac:dyDescent="0.2">
      <c r="A1798" s="4">
        <v>42055</v>
      </c>
      <c r="B1798">
        <v>4919.7797849999997</v>
      </c>
      <c r="C1798">
        <v>4957.0200199999999</v>
      </c>
      <c r="D1798">
        <v>4905.5898440000001</v>
      </c>
      <c r="E1798">
        <v>4955.9702150000003</v>
      </c>
      <c r="F1798">
        <v>4955.9702150000003</v>
      </c>
      <c r="G1798">
        <v>1761140000</v>
      </c>
      <c r="H1798">
        <f t="shared" si="56"/>
        <v>6.3496291676290451E-3</v>
      </c>
      <c r="I1798">
        <f t="shared" si="57"/>
        <v>1.006349629167629</v>
      </c>
    </row>
    <row r="1799" spans="1:9" x14ac:dyDescent="0.2">
      <c r="A1799" s="4">
        <v>42058</v>
      </c>
      <c r="B1799">
        <v>4953.1000979999999</v>
      </c>
      <c r="C1799">
        <v>4960.9702150000003</v>
      </c>
      <c r="D1799">
        <v>4939.5600590000004</v>
      </c>
      <c r="E1799">
        <v>4960.9702150000003</v>
      </c>
      <c r="F1799">
        <v>4960.9702150000003</v>
      </c>
      <c r="G1799">
        <v>1754850000</v>
      </c>
      <c r="H1799">
        <f t="shared" si="56"/>
        <v>1.0088841908022506E-3</v>
      </c>
      <c r="I1799">
        <f t="shared" si="57"/>
        <v>1.0010088841908023</v>
      </c>
    </row>
    <row r="1800" spans="1:9" x14ac:dyDescent="0.2">
      <c r="A1800" s="4">
        <v>42059</v>
      </c>
      <c r="B1800">
        <v>4956.2099609999996</v>
      </c>
      <c r="C1800">
        <v>4971.1801759999998</v>
      </c>
      <c r="D1800">
        <v>4945.1401370000003</v>
      </c>
      <c r="E1800">
        <v>4968.1201170000004</v>
      </c>
      <c r="F1800">
        <v>4968.1201170000004</v>
      </c>
      <c r="G1800">
        <v>1834890000</v>
      </c>
      <c r="H1800">
        <f t="shared" si="56"/>
        <v>1.4412305839655026E-3</v>
      </c>
      <c r="I1800">
        <f t="shared" si="57"/>
        <v>1.0014412305839655</v>
      </c>
    </row>
    <row r="1801" spans="1:9" x14ac:dyDescent="0.2">
      <c r="A1801" s="4">
        <v>42060</v>
      </c>
      <c r="B1801">
        <v>4960.3598629999997</v>
      </c>
      <c r="C1801">
        <v>4984.2402339999999</v>
      </c>
      <c r="D1801">
        <v>4956</v>
      </c>
      <c r="E1801">
        <v>4967.1401370000003</v>
      </c>
      <c r="F1801">
        <v>4967.1401370000003</v>
      </c>
      <c r="G1801">
        <v>1848560000</v>
      </c>
      <c r="H1801">
        <f t="shared" si="56"/>
        <v>-1.9725368487910622E-4</v>
      </c>
      <c r="I1801">
        <f t="shared" si="57"/>
        <v>0.99980274631512089</v>
      </c>
    </row>
    <row r="1802" spans="1:9" x14ac:dyDescent="0.2">
      <c r="A1802" s="4">
        <v>42061</v>
      </c>
      <c r="B1802">
        <v>4969.2700199999999</v>
      </c>
      <c r="C1802">
        <v>4989.1098629999997</v>
      </c>
      <c r="D1802">
        <v>4955.5097660000001</v>
      </c>
      <c r="E1802">
        <v>4987.8901370000003</v>
      </c>
      <c r="F1802">
        <v>4987.8901370000003</v>
      </c>
      <c r="G1802">
        <v>1905550000</v>
      </c>
      <c r="H1802">
        <f t="shared" si="56"/>
        <v>4.1774541139747434E-3</v>
      </c>
      <c r="I1802">
        <f t="shared" si="57"/>
        <v>1.0041774541139747</v>
      </c>
    </row>
    <row r="1803" spans="1:9" x14ac:dyDescent="0.2">
      <c r="A1803" s="4">
        <v>42062</v>
      </c>
      <c r="B1803">
        <v>4985.0297849999997</v>
      </c>
      <c r="C1803">
        <v>4989.25</v>
      </c>
      <c r="D1803">
        <v>4960.8701170000004</v>
      </c>
      <c r="E1803">
        <v>4963.5297849999997</v>
      </c>
      <c r="F1803">
        <v>4963.5297849999997</v>
      </c>
      <c r="G1803">
        <v>1955590000</v>
      </c>
      <c r="H1803">
        <f t="shared" si="56"/>
        <v>-4.8838990697281925E-3</v>
      </c>
      <c r="I1803">
        <f t="shared" si="57"/>
        <v>0.99511610093027181</v>
      </c>
    </row>
    <row r="1804" spans="1:9" x14ac:dyDescent="0.2">
      <c r="A1804" s="4">
        <v>42065</v>
      </c>
      <c r="B1804">
        <v>4973.4301759999998</v>
      </c>
      <c r="C1804">
        <v>5008.5698240000002</v>
      </c>
      <c r="D1804">
        <v>4972.0097660000001</v>
      </c>
      <c r="E1804">
        <v>5008.1000979999999</v>
      </c>
      <c r="F1804">
        <v>5008.1000979999999</v>
      </c>
      <c r="G1804">
        <v>1931110000</v>
      </c>
      <c r="H1804">
        <f t="shared" si="56"/>
        <v>8.9795598960025202E-3</v>
      </c>
      <c r="I1804">
        <f t="shared" si="57"/>
        <v>1.0089795598960025</v>
      </c>
    </row>
    <row r="1805" spans="1:9" x14ac:dyDescent="0.2">
      <c r="A1805" s="4">
        <v>42066</v>
      </c>
      <c r="B1805">
        <v>4990.7001950000003</v>
      </c>
      <c r="C1805">
        <v>4996.6601559999999</v>
      </c>
      <c r="D1805">
        <v>4956.0698240000002</v>
      </c>
      <c r="E1805">
        <v>4979.8999020000001</v>
      </c>
      <c r="F1805">
        <v>4979.8999020000001</v>
      </c>
      <c r="G1805">
        <v>2018900000</v>
      </c>
      <c r="H1805">
        <f t="shared" si="56"/>
        <v>-5.6309170040873546E-3</v>
      </c>
      <c r="I1805">
        <f t="shared" si="57"/>
        <v>0.99436908299591265</v>
      </c>
    </row>
    <row r="1806" spans="1:9" x14ac:dyDescent="0.2">
      <c r="A1806" s="4">
        <v>42067</v>
      </c>
      <c r="B1806">
        <v>4961.2402339999999</v>
      </c>
      <c r="C1806">
        <v>4973.3198240000002</v>
      </c>
      <c r="D1806">
        <v>4938.8999020000001</v>
      </c>
      <c r="E1806">
        <v>4967.1401370000003</v>
      </c>
      <c r="F1806">
        <v>4967.1401370000003</v>
      </c>
      <c r="G1806">
        <v>1824830000</v>
      </c>
      <c r="H1806">
        <f t="shared" si="56"/>
        <v>-2.5622533085203347E-3</v>
      </c>
      <c r="I1806">
        <f t="shared" si="57"/>
        <v>0.99743774669147967</v>
      </c>
    </row>
    <row r="1807" spans="1:9" x14ac:dyDescent="0.2">
      <c r="A1807" s="4">
        <v>42068</v>
      </c>
      <c r="B1807">
        <v>4979.9501950000003</v>
      </c>
      <c r="C1807">
        <v>4993.5200199999999</v>
      </c>
      <c r="D1807">
        <v>4963.1000979999999</v>
      </c>
      <c r="E1807">
        <v>4982.8100590000004</v>
      </c>
      <c r="F1807">
        <v>4982.8100590000004</v>
      </c>
      <c r="G1807">
        <v>1724200000</v>
      </c>
      <c r="H1807">
        <f t="shared" si="56"/>
        <v>3.1547171144368225E-3</v>
      </c>
      <c r="I1807">
        <f t="shared" si="57"/>
        <v>1.0031547171144368</v>
      </c>
    </row>
    <row r="1808" spans="1:9" x14ac:dyDescent="0.2">
      <c r="A1808" s="4">
        <v>42069</v>
      </c>
      <c r="B1808">
        <v>4967.2402339999999</v>
      </c>
      <c r="C1808">
        <v>4982.9301759999998</v>
      </c>
      <c r="D1808">
        <v>4918.6298829999996</v>
      </c>
      <c r="E1808">
        <v>4927.3701170000004</v>
      </c>
      <c r="F1808">
        <v>4927.3701170000004</v>
      </c>
      <c r="G1808">
        <v>1918220000</v>
      </c>
      <c r="H1808">
        <f t="shared" si="56"/>
        <v>-1.1126240282802624E-2</v>
      </c>
      <c r="I1808">
        <f t="shared" si="57"/>
        <v>0.98887375971719738</v>
      </c>
    </row>
    <row r="1809" spans="1:9" x14ac:dyDescent="0.2">
      <c r="A1809" s="4">
        <v>42072</v>
      </c>
      <c r="B1809">
        <v>4936.080078</v>
      </c>
      <c r="C1809">
        <v>4950.4702150000003</v>
      </c>
      <c r="D1809">
        <v>4920.8198240000002</v>
      </c>
      <c r="E1809">
        <v>4942.4399409999996</v>
      </c>
      <c r="F1809">
        <v>4942.4399409999996</v>
      </c>
      <c r="G1809">
        <v>1696510000</v>
      </c>
      <c r="H1809">
        <f t="shared" si="56"/>
        <v>3.0583909148627075E-3</v>
      </c>
      <c r="I1809">
        <f t="shared" si="57"/>
        <v>1.0030583909148627</v>
      </c>
    </row>
    <row r="1810" spans="1:9" x14ac:dyDescent="0.2">
      <c r="A1810" s="4">
        <v>42073</v>
      </c>
      <c r="B1810">
        <v>4899.5097660000001</v>
      </c>
      <c r="C1810">
        <v>4903.4399409999996</v>
      </c>
      <c r="D1810">
        <v>4859.7900390000004</v>
      </c>
      <c r="E1810">
        <v>4859.7900390000004</v>
      </c>
      <c r="F1810">
        <v>4859.7900390000004</v>
      </c>
      <c r="G1810">
        <v>1876010000</v>
      </c>
      <c r="H1810">
        <f t="shared" si="56"/>
        <v>-1.6722489901066284E-2</v>
      </c>
      <c r="I1810">
        <f t="shared" si="57"/>
        <v>0.98327751009893372</v>
      </c>
    </row>
    <row r="1811" spans="1:9" x14ac:dyDescent="0.2">
      <c r="A1811" s="4">
        <v>42074</v>
      </c>
      <c r="B1811">
        <v>4866.9399409999996</v>
      </c>
      <c r="C1811">
        <v>4876.0898440000001</v>
      </c>
      <c r="D1811">
        <v>4846.7900390000004</v>
      </c>
      <c r="E1811">
        <v>4849.9399409999996</v>
      </c>
      <c r="F1811">
        <v>4849.9399409999996</v>
      </c>
      <c r="G1811">
        <v>1846020000</v>
      </c>
      <c r="H1811">
        <f t="shared" si="56"/>
        <v>-2.0268566997655446E-3</v>
      </c>
      <c r="I1811">
        <f t="shared" si="57"/>
        <v>0.99797314330023446</v>
      </c>
    </row>
    <row r="1812" spans="1:9" x14ac:dyDescent="0.2">
      <c r="A1812" s="4">
        <v>42075</v>
      </c>
      <c r="B1812">
        <v>4853.9799800000001</v>
      </c>
      <c r="C1812">
        <v>4895.7998049999997</v>
      </c>
      <c r="D1812">
        <v>4853.2001950000003</v>
      </c>
      <c r="E1812">
        <v>4893.2900390000004</v>
      </c>
      <c r="F1812">
        <v>4893.2900390000004</v>
      </c>
      <c r="G1812">
        <v>1855110000</v>
      </c>
      <c r="H1812">
        <f t="shared" si="56"/>
        <v>8.9382752214168804E-3</v>
      </c>
      <c r="I1812">
        <f t="shared" si="57"/>
        <v>1.0089382752214169</v>
      </c>
    </row>
    <row r="1813" spans="1:9" x14ac:dyDescent="0.2">
      <c r="A1813" s="4">
        <v>42076</v>
      </c>
      <c r="B1813">
        <v>4885.5400390000004</v>
      </c>
      <c r="C1813">
        <v>4904.4702150000003</v>
      </c>
      <c r="D1813">
        <v>4842.7998049999997</v>
      </c>
      <c r="E1813">
        <v>4871.7597660000001</v>
      </c>
      <c r="F1813">
        <v>4871.7597660000001</v>
      </c>
      <c r="G1813">
        <v>1851410000</v>
      </c>
      <c r="H1813">
        <f t="shared" si="56"/>
        <v>-4.3999584795509916E-3</v>
      </c>
      <c r="I1813">
        <f t="shared" si="57"/>
        <v>0.99560004152044901</v>
      </c>
    </row>
    <row r="1814" spans="1:9" x14ac:dyDescent="0.2">
      <c r="A1814" s="4">
        <v>42079</v>
      </c>
      <c r="B1814">
        <v>4897.2700199999999</v>
      </c>
      <c r="C1814">
        <v>4929.9399409999996</v>
      </c>
      <c r="D1814">
        <v>4889.0898440000001</v>
      </c>
      <c r="E1814">
        <v>4929.5097660000001</v>
      </c>
      <c r="F1814">
        <v>4929.5097660000001</v>
      </c>
      <c r="G1814">
        <v>1713480000</v>
      </c>
      <c r="H1814">
        <f t="shared" si="56"/>
        <v>1.1854032787707913E-2</v>
      </c>
      <c r="I1814">
        <f t="shared" si="57"/>
        <v>1.0118540327877079</v>
      </c>
    </row>
    <row r="1815" spans="1:9" x14ac:dyDescent="0.2">
      <c r="A1815" s="4">
        <v>42080</v>
      </c>
      <c r="B1815">
        <v>4912.6499020000001</v>
      </c>
      <c r="C1815">
        <v>4944.9101559999999</v>
      </c>
      <c r="D1815">
        <v>4907.0200199999999</v>
      </c>
      <c r="E1815">
        <v>4937.4301759999998</v>
      </c>
      <c r="F1815">
        <v>4937.4301759999998</v>
      </c>
      <c r="G1815">
        <v>1724370000</v>
      </c>
      <c r="H1815">
        <f t="shared" si="56"/>
        <v>1.6067338084262417E-3</v>
      </c>
      <c r="I1815">
        <f t="shared" si="57"/>
        <v>1.0016067338084262</v>
      </c>
    </row>
    <row r="1816" spans="1:9" x14ac:dyDescent="0.2">
      <c r="A1816" s="4">
        <v>42081</v>
      </c>
      <c r="B1816">
        <v>4926.830078</v>
      </c>
      <c r="C1816">
        <v>5001.5698240000002</v>
      </c>
      <c r="D1816">
        <v>4907.7202150000003</v>
      </c>
      <c r="E1816">
        <v>4982.830078</v>
      </c>
      <c r="F1816">
        <v>4982.830078</v>
      </c>
      <c r="G1816">
        <v>1983570000</v>
      </c>
      <c r="H1816">
        <f t="shared" si="56"/>
        <v>9.195046893155423E-3</v>
      </c>
      <c r="I1816">
        <f t="shared" si="57"/>
        <v>1.0091950468931554</v>
      </c>
    </row>
    <row r="1817" spans="1:9" x14ac:dyDescent="0.2">
      <c r="A1817" s="4">
        <v>42082</v>
      </c>
      <c r="B1817">
        <v>4982.0200199999999</v>
      </c>
      <c r="C1817">
        <v>5000.0200199999999</v>
      </c>
      <c r="D1817">
        <v>4979.9399409999996</v>
      </c>
      <c r="E1817">
        <v>4992.3798829999996</v>
      </c>
      <c r="F1817">
        <v>4992.3798829999996</v>
      </c>
      <c r="G1817">
        <v>1674970000</v>
      </c>
      <c r="H1817">
        <f t="shared" si="56"/>
        <v>1.9165423766231982E-3</v>
      </c>
      <c r="I1817">
        <f t="shared" si="57"/>
        <v>1.0019165423766232</v>
      </c>
    </row>
    <row r="1818" spans="1:9" x14ac:dyDescent="0.2">
      <c r="A1818" s="4">
        <v>42083</v>
      </c>
      <c r="B1818">
        <v>5033.4702150000003</v>
      </c>
      <c r="C1818">
        <v>5042.1401370000003</v>
      </c>
      <c r="D1818">
        <v>5020.0698240000002</v>
      </c>
      <c r="E1818">
        <v>5026.419922</v>
      </c>
      <c r="F1818">
        <v>5026.419922</v>
      </c>
      <c r="G1818">
        <v>2825670000</v>
      </c>
      <c r="H1818">
        <f t="shared" si="56"/>
        <v>6.8183991999313243E-3</v>
      </c>
      <c r="I1818">
        <f t="shared" si="57"/>
        <v>1.0068183991999313</v>
      </c>
    </row>
    <row r="1819" spans="1:9" x14ac:dyDescent="0.2">
      <c r="A1819" s="4">
        <v>42086</v>
      </c>
      <c r="B1819">
        <v>5020.6000979999999</v>
      </c>
      <c r="C1819">
        <v>5031.3901370000003</v>
      </c>
      <c r="D1819">
        <v>5010.9702150000003</v>
      </c>
      <c r="E1819">
        <v>5010.9702150000003</v>
      </c>
      <c r="F1819">
        <v>5010.9702150000003</v>
      </c>
      <c r="G1819">
        <v>1608880000</v>
      </c>
      <c r="H1819">
        <f t="shared" si="56"/>
        <v>-3.073700017059533E-3</v>
      </c>
      <c r="I1819">
        <f t="shared" si="57"/>
        <v>0.99692629998294047</v>
      </c>
    </row>
    <row r="1820" spans="1:9" x14ac:dyDescent="0.2">
      <c r="A1820" s="4">
        <v>42087</v>
      </c>
      <c r="B1820">
        <v>5010.1000979999999</v>
      </c>
      <c r="C1820">
        <v>5032.4799800000001</v>
      </c>
      <c r="D1820">
        <v>4994.5600590000004</v>
      </c>
      <c r="E1820">
        <v>4994.7299800000001</v>
      </c>
      <c r="F1820">
        <v>4994.7299800000001</v>
      </c>
      <c r="G1820">
        <v>1611670000</v>
      </c>
      <c r="H1820">
        <f t="shared" si="56"/>
        <v>-3.2409362465148916E-3</v>
      </c>
      <c r="I1820">
        <f t="shared" si="57"/>
        <v>0.99675906375348511</v>
      </c>
    </row>
    <row r="1821" spans="1:9" x14ac:dyDescent="0.2">
      <c r="A1821" s="4">
        <v>42088</v>
      </c>
      <c r="B1821">
        <v>5002.830078</v>
      </c>
      <c r="C1821">
        <v>5006.7597660000001</v>
      </c>
      <c r="D1821">
        <v>4876.5200199999999</v>
      </c>
      <c r="E1821">
        <v>4876.5200199999999</v>
      </c>
      <c r="F1821">
        <v>4876.5200199999999</v>
      </c>
      <c r="G1821">
        <v>2219520000</v>
      </c>
      <c r="H1821">
        <f t="shared" si="56"/>
        <v>-2.3666937046314618E-2</v>
      </c>
      <c r="I1821">
        <f t="shared" si="57"/>
        <v>0.97633306295368538</v>
      </c>
    </row>
    <row r="1822" spans="1:9" x14ac:dyDescent="0.2">
      <c r="A1822" s="4">
        <v>42089</v>
      </c>
      <c r="B1822">
        <v>4835.7099609999996</v>
      </c>
      <c r="C1822">
        <v>4889.2099609999996</v>
      </c>
      <c r="D1822">
        <v>4825.9301759999998</v>
      </c>
      <c r="E1822">
        <v>4863.3598629999997</v>
      </c>
      <c r="F1822">
        <v>4863.3598629999997</v>
      </c>
      <c r="G1822">
        <v>2004960000</v>
      </c>
      <c r="H1822">
        <f t="shared" si="56"/>
        <v>-2.6986779396017679E-3</v>
      </c>
      <c r="I1822">
        <f t="shared" si="57"/>
        <v>0.99730132206039823</v>
      </c>
    </row>
    <row r="1823" spans="1:9" x14ac:dyDescent="0.2">
      <c r="A1823" s="4">
        <v>42090</v>
      </c>
      <c r="B1823">
        <v>4863.7402339999999</v>
      </c>
      <c r="C1823">
        <v>4899.2597660000001</v>
      </c>
      <c r="D1823">
        <v>4859.6601559999999</v>
      </c>
      <c r="E1823">
        <v>4891.2202150000003</v>
      </c>
      <c r="F1823">
        <v>4891.2202150000003</v>
      </c>
      <c r="G1823">
        <v>1678650000</v>
      </c>
      <c r="H1823">
        <f t="shared" si="56"/>
        <v>5.728622348504242E-3</v>
      </c>
      <c r="I1823">
        <f t="shared" si="57"/>
        <v>1.0057286223485042</v>
      </c>
    </row>
    <row r="1824" spans="1:9" x14ac:dyDescent="0.2">
      <c r="A1824" s="4">
        <v>42093</v>
      </c>
      <c r="B1824">
        <v>4921.7797849999997</v>
      </c>
      <c r="C1824">
        <v>4948.4599609999996</v>
      </c>
      <c r="D1824">
        <v>4921.1201170000004</v>
      </c>
      <c r="E1824">
        <v>4947.4399409999996</v>
      </c>
      <c r="F1824">
        <v>4947.4399409999996</v>
      </c>
      <c r="G1824">
        <v>1778520000</v>
      </c>
      <c r="H1824">
        <f t="shared" si="56"/>
        <v>1.1494008351451646E-2</v>
      </c>
      <c r="I1824">
        <f t="shared" si="57"/>
        <v>1.0114940083514516</v>
      </c>
    </row>
    <row r="1825" spans="1:9" x14ac:dyDescent="0.2">
      <c r="A1825" s="4">
        <v>42094</v>
      </c>
      <c r="B1825">
        <v>4925.9101559999999</v>
      </c>
      <c r="C1825">
        <v>4940.8701170000004</v>
      </c>
      <c r="D1825">
        <v>4899.3100590000004</v>
      </c>
      <c r="E1825">
        <v>4900.8798829999996</v>
      </c>
      <c r="F1825">
        <v>4900.8798829999996</v>
      </c>
      <c r="G1825">
        <v>1837660000</v>
      </c>
      <c r="H1825">
        <f t="shared" si="56"/>
        <v>-9.4109395071482194E-3</v>
      </c>
      <c r="I1825">
        <f t="shared" si="57"/>
        <v>0.99058906049285178</v>
      </c>
    </row>
    <row r="1826" spans="1:9" x14ac:dyDescent="0.2">
      <c r="A1826" s="4">
        <v>42095</v>
      </c>
      <c r="B1826">
        <v>4894.3598629999997</v>
      </c>
      <c r="C1826">
        <v>4899.3798829999996</v>
      </c>
      <c r="D1826">
        <v>4844.3901370000003</v>
      </c>
      <c r="E1826">
        <v>4880.2299800000001</v>
      </c>
      <c r="F1826">
        <v>4880.2299800000001</v>
      </c>
      <c r="G1826">
        <v>1874960000</v>
      </c>
      <c r="H1826">
        <f t="shared" si="56"/>
        <v>-4.2135093070999607E-3</v>
      </c>
      <c r="I1826">
        <f t="shared" si="57"/>
        <v>0.99578649069290004</v>
      </c>
    </row>
    <row r="1827" spans="1:9" x14ac:dyDescent="0.2">
      <c r="A1827" s="4">
        <v>42096</v>
      </c>
      <c r="B1827">
        <v>4885.4101559999999</v>
      </c>
      <c r="C1827">
        <v>4901.330078</v>
      </c>
      <c r="D1827">
        <v>4872.9599609999996</v>
      </c>
      <c r="E1827">
        <v>4886.9399409999996</v>
      </c>
      <c r="F1827">
        <v>4886.9399409999996</v>
      </c>
      <c r="G1827">
        <v>1563670000</v>
      </c>
      <c r="H1827">
        <f t="shared" si="56"/>
        <v>1.3749272119343292E-3</v>
      </c>
      <c r="I1827">
        <f t="shared" si="57"/>
        <v>1.0013749272119343</v>
      </c>
    </row>
    <row r="1828" spans="1:9" x14ac:dyDescent="0.2">
      <c r="A1828" s="4">
        <v>42100</v>
      </c>
      <c r="B1828">
        <v>4855.9399409999996</v>
      </c>
      <c r="C1828">
        <v>4929.6201170000004</v>
      </c>
      <c r="D1828">
        <v>4852.9101559999999</v>
      </c>
      <c r="E1828">
        <v>4917.3198240000002</v>
      </c>
      <c r="F1828">
        <v>4917.3198240000002</v>
      </c>
      <c r="G1828">
        <v>1737560000</v>
      </c>
      <c r="H1828">
        <f t="shared" si="56"/>
        <v>6.2165451932654214E-3</v>
      </c>
      <c r="I1828">
        <f t="shared" si="57"/>
        <v>1.0062165451932654</v>
      </c>
    </row>
    <row r="1829" spans="1:9" x14ac:dyDescent="0.2">
      <c r="A1829" s="4">
        <v>42101</v>
      </c>
      <c r="B1829">
        <v>4917.5</v>
      </c>
      <c r="C1829">
        <v>4948.8798829999996</v>
      </c>
      <c r="D1829">
        <v>4909.7700199999999</v>
      </c>
      <c r="E1829">
        <v>4910.2299800000001</v>
      </c>
      <c r="F1829">
        <v>4910.2299800000001</v>
      </c>
      <c r="G1829">
        <v>1572940000</v>
      </c>
      <c r="H1829">
        <f t="shared" si="56"/>
        <v>-1.4418106313517365E-3</v>
      </c>
      <c r="I1829">
        <f t="shared" si="57"/>
        <v>0.99855818936864826</v>
      </c>
    </row>
    <row r="1830" spans="1:9" x14ac:dyDescent="0.2">
      <c r="A1830" s="4">
        <v>42102</v>
      </c>
      <c r="B1830">
        <v>4914.1499020000001</v>
      </c>
      <c r="C1830">
        <v>4956.7202150000003</v>
      </c>
      <c r="D1830">
        <v>4914.1499020000001</v>
      </c>
      <c r="E1830">
        <v>4950.8198240000002</v>
      </c>
      <c r="F1830">
        <v>4950.8198240000002</v>
      </c>
      <c r="G1830">
        <v>1714210000</v>
      </c>
      <c r="H1830">
        <f t="shared" si="56"/>
        <v>8.26638348210329E-3</v>
      </c>
      <c r="I1830">
        <f t="shared" si="57"/>
        <v>1.0082663834821033</v>
      </c>
    </row>
    <row r="1831" spans="1:9" x14ac:dyDescent="0.2">
      <c r="A1831" s="4">
        <v>42103</v>
      </c>
      <c r="B1831">
        <v>4950.8398440000001</v>
      </c>
      <c r="C1831">
        <v>4975.9301759999998</v>
      </c>
      <c r="D1831">
        <v>4928.1098629999997</v>
      </c>
      <c r="E1831">
        <v>4974.5600590000004</v>
      </c>
      <c r="F1831">
        <v>4974.5600590000004</v>
      </c>
      <c r="G1831">
        <v>1729750000</v>
      </c>
      <c r="H1831">
        <f t="shared" si="56"/>
        <v>4.7952128827057905E-3</v>
      </c>
      <c r="I1831">
        <f t="shared" si="57"/>
        <v>1.0047952128827058</v>
      </c>
    </row>
    <row r="1832" spans="1:9" x14ac:dyDescent="0.2">
      <c r="A1832" s="4">
        <v>42104</v>
      </c>
      <c r="B1832">
        <v>4977.0297849999997</v>
      </c>
      <c r="C1832">
        <v>4996.080078</v>
      </c>
      <c r="D1832">
        <v>4970.0200199999999</v>
      </c>
      <c r="E1832">
        <v>4995.9799800000001</v>
      </c>
      <c r="F1832">
        <v>4995.9799800000001</v>
      </c>
      <c r="G1832">
        <v>1494240000</v>
      </c>
      <c r="H1832">
        <f t="shared" si="56"/>
        <v>4.305892530384936E-3</v>
      </c>
      <c r="I1832">
        <f t="shared" si="57"/>
        <v>1.0043058925303849</v>
      </c>
    </row>
    <row r="1833" spans="1:9" x14ac:dyDescent="0.2">
      <c r="A1833" s="4">
        <v>42107</v>
      </c>
      <c r="B1833">
        <v>5001.5498049999997</v>
      </c>
      <c r="C1833">
        <v>5024.25</v>
      </c>
      <c r="D1833">
        <v>4985.9599609999996</v>
      </c>
      <c r="E1833">
        <v>4988.25</v>
      </c>
      <c r="F1833">
        <v>4988.25</v>
      </c>
      <c r="G1833">
        <v>1544190000</v>
      </c>
      <c r="H1833">
        <f t="shared" si="56"/>
        <v>-1.5472399871386822E-3</v>
      </c>
      <c r="I1833">
        <f t="shared" si="57"/>
        <v>0.99845276001286132</v>
      </c>
    </row>
    <row r="1834" spans="1:9" x14ac:dyDescent="0.2">
      <c r="A1834" s="4">
        <v>42108</v>
      </c>
      <c r="B1834">
        <v>4988.8198240000002</v>
      </c>
      <c r="C1834">
        <v>4996.8198240000002</v>
      </c>
      <c r="D1834">
        <v>4952.0097660000001</v>
      </c>
      <c r="E1834">
        <v>4977.2900390000004</v>
      </c>
      <c r="F1834">
        <v>4977.2900390000004</v>
      </c>
      <c r="G1834">
        <v>1571360000</v>
      </c>
      <c r="H1834">
        <f t="shared" si="56"/>
        <v>-2.197155515461291E-3</v>
      </c>
      <c r="I1834">
        <f t="shared" si="57"/>
        <v>0.99780284448453871</v>
      </c>
    </row>
    <row r="1835" spans="1:9" x14ac:dyDescent="0.2">
      <c r="A1835" s="4">
        <v>42109</v>
      </c>
      <c r="B1835">
        <v>4992.6201170000004</v>
      </c>
      <c r="C1835">
        <v>5021.1899409999996</v>
      </c>
      <c r="D1835">
        <v>4989.2402339999999</v>
      </c>
      <c r="E1835">
        <v>5011.0200199999999</v>
      </c>
      <c r="F1835">
        <v>5011.0200199999999</v>
      </c>
      <c r="G1835">
        <v>1795530000</v>
      </c>
      <c r="H1835">
        <f t="shared" si="56"/>
        <v>6.776776264936446E-3</v>
      </c>
      <c r="I1835">
        <f t="shared" si="57"/>
        <v>1.0067767762649364</v>
      </c>
    </row>
    <row r="1836" spans="1:9" x14ac:dyDescent="0.2">
      <c r="A1836" s="4">
        <v>42110</v>
      </c>
      <c r="B1836">
        <v>4999.3598629999997</v>
      </c>
      <c r="C1836">
        <v>5016</v>
      </c>
      <c r="D1836">
        <v>4996</v>
      </c>
      <c r="E1836">
        <v>5007.7900390000004</v>
      </c>
      <c r="F1836">
        <v>5007.7900390000004</v>
      </c>
      <c r="G1836">
        <v>1662850000</v>
      </c>
      <c r="H1836">
        <f t="shared" si="56"/>
        <v>-6.4457555290298174E-4</v>
      </c>
      <c r="I1836">
        <f t="shared" si="57"/>
        <v>0.99935542444709702</v>
      </c>
    </row>
    <row r="1837" spans="1:9" x14ac:dyDescent="0.2">
      <c r="A1837" s="4">
        <v>42111</v>
      </c>
      <c r="B1837">
        <v>4966.1098629999997</v>
      </c>
      <c r="C1837">
        <v>4974.0898440000001</v>
      </c>
      <c r="D1837">
        <v>4912.330078</v>
      </c>
      <c r="E1837">
        <v>4931.8100590000004</v>
      </c>
      <c r="F1837">
        <v>4931.8100590000004</v>
      </c>
      <c r="G1837">
        <v>1985190000</v>
      </c>
      <c r="H1837">
        <f t="shared" si="56"/>
        <v>-1.5172357348905985E-2</v>
      </c>
      <c r="I1837">
        <f t="shared" si="57"/>
        <v>0.98482764265109402</v>
      </c>
    </row>
    <row r="1838" spans="1:9" x14ac:dyDescent="0.2">
      <c r="A1838" s="4">
        <v>42114</v>
      </c>
      <c r="B1838">
        <v>4958.0698240000002</v>
      </c>
      <c r="C1838">
        <v>5000.2001950000003</v>
      </c>
      <c r="D1838">
        <v>4952.6801759999998</v>
      </c>
      <c r="E1838">
        <v>4994.6000979999999</v>
      </c>
      <c r="F1838">
        <v>4994.6000979999999</v>
      </c>
      <c r="G1838">
        <v>1646340000</v>
      </c>
      <c r="H1838">
        <f t="shared" si="56"/>
        <v>1.273164178036712E-2</v>
      </c>
      <c r="I1838">
        <f t="shared" si="57"/>
        <v>1.0127316417803671</v>
      </c>
    </row>
    <row r="1839" spans="1:9" x14ac:dyDescent="0.2">
      <c r="A1839" s="4">
        <v>42115</v>
      </c>
      <c r="B1839">
        <v>5023.9599609999996</v>
      </c>
      <c r="C1839">
        <v>5028.2202150000003</v>
      </c>
      <c r="D1839">
        <v>5009.5097660000001</v>
      </c>
      <c r="E1839">
        <v>5014.1000979999999</v>
      </c>
      <c r="F1839">
        <v>5014.1000979999999</v>
      </c>
      <c r="G1839">
        <v>1721260000</v>
      </c>
      <c r="H1839">
        <f t="shared" si="56"/>
        <v>3.9042164772729038E-3</v>
      </c>
      <c r="I1839">
        <f t="shared" si="57"/>
        <v>1.0039042164772729</v>
      </c>
    </row>
    <row r="1840" spans="1:9" x14ac:dyDescent="0.2">
      <c r="A1840" s="4">
        <v>42116</v>
      </c>
      <c r="B1840">
        <v>5026.5698240000002</v>
      </c>
      <c r="C1840">
        <v>5040.6499020000001</v>
      </c>
      <c r="D1840">
        <v>4992.6201170000004</v>
      </c>
      <c r="E1840">
        <v>5035.169922</v>
      </c>
      <c r="F1840">
        <v>5035.169922</v>
      </c>
      <c r="G1840">
        <v>1696380000</v>
      </c>
      <c r="H1840">
        <f t="shared" si="56"/>
        <v>4.2021147540323156E-3</v>
      </c>
      <c r="I1840">
        <f t="shared" si="57"/>
        <v>1.0042021147540323</v>
      </c>
    </row>
    <row r="1841" spans="1:9" x14ac:dyDescent="0.2">
      <c r="A1841" s="4">
        <v>42117</v>
      </c>
      <c r="B1841">
        <v>5020.2202150000003</v>
      </c>
      <c r="C1841">
        <v>5073.0898440000001</v>
      </c>
      <c r="D1841">
        <v>5019.2900390000004</v>
      </c>
      <c r="E1841">
        <v>5056.0600590000004</v>
      </c>
      <c r="F1841">
        <v>5056.0600590000004</v>
      </c>
      <c r="G1841">
        <v>1858620000</v>
      </c>
      <c r="H1841">
        <f t="shared" si="56"/>
        <v>4.1488444925612544E-3</v>
      </c>
      <c r="I1841">
        <f t="shared" si="57"/>
        <v>1.0041488444925613</v>
      </c>
    </row>
    <row r="1842" spans="1:9" x14ac:dyDescent="0.2">
      <c r="A1842" s="4">
        <v>42118</v>
      </c>
      <c r="B1842">
        <v>5096.3398440000001</v>
      </c>
      <c r="C1842">
        <v>5100.3701170000004</v>
      </c>
      <c r="D1842">
        <v>5081.2099609999996</v>
      </c>
      <c r="E1842">
        <v>5092.080078</v>
      </c>
      <c r="F1842">
        <v>5092.080078</v>
      </c>
      <c r="G1842">
        <v>1895150000</v>
      </c>
      <c r="H1842">
        <f t="shared" si="56"/>
        <v>7.1241279928790924E-3</v>
      </c>
      <c r="I1842">
        <f t="shared" si="57"/>
        <v>1.0071241279928791</v>
      </c>
    </row>
    <row r="1843" spans="1:9" x14ac:dyDescent="0.2">
      <c r="A1843" s="4">
        <v>42121</v>
      </c>
      <c r="B1843">
        <v>5104.3598629999997</v>
      </c>
      <c r="C1843">
        <v>5119.830078</v>
      </c>
      <c r="D1843">
        <v>5053.5400390000004</v>
      </c>
      <c r="E1843">
        <v>5060.25</v>
      </c>
      <c r="F1843">
        <v>5060.25</v>
      </c>
      <c r="G1843">
        <v>2172470000</v>
      </c>
      <c r="H1843">
        <f t="shared" si="56"/>
        <v>-6.2508989474693299E-3</v>
      </c>
      <c r="I1843">
        <f t="shared" si="57"/>
        <v>0.99374910105253067</v>
      </c>
    </row>
    <row r="1844" spans="1:9" x14ac:dyDescent="0.2">
      <c r="A1844" s="4">
        <v>42122</v>
      </c>
      <c r="B1844">
        <v>5063.2597660000001</v>
      </c>
      <c r="C1844">
        <v>5075.2998049999997</v>
      </c>
      <c r="D1844">
        <v>5006.2797849999997</v>
      </c>
      <c r="E1844">
        <v>5055.419922</v>
      </c>
      <c r="F1844">
        <v>5055.419922</v>
      </c>
      <c r="G1844">
        <v>2032500000</v>
      </c>
      <c r="H1844">
        <f t="shared" si="56"/>
        <v>-9.5451370979693362E-4</v>
      </c>
      <c r="I1844">
        <f t="shared" si="57"/>
        <v>0.99904548629020307</v>
      </c>
    </row>
    <row r="1845" spans="1:9" x14ac:dyDescent="0.2">
      <c r="A1845" s="4">
        <v>42123</v>
      </c>
      <c r="B1845">
        <v>5028.4501950000003</v>
      </c>
      <c r="C1845">
        <v>5053.8398440000001</v>
      </c>
      <c r="D1845">
        <v>4999.830078</v>
      </c>
      <c r="E1845">
        <v>5023.6401370000003</v>
      </c>
      <c r="F1845">
        <v>5023.6401370000003</v>
      </c>
      <c r="G1845">
        <v>1871300000</v>
      </c>
      <c r="H1845">
        <f t="shared" si="56"/>
        <v>-6.2862799708688355E-3</v>
      </c>
      <c r="I1845">
        <f t="shared" si="57"/>
        <v>0.99371372002913116</v>
      </c>
    </row>
    <row r="1846" spans="1:9" x14ac:dyDescent="0.2">
      <c r="A1846" s="4">
        <v>42124</v>
      </c>
      <c r="B1846">
        <v>4996.9902339999999</v>
      </c>
      <c r="C1846">
        <v>5015.9599609999996</v>
      </c>
      <c r="D1846">
        <v>4921.5498049999997</v>
      </c>
      <c r="E1846">
        <v>4941.419922</v>
      </c>
      <c r="F1846">
        <v>4941.419922</v>
      </c>
      <c r="G1846">
        <v>2269290000</v>
      </c>
      <c r="H1846">
        <f t="shared" si="56"/>
        <v>-1.6366660978447412E-2</v>
      </c>
      <c r="I1846">
        <f t="shared" si="57"/>
        <v>0.98363333902155259</v>
      </c>
    </row>
    <row r="1847" spans="1:9" x14ac:dyDescent="0.2">
      <c r="A1847" s="4">
        <v>42125</v>
      </c>
      <c r="B1847">
        <v>4966.3198240000002</v>
      </c>
      <c r="C1847">
        <v>5005.3901370000003</v>
      </c>
      <c r="D1847">
        <v>4962.7402339999999</v>
      </c>
      <c r="E1847">
        <v>5005.3901370000003</v>
      </c>
      <c r="F1847">
        <v>5005.3901370000003</v>
      </c>
      <c r="G1847">
        <v>1854400000</v>
      </c>
      <c r="H1847">
        <f t="shared" si="56"/>
        <v>1.2945715201251096E-2</v>
      </c>
      <c r="I1847">
        <f t="shared" si="57"/>
        <v>1.0129457152012511</v>
      </c>
    </row>
    <row r="1848" spans="1:9" x14ac:dyDescent="0.2">
      <c r="A1848" s="4">
        <v>42128</v>
      </c>
      <c r="B1848">
        <v>5018.3500979999999</v>
      </c>
      <c r="C1848">
        <v>5043.6201170000004</v>
      </c>
      <c r="D1848">
        <v>5013.0200199999999</v>
      </c>
      <c r="E1848">
        <v>5016.9301759999998</v>
      </c>
      <c r="F1848">
        <v>5016.9301759999998</v>
      </c>
      <c r="G1848">
        <v>1668200000</v>
      </c>
      <c r="H1848">
        <f t="shared" si="56"/>
        <v>2.3055223836989658E-3</v>
      </c>
      <c r="I1848">
        <f t="shared" si="57"/>
        <v>1.002305522383699</v>
      </c>
    </row>
    <row r="1849" spans="1:9" x14ac:dyDescent="0.2">
      <c r="A1849" s="4">
        <v>42129</v>
      </c>
      <c r="B1849">
        <v>5000.2001950000003</v>
      </c>
      <c r="C1849">
        <v>5008.2700199999999</v>
      </c>
      <c r="D1849">
        <v>4934.3398440000001</v>
      </c>
      <c r="E1849">
        <v>4939.330078</v>
      </c>
      <c r="F1849">
        <v>4939.330078</v>
      </c>
      <c r="G1849">
        <v>2069490000</v>
      </c>
      <c r="H1849">
        <f t="shared" si="56"/>
        <v>-1.5467645607511793E-2</v>
      </c>
      <c r="I1849">
        <f t="shared" si="57"/>
        <v>0.98453235439248821</v>
      </c>
    </row>
    <row r="1850" spans="1:9" x14ac:dyDescent="0.2">
      <c r="A1850" s="4">
        <v>42130</v>
      </c>
      <c r="B1850">
        <v>4956.7001950000003</v>
      </c>
      <c r="C1850">
        <v>4965.1000979999999</v>
      </c>
      <c r="D1850">
        <v>4888.169922</v>
      </c>
      <c r="E1850">
        <v>4919.6401370000003</v>
      </c>
      <c r="F1850">
        <v>4919.6401370000003</v>
      </c>
      <c r="G1850">
        <v>2144620000</v>
      </c>
      <c r="H1850">
        <f t="shared" si="56"/>
        <v>-3.9863586132256046E-3</v>
      </c>
      <c r="I1850">
        <f t="shared" si="57"/>
        <v>0.9960136413867744</v>
      </c>
    </row>
    <row r="1851" spans="1:9" x14ac:dyDescent="0.2">
      <c r="A1851" s="4">
        <v>42131</v>
      </c>
      <c r="B1851">
        <v>4917.75</v>
      </c>
      <c r="C1851">
        <v>4957.1201170000004</v>
      </c>
      <c r="D1851">
        <v>4914.5297849999997</v>
      </c>
      <c r="E1851">
        <v>4945.5400390000004</v>
      </c>
      <c r="F1851">
        <v>4945.5400390000004</v>
      </c>
      <c r="G1851">
        <v>2042960000</v>
      </c>
      <c r="H1851">
        <f t="shared" si="56"/>
        <v>5.2645927910885959E-3</v>
      </c>
      <c r="I1851">
        <f t="shared" si="57"/>
        <v>1.0052645927910886</v>
      </c>
    </row>
    <row r="1852" spans="1:9" x14ac:dyDescent="0.2">
      <c r="A1852" s="4">
        <v>42132</v>
      </c>
      <c r="B1852">
        <v>4991.6298829999996</v>
      </c>
      <c r="C1852">
        <v>5014.330078</v>
      </c>
      <c r="D1852">
        <v>4989.2597660000001</v>
      </c>
      <c r="E1852">
        <v>5003.5498049999997</v>
      </c>
      <c r="F1852">
        <v>5003.5498049999997</v>
      </c>
      <c r="G1852">
        <v>1978760000</v>
      </c>
      <c r="H1852">
        <f t="shared" si="56"/>
        <v>1.1729713144073228E-2</v>
      </c>
      <c r="I1852">
        <f t="shared" si="57"/>
        <v>1.0117297131440732</v>
      </c>
    </row>
    <row r="1853" spans="1:9" x14ac:dyDescent="0.2">
      <c r="A1853" s="4">
        <v>42135</v>
      </c>
      <c r="B1853">
        <v>5003.2597660000001</v>
      </c>
      <c r="C1853">
        <v>5017.3798829999996</v>
      </c>
      <c r="D1853">
        <v>4992.0200199999999</v>
      </c>
      <c r="E1853">
        <v>4993.5698240000002</v>
      </c>
      <c r="F1853">
        <v>4993.5698240000002</v>
      </c>
      <c r="G1853">
        <v>1731390000</v>
      </c>
      <c r="H1853">
        <f t="shared" si="56"/>
        <v>-1.994580125899148E-3</v>
      </c>
      <c r="I1853">
        <f t="shared" si="57"/>
        <v>0.99800541987410085</v>
      </c>
    </row>
    <row r="1854" spans="1:9" x14ac:dyDescent="0.2">
      <c r="A1854" s="4">
        <v>42136</v>
      </c>
      <c r="B1854">
        <v>4966.4399409999996</v>
      </c>
      <c r="C1854">
        <v>4995.5</v>
      </c>
      <c r="D1854">
        <v>4931.6000979999999</v>
      </c>
      <c r="E1854">
        <v>4976.1899409999996</v>
      </c>
      <c r="F1854">
        <v>4976.1899409999996</v>
      </c>
      <c r="G1854">
        <v>1705870000</v>
      </c>
      <c r="H1854">
        <f t="shared" si="56"/>
        <v>-3.4804525845357759E-3</v>
      </c>
      <c r="I1854">
        <f t="shared" si="57"/>
        <v>0.99651954741546422</v>
      </c>
    </row>
    <row r="1855" spans="1:9" x14ac:dyDescent="0.2">
      <c r="A1855" s="4">
        <v>42137</v>
      </c>
      <c r="B1855">
        <v>4991.419922</v>
      </c>
      <c r="C1855">
        <v>5012.9702150000003</v>
      </c>
      <c r="D1855">
        <v>4977.4902339999999</v>
      </c>
      <c r="E1855">
        <v>4981.6899409999996</v>
      </c>
      <c r="F1855">
        <v>4981.6899409999996</v>
      </c>
      <c r="G1855">
        <v>1672260000</v>
      </c>
      <c r="H1855">
        <f t="shared" si="56"/>
        <v>1.1052632767660775E-3</v>
      </c>
      <c r="I1855">
        <f t="shared" si="57"/>
        <v>1.0011052632767661</v>
      </c>
    </row>
    <row r="1856" spans="1:9" x14ac:dyDescent="0.2">
      <c r="A1856" s="4">
        <v>42138</v>
      </c>
      <c r="B1856">
        <v>5016.6801759999998</v>
      </c>
      <c r="C1856">
        <v>5051.7202150000003</v>
      </c>
      <c r="D1856">
        <v>4999.6499020000001</v>
      </c>
      <c r="E1856">
        <v>5050.7998049999997</v>
      </c>
      <c r="F1856">
        <v>5050.7998049999997</v>
      </c>
      <c r="G1856">
        <v>1741970000</v>
      </c>
      <c r="H1856">
        <f t="shared" si="56"/>
        <v>1.3872775065990384E-2</v>
      </c>
      <c r="I1856">
        <f t="shared" si="57"/>
        <v>1.0138727750659904</v>
      </c>
    </row>
    <row r="1857" spans="1:9" x14ac:dyDescent="0.2">
      <c r="A1857" s="4">
        <v>42139</v>
      </c>
      <c r="B1857">
        <v>5059.1499020000001</v>
      </c>
      <c r="C1857">
        <v>5062.6499020000001</v>
      </c>
      <c r="D1857">
        <v>5034.8398440000001</v>
      </c>
      <c r="E1857">
        <v>5048.2900390000004</v>
      </c>
      <c r="F1857">
        <v>5048.2900390000004</v>
      </c>
      <c r="G1857">
        <v>1667260000</v>
      </c>
      <c r="H1857">
        <f t="shared" si="56"/>
        <v>-4.9690466795271337E-4</v>
      </c>
      <c r="I1857">
        <f t="shared" si="57"/>
        <v>0.99950309533204729</v>
      </c>
    </row>
    <row r="1858" spans="1:9" x14ac:dyDescent="0.2">
      <c r="A1858" s="4">
        <v>42142</v>
      </c>
      <c r="B1858">
        <v>5040.919922</v>
      </c>
      <c r="C1858">
        <v>5084.5</v>
      </c>
      <c r="D1858">
        <v>5037.5400390000004</v>
      </c>
      <c r="E1858">
        <v>5078.4399409999996</v>
      </c>
      <c r="F1858">
        <v>5078.4399409999996</v>
      </c>
      <c r="G1858">
        <v>1643870000</v>
      </c>
      <c r="H1858">
        <f t="shared" si="56"/>
        <v>5.9722998811635453E-3</v>
      </c>
      <c r="I1858">
        <f t="shared" si="57"/>
        <v>1.0059722998811635</v>
      </c>
    </row>
    <row r="1859" spans="1:9" x14ac:dyDescent="0.2">
      <c r="A1859" s="4">
        <v>42143</v>
      </c>
      <c r="B1859">
        <v>5080.4399409999996</v>
      </c>
      <c r="C1859">
        <v>5087.3500979999999</v>
      </c>
      <c r="D1859">
        <v>5062.7998049999997</v>
      </c>
      <c r="E1859">
        <v>5070.0297849999997</v>
      </c>
      <c r="F1859">
        <v>5070.0297849999997</v>
      </c>
      <c r="G1859">
        <v>1750980000</v>
      </c>
      <c r="H1859">
        <f t="shared" si="56"/>
        <v>-1.6560510900408554E-3</v>
      </c>
      <c r="I1859">
        <f t="shared" si="57"/>
        <v>0.99834394890995914</v>
      </c>
    </row>
    <row r="1860" spans="1:9" x14ac:dyDescent="0.2">
      <c r="A1860" s="4">
        <v>42144</v>
      </c>
      <c r="B1860">
        <v>5072.4399409999996</v>
      </c>
      <c r="C1860">
        <v>5097.5200199999999</v>
      </c>
      <c r="D1860">
        <v>5050.2099609999996</v>
      </c>
      <c r="E1860">
        <v>5071.7402339999999</v>
      </c>
      <c r="F1860">
        <v>5071.7402339999999</v>
      </c>
      <c r="G1860">
        <v>1786830000</v>
      </c>
      <c r="H1860">
        <f t="shared" ref="H1860:H1923" si="58">+F1860/F1859-1</f>
        <v>3.3736468473244408E-4</v>
      </c>
      <c r="I1860">
        <f t="shared" ref="I1860:I1923" si="59">1+H1860</f>
        <v>1.0003373646847324</v>
      </c>
    </row>
    <row r="1861" spans="1:9" x14ac:dyDescent="0.2">
      <c r="A1861" s="4">
        <v>42145</v>
      </c>
      <c r="B1861">
        <v>5065.9399409999996</v>
      </c>
      <c r="C1861">
        <v>5098.2299800000001</v>
      </c>
      <c r="D1861">
        <v>5062.5097660000001</v>
      </c>
      <c r="E1861">
        <v>5090.7900390000004</v>
      </c>
      <c r="F1861">
        <v>5090.7900390000004</v>
      </c>
      <c r="G1861">
        <v>1683670000</v>
      </c>
      <c r="H1861">
        <f t="shared" si="58"/>
        <v>3.7560687497939504E-3</v>
      </c>
      <c r="I1861">
        <f t="shared" si="59"/>
        <v>1.003756068749794</v>
      </c>
    </row>
    <row r="1862" spans="1:9" x14ac:dyDescent="0.2">
      <c r="A1862" s="4">
        <v>42146</v>
      </c>
      <c r="B1862">
        <v>5085.3901370000003</v>
      </c>
      <c r="C1862">
        <v>5103.8398440000001</v>
      </c>
      <c r="D1862">
        <v>5085.1899409999996</v>
      </c>
      <c r="E1862">
        <v>5089.3598629999997</v>
      </c>
      <c r="F1862">
        <v>5089.3598629999997</v>
      </c>
      <c r="G1862">
        <v>1544920000</v>
      </c>
      <c r="H1862">
        <f t="shared" si="58"/>
        <v>-2.8093399826834009E-4</v>
      </c>
      <c r="I1862">
        <f t="shared" si="59"/>
        <v>0.99971906600173166</v>
      </c>
    </row>
    <row r="1863" spans="1:9" x14ac:dyDescent="0.2">
      <c r="A1863" s="4">
        <v>42150</v>
      </c>
      <c r="B1863">
        <v>5076.9101559999999</v>
      </c>
      <c r="C1863">
        <v>5081.169922</v>
      </c>
      <c r="D1863">
        <v>5016.7402339999999</v>
      </c>
      <c r="E1863">
        <v>5032.75</v>
      </c>
      <c r="F1863">
        <v>5032.75</v>
      </c>
      <c r="G1863">
        <v>1731950000</v>
      </c>
      <c r="H1863">
        <f t="shared" si="58"/>
        <v>-1.1123179441791309E-2</v>
      </c>
      <c r="I1863">
        <f t="shared" si="59"/>
        <v>0.98887682055820869</v>
      </c>
    </row>
    <row r="1864" spans="1:9" x14ac:dyDescent="0.2">
      <c r="A1864" s="4">
        <v>42151</v>
      </c>
      <c r="B1864">
        <v>5047.8598629999997</v>
      </c>
      <c r="C1864">
        <v>5111.5400390000004</v>
      </c>
      <c r="D1864">
        <v>5039.3701170000004</v>
      </c>
      <c r="E1864">
        <v>5106.5898440000001</v>
      </c>
      <c r="F1864">
        <v>5106.5898440000001</v>
      </c>
      <c r="G1864">
        <v>1809550000</v>
      </c>
      <c r="H1864">
        <f t="shared" si="58"/>
        <v>1.4671868064179749E-2</v>
      </c>
      <c r="I1864">
        <f t="shared" si="59"/>
        <v>1.0146718680641797</v>
      </c>
    </row>
    <row r="1865" spans="1:9" x14ac:dyDescent="0.2">
      <c r="A1865" s="4">
        <v>42152</v>
      </c>
      <c r="B1865">
        <v>5096.3398440000001</v>
      </c>
      <c r="C1865">
        <v>5106.6499020000001</v>
      </c>
      <c r="D1865">
        <v>5080.25</v>
      </c>
      <c r="E1865">
        <v>5097.9799800000001</v>
      </c>
      <c r="F1865">
        <v>5097.9799800000001</v>
      </c>
      <c r="G1865">
        <v>1741420000</v>
      </c>
      <c r="H1865">
        <f t="shared" si="58"/>
        <v>-1.6860300637060455E-3</v>
      </c>
      <c r="I1865">
        <f t="shared" si="59"/>
        <v>0.99831396993629395</v>
      </c>
    </row>
    <row r="1866" spans="1:9" x14ac:dyDescent="0.2">
      <c r="A1866" s="4">
        <v>42153</v>
      </c>
      <c r="B1866">
        <v>5093.1000979999999</v>
      </c>
      <c r="C1866">
        <v>5099.3999020000001</v>
      </c>
      <c r="D1866">
        <v>5057.5898440000001</v>
      </c>
      <c r="E1866">
        <v>5070.0297849999997</v>
      </c>
      <c r="F1866">
        <v>5070.0297849999997</v>
      </c>
      <c r="G1866">
        <v>2024170000</v>
      </c>
      <c r="H1866">
        <f t="shared" si="58"/>
        <v>-5.4826019540391568E-3</v>
      </c>
      <c r="I1866">
        <f t="shared" si="59"/>
        <v>0.99451739804596084</v>
      </c>
    </row>
    <row r="1867" spans="1:9" x14ac:dyDescent="0.2">
      <c r="A1867" s="4">
        <v>42156</v>
      </c>
      <c r="B1867">
        <v>5094.9399409999996</v>
      </c>
      <c r="C1867">
        <v>5099.0097660000001</v>
      </c>
      <c r="D1867">
        <v>5045.669922</v>
      </c>
      <c r="E1867">
        <v>5082.9301759999998</v>
      </c>
      <c r="F1867">
        <v>5082.9301759999998</v>
      </c>
      <c r="G1867">
        <v>1902120000</v>
      </c>
      <c r="H1867">
        <f t="shared" si="58"/>
        <v>2.5444408705777022E-3</v>
      </c>
      <c r="I1867">
        <f t="shared" si="59"/>
        <v>1.0025444408705777</v>
      </c>
    </row>
    <row r="1868" spans="1:9" x14ac:dyDescent="0.2">
      <c r="A1868" s="4">
        <v>42157</v>
      </c>
      <c r="B1868">
        <v>5063.4702150000003</v>
      </c>
      <c r="C1868">
        <v>5100.0200199999999</v>
      </c>
      <c r="D1868">
        <v>5047.3500979999999</v>
      </c>
      <c r="E1868">
        <v>5076.5200199999999</v>
      </c>
      <c r="F1868">
        <v>5076.5200199999999</v>
      </c>
      <c r="G1868">
        <v>1729750000</v>
      </c>
      <c r="H1868">
        <f t="shared" si="58"/>
        <v>-1.2611143136033176E-3</v>
      </c>
      <c r="I1868">
        <f t="shared" si="59"/>
        <v>0.99873888568639668</v>
      </c>
    </row>
    <row r="1869" spans="1:9" x14ac:dyDescent="0.2">
      <c r="A1869" s="4">
        <v>42158</v>
      </c>
      <c r="B1869">
        <v>5098.4799800000001</v>
      </c>
      <c r="C1869">
        <v>5114.6000979999999</v>
      </c>
      <c r="D1869">
        <v>5084.9902339999999</v>
      </c>
      <c r="E1869">
        <v>5099.2299800000001</v>
      </c>
      <c r="F1869">
        <v>5099.2299800000001</v>
      </c>
      <c r="G1869">
        <v>1852680000</v>
      </c>
      <c r="H1869">
        <f t="shared" si="58"/>
        <v>4.4735290928685778E-3</v>
      </c>
      <c r="I1869">
        <f t="shared" si="59"/>
        <v>1.0044735290928686</v>
      </c>
    </row>
    <row r="1870" spans="1:9" x14ac:dyDescent="0.2">
      <c r="A1870" s="4">
        <v>42159</v>
      </c>
      <c r="B1870">
        <v>5078.2202150000003</v>
      </c>
      <c r="C1870">
        <v>5101.1098629999997</v>
      </c>
      <c r="D1870">
        <v>5046.2900390000004</v>
      </c>
      <c r="E1870">
        <v>5059.1201170000004</v>
      </c>
      <c r="F1870">
        <v>5059.1201170000004</v>
      </c>
      <c r="G1870">
        <v>1813960000</v>
      </c>
      <c r="H1870">
        <f t="shared" si="58"/>
        <v>-7.8658666420845513E-3</v>
      </c>
      <c r="I1870">
        <f t="shared" si="59"/>
        <v>0.99213413335791545</v>
      </c>
    </row>
    <row r="1871" spans="1:9" x14ac:dyDescent="0.2">
      <c r="A1871" s="4">
        <v>42160</v>
      </c>
      <c r="B1871">
        <v>5057.0400390000004</v>
      </c>
      <c r="C1871">
        <v>5074.9799800000001</v>
      </c>
      <c r="D1871">
        <v>5025.5200199999999</v>
      </c>
      <c r="E1871">
        <v>5068.4599609999996</v>
      </c>
      <c r="F1871">
        <v>5068.4599609999996</v>
      </c>
      <c r="G1871">
        <v>1842890000</v>
      </c>
      <c r="H1871">
        <f t="shared" si="58"/>
        <v>1.8461399974700754E-3</v>
      </c>
      <c r="I1871">
        <f t="shared" si="59"/>
        <v>1.0018461399974701</v>
      </c>
    </row>
    <row r="1872" spans="1:9" x14ac:dyDescent="0.2">
      <c r="A1872" s="4">
        <v>42163</v>
      </c>
      <c r="B1872">
        <v>5066.6499020000001</v>
      </c>
      <c r="C1872">
        <v>5069</v>
      </c>
      <c r="D1872">
        <v>5014.0600590000004</v>
      </c>
      <c r="E1872">
        <v>5021.6298829999996</v>
      </c>
      <c r="F1872">
        <v>5021.6298829999996</v>
      </c>
      <c r="G1872">
        <v>1712210000</v>
      </c>
      <c r="H1872">
        <f t="shared" si="58"/>
        <v>-9.2395083240947029E-3</v>
      </c>
      <c r="I1872">
        <f t="shared" si="59"/>
        <v>0.9907604916759053</v>
      </c>
    </row>
    <row r="1873" spans="1:9" x14ac:dyDescent="0.2">
      <c r="A1873" s="4">
        <v>42164</v>
      </c>
      <c r="B1873">
        <v>5013.1298829999996</v>
      </c>
      <c r="C1873">
        <v>5027.0200199999999</v>
      </c>
      <c r="D1873">
        <v>4974.6201170000004</v>
      </c>
      <c r="E1873">
        <v>5013.8701170000004</v>
      </c>
      <c r="F1873">
        <v>5013.8701170000004</v>
      </c>
      <c r="G1873">
        <v>1754340000</v>
      </c>
      <c r="H1873">
        <f t="shared" si="58"/>
        <v>-1.5452684050388799E-3</v>
      </c>
      <c r="I1873">
        <f t="shared" si="59"/>
        <v>0.99845473159496112</v>
      </c>
    </row>
    <row r="1874" spans="1:9" x14ac:dyDescent="0.2">
      <c r="A1874" s="4">
        <v>42165</v>
      </c>
      <c r="B1874">
        <v>5029.4101559999999</v>
      </c>
      <c r="C1874">
        <v>5086.6601559999999</v>
      </c>
      <c r="D1874">
        <v>5024.169922</v>
      </c>
      <c r="E1874">
        <v>5076.6899409999996</v>
      </c>
      <c r="F1874">
        <v>5076.6899409999996</v>
      </c>
      <c r="G1874">
        <v>1792980000</v>
      </c>
      <c r="H1874">
        <f t="shared" si="58"/>
        <v>1.2529208482485954E-2</v>
      </c>
      <c r="I1874">
        <f t="shared" si="59"/>
        <v>1.012529208482486</v>
      </c>
    </row>
    <row r="1875" spans="1:9" x14ac:dyDescent="0.2">
      <c r="A1875" s="4">
        <v>42166</v>
      </c>
      <c r="B1875">
        <v>5088.2597660000001</v>
      </c>
      <c r="C1875">
        <v>5101.3901370000003</v>
      </c>
      <c r="D1875">
        <v>5075.0498049999997</v>
      </c>
      <c r="E1875">
        <v>5082.5097660000001</v>
      </c>
      <c r="F1875">
        <v>5082.5097660000001</v>
      </c>
      <c r="G1875">
        <v>1623950000</v>
      </c>
      <c r="H1875">
        <f t="shared" si="58"/>
        <v>1.1463818093357947E-3</v>
      </c>
      <c r="I1875">
        <f t="shared" si="59"/>
        <v>1.0011463818093358</v>
      </c>
    </row>
    <row r="1876" spans="1:9" x14ac:dyDescent="0.2">
      <c r="A1876" s="4">
        <v>42167</v>
      </c>
      <c r="B1876">
        <v>5060.2402339999999</v>
      </c>
      <c r="C1876">
        <v>5067.9599609999996</v>
      </c>
      <c r="D1876">
        <v>5043.2402339999999</v>
      </c>
      <c r="E1876">
        <v>5051.1000979999999</v>
      </c>
      <c r="F1876">
        <v>5051.1000979999999</v>
      </c>
      <c r="G1876">
        <v>1428900000</v>
      </c>
      <c r="H1876">
        <f t="shared" si="58"/>
        <v>-6.1799523161014669E-3</v>
      </c>
      <c r="I1876">
        <f t="shared" si="59"/>
        <v>0.99382004768389853</v>
      </c>
    </row>
    <row r="1877" spans="1:9" x14ac:dyDescent="0.2">
      <c r="A1877" s="4">
        <v>42170</v>
      </c>
      <c r="B1877">
        <v>5011.7900390000004</v>
      </c>
      <c r="C1877">
        <v>5035.3701170000004</v>
      </c>
      <c r="D1877">
        <v>4985.9399409999996</v>
      </c>
      <c r="E1877">
        <v>5029.9702150000003</v>
      </c>
      <c r="F1877">
        <v>5029.9702150000003</v>
      </c>
      <c r="G1877">
        <v>1790280000</v>
      </c>
      <c r="H1877">
        <f t="shared" si="58"/>
        <v>-4.1832239690451356E-3</v>
      </c>
      <c r="I1877">
        <f t="shared" si="59"/>
        <v>0.99581677603095486</v>
      </c>
    </row>
    <row r="1878" spans="1:9" x14ac:dyDescent="0.2">
      <c r="A1878" s="4">
        <v>42171</v>
      </c>
      <c r="B1878">
        <v>5023.580078</v>
      </c>
      <c r="C1878">
        <v>5063.0600590000004</v>
      </c>
      <c r="D1878">
        <v>5022.5600590000004</v>
      </c>
      <c r="E1878">
        <v>5055.5498049999997</v>
      </c>
      <c r="F1878">
        <v>5055.5498049999997</v>
      </c>
      <c r="G1878">
        <v>1654820000</v>
      </c>
      <c r="H1878">
        <f t="shared" si="58"/>
        <v>5.0854356798610834E-3</v>
      </c>
      <c r="I1878">
        <f t="shared" si="59"/>
        <v>1.0050854356798611</v>
      </c>
    </row>
    <row r="1879" spans="1:9" x14ac:dyDescent="0.2">
      <c r="A1879" s="4">
        <v>42172</v>
      </c>
      <c r="B1879">
        <v>5067.6801759999998</v>
      </c>
      <c r="C1879">
        <v>5080.1098629999997</v>
      </c>
      <c r="D1879">
        <v>5042.25</v>
      </c>
      <c r="E1879">
        <v>5064.8798829999996</v>
      </c>
      <c r="F1879">
        <v>5064.8798829999996</v>
      </c>
      <c r="G1879">
        <v>1712820000</v>
      </c>
      <c r="H1879">
        <f t="shared" si="58"/>
        <v>1.8455120332852015E-3</v>
      </c>
      <c r="I1879">
        <f t="shared" si="59"/>
        <v>1.0018455120332852</v>
      </c>
    </row>
    <row r="1880" spans="1:9" x14ac:dyDescent="0.2">
      <c r="A1880" s="4">
        <v>42173</v>
      </c>
      <c r="B1880">
        <v>5082.0600590000004</v>
      </c>
      <c r="C1880">
        <v>5143.3198240000002</v>
      </c>
      <c r="D1880">
        <v>5082.0297849999997</v>
      </c>
      <c r="E1880">
        <v>5132.9501950000003</v>
      </c>
      <c r="F1880">
        <v>5132.9501950000003</v>
      </c>
      <c r="G1880">
        <v>1877920000</v>
      </c>
      <c r="H1880">
        <f t="shared" si="58"/>
        <v>1.3439669562248735E-2</v>
      </c>
      <c r="I1880">
        <f t="shared" si="59"/>
        <v>1.0134396695622487</v>
      </c>
    </row>
    <row r="1881" spans="1:9" x14ac:dyDescent="0.2">
      <c r="A1881" s="4">
        <v>42174</v>
      </c>
      <c r="B1881">
        <v>5139.7700199999999</v>
      </c>
      <c r="C1881">
        <v>5140.169922</v>
      </c>
      <c r="D1881">
        <v>5113.9399409999996</v>
      </c>
      <c r="E1881">
        <v>5117</v>
      </c>
      <c r="F1881">
        <v>5117</v>
      </c>
      <c r="G1881">
        <v>2468310000</v>
      </c>
      <c r="H1881">
        <f t="shared" si="58"/>
        <v>-3.10741277317228E-3</v>
      </c>
      <c r="I1881">
        <f t="shared" si="59"/>
        <v>0.99689258722682772</v>
      </c>
    </row>
    <row r="1882" spans="1:9" x14ac:dyDescent="0.2">
      <c r="A1882" s="4">
        <v>42177</v>
      </c>
      <c r="B1882">
        <v>5147.8701170000004</v>
      </c>
      <c r="C1882">
        <v>5162.1298829999996</v>
      </c>
      <c r="D1882">
        <v>5142.7797849999997</v>
      </c>
      <c r="E1882">
        <v>5153.9702150000003</v>
      </c>
      <c r="F1882">
        <v>5153.9702150000003</v>
      </c>
      <c r="G1882">
        <v>1619970000</v>
      </c>
      <c r="H1882">
        <f t="shared" si="58"/>
        <v>7.2249785030291669E-3</v>
      </c>
      <c r="I1882">
        <f t="shared" si="59"/>
        <v>1.0072249785030292</v>
      </c>
    </row>
    <row r="1883" spans="1:9" x14ac:dyDescent="0.2">
      <c r="A1883" s="4">
        <v>42178</v>
      </c>
      <c r="B1883">
        <v>5161.6801759999998</v>
      </c>
      <c r="C1883">
        <v>5163.4101559999999</v>
      </c>
      <c r="D1883">
        <v>5139.330078</v>
      </c>
      <c r="E1883">
        <v>5160.0898440000001</v>
      </c>
      <c r="F1883">
        <v>5160.0898440000001</v>
      </c>
      <c r="G1883">
        <v>1613540000</v>
      </c>
      <c r="H1883">
        <f t="shared" si="58"/>
        <v>1.187362119825508E-3</v>
      </c>
      <c r="I1883">
        <f t="shared" si="59"/>
        <v>1.0011873621198255</v>
      </c>
    </row>
    <row r="1884" spans="1:9" x14ac:dyDescent="0.2">
      <c r="A1884" s="4">
        <v>42179</v>
      </c>
      <c r="B1884">
        <v>5151.3798829999996</v>
      </c>
      <c r="C1884">
        <v>5164.3598629999997</v>
      </c>
      <c r="D1884">
        <v>5121.6401370000003</v>
      </c>
      <c r="E1884">
        <v>5122.4101559999999</v>
      </c>
      <c r="F1884">
        <v>5122.4101559999999</v>
      </c>
      <c r="G1884">
        <v>1628800000</v>
      </c>
      <c r="H1884">
        <f t="shared" si="58"/>
        <v>-7.3021379741697867E-3</v>
      </c>
      <c r="I1884">
        <f t="shared" si="59"/>
        <v>0.99269786202583021</v>
      </c>
    </row>
    <row r="1885" spans="1:9" x14ac:dyDescent="0.2">
      <c r="A1885" s="4">
        <v>42180</v>
      </c>
      <c r="B1885">
        <v>5139.4799800000001</v>
      </c>
      <c r="C1885">
        <v>5141.7099609999996</v>
      </c>
      <c r="D1885">
        <v>5102.1601559999999</v>
      </c>
      <c r="E1885">
        <v>5112.1899409999996</v>
      </c>
      <c r="F1885">
        <v>5112.1899409999996</v>
      </c>
      <c r="G1885">
        <v>1614760000</v>
      </c>
      <c r="H1885">
        <f t="shared" si="58"/>
        <v>-1.9951965361518775E-3</v>
      </c>
      <c r="I1885">
        <f t="shared" si="59"/>
        <v>0.99800480346384812</v>
      </c>
    </row>
    <row r="1886" spans="1:9" x14ac:dyDescent="0.2">
      <c r="A1886" s="4">
        <v>42181</v>
      </c>
      <c r="B1886">
        <v>5113.2597660000001</v>
      </c>
      <c r="C1886">
        <v>5121.4702150000003</v>
      </c>
      <c r="D1886">
        <v>5060.8198240000002</v>
      </c>
      <c r="E1886">
        <v>5080.5097660000001</v>
      </c>
      <c r="F1886">
        <v>5080.5097660000001</v>
      </c>
      <c r="G1886">
        <v>3843810000</v>
      </c>
      <c r="H1886">
        <f t="shared" si="58"/>
        <v>-6.1969870770886004E-3</v>
      </c>
      <c r="I1886">
        <f t="shared" si="59"/>
        <v>0.9938030129229114</v>
      </c>
    </row>
    <row r="1887" spans="1:9" x14ac:dyDescent="0.2">
      <c r="A1887" s="4">
        <v>42184</v>
      </c>
      <c r="B1887">
        <v>5021.2099609999996</v>
      </c>
      <c r="C1887">
        <v>5051.0097660000001</v>
      </c>
      <c r="D1887">
        <v>4956.2299800000001</v>
      </c>
      <c r="E1887">
        <v>4958.4702150000003</v>
      </c>
      <c r="F1887">
        <v>4958.4702150000003</v>
      </c>
      <c r="G1887">
        <v>2025580000</v>
      </c>
      <c r="H1887">
        <f t="shared" si="58"/>
        <v>-2.4021123198447181E-2</v>
      </c>
      <c r="I1887">
        <f t="shared" si="59"/>
        <v>0.97597887680155282</v>
      </c>
    </row>
    <row r="1888" spans="1:9" x14ac:dyDescent="0.2">
      <c r="A1888" s="4">
        <v>42185</v>
      </c>
      <c r="B1888">
        <v>5000.1499020000001</v>
      </c>
      <c r="C1888">
        <v>5008.7597660000001</v>
      </c>
      <c r="D1888">
        <v>4968.2597660000001</v>
      </c>
      <c r="E1888">
        <v>4986.8701170000004</v>
      </c>
      <c r="F1888">
        <v>4986.8701170000004</v>
      </c>
      <c r="G1888">
        <v>2034430000</v>
      </c>
      <c r="H1888">
        <f t="shared" si="58"/>
        <v>5.7275532106830784E-3</v>
      </c>
      <c r="I1888">
        <f t="shared" si="59"/>
        <v>1.0057275532106831</v>
      </c>
    </row>
    <row r="1889" spans="1:9" x14ac:dyDescent="0.2">
      <c r="A1889" s="4">
        <v>42186</v>
      </c>
      <c r="B1889">
        <v>5029.0498049999997</v>
      </c>
      <c r="C1889">
        <v>5038.5498049999997</v>
      </c>
      <c r="D1889">
        <v>4994.4599609999996</v>
      </c>
      <c r="E1889">
        <v>5013.1201170000004</v>
      </c>
      <c r="F1889">
        <v>5013.1201170000004</v>
      </c>
      <c r="G1889">
        <v>1814560000</v>
      </c>
      <c r="H1889">
        <f t="shared" si="58"/>
        <v>5.2638226751715589E-3</v>
      </c>
      <c r="I1889">
        <f t="shared" si="59"/>
        <v>1.0052638226751716</v>
      </c>
    </row>
    <row r="1890" spans="1:9" x14ac:dyDescent="0.2">
      <c r="A1890" s="4">
        <v>42187</v>
      </c>
      <c r="B1890">
        <v>5024.2998049999997</v>
      </c>
      <c r="C1890">
        <v>5027.4702150000003</v>
      </c>
      <c r="D1890">
        <v>4990.7402339999999</v>
      </c>
      <c r="E1890">
        <v>5009.2099609999996</v>
      </c>
      <c r="F1890">
        <v>5009.2099609999996</v>
      </c>
      <c r="G1890">
        <v>1490810000</v>
      </c>
      <c r="H1890">
        <f t="shared" si="58"/>
        <v>-7.7998450241423267E-4</v>
      </c>
      <c r="I1890">
        <f t="shared" si="59"/>
        <v>0.99922001549758577</v>
      </c>
    </row>
    <row r="1891" spans="1:9" x14ac:dyDescent="0.2">
      <c r="A1891" s="4">
        <v>42191</v>
      </c>
      <c r="B1891">
        <v>4963.7998049999997</v>
      </c>
      <c r="C1891">
        <v>5020.7099609999996</v>
      </c>
      <c r="D1891">
        <v>4960.9301759999998</v>
      </c>
      <c r="E1891">
        <v>4991.9399409999996</v>
      </c>
      <c r="F1891">
        <v>4991.9399409999996</v>
      </c>
      <c r="G1891">
        <v>1741500000</v>
      </c>
      <c r="H1891">
        <f t="shared" si="58"/>
        <v>-3.4476534492381417E-3</v>
      </c>
      <c r="I1891">
        <f t="shared" si="59"/>
        <v>0.99655234655076186</v>
      </c>
    </row>
    <row r="1892" spans="1:9" x14ac:dyDescent="0.2">
      <c r="A1892" s="4">
        <v>42192</v>
      </c>
      <c r="B1892">
        <v>4993.7597660000001</v>
      </c>
      <c r="C1892">
        <v>5001.9902339999999</v>
      </c>
      <c r="D1892">
        <v>4902.2099609999996</v>
      </c>
      <c r="E1892">
        <v>4997.4599609999996</v>
      </c>
      <c r="F1892">
        <v>4997.4599609999996</v>
      </c>
      <c r="G1892">
        <v>2132080000</v>
      </c>
      <c r="H1892">
        <f t="shared" si="58"/>
        <v>1.1057865409522805E-3</v>
      </c>
      <c r="I1892">
        <f t="shared" si="59"/>
        <v>1.0011057865409523</v>
      </c>
    </row>
    <row r="1893" spans="1:9" x14ac:dyDescent="0.2">
      <c r="A1893" s="4">
        <v>42193</v>
      </c>
      <c r="B1893">
        <v>4953.9799800000001</v>
      </c>
      <c r="C1893">
        <v>4965.4501950000003</v>
      </c>
      <c r="D1893">
        <v>4901.5097660000001</v>
      </c>
      <c r="E1893">
        <v>4909.7597660000001</v>
      </c>
      <c r="F1893">
        <v>4909.7597660000001</v>
      </c>
      <c r="G1893">
        <v>1931520000</v>
      </c>
      <c r="H1893">
        <f t="shared" si="58"/>
        <v>-1.7548954005516482E-2</v>
      </c>
      <c r="I1893">
        <f t="shared" si="59"/>
        <v>0.98245104599448352</v>
      </c>
    </row>
    <row r="1894" spans="1:9" x14ac:dyDescent="0.2">
      <c r="A1894" s="4">
        <v>42194</v>
      </c>
      <c r="B1894">
        <v>4976.1499020000001</v>
      </c>
      <c r="C1894">
        <v>4982.1899409999996</v>
      </c>
      <c r="D1894">
        <v>4920.3999020000001</v>
      </c>
      <c r="E1894">
        <v>4922.3999020000001</v>
      </c>
      <c r="F1894">
        <v>4922.3999020000001</v>
      </c>
      <c r="G1894">
        <v>1861600000</v>
      </c>
      <c r="H1894">
        <f t="shared" si="58"/>
        <v>2.5744917475458706E-3</v>
      </c>
      <c r="I1894">
        <f t="shared" si="59"/>
        <v>1.0025744917475459</v>
      </c>
    </row>
    <row r="1895" spans="1:9" x14ac:dyDescent="0.2">
      <c r="A1895" s="4">
        <v>42195</v>
      </c>
      <c r="B1895">
        <v>4981.2402339999999</v>
      </c>
      <c r="C1895">
        <v>5008.0498049999997</v>
      </c>
      <c r="D1895">
        <v>4966.5097660000001</v>
      </c>
      <c r="E1895">
        <v>4997.7001950000003</v>
      </c>
      <c r="F1895">
        <v>4997.7001950000003</v>
      </c>
      <c r="G1895">
        <v>1590230000</v>
      </c>
      <c r="H1895">
        <f t="shared" si="58"/>
        <v>1.5297475723052401E-2</v>
      </c>
      <c r="I1895">
        <f t="shared" si="59"/>
        <v>1.0152974757230524</v>
      </c>
    </row>
    <row r="1896" spans="1:9" x14ac:dyDescent="0.2">
      <c r="A1896" s="4">
        <v>42198</v>
      </c>
      <c r="B1896">
        <v>5037.2700199999999</v>
      </c>
      <c r="C1896">
        <v>5074.8100590000004</v>
      </c>
      <c r="D1896">
        <v>5036.6801759999998</v>
      </c>
      <c r="E1896">
        <v>5071.5097660000001</v>
      </c>
      <c r="F1896">
        <v>5071.5097660000001</v>
      </c>
      <c r="G1896">
        <v>1694140000</v>
      </c>
      <c r="H1896">
        <f t="shared" si="58"/>
        <v>1.4768707229345868E-2</v>
      </c>
      <c r="I1896">
        <f t="shared" si="59"/>
        <v>1.0147687072293459</v>
      </c>
    </row>
    <row r="1897" spans="1:9" x14ac:dyDescent="0.2">
      <c r="A1897" s="4">
        <v>42199</v>
      </c>
      <c r="B1897">
        <v>5077.1201170000004</v>
      </c>
      <c r="C1897">
        <v>5116.5200199999999</v>
      </c>
      <c r="D1897">
        <v>5075.1201170000004</v>
      </c>
      <c r="E1897">
        <v>5104.8901370000003</v>
      </c>
      <c r="F1897">
        <v>5104.8901370000003</v>
      </c>
      <c r="G1897">
        <v>1682660000</v>
      </c>
      <c r="H1897">
        <f t="shared" si="58"/>
        <v>6.581939607764653E-3</v>
      </c>
      <c r="I1897">
        <f t="shared" si="59"/>
        <v>1.0065819396077647</v>
      </c>
    </row>
    <row r="1898" spans="1:9" x14ac:dyDescent="0.2">
      <c r="A1898" s="4">
        <v>42200</v>
      </c>
      <c r="B1898">
        <v>5111.1098629999997</v>
      </c>
      <c r="C1898">
        <v>5125.3198240000002</v>
      </c>
      <c r="D1898">
        <v>5088.1201170000004</v>
      </c>
      <c r="E1898">
        <v>5098.9399409999996</v>
      </c>
      <c r="F1898">
        <v>5098.9399409999996</v>
      </c>
      <c r="G1898">
        <v>1691350000</v>
      </c>
      <c r="H1898">
        <f t="shared" si="58"/>
        <v>-1.1655874740328365E-3</v>
      </c>
      <c r="I1898">
        <f t="shared" si="59"/>
        <v>0.99883441252596716</v>
      </c>
    </row>
    <row r="1899" spans="1:9" x14ac:dyDescent="0.2">
      <c r="A1899" s="4">
        <v>42201</v>
      </c>
      <c r="B1899">
        <v>5138.1801759999998</v>
      </c>
      <c r="C1899">
        <v>5163.1801759999998</v>
      </c>
      <c r="D1899">
        <v>5128.5600590000004</v>
      </c>
      <c r="E1899">
        <v>5163.1801759999998</v>
      </c>
      <c r="F1899">
        <v>5163.1801759999998</v>
      </c>
      <c r="G1899">
        <v>1823530000</v>
      </c>
      <c r="H1899">
        <f t="shared" si="58"/>
        <v>1.2598743217870023E-2</v>
      </c>
      <c r="I1899">
        <f t="shared" si="59"/>
        <v>1.01259874321787</v>
      </c>
    </row>
    <row r="1900" spans="1:9" x14ac:dyDescent="0.2">
      <c r="A1900" s="4">
        <v>42202</v>
      </c>
      <c r="B1900">
        <v>5196.1098629999997</v>
      </c>
      <c r="C1900">
        <v>5210.1601559999999</v>
      </c>
      <c r="D1900">
        <v>5183.2299800000001</v>
      </c>
      <c r="E1900">
        <v>5210.1401370000003</v>
      </c>
      <c r="F1900">
        <v>5210.1401370000003</v>
      </c>
      <c r="G1900">
        <v>1854450000</v>
      </c>
      <c r="H1900">
        <f t="shared" si="58"/>
        <v>9.0951621673565075E-3</v>
      </c>
      <c r="I1900">
        <f t="shared" si="59"/>
        <v>1.0090951621673565</v>
      </c>
    </row>
    <row r="1901" spans="1:9" x14ac:dyDescent="0.2">
      <c r="A1901" s="4">
        <v>42205</v>
      </c>
      <c r="B1901">
        <v>5223.1801759999998</v>
      </c>
      <c r="C1901">
        <v>5231.9399409999996</v>
      </c>
      <c r="D1901">
        <v>5201.4902339999999</v>
      </c>
      <c r="E1901">
        <v>5218.8598629999997</v>
      </c>
      <c r="F1901">
        <v>5218.8598629999997</v>
      </c>
      <c r="G1901">
        <v>1814180000</v>
      </c>
      <c r="H1901">
        <f t="shared" si="58"/>
        <v>1.6736068072480403E-3</v>
      </c>
      <c r="I1901">
        <f t="shared" si="59"/>
        <v>1.001673606807248</v>
      </c>
    </row>
    <row r="1902" spans="1:9" x14ac:dyDescent="0.2">
      <c r="A1902" s="4">
        <v>42206</v>
      </c>
      <c r="B1902">
        <v>5219.2001950000003</v>
      </c>
      <c r="C1902">
        <v>5229</v>
      </c>
      <c r="D1902">
        <v>5196.2998049999997</v>
      </c>
      <c r="E1902">
        <v>5208.1201170000004</v>
      </c>
      <c r="F1902">
        <v>5208.1201170000004</v>
      </c>
      <c r="G1902">
        <v>1774570000</v>
      </c>
      <c r="H1902">
        <f t="shared" si="58"/>
        <v>-2.0578720797124195E-3</v>
      </c>
      <c r="I1902">
        <f t="shared" si="59"/>
        <v>0.99794212792028758</v>
      </c>
    </row>
    <row r="1903" spans="1:9" x14ac:dyDescent="0.2">
      <c r="A1903" s="4">
        <v>42207</v>
      </c>
      <c r="B1903">
        <v>5146.0297849999997</v>
      </c>
      <c r="C1903">
        <v>5184.7402339999999</v>
      </c>
      <c r="D1903">
        <v>5145.7797849999997</v>
      </c>
      <c r="E1903">
        <v>5171.7700199999999</v>
      </c>
      <c r="F1903">
        <v>5171.7700199999999</v>
      </c>
      <c r="G1903">
        <v>2035730000</v>
      </c>
      <c r="H1903">
        <f t="shared" si="58"/>
        <v>-6.9795043477105523E-3</v>
      </c>
      <c r="I1903">
        <f t="shared" si="59"/>
        <v>0.99302049565228945</v>
      </c>
    </row>
    <row r="1904" spans="1:9" x14ac:dyDescent="0.2">
      <c r="A1904" s="4">
        <v>42208</v>
      </c>
      <c r="B1904">
        <v>5180.330078</v>
      </c>
      <c r="C1904">
        <v>5197</v>
      </c>
      <c r="D1904">
        <v>5137.6401370000003</v>
      </c>
      <c r="E1904">
        <v>5146.4101559999999</v>
      </c>
      <c r="F1904">
        <v>5146.4101559999999</v>
      </c>
      <c r="G1904">
        <v>2003310000</v>
      </c>
      <c r="H1904">
        <f t="shared" si="58"/>
        <v>-4.9035173454986536E-3</v>
      </c>
      <c r="I1904">
        <f t="shared" si="59"/>
        <v>0.99509648265450135</v>
      </c>
    </row>
    <row r="1905" spans="1:9" x14ac:dyDescent="0.2">
      <c r="A1905" s="4">
        <v>42209</v>
      </c>
      <c r="B1905">
        <v>5166.9101559999999</v>
      </c>
      <c r="C1905">
        <v>5167.5400390000004</v>
      </c>
      <c r="D1905">
        <v>5084.5097660000001</v>
      </c>
      <c r="E1905">
        <v>5088.6298829999996</v>
      </c>
      <c r="F1905">
        <v>5088.6298829999996</v>
      </c>
      <c r="G1905">
        <v>2004380000</v>
      </c>
      <c r="H1905">
        <f t="shared" si="58"/>
        <v>-1.1227296552070665E-2</v>
      </c>
      <c r="I1905">
        <f t="shared" si="59"/>
        <v>0.98877270344792934</v>
      </c>
    </row>
    <row r="1906" spans="1:9" x14ac:dyDescent="0.2">
      <c r="A1906" s="4">
        <v>42212</v>
      </c>
      <c r="B1906">
        <v>5055.919922</v>
      </c>
      <c r="C1906">
        <v>5072.8798829999996</v>
      </c>
      <c r="D1906">
        <v>5032.6899409999996</v>
      </c>
      <c r="E1906">
        <v>5039.7797849999997</v>
      </c>
      <c r="F1906">
        <v>5039.7797849999997</v>
      </c>
      <c r="G1906">
        <v>1942520000</v>
      </c>
      <c r="H1906">
        <f t="shared" si="58"/>
        <v>-9.599852833313216E-3</v>
      </c>
      <c r="I1906">
        <f t="shared" si="59"/>
        <v>0.99040014716668678</v>
      </c>
    </row>
    <row r="1907" spans="1:9" x14ac:dyDescent="0.2">
      <c r="A1907" s="4">
        <v>42213</v>
      </c>
      <c r="B1907">
        <v>5063.4399409999996</v>
      </c>
      <c r="C1907">
        <v>5097.6899409999996</v>
      </c>
      <c r="D1907">
        <v>5025.6098629999997</v>
      </c>
      <c r="E1907">
        <v>5089.2099609999996</v>
      </c>
      <c r="F1907">
        <v>5089.2099609999996</v>
      </c>
      <c r="G1907">
        <v>2025110000</v>
      </c>
      <c r="H1907">
        <f t="shared" si="58"/>
        <v>9.808003148693123E-3</v>
      </c>
      <c r="I1907">
        <f t="shared" si="59"/>
        <v>1.0098080031486931</v>
      </c>
    </row>
    <row r="1908" spans="1:9" x14ac:dyDescent="0.2">
      <c r="A1908" s="4">
        <v>42214</v>
      </c>
      <c r="B1908">
        <v>5097.8598629999997</v>
      </c>
      <c r="C1908">
        <v>5117.8398440000001</v>
      </c>
      <c r="D1908">
        <v>5080.0400390000004</v>
      </c>
      <c r="E1908">
        <v>5111.7299800000001</v>
      </c>
      <c r="F1908">
        <v>5111.7299800000001</v>
      </c>
      <c r="G1908">
        <v>1890350000</v>
      </c>
      <c r="H1908">
        <f t="shared" si="58"/>
        <v>4.4250520557369555E-3</v>
      </c>
      <c r="I1908">
        <f t="shared" si="59"/>
        <v>1.004425052055737</v>
      </c>
    </row>
    <row r="1909" spans="1:9" x14ac:dyDescent="0.2">
      <c r="A1909" s="4">
        <v>42215</v>
      </c>
      <c r="B1909">
        <v>5100.2998049999997</v>
      </c>
      <c r="C1909">
        <v>5135.6499020000001</v>
      </c>
      <c r="D1909">
        <v>5070.6201170000004</v>
      </c>
      <c r="E1909">
        <v>5128.7797849999997</v>
      </c>
      <c r="F1909">
        <v>5128.7797849999997</v>
      </c>
      <c r="G1909">
        <v>1908480000</v>
      </c>
      <c r="H1909">
        <f t="shared" si="58"/>
        <v>3.3354275493244767E-3</v>
      </c>
      <c r="I1909">
        <f t="shared" si="59"/>
        <v>1.0033354275493245</v>
      </c>
    </row>
    <row r="1910" spans="1:9" x14ac:dyDescent="0.2">
      <c r="A1910" s="4">
        <v>42216</v>
      </c>
      <c r="B1910">
        <v>5148.1801759999998</v>
      </c>
      <c r="C1910">
        <v>5155.0200199999999</v>
      </c>
      <c r="D1910">
        <v>5122.3701170000004</v>
      </c>
      <c r="E1910">
        <v>5128.2797849999997</v>
      </c>
      <c r="F1910">
        <v>5128.2797849999997</v>
      </c>
      <c r="G1910">
        <v>1926360000</v>
      </c>
      <c r="H1910">
        <f t="shared" si="58"/>
        <v>-9.7489075561840721E-5</v>
      </c>
      <c r="I1910">
        <f t="shared" si="59"/>
        <v>0.99990251092443816</v>
      </c>
    </row>
    <row r="1911" spans="1:9" x14ac:dyDescent="0.2">
      <c r="A1911" s="4">
        <v>42219</v>
      </c>
      <c r="B1911">
        <v>5134.3398440000001</v>
      </c>
      <c r="C1911">
        <v>5143.080078</v>
      </c>
      <c r="D1911">
        <v>5082.3198240000002</v>
      </c>
      <c r="E1911">
        <v>5115.3798829999996</v>
      </c>
      <c r="F1911">
        <v>5115.3798829999996</v>
      </c>
      <c r="G1911">
        <v>1790080000</v>
      </c>
      <c r="H1911">
        <f t="shared" si="58"/>
        <v>-2.5154442699736324E-3</v>
      </c>
      <c r="I1911">
        <f t="shared" si="59"/>
        <v>0.99748455573002637</v>
      </c>
    </row>
    <row r="1912" spans="1:9" x14ac:dyDescent="0.2">
      <c r="A1912" s="4">
        <v>42220</v>
      </c>
      <c r="B1912">
        <v>5110.9599609999996</v>
      </c>
      <c r="C1912">
        <v>5125.8999020000001</v>
      </c>
      <c r="D1912">
        <v>5092.4599609999996</v>
      </c>
      <c r="E1912">
        <v>5105.5498049999997</v>
      </c>
      <c r="F1912">
        <v>5105.5498049999997</v>
      </c>
      <c r="G1912">
        <v>1819700000</v>
      </c>
      <c r="H1912">
        <f t="shared" si="58"/>
        <v>-1.9216711612500825E-3</v>
      </c>
      <c r="I1912">
        <f t="shared" si="59"/>
        <v>0.99807832883874992</v>
      </c>
    </row>
    <row r="1913" spans="1:9" x14ac:dyDescent="0.2">
      <c r="A1913" s="4">
        <v>42221</v>
      </c>
      <c r="B1913">
        <v>5132.7700199999999</v>
      </c>
      <c r="C1913">
        <v>5175.2597660000001</v>
      </c>
      <c r="D1913">
        <v>5131.8598629999997</v>
      </c>
      <c r="E1913">
        <v>5139.9399409999996</v>
      </c>
      <c r="F1913">
        <v>5139.9399409999996</v>
      </c>
      <c r="G1913">
        <v>2041490000</v>
      </c>
      <c r="H1913">
        <f t="shared" si="58"/>
        <v>6.7358340068137679E-3</v>
      </c>
      <c r="I1913">
        <f t="shared" si="59"/>
        <v>1.0067358340068138</v>
      </c>
    </row>
    <row r="1914" spans="1:9" x14ac:dyDescent="0.2">
      <c r="A1914" s="4">
        <v>42222</v>
      </c>
      <c r="B1914">
        <v>5146.6298829999996</v>
      </c>
      <c r="C1914">
        <v>5149.9301759999998</v>
      </c>
      <c r="D1914">
        <v>5035.4101559999999</v>
      </c>
      <c r="E1914">
        <v>5056.4399409999996</v>
      </c>
      <c r="F1914">
        <v>5056.4399409999996</v>
      </c>
      <c r="G1914">
        <v>2290950000</v>
      </c>
      <c r="H1914">
        <f t="shared" si="58"/>
        <v>-1.6245326007399696E-2</v>
      </c>
      <c r="I1914">
        <f t="shared" si="59"/>
        <v>0.9837546739926003</v>
      </c>
    </row>
    <row r="1915" spans="1:9" x14ac:dyDescent="0.2">
      <c r="A1915" s="4">
        <v>42223</v>
      </c>
      <c r="B1915">
        <v>5043.9702150000003</v>
      </c>
      <c r="C1915">
        <v>5055.5600590000004</v>
      </c>
      <c r="D1915">
        <v>5006.1499020000001</v>
      </c>
      <c r="E1915">
        <v>5043.5400390000004</v>
      </c>
      <c r="F1915">
        <v>5043.5400390000004</v>
      </c>
      <c r="G1915">
        <v>2008360000</v>
      </c>
      <c r="H1915">
        <f t="shared" si="58"/>
        <v>-2.5511826800118653E-3</v>
      </c>
      <c r="I1915">
        <f t="shared" si="59"/>
        <v>0.99744881731998813</v>
      </c>
    </row>
    <row r="1916" spans="1:9" x14ac:dyDescent="0.2">
      <c r="A1916" s="4">
        <v>42226</v>
      </c>
      <c r="B1916">
        <v>5081.7202150000003</v>
      </c>
      <c r="C1916">
        <v>5112.4702150000003</v>
      </c>
      <c r="D1916">
        <v>5081.1098629999997</v>
      </c>
      <c r="E1916">
        <v>5101.7998049999997</v>
      </c>
      <c r="F1916">
        <v>5101.7998049999997</v>
      </c>
      <c r="G1916">
        <v>1784930000</v>
      </c>
      <c r="H1916">
        <f t="shared" si="58"/>
        <v>1.1551363833635975E-2</v>
      </c>
      <c r="I1916">
        <f t="shared" si="59"/>
        <v>1.011551363833636</v>
      </c>
    </row>
    <row r="1917" spans="1:9" x14ac:dyDescent="0.2">
      <c r="A1917" s="4">
        <v>42227</v>
      </c>
      <c r="B1917">
        <v>5069.1601559999999</v>
      </c>
      <c r="C1917">
        <v>5089.330078</v>
      </c>
      <c r="D1917">
        <v>5013.4501950000003</v>
      </c>
      <c r="E1917">
        <v>5036.7900390000004</v>
      </c>
      <c r="F1917">
        <v>5036.7900390000004</v>
      </c>
      <c r="G1917">
        <v>1912340000</v>
      </c>
      <c r="H1917">
        <f t="shared" si="58"/>
        <v>-1.2742516069777277E-2</v>
      </c>
      <c r="I1917">
        <f t="shared" si="59"/>
        <v>0.98725748393022272</v>
      </c>
    </row>
    <row r="1918" spans="1:9" x14ac:dyDescent="0.2">
      <c r="A1918" s="4">
        <v>42228</v>
      </c>
      <c r="B1918">
        <v>4994.5200199999999</v>
      </c>
      <c r="C1918">
        <v>5055.75</v>
      </c>
      <c r="D1918">
        <v>4945.7900390000004</v>
      </c>
      <c r="E1918">
        <v>5044.3901370000003</v>
      </c>
      <c r="F1918">
        <v>5044.3901370000003</v>
      </c>
      <c r="G1918">
        <v>2089460000</v>
      </c>
      <c r="H1918">
        <f t="shared" si="58"/>
        <v>1.5089169771127509E-3</v>
      </c>
      <c r="I1918">
        <f t="shared" si="59"/>
        <v>1.0015089169771128</v>
      </c>
    </row>
    <row r="1919" spans="1:9" x14ac:dyDescent="0.2">
      <c r="A1919" s="4">
        <v>42229</v>
      </c>
      <c r="B1919">
        <v>5050.9399409999996</v>
      </c>
      <c r="C1919">
        <v>5071.4599609999996</v>
      </c>
      <c r="D1919">
        <v>5029.6098629999997</v>
      </c>
      <c r="E1919">
        <v>5033.5600590000004</v>
      </c>
      <c r="F1919">
        <v>5033.5600590000004</v>
      </c>
      <c r="G1919">
        <v>1632340000</v>
      </c>
      <c r="H1919">
        <f t="shared" si="58"/>
        <v>-2.1469548757862E-3</v>
      </c>
      <c r="I1919">
        <f t="shared" si="59"/>
        <v>0.9978530451242138</v>
      </c>
    </row>
    <row r="1920" spans="1:9" x14ac:dyDescent="0.2">
      <c r="A1920" s="4">
        <v>42230</v>
      </c>
      <c r="B1920">
        <v>5025.919922</v>
      </c>
      <c r="C1920">
        <v>5051.8901370000003</v>
      </c>
      <c r="D1920">
        <v>5012.6098629999997</v>
      </c>
      <c r="E1920">
        <v>5048.2402339999999</v>
      </c>
      <c r="F1920">
        <v>5048.2402339999999</v>
      </c>
      <c r="G1920">
        <v>1487630000</v>
      </c>
      <c r="H1920">
        <f t="shared" si="58"/>
        <v>2.9164596881587901E-3</v>
      </c>
      <c r="I1920">
        <f t="shared" si="59"/>
        <v>1.0029164596881588</v>
      </c>
    </row>
    <row r="1921" spans="1:9" x14ac:dyDescent="0.2">
      <c r="A1921" s="4">
        <v>42233</v>
      </c>
      <c r="B1921">
        <v>5032.3398440000001</v>
      </c>
      <c r="C1921">
        <v>5092.6899409999996</v>
      </c>
      <c r="D1921">
        <v>5022.419922</v>
      </c>
      <c r="E1921">
        <v>5091.7001950000003</v>
      </c>
      <c r="F1921">
        <v>5091.7001950000003</v>
      </c>
      <c r="G1921">
        <v>1510790000</v>
      </c>
      <c r="H1921">
        <f t="shared" si="58"/>
        <v>8.6089328133192033E-3</v>
      </c>
      <c r="I1921">
        <f t="shared" si="59"/>
        <v>1.0086089328133192</v>
      </c>
    </row>
    <row r="1922" spans="1:9" x14ac:dyDescent="0.2">
      <c r="A1922" s="4">
        <v>42234</v>
      </c>
      <c r="B1922">
        <v>5082.169922</v>
      </c>
      <c r="C1922">
        <v>5085.1401370000003</v>
      </c>
      <c r="D1922">
        <v>5054.9702150000003</v>
      </c>
      <c r="E1922">
        <v>5059.3500979999999</v>
      </c>
      <c r="F1922">
        <v>5059.3500979999999</v>
      </c>
      <c r="G1922">
        <v>1501540000</v>
      </c>
      <c r="H1922">
        <f t="shared" si="58"/>
        <v>-6.3534960349330705E-3</v>
      </c>
      <c r="I1922">
        <f t="shared" si="59"/>
        <v>0.99364650396506693</v>
      </c>
    </row>
    <row r="1923" spans="1:9" x14ac:dyDescent="0.2">
      <c r="A1923" s="4">
        <v>42235</v>
      </c>
      <c r="B1923">
        <v>5039.0297849999997</v>
      </c>
      <c r="C1923">
        <v>5060.9301759999998</v>
      </c>
      <c r="D1923">
        <v>4992.8500979999999</v>
      </c>
      <c r="E1923">
        <v>5019.0498049999997</v>
      </c>
      <c r="F1923">
        <v>5019.0498049999997</v>
      </c>
      <c r="G1923">
        <v>1785420000</v>
      </c>
      <c r="H1923">
        <f t="shared" si="58"/>
        <v>-7.9655078655124223E-3</v>
      </c>
      <c r="I1923">
        <f t="shared" si="59"/>
        <v>0.99203449213448758</v>
      </c>
    </row>
    <row r="1924" spans="1:9" x14ac:dyDescent="0.2">
      <c r="A1924" s="4">
        <v>42236</v>
      </c>
      <c r="B1924">
        <v>4973.4902339999999</v>
      </c>
      <c r="C1924">
        <v>4986.5097660000001</v>
      </c>
      <c r="D1924">
        <v>4877.4902339999999</v>
      </c>
      <c r="E1924">
        <v>4877.4902339999999</v>
      </c>
      <c r="F1924">
        <v>4877.4902339999999</v>
      </c>
      <c r="G1924">
        <v>2087000000</v>
      </c>
      <c r="H1924">
        <f t="shared" ref="H1924:H1987" si="60">+F1924/F1923-1</f>
        <v>-2.8204456321389237E-2</v>
      </c>
      <c r="I1924">
        <f t="shared" ref="I1924:I1987" si="61">1+H1924</f>
        <v>0.97179554367861076</v>
      </c>
    </row>
    <row r="1925" spans="1:9" x14ac:dyDescent="0.2">
      <c r="A1925" s="4">
        <v>42237</v>
      </c>
      <c r="B1925">
        <v>4801.0400390000004</v>
      </c>
      <c r="C1925">
        <v>4856.75</v>
      </c>
      <c r="D1925">
        <v>4706.0400390000004</v>
      </c>
      <c r="E1925">
        <v>4706.0400390000004</v>
      </c>
      <c r="F1925">
        <v>4706.0400390000004</v>
      </c>
      <c r="G1925">
        <v>2768540000</v>
      </c>
      <c r="H1925">
        <f t="shared" si="60"/>
        <v>-3.5151314871909922E-2</v>
      </c>
      <c r="I1925">
        <f t="shared" si="61"/>
        <v>0.96484868512809008</v>
      </c>
    </row>
    <row r="1926" spans="1:9" x14ac:dyDescent="0.2">
      <c r="A1926" s="4">
        <v>42240</v>
      </c>
      <c r="B1926">
        <v>4351.6098629999997</v>
      </c>
      <c r="C1926">
        <v>4694.8999020000001</v>
      </c>
      <c r="D1926">
        <v>4292.1401370000003</v>
      </c>
      <c r="E1926">
        <v>4526.25</v>
      </c>
      <c r="F1926">
        <v>4526.25</v>
      </c>
      <c r="G1926">
        <v>3508840000</v>
      </c>
      <c r="H1926">
        <f t="shared" si="60"/>
        <v>-3.8204103133428591E-2</v>
      </c>
      <c r="I1926">
        <f t="shared" si="61"/>
        <v>0.96179589686657141</v>
      </c>
    </row>
    <row r="1927" spans="1:9" x14ac:dyDescent="0.2">
      <c r="A1927" s="4">
        <v>42241</v>
      </c>
      <c r="B1927">
        <v>4687.2700199999999</v>
      </c>
      <c r="C1927">
        <v>4689.5400390000004</v>
      </c>
      <c r="D1927">
        <v>4506.1000979999999</v>
      </c>
      <c r="E1927">
        <v>4506.4902339999999</v>
      </c>
      <c r="F1927">
        <v>4506.4902339999999</v>
      </c>
      <c r="G1927">
        <v>2612800000</v>
      </c>
      <c r="H1927">
        <f t="shared" si="60"/>
        <v>-4.3655931510632184E-3</v>
      </c>
      <c r="I1927">
        <f t="shared" si="61"/>
        <v>0.99563440684893678</v>
      </c>
    </row>
    <row r="1928" spans="1:9" x14ac:dyDescent="0.2">
      <c r="A1928" s="4">
        <v>42242</v>
      </c>
      <c r="B1928">
        <v>4633.5097660000001</v>
      </c>
      <c r="C1928">
        <v>4703.9702150000003</v>
      </c>
      <c r="D1928">
        <v>4530.0297849999997</v>
      </c>
      <c r="E1928">
        <v>4697.5400390000004</v>
      </c>
      <c r="F1928">
        <v>4697.5400390000004</v>
      </c>
      <c r="G1928">
        <v>2631660000</v>
      </c>
      <c r="H1928">
        <f t="shared" si="60"/>
        <v>4.239436791820661E-2</v>
      </c>
      <c r="I1928">
        <f t="shared" si="61"/>
        <v>1.0423943679182066</v>
      </c>
    </row>
    <row r="1929" spans="1:9" x14ac:dyDescent="0.2">
      <c r="A1929" s="4">
        <v>42243</v>
      </c>
      <c r="B1929">
        <v>4761.0498049999997</v>
      </c>
      <c r="C1929">
        <v>4818.7099609999996</v>
      </c>
      <c r="D1929">
        <v>4721.7900390000004</v>
      </c>
      <c r="E1929">
        <v>4812.7099609999996</v>
      </c>
      <c r="F1929">
        <v>4812.7099609999996</v>
      </c>
      <c r="G1929">
        <v>2368880000</v>
      </c>
      <c r="H1929">
        <f t="shared" si="60"/>
        <v>2.4517070859180201E-2</v>
      </c>
      <c r="I1929">
        <f t="shared" si="61"/>
        <v>1.0245170708591802</v>
      </c>
    </row>
    <row r="1930" spans="1:9" x14ac:dyDescent="0.2">
      <c r="A1930" s="4">
        <v>42244</v>
      </c>
      <c r="B1930">
        <v>4792.1098629999997</v>
      </c>
      <c r="C1930">
        <v>4836.7797849999997</v>
      </c>
      <c r="D1930">
        <v>4788.3798829999996</v>
      </c>
      <c r="E1930">
        <v>4828.3198240000002</v>
      </c>
      <c r="F1930">
        <v>4828.3198240000002</v>
      </c>
      <c r="G1930">
        <v>1936540000</v>
      </c>
      <c r="H1930">
        <f t="shared" si="60"/>
        <v>3.2434663893099458E-3</v>
      </c>
      <c r="I1930">
        <f t="shared" si="61"/>
        <v>1.0032434663893099</v>
      </c>
    </row>
    <row r="1931" spans="1:9" x14ac:dyDescent="0.2">
      <c r="A1931" s="4">
        <v>42247</v>
      </c>
      <c r="B1931">
        <v>4798.6801759999998</v>
      </c>
      <c r="C1931">
        <v>4824.6098629999997</v>
      </c>
      <c r="D1931">
        <v>4763.419922</v>
      </c>
      <c r="E1931">
        <v>4776.5097660000001</v>
      </c>
      <c r="F1931">
        <v>4776.5097660000001</v>
      </c>
      <c r="G1931">
        <v>1839010000</v>
      </c>
      <c r="H1931">
        <f t="shared" si="60"/>
        <v>-1.0730452805232438E-2</v>
      </c>
      <c r="I1931">
        <f t="shared" si="61"/>
        <v>0.98926954719476756</v>
      </c>
    </row>
    <row r="1932" spans="1:9" x14ac:dyDescent="0.2">
      <c r="A1932" s="4">
        <v>42248</v>
      </c>
      <c r="B1932">
        <v>4673.6098629999997</v>
      </c>
      <c r="C1932">
        <v>4722.1298829999996</v>
      </c>
      <c r="D1932">
        <v>4614.9101559999999</v>
      </c>
      <c r="E1932">
        <v>4636.1000979999999</v>
      </c>
      <c r="F1932">
        <v>4636.1000979999999</v>
      </c>
      <c r="G1932">
        <v>2253750000</v>
      </c>
      <c r="H1932">
        <f t="shared" si="60"/>
        <v>-2.9395871646585969E-2</v>
      </c>
      <c r="I1932">
        <f t="shared" si="61"/>
        <v>0.97060412835341403</v>
      </c>
    </row>
    <row r="1933" spans="1:9" x14ac:dyDescent="0.2">
      <c r="A1933" s="4">
        <v>42249</v>
      </c>
      <c r="B1933">
        <v>4704.419922</v>
      </c>
      <c r="C1933">
        <v>4749.9799800000001</v>
      </c>
      <c r="D1933">
        <v>4659.4101559999999</v>
      </c>
      <c r="E1933">
        <v>4749.9799800000001</v>
      </c>
      <c r="F1933">
        <v>4749.9799800000001</v>
      </c>
      <c r="G1933">
        <v>1929080000</v>
      </c>
      <c r="H1933">
        <f t="shared" si="60"/>
        <v>2.4563723731747755E-2</v>
      </c>
      <c r="I1933">
        <f t="shared" si="61"/>
        <v>1.0245637237317478</v>
      </c>
    </row>
    <row r="1934" spans="1:9" x14ac:dyDescent="0.2">
      <c r="A1934" s="4">
        <v>42250</v>
      </c>
      <c r="B1934">
        <v>4763.1000979999999</v>
      </c>
      <c r="C1934">
        <v>4800.1801759999998</v>
      </c>
      <c r="D1934">
        <v>4721.9101559999999</v>
      </c>
      <c r="E1934">
        <v>4733.5</v>
      </c>
      <c r="F1934">
        <v>4733.5</v>
      </c>
      <c r="G1934">
        <v>1803320000</v>
      </c>
      <c r="H1934">
        <f t="shared" si="60"/>
        <v>-3.4694840966467133E-3</v>
      </c>
      <c r="I1934">
        <f t="shared" si="61"/>
        <v>0.99653051590335329</v>
      </c>
    </row>
    <row r="1935" spans="1:9" x14ac:dyDescent="0.2">
      <c r="A1935" s="4">
        <v>42251</v>
      </c>
      <c r="B1935">
        <v>4670.3500979999999</v>
      </c>
      <c r="C1935">
        <v>4712.669922</v>
      </c>
      <c r="D1935">
        <v>4657.8198240000002</v>
      </c>
      <c r="E1935">
        <v>4683.919922</v>
      </c>
      <c r="F1935">
        <v>4683.919922</v>
      </c>
      <c r="G1935">
        <v>1574720000</v>
      </c>
      <c r="H1935">
        <f t="shared" si="60"/>
        <v>-1.0474295552973523E-2</v>
      </c>
      <c r="I1935">
        <f t="shared" si="61"/>
        <v>0.98952570444702648</v>
      </c>
    </row>
    <row r="1936" spans="1:9" x14ac:dyDescent="0.2">
      <c r="A1936" s="4">
        <v>42255</v>
      </c>
      <c r="B1936">
        <v>4769.7202150000003</v>
      </c>
      <c r="C1936">
        <v>4815.0400390000004</v>
      </c>
      <c r="D1936">
        <v>4754.8901370000003</v>
      </c>
      <c r="E1936">
        <v>4811.9301759999998</v>
      </c>
      <c r="F1936">
        <v>4811.9301759999998</v>
      </c>
      <c r="G1936">
        <v>1765600000</v>
      </c>
      <c r="H1936">
        <f t="shared" si="60"/>
        <v>2.7329727265136494E-2</v>
      </c>
      <c r="I1936">
        <f t="shared" si="61"/>
        <v>1.0273297272651365</v>
      </c>
    </row>
    <row r="1937" spans="1:9" x14ac:dyDescent="0.2">
      <c r="A1937" s="4">
        <v>42256</v>
      </c>
      <c r="B1937">
        <v>4856.2700199999999</v>
      </c>
      <c r="C1937">
        <v>4862.8798829999996</v>
      </c>
      <c r="D1937">
        <v>4746.7299800000001</v>
      </c>
      <c r="E1937">
        <v>4756.5297849999997</v>
      </c>
      <c r="F1937">
        <v>4756.5297849999997</v>
      </c>
      <c r="G1937">
        <v>1963750000</v>
      </c>
      <c r="H1937">
        <f t="shared" si="60"/>
        <v>-1.1513132770777812E-2</v>
      </c>
      <c r="I1937">
        <f t="shared" si="61"/>
        <v>0.98848686722922219</v>
      </c>
    </row>
    <row r="1938" spans="1:9" x14ac:dyDescent="0.2">
      <c r="A1938" s="4">
        <v>42257</v>
      </c>
      <c r="B1938">
        <v>4749.9599609999996</v>
      </c>
      <c r="C1938">
        <v>4826.330078</v>
      </c>
      <c r="D1938">
        <v>4746.5200199999999</v>
      </c>
      <c r="E1938">
        <v>4796.25</v>
      </c>
      <c r="F1938">
        <v>4796.25</v>
      </c>
      <c r="G1938">
        <v>1845770000</v>
      </c>
      <c r="H1938">
        <f t="shared" si="60"/>
        <v>8.350670929310855E-3</v>
      </c>
      <c r="I1938">
        <f t="shared" si="61"/>
        <v>1.0083506709293109</v>
      </c>
    </row>
    <row r="1939" spans="1:9" x14ac:dyDescent="0.2">
      <c r="A1939" s="4">
        <v>42258</v>
      </c>
      <c r="B1939">
        <v>4770.7299800000001</v>
      </c>
      <c r="C1939">
        <v>4822.3398440000001</v>
      </c>
      <c r="D1939">
        <v>4763.1499020000001</v>
      </c>
      <c r="E1939">
        <v>4822.3398440000001</v>
      </c>
      <c r="F1939">
        <v>4822.3398440000001</v>
      </c>
      <c r="G1939">
        <v>1686190000</v>
      </c>
      <c r="H1939">
        <f t="shared" si="60"/>
        <v>5.4396338806359523E-3</v>
      </c>
      <c r="I1939">
        <f t="shared" si="61"/>
        <v>1.005439633880636</v>
      </c>
    </row>
    <row r="1940" spans="1:9" x14ac:dyDescent="0.2">
      <c r="A1940" s="4">
        <v>42261</v>
      </c>
      <c r="B1940">
        <v>4831.9799800000001</v>
      </c>
      <c r="C1940">
        <v>4832</v>
      </c>
      <c r="D1940">
        <v>4791.080078</v>
      </c>
      <c r="E1940">
        <v>4805.7597660000001</v>
      </c>
      <c r="F1940">
        <v>4805.7597660000001</v>
      </c>
      <c r="G1940">
        <v>1467740000</v>
      </c>
      <c r="H1940">
        <f t="shared" si="60"/>
        <v>-3.4381811602575141E-3</v>
      </c>
      <c r="I1940">
        <f t="shared" si="61"/>
        <v>0.99656181883974249</v>
      </c>
    </row>
    <row r="1941" spans="1:9" x14ac:dyDescent="0.2">
      <c r="A1941" s="4">
        <v>42262</v>
      </c>
      <c r="B1941">
        <v>4819.3198240000002</v>
      </c>
      <c r="C1941">
        <v>4872.3500979999999</v>
      </c>
      <c r="D1941">
        <v>4802.0898440000001</v>
      </c>
      <c r="E1941">
        <v>4860.5200199999999</v>
      </c>
      <c r="F1941">
        <v>4860.5200199999999</v>
      </c>
      <c r="G1941">
        <v>1587460000</v>
      </c>
      <c r="H1941">
        <f t="shared" si="60"/>
        <v>1.1394713149712521E-2</v>
      </c>
      <c r="I1941">
        <f t="shared" si="61"/>
        <v>1.0113947131497125</v>
      </c>
    </row>
    <row r="1942" spans="1:9" x14ac:dyDescent="0.2">
      <c r="A1942" s="4">
        <v>42263</v>
      </c>
      <c r="B1942">
        <v>4860.4301759999998</v>
      </c>
      <c r="C1942">
        <v>4893.4399409999996</v>
      </c>
      <c r="D1942">
        <v>4848.1499020000001</v>
      </c>
      <c r="E1942">
        <v>4889.2402339999999</v>
      </c>
      <c r="F1942">
        <v>4889.2402339999999</v>
      </c>
      <c r="G1942">
        <v>1666380000</v>
      </c>
      <c r="H1942">
        <f t="shared" si="60"/>
        <v>5.9088768036799078E-3</v>
      </c>
      <c r="I1942">
        <f t="shared" si="61"/>
        <v>1.0059088768036799</v>
      </c>
    </row>
    <row r="1943" spans="1:9" x14ac:dyDescent="0.2">
      <c r="A1943" s="4">
        <v>42264</v>
      </c>
      <c r="B1943">
        <v>4884.1098629999997</v>
      </c>
      <c r="C1943">
        <v>4960.8701170000004</v>
      </c>
      <c r="D1943">
        <v>4880.5</v>
      </c>
      <c r="E1943">
        <v>4893.9501950000003</v>
      </c>
      <c r="F1943">
        <v>4893.9501950000003</v>
      </c>
      <c r="G1943">
        <v>1891510000</v>
      </c>
      <c r="H1943">
        <f t="shared" si="60"/>
        <v>9.6333188278352466E-4</v>
      </c>
      <c r="I1943">
        <f t="shared" si="61"/>
        <v>1.0009633318827835</v>
      </c>
    </row>
    <row r="1944" spans="1:9" x14ac:dyDescent="0.2">
      <c r="A1944" s="4">
        <v>42265</v>
      </c>
      <c r="B1944">
        <v>4828.7099609999996</v>
      </c>
      <c r="C1944">
        <v>4878.7099609999996</v>
      </c>
      <c r="D1944">
        <v>4819.0898440000001</v>
      </c>
      <c r="E1944">
        <v>4827.2299800000001</v>
      </c>
      <c r="F1944">
        <v>4827.2299800000001</v>
      </c>
      <c r="G1944">
        <v>3272150000</v>
      </c>
      <c r="H1944">
        <f t="shared" si="60"/>
        <v>-1.3633202697519553E-2</v>
      </c>
      <c r="I1944">
        <f t="shared" si="61"/>
        <v>0.98636679730248045</v>
      </c>
    </row>
    <row r="1945" spans="1:9" x14ac:dyDescent="0.2">
      <c r="A1945" s="4">
        <v>42268</v>
      </c>
      <c r="B1945">
        <v>4851.9799800000001</v>
      </c>
      <c r="C1945">
        <v>4881.4599609999996</v>
      </c>
      <c r="D1945">
        <v>4795.9101559999999</v>
      </c>
      <c r="E1945">
        <v>4828.9501950000003</v>
      </c>
      <c r="F1945">
        <v>4828.9501950000003</v>
      </c>
      <c r="G1945">
        <v>2021530000</v>
      </c>
      <c r="H1945">
        <f t="shared" si="60"/>
        <v>3.5635654549870388E-4</v>
      </c>
      <c r="I1945">
        <f t="shared" si="61"/>
        <v>1.0003563565454987</v>
      </c>
    </row>
    <row r="1946" spans="1:9" x14ac:dyDescent="0.2">
      <c r="A1946" s="4">
        <v>42269</v>
      </c>
      <c r="B1946">
        <v>4762.2900390000004</v>
      </c>
      <c r="C1946">
        <v>4776.2797849999997</v>
      </c>
      <c r="D1946">
        <v>4716.9101559999999</v>
      </c>
      <c r="E1946">
        <v>4756.7202150000003</v>
      </c>
      <c r="F1946">
        <v>4756.7202150000003</v>
      </c>
      <c r="G1946">
        <v>2042880000</v>
      </c>
      <c r="H1946">
        <f t="shared" si="60"/>
        <v>-1.4957698274624676E-2</v>
      </c>
      <c r="I1946">
        <f t="shared" si="61"/>
        <v>0.98504230172537532</v>
      </c>
    </row>
    <row r="1947" spans="1:9" x14ac:dyDescent="0.2">
      <c r="A1947" s="4">
        <v>42270</v>
      </c>
      <c r="B1947">
        <v>4764.6899409999996</v>
      </c>
      <c r="C1947">
        <v>4780.6401370000003</v>
      </c>
      <c r="D1947">
        <v>4735.1298829999996</v>
      </c>
      <c r="E1947">
        <v>4752.7402339999999</v>
      </c>
      <c r="F1947">
        <v>4752.7402339999999</v>
      </c>
      <c r="G1947">
        <v>1606330000</v>
      </c>
      <c r="H1947">
        <f t="shared" si="60"/>
        <v>-8.3670697878124312E-4</v>
      </c>
      <c r="I1947">
        <f t="shared" si="61"/>
        <v>0.99916329302121876</v>
      </c>
    </row>
    <row r="1948" spans="1:9" x14ac:dyDescent="0.2">
      <c r="A1948" s="4">
        <v>42271</v>
      </c>
      <c r="B1948">
        <v>4717.8901370000003</v>
      </c>
      <c r="C1948">
        <v>4746.2099609999996</v>
      </c>
      <c r="D1948">
        <v>4670.1201170000004</v>
      </c>
      <c r="E1948">
        <v>4734.4799800000001</v>
      </c>
      <c r="F1948">
        <v>4734.4799800000001</v>
      </c>
      <c r="G1948">
        <v>1995820000</v>
      </c>
      <c r="H1948">
        <f t="shared" si="60"/>
        <v>-3.8420475559278744E-3</v>
      </c>
      <c r="I1948">
        <f t="shared" si="61"/>
        <v>0.99615795244407213</v>
      </c>
    </row>
    <row r="1949" spans="1:9" x14ac:dyDescent="0.2">
      <c r="A1949" s="4">
        <v>42272</v>
      </c>
      <c r="B1949">
        <v>4782.4101559999999</v>
      </c>
      <c r="C1949">
        <v>4785.2202150000003</v>
      </c>
      <c r="D1949">
        <v>4659.4799800000001</v>
      </c>
      <c r="E1949">
        <v>4686.5</v>
      </c>
      <c r="F1949">
        <v>4686.5</v>
      </c>
      <c r="G1949">
        <v>2050530000</v>
      </c>
      <c r="H1949">
        <f t="shared" si="60"/>
        <v>-1.0134160499713385E-2</v>
      </c>
      <c r="I1949">
        <f t="shared" si="61"/>
        <v>0.98986583950028662</v>
      </c>
    </row>
    <row r="1950" spans="1:9" x14ac:dyDescent="0.2">
      <c r="A1950" s="4">
        <v>42275</v>
      </c>
      <c r="B1950">
        <v>4665.0600590000004</v>
      </c>
      <c r="C1950">
        <v>4665.2099609999996</v>
      </c>
      <c r="D1950">
        <v>4529.4101559999999</v>
      </c>
      <c r="E1950">
        <v>4543.9702150000003</v>
      </c>
      <c r="F1950">
        <v>4543.9702150000003</v>
      </c>
      <c r="G1950">
        <v>2387610000</v>
      </c>
      <c r="H1950">
        <f t="shared" si="60"/>
        <v>-3.0412842206337332E-2</v>
      </c>
      <c r="I1950">
        <f t="shared" si="61"/>
        <v>0.96958715779366267</v>
      </c>
    </row>
    <row r="1951" spans="1:9" x14ac:dyDescent="0.2">
      <c r="A1951" s="4">
        <v>42276</v>
      </c>
      <c r="B1951">
        <v>4551.0400390000004</v>
      </c>
      <c r="C1951">
        <v>4596.0600590000004</v>
      </c>
      <c r="D1951">
        <v>4487.0600590000004</v>
      </c>
      <c r="E1951">
        <v>4517.3198240000002</v>
      </c>
      <c r="F1951">
        <v>4517.3198240000002</v>
      </c>
      <c r="G1951">
        <v>2293450000</v>
      </c>
      <c r="H1951">
        <f t="shared" si="60"/>
        <v>-5.8650012519944061E-3</v>
      </c>
      <c r="I1951">
        <f t="shared" si="61"/>
        <v>0.99413499874800559</v>
      </c>
    </row>
    <row r="1952" spans="1:9" x14ac:dyDescent="0.2">
      <c r="A1952" s="4">
        <v>42277</v>
      </c>
      <c r="B1952">
        <v>4574.3798829999996</v>
      </c>
      <c r="C1952">
        <v>4620.1601559999999</v>
      </c>
      <c r="D1952">
        <v>4559.1801759999998</v>
      </c>
      <c r="E1952">
        <v>4620.1601559999999</v>
      </c>
      <c r="F1952">
        <v>4620.1601559999999</v>
      </c>
      <c r="G1952">
        <v>2398350000</v>
      </c>
      <c r="H1952">
        <f t="shared" si="60"/>
        <v>2.276578502447868E-2</v>
      </c>
      <c r="I1952">
        <f t="shared" si="61"/>
        <v>1.0227657850244787</v>
      </c>
    </row>
    <row r="1953" spans="1:9" x14ac:dyDescent="0.2">
      <c r="A1953" s="4">
        <v>42278</v>
      </c>
      <c r="B1953">
        <v>4624.4599609999996</v>
      </c>
      <c r="C1953">
        <v>4628.2299800000001</v>
      </c>
      <c r="D1953">
        <v>4559.2099609999996</v>
      </c>
      <c r="E1953">
        <v>4627.080078</v>
      </c>
      <c r="F1953">
        <v>4627.080078</v>
      </c>
      <c r="G1953">
        <v>2133990000</v>
      </c>
      <c r="H1953">
        <f t="shared" si="60"/>
        <v>1.4977666934365974E-3</v>
      </c>
      <c r="I1953">
        <f t="shared" si="61"/>
        <v>1.0014977666934366</v>
      </c>
    </row>
    <row r="1954" spans="1:9" x14ac:dyDescent="0.2">
      <c r="A1954" s="4">
        <v>42279</v>
      </c>
      <c r="B1954">
        <v>4566.1298829999996</v>
      </c>
      <c r="C1954">
        <v>4707.7797849999997</v>
      </c>
      <c r="D1954">
        <v>4552.3398440000001</v>
      </c>
      <c r="E1954">
        <v>4707.7797849999997</v>
      </c>
      <c r="F1954">
        <v>4707.7797849999997</v>
      </c>
      <c r="G1954">
        <v>2183320000</v>
      </c>
      <c r="H1954">
        <f t="shared" si="60"/>
        <v>1.7440741383252911E-2</v>
      </c>
      <c r="I1954">
        <f t="shared" si="61"/>
        <v>1.0174407413832529</v>
      </c>
    </row>
    <row r="1955" spans="1:9" x14ac:dyDescent="0.2">
      <c r="A1955" s="4">
        <v>42282</v>
      </c>
      <c r="B1955">
        <v>4742.1298829999996</v>
      </c>
      <c r="C1955">
        <v>4785.9101559999999</v>
      </c>
      <c r="D1955">
        <v>4740.2402339999999</v>
      </c>
      <c r="E1955">
        <v>4781.2597660000001</v>
      </c>
      <c r="F1955">
        <v>4781.2597660000001</v>
      </c>
      <c r="G1955">
        <v>2005320000</v>
      </c>
      <c r="H1955">
        <f t="shared" si="60"/>
        <v>1.5608202667874105E-2</v>
      </c>
      <c r="I1955">
        <f t="shared" si="61"/>
        <v>1.0156082026678741</v>
      </c>
    </row>
    <row r="1956" spans="1:9" x14ac:dyDescent="0.2">
      <c r="A1956" s="4">
        <v>42283</v>
      </c>
      <c r="B1956">
        <v>4767.6298829999996</v>
      </c>
      <c r="C1956">
        <v>4783.3701170000004</v>
      </c>
      <c r="D1956">
        <v>4711.7900390000004</v>
      </c>
      <c r="E1956">
        <v>4748.3598629999997</v>
      </c>
      <c r="F1956">
        <v>4748.3598629999997</v>
      </c>
      <c r="G1956">
        <v>2085020000</v>
      </c>
      <c r="H1956">
        <f t="shared" si="60"/>
        <v>-6.88101140915931E-3</v>
      </c>
      <c r="I1956">
        <f t="shared" si="61"/>
        <v>0.99311898859084069</v>
      </c>
    </row>
    <row r="1957" spans="1:9" x14ac:dyDescent="0.2">
      <c r="A1957" s="4">
        <v>42284</v>
      </c>
      <c r="B1957">
        <v>4775.0498049999997</v>
      </c>
      <c r="C1957">
        <v>4791.1499020000001</v>
      </c>
      <c r="D1957">
        <v>4728.7099609999996</v>
      </c>
      <c r="E1957">
        <v>4791.1499020000001</v>
      </c>
      <c r="F1957">
        <v>4791.1499020000001</v>
      </c>
      <c r="G1957">
        <v>2149890000</v>
      </c>
      <c r="H1957">
        <f t="shared" si="60"/>
        <v>9.0115408761302085E-3</v>
      </c>
      <c r="I1957">
        <f t="shared" si="61"/>
        <v>1.0090115408761302</v>
      </c>
    </row>
    <row r="1958" spans="1:9" x14ac:dyDescent="0.2">
      <c r="A1958" s="4">
        <v>42285</v>
      </c>
      <c r="B1958">
        <v>4775.0600590000004</v>
      </c>
      <c r="C1958">
        <v>4819.0698240000002</v>
      </c>
      <c r="D1958">
        <v>4737.9301759999998</v>
      </c>
      <c r="E1958">
        <v>4810.7900390000004</v>
      </c>
      <c r="F1958">
        <v>4810.7900390000004</v>
      </c>
      <c r="G1958">
        <v>1984230000</v>
      </c>
      <c r="H1958">
        <f t="shared" si="60"/>
        <v>4.0992532902803802E-3</v>
      </c>
      <c r="I1958">
        <f t="shared" si="61"/>
        <v>1.0040992532902804</v>
      </c>
    </row>
    <row r="1959" spans="1:9" x14ac:dyDescent="0.2">
      <c r="A1959" s="4">
        <v>42286</v>
      </c>
      <c r="B1959">
        <v>4817.2797849999997</v>
      </c>
      <c r="C1959">
        <v>4841.3798829999996</v>
      </c>
      <c r="D1959">
        <v>4804.5898440000001</v>
      </c>
      <c r="E1959">
        <v>4830.4702150000003</v>
      </c>
      <c r="F1959">
        <v>4830.4702150000003</v>
      </c>
      <c r="G1959">
        <v>1804260000</v>
      </c>
      <c r="H1959">
        <f t="shared" si="60"/>
        <v>4.0908407642938904E-3</v>
      </c>
      <c r="I1959">
        <f t="shared" si="61"/>
        <v>1.0040908407642939</v>
      </c>
    </row>
    <row r="1960" spans="1:9" x14ac:dyDescent="0.2">
      <c r="A1960" s="4">
        <v>42289</v>
      </c>
      <c r="B1960">
        <v>4839.7900390000004</v>
      </c>
      <c r="C1960">
        <v>4846.7402339999999</v>
      </c>
      <c r="D1960">
        <v>4818.169922</v>
      </c>
      <c r="E1960">
        <v>4838.6401370000003</v>
      </c>
      <c r="F1960">
        <v>4838.6401370000003</v>
      </c>
      <c r="G1960">
        <v>1343820000</v>
      </c>
      <c r="H1960">
        <f t="shared" si="60"/>
        <v>1.6913305819856728E-3</v>
      </c>
      <c r="I1960">
        <f t="shared" si="61"/>
        <v>1.0016913305819857</v>
      </c>
    </row>
    <row r="1961" spans="1:9" x14ac:dyDescent="0.2">
      <c r="A1961" s="4">
        <v>42290</v>
      </c>
      <c r="B1961">
        <v>4809.2402339999999</v>
      </c>
      <c r="C1961">
        <v>4858.2797849999997</v>
      </c>
      <c r="D1961">
        <v>4793.919922</v>
      </c>
      <c r="E1961">
        <v>4796.6098629999997</v>
      </c>
      <c r="F1961">
        <v>4796.6098629999997</v>
      </c>
      <c r="G1961">
        <v>1565060000</v>
      </c>
      <c r="H1961">
        <f t="shared" si="60"/>
        <v>-8.6863814646195303E-3</v>
      </c>
      <c r="I1961">
        <f t="shared" si="61"/>
        <v>0.99131361853538047</v>
      </c>
    </row>
    <row r="1962" spans="1:9" x14ac:dyDescent="0.2">
      <c r="A1962" s="4">
        <v>42291</v>
      </c>
      <c r="B1962">
        <v>4801.3500979999999</v>
      </c>
      <c r="C1962">
        <v>4820.0898440000001</v>
      </c>
      <c r="D1962">
        <v>4771.6201170000004</v>
      </c>
      <c r="E1962">
        <v>4782.8500979999999</v>
      </c>
      <c r="F1962">
        <v>4782.8500979999999</v>
      </c>
      <c r="G1962">
        <v>1902460000</v>
      </c>
      <c r="H1962">
        <f t="shared" si="60"/>
        <v>-2.868643769871615E-3</v>
      </c>
      <c r="I1962">
        <f t="shared" si="61"/>
        <v>0.99713135623012839</v>
      </c>
    </row>
    <row r="1963" spans="1:9" x14ac:dyDescent="0.2">
      <c r="A1963" s="4">
        <v>42292</v>
      </c>
      <c r="B1963">
        <v>4799.4301759999998</v>
      </c>
      <c r="C1963">
        <v>4870.1000979999999</v>
      </c>
      <c r="D1963">
        <v>4795.2900390000004</v>
      </c>
      <c r="E1963">
        <v>4870.1000979999999</v>
      </c>
      <c r="F1963">
        <v>4870.1000979999999</v>
      </c>
      <c r="G1963">
        <v>1942900000</v>
      </c>
      <c r="H1963">
        <f t="shared" si="60"/>
        <v>1.8242261039392416E-2</v>
      </c>
      <c r="I1963">
        <f t="shared" si="61"/>
        <v>1.0182422610393924</v>
      </c>
    </row>
    <row r="1964" spans="1:9" x14ac:dyDescent="0.2">
      <c r="A1964" s="4">
        <v>42293</v>
      </c>
      <c r="B1964">
        <v>4872.3598629999997</v>
      </c>
      <c r="C1964">
        <v>4886.9501950000003</v>
      </c>
      <c r="D1964">
        <v>4851.2797849999997</v>
      </c>
      <c r="E1964">
        <v>4886.6899409999996</v>
      </c>
      <c r="F1964">
        <v>4886.6899409999996</v>
      </c>
      <c r="G1964">
        <v>1855290000</v>
      </c>
      <c r="H1964">
        <f t="shared" si="60"/>
        <v>3.4064685871266764E-3</v>
      </c>
      <c r="I1964">
        <f t="shared" si="61"/>
        <v>1.0034064685871267</v>
      </c>
    </row>
    <row r="1965" spans="1:9" x14ac:dyDescent="0.2">
      <c r="A1965" s="4">
        <v>42296</v>
      </c>
      <c r="B1965">
        <v>4873.5400390000004</v>
      </c>
      <c r="C1965">
        <v>4915.4902339999999</v>
      </c>
      <c r="D1965">
        <v>4865.830078</v>
      </c>
      <c r="E1965">
        <v>4905.4702150000003</v>
      </c>
      <c r="F1965">
        <v>4905.4702150000003</v>
      </c>
      <c r="G1965">
        <v>1619920000</v>
      </c>
      <c r="H1965">
        <f t="shared" si="60"/>
        <v>3.8431482714775811E-3</v>
      </c>
      <c r="I1965">
        <f t="shared" si="61"/>
        <v>1.0038431482714776</v>
      </c>
    </row>
    <row r="1966" spans="1:9" x14ac:dyDescent="0.2">
      <c r="A1966" s="4">
        <v>42297</v>
      </c>
      <c r="B1966">
        <v>4900.0200199999999</v>
      </c>
      <c r="C1966">
        <v>4909.3701170000004</v>
      </c>
      <c r="D1966">
        <v>4866.6000979999999</v>
      </c>
      <c r="E1966">
        <v>4880.9702150000003</v>
      </c>
      <c r="F1966">
        <v>4880.9702150000003</v>
      </c>
      <c r="G1966">
        <v>1711700000</v>
      </c>
      <c r="H1966">
        <f t="shared" si="60"/>
        <v>-4.9944243724248105E-3</v>
      </c>
      <c r="I1966">
        <f t="shared" si="61"/>
        <v>0.99500557562757519</v>
      </c>
    </row>
    <row r="1967" spans="1:9" x14ac:dyDescent="0.2">
      <c r="A1967" s="4">
        <v>42298</v>
      </c>
      <c r="B1967">
        <v>4903.9799800000001</v>
      </c>
      <c r="C1967">
        <v>4904.8500979999999</v>
      </c>
      <c r="D1967">
        <v>4836.4599609999996</v>
      </c>
      <c r="E1967">
        <v>4840.1201170000004</v>
      </c>
      <c r="F1967">
        <v>4840.1201170000004</v>
      </c>
      <c r="G1967">
        <v>1895390000</v>
      </c>
      <c r="H1967">
        <f t="shared" si="60"/>
        <v>-8.3692577910967625E-3</v>
      </c>
      <c r="I1967">
        <f t="shared" si="61"/>
        <v>0.99163074220890324</v>
      </c>
    </row>
    <row r="1968" spans="1:9" x14ac:dyDescent="0.2">
      <c r="A1968" s="4">
        <v>42299</v>
      </c>
      <c r="B1968">
        <v>4875.9599609999996</v>
      </c>
      <c r="C1968">
        <v>4926.9902339999999</v>
      </c>
      <c r="D1968">
        <v>4861.7998049999997</v>
      </c>
      <c r="E1968">
        <v>4920.0498049999997</v>
      </c>
      <c r="F1968">
        <v>4920.0498049999997</v>
      </c>
      <c r="G1968">
        <v>2156040000</v>
      </c>
      <c r="H1968">
        <f t="shared" si="60"/>
        <v>1.6513988510173938E-2</v>
      </c>
      <c r="I1968">
        <f t="shared" si="61"/>
        <v>1.0165139885101739</v>
      </c>
    </row>
    <row r="1969" spans="1:9" x14ac:dyDescent="0.2">
      <c r="A1969" s="4">
        <v>42300</v>
      </c>
      <c r="B1969">
        <v>5024.3798829999996</v>
      </c>
      <c r="C1969">
        <v>5048.5498049999997</v>
      </c>
      <c r="D1969">
        <v>4999.5400390000004</v>
      </c>
      <c r="E1969">
        <v>5031.8598629999997</v>
      </c>
      <c r="F1969">
        <v>5031.8598629999997</v>
      </c>
      <c r="G1969">
        <v>2178270000</v>
      </c>
      <c r="H1969">
        <f t="shared" si="60"/>
        <v>2.2725391496316361E-2</v>
      </c>
      <c r="I1969">
        <f t="shared" si="61"/>
        <v>1.0227253914963164</v>
      </c>
    </row>
    <row r="1970" spans="1:9" x14ac:dyDescent="0.2">
      <c r="A1970" s="4">
        <v>42303</v>
      </c>
      <c r="B1970">
        <v>5030.7998049999997</v>
      </c>
      <c r="C1970">
        <v>5045.1601559999999</v>
      </c>
      <c r="D1970">
        <v>5012.7402339999999</v>
      </c>
      <c r="E1970">
        <v>5034.7001950000003</v>
      </c>
      <c r="F1970">
        <v>5034.7001950000003</v>
      </c>
      <c r="G1970">
        <v>1758690000</v>
      </c>
      <c r="H1970">
        <f t="shared" si="60"/>
        <v>5.6446961507927718E-4</v>
      </c>
      <c r="I1970">
        <f t="shared" si="61"/>
        <v>1.0005644696150793</v>
      </c>
    </row>
    <row r="1971" spans="1:9" x14ac:dyDescent="0.2">
      <c r="A1971" s="4">
        <v>42304</v>
      </c>
      <c r="B1971">
        <v>5018.9902339999999</v>
      </c>
      <c r="C1971">
        <v>5040.080078</v>
      </c>
      <c r="D1971">
        <v>5009.0698240000002</v>
      </c>
      <c r="E1971">
        <v>5030.1499020000001</v>
      </c>
      <c r="F1971">
        <v>5030.1499020000001</v>
      </c>
      <c r="G1971">
        <v>1986840000</v>
      </c>
      <c r="H1971">
        <f t="shared" si="60"/>
        <v>-9.0378628791421001E-4</v>
      </c>
      <c r="I1971">
        <f t="shared" si="61"/>
        <v>0.99909621371208579</v>
      </c>
    </row>
    <row r="1972" spans="1:9" x14ac:dyDescent="0.2">
      <c r="A1972" s="4">
        <v>42305</v>
      </c>
      <c r="B1972">
        <v>5040.3798829999996</v>
      </c>
      <c r="C1972">
        <v>5095.6899409999996</v>
      </c>
      <c r="D1972">
        <v>5019.6000979999999</v>
      </c>
      <c r="E1972">
        <v>5095.6899409999996</v>
      </c>
      <c r="F1972">
        <v>5095.6899409999996</v>
      </c>
      <c r="G1972">
        <v>2141130000</v>
      </c>
      <c r="H1972">
        <f t="shared" si="60"/>
        <v>1.3029440528987246E-2</v>
      </c>
      <c r="I1972">
        <f t="shared" si="61"/>
        <v>1.0130294405289872</v>
      </c>
    </row>
    <row r="1973" spans="1:9" x14ac:dyDescent="0.2">
      <c r="A1973" s="4">
        <v>42306</v>
      </c>
      <c r="B1973">
        <v>5071.0400390000004</v>
      </c>
      <c r="C1973">
        <v>5084.6298829999996</v>
      </c>
      <c r="D1973">
        <v>5066.8901370000003</v>
      </c>
      <c r="E1973">
        <v>5074.2700199999999</v>
      </c>
      <c r="F1973">
        <v>5074.2700199999999</v>
      </c>
      <c r="G1973">
        <v>1928310000</v>
      </c>
      <c r="H1973">
        <f t="shared" si="60"/>
        <v>-4.2035369592751115E-3</v>
      </c>
      <c r="I1973">
        <f t="shared" si="61"/>
        <v>0.99579646304072489</v>
      </c>
    </row>
    <row r="1974" spans="1:9" x14ac:dyDescent="0.2">
      <c r="A1974" s="4">
        <v>42307</v>
      </c>
      <c r="B1974">
        <v>5079.7597660000001</v>
      </c>
      <c r="C1974">
        <v>5085.2202150000003</v>
      </c>
      <c r="D1974">
        <v>5053.75</v>
      </c>
      <c r="E1974">
        <v>5053.75</v>
      </c>
      <c r="F1974">
        <v>5053.75</v>
      </c>
      <c r="G1974">
        <v>2016390000</v>
      </c>
      <c r="H1974">
        <f t="shared" si="60"/>
        <v>-4.0439353678699552E-3</v>
      </c>
      <c r="I1974">
        <f t="shared" si="61"/>
        <v>0.99595606463213004</v>
      </c>
    </row>
    <row r="1975" spans="1:9" x14ac:dyDescent="0.2">
      <c r="A1975" s="4">
        <v>42310</v>
      </c>
      <c r="B1975">
        <v>5065.6401370000003</v>
      </c>
      <c r="C1975">
        <v>5130.5097660000001</v>
      </c>
      <c r="D1975">
        <v>5061.4702150000003</v>
      </c>
      <c r="E1975">
        <v>5127.1499020000001</v>
      </c>
      <c r="F1975">
        <v>5127.1499020000001</v>
      </c>
      <c r="G1975">
        <v>1888180000</v>
      </c>
      <c r="H1975">
        <f t="shared" si="60"/>
        <v>1.4523849023002633E-2</v>
      </c>
      <c r="I1975">
        <f t="shared" si="61"/>
        <v>1.0145238490230026</v>
      </c>
    </row>
    <row r="1976" spans="1:9" x14ac:dyDescent="0.2">
      <c r="A1976" s="4">
        <v>42311</v>
      </c>
      <c r="B1976">
        <v>5114.3100590000004</v>
      </c>
      <c r="C1976">
        <v>5163.4702150000003</v>
      </c>
      <c r="D1976">
        <v>5109.6801759999998</v>
      </c>
      <c r="E1976">
        <v>5145.1298829999996</v>
      </c>
      <c r="F1976">
        <v>5145.1298829999996</v>
      </c>
      <c r="G1976">
        <v>2028630000</v>
      </c>
      <c r="H1976">
        <f t="shared" si="60"/>
        <v>3.5068178897961211E-3</v>
      </c>
      <c r="I1976">
        <f t="shared" si="61"/>
        <v>1.0035068178897961</v>
      </c>
    </row>
    <row r="1977" spans="1:9" x14ac:dyDescent="0.2">
      <c r="A1977" s="4">
        <v>42312</v>
      </c>
      <c r="B1977">
        <v>5155.6201170000004</v>
      </c>
      <c r="C1977">
        <v>5162.5698240000002</v>
      </c>
      <c r="D1977">
        <v>5122.7797849999997</v>
      </c>
      <c r="E1977">
        <v>5142.4799800000001</v>
      </c>
      <c r="F1977">
        <v>5142.4799800000001</v>
      </c>
      <c r="G1977">
        <v>2096110000</v>
      </c>
      <c r="H1977">
        <f t="shared" si="60"/>
        <v>-5.1503131315600026E-4</v>
      </c>
      <c r="I1977">
        <f t="shared" si="61"/>
        <v>0.999484968686844</v>
      </c>
    </row>
    <row r="1978" spans="1:9" x14ac:dyDescent="0.2">
      <c r="A1978" s="4">
        <v>42313</v>
      </c>
      <c r="B1978">
        <v>5144.1499020000001</v>
      </c>
      <c r="C1978">
        <v>5154.8598629999997</v>
      </c>
      <c r="D1978">
        <v>5098.4902339999999</v>
      </c>
      <c r="E1978">
        <v>5127.7402339999999</v>
      </c>
      <c r="F1978">
        <v>5127.7402339999999</v>
      </c>
      <c r="G1978">
        <v>2054490000</v>
      </c>
      <c r="H1978">
        <f t="shared" si="60"/>
        <v>-2.86627192664346E-3</v>
      </c>
      <c r="I1978">
        <f t="shared" si="61"/>
        <v>0.99713372807335654</v>
      </c>
    </row>
    <row r="1979" spans="1:9" x14ac:dyDescent="0.2">
      <c r="A1979" s="4">
        <v>42314</v>
      </c>
      <c r="B1979">
        <v>5124.0400390000004</v>
      </c>
      <c r="C1979">
        <v>5147.1201170000004</v>
      </c>
      <c r="D1979">
        <v>5092.8701170000004</v>
      </c>
      <c r="E1979">
        <v>5147.1201170000004</v>
      </c>
      <c r="F1979">
        <v>5147.1201170000004</v>
      </c>
      <c r="G1979">
        <v>2066430000</v>
      </c>
      <c r="H1979">
        <f t="shared" si="60"/>
        <v>3.7794198059215578E-3</v>
      </c>
      <c r="I1979">
        <f t="shared" si="61"/>
        <v>1.0037794198059216</v>
      </c>
    </row>
    <row r="1980" spans="1:9" x14ac:dyDescent="0.2">
      <c r="A1980" s="4">
        <v>42317</v>
      </c>
      <c r="B1980">
        <v>5128.9399409999996</v>
      </c>
      <c r="C1980">
        <v>5133.4399409999996</v>
      </c>
      <c r="D1980">
        <v>5066.1000979999999</v>
      </c>
      <c r="E1980">
        <v>5095.2998049999997</v>
      </c>
      <c r="F1980">
        <v>5095.2998049999997</v>
      </c>
      <c r="G1980">
        <v>1850770000</v>
      </c>
      <c r="H1980">
        <f t="shared" si="60"/>
        <v>-1.0067826439264072E-2</v>
      </c>
      <c r="I1980">
        <f t="shared" si="61"/>
        <v>0.98993217356073593</v>
      </c>
    </row>
    <row r="1981" spans="1:9" x14ac:dyDescent="0.2">
      <c r="A1981" s="4">
        <v>42318</v>
      </c>
      <c r="B1981">
        <v>5068.5498049999997</v>
      </c>
      <c r="C1981">
        <v>5086.8798829999996</v>
      </c>
      <c r="D1981">
        <v>5051.2202150000003</v>
      </c>
      <c r="E1981">
        <v>5083.2402339999999</v>
      </c>
      <c r="F1981">
        <v>5083.2402339999999</v>
      </c>
      <c r="G1981">
        <v>1906120000</v>
      </c>
      <c r="H1981">
        <f t="shared" si="60"/>
        <v>-2.3668030266179585E-3</v>
      </c>
      <c r="I1981">
        <f t="shared" si="61"/>
        <v>0.99763319697338204</v>
      </c>
    </row>
    <row r="1982" spans="1:9" x14ac:dyDescent="0.2">
      <c r="A1982" s="4">
        <v>42319</v>
      </c>
      <c r="B1982">
        <v>5098.1298829999996</v>
      </c>
      <c r="C1982">
        <v>5111.1899409999996</v>
      </c>
      <c r="D1982">
        <v>5066.6801759999998</v>
      </c>
      <c r="E1982">
        <v>5067.0200199999999</v>
      </c>
      <c r="F1982">
        <v>5067.0200199999999</v>
      </c>
      <c r="G1982">
        <v>1672340000</v>
      </c>
      <c r="H1982">
        <f t="shared" si="60"/>
        <v>-3.1909202109923207E-3</v>
      </c>
      <c r="I1982">
        <f t="shared" si="61"/>
        <v>0.99680907978900768</v>
      </c>
    </row>
    <row r="1983" spans="1:9" x14ac:dyDescent="0.2">
      <c r="A1983" s="4">
        <v>42320</v>
      </c>
      <c r="B1983">
        <v>5043.1000979999999</v>
      </c>
      <c r="C1983">
        <v>5062.4902339999999</v>
      </c>
      <c r="D1983">
        <v>5004.4599609999996</v>
      </c>
      <c r="E1983">
        <v>5005.080078</v>
      </c>
      <c r="F1983">
        <v>5005.080078</v>
      </c>
      <c r="G1983">
        <v>1820930000</v>
      </c>
      <c r="H1983">
        <f t="shared" si="60"/>
        <v>-1.2224136031734112E-2</v>
      </c>
      <c r="I1983">
        <f t="shared" si="61"/>
        <v>0.98777586396826589</v>
      </c>
    </row>
    <row r="1984" spans="1:9" x14ac:dyDescent="0.2">
      <c r="A1984" s="4">
        <v>42321</v>
      </c>
      <c r="B1984">
        <v>4980.8598629999997</v>
      </c>
      <c r="C1984">
        <v>4989.0600590000004</v>
      </c>
      <c r="D1984">
        <v>4925.3500979999999</v>
      </c>
      <c r="E1984">
        <v>4927.8798829999996</v>
      </c>
      <c r="F1984">
        <v>4927.8798829999996</v>
      </c>
      <c r="G1984">
        <v>2001050000</v>
      </c>
      <c r="H1984">
        <f t="shared" si="60"/>
        <v>-1.542436760189636E-2</v>
      </c>
      <c r="I1984">
        <f t="shared" si="61"/>
        <v>0.98457563239810364</v>
      </c>
    </row>
    <row r="1985" spans="1:9" x14ac:dyDescent="0.2">
      <c r="A1985" s="4">
        <v>42324</v>
      </c>
      <c r="B1985">
        <v>4916.1401370000003</v>
      </c>
      <c r="C1985">
        <v>4984.9101559999999</v>
      </c>
      <c r="D1985">
        <v>4908.6601559999999</v>
      </c>
      <c r="E1985">
        <v>4984.6201170000004</v>
      </c>
      <c r="F1985">
        <v>4984.6201170000004</v>
      </c>
      <c r="G1985">
        <v>1819190000</v>
      </c>
      <c r="H1985">
        <f t="shared" si="60"/>
        <v>1.1514126834897276E-2</v>
      </c>
      <c r="I1985">
        <f t="shared" si="61"/>
        <v>1.0115141268348973</v>
      </c>
    </row>
    <row r="1986" spans="1:9" x14ac:dyDescent="0.2">
      <c r="A1986" s="4">
        <v>42325</v>
      </c>
      <c r="B1986">
        <v>4991.7099609999996</v>
      </c>
      <c r="C1986">
        <v>5023.4501950000003</v>
      </c>
      <c r="D1986">
        <v>4975.7402339999999</v>
      </c>
      <c r="E1986">
        <v>4986.0200199999999</v>
      </c>
      <c r="F1986">
        <v>4986.0200199999999</v>
      </c>
      <c r="G1986">
        <v>1861710000</v>
      </c>
      <c r="H1986">
        <f t="shared" si="60"/>
        <v>2.8084447102094678E-4</v>
      </c>
      <c r="I1986">
        <f t="shared" si="61"/>
        <v>1.0002808444710209</v>
      </c>
    </row>
    <row r="1987" spans="1:9" x14ac:dyDescent="0.2">
      <c r="A1987" s="4">
        <v>42326</v>
      </c>
      <c r="B1987">
        <v>5004.6000979999999</v>
      </c>
      <c r="C1987">
        <v>5078.7998049999997</v>
      </c>
      <c r="D1987">
        <v>5001.669922</v>
      </c>
      <c r="E1987">
        <v>5075.2001950000003</v>
      </c>
      <c r="F1987">
        <v>5075.2001950000003</v>
      </c>
      <c r="G1987">
        <v>2017390000</v>
      </c>
      <c r="H1987">
        <f t="shared" si="60"/>
        <v>1.7886044308341953E-2</v>
      </c>
      <c r="I1987">
        <f t="shared" si="61"/>
        <v>1.017886044308342</v>
      </c>
    </row>
    <row r="1988" spans="1:9" x14ac:dyDescent="0.2">
      <c r="A1988" s="4">
        <v>42327</v>
      </c>
      <c r="B1988">
        <v>5078.669922</v>
      </c>
      <c r="C1988">
        <v>5092.4599609999996</v>
      </c>
      <c r="D1988">
        <v>5067.2700199999999</v>
      </c>
      <c r="E1988">
        <v>5073.6401370000003</v>
      </c>
      <c r="F1988">
        <v>5073.6401370000003</v>
      </c>
      <c r="G1988">
        <v>1794110000</v>
      </c>
      <c r="H1988">
        <f t="shared" ref="H1988:H2051" si="62">+F1988/F1987-1</f>
        <v>-3.073884654908321E-4</v>
      </c>
      <c r="I1988">
        <f t="shared" ref="I1988:I2051" si="63">1+H1988</f>
        <v>0.99969261153450917</v>
      </c>
    </row>
    <row r="1989" spans="1:9" x14ac:dyDescent="0.2">
      <c r="A1989" s="4">
        <v>42328</v>
      </c>
      <c r="B1989">
        <v>5096.9599609999996</v>
      </c>
      <c r="C1989">
        <v>5112.4599609999996</v>
      </c>
      <c r="D1989">
        <v>5094.3198240000002</v>
      </c>
      <c r="E1989">
        <v>5104.919922</v>
      </c>
      <c r="F1989">
        <v>5104.919922</v>
      </c>
      <c r="G1989">
        <v>1766630000</v>
      </c>
      <c r="H1989">
        <f t="shared" si="62"/>
        <v>6.1651564075049237E-3</v>
      </c>
      <c r="I1989">
        <f t="shared" si="63"/>
        <v>1.0061651564075049</v>
      </c>
    </row>
    <row r="1990" spans="1:9" x14ac:dyDescent="0.2">
      <c r="A1990" s="4">
        <v>42331</v>
      </c>
      <c r="B1990">
        <v>5106.7202150000003</v>
      </c>
      <c r="C1990">
        <v>5128.080078</v>
      </c>
      <c r="D1990">
        <v>5084.8500979999999</v>
      </c>
      <c r="E1990">
        <v>5102.4799800000001</v>
      </c>
      <c r="F1990">
        <v>5102.4799800000001</v>
      </c>
      <c r="G1990">
        <v>1668280000</v>
      </c>
      <c r="H1990">
        <f t="shared" si="62"/>
        <v>-4.7795891753066311E-4</v>
      </c>
      <c r="I1990">
        <f t="shared" si="63"/>
        <v>0.99952204108246934</v>
      </c>
    </row>
    <row r="1991" spans="1:9" x14ac:dyDescent="0.2">
      <c r="A1991" s="4">
        <v>42332</v>
      </c>
      <c r="B1991">
        <v>5070.6601559999999</v>
      </c>
      <c r="C1991">
        <v>5110.75</v>
      </c>
      <c r="D1991">
        <v>5050.1401370000003</v>
      </c>
      <c r="E1991">
        <v>5102.8100590000004</v>
      </c>
      <c r="F1991">
        <v>5102.8100590000004</v>
      </c>
      <c r="G1991">
        <v>1956920000</v>
      </c>
      <c r="H1991">
        <f t="shared" si="62"/>
        <v>6.4689915745708149E-5</v>
      </c>
      <c r="I1991">
        <f t="shared" si="63"/>
        <v>1.0000646899157457</v>
      </c>
    </row>
    <row r="1992" spans="1:9" x14ac:dyDescent="0.2">
      <c r="A1992" s="4">
        <v>42333</v>
      </c>
      <c r="B1992">
        <v>5106.8701170000004</v>
      </c>
      <c r="C1992">
        <v>5124.0898440000001</v>
      </c>
      <c r="D1992">
        <v>5101.1801759999998</v>
      </c>
      <c r="E1992">
        <v>5116.1401370000003</v>
      </c>
      <c r="F1992">
        <v>5116.1401370000003</v>
      </c>
      <c r="G1992">
        <v>1539300000</v>
      </c>
      <c r="H1992">
        <f t="shared" si="62"/>
        <v>2.6123014272281253E-3</v>
      </c>
      <c r="I1992">
        <f t="shared" si="63"/>
        <v>1.0026123014272281</v>
      </c>
    </row>
    <row r="1993" spans="1:9" x14ac:dyDescent="0.2">
      <c r="A1993" s="4">
        <v>42335</v>
      </c>
      <c r="B1993">
        <v>5121.9301759999998</v>
      </c>
      <c r="C1993">
        <v>5134.3500979999999</v>
      </c>
      <c r="D1993">
        <v>5108.5097660000001</v>
      </c>
      <c r="E1993">
        <v>5127.5200199999999</v>
      </c>
      <c r="F1993">
        <v>5127.5200199999999</v>
      </c>
      <c r="G1993">
        <v>781730000</v>
      </c>
      <c r="H1993">
        <f t="shared" si="62"/>
        <v>2.2243102603269893E-3</v>
      </c>
      <c r="I1993">
        <f t="shared" si="63"/>
        <v>1.002224310260327</v>
      </c>
    </row>
    <row r="1994" spans="1:9" x14ac:dyDescent="0.2">
      <c r="A1994" s="4">
        <v>42338</v>
      </c>
      <c r="B1994">
        <v>5139.580078</v>
      </c>
      <c r="C1994">
        <v>5141.3598629999997</v>
      </c>
      <c r="D1994">
        <v>5098.7001950000003</v>
      </c>
      <c r="E1994">
        <v>5108.669922</v>
      </c>
      <c r="F1994">
        <v>5108.669922</v>
      </c>
      <c r="G1994">
        <v>2244550000</v>
      </c>
      <c r="H1994">
        <f t="shared" si="62"/>
        <v>-3.6762602440311154E-3</v>
      </c>
      <c r="I1994">
        <f t="shared" si="63"/>
        <v>0.99632373975596888</v>
      </c>
    </row>
    <row r="1995" spans="1:9" x14ac:dyDescent="0.2">
      <c r="A1995" s="4">
        <v>42339</v>
      </c>
      <c r="B1995">
        <v>5129.6401370000003</v>
      </c>
      <c r="C1995">
        <v>5156.3100590000004</v>
      </c>
      <c r="D1995">
        <v>5120.169922</v>
      </c>
      <c r="E1995">
        <v>5156.3100590000004</v>
      </c>
      <c r="F1995">
        <v>5156.3100590000004</v>
      </c>
      <c r="G1995">
        <v>2035570000</v>
      </c>
      <c r="H1995">
        <f t="shared" si="62"/>
        <v>9.3253503803099047E-3</v>
      </c>
      <c r="I1995">
        <f t="shared" si="63"/>
        <v>1.0093253503803099</v>
      </c>
    </row>
    <row r="1996" spans="1:9" x14ac:dyDescent="0.2">
      <c r="A1996" s="4">
        <v>42340</v>
      </c>
      <c r="B1996">
        <v>5158.8198240000002</v>
      </c>
      <c r="C1996">
        <v>5176.7700199999999</v>
      </c>
      <c r="D1996">
        <v>5117.1499020000001</v>
      </c>
      <c r="E1996">
        <v>5123.2202150000003</v>
      </c>
      <c r="F1996">
        <v>5123.2202150000003</v>
      </c>
      <c r="G1996">
        <v>2060340000</v>
      </c>
      <c r="H1996">
        <f t="shared" si="62"/>
        <v>-6.4173495428662131E-3</v>
      </c>
      <c r="I1996">
        <f t="shared" si="63"/>
        <v>0.99358265045713379</v>
      </c>
    </row>
    <row r="1997" spans="1:9" x14ac:dyDescent="0.2">
      <c r="A1997" s="4">
        <v>42341</v>
      </c>
      <c r="B1997">
        <v>5143.1601559999999</v>
      </c>
      <c r="C1997">
        <v>5144.6000979999999</v>
      </c>
      <c r="D1997">
        <v>5011.7202150000003</v>
      </c>
      <c r="E1997">
        <v>5037.5297849999997</v>
      </c>
      <c r="F1997">
        <v>5037.5297849999997</v>
      </c>
      <c r="G1997">
        <v>2088100000</v>
      </c>
      <c r="H1997">
        <f t="shared" si="62"/>
        <v>-1.6725892388758212E-2</v>
      </c>
      <c r="I1997">
        <f t="shared" si="63"/>
        <v>0.98327410761124179</v>
      </c>
    </row>
    <row r="1998" spans="1:9" x14ac:dyDescent="0.2">
      <c r="A1998" s="4">
        <v>42342</v>
      </c>
      <c r="B1998">
        <v>5050.9301759999998</v>
      </c>
      <c r="C1998">
        <v>5147</v>
      </c>
      <c r="D1998">
        <v>5043.4902339999999</v>
      </c>
      <c r="E1998">
        <v>5142.2700199999999</v>
      </c>
      <c r="F1998">
        <v>5142.2700199999999</v>
      </c>
      <c r="G1998">
        <v>1897490000</v>
      </c>
      <c r="H1998">
        <f t="shared" si="62"/>
        <v>2.0791983267648417E-2</v>
      </c>
      <c r="I1998">
        <f t="shared" si="63"/>
        <v>1.0207919832676484</v>
      </c>
    </row>
    <row r="1999" spans="1:9" x14ac:dyDescent="0.2">
      <c r="A1999" s="4">
        <v>42345</v>
      </c>
      <c r="B1999">
        <v>5139.4599609999996</v>
      </c>
      <c r="C1999">
        <v>5139.7797849999997</v>
      </c>
      <c r="D1999">
        <v>5082.2299800000001</v>
      </c>
      <c r="E1999">
        <v>5101.8100590000004</v>
      </c>
      <c r="F1999">
        <v>5101.8100590000004</v>
      </c>
      <c r="G1999">
        <v>1952690000</v>
      </c>
      <c r="H1999">
        <f t="shared" si="62"/>
        <v>-7.8681128845116133E-3</v>
      </c>
      <c r="I1999">
        <f t="shared" si="63"/>
        <v>0.99213188711548839</v>
      </c>
    </row>
    <row r="2000" spans="1:9" x14ac:dyDescent="0.2">
      <c r="A2000" s="4">
        <v>42346</v>
      </c>
      <c r="B2000">
        <v>5050.5200199999999</v>
      </c>
      <c r="C2000">
        <v>5111.7299800000001</v>
      </c>
      <c r="D2000">
        <v>5045.7299800000001</v>
      </c>
      <c r="E2000">
        <v>5098.2402339999999</v>
      </c>
      <c r="F2000">
        <v>5098.2402339999999</v>
      </c>
      <c r="G2000">
        <v>1871450000</v>
      </c>
      <c r="H2000">
        <f t="shared" si="62"/>
        <v>-6.9971734712137579E-4</v>
      </c>
      <c r="I2000">
        <f t="shared" si="63"/>
        <v>0.99930028265287862</v>
      </c>
    </row>
    <row r="2001" spans="1:9" x14ac:dyDescent="0.2">
      <c r="A2001" s="4">
        <v>42347</v>
      </c>
      <c r="B2001">
        <v>5077.2099609999996</v>
      </c>
      <c r="C2001">
        <v>5106.3701170000004</v>
      </c>
      <c r="D2001">
        <v>5000.1201170000004</v>
      </c>
      <c r="E2001">
        <v>5022.8701170000004</v>
      </c>
      <c r="F2001">
        <v>5022.8701170000004</v>
      </c>
      <c r="G2001">
        <v>2003450000</v>
      </c>
      <c r="H2001">
        <f t="shared" si="62"/>
        <v>-1.4783555411406191E-2</v>
      </c>
      <c r="I2001">
        <f t="shared" si="63"/>
        <v>0.98521644458859381</v>
      </c>
    </row>
    <row r="2002" spans="1:9" x14ac:dyDescent="0.2">
      <c r="A2002" s="4">
        <v>42348</v>
      </c>
      <c r="B2002">
        <v>5026.2998049999997</v>
      </c>
      <c r="C2002">
        <v>5075.6499020000001</v>
      </c>
      <c r="D2002">
        <v>5019.3100590000004</v>
      </c>
      <c r="E2002">
        <v>5045.169922</v>
      </c>
      <c r="F2002">
        <v>5045.169922</v>
      </c>
      <c r="G2002">
        <v>1746520000</v>
      </c>
      <c r="H2002">
        <f t="shared" si="62"/>
        <v>4.4396539190860729E-3</v>
      </c>
      <c r="I2002">
        <f t="shared" si="63"/>
        <v>1.0044396539190861</v>
      </c>
    </row>
    <row r="2003" spans="1:9" x14ac:dyDescent="0.2">
      <c r="A2003" s="4">
        <v>42349</v>
      </c>
      <c r="B2003">
        <v>4979.7700199999999</v>
      </c>
      <c r="C2003">
        <v>4996.1899409999996</v>
      </c>
      <c r="D2003">
        <v>4928.669922</v>
      </c>
      <c r="E2003">
        <v>4933.4702150000003</v>
      </c>
      <c r="F2003">
        <v>4933.4702150000003</v>
      </c>
      <c r="G2003">
        <v>2084950000</v>
      </c>
      <c r="H2003">
        <f t="shared" si="62"/>
        <v>-2.213992962118505E-2</v>
      </c>
      <c r="I2003">
        <f t="shared" si="63"/>
        <v>0.97786007037881495</v>
      </c>
    </row>
    <row r="2004" spans="1:9" x14ac:dyDescent="0.2">
      <c r="A2004" s="4">
        <v>42352</v>
      </c>
      <c r="B2004">
        <v>4932.6098629999997</v>
      </c>
      <c r="C2004">
        <v>4953.6000979999999</v>
      </c>
      <c r="D2004">
        <v>4871.5898440000001</v>
      </c>
      <c r="E2004">
        <v>4952.2299800000001</v>
      </c>
      <c r="F2004">
        <v>4952.2299800000001</v>
      </c>
      <c r="G2004">
        <v>2216060000</v>
      </c>
      <c r="H2004">
        <f t="shared" si="62"/>
        <v>3.8025495609483873E-3</v>
      </c>
      <c r="I2004">
        <f t="shared" si="63"/>
        <v>1.0038025495609484</v>
      </c>
    </row>
    <row r="2005" spans="1:9" x14ac:dyDescent="0.2">
      <c r="A2005" s="4">
        <v>42353</v>
      </c>
      <c r="B2005">
        <v>4991.2099609999996</v>
      </c>
      <c r="C2005">
        <v>5026.5400390000004</v>
      </c>
      <c r="D2005">
        <v>4986.9902339999999</v>
      </c>
      <c r="E2005">
        <v>4995.3598629999997</v>
      </c>
      <c r="F2005">
        <v>4995.3598629999997</v>
      </c>
      <c r="G2005">
        <v>2054710000</v>
      </c>
      <c r="H2005">
        <f t="shared" si="62"/>
        <v>8.7091841804971537E-3</v>
      </c>
      <c r="I2005">
        <f t="shared" si="63"/>
        <v>1.0087091841804972</v>
      </c>
    </row>
    <row r="2006" spans="1:9" x14ac:dyDescent="0.2">
      <c r="A2006" s="4">
        <v>42354</v>
      </c>
      <c r="B2006">
        <v>5033.4799800000001</v>
      </c>
      <c r="C2006">
        <v>5078.9902339999999</v>
      </c>
      <c r="D2006">
        <v>4992.6298829999996</v>
      </c>
      <c r="E2006">
        <v>5071.1298829999996</v>
      </c>
      <c r="F2006">
        <v>5071.1298829999996</v>
      </c>
      <c r="G2006">
        <v>2036610000</v>
      </c>
      <c r="H2006">
        <f t="shared" si="62"/>
        <v>1.5168080394211136E-2</v>
      </c>
      <c r="I2006">
        <f t="shared" si="63"/>
        <v>1.0151680803942111</v>
      </c>
    </row>
    <row r="2007" spans="1:9" x14ac:dyDescent="0.2">
      <c r="A2007" s="4">
        <v>42355</v>
      </c>
      <c r="B2007">
        <v>5087.169922</v>
      </c>
      <c r="C2007">
        <v>5088.580078</v>
      </c>
      <c r="D2007">
        <v>5002.5498049999997</v>
      </c>
      <c r="E2007">
        <v>5002.5498049999997</v>
      </c>
      <c r="F2007">
        <v>5002.5498049999997</v>
      </c>
      <c r="G2007">
        <v>1897220000</v>
      </c>
      <c r="H2007">
        <f t="shared" si="62"/>
        <v>-1.3523628773520757E-2</v>
      </c>
      <c r="I2007">
        <f t="shared" si="63"/>
        <v>0.98647637122647924</v>
      </c>
    </row>
    <row r="2008" spans="1:9" x14ac:dyDescent="0.2">
      <c r="A2008" s="4">
        <v>42356</v>
      </c>
      <c r="B2008">
        <v>4982.580078</v>
      </c>
      <c r="C2008">
        <v>4996.4902339999999</v>
      </c>
      <c r="D2008">
        <v>4921.330078</v>
      </c>
      <c r="E2008">
        <v>4923.080078</v>
      </c>
      <c r="F2008">
        <v>4923.080078</v>
      </c>
      <c r="G2008">
        <v>3765210000</v>
      </c>
      <c r="H2008">
        <f t="shared" si="62"/>
        <v>-1.588584423898598E-2</v>
      </c>
      <c r="I2008">
        <f t="shared" si="63"/>
        <v>0.98411415576101402</v>
      </c>
    </row>
    <row r="2009" spans="1:9" x14ac:dyDescent="0.2">
      <c r="A2009" s="4">
        <v>42359</v>
      </c>
      <c r="B2009">
        <v>4957.5297849999997</v>
      </c>
      <c r="C2009">
        <v>4968.919922</v>
      </c>
      <c r="D2009">
        <v>4928.9301759999998</v>
      </c>
      <c r="E2009">
        <v>4968.919922</v>
      </c>
      <c r="F2009">
        <v>4968.919922</v>
      </c>
      <c r="G2009">
        <v>1673400000</v>
      </c>
      <c r="H2009">
        <f t="shared" si="62"/>
        <v>9.3112123454677231E-3</v>
      </c>
      <c r="I2009">
        <f t="shared" si="63"/>
        <v>1.0093112123454677</v>
      </c>
    </row>
    <row r="2010" spans="1:9" x14ac:dyDescent="0.2">
      <c r="A2010" s="4">
        <v>42360</v>
      </c>
      <c r="B2010">
        <v>4988.6801759999998</v>
      </c>
      <c r="C2010">
        <v>5007.7700199999999</v>
      </c>
      <c r="D2010">
        <v>4964.080078</v>
      </c>
      <c r="E2010">
        <v>5001.1098629999997</v>
      </c>
      <c r="F2010">
        <v>5001.1098629999997</v>
      </c>
      <c r="G2010">
        <v>1556670000</v>
      </c>
      <c r="H2010">
        <f t="shared" si="62"/>
        <v>6.4782571474895079E-3</v>
      </c>
      <c r="I2010">
        <f t="shared" si="63"/>
        <v>1.0064782571474895</v>
      </c>
    </row>
    <row r="2011" spans="1:9" x14ac:dyDescent="0.2">
      <c r="A2011" s="4">
        <v>42361</v>
      </c>
      <c r="B2011">
        <v>5025.5498049999997</v>
      </c>
      <c r="C2011">
        <v>5046.0898440000001</v>
      </c>
      <c r="D2011">
        <v>5020.4399409999996</v>
      </c>
      <c r="E2011">
        <v>5045.9301759999998</v>
      </c>
      <c r="F2011">
        <v>5045.9301759999998</v>
      </c>
      <c r="G2011">
        <v>1591490000</v>
      </c>
      <c r="H2011">
        <f t="shared" si="62"/>
        <v>8.9620732652959667E-3</v>
      </c>
      <c r="I2011">
        <f t="shared" si="63"/>
        <v>1.008962073265296</v>
      </c>
    </row>
    <row r="2012" spans="1:9" x14ac:dyDescent="0.2">
      <c r="A2012" s="4">
        <v>42362</v>
      </c>
      <c r="B2012">
        <v>5046.1899409999996</v>
      </c>
      <c r="C2012">
        <v>5063.2797849999997</v>
      </c>
      <c r="D2012">
        <v>5043.6499020000001</v>
      </c>
      <c r="E2012">
        <v>5048.4902339999999</v>
      </c>
      <c r="F2012">
        <v>5048.4902339999999</v>
      </c>
      <c r="G2012">
        <v>706880000</v>
      </c>
      <c r="H2012">
        <f t="shared" si="62"/>
        <v>5.0735105534682745E-4</v>
      </c>
      <c r="I2012">
        <f t="shared" si="63"/>
        <v>1.0005073510553468</v>
      </c>
    </row>
    <row r="2013" spans="1:9" x14ac:dyDescent="0.2">
      <c r="A2013" s="4">
        <v>42366</v>
      </c>
      <c r="B2013">
        <v>5032.2900390000004</v>
      </c>
      <c r="C2013">
        <v>5041.2700199999999</v>
      </c>
      <c r="D2013">
        <v>4999.0698240000002</v>
      </c>
      <c r="E2013">
        <v>5040.9902339999999</v>
      </c>
      <c r="F2013">
        <v>5040.9902339999999</v>
      </c>
      <c r="G2013">
        <v>1310650000</v>
      </c>
      <c r="H2013">
        <f t="shared" si="62"/>
        <v>-1.4855926529261376E-3</v>
      </c>
      <c r="I2013">
        <f t="shared" si="63"/>
        <v>0.99851440734707386</v>
      </c>
    </row>
    <row r="2014" spans="1:9" x14ac:dyDescent="0.2">
      <c r="A2014" s="4">
        <v>42367</v>
      </c>
      <c r="B2014">
        <v>5066.5200199999999</v>
      </c>
      <c r="C2014">
        <v>5116.9902339999999</v>
      </c>
      <c r="D2014">
        <v>5065.8901370000003</v>
      </c>
      <c r="E2014">
        <v>5107.9399409999996</v>
      </c>
      <c r="F2014">
        <v>5107.9399409999996</v>
      </c>
      <c r="G2014">
        <v>1383470000</v>
      </c>
      <c r="H2014">
        <f t="shared" si="62"/>
        <v>1.3281062627029883E-2</v>
      </c>
      <c r="I2014">
        <f t="shared" si="63"/>
        <v>1.0132810626270299</v>
      </c>
    </row>
    <row r="2015" spans="1:9" x14ac:dyDescent="0.2">
      <c r="A2015" s="4">
        <v>42368</v>
      </c>
      <c r="B2015">
        <v>5101.1801759999998</v>
      </c>
      <c r="C2015">
        <v>5102.3500979999999</v>
      </c>
      <c r="D2015">
        <v>5065.6801759999998</v>
      </c>
      <c r="E2015">
        <v>5065.8500979999999</v>
      </c>
      <c r="F2015">
        <v>5065.8500979999999</v>
      </c>
      <c r="G2015">
        <v>1247530000</v>
      </c>
      <c r="H2015">
        <f t="shared" si="62"/>
        <v>-8.2400818110950347E-3</v>
      </c>
      <c r="I2015">
        <f t="shared" si="63"/>
        <v>0.99175991818890497</v>
      </c>
    </row>
    <row r="2016" spans="1:9" x14ac:dyDescent="0.2">
      <c r="A2016" s="4">
        <v>42369</v>
      </c>
      <c r="B2016">
        <v>5047.0400390000004</v>
      </c>
      <c r="C2016">
        <v>5058.0600590000004</v>
      </c>
      <c r="D2016">
        <v>5007.0097660000001</v>
      </c>
      <c r="E2016">
        <v>5007.4101559999999</v>
      </c>
      <c r="F2016">
        <v>5007.4101559999999</v>
      </c>
      <c r="G2016">
        <v>1437480000</v>
      </c>
      <c r="H2016">
        <f t="shared" si="62"/>
        <v>-1.153605828626314E-2</v>
      </c>
      <c r="I2016">
        <f t="shared" si="63"/>
        <v>0.98846394171373686</v>
      </c>
    </row>
    <row r="2017" spans="1:9" x14ac:dyDescent="0.2">
      <c r="A2017" s="4">
        <v>42373</v>
      </c>
      <c r="B2017">
        <v>4897.6499020000001</v>
      </c>
      <c r="C2017">
        <v>4903.0898440000001</v>
      </c>
      <c r="D2017">
        <v>4846.9799800000001</v>
      </c>
      <c r="E2017">
        <v>4903.0898440000001</v>
      </c>
      <c r="F2017">
        <v>4903.0898440000001</v>
      </c>
      <c r="G2017">
        <v>2218420000</v>
      </c>
      <c r="H2017">
        <f t="shared" si="62"/>
        <v>-2.0833186966919603E-2</v>
      </c>
      <c r="I2017">
        <f t="shared" si="63"/>
        <v>0.9791668130330804</v>
      </c>
    </row>
    <row r="2018" spans="1:9" x14ac:dyDescent="0.2">
      <c r="A2018" s="4">
        <v>42374</v>
      </c>
      <c r="B2018">
        <v>4917.8398440000001</v>
      </c>
      <c r="C2018">
        <v>4926.7299800000001</v>
      </c>
      <c r="D2018">
        <v>4872.7402339999999</v>
      </c>
      <c r="E2018">
        <v>4891.4301759999998</v>
      </c>
      <c r="F2018">
        <v>4891.4301759999998</v>
      </c>
      <c r="G2018">
        <v>1927380000</v>
      </c>
      <c r="H2018">
        <f t="shared" si="62"/>
        <v>-2.3780245459439353E-3</v>
      </c>
      <c r="I2018">
        <f t="shared" si="63"/>
        <v>0.99762197545405606</v>
      </c>
    </row>
    <row r="2019" spans="1:9" x14ac:dyDescent="0.2">
      <c r="A2019" s="4">
        <v>42375</v>
      </c>
      <c r="B2019">
        <v>4813.7597660000001</v>
      </c>
      <c r="C2019">
        <v>4866.0400390000004</v>
      </c>
      <c r="D2019">
        <v>4804.6899409999996</v>
      </c>
      <c r="E2019">
        <v>4835.7597660000001</v>
      </c>
      <c r="F2019">
        <v>4835.7597660000001</v>
      </c>
      <c r="G2019">
        <v>2168620000</v>
      </c>
      <c r="H2019">
        <f t="shared" si="62"/>
        <v>-1.1381213264200052E-2</v>
      </c>
      <c r="I2019">
        <f t="shared" si="63"/>
        <v>0.98861878673579995</v>
      </c>
    </row>
    <row r="2020" spans="1:9" x14ac:dyDescent="0.2">
      <c r="A2020" s="4">
        <v>42376</v>
      </c>
      <c r="B2020">
        <v>4736.3999020000001</v>
      </c>
      <c r="C2020">
        <v>4788.0200199999999</v>
      </c>
      <c r="D2020">
        <v>4688.169922</v>
      </c>
      <c r="E2020">
        <v>4689.4301759999998</v>
      </c>
      <c r="F2020">
        <v>4689.4301759999998</v>
      </c>
      <c r="G2020">
        <v>2552590000</v>
      </c>
      <c r="H2020">
        <f t="shared" si="62"/>
        <v>-3.0259896496272809E-2</v>
      </c>
      <c r="I2020">
        <f t="shared" si="63"/>
        <v>0.96974010350372719</v>
      </c>
    </row>
    <row r="2021" spans="1:9" x14ac:dyDescent="0.2">
      <c r="A2021" s="4">
        <v>42377</v>
      </c>
      <c r="B2021">
        <v>4722.0200199999999</v>
      </c>
      <c r="C2021">
        <v>4742.5698240000002</v>
      </c>
      <c r="D2021">
        <v>4637.8500979999999</v>
      </c>
      <c r="E2021">
        <v>4643.6298829999996</v>
      </c>
      <c r="F2021">
        <v>4643.6298829999996</v>
      </c>
      <c r="G2021">
        <v>2288750000</v>
      </c>
      <c r="H2021">
        <f t="shared" si="62"/>
        <v>-9.7667075275800208E-3</v>
      </c>
      <c r="I2021">
        <f t="shared" si="63"/>
        <v>0.99023329247241998</v>
      </c>
    </row>
    <row r="2022" spans="1:9" x14ac:dyDescent="0.2">
      <c r="A2022" s="4">
        <v>42380</v>
      </c>
      <c r="B2022">
        <v>4673.4399409999996</v>
      </c>
      <c r="C2022">
        <v>4683.0200199999999</v>
      </c>
      <c r="D2022">
        <v>4573.7797849999997</v>
      </c>
      <c r="E2022">
        <v>4637.9902339999999</v>
      </c>
      <c r="F2022">
        <v>4637.9902339999999</v>
      </c>
      <c r="G2022">
        <v>2391110000</v>
      </c>
      <c r="H2022">
        <f t="shared" si="62"/>
        <v>-1.2144914952516572E-3</v>
      </c>
      <c r="I2022">
        <f t="shared" si="63"/>
        <v>0.99878550850474834</v>
      </c>
    </row>
    <row r="2023" spans="1:9" x14ac:dyDescent="0.2">
      <c r="A2023" s="4">
        <v>42381</v>
      </c>
      <c r="B2023">
        <v>4681.5400390000004</v>
      </c>
      <c r="C2023">
        <v>4714.7998049999997</v>
      </c>
      <c r="D2023">
        <v>4618.0297849999997</v>
      </c>
      <c r="E2023">
        <v>4685.919922</v>
      </c>
      <c r="F2023">
        <v>4685.919922</v>
      </c>
      <c r="G2023">
        <v>2147470000</v>
      </c>
      <c r="H2023">
        <f t="shared" si="62"/>
        <v>1.033415026375839E-2</v>
      </c>
      <c r="I2023">
        <f t="shared" si="63"/>
        <v>1.0103341502637584</v>
      </c>
    </row>
    <row r="2024" spans="1:9" x14ac:dyDescent="0.2">
      <c r="A2024" s="4">
        <v>42382</v>
      </c>
      <c r="B2024">
        <v>4706.0200199999999</v>
      </c>
      <c r="C2024">
        <v>4713.9799800000001</v>
      </c>
      <c r="D2024">
        <v>4517.5600590000004</v>
      </c>
      <c r="E2024">
        <v>4526.0600590000004</v>
      </c>
      <c r="F2024">
        <v>4526.0600590000004</v>
      </c>
      <c r="G2024">
        <v>2533200000</v>
      </c>
      <c r="H2024">
        <f t="shared" si="62"/>
        <v>-3.4114937015775948E-2</v>
      </c>
      <c r="I2024">
        <f t="shared" si="63"/>
        <v>0.96588506298422405</v>
      </c>
    </row>
    <row r="2025" spans="1:9" x14ac:dyDescent="0.2">
      <c r="A2025" s="4">
        <v>42383</v>
      </c>
      <c r="B2025">
        <v>4545.3701170000004</v>
      </c>
      <c r="C2025">
        <v>4650.5498049999997</v>
      </c>
      <c r="D2025">
        <v>4470.5898440000001</v>
      </c>
      <c r="E2025">
        <v>4615</v>
      </c>
      <c r="F2025">
        <v>4615</v>
      </c>
      <c r="G2025">
        <v>2565560000</v>
      </c>
      <c r="H2025">
        <f t="shared" si="62"/>
        <v>1.9650632081901875E-2</v>
      </c>
      <c r="I2025">
        <f t="shared" si="63"/>
        <v>1.0196506320819019</v>
      </c>
    </row>
    <row r="2026" spans="1:9" x14ac:dyDescent="0.2">
      <c r="A2026" s="4">
        <v>42384</v>
      </c>
      <c r="B2026">
        <v>4464.3701170000004</v>
      </c>
      <c r="C2026">
        <v>4520.4501950000003</v>
      </c>
      <c r="D2026">
        <v>4419.4101559999999</v>
      </c>
      <c r="E2026">
        <v>4488.419922</v>
      </c>
      <c r="F2026">
        <v>4488.419922</v>
      </c>
      <c r="G2026">
        <v>2818630000</v>
      </c>
      <c r="H2026">
        <f t="shared" si="62"/>
        <v>-2.7427969230769178E-2</v>
      </c>
      <c r="I2026">
        <f t="shared" si="63"/>
        <v>0.97257203076923082</v>
      </c>
    </row>
    <row r="2027" spans="1:9" x14ac:dyDescent="0.2">
      <c r="A2027" s="4">
        <v>42388</v>
      </c>
      <c r="B2027">
        <v>4548.0498049999997</v>
      </c>
      <c r="C2027">
        <v>4550.5698240000002</v>
      </c>
      <c r="D2027">
        <v>4430.7700199999999</v>
      </c>
      <c r="E2027">
        <v>4476.9501950000003</v>
      </c>
      <c r="F2027">
        <v>4476.9501950000003</v>
      </c>
      <c r="G2027">
        <v>2394550000</v>
      </c>
      <c r="H2027">
        <f t="shared" si="62"/>
        <v>-2.5554041732549493E-3</v>
      </c>
      <c r="I2027">
        <f t="shared" si="63"/>
        <v>0.99744459582674505</v>
      </c>
    </row>
    <row r="2028" spans="1:9" x14ac:dyDescent="0.2">
      <c r="A2028" s="4">
        <v>42389</v>
      </c>
      <c r="B2028">
        <v>4405.2202150000003</v>
      </c>
      <c r="C2028">
        <v>4514.919922</v>
      </c>
      <c r="D2028">
        <v>4313.3901370000003</v>
      </c>
      <c r="E2028">
        <v>4471.6899409999996</v>
      </c>
      <c r="F2028">
        <v>4471.6899409999996</v>
      </c>
      <c r="G2028">
        <v>3204130000</v>
      </c>
      <c r="H2028">
        <f t="shared" si="62"/>
        <v>-1.1749637076319264E-3</v>
      </c>
      <c r="I2028">
        <f t="shared" si="63"/>
        <v>0.99882503629236807</v>
      </c>
    </row>
    <row r="2029" spans="1:9" x14ac:dyDescent="0.2">
      <c r="A2029" s="4">
        <v>42390</v>
      </c>
      <c r="B2029">
        <v>4480.7001950000003</v>
      </c>
      <c r="C2029">
        <v>4537.1499020000001</v>
      </c>
      <c r="D2029">
        <v>4432.0200199999999</v>
      </c>
      <c r="E2029">
        <v>4472.0600590000004</v>
      </c>
      <c r="F2029">
        <v>4472.0600590000004</v>
      </c>
      <c r="G2029">
        <v>2447750000</v>
      </c>
      <c r="H2029">
        <f t="shared" si="62"/>
        <v>8.2769155483441992E-5</v>
      </c>
      <c r="I2029">
        <f t="shared" si="63"/>
        <v>1.0000827691554834</v>
      </c>
    </row>
    <row r="2030" spans="1:9" x14ac:dyDescent="0.2">
      <c r="A2030" s="4">
        <v>42391</v>
      </c>
      <c r="B2030">
        <v>4557.3901370000003</v>
      </c>
      <c r="C2030">
        <v>4591.1801759999998</v>
      </c>
      <c r="D2030">
        <v>4540.2700199999999</v>
      </c>
      <c r="E2030">
        <v>4591.1801759999998</v>
      </c>
      <c r="F2030">
        <v>4591.1801759999998</v>
      </c>
      <c r="G2030">
        <v>2153340000</v>
      </c>
      <c r="H2030">
        <f t="shared" si="62"/>
        <v>2.6636519954661875E-2</v>
      </c>
      <c r="I2030">
        <f t="shared" si="63"/>
        <v>1.0266365199546619</v>
      </c>
    </row>
    <row r="2031" spans="1:9" x14ac:dyDescent="0.2">
      <c r="A2031" s="4">
        <v>42394</v>
      </c>
      <c r="B2031">
        <v>4574.5898440000001</v>
      </c>
      <c r="C2031">
        <v>4590.4399409999996</v>
      </c>
      <c r="D2031">
        <v>4514.7797849999997</v>
      </c>
      <c r="E2031">
        <v>4518.4902339999999</v>
      </c>
      <c r="F2031">
        <v>4518.4902339999999</v>
      </c>
      <c r="G2031">
        <v>2028880000</v>
      </c>
      <c r="H2031">
        <f t="shared" si="62"/>
        <v>-1.5832517830596249E-2</v>
      </c>
      <c r="I2031">
        <f t="shared" si="63"/>
        <v>0.98416748216940375</v>
      </c>
    </row>
    <row r="2032" spans="1:9" x14ac:dyDescent="0.2">
      <c r="A2032" s="4">
        <v>42395</v>
      </c>
      <c r="B2032">
        <v>4537.0400390000004</v>
      </c>
      <c r="C2032">
        <v>4583.2099609999996</v>
      </c>
      <c r="D2032">
        <v>4503.5297849999997</v>
      </c>
      <c r="E2032">
        <v>4567.669922</v>
      </c>
      <c r="F2032">
        <v>4567.669922</v>
      </c>
      <c r="G2032">
        <v>1981180000</v>
      </c>
      <c r="H2032">
        <f t="shared" si="62"/>
        <v>1.0884097442535268E-2</v>
      </c>
      <c r="I2032">
        <f t="shared" si="63"/>
        <v>1.0108840974425353</v>
      </c>
    </row>
    <row r="2033" spans="1:9" x14ac:dyDescent="0.2">
      <c r="A2033" s="4">
        <v>42396</v>
      </c>
      <c r="B2033">
        <v>4548.8701170000004</v>
      </c>
      <c r="C2033">
        <v>4568.8500979999999</v>
      </c>
      <c r="D2033">
        <v>4450.830078</v>
      </c>
      <c r="E2033">
        <v>4468.169922</v>
      </c>
      <c r="F2033">
        <v>4468.169922</v>
      </c>
      <c r="G2033">
        <v>2115710000</v>
      </c>
      <c r="H2033">
        <f t="shared" si="62"/>
        <v>-2.178353552229384E-2</v>
      </c>
      <c r="I2033">
        <f t="shared" si="63"/>
        <v>0.97821646447770616</v>
      </c>
    </row>
    <row r="2034" spans="1:9" x14ac:dyDescent="0.2">
      <c r="A2034" s="4">
        <v>42397</v>
      </c>
      <c r="B2034">
        <v>4533.8100590000004</v>
      </c>
      <c r="C2034">
        <v>4533.8100590000004</v>
      </c>
      <c r="D2034">
        <v>4447.5</v>
      </c>
      <c r="E2034">
        <v>4506.6801759999998</v>
      </c>
      <c r="F2034">
        <v>4506.6801759999998</v>
      </c>
      <c r="G2034">
        <v>2322310000</v>
      </c>
      <c r="H2034">
        <f t="shared" si="62"/>
        <v>8.6187980028213929E-3</v>
      </c>
      <c r="I2034">
        <f t="shared" si="63"/>
        <v>1.0086187980028214</v>
      </c>
    </row>
    <row r="2035" spans="1:9" x14ac:dyDescent="0.2">
      <c r="A2035" s="4">
        <v>42398</v>
      </c>
      <c r="B2035">
        <v>4512.0898440000001</v>
      </c>
      <c r="C2035">
        <v>4613.9501950000003</v>
      </c>
      <c r="D2035">
        <v>4511.2998049999997</v>
      </c>
      <c r="E2035">
        <v>4613.9501950000003</v>
      </c>
      <c r="F2035">
        <v>4613.9501950000003</v>
      </c>
      <c r="G2035">
        <v>2617550000</v>
      </c>
      <c r="H2035">
        <f t="shared" si="62"/>
        <v>2.3802447657869985E-2</v>
      </c>
      <c r="I2035">
        <f t="shared" si="63"/>
        <v>1.02380244765787</v>
      </c>
    </row>
    <row r="2036" spans="1:9" x14ac:dyDescent="0.2">
      <c r="A2036" s="4">
        <v>42401</v>
      </c>
      <c r="B2036">
        <v>4587.5898440000001</v>
      </c>
      <c r="C2036">
        <v>4636.9301759999998</v>
      </c>
      <c r="D2036">
        <v>4565.3701170000004</v>
      </c>
      <c r="E2036">
        <v>4620.3701170000004</v>
      </c>
      <c r="F2036">
        <v>4620.3701170000004</v>
      </c>
      <c r="G2036">
        <v>1983340000</v>
      </c>
      <c r="H2036">
        <f t="shared" si="62"/>
        <v>1.3914155395429173E-3</v>
      </c>
      <c r="I2036">
        <f t="shared" si="63"/>
        <v>1.0013914155395429</v>
      </c>
    </row>
    <row r="2037" spans="1:9" x14ac:dyDescent="0.2">
      <c r="A2037" s="4">
        <v>42402</v>
      </c>
      <c r="B2037">
        <v>4588.6899409999996</v>
      </c>
      <c r="C2037">
        <v>4589.8999020000001</v>
      </c>
      <c r="D2037">
        <v>4503.1201170000004</v>
      </c>
      <c r="E2037">
        <v>4516.9501950000003</v>
      </c>
      <c r="F2037">
        <v>4516.9501950000003</v>
      </c>
      <c r="G2037">
        <v>2185180000</v>
      </c>
      <c r="H2037">
        <f t="shared" si="62"/>
        <v>-2.2383471319641912E-2</v>
      </c>
      <c r="I2037">
        <f t="shared" si="63"/>
        <v>0.97761652868035809</v>
      </c>
    </row>
    <row r="2038" spans="1:9" x14ac:dyDescent="0.2">
      <c r="A2038" s="4">
        <v>42403</v>
      </c>
      <c r="B2038">
        <v>4543.8198240000002</v>
      </c>
      <c r="C2038">
        <v>4547.3198240000002</v>
      </c>
      <c r="D2038">
        <v>4424.4702150000003</v>
      </c>
      <c r="E2038">
        <v>4504.2402339999999</v>
      </c>
      <c r="F2038">
        <v>4504.2402339999999</v>
      </c>
      <c r="G2038">
        <v>2466190000</v>
      </c>
      <c r="H2038">
        <f t="shared" si="62"/>
        <v>-2.8138368703001237E-3</v>
      </c>
      <c r="I2038">
        <f t="shared" si="63"/>
        <v>0.99718616312969988</v>
      </c>
    </row>
    <row r="2039" spans="1:9" x14ac:dyDescent="0.2">
      <c r="A2039" s="4">
        <v>42404</v>
      </c>
      <c r="B2039">
        <v>4492.4799800000001</v>
      </c>
      <c r="C2039">
        <v>4545.5200199999999</v>
      </c>
      <c r="D2039">
        <v>4463.9902339999999</v>
      </c>
      <c r="E2039">
        <v>4509.5600590000004</v>
      </c>
      <c r="F2039">
        <v>4509.5600590000004</v>
      </c>
      <c r="G2039">
        <v>2200930000</v>
      </c>
      <c r="H2039">
        <f t="shared" si="62"/>
        <v>1.1810704411021611E-3</v>
      </c>
      <c r="I2039">
        <f t="shared" si="63"/>
        <v>1.0011810704411022</v>
      </c>
    </row>
    <row r="2040" spans="1:9" x14ac:dyDescent="0.2">
      <c r="A2040" s="4">
        <v>42405</v>
      </c>
      <c r="B2040">
        <v>4491.4799800000001</v>
      </c>
      <c r="C2040">
        <v>4493.1899409999996</v>
      </c>
      <c r="D2040">
        <v>4350.3701170000004</v>
      </c>
      <c r="E2040">
        <v>4363.1401370000003</v>
      </c>
      <c r="F2040">
        <v>4363.1401370000003</v>
      </c>
      <c r="G2040">
        <v>2489280000</v>
      </c>
      <c r="H2040">
        <f t="shared" si="62"/>
        <v>-3.2468781895427012E-2</v>
      </c>
      <c r="I2040">
        <f t="shared" si="63"/>
        <v>0.96753121810457299</v>
      </c>
    </row>
    <row r="2041" spans="1:9" x14ac:dyDescent="0.2">
      <c r="A2041" s="4">
        <v>42408</v>
      </c>
      <c r="B2041">
        <v>4288.0200199999999</v>
      </c>
      <c r="C2041">
        <v>4301.5297849999997</v>
      </c>
      <c r="D2041">
        <v>4212.8100590000004</v>
      </c>
      <c r="E2041">
        <v>4283.75</v>
      </c>
      <c r="F2041">
        <v>4283.75</v>
      </c>
      <c r="G2041">
        <v>2702070000</v>
      </c>
      <c r="H2041">
        <f t="shared" si="62"/>
        <v>-1.8195642245538157E-2</v>
      </c>
      <c r="I2041">
        <f t="shared" si="63"/>
        <v>0.98180435775446184</v>
      </c>
    </row>
    <row r="2042" spans="1:9" x14ac:dyDescent="0.2">
      <c r="A2042" s="4">
        <v>42409</v>
      </c>
      <c r="B2042">
        <v>4224.8701170000004</v>
      </c>
      <c r="C2042">
        <v>4329.6098629999997</v>
      </c>
      <c r="D2042">
        <v>4222.4799800000001</v>
      </c>
      <c r="E2042">
        <v>4268.7597660000001</v>
      </c>
      <c r="F2042">
        <v>4268.7597660000001</v>
      </c>
      <c r="G2042">
        <v>2465790000</v>
      </c>
      <c r="H2042">
        <f t="shared" si="62"/>
        <v>-3.4993251240151846E-3</v>
      </c>
      <c r="I2042">
        <f t="shared" si="63"/>
        <v>0.99650067487598482</v>
      </c>
    </row>
    <row r="2043" spans="1:9" x14ac:dyDescent="0.2">
      <c r="A2043" s="4">
        <v>42410</v>
      </c>
      <c r="B2043">
        <v>4318.2797849999997</v>
      </c>
      <c r="C2043">
        <v>4369.6201170000004</v>
      </c>
      <c r="D2043">
        <v>4280.7299800000001</v>
      </c>
      <c r="E2043">
        <v>4283.5898440000001</v>
      </c>
      <c r="F2043">
        <v>4283.5898440000001</v>
      </c>
      <c r="G2043">
        <v>2448380000</v>
      </c>
      <c r="H2043">
        <f t="shared" si="62"/>
        <v>3.4740952438034878E-3</v>
      </c>
      <c r="I2043">
        <f t="shared" si="63"/>
        <v>1.0034740952438035</v>
      </c>
    </row>
    <row r="2044" spans="1:9" x14ac:dyDescent="0.2">
      <c r="A2044" s="4">
        <v>42411</v>
      </c>
      <c r="B2044">
        <v>4218.8100590000004</v>
      </c>
      <c r="C2044">
        <v>4293.2202150000003</v>
      </c>
      <c r="D2044">
        <v>4209.7597660000001</v>
      </c>
      <c r="E2044">
        <v>4266.8398440000001</v>
      </c>
      <c r="F2044">
        <v>4266.8398440000001</v>
      </c>
      <c r="G2044">
        <v>2812330000</v>
      </c>
      <c r="H2044">
        <f t="shared" si="62"/>
        <v>-3.910271666990206E-3</v>
      </c>
      <c r="I2044">
        <f t="shared" si="63"/>
        <v>0.99608972833300979</v>
      </c>
    </row>
    <row r="2045" spans="1:9" x14ac:dyDescent="0.2">
      <c r="A2045" s="4">
        <v>42412</v>
      </c>
      <c r="B2045">
        <v>4307.2900390000004</v>
      </c>
      <c r="C2045">
        <v>4340.1298829999996</v>
      </c>
      <c r="D2045">
        <v>4274.1499020000001</v>
      </c>
      <c r="E2045">
        <v>4337.5097660000001</v>
      </c>
      <c r="F2045">
        <v>4337.5097660000001</v>
      </c>
      <c r="G2045">
        <v>1983190000</v>
      </c>
      <c r="H2045">
        <f t="shared" si="62"/>
        <v>1.6562590719071846E-2</v>
      </c>
      <c r="I2045">
        <f t="shared" si="63"/>
        <v>1.0165625907190718</v>
      </c>
    </row>
    <row r="2046" spans="1:9" x14ac:dyDescent="0.2">
      <c r="A2046" s="4">
        <v>42416</v>
      </c>
      <c r="B2046">
        <v>4397.9501950000003</v>
      </c>
      <c r="C2046">
        <v>4435.9599609999996</v>
      </c>
      <c r="D2046">
        <v>4376.5200199999999</v>
      </c>
      <c r="E2046">
        <v>4435.9599609999996</v>
      </c>
      <c r="F2046">
        <v>4435.9599609999996</v>
      </c>
      <c r="G2046">
        <v>2117920000</v>
      </c>
      <c r="H2046">
        <f t="shared" si="62"/>
        <v>2.2697400193011807E-2</v>
      </c>
      <c r="I2046">
        <f t="shared" si="63"/>
        <v>1.0226974001930118</v>
      </c>
    </row>
    <row r="2047" spans="1:9" x14ac:dyDescent="0.2">
      <c r="A2047" s="4">
        <v>42417</v>
      </c>
      <c r="B2047">
        <v>4471.6601559999999</v>
      </c>
      <c r="C2047">
        <v>4540.7797849999997</v>
      </c>
      <c r="D2047">
        <v>4463.5097660000001</v>
      </c>
      <c r="E2047">
        <v>4534.0600590000004</v>
      </c>
      <c r="F2047">
        <v>4534.0600590000004</v>
      </c>
      <c r="G2047">
        <v>2296440000</v>
      </c>
      <c r="H2047">
        <f t="shared" si="62"/>
        <v>2.2114739281344997E-2</v>
      </c>
      <c r="I2047">
        <f t="shared" si="63"/>
        <v>1.022114739281345</v>
      </c>
    </row>
    <row r="2048" spans="1:9" x14ac:dyDescent="0.2">
      <c r="A2048" s="4">
        <v>42418</v>
      </c>
      <c r="B2048">
        <v>4548.1000979999999</v>
      </c>
      <c r="C2048">
        <v>4548.4702150000003</v>
      </c>
      <c r="D2048">
        <v>4482.7700199999999</v>
      </c>
      <c r="E2048">
        <v>4487.5400390000004</v>
      </c>
      <c r="F2048">
        <v>4487.5400390000004</v>
      </c>
      <c r="G2048">
        <v>1955870000</v>
      </c>
      <c r="H2048">
        <f t="shared" si="62"/>
        <v>-1.0260124346535449E-2</v>
      </c>
      <c r="I2048">
        <f t="shared" si="63"/>
        <v>0.98973987565346455</v>
      </c>
    </row>
    <row r="2049" spans="1:9" x14ac:dyDescent="0.2">
      <c r="A2049" s="4">
        <v>42419</v>
      </c>
      <c r="B2049">
        <v>4464.669922</v>
      </c>
      <c r="C2049">
        <v>4513.1499020000001</v>
      </c>
      <c r="D2049">
        <v>4455.1000979999999</v>
      </c>
      <c r="E2049">
        <v>4504.4301759999998</v>
      </c>
      <c r="F2049">
        <v>4504.4301759999998</v>
      </c>
      <c r="G2049">
        <v>1903770000</v>
      </c>
      <c r="H2049">
        <f t="shared" si="62"/>
        <v>3.7637852483123346E-3</v>
      </c>
      <c r="I2049">
        <f t="shared" si="63"/>
        <v>1.0037637852483123</v>
      </c>
    </row>
    <row r="2050" spans="1:9" x14ac:dyDescent="0.2">
      <c r="A2050" s="4">
        <v>42422</v>
      </c>
      <c r="B2050">
        <v>4548.3100590000004</v>
      </c>
      <c r="C2050">
        <v>4576.4702150000003</v>
      </c>
      <c r="D2050">
        <v>4546.5498049999997</v>
      </c>
      <c r="E2050">
        <v>4570.6098629999997</v>
      </c>
      <c r="F2050">
        <v>4570.6098629999997</v>
      </c>
      <c r="G2050">
        <v>1794020000</v>
      </c>
      <c r="H2050">
        <f t="shared" si="62"/>
        <v>1.4692132947828007E-2</v>
      </c>
      <c r="I2050">
        <f t="shared" si="63"/>
        <v>1.014692132947828</v>
      </c>
    </row>
    <row r="2051" spans="1:9" x14ac:dyDescent="0.2">
      <c r="A2051" s="4">
        <v>42423</v>
      </c>
      <c r="B2051">
        <v>4550.0498049999997</v>
      </c>
      <c r="C2051">
        <v>4558.0600590000004</v>
      </c>
      <c r="D2051">
        <v>4500.9399409999996</v>
      </c>
      <c r="E2051">
        <v>4503.580078</v>
      </c>
      <c r="F2051">
        <v>4503.580078</v>
      </c>
      <c r="G2051">
        <v>1777750000</v>
      </c>
      <c r="H2051">
        <f t="shared" si="62"/>
        <v>-1.466539192999583E-2</v>
      </c>
      <c r="I2051">
        <f t="shared" si="63"/>
        <v>0.98533460807000417</v>
      </c>
    </row>
    <row r="2052" spans="1:9" x14ac:dyDescent="0.2">
      <c r="A2052" s="4">
        <v>42424</v>
      </c>
      <c r="B2052">
        <v>4453.9301759999998</v>
      </c>
      <c r="C2052">
        <v>4547.6401370000003</v>
      </c>
      <c r="D2052">
        <v>4425.7202150000003</v>
      </c>
      <c r="E2052">
        <v>4542.6098629999997</v>
      </c>
      <c r="F2052">
        <v>4542.6098629999997</v>
      </c>
      <c r="G2052">
        <v>1978180000</v>
      </c>
      <c r="H2052">
        <f t="shared" ref="H2052:H2115" si="64">+F2052/F2051-1</f>
        <v>8.6663908099826603E-3</v>
      </c>
      <c r="I2052">
        <f t="shared" ref="I2052:I2115" si="65">1+H2052</f>
        <v>1.0086663908099827</v>
      </c>
    </row>
    <row r="2053" spans="1:9" x14ac:dyDescent="0.2">
      <c r="A2053" s="4">
        <v>42425</v>
      </c>
      <c r="B2053">
        <v>4554.7299800000001</v>
      </c>
      <c r="C2053">
        <v>4582.2001950000003</v>
      </c>
      <c r="D2053">
        <v>4516.8901370000003</v>
      </c>
      <c r="E2053">
        <v>4582.2001950000003</v>
      </c>
      <c r="F2053">
        <v>4582.2001950000003</v>
      </c>
      <c r="G2053">
        <v>1667840000</v>
      </c>
      <c r="H2053">
        <f t="shared" si="64"/>
        <v>8.7153273545386156E-3</v>
      </c>
      <c r="I2053">
        <f t="shared" si="65"/>
        <v>1.0087153273545386</v>
      </c>
    </row>
    <row r="2054" spans="1:9" x14ac:dyDescent="0.2">
      <c r="A2054" s="4">
        <v>42426</v>
      </c>
      <c r="B2054">
        <v>4615.1401370000003</v>
      </c>
      <c r="C2054">
        <v>4618.8500979999999</v>
      </c>
      <c r="D2054">
        <v>4580.7797849999997</v>
      </c>
      <c r="E2054">
        <v>4590.4702150000003</v>
      </c>
      <c r="F2054">
        <v>4590.4702150000003</v>
      </c>
      <c r="G2054">
        <v>1814920000</v>
      </c>
      <c r="H2054">
        <f t="shared" si="64"/>
        <v>1.8048142045439253E-3</v>
      </c>
      <c r="I2054">
        <f t="shared" si="65"/>
        <v>1.0018048142045439</v>
      </c>
    </row>
    <row r="2055" spans="1:9" x14ac:dyDescent="0.2">
      <c r="A2055" s="4">
        <v>42429</v>
      </c>
      <c r="B2055">
        <v>4585.2998049999997</v>
      </c>
      <c r="C2055">
        <v>4619.8999020000001</v>
      </c>
      <c r="D2055">
        <v>4557.4599609999996</v>
      </c>
      <c r="E2055">
        <v>4557.9501950000003</v>
      </c>
      <c r="F2055">
        <v>4557.9501950000003</v>
      </c>
      <c r="G2055">
        <v>2065260000</v>
      </c>
      <c r="H2055">
        <f t="shared" si="64"/>
        <v>-7.0842459436369909E-3</v>
      </c>
      <c r="I2055">
        <f t="shared" si="65"/>
        <v>0.99291575405636301</v>
      </c>
    </row>
    <row r="2056" spans="1:9" x14ac:dyDescent="0.2">
      <c r="A2056" s="4">
        <v>42430</v>
      </c>
      <c r="B2056">
        <v>4596.0097660000001</v>
      </c>
      <c r="C2056">
        <v>4689.6000979999999</v>
      </c>
      <c r="D2056">
        <v>4581.75</v>
      </c>
      <c r="E2056">
        <v>4689.6000979999999</v>
      </c>
      <c r="F2056">
        <v>4689.6000979999999</v>
      </c>
      <c r="G2056">
        <v>2080150000</v>
      </c>
      <c r="H2056">
        <f t="shared" si="64"/>
        <v>2.8883576469180605E-2</v>
      </c>
      <c r="I2056">
        <f t="shared" si="65"/>
        <v>1.0288835764691806</v>
      </c>
    </row>
    <row r="2057" spans="1:9" x14ac:dyDescent="0.2">
      <c r="A2057" s="4">
        <v>42431</v>
      </c>
      <c r="B2057">
        <v>4683.7998049999997</v>
      </c>
      <c r="C2057">
        <v>4703.580078</v>
      </c>
      <c r="D2057">
        <v>4665.9301759999998</v>
      </c>
      <c r="E2057">
        <v>4703.419922</v>
      </c>
      <c r="F2057">
        <v>4703.419922</v>
      </c>
      <c r="G2057">
        <v>1912510000</v>
      </c>
      <c r="H2057">
        <f t="shared" si="64"/>
        <v>2.9469088432281243E-3</v>
      </c>
      <c r="I2057">
        <f t="shared" si="65"/>
        <v>1.0029469088432281</v>
      </c>
    </row>
    <row r="2058" spans="1:9" x14ac:dyDescent="0.2">
      <c r="A2058" s="4">
        <v>42432</v>
      </c>
      <c r="B2058">
        <v>4698.3798829999996</v>
      </c>
      <c r="C2058">
        <v>4707.7202150000003</v>
      </c>
      <c r="D2058">
        <v>4674.4599609999996</v>
      </c>
      <c r="E2058">
        <v>4707.419922</v>
      </c>
      <c r="F2058">
        <v>4707.419922</v>
      </c>
      <c r="G2058">
        <v>1936290000</v>
      </c>
      <c r="H2058">
        <f t="shared" si="64"/>
        <v>8.5044500944730927E-4</v>
      </c>
      <c r="I2058">
        <f t="shared" si="65"/>
        <v>1.0008504450094473</v>
      </c>
    </row>
    <row r="2059" spans="1:9" x14ac:dyDescent="0.2">
      <c r="A2059" s="4">
        <v>42433</v>
      </c>
      <c r="B2059">
        <v>4715.7597660000001</v>
      </c>
      <c r="C2059">
        <v>4746.6499020000001</v>
      </c>
      <c r="D2059">
        <v>4687.9399409999996</v>
      </c>
      <c r="E2059">
        <v>4717.0200199999999</v>
      </c>
      <c r="F2059">
        <v>4717.0200199999999</v>
      </c>
      <c r="G2059">
        <v>2171230000</v>
      </c>
      <c r="H2059">
        <f t="shared" si="64"/>
        <v>2.0393544997194812E-3</v>
      </c>
      <c r="I2059">
        <f t="shared" si="65"/>
        <v>1.0020393544997195</v>
      </c>
    </row>
    <row r="2060" spans="1:9" x14ac:dyDescent="0.2">
      <c r="A2060" s="4">
        <v>42436</v>
      </c>
      <c r="B2060">
        <v>4690.8798829999996</v>
      </c>
      <c r="C2060">
        <v>4731.1899409999996</v>
      </c>
      <c r="D2060">
        <v>4674.8198240000002</v>
      </c>
      <c r="E2060">
        <v>4708.25</v>
      </c>
      <c r="F2060">
        <v>4708.25</v>
      </c>
      <c r="G2060">
        <v>2084390000</v>
      </c>
      <c r="H2060">
        <f t="shared" si="64"/>
        <v>-1.8592289120705763E-3</v>
      </c>
      <c r="I2060">
        <f t="shared" si="65"/>
        <v>0.99814077108792942</v>
      </c>
    </row>
    <row r="2061" spans="1:9" x14ac:dyDescent="0.2">
      <c r="A2061" s="4">
        <v>42437</v>
      </c>
      <c r="B2061">
        <v>4676.2202150000003</v>
      </c>
      <c r="C2061">
        <v>4695.0400390000004</v>
      </c>
      <c r="D2061">
        <v>4642.8598629999997</v>
      </c>
      <c r="E2061">
        <v>4648.8198240000002</v>
      </c>
      <c r="F2061">
        <v>4648.8198240000002</v>
      </c>
      <c r="G2061">
        <v>1993060000</v>
      </c>
      <c r="H2061">
        <f t="shared" si="64"/>
        <v>-1.2622561673657939E-2</v>
      </c>
      <c r="I2061">
        <f t="shared" si="65"/>
        <v>0.98737743832634206</v>
      </c>
    </row>
    <row r="2062" spans="1:9" x14ac:dyDescent="0.2">
      <c r="A2062" s="4">
        <v>42438</v>
      </c>
      <c r="B2062">
        <v>4666.419922</v>
      </c>
      <c r="C2062">
        <v>4676.4702150000003</v>
      </c>
      <c r="D2062">
        <v>4642.419922</v>
      </c>
      <c r="E2062">
        <v>4674.3798829999996</v>
      </c>
      <c r="F2062">
        <v>4674.3798829999996</v>
      </c>
      <c r="G2062">
        <v>1789550000</v>
      </c>
      <c r="H2062">
        <f t="shared" si="64"/>
        <v>5.4981823274895536E-3</v>
      </c>
      <c r="I2062">
        <f t="shared" si="65"/>
        <v>1.0054981823274896</v>
      </c>
    </row>
    <row r="2063" spans="1:9" x14ac:dyDescent="0.2">
      <c r="A2063" s="4">
        <v>42439</v>
      </c>
      <c r="B2063">
        <v>4691.2001950000003</v>
      </c>
      <c r="C2063">
        <v>4716.1401370000003</v>
      </c>
      <c r="D2063">
        <v>4607.9902339999999</v>
      </c>
      <c r="E2063">
        <v>4662.1601559999999</v>
      </c>
      <c r="F2063">
        <v>4662.1601559999999</v>
      </c>
      <c r="G2063">
        <v>1936470000</v>
      </c>
      <c r="H2063">
        <f t="shared" si="64"/>
        <v>-2.6141921080143904E-3</v>
      </c>
      <c r="I2063">
        <f t="shared" si="65"/>
        <v>0.99738580789198561</v>
      </c>
    </row>
    <row r="2064" spans="1:9" x14ac:dyDescent="0.2">
      <c r="A2064" s="4">
        <v>42440</v>
      </c>
      <c r="B2064">
        <v>4712.3798829999996</v>
      </c>
      <c r="C2064">
        <v>4748.7900390000004</v>
      </c>
      <c r="D2064">
        <v>4700.9101559999999</v>
      </c>
      <c r="E2064">
        <v>4748.4702150000003</v>
      </c>
      <c r="F2064">
        <v>4748.4702150000003</v>
      </c>
      <c r="G2064">
        <v>1801790000</v>
      </c>
      <c r="H2064">
        <f t="shared" si="64"/>
        <v>1.8512890186520803E-2</v>
      </c>
      <c r="I2064">
        <f t="shared" si="65"/>
        <v>1.0185128901865208</v>
      </c>
    </row>
    <row r="2065" spans="1:9" x14ac:dyDescent="0.2">
      <c r="A2065" s="4">
        <v>42443</v>
      </c>
      <c r="B2065">
        <v>4733.3901370000003</v>
      </c>
      <c r="C2065">
        <v>4762.2700199999999</v>
      </c>
      <c r="D2065">
        <v>4731.5097660000001</v>
      </c>
      <c r="E2065">
        <v>4750.2797849999997</v>
      </c>
      <c r="F2065">
        <v>4750.2797849999997</v>
      </c>
      <c r="G2065">
        <v>1615100000</v>
      </c>
      <c r="H2065">
        <f t="shared" si="64"/>
        <v>3.8108483744569988E-4</v>
      </c>
      <c r="I2065">
        <f t="shared" si="65"/>
        <v>1.0003810848374457</v>
      </c>
    </row>
    <row r="2066" spans="1:9" x14ac:dyDescent="0.2">
      <c r="A2066" s="4">
        <v>42444</v>
      </c>
      <c r="B2066">
        <v>4731.1401370000003</v>
      </c>
      <c r="C2066">
        <v>4735.2700199999999</v>
      </c>
      <c r="D2066">
        <v>4712.0698240000002</v>
      </c>
      <c r="E2066">
        <v>4728.669922</v>
      </c>
      <c r="F2066">
        <v>4728.669922</v>
      </c>
      <c r="G2066">
        <v>1692420000</v>
      </c>
      <c r="H2066">
        <f t="shared" si="64"/>
        <v>-4.5491768860094206E-3</v>
      </c>
      <c r="I2066">
        <f t="shared" si="65"/>
        <v>0.99545082311399058</v>
      </c>
    </row>
    <row r="2067" spans="1:9" x14ac:dyDescent="0.2">
      <c r="A2067" s="4">
        <v>42445</v>
      </c>
      <c r="B2067">
        <v>4717.8798829999996</v>
      </c>
      <c r="C2067">
        <v>4774.7797849999997</v>
      </c>
      <c r="D2067">
        <v>4716.4501950000003</v>
      </c>
      <c r="E2067">
        <v>4763.9702150000003</v>
      </c>
      <c r="F2067">
        <v>4763.9702150000003</v>
      </c>
      <c r="G2067">
        <v>1781060000</v>
      </c>
      <c r="H2067">
        <f t="shared" si="64"/>
        <v>7.4651632662636747E-3</v>
      </c>
      <c r="I2067">
        <f t="shared" si="65"/>
        <v>1.0074651632662637</v>
      </c>
    </row>
    <row r="2068" spans="1:9" x14ac:dyDescent="0.2">
      <c r="A2068" s="4">
        <v>42446</v>
      </c>
      <c r="B2068">
        <v>4752.6201170000004</v>
      </c>
      <c r="C2068">
        <v>4788.0898440000001</v>
      </c>
      <c r="D2068">
        <v>4737.9702150000003</v>
      </c>
      <c r="E2068">
        <v>4774.9902339999999</v>
      </c>
      <c r="F2068">
        <v>4774.9902339999999</v>
      </c>
      <c r="G2068">
        <v>1907190000</v>
      </c>
      <c r="H2068">
        <f t="shared" si="64"/>
        <v>2.3132006504367197E-3</v>
      </c>
      <c r="I2068">
        <f t="shared" si="65"/>
        <v>1.0023132006504367</v>
      </c>
    </row>
    <row r="2069" spans="1:9" x14ac:dyDescent="0.2">
      <c r="A2069" s="4">
        <v>42447</v>
      </c>
      <c r="B2069">
        <v>4784.6298829999996</v>
      </c>
      <c r="C2069">
        <v>4804.580078</v>
      </c>
      <c r="D2069">
        <v>4772.4101559999999</v>
      </c>
      <c r="E2069">
        <v>4795.6499020000001</v>
      </c>
      <c r="F2069">
        <v>4795.6499020000001</v>
      </c>
      <c r="G2069">
        <v>2829040000</v>
      </c>
      <c r="H2069">
        <f t="shared" si="64"/>
        <v>4.3266408908848586E-3</v>
      </c>
      <c r="I2069">
        <f t="shared" si="65"/>
        <v>1.0043266408908849</v>
      </c>
    </row>
    <row r="2070" spans="1:9" x14ac:dyDescent="0.2">
      <c r="A2070" s="4">
        <v>42450</v>
      </c>
      <c r="B2070">
        <v>4787.3100590000004</v>
      </c>
      <c r="C2070">
        <v>4814.8500979999999</v>
      </c>
      <c r="D2070">
        <v>4785.3798829999996</v>
      </c>
      <c r="E2070">
        <v>4808.8701170000004</v>
      </c>
      <c r="F2070">
        <v>4808.8701170000004</v>
      </c>
      <c r="G2070">
        <v>1609230000</v>
      </c>
      <c r="H2070">
        <f t="shared" si="64"/>
        <v>2.7567097828569143E-3</v>
      </c>
      <c r="I2070">
        <f t="shared" si="65"/>
        <v>1.0027567097828569</v>
      </c>
    </row>
    <row r="2071" spans="1:9" x14ac:dyDescent="0.2">
      <c r="A2071" s="4">
        <v>42451</v>
      </c>
      <c r="B2071">
        <v>4783.6000979999999</v>
      </c>
      <c r="C2071">
        <v>4835.6000979999999</v>
      </c>
      <c r="D2071">
        <v>4781.7099609999996</v>
      </c>
      <c r="E2071">
        <v>4821.6601559999999</v>
      </c>
      <c r="F2071">
        <v>4821.6601559999999</v>
      </c>
      <c r="G2071">
        <v>1596200000</v>
      </c>
      <c r="H2071">
        <f t="shared" si="64"/>
        <v>2.6596765329105487E-3</v>
      </c>
      <c r="I2071">
        <f t="shared" si="65"/>
        <v>1.0026596765329105</v>
      </c>
    </row>
    <row r="2072" spans="1:9" x14ac:dyDescent="0.2">
      <c r="A2072" s="4">
        <v>42452</v>
      </c>
      <c r="B2072">
        <v>4813.8701170000004</v>
      </c>
      <c r="C2072">
        <v>4816.669922</v>
      </c>
      <c r="D2072">
        <v>4765.3701170000004</v>
      </c>
      <c r="E2072">
        <v>4768.8598629999997</v>
      </c>
      <c r="F2072">
        <v>4768.8598629999997</v>
      </c>
      <c r="G2072">
        <v>1732630000</v>
      </c>
      <c r="H2072">
        <f t="shared" si="64"/>
        <v>-1.0950645896164235E-2</v>
      </c>
      <c r="I2072">
        <f t="shared" si="65"/>
        <v>0.98904935410383576</v>
      </c>
    </row>
    <row r="2073" spans="1:9" x14ac:dyDescent="0.2">
      <c r="A2073" s="4">
        <v>42453</v>
      </c>
      <c r="B2073">
        <v>4743.3598629999997</v>
      </c>
      <c r="C2073">
        <v>4773.5</v>
      </c>
      <c r="D2073">
        <v>4734.7700199999999</v>
      </c>
      <c r="E2073">
        <v>4773.5</v>
      </c>
      <c r="F2073">
        <v>4773.5</v>
      </c>
      <c r="G2073">
        <v>1590990000</v>
      </c>
      <c r="H2073">
        <f t="shared" si="64"/>
        <v>9.7300762305918553E-4</v>
      </c>
      <c r="I2073">
        <f t="shared" si="65"/>
        <v>1.0009730076230592</v>
      </c>
    </row>
    <row r="2074" spans="1:9" x14ac:dyDescent="0.2">
      <c r="A2074" s="4">
        <v>42457</v>
      </c>
      <c r="B2074">
        <v>4785.25</v>
      </c>
      <c r="C2074">
        <v>4787.3901370000003</v>
      </c>
      <c r="D2074">
        <v>4760.0097660000001</v>
      </c>
      <c r="E2074">
        <v>4766.7900390000004</v>
      </c>
      <c r="F2074">
        <v>4766.7900390000004</v>
      </c>
      <c r="G2074">
        <v>1381000000</v>
      </c>
      <c r="H2074">
        <f t="shared" si="64"/>
        <v>-1.4056690059703891E-3</v>
      </c>
      <c r="I2074">
        <f t="shared" si="65"/>
        <v>0.99859433099402961</v>
      </c>
    </row>
    <row r="2075" spans="1:9" x14ac:dyDescent="0.2">
      <c r="A2075" s="4">
        <v>42458</v>
      </c>
      <c r="B2075">
        <v>4756.5498049999997</v>
      </c>
      <c r="C2075">
        <v>4849.3100590000004</v>
      </c>
      <c r="D2075">
        <v>4749.7797849999997</v>
      </c>
      <c r="E2075">
        <v>4846.6201170000004</v>
      </c>
      <c r="F2075">
        <v>4846.6201170000004</v>
      </c>
      <c r="G2075">
        <v>1806490000</v>
      </c>
      <c r="H2075">
        <f t="shared" si="64"/>
        <v>1.67471353566786E-2</v>
      </c>
      <c r="I2075">
        <f t="shared" si="65"/>
        <v>1.0167471353566786</v>
      </c>
    </row>
    <row r="2076" spans="1:9" x14ac:dyDescent="0.2">
      <c r="A2076" s="4">
        <v>42459</v>
      </c>
      <c r="B2076">
        <v>4875.4599609999996</v>
      </c>
      <c r="C2076">
        <v>4899.1401370000003</v>
      </c>
      <c r="D2076">
        <v>4859.3500979999999</v>
      </c>
      <c r="E2076">
        <v>4869.2900390000004</v>
      </c>
      <c r="F2076">
        <v>4869.2900390000004</v>
      </c>
      <c r="G2076">
        <v>1717820000</v>
      </c>
      <c r="H2076">
        <f t="shared" si="64"/>
        <v>4.6774703716685462E-3</v>
      </c>
      <c r="I2076">
        <f t="shared" si="65"/>
        <v>1.0046774703716685</v>
      </c>
    </row>
    <row r="2077" spans="1:9" x14ac:dyDescent="0.2">
      <c r="A2077" s="4">
        <v>42460</v>
      </c>
      <c r="B2077">
        <v>4869.5698240000002</v>
      </c>
      <c r="C2077">
        <v>4891.2998049999997</v>
      </c>
      <c r="D2077">
        <v>4864.4101559999999</v>
      </c>
      <c r="E2077">
        <v>4869.8500979999999</v>
      </c>
      <c r="F2077">
        <v>4869.8500979999999</v>
      </c>
      <c r="G2077">
        <v>1774270000</v>
      </c>
      <c r="H2077">
        <f t="shared" si="64"/>
        <v>1.1501861575591299E-4</v>
      </c>
      <c r="I2077">
        <f t="shared" si="65"/>
        <v>1.0001150186157559</v>
      </c>
    </row>
    <row r="2078" spans="1:9" x14ac:dyDescent="0.2">
      <c r="A2078" s="4">
        <v>42461</v>
      </c>
      <c r="B2078">
        <v>4842.5498049999997</v>
      </c>
      <c r="C2078">
        <v>4917.0898440000001</v>
      </c>
      <c r="D2078">
        <v>4832.0600590000004</v>
      </c>
      <c r="E2078">
        <v>4914.5400390000004</v>
      </c>
      <c r="F2078">
        <v>4914.5400390000004</v>
      </c>
      <c r="G2078">
        <v>1812250000</v>
      </c>
      <c r="H2078">
        <f t="shared" si="64"/>
        <v>9.1768617309913036E-3</v>
      </c>
      <c r="I2078">
        <f t="shared" si="65"/>
        <v>1.0091768617309913</v>
      </c>
    </row>
    <row r="2079" spans="1:9" x14ac:dyDescent="0.2">
      <c r="A2079" s="4">
        <v>42464</v>
      </c>
      <c r="B2079">
        <v>4911.2099609999996</v>
      </c>
      <c r="C2079">
        <v>4917.75</v>
      </c>
      <c r="D2079">
        <v>4885.169922</v>
      </c>
      <c r="E2079">
        <v>4891.7998049999997</v>
      </c>
      <c r="F2079">
        <v>4891.7998049999997</v>
      </c>
      <c r="G2079">
        <v>1705730000</v>
      </c>
      <c r="H2079">
        <f t="shared" si="64"/>
        <v>-4.6271337336846186E-3</v>
      </c>
      <c r="I2079">
        <f t="shared" si="65"/>
        <v>0.99537286626631538</v>
      </c>
    </row>
    <row r="2080" spans="1:9" x14ac:dyDescent="0.2">
      <c r="A2080" s="4">
        <v>42465</v>
      </c>
      <c r="B2080">
        <v>4855.8999020000001</v>
      </c>
      <c r="C2080">
        <v>4872.7001950000003</v>
      </c>
      <c r="D2080">
        <v>4838.6201170000004</v>
      </c>
      <c r="E2080">
        <v>4843.9301759999998</v>
      </c>
      <c r="F2080">
        <v>4843.9301759999998</v>
      </c>
      <c r="G2080">
        <v>1726010000</v>
      </c>
      <c r="H2080">
        <f t="shared" si="64"/>
        <v>-9.785688480356769E-3</v>
      </c>
      <c r="I2080">
        <f t="shared" si="65"/>
        <v>0.99021431151964323</v>
      </c>
    </row>
    <row r="2081" spans="1:9" x14ac:dyDescent="0.2">
      <c r="A2081" s="4">
        <v>42466</v>
      </c>
      <c r="B2081">
        <v>4849.580078</v>
      </c>
      <c r="C2081">
        <v>4921.5097660000001</v>
      </c>
      <c r="D2081">
        <v>4849.2797849999997</v>
      </c>
      <c r="E2081">
        <v>4920.7202150000003</v>
      </c>
      <c r="F2081">
        <v>4920.7202150000003</v>
      </c>
      <c r="G2081">
        <v>1761770000</v>
      </c>
      <c r="H2081">
        <f t="shared" si="64"/>
        <v>1.5852837718526303E-2</v>
      </c>
      <c r="I2081">
        <f t="shared" si="65"/>
        <v>1.0158528377185263</v>
      </c>
    </row>
    <row r="2082" spans="1:9" x14ac:dyDescent="0.2">
      <c r="A2082" s="4">
        <v>42467</v>
      </c>
      <c r="B2082">
        <v>4893.5698240000002</v>
      </c>
      <c r="C2082">
        <v>4901.4902339999999</v>
      </c>
      <c r="D2082">
        <v>4831.4902339999999</v>
      </c>
      <c r="E2082">
        <v>4848.3701170000004</v>
      </c>
      <c r="F2082">
        <v>4848.3701170000004</v>
      </c>
      <c r="G2082">
        <v>1908940000</v>
      </c>
      <c r="H2082">
        <f t="shared" si="64"/>
        <v>-1.4703152148226706E-2</v>
      </c>
      <c r="I2082">
        <f t="shared" si="65"/>
        <v>0.98529684785177329</v>
      </c>
    </row>
    <row r="2083" spans="1:9" x14ac:dyDescent="0.2">
      <c r="A2083" s="4">
        <v>42468</v>
      </c>
      <c r="B2083">
        <v>4883.9902339999999</v>
      </c>
      <c r="C2083">
        <v>4892.6000979999999</v>
      </c>
      <c r="D2083">
        <v>4835.3598629999997</v>
      </c>
      <c r="E2083">
        <v>4850.6899409999996</v>
      </c>
      <c r="F2083">
        <v>4850.6899409999996</v>
      </c>
      <c r="G2083">
        <v>1588830000</v>
      </c>
      <c r="H2083">
        <f t="shared" si="64"/>
        <v>4.784750223307821E-4</v>
      </c>
      <c r="I2083">
        <f t="shared" si="65"/>
        <v>1.0004784750223308</v>
      </c>
    </row>
    <row r="2084" spans="1:9" x14ac:dyDescent="0.2">
      <c r="A2084" s="4">
        <v>42471</v>
      </c>
      <c r="B2084">
        <v>4873.3901370000003</v>
      </c>
      <c r="C2084">
        <v>4897.5498049999997</v>
      </c>
      <c r="D2084">
        <v>4833.3999020000001</v>
      </c>
      <c r="E2084">
        <v>4833.3999020000001</v>
      </c>
      <c r="F2084">
        <v>4833.3999020000001</v>
      </c>
      <c r="G2084">
        <v>1545540000</v>
      </c>
      <c r="H2084">
        <f t="shared" si="64"/>
        <v>-3.5644494309680086E-3</v>
      </c>
      <c r="I2084">
        <f t="shared" si="65"/>
        <v>0.99643555056903199</v>
      </c>
    </row>
    <row r="2085" spans="1:9" x14ac:dyDescent="0.2">
      <c r="A2085" s="4">
        <v>42472</v>
      </c>
      <c r="B2085">
        <v>4838.8198240000002</v>
      </c>
      <c r="C2085">
        <v>4879.6000979999999</v>
      </c>
      <c r="D2085">
        <v>4808.9101559999999</v>
      </c>
      <c r="E2085">
        <v>4872.0898440000001</v>
      </c>
      <c r="F2085">
        <v>4872.0898440000001</v>
      </c>
      <c r="G2085">
        <v>1759280000</v>
      </c>
      <c r="H2085">
        <f t="shared" si="64"/>
        <v>8.0047053387803935E-3</v>
      </c>
      <c r="I2085">
        <f t="shared" si="65"/>
        <v>1.0080047053387804</v>
      </c>
    </row>
    <row r="2086" spans="1:9" x14ac:dyDescent="0.2">
      <c r="A2086" s="4">
        <v>42473</v>
      </c>
      <c r="B2086">
        <v>4904.7900390000004</v>
      </c>
      <c r="C2086">
        <v>4951.9101559999999</v>
      </c>
      <c r="D2086">
        <v>4903.6000979999999</v>
      </c>
      <c r="E2086">
        <v>4947.419922</v>
      </c>
      <c r="F2086">
        <v>4947.419922</v>
      </c>
      <c r="G2086">
        <v>1936450000</v>
      </c>
      <c r="H2086">
        <f t="shared" si="64"/>
        <v>1.5461553545193629E-2</v>
      </c>
      <c r="I2086">
        <f t="shared" si="65"/>
        <v>1.0154615535451936</v>
      </c>
    </row>
    <row r="2087" spans="1:9" x14ac:dyDescent="0.2">
      <c r="A2087" s="4">
        <v>42474</v>
      </c>
      <c r="B2087">
        <v>4947.6201170000004</v>
      </c>
      <c r="C2087">
        <v>4961.2998049999997</v>
      </c>
      <c r="D2087">
        <v>4931.8100590000004</v>
      </c>
      <c r="E2087">
        <v>4945.8901370000003</v>
      </c>
      <c r="F2087">
        <v>4945.8901370000003</v>
      </c>
      <c r="G2087">
        <v>1645810000</v>
      </c>
      <c r="H2087">
        <f t="shared" si="64"/>
        <v>-3.0920864291250627E-4</v>
      </c>
      <c r="I2087">
        <f t="shared" si="65"/>
        <v>0.99969079135708749</v>
      </c>
    </row>
    <row r="2088" spans="1:9" x14ac:dyDescent="0.2">
      <c r="A2088" s="4">
        <v>42475</v>
      </c>
      <c r="B2088">
        <v>4938.830078</v>
      </c>
      <c r="C2088">
        <v>4950.4301759999998</v>
      </c>
      <c r="D2088">
        <v>4925.4599609999996</v>
      </c>
      <c r="E2088">
        <v>4938.2202150000003</v>
      </c>
      <c r="F2088">
        <v>4938.2202150000003</v>
      </c>
      <c r="G2088">
        <v>1684790000</v>
      </c>
      <c r="H2088">
        <f t="shared" si="64"/>
        <v>-1.5507667553352755E-3</v>
      </c>
      <c r="I2088">
        <f t="shared" si="65"/>
        <v>0.99844923324466472</v>
      </c>
    </row>
    <row r="2089" spans="1:9" x14ac:dyDescent="0.2">
      <c r="A2089" s="4">
        <v>42478</v>
      </c>
      <c r="B2089">
        <v>4919.3598629999997</v>
      </c>
      <c r="C2089">
        <v>4960.7900390000004</v>
      </c>
      <c r="D2089">
        <v>4915.6298829999996</v>
      </c>
      <c r="E2089">
        <v>4960.0200199999999</v>
      </c>
      <c r="F2089">
        <v>4960.0200199999999</v>
      </c>
      <c r="G2089">
        <v>1672260000</v>
      </c>
      <c r="H2089">
        <f t="shared" si="64"/>
        <v>4.4145064518956723E-3</v>
      </c>
      <c r="I2089">
        <f t="shared" si="65"/>
        <v>1.0044145064518957</v>
      </c>
    </row>
    <row r="2090" spans="1:9" x14ac:dyDescent="0.2">
      <c r="A2090" s="4">
        <v>42479</v>
      </c>
      <c r="B2090">
        <v>4968.2998049999997</v>
      </c>
      <c r="C2090">
        <v>4968.669922</v>
      </c>
      <c r="D2090">
        <v>4915.5200199999999</v>
      </c>
      <c r="E2090">
        <v>4940.330078</v>
      </c>
      <c r="F2090">
        <v>4940.330078</v>
      </c>
      <c r="G2090">
        <v>1824250000</v>
      </c>
      <c r="H2090">
        <f t="shared" si="64"/>
        <v>-3.9697303479835355E-3</v>
      </c>
      <c r="I2090">
        <f t="shared" si="65"/>
        <v>0.99603026965201646</v>
      </c>
    </row>
    <row r="2091" spans="1:9" x14ac:dyDescent="0.2">
      <c r="A2091" s="4">
        <v>42480</v>
      </c>
      <c r="B2091">
        <v>4941.9902339999999</v>
      </c>
      <c r="C2091">
        <v>4969.3198240000002</v>
      </c>
      <c r="D2091">
        <v>4928.2900390000004</v>
      </c>
      <c r="E2091">
        <v>4948.1298829999996</v>
      </c>
      <c r="F2091">
        <v>4948.1298829999996</v>
      </c>
      <c r="G2091">
        <v>1781340000</v>
      </c>
      <c r="H2091">
        <f t="shared" si="64"/>
        <v>1.5788024032510339E-3</v>
      </c>
      <c r="I2091">
        <f t="shared" si="65"/>
        <v>1.001578802403251</v>
      </c>
    </row>
    <row r="2092" spans="1:9" x14ac:dyDescent="0.2">
      <c r="A2092" s="4">
        <v>42481</v>
      </c>
      <c r="B2092">
        <v>4949.1201170000004</v>
      </c>
      <c r="C2092">
        <v>4966.6098629999997</v>
      </c>
      <c r="D2092">
        <v>4932.6401370000003</v>
      </c>
      <c r="E2092">
        <v>4945.8901370000003</v>
      </c>
      <c r="F2092">
        <v>4945.8901370000003</v>
      </c>
      <c r="G2092">
        <v>1758190000</v>
      </c>
      <c r="H2092">
        <f t="shared" si="64"/>
        <v>-4.5264494929575516E-4</v>
      </c>
      <c r="I2092">
        <f t="shared" si="65"/>
        <v>0.99954735505070424</v>
      </c>
    </row>
    <row r="2093" spans="1:9" x14ac:dyDescent="0.2">
      <c r="A2093" s="4">
        <v>42482</v>
      </c>
      <c r="B2093">
        <v>4898.2402339999999</v>
      </c>
      <c r="C2093">
        <v>4921.6601559999999</v>
      </c>
      <c r="D2093">
        <v>4872.0200199999999</v>
      </c>
      <c r="E2093">
        <v>4906.2299800000001</v>
      </c>
      <c r="F2093">
        <v>4906.2299800000001</v>
      </c>
      <c r="G2093">
        <v>2018930000</v>
      </c>
      <c r="H2093">
        <f t="shared" si="64"/>
        <v>-8.0188107502235928E-3</v>
      </c>
      <c r="I2093">
        <f t="shared" si="65"/>
        <v>0.99198118924977641</v>
      </c>
    </row>
    <row r="2094" spans="1:9" x14ac:dyDescent="0.2">
      <c r="A2094" s="4">
        <v>42485</v>
      </c>
      <c r="B2094">
        <v>4891.4799800000001</v>
      </c>
      <c r="C2094">
        <v>4904.8701170000004</v>
      </c>
      <c r="D2094">
        <v>4878.3701170000004</v>
      </c>
      <c r="E2094">
        <v>4895.7900390000004</v>
      </c>
      <c r="F2094">
        <v>4895.7900390000004</v>
      </c>
      <c r="G2094">
        <v>1582270000</v>
      </c>
      <c r="H2094">
        <f t="shared" si="64"/>
        <v>-2.1278947465890319E-3</v>
      </c>
      <c r="I2094">
        <f t="shared" si="65"/>
        <v>0.99787210525341097</v>
      </c>
    </row>
    <row r="2095" spans="1:9" x14ac:dyDescent="0.2">
      <c r="A2095" s="4">
        <v>42486</v>
      </c>
      <c r="B2095">
        <v>4903.8100590000004</v>
      </c>
      <c r="C2095">
        <v>4915</v>
      </c>
      <c r="D2095">
        <v>4875.419922</v>
      </c>
      <c r="E2095">
        <v>4888.2797849999997</v>
      </c>
      <c r="F2095">
        <v>4888.2797849999997</v>
      </c>
      <c r="G2095">
        <v>1825020000</v>
      </c>
      <c r="H2095">
        <f t="shared" si="64"/>
        <v>-1.5340228931742805E-3</v>
      </c>
      <c r="I2095">
        <f t="shared" si="65"/>
        <v>0.99846597710682572</v>
      </c>
    </row>
    <row r="2096" spans="1:9" x14ac:dyDescent="0.2">
      <c r="A2096" s="4">
        <v>42487</v>
      </c>
      <c r="B2096">
        <v>4855.3798829999996</v>
      </c>
      <c r="C2096">
        <v>4872.9101559999999</v>
      </c>
      <c r="D2096">
        <v>4826.3798829999996</v>
      </c>
      <c r="E2096">
        <v>4863.1401370000003</v>
      </c>
      <c r="F2096">
        <v>4863.1401370000003</v>
      </c>
      <c r="G2096">
        <v>1938780000</v>
      </c>
      <c r="H2096">
        <f t="shared" si="64"/>
        <v>-5.1428414709694392E-3</v>
      </c>
      <c r="I2096">
        <f t="shared" si="65"/>
        <v>0.99485715852903056</v>
      </c>
    </row>
    <row r="2097" spans="1:9" x14ac:dyDescent="0.2">
      <c r="A2097" s="4">
        <v>42488</v>
      </c>
      <c r="B2097">
        <v>4857.6000979999999</v>
      </c>
      <c r="C2097">
        <v>4889.1601559999999</v>
      </c>
      <c r="D2097">
        <v>4796.3198240000002</v>
      </c>
      <c r="E2097">
        <v>4805.2900390000004</v>
      </c>
      <c r="F2097">
        <v>4805.2900390000004</v>
      </c>
      <c r="G2097">
        <v>2161400000</v>
      </c>
      <c r="H2097">
        <f t="shared" si="64"/>
        <v>-1.1895626358751521E-2</v>
      </c>
      <c r="I2097">
        <f t="shared" si="65"/>
        <v>0.98810437364124848</v>
      </c>
    </row>
    <row r="2098" spans="1:9" x14ac:dyDescent="0.2">
      <c r="A2098" s="4">
        <v>42489</v>
      </c>
      <c r="B2098">
        <v>4805.7900390000004</v>
      </c>
      <c r="C2098">
        <v>4807.8901370000003</v>
      </c>
      <c r="D2098">
        <v>4740.8398440000001</v>
      </c>
      <c r="E2098">
        <v>4775.3598629999997</v>
      </c>
      <c r="F2098">
        <v>4775.3598629999997</v>
      </c>
      <c r="G2098">
        <v>2376460000</v>
      </c>
      <c r="H2098">
        <f t="shared" si="64"/>
        <v>-6.2285888587547689E-3</v>
      </c>
      <c r="I2098">
        <f t="shared" si="65"/>
        <v>0.99377141114124523</v>
      </c>
    </row>
    <row r="2099" spans="1:9" x14ac:dyDescent="0.2">
      <c r="A2099" s="4">
        <v>42492</v>
      </c>
      <c r="B2099">
        <v>4786.5498049999997</v>
      </c>
      <c r="C2099">
        <v>4821.5698240000002</v>
      </c>
      <c r="D2099">
        <v>4768.2797849999997</v>
      </c>
      <c r="E2099">
        <v>4817.5898440000001</v>
      </c>
      <c r="F2099">
        <v>4817.5898440000001</v>
      </c>
      <c r="G2099">
        <v>1880460000</v>
      </c>
      <c r="H2099">
        <f t="shared" si="64"/>
        <v>8.8433086116090909E-3</v>
      </c>
      <c r="I2099">
        <f t="shared" si="65"/>
        <v>1.0088433086116091</v>
      </c>
    </row>
    <row r="2100" spans="1:9" x14ac:dyDescent="0.2">
      <c r="A2100" s="4">
        <v>42493</v>
      </c>
      <c r="B2100">
        <v>4780.8798829999996</v>
      </c>
      <c r="C2100">
        <v>4791.4301759999998</v>
      </c>
      <c r="D2100">
        <v>4749.7099609999996</v>
      </c>
      <c r="E2100">
        <v>4763.2202150000003</v>
      </c>
      <c r="F2100">
        <v>4763.2202150000003</v>
      </c>
      <c r="G2100">
        <v>1984340000</v>
      </c>
      <c r="H2100">
        <f t="shared" si="64"/>
        <v>-1.1285649206462356E-2</v>
      </c>
      <c r="I2100">
        <f t="shared" si="65"/>
        <v>0.98871435079353764</v>
      </c>
    </row>
    <row r="2101" spans="1:9" x14ac:dyDescent="0.2">
      <c r="A2101" s="4">
        <v>42494</v>
      </c>
      <c r="B2101">
        <v>4735.2797849999997</v>
      </c>
      <c r="C2101">
        <v>4751.6401370000003</v>
      </c>
      <c r="D2101">
        <v>4713.9101559999999</v>
      </c>
      <c r="E2101">
        <v>4725.6401370000003</v>
      </c>
      <c r="F2101">
        <v>4725.6401370000003</v>
      </c>
      <c r="G2101">
        <v>1950800000</v>
      </c>
      <c r="H2101">
        <f t="shared" si="64"/>
        <v>-7.8896369060694749E-3</v>
      </c>
      <c r="I2101">
        <f t="shared" si="65"/>
        <v>0.99211036309393053</v>
      </c>
    </row>
    <row r="2102" spans="1:9" x14ac:dyDescent="0.2">
      <c r="A2102" s="4">
        <v>42495</v>
      </c>
      <c r="B2102">
        <v>4742.419922</v>
      </c>
      <c r="C2102">
        <v>4744.5498049999997</v>
      </c>
      <c r="D2102">
        <v>4709.75</v>
      </c>
      <c r="E2102">
        <v>4717.0898440000001</v>
      </c>
      <c r="F2102">
        <v>4717.0898440000001</v>
      </c>
      <c r="G2102">
        <v>1888350000</v>
      </c>
      <c r="H2102">
        <f t="shared" si="64"/>
        <v>-1.8093406929263756E-3</v>
      </c>
      <c r="I2102">
        <f t="shared" si="65"/>
        <v>0.99819065930707362</v>
      </c>
    </row>
    <row r="2103" spans="1:9" x14ac:dyDescent="0.2">
      <c r="A2103" s="4">
        <v>42496</v>
      </c>
      <c r="B2103">
        <v>4695.8999020000001</v>
      </c>
      <c r="C2103">
        <v>4736.1601559999999</v>
      </c>
      <c r="D2103">
        <v>4684.2797849999997</v>
      </c>
      <c r="E2103">
        <v>4736.1601559999999</v>
      </c>
      <c r="F2103">
        <v>4736.1601559999999</v>
      </c>
      <c r="G2103">
        <v>1860800000</v>
      </c>
      <c r="H2103">
        <f t="shared" si="64"/>
        <v>4.0428129695806447E-3</v>
      </c>
      <c r="I2103">
        <f t="shared" si="65"/>
        <v>1.0040428129695806</v>
      </c>
    </row>
    <row r="2104" spans="1:9" x14ac:dyDescent="0.2">
      <c r="A2104" s="4">
        <v>42499</v>
      </c>
      <c r="B2104">
        <v>4736.3500979999999</v>
      </c>
      <c r="C2104">
        <v>4771.9399409999996</v>
      </c>
      <c r="D2104">
        <v>4735.0600590000004</v>
      </c>
      <c r="E2104">
        <v>4750.2099609999996</v>
      </c>
      <c r="F2104">
        <v>4750.2099609999996</v>
      </c>
      <c r="G2104">
        <v>1625100000</v>
      </c>
      <c r="H2104">
        <f t="shared" si="64"/>
        <v>2.9664970223188813E-3</v>
      </c>
      <c r="I2104">
        <f t="shared" si="65"/>
        <v>1.0029664970223189</v>
      </c>
    </row>
    <row r="2105" spans="1:9" x14ac:dyDescent="0.2">
      <c r="A2105" s="4">
        <v>42500</v>
      </c>
      <c r="B2105">
        <v>4768.9101559999999</v>
      </c>
      <c r="C2105">
        <v>4811.2998049999997</v>
      </c>
      <c r="D2105">
        <v>4758.2001950000003</v>
      </c>
      <c r="E2105">
        <v>4809.8798829999996</v>
      </c>
      <c r="F2105">
        <v>4809.8798829999996</v>
      </c>
      <c r="G2105">
        <v>1760120000</v>
      </c>
      <c r="H2105">
        <f t="shared" si="64"/>
        <v>1.2561533593230534E-2</v>
      </c>
      <c r="I2105">
        <f t="shared" si="65"/>
        <v>1.0125615335932305</v>
      </c>
    </row>
    <row r="2106" spans="1:9" x14ac:dyDescent="0.2">
      <c r="A2106" s="4">
        <v>42501</v>
      </c>
      <c r="B2106">
        <v>4799.2998049999997</v>
      </c>
      <c r="C2106">
        <v>4812.1899409999996</v>
      </c>
      <c r="D2106">
        <v>4760.3598629999997</v>
      </c>
      <c r="E2106">
        <v>4760.6899409999996</v>
      </c>
      <c r="F2106">
        <v>4760.6899409999996</v>
      </c>
      <c r="G2106">
        <v>1859110000</v>
      </c>
      <c r="H2106">
        <f t="shared" si="64"/>
        <v>-1.0226854556983134E-2</v>
      </c>
      <c r="I2106">
        <f t="shared" si="65"/>
        <v>0.98977314544301687</v>
      </c>
    </row>
    <row r="2107" spans="1:9" x14ac:dyDescent="0.2">
      <c r="A2107" s="4">
        <v>42502</v>
      </c>
      <c r="B2107">
        <v>4778.1899409999996</v>
      </c>
      <c r="C2107">
        <v>4779.4599609999996</v>
      </c>
      <c r="D2107">
        <v>4710.169922</v>
      </c>
      <c r="E2107">
        <v>4737.330078</v>
      </c>
      <c r="F2107">
        <v>4737.330078</v>
      </c>
      <c r="G2107">
        <v>1930450000</v>
      </c>
      <c r="H2107">
        <f t="shared" si="64"/>
        <v>-4.9068230213482611E-3</v>
      </c>
      <c r="I2107">
        <f t="shared" si="65"/>
        <v>0.99509317697865174</v>
      </c>
    </row>
    <row r="2108" spans="1:9" x14ac:dyDescent="0.2">
      <c r="A2108" s="4">
        <v>42503</v>
      </c>
      <c r="B2108">
        <v>4731.0698240000002</v>
      </c>
      <c r="C2108">
        <v>4759.2900390000004</v>
      </c>
      <c r="D2108">
        <v>4708.2597660000001</v>
      </c>
      <c r="E2108">
        <v>4717.6801759999998</v>
      </c>
      <c r="F2108">
        <v>4717.6801759999998</v>
      </c>
      <c r="G2108">
        <v>1698030000</v>
      </c>
      <c r="H2108">
        <f t="shared" si="64"/>
        <v>-4.1478853439521624E-3</v>
      </c>
      <c r="I2108">
        <f t="shared" si="65"/>
        <v>0.99585211465604784</v>
      </c>
    </row>
    <row r="2109" spans="1:9" x14ac:dyDescent="0.2">
      <c r="A2109" s="4">
        <v>42506</v>
      </c>
      <c r="B2109">
        <v>4728.8598629999997</v>
      </c>
      <c r="C2109">
        <v>4791.25</v>
      </c>
      <c r="D2109">
        <v>4724.7299800000001</v>
      </c>
      <c r="E2109">
        <v>4775.4599609999996</v>
      </c>
      <c r="F2109">
        <v>4775.4599609999996</v>
      </c>
      <c r="G2109">
        <v>1741510000</v>
      </c>
      <c r="H2109">
        <f t="shared" si="64"/>
        <v>1.2247499373513993E-2</v>
      </c>
      <c r="I2109">
        <f t="shared" si="65"/>
        <v>1.012247499373514</v>
      </c>
    </row>
    <row r="2110" spans="1:9" x14ac:dyDescent="0.2">
      <c r="A2110" s="4">
        <v>42507</v>
      </c>
      <c r="B2110">
        <v>4768.8500979999999</v>
      </c>
      <c r="C2110">
        <v>4776.1499020000001</v>
      </c>
      <c r="D2110">
        <v>4703.3901370000003</v>
      </c>
      <c r="E2110">
        <v>4715.7299800000001</v>
      </c>
      <c r="F2110">
        <v>4715.7299800000001</v>
      </c>
      <c r="G2110">
        <v>1925230000</v>
      </c>
      <c r="H2110">
        <f t="shared" si="64"/>
        <v>-1.2507691717195679E-2</v>
      </c>
      <c r="I2110">
        <f t="shared" si="65"/>
        <v>0.98749230828280432</v>
      </c>
    </row>
    <row r="2111" spans="1:9" x14ac:dyDescent="0.2">
      <c r="A2111" s="4">
        <v>42508</v>
      </c>
      <c r="B2111">
        <v>4705.7797849999997</v>
      </c>
      <c r="C2111">
        <v>4762.2797849999997</v>
      </c>
      <c r="D2111">
        <v>4704.4902339999999</v>
      </c>
      <c r="E2111">
        <v>4739.1201170000004</v>
      </c>
      <c r="F2111">
        <v>4739.1201170000004</v>
      </c>
      <c r="G2111">
        <v>1934100000</v>
      </c>
      <c r="H2111">
        <f t="shared" si="64"/>
        <v>4.9600246619718735E-3</v>
      </c>
      <c r="I2111">
        <f t="shared" si="65"/>
        <v>1.0049600246619719</v>
      </c>
    </row>
    <row r="2112" spans="1:9" x14ac:dyDescent="0.2">
      <c r="A2112" s="4">
        <v>42509</v>
      </c>
      <c r="B2112">
        <v>4717.3598629999997</v>
      </c>
      <c r="C2112">
        <v>4735.2700199999999</v>
      </c>
      <c r="D2112">
        <v>4678.3798829999996</v>
      </c>
      <c r="E2112">
        <v>4712.5297849999997</v>
      </c>
      <c r="F2112">
        <v>4712.5297849999997</v>
      </c>
      <c r="G2112">
        <v>1805890000</v>
      </c>
      <c r="H2112">
        <f t="shared" si="64"/>
        <v>-5.6108162155706909E-3</v>
      </c>
      <c r="I2112">
        <f t="shared" si="65"/>
        <v>0.99438918378442931</v>
      </c>
    </row>
    <row r="2113" spans="1:9" x14ac:dyDescent="0.2">
      <c r="A2113" s="4">
        <v>42510</v>
      </c>
      <c r="B2113">
        <v>4729.4399409999996</v>
      </c>
      <c r="C2113">
        <v>4781.7001950000003</v>
      </c>
      <c r="D2113">
        <v>4729</v>
      </c>
      <c r="E2113">
        <v>4769.5600590000004</v>
      </c>
      <c r="F2113">
        <v>4769.5600590000004</v>
      </c>
      <c r="G2113">
        <v>1970520000</v>
      </c>
      <c r="H2113">
        <f t="shared" si="64"/>
        <v>1.2101838418407063E-2</v>
      </c>
      <c r="I2113">
        <f t="shared" si="65"/>
        <v>1.0121018384184071</v>
      </c>
    </row>
    <row r="2114" spans="1:9" x14ac:dyDescent="0.2">
      <c r="A2114" s="4">
        <v>42513</v>
      </c>
      <c r="B2114">
        <v>4771.5698240000002</v>
      </c>
      <c r="C2114">
        <v>4792.6401370000003</v>
      </c>
      <c r="D2114">
        <v>4763.9101559999999</v>
      </c>
      <c r="E2114">
        <v>4765.7797849999997</v>
      </c>
      <c r="F2114">
        <v>4765.7797849999997</v>
      </c>
      <c r="G2114">
        <v>1865110000</v>
      </c>
      <c r="H2114">
        <f t="shared" si="64"/>
        <v>-7.9258337314935812E-4</v>
      </c>
      <c r="I2114">
        <f t="shared" si="65"/>
        <v>0.99920741662685064</v>
      </c>
    </row>
    <row r="2115" spans="1:9" x14ac:dyDescent="0.2">
      <c r="A2115" s="4">
        <v>42514</v>
      </c>
      <c r="B2115">
        <v>4792.8500979999999</v>
      </c>
      <c r="C2115">
        <v>4865.9902339999999</v>
      </c>
      <c r="D2115">
        <v>4792.6298829999996</v>
      </c>
      <c r="E2115">
        <v>4861.0600590000004</v>
      </c>
      <c r="F2115">
        <v>4861.0600590000004</v>
      </c>
      <c r="G2115">
        <v>1942280000</v>
      </c>
      <c r="H2115">
        <f t="shared" si="64"/>
        <v>1.9992588474165185E-2</v>
      </c>
      <c r="I2115">
        <f t="shared" si="65"/>
        <v>1.0199925884741652</v>
      </c>
    </row>
    <row r="2116" spans="1:9" x14ac:dyDescent="0.2">
      <c r="A2116" s="4">
        <v>42515</v>
      </c>
      <c r="B2116">
        <v>4877.1801759999998</v>
      </c>
      <c r="C2116">
        <v>4905.4501950000003</v>
      </c>
      <c r="D2116">
        <v>4872.419922</v>
      </c>
      <c r="E2116">
        <v>4894.8901370000003</v>
      </c>
      <c r="F2116">
        <v>4894.8901370000003</v>
      </c>
      <c r="G2116">
        <v>1784420000</v>
      </c>
      <c r="H2116">
        <f t="shared" ref="H2116:H2179" si="66">+F2116/F2115-1</f>
        <v>6.9594034201172494E-3</v>
      </c>
      <c r="I2116">
        <f t="shared" ref="I2116:I2179" si="67">1+H2116</f>
        <v>1.0069594034201172</v>
      </c>
    </row>
    <row r="2117" spans="1:9" x14ac:dyDescent="0.2">
      <c r="A2117" s="4">
        <v>42516</v>
      </c>
      <c r="B2117">
        <v>4897.7797849999997</v>
      </c>
      <c r="C2117">
        <v>4909.3798829999996</v>
      </c>
      <c r="D2117">
        <v>4887.2700199999999</v>
      </c>
      <c r="E2117">
        <v>4901.7700199999999</v>
      </c>
      <c r="F2117">
        <v>4901.7700199999999</v>
      </c>
      <c r="G2117">
        <v>1606250000</v>
      </c>
      <c r="H2117">
        <f t="shared" si="66"/>
        <v>1.4055234760010915E-3</v>
      </c>
      <c r="I2117">
        <f t="shared" si="67"/>
        <v>1.0014055234760011</v>
      </c>
    </row>
    <row r="2118" spans="1:9" x14ac:dyDescent="0.2">
      <c r="A2118" s="4">
        <v>42517</v>
      </c>
      <c r="B2118">
        <v>4904.0498049999997</v>
      </c>
      <c r="C2118">
        <v>4933.5</v>
      </c>
      <c r="D2118">
        <v>4902.5</v>
      </c>
      <c r="E2118">
        <v>4933.5</v>
      </c>
      <c r="F2118">
        <v>4933.5</v>
      </c>
      <c r="G2118">
        <v>1505020000</v>
      </c>
      <c r="H2118">
        <f t="shared" si="66"/>
        <v>6.4731678292813122E-3</v>
      </c>
      <c r="I2118">
        <f t="shared" si="67"/>
        <v>1.0064731678292813</v>
      </c>
    </row>
    <row r="2119" spans="1:9" x14ac:dyDescent="0.2">
      <c r="A2119" s="4">
        <v>42521</v>
      </c>
      <c r="B2119">
        <v>4938.4799800000001</v>
      </c>
      <c r="C2119">
        <v>4951.4501950000003</v>
      </c>
      <c r="D2119">
        <v>4923.0297849999997</v>
      </c>
      <c r="E2119">
        <v>4948.0498049999997</v>
      </c>
      <c r="F2119">
        <v>4948.0498049999997</v>
      </c>
      <c r="G2119">
        <v>2285350000</v>
      </c>
      <c r="H2119">
        <f t="shared" si="66"/>
        <v>2.9491851626632926E-3</v>
      </c>
      <c r="I2119">
        <f t="shared" si="67"/>
        <v>1.0029491851626633</v>
      </c>
    </row>
    <row r="2120" spans="1:9" x14ac:dyDescent="0.2">
      <c r="A2120" s="4">
        <v>42522</v>
      </c>
      <c r="B2120">
        <v>4928.9702150000003</v>
      </c>
      <c r="C2120">
        <v>4958.9799800000001</v>
      </c>
      <c r="D2120">
        <v>4923.2001950000003</v>
      </c>
      <c r="E2120">
        <v>4952.25</v>
      </c>
      <c r="F2120">
        <v>4952.25</v>
      </c>
      <c r="G2120">
        <v>1797090000</v>
      </c>
      <c r="H2120">
        <f t="shared" si="66"/>
        <v>8.4885867473616372E-4</v>
      </c>
      <c r="I2120">
        <f t="shared" si="67"/>
        <v>1.0008488586747362</v>
      </c>
    </row>
    <row r="2121" spans="1:9" x14ac:dyDescent="0.2">
      <c r="A2121" s="4">
        <v>42523</v>
      </c>
      <c r="B2121">
        <v>4941.25</v>
      </c>
      <c r="C2121">
        <v>4971.3598629999997</v>
      </c>
      <c r="D2121">
        <v>4924.2299800000001</v>
      </c>
      <c r="E2121">
        <v>4971.3598629999997</v>
      </c>
      <c r="F2121">
        <v>4971.3598629999997</v>
      </c>
      <c r="G2121">
        <v>1729050000</v>
      </c>
      <c r="H2121">
        <f t="shared" si="66"/>
        <v>3.8588243727597504E-3</v>
      </c>
      <c r="I2121">
        <f t="shared" si="67"/>
        <v>1.0038588243727598</v>
      </c>
    </row>
    <row r="2122" spans="1:9" x14ac:dyDescent="0.2">
      <c r="A2122" s="4">
        <v>42524</v>
      </c>
      <c r="B2122">
        <v>4958.1000979999999</v>
      </c>
      <c r="C2122">
        <v>4958.6499020000001</v>
      </c>
      <c r="D2122">
        <v>4909.2099609999996</v>
      </c>
      <c r="E2122">
        <v>4942.5200199999999</v>
      </c>
      <c r="F2122">
        <v>4942.5200199999999</v>
      </c>
      <c r="G2122">
        <v>1697840000</v>
      </c>
      <c r="H2122">
        <f t="shared" si="66"/>
        <v>-5.8011980212183678E-3</v>
      </c>
      <c r="I2122">
        <f t="shared" si="67"/>
        <v>0.99419880197878163</v>
      </c>
    </row>
    <row r="2123" spans="1:9" x14ac:dyDescent="0.2">
      <c r="A2123" s="4">
        <v>42527</v>
      </c>
      <c r="B2123">
        <v>4950.4599609999996</v>
      </c>
      <c r="C2123">
        <v>4980.1401370000003</v>
      </c>
      <c r="D2123">
        <v>4944.8701170000004</v>
      </c>
      <c r="E2123">
        <v>4968.7099609999996</v>
      </c>
      <c r="F2123">
        <v>4968.7099609999996</v>
      </c>
      <c r="G2123">
        <v>1663840000</v>
      </c>
      <c r="H2123">
        <f t="shared" si="66"/>
        <v>5.2989043835982574E-3</v>
      </c>
      <c r="I2123">
        <f t="shared" si="67"/>
        <v>1.0052989043835983</v>
      </c>
    </row>
    <row r="2124" spans="1:9" x14ac:dyDescent="0.2">
      <c r="A2124" s="4">
        <v>42528</v>
      </c>
      <c r="B2124">
        <v>4972.1298829999996</v>
      </c>
      <c r="C2124">
        <v>4979.3798829999996</v>
      </c>
      <c r="D2124">
        <v>4960.2797849999997</v>
      </c>
      <c r="E2124">
        <v>4961.75</v>
      </c>
      <c r="F2124">
        <v>4961.75</v>
      </c>
      <c r="G2124">
        <v>1747760000</v>
      </c>
      <c r="H2124">
        <f t="shared" si="66"/>
        <v>-1.4007581554627002E-3</v>
      </c>
      <c r="I2124">
        <f t="shared" si="67"/>
        <v>0.9985992418445373</v>
      </c>
    </row>
    <row r="2125" spans="1:9" x14ac:dyDescent="0.2">
      <c r="A2125" s="4">
        <v>42529</v>
      </c>
      <c r="B2125">
        <v>4970.0097660000001</v>
      </c>
      <c r="C2125">
        <v>4979.6601559999999</v>
      </c>
      <c r="D2125">
        <v>4956.7900390000004</v>
      </c>
      <c r="E2125">
        <v>4974.6401370000003</v>
      </c>
      <c r="F2125">
        <v>4974.6401370000003</v>
      </c>
      <c r="G2125">
        <v>1692640000</v>
      </c>
      <c r="H2125">
        <f t="shared" si="66"/>
        <v>2.5979013452914756E-3</v>
      </c>
      <c r="I2125">
        <f t="shared" si="67"/>
        <v>1.0025979013452915</v>
      </c>
    </row>
    <row r="2126" spans="1:9" x14ac:dyDescent="0.2">
      <c r="A2126" s="4">
        <v>42530</v>
      </c>
      <c r="B2126">
        <v>4954.1499020000001</v>
      </c>
      <c r="C2126">
        <v>4965.4902339999999</v>
      </c>
      <c r="D2126">
        <v>4940.5498049999997</v>
      </c>
      <c r="E2126">
        <v>4958.6201170000004</v>
      </c>
      <c r="F2126">
        <v>4958.6201170000004</v>
      </c>
      <c r="G2126">
        <v>1632340000</v>
      </c>
      <c r="H2126">
        <f t="shared" si="66"/>
        <v>-3.220337463377021E-3</v>
      </c>
      <c r="I2126">
        <f t="shared" si="67"/>
        <v>0.99677966253662298</v>
      </c>
    </row>
    <row r="2127" spans="1:9" x14ac:dyDescent="0.2">
      <c r="A2127" s="4">
        <v>42531</v>
      </c>
      <c r="B2127">
        <v>4915.1499020000001</v>
      </c>
      <c r="C2127">
        <v>4917.919922</v>
      </c>
      <c r="D2127">
        <v>4880.6098629999997</v>
      </c>
      <c r="E2127">
        <v>4894.5498049999997</v>
      </c>
      <c r="F2127">
        <v>4894.5498049999997</v>
      </c>
      <c r="G2127">
        <v>1822200000</v>
      </c>
      <c r="H2127">
        <f t="shared" si="66"/>
        <v>-1.2920996262719142E-2</v>
      </c>
      <c r="I2127">
        <f t="shared" si="67"/>
        <v>0.98707900373728086</v>
      </c>
    </row>
    <row r="2128" spans="1:9" x14ac:dyDescent="0.2">
      <c r="A2128" s="4">
        <v>42534</v>
      </c>
      <c r="B2128">
        <v>4868.5097660000001</v>
      </c>
      <c r="C2128">
        <v>4894.8500979999999</v>
      </c>
      <c r="D2128">
        <v>4844.9399409999996</v>
      </c>
      <c r="E2128">
        <v>4848.4399409999996</v>
      </c>
      <c r="F2128">
        <v>4848.4399409999996</v>
      </c>
      <c r="G2128">
        <v>1888300000</v>
      </c>
      <c r="H2128">
        <f t="shared" si="66"/>
        <v>-9.4206547766449988E-3</v>
      </c>
      <c r="I2128">
        <f t="shared" si="67"/>
        <v>0.990579345223355</v>
      </c>
    </row>
    <row r="2129" spans="1:9" x14ac:dyDescent="0.2">
      <c r="A2129" s="4">
        <v>42535</v>
      </c>
      <c r="B2129">
        <v>4836.669922</v>
      </c>
      <c r="C2129">
        <v>4863.0097660000001</v>
      </c>
      <c r="D2129">
        <v>4811.9301759999998</v>
      </c>
      <c r="E2129">
        <v>4843.5498049999997</v>
      </c>
      <c r="F2129">
        <v>4843.5498049999997</v>
      </c>
      <c r="G2129">
        <v>1919710000</v>
      </c>
      <c r="H2129">
        <f t="shared" si="66"/>
        <v>-1.0085998918224481E-3</v>
      </c>
      <c r="I2129">
        <f t="shared" si="67"/>
        <v>0.99899140010817755</v>
      </c>
    </row>
    <row r="2130" spans="1:9" x14ac:dyDescent="0.2">
      <c r="A2130" s="4">
        <v>42536</v>
      </c>
      <c r="B2130">
        <v>4855.080078</v>
      </c>
      <c r="C2130">
        <v>4868.1601559999999</v>
      </c>
      <c r="D2130">
        <v>4830.330078</v>
      </c>
      <c r="E2130">
        <v>4834.9301759999998</v>
      </c>
      <c r="F2130">
        <v>4834.9301759999998</v>
      </c>
      <c r="G2130">
        <v>1802200000</v>
      </c>
      <c r="H2130">
        <f t="shared" si="66"/>
        <v>-1.779609861986331E-3</v>
      </c>
      <c r="I2130">
        <f t="shared" si="67"/>
        <v>0.99822039013801367</v>
      </c>
    </row>
    <row r="2131" spans="1:9" x14ac:dyDescent="0.2">
      <c r="A2131" s="4">
        <v>42537</v>
      </c>
      <c r="B2131">
        <v>4809.6899409999996</v>
      </c>
      <c r="C2131">
        <v>4847.8598629999997</v>
      </c>
      <c r="D2131">
        <v>4778.7797849999997</v>
      </c>
      <c r="E2131">
        <v>4844.919922</v>
      </c>
      <c r="F2131">
        <v>4844.919922</v>
      </c>
      <c r="G2131">
        <v>1851770000</v>
      </c>
      <c r="H2131">
        <f t="shared" si="66"/>
        <v>2.0661613790387001E-3</v>
      </c>
      <c r="I2131">
        <f t="shared" si="67"/>
        <v>1.0020661613790387</v>
      </c>
    </row>
    <row r="2132" spans="1:9" x14ac:dyDescent="0.2">
      <c r="A2132" s="4">
        <v>42538</v>
      </c>
      <c r="B2132">
        <v>4835.0200199999999</v>
      </c>
      <c r="C2132">
        <v>4835.0200199999999</v>
      </c>
      <c r="D2132">
        <v>4792.3398440000001</v>
      </c>
      <c r="E2132">
        <v>4800.3398440000001</v>
      </c>
      <c r="F2132">
        <v>4800.3398440000001</v>
      </c>
      <c r="G2132">
        <v>2638220000</v>
      </c>
      <c r="H2132">
        <f t="shared" si="66"/>
        <v>-9.2014065697080261E-3</v>
      </c>
      <c r="I2132">
        <f t="shared" si="67"/>
        <v>0.99079859343029197</v>
      </c>
    </row>
    <row r="2133" spans="1:9" x14ac:dyDescent="0.2">
      <c r="A2133" s="4">
        <v>42541</v>
      </c>
      <c r="B2133">
        <v>4856.6899409999996</v>
      </c>
      <c r="C2133">
        <v>4882.1499020000001</v>
      </c>
      <c r="D2133">
        <v>4834.5097660000001</v>
      </c>
      <c r="E2133">
        <v>4837.2099609999996</v>
      </c>
      <c r="F2133">
        <v>4837.2099609999996</v>
      </c>
      <c r="G2133">
        <v>1779560000</v>
      </c>
      <c r="H2133">
        <f t="shared" si="66"/>
        <v>7.6807305728747721E-3</v>
      </c>
      <c r="I2133">
        <f t="shared" si="67"/>
        <v>1.0076807305728748</v>
      </c>
    </row>
    <row r="2134" spans="1:9" x14ac:dyDescent="0.2">
      <c r="A2134" s="4">
        <v>42542</v>
      </c>
      <c r="B2134">
        <v>4845.080078</v>
      </c>
      <c r="C2134">
        <v>4852.1899409999996</v>
      </c>
      <c r="D2134">
        <v>4826.5898440000001</v>
      </c>
      <c r="E2134">
        <v>4843.7597660000001</v>
      </c>
      <c r="F2134">
        <v>4843.7597660000001</v>
      </c>
      <c r="G2134">
        <v>1698080000</v>
      </c>
      <c r="H2134">
        <f t="shared" si="66"/>
        <v>1.3540460415835121E-3</v>
      </c>
      <c r="I2134">
        <f t="shared" si="67"/>
        <v>1.0013540460415835</v>
      </c>
    </row>
    <row r="2135" spans="1:9" x14ac:dyDescent="0.2">
      <c r="A2135" s="4">
        <v>42543</v>
      </c>
      <c r="B2135">
        <v>4846.6801759999998</v>
      </c>
      <c r="C2135">
        <v>4875.9301759999998</v>
      </c>
      <c r="D2135">
        <v>4830</v>
      </c>
      <c r="E2135">
        <v>4833.3198240000002</v>
      </c>
      <c r="F2135">
        <v>4833.3198240000002</v>
      </c>
      <c r="G2135">
        <v>1682220000</v>
      </c>
      <c r="H2135">
        <f t="shared" si="66"/>
        <v>-2.1553385189087004E-3</v>
      </c>
      <c r="I2135">
        <f t="shared" si="67"/>
        <v>0.9978446614810913</v>
      </c>
    </row>
    <row r="2136" spans="1:9" x14ac:dyDescent="0.2">
      <c r="A2136" s="4">
        <v>42544</v>
      </c>
      <c r="B2136">
        <v>4872.1899409999996</v>
      </c>
      <c r="C2136">
        <v>4910.0400390000004</v>
      </c>
      <c r="D2136">
        <v>4859.3999020000001</v>
      </c>
      <c r="E2136">
        <v>4910.0400390000004</v>
      </c>
      <c r="F2136">
        <v>4910.0400390000004</v>
      </c>
      <c r="G2136">
        <v>1738570000</v>
      </c>
      <c r="H2136">
        <f t="shared" si="66"/>
        <v>1.5873192297154448E-2</v>
      </c>
      <c r="I2136">
        <f t="shared" si="67"/>
        <v>1.0158731922971544</v>
      </c>
    </row>
    <row r="2137" spans="1:9" x14ac:dyDescent="0.2">
      <c r="A2137" s="4">
        <v>42545</v>
      </c>
      <c r="B2137">
        <v>4715.7900390000004</v>
      </c>
      <c r="C2137">
        <v>4798.2202150000003</v>
      </c>
      <c r="D2137">
        <v>4698.419922</v>
      </c>
      <c r="E2137">
        <v>4707.9799800000001</v>
      </c>
      <c r="F2137">
        <v>4707.9799800000001</v>
      </c>
      <c r="G2137">
        <v>4411040000</v>
      </c>
      <c r="H2137">
        <f t="shared" si="66"/>
        <v>-4.115242592627677E-2</v>
      </c>
      <c r="I2137">
        <f t="shared" si="67"/>
        <v>0.95884757407372323</v>
      </c>
    </row>
    <row r="2138" spans="1:9" x14ac:dyDescent="0.2">
      <c r="A2138" s="4">
        <v>42548</v>
      </c>
      <c r="B2138">
        <v>4664.4301759999998</v>
      </c>
      <c r="C2138">
        <v>4665.0400390000004</v>
      </c>
      <c r="D2138">
        <v>4574.25</v>
      </c>
      <c r="E2138">
        <v>4594.4399409999996</v>
      </c>
      <c r="F2138">
        <v>4594.4399409999996</v>
      </c>
      <c r="G2138">
        <v>2659650000</v>
      </c>
      <c r="H2138">
        <f t="shared" si="66"/>
        <v>-2.4116508456350827E-2</v>
      </c>
      <c r="I2138">
        <f t="shared" si="67"/>
        <v>0.97588349154364917</v>
      </c>
    </row>
    <row r="2139" spans="1:9" x14ac:dyDescent="0.2">
      <c r="A2139" s="4">
        <v>42549</v>
      </c>
      <c r="B2139">
        <v>4643.9301759999998</v>
      </c>
      <c r="C2139">
        <v>4692.9799800000001</v>
      </c>
      <c r="D2139">
        <v>4643.9301759999998</v>
      </c>
      <c r="E2139">
        <v>4691.8701170000004</v>
      </c>
      <c r="F2139">
        <v>4691.8701170000004</v>
      </c>
      <c r="G2139">
        <v>2074090000</v>
      </c>
      <c r="H2139">
        <f t="shared" si="66"/>
        <v>2.1206105042434142E-2</v>
      </c>
      <c r="I2139">
        <f t="shared" si="67"/>
        <v>1.0212061050424341</v>
      </c>
    </row>
    <row r="2140" spans="1:9" x14ac:dyDescent="0.2">
      <c r="A2140" s="4">
        <v>42550</v>
      </c>
      <c r="B2140">
        <v>4732.9301759999998</v>
      </c>
      <c r="C2140">
        <v>4787.5898440000001</v>
      </c>
      <c r="D2140">
        <v>4732.3398440000001</v>
      </c>
      <c r="E2140">
        <v>4779.25</v>
      </c>
      <c r="F2140">
        <v>4779.25</v>
      </c>
      <c r="G2140">
        <v>2116550000</v>
      </c>
      <c r="H2140">
        <f t="shared" si="66"/>
        <v>1.8623679006670946E-2</v>
      </c>
      <c r="I2140">
        <f t="shared" si="67"/>
        <v>1.0186236790066709</v>
      </c>
    </row>
    <row r="2141" spans="1:9" x14ac:dyDescent="0.2">
      <c r="A2141" s="4">
        <v>42551</v>
      </c>
      <c r="B2141">
        <v>4793.75</v>
      </c>
      <c r="C2141">
        <v>4843.1098629999997</v>
      </c>
      <c r="D2141">
        <v>4774.5200199999999</v>
      </c>
      <c r="E2141">
        <v>4842.669922</v>
      </c>
      <c r="F2141">
        <v>4842.669922</v>
      </c>
      <c r="G2141">
        <v>2171180000</v>
      </c>
      <c r="H2141">
        <f t="shared" si="66"/>
        <v>1.3269848197938972E-2</v>
      </c>
      <c r="I2141">
        <f t="shared" si="67"/>
        <v>1.013269848197939</v>
      </c>
    </row>
    <row r="2142" spans="1:9" x14ac:dyDescent="0.2">
      <c r="A2142" s="4">
        <v>42552</v>
      </c>
      <c r="B2142">
        <v>4837.1801759999998</v>
      </c>
      <c r="C2142">
        <v>4880.169922</v>
      </c>
      <c r="D2142">
        <v>4837.169922</v>
      </c>
      <c r="E2142">
        <v>4862.5698240000002</v>
      </c>
      <c r="F2142">
        <v>4862.5698240000002</v>
      </c>
      <c r="G2142">
        <v>1745130000</v>
      </c>
      <c r="H2142">
        <f t="shared" si="66"/>
        <v>4.1092831682778552E-3</v>
      </c>
      <c r="I2142">
        <f t="shared" si="67"/>
        <v>1.0041092831682779</v>
      </c>
    </row>
    <row r="2143" spans="1:9" x14ac:dyDescent="0.2">
      <c r="A2143" s="4">
        <v>42556</v>
      </c>
      <c r="B2143">
        <v>4837.0600590000004</v>
      </c>
      <c r="C2143">
        <v>4839.1298829999996</v>
      </c>
      <c r="D2143">
        <v>4797.2900390000004</v>
      </c>
      <c r="E2143">
        <v>4822.8999020000001</v>
      </c>
      <c r="F2143">
        <v>4822.8999020000001</v>
      </c>
      <c r="G2143">
        <v>1690340000</v>
      </c>
      <c r="H2143">
        <f t="shared" si="66"/>
        <v>-8.158221565107926E-3</v>
      </c>
      <c r="I2143">
        <f t="shared" si="67"/>
        <v>0.99184177843489207</v>
      </c>
    </row>
    <row r="2144" spans="1:9" x14ac:dyDescent="0.2">
      <c r="A2144" s="4">
        <v>42557</v>
      </c>
      <c r="B2144">
        <v>4799.3198240000002</v>
      </c>
      <c r="C2144">
        <v>4861.0498049999997</v>
      </c>
      <c r="D2144">
        <v>4786.0097660000001</v>
      </c>
      <c r="E2144">
        <v>4859.1601559999999</v>
      </c>
      <c r="F2144">
        <v>4859.1601559999999</v>
      </c>
      <c r="G2144">
        <v>1876090000</v>
      </c>
      <c r="H2144">
        <f t="shared" si="66"/>
        <v>7.5183509375682522E-3</v>
      </c>
      <c r="I2144">
        <f t="shared" si="67"/>
        <v>1.0075183509375683</v>
      </c>
    </row>
    <row r="2145" spans="1:9" x14ac:dyDescent="0.2">
      <c r="A2145" s="4">
        <v>42558</v>
      </c>
      <c r="B2145">
        <v>4867.4702150000003</v>
      </c>
      <c r="C2145">
        <v>4889.0097660000001</v>
      </c>
      <c r="D2145">
        <v>4853.6801759999998</v>
      </c>
      <c r="E2145">
        <v>4876.8100590000004</v>
      </c>
      <c r="F2145">
        <v>4876.8100590000004</v>
      </c>
      <c r="G2145">
        <v>1672770000</v>
      </c>
      <c r="H2145">
        <f t="shared" si="66"/>
        <v>3.6322949714275854E-3</v>
      </c>
      <c r="I2145">
        <f t="shared" si="67"/>
        <v>1.0036322949714276</v>
      </c>
    </row>
    <row r="2146" spans="1:9" x14ac:dyDescent="0.2">
      <c r="A2146" s="4">
        <v>42559</v>
      </c>
      <c r="B2146">
        <v>4906.6601559999999</v>
      </c>
      <c r="C2146">
        <v>4959</v>
      </c>
      <c r="D2146">
        <v>4901.2700199999999</v>
      </c>
      <c r="E2146">
        <v>4956.7597660000001</v>
      </c>
      <c r="F2146">
        <v>4956.7597660000001</v>
      </c>
      <c r="G2146">
        <v>1947260000</v>
      </c>
      <c r="H2146">
        <f t="shared" si="66"/>
        <v>1.6393852955674415E-2</v>
      </c>
      <c r="I2146">
        <f t="shared" si="67"/>
        <v>1.0163938529556744</v>
      </c>
    </row>
    <row r="2147" spans="1:9" x14ac:dyDescent="0.2">
      <c r="A2147" s="4">
        <v>42562</v>
      </c>
      <c r="B2147">
        <v>4976.5400390000004</v>
      </c>
      <c r="C2147">
        <v>5002.5</v>
      </c>
      <c r="D2147">
        <v>4976.5400390000004</v>
      </c>
      <c r="E2147">
        <v>4988.6401370000003</v>
      </c>
      <c r="F2147">
        <v>4988.6401370000003</v>
      </c>
      <c r="G2147">
        <v>1718450000</v>
      </c>
      <c r="H2147">
        <f t="shared" si="66"/>
        <v>6.4316958063366236E-3</v>
      </c>
      <c r="I2147">
        <f t="shared" si="67"/>
        <v>1.0064316958063366</v>
      </c>
    </row>
    <row r="2148" spans="1:9" x14ac:dyDescent="0.2">
      <c r="A2148" s="4">
        <v>42563</v>
      </c>
      <c r="B2148">
        <v>5017.9902339999999</v>
      </c>
      <c r="C2148">
        <v>5032.1000979999999</v>
      </c>
      <c r="D2148">
        <v>5009.6801759999998</v>
      </c>
      <c r="E2148">
        <v>5022.8198240000002</v>
      </c>
      <c r="F2148">
        <v>5022.8198240000002</v>
      </c>
      <c r="G2148">
        <v>1866280000</v>
      </c>
      <c r="H2148">
        <f t="shared" si="66"/>
        <v>6.8515038289682639E-3</v>
      </c>
      <c r="I2148">
        <f t="shared" si="67"/>
        <v>1.0068515038289683</v>
      </c>
    </row>
    <row r="2149" spans="1:9" x14ac:dyDescent="0.2">
      <c r="A2149" s="4">
        <v>42564</v>
      </c>
      <c r="B2149">
        <v>5036.3198240000002</v>
      </c>
      <c r="C2149">
        <v>5036.3798829999996</v>
      </c>
      <c r="D2149">
        <v>5002.8198240000002</v>
      </c>
      <c r="E2149">
        <v>5005.7299800000001</v>
      </c>
      <c r="F2149">
        <v>5005.7299800000001</v>
      </c>
      <c r="G2149">
        <v>1650820000</v>
      </c>
      <c r="H2149">
        <f t="shared" si="66"/>
        <v>-3.4024401827716932E-3</v>
      </c>
      <c r="I2149">
        <f t="shared" si="67"/>
        <v>0.99659755981722831</v>
      </c>
    </row>
    <row r="2150" spans="1:9" x14ac:dyDescent="0.2">
      <c r="A2150" s="4">
        <v>42565</v>
      </c>
      <c r="B2150">
        <v>5041.9501950000003</v>
      </c>
      <c r="C2150">
        <v>5045.1801759999998</v>
      </c>
      <c r="D2150">
        <v>5025.1499020000001</v>
      </c>
      <c r="E2150">
        <v>5034.0600590000004</v>
      </c>
      <c r="F2150">
        <v>5034.0600590000004</v>
      </c>
      <c r="G2150">
        <v>1641170000</v>
      </c>
      <c r="H2150">
        <f t="shared" si="66"/>
        <v>5.6595300012567407E-3</v>
      </c>
      <c r="I2150">
        <f t="shared" si="67"/>
        <v>1.0056595300012567</v>
      </c>
    </row>
    <row r="2151" spans="1:9" x14ac:dyDescent="0.2">
      <c r="A2151" s="4">
        <v>42566</v>
      </c>
      <c r="B2151">
        <v>5041.1899409999996</v>
      </c>
      <c r="C2151">
        <v>5044.8100590000004</v>
      </c>
      <c r="D2151">
        <v>5018.5200199999999</v>
      </c>
      <c r="E2151">
        <v>5029.5898440000001</v>
      </c>
      <c r="F2151">
        <v>5029.5898440000001</v>
      </c>
      <c r="G2151">
        <v>1610300000</v>
      </c>
      <c r="H2151">
        <f t="shared" si="66"/>
        <v>-8.879939745669585E-4</v>
      </c>
      <c r="I2151">
        <f t="shared" si="67"/>
        <v>0.99911200602543304</v>
      </c>
    </row>
    <row r="2152" spans="1:9" x14ac:dyDescent="0.2">
      <c r="A2152" s="4">
        <v>42569</v>
      </c>
      <c r="B2152">
        <v>5034.9902339999999</v>
      </c>
      <c r="C2152">
        <v>5063.5297849999997</v>
      </c>
      <c r="D2152">
        <v>5030.1298829999996</v>
      </c>
      <c r="E2152">
        <v>5055.7797849999997</v>
      </c>
      <c r="F2152">
        <v>5055.7797849999997</v>
      </c>
      <c r="G2152">
        <v>1585570000</v>
      </c>
      <c r="H2152">
        <f t="shared" si="66"/>
        <v>5.2071723166935424E-3</v>
      </c>
      <c r="I2152">
        <f t="shared" si="67"/>
        <v>1.0052071723166935</v>
      </c>
    </row>
    <row r="2153" spans="1:9" x14ac:dyDescent="0.2">
      <c r="A2153" s="4">
        <v>42570</v>
      </c>
      <c r="B2153">
        <v>5038.2202150000003</v>
      </c>
      <c r="C2153">
        <v>5052.2402339999999</v>
      </c>
      <c r="D2153">
        <v>5028.2402339999999</v>
      </c>
      <c r="E2153">
        <v>5036.3701170000004</v>
      </c>
      <c r="F2153">
        <v>5036.3701170000004</v>
      </c>
      <c r="G2153">
        <v>1694740000</v>
      </c>
      <c r="H2153">
        <f t="shared" si="66"/>
        <v>-3.8391047129041622E-3</v>
      </c>
      <c r="I2153">
        <f t="shared" si="67"/>
        <v>0.99616089528709584</v>
      </c>
    </row>
    <row r="2154" spans="1:9" x14ac:dyDescent="0.2">
      <c r="A2154" s="4">
        <v>42571</v>
      </c>
      <c r="B2154">
        <v>5061.6000979999999</v>
      </c>
      <c r="C2154">
        <v>5098.25</v>
      </c>
      <c r="D2154">
        <v>5053.919922</v>
      </c>
      <c r="E2154">
        <v>5089.9301759999998</v>
      </c>
      <c r="F2154">
        <v>5089.9301759999998</v>
      </c>
      <c r="G2154">
        <v>1877330000</v>
      </c>
      <c r="H2154">
        <f t="shared" si="66"/>
        <v>1.0634655070168586E-2</v>
      </c>
      <c r="I2154">
        <f t="shared" si="67"/>
        <v>1.0106346550701686</v>
      </c>
    </row>
    <row r="2155" spans="1:9" x14ac:dyDescent="0.2">
      <c r="A2155" s="4">
        <v>42572</v>
      </c>
      <c r="B2155">
        <v>5093.9702150000003</v>
      </c>
      <c r="C2155">
        <v>5102.7797849999997</v>
      </c>
      <c r="D2155">
        <v>5061.1098629999997</v>
      </c>
      <c r="E2155">
        <v>5073.8999020000001</v>
      </c>
      <c r="F2155">
        <v>5073.8999020000001</v>
      </c>
      <c r="G2155">
        <v>1880310000</v>
      </c>
      <c r="H2155">
        <f t="shared" si="66"/>
        <v>-3.1494094114661308E-3</v>
      </c>
      <c r="I2155">
        <f t="shared" si="67"/>
        <v>0.99685059058853387</v>
      </c>
    </row>
    <row r="2156" spans="1:9" x14ac:dyDescent="0.2">
      <c r="A2156" s="4">
        <v>42573</v>
      </c>
      <c r="B2156">
        <v>5078.1201170000004</v>
      </c>
      <c r="C2156">
        <v>5103.5200199999999</v>
      </c>
      <c r="D2156">
        <v>5064.1098629999997</v>
      </c>
      <c r="E2156">
        <v>5100.1601559999999</v>
      </c>
      <c r="F2156">
        <v>5100.1601559999999</v>
      </c>
      <c r="G2156">
        <v>1639000000</v>
      </c>
      <c r="H2156">
        <f t="shared" si="66"/>
        <v>5.1755561810844508E-3</v>
      </c>
      <c r="I2156">
        <f t="shared" si="67"/>
        <v>1.0051755561810845</v>
      </c>
    </row>
    <row r="2157" spans="1:9" x14ac:dyDescent="0.2">
      <c r="A2157" s="4">
        <v>42576</v>
      </c>
      <c r="B2157">
        <v>5096.9902339999999</v>
      </c>
      <c r="C2157">
        <v>5100.7202150000003</v>
      </c>
      <c r="D2157">
        <v>5082.6601559999999</v>
      </c>
      <c r="E2157">
        <v>5097.6298829999996</v>
      </c>
      <c r="F2157">
        <v>5097.6298829999996</v>
      </c>
      <c r="G2157">
        <v>1770620000</v>
      </c>
      <c r="H2157">
        <f t="shared" si="66"/>
        <v>-4.9611638117352808E-4</v>
      </c>
      <c r="I2157">
        <f t="shared" si="67"/>
        <v>0.99950388361882647</v>
      </c>
    </row>
    <row r="2158" spans="1:9" x14ac:dyDescent="0.2">
      <c r="A2158" s="4">
        <v>42577</v>
      </c>
      <c r="B2158">
        <v>5095.6098629999997</v>
      </c>
      <c r="C2158">
        <v>5122.2998049999997</v>
      </c>
      <c r="D2158">
        <v>5084.1801759999998</v>
      </c>
      <c r="E2158">
        <v>5110.0498049999997</v>
      </c>
      <c r="F2158">
        <v>5110.0498049999997</v>
      </c>
      <c r="G2158">
        <v>2038060000</v>
      </c>
      <c r="H2158">
        <f t="shared" si="66"/>
        <v>2.4364110939907313E-3</v>
      </c>
      <c r="I2158">
        <f t="shared" si="67"/>
        <v>1.0024364110939907</v>
      </c>
    </row>
    <row r="2159" spans="1:9" x14ac:dyDescent="0.2">
      <c r="A2159" s="4">
        <v>42578</v>
      </c>
      <c r="B2159">
        <v>5143.8398440000001</v>
      </c>
      <c r="C2159">
        <v>5151.0600590000004</v>
      </c>
      <c r="D2159">
        <v>5120.6601559999999</v>
      </c>
      <c r="E2159">
        <v>5139.8100590000004</v>
      </c>
      <c r="F2159">
        <v>5139.8100590000004</v>
      </c>
      <c r="G2159">
        <v>2122250000</v>
      </c>
      <c r="H2159">
        <f t="shared" si="66"/>
        <v>5.823867699074281E-3</v>
      </c>
      <c r="I2159">
        <f t="shared" si="67"/>
        <v>1.0058238676990743</v>
      </c>
    </row>
    <row r="2160" spans="1:9" x14ac:dyDescent="0.2">
      <c r="A2160" s="4">
        <v>42579</v>
      </c>
      <c r="B2160">
        <v>5144.8198240000002</v>
      </c>
      <c r="C2160">
        <v>5160.1601559999999</v>
      </c>
      <c r="D2160">
        <v>5130.75</v>
      </c>
      <c r="E2160">
        <v>5154.9799800000001</v>
      </c>
      <c r="F2160">
        <v>5154.9799800000001</v>
      </c>
      <c r="G2160">
        <v>1950910000</v>
      </c>
      <c r="H2160">
        <f t="shared" si="66"/>
        <v>2.9514555646734664E-3</v>
      </c>
      <c r="I2160">
        <f t="shared" si="67"/>
        <v>1.0029514555646735</v>
      </c>
    </row>
    <row r="2161" spans="1:9" x14ac:dyDescent="0.2">
      <c r="A2161" s="4">
        <v>42580</v>
      </c>
      <c r="B2161">
        <v>5162.1499020000001</v>
      </c>
      <c r="C2161">
        <v>5175.8100590000004</v>
      </c>
      <c r="D2161">
        <v>5140.0498049999997</v>
      </c>
      <c r="E2161">
        <v>5162.1298829999996</v>
      </c>
      <c r="F2161">
        <v>5162.1298829999996</v>
      </c>
      <c r="G2161">
        <v>2072640000</v>
      </c>
      <c r="H2161">
        <f t="shared" si="66"/>
        <v>1.3869894796370019E-3</v>
      </c>
      <c r="I2161">
        <f t="shared" si="67"/>
        <v>1.001386989479637</v>
      </c>
    </row>
    <row r="2162" spans="1:9" x14ac:dyDescent="0.2">
      <c r="A2162" s="4">
        <v>42583</v>
      </c>
      <c r="B2162">
        <v>5167.419922</v>
      </c>
      <c r="C2162">
        <v>5199.1298829999996</v>
      </c>
      <c r="D2162">
        <v>5158.9301759999998</v>
      </c>
      <c r="E2162">
        <v>5184.2001950000003</v>
      </c>
      <c r="F2162">
        <v>5184.2001950000003</v>
      </c>
      <c r="G2162">
        <v>1866590000</v>
      </c>
      <c r="H2162">
        <f t="shared" si="66"/>
        <v>4.2754274883092247E-3</v>
      </c>
      <c r="I2162">
        <f t="shared" si="67"/>
        <v>1.0042754274883092</v>
      </c>
    </row>
    <row r="2163" spans="1:9" x14ac:dyDescent="0.2">
      <c r="A2163" s="4">
        <v>42584</v>
      </c>
      <c r="B2163">
        <v>5177.5297849999997</v>
      </c>
      <c r="C2163">
        <v>5181.0200199999999</v>
      </c>
      <c r="D2163">
        <v>5109.7998049999997</v>
      </c>
      <c r="E2163">
        <v>5137.7299800000001</v>
      </c>
      <c r="F2163">
        <v>5137.7299800000001</v>
      </c>
      <c r="G2163">
        <v>2142010000</v>
      </c>
      <c r="H2163">
        <f t="shared" si="66"/>
        <v>-8.9638156807330116E-3</v>
      </c>
      <c r="I2163">
        <f t="shared" si="67"/>
        <v>0.99103618431926699</v>
      </c>
    </row>
    <row r="2164" spans="1:9" x14ac:dyDescent="0.2">
      <c r="A2164" s="4">
        <v>42585</v>
      </c>
      <c r="B2164">
        <v>5133.2402339999999</v>
      </c>
      <c r="C2164">
        <v>5159.7402339999999</v>
      </c>
      <c r="D2164">
        <v>5128.4399409999996</v>
      </c>
      <c r="E2164">
        <v>5159.7402339999999</v>
      </c>
      <c r="F2164">
        <v>5159.7402339999999</v>
      </c>
      <c r="G2164">
        <v>1909470000</v>
      </c>
      <c r="H2164">
        <f t="shared" si="66"/>
        <v>4.2840425802213034E-3</v>
      </c>
      <c r="I2164">
        <f t="shared" si="67"/>
        <v>1.0042840425802213</v>
      </c>
    </row>
    <row r="2165" spans="1:9" x14ac:dyDescent="0.2">
      <c r="A2165" s="4">
        <v>42586</v>
      </c>
      <c r="B2165">
        <v>5158.0200199999999</v>
      </c>
      <c r="C2165">
        <v>5174</v>
      </c>
      <c r="D2165">
        <v>5145.3901370000003</v>
      </c>
      <c r="E2165">
        <v>5166.25</v>
      </c>
      <c r="F2165">
        <v>5166.25</v>
      </c>
      <c r="G2165">
        <v>1930000000</v>
      </c>
      <c r="H2165">
        <f t="shared" si="66"/>
        <v>1.2616460722389977E-3</v>
      </c>
      <c r="I2165">
        <f t="shared" si="67"/>
        <v>1.001261646072239</v>
      </c>
    </row>
    <row r="2166" spans="1:9" x14ac:dyDescent="0.2">
      <c r="A2166" s="4">
        <v>42587</v>
      </c>
      <c r="B2166">
        <v>5190.7099609999996</v>
      </c>
      <c r="C2166">
        <v>5227.2299800000001</v>
      </c>
      <c r="D2166">
        <v>5186.25</v>
      </c>
      <c r="E2166">
        <v>5221.1201170000004</v>
      </c>
      <c r="F2166">
        <v>5221.1201170000004</v>
      </c>
      <c r="G2166">
        <v>2017720000</v>
      </c>
      <c r="H2166">
        <f t="shared" si="66"/>
        <v>1.0620879167674957E-2</v>
      </c>
      <c r="I2166">
        <f t="shared" si="67"/>
        <v>1.010620879167675</v>
      </c>
    </row>
    <row r="2167" spans="1:9" x14ac:dyDescent="0.2">
      <c r="A2167" s="4">
        <v>42590</v>
      </c>
      <c r="B2167">
        <v>5223.5400390000004</v>
      </c>
      <c r="C2167">
        <v>5228.3999020000001</v>
      </c>
      <c r="D2167">
        <v>5202.1801759999998</v>
      </c>
      <c r="E2167">
        <v>5213.1401370000003</v>
      </c>
      <c r="F2167">
        <v>5213.1401370000003</v>
      </c>
      <c r="G2167">
        <v>1624450000</v>
      </c>
      <c r="H2167">
        <f t="shared" si="66"/>
        <v>-1.5284038331194738E-3</v>
      </c>
      <c r="I2167">
        <f t="shared" si="67"/>
        <v>0.99847159616688053</v>
      </c>
    </row>
    <row r="2168" spans="1:9" x14ac:dyDescent="0.2">
      <c r="A2168" s="4">
        <v>42591</v>
      </c>
      <c r="B2168">
        <v>5216.2099609999996</v>
      </c>
      <c r="C2168">
        <v>5238.5400390000004</v>
      </c>
      <c r="D2168">
        <v>5214.9501950000003</v>
      </c>
      <c r="E2168">
        <v>5225.4799800000001</v>
      </c>
      <c r="F2168">
        <v>5225.4799800000001</v>
      </c>
      <c r="G2168">
        <v>1664320000</v>
      </c>
      <c r="H2168">
        <f t="shared" si="66"/>
        <v>2.367065276534186E-3</v>
      </c>
      <c r="I2168">
        <f t="shared" si="67"/>
        <v>1.0023670652765342</v>
      </c>
    </row>
    <row r="2169" spans="1:9" x14ac:dyDescent="0.2">
      <c r="A2169" s="4">
        <v>42592</v>
      </c>
      <c r="B2169">
        <v>5227.9501950000003</v>
      </c>
      <c r="C2169">
        <v>5227.9599609999996</v>
      </c>
      <c r="D2169">
        <v>5193.7998049999997</v>
      </c>
      <c r="E2169">
        <v>5204.580078</v>
      </c>
      <c r="F2169">
        <v>5204.580078</v>
      </c>
      <c r="G2169">
        <v>1651240000</v>
      </c>
      <c r="H2169">
        <f t="shared" si="66"/>
        <v>-3.9996138306896967E-3</v>
      </c>
      <c r="I2169">
        <f t="shared" si="67"/>
        <v>0.9960003861693103</v>
      </c>
    </row>
    <row r="2170" spans="1:9" x14ac:dyDescent="0.2">
      <c r="A2170" s="4">
        <v>42593</v>
      </c>
      <c r="B2170">
        <v>5222.1499020000001</v>
      </c>
      <c r="C2170">
        <v>5235.2900390000004</v>
      </c>
      <c r="D2170">
        <v>5211.25</v>
      </c>
      <c r="E2170">
        <v>5228.3999020000001</v>
      </c>
      <c r="F2170">
        <v>5228.3999020000001</v>
      </c>
      <c r="G2170">
        <v>1511670000</v>
      </c>
      <c r="H2170">
        <f t="shared" si="66"/>
        <v>4.5767042956428305E-3</v>
      </c>
      <c r="I2170">
        <f t="shared" si="67"/>
        <v>1.0045767042956428</v>
      </c>
    </row>
    <row r="2171" spans="1:9" x14ac:dyDescent="0.2">
      <c r="A2171" s="4">
        <v>42594</v>
      </c>
      <c r="B2171">
        <v>5219.6601559999999</v>
      </c>
      <c r="C2171">
        <v>5233.3398440000001</v>
      </c>
      <c r="D2171">
        <v>5215.5498049999997</v>
      </c>
      <c r="E2171">
        <v>5232.8901370000003</v>
      </c>
      <c r="F2171">
        <v>5232.8901370000003</v>
      </c>
      <c r="G2171">
        <v>1501620000</v>
      </c>
      <c r="H2171">
        <f t="shared" si="66"/>
        <v>8.5881628876216531E-4</v>
      </c>
      <c r="I2171">
        <f t="shared" si="67"/>
        <v>1.0008588162887622</v>
      </c>
    </row>
    <row r="2172" spans="1:9" x14ac:dyDescent="0.2">
      <c r="A2172" s="4">
        <v>42597</v>
      </c>
      <c r="B2172">
        <v>5242.1801759999998</v>
      </c>
      <c r="C2172">
        <v>5271.3598629999997</v>
      </c>
      <c r="D2172">
        <v>5241.1401370000003</v>
      </c>
      <c r="E2172">
        <v>5262.0200199999999</v>
      </c>
      <c r="F2172">
        <v>5262.0200199999999</v>
      </c>
      <c r="G2172">
        <v>1533170000</v>
      </c>
      <c r="H2172">
        <f t="shared" si="66"/>
        <v>5.5666911089977678E-3</v>
      </c>
      <c r="I2172">
        <f t="shared" si="67"/>
        <v>1.0055666911089978</v>
      </c>
    </row>
    <row r="2173" spans="1:9" x14ac:dyDescent="0.2">
      <c r="A2173" s="4">
        <v>42598</v>
      </c>
      <c r="B2173">
        <v>5247.9599609999996</v>
      </c>
      <c r="C2173">
        <v>5248.2597660000001</v>
      </c>
      <c r="D2173">
        <v>5226.7797849999997</v>
      </c>
      <c r="E2173">
        <v>5227.1098629999997</v>
      </c>
      <c r="F2173">
        <v>5227.1098629999997</v>
      </c>
      <c r="G2173">
        <v>1698390000</v>
      </c>
      <c r="H2173">
        <f t="shared" si="66"/>
        <v>-6.6343641543196163E-3</v>
      </c>
      <c r="I2173">
        <f t="shared" si="67"/>
        <v>0.99336563584568038</v>
      </c>
    </row>
    <row r="2174" spans="1:9" x14ac:dyDescent="0.2">
      <c r="A2174" s="4">
        <v>42599</v>
      </c>
      <c r="B2174">
        <v>5228.4399409999996</v>
      </c>
      <c r="C2174">
        <v>5230.0898440000001</v>
      </c>
      <c r="D2174">
        <v>5197.2299800000001</v>
      </c>
      <c r="E2174">
        <v>5228.6601559999999</v>
      </c>
      <c r="F2174">
        <v>5228.6601559999999</v>
      </c>
      <c r="G2174">
        <v>1747890000</v>
      </c>
      <c r="H2174">
        <f t="shared" si="66"/>
        <v>2.965870319608932E-4</v>
      </c>
      <c r="I2174">
        <f t="shared" si="67"/>
        <v>1.0002965870319609</v>
      </c>
    </row>
    <row r="2175" spans="1:9" x14ac:dyDescent="0.2">
      <c r="A2175" s="4">
        <v>42600</v>
      </c>
      <c r="B2175">
        <v>5226.4501950000003</v>
      </c>
      <c r="C2175">
        <v>5243.169922</v>
      </c>
      <c r="D2175">
        <v>5221.8398440000001</v>
      </c>
      <c r="E2175">
        <v>5240.1499020000001</v>
      </c>
      <c r="F2175">
        <v>5240.1499020000001</v>
      </c>
      <c r="G2175">
        <v>1659080000</v>
      </c>
      <c r="H2175">
        <f t="shared" si="66"/>
        <v>2.1974551141588083E-3</v>
      </c>
      <c r="I2175">
        <f t="shared" si="67"/>
        <v>1.0021974551141588</v>
      </c>
    </row>
    <row r="2176" spans="1:9" x14ac:dyDescent="0.2">
      <c r="A2176" s="4">
        <v>42601</v>
      </c>
      <c r="B2176">
        <v>5229.8701170000004</v>
      </c>
      <c r="C2176">
        <v>5245.8100590000004</v>
      </c>
      <c r="D2176">
        <v>5217.6499020000001</v>
      </c>
      <c r="E2176">
        <v>5238.3798829999996</v>
      </c>
      <c r="F2176">
        <v>5238.3798829999996</v>
      </c>
      <c r="G2176">
        <v>1632740000</v>
      </c>
      <c r="H2176">
        <f t="shared" si="66"/>
        <v>-3.3778022253239115E-4</v>
      </c>
      <c r="I2176">
        <f t="shared" si="67"/>
        <v>0.99966221977746761</v>
      </c>
    </row>
    <row r="2177" spans="1:9" x14ac:dyDescent="0.2">
      <c r="A2177" s="4">
        <v>42604</v>
      </c>
      <c r="B2177">
        <v>5231.4599609999996</v>
      </c>
      <c r="C2177">
        <v>5252.1298829999996</v>
      </c>
      <c r="D2177">
        <v>5224.6298829999996</v>
      </c>
      <c r="E2177">
        <v>5244.6000979999999</v>
      </c>
      <c r="F2177">
        <v>5244.6000979999999</v>
      </c>
      <c r="G2177">
        <v>1560210000</v>
      </c>
      <c r="H2177">
        <f t="shared" si="66"/>
        <v>1.1874310643613661E-3</v>
      </c>
      <c r="I2177">
        <f t="shared" si="67"/>
        <v>1.0011874310643614</v>
      </c>
    </row>
    <row r="2178" spans="1:9" x14ac:dyDescent="0.2">
      <c r="A2178" s="4">
        <v>42605</v>
      </c>
      <c r="B2178">
        <v>5265.7797849999997</v>
      </c>
      <c r="C2178">
        <v>5275.7402339999999</v>
      </c>
      <c r="D2178">
        <v>5257.8999020000001</v>
      </c>
      <c r="E2178">
        <v>5260.080078</v>
      </c>
      <c r="F2178">
        <v>5260.080078</v>
      </c>
      <c r="G2178">
        <v>1547050000</v>
      </c>
      <c r="H2178">
        <f t="shared" si="66"/>
        <v>2.9516034989784945E-3</v>
      </c>
      <c r="I2178">
        <f t="shared" si="67"/>
        <v>1.0029516034989785</v>
      </c>
    </row>
    <row r="2179" spans="1:9" x14ac:dyDescent="0.2">
      <c r="A2179" s="4">
        <v>42606</v>
      </c>
      <c r="B2179">
        <v>5254.419922</v>
      </c>
      <c r="C2179">
        <v>5262.9902339999999</v>
      </c>
      <c r="D2179">
        <v>5205.6401370000003</v>
      </c>
      <c r="E2179">
        <v>5217.6899409999996</v>
      </c>
      <c r="F2179">
        <v>5217.6899409999996</v>
      </c>
      <c r="G2179">
        <v>1714780000</v>
      </c>
      <c r="H2179">
        <f t="shared" si="66"/>
        <v>-8.0588387194512334E-3</v>
      </c>
      <c r="I2179">
        <f t="shared" si="67"/>
        <v>0.99194116128054877</v>
      </c>
    </row>
    <row r="2180" spans="1:9" x14ac:dyDescent="0.2">
      <c r="A2180" s="4">
        <v>42607</v>
      </c>
      <c r="B2180">
        <v>5207.6098629999997</v>
      </c>
      <c r="C2180">
        <v>5230.5898440000001</v>
      </c>
      <c r="D2180">
        <v>5201.6401370000003</v>
      </c>
      <c r="E2180">
        <v>5212.2001950000003</v>
      </c>
      <c r="F2180">
        <v>5212.2001950000003</v>
      </c>
      <c r="G2180">
        <v>1511890000</v>
      </c>
      <c r="H2180">
        <f t="shared" ref="H2180:H2243" si="68">+F2180/F2179-1</f>
        <v>-1.0521410934868358E-3</v>
      </c>
      <c r="I2180">
        <f t="shared" ref="I2180:I2243" si="69">1+H2180</f>
        <v>0.99894785890651316</v>
      </c>
    </row>
    <row r="2181" spans="1:9" x14ac:dyDescent="0.2">
      <c r="A2181" s="4">
        <v>42608</v>
      </c>
      <c r="B2181">
        <v>5219.0498049999997</v>
      </c>
      <c r="C2181">
        <v>5253.3901370000003</v>
      </c>
      <c r="D2181">
        <v>5191.8598629999997</v>
      </c>
      <c r="E2181">
        <v>5218.919922</v>
      </c>
      <c r="F2181">
        <v>5218.919922</v>
      </c>
      <c r="G2181">
        <v>1591060000</v>
      </c>
      <c r="H2181">
        <f t="shared" si="68"/>
        <v>1.2892304110738717E-3</v>
      </c>
      <c r="I2181">
        <f t="shared" si="69"/>
        <v>1.0012892304110739</v>
      </c>
    </row>
    <row r="2182" spans="1:9" x14ac:dyDescent="0.2">
      <c r="A2182" s="4">
        <v>42611</v>
      </c>
      <c r="B2182">
        <v>5223.7998049999997</v>
      </c>
      <c r="C2182">
        <v>5245.1201170000004</v>
      </c>
      <c r="D2182">
        <v>5222.3398440000001</v>
      </c>
      <c r="E2182">
        <v>5232.330078</v>
      </c>
      <c r="F2182">
        <v>5232.330078</v>
      </c>
      <c r="G2182">
        <v>1416640000</v>
      </c>
      <c r="H2182">
        <f t="shared" si="68"/>
        <v>2.5695270669838788E-3</v>
      </c>
      <c r="I2182">
        <f t="shared" si="69"/>
        <v>1.0025695270669839</v>
      </c>
    </row>
    <row r="2183" spans="1:9" x14ac:dyDescent="0.2">
      <c r="A2183" s="4">
        <v>42612</v>
      </c>
      <c r="B2183">
        <v>5229.8798829999996</v>
      </c>
      <c r="C2183">
        <v>5241.6201170000004</v>
      </c>
      <c r="D2183">
        <v>5205.6098629999997</v>
      </c>
      <c r="E2183">
        <v>5222.9902339999999</v>
      </c>
      <c r="F2183">
        <v>5222.9902339999999</v>
      </c>
      <c r="G2183">
        <v>1561020000</v>
      </c>
      <c r="H2183">
        <f t="shared" si="68"/>
        <v>-1.7850257649589807E-3</v>
      </c>
      <c r="I2183">
        <f t="shared" si="69"/>
        <v>0.99821497423504102</v>
      </c>
    </row>
    <row r="2184" spans="1:9" x14ac:dyDescent="0.2">
      <c r="A2184" s="4">
        <v>42613</v>
      </c>
      <c r="B2184">
        <v>5216.419922</v>
      </c>
      <c r="C2184">
        <v>5219.8901370000003</v>
      </c>
      <c r="D2184">
        <v>5191.1801759999998</v>
      </c>
      <c r="E2184">
        <v>5213.2202150000003</v>
      </c>
      <c r="F2184">
        <v>5213.2202150000003</v>
      </c>
      <c r="G2184">
        <v>1761770000</v>
      </c>
      <c r="H2184">
        <f t="shared" si="68"/>
        <v>-1.8705796033084976E-3</v>
      </c>
      <c r="I2184">
        <f t="shared" si="69"/>
        <v>0.9981294203966915</v>
      </c>
    </row>
    <row r="2185" spans="1:9" x14ac:dyDescent="0.2">
      <c r="A2185" s="4">
        <v>42614</v>
      </c>
      <c r="B2185">
        <v>5218.2797849999997</v>
      </c>
      <c r="C2185">
        <v>5229.9399409999996</v>
      </c>
      <c r="D2185">
        <v>5189.3598629999997</v>
      </c>
      <c r="E2185">
        <v>5227.2099609999996</v>
      </c>
      <c r="F2185">
        <v>5227.2099609999996</v>
      </c>
      <c r="G2185">
        <v>1592520000</v>
      </c>
      <c r="H2185">
        <f t="shared" si="68"/>
        <v>2.6835133416667212E-3</v>
      </c>
      <c r="I2185">
        <f t="shared" si="69"/>
        <v>1.0026835133416667</v>
      </c>
    </row>
    <row r="2186" spans="1:9" x14ac:dyDescent="0.2">
      <c r="A2186" s="4">
        <v>42615</v>
      </c>
      <c r="B2186">
        <v>5249.6601559999999</v>
      </c>
      <c r="C2186">
        <v>5263.3901370000003</v>
      </c>
      <c r="D2186">
        <v>5231.0200199999999</v>
      </c>
      <c r="E2186">
        <v>5249.8999020000001</v>
      </c>
      <c r="F2186">
        <v>5249.8999020000001</v>
      </c>
      <c r="G2186">
        <v>1474200000</v>
      </c>
      <c r="H2186">
        <f t="shared" si="68"/>
        <v>4.3407364864409548E-3</v>
      </c>
      <c r="I2186">
        <f t="shared" si="69"/>
        <v>1.004340736486441</v>
      </c>
    </row>
    <row r="2187" spans="1:9" x14ac:dyDescent="0.2">
      <c r="A2187" s="4">
        <v>42619</v>
      </c>
      <c r="B2187">
        <v>5260</v>
      </c>
      <c r="C2187">
        <v>5275.9101559999999</v>
      </c>
      <c r="D2187">
        <v>5244</v>
      </c>
      <c r="E2187">
        <v>5275.9101559999999</v>
      </c>
      <c r="F2187">
        <v>5275.9101559999999</v>
      </c>
      <c r="G2187">
        <v>1777940000</v>
      </c>
      <c r="H2187">
        <f t="shared" si="68"/>
        <v>4.9544285577884928E-3</v>
      </c>
      <c r="I2187">
        <f t="shared" si="69"/>
        <v>1.0049544285577885</v>
      </c>
    </row>
    <row r="2188" spans="1:9" x14ac:dyDescent="0.2">
      <c r="A2188" s="4">
        <v>42620</v>
      </c>
      <c r="B2188">
        <v>5274.2299800000001</v>
      </c>
      <c r="C2188">
        <v>5287.6098629999997</v>
      </c>
      <c r="D2188">
        <v>5261.919922</v>
      </c>
      <c r="E2188">
        <v>5283.9301759999998</v>
      </c>
      <c r="F2188">
        <v>5283.9301759999998</v>
      </c>
      <c r="G2188">
        <v>1878460000</v>
      </c>
      <c r="H2188">
        <f t="shared" si="68"/>
        <v>1.5201206546096024E-3</v>
      </c>
      <c r="I2188">
        <f t="shared" si="69"/>
        <v>1.0015201206546096</v>
      </c>
    </row>
    <row r="2189" spans="1:9" x14ac:dyDescent="0.2">
      <c r="A2189" s="4">
        <v>42621</v>
      </c>
      <c r="B2189">
        <v>5269.9599609999996</v>
      </c>
      <c r="C2189">
        <v>5271.0097660000001</v>
      </c>
      <c r="D2189">
        <v>5248.4101559999999</v>
      </c>
      <c r="E2189">
        <v>5259.4799800000001</v>
      </c>
      <c r="F2189">
        <v>5259.4799800000001</v>
      </c>
      <c r="G2189">
        <v>1839790000</v>
      </c>
      <c r="H2189">
        <f t="shared" si="68"/>
        <v>-4.6272746205190396E-3</v>
      </c>
      <c r="I2189">
        <f t="shared" si="69"/>
        <v>0.99537272537948096</v>
      </c>
    </row>
    <row r="2190" spans="1:9" x14ac:dyDescent="0.2">
      <c r="A2190" s="4">
        <v>42622</v>
      </c>
      <c r="B2190">
        <v>5217.9501950000003</v>
      </c>
      <c r="C2190">
        <v>5225.9301759999998</v>
      </c>
      <c r="D2190">
        <v>5125.9101559999999</v>
      </c>
      <c r="E2190">
        <v>5125.9101559999999</v>
      </c>
      <c r="F2190">
        <v>5125.9101559999999</v>
      </c>
      <c r="G2190">
        <v>2208690000</v>
      </c>
      <c r="H2190">
        <f t="shared" si="68"/>
        <v>-2.539601339066222E-2</v>
      </c>
      <c r="I2190">
        <f t="shared" si="69"/>
        <v>0.97460398660933778</v>
      </c>
    </row>
    <row r="2191" spans="1:9" x14ac:dyDescent="0.2">
      <c r="A2191" s="4">
        <v>42625</v>
      </c>
      <c r="B2191">
        <v>5098.0297849999997</v>
      </c>
      <c r="C2191">
        <v>5217.8798829999996</v>
      </c>
      <c r="D2191">
        <v>5097.7998049999997</v>
      </c>
      <c r="E2191">
        <v>5211.8901370000003</v>
      </c>
      <c r="F2191">
        <v>5211.8901370000003</v>
      </c>
      <c r="G2191">
        <v>2007610000</v>
      </c>
      <c r="H2191">
        <f t="shared" si="68"/>
        <v>1.6773602810685073E-2</v>
      </c>
      <c r="I2191">
        <f t="shared" si="69"/>
        <v>1.0167736028106851</v>
      </c>
    </row>
    <row r="2192" spans="1:9" x14ac:dyDescent="0.2">
      <c r="A2192" s="4">
        <v>42626</v>
      </c>
      <c r="B2192">
        <v>5181.1401370000003</v>
      </c>
      <c r="C2192">
        <v>5195.0297849999997</v>
      </c>
      <c r="D2192">
        <v>5131.2700199999999</v>
      </c>
      <c r="E2192">
        <v>5155.25</v>
      </c>
      <c r="F2192">
        <v>5155.25</v>
      </c>
      <c r="G2192">
        <v>2071460000</v>
      </c>
      <c r="H2192">
        <f t="shared" si="68"/>
        <v>-1.0867484830100915E-2</v>
      </c>
      <c r="I2192">
        <f t="shared" si="69"/>
        <v>0.98913251516989908</v>
      </c>
    </row>
    <row r="2193" spans="1:9" x14ac:dyDescent="0.2">
      <c r="A2193" s="4">
        <v>42627</v>
      </c>
      <c r="B2193">
        <v>5160.2099609999996</v>
      </c>
      <c r="C2193">
        <v>5201.3398440000001</v>
      </c>
      <c r="D2193">
        <v>5159.5498049999997</v>
      </c>
      <c r="E2193">
        <v>5173.7700199999999</v>
      </c>
      <c r="F2193">
        <v>5173.7700199999999</v>
      </c>
      <c r="G2193">
        <v>1902680000</v>
      </c>
      <c r="H2193">
        <f t="shared" si="68"/>
        <v>3.5924581737063477E-3</v>
      </c>
      <c r="I2193">
        <f t="shared" si="69"/>
        <v>1.0035924581737063</v>
      </c>
    </row>
    <row r="2194" spans="1:9" x14ac:dyDescent="0.2">
      <c r="A2194" s="4">
        <v>42628</v>
      </c>
      <c r="B2194">
        <v>5178.1000979999999</v>
      </c>
      <c r="C2194">
        <v>5254.7797849999997</v>
      </c>
      <c r="D2194">
        <v>5176.25</v>
      </c>
      <c r="E2194">
        <v>5249.6899409999996</v>
      </c>
      <c r="F2194">
        <v>5249.6899409999996</v>
      </c>
      <c r="G2194">
        <v>1950940000</v>
      </c>
      <c r="H2194">
        <f t="shared" si="68"/>
        <v>1.4674003812794156E-2</v>
      </c>
      <c r="I2194">
        <f t="shared" si="69"/>
        <v>1.0146740038127942</v>
      </c>
    </row>
    <row r="2195" spans="1:9" x14ac:dyDescent="0.2">
      <c r="A2195" s="4">
        <v>42629</v>
      </c>
      <c r="B2195">
        <v>5238.7099609999996</v>
      </c>
      <c r="C2195">
        <v>5248.6000979999999</v>
      </c>
      <c r="D2195">
        <v>5218.9702150000003</v>
      </c>
      <c r="E2195">
        <v>5244.5698240000002</v>
      </c>
      <c r="F2195">
        <v>5244.5698240000002</v>
      </c>
      <c r="G2195">
        <v>3013860000</v>
      </c>
      <c r="H2195">
        <f t="shared" si="68"/>
        <v>-9.7531798211769605E-4</v>
      </c>
      <c r="I2195">
        <f t="shared" si="69"/>
        <v>0.9990246820178823</v>
      </c>
    </row>
    <row r="2196" spans="1:9" x14ac:dyDescent="0.2">
      <c r="A2196" s="4">
        <v>42632</v>
      </c>
      <c r="B2196">
        <v>5263.5498049999997</v>
      </c>
      <c r="C2196">
        <v>5281.0698240000002</v>
      </c>
      <c r="D2196">
        <v>5222.9101559999999</v>
      </c>
      <c r="E2196">
        <v>5235.0297849999997</v>
      </c>
      <c r="F2196">
        <v>5235.0297849999997</v>
      </c>
      <c r="G2196">
        <v>1791120000</v>
      </c>
      <c r="H2196">
        <f t="shared" si="68"/>
        <v>-1.819031745243227E-3</v>
      </c>
      <c r="I2196">
        <f t="shared" si="69"/>
        <v>0.99818096825475677</v>
      </c>
    </row>
    <row r="2197" spans="1:9" x14ac:dyDescent="0.2">
      <c r="A2197" s="4">
        <v>42633</v>
      </c>
      <c r="B2197">
        <v>5256.1899409999996</v>
      </c>
      <c r="C2197">
        <v>5265.1801759999998</v>
      </c>
      <c r="D2197">
        <v>5235.419922</v>
      </c>
      <c r="E2197">
        <v>5241.3500979999999</v>
      </c>
      <c r="F2197">
        <v>5241.3500979999999</v>
      </c>
      <c r="G2197">
        <v>1695190000</v>
      </c>
      <c r="H2197">
        <f t="shared" si="68"/>
        <v>1.2073117555337909E-3</v>
      </c>
      <c r="I2197">
        <f t="shared" si="69"/>
        <v>1.0012073117555338</v>
      </c>
    </row>
    <row r="2198" spans="1:9" x14ac:dyDescent="0.2">
      <c r="A2198" s="4">
        <v>42634</v>
      </c>
      <c r="B2198">
        <v>5263.6499020000001</v>
      </c>
      <c r="C2198">
        <v>5299.3999020000001</v>
      </c>
      <c r="D2198">
        <v>5233.9399409999996</v>
      </c>
      <c r="E2198">
        <v>5295.1801759999998</v>
      </c>
      <c r="F2198">
        <v>5295.1801759999998</v>
      </c>
      <c r="G2198">
        <v>1999690000</v>
      </c>
      <c r="H2198">
        <f t="shared" si="68"/>
        <v>1.0270269490401107E-2</v>
      </c>
      <c r="I2198">
        <f t="shared" si="69"/>
        <v>1.0102702694904011</v>
      </c>
    </row>
    <row r="2199" spans="1:9" x14ac:dyDescent="0.2">
      <c r="A2199" s="4">
        <v>42635</v>
      </c>
      <c r="B2199">
        <v>5323.2597660000001</v>
      </c>
      <c r="C2199">
        <v>5342.8798829999996</v>
      </c>
      <c r="D2199">
        <v>5320.9301759999998</v>
      </c>
      <c r="E2199">
        <v>5339.5200199999999</v>
      </c>
      <c r="F2199">
        <v>5339.5200199999999</v>
      </c>
      <c r="G2199">
        <v>1882100000</v>
      </c>
      <c r="H2199">
        <f t="shared" si="68"/>
        <v>8.3736232812183786E-3</v>
      </c>
      <c r="I2199">
        <f t="shared" si="69"/>
        <v>1.0083736232812184</v>
      </c>
    </row>
    <row r="2200" spans="1:9" x14ac:dyDescent="0.2">
      <c r="A2200" s="4">
        <v>42636</v>
      </c>
      <c r="B2200">
        <v>5327.4301759999998</v>
      </c>
      <c r="C2200">
        <v>5329.7099609999996</v>
      </c>
      <c r="D2200">
        <v>5301.6298829999996</v>
      </c>
      <c r="E2200">
        <v>5305.75</v>
      </c>
      <c r="F2200">
        <v>5305.75</v>
      </c>
      <c r="G2200">
        <v>1761330000</v>
      </c>
      <c r="H2200">
        <f t="shared" si="68"/>
        <v>-6.3245422572645316E-3</v>
      </c>
      <c r="I2200">
        <f t="shared" si="69"/>
        <v>0.99367545774273547</v>
      </c>
    </row>
    <row r="2201" spans="1:9" x14ac:dyDescent="0.2">
      <c r="A2201" s="4">
        <v>42639</v>
      </c>
      <c r="B2201">
        <v>5275.7299800000001</v>
      </c>
      <c r="C2201">
        <v>5282.2700199999999</v>
      </c>
      <c r="D2201">
        <v>5254.9599609999996</v>
      </c>
      <c r="E2201">
        <v>5257.4902339999999</v>
      </c>
      <c r="F2201">
        <v>5257.4902339999999</v>
      </c>
      <c r="G2201">
        <v>1669520000</v>
      </c>
      <c r="H2201">
        <f t="shared" si="68"/>
        <v>-9.0957481977100851E-3</v>
      </c>
      <c r="I2201">
        <f t="shared" si="69"/>
        <v>0.99090425180228991</v>
      </c>
    </row>
    <row r="2202" spans="1:9" x14ac:dyDescent="0.2">
      <c r="A2202" s="4">
        <v>42640</v>
      </c>
      <c r="B2202">
        <v>5254.1801759999998</v>
      </c>
      <c r="C2202">
        <v>5306.8100590000004</v>
      </c>
      <c r="D2202">
        <v>5251.3198240000002</v>
      </c>
      <c r="E2202">
        <v>5305.7099609999996</v>
      </c>
      <c r="F2202">
        <v>5305.7099609999996</v>
      </c>
      <c r="G2202">
        <v>1751060000</v>
      </c>
      <c r="H2202">
        <f t="shared" si="68"/>
        <v>9.1716246448094729E-3</v>
      </c>
      <c r="I2202">
        <f t="shared" si="69"/>
        <v>1.0091716246448095</v>
      </c>
    </row>
    <row r="2203" spans="1:9" x14ac:dyDescent="0.2">
      <c r="A2203" s="4">
        <v>42641</v>
      </c>
      <c r="B2203">
        <v>5312.7299800000001</v>
      </c>
      <c r="C2203">
        <v>5320.6201170000004</v>
      </c>
      <c r="D2203">
        <v>5284.8398440000001</v>
      </c>
      <c r="E2203">
        <v>5318.5498049999997</v>
      </c>
      <c r="F2203">
        <v>5318.5498049999997</v>
      </c>
      <c r="G2203">
        <v>1785470000</v>
      </c>
      <c r="H2203">
        <f t="shared" si="68"/>
        <v>2.4200048804741137E-3</v>
      </c>
      <c r="I2203">
        <f t="shared" si="69"/>
        <v>1.0024200048804741</v>
      </c>
    </row>
    <row r="2204" spans="1:9" x14ac:dyDescent="0.2">
      <c r="A2204" s="4">
        <v>42642</v>
      </c>
      <c r="B2204">
        <v>5311.3100590000004</v>
      </c>
      <c r="C2204">
        <v>5317</v>
      </c>
      <c r="D2204">
        <v>5254.5200199999999</v>
      </c>
      <c r="E2204">
        <v>5269.1499020000001</v>
      </c>
      <c r="F2204">
        <v>5269.1499020000001</v>
      </c>
      <c r="G2204">
        <v>1941170000</v>
      </c>
      <c r="H2204">
        <f t="shared" si="68"/>
        <v>-9.2882279589745487E-3</v>
      </c>
      <c r="I2204">
        <f t="shared" si="69"/>
        <v>0.99071177204102545</v>
      </c>
    </row>
    <row r="2205" spans="1:9" x14ac:dyDescent="0.2">
      <c r="A2205" s="4">
        <v>42643</v>
      </c>
      <c r="B2205">
        <v>5288.8701170000004</v>
      </c>
      <c r="C2205">
        <v>5325.8798829999996</v>
      </c>
      <c r="D2205">
        <v>5277.8798829999996</v>
      </c>
      <c r="E2205">
        <v>5312</v>
      </c>
      <c r="F2205">
        <v>5312</v>
      </c>
      <c r="G2205">
        <v>2059800000</v>
      </c>
      <c r="H2205">
        <f t="shared" si="68"/>
        <v>8.1322601931927974E-3</v>
      </c>
      <c r="I2205">
        <f t="shared" si="69"/>
        <v>1.0081322601931928</v>
      </c>
    </row>
    <row r="2206" spans="1:9" x14ac:dyDescent="0.2">
      <c r="A2206" s="4">
        <v>42646</v>
      </c>
      <c r="B2206">
        <v>5300.2900390000004</v>
      </c>
      <c r="C2206">
        <v>5308.6000979999999</v>
      </c>
      <c r="D2206">
        <v>5281.9501950000003</v>
      </c>
      <c r="E2206">
        <v>5300.8701170000004</v>
      </c>
      <c r="F2206">
        <v>5300.8701170000004</v>
      </c>
      <c r="G2206">
        <v>1604060000</v>
      </c>
      <c r="H2206">
        <f t="shared" si="68"/>
        <v>-2.0952339984938728E-3</v>
      </c>
      <c r="I2206">
        <f t="shared" si="69"/>
        <v>0.99790476600150613</v>
      </c>
    </row>
    <row r="2207" spans="1:9" x14ac:dyDescent="0.2">
      <c r="A2207" s="4">
        <v>42647</v>
      </c>
      <c r="B2207">
        <v>5313.4902339999999</v>
      </c>
      <c r="C2207">
        <v>5323.6000979999999</v>
      </c>
      <c r="D2207">
        <v>5271.7001950000003</v>
      </c>
      <c r="E2207">
        <v>5289.6601559999999</v>
      </c>
      <c r="F2207">
        <v>5289.6601559999999</v>
      </c>
      <c r="G2207">
        <v>1708990000</v>
      </c>
      <c r="H2207">
        <f t="shared" si="68"/>
        <v>-2.1147397979154325E-3</v>
      </c>
      <c r="I2207">
        <f t="shared" si="69"/>
        <v>0.99788526020208457</v>
      </c>
    </row>
    <row r="2208" spans="1:9" x14ac:dyDescent="0.2">
      <c r="A2208" s="4">
        <v>42648</v>
      </c>
      <c r="B2208">
        <v>5305.2797849999997</v>
      </c>
      <c r="C2208">
        <v>5330.8100590000004</v>
      </c>
      <c r="D2208">
        <v>5304.0600590000004</v>
      </c>
      <c r="E2208">
        <v>5316.0200199999999</v>
      </c>
      <c r="F2208">
        <v>5316.0200199999999</v>
      </c>
      <c r="G2208">
        <v>1753340000</v>
      </c>
      <c r="H2208">
        <f t="shared" si="68"/>
        <v>4.98328119815028E-3</v>
      </c>
      <c r="I2208">
        <f t="shared" si="69"/>
        <v>1.0049832811981503</v>
      </c>
    </row>
    <row r="2209" spans="1:9" x14ac:dyDescent="0.2">
      <c r="A2209" s="4">
        <v>42649</v>
      </c>
      <c r="B2209">
        <v>5306.5898440000001</v>
      </c>
      <c r="C2209">
        <v>5315.7299800000001</v>
      </c>
      <c r="D2209">
        <v>5281.4702150000003</v>
      </c>
      <c r="E2209">
        <v>5306.8500979999999</v>
      </c>
      <c r="F2209">
        <v>5306.8500979999999</v>
      </c>
      <c r="G2209">
        <v>1654020000</v>
      </c>
      <c r="H2209">
        <f t="shared" si="68"/>
        <v>-1.7249600199963355E-3</v>
      </c>
      <c r="I2209">
        <f t="shared" si="69"/>
        <v>0.99827503998000366</v>
      </c>
    </row>
    <row r="2210" spans="1:9" x14ac:dyDescent="0.2">
      <c r="A2210" s="4">
        <v>42650</v>
      </c>
      <c r="B2210">
        <v>5314.919922</v>
      </c>
      <c r="C2210">
        <v>5315.6499020000001</v>
      </c>
      <c r="D2210">
        <v>5266.7998049999997</v>
      </c>
      <c r="E2210">
        <v>5292.3999020000001</v>
      </c>
      <c r="F2210">
        <v>5292.3999020000001</v>
      </c>
      <c r="G2210">
        <v>1646650000</v>
      </c>
      <c r="H2210">
        <f t="shared" si="68"/>
        <v>-2.7229327629672007E-3</v>
      </c>
      <c r="I2210">
        <f t="shared" si="69"/>
        <v>0.9972770672370328</v>
      </c>
    </row>
    <row r="2211" spans="1:9" x14ac:dyDescent="0.2">
      <c r="A2211" s="4">
        <v>42653</v>
      </c>
      <c r="B2211">
        <v>5318.4599609999996</v>
      </c>
      <c r="C2211">
        <v>5340.5200199999999</v>
      </c>
      <c r="D2211">
        <v>5317.7299800000001</v>
      </c>
      <c r="E2211">
        <v>5328.669922</v>
      </c>
      <c r="F2211">
        <v>5328.669922</v>
      </c>
      <c r="G2211">
        <v>1364150000</v>
      </c>
      <c r="H2211">
        <f t="shared" si="68"/>
        <v>6.8532273961938728E-3</v>
      </c>
      <c r="I2211">
        <f t="shared" si="69"/>
        <v>1.0068532273961939</v>
      </c>
    </row>
    <row r="2212" spans="1:9" x14ac:dyDescent="0.2">
      <c r="A2212" s="4">
        <v>42654</v>
      </c>
      <c r="B2212">
        <v>5321.8198240000002</v>
      </c>
      <c r="C2212">
        <v>5321.8198240000002</v>
      </c>
      <c r="D2212">
        <v>5227.4301759999998</v>
      </c>
      <c r="E2212">
        <v>5246.7900390000004</v>
      </c>
      <c r="F2212">
        <v>5246.7900390000004</v>
      </c>
      <c r="G2212">
        <v>1821680000</v>
      </c>
      <c r="H2212">
        <f t="shared" si="68"/>
        <v>-1.5365913858156111E-2</v>
      </c>
      <c r="I2212">
        <f t="shared" si="69"/>
        <v>0.98463408614184389</v>
      </c>
    </row>
    <row r="2213" spans="1:9" x14ac:dyDescent="0.2">
      <c r="A2213" s="4">
        <v>42655</v>
      </c>
      <c r="B2213">
        <v>5247.9101559999999</v>
      </c>
      <c r="C2213">
        <v>5257.1801759999998</v>
      </c>
      <c r="D2213">
        <v>5228.7700199999999</v>
      </c>
      <c r="E2213">
        <v>5239.0200199999999</v>
      </c>
      <c r="F2213">
        <v>5239.0200199999999</v>
      </c>
      <c r="G2213">
        <v>1565940000</v>
      </c>
      <c r="H2213">
        <f t="shared" si="68"/>
        <v>-1.4809090781687795E-3</v>
      </c>
      <c r="I2213">
        <f t="shared" si="69"/>
        <v>0.99851909092183122</v>
      </c>
    </row>
    <row r="2214" spans="1:9" x14ac:dyDescent="0.2">
      <c r="A2214" s="4">
        <v>42656</v>
      </c>
      <c r="B2214">
        <v>5200.2998049999997</v>
      </c>
      <c r="C2214">
        <v>5228.2597660000001</v>
      </c>
      <c r="D2214">
        <v>5169.7597660000001</v>
      </c>
      <c r="E2214">
        <v>5213.330078</v>
      </c>
      <c r="F2214">
        <v>5213.330078</v>
      </c>
      <c r="G2214">
        <v>1735310000</v>
      </c>
      <c r="H2214">
        <f t="shared" si="68"/>
        <v>-4.9035777496417854E-3</v>
      </c>
      <c r="I2214">
        <f t="shared" si="69"/>
        <v>0.99509642225035821</v>
      </c>
    </row>
    <row r="2215" spans="1:9" x14ac:dyDescent="0.2">
      <c r="A2215" s="4">
        <v>42657</v>
      </c>
      <c r="B2215">
        <v>5241.2597660000001</v>
      </c>
      <c r="C2215">
        <v>5258.8798829999996</v>
      </c>
      <c r="D2215">
        <v>5213.3701170000004</v>
      </c>
      <c r="E2215">
        <v>5214.1601559999999</v>
      </c>
      <c r="F2215">
        <v>5214.1601559999999</v>
      </c>
      <c r="G2215">
        <v>1594480000</v>
      </c>
      <c r="H2215">
        <f t="shared" si="68"/>
        <v>1.5922222218445192E-4</v>
      </c>
      <c r="I2215">
        <f t="shared" si="69"/>
        <v>1.0001592222221845</v>
      </c>
    </row>
    <row r="2216" spans="1:9" x14ac:dyDescent="0.2">
      <c r="A2216" s="4">
        <v>42660</v>
      </c>
      <c r="B2216">
        <v>5213.6899409999996</v>
      </c>
      <c r="C2216">
        <v>5219.9799800000001</v>
      </c>
      <c r="D2216">
        <v>5196.0297849999997</v>
      </c>
      <c r="E2216">
        <v>5199.8198240000002</v>
      </c>
      <c r="F2216">
        <v>5199.8198240000002</v>
      </c>
      <c r="G2216">
        <v>1424270000</v>
      </c>
      <c r="H2216">
        <f t="shared" si="68"/>
        <v>-2.7502668830565735E-3</v>
      </c>
      <c r="I2216">
        <f t="shared" si="69"/>
        <v>0.99724973311694343</v>
      </c>
    </row>
    <row r="2217" spans="1:9" x14ac:dyDescent="0.2">
      <c r="A2217" s="4">
        <v>42661</v>
      </c>
      <c r="B2217">
        <v>5255.3198240000002</v>
      </c>
      <c r="C2217">
        <v>5264.2700199999999</v>
      </c>
      <c r="D2217">
        <v>5239.4399409999996</v>
      </c>
      <c r="E2217">
        <v>5243.8398440000001</v>
      </c>
      <c r="F2217">
        <v>5243.8398440000001</v>
      </c>
      <c r="G2217">
        <v>1474430000</v>
      </c>
      <c r="H2217">
        <f t="shared" si="68"/>
        <v>8.4656817909003479E-3</v>
      </c>
      <c r="I2217">
        <f t="shared" si="69"/>
        <v>1.0084656817909003</v>
      </c>
    </row>
    <row r="2218" spans="1:9" x14ac:dyDescent="0.2">
      <c r="A2218" s="4">
        <v>42662</v>
      </c>
      <c r="B2218">
        <v>5240.330078</v>
      </c>
      <c r="C2218">
        <v>5253.830078</v>
      </c>
      <c r="D2218">
        <v>5234.25</v>
      </c>
      <c r="E2218">
        <v>5246.4101559999999</v>
      </c>
      <c r="F2218">
        <v>5246.4101559999999</v>
      </c>
      <c r="G2218">
        <v>1546960000</v>
      </c>
      <c r="H2218">
        <f t="shared" si="68"/>
        <v>4.9015837181620725E-4</v>
      </c>
      <c r="I2218">
        <f t="shared" si="69"/>
        <v>1.0004901583718162</v>
      </c>
    </row>
    <row r="2219" spans="1:9" x14ac:dyDescent="0.2">
      <c r="A2219" s="4">
        <v>42663</v>
      </c>
      <c r="B2219">
        <v>5238.2001950000003</v>
      </c>
      <c r="C2219">
        <v>5252.1000979999999</v>
      </c>
      <c r="D2219">
        <v>5216.0498049999997</v>
      </c>
      <c r="E2219">
        <v>5241.830078</v>
      </c>
      <c r="F2219">
        <v>5241.830078</v>
      </c>
      <c r="G2219">
        <v>1741820000</v>
      </c>
      <c r="H2219">
        <f t="shared" si="68"/>
        <v>-8.7299274433627616E-4</v>
      </c>
      <c r="I2219">
        <f t="shared" si="69"/>
        <v>0.99912700725566372</v>
      </c>
    </row>
    <row r="2220" spans="1:9" x14ac:dyDescent="0.2">
      <c r="A2220" s="4">
        <v>42664</v>
      </c>
      <c r="B2220">
        <v>5238.6499020000001</v>
      </c>
      <c r="C2220">
        <v>5259.1298829999996</v>
      </c>
      <c r="D2220">
        <v>5225.7597660000001</v>
      </c>
      <c r="E2220">
        <v>5257.3999020000001</v>
      </c>
      <c r="F2220">
        <v>5257.3999020000001</v>
      </c>
      <c r="G2220">
        <v>1649470000</v>
      </c>
      <c r="H2220">
        <f t="shared" si="68"/>
        <v>2.9703030751315751E-3</v>
      </c>
      <c r="I2220">
        <f t="shared" si="69"/>
        <v>1.0029703030751316</v>
      </c>
    </row>
    <row r="2221" spans="1:9" x14ac:dyDescent="0.2">
      <c r="A2221" s="4">
        <v>42667</v>
      </c>
      <c r="B2221">
        <v>5290.3100590000004</v>
      </c>
      <c r="C2221">
        <v>5311.5</v>
      </c>
      <c r="D2221">
        <v>5289.2299800000001</v>
      </c>
      <c r="E2221">
        <v>5309.830078</v>
      </c>
      <c r="F2221">
        <v>5309.830078</v>
      </c>
      <c r="G2221">
        <v>1531970000</v>
      </c>
      <c r="H2221">
        <f t="shared" si="68"/>
        <v>9.9726436978961885E-3</v>
      </c>
      <c r="I2221">
        <f t="shared" si="69"/>
        <v>1.0099726436978962</v>
      </c>
    </row>
    <row r="2222" spans="1:9" x14ac:dyDescent="0.2">
      <c r="A2222" s="4">
        <v>42668</v>
      </c>
      <c r="B2222">
        <v>5306.4702150000003</v>
      </c>
      <c r="C2222">
        <v>5310.2700199999999</v>
      </c>
      <c r="D2222">
        <v>5278.5698240000002</v>
      </c>
      <c r="E2222">
        <v>5283.3999020000001</v>
      </c>
      <c r="F2222">
        <v>5283.3999020000001</v>
      </c>
      <c r="G2222">
        <v>1579490000</v>
      </c>
      <c r="H2222">
        <f t="shared" si="68"/>
        <v>-4.9775935598216359E-3</v>
      </c>
      <c r="I2222">
        <f t="shared" si="69"/>
        <v>0.99502240644017836</v>
      </c>
    </row>
    <row r="2223" spans="1:9" x14ac:dyDescent="0.2">
      <c r="A2223" s="4">
        <v>42669</v>
      </c>
      <c r="B2223">
        <v>5256.3999020000001</v>
      </c>
      <c r="C2223">
        <v>5280.8500979999999</v>
      </c>
      <c r="D2223">
        <v>5237.0498049999997</v>
      </c>
      <c r="E2223">
        <v>5250.2700199999999</v>
      </c>
      <c r="F2223">
        <v>5250.2700199999999</v>
      </c>
      <c r="G2223">
        <v>1725900000</v>
      </c>
      <c r="H2223">
        <f t="shared" si="68"/>
        <v>-6.2705611186953947E-3</v>
      </c>
      <c r="I2223">
        <f t="shared" si="69"/>
        <v>0.99372943888130461</v>
      </c>
    </row>
    <row r="2224" spans="1:9" x14ac:dyDescent="0.2">
      <c r="A2224" s="4">
        <v>42670</v>
      </c>
      <c r="B2224">
        <v>5272.1899409999996</v>
      </c>
      <c r="C2224">
        <v>5274.1201170000004</v>
      </c>
      <c r="D2224">
        <v>5211.75</v>
      </c>
      <c r="E2224">
        <v>5215.9702150000003</v>
      </c>
      <c r="F2224">
        <v>5215.9702150000003</v>
      </c>
      <c r="G2224">
        <v>1918690000</v>
      </c>
      <c r="H2224">
        <f t="shared" si="68"/>
        <v>-6.532960184779113E-3</v>
      </c>
      <c r="I2224">
        <f t="shared" si="69"/>
        <v>0.99346703981522089</v>
      </c>
    </row>
    <row r="2225" spans="1:9" x14ac:dyDescent="0.2">
      <c r="A2225" s="4">
        <v>42671</v>
      </c>
      <c r="B2225">
        <v>5203.7001950000003</v>
      </c>
      <c r="C2225">
        <v>5232.3500979999999</v>
      </c>
      <c r="D2225">
        <v>5178.7597660000001</v>
      </c>
      <c r="E2225">
        <v>5190.1000979999999</v>
      </c>
      <c r="F2225">
        <v>5190.1000979999999</v>
      </c>
      <c r="G2225">
        <v>1895970000</v>
      </c>
      <c r="H2225">
        <f t="shared" si="68"/>
        <v>-4.9597900167457354E-3</v>
      </c>
      <c r="I2225">
        <f t="shared" si="69"/>
        <v>0.99504020998325426</v>
      </c>
    </row>
    <row r="2226" spans="1:9" x14ac:dyDescent="0.2">
      <c r="A2226" s="4">
        <v>42674</v>
      </c>
      <c r="B2226">
        <v>5205.0898440000001</v>
      </c>
      <c r="C2226">
        <v>5206.7099609999996</v>
      </c>
      <c r="D2226">
        <v>5186.5600590000004</v>
      </c>
      <c r="E2226">
        <v>5189.1401370000003</v>
      </c>
      <c r="F2226">
        <v>5189.1401370000003</v>
      </c>
      <c r="G2226">
        <v>1707260000</v>
      </c>
      <c r="H2226">
        <f t="shared" si="68"/>
        <v>-1.8496001654566552E-4</v>
      </c>
      <c r="I2226">
        <f t="shared" si="69"/>
        <v>0.99981503998345433</v>
      </c>
    </row>
    <row r="2227" spans="1:9" x14ac:dyDescent="0.2">
      <c r="A2227" s="4">
        <v>42675</v>
      </c>
      <c r="B2227">
        <v>5199.7700199999999</v>
      </c>
      <c r="C2227">
        <v>5201.1298829999996</v>
      </c>
      <c r="D2227">
        <v>5112.3198240000002</v>
      </c>
      <c r="E2227">
        <v>5153.580078</v>
      </c>
      <c r="F2227">
        <v>5153.580078</v>
      </c>
      <c r="G2227">
        <v>1878650000</v>
      </c>
      <c r="H2227">
        <f t="shared" si="68"/>
        <v>-6.8527844808906613E-3</v>
      </c>
      <c r="I2227">
        <f t="shared" si="69"/>
        <v>0.99314721551910934</v>
      </c>
    </row>
    <row r="2228" spans="1:9" x14ac:dyDescent="0.2">
      <c r="A2228" s="4">
        <v>42676</v>
      </c>
      <c r="B2228">
        <v>5147.2797849999997</v>
      </c>
      <c r="C2228">
        <v>5156.7001950000003</v>
      </c>
      <c r="D2228">
        <v>5097.5600590000004</v>
      </c>
      <c r="E2228">
        <v>5105.5698240000002</v>
      </c>
      <c r="F2228">
        <v>5105.5698240000002</v>
      </c>
      <c r="G2228">
        <v>2105870000</v>
      </c>
      <c r="H2228">
        <f t="shared" si="68"/>
        <v>-9.3159033668555047E-3</v>
      </c>
      <c r="I2228">
        <f t="shared" si="69"/>
        <v>0.9906840966331445</v>
      </c>
    </row>
    <row r="2229" spans="1:9" x14ac:dyDescent="0.2">
      <c r="A2229" s="4">
        <v>42677</v>
      </c>
      <c r="B2229">
        <v>5104.7001950000003</v>
      </c>
      <c r="C2229">
        <v>5115.0600590000004</v>
      </c>
      <c r="D2229">
        <v>5053.5200199999999</v>
      </c>
      <c r="E2229">
        <v>5058.4101559999999</v>
      </c>
      <c r="F2229">
        <v>5058.4101559999999</v>
      </c>
      <c r="G2229">
        <v>2107720000</v>
      </c>
      <c r="H2229">
        <f t="shared" si="68"/>
        <v>-9.2369058940913185E-3</v>
      </c>
      <c r="I2229">
        <f t="shared" si="69"/>
        <v>0.99076309410590868</v>
      </c>
    </row>
    <row r="2230" spans="1:9" x14ac:dyDescent="0.2">
      <c r="A2230" s="4">
        <v>42678</v>
      </c>
      <c r="B2230">
        <v>5034.4101559999999</v>
      </c>
      <c r="C2230">
        <v>5087.5097660000001</v>
      </c>
      <c r="D2230">
        <v>5034.4101559999999</v>
      </c>
      <c r="E2230">
        <v>5046.3701170000004</v>
      </c>
      <c r="F2230">
        <v>5046.3701170000004</v>
      </c>
      <c r="G2230">
        <v>2015130000</v>
      </c>
      <c r="H2230">
        <f t="shared" si="68"/>
        <v>-2.3802022035952497E-3</v>
      </c>
      <c r="I2230">
        <f t="shared" si="69"/>
        <v>0.99761979779640475</v>
      </c>
    </row>
    <row r="2231" spans="1:9" x14ac:dyDescent="0.2">
      <c r="A2231" s="4">
        <v>42681</v>
      </c>
      <c r="B2231">
        <v>5128.9902339999999</v>
      </c>
      <c r="C2231">
        <v>5169.4101559999999</v>
      </c>
      <c r="D2231">
        <v>5122.7700199999999</v>
      </c>
      <c r="E2231">
        <v>5166.169922</v>
      </c>
      <c r="F2231">
        <v>5166.169922</v>
      </c>
      <c r="G2231">
        <v>1914310000</v>
      </c>
      <c r="H2231">
        <f t="shared" si="68"/>
        <v>2.3739797561899589E-2</v>
      </c>
      <c r="I2231">
        <f t="shared" si="69"/>
        <v>1.0237397975618996</v>
      </c>
    </row>
    <row r="2232" spans="1:9" x14ac:dyDescent="0.2">
      <c r="A2232" s="4">
        <v>42682</v>
      </c>
      <c r="B2232">
        <v>5154.9902339999999</v>
      </c>
      <c r="C2232">
        <v>5214.169922</v>
      </c>
      <c r="D2232">
        <v>5145.2998049999997</v>
      </c>
      <c r="E2232">
        <v>5193.4902339999999</v>
      </c>
      <c r="F2232">
        <v>5193.4902339999999</v>
      </c>
      <c r="G2232">
        <v>1736100000</v>
      </c>
      <c r="H2232">
        <f t="shared" si="68"/>
        <v>5.2883107626129355E-3</v>
      </c>
      <c r="I2232">
        <f t="shared" si="69"/>
        <v>1.0052883107626129</v>
      </c>
    </row>
    <row r="2233" spans="1:9" x14ac:dyDescent="0.2">
      <c r="A2233" s="4">
        <v>42683</v>
      </c>
      <c r="B2233">
        <v>5143.8598629999997</v>
      </c>
      <c r="C2233">
        <v>5258.9902339999999</v>
      </c>
      <c r="D2233">
        <v>5143.8598629999997</v>
      </c>
      <c r="E2233">
        <v>5251.0698240000002</v>
      </c>
      <c r="F2233">
        <v>5251.0698240000002</v>
      </c>
      <c r="G2233">
        <v>2824560000</v>
      </c>
      <c r="H2233">
        <f t="shared" si="68"/>
        <v>1.1086877495801728E-2</v>
      </c>
      <c r="I2233">
        <f t="shared" si="69"/>
        <v>1.0110868774958017</v>
      </c>
    </row>
    <row r="2234" spans="1:9" x14ac:dyDescent="0.2">
      <c r="A2234" s="4">
        <v>42684</v>
      </c>
      <c r="B2234">
        <v>5283.4799800000001</v>
      </c>
      <c r="C2234">
        <v>5302.6801759999998</v>
      </c>
      <c r="D2234">
        <v>5145.3198240000002</v>
      </c>
      <c r="E2234">
        <v>5208.7998049999997</v>
      </c>
      <c r="F2234">
        <v>5208.7998049999997</v>
      </c>
      <c r="G2234">
        <v>2984360000</v>
      </c>
      <c r="H2234">
        <f t="shared" si="68"/>
        <v>-8.0497918360951104E-3</v>
      </c>
      <c r="I2234">
        <f t="shared" si="69"/>
        <v>0.99195020816390489</v>
      </c>
    </row>
    <row r="2235" spans="1:9" x14ac:dyDescent="0.2">
      <c r="A2235" s="4">
        <v>42685</v>
      </c>
      <c r="B2235">
        <v>5191.8198240000002</v>
      </c>
      <c r="C2235">
        <v>5241.080078</v>
      </c>
      <c r="D2235">
        <v>5179.6401370000003</v>
      </c>
      <c r="E2235">
        <v>5237.1098629999997</v>
      </c>
      <c r="F2235">
        <v>5237.1098629999997</v>
      </c>
      <c r="G2235">
        <v>2285050000</v>
      </c>
      <c r="H2235">
        <f t="shared" si="68"/>
        <v>5.4350443595134745E-3</v>
      </c>
      <c r="I2235">
        <f t="shared" si="69"/>
        <v>1.0054350443595135</v>
      </c>
    </row>
    <row r="2236" spans="1:9" x14ac:dyDescent="0.2">
      <c r="A2236" s="4">
        <v>42688</v>
      </c>
      <c r="B2236">
        <v>5246.330078</v>
      </c>
      <c r="C2236">
        <v>5247.169922</v>
      </c>
      <c r="D2236">
        <v>5192.0498049999997</v>
      </c>
      <c r="E2236">
        <v>5218.3999020000001</v>
      </c>
      <c r="F2236">
        <v>5218.3999020000001</v>
      </c>
      <c r="G2236">
        <v>2369190000</v>
      </c>
      <c r="H2236">
        <f t="shared" si="68"/>
        <v>-3.5725737075299469E-3</v>
      </c>
      <c r="I2236">
        <f t="shared" si="69"/>
        <v>0.99642742629247005</v>
      </c>
    </row>
    <row r="2237" spans="1:9" x14ac:dyDescent="0.2">
      <c r="A2237" s="4">
        <v>42689</v>
      </c>
      <c r="B2237">
        <v>5241.3500979999999</v>
      </c>
      <c r="C2237">
        <v>5287.0600590000004</v>
      </c>
      <c r="D2237">
        <v>5236.25</v>
      </c>
      <c r="E2237">
        <v>5275.6201170000004</v>
      </c>
      <c r="F2237">
        <v>5275.6201170000004</v>
      </c>
      <c r="G2237">
        <v>2156500000</v>
      </c>
      <c r="H2237">
        <f t="shared" si="68"/>
        <v>1.0965088163915837E-2</v>
      </c>
      <c r="I2237">
        <f t="shared" si="69"/>
        <v>1.0109650881639158</v>
      </c>
    </row>
    <row r="2238" spans="1:9" x14ac:dyDescent="0.2">
      <c r="A2238" s="4">
        <v>42690</v>
      </c>
      <c r="B2238">
        <v>5253.7402339999999</v>
      </c>
      <c r="C2238">
        <v>5299.6298829999996</v>
      </c>
      <c r="D2238">
        <v>5251.8798829999996</v>
      </c>
      <c r="E2238">
        <v>5294.580078</v>
      </c>
      <c r="F2238">
        <v>5294.580078</v>
      </c>
      <c r="G2238">
        <v>2057140000</v>
      </c>
      <c r="H2238">
        <f t="shared" si="68"/>
        <v>3.5938829141437534E-3</v>
      </c>
      <c r="I2238">
        <f t="shared" si="69"/>
        <v>1.0035938829141438</v>
      </c>
    </row>
    <row r="2239" spans="1:9" x14ac:dyDescent="0.2">
      <c r="A2239" s="4">
        <v>42691</v>
      </c>
      <c r="B2239">
        <v>5295.0698240000002</v>
      </c>
      <c r="C2239">
        <v>5334.0498049999997</v>
      </c>
      <c r="D2239">
        <v>5288.1601559999999</v>
      </c>
      <c r="E2239">
        <v>5333.9702150000003</v>
      </c>
      <c r="F2239">
        <v>5333.9702150000003</v>
      </c>
      <c r="G2239">
        <v>2081760000</v>
      </c>
      <c r="H2239">
        <f t="shared" si="68"/>
        <v>7.4397093668814307E-3</v>
      </c>
      <c r="I2239">
        <f t="shared" si="69"/>
        <v>1.0074397093668814</v>
      </c>
    </row>
    <row r="2240" spans="1:9" x14ac:dyDescent="0.2">
      <c r="A2240" s="4">
        <v>42692</v>
      </c>
      <c r="B2240">
        <v>5340.9702150000003</v>
      </c>
      <c r="C2240">
        <v>5346.7998049999997</v>
      </c>
      <c r="D2240">
        <v>5315.5297849999997</v>
      </c>
      <c r="E2240">
        <v>5321.5097660000001</v>
      </c>
      <c r="F2240">
        <v>5321.5097660000001</v>
      </c>
      <c r="G2240">
        <v>1858610000</v>
      </c>
      <c r="H2240">
        <f t="shared" si="68"/>
        <v>-2.3360552267350787E-3</v>
      </c>
      <c r="I2240">
        <f t="shared" si="69"/>
        <v>0.99766394477326492</v>
      </c>
    </row>
    <row r="2241" spans="1:9" x14ac:dyDescent="0.2">
      <c r="A2241" s="4">
        <v>42695</v>
      </c>
      <c r="B2241">
        <v>5336.7797849999997</v>
      </c>
      <c r="C2241">
        <v>5369.830078</v>
      </c>
      <c r="D2241">
        <v>5334.1601559999999</v>
      </c>
      <c r="E2241">
        <v>5368.8598629999997</v>
      </c>
      <c r="F2241">
        <v>5368.8598629999997</v>
      </c>
      <c r="G2241">
        <v>1745320000</v>
      </c>
      <c r="H2241">
        <f t="shared" si="68"/>
        <v>8.8978690413248351E-3</v>
      </c>
      <c r="I2241">
        <f t="shared" si="69"/>
        <v>1.0088978690413248</v>
      </c>
    </row>
    <row r="2242" spans="1:9" x14ac:dyDescent="0.2">
      <c r="A2242" s="4">
        <v>42696</v>
      </c>
      <c r="B2242">
        <v>5384.75</v>
      </c>
      <c r="C2242">
        <v>5392.2597660000001</v>
      </c>
      <c r="D2242">
        <v>5365.6000979999999</v>
      </c>
      <c r="E2242">
        <v>5386.3500979999999</v>
      </c>
      <c r="F2242">
        <v>5386.3500979999999</v>
      </c>
      <c r="G2242">
        <v>1886800000</v>
      </c>
      <c r="H2242">
        <f t="shared" si="68"/>
        <v>3.2577186677074099E-3</v>
      </c>
      <c r="I2242">
        <f t="shared" si="69"/>
        <v>1.0032577186677074</v>
      </c>
    </row>
    <row r="2243" spans="1:9" x14ac:dyDescent="0.2">
      <c r="A2243" s="4">
        <v>42697</v>
      </c>
      <c r="B2243">
        <v>5366.5498049999997</v>
      </c>
      <c r="C2243">
        <v>5380.6801759999998</v>
      </c>
      <c r="D2243">
        <v>5350.6801759999998</v>
      </c>
      <c r="E2243">
        <v>5380.6801759999998</v>
      </c>
      <c r="F2243">
        <v>5380.6801759999998</v>
      </c>
      <c r="G2243">
        <v>1616740000</v>
      </c>
      <c r="H2243">
        <f t="shared" si="68"/>
        <v>-1.0526463926110452E-3</v>
      </c>
      <c r="I2243">
        <f t="shared" si="69"/>
        <v>0.99894735360738895</v>
      </c>
    </row>
    <row r="2244" spans="1:9" x14ac:dyDescent="0.2">
      <c r="A2244" s="4">
        <v>42699</v>
      </c>
      <c r="B2244">
        <v>5388.4902339999999</v>
      </c>
      <c r="C2244">
        <v>5398.919922</v>
      </c>
      <c r="D2244">
        <v>5379.2797849999997</v>
      </c>
      <c r="E2244">
        <v>5398.919922</v>
      </c>
      <c r="F2244">
        <v>5398.919922</v>
      </c>
      <c r="G2244">
        <v>768070000</v>
      </c>
      <c r="H2244">
        <f t="shared" ref="H2244:H2307" si="70">+F2244/F2243-1</f>
        <v>3.3898587917113865E-3</v>
      </c>
      <c r="I2244">
        <f t="shared" ref="I2244:I2307" si="71">1+H2244</f>
        <v>1.0033898587917114</v>
      </c>
    </row>
    <row r="2245" spans="1:9" x14ac:dyDescent="0.2">
      <c r="A2245" s="4">
        <v>42702</v>
      </c>
      <c r="B2245">
        <v>5387.919922</v>
      </c>
      <c r="C2245">
        <v>5396.2700199999999</v>
      </c>
      <c r="D2245">
        <v>5364.9101559999999</v>
      </c>
      <c r="E2245">
        <v>5368.8100590000004</v>
      </c>
      <c r="F2245">
        <v>5368.8100590000004</v>
      </c>
      <c r="G2245">
        <v>1625620000</v>
      </c>
      <c r="H2245">
        <f t="shared" si="70"/>
        <v>-5.5770160393202595E-3</v>
      </c>
      <c r="I2245">
        <f t="shared" si="71"/>
        <v>0.99442298396067974</v>
      </c>
    </row>
    <row r="2246" spans="1:9" x14ac:dyDescent="0.2">
      <c r="A2246" s="4">
        <v>42703</v>
      </c>
      <c r="B2246">
        <v>5370.9799800000001</v>
      </c>
      <c r="C2246">
        <v>5403.8598629999997</v>
      </c>
      <c r="D2246">
        <v>5360.5600590000004</v>
      </c>
      <c r="E2246">
        <v>5379.919922</v>
      </c>
      <c r="F2246">
        <v>5379.919922</v>
      </c>
      <c r="G2246">
        <v>1788790000</v>
      </c>
      <c r="H2246">
        <f t="shared" si="70"/>
        <v>2.0693343362698791E-3</v>
      </c>
      <c r="I2246">
        <f t="shared" si="71"/>
        <v>1.0020693343362699</v>
      </c>
    </row>
    <row r="2247" spans="1:9" x14ac:dyDescent="0.2">
      <c r="A2247" s="4">
        <v>42704</v>
      </c>
      <c r="B2247">
        <v>5391.3500979999999</v>
      </c>
      <c r="C2247">
        <v>5393.1499020000001</v>
      </c>
      <c r="D2247">
        <v>5323.6801759999998</v>
      </c>
      <c r="E2247">
        <v>5323.6801759999998</v>
      </c>
      <c r="F2247">
        <v>5323.6801759999998</v>
      </c>
      <c r="G2247">
        <v>2064430000</v>
      </c>
      <c r="H2247">
        <f t="shared" si="70"/>
        <v>-1.0453639982636154E-2</v>
      </c>
      <c r="I2247">
        <f t="shared" si="71"/>
        <v>0.98954636001736385</v>
      </c>
    </row>
    <row r="2248" spans="1:9" x14ac:dyDescent="0.2">
      <c r="A2248" s="4">
        <v>42705</v>
      </c>
      <c r="B2248">
        <v>5323.8798829999996</v>
      </c>
      <c r="C2248">
        <v>5326.3398440000001</v>
      </c>
      <c r="D2248">
        <v>5238.2099609999996</v>
      </c>
      <c r="E2248">
        <v>5251.1098629999997</v>
      </c>
      <c r="F2248">
        <v>5251.1098629999997</v>
      </c>
      <c r="G2248">
        <v>2264960000</v>
      </c>
      <c r="H2248">
        <f t="shared" si="70"/>
        <v>-1.3631606445323019E-2</v>
      </c>
      <c r="I2248">
        <f t="shared" si="71"/>
        <v>0.98636839355467698</v>
      </c>
    </row>
    <row r="2249" spans="1:9" x14ac:dyDescent="0.2">
      <c r="A2249" s="4">
        <v>42706</v>
      </c>
      <c r="B2249">
        <v>5249.0200199999999</v>
      </c>
      <c r="C2249">
        <v>5274.5400390000004</v>
      </c>
      <c r="D2249">
        <v>5239.2700199999999</v>
      </c>
      <c r="E2249">
        <v>5255.6499020000001</v>
      </c>
      <c r="F2249">
        <v>5255.6499020000001</v>
      </c>
      <c r="G2249">
        <v>1848930000</v>
      </c>
      <c r="H2249">
        <f t="shared" si="70"/>
        <v>8.6458655759424907E-4</v>
      </c>
      <c r="I2249">
        <f t="shared" si="71"/>
        <v>1.0008645865575942</v>
      </c>
    </row>
    <row r="2250" spans="1:9" x14ac:dyDescent="0.2">
      <c r="A2250" s="4">
        <v>42709</v>
      </c>
      <c r="B2250">
        <v>5283.580078</v>
      </c>
      <c r="C2250">
        <v>5321.0898440000001</v>
      </c>
      <c r="D2250">
        <v>5269.5698240000002</v>
      </c>
      <c r="E2250">
        <v>5308.8901370000003</v>
      </c>
      <c r="F2250">
        <v>5308.8901370000003</v>
      </c>
      <c r="G2250">
        <v>1798160000</v>
      </c>
      <c r="H2250">
        <f t="shared" si="70"/>
        <v>1.0130095419738749E-2</v>
      </c>
      <c r="I2250">
        <f t="shared" si="71"/>
        <v>1.0101300954197387</v>
      </c>
    </row>
    <row r="2251" spans="1:9" x14ac:dyDescent="0.2">
      <c r="A2251" s="4">
        <v>42710</v>
      </c>
      <c r="B2251">
        <v>5317.7402339999999</v>
      </c>
      <c r="C2251">
        <v>5333.9902339999999</v>
      </c>
      <c r="D2251">
        <v>5299.9399409999996</v>
      </c>
      <c r="E2251">
        <v>5333</v>
      </c>
      <c r="F2251">
        <v>5333</v>
      </c>
      <c r="G2251">
        <v>1974850000</v>
      </c>
      <c r="H2251">
        <f t="shared" si="70"/>
        <v>4.54141305957112E-3</v>
      </c>
      <c r="I2251">
        <f t="shared" si="71"/>
        <v>1.0045414130595711</v>
      </c>
    </row>
    <row r="2252" spans="1:9" x14ac:dyDescent="0.2">
      <c r="A2252" s="4">
        <v>42711</v>
      </c>
      <c r="B2252">
        <v>5322.669922</v>
      </c>
      <c r="C2252">
        <v>5397.9301759999998</v>
      </c>
      <c r="D2252">
        <v>5307.3100590000004</v>
      </c>
      <c r="E2252">
        <v>5393.7597660000001</v>
      </c>
      <c r="F2252">
        <v>5393.7597660000001</v>
      </c>
      <c r="G2252">
        <v>2122590000</v>
      </c>
      <c r="H2252">
        <f t="shared" si="70"/>
        <v>1.1393168198012393E-2</v>
      </c>
      <c r="I2252">
        <f t="shared" si="71"/>
        <v>1.0113931681980124</v>
      </c>
    </row>
    <row r="2253" spans="1:9" x14ac:dyDescent="0.2">
      <c r="A2253" s="4">
        <v>42712</v>
      </c>
      <c r="B2253">
        <v>5394.1499020000001</v>
      </c>
      <c r="C2253">
        <v>5425.5200199999999</v>
      </c>
      <c r="D2253">
        <v>5389.1000979999999</v>
      </c>
      <c r="E2253">
        <v>5417.3598629999997</v>
      </c>
      <c r="F2253">
        <v>5417.3598629999997</v>
      </c>
      <c r="G2253">
        <v>2231070000</v>
      </c>
      <c r="H2253">
        <f t="shared" si="70"/>
        <v>4.3754445922423724E-3</v>
      </c>
      <c r="I2253">
        <f t="shared" si="71"/>
        <v>1.0043754445922424</v>
      </c>
    </row>
    <row r="2254" spans="1:9" x14ac:dyDescent="0.2">
      <c r="A2254" s="4">
        <v>42713</v>
      </c>
      <c r="B2254">
        <v>5436.1098629999997</v>
      </c>
      <c r="C2254">
        <v>5450.1601559999999</v>
      </c>
      <c r="D2254">
        <v>5427.1201170000004</v>
      </c>
      <c r="E2254">
        <v>5444.5</v>
      </c>
      <c r="F2254">
        <v>5444.5</v>
      </c>
      <c r="G2254">
        <v>2038700000</v>
      </c>
      <c r="H2254">
        <f t="shared" si="70"/>
        <v>5.0098456972305083E-3</v>
      </c>
      <c r="I2254">
        <f t="shared" si="71"/>
        <v>1.0050098456972305</v>
      </c>
    </row>
    <row r="2255" spans="1:9" x14ac:dyDescent="0.2">
      <c r="A2255" s="4">
        <v>42716</v>
      </c>
      <c r="B2255">
        <v>5428.2202150000003</v>
      </c>
      <c r="C2255">
        <v>5434.8999020000001</v>
      </c>
      <c r="D2255">
        <v>5394.419922</v>
      </c>
      <c r="E2255">
        <v>5412.5400390000004</v>
      </c>
      <c r="F2255">
        <v>5412.5400390000004</v>
      </c>
      <c r="G2255">
        <v>1927560000</v>
      </c>
      <c r="H2255">
        <f t="shared" si="70"/>
        <v>-5.8701370190099578E-3</v>
      </c>
      <c r="I2255">
        <f t="shared" si="71"/>
        <v>0.99412986298099004</v>
      </c>
    </row>
    <row r="2256" spans="1:9" x14ac:dyDescent="0.2">
      <c r="A2256" s="4">
        <v>42717</v>
      </c>
      <c r="B2256">
        <v>5433.5698240000002</v>
      </c>
      <c r="C2256">
        <v>5486.75</v>
      </c>
      <c r="D2256">
        <v>5430.7202150000003</v>
      </c>
      <c r="E2256">
        <v>5463.830078</v>
      </c>
      <c r="F2256">
        <v>5463.830078</v>
      </c>
      <c r="G2256">
        <v>2085710000</v>
      </c>
      <c r="H2256">
        <f t="shared" si="70"/>
        <v>9.4761495768029835E-3</v>
      </c>
      <c r="I2256">
        <f t="shared" si="71"/>
        <v>1.009476149576803</v>
      </c>
    </row>
    <row r="2257" spans="1:9" x14ac:dyDescent="0.2">
      <c r="A2257" s="4">
        <v>42718</v>
      </c>
      <c r="B2257">
        <v>5465.6899409999996</v>
      </c>
      <c r="C2257">
        <v>5476.25</v>
      </c>
      <c r="D2257">
        <v>5425.7299800000001</v>
      </c>
      <c r="E2257">
        <v>5436.669922</v>
      </c>
      <c r="F2257">
        <v>5436.669922</v>
      </c>
      <c r="G2257">
        <v>1974150000</v>
      </c>
      <c r="H2257">
        <f t="shared" si="70"/>
        <v>-4.9709005610111268E-3</v>
      </c>
      <c r="I2257">
        <f t="shared" si="71"/>
        <v>0.99502909943898887</v>
      </c>
    </row>
    <row r="2258" spans="1:9" x14ac:dyDescent="0.2">
      <c r="A2258" s="4">
        <v>42719</v>
      </c>
      <c r="B2258">
        <v>5443.5097660000001</v>
      </c>
      <c r="C2258">
        <v>5485.1201170000004</v>
      </c>
      <c r="D2258">
        <v>5439.3901370000003</v>
      </c>
      <c r="E2258">
        <v>5456.8500979999999</v>
      </c>
      <c r="F2258">
        <v>5456.8500979999999</v>
      </c>
      <c r="G2258">
        <v>2095910000</v>
      </c>
      <c r="H2258">
        <f t="shared" si="70"/>
        <v>3.7118633813575386E-3</v>
      </c>
      <c r="I2258">
        <f t="shared" si="71"/>
        <v>1.0037118633813575</v>
      </c>
    </row>
    <row r="2259" spans="1:9" x14ac:dyDescent="0.2">
      <c r="A2259" s="4">
        <v>42720</v>
      </c>
      <c r="B2259">
        <v>5467.8198240000002</v>
      </c>
      <c r="C2259">
        <v>5474.580078</v>
      </c>
      <c r="D2259">
        <v>5426.0097660000001</v>
      </c>
      <c r="E2259">
        <v>5437.1601559999999</v>
      </c>
      <c r="F2259">
        <v>5437.1601559999999</v>
      </c>
      <c r="G2259">
        <v>3257750000</v>
      </c>
      <c r="H2259">
        <f t="shared" si="70"/>
        <v>-3.6082981292112626E-3</v>
      </c>
      <c r="I2259">
        <f t="shared" si="71"/>
        <v>0.99639170187078874</v>
      </c>
    </row>
    <row r="2260" spans="1:9" x14ac:dyDescent="0.2">
      <c r="A2260" s="4">
        <v>42723</v>
      </c>
      <c r="B2260">
        <v>5441.2001950000003</v>
      </c>
      <c r="C2260">
        <v>5483.419922</v>
      </c>
      <c r="D2260">
        <v>5436.5400390000004</v>
      </c>
      <c r="E2260">
        <v>5457.4399409999996</v>
      </c>
      <c r="F2260">
        <v>5457.4399409999996</v>
      </c>
      <c r="G2260">
        <v>1685800000</v>
      </c>
      <c r="H2260">
        <f t="shared" si="70"/>
        <v>3.7298487479020537E-3</v>
      </c>
      <c r="I2260">
        <f t="shared" si="71"/>
        <v>1.0037298487479021</v>
      </c>
    </row>
    <row r="2261" spans="1:9" x14ac:dyDescent="0.2">
      <c r="A2261" s="4">
        <v>42724</v>
      </c>
      <c r="B2261">
        <v>5473.5297849999997</v>
      </c>
      <c r="C2261">
        <v>5489.4702150000003</v>
      </c>
      <c r="D2261">
        <v>5471.7099609999996</v>
      </c>
      <c r="E2261">
        <v>5483.9399409999996</v>
      </c>
      <c r="F2261">
        <v>5483.9399409999996</v>
      </c>
      <c r="G2261">
        <v>1678040000</v>
      </c>
      <c r="H2261">
        <f t="shared" si="70"/>
        <v>4.8557565976885542E-3</v>
      </c>
      <c r="I2261">
        <f t="shared" si="71"/>
        <v>1.0048557565976886</v>
      </c>
    </row>
    <row r="2262" spans="1:9" x14ac:dyDescent="0.2">
      <c r="A2262" s="4">
        <v>42725</v>
      </c>
      <c r="B2262">
        <v>5482.6298829999996</v>
      </c>
      <c r="C2262">
        <v>5486.2597660000001</v>
      </c>
      <c r="D2262">
        <v>5465.3100590000004</v>
      </c>
      <c r="E2262">
        <v>5471.4301759999998</v>
      </c>
      <c r="F2262">
        <v>5471.4301759999998</v>
      </c>
      <c r="G2262">
        <v>1493900000</v>
      </c>
      <c r="H2262">
        <f t="shared" si="70"/>
        <v>-2.281163749893067E-3</v>
      </c>
      <c r="I2262">
        <f t="shared" si="71"/>
        <v>0.99771883625010693</v>
      </c>
    </row>
    <row r="2263" spans="1:9" x14ac:dyDescent="0.2">
      <c r="A2263" s="4">
        <v>42726</v>
      </c>
      <c r="B2263">
        <v>5472.0097660000001</v>
      </c>
      <c r="C2263">
        <v>5472.0097660000001</v>
      </c>
      <c r="D2263">
        <v>5432.7700199999999</v>
      </c>
      <c r="E2263">
        <v>5447.419922</v>
      </c>
      <c r="F2263">
        <v>5447.419922</v>
      </c>
      <c r="G2263">
        <v>1582600000</v>
      </c>
      <c r="H2263">
        <f t="shared" si="70"/>
        <v>-4.3882957887900753E-3</v>
      </c>
      <c r="I2263">
        <f t="shared" si="71"/>
        <v>0.99561170421120992</v>
      </c>
    </row>
    <row r="2264" spans="1:9" x14ac:dyDescent="0.2">
      <c r="A2264" s="4">
        <v>42727</v>
      </c>
      <c r="B2264">
        <v>5441.7597660000001</v>
      </c>
      <c r="C2264">
        <v>5462.6899409999996</v>
      </c>
      <c r="D2264">
        <v>5441.7597660000001</v>
      </c>
      <c r="E2264">
        <v>5462.6899409999996</v>
      </c>
      <c r="F2264">
        <v>5462.6899409999996</v>
      </c>
      <c r="G2264">
        <v>1144280000</v>
      </c>
      <c r="H2264">
        <f t="shared" si="70"/>
        <v>2.8031653918085819E-3</v>
      </c>
      <c r="I2264">
        <f t="shared" si="71"/>
        <v>1.0028031653918086</v>
      </c>
    </row>
    <row r="2265" spans="1:9" x14ac:dyDescent="0.2">
      <c r="A2265" s="4">
        <v>42731</v>
      </c>
      <c r="B2265">
        <v>5470.7597660000001</v>
      </c>
      <c r="C2265">
        <v>5512.3701170000004</v>
      </c>
      <c r="D2265">
        <v>5469.6098629999997</v>
      </c>
      <c r="E2265">
        <v>5487.4399409999996</v>
      </c>
      <c r="F2265">
        <v>5487.4399409999996</v>
      </c>
      <c r="G2265">
        <v>1216870000</v>
      </c>
      <c r="H2265">
        <f t="shared" si="70"/>
        <v>4.5307349066692204E-3</v>
      </c>
      <c r="I2265">
        <f t="shared" si="71"/>
        <v>1.0045307349066692</v>
      </c>
    </row>
    <row r="2266" spans="1:9" x14ac:dyDescent="0.2">
      <c r="A2266" s="4">
        <v>42732</v>
      </c>
      <c r="B2266">
        <v>5497.4399409999996</v>
      </c>
      <c r="C2266">
        <v>5498.9101559999999</v>
      </c>
      <c r="D2266">
        <v>5434.7001950000003</v>
      </c>
      <c r="E2266">
        <v>5438.5600590000004</v>
      </c>
      <c r="F2266">
        <v>5438.5600590000004</v>
      </c>
      <c r="G2266">
        <v>1322130000</v>
      </c>
      <c r="H2266">
        <f t="shared" si="70"/>
        <v>-8.9075930717323892E-3</v>
      </c>
      <c r="I2266">
        <f t="shared" si="71"/>
        <v>0.99109240692826761</v>
      </c>
    </row>
    <row r="2267" spans="1:9" x14ac:dyDescent="0.2">
      <c r="A2267" s="4">
        <v>42733</v>
      </c>
      <c r="B2267">
        <v>5437.5097660000001</v>
      </c>
      <c r="C2267">
        <v>5450.6298829999996</v>
      </c>
      <c r="D2267">
        <v>5415.1801759999998</v>
      </c>
      <c r="E2267">
        <v>5432.0898440000001</v>
      </c>
      <c r="F2267">
        <v>5432.0898440000001</v>
      </c>
      <c r="G2267">
        <v>1264480000</v>
      </c>
      <c r="H2267">
        <f t="shared" si="70"/>
        <v>-1.189692663096209E-3</v>
      </c>
      <c r="I2267">
        <f t="shared" si="71"/>
        <v>0.99881030733690379</v>
      </c>
    </row>
    <row r="2268" spans="1:9" x14ac:dyDescent="0.2">
      <c r="A2268" s="4">
        <v>42734</v>
      </c>
      <c r="B2268">
        <v>5440.169922</v>
      </c>
      <c r="C2268">
        <v>5441.8999020000001</v>
      </c>
      <c r="D2268">
        <v>5371.8901370000003</v>
      </c>
      <c r="E2268">
        <v>5383.1201170000004</v>
      </c>
      <c r="F2268">
        <v>5383.1201170000004</v>
      </c>
      <c r="G2268">
        <v>1550820000</v>
      </c>
      <c r="H2268">
        <f t="shared" si="70"/>
        <v>-9.0148963670195759E-3</v>
      </c>
      <c r="I2268">
        <f t="shared" si="71"/>
        <v>0.99098510363298042</v>
      </c>
    </row>
    <row r="2269" spans="1:9" x14ac:dyDescent="0.2">
      <c r="A2269" s="4">
        <v>42738</v>
      </c>
      <c r="B2269">
        <v>5425.6201170000004</v>
      </c>
      <c r="C2269">
        <v>5452.5698240000002</v>
      </c>
      <c r="D2269">
        <v>5397.9902339999999</v>
      </c>
      <c r="E2269">
        <v>5429.080078</v>
      </c>
      <c r="F2269">
        <v>5429.080078</v>
      </c>
      <c r="G2269">
        <v>1886200000</v>
      </c>
      <c r="H2269">
        <f t="shared" si="70"/>
        <v>8.5377922099225678E-3</v>
      </c>
      <c r="I2269">
        <f t="shared" si="71"/>
        <v>1.0085377922099226</v>
      </c>
    </row>
    <row r="2270" spans="1:9" x14ac:dyDescent="0.2">
      <c r="A2270" s="4">
        <v>42739</v>
      </c>
      <c r="B2270">
        <v>5440.9101559999999</v>
      </c>
      <c r="C2270">
        <v>5482.3500979999999</v>
      </c>
      <c r="D2270">
        <v>5440.2402339999999</v>
      </c>
      <c r="E2270">
        <v>5477</v>
      </c>
      <c r="F2270">
        <v>5477</v>
      </c>
      <c r="G2270">
        <v>1883360000</v>
      </c>
      <c r="H2270">
        <f t="shared" si="70"/>
        <v>8.8265270195928558E-3</v>
      </c>
      <c r="I2270">
        <f t="shared" si="71"/>
        <v>1.0088265270195929</v>
      </c>
    </row>
    <row r="2271" spans="1:9" x14ac:dyDescent="0.2">
      <c r="A2271" s="4">
        <v>42740</v>
      </c>
      <c r="B2271">
        <v>5474.3901370000003</v>
      </c>
      <c r="C2271">
        <v>5495.8500979999999</v>
      </c>
      <c r="D2271">
        <v>5464.3598629999997</v>
      </c>
      <c r="E2271">
        <v>5487.9399409999996</v>
      </c>
      <c r="F2271">
        <v>5487.9399409999996</v>
      </c>
      <c r="G2271">
        <v>1792610000</v>
      </c>
      <c r="H2271">
        <f t="shared" si="70"/>
        <v>1.9974330838048449E-3</v>
      </c>
      <c r="I2271">
        <f t="shared" si="71"/>
        <v>1.0019974330838048</v>
      </c>
    </row>
    <row r="2272" spans="1:9" x14ac:dyDescent="0.2">
      <c r="A2272" s="4">
        <v>42741</v>
      </c>
      <c r="B2272">
        <v>5499.080078</v>
      </c>
      <c r="C2272">
        <v>5536.5200199999999</v>
      </c>
      <c r="D2272">
        <v>5482.8100590000004</v>
      </c>
      <c r="E2272">
        <v>5521.0600590000004</v>
      </c>
      <c r="F2272">
        <v>5521.0600590000004</v>
      </c>
      <c r="G2272">
        <v>1710770000</v>
      </c>
      <c r="H2272">
        <f t="shared" si="70"/>
        <v>6.0350729701983408E-3</v>
      </c>
      <c r="I2272">
        <f t="shared" si="71"/>
        <v>1.0060350729701983</v>
      </c>
    </row>
    <row r="2273" spans="1:9" x14ac:dyDescent="0.2">
      <c r="A2273" s="4">
        <v>42744</v>
      </c>
      <c r="B2273">
        <v>5527.580078</v>
      </c>
      <c r="C2273">
        <v>5541.080078</v>
      </c>
      <c r="D2273">
        <v>5517.1401370000003</v>
      </c>
      <c r="E2273">
        <v>5531.8198240000002</v>
      </c>
      <c r="F2273">
        <v>5531.8198240000002</v>
      </c>
      <c r="G2273">
        <v>1885500000</v>
      </c>
      <c r="H2273">
        <f t="shared" si="70"/>
        <v>1.9488585316980167E-3</v>
      </c>
      <c r="I2273">
        <f t="shared" si="71"/>
        <v>1.001948858531698</v>
      </c>
    </row>
    <row r="2274" spans="1:9" x14ac:dyDescent="0.2">
      <c r="A2274" s="4">
        <v>42745</v>
      </c>
      <c r="B2274">
        <v>5536.5400390000004</v>
      </c>
      <c r="C2274">
        <v>5564.25</v>
      </c>
      <c r="D2274">
        <v>5528.1098629999997</v>
      </c>
      <c r="E2274">
        <v>5551.8198240000002</v>
      </c>
      <c r="F2274">
        <v>5551.8198240000002</v>
      </c>
      <c r="G2274">
        <v>1796500000</v>
      </c>
      <c r="H2274">
        <f t="shared" si="70"/>
        <v>3.6154467492288678E-3</v>
      </c>
      <c r="I2274">
        <f t="shared" si="71"/>
        <v>1.0036154467492289</v>
      </c>
    </row>
    <row r="2275" spans="1:9" x14ac:dyDescent="0.2">
      <c r="A2275" s="4">
        <v>42746</v>
      </c>
      <c r="B2275">
        <v>5550.7202150000003</v>
      </c>
      <c r="C2275">
        <v>5564.080078</v>
      </c>
      <c r="D2275">
        <v>5524.0297849999997</v>
      </c>
      <c r="E2275">
        <v>5563.6499020000001</v>
      </c>
      <c r="F2275">
        <v>5563.6499020000001</v>
      </c>
      <c r="G2275">
        <v>1954720000</v>
      </c>
      <c r="H2275">
        <f t="shared" si="70"/>
        <v>2.1308468889533749E-3</v>
      </c>
      <c r="I2275">
        <f t="shared" si="71"/>
        <v>1.0021308468889534</v>
      </c>
    </row>
    <row r="2276" spans="1:9" x14ac:dyDescent="0.2">
      <c r="A2276" s="4">
        <v>42747</v>
      </c>
      <c r="B2276">
        <v>5542.5600590000004</v>
      </c>
      <c r="C2276">
        <v>5550.669922</v>
      </c>
      <c r="D2276">
        <v>5496.8198240000002</v>
      </c>
      <c r="E2276">
        <v>5547.4902339999999</v>
      </c>
      <c r="F2276">
        <v>5547.4902339999999</v>
      </c>
      <c r="G2276">
        <v>1801750000</v>
      </c>
      <c r="H2276">
        <f t="shared" si="70"/>
        <v>-2.9045084224640361E-3</v>
      </c>
      <c r="I2276">
        <f t="shared" si="71"/>
        <v>0.99709549157753596</v>
      </c>
    </row>
    <row r="2277" spans="1:9" x14ac:dyDescent="0.2">
      <c r="A2277" s="4">
        <v>42748</v>
      </c>
      <c r="B2277">
        <v>5557.5698240000002</v>
      </c>
      <c r="C2277">
        <v>5584.2597660000001</v>
      </c>
      <c r="D2277">
        <v>5557.2001950000003</v>
      </c>
      <c r="E2277">
        <v>5574.1201170000004</v>
      </c>
      <c r="F2277">
        <v>5574.1201170000004</v>
      </c>
      <c r="G2277">
        <v>1605110000</v>
      </c>
      <c r="H2277">
        <f t="shared" si="70"/>
        <v>4.8003478828657631E-3</v>
      </c>
      <c r="I2277">
        <f t="shared" si="71"/>
        <v>1.0048003478828658</v>
      </c>
    </row>
    <row r="2278" spans="1:9" x14ac:dyDescent="0.2">
      <c r="A2278" s="4">
        <v>42752</v>
      </c>
      <c r="B2278">
        <v>5555.1601559999999</v>
      </c>
      <c r="C2278">
        <v>5557.0498049999997</v>
      </c>
      <c r="D2278">
        <v>5527.2202150000003</v>
      </c>
      <c r="E2278">
        <v>5538.7299800000001</v>
      </c>
      <c r="F2278">
        <v>5538.7299800000001</v>
      </c>
      <c r="G2278">
        <v>1757030000</v>
      </c>
      <c r="H2278">
        <f t="shared" si="70"/>
        <v>-6.3490086788885458E-3</v>
      </c>
      <c r="I2278">
        <f t="shared" si="71"/>
        <v>0.99365099132111145</v>
      </c>
    </row>
    <row r="2279" spans="1:9" x14ac:dyDescent="0.2">
      <c r="A2279" s="4">
        <v>42753</v>
      </c>
      <c r="B2279">
        <v>5546.9399409999996</v>
      </c>
      <c r="C2279">
        <v>5555.9799800000001</v>
      </c>
      <c r="D2279">
        <v>5534.7700199999999</v>
      </c>
      <c r="E2279">
        <v>5555.6499020000001</v>
      </c>
      <c r="F2279">
        <v>5555.6499020000001</v>
      </c>
      <c r="G2279">
        <v>1683320000</v>
      </c>
      <c r="H2279">
        <f t="shared" si="70"/>
        <v>3.0548378529187126E-3</v>
      </c>
      <c r="I2279">
        <f t="shared" si="71"/>
        <v>1.0030548378529187</v>
      </c>
    </row>
    <row r="2280" spans="1:9" x14ac:dyDescent="0.2">
      <c r="A2280" s="4">
        <v>42754</v>
      </c>
      <c r="B2280">
        <v>5560.6098629999997</v>
      </c>
      <c r="C2280">
        <v>5571.5297849999997</v>
      </c>
      <c r="D2280">
        <v>5528.3701170000004</v>
      </c>
      <c r="E2280">
        <v>5540.080078</v>
      </c>
      <c r="F2280">
        <v>5540.080078</v>
      </c>
      <c r="G2280">
        <v>1805710000</v>
      </c>
      <c r="H2280">
        <f t="shared" si="70"/>
        <v>-2.8025207265841567E-3</v>
      </c>
      <c r="I2280">
        <f t="shared" si="71"/>
        <v>0.99719747927341584</v>
      </c>
    </row>
    <row r="2281" spans="1:9" x14ac:dyDescent="0.2">
      <c r="A2281" s="4">
        <v>42755</v>
      </c>
      <c r="B2281">
        <v>5556.8701170000004</v>
      </c>
      <c r="C2281">
        <v>5574.3500979999999</v>
      </c>
      <c r="D2281">
        <v>5542.2299800000001</v>
      </c>
      <c r="E2281">
        <v>5555.330078</v>
      </c>
      <c r="F2281">
        <v>5555.330078</v>
      </c>
      <c r="G2281">
        <v>1740320000</v>
      </c>
      <c r="H2281">
        <f t="shared" si="70"/>
        <v>2.7526677927560694E-3</v>
      </c>
      <c r="I2281">
        <f t="shared" si="71"/>
        <v>1.0027526677927561</v>
      </c>
    </row>
    <row r="2282" spans="1:9" x14ac:dyDescent="0.2">
      <c r="A2282" s="4">
        <v>42758</v>
      </c>
      <c r="B2282">
        <v>5546.6401370000003</v>
      </c>
      <c r="C2282">
        <v>5564.1401370000003</v>
      </c>
      <c r="D2282">
        <v>5522.6899409999996</v>
      </c>
      <c r="E2282">
        <v>5552.9399409999996</v>
      </c>
      <c r="F2282">
        <v>5552.9399409999996</v>
      </c>
      <c r="G2282">
        <v>1650290000</v>
      </c>
      <c r="H2282">
        <f t="shared" si="70"/>
        <v>-4.3024212178954802E-4</v>
      </c>
      <c r="I2282">
        <f t="shared" si="71"/>
        <v>0.99956975787821045</v>
      </c>
    </row>
    <row r="2283" spans="1:9" x14ac:dyDescent="0.2">
      <c r="A2283" s="4">
        <v>42759</v>
      </c>
      <c r="B2283">
        <v>5568.2700199999999</v>
      </c>
      <c r="C2283">
        <v>5606.5297849999997</v>
      </c>
      <c r="D2283">
        <v>5558.4902339999999</v>
      </c>
      <c r="E2283">
        <v>5600.9599609999996</v>
      </c>
      <c r="F2283">
        <v>5600.9599609999996</v>
      </c>
      <c r="G2283">
        <v>1805370000</v>
      </c>
      <c r="H2283">
        <f t="shared" si="70"/>
        <v>8.6476750172364003E-3</v>
      </c>
      <c r="I2283">
        <f t="shared" si="71"/>
        <v>1.0086476750172364</v>
      </c>
    </row>
    <row r="2284" spans="1:9" x14ac:dyDescent="0.2">
      <c r="A2284" s="4">
        <v>42760</v>
      </c>
      <c r="B2284">
        <v>5635.8598629999997</v>
      </c>
      <c r="C2284">
        <v>5658.5898440000001</v>
      </c>
      <c r="D2284">
        <v>5634.330078</v>
      </c>
      <c r="E2284">
        <v>5656.3398440000001</v>
      </c>
      <c r="F2284">
        <v>5656.3398440000001</v>
      </c>
      <c r="G2284">
        <v>1959950000</v>
      </c>
      <c r="H2284">
        <f t="shared" si="70"/>
        <v>9.8875698783094101E-3</v>
      </c>
      <c r="I2284">
        <f t="shared" si="71"/>
        <v>1.0098875698783094</v>
      </c>
    </row>
    <row r="2285" spans="1:9" x14ac:dyDescent="0.2">
      <c r="A2285" s="4">
        <v>42761</v>
      </c>
      <c r="B2285">
        <v>5666.2797849999997</v>
      </c>
      <c r="C2285">
        <v>5669.6098629999997</v>
      </c>
      <c r="D2285">
        <v>5647.6499020000001</v>
      </c>
      <c r="E2285">
        <v>5655.1801759999998</v>
      </c>
      <c r="F2285">
        <v>5655.1801759999998</v>
      </c>
      <c r="G2285">
        <v>1827490000</v>
      </c>
      <c r="H2285">
        <f t="shared" si="70"/>
        <v>-2.0502092023877427E-4</v>
      </c>
      <c r="I2285">
        <f t="shared" si="71"/>
        <v>0.99979497907976123</v>
      </c>
    </row>
    <row r="2286" spans="1:9" x14ac:dyDescent="0.2">
      <c r="A2286" s="4">
        <v>42762</v>
      </c>
      <c r="B2286">
        <v>5664.8798829999996</v>
      </c>
      <c r="C2286">
        <v>5667.4501950000003</v>
      </c>
      <c r="D2286">
        <v>5643.8999020000001</v>
      </c>
      <c r="E2286">
        <v>5660.7797849999997</v>
      </c>
      <c r="F2286">
        <v>5660.7797849999997</v>
      </c>
      <c r="G2286">
        <v>1663400000</v>
      </c>
      <c r="H2286">
        <f t="shared" si="70"/>
        <v>9.9017340309748292E-4</v>
      </c>
      <c r="I2286">
        <f t="shared" si="71"/>
        <v>1.0009901734030975</v>
      </c>
    </row>
    <row r="2287" spans="1:9" x14ac:dyDescent="0.2">
      <c r="A2287" s="4">
        <v>42765</v>
      </c>
      <c r="B2287">
        <v>5635.8598629999997</v>
      </c>
      <c r="C2287">
        <v>5636.0898440000001</v>
      </c>
      <c r="D2287">
        <v>5578.7597660000001</v>
      </c>
      <c r="E2287">
        <v>5613.7099609999996</v>
      </c>
      <c r="F2287">
        <v>5613.7099609999996</v>
      </c>
      <c r="G2287">
        <v>1777090000</v>
      </c>
      <c r="H2287">
        <f t="shared" si="70"/>
        <v>-8.315077743304311E-3</v>
      </c>
      <c r="I2287">
        <f t="shared" si="71"/>
        <v>0.99168492225669569</v>
      </c>
    </row>
    <row r="2288" spans="1:9" x14ac:dyDescent="0.2">
      <c r="A2288" s="4">
        <v>42766</v>
      </c>
      <c r="B2288">
        <v>5592.8701170000004</v>
      </c>
      <c r="C2288">
        <v>5615.1499020000001</v>
      </c>
      <c r="D2288">
        <v>5576.0898440000001</v>
      </c>
      <c r="E2288">
        <v>5614.7900390000004</v>
      </c>
      <c r="F2288">
        <v>5614.7900390000004</v>
      </c>
      <c r="G2288">
        <v>2041480000</v>
      </c>
      <c r="H2288">
        <f t="shared" si="70"/>
        <v>1.9240003625142776E-4</v>
      </c>
      <c r="I2288">
        <f t="shared" si="71"/>
        <v>1.0001924000362514</v>
      </c>
    </row>
    <row r="2289" spans="1:9" x14ac:dyDescent="0.2">
      <c r="A2289" s="4">
        <v>42767</v>
      </c>
      <c r="B2289">
        <v>5654.5097660000001</v>
      </c>
      <c r="C2289">
        <v>5662.1098629999997</v>
      </c>
      <c r="D2289">
        <v>5621.0297849999997</v>
      </c>
      <c r="E2289">
        <v>5642.6499020000001</v>
      </c>
      <c r="F2289">
        <v>5642.6499020000001</v>
      </c>
      <c r="G2289">
        <v>2223560000</v>
      </c>
      <c r="H2289">
        <f t="shared" si="70"/>
        <v>4.9618708458352145E-3</v>
      </c>
      <c r="I2289">
        <f t="shared" si="71"/>
        <v>1.0049618708458352</v>
      </c>
    </row>
    <row r="2290" spans="1:9" x14ac:dyDescent="0.2">
      <c r="A2290" s="4">
        <v>42768</v>
      </c>
      <c r="B2290">
        <v>5627.1499020000001</v>
      </c>
      <c r="C2290">
        <v>5656.0097660000001</v>
      </c>
      <c r="D2290">
        <v>5616.3999020000001</v>
      </c>
      <c r="E2290">
        <v>5636.2001950000003</v>
      </c>
      <c r="F2290">
        <v>5636.2001950000003</v>
      </c>
      <c r="G2290">
        <v>2073980000</v>
      </c>
      <c r="H2290">
        <f t="shared" si="70"/>
        <v>-1.1430280297407558E-3</v>
      </c>
      <c r="I2290">
        <f t="shared" si="71"/>
        <v>0.99885697197025924</v>
      </c>
    </row>
    <row r="2291" spans="1:9" x14ac:dyDescent="0.2">
      <c r="A2291" s="4">
        <v>42769</v>
      </c>
      <c r="B2291">
        <v>5650.7299800000001</v>
      </c>
      <c r="C2291">
        <v>5666.8398440000001</v>
      </c>
      <c r="D2291">
        <v>5647.580078</v>
      </c>
      <c r="E2291">
        <v>5666.7700199999999</v>
      </c>
      <c r="F2291">
        <v>5666.7700199999999</v>
      </c>
      <c r="G2291">
        <v>1786860000</v>
      </c>
      <c r="H2291">
        <f t="shared" si="70"/>
        <v>5.4238359075886589E-3</v>
      </c>
      <c r="I2291">
        <f t="shared" si="71"/>
        <v>1.0054238359075887</v>
      </c>
    </row>
    <row r="2292" spans="1:9" x14ac:dyDescent="0.2">
      <c r="A2292" s="4">
        <v>42772</v>
      </c>
      <c r="B2292">
        <v>5656.9501950000003</v>
      </c>
      <c r="C2292">
        <v>5668.2001950000003</v>
      </c>
      <c r="D2292">
        <v>5650.2597660000001</v>
      </c>
      <c r="E2292">
        <v>5663.5498049999997</v>
      </c>
      <c r="F2292">
        <v>5663.5498049999997</v>
      </c>
      <c r="G2292">
        <v>1732280000</v>
      </c>
      <c r="H2292">
        <f t="shared" si="70"/>
        <v>-5.6826287084799088E-4</v>
      </c>
      <c r="I2292">
        <f t="shared" si="71"/>
        <v>0.99943173712915201</v>
      </c>
    </row>
    <row r="2293" spans="1:9" x14ac:dyDescent="0.2">
      <c r="A2293" s="4">
        <v>42773</v>
      </c>
      <c r="B2293">
        <v>5674.8598629999997</v>
      </c>
      <c r="C2293">
        <v>5689.6000979999999</v>
      </c>
      <c r="D2293">
        <v>5664.8198240000002</v>
      </c>
      <c r="E2293">
        <v>5674.2202150000003</v>
      </c>
      <c r="F2293">
        <v>5674.2202150000003</v>
      </c>
      <c r="G2293">
        <v>1919100000</v>
      </c>
      <c r="H2293">
        <f t="shared" si="70"/>
        <v>1.884049821647249E-3</v>
      </c>
      <c r="I2293">
        <f t="shared" si="71"/>
        <v>1.0018840498216472</v>
      </c>
    </row>
    <row r="2294" spans="1:9" x14ac:dyDescent="0.2">
      <c r="A2294" s="4">
        <v>42774</v>
      </c>
      <c r="B2294">
        <v>5662.9501950000003</v>
      </c>
      <c r="C2294">
        <v>5686.9599609999996</v>
      </c>
      <c r="D2294">
        <v>5649.3901370000003</v>
      </c>
      <c r="E2294">
        <v>5682.4501950000003</v>
      </c>
      <c r="F2294">
        <v>5682.4501950000003</v>
      </c>
      <c r="G2294">
        <v>1945060000</v>
      </c>
      <c r="H2294">
        <f t="shared" si="70"/>
        <v>1.4504160374748665E-3</v>
      </c>
      <c r="I2294">
        <f t="shared" si="71"/>
        <v>1.0014504160374749</v>
      </c>
    </row>
    <row r="2295" spans="1:9" x14ac:dyDescent="0.2">
      <c r="A2295" s="4">
        <v>42775</v>
      </c>
      <c r="B2295">
        <v>5688.0200199999999</v>
      </c>
      <c r="C2295">
        <v>5722.7099609999996</v>
      </c>
      <c r="D2295">
        <v>5685.1499020000001</v>
      </c>
      <c r="E2295">
        <v>5715.1801759999998</v>
      </c>
      <c r="F2295">
        <v>5715.1801759999998</v>
      </c>
      <c r="G2295">
        <v>1943840000</v>
      </c>
      <c r="H2295">
        <f t="shared" si="70"/>
        <v>5.759835964562976E-3</v>
      </c>
      <c r="I2295">
        <f t="shared" si="71"/>
        <v>1.005759835964563</v>
      </c>
    </row>
    <row r="2296" spans="1:9" x14ac:dyDescent="0.2">
      <c r="A2296" s="4">
        <v>42776</v>
      </c>
      <c r="B2296">
        <v>5726.169922</v>
      </c>
      <c r="C2296">
        <v>5743.4301759999998</v>
      </c>
      <c r="D2296">
        <v>5717.419922</v>
      </c>
      <c r="E2296">
        <v>5734.1298829999996</v>
      </c>
      <c r="F2296">
        <v>5734.1298829999996</v>
      </c>
      <c r="G2296">
        <v>1852010000</v>
      </c>
      <c r="H2296">
        <f t="shared" si="70"/>
        <v>3.3156797190010412E-3</v>
      </c>
      <c r="I2296">
        <f t="shared" si="71"/>
        <v>1.003315679719001</v>
      </c>
    </row>
    <row r="2297" spans="1:9" x14ac:dyDescent="0.2">
      <c r="A2297" s="4">
        <v>42779</v>
      </c>
      <c r="B2297">
        <v>5753.1899409999996</v>
      </c>
      <c r="C2297">
        <v>5770.9902339999999</v>
      </c>
      <c r="D2297">
        <v>5751.919922</v>
      </c>
      <c r="E2297">
        <v>5763.9599609999996</v>
      </c>
      <c r="F2297">
        <v>5763.9599609999996</v>
      </c>
      <c r="G2297">
        <v>1840010000</v>
      </c>
      <c r="H2297">
        <f t="shared" si="70"/>
        <v>5.2021978240215372E-3</v>
      </c>
      <c r="I2297">
        <f t="shared" si="71"/>
        <v>1.0052021978240215</v>
      </c>
    </row>
    <row r="2298" spans="1:9" x14ac:dyDescent="0.2">
      <c r="A2298" s="4">
        <v>42780</v>
      </c>
      <c r="B2298">
        <v>5756.5097660000001</v>
      </c>
      <c r="C2298">
        <v>5783.0898440000001</v>
      </c>
      <c r="D2298">
        <v>5748.7402339999999</v>
      </c>
      <c r="E2298">
        <v>5782.5698240000002</v>
      </c>
      <c r="F2298">
        <v>5782.5698240000002</v>
      </c>
      <c r="G2298">
        <v>1945160000</v>
      </c>
      <c r="H2298">
        <f t="shared" si="70"/>
        <v>3.2286593116395146E-3</v>
      </c>
      <c r="I2298">
        <f t="shared" si="71"/>
        <v>1.0032286593116395</v>
      </c>
    </row>
    <row r="2299" spans="1:9" x14ac:dyDescent="0.2">
      <c r="A2299" s="4">
        <v>42781</v>
      </c>
      <c r="B2299">
        <v>5777.8999020000001</v>
      </c>
      <c r="C2299">
        <v>5821.9501950000003</v>
      </c>
      <c r="D2299">
        <v>5776.7001950000003</v>
      </c>
      <c r="E2299">
        <v>5819.4399409999996</v>
      </c>
      <c r="F2299">
        <v>5819.4399409999996</v>
      </c>
      <c r="G2299">
        <v>2083660000</v>
      </c>
      <c r="H2299">
        <f t="shared" si="70"/>
        <v>6.3760781317285797E-3</v>
      </c>
      <c r="I2299">
        <f t="shared" si="71"/>
        <v>1.0063760781317286</v>
      </c>
    </row>
    <row r="2300" spans="1:9" x14ac:dyDescent="0.2">
      <c r="A2300" s="4">
        <v>42782</v>
      </c>
      <c r="B2300">
        <v>5823.0097660000001</v>
      </c>
      <c r="C2300">
        <v>5835.1499020000001</v>
      </c>
      <c r="D2300">
        <v>5796.7099609999996</v>
      </c>
      <c r="E2300">
        <v>5814.8999020000001</v>
      </c>
      <c r="F2300">
        <v>5814.8999020000001</v>
      </c>
      <c r="G2300">
        <v>1943600000</v>
      </c>
      <c r="H2300">
        <f t="shared" si="70"/>
        <v>-7.8015050348978487E-4</v>
      </c>
      <c r="I2300">
        <f t="shared" si="71"/>
        <v>0.99921984949651022</v>
      </c>
    </row>
    <row r="2301" spans="1:9" x14ac:dyDescent="0.2">
      <c r="A2301" s="4">
        <v>42783</v>
      </c>
      <c r="B2301">
        <v>5807.3100590000004</v>
      </c>
      <c r="C2301">
        <v>5838.580078</v>
      </c>
      <c r="D2301">
        <v>5800.7998049999997</v>
      </c>
      <c r="E2301">
        <v>5838.580078</v>
      </c>
      <c r="F2301">
        <v>5838.580078</v>
      </c>
      <c r="G2301">
        <v>1875580000</v>
      </c>
      <c r="H2301">
        <f t="shared" si="70"/>
        <v>4.0723273657479186E-3</v>
      </c>
      <c r="I2301">
        <f t="shared" si="71"/>
        <v>1.0040723273657479</v>
      </c>
    </row>
    <row r="2302" spans="1:9" x14ac:dyDescent="0.2">
      <c r="A2302" s="4">
        <v>42787</v>
      </c>
      <c r="B2302">
        <v>5850.2001950000003</v>
      </c>
      <c r="C2302">
        <v>5867.8901370000003</v>
      </c>
      <c r="D2302">
        <v>5847.5</v>
      </c>
      <c r="E2302">
        <v>5865.9501950000003</v>
      </c>
      <c r="F2302">
        <v>5865.9501950000003</v>
      </c>
      <c r="G2302">
        <v>1935110000</v>
      </c>
      <c r="H2302">
        <f t="shared" si="70"/>
        <v>4.6878036499202747E-3</v>
      </c>
      <c r="I2302">
        <f t="shared" si="71"/>
        <v>1.0046878036499203</v>
      </c>
    </row>
    <row r="2303" spans="1:9" x14ac:dyDescent="0.2">
      <c r="A2303" s="4">
        <v>42788</v>
      </c>
      <c r="B2303">
        <v>5857.5600590000004</v>
      </c>
      <c r="C2303">
        <v>5864.419922</v>
      </c>
      <c r="D2303">
        <v>5848.2797849999997</v>
      </c>
      <c r="E2303">
        <v>5860.6298829999996</v>
      </c>
      <c r="F2303">
        <v>5860.6298829999996</v>
      </c>
      <c r="G2303">
        <v>1872330000</v>
      </c>
      <c r="H2303">
        <f t="shared" si="70"/>
        <v>-9.0698212960205193E-4</v>
      </c>
      <c r="I2303">
        <f t="shared" si="71"/>
        <v>0.99909301787039795</v>
      </c>
    </row>
    <row r="2304" spans="1:9" x14ac:dyDescent="0.2">
      <c r="A2304" s="4">
        <v>42789</v>
      </c>
      <c r="B2304">
        <v>5866.8198240000002</v>
      </c>
      <c r="C2304">
        <v>5866.9599609999996</v>
      </c>
      <c r="D2304">
        <v>5809.5498049999997</v>
      </c>
      <c r="E2304">
        <v>5835.5097660000001</v>
      </c>
      <c r="F2304">
        <v>5835.5097660000001</v>
      </c>
      <c r="G2304">
        <v>1879670000</v>
      </c>
      <c r="H2304">
        <f t="shared" si="70"/>
        <v>-4.2862486629408059E-3</v>
      </c>
      <c r="I2304">
        <f t="shared" si="71"/>
        <v>0.99571375133705919</v>
      </c>
    </row>
    <row r="2305" spans="1:9" x14ac:dyDescent="0.2">
      <c r="A2305" s="4">
        <v>42790</v>
      </c>
      <c r="B2305">
        <v>5802.330078</v>
      </c>
      <c r="C2305">
        <v>5845.3100590000004</v>
      </c>
      <c r="D2305">
        <v>5800.5498049999997</v>
      </c>
      <c r="E2305">
        <v>5845.3100590000004</v>
      </c>
      <c r="F2305">
        <v>5845.3100590000004</v>
      </c>
      <c r="G2305">
        <v>1683280000</v>
      </c>
      <c r="H2305">
        <f t="shared" si="70"/>
        <v>1.6794236310082589E-3</v>
      </c>
      <c r="I2305">
        <f t="shared" si="71"/>
        <v>1.0016794236310083</v>
      </c>
    </row>
    <row r="2306" spans="1:9" x14ac:dyDescent="0.2">
      <c r="A2306" s="4">
        <v>42793</v>
      </c>
      <c r="B2306">
        <v>5835.0400390000004</v>
      </c>
      <c r="C2306">
        <v>5861.8999020000001</v>
      </c>
      <c r="D2306">
        <v>5827</v>
      </c>
      <c r="E2306">
        <v>5861.8999020000001</v>
      </c>
      <c r="F2306">
        <v>5861.8999020000001</v>
      </c>
      <c r="G2306">
        <v>1876090000</v>
      </c>
      <c r="H2306">
        <f t="shared" si="70"/>
        <v>2.8381459379482887E-3</v>
      </c>
      <c r="I2306">
        <f t="shared" si="71"/>
        <v>1.0028381459379483</v>
      </c>
    </row>
    <row r="2307" spans="1:9" x14ac:dyDescent="0.2">
      <c r="A2307" s="4">
        <v>42794</v>
      </c>
      <c r="B2307">
        <v>5852.7900390000004</v>
      </c>
      <c r="C2307">
        <v>5855.0698240000002</v>
      </c>
      <c r="D2307">
        <v>5817.2202150000003</v>
      </c>
      <c r="E2307">
        <v>5825.4399409999996</v>
      </c>
      <c r="F2307">
        <v>5825.4399409999996</v>
      </c>
      <c r="G2307">
        <v>2298380000</v>
      </c>
      <c r="H2307">
        <f t="shared" si="70"/>
        <v>-6.2198197870217964E-3</v>
      </c>
      <c r="I2307">
        <f t="shared" si="71"/>
        <v>0.9937801802129782</v>
      </c>
    </row>
    <row r="2308" spans="1:9" x14ac:dyDescent="0.2">
      <c r="A2308" s="4">
        <v>42795</v>
      </c>
      <c r="B2308">
        <v>5874.8598629999997</v>
      </c>
      <c r="C2308">
        <v>5911.7900390000004</v>
      </c>
      <c r="D2308">
        <v>5865.7900390000004</v>
      </c>
      <c r="E2308">
        <v>5904.0297849999997</v>
      </c>
      <c r="F2308">
        <v>5904.0297849999997</v>
      </c>
      <c r="G2308">
        <v>2210360000</v>
      </c>
      <c r="H2308">
        <f t="shared" ref="H2308:H2371" si="72">+F2308/F2307-1</f>
        <v>1.3490799801552766E-2</v>
      </c>
      <c r="I2308">
        <f t="shared" ref="I2308:I2371" si="73">1+H2308</f>
        <v>1.0134907998015528</v>
      </c>
    </row>
    <row r="2309" spans="1:9" x14ac:dyDescent="0.2">
      <c r="A2309" s="4">
        <v>42796</v>
      </c>
      <c r="B2309">
        <v>5897.0097660000001</v>
      </c>
      <c r="C2309">
        <v>5897.0097660000001</v>
      </c>
      <c r="D2309">
        <v>5856.2998049999997</v>
      </c>
      <c r="E2309">
        <v>5861.2202150000003</v>
      </c>
      <c r="F2309">
        <v>5861.2202150000003</v>
      </c>
      <c r="G2309">
        <v>2040770000</v>
      </c>
      <c r="H2309">
        <f t="shared" si="72"/>
        <v>-7.250906848194294E-3</v>
      </c>
      <c r="I2309">
        <f t="shared" si="73"/>
        <v>0.99274909315180571</v>
      </c>
    </row>
    <row r="2310" spans="1:9" x14ac:dyDescent="0.2">
      <c r="A2310" s="4">
        <v>42797</v>
      </c>
      <c r="B2310">
        <v>5854.2700199999999</v>
      </c>
      <c r="C2310">
        <v>5870.75</v>
      </c>
      <c r="D2310">
        <v>5841.4702150000003</v>
      </c>
      <c r="E2310">
        <v>5870.75</v>
      </c>
      <c r="F2310">
        <v>5870.75</v>
      </c>
      <c r="G2310">
        <v>1852130000</v>
      </c>
      <c r="H2310">
        <f t="shared" si="72"/>
        <v>1.6259046154947221E-3</v>
      </c>
      <c r="I2310">
        <f t="shared" si="73"/>
        <v>1.0016259046154947</v>
      </c>
    </row>
    <row r="2311" spans="1:9" x14ac:dyDescent="0.2">
      <c r="A2311" s="4">
        <v>42800</v>
      </c>
      <c r="B2311">
        <v>5846.419922</v>
      </c>
      <c r="C2311">
        <v>5857.7402339999999</v>
      </c>
      <c r="D2311">
        <v>5827.4599609999996</v>
      </c>
      <c r="E2311">
        <v>5849.1801759999998</v>
      </c>
      <c r="F2311">
        <v>5849.1801759999998</v>
      </c>
      <c r="G2311">
        <v>1767840000</v>
      </c>
      <c r="H2311">
        <f t="shared" si="72"/>
        <v>-3.6741172763276042E-3</v>
      </c>
      <c r="I2311">
        <f t="shared" si="73"/>
        <v>0.9963258827236724</v>
      </c>
    </row>
    <row r="2312" spans="1:9" x14ac:dyDescent="0.2">
      <c r="A2312" s="4">
        <v>42801</v>
      </c>
      <c r="B2312">
        <v>5836.1201170000004</v>
      </c>
      <c r="C2312">
        <v>5859.7700199999999</v>
      </c>
      <c r="D2312">
        <v>5826.3198240000002</v>
      </c>
      <c r="E2312">
        <v>5833.9301759999998</v>
      </c>
      <c r="F2312">
        <v>5833.9301759999998</v>
      </c>
      <c r="G2312">
        <v>1822000000</v>
      </c>
      <c r="H2312">
        <f t="shared" si="72"/>
        <v>-2.6072029824919518E-3</v>
      </c>
      <c r="I2312">
        <f t="shared" si="73"/>
        <v>0.99739279701750805</v>
      </c>
    </row>
    <row r="2313" spans="1:9" x14ac:dyDescent="0.2">
      <c r="A2313" s="4">
        <v>42802</v>
      </c>
      <c r="B2313">
        <v>5838.4399409999996</v>
      </c>
      <c r="C2313">
        <v>5860.6298829999996</v>
      </c>
      <c r="D2313">
        <v>5832.6298829999996</v>
      </c>
      <c r="E2313">
        <v>5837.5498049999997</v>
      </c>
      <c r="F2313">
        <v>5837.5498049999997</v>
      </c>
      <c r="G2313">
        <v>1810480000</v>
      </c>
      <c r="H2313">
        <f t="shared" si="72"/>
        <v>6.2044434725838649E-4</v>
      </c>
      <c r="I2313">
        <f t="shared" si="73"/>
        <v>1.0006204443472584</v>
      </c>
    </row>
    <row r="2314" spans="1:9" x14ac:dyDescent="0.2">
      <c r="A2314" s="4">
        <v>42803</v>
      </c>
      <c r="B2314">
        <v>5834.669922</v>
      </c>
      <c r="C2314">
        <v>5852.5400390000004</v>
      </c>
      <c r="D2314">
        <v>5812.080078</v>
      </c>
      <c r="E2314">
        <v>5838.8100590000004</v>
      </c>
      <c r="F2314">
        <v>5838.8100590000004</v>
      </c>
      <c r="G2314">
        <v>1883930000</v>
      </c>
      <c r="H2314">
        <f t="shared" si="72"/>
        <v>2.1588749425682785E-4</v>
      </c>
      <c r="I2314">
        <f t="shared" si="73"/>
        <v>1.0002158874942568</v>
      </c>
    </row>
    <row r="2315" spans="1:9" x14ac:dyDescent="0.2">
      <c r="A2315" s="4">
        <v>42804</v>
      </c>
      <c r="B2315">
        <v>5867.1601559999999</v>
      </c>
      <c r="C2315">
        <v>5872.6000979999999</v>
      </c>
      <c r="D2315">
        <v>5835.4399409999996</v>
      </c>
      <c r="E2315">
        <v>5861.7299800000001</v>
      </c>
      <c r="F2315">
        <v>5861.7299800000001</v>
      </c>
      <c r="G2315">
        <v>1982150000</v>
      </c>
      <c r="H2315">
        <f t="shared" si="72"/>
        <v>3.9254438435911698E-3</v>
      </c>
      <c r="I2315">
        <f t="shared" si="73"/>
        <v>1.0039254438435912</v>
      </c>
    </row>
    <row r="2316" spans="1:9" x14ac:dyDescent="0.2">
      <c r="A2316" s="4">
        <v>42807</v>
      </c>
      <c r="B2316">
        <v>5863.4799800000001</v>
      </c>
      <c r="C2316">
        <v>5877.4301759999998</v>
      </c>
      <c r="D2316">
        <v>5860.830078</v>
      </c>
      <c r="E2316">
        <v>5875.7797849999997</v>
      </c>
      <c r="F2316">
        <v>5875.7797849999997</v>
      </c>
      <c r="G2316">
        <v>1799340000</v>
      </c>
      <c r="H2316">
        <f t="shared" si="72"/>
        <v>2.3968700448395719E-3</v>
      </c>
      <c r="I2316">
        <f t="shared" si="73"/>
        <v>1.0023968700448396</v>
      </c>
    </row>
    <row r="2317" spans="1:9" x14ac:dyDescent="0.2">
      <c r="A2317" s="4">
        <v>42808</v>
      </c>
      <c r="B2317">
        <v>5860.0698240000002</v>
      </c>
      <c r="C2317">
        <v>5860.5</v>
      </c>
      <c r="D2317">
        <v>5831.8798829999996</v>
      </c>
      <c r="E2317">
        <v>5856.8198240000002</v>
      </c>
      <c r="F2317">
        <v>5856.8198240000002</v>
      </c>
      <c r="G2317">
        <v>1663170000</v>
      </c>
      <c r="H2317">
        <f t="shared" si="72"/>
        <v>-3.2267991132686191E-3</v>
      </c>
      <c r="I2317">
        <f t="shared" si="73"/>
        <v>0.99677320088673138</v>
      </c>
    </row>
    <row r="2318" spans="1:9" x14ac:dyDescent="0.2">
      <c r="A2318" s="4">
        <v>42809</v>
      </c>
      <c r="B2318">
        <v>5869.9799800000001</v>
      </c>
      <c r="C2318">
        <v>5911.2001950000003</v>
      </c>
      <c r="D2318">
        <v>5858.1601559999999</v>
      </c>
      <c r="E2318">
        <v>5900.0498049999997</v>
      </c>
      <c r="F2318">
        <v>5900.0498049999997</v>
      </c>
      <c r="G2318">
        <v>1952690000</v>
      </c>
      <c r="H2318">
        <f t="shared" si="72"/>
        <v>7.3811355478021756E-3</v>
      </c>
      <c r="I2318">
        <f t="shared" si="73"/>
        <v>1.0073811355478022</v>
      </c>
    </row>
    <row r="2319" spans="1:9" x14ac:dyDescent="0.2">
      <c r="A2319" s="4">
        <v>42810</v>
      </c>
      <c r="B2319">
        <v>5907.8598629999997</v>
      </c>
      <c r="C2319">
        <v>5911.4799800000001</v>
      </c>
      <c r="D2319">
        <v>5887.2402339999999</v>
      </c>
      <c r="E2319">
        <v>5900.7597660000001</v>
      </c>
      <c r="F2319">
        <v>5900.7597660000001</v>
      </c>
      <c r="G2319">
        <v>1766980000</v>
      </c>
      <c r="H2319">
        <f t="shared" si="72"/>
        <v>1.2033135710121101E-4</v>
      </c>
      <c r="I2319">
        <f t="shared" si="73"/>
        <v>1.0001203313571012</v>
      </c>
    </row>
    <row r="2320" spans="1:9" x14ac:dyDescent="0.2">
      <c r="A2320" s="4">
        <v>42811</v>
      </c>
      <c r="B2320">
        <v>5898.580078</v>
      </c>
      <c r="C2320">
        <v>5912.6098629999997</v>
      </c>
      <c r="D2320">
        <v>5890.419922</v>
      </c>
      <c r="E2320">
        <v>5901</v>
      </c>
      <c r="F2320">
        <v>5901</v>
      </c>
      <c r="G2320">
        <v>3184130000</v>
      </c>
      <c r="H2320">
        <f t="shared" si="72"/>
        <v>4.0712384426155879E-5</v>
      </c>
      <c r="I2320">
        <f t="shared" si="73"/>
        <v>1.0000407123844262</v>
      </c>
    </row>
    <row r="2321" spans="1:9" x14ac:dyDescent="0.2">
      <c r="A2321" s="4">
        <v>42814</v>
      </c>
      <c r="B2321">
        <v>5898.8100590000004</v>
      </c>
      <c r="C2321">
        <v>5915.1201170000004</v>
      </c>
      <c r="D2321">
        <v>5888.1201170000004</v>
      </c>
      <c r="E2321">
        <v>5901.5297849999997</v>
      </c>
      <c r="F2321">
        <v>5901.5297849999997</v>
      </c>
      <c r="G2321">
        <v>1730550000</v>
      </c>
      <c r="H2321">
        <f t="shared" si="72"/>
        <v>8.9778851042110475E-5</v>
      </c>
      <c r="I2321">
        <f t="shared" si="73"/>
        <v>1.0000897788510421</v>
      </c>
    </row>
    <row r="2322" spans="1:9" x14ac:dyDescent="0.2">
      <c r="A2322" s="4">
        <v>42815</v>
      </c>
      <c r="B2322">
        <v>5923.419922</v>
      </c>
      <c r="C2322">
        <v>5928.0600590000004</v>
      </c>
      <c r="D2322">
        <v>5790.7299800000001</v>
      </c>
      <c r="E2322">
        <v>5793.830078</v>
      </c>
      <c r="F2322">
        <v>5793.830078</v>
      </c>
      <c r="G2322">
        <v>2192090000</v>
      </c>
      <c r="H2322">
        <f t="shared" si="72"/>
        <v>-1.824945580614401E-2</v>
      </c>
      <c r="I2322">
        <f t="shared" si="73"/>
        <v>0.98175054419385599</v>
      </c>
    </row>
    <row r="2323" spans="1:9" x14ac:dyDescent="0.2">
      <c r="A2323" s="4">
        <v>42816</v>
      </c>
      <c r="B2323">
        <v>5790.5898440000001</v>
      </c>
      <c r="C2323">
        <v>5825.669922</v>
      </c>
      <c r="D2323">
        <v>5781.7998049999997</v>
      </c>
      <c r="E2323">
        <v>5821.6401370000003</v>
      </c>
      <c r="F2323">
        <v>5821.6401370000003</v>
      </c>
      <c r="G2323">
        <v>1857680000</v>
      </c>
      <c r="H2323">
        <f t="shared" si="72"/>
        <v>4.7999438412249518E-3</v>
      </c>
      <c r="I2323">
        <f t="shared" si="73"/>
        <v>1.004799943841225</v>
      </c>
    </row>
    <row r="2324" spans="1:9" x14ac:dyDescent="0.2">
      <c r="A2324" s="4">
        <v>42817</v>
      </c>
      <c r="B2324">
        <v>5812.3100590000004</v>
      </c>
      <c r="C2324">
        <v>5842.8198240000002</v>
      </c>
      <c r="D2324">
        <v>5806.9799800000001</v>
      </c>
      <c r="E2324">
        <v>5817.6899409999996</v>
      </c>
      <c r="F2324">
        <v>5817.6899409999996</v>
      </c>
      <c r="G2324">
        <v>1742640000</v>
      </c>
      <c r="H2324">
        <f t="shared" si="72"/>
        <v>-6.7853661632133466E-4</v>
      </c>
      <c r="I2324">
        <f t="shared" si="73"/>
        <v>0.99932146338367867</v>
      </c>
    </row>
    <row r="2325" spans="1:9" x14ac:dyDescent="0.2">
      <c r="A2325" s="4">
        <v>42818</v>
      </c>
      <c r="B2325">
        <v>5839.330078</v>
      </c>
      <c r="C2325">
        <v>5858.9501950000003</v>
      </c>
      <c r="D2325">
        <v>5807.830078</v>
      </c>
      <c r="E2325">
        <v>5828.7402339999999</v>
      </c>
      <c r="F2325">
        <v>5828.7402339999999</v>
      </c>
      <c r="G2325">
        <v>1841920000</v>
      </c>
      <c r="H2325">
        <f t="shared" si="72"/>
        <v>1.8994296898025009E-3</v>
      </c>
      <c r="I2325">
        <f t="shared" si="73"/>
        <v>1.0018994296898025</v>
      </c>
    </row>
    <row r="2326" spans="1:9" x14ac:dyDescent="0.2">
      <c r="A2326" s="4">
        <v>42821</v>
      </c>
      <c r="B2326">
        <v>5776.330078</v>
      </c>
      <c r="C2326">
        <v>5849.2001950000003</v>
      </c>
      <c r="D2326">
        <v>5769.3901370000003</v>
      </c>
      <c r="E2326">
        <v>5840.3701170000004</v>
      </c>
      <c r="F2326">
        <v>5840.3701170000004</v>
      </c>
      <c r="G2326">
        <v>1670760000</v>
      </c>
      <c r="H2326">
        <f t="shared" si="72"/>
        <v>1.9952652774199997E-3</v>
      </c>
      <c r="I2326">
        <f t="shared" si="73"/>
        <v>1.00199526527742</v>
      </c>
    </row>
    <row r="2327" spans="1:9" x14ac:dyDescent="0.2">
      <c r="A2327" s="4">
        <v>42822</v>
      </c>
      <c r="B2327">
        <v>5836.5</v>
      </c>
      <c r="C2327">
        <v>5888.7001950000003</v>
      </c>
      <c r="D2327">
        <v>5828.8598629999997</v>
      </c>
      <c r="E2327">
        <v>5875.1401370000003</v>
      </c>
      <c r="F2327">
        <v>5875.1401370000003</v>
      </c>
      <c r="G2327">
        <v>1820860000</v>
      </c>
      <c r="H2327">
        <f t="shared" si="72"/>
        <v>5.9533932445123838E-3</v>
      </c>
      <c r="I2327">
        <f t="shared" si="73"/>
        <v>1.0059533932445124</v>
      </c>
    </row>
    <row r="2328" spans="1:9" x14ac:dyDescent="0.2">
      <c r="A2328" s="4">
        <v>42823</v>
      </c>
      <c r="B2328">
        <v>5875.3500979999999</v>
      </c>
      <c r="C2328">
        <v>5900.8701170000004</v>
      </c>
      <c r="D2328">
        <v>5870.9301759999998</v>
      </c>
      <c r="E2328">
        <v>5897.5498049999997</v>
      </c>
      <c r="F2328">
        <v>5897.5498049999997</v>
      </c>
      <c r="G2328">
        <v>1718680000</v>
      </c>
      <c r="H2328">
        <f t="shared" si="72"/>
        <v>3.8143205910732281E-3</v>
      </c>
      <c r="I2328">
        <f t="shared" si="73"/>
        <v>1.0038143205910732</v>
      </c>
    </row>
    <row r="2329" spans="1:9" x14ac:dyDescent="0.2">
      <c r="A2329" s="4">
        <v>42824</v>
      </c>
      <c r="B2329">
        <v>5896.1499020000001</v>
      </c>
      <c r="C2329">
        <v>5916.7700199999999</v>
      </c>
      <c r="D2329">
        <v>5894</v>
      </c>
      <c r="E2329">
        <v>5914.3398440000001</v>
      </c>
      <c r="F2329">
        <v>5914.3398440000001</v>
      </c>
      <c r="G2329">
        <v>1723770000</v>
      </c>
      <c r="H2329">
        <f t="shared" si="72"/>
        <v>2.8469516248537108E-3</v>
      </c>
      <c r="I2329">
        <f t="shared" si="73"/>
        <v>1.0028469516248537</v>
      </c>
    </row>
    <row r="2330" spans="1:9" x14ac:dyDescent="0.2">
      <c r="A2330" s="4">
        <v>42825</v>
      </c>
      <c r="B2330">
        <v>5905.6298829999996</v>
      </c>
      <c r="C2330">
        <v>5927.8100590000004</v>
      </c>
      <c r="D2330">
        <v>5901.7700199999999</v>
      </c>
      <c r="E2330">
        <v>5911.7402339999999</v>
      </c>
      <c r="F2330">
        <v>5911.7402339999999</v>
      </c>
      <c r="G2330">
        <v>1902800000</v>
      </c>
      <c r="H2330">
        <f t="shared" si="72"/>
        <v>-4.3954356167708042E-4</v>
      </c>
      <c r="I2330">
        <f t="shared" si="73"/>
        <v>0.99956045643832292</v>
      </c>
    </row>
    <row r="2331" spans="1:9" x14ac:dyDescent="0.2">
      <c r="A2331" s="4">
        <v>42828</v>
      </c>
      <c r="B2331">
        <v>5917.3198240000002</v>
      </c>
      <c r="C2331">
        <v>5928.9301759999998</v>
      </c>
      <c r="D2331">
        <v>5867.7299800000001</v>
      </c>
      <c r="E2331">
        <v>5894.6801759999998</v>
      </c>
      <c r="F2331">
        <v>5894.6801759999998</v>
      </c>
      <c r="G2331">
        <v>1854200000</v>
      </c>
      <c r="H2331">
        <f t="shared" si="72"/>
        <v>-2.8857929010281946E-3</v>
      </c>
      <c r="I2331">
        <f t="shared" si="73"/>
        <v>0.99711420709897181</v>
      </c>
    </row>
    <row r="2332" spans="1:9" x14ac:dyDescent="0.2">
      <c r="A2332" s="4">
        <v>42829</v>
      </c>
      <c r="B2332">
        <v>5878.7597660000001</v>
      </c>
      <c r="C2332">
        <v>5901.3901370000003</v>
      </c>
      <c r="D2332">
        <v>5878.7597660000001</v>
      </c>
      <c r="E2332">
        <v>5898.6098629999997</v>
      </c>
      <c r="F2332">
        <v>5898.6098629999997</v>
      </c>
      <c r="G2332">
        <v>1790840000</v>
      </c>
      <c r="H2332">
        <f t="shared" si="72"/>
        <v>6.6664973886099155E-4</v>
      </c>
      <c r="I2332">
        <f t="shared" si="73"/>
        <v>1.000666649738861</v>
      </c>
    </row>
    <row r="2333" spans="1:9" x14ac:dyDescent="0.2">
      <c r="A2333" s="4">
        <v>42830</v>
      </c>
      <c r="B2333">
        <v>5911.919922</v>
      </c>
      <c r="C2333">
        <v>5936.3901370000003</v>
      </c>
      <c r="D2333">
        <v>5856.2597660000001</v>
      </c>
      <c r="E2333">
        <v>5864.4799800000001</v>
      </c>
      <c r="F2333">
        <v>5864.4799800000001</v>
      </c>
      <c r="G2333">
        <v>2204490000</v>
      </c>
      <c r="H2333">
        <f t="shared" si="72"/>
        <v>-5.7860892299531619E-3</v>
      </c>
      <c r="I2333">
        <f t="shared" si="73"/>
        <v>0.99421391077004684</v>
      </c>
    </row>
    <row r="2334" spans="1:9" x14ac:dyDescent="0.2">
      <c r="A2334" s="4">
        <v>42831</v>
      </c>
      <c r="B2334">
        <v>5870.5200199999999</v>
      </c>
      <c r="C2334">
        <v>5889.580078</v>
      </c>
      <c r="D2334">
        <v>5856.2202150000003</v>
      </c>
      <c r="E2334">
        <v>5878.9501950000003</v>
      </c>
      <c r="F2334">
        <v>5878.9501950000003</v>
      </c>
      <c r="G2334">
        <v>1845800000</v>
      </c>
      <c r="H2334">
        <f t="shared" si="72"/>
        <v>2.4674336086658588E-3</v>
      </c>
      <c r="I2334">
        <f t="shared" si="73"/>
        <v>1.0024674336086659</v>
      </c>
    </row>
    <row r="2335" spans="1:9" x14ac:dyDescent="0.2">
      <c r="A2335" s="4">
        <v>42832</v>
      </c>
      <c r="B2335">
        <v>5873.9399409999996</v>
      </c>
      <c r="C2335">
        <v>5892.0698240000002</v>
      </c>
      <c r="D2335">
        <v>5855.5097660000001</v>
      </c>
      <c r="E2335">
        <v>5877.8100590000004</v>
      </c>
      <c r="F2335">
        <v>5877.8100590000004</v>
      </c>
      <c r="G2335">
        <v>1692150000</v>
      </c>
      <c r="H2335">
        <f t="shared" si="72"/>
        <v>-1.9393530514510982E-4</v>
      </c>
      <c r="I2335">
        <f t="shared" si="73"/>
        <v>0.99980606469485489</v>
      </c>
    </row>
    <row r="2336" spans="1:9" x14ac:dyDescent="0.2">
      <c r="A2336" s="4">
        <v>42835</v>
      </c>
      <c r="B2336">
        <v>5883.4301759999998</v>
      </c>
      <c r="C2336">
        <v>5907.8500979999999</v>
      </c>
      <c r="D2336">
        <v>5865.5600590000004</v>
      </c>
      <c r="E2336">
        <v>5880.9301759999998</v>
      </c>
      <c r="F2336">
        <v>5880.9301759999998</v>
      </c>
      <c r="G2336">
        <v>1630070000</v>
      </c>
      <c r="H2336">
        <f t="shared" si="72"/>
        <v>5.3082984456453985E-4</v>
      </c>
      <c r="I2336">
        <f t="shared" si="73"/>
        <v>1.0005308298445645</v>
      </c>
    </row>
    <row r="2337" spans="1:9" x14ac:dyDescent="0.2">
      <c r="A2337" s="4">
        <v>42836</v>
      </c>
      <c r="B2337">
        <v>5871.1601559999999</v>
      </c>
      <c r="C2337">
        <v>5878.9399409999996</v>
      </c>
      <c r="D2337">
        <v>5819.2900390000004</v>
      </c>
      <c r="E2337">
        <v>5866.7700199999999</v>
      </c>
      <c r="F2337">
        <v>5866.7700199999999</v>
      </c>
      <c r="G2337">
        <v>1821650000</v>
      </c>
      <c r="H2337">
        <f t="shared" si="72"/>
        <v>-2.4078088969304856E-3</v>
      </c>
      <c r="I2337">
        <f t="shared" si="73"/>
        <v>0.99759219110306951</v>
      </c>
    </row>
    <row r="2338" spans="1:9" x14ac:dyDescent="0.2">
      <c r="A2338" s="4">
        <v>42837</v>
      </c>
      <c r="B2338">
        <v>5863.5898440000001</v>
      </c>
      <c r="C2338">
        <v>5868.0898440000001</v>
      </c>
      <c r="D2338">
        <v>5830.4399409999996</v>
      </c>
      <c r="E2338">
        <v>5836.1601559999999</v>
      </c>
      <c r="F2338">
        <v>5836.1601559999999</v>
      </c>
      <c r="G2338">
        <v>1658960000</v>
      </c>
      <c r="H2338">
        <f t="shared" si="72"/>
        <v>-5.2174985376365335E-3</v>
      </c>
      <c r="I2338">
        <f t="shared" si="73"/>
        <v>0.99478250146236347</v>
      </c>
    </row>
    <row r="2339" spans="1:9" x14ac:dyDescent="0.2">
      <c r="A2339" s="4">
        <v>42838</v>
      </c>
      <c r="B2339">
        <v>5828.3701170000004</v>
      </c>
      <c r="C2339">
        <v>5856.5400390000004</v>
      </c>
      <c r="D2339">
        <v>5805.1499020000001</v>
      </c>
      <c r="E2339">
        <v>5805.1499020000001</v>
      </c>
      <c r="F2339">
        <v>5805.1499020000001</v>
      </c>
      <c r="G2339">
        <v>1581870000</v>
      </c>
      <c r="H2339">
        <f t="shared" si="72"/>
        <v>-5.3134686456675073E-3</v>
      </c>
      <c r="I2339">
        <f t="shared" si="73"/>
        <v>0.99468653135433249</v>
      </c>
    </row>
    <row r="2340" spans="1:9" x14ac:dyDescent="0.2">
      <c r="A2340" s="4">
        <v>42842</v>
      </c>
      <c r="B2340">
        <v>5821.5498049999997</v>
      </c>
      <c r="C2340">
        <v>5856.7900390000004</v>
      </c>
      <c r="D2340">
        <v>5818.2001950000003</v>
      </c>
      <c r="E2340">
        <v>5856.7900390000004</v>
      </c>
      <c r="F2340">
        <v>5856.7900390000004</v>
      </c>
      <c r="G2340">
        <v>1381290000</v>
      </c>
      <c r="H2340">
        <f t="shared" si="72"/>
        <v>8.8955733911728618E-3</v>
      </c>
      <c r="I2340">
        <f t="shared" si="73"/>
        <v>1.0088955733911729</v>
      </c>
    </row>
    <row r="2341" spans="1:9" x14ac:dyDescent="0.2">
      <c r="A2341" s="4">
        <v>42843</v>
      </c>
      <c r="B2341">
        <v>5838.5898440000001</v>
      </c>
      <c r="C2341">
        <v>5860.0400390000004</v>
      </c>
      <c r="D2341">
        <v>5828.5698240000002</v>
      </c>
      <c r="E2341">
        <v>5849.4702150000003</v>
      </c>
      <c r="F2341">
        <v>5849.4702150000003</v>
      </c>
      <c r="G2341">
        <v>1608870000</v>
      </c>
      <c r="H2341">
        <f t="shared" si="72"/>
        <v>-1.2498013333682723E-3</v>
      </c>
      <c r="I2341">
        <f t="shared" si="73"/>
        <v>0.99875019866663173</v>
      </c>
    </row>
    <row r="2342" spans="1:9" x14ac:dyDescent="0.2">
      <c r="A2342" s="4">
        <v>42844</v>
      </c>
      <c r="B2342">
        <v>5874.4301759999998</v>
      </c>
      <c r="C2342">
        <v>5894.6801759999998</v>
      </c>
      <c r="D2342">
        <v>5856.3398440000001</v>
      </c>
      <c r="E2342">
        <v>5863.0297849999997</v>
      </c>
      <c r="F2342">
        <v>5863.0297849999997</v>
      </c>
      <c r="G2342">
        <v>1752620000</v>
      </c>
      <c r="H2342">
        <f t="shared" si="72"/>
        <v>2.3180851430320004E-3</v>
      </c>
      <c r="I2342">
        <f t="shared" si="73"/>
        <v>1.002318085143032</v>
      </c>
    </row>
    <row r="2343" spans="1:9" x14ac:dyDescent="0.2">
      <c r="A2343" s="4">
        <v>42845</v>
      </c>
      <c r="B2343">
        <v>5887.8701170000004</v>
      </c>
      <c r="C2343">
        <v>5926.2299800000001</v>
      </c>
      <c r="D2343">
        <v>5880.2001950000003</v>
      </c>
      <c r="E2343">
        <v>5916.7797849999997</v>
      </c>
      <c r="F2343">
        <v>5916.7797849999997</v>
      </c>
      <c r="G2343">
        <v>1749110000</v>
      </c>
      <c r="H2343">
        <f t="shared" si="72"/>
        <v>9.1676150337005602E-3</v>
      </c>
      <c r="I2343">
        <f t="shared" si="73"/>
        <v>1.0091676150337006</v>
      </c>
    </row>
    <row r="2344" spans="1:9" x14ac:dyDescent="0.2">
      <c r="A2344" s="4">
        <v>42846</v>
      </c>
      <c r="B2344">
        <v>5919.0200199999999</v>
      </c>
      <c r="C2344">
        <v>5919.2299800000001</v>
      </c>
      <c r="D2344">
        <v>5899.4301759999998</v>
      </c>
      <c r="E2344">
        <v>5910.5200199999999</v>
      </c>
      <c r="F2344">
        <v>5910.5200199999999</v>
      </c>
      <c r="G2344">
        <v>1723210000</v>
      </c>
      <c r="H2344">
        <f t="shared" si="72"/>
        <v>-1.0579682238418542E-3</v>
      </c>
      <c r="I2344">
        <f t="shared" si="73"/>
        <v>0.99894203177615815</v>
      </c>
    </row>
    <row r="2345" spans="1:9" x14ac:dyDescent="0.2">
      <c r="A2345" s="4">
        <v>42849</v>
      </c>
      <c r="B2345">
        <v>5979.9599609999996</v>
      </c>
      <c r="C2345">
        <v>5989.919922</v>
      </c>
      <c r="D2345">
        <v>5970.25</v>
      </c>
      <c r="E2345">
        <v>5983.8198240000002</v>
      </c>
      <c r="F2345">
        <v>5983.8198240000002</v>
      </c>
      <c r="G2345">
        <v>1836570000</v>
      </c>
      <c r="H2345">
        <f t="shared" si="72"/>
        <v>1.2401582898284413E-2</v>
      </c>
      <c r="I2345">
        <f t="shared" si="73"/>
        <v>1.0124015828982844</v>
      </c>
    </row>
    <row r="2346" spans="1:9" x14ac:dyDescent="0.2">
      <c r="A2346" s="4">
        <v>42850</v>
      </c>
      <c r="B2346">
        <v>6004.1601559999999</v>
      </c>
      <c r="C2346">
        <v>6036.0200199999999</v>
      </c>
      <c r="D2346">
        <v>6002.6499020000001</v>
      </c>
      <c r="E2346">
        <v>6025.4902339999999</v>
      </c>
      <c r="F2346">
        <v>6025.4902339999999</v>
      </c>
      <c r="G2346">
        <v>1895430000</v>
      </c>
      <c r="H2346">
        <f t="shared" si="72"/>
        <v>6.9638477136071408E-3</v>
      </c>
      <c r="I2346">
        <f t="shared" si="73"/>
        <v>1.0069638477136071</v>
      </c>
    </row>
    <row r="2347" spans="1:9" x14ac:dyDescent="0.2">
      <c r="A2347" s="4">
        <v>42851</v>
      </c>
      <c r="B2347">
        <v>6028.1201170000004</v>
      </c>
      <c r="C2347">
        <v>6040.8901370000003</v>
      </c>
      <c r="D2347">
        <v>6021.7202150000003</v>
      </c>
      <c r="E2347">
        <v>6025.2299800000001</v>
      </c>
      <c r="F2347">
        <v>6025.2299800000001</v>
      </c>
      <c r="G2347">
        <v>1894210000</v>
      </c>
      <c r="H2347">
        <f t="shared" si="72"/>
        <v>-4.3192170245509587E-5</v>
      </c>
      <c r="I2347">
        <f t="shared" si="73"/>
        <v>0.99995680782975449</v>
      </c>
    </row>
    <row r="2348" spans="1:9" x14ac:dyDescent="0.2">
      <c r="A2348" s="4">
        <v>42852</v>
      </c>
      <c r="B2348">
        <v>6038.4702150000003</v>
      </c>
      <c r="C2348">
        <v>6050.7001950000003</v>
      </c>
      <c r="D2348">
        <v>6031.5898440000001</v>
      </c>
      <c r="E2348">
        <v>6048.9399409999996</v>
      </c>
      <c r="F2348">
        <v>6048.9399409999996</v>
      </c>
      <c r="G2348">
        <v>1876700000</v>
      </c>
      <c r="H2348">
        <f t="shared" si="72"/>
        <v>3.9351130294946746E-3</v>
      </c>
      <c r="I2348">
        <f t="shared" si="73"/>
        <v>1.0039351130294947</v>
      </c>
    </row>
    <row r="2349" spans="1:9" x14ac:dyDescent="0.2">
      <c r="A2349" s="4">
        <v>42853</v>
      </c>
      <c r="B2349">
        <v>6072.8701170000004</v>
      </c>
      <c r="C2349">
        <v>6074.0400390000004</v>
      </c>
      <c r="D2349">
        <v>6040.7099609999996</v>
      </c>
      <c r="E2349">
        <v>6047.6098629999997</v>
      </c>
      <c r="F2349">
        <v>6047.6098629999997</v>
      </c>
      <c r="G2349">
        <v>1995160000</v>
      </c>
      <c r="H2349">
        <f t="shared" si="72"/>
        <v>-2.1988613095402787E-4</v>
      </c>
      <c r="I2349">
        <f t="shared" si="73"/>
        <v>0.99978011386904597</v>
      </c>
    </row>
    <row r="2350" spans="1:9" x14ac:dyDescent="0.2">
      <c r="A2350" s="4">
        <v>42856</v>
      </c>
      <c r="B2350">
        <v>6067.5600590000004</v>
      </c>
      <c r="C2350">
        <v>6100.7299800000001</v>
      </c>
      <c r="D2350">
        <v>6061.3500979999999</v>
      </c>
      <c r="E2350">
        <v>6091.6000979999999</v>
      </c>
      <c r="F2350">
        <v>6091.6000979999999</v>
      </c>
      <c r="G2350">
        <v>1757000000</v>
      </c>
      <c r="H2350">
        <f t="shared" si="72"/>
        <v>7.2739869132658619E-3</v>
      </c>
      <c r="I2350">
        <f t="shared" si="73"/>
        <v>1.0072739869132659</v>
      </c>
    </row>
    <row r="2351" spans="1:9" x14ac:dyDescent="0.2">
      <c r="A2351" s="4">
        <v>42857</v>
      </c>
      <c r="B2351">
        <v>6102.5097660000001</v>
      </c>
      <c r="C2351">
        <v>6102.7202150000003</v>
      </c>
      <c r="D2351">
        <v>6081.5600590000004</v>
      </c>
      <c r="E2351">
        <v>6095.3701170000004</v>
      </c>
      <c r="F2351">
        <v>6095.3701170000004</v>
      </c>
      <c r="G2351">
        <v>2146730000</v>
      </c>
      <c r="H2351">
        <f t="shared" si="72"/>
        <v>6.1888813109023388E-4</v>
      </c>
      <c r="I2351">
        <f t="shared" si="73"/>
        <v>1.0006188881310902</v>
      </c>
    </row>
    <row r="2352" spans="1:9" x14ac:dyDescent="0.2">
      <c r="A2352" s="4">
        <v>42858</v>
      </c>
      <c r="B2352">
        <v>6075.0400390000004</v>
      </c>
      <c r="C2352">
        <v>6076.9599609999996</v>
      </c>
      <c r="D2352">
        <v>6053.2797849999997</v>
      </c>
      <c r="E2352">
        <v>6072.5498049999997</v>
      </c>
      <c r="F2352">
        <v>6072.5498049999997</v>
      </c>
      <c r="G2352">
        <v>2149360000</v>
      </c>
      <c r="H2352">
        <f t="shared" si="72"/>
        <v>-3.7438763458111923E-3</v>
      </c>
      <c r="I2352">
        <f t="shared" si="73"/>
        <v>0.99625612365418881</v>
      </c>
    </row>
    <row r="2353" spans="1:9" x14ac:dyDescent="0.2">
      <c r="A2353" s="4">
        <v>42859</v>
      </c>
      <c r="B2353">
        <v>6075.0600590000004</v>
      </c>
      <c r="C2353">
        <v>6080.8198240000002</v>
      </c>
      <c r="D2353">
        <v>6054.330078</v>
      </c>
      <c r="E2353">
        <v>6075.3398440000001</v>
      </c>
      <c r="F2353">
        <v>6075.3398440000001</v>
      </c>
      <c r="G2353">
        <v>2056270000</v>
      </c>
      <c r="H2353">
        <f t="shared" si="72"/>
        <v>4.5945098675082008E-4</v>
      </c>
      <c r="I2353">
        <f t="shared" si="73"/>
        <v>1.0004594509867508</v>
      </c>
    </row>
    <row r="2354" spans="1:9" x14ac:dyDescent="0.2">
      <c r="A2354" s="4">
        <v>42860</v>
      </c>
      <c r="B2354">
        <v>6091.6899409999996</v>
      </c>
      <c r="C2354">
        <v>6100.7597660000001</v>
      </c>
      <c r="D2354">
        <v>6067.1601559999999</v>
      </c>
      <c r="E2354">
        <v>6100.7597660000001</v>
      </c>
      <c r="F2354">
        <v>6100.7597660000001</v>
      </c>
      <c r="G2354">
        <v>1899570000</v>
      </c>
      <c r="H2354">
        <f t="shared" si="72"/>
        <v>4.1841152351509425E-3</v>
      </c>
      <c r="I2354">
        <f t="shared" si="73"/>
        <v>1.0041841152351509</v>
      </c>
    </row>
    <row r="2355" spans="1:9" x14ac:dyDescent="0.2">
      <c r="A2355" s="4">
        <v>42863</v>
      </c>
      <c r="B2355">
        <v>6100.6601559999999</v>
      </c>
      <c r="C2355">
        <v>6106.1201170000004</v>
      </c>
      <c r="D2355">
        <v>6083.0600590000004</v>
      </c>
      <c r="E2355">
        <v>6102.6601559999999</v>
      </c>
      <c r="F2355">
        <v>6102.6601559999999</v>
      </c>
      <c r="G2355">
        <v>1909710000</v>
      </c>
      <c r="H2355">
        <f t="shared" si="72"/>
        <v>3.1150054630746382E-4</v>
      </c>
      <c r="I2355">
        <f t="shared" si="73"/>
        <v>1.0003115005463075</v>
      </c>
    </row>
    <row r="2356" spans="1:9" x14ac:dyDescent="0.2">
      <c r="A2356" s="4">
        <v>42864</v>
      </c>
      <c r="B2356">
        <v>6111.8198240000002</v>
      </c>
      <c r="C2356">
        <v>6133</v>
      </c>
      <c r="D2356">
        <v>6107.5898440000001</v>
      </c>
      <c r="E2356">
        <v>6120.5898440000001</v>
      </c>
      <c r="F2356">
        <v>6120.5898440000001</v>
      </c>
      <c r="G2356">
        <v>1997490000</v>
      </c>
      <c r="H2356">
        <f t="shared" si="72"/>
        <v>2.9380118737845073E-3</v>
      </c>
      <c r="I2356">
        <f t="shared" si="73"/>
        <v>1.0029380118737845</v>
      </c>
    </row>
    <row r="2357" spans="1:9" x14ac:dyDescent="0.2">
      <c r="A2357" s="4">
        <v>42865</v>
      </c>
      <c r="B2357">
        <v>6121.6401370000003</v>
      </c>
      <c r="C2357">
        <v>6131.6401370000003</v>
      </c>
      <c r="D2357">
        <v>6103.8701170000004</v>
      </c>
      <c r="E2357">
        <v>6129.1401370000003</v>
      </c>
      <c r="F2357">
        <v>6129.1401370000003</v>
      </c>
      <c r="G2357">
        <v>2108000000</v>
      </c>
      <c r="H2357">
        <f t="shared" si="72"/>
        <v>1.3969720595445878E-3</v>
      </c>
      <c r="I2357">
        <f t="shared" si="73"/>
        <v>1.0013969720595446</v>
      </c>
    </row>
    <row r="2358" spans="1:9" x14ac:dyDescent="0.2">
      <c r="A2358" s="4">
        <v>42866</v>
      </c>
      <c r="B2358">
        <v>6110.0498049999997</v>
      </c>
      <c r="C2358">
        <v>6120.2001950000003</v>
      </c>
      <c r="D2358">
        <v>6075.6801759999998</v>
      </c>
      <c r="E2358">
        <v>6115.9599609999996</v>
      </c>
      <c r="F2358">
        <v>6115.9599609999996</v>
      </c>
      <c r="G2358">
        <v>1950910000</v>
      </c>
      <c r="H2358">
        <f t="shared" si="72"/>
        <v>-2.1504119183758386E-3</v>
      </c>
      <c r="I2358">
        <f t="shared" si="73"/>
        <v>0.99784958808162416</v>
      </c>
    </row>
    <row r="2359" spans="1:9" x14ac:dyDescent="0.2">
      <c r="A2359" s="4">
        <v>42867</v>
      </c>
      <c r="B2359">
        <v>6119.2700199999999</v>
      </c>
      <c r="C2359">
        <v>6122.8398440000001</v>
      </c>
      <c r="D2359">
        <v>6105.419922</v>
      </c>
      <c r="E2359">
        <v>6121.2299800000001</v>
      </c>
      <c r="F2359">
        <v>6121.2299800000001</v>
      </c>
      <c r="G2359">
        <v>1740960000</v>
      </c>
      <c r="H2359">
        <f t="shared" si="72"/>
        <v>8.6168304462530543E-4</v>
      </c>
      <c r="I2359">
        <f t="shared" si="73"/>
        <v>1.0008616830446253</v>
      </c>
    </row>
    <row r="2360" spans="1:9" x14ac:dyDescent="0.2">
      <c r="A2360" s="4">
        <v>42870</v>
      </c>
      <c r="B2360">
        <v>6128.1098629999997</v>
      </c>
      <c r="C2360">
        <v>6153.0400390000004</v>
      </c>
      <c r="D2360">
        <v>6124.7900390000004</v>
      </c>
      <c r="E2360">
        <v>6149.669922</v>
      </c>
      <c r="F2360">
        <v>6149.669922</v>
      </c>
      <c r="G2360">
        <v>1850790000</v>
      </c>
      <c r="H2360">
        <f t="shared" si="72"/>
        <v>4.6461155834567336E-3</v>
      </c>
      <c r="I2360">
        <f t="shared" si="73"/>
        <v>1.0046461155834567</v>
      </c>
    </row>
    <row r="2361" spans="1:9" x14ac:dyDescent="0.2">
      <c r="A2361" s="4">
        <v>42871</v>
      </c>
      <c r="B2361">
        <v>6160.5200199999999</v>
      </c>
      <c r="C2361">
        <v>6170.1601559999999</v>
      </c>
      <c r="D2361">
        <v>6139.1000979999999</v>
      </c>
      <c r="E2361">
        <v>6169.8701170000004</v>
      </c>
      <c r="F2361">
        <v>6169.8701170000004</v>
      </c>
      <c r="G2361">
        <v>1999330000</v>
      </c>
      <c r="H2361">
        <f t="shared" si="72"/>
        <v>3.2847608499662062E-3</v>
      </c>
      <c r="I2361">
        <f t="shared" si="73"/>
        <v>1.0032847608499662</v>
      </c>
    </row>
    <row r="2362" spans="1:9" x14ac:dyDescent="0.2">
      <c r="A2362" s="4">
        <v>42872</v>
      </c>
      <c r="B2362">
        <v>6108.6201170000004</v>
      </c>
      <c r="C2362">
        <v>6122.8701170000004</v>
      </c>
      <c r="D2362">
        <v>6009.4799800000001</v>
      </c>
      <c r="E2362">
        <v>6011.2402339999999</v>
      </c>
      <c r="F2362">
        <v>6011.2402339999999</v>
      </c>
      <c r="G2362">
        <v>2347480000</v>
      </c>
      <c r="H2362">
        <f t="shared" si="72"/>
        <v>-2.5710408807946172E-2</v>
      </c>
      <c r="I2362">
        <f t="shared" si="73"/>
        <v>0.97428959119205383</v>
      </c>
    </row>
    <row r="2363" spans="1:9" x14ac:dyDescent="0.2">
      <c r="A2363" s="4">
        <v>42873</v>
      </c>
      <c r="B2363">
        <v>5998.4599609999996</v>
      </c>
      <c r="C2363">
        <v>6073.4501950000003</v>
      </c>
      <c r="D2363">
        <v>5996.8100590000004</v>
      </c>
      <c r="E2363">
        <v>6055.1298829999996</v>
      </c>
      <c r="F2363">
        <v>6055.1298829999996</v>
      </c>
      <c r="G2363">
        <v>2131520000</v>
      </c>
      <c r="H2363">
        <f t="shared" si="72"/>
        <v>7.3012635149327654E-3</v>
      </c>
      <c r="I2363">
        <f t="shared" si="73"/>
        <v>1.0073012635149328</v>
      </c>
    </row>
    <row r="2364" spans="1:9" x14ac:dyDescent="0.2">
      <c r="A2364" s="4">
        <v>42874</v>
      </c>
      <c r="B2364">
        <v>6070.2299800000001</v>
      </c>
      <c r="C2364">
        <v>6106.5498049999997</v>
      </c>
      <c r="D2364">
        <v>6070.2299800000001</v>
      </c>
      <c r="E2364">
        <v>6083.7001950000003</v>
      </c>
      <c r="F2364">
        <v>6083.7001950000003</v>
      </c>
      <c r="G2364">
        <v>1905520000</v>
      </c>
      <c r="H2364">
        <f t="shared" si="72"/>
        <v>4.718364849648049E-3</v>
      </c>
      <c r="I2364">
        <f t="shared" si="73"/>
        <v>1.004718364849648</v>
      </c>
    </row>
    <row r="2365" spans="1:9" x14ac:dyDescent="0.2">
      <c r="A2365" s="4">
        <v>42877</v>
      </c>
      <c r="B2365">
        <v>6098.25</v>
      </c>
      <c r="C2365">
        <v>6135.919922</v>
      </c>
      <c r="D2365">
        <v>6097.2402339999999</v>
      </c>
      <c r="E2365">
        <v>6133.6201170000004</v>
      </c>
      <c r="F2365">
        <v>6133.6201170000004</v>
      </c>
      <c r="G2365">
        <v>1726230000</v>
      </c>
      <c r="H2365">
        <f t="shared" si="72"/>
        <v>8.2055197330446195E-3</v>
      </c>
      <c r="I2365">
        <f t="shared" si="73"/>
        <v>1.0082055197330446</v>
      </c>
    </row>
    <row r="2366" spans="1:9" x14ac:dyDescent="0.2">
      <c r="A2366" s="4">
        <v>42878</v>
      </c>
      <c r="B2366">
        <v>6149.5498049999997</v>
      </c>
      <c r="C2366">
        <v>6150.9101559999999</v>
      </c>
      <c r="D2366">
        <v>6121.7900390000004</v>
      </c>
      <c r="E2366">
        <v>6138.7099609999996</v>
      </c>
      <c r="F2366">
        <v>6138.7099609999996</v>
      </c>
      <c r="G2366">
        <v>1705860000</v>
      </c>
      <c r="H2366">
        <f t="shared" si="72"/>
        <v>8.2982706833956144E-4</v>
      </c>
      <c r="I2366">
        <f t="shared" si="73"/>
        <v>1.0008298270683396</v>
      </c>
    </row>
    <row r="2367" spans="1:9" x14ac:dyDescent="0.2">
      <c r="A2367" s="4">
        <v>42879</v>
      </c>
      <c r="B2367">
        <v>6154.1801759999998</v>
      </c>
      <c r="C2367">
        <v>6166.0898440000001</v>
      </c>
      <c r="D2367">
        <v>6139.330078</v>
      </c>
      <c r="E2367">
        <v>6163.0200199999999</v>
      </c>
      <c r="F2367">
        <v>6163.0200199999999</v>
      </c>
      <c r="G2367">
        <v>1666050000</v>
      </c>
      <c r="H2367">
        <f t="shared" si="72"/>
        <v>3.9601250351368744E-3</v>
      </c>
      <c r="I2367">
        <f t="shared" si="73"/>
        <v>1.0039601250351369</v>
      </c>
    </row>
    <row r="2368" spans="1:9" x14ac:dyDescent="0.2">
      <c r="A2368" s="4">
        <v>42880</v>
      </c>
      <c r="B2368">
        <v>6183.0200199999999</v>
      </c>
      <c r="C2368">
        <v>6217.3398440000001</v>
      </c>
      <c r="D2368">
        <v>6174.5200199999999</v>
      </c>
      <c r="E2368">
        <v>6205.2597660000001</v>
      </c>
      <c r="F2368">
        <v>6205.2597660000001</v>
      </c>
      <c r="G2368">
        <v>1767690000</v>
      </c>
      <c r="H2368">
        <f t="shared" si="72"/>
        <v>6.8537414876026492E-3</v>
      </c>
      <c r="I2368">
        <f t="shared" si="73"/>
        <v>1.0068537414876026</v>
      </c>
    </row>
    <row r="2369" spans="1:9" x14ac:dyDescent="0.2">
      <c r="A2369" s="4">
        <v>42881</v>
      </c>
      <c r="B2369">
        <v>6207.0400390000004</v>
      </c>
      <c r="C2369">
        <v>6211.5200199999999</v>
      </c>
      <c r="D2369">
        <v>6196.6601559999999</v>
      </c>
      <c r="E2369">
        <v>6210.1899409999996</v>
      </c>
      <c r="F2369">
        <v>6210.1899409999996</v>
      </c>
      <c r="G2369">
        <v>1571040000</v>
      </c>
      <c r="H2369">
        <f t="shared" si="72"/>
        <v>7.9451548942599537E-4</v>
      </c>
      <c r="I2369">
        <f t="shared" si="73"/>
        <v>1.000794515489426</v>
      </c>
    </row>
    <row r="2370" spans="1:9" x14ac:dyDescent="0.2">
      <c r="A2370" s="4">
        <v>42885</v>
      </c>
      <c r="B2370">
        <v>6204.1801759999998</v>
      </c>
      <c r="C2370">
        <v>6217.1298829999996</v>
      </c>
      <c r="D2370">
        <v>6200.4101559999999</v>
      </c>
      <c r="E2370">
        <v>6203.1899409999996</v>
      </c>
      <c r="F2370">
        <v>6203.1899409999996</v>
      </c>
      <c r="G2370">
        <v>1688480000</v>
      </c>
      <c r="H2370">
        <f t="shared" si="72"/>
        <v>-1.1271796944222201E-3</v>
      </c>
      <c r="I2370">
        <f t="shared" si="73"/>
        <v>0.99887282030557778</v>
      </c>
    </row>
    <row r="2371" spans="1:9" x14ac:dyDescent="0.2">
      <c r="A2371" s="4">
        <v>42886</v>
      </c>
      <c r="B2371">
        <v>6221.6298829999996</v>
      </c>
      <c r="C2371">
        <v>6221.9902339999999</v>
      </c>
      <c r="D2371">
        <v>6164.0698240000002</v>
      </c>
      <c r="E2371">
        <v>6198.5200199999999</v>
      </c>
      <c r="F2371">
        <v>6198.5200199999999</v>
      </c>
      <c r="G2371">
        <v>2209400000</v>
      </c>
      <c r="H2371">
        <f t="shared" si="72"/>
        <v>-7.5282573069923586E-4</v>
      </c>
      <c r="I2371">
        <f t="shared" si="73"/>
        <v>0.99924717426930076</v>
      </c>
    </row>
    <row r="2372" spans="1:9" x14ac:dyDescent="0.2">
      <c r="A2372" s="4">
        <v>42887</v>
      </c>
      <c r="B2372">
        <v>6215.9101559999999</v>
      </c>
      <c r="C2372">
        <v>6247.0698240000002</v>
      </c>
      <c r="D2372">
        <v>6200.4501950000003</v>
      </c>
      <c r="E2372">
        <v>6246.830078</v>
      </c>
      <c r="F2372">
        <v>6246.830078</v>
      </c>
      <c r="G2372">
        <v>1943610000</v>
      </c>
      <c r="H2372">
        <f t="shared" ref="H2372:H2435" si="74">+F2372/F2371-1</f>
        <v>7.7938052703103722E-3</v>
      </c>
      <c r="I2372">
        <f t="shared" ref="I2372:I2435" si="75">1+H2372</f>
        <v>1.0077938052703104</v>
      </c>
    </row>
    <row r="2373" spans="1:9" x14ac:dyDescent="0.2">
      <c r="A2373" s="4">
        <v>42888</v>
      </c>
      <c r="B2373">
        <v>6261.5898440000001</v>
      </c>
      <c r="C2373">
        <v>6308.7597660000001</v>
      </c>
      <c r="D2373">
        <v>6253.7700199999999</v>
      </c>
      <c r="E2373">
        <v>6305.7998049999997</v>
      </c>
      <c r="F2373">
        <v>6305.7998049999997</v>
      </c>
      <c r="G2373">
        <v>1820000000</v>
      </c>
      <c r="H2373">
        <f t="shared" si="74"/>
        <v>9.4399441418582253E-3</v>
      </c>
      <c r="I2373">
        <f t="shared" si="75"/>
        <v>1.0094399441418582</v>
      </c>
    </row>
    <row r="2374" spans="1:9" x14ac:dyDescent="0.2">
      <c r="A2374" s="4">
        <v>42891</v>
      </c>
      <c r="B2374">
        <v>6305.4702150000003</v>
      </c>
      <c r="C2374">
        <v>6310.6201170000004</v>
      </c>
      <c r="D2374">
        <v>6292.1499020000001</v>
      </c>
      <c r="E2374">
        <v>6295.6801759999998</v>
      </c>
      <c r="F2374">
        <v>6295.6801759999998</v>
      </c>
      <c r="G2374">
        <v>1739820000</v>
      </c>
      <c r="H2374">
        <f t="shared" si="74"/>
        <v>-1.6048129203175554E-3</v>
      </c>
      <c r="I2374">
        <f t="shared" si="75"/>
        <v>0.99839518707968244</v>
      </c>
    </row>
    <row r="2375" spans="1:9" x14ac:dyDescent="0.2">
      <c r="A2375" s="4">
        <v>42892</v>
      </c>
      <c r="B2375">
        <v>6281.8798829999996</v>
      </c>
      <c r="C2375">
        <v>6304.2099609999996</v>
      </c>
      <c r="D2375">
        <v>6269.8701170000004</v>
      </c>
      <c r="E2375">
        <v>6275.0600590000004</v>
      </c>
      <c r="F2375">
        <v>6275.0600590000004</v>
      </c>
      <c r="G2375">
        <v>1889690000</v>
      </c>
      <c r="H2375">
        <f t="shared" si="74"/>
        <v>-3.2752802594080421E-3</v>
      </c>
      <c r="I2375">
        <f t="shared" si="75"/>
        <v>0.99672471974059196</v>
      </c>
    </row>
    <row r="2376" spans="1:9" x14ac:dyDescent="0.2">
      <c r="A2376" s="4">
        <v>42893</v>
      </c>
      <c r="B2376">
        <v>6290.4399409999996</v>
      </c>
      <c r="C2376">
        <v>6302.7797849999997</v>
      </c>
      <c r="D2376">
        <v>6267.1801759999998</v>
      </c>
      <c r="E2376">
        <v>6297.3798829999996</v>
      </c>
      <c r="F2376">
        <v>6297.3798829999996</v>
      </c>
      <c r="G2376">
        <v>1822270000</v>
      </c>
      <c r="H2376">
        <f t="shared" si="74"/>
        <v>3.5569100200063541E-3</v>
      </c>
      <c r="I2376">
        <f t="shared" si="75"/>
        <v>1.0035569100200064</v>
      </c>
    </row>
    <row r="2377" spans="1:9" x14ac:dyDescent="0.2">
      <c r="A2377" s="4">
        <v>42894</v>
      </c>
      <c r="B2377">
        <v>6311.7299800000001</v>
      </c>
      <c r="C2377">
        <v>6324.0600590000004</v>
      </c>
      <c r="D2377">
        <v>6282.9301759999998</v>
      </c>
      <c r="E2377">
        <v>6321.7597660000001</v>
      </c>
      <c r="F2377">
        <v>6321.7597660000001</v>
      </c>
      <c r="G2377">
        <v>2128780000</v>
      </c>
      <c r="H2377">
        <f t="shared" si="74"/>
        <v>3.8714327947428906E-3</v>
      </c>
      <c r="I2377">
        <f t="shared" si="75"/>
        <v>1.0038714327947429</v>
      </c>
    </row>
    <row r="2378" spans="1:9" x14ac:dyDescent="0.2">
      <c r="A2378" s="4">
        <v>42895</v>
      </c>
      <c r="B2378">
        <v>6330.25</v>
      </c>
      <c r="C2378">
        <v>6341.7001950000003</v>
      </c>
      <c r="D2378">
        <v>6137.6801759999998</v>
      </c>
      <c r="E2378">
        <v>6207.919922</v>
      </c>
      <c r="F2378">
        <v>6207.919922</v>
      </c>
      <c r="G2378">
        <v>3152050000</v>
      </c>
      <c r="H2378">
        <f t="shared" si="74"/>
        <v>-1.8007619430946975E-2</v>
      </c>
      <c r="I2378">
        <f t="shared" si="75"/>
        <v>0.98199238056905302</v>
      </c>
    </row>
    <row r="2379" spans="1:9" x14ac:dyDescent="0.2">
      <c r="A2379" s="4">
        <v>42898</v>
      </c>
      <c r="B2379">
        <v>6153.5600590000004</v>
      </c>
      <c r="C2379">
        <v>6183.8100590000004</v>
      </c>
      <c r="D2379">
        <v>6110.669922</v>
      </c>
      <c r="E2379">
        <v>6175.4599609999996</v>
      </c>
      <c r="F2379">
        <v>6175.4599609999996</v>
      </c>
      <c r="G2379">
        <v>2586540000</v>
      </c>
      <c r="H2379">
        <f t="shared" si="74"/>
        <v>-5.2287982783036924E-3</v>
      </c>
      <c r="I2379">
        <f t="shared" si="75"/>
        <v>0.99477120172169631</v>
      </c>
    </row>
    <row r="2380" spans="1:9" x14ac:dyDescent="0.2">
      <c r="A2380" s="4">
        <v>42899</v>
      </c>
      <c r="B2380">
        <v>6206.1201170000004</v>
      </c>
      <c r="C2380">
        <v>6226.4101559999999</v>
      </c>
      <c r="D2380">
        <v>6180.0400390000004</v>
      </c>
      <c r="E2380">
        <v>6220.3701170000004</v>
      </c>
      <c r="F2380">
        <v>6220.3701170000004</v>
      </c>
      <c r="G2380">
        <v>2062110000</v>
      </c>
      <c r="H2380">
        <f t="shared" si="74"/>
        <v>7.2723580565048351E-3</v>
      </c>
      <c r="I2380">
        <f t="shared" si="75"/>
        <v>1.0072723580565048</v>
      </c>
    </row>
    <row r="2381" spans="1:9" x14ac:dyDescent="0.2">
      <c r="A2381" s="4">
        <v>42900</v>
      </c>
      <c r="B2381">
        <v>6237.4599609999996</v>
      </c>
      <c r="C2381">
        <v>6237.5297849999997</v>
      </c>
      <c r="D2381">
        <v>6153.5498049999997</v>
      </c>
      <c r="E2381">
        <v>6194.8901370000003</v>
      </c>
      <c r="F2381">
        <v>6194.8901370000003</v>
      </c>
      <c r="G2381">
        <v>1940440000</v>
      </c>
      <c r="H2381">
        <f t="shared" si="74"/>
        <v>-4.0962160644371082E-3</v>
      </c>
      <c r="I2381">
        <f t="shared" si="75"/>
        <v>0.99590378393556289</v>
      </c>
    </row>
    <row r="2382" spans="1:9" x14ac:dyDescent="0.2">
      <c r="A2382" s="4">
        <v>42901</v>
      </c>
      <c r="B2382">
        <v>6127.0498049999997</v>
      </c>
      <c r="C2382">
        <v>6170.1499020000001</v>
      </c>
      <c r="D2382">
        <v>6107.8500979999999</v>
      </c>
      <c r="E2382">
        <v>6165.5</v>
      </c>
      <c r="F2382">
        <v>6165.5</v>
      </c>
      <c r="G2382">
        <v>1858130000</v>
      </c>
      <c r="H2382">
        <f t="shared" si="74"/>
        <v>-4.7442547567491111E-3</v>
      </c>
      <c r="I2382">
        <f t="shared" si="75"/>
        <v>0.99525574524325089</v>
      </c>
    </row>
    <row r="2383" spans="1:9" x14ac:dyDescent="0.2">
      <c r="A2383" s="4">
        <v>42902</v>
      </c>
      <c r="B2383">
        <v>6154.2797849999997</v>
      </c>
      <c r="C2383">
        <v>6161.5600590000004</v>
      </c>
      <c r="D2383">
        <v>6125.5</v>
      </c>
      <c r="E2383">
        <v>6151.7597660000001</v>
      </c>
      <c r="F2383">
        <v>6151.7597660000001</v>
      </c>
      <c r="G2383">
        <v>3120640000</v>
      </c>
      <c r="H2383">
        <f t="shared" si="74"/>
        <v>-2.228567674965487E-3</v>
      </c>
      <c r="I2383">
        <f t="shared" si="75"/>
        <v>0.99777143232503451</v>
      </c>
    </row>
    <row r="2384" spans="1:9" x14ac:dyDescent="0.2">
      <c r="A2384" s="4">
        <v>42905</v>
      </c>
      <c r="B2384">
        <v>6196.8500979999999</v>
      </c>
      <c r="C2384">
        <v>6243.3100590000004</v>
      </c>
      <c r="D2384">
        <v>6194</v>
      </c>
      <c r="E2384">
        <v>6239.0097660000001</v>
      </c>
      <c r="F2384">
        <v>6239.0097660000001</v>
      </c>
      <c r="G2384">
        <v>1976970000</v>
      </c>
      <c r="H2384">
        <f t="shared" si="74"/>
        <v>1.4182933553780863E-2</v>
      </c>
      <c r="I2384">
        <f t="shared" si="75"/>
        <v>1.0141829335537809</v>
      </c>
    </row>
    <row r="2385" spans="1:9" x14ac:dyDescent="0.2">
      <c r="A2385" s="4">
        <v>42906</v>
      </c>
      <c r="B2385">
        <v>6229.6201170000004</v>
      </c>
      <c r="C2385">
        <v>6234.0097660000001</v>
      </c>
      <c r="D2385">
        <v>6186.9399409999996</v>
      </c>
      <c r="E2385">
        <v>6188.0297849999997</v>
      </c>
      <c r="F2385">
        <v>6188.0297849999997</v>
      </c>
      <c r="G2385">
        <v>2570130000</v>
      </c>
      <c r="H2385">
        <f t="shared" si="74"/>
        <v>-8.1711654432439218E-3</v>
      </c>
      <c r="I2385">
        <f t="shared" si="75"/>
        <v>0.99182883455675608</v>
      </c>
    </row>
    <row r="2386" spans="1:9" x14ac:dyDescent="0.2">
      <c r="A2386" s="4">
        <v>42907</v>
      </c>
      <c r="B2386">
        <v>6202.75</v>
      </c>
      <c r="C2386">
        <v>6236.6601559999999</v>
      </c>
      <c r="D2386">
        <v>6200.8598629999997</v>
      </c>
      <c r="E2386">
        <v>6233.9501950000003</v>
      </c>
      <c r="F2386">
        <v>6233.9501950000003</v>
      </c>
      <c r="G2386">
        <v>2401440000</v>
      </c>
      <c r="H2386">
        <f t="shared" si="74"/>
        <v>7.420845017797717E-3</v>
      </c>
      <c r="I2386">
        <f t="shared" si="75"/>
        <v>1.0074208450177977</v>
      </c>
    </row>
    <row r="2387" spans="1:9" x14ac:dyDescent="0.2">
      <c r="A2387" s="4">
        <v>42908</v>
      </c>
      <c r="B2387">
        <v>6239.1499020000001</v>
      </c>
      <c r="C2387">
        <v>6257.6801759999998</v>
      </c>
      <c r="D2387">
        <v>6221.9599609999996</v>
      </c>
      <c r="E2387">
        <v>6236.6899409999996</v>
      </c>
      <c r="F2387">
        <v>6236.6899409999996</v>
      </c>
      <c r="G2387">
        <v>2170250000</v>
      </c>
      <c r="H2387">
        <f t="shared" si="74"/>
        <v>4.3948795134696184E-4</v>
      </c>
      <c r="I2387">
        <f t="shared" si="75"/>
        <v>1.000439487951347</v>
      </c>
    </row>
    <row r="2388" spans="1:9" x14ac:dyDescent="0.2">
      <c r="A2388" s="4">
        <v>42909</v>
      </c>
      <c r="B2388">
        <v>6234.3500979999999</v>
      </c>
      <c r="C2388">
        <v>6269.3701170000004</v>
      </c>
      <c r="D2388">
        <v>6218.7797849999997</v>
      </c>
      <c r="E2388">
        <v>6265.25</v>
      </c>
      <c r="F2388">
        <v>6265.25</v>
      </c>
      <c r="G2388">
        <v>2704600000</v>
      </c>
      <c r="H2388">
        <f t="shared" si="74"/>
        <v>4.5793616918883284E-3</v>
      </c>
      <c r="I2388">
        <f t="shared" si="75"/>
        <v>1.0045793616918883</v>
      </c>
    </row>
    <row r="2389" spans="1:9" x14ac:dyDescent="0.2">
      <c r="A2389" s="4">
        <v>42912</v>
      </c>
      <c r="B2389">
        <v>6292.7299800000001</v>
      </c>
      <c r="C2389">
        <v>6303.4501950000003</v>
      </c>
      <c r="D2389">
        <v>6233.4301759999998</v>
      </c>
      <c r="E2389">
        <v>6247.1499020000001</v>
      </c>
      <c r="F2389">
        <v>6247.1499020000001</v>
      </c>
      <c r="G2389">
        <v>2150630000</v>
      </c>
      <c r="H2389">
        <f t="shared" si="74"/>
        <v>-2.8889666014922932E-3</v>
      </c>
      <c r="I2389">
        <f t="shared" si="75"/>
        <v>0.99711103339850771</v>
      </c>
    </row>
    <row r="2390" spans="1:9" x14ac:dyDescent="0.2">
      <c r="A2390" s="4">
        <v>42913</v>
      </c>
      <c r="B2390">
        <v>6227.8999020000001</v>
      </c>
      <c r="C2390">
        <v>6234.3198240000002</v>
      </c>
      <c r="D2390">
        <v>6146.6201170000004</v>
      </c>
      <c r="E2390">
        <v>6146.6201170000004</v>
      </c>
      <c r="F2390">
        <v>6146.6201170000004</v>
      </c>
      <c r="G2390">
        <v>2181830000</v>
      </c>
      <c r="H2390">
        <f t="shared" si="74"/>
        <v>-1.6092103851680473E-2</v>
      </c>
      <c r="I2390">
        <f t="shared" si="75"/>
        <v>0.98390789614831953</v>
      </c>
    </row>
    <row r="2391" spans="1:9" x14ac:dyDescent="0.2">
      <c r="A2391" s="4">
        <v>42914</v>
      </c>
      <c r="B2391">
        <v>6173.1000979999999</v>
      </c>
      <c r="C2391">
        <v>6238.2900390000004</v>
      </c>
      <c r="D2391">
        <v>6144.7998049999997</v>
      </c>
      <c r="E2391">
        <v>6234.4101559999999</v>
      </c>
      <c r="F2391">
        <v>6234.4101559999999</v>
      </c>
      <c r="G2391">
        <v>2069400000</v>
      </c>
      <c r="H2391">
        <f t="shared" si="74"/>
        <v>1.4282652470614554E-2</v>
      </c>
      <c r="I2391">
        <f t="shared" si="75"/>
        <v>1.0142826524706146</v>
      </c>
    </row>
    <row r="2392" spans="1:9" x14ac:dyDescent="0.2">
      <c r="A2392" s="4">
        <v>42915</v>
      </c>
      <c r="B2392">
        <v>6215.4902339999999</v>
      </c>
      <c r="C2392">
        <v>6216.6000979999999</v>
      </c>
      <c r="D2392">
        <v>6087.8100590000004</v>
      </c>
      <c r="E2392">
        <v>6144.3500979999999</v>
      </c>
      <c r="F2392">
        <v>6144.3500979999999</v>
      </c>
      <c r="G2392">
        <v>2402250000</v>
      </c>
      <c r="H2392">
        <f t="shared" si="74"/>
        <v>-1.4445642129163772E-2</v>
      </c>
      <c r="I2392">
        <f t="shared" si="75"/>
        <v>0.98555435787083623</v>
      </c>
    </row>
    <row r="2393" spans="1:9" x14ac:dyDescent="0.2">
      <c r="A2393" s="4">
        <v>42916</v>
      </c>
      <c r="B2393">
        <v>6166.8398440000001</v>
      </c>
      <c r="C2393">
        <v>6170.6298829999996</v>
      </c>
      <c r="D2393">
        <v>6129.0400390000004</v>
      </c>
      <c r="E2393">
        <v>6140.419922</v>
      </c>
      <c r="F2393">
        <v>6140.419922</v>
      </c>
      <c r="G2393">
        <v>1998330000</v>
      </c>
      <c r="H2393">
        <f t="shared" si="74"/>
        <v>-6.3964063526900095E-4</v>
      </c>
      <c r="I2393">
        <f t="shared" si="75"/>
        <v>0.999360359364731</v>
      </c>
    </row>
    <row r="2394" spans="1:9" x14ac:dyDescent="0.2">
      <c r="A2394" s="4">
        <v>42919</v>
      </c>
      <c r="B2394">
        <v>6173.2900390000004</v>
      </c>
      <c r="C2394">
        <v>6177.3598629999997</v>
      </c>
      <c r="D2394">
        <v>6106.1201170000004</v>
      </c>
      <c r="E2394">
        <v>6110.0600590000004</v>
      </c>
      <c r="F2394">
        <v>6110.0600590000004</v>
      </c>
      <c r="G2394">
        <v>1099560000</v>
      </c>
      <c r="H2394">
        <f t="shared" si="74"/>
        <v>-4.944264950223709E-3</v>
      </c>
      <c r="I2394">
        <f t="shared" si="75"/>
        <v>0.99505573504977629</v>
      </c>
    </row>
    <row r="2395" spans="1:9" x14ac:dyDescent="0.2">
      <c r="A2395" s="4">
        <v>42921</v>
      </c>
      <c r="B2395">
        <v>6122.0600590000004</v>
      </c>
      <c r="C2395">
        <v>6163.6201170000004</v>
      </c>
      <c r="D2395">
        <v>6100.419922</v>
      </c>
      <c r="E2395">
        <v>6150.8598629999997</v>
      </c>
      <c r="F2395">
        <v>6150.8598629999997</v>
      </c>
      <c r="G2395">
        <v>1872130000</v>
      </c>
      <c r="H2395">
        <f t="shared" si="74"/>
        <v>6.6774800257325406E-3</v>
      </c>
      <c r="I2395">
        <f t="shared" si="75"/>
        <v>1.0066774800257325</v>
      </c>
    </row>
    <row r="2396" spans="1:9" x14ac:dyDescent="0.2">
      <c r="A2396" s="4">
        <v>42922</v>
      </c>
      <c r="B2396">
        <v>6109.6000979999999</v>
      </c>
      <c r="C2396">
        <v>6127.9799800000001</v>
      </c>
      <c r="D2396">
        <v>6081.9599609999996</v>
      </c>
      <c r="E2396">
        <v>6089.4599609999996</v>
      </c>
      <c r="F2396">
        <v>6089.4599609999996</v>
      </c>
      <c r="G2396">
        <v>1990590000</v>
      </c>
      <c r="H2396">
        <f t="shared" si="74"/>
        <v>-9.982328222001291E-3</v>
      </c>
      <c r="I2396">
        <f t="shared" si="75"/>
        <v>0.99001767177799871</v>
      </c>
    </row>
    <row r="2397" spans="1:9" x14ac:dyDescent="0.2">
      <c r="A2397" s="4">
        <v>42923</v>
      </c>
      <c r="B2397">
        <v>6111.2099609999996</v>
      </c>
      <c r="C2397">
        <v>6164.9399409999996</v>
      </c>
      <c r="D2397">
        <v>6111.2099609999996</v>
      </c>
      <c r="E2397">
        <v>6153.080078</v>
      </c>
      <c r="F2397">
        <v>6153.080078</v>
      </c>
      <c r="G2397">
        <v>1700630000</v>
      </c>
      <c r="H2397">
        <f t="shared" si="74"/>
        <v>1.0447579491031478E-2</v>
      </c>
      <c r="I2397">
        <f t="shared" si="75"/>
        <v>1.0104475794910315</v>
      </c>
    </row>
    <row r="2398" spans="1:9" x14ac:dyDescent="0.2">
      <c r="A2398" s="4">
        <v>42926</v>
      </c>
      <c r="B2398">
        <v>6156.0297849999997</v>
      </c>
      <c r="C2398">
        <v>6191.2700199999999</v>
      </c>
      <c r="D2398">
        <v>6141.830078</v>
      </c>
      <c r="E2398">
        <v>6176.3901370000003</v>
      </c>
      <c r="F2398">
        <v>6176.3901370000003</v>
      </c>
      <c r="G2398">
        <v>1675470000</v>
      </c>
      <c r="H2398">
        <f t="shared" si="74"/>
        <v>3.7883561898282014E-3</v>
      </c>
      <c r="I2398">
        <f t="shared" si="75"/>
        <v>1.0037883561898282</v>
      </c>
    </row>
    <row r="2399" spans="1:9" x14ac:dyDescent="0.2">
      <c r="A2399" s="4">
        <v>42927</v>
      </c>
      <c r="B2399">
        <v>6171.25</v>
      </c>
      <c r="C2399">
        <v>6200.580078</v>
      </c>
      <c r="D2399">
        <v>6149.8701170000004</v>
      </c>
      <c r="E2399">
        <v>6193.2998049999997</v>
      </c>
      <c r="F2399">
        <v>6193.2998049999997</v>
      </c>
      <c r="G2399">
        <v>1808110000</v>
      </c>
      <c r="H2399">
        <f t="shared" si="74"/>
        <v>2.7377914323611918E-3</v>
      </c>
      <c r="I2399">
        <f t="shared" si="75"/>
        <v>1.0027377914323612</v>
      </c>
    </row>
    <row r="2400" spans="1:9" x14ac:dyDescent="0.2">
      <c r="A2400" s="4">
        <v>42928</v>
      </c>
      <c r="B2400">
        <v>6238.8999020000001</v>
      </c>
      <c r="C2400">
        <v>6265.6401370000003</v>
      </c>
      <c r="D2400">
        <v>6236.8198240000002</v>
      </c>
      <c r="E2400">
        <v>6261.169922</v>
      </c>
      <c r="F2400">
        <v>6261.169922</v>
      </c>
      <c r="G2400">
        <v>1820550000</v>
      </c>
      <c r="H2400">
        <f t="shared" si="74"/>
        <v>1.095863580594103E-2</v>
      </c>
      <c r="I2400">
        <f t="shared" si="75"/>
        <v>1.010958635805941</v>
      </c>
    </row>
    <row r="2401" spans="1:9" x14ac:dyDescent="0.2">
      <c r="A2401" s="4">
        <v>42929</v>
      </c>
      <c r="B2401">
        <v>6269.1000979999999</v>
      </c>
      <c r="C2401">
        <v>6281.4501950000003</v>
      </c>
      <c r="D2401">
        <v>6251.2597660000001</v>
      </c>
      <c r="E2401">
        <v>6274.4399409999996</v>
      </c>
      <c r="F2401">
        <v>6274.4399409999996</v>
      </c>
      <c r="G2401">
        <v>1803810000</v>
      </c>
      <c r="H2401">
        <f t="shared" si="74"/>
        <v>2.1194152475199068E-3</v>
      </c>
      <c r="I2401">
        <f t="shared" si="75"/>
        <v>1.0021194152475199</v>
      </c>
    </row>
    <row r="2402" spans="1:9" x14ac:dyDescent="0.2">
      <c r="A2402" s="4">
        <v>42930</v>
      </c>
      <c r="B2402">
        <v>6289.080078</v>
      </c>
      <c r="C2402">
        <v>6321.7597660000001</v>
      </c>
      <c r="D2402">
        <v>6278.7001950000003</v>
      </c>
      <c r="E2402">
        <v>6312.4702150000003</v>
      </c>
      <c r="F2402">
        <v>6312.4702150000003</v>
      </c>
      <c r="G2402">
        <v>1608120000</v>
      </c>
      <c r="H2402">
        <f t="shared" si="74"/>
        <v>6.0611424059531238E-3</v>
      </c>
      <c r="I2402">
        <f t="shared" si="75"/>
        <v>1.0060611424059531</v>
      </c>
    </row>
    <row r="2403" spans="1:9" x14ac:dyDescent="0.2">
      <c r="A2403" s="4">
        <v>42933</v>
      </c>
      <c r="B2403">
        <v>6320.3500979999999</v>
      </c>
      <c r="C2403">
        <v>6330.9702150000003</v>
      </c>
      <c r="D2403">
        <v>6307.3398440000001</v>
      </c>
      <c r="E2403">
        <v>6314.4301759999998</v>
      </c>
      <c r="F2403">
        <v>6314.4301759999998</v>
      </c>
      <c r="G2403">
        <v>1558030000</v>
      </c>
      <c r="H2403">
        <f t="shared" si="74"/>
        <v>3.1049033630958789E-4</v>
      </c>
      <c r="I2403">
        <f t="shared" si="75"/>
        <v>1.0003104903363096</v>
      </c>
    </row>
    <row r="2404" spans="1:9" x14ac:dyDescent="0.2">
      <c r="A2404" s="4">
        <v>42934</v>
      </c>
      <c r="B2404">
        <v>6304.8198240000002</v>
      </c>
      <c r="C2404">
        <v>6344.5498049999997</v>
      </c>
      <c r="D2404">
        <v>6291.0698240000002</v>
      </c>
      <c r="E2404">
        <v>6344.3100590000004</v>
      </c>
      <c r="F2404">
        <v>6344.3100590000004</v>
      </c>
      <c r="G2404">
        <v>1762400000</v>
      </c>
      <c r="H2404">
        <f t="shared" si="74"/>
        <v>4.7319999061148366E-3</v>
      </c>
      <c r="I2404">
        <f t="shared" si="75"/>
        <v>1.0047319999061148</v>
      </c>
    </row>
    <row r="2405" spans="1:9" x14ac:dyDescent="0.2">
      <c r="A2405" s="4">
        <v>42935</v>
      </c>
      <c r="B2405">
        <v>6363.2402339999999</v>
      </c>
      <c r="C2405">
        <v>6387.7299800000001</v>
      </c>
      <c r="D2405">
        <v>6362.1899409999996</v>
      </c>
      <c r="E2405">
        <v>6385.0400390000004</v>
      </c>
      <c r="F2405">
        <v>6385.0400390000004</v>
      </c>
      <c r="G2405">
        <v>1862910000</v>
      </c>
      <c r="H2405">
        <f t="shared" si="74"/>
        <v>6.4199226742112092E-3</v>
      </c>
      <c r="I2405">
        <f t="shared" si="75"/>
        <v>1.0064199226742112</v>
      </c>
    </row>
    <row r="2406" spans="1:9" x14ac:dyDescent="0.2">
      <c r="A2406" s="4">
        <v>42936</v>
      </c>
      <c r="B2406">
        <v>6396.4599609999996</v>
      </c>
      <c r="C2406">
        <v>6398.2597660000001</v>
      </c>
      <c r="D2406">
        <v>6365.6801759999998</v>
      </c>
      <c r="E2406">
        <v>6390</v>
      </c>
      <c r="F2406">
        <v>6390</v>
      </c>
      <c r="G2406">
        <v>1818880000</v>
      </c>
      <c r="H2406">
        <f t="shared" si="74"/>
        <v>7.7680969417648349E-4</v>
      </c>
      <c r="I2406">
        <f t="shared" si="75"/>
        <v>1.0007768096941765</v>
      </c>
    </row>
    <row r="2407" spans="1:9" x14ac:dyDescent="0.2">
      <c r="A2407" s="4">
        <v>42937</v>
      </c>
      <c r="B2407">
        <v>6383.0498049999997</v>
      </c>
      <c r="C2407">
        <v>6388.7797849999997</v>
      </c>
      <c r="D2407">
        <v>6365.1201170000004</v>
      </c>
      <c r="E2407">
        <v>6387.75</v>
      </c>
      <c r="F2407">
        <v>6387.75</v>
      </c>
      <c r="G2407">
        <v>1797100000</v>
      </c>
      <c r="H2407">
        <f t="shared" si="74"/>
        <v>-3.5211267605639307E-4</v>
      </c>
      <c r="I2407">
        <f t="shared" si="75"/>
        <v>0.99964788732394361</v>
      </c>
    </row>
    <row r="2408" spans="1:9" x14ac:dyDescent="0.2">
      <c r="A2408" s="4">
        <v>42940</v>
      </c>
      <c r="B2408">
        <v>6387.8198240000002</v>
      </c>
      <c r="C2408">
        <v>6417.7001950000003</v>
      </c>
      <c r="D2408">
        <v>6380.6098629999997</v>
      </c>
      <c r="E2408">
        <v>6410.8100590000004</v>
      </c>
      <c r="F2408">
        <v>6410.8100590000004</v>
      </c>
      <c r="G2408">
        <v>1735520000</v>
      </c>
      <c r="H2408">
        <f t="shared" si="74"/>
        <v>3.6100440687254487E-3</v>
      </c>
      <c r="I2408">
        <f t="shared" si="75"/>
        <v>1.0036100440687254</v>
      </c>
    </row>
    <row r="2409" spans="1:9" x14ac:dyDescent="0.2">
      <c r="A2409" s="4">
        <v>42941</v>
      </c>
      <c r="B2409">
        <v>6407.5898440000001</v>
      </c>
      <c r="C2409">
        <v>6425.4501950000003</v>
      </c>
      <c r="D2409">
        <v>6396.8701170000004</v>
      </c>
      <c r="E2409">
        <v>6412.169922</v>
      </c>
      <c r="F2409">
        <v>6412.169922</v>
      </c>
      <c r="G2409">
        <v>1925230000</v>
      </c>
      <c r="H2409">
        <f t="shared" si="74"/>
        <v>2.1212030733774867E-4</v>
      </c>
      <c r="I2409">
        <f t="shared" si="75"/>
        <v>1.0002121203073377</v>
      </c>
    </row>
    <row r="2410" spans="1:9" x14ac:dyDescent="0.2">
      <c r="A2410" s="4">
        <v>42942</v>
      </c>
      <c r="B2410">
        <v>6425.9301759999998</v>
      </c>
      <c r="C2410">
        <v>6432.3798829999996</v>
      </c>
      <c r="D2410">
        <v>6416.2998049999997</v>
      </c>
      <c r="E2410">
        <v>6422.75</v>
      </c>
      <c r="F2410">
        <v>6422.75</v>
      </c>
      <c r="G2410">
        <v>1988040000</v>
      </c>
      <c r="H2410">
        <f t="shared" si="74"/>
        <v>1.6499996301875264E-3</v>
      </c>
      <c r="I2410">
        <f t="shared" si="75"/>
        <v>1.0016499996301875</v>
      </c>
    </row>
    <row r="2411" spans="1:9" x14ac:dyDescent="0.2">
      <c r="A2411" s="4">
        <v>42943</v>
      </c>
      <c r="B2411">
        <v>6459.7597660000001</v>
      </c>
      <c r="C2411">
        <v>6460.8398440000001</v>
      </c>
      <c r="D2411">
        <v>6318.6201170000004</v>
      </c>
      <c r="E2411">
        <v>6382.1899409999996</v>
      </c>
      <c r="F2411">
        <v>6382.1899409999996</v>
      </c>
      <c r="G2411">
        <v>2483560000</v>
      </c>
      <c r="H2411">
        <f t="shared" si="74"/>
        <v>-6.3150611498190568E-3</v>
      </c>
      <c r="I2411">
        <f t="shared" si="75"/>
        <v>0.99368493885018094</v>
      </c>
    </row>
    <row r="2412" spans="1:9" x14ac:dyDescent="0.2">
      <c r="A2412" s="4">
        <v>42944</v>
      </c>
      <c r="B2412">
        <v>6350.2700199999999</v>
      </c>
      <c r="C2412">
        <v>6379.7001950000003</v>
      </c>
      <c r="D2412">
        <v>6337.2202150000003</v>
      </c>
      <c r="E2412">
        <v>6374.6801759999998</v>
      </c>
      <c r="F2412">
        <v>6374.6801759999998</v>
      </c>
      <c r="G2412">
        <v>1860770000</v>
      </c>
      <c r="H2412">
        <f t="shared" si="74"/>
        <v>-1.1766752587157869E-3</v>
      </c>
      <c r="I2412">
        <f t="shared" si="75"/>
        <v>0.99882332474128421</v>
      </c>
    </row>
    <row r="2413" spans="1:9" x14ac:dyDescent="0.2">
      <c r="A2413" s="4">
        <v>42947</v>
      </c>
      <c r="B2413">
        <v>6394.6899409999996</v>
      </c>
      <c r="C2413">
        <v>6396.5898440000001</v>
      </c>
      <c r="D2413">
        <v>6338.7900390000004</v>
      </c>
      <c r="E2413">
        <v>6348.1201170000004</v>
      </c>
      <c r="F2413">
        <v>6348.1201170000004</v>
      </c>
      <c r="G2413">
        <v>1891710000</v>
      </c>
      <c r="H2413">
        <f t="shared" si="74"/>
        <v>-4.166492791276899E-3</v>
      </c>
      <c r="I2413">
        <f t="shared" si="75"/>
        <v>0.9958335072087231</v>
      </c>
    </row>
    <row r="2414" spans="1:9" x14ac:dyDescent="0.2">
      <c r="A2414" s="4">
        <v>42948</v>
      </c>
      <c r="B2414">
        <v>6372.1601559999999</v>
      </c>
      <c r="C2414">
        <v>6375.75</v>
      </c>
      <c r="D2414">
        <v>6345.75</v>
      </c>
      <c r="E2414">
        <v>6362.9399409999996</v>
      </c>
      <c r="F2414">
        <v>6362.9399409999996</v>
      </c>
      <c r="G2414">
        <v>1812590000</v>
      </c>
      <c r="H2414">
        <f t="shared" si="74"/>
        <v>2.3345216736387897E-3</v>
      </c>
      <c r="I2414">
        <f t="shared" si="75"/>
        <v>1.0023345216736388</v>
      </c>
    </row>
    <row r="2415" spans="1:9" x14ac:dyDescent="0.2">
      <c r="A2415" s="4">
        <v>42949</v>
      </c>
      <c r="B2415">
        <v>6393.1000979999999</v>
      </c>
      <c r="C2415">
        <v>6394.2099609999996</v>
      </c>
      <c r="D2415">
        <v>6313.4301759999998</v>
      </c>
      <c r="E2415">
        <v>6362.6499020000001</v>
      </c>
      <c r="F2415">
        <v>6362.6499020000001</v>
      </c>
      <c r="G2415">
        <v>2104130000</v>
      </c>
      <c r="H2415">
        <f t="shared" si="74"/>
        <v>-4.5582545598277235E-5</v>
      </c>
      <c r="I2415">
        <f t="shared" si="75"/>
        <v>0.99995441745440172</v>
      </c>
    </row>
    <row r="2416" spans="1:9" x14ac:dyDescent="0.2">
      <c r="A2416" s="4">
        <v>42950</v>
      </c>
      <c r="B2416">
        <v>6366.2402339999999</v>
      </c>
      <c r="C2416">
        <v>6368.5297849999997</v>
      </c>
      <c r="D2416">
        <v>6331.1401370000003</v>
      </c>
      <c r="E2416">
        <v>6340.3398440000001</v>
      </c>
      <c r="F2416">
        <v>6340.3398440000001</v>
      </c>
      <c r="G2416">
        <v>2113440000</v>
      </c>
      <c r="H2416">
        <f t="shared" si="74"/>
        <v>-3.5064098046613257E-3</v>
      </c>
      <c r="I2416">
        <f t="shared" si="75"/>
        <v>0.99649359019533867</v>
      </c>
    </row>
    <row r="2417" spans="1:9" x14ac:dyDescent="0.2">
      <c r="A2417" s="4">
        <v>42951</v>
      </c>
      <c r="B2417">
        <v>6350.7900390000004</v>
      </c>
      <c r="C2417">
        <v>6361.4902339999999</v>
      </c>
      <c r="D2417">
        <v>6329.7299800000001</v>
      </c>
      <c r="E2417">
        <v>6351.5600590000004</v>
      </c>
      <c r="F2417">
        <v>6351.5600590000004</v>
      </c>
      <c r="G2417">
        <v>1907170000</v>
      </c>
      <c r="H2417">
        <f t="shared" si="74"/>
        <v>1.7696551409018824E-3</v>
      </c>
      <c r="I2417">
        <f t="shared" si="75"/>
        <v>1.0017696551409019</v>
      </c>
    </row>
    <row r="2418" spans="1:9" x14ac:dyDescent="0.2">
      <c r="A2418" s="4">
        <v>42954</v>
      </c>
      <c r="B2418">
        <v>6361.0600590000004</v>
      </c>
      <c r="C2418">
        <v>6386.0297849999997</v>
      </c>
      <c r="D2418">
        <v>6356.2299800000001</v>
      </c>
      <c r="E2418">
        <v>6383.7700199999999</v>
      </c>
      <c r="F2418">
        <v>6383.7700199999999</v>
      </c>
      <c r="G2418">
        <v>1701550000</v>
      </c>
      <c r="H2418">
        <f t="shared" si="74"/>
        <v>5.071188920642955E-3</v>
      </c>
      <c r="I2418">
        <f t="shared" si="75"/>
        <v>1.005071188920643</v>
      </c>
    </row>
    <row r="2419" spans="1:9" x14ac:dyDescent="0.2">
      <c r="A2419" s="4">
        <v>42955</v>
      </c>
      <c r="B2419">
        <v>6373.330078</v>
      </c>
      <c r="C2419">
        <v>6423.3500979999999</v>
      </c>
      <c r="D2419">
        <v>6355.8798829999996</v>
      </c>
      <c r="E2419">
        <v>6370.4599609999996</v>
      </c>
      <c r="F2419">
        <v>6370.4599609999996</v>
      </c>
      <c r="G2419">
        <v>1914670000</v>
      </c>
      <c r="H2419">
        <f t="shared" si="74"/>
        <v>-2.0849841016046256E-3</v>
      </c>
      <c r="I2419">
        <f t="shared" si="75"/>
        <v>0.99791501589839537</v>
      </c>
    </row>
    <row r="2420" spans="1:9" x14ac:dyDescent="0.2">
      <c r="A2420" s="4">
        <v>42956</v>
      </c>
      <c r="B2420">
        <v>6322.919922</v>
      </c>
      <c r="C2420">
        <v>6355.0400390000004</v>
      </c>
      <c r="D2420">
        <v>6309.4399409999996</v>
      </c>
      <c r="E2420">
        <v>6352.330078</v>
      </c>
      <c r="F2420">
        <v>6352.330078</v>
      </c>
      <c r="G2420">
        <v>2033760000</v>
      </c>
      <c r="H2420">
        <f t="shared" si="74"/>
        <v>-2.8459299816639971E-3</v>
      </c>
      <c r="I2420">
        <f t="shared" si="75"/>
        <v>0.997154070018336</v>
      </c>
    </row>
    <row r="2421" spans="1:9" x14ac:dyDescent="0.2">
      <c r="A2421" s="4">
        <v>42957</v>
      </c>
      <c r="B2421">
        <v>6312.6499020000001</v>
      </c>
      <c r="C2421">
        <v>6318.2797849999997</v>
      </c>
      <c r="D2421">
        <v>6214.4101559999999</v>
      </c>
      <c r="E2421">
        <v>6216.8701170000004</v>
      </c>
      <c r="F2421">
        <v>6216.8701170000004</v>
      </c>
      <c r="G2421">
        <v>2204700000</v>
      </c>
      <c r="H2421">
        <f t="shared" si="74"/>
        <v>-2.1324452498011293E-2</v>
      </c>
      <c r="I2421">
        <f t="shared" si="75"/>
        <v>0.97867554750198871</v>
      </c>
    </row>
    <row r="2422" spans="1:9" x14ac:dyDescent="0.2">
      <c r="A2422" s="4">
        <v>42958</v>
      </c>
      <c r="B2422">
        <v>6222.1801759999998</v>
      </c>
      <c r="C2422">
        <v>6266.8901370000003</v>
      </c>
      <c r="D2422">
        <v>6216.1899409999996</v>
      </c>
      <c r="E2422">
        <v>6256.5600590000004</v>
      </c>
      <c r="F2422">
        <v>6256.5600590000004</v>
      </c>
      <c r="G2422">
        <v>1794850000</v>
      </c>
      <c r="H2422">
        <f t="shared" si="74"/>
        <v>6.3842321382052702E-3</v>
      </c>
      <c r="I2422">
        <f t="shared" si="75"/>
        <v>1.0063842321382053</v>
      </c>
    </row>
    <row r="2423" spans="1:9" x14ac:dyDescent="0.2">
      <c r="A2423" s="4">
        <v>42961</v>
      </c>
      <c r="B2423">
        <v>6306.1098629999997</v>
      </c>
      <c r="C2423">
        <v>6346.830078</v>
      </c>
      <c r="D2423">
        <v>6305.5498049999997</v>
      </c>
      <c r="E2423">
        <v>6340.2299800000001</v>
      </c>
      <c r="F2423">
        <v>6340.2299800000001</v>
      </c>
      <c r="G2423">
        <v>1698560000</v>
      </c>
      <c r="H2423">
        <f t="shared" si="74"/>
        <v>1.3373150774704357E-2</v>
      </c>
      <c r="I2423">
        <f t="shared" si="75"/>
        <v>1.0133731507747044</v>
      </c>
    </row>
    <row r="2424" spans="1:9" x14ac:dyDescent="0.2">
      <c r="A2424" s="4">
        <v>42962</v>
      </c>
      <c r="B2424">
        <v>6350.5097660000001</v>
      </c>
      <c r="C2424">
        <v>6350.7402339999999</v>
      </c>
      <c r="D2424">
        <v>6324.75</v>
      </c>
      <c r="E2424">
        <v>6333.0097660000001</v>
      </c>
      <c r="F2424">
        <v>6333.0097660000001</v>
      </c>
      <c r="G2424">
        <v>1580060000</v>
      </c>
      <c r="H2424">
        <f t="shared" si="74"/>
        <v>-1.1387937066598131E-3</v>
      </c>
      <c r="I2424">
        <f t="shared" si="75"/>
        <v>0.99886120629334019</v>
      </c>
    </row>
    <row r="2425" spans="1:9" x14ac:dyDescent="0.2">
      <c r="A2425" s="4">
        <v>42963</v>
      </c>
      <c r="B2425">
        <v>6348.1098629999997</v>
      </c>
      <c r="C2425">
        <v>6374.5600590000004</v>
      </c>
      <c r="D2425">
        <v>6330.2700199999999</v>
      </c>
      <c r="E2425">
        <v>6345.1098629999997</v>
      </c>
      <c r="F2425">
        <v>6345.1098629999997</v>
      </c>
      <c r="G2425">
        <v>1804730000</v>
      </c>
      <c r="H2425">
        <f t="shared" si="74"/>
        <v>1.910639245333412E-3</v>
      </c>
      <c r="I2425">
        <f t="shared" si="75"/>
        <v>1.0019106392453334</v>
      </c>
    </row>
    <row r="2426" spans="1:9" x14ac:dyDescent="0.2">
      <c r="A2426" s="4">
        <v>42964</v>
      </c>
      <c r="B2426">
        <v>6322.7202150000003</v>
      </c>
      <c r="C2426">
        <v>6334.2299800000001</v>
      </c>
      <c r="D2426">
        <v>6221.9101559999999</v>
      </c>
      <c r="E2426">
        <v>6221.9101559999999</v>
      </c>
      <c r="F2426">
        <v>6221.9101559999999</v>
      </c>
      <c r="G2426">
        <v>2041220000</v>
      </c>
      <c r="H2426">
        <f t="shared" si="74"/>
        <v>-1.9416481299781685E-2</v>
      </c>
      <c r="I2426">
        <f t="shared" si="75"/>
        <v>0.98058351870021832</v>
      </c>
    </row>
    <row r="2427" spans="1:9" x14ac:dyDescent="0.2">
      <c r="A2427" s="4">
        <v>42965</v>
      </c>
      <c r="B2427">
        <v>6222.4599609999996</v>
      </c>
      <c r="C2427">
        <v>6254.2202150000003</v>
      </c>
      <c r="D2427">
        <v>6193.3798829999996</v>
      </c>
      <c r="E2427">
        <v>6216.5297849999997</v>
      </c>
      <c r="F2427">
        <v>6216.5297849999997</v>
      </c>
      <c r="G2427">
        <v>1964590000</v>
      </c>
      <c r="H2427">
        <f t="shared" si="74"/>
        <v>-8.6474585217399813E-4</v>
      </c>
      <c r="I2427">
        <f t="shared" si="75"/>
        <v>0.999135254147826</v>
      </c>
    </row>
    <row r="2428" spans="1:9" x14ac:dyDescent="0.2">
      <c r="A2428" s="4">
        <v>42968</v>
      </c>
      <c r="B2428">
        <v>6216.3198240000002</v>
      </c>
      <c r="C2428">
        <v>6226.9301759999998</v>
      </c>
      <c r="D2428">
        <v>6177.1899409999996</v>
      </c>
      <c r="E2428">
        <v>6213.1298829999996</v>
      </c>
      <c r="F2428">
        <v>6213.1298829999996</v>
      </c>
      <c r="G2428">
        <v>1576070000</v>
      </c>
      <c r="H2428">
        <f t="shared" si="74"/>
        <v>-5.4691316821220415E-4</v>
      </c>
      <c r="I2428">
        <f t="shared" si="75"/>
        <v>0.9994530868317878</v>
      </c>
    </row>
    <row r="2429" spans="1:9" x14ac:dyDescent="0.2">
      <c r="A2429" s="4">
        <v>42969</v>
      </c>
      <c r="B2429">
        <v>6241.2099609999996</v>
      </c>
      <c r="C2429">
        <v>6302.8398440000001</v>
      </c>
      <c r="D2429">
        <v>6241.2099609999996</v>
      </c>
      <c r="E2429">
        <v>6297.4799800000001</v>
      </c>
      <c r="F2429">
        <v>6297.4799800000001</v>
      </c>
      <c r="G2429">
        <v>1597700000</v>
      </c>
      <c r="H2429">
        <f t="shared" si="74"/>
        <v>1.3576103926427496E-2</v>
      </c>
      <c r="I2429">
        <f t="shared" si="75"/>
        <v>1.0135761039264275</v>
      </c>
    </row>
    <row r="2430" spans="1:9" x14ac:dyDescent="0.2">
      <c r="A2430" s="4">
        <v>42970</v>
      </c>
      <c r="B2430">
        <v>6263.4702150000003</v>
      </c>
      <c r="C2430">
        <v>6291.2998049999997</v>
      </c>
      <c r="D2430">
        <v>6263.2900390000004</v>
      </c>
      <c r="E2430">
        <v>6278.4101559999999</v>
      </c>
      <c r="F2430">
        <v>6278.4101559999999</v>
      </c>
      <c r="G2430">
        <v>1533220000</v>
      </c>
      <c r="H2430">
        <f t="shared" si="74"/>
        <v>-3.0281674670762371E-3</v>
      </c>
      <c r="I2430">
        <f t="shared" si="75"/>
        <v>0.99697183253292376</v>
      </c>
    </row>
    <row r="2431" spans="1:9" x14ac:dyDescent="0.2">
      <c r="A2431" s="4">
        <v>42971</v>
      </c>
      <c r="B2431">
        <v>6294.8198240000002</v>
      </c>
      <c r="C2431">
        <v>6302.8500979999999</v>
      </c>
      <c r="D2431">
        <v>6244.5698240000002</v>
      </c>
      <c r="E2431">
        <v>6271.330078</v>
      </c>
      <c r="F2431">
        <v>6271.330078</v>
      </c>
      <c r="G2431">
        <v>1616780000</v>
      </c>
      <c r="H2431">
        <f t="shared" si="74"/>
        <v>-1.1276864403696463E-3</v>
      </c>
      <c r="I2431">
        <f t="shared" si="75"/>
        <v>0.99887231355963035</v>
      </c>
    </row>
    <row r="2432" spans="1:9" x14ac:dyDescent="0.2">
      <c r="A2432" s="4">
        <v>42972</v>
      </c>
      <c r="B2432">
        <v>6293.8100590000004</v>
      </c>
      <c r="C2432">
        <v>6308.7202150000003</v>
      </c>
      <c r="D2432">
        <v>6257.1000979999999</v>
      </c>
      <c r="E2432">
        <v>6265.6401370000003</v>
      </c>
      <c r="F2432">
        <v>6265.6401370000003</v>
      </c>
      <c r="G2432">
        <v>1442900000</v>
      </c>
      <c r="H2432">
        <f t="shared" si="74"/>
        <v>-9.0729413525214575E-4</v>
      </c>
      <c r="I2432">
        <f t="shared" si="75"/>
        <v>0.99909270586474785</v>
      </c>
    </row>
    <row r="2433" spans="1:9" x14ac:dyDescent="0.2">
      <c r="A2433" s="4">
        <v>42975</v>
      </c>
      <c r="B2433">
        <v>6286.0097660000001</v>
      </c>
      <c r="C2433">
        <v>6292.2597660000001</v>
      </c>
      <c r="D2433">
        <v>6267.8500979999999</v>
      </c>
      <c r="E2433">
        <v>6283.0200199999999</v>
      </c>
      <c r="F2433">
        <v>6283.0200199999999</v>
      </c>
      <c r="G2433">
        <v>1558690000</v>
      </c>
      <c r="H2433">
        <f t="shared" si="74"/>
        <v>2.7738399620762522E-3</v>
      </c>
      <c r="I2433">
        <f t="shared" si="75"/>
        <v>1.0027738399620763</v>
      </c>
    </row>
    <row r="2434" spans="1:9" x14ac:dyDescent="0.2">
      <c r="A2434" s="4">
        <v>42976</v>
      </c>
      <c r="B2434">
        <v>6228.8999020000001</v>
      </c>
      <c r="C2434">
        <v>6311.2597660000001</v>
      </c>
      <c r="D2434">
        <v>6228.7299800000001</v>
      </c>
      <c r="E2434">
        <v>6301.8901370000003</v>
      </c>
      <c r="F2434">
        <v>6301.8901370000003</v>
      </c>
      <c r="G2434">
        <v>1637640000</v>
      </c>
      <c r="H2434">
        <f t="shared" si="74"/>
        <v>3.0033514042504539E-3</v>
      </c>
      <c r="I2434">
        <f t="shared" si="75"/>
        <v>1.0030033514042505</v>
      </c>
    </row>
    <row r="2435" spans="1:9" x14ac:dyDescent="0.2">
      <c r="A2435" s="4">
        <v>42977</v>
      </c>
      <c r="B2435">
        <v>6308.6801759999998</v>
      </c>
      <c r="C2435">
        <v>6374.4702150000003</v>
      </c>
      <c r="D2435">
        <v>6303.5698240000002</v>
      </c>
      <c r="E2435">
        <v>6368.3100590000004</v>
      </c>
      <c r="F2435">
        <v>6368.3100590000004</v>
      </c>
      <c r="G2435">
        <v>1712070000</v>
      </c>
      <c r="H2435">
        <f t="shared" si="74"/>
        <v>1.0539682627920044E-2</v>
      </c>
      <c r="I2435">
        <f t="shared" si="75"/>
        <v>1.01053968262792</v>
      </c>
    </row>
    <row r="2436" spans="1:9" x14ac:dyDescent="0.2">
      <c r="A2436" s="4">
        <v>42978</v>
      </c>
      <c r="B2436">
        <v>6385.7998049999997</v>
      </c>
      <c r="C2436">
        <v>6435.2700199999999</v>
      </c>
      <c r="D2436">
        <v>6383.580078</v>
      </c>
      <c r="E2436">
        <v>6428.6601559999999</v>
      </c>
      <c r="F2436">
        <v>6428.6601559999999</v>
      </c>
      <c r="G2436">
        <v>1885710000</v>
      </c>
      <c r="H2436">
        <f t="shared" ref="H2436:H2499" si="76">+F2436/F2435-1</f>
        <v>9.4766266781733943E-3</v>
      </c>
      <c r="I2436">
        <f t="shared" ref="I2436:I2499" si="77">1+H2436</f>
        <v>1.0094766266781734</v>
      </c>
    </row>
    <row r="2437" spans="1:9" x14ac:dyDescent="0.2">
      <c r="A2437" s="4">
        <v>42979</v>
      </c>
      <c r="B2437">
        <v>6442.169922</v>
      </c>
      <c r="C2437">
        <v>6449.6499020000001</v>
      </c>
      <c r="D2437">
        <v>6417.8701170000004</v>
      </c>
      <c r="E2437">
        <v>6435.330078</v>
      </c>
      <c r="F2437">
        <v>6435.330078</v>
      </c>
      <c r="G2437">
        <v>1488040000</v>
      </c>
      <c r="H2437">
        <f t="shared" si="76"/>
        <v>1.0375291021993416E-3</v>
      </c>
      <c r="I2437">
        <f t="shared" si="77"/>
        <v>1.0010375291021993</v>
      </c>
    </row>
    <row r="2438" spans="1:9" x14ac:dyDescent="0.2">
      <c r="A2438" s="4">
        <v>42983</v>
      </c>
      <c r="B2438">
        <v>6414.8198240000002</v>
      </c>
      <c r="C2438">
        <v>6426.5097660000001</v>
      </c>
      <c r="D2438">
        <v>6334.5898440000001</v>
      </c>
      <c r="E2438">
        <v>6375.5698240000002</v>
      </c>
      <c r="F2438">
        <v>6375.5698240000002</v>
      </c>
      <c r="G2438">
        <v>1886950000</v>
      </c>
      <c r="H2438">
        <f t="shared" si="76"/>
        <v>-9.2862764264878273E-3</v>
      </c>
      <c r="I2438">
        <f t="shared" si="77"/>
        <v>0.99071372357351217</v>
      </c>
    </row>
    <row r="2439" spans="1:9" x14ac:dyDescent="0.2">
      <c r="A2439" s="4">
        <v>42984</v>
      </c>
      <c r="B2439">
        <v>6394.3500979999999</v>
      </c>
      <c r="C2439">
        <v>6407.3999020000001</v>
      </c>
      <c r="D2439">
        <v>6356.2001950000003</v>
      </c>
      <c r="E2439">
        <v>6393.3100590000004</v>
      </c>
      <c r="F2439">
        <v>6393.3100590000004</v>
      </c>
      <c r="G2439">
        <v>1906030000</v>
      </c>
      <c r="H2439">
        <f t="shared" si="76"/>
        <v>2.7825332463962127E-3</v>
      </c>
      <c r="I2439">
        <f t="shared" si="77"/>
        <v>1.0027825332463962</v>
      </c>
    </row>
    <row r="2440" spans="1:9" x14ac:dyDescent="0.2">
      <c r="A2440" s="4">
        <v>42985</v>
      </c>
      <c r="B2440">
        <v>6402.9399409999996</v>
      </c>
      <c r="C2440">
        <v>6413.0698240000002</v>
      </c>
      <c r="D2440">
        <v>6379.8100590000004</v>
      </c>
      <c r="E2440">
        <v>6397.8701170000004</v>
      </c>
      <c r="F2440">
        <v>6397.8701170000004</v>
      </c>
      <c r="G2440">
        <v>1998380000</v>
      </c>
      <c r="H2440">
        <f t="shared" si="76"/>
        <v>7.1325462990490252E-4</v>
      </c>
      <c r="I2440">
        <f t="shared" si="77"/>
        <v>1.0007132546299049</v>
      </c>
    </row>
    <row r="2441" spans="1:9" x14ac:dyDescent="0.2">
      <c r="A2441" s="4">
        <v>42986</v>
      </c>
      <c r="B2441">
        <v>6389.6499020000001</v>
      </c>
      <c r="C2441">
        <v>6391.4101559999999</v>
      </c>
      <c r="D2441">
        <v>6354.9599609999996</v>
      </c>
      <c r="E2441">
        <v>6360.1899409999996</v>
      </c>
      <c r="F2441">
        <v>6360.1899409999996</v>
      </c>
      <c r="G2441">
        <v>1785560000</v>
      </c>
      <c r="H2441">
        <f t="shared" si="76"/>
        <v>-5.8894874873872682E-3</v>
      </c>
      <c r="I2441">
        <f t="shared" si="77"/>
        <v>0.99411051251261273</v>
      </c>
    </row>
    <row r="2442" spans="1:9" x14ac:dyDescent="0.2">
      <c r="A2442" s="4">
        <v>42989</v>
      </c>
      <c r="B2442">
        <v>6411.1801759999998</v>
      </c>
      <c r="C2442">
        <v>6439.1098629999997</v>
      </c>
      <c r="D2442">
        <v>6410.7099609999996</v>
      </c>
      <c r="E2442">
        <v>6432.2597660000001</v>
      </c>
      <c r="F2442">
        <v>6432.2597660000001</v>
      </c>
      <c r="G2442">
        <v>1819300000</v>
      </c>
      <c r="H2442">
        <f t="shared" si="76"/>
        <v>1.1331395079164697E-2</v>
      </c>
      <c r="I2442">
        <f t="shared" si="77"/>
        <v>1.0113313950791647</v>
      </c>
    </row>
    <row r="2443" spans="1:9" x14ac:dyDescent="0.2">
      <c r="A2443" s="4">
        <v>42990</v>
      </c>
      <c r="B2443">
        <v>6448.8100590000004</v>
      </c>
      <c r="C2443">
        <v>6455.0297849999997</v>
      </c>
      <c r="D2443">
        <v>6429.5400390000004</v>
      </c>
      <c r="E2443">
        <v>6454.2797849999997</v>
      </c>
      <c r="F2443">
        <v>6454.2797849999997</v>
      </c>
      <c r="G2443">
        <v>1745090000</v>
      </c>
      <c r="H2443">
        <f t="shared" si="76"/>
        <v>3.4233721586298671E-3</v>
      </c>
      <c r="I2443">
        <f t="shared" si="77"/>
        <v>1.0034233721586299</v>
      </c>
    </row>
    <row r="2444" spans="1:9" x14ac:dyDescent="0.2">
      <c r="A2444" s="4">
        <v>42991</v>
      </c>
      <c r="B2444">
        <v>6440.7202150000003</v>
      </c>
      <c r="C2444">
        <v>6460.419922</v>
      </c>
      <c r="D2444">
        <v>6433.2001950000003</v>
      </c>
      <c r="E2444">
        <v>6460.1899409999996</v>
      </c>
      <c r="F2444">
        <v>6460.1899409999996</v>
      </c>
      <c r="G2444">
        <v>1942090000</v>
      </c>
      <c r="H2444">
        <f t="shared" si="76"/>
        <v>9.1569566192895024E-4</v>
      </c>
      <c r="I2444">
        <f t="shared" si="77"/>
        <v>1.000915695661929</v>
      </c>
    </row>
    <row r="2445" spans="1:9" x14ac:dyDescent="0.2">
      <c r="A2445" s="4">
        <v>42992</v>
      </c>
      <c r="B2445">
        <v>6439.4599609999996</v>
      </c>
      <c r="C2445">
        <v>6455.3198240000002</v>
      </c>
      <c r="D2445">
        <v>6424.0400390000004</v>
      </c>
      <c r="E2445">
        <v>6429.080078</v>
      </c>
      <c r="F2445">
        <v>6429.080078</v>
      </c>
      <c r="G2445">
        <v>1809170000</v>
      </c>
      <c r="H2445">
        <f t="shared" si="76"/>
        <v>-4.8156266741569143E-3</v>
      </c>
      <c r="I2445">
        <f t="shared" si="77"/>
        <v>0.99518437332584309</v>
      </c>
    </row>
    <row r="2446" spans="1:9" x14ac:dyDescent="0.2">
      <c r="A2446" s="4">
        <v>42993</v>
      </c>
      <c r="B2446">
        <v>6426.1601559999999</v>
      </c>
      <c r="C2446">
        <v>6464.2700199999999</v>
      </c>
      <c r="D2446">
        <v>6419.6499020000001</v>
      </c>
      <c r="E2446">
        <v>6448.4702150000003</v>
      </c>
      <c r="F2446">
        <v>6448.4702150000003</v>
      </c>
      <c r="G2446">
        <v>2821110000</v>
      </c>
      <c r="H2446">
        <f t="shared" si="76"/>
        <v>3.0160048972407427E-3</v>
      </c>
      <c r="I2446">
        <f t="shared" si="77"/>
        <v>1.0030160048972407</v>
      </c>
    </row>
    <row r="2447" spans="1:9" x14ac:dyDescent="0.2">
      <c r="A2447" s="4">
        <v>42996</v>
      </c>
      <c r="B2447">
        <v>6460.1000979999999</v>
      </c>
      <c r="C2447">
        <v>6477.7700199999999</v>
      </c>
      <c r="D2447">
        <v>6438.4101559999999</v>
      </c>
      <c r="E2447">
        <v>6454.6401370000003</v>
      </c>
      <c r="F2447">
        <v>6454.6401370000003</v>
      </c>
      <c r="G2447">
        <v>1874440000</v>
      </c>
      <c r="H2447">
        <f t="shared" si="76"/>
        <v>9.5680398517594689E-4</v>
      </c>
      <c r="I2447">
        <f t="shared" si="77"/>
        <v>1.0009568039851759</v>
      </c>
    </row>
    <row r="2448" spans="1:9" x14ac:dyDescent="0.2">
      <c r="A2448" s="4">
        <v>42997</v>
      </c>
      <c r="B2448">
        <v>6465.5698240000002</v>
      </c>
      <c r="C2448">
        <v>6467.7900390000004</v>
      </c>
      <c r="D2448">
        <v>6446.75</v>
      </c>
      <c r="E2448">
        <v>6461.3198240000002</v>
      </c>
      <c r="F2448">
        <v>6461.3198240000002</v>
      </c>
      <c r="G2448">
        <v>1809710000</v>
      </c>
      <c r="H2448">
        <f t="shared" si="76"/>
        <v>1.0348659039425279E-3</v>
      </c>
      <c r="I2448">
        <f t="shared" si="77"/>
        <v>1.0010348659039425</v>
      </c>
    </row>
    <row r="2449" spans="1:9" x14ac:dyDescent="0.2">
      <c r="A2449" s="4">
        <v>42998</v>
      </c>
      <c r="B2449">
        <v>6459.7402339999999</v>
      </c>
      <c r="C2449">
        <v>6466.0498049999997</v>
      </c>
      <c r="D2449">
        <v>6414.2299800000001</v>
      </c>
      <c r="E2449">
        <v>6456.0400390000004</v>
      </c>
      <c r="F2449">
        <v>6456.0400390000004</v>
      </c>
      <c r="G2449">
        <v>2052520000</v>
      </c>
      <c r="H2449">
        <f t="shared" si="76"/>
        <v>-8.1713723261123139E-4</v>
      </c>
      <c r="I2449">
        <f t="shared" si="77"/>
        <v>0.99918286276738877</v>
      </c>
    </row>
    <row r="2450" spans="1:9" x14ac:dyDescent="0.2">
      <c r="A2450" s="4">
        <v>42999</v>
      </c>
      <c r="B2450">
        <v>6448.5698240000002</v>
      </c>
      <c r="C2450">
        <v>6448.5698240000002</v>
      </c>
      <c r="D2450">
        <v>6405.2998049999997</v>
      </c>
      <c r="E2450">
        <v>6422.6899409999996</v>
      </c>
      <c r="F2450">
        <v>6422.6899409999996</v>
      </c>
      <c r="G2450">
        <v>1772790000</v>
      </c>
      <c r="H2450">
        <f t="shared" si="76"/>
        <v>-5.1657204414063962E-3</v>
      </c>
      <c r="I2450">
        <f t="shared" si="77"/>
        <v>0.9948342795585936</v>
      </c>
    </row>
    <row r="2451" spans="1:9" x14ac:dyDescent="0.2">
      <c r="A2451" s="4">
        <v>43000</v>
      </c>
      <c r="B2451">
        <v>6401.4399409999996</v>
      </c>
      <c r="C2451">
        <v>6429.5400390000004</v>
      </c>
      <c r="D2451">
        <v>6400.8100590000004</v>
      </c>
      <c r="E2451">
        <v>6426.919922</v>
      </c>
      <c r="F2451">
        <v>6426.919922</v>
      </c>
      <c r="G2451">
        <v>1639100000</v>
      </c>
      <c r="H2451">
        <f t="shared" si="76"/>
        <v>6.5859959594161133E-4</v>
      </c>
      <c r="I2451">
        <f t="shared" si="77"/>
        <v>1.0006585995959416</v>
      </c>
    </row>
    <row r="2452" spans="1:9" x14ac:dyDescent="0.2">
      <c r="A2452" s="4">
        <v>43003</v>
      </c>
      <c r="B2452">
        <v>6403.1098629999997</v>
      </c>
      <c r="C2452">
        <v>6408.0498049999997</v>
      </c>
      <c r="D2452">
        <v>6343.9599609999996</v>
      </c>
      <c r="E2452">
        <v>6370.5898440000001</v>
      </c>
      <c r="F2452">
        <v>6370.5898440000001</v>
      </c>
      <c r="G2452">
        <v>2050410000</v>
      </c>
      <c r="H2452">
        <f t="shared" si="76"/>
        <v>-8.7647082402841914E-3</v>
      </c>
      <c r="I2452">
        <f t="shared" si="77"/>
        <v>0.99123529175971581</v>
      </c>
    </row>
    <row r="2453" spans="1:9" x14ac:dyDescent="0.2">
      <c r="A2453" s="4">
        <v>43004</v>
      </c>
      <c r="B2453">
        <v>6391.8500979999999</v>
      </c>
      <c r="C2453">
        <v>6405</v>
      </c>
      <c r="D2453">
        <v>6364.5698240000002</v>
      </c>
      <c r="E2453">
        <v>6380.1601559999999</v>
      </c>
      <c r="F2453">
        <v>6380.1601559999999</v>
      </c>
      <c r="G2453">
        <v>1926420000</v>
      </c>
      <c r="H2453">
        <f t="shared" si="76"/>
        <v>1.5022646621982716E-3</v>
      </c>
      <c r="I2453">
        <f t="shared" si="77"/>
        <v>1.0015022646621983</v>
      </c>
    </row>
    <row r="2454" spans="1:9" x14ac:dyDescent="0.2">
      <c r="A2454" s="4">
        <v>43005</v>
      </c>
      <c r="B2454">
        <v>6414.3701170000004</v>
      </c>
      <c r="C2454">
        <v>6472.6499020000001</v>
      </c>
      <c r="D2454">
        <v>6405.3598629999997</v>
      </c>
      <c r="E2454">
        <v>6453.2597660000001</v>
      </c>
      <c r="F2454">
        <v>6453.2597660000001</v>
      </c>
      <c r="G2454">
        <v>2053720000</v>
      </c>
      <c r="H2454">
        <f t="shared" si="76"/>
        <v>1.1457331510911439E-2</v>
      </c>
      <c r="I2454">
        <f t="shared" si="77"/>
        <v>1.0114573315109114</v>
      </c>
    </row>
    <row r="2455" spans="1:9" x14ac:dyDescent="0.2">
      <c r="A2455" s="4">
        <v>43006</v>
      </c>
      <c r="B2455">
        <v>6437.9599609999996</v>
      </c>
      <c r="C2455">
        <v>6456.2299800000001</v>
      </c>
      <c r="D2455">
        <v>6427.6601559999999</v>
      </c>
      <c r="E2455">
        <v>6453.4501950000003</v>
      </c>
      <c r="F2455">
        <v>6453.4501950000003</v>
      </c>
      <c r="G2455">
        <v>1828570000</v>
      </c>
      <c r="H2455">
        <f t="shared" si="76"/>
        <v>2.9508962432256425E-5</v>
      </c>
      <c r="I2455">
        <f t="shared" si="77"/>
        <v>1.0000295089624323</v>
      </c>
    </row>
    <row r="2456" spans="1:9" x14ac:dyDescent="0.2">
      <c r="A2456" s="4">
        <v>43007</v>
      </c>
      <c r="B2456">
        <v>6461.2797849999997</v>
      </c>
      <c r="C2456">
        <v>6497.9799800000001</v>
      </c>
      <c r="D2456">
        <v>6454.8598629999997</v>
      </c>
      <c r="E2456">
        <v>6495.9599609999996</v>
      </c>
      <c r="F2456">
        <v>6495.9599609999996</v>
      </c>
      <c r="G2456">
        <v>1967720000</v>
      </c>
      <c r="H2456">
        <f t="shared" si="76"/>
        <v>6.5871378434028127E-3</v>
      </c>
      <c r="I2456">
        <f t="shared" si="77"/>
        <v>1.0065871378434028</v>
      </c>
    </row>
    <row r="2457" spans="1:9" x14ac:dyDescent="0.2">
      <c r="A2457" s="4">
        <v>43010</v>
      </c>
      <c r="B2457">
        <v>6506.080078</v>
      </c>
      <c r="C2457">
        <v>6527.2202150000003</v>
      </c>
      <c r="D2457">
        <v>6484.1401370000003</v>
      </c>
      <c r="E2457">
        <v>6516.7202150000003</v>
      </c>
      <c r="F2457">
        <v>6516.7202150000003</v>
      </c>
      <c r="G2457">
        <v>1977030000</v>
      </c>
      <c r="H2457">
        <f t="shared" si="76"/>
        <v>3.1958716070665805E-3</v>
      </c>
      <c r="I2457">
        <f t="shared" si="77"/>
        <v>1.0031958716070666</v>
      </c>
    </row>
    <row r="2458" spans="1:9" x14ac:dyDescent="0.2">
      <c r="A2458" s="4">
        <v>43011</v>
      </c>
      <c r="B2458">
        <v>6523.7402339999999</v>
      </c>
      <c r="C2458">
        <v>6532.1801759999998</v>
      </c>
      <c r="D2458">
        <v>6509.7099609999996</v>
      </c>
      <c r="E2458">
        <v>6531.7099609999996</v>
      </c>
      <c r="F2458">
        <v>6531.7099609999996</v>
      </c>
      <c r="G2458">
        <v>1969320000</v>
      </c>
      <c r="H2458">
        <f t="shared" si="76"/>
        <v>2.3001978764558562E-3</v>
      </c>
      <c r="I2458">
        <f t="shared" si="77"/>
        <v>1.0023001978764559</v>
      </c>
    </row>
    <row r="2459" spans="1:9" x14ac:dyDescent="0.2">
      <c r="A2459" s="4">
        <v>43012</v>
      </c>
      <c r="B2459">
        <v>6521.9599609999996</v>
      </c>
      <c r="C2459">
        <v>6546.4599609999996</v>
      </c>
      <c r="D2459">
        <v>6513.1201170000004</v>
      </c>
      <c r="E2459">
        <v>6534.6298829999996</v>
      </c>
      <c r="F2459">
        <v>6534.6298829999996</v>
      </c>
      <c r="G2459">
        <v>1938440000</v>
      </c>
      <c r="H2459">
        <f t="shared" si="76"/>
        <v>4.4703791464018039E-4</v>
      </c>
      <c r="I2459">
        <f t="shared" si="77"/>
        <v>1.0004470379146402</v>
      </c>
    </row>
    <row r="2460" spans="1:9" x14ac:dyDescent="0.2">
      <c r="A2460" s="4">
        <v>43013</v>
      </c>
      <c r="B2460">
        <v>6552.8701170000004</v>
      </c>
      <c r="C2460">
        <v>6587.2099609999996</v>
      </c>
      <c r="D2460">
        <v>6547.6499020000001</v>
      </c>
      <c r="E2460">
        <v>6585.3598629999997</v>
      </c>
      <c r="F2460">
        <v>6585.3598629999997</v>
      </c>
      <c r="G2460">
        <v>1875670000</v>
      </c>
      <c r="H2460">
        <f t="shared" si="76"/>
        <v>7.7632522282518046E-3</v>
      </c>
      <c r="I2460">
        <f t="shared" si="77"/>
        <v>1.0077632522282518</v>
      </c>
    </row>
    <row r="2461" spans="1:9" x14ac:dyDescent="0.2">
      <c r="A2461" s="4">
        <v>43014</v>
      </c>
      <c r="B2461">
        <v>6566.9501950000003</v>
      </c>
      <c r="C2461">
        <v>6590.1801759999998</v>
      </c>
      <c r="D2461">
        <v>6566.8398440000001</v>
      </c>
      <c r="E2461">
        <v>6590.1801759999998</v>
      </c>
      <c r="F2461">
        <v>6590.1801759999998</v>
      </c>
      <c r="G2461">
        <v>1742470000</v>
      </c>
      <c r="H2461">
        <f t="shared" si="76"/>
        <v>7.3197412142711471E-4</v>
      </c>
      <c r="I2461">
        <f t="shared" si="77"/>
        <v>1.0007319741214271</v>
      </c>
    </row>
    <row r="2462" spans="1:9" x14ac:dyDescent="0.2">
      <c r="A2462" s="4">
        <v>43017</v>
      </c>
      <c r="B2462">
        <v>6597.3701170000004</v>
      </c>
      <c r="C2462">
        <v>6599.3398440000001</v>
      </c>
      <c r="D2462">
        <v>6572.4399409999996</v>
      </c>
      <c r="E2462">
        <v>6579.7299800000001</v>
      </c>
      <c r="F2462">
        <v>6579.7299800000001</v>
      </c>
      <c r="G2462">
        <v>1490620000</v>
      </c>
      <c r="H2462">
        <f t="shared" si="76"/>
        <v>-1.5857223506661189E-3</v>
      </c>
      <c r="I2462">
        <f t="shared" si="77"/>
        <v>0.99841427764933388</v>
      </c>
    </row>
    <row r="2463" spans="1:9" x14ac:dyDescent="0.2">
      <c r="A2463" s="4">
        <v>43018</v>
      </c>
      <c r="B2463">
        <v>6602.4902339999999</v>
      </c>
      <c r="C2463">
        <v>6608.2998049999997</v>
      </c>
      <c r="D2463">
        <v>6561.7797849999997</v>
      </c>
      <c r="E2463">
        <v>6587.25</v>
      </c>
      <c r="F2463">
        <v>6587.25</v>
      </c>
      <c r="G2463">
        <v>1799400000</v>
      </c>
      <c r="H2463">
        <f t="shared" si="76"/>
        <v>1.1429070832478239E-3</v>
      </c>
      <c r="I2463">
        <f t="shared" si="77"/>
        <v>1.0011429070832478</v>
      </c>
    </row>
    <row r="2464" spans="1:9" x14ac:dyDescent="0.2">
      <c r="A2464" s="4">
        <v>43019</v>
      </c>
      <c r="B2464">
        <v>6586.7299800000001</v>
      </c>
      <c r="C2464">
        <v>6604.2099609999996</v>
      </c>
      <c r="D2464">
        <v>6577.9902339999999</v>
      </c>
      <c r="E2464">
        <v>6603.5498049999997</v>
      </c>
      <c r="F2464">
        <v>6603.5498049999997</v>
      </c>
      <c r="G2464">
        <v>1830360000</v>
      </c>
      <c r="H2464">
        <f t="shared" si="76"/>
        <v>2.4744476071196786E-3</v>
      </c>
      <c r="I2464">
        <f t="shared" si="77"/>
        <v>1.0024744476071197</v>
      </c>
    </row>
    <row r="2465" spans="1:9" x14ac:dyDescent="0.2">
      <c r="A2465" s="4">
        <v>43020</v>
      </c>
      <c r="B2465">
        <v>6594.7597660000001</v>
      </c>
      <c r="C2465">
        <v>6613.5</v>
      </c>
      <c r="D2465">
        <v>6586.3198240000002</v>
      </c>
      <c r="E2465">
        <v>6591.5097660000001</v>
      </c>
      <c r="F2465">
        <v>6591.5097660000001</v>
      </c>
      <c r="G2465">
        <v>2000470000</v>
      </c>
      <c r="H2465">
        <f t="shared" si="76"/>
        <v>-1.823267690187369E-3</v>
      </c>
      <c r="I2465">
        <f t="shared" si="77"/>
        <v>0.99817673230981263</v>
      </c>
    </row>
    <row r="2466" spans="1:9" x14ac:dyDescent="0.2">
      <c r="A2466" s="4">
        <v>43021</v>
      </c>
      <c r="B2466">
        <v>6613.2099609999996</v>
      </c>
      <c r="C2466">
        <v>6616.580078</v>
      </c>
      <c r="D2466">
        <v>6602.2001950000003</v>
      </c>
      <c r="E2466">
        <v>6605.7998049999997</v>
      </c>
      <c r="F2466">
        <v>6605.7998049999997</v>
      </c>
      <c r="G2466">
        <v>1756150000</v>
      </c>
      <c r="H2466">
        <f t="shared" si="76"/>
        <v>2.1679462683510398E-3</v>
      </c>
      <c r="I2466">
        <f t="shared" si="77"/>
        <v>1.002167946268351</v>
      </c>
    </row>
    <row r="2467" spans="1:9" x14ac:dyDescent="0.2">
      <c r="A2467" s="4">
        <v>43024</v>
      </c>
      <c r="B2467">
        <v>6622.5498049999997</v>
      </c>
      <c r="C2467">
        <v>6632.5</v>
      </c>
      <c r="D2467">
        <v>6607.0297849999997</v>
      </c>
      <c r="E2467">
        <v>6624</v>
      </c>
      <c r="F2467">
        <v>6624</v>
      </c>
      <c r="G2467">
        <v>1629480000</v>
      </c>
      <c r="H2467">
        <f t="shared" si="76"/>
        <v>2.7551841619881667E-3</v>
      </c>
      <c r="I2467">
        <f t="shared" si="77"/>
        <v>1.0027551841619882</v>
      </c>
    </row>
    <row r="2468" spans="1:9" x14ac:dyDescent="0.2">
      <c r="A2468" s="4">
        <v>43025</v>
      </c>
      <c r="B2468">
        <v>6621.419922</v>
      </c>
      <c r="C2468">
        <v>6628.6000979999999</v>
      </c>
      <c r="D2468">
        <v>6613.2099609999996</v>
      </c>
      <c r="E2468">
        <v>6623.6601559999999</v>
      </c>
      <c r="F2468">
        <v>6623.6601559999999</v>
      </c>
      <c r="G2468">
        <v>1647240000</v>
      </c>
      <c r="H2468">
        <f t="shared" si="76"/>
        <v>-5.1304951690811507E-5</v>
      </c>
      <c r="I2468">
        <f t="shared" si="77"/>
        <v>0.99994869504830919</v>
      </c>
    </row>
    <row r="2469" spans="1:9" x14ac:dyDescent="0.2">
      <c r="A2469" s="4">
        <v>43026</v>
      </c>
      <c r="B2469">
        <v>6634.2597660000001</v>
      </c>
      <c r="C2469">
        <v>6635.5200199999999</v>
      </c>
      <c r="D2469">
        <v>6613.5498049999997</v>
      </c>
      <c r="E2469">
        <v>6624.2202150000003</v>
      </c>
      <c r="F2469">
        <v>6624.2202150000003</v>
      </c>
      <c r="G2469">
        <v>1734030000</v>
      </c>
      <c r="H2469">
        <f t="shared" si="76"/>
        <v>8.4554307861584022E-5</v>
      </c>
      <c r="I2469">
        <f t="shared" si="77"/>
        <v>1.0000845543078616</v>
      </c>
    </row>
    <row r="2470" spans="1:9" x14ac:dyDescent="0.2">
      <c r="A2470" s="4">
        <v>43027</v>
      </c>
      <c r="B2470">
        <v>6583.7001950000003</v>
      </c>
      <c r="C2470">
        <v>6605.2900390000004</v>
      </c>
      <c r="D2470">
        <v>6558.5297849999997</v>
      </c>
      <c r="E2470">
        <v>6605.0698240000002</v>
      </c>
      <c r="F2470">
        <v>6605.0698240000002</v>
      </c>
      <c r="G2470">
        <v>1823860000</v>
      </c>
      <c r="H2470">
        <f t="shared" si="76"/>
        <v>-2.890965333041895E-3</v>
      </c>
      <c r="I2470">
        <f t="shared" si="77"/>
        <v>0.99710903466695811</v>
      </c>
    </row>
    <row r="2471" spans="1:9" x14ac:dyDescent="0.2">
      <c r="A2471" s="4">
        <v>43028</v>
      </c>
      <c r="B2471">
        <v>6633.3701170000004</v>
      </c>
      <c r="C2471">
        <v>6640.0297849999997</v>
      </c>
      <c r="D2471">
        <v>6622.919922</v>
      </c>
      <c r="E2471">
        <v>6629.0498049999997</v>
      </c>
      <c r="F2471">
        <v>6629.0498049999997</v>
      </c>
      <c r="G2471">
        <v>1794810000</v>
      </c>
      <c r="H2471">
        <f t="shared" si="76"/>
        <v>3.6305416352855335E-3</v>
      </c>
      <c r="I2471">
        <f t="shared" si="77"/>
        <v>1.0036305416352855</v>
      </c>
    </row>
    <row r="2472" spans="1:9" x14ac:dyDescent="0.2">
      <c r="A2472" s="4">
        <v>43031</v>
      </c>
      <c r="B2472">
        <v>6641.5698240000002</v>
      </c>
      <c r="C2472">
        <v>6641.5698240000002</v>
      </c>
      <c r="D2472">
        <v>6581.1499020000001</v>
      </c>
      <c r="E2472">
        <v>6586.830078</v>
      </c>
      <c r="F2472">
        <v>6586.830078</v>
      </c>
      <c r="G2472">
        <v>1809320000</v>
      </c>
      <c r="H2472">
        <f t="shared" si="76"/>
        <v>-6.3688957304491867E-3</v>
      </c>
      <c r="I2472">
        <f t="shared" si="77"/>
        <v>0.99363110426955081</v>
      </c>
    </row>
    <row r="2473" spans="1:9" x14ac:dyDescent="0.2">
      <c r="A2473" s="4">
        <v>43032</v>
      </c>
      <c r="B2473">
        <v>6598.6098629999997</v>
      </c>
      <c r="C2473">
        <v>6611.8999020000001</v>
      </c>
      <c r="D2473">
        <v>6582.0600590000004</v>
      </c>
      <c r="E2473">
        <v>6598.4301759999998</v>
      </c>
      <c r="F2473">
        <v>6598.4301759999998</v>
      </c>
      <c r="G2473">
        <v>1842640000</v>
      </c>
      <c r="H2473">
        <f t="shared" si="76"/>
        <v>1.7611047898054011E-3</v>
      </c>
      <c r="I2473">
        <f t="shared" si="77"/>
        <v>1.0017611047898054</v>
      </c>
    </row>
    <row r="2474" spans="1:9" x14ac:dyDescent="0.2">
      <c r="A2474" s="4">
        <v>43033</v>
      </c>
      <c r="B2474">
        <v>6587.2202150000003</v>
      </c>
      <c r="C2474">
        <v>6600.6401370000003</v>
      </c>
      <c r="D2474">
        <v>6517.9301759999998</v>
      </c>
      <c r="E2474">
        <v>6563.8901370000003</v>
      </c>
      <c r="F2474">
        <v>6563.8901370000003</v>
      </c>
      <c r="G2474">
        <v>2190720000</v>
      </c>
      <c r="H2474">
        <f t="shared" si="76"/>
        <v>-5.2345842994034886E-3</v>
      </c>
      <c r="I2474">
        <f t="shared" si="77"/>
        <v>0.99476541570059651</v>
      </c>
    </row>
    <row r="2475" spans="1:9" x14ac:dyDescent="0.2">
      <c r="A2475" s="4">
        <v>43034</v>
      </c>
      <c r="B2475">
        <v>6567.5898440000001</v>
      </c>
      <c r="C2475">
        <v>6582.7597660000001</v>
      </c>
      <c r="D2475">
        <v>6550.0297849999997</v>
      </c>
      <c r="E2475">
        <v>6556.7700199999999</v>
      </c>
      <c r="F2475">
        <v>6556.7700199999999</v>
      </c>
      <c r="G2475">
        <v>2108210000</v>
      </c>
      <c r="H2475">
        <f t="shared" si="76"/>
        <v>-1.0847404285250217E-3</v>
      </c>
      <c r="I2475">
        <f t="shared" si="77"/>
        <v>0.99891525957147498</v>
      </c>
    </row>
    <row r="2476" spans="1:9" x14ac:dyDescent="0.2">
      <c r="A2476" s="4">
        <v>43035</v>
      </c>
      <c r="B2476">
        <v>6635.0297849999997</v>
      </c>
      <c r="C2476">
        <v>6708.1298829999996</v>
      </c>
      <c r="D2476">
        <v>6625.7797849999997</v>
      </c>
      <c r="E2476">
        <v>6701.2597660000001</v>
      </c>
      <c r="F2476">
        <v>6701.2597660000001</v>
      </c>
      <c r="G2476">
        <v>2403600000</v>
      </c>
      <c r="H2476">
        <f t="shared" si="76"/>
        <v>2.2036726247720351E-2</v>
      </c>
      <c r="I2476">
        <f t="shared" si="77"/>
        <v>1.0220367262477204</v>
      </c>
    </row>
    <row r="2477" spans="1:9" x14ac:dyDescent="0.2">
      <c r="A2477" s="4">
        <v>43038</v>
      </c>
      <c r="B2477">
        <v>6693.7700199999999</v>
      </c>
      <c r="C2477">
        <v>6727.3901370000003</v>
      </c>
      <c r="D2477">
        <v>6677.1499020000001</v>
      </c>
      <c r="E2477">
        <v>6698.9599609999996</v>
      </c>
      <c r="F2477">
        <v>6698.9599609999996</v>
      </c>
      <c r="G2477">
        <v>2013640000</v>
      </c>
      <c r="H2477">
        <f t="shared" si="76"/>
        <v>-3.4318994939863678E-4</v>
      </c>
      <c r="I2477">
        <f t="shared" si="77"/>
        <v>0.99965681005060136</v>
      </c>
    </row>
    <row r="2478" spans="1:9" x14ac:dyDescent="0.2">
      <c r="A2478" s="4">
        <v>43039</v>
      </c>
      <c r="B2478">
        <v>6713.7099609999996</v>
      </c>
      <c r="C2478">
        <v>6737.75</v>
      </c>
      <c r="D2478">
        <v>6705.7900390000004</v>
      </c>
      <c r="E2478">
        <v>6727.669922</v>
      </c>
      <c r="F2478">
        <v>6727.669922</v>
      </c>
      <c r="G2478">
        <v>2043890000</v>
      </c>
      <c r="H2478">
        <f t="shared" si="76"/>
        <v>4.2857340791919718E-3</v>
      </c>
      <c r="I2478">
        <f t="shared" si="77"/>
        <v>1.004285734079192</v>
      </c>
    </row>
    <row r="2479" spans="1:9" x14ac:dyDescent="0.2">
      <c r="A2479" s="4">
        <v>43040</v>
      </c>
      <c r="B2479">
        <v>6758.6401370000003</v>
      </c>
      <c r="C2479">
        <v>6759.6601559999999</v>
      </c>
      <c r="D2479">
        <v>6691.4799800000001</v>
      </c>
      <c r="E2479">
        <v>6716.5297849999997</v>
      </c>
      <c r="F2479">
        <v>6716.5297849999997</v>
      </c>
      <c r="G2479">
        <v>2056860000</v>
      </c>
      <c r="H2479">
        <f t="shared" si="76"/>
        <v>-1.6558685442594756E-3</v>
      </c>
      <c r="I2479">
        <f t="shared" si="77"/>
        <v>0.99834413145574052</v>
      </c>
    </row>
    <row r="2480" spans="1:9" x14ac:dyDescent="0.2">
      <c r="A2480" s="4">
        <v>43041</v>
      </c>
      <c r="B2480">
        <v>6709.3901370000003</v>
      </c>
      <c r="C2480">
        <v>6719.9702150000003</v>
      </c>
      <c r="D2480">
        <v>6677.5498049999997</v>
      </c>
      <c r="E2480">
        <v>6714.9399409999996</v>
      </c>
      <c r="F2480">
        <v>6714.9399409999996</v>
      </c>
      <c r="G2480">
        <v>2262940000</v>
      </c>
      <c r="H2480">
        <f t="shared" si="76"/>
        <v>-2.3670616388105081E-4</v>
      </c>
      <c r="I2480">
        <f t="shared" si="77"/>
        <v>0.99976329383611895</v>
      </c>
    </row>
    <row r="2481" spans="1:9" x14ac:dyDescent="0.2">
      <c r="A2481" s="4">
        <v>43042</v>
      </c>
      <c r="B2481">
        <v>6737.0898440000001</v>
      </c>
      <c r="C2481">
        <v>6765.1401370000003</v>
      </c>
      <c r="D2481">
        <v>6712.9301759999998</v>
      </c>
      <c r="E2481">
        <v>6764.4399409999996</v>
      </c>
      <c r="F2481">
        <v>6764.4399409999996</v>
      </c>
      <c r="G2481">
        <v>2195010000</v>
      </c>
      <c r="H2481">
        <f t="shared" si="76"/>
        <v>7.3716221492561296E-3</v>
      </c>
      <c r="I2481">
        <f t="shared" si="77"/>
        <v>1.0073716221492561</v>
      </c>
    </row>
    <row r="2482" spans="1:9" x14ac:dyDescent="0.2">
      <c r="A2482" s="4">
        <v>43045</v>
      </c>
      <c r="B2482">
        <v>6763.2998049999997</v>
      </c>
      <c r="C2482">
        <v>6790.669922</v>
      </c>
      <c r="D2482">
        <v>6763.169922</v>
      </c>
      <c r="E2482">
        <v>6786.4399409999996</v>
      </c>
      <c r="F2482">
        <v>6786.4399409999996</v>
      </c>
      <c r="G2482">
        <v>2166470000</v>
      </c>
      <c r="H2482">
        <f t="shared" si="76"/>
        <v>3.2523017710093249E-3</v>
      </c>
      <c r="I2482">
        <f t="shared" si="77"/>
        <v>1.0032523017710093</v>
      </c>
    </row>
    <row r="2483" spans="1:9" x14ac:dyDescent="0.2">
      <c r="A2483" s="4">
        <v>43046</v>
      </c>
      <c r="B2483">
        <v>6785.4399409999996</v>
      </c>
      <c r="C2483">
        <v>6795.5200199999999</v>
      </c>
      <c r="D2483">
        <v>6750.3500979999999</v>
      </c>
      <c r="E2483">
        <v>6767.7797849999997</v>
      </c>
      <c r="F2483">
        <v>6767.7797849999997</v>
      </c>
      <c r="G2483">
        <v>2205270000</v>
      </c>
      <c r="H2483">
        <f t="shared" si="76"/>
        <v>-2.7496236852057043E-3</v>
      </c>
      <c r="I2483">
        <f t="shared" si="77"/>
        <v>0.9972503763147943</v>
      </c>
    </row>
    <row r="2484" spans="1:9" x14ac:dyDescent="0.2">
      <c r="A2484" s="4">
        <v>43047</v>
      </c>
      <c r="B2484">
        <v>6764.8500979999999</v>
      </c>
      <c r="C2484">
        <v>6791.6499020000001</v>
      </c>
      <c r="D2484">
        <v>6753.3398440000001</v>
      </c>
      <c r="E2484">
        <v>6789.1201170000004</v>
      </c>
      <c r="F2484">
        <v>6789.1201170000004</v>
      </c>
      <c r="G2484">
        <v>2110990000</v>
      </c>
      <c r="H2484">
        <f t="shared" si="76"/>
        <v>3.1532249390411327E-3</v>
      </c>
      <c r="I2484">
        <f t="shared" si="77"/>
        <v>1.0031532249390411</v>
      </c>
    </row>
    <row r="2485" spans="1:9" x14ac:dyDescent="0.2">
      <c r="A2485" s="4">
        <v>43048</v>
      </c>
      <c r="B2485">
        <v>6737.4501950000003</v>
      </c>
      <c r="C2485">
        <v>6758.9301759999998</v>
      </c>
      <c r="D2485">
        <v>6687.2797849999997</v>
      </c>
      <c r="E2485">
        <v>6750.0498049999997</v>
      </c>
      <c r="F2485">
        <v>6750.0498049999997</v>
      </c>
      <c r="G2485">
        <v>2235180000</v>
      </c>
      <c r="H2485">
        <f t="shared" si="76"/>
        <v>-5.7548417654547102E-3</v>
      </c>
      <c r="I2485">
        <f t="shared" si="77"/>
        <v>0.99424515823454529</v>
      </c>
    </row>
    <row r="2486" spans="1:9" x14ac:dyDescent="0.2">
      <c r="A2486" s="4">
        <v>43049</v>
      </c>
      <c r="B2486">
        <v>6736.3901370000003</v>
      </c>
      <c r="C2486">
        <v>6757.3398440000001</v>
      </c>
      <c r="D2486">
        <v>6727.3500979999999</v>
      </c>
      <c r="E2486">
        <v>6750.9399409999996</v>
      </c>
      <c r="F2486">
        <v>6750.9399409999996</v>
      </c>
      <c r="G2486">
        <v>1973970000</v>
      </c>
      <c r="H2486">
        <f t="shared" si="76"/>
        <v>1.3187102698708486E-4</v>
      </c>
      <c r="I2486">
        <f t="shared" si="77"/>
        <v>1.0001318710269871</v>
      </c>
    </row>
    <row r="2487" spans="1:9" x14ac:dyDescent="0.2">
      <c r="A2487" s="4">
        <v>43052</v>
      </c>
      <c r="B2487">
        <v>6727.3901370000003</v>
      </c>
      <c r="C2487">
        <v>6766.2998049999997</v>
      </c>
      <c r="D2487">
        <v>6723.4301759999998</v>
      </c>
      <c r="E2487">
        <v>6757.6000979999999</v>
      </c>
      <c r="F2487">
        <v>6757.6000979999999</v>
      </c>
      <c r="G2487">
        <v>1973790000</v>
      </c>
      <c r="H2487">
        <f t="shared" si="76"/>
        <v>9.8655254797219705E-4</v>
      </c>
      <c r="I2487">
        <f t="shared" si="77"/>
        <v>1.0009865525479722</v>
      </c>
    </row>
    <row r="2488" spans="1:9" x14ac:dyDescent="0.2">
      <c r="A2488" s="4">
        <v>43053</v>
      </c>
      <c r="B2488">
        <v>6733.8701170000004</v>
      </c>
      <c r="C2488">
        <v>6743.6298829999996</v>
      </c>
      <c r="D2488">
        <v>6709.2700199999999</v>
      </c>
      <c r="E2488">
        <v>6737.8701170000004</v>
      </c>
      <c r="F2488">
        <v>6737.8701170000004</v>
      </c>
      <c r="G2488">
        <v>1983830000</v>
      </c>
      <c r="H2488">
        <f t="shared" si="76"/>
        <v>-2.9196727704912107E-3</v>
      </c>
      <c r="I2488">
        <f t="shared" si="77"/>
        <v>0.99708032722950879</v>
      </c>
    </row>
    <row r="2489" spans="1:9" x14ac:dyDescent="0.2">
      <c r="A2489" s="4">
        <v>43054</v>
      </c>
      <c r="B2489">
        <v>6700.6801759999998</v>
      </c>
      <c r="C2489">
        <v>6725.3198240000002</v>
      </c>
      <c r="D2489">
        <v>6667.3100590000004</v>
      </c>
      <c r="E2489">
        <v>6706.2099609999996</v>
      </c>
      <c r="F2489">
        <v>6706.2099609999996</v>
      </c>
      <c r="G2489">
        <v>1908660000</v>
      </c>
      <c r="H2489">
        <f t="shared" si="76"/>
        <v>-4.6988373848466658E-3</v>
      </c>
      <c r="I2489">
        <f t="shared" si="77"/>
        <v>0.99530116261515333</v>
      </c>
    </row>
    <row r="2490" spans="1:9" x14ac:dyDescent="0.2">
      <c r="A2490" s="4">
        <v>43055</v>
      </c>
      <c r="B2490">
        <v>6742.3398440000001</v>
      </c>
      <c r="C2490">
        <v>6806.669922</v>
      </c>
      <c r="D2490">
        <v>6742.3398440000001</v>
      </c>
      <c r="E2490">
        <v>6793.2900390000004</v>
      </c>
      <c r="F2490">
        <v>6793.2900390000004</v>
      </c>
      <c r="G2490">
        <v>2002920000</v>
      </c>
      <c r="H2490">
        <f t="shared" si="76"/>
        <v>1.2984991300065918E-2</v>
      </c>
      <c r="I2490">
        <f t="shared" si="77"/>
        <v>1.0129849913000659</v>
      </c>
    </row>
    <row r="2491" spans="1:9" x14ac:dyDescent="0.2">
      <c r="A2491" s="4">
        <v>43056</v>
      </c>
      <c r="B2491">
        <v>6794.4501950000003</v>
      </c>
      <c r="C2491">
        <v>6797.75</v>
      </c>
      <c r="D2491">
        <v>6777.4301759999998</v>
      </c>
      <c r="E2491">
        <v>6782.7900390000004</v>
      </c>
      <c r="F2491">
        <v>6782.7900390000004</v>
      </c>
      <c r="G2491">
        <v>1988090000</v>
      </c>
      <c r="H2491">
        <f t="shared" si="76"/>
        <v>-1.5456428239807307E-3</v>
      </c>
      <c r="I2491">
        <f t="shared" si="77"/>
        <v>0.99845435717601927</v>
      </c>
    </row>
    <row r="2492" spans="1:9" x14ac:dyDescent="0.2">
      <c r="A2492" s="4">
        <v>43059</v>
      </c>
      <c r="B2492">
        <v>6789.2797849999997</v>
      </c>
      <c r="C2492">
        <v>6795.830078</v>
      </c>
      <c r="D2492">
        <v>6779.4902339999999</v>
      </c>
      <c r="E2492">
        <v>6790.7099609999996</v>
      </c>
      <c r="F2492">
        <v>6790.7099609999996</v>
      </c>
      <c r="G2492">
        <v>1800880000</v>
      </c>
      <c r="H2492">
        <f t="shared" si="76"/>
        <v>1.1676495888064409E-3</v>
      </c>
      <c r="I2492">
        <f t="shared" si="77"/>
        <v>1.0011676495888064</v>
      </c>
    </row>
    <row r="2493" spans="1:9" x14ac:dyDescent="0.2">
      <c r="A2493" s="4">
        <v>43060</v>
      </c>
      <c r="B2493">
        <v>6820.5498049999997</v>
      </c>
      <c r="C2493">
        <v>6862.6601559999999</v>
      </c>
      <c r="D2493">
        <v>6820.0200199999999</v>
      </c>
      <c r="E2493">
        <v>6862.4799800000001</v>
      </c>
      <c r="F2493">
        <v>6862.4799800000001</v>
      </c>
      <c r="G2493">
        <v>1883550000</v>
      </c>
      <c r="H2493">
        <f t="shared" si="76"/>
        <v>1.0568853538464484E-2</v>
      </c>
      <c r="I2493">
        <f t="shared" si="77"/>
        <v>1.0105688535384645</v>
      </c>
    </row>
    <row r="2494" spans="1:9" x14ac:dyDescent="0.2">
      <c r="A2494" s="4">
        <v>43061</v>
      </c>
      <c r="B2494">
        <v>6869.5297849999997</v>
      </c>
      <c r="C2494">
        <v>6874.5200199999999</v>
      </c>
      <c r="D2494">
        <v>6859.2797849999997</v>
      </c>
      <c r="E2494">
        <v>6867.3598629999997</v>
      </c>
      <c r="F2494">
        <v>6867.3598629999997</v>
      </c>
      <c r="G2494">
        <v>1588200000</v>
      </c>
      <c r="H2494">
        <f t="shared" si="76"/>
        <v>7.1109613641451297E-4</v>
      </c>
      <c r="I2494">
        <f t="shared" si="77"/>
        <v>1.0007110961364145</v>
      </c>
    </row>
    <row r="2495" spans="1:9" x14ac:dyDescent="0.2">
      <c r="A2495" s="4">
        <v>43063</v>
      </c>
      <c r="B2495">
        <v>6878.1098629999997</v>
      </c>
      <c r="C2495">
        <v>6890.0200199999999</v>
      </c>
      <c r="D2495">
        <v>6873.7402339999999</v>
      </c>
      <c r="E2495">
        <v>6889.1601559999999</v>
      </c>
      <c r="F2495">
        <v>6889.1601559999999</v>
      </c>
      <c r="G2495">
        <v>848520000</v>
      </c>
      <c r="H2495">
        <f t="shared" si="76"/>
        <v>3.1744794848245217E-3</v>
      </c>
      <c r="I2495">
        <f t="shared" si="77"/>
        <v>1.0031744794848245</v>
      </c>
    </row>
    <row r="2496" spans="1:9" x14ac:dyDescent="0.2">
      <c r="A2496" s="4">
        <v>43066</v>
      </c>
      <c r="B2496">
        <v>6889.9101559999999</v>
      </c>
      <c r="C2496">
        <v>6897.4301759999998</v>
      </c>
      <c r="D2496">
        <v>6867.8901370000003</v>
      </c>
      <c r="E2496">
        <v>6878.5200199999999</v>
      </c>
      <c r="F2496">
        <v>6878.5200199999999</v>
      </c>
      <c r="G2496">
        <v>1773400000</v>
      </c>
      <c r="H2496">
        <f t="shared" si="76"/>
        <v>-1.544475053426253E-3</v>
      </c>
      <c r="I2496">
        <f t="shared" si="77"/>
        <v>0.99845552494657375</v>
      </c>
    </row>
    <row r="2497" spans="1:9" x14ac:dyDescent="0.2">
      <c r="A2497" s="4">
        <v>43067</v>
      </c>
      <c r="B2497">
        <v>6893.7202150000003</v>
      </c>
      <c r="C2497">
        <v>6914.1899409999996</v>
      </c>
      <c r="D2497">
        <v>6866.2099609999996</v>
      </c>
      <c r="E2497">
        <v>6912.3598629999997</v>
      </c>
      <c r="F2497">
        <v>6912.3598629999997</v>
      </c>
      <c r="G2497">
        <v>2000410000</v>
      </c>
      <c r="H2497">
        <f t="shared" si="76"/>
        <v>4.9196401117692634E-3</v>
      </c>
      <c r="I2497">
        <f t="shared" si="77"/>
        <v>1.0049196401117693</v>
      </c>
    </row>
    <row r="2498" spans="1:9" x14ac:dyDescent="0.2">
      <c r="A2498" s="4">
        <v>43068</v>
      </c>
      <c r="B2498">
        <v>6907.2797849999997</v>
      </c>
      <c r="C2498">
        <v>6908.330078</v>
      </c>
      <c r="D2498">
        <v>6793.9501950000003</v>
      </c>
      <c r="E2498">
        <v>6824.3901370000003</v>
      </c>
      <c r="F2498">
        <v>6824.3901370000003</v>
      </c>
      <c r="G2498">
        <v>2452860000</v>
      </c>
      <c r="H2498">
        <f t="shared" si="76"/>
        <v>-1.2726438979382082E-2</v>
      </c>
      <c r="I2498">
        <f t="shared" si="77"/>
        <v>0.98727356102061792</v>
      </c>
    </row>
    <row r="2499" spans="1:9" x14ac:dyDescent="0.2">
      <c r="A2499" s="4">
        <v>43069</v>
      </c>
      <c r="B2499">
        <v>6852.7998049999997</v>
      </c>
      <c r="C2499">
        <v>6888.6499020000001</v>
      </c>
      <c r="D2499">
        <v>6838.4799800000001</v>
      </c>
      <c r="E2499">
        <v>6873.9702150000003</v>
      </c>
      <c r="F2499">
        <v>6873.9702150000003</v>
      </c>
      <c r="G2499">
        <v>2458580000</v>
      </c>
      <c r="H2499">
        <f t="shared" si="76"/>
        <v>7.2651294847858594E-3</v>
      </c>
      <c r="I2499">
        <f t="shared" si="77"/>
        <v>1.0072651294847859</v>
      </c>
    </row>
    <row r="2500" spans="1:9" x14ac:dyDescent="0.2">
      <c r="A2500" s="4">
        <v>43070</v>
      </c>
      <c r="B2500">
        <v>6844.0400390000004</v>
      </c>
      <c r="C2500">
        <v>6872.169922</v>
      </c>
      <c r="D2500">
        <v>6737.1601559999999</v>
      </c>
      <c r="E2500">
        <v>6847.5898440000001</v>
      </c>
      <c r="F2500">
        <v>6847.5898440000001</v>
      </c>
      <c r="G2500">
        <v>2293570000</v>
      </c>
      <c r="H2500">
        <f t="shared" ref="H2500:H2563" si="78">+F2500/F2499-1</f>
        <v>-3.8377197129010332E-3</v>
      </c>
      <c r="I2500">
        <f t="shared" ref="I2500:I2563" si="79">1+H2500</f>
        <v>0.99616228028709897</v>
      </c>
    </row>
    <row r="2501" spans="1:9" x14ac:dyDescent="0.2">
      <c r="A2501" s="4">
        <v>43073</v>
      </c>
      <c r="B2501">
        <v>6897.1298829999996</v>
      </c>
      <c r="C2501">
        <v>6899.2299800000001</v>
      </c>
      <c r="D2501">
        <v>6770.6899409999996</v>
      </c>
      <c r="E2501">
        <v>6775.3701170000004</v>
      </c>
      <c r="F2501">
        <v>6775.3701170000004</v>
      </c>
      <c r="G2501">
        <v>2426570000</v>
      </c>
      <c r="H2501">
        <f t="shared" si="78"/>
        <v>-1.0546736683313518E-2</v>
      </c>
      <c r="I2501">
        <f t="shared" si="79"/>
        <v>0.98945326331668648</v>
      </c>
    </row>
    <row r="2502" spans="1:9" x14ac:dyDescent="0.2">
      <c r="A2502" s="4">
        <v>43074</v>
      </c>
      <c r="B2502">
        <v>6759.1401370000003</v>
      </c>
      <c r="C2502">
        <v>6836.4501950000003</v>
      </c>
      <c r="D2502">
        <v>6752.3198240000002</v>
      </c>
      <c r="E2502">
        <v>6762.2099609999996</v>
      </c>
      <c r="F2502">
        <v>6762.2099609999996</v>
      </c>
      <c r="G2502">
        <v>2083540000</v>
      </c>
      <c r="H2502">
        <f t="shared" si="78"/>
        <v>-1.942352339834641E-3</v>
      </c>
      <c r="I2502">
        <f t="shared" si="79"/>
        <v>0.99805764766016536</v>
      </c>
    </row>
    <row r="2503" spans="1:9" x14ac:dyDescent="0.2">
      <c r="A2503" s="4">
        <v>43075</v>
      </c>
      <c r="B2503">
        <v>6742.0698240000002</v>
      </c>
      <c r="C2503">
        <v>6787.419922</v>
      </c>
      <c r="D2503">
        <v>6734.1298829999996</v>
      </c>
      <c r="E2503">
        <v>6776.3798829999996</v>
      </c>
      <c r="F2503">
        <v>6776.3798829999996</v>
      </c>
      <c r="G2503">
        <v>1891850000</v>
      </c>
      <c r="H2503">
        <f t="shared" si="78"/>
        <v>2.0954572664444449E-3</v>
      </c>
      <c r="I2503">
        <f t="shared" si="79"/>
        <v>1.0020954572664444</v>
      </c>
    </row>
    <row r="2504" spans="1:9" x14ac:dyDescent="0.2">
      <c r="A2504" s="4">
        <v>43076</v>
      </c>
      <c r="B2504">
        <v>6785.7402339999999</v>
      </c>
      <c r="C2504">
        <v>6829.2900390000004</v>
      </c>
      <c r="D2504">
        <v>6778.2001950000003</v>
      </c>
      <c r="E2504">
        <v>6812.8398440000001</v>
      </c>
      <c r="F2504">
        <v>6812.8398440000001</v>
      </c>
      <c r="G2504">
        <v>1934120000</v>
      </c>
      <c r="H2504">
        <f t="shared" si="78"/>
        <v>5.3804482082635552E-3</v>
      </c>
      <c r="I2504">
        <f t="shared" si="79"/>
        <v>1.0053804482082636</v>
      </c>
    </row>
    <row r="2505" spans="1:9" x14ac:dyDescent="0.2">
      <c r="A2505" s="4">
        <v>43077</v>
      </c>
      <c r="B2505">
        <v>6859.9501950000003</v>
      </c>
      <c r="C2505">
        <v>6870.4799800000001</v>
      </c>
      <c r="D2505">
        <v>6831.6098629999997</v>
      </c>
      <c r="E2505">
        <v>6840.080078</v>
      </c>
      <c r="F2505">
        <v>6840.080078</v>
      </c>
      <c r="G2505">
        <v>1806040000</v>
      </c>
      <c r="H2505">
        <f t="shared" si="78"/>
        <v>3.998366998747338E-3</v>
      </c>
      <c r="I2505">
        <f t="shared" si="79"/>
        <v>1.0039983669987473</v>
      </c>
    </row>
    <row r="2506" spans="1:9" x14ac:dyDescent="0.2">
      <c r="A2506" s="4">
        <v>43080</v>
      </c>
      <c r="B2506">
        <v>6847.6401370000003</v>
      </c>
      <c r="C2506">
        <v>6879.7998049999997</v>
      </c>
      <c r="D2506">
        <v>6844.8798829999996</v>
      </c>
      <c r="E2506">
        <v>6875.080078</v>
      </c>
      <c r="F2506">
        <v>6875.080078</v>
      </c>
      <c r="G2506">
        <v>1818970000</v>
      </c>
      <c r="H2506">
        <f t="shared" si="78"/>
        <v>5.1168991592029922E-3</v>
      </c>
      <c r="I2506">
        <f t="shared" si="79"/>
        <v>1.005116899159203</v>
      </c>
    </row>
    <row r="2507" spans="1:9" x14ac:dyDescent="0.2">
      <c r="A2507" s="4">
        <v>43081</v>
      </c>
      <c r="B2507">
        <v>6872.7099609999996</v>
      </c>
      <c r="C2507">
        <v>6884.7998049999997</v>
      </c>
      <c r="D2507">
        <v>6856.2998049999997</v>
      </c>
      <c r="E2507">
        <v>6862.3198240000002</v>
      </c>
      <c r="F2507">
        <v>6862.3198240000002</v>
      </c>
      <c r="G2507">
        <v>1861560000</v>
      </c>
      <c r="H2507">
        <f t="shared" si="78"/>
        <v>-1.856015327127869E-3</v>
      </c>
      <c r="I2507">
        <f t="shared" si="79"/>
        <v>0.99814398467287213</v>
      </c>
    </row>
    <row r="2508" spans="1:9" x14ac:dyDescent="0.2">
      <c r="A2508" s="4">
        <v>43082</v>
      </c>
      <c r="B2508">
        <v>6880.4101559999999</v>
      </c>
      <c r="C2508">
        <v>6897.6201170000004</v>
      </c>
      <c r="D2508">
        <v>6871.8701170000004</v>
      </c>
      <c r="E2508">
        <v>6875.7998049999997</v>
      </c>
      <c r="F2508">
        <v>6875.7998049999997</v>
      </c>
      <c r="G2508">
        <v>1919560000</v>
      </c>
      <c r="H2508">
        <f t="shared" si="78"/>
        <v>1.9643475305326508E-3</v>
      </c>
      <c r="I2508">
        <f t="shared" si="79"/>
        <v>1.0019643475305327</v>
      </c>
    </row>
    <row r="2509" spans="1:9" x14ac:dyDescent="0.2">
      <c r="A2509" s="4">
        <v>43083</v>
      </c>
      <c r="B2509">
        <v>6887.3798829999996</v>
      </c>
      <c r="C2509">
        <v>6901.1298829999996</v>
      </c>
      <c r="D2509">
        <v>6851.6298829999996</v>
      </c>
      <c r="E2509">
        <v>6856.5297849999997</v>
      </c>
      <c r="F2509">
        <v>6856.5297849999997</v>
      </c>
      <c r="G2509">
        <v>1985200000</v>
      </c>
      <c r="H2509">
        <f t="shared" si="78"/>
        <v>-2.8025859603979519E-3</v>
      </c>
      <c r="I2509">
        <f t="shared" si="79"/>
        <v>0.99719741403960205</v>
      </c>
    </row>
    <row r="2510" spans="1:9" x14ac:dyDescent="0.2">
      <c r="A2510" s="4">
        <v>43084</v>
      </c>
      <c r="B2510">
        <v>6871.5498049999997</v>
      </c>
      <c r="C2510">
        <v>6945.8198240000002</v>
      </c>
      <c r="D2510">
        <v>6871.4501950000003</v>
      </c>
      <c r="E2510">
        <v>6936.580078</v>
      </c>
      <c r="F2510">
        <v>6936.580078</v>
      </c>
      <c r="G2510">
        <v>3510420000</v>
      </c>
      <c r="H2510">
        <f t="shared" si="78"/>
        <v>1.1675044885697927E-2</v>
      </c>
      <c r="I2510">
        <f t="shared" si="79"/>
        <v>1.0116750448856979</v>
      </c>
    </row>
    <row r="2511" spans="1:9" x14ac:dyDescent="0.2">
      <c r="A2511" s="4">
        <v>43087</v>
      </c>
      <c r="B2511">
        <v>6980.3999020000001</v>
      </c>
      <c r="C2511">
        <v>7003.8901370000003</v>
      </c>
      <c r="D2511">
        <v>6975.5400390000004</v>
      </c>
      <c r="E2511">
        <v>6994.7597660000001</v>
      </c>
      <c r="F2511">
        <v>6994.7597660000001</v>
      </c>
      <c r="G2511">
        <v>2144360000</v>
      </c>
      <c r="H2511">
        <f t="shared" si="78"/>
        <v>8.3873735105461922E-3</v>
      </c>
      <c r="I2511">
        <f t="shared" si="79"/>
        <v>1.0083873735105462</v>
      </c>
    </row>
    <row r="2512" spans="1:9" x14ac:dyDescent="0.2">
      <c r="A2512" s="4">
        <v>43088</v>
      </c>
      <c r="B2512">
        <v>6991.25</v>
      </c>
      <c r="C2512">
        <v>6995.8798829999996</v>
      </c>
      <c r="D2512">
        <v>6951.4902339999999</v>
      </c>
      <c r="E2512">
        <v>6963.8500979999999</v>
      </c>
      <c r="F2512">
        <v>6963.8500979999999</v>
      </c>
      <c r="G2512">
        <v>2071060000</v>
      </c>
      <c r="H2512">
        <f t="shared" si="78"/>
        <v>-4.4189749232340647E-3</v>
      </c>
      <c r="I2512">
        <f t="shared" si="79"/>
        <v>0.99558102507676594</v>
      </c>
    </row>
    <row r="2513" spans="1:9" x14ac:dyDescent="0.2">
      <c r="A2513" s="4">
        <v>43089</v>
      </c>
      <c r="B2513">
        <v>6991.25</v>
      </c>
      <c r="C2513">
        <v>6991.25</v>
      </c>
      <c r="D2513">
        <v>6935.419922</v>
      </c>
      <c r="E2513">
        <v>6960.9599609999996</v>
      </c>
      <c r="F2513">
        <v>6960.9599609999996</v>
      </c>
      <c r="G2513">
        <v>1874550000</v>
      </c>
      <c r="H2513">
        <f t="shared" si="78"/>
        <v>-4.150199902824836E-4</v>
      </c>
      <c r="I2513">
        <f t="shared" si="79"/>
        <v>0.99958498000971752</v>
      </c>
    </row>
    <row r="2514" spans="1:9" x14ac:dyDescent="0.2">
      <c r="A2514" s="4">
        <v>43090</v>
      </c>
      <c r="B2514">
        <v>6972.8798829999996</v>
      </c>
      <c r="C2514">
        <v>6992.6298829999996</v>
      </c>
      <c r="D2514">
        <v>6961.2099609999996</v>
      </c>
      <c r="E2514">
        <v>6965.3598629999997</v>
      </c>
      <c r="F2514">
        <v>6965.3598629999997</v>
      </c>
      <c r="G2514">
        <v>1815620000</v>
      </c>
      <c r="H2514">
        <f t="shared" si="78"/>
        <v>6.3208264731473562E-4</v>
      </c>
      <c r="I2514">
        <f t="shared" si="79"/>
        <v>1.0006320826473147</v>
      </c>
    </row>
    <row r="2515" spans="1:9" x14ac:dyDescent="0.2">
      <c r="A2515" s="4">
        <v>43091</v>
      </c>
      <c r="B2515">
        <v>6958.0200199999999</v>
      </c>
      <c r="C2515">
        <v>6962.2597660000001</v>
      </c>
      <c r="D2515">
        <v>6944.4501950000003</v>
      </c>
      <c r="E2515">
        <v>6959.9599609999996</v>
      </c>
      <c r="F2515">
        <v>6959.9599609999996</v>
      </c>
      <c r="G2515">
        <v>1539250000</v>
      </c>
      <c r="H2515">
        <f t="shared" si="78"/>
        <v>-7.7525097140840327E-4</v>
      </c>
      <c r="I2515">
        <f t="shared" si="79"/>
        <v>0.9992247490285916</v>
      </c>
    </row>
    <row r="2516" spans="1:9" x14ac:dyDescent="0.2">
      <c r="A2516" s="4">
        <v>43095</v>
      </c>
      <c r="B2516">
        <v>6928.919922</v>
      </c>
      <c r="C2516">
        <v>6942.1401370000003</v>
      </c>
      <c r="D2516">
        <v>6915.5600590000004</v>
      </c>
      <c r="E2516">
        <v>6936.25</v>
      </c>
      <c r="F2516">
        <v>6936.25</v>
      </c>
      <c r="G2516">
        <v>1304340000</v>
      </c>
      <c r="H2516">
        <f t="shared" si="78"/>
        <v>-3.4066231893370436E-3</v>
      </c>
      <c r="I2516">
        <f t="shared" si="79"/>
        <v>0.99659337681066296</v>
      </c>
    </row>
    <row r="2517" spans="1:9" x14ac:dyDescent="0.2">
      <c r="A2517" s="4">
        <v>43096</v>
      </c>
      <c r="B2517">
        <v>6941.4501950000003</v>
      </c>
      <c r="C2517">
        <v>6955.3798829999996</v>
      </c>
      <c r="D2517">
        <v>6931.3398440000001</v>
      </c>
      <c r="E2517">
        <v>6939.3398440000001</v>
      </c>
      <c r="F2517">
        <v>6939.3398440000001</v>
      </c>
      <c r="G2517">
        <v>1409540000</v>
      </c>
      <c r="H2517">
        <f t="shared" si="78"/>
        <v>4.4546318255545003E-4</v>
      </c>
      <c r="I2517">
        <f t="shared" si="79"/>
        <v>1.0004454631825555</v>
      </c>
    </row>
    <row r="2518" spans="1:9" x14ac:dyDescent="0.2">
      <c r="A2518" s="4">
        <v>43097</v>
      </c>
      <c r="B2518">
        <v>6953.3798829999996</v>
      </c>
      <c r="C2518">
        <v>6954.7998049999997</v>
      </c>
      <c r="D2518">
        <v>6936.75</v>
      </c>
      <c r="E2518">
        <v>6950.1601559999999</v>
      </c>
      <c r="F2518">
        <v>6950.1601559999999</v>
      </c>
      <c r="G2518">
        <v>1311320000</v>
      </c>
      <c r="H2518">
        <f t="shared" si="78"/>
        <v>1.5592710896492612E-3</v>
      </c>
      <c r="I2518">
        <f t="shared" si="79"/>
        <v>1.0015592710896493</v>
      </c>
    </row>
    <row r="2519" spans="1:9" x14ac:dyDescent="0.2">
      <c r="A2519" s="4">
        <v>43098</v>
      </c>
      <c r="B2519">
        <v>6952.6098629999997</v>
      </c>
      <c r="C2519">
        <v>6954.9799800000001</v>
      </c>
      <c r="D2519">
        <v>6903.3901370000003</v>
      </c>
      <c r="E2519">
        <v>6903.3901370000003</v>
      </c>
      <c r="F2519">
        <v>6903.3901370000003</v>
      </c>
      <c r="G2519">
        <v>1571730000</v>
      </c>
      <c r="H2519">
        <f t="shared" si="78"/>
        <v>-6.7293440654923042E-3</v>
      </c>
      <c r="I2519">
        <f t="shared" si="79"/>
        <v>0.9932706559345077</v>
      </c>
    </row>
    <row r="2520" spans="1:9" x14ac:dyDescent="0.2">
      <c r="A2520" s="4">
        <v>43102</v>
      </c>
      <c r="B2520">
        <v>6937.6499020000001</v>
      </c>
      <c r="C2520">
        <v>7006.9101559999999</v>
      </c>
      <c r="D2520">
        <v>6924.080078</v>
      </c>
      <c r="E2520">
        <v>7006.8999020000001</v>
      </c>
      <c r="F2520">
        <v>7006.8999020000001</v>
      </c>
      <c r="G2520">
        <v>1914930000</v>
      </c>
      <c r="H2520">
        <f t="shared" si="78"/>
        <v>1.4994048278572647E-2</v>
      </c>
      <c r="I2520">
        <f t="shared" si="79"/>
        <v>1.0149940482785726</v>
      </c>
    </row>
    <row r="2521" spans="1:9" x14ac:dyDescent="0.2">
      <c r="A2521" s="4">
        <v>43103</v>
      </c>
      <c r="B2521">
        <v>7017.0698240000002</v>
      </c>
      <c r="C2521">
        <v>7069.1499020000001</v>
      </c>
      <c r="D2521">
        <v>7016.7001950000003</v>
      </c>
      <c r="E2521">
        <v>7065.5297849999997</v>
      </c>
      <c r="F2521">
        <v>7065.5297849999997</v>
      </c>
      <c r="G2521">
        <v>2166780000</v>
      </c>
      <c r="H2521">
        <f t="shared" si="78"/>
        <v>8.3674497737957765E-3</v>
      </c>
      <c r="I2521">
        <f t="shared" si="79"/>
        <v>1.0083674497737958</v>
      </c>
    </row>
    <row r="2522" spans="1:9" x14ac:dyDescent="0.2">
      <c r="A2522" s="4">
        <v>43104</v>
      </c>
      <c r="B2522">
        <v>7089.5</v>
      </c>
      <c r="C2522">
        <v>7098.0498049999997</v>
      </c>
      <c r="D2522">
        <v>7072.3798829999996</v>
      </c>
      <c r="E2522">
        <v>7077.9101559999999</v>
      </c>
      <c r="F2522">
        <v>7077.9101559999999</v>
      </c>
      <c r="G2522">
        <v>2098890000</v>
      </c>
      <c r="H2522">
        <f t="shared" si="78"/>
        <v>1.7522211888885142E-3</v>
      </c>
      <c r="I2522">
        <f t="shared" si="79"/>
        <v>1.0017522211888885</v>
      </c>
    </row>
    <row r="2523" spans="1:9" x14ac:dyDescent="0.2">
      <c r="A2523" s="4">
        <v>43105</v>
      </c>
      <c r="B2523">
        <v>7105.7402339999999</v>
      </c>
      <c r="C2523">
        <v>7137.0400390000004</v>
      </c>
      <c r="D2523">
        <v>7097.080078</v>
      </c>
      <c r="E2523">
        <v>7136.5600590000004</v>
      </c>
      <c r="F2523">
        <v>7136.5600590000004</v>
      </c>
      <c r="G2523">
        <v>2020900000</v>
      </c>
      <c r="H2523">
        <f t="shared" si="78"/>
        <v>8.2863305279854416E-3</v>
      </c>
      <c r="I2523">
        <f t="shared" si="79"/>
        <v>1.0082863305279854</v>
      </c>
    </row>
    <row r="2524" spans="1:9" x14ac:dyDescent="0.2">
      <c r="A2524" s="4">
        <v>43108</v>
      </c>
      <c r="B2524">
        <v>7135.3798829999996</v>
      </c>
      <c r="C2524">
        <v>7161.3500979999999</v>
      </c>
      <c r="D2524">
        <v>7124.0898440000001</v>
      </c>
      <c r="E2524">
        <v>7157.3901370000003</v>
      </c>
      <c r="F2524">
        <v>7157.3901370000003</v>
      </c>
      <c r="G2524">
        <v>2051430000</v>
      </c>
      <c r="H2524">
        <f t="shared" si="78"/>
        <v>2.9187840959499223E-3</v>
      </c>
      <c r="I2524">
        <f t="shared" si="79"/>
        <v>1.0029187840959499</v>
      </c>
    </row>
    <row r="2525" spans="1:9" x14ac:dyDescent="0.2">
      <c r="A2525" s="4">
        <v>43109</v>
      </c>
      <c r="B2525">
        <v>7174.1899409999996</v>
      </c>
      <c r="C2525">
        <v>7181.1401370000003</v>
      </c>
      <c r="D2525">
        <v>7148.2998049999997</v>
      </c>
      <c r="E2525">
        <v>7163.580078</v>
      </c>
      <c r="F2525">
        <v>7163.580078</v>
      </c>
      <c r="G2525">
        <v>2107300000</v>
      </c>
      <c r="H2525">
        <f t="shared" si="78"/>
        <v>8.6483213594856778E-4</v>
      </c>
      <c r="I2525">
        <f t="shared" si="79"/>
        <v>1.0008648321359486</v>
      </c>
    </row>
    <row r="2526" spans="1:9" x14ac:dyDescent="0.2">
      <c r="A2526" s="4">
        <v>43110</v>
      </c>
      <c r="B2526">
        <v>7129.830078</v>
      </c>
      <c r="C2526">
        <v>7154.2402339999999</v>
      </c>
      <c r="D2526">
        <v>7111.5200199999999</v>
      </c>
      <c r="E2526">
        <v>7153.5698240000002</v>
      </c>
      <c r="F2526">
        <v>7153.5698240000002</v>
      </c>
      <c r="G2526">
        <v>2122740000</v>
      </c>
      <c r="H2526">
        <f t="shared" si="78"/>
        <v>-1.3973814616440317E-3</v>
      </c>
      <c r="I2526">
        <f t="shared" si="79"/>
        <v>0.99860261853835597</v>
      </c>
    </row>
    <row r="2527" spans="1:9" x14ac:dyDescent="0.2">
      <c r="A2527" s="4">
        <v>43111</v>
      </c>
      <c r="B2527">
        <v>7168.7299800000001</v>
      </c>
      <c r="C2527">
        <v>7211.7797849999997</v>
      </c>
      <c r="D2527">
        <v>7163.2299800000001</v>
      </c>
      <c r="E2527">
        <v>7211.7797849999997</v>
      </c>
      <c r="F2527">
        <v>7211.7797849999997</v>
      </c>
      <c r="G2527">
        <v>2009740000</v>
      </c>
      <c r="H2527">
        <f t="shared" si="78"/>
        <v>8.1371905820653012E-3</v>
      </c>
      <c r="I2527">
        <f t="shared" si="79"/>
        <v>1.0081371905820653</v>
      </c>
    </row>
    <row r="2528" spans="1:9" x14ac:dyDescent="0.2">
      <c r="A2528" s="4">
        <v>43112</v>
      </c>
      <c r="B2528">
        <v>7208.169922</v>
      </c>
      <c r="C2528">
        <v>7265.2597660000001</v>
      </c>
      <c r="D2528">
        <v>7205.1801759999998</v>
      </c>
      <c r="E2528">
        <v>7261.0600590000004</v>
      </c>
      <c r="F2528">
        <v>7261.0600590000004</v>
      </c>
      <c r="G2528">
        <v>1976200000</v>
      </c>
      <c r="H2528">
        <f t="shared" si="78"/>
        <v>6.8333026616398396E-3</v>
      </c>
      <c r="I2528">
        <f t="shared" si="79"/>
        <v>1.0068333026616398</v>
      </c>
    </row>
    <row r="2529" spans="1:9" x14ac:dyDescent="0.2">
      <c r="A2529" s="4">
        <v>43116</v>
      </c>
      <c r="B2529">
        <v>7307.1899409999996</v>
      </c>
      <c r="C2529">
        <v>7330.330078</v>
      </c>
      <c r="D2529">
        <v>7205.9301759999998</v>
      </c>
      <c r="E2529">
        <v>7223.6899409999996</v>
      </c>
      <c r="F2529">
        <v>7223.6899409999996</v>
      </c>
      <c r="G2529">
        <v>2377140000</v>
      </c>
      <c r="H2529">
        <f t="shared" si="78"/>
        <v>-5.1466476928091476E-3</v>
      </c>
      <c r="I2529">
        <f t="shared" si="79"/>
        <v>0.99485335230719085</v>
      </c>
    </row>
    <row r="2530" spans="1:9" x14ac:dyDescent="0.2">
      <c r="A2530" s="4">
        <v>43117</v>
      </c>
      <c r="B2530">
        <v>7257.7700199999999</v>
      </c>
      <c r="C2530">
        <v>7309.3598629999997</v>
      </c>
      <c r="D2530">
        <v>7229.3198240000002</v>
      </c>
      <c r="E2530">
        <v>7298.2797849999997</v>
      </c>
      <c r="F2530">
        <v>7298.2797849999997</v>
      </c>
      <c r="G2530">
        <v>2238070000</v>
      </c>
      <c r="H2530">
        <f t="shared" si="78"/>
        <v>1.0325726132934587E-2</v>
      </c>
      <c r="I2530">
        <f t="shared" si="79"/>
        <v>1.0103257261329346</v>
      </c>
    </row>
    <row r="2531" spans="1:9" x14ac:dyDescent="0.2">
      <c r="A2531" s="4">
        <v>43118</v>
      </c>
      <c r="B2531">
        <v>7293.6499020000001</v>
      </c>
      <c r="C2531">
        <v>7313.8901370000003</v>
      </c>
      <c r="D2531">
        <v>7276.1098629999997</v>
      </c>
      <c r="E2531">
        <v>7296.0498049999997</v>
      </c>
      <c r="F2531">
        <v>7296.0498049999997</v>
      </c>
      <c r="G2531">
        <v>2026220000</v>
      </c>
      <c r="H2531">
        <f t="shared" si="78"/>
        <v>-3.0554871362742375E-4</v>
      </c>
      <c r="I2531">
        <f t="shared" si="79"/>
        <v>0.99969445128637258</v>
      </c>
    </row>
    <row r="2532" spans="1:9" x14ac:dyDescent="0.2">
      <c r="A2532" s="4">
        <v>43119</v>
      </c>
      <c r="B2532">
        <v>7312</v>
      </c>
      <c r="C2532">
        <v>7336.3798829999996</v>
      </c>
      <c r="D2532">
        <v>7297.2797849999997</v>
      </c>
      <c r="E2532">
        <v>7336.3798829999996</v>
      </c>
      <c r="F2532">
        <v>7336.3798829999996</v>
      </c>
      <c r="G2532">
        <v>1997270000</v>
      </c>
      <c r="H2532">
        <f t="shared" si="78"/>
        <v>5.5276593605984026E-3</v>
      </c>
      <c r="I2532">
        <f t="shared" si="79"/>
        <v>1.0055276593605984</v>
      </c>
    </row>
    <row r="2533" spans="1:9" x14ac:dyDescent="0.2">
      <c r="A2533" s="4">
        <v>43122</v>
      </c>
      <c r="B2533">
        <v>7338.0400390000004</v>
      </c>
      <c r="C2533">
        <v>7408.0297849999997</v>
      </c>
      <c r="D2533">
        <v>7332.8100590000004</v>
      </c>
      <c r="E2533">
        <v>7408.0297849999997</v>
      </c>
      <c r="F2533">
        <v>7408.0297849999997</v>
      </c>
      <c r="G2533">
        <v>2106070000</v>
      </c>
      <c r="H2533">
        <f t="shared" si="78"/>
        <v>9.7663838490735788E-3</v>
      </c>
      <c r="I2533">
        <f t="shared" si="79"/>
        <v>1.0097663838490736</v>
      </c>
    </row>
    <row r="2534" spans="1:9" x14ac:dyDescent="0.2">
      <c r="A2534" s="4">
        <v>43123</v>
      </c>
      <c r="B2534">
        <v>7424.9501950000003</v>
      </c>
      <c r="C2534">
        <v>7465.3901370000003</v>
      </c>
      <c r="D2534">
        <v>7423.1801759999998</v>
      </c>
      <c r="E2534">
        <v>7460.2900390000004</v>
      </c>
      <c r="F2534">
        <v>7460.2900390000004</v>
      </c>
      <c r="G2534">
        <v>2119840000</v>
      </c>
      <c r="H2534">
        <f t="shared" si="78"/>
        <v>7.0545415605400841E-3</v>
      </c>
      <c r="I2534">
        <f t="shared" si="79"/>
        <v>1.0070545415605401</v>
      </c>
    </row>
    <row r="2535" spans="1:9" x14ac:dyDescent="0.2">
      <c r="A2535" s="4">
        <v>43124</v>
      </c>
      <c r="B2535">
        <v>7474.1601559999999</v>
      </c>
      <c r="C2535">
        <v>7486.3198240000002</v>
      </c>
      <c r="D2535">
        <v>7376.75</v>
      </c>
      <c r="E2535">
        <v>7415.0600590000004</v>
      </c>
      <c r="F2535">
        <v>7415.0600590000004</v>
      </c>
      <c r="G2535">
        <v>2277010000</v>
      </c>
      <c r="H2535">
        <f t="shared" si="78"/>
        <v>-6.0627642844383045E-3</v>
      </c>
      <c r="I2535">
        <f t="shared" si="79"/>
        <v>0.9939372357155617</v>
      </c>
    </row>
    <row r="2536" spans="1:9" x14ac:dyDescent="0.2">
      <c r="A2536" s="4">
        <v>43125</v>
      </c>
      <c r="B2536">
        <v>7457.9501950000003</v>
      </c>
      <c r="C2536">
        <v>7458.5297849999997</v>
      </c>
      <c r="D2536">
        <v>7388.580078</v>
      </c>
      <c r="E2536">
        <v>7411.1601559999999</v>
      </c>
      <c r="F2536">
        <v>7411.1601559999999</v>
      </c>
      <c r="G2536">
        <v>2061450000</v>
      </c>
      <c r="H2536">
        <f t="shared" si="78"/>
        <v>-5.2594354853097158E-4</v>
      </c>
      <c r="I2536">
        <f t="shared" si="79"/>
        <v>0.99947405645146903</v>
      </c>
    </row>
    <row r="2537" spans="1:9" x14ac:dyDescent="0.2">
      <c r="A2537" s="4">
        <v>43126</v>
      </c>
      <c r="B2537">
        <v>7448.330078</v>
      </c>
      <c r="C2537">
        <v>7505.7700199999999</v>
      </c>
      <c r="D2537">
        <v>7431.2202150000003</v>
      </c>
      <c r="E2537">
        <v>7505.7700199999999</v>
      </c>
      <c r="F2537">
        <v>7505.7700199999999</v>
      </c>
      <c r="G2537">
        <v>2059010000</v>
      </c>
      <c r="H2537">
        <f t="shared" si="78"/>
        <v>1.2765864184355102E-2</v>
      </c>
      <c r="I2537">
        <f t="shared" si="79"/>
        <v>1.0127658641843551</v>
      </c>
    </row>
    <row r="2538" spans="1:9" x14ac:dyDescent="0.2">
      <c r="A2538" s="4">
        <v>43129</v>
      </c>
      <c r="B2538">
        <v>7484.4702150000003</v>
      </c>
      <c r="C2538">
        <v>7500.6098629999997</v>
      </c>
      <c r="D2538">
        <v>7455.5498049999997</v>
      </c>
      <c r="E2538">
        <v>7466.5097660000001</v>
      </c>
      <c r="F2538">
        <v>7466.5097660000001</v>
      </c>
      <c r="G2538">
        <v>2103380000</v>
      </c>
      <c r="H2538">
        <f t="shared" si="78"/>
        <v>-5.2306763856854177E-3</v>
      </c>
      <c r="I2538">
        <f t="shared" si="79"/>
        <v>0.99476932361431458</v>
      </c>
    </row>
    <row r="2539" spans="1:9" x14ac:dyDescent="0.2">
      <c r="A2539" s="4">
        <v>43130</v>
      </c>
      <c r="B2539">
        <v>7388.8901370000003</v>
      </c>
      <c r="C2539">
        <v>7433.6499020000001</v>
      </c>
      <c r="D2539">
        <v>7373.9902339999999</v>
      </c>
      <c r="E2539">
        <v>7402.4799800000001</v>
      </c>
      <c r="F2539">
        <v>7402.4799800000001</v>
      </c>
      <c r="G2539">
        <v>2163980000</v>
      </c>
      <c r="H2539">
        <f t="shared" si="78"/>
        <v>-8.5755979710320229E-3</v>
      </c>
      <c r="I2539">
        <f t="shared" si="79"/>
        <v>0.99142440202896798</v>
      </c>
    </row>
    <row r="2540" spans="1:9" x14ac:dyDescent="0.2">
      <c r="A2540" s="4">
        <v>43131</v>
      </c>
      <c r="B2540">
        <v>7443.25</v>
      </c>
      <c r="C2540">
        <v>7453.9902339999999</v>
      </c>
      <c r="D2540">
        <v>7381.1201170000004</v>
      </c>
      <c r="E2540">
        <v>7411.4799800000001</v>
      </c>
      <c r="F2540">
        <v>7411.4799800000001</v>
      </c>
      <c r="G2540">
        <v>2407540000</v>
      </c>
      <c r="H2540">
        <f t="shared" si="78"/>
        <v>1.215808759269299E-3</v>
      </c>
      <c r="I2540">
        <f t="shared" si="79"/>
        <v>1.0012158087592693</v>
      </c>
    </row>
    <row r="2541" spans="1:9" x14ac:dyDescent="0.2">
      <c r="A2541" s="4">
        <v>43132</v>
      </c>
      <c r="B2541">
        <v>7377.169922</v>
      </c>
      <c r="C2541">
        <v>7441.0898440000001</v>
      </c>
      <c r="D2541">
        <v>7362.2797849999997</v>
      </c>
      <c r="E2541">
        <v>7385.8598629999997</v>
      </c>
      <c r="F2541">
        <v>7385.8598629999997</v>
      </c>
      <c r="G2541">
        <v>2291680000</v>
      </c>
      <c r="H2541">
        <f t="shared" si="78"/>
        <v>-3.4568152473104519E-3</v>
      </c>
      <c r="I2541">
        <f t="shared" si="79"/>
        <v>0.99654318475268955</v>
      </c>
    </row>
    <row r="2542" spans="1:9" x14ac:dyDescent="0.2">
      <c r="A2542" s="4">
        <v>43133</v>
      </c>
      <c r="B2542">
        <v>7347.5898440000001</v>
      </c>
      <c r="C2542">
        <v>7364.4301759999998</v>
      </c>
      <c r="D2542">
        <v>7238.1801759999998</v>
      </c>
      <c r="E2542">
        <v>7240.9501950000003</v>
      </c>
      <c r="F2542">
        <v>7240.9501950000003</v>
      </c>
      <c r="G2542">
        <v>2587770000</v>
      </c>
      <c r="H2542">
        <f t="shared" si="78"/>
        <v>-1.961987780541774E-2</v>
      </c>
      <c r="I2542">
        <f t="shared" si="79"/>
        <v>0.98038012219458226</v>
      </c>
    </row>
    <row r="2543" spans="1:9" x14ac:dyDescent="0.2">
      <c r="A2543" s="4">
        <v>43136</v>
      </c>
      <c r="B2543">
        <v>7165.9599609999996</v>
      </c>
      <c r="C2543">
        <v>7277.3598629999997</v>
      </c>
      <c r="D2543">
        <v>6967.5297849999997</v>
      </c>
      <c r="E2543">
        <v>6967.5297849999997</v>
      </c>
      <c r="F2543">
        <v>6967.5297849999997</v>
      </c>
      <c r="G2543">
        <v>3106870000</v>
      </c>
      <c r="H2543">
        <f t="shared" si="78"/>
        <v>-3.7760294248233017E-2</v>
      </c>
      <c r="I2543">
        <f t="shared" si="79"/>
        <v>0.96223970575176698</v>
      </c>
    </row>
    <row r="2544" spans="1:9" x14ac:dyDescent="0.2">
      <c r="A2544" s="4">
        <v>43137</v>
      </c>
      <c r="B2544">
        <v>6837.5600590000004</v>
      </c>
      <c r="C2544">
        <v>7126.5498049999997</v>
      </c>
      <c r="D2544">
        <v>6824.8198240000002</v>
      </c>
      <c r="E2544">
        <v>7115.8798829999996</v>
      </c>
      <c r="F2544">
        <v>7115.8798829999996</v>
      </c>
      <c r="G2544">
        <v>3131030000</v>
      </c>
      <c r="H2544">
        <f t="shared" si="78"/>
        <v>2.1291634564573281E-2</v>
      </c>
      <c r="I2544">
        <f t="shared" si="79"/>
        <v>1.0212916345645733</v>
      </c>
    </row>
    <row r="2545" spans="1:9" x14ac:dyDescent="0.2">
      <c r="A2545" s="4">
        <v>43138</v>
      </c>
      <c r="B2545">
        <v>7086.2001950000003</v>
      </c>
      <c r="C2545">
        <v>7170.3398440000001</v>
      </c>
      <c r="D2545">
        <v>7051.5297849999997</v>
      </c>
      <c r="E2545">
        <v>7051.9799800000001</v>
      </c>
      <c r="F2545">
        <v>7051.9799800000001</v>
      </c>
      <c r="G2545">
        <v>2366970000</v>
      </c>
      <c r="H2545">
        <f t="shared" si="78"/>
        <v>-8.9799018604371783E-3</v>
      </c>
      <c r="I2545">
        <f t="shared" si="79"/>
        <v>0.99102009813956282</v>
      </c>
    </row>
    <row r="2546" spans="1:9" x14ac:dyDescent="0.2">
      <c r="A2546" s="4">
        <v>43139</v>
      </c>
      <c r="B2546">
        <v>7067.2998049999997</v>
      </c>
      <c r="C2546">
        <v>7073.9902339999999</v>
      </c>
      <c r="D2546">
        <v>6776.7700199999999</v>
      </c>
      <c r="E2546">
        <v>6777.1601559999999</v>
      </c>
      <c r="F2546">
        <v>6777.1601559999999</v>
      </c>
      <c r="G2546">
        <v>2707700000</v>
      </c>
      <c r="H2546">
        <f t="shared" si="78"/>
        <v>-3.8970590497904412E-2</v>
      </c>
      <c r="I2546">
        <f t="shared" si="79"/>
        <v>0.96102940950209559</v>
      </c>
    </row>
    <row r="2547" spans="1:9" x14ac:dyDescent="0.2">
      <c r="A2547" s="4">
        <v>43140</v>
      </c>
      <c r="B2547">
        <v>6863.3398440000001</v>
      </c>
      <c r="C2547">
        <v>6917.0097660000001</v>
      </c>
      <c r="D2547">
        <v>6630.669922</v>
      </c>
      <c r="E2547">
        <v>6874.4902339999999</v>
      </c>
      <c r="F2547">
        <v>6874.4902339999999</v>
      </c>
      <c r="G2547">
        <v>3155990000</v>
      </c>
      <c r="H2547">
        <f t="shared" si="78"/>
        <v>1.4361484126036439E-2</v>
      </c>
      <c r="I2547">
        <f t="shared" si="79"/>
        <v>1.0143614841260364</v>
      </c>
    </row>
    <row r="2548" spans="1:9" x14ac:dyDescent="0.2">
      <c r="A2548" s="4">
        <v>43143</v>
      </c>
      <c r="B2548">
        <v>6936.6801759999998</v>
      </c>
      <c r="C2548">
        <v>7023.6201170000004</v>
      </c>
      <c r="D2548">
        <v>6879.6899409999996</v>
      </c>
      <c r="E2548">
        <v>6981.9599609999996</v>
      </c>
      <c r="F2548">
        <v>6981.9599609999996</v>
      </c>
      <c r="G2548">
        <v>2240420000</v>
      </c>
      <c r="H2548">
        <f t="shared" si="78"/>
        <v>1.5633119452039379E-2</v>
      </c>
      <c r="I2548">
        <f t="shared" si="79"/>
        <v>1.0156331194520394</v>
      </c>
    </row>
    <row r="2549" spans="1:9" x14ac:dyDescent="0.2">
      <c r="A2549" s="4">
        <v>43144</v>
      </c>
      <c r="B2549">
        <v>6942.1601559999999</v>
      </c>
      <c r="C2549">
        <v>7025.6801759999998</v>
      </c>
      <c r="D2549">
        <v>6938.1601559999999</v>
      </c>
      <c r="E2549">
        <v>7013.5097660000001</v>
      </c>
      <c r="F2549">
        <v>7013.5097660000001</v>
      </c>
      <c r="G2549">
        <v>1816670000</v>
      </c>
      <c r="H2549">
        <f t="shared" si="78"/>
        <v>4.5187605165644129E-3</v>
      </c>
      <c r="I2549">
        <f t="shared" si="79"/>
        <v>1.0045187605165644</v>
      </c>
    </row>
    <row r="2550" spans="1:9" x14ac:dyDescent="0.2">
      <c r="A2550" s="4">
        <v>43145</v>
      </c>
      <c r="B2550">
        <v>6979.2402339999999</v>
      </c>
      <c r="C2550">
        <v>7152.0498049999997</v>
      </c>
      <c r="D2550">
        <v>6977.0698240000002</v>
      </c>
      <c r="E2550">
        <v>7143.6201170000004</v>
      </c>
      <c r="F2550">
        <v>7143.6201170000004</v>
      </c>
      <c r="G2550">
        <v>2211460000</v>
      </c>
      <c r="H2550">
        <f t="shared" si="78"/>
        <v>1.8551389438530075E-2</v>
      </c>
      <c r="I2550">
        <f t="shared" si="79"/>
        <v>1.0185513894385301</v>
      </c>
    </row>
    <row r="2551" spans="1:9" x14ac:dyDescent="0.2">
      <c r="A2551" s="4">
        <v>43146</v>
      </c>
      <c r="B2551">
        <v>7200.75</v>
      </c>
      <c r="C2551">
        <v>7256.9301759999998</v>
      </c>
      <c r="D2551">
        <v>7130.3901370000003</v>
      </c>
      <c r="E2551">
        <v>7256.4301759999998</v>
      </c>
      <c r="F2551">
        <v>7256.4301759999998</v>
      </c>
      <c r="G2551">
        <v>2110700000</v>
      </c>
      <c r="H2551">
        <f t="shared" si="78"/>
        <v>1.5791721445481244E-2</v>
      </c>
      <c r="I2551">
        <f t="shared" si="79"/>
        <v>1.0157917214454812</v>
      </c>
    </row>
    <row r="2552" spans="1:9" x14ac:dyDescent="0.2">
      <c r="A2552" s="4">
        <v>43147</v>
      </c>
      <c r="B2552">
        <v>7236.5097660000001</v>
      </c>
      <c r="C2552">
        <v>7303.2597660000001</v>
      </c>
      <c r="D2552">
        <v>7226.3798829999996</v>
      </c>
      <c r="E2552">
        <v>7239.4702150000003</v>
      </c>
      <c r="F2552">
        <v>7239.4702150000003</v>
      </c>
      <c r="G2552">
        <v>2019830000</v>
      </c>
      <c r="H2552">
        <f t="shared" si="78"/>
        <v>-2.3372320257546431E-3</v>
      </c>
      <c r="I2552">
        <f t="shared" si="79"/>
        <v>0.99766276797424536</v>
      </c>
    </row>
    <row r="2553" spans="1:9" x14ac:dyDescent="0.2">
      <c r="A2553" s="4">
        <v>43151</v>
      </c>
      <c r="B2553">
        <v>7209.0297849999997</v>
      </c>
      <c r="C2553">
        <v>7295.9501950000003</v>
      </c>
      <c r="D2553">
        <v>7206</v>
      </c>
      <c r="E2553">
        <v>7234.3100590000004</v>
      </c>
      <c r="F2553">
        <v>7234.3100590000004</v>
      </c>
      <c r="G2553">
        <v>1911170000</v>
      </c>
      <c r="H2553">
        <f t="shared" si="78"/>
        <v>-7.1278088682624752E-4</v>
      </c>
      <c r="I2553">
        <f t="shared" si="79"/>
        <v>0.99928721911317375</v>
      </c>
    </row>
    <row r="2554" spans="1:9" x14ac:dyDescent="0.2">
      <c r="A2554" s="4">
        <v>43152</v>
      </c>
      <c r="B2554">
        <v>7258.4799800000001</v>
      </c>
      <c r="C2554">
        <v>7338.6401370000003</v>
      </c>
      <c r="D2554">
        <v>7218.1098629999997</v>
      </c>
      <c r="E2554">
        <v>7218.2299800000001</v>
      </c>
      <c r="F2554">
        <v>7218.2299800000001</v>
      </c>
      <c r="G2554">
        <v>1946010000</v>
      </c>
      <c r="H2554">
        <f t="shared" si="78"/>
        <v>-2.2227522554131296E-3</v>
      </c>
      <c r="I2554">
        <f t="shared" si="79"/>
        <v>0.99777724774458687</v>
      </c>
    </row>
    <row r="2555" spans="1:9" x14ac:dyDescent="0.2">
      <c r="A2555" s="4">
        <v>43153</v>
      </c>
      <c r="B2555">
        <v>7252.4599609999996</v>
      </c>
      <c r="C2555">
        <v>7280.9301759999998</v>
      </c>
      <c r="D2555">
        <v>7194.8398440000001</v>
      </c>
      <c r="E2555">
        <v>7210.0898440000001</v>
      </c>
      <c r="F2555">
        <v>7210.0898440000001</v>
      </c>
      <c r="G2555">
        <v>1911900000</v>
      </c>
      <c r="H2555">
        <f t="shared" si="78"/>
        <v>-1.1277191254025487E-3</v>
      </c>
      <c r="I2555">
        <f t="shared" si="79"/>
        <v>0.99887228087459745</v>
      </c>
    </row>
    <row r="2556" spans="1:9" x14ac:dyDescent="0.2">
      <c r="A2556" s="4">
        <v>43154</v>
      </c>
      <c r="B2556">
        <v>7261.3500979999999</v>
      </c>
      <c r="C2556">
        <v>7337.830078</v>
      </c>
      <c r="D2556">
        <v>7232.5</v>
      </c>
      <c r="E2556">
        <v>7337.3901370000003</v>
      </c>
      <c r="F2556">
        <v>7337.3901370000003</v>
      </c>
      <c r="G2556">
        <v>1879460000</v>
      </c>
      <c r="H2556">
        <f t="shared" si="78"/>
        <v>1.7655853915043096E-2</v>
      </c>
      <c r="I2556">
        <f t="shared" si="79"/>
        <v>1.0176558539150431</v>
      </c>
    </row>
    <row r="2557" spans="1:9" x14ac:dyDescent="0.2">
      <c r="A2557" s="4">
        <v>43157</v>
      </c>
      <c r="B2557">
        <v>7373.2998049999997</v>
      </c>
      <c r="C2557">
        <v>7421.8500979999999</v>
      </c>
      <c r="D2557">
        <v>7360.25</v>
      </c>
      <c r="E2557">
        <v>7421.4599609999996</v>
      </c>
      <c r="F2557">
        <v>7421.4599609999996</v>
      </c>
      <c r="G2557">
        <v>1866610000</v>
      </c>
      <c r="H2557">
        <f t="shared" si="78"/>
        <v>1.1457728487962449E-2</v>
      </c>
      <c r="I2557">
        <f t="shared" si="79"/>
        <v>1.0114577284879624</v>
      </c>
    </row>
    <row r="2558" spans="1:9" x14ac:dyDescent="0.2">
      <c r="A2558" s="4">
        <v>43158</v>
      </c>
      <c r="B2558">
        <v>7416.169922</v>
      </c>
      <c r="C2558">
        <v>7438.0898440000001</v>
      </c>
      <c r="D2558">
        <v>7330.3500979999999</v>
      </c>
      <c r="E2558">
        <v>7330.3500979999999</v>
      </c>
      <c r="F2558">
        <v>7330.3500979999999</v>
      </c>
      <c r="G2558">
        <v>2155850000</v>
      </c>
      <c r="H2558">
        <f t="shared" si="78"/>
        <v>-1.2276541742296643E-2</v>
      </c>
      <c r="I2558">
        <f t="shared" si="79"/>
        <v>0.98772345825770336</v>
      </c>
    </row>
    <row r="2559" spans="1:9" x14ac:dyDescent="0.2">
      <c r="A2559" s="4">
        <v>43159</v>
      </c>
      <c r="B2559">
        <v>7371.4101559999999</v>
      </c>
      <c r="C2559">
        <v>7386.7998049999997</v>
      </c>
      <c r="D2559">
        <v>7273.0097660000001</v>
      </c>
      <c r="E2559">
        <v>7273.0097660000001</v>
      </c>
      <c r="F2559">
        <v>7273.0097660000001</v>
      </c>
      <c r="G2559">
        <v>2373880000</v>
      </c>
      <c r="H2559">
        <f t="shared" si="78"/>
        <v>-7.8223183386076922E-3</v>
      </c>
      <c r="I2559">
        <f t="shared" si="79"/>
        <v>0.99217768166139231</v>
      </c>
    </row>
    <row r="2560" spans="1:9" x14ac:dyDescent="0.2">
      <c r="A2560" s="4">
        <v>43160</v>
      </c>
      <c r="B2560">
        <v>7274.75</v>
      </c>
      <c r="C2560">
        <v>7307.8500979999999</v>
      </c>
      <c r="D2560">
        <v>7117.6601559999999</v>
      </c>
      <c r="E2560">
        <v>7180.5600590000004</v>
      </c>
      <c r="F2560">
        <v>7180.5600590000004</v>
      </c>
      <c r="G2560">
        <v>2489040000</v>
      </c>
      <c r="H2560">
        <f t="shared" si="78"/>
        <v>-1.2711340968107221E-2</v>
      </c>
      <c r="I2560">
        <f t="shared" si="79"/>
        <v>0.98728865903189278</v>
      </c>
    </row>
    <row r="2561" spans="1:9" x14ac:dyDescent="0.2">
      <c r="A2561" s="4">
        <v>43161</v>
      </c>
      <c r="B2561">
        <v>7099.5400390000004</v>
      </c>
      <c r="C2561">
        <v>7267.1899409999996</v>
      </c>
      <c r="D2561">
        <v>7084.830078</v>
      </c>
      <c r="E2561">
        <v>7257.8701170000004</v>
      </c>
      <c r="F2561">
        <v>7257.8701170000004</v>
      </c>
      <c r="G2561">
        <v>2287320000</v>
      </c>
      <c r="H2561">
        <f t="shared" si="78"/>
        <v>1.0766577727192805E-2</v>
      </c>
      <c r="I2561">
        <f t="shared" si="79"/>
        <v>1.0107665777271928</v>
      </c>
    </row>
    <row r="2562" spans="1:9" x14ac:dyDescent="0.2">
      <c r="A2562" s="4">
        <v>43164</v>
      </c>
      <c r="B2562">
        <v>7222.8901370000003</v>
      </c>
      <c r="C2562">
        <v>7350.0698240000002</v>
      </c>
      <c r="D2562">
        <v>7205.3100590000004</v>
      </c>
      <c r="E2562">
        <v>7330.7099609999996</v>
      </c>
      <c r="F2562">
        <v>7330.7099609999996</v>
      </c>
      <c r="G2562">
        <v>2066350000</v>
      </c>
      <c r="H2562">
        <f t="shared" si="78"/>
        <v>1.0035980642500997E-2</v>
      </c>
      <c r="I2562">
        <f t="shared" si="79"/>
        <v>1.010035980642501</v>
      </c>
    </row>
    <row r="2563" spans="1:9" x14ac:dyDescent="0.2">
      <c r="A2563" s="4">
        <v>43165</v>
      </c>
      <c r="B2563">
        <v>7366.6098629999997</v>
      </c>
      <c r="C2563">
        <v>7378.0297849999997</v>
      </c>
      <c r="D2563">
        <v>7319.6801759999998</v>
      </c>
      <c r="E2563">
        <v>7372.0097660000001</v>
      </c>
      <c r="F2563">
        <v>7372.0097660000001</v>
      </c>
      <c r="G2563">
        <v>2112570000</v>
      </c>
      <c r="H2563">
        <f t="shared" si="78"/>
        <v>5.6338069872794438E-3</v>
      </c>
      <c r="I2563">
        <f t="shared" si="79"/>
        <v>1.0056338069872794</v>
      </c>
    </row>
    <row r="2564" spans="1:9" x14ac:dyDescent="0.2">
      <c r="A2564" s="4">
        <v>43166</v>
      </c>
      <c r="B2564">
        <v>7311.7402339999999</v>
      </c>
      <c r="C2564">
        <v>7403.7900390000004</v>
      </c>
      <c r="D2564">
        <v>7311.7402339999999</v>
      </c>
      <c r="E2564">
        <v>7396.6499020000001</v>
      </c>
      <c r="F2564">
        <v>7396.6499020000001</v>
      </c>
      <c r="G2564">
        <v>2192230000</v>
      </c>
      <c r="H2564">
        <f t="shared" ref="H2564:H2627" si="80">+F2564/F2563-1</f>
        <v>3.3423905803329212E-3</v>
      </c>
      <c r="I2564">
        <f t="shared" ref="I2564:I2627" si="81">1+H2564</f>
        <v>1.0033423905803329</v>
      </c>
    </row>
    <row r="2565" spans="1:9" x14ac:dyDescent="0.2">
      <c r="A2565" s="4">
        <v>43167</v>
      </c>
      <c r="B2565">
        <v>7422.7700199999999</v>
      </c>
      <c r="C2565">
        <v>7435.0097660000001</v>
      </c>
      <c r="D2565">
        <v>7391.5</v>
      </c>
      <c r="E2565">
        <v>7427.9501950000003</v>
      </c>
      <c r="F2565">
        <v>7427.9501950000003</v>
      </c>
      <c r="G2565">
        <v>2272110000</v>
      </c>
      <c r="H2565">
        <f t="shared" si="80"/>
        <v>4.2316850756363156E-3</v>
      </c>
      <c r="I2565">
        <f t="shared" si="81"/>
        <v>1.0042316850756363</v>
      </c>
    </row>
    <row r="2566" spans="1:9" x14ac:dyDescent="0.2">
      <c r="A2566" s="4">
        <v>43168</v>
      </c>
      <c r="B2566">
        <v>7475.9799800000001</v>
      </c>
      <c r="C2566">
        <v>7560.8100590000004</v>
      </c>
      <c r="D2566">
        <v>7469.0297849999997</v>
      </c>
      <c r="E2566">
        <v>7560.8100590000004</v>
      </c>
      <c r="F2566">
        <v>7560.8100590000004</v>
      </c>
      <c r="G2566">
        <v>2302930000</v>
      </c>
      <c r="H2566">
        <f t="shared" si="80"/>
        <v>1.788647749542438E-2</v>
      </c>
      <c r="I2566">
        <f t="shared" si="81"/>
        <v>1.0178864774954244</v>
      </c>
    </row>
    <row r="2567" spans="1:9" x14ac:dyDescent="0.2">
      <c r="A2567" s="4">
        <v>43171</v>
      </c>
      <c r="B2567">
        <v>7581.0400390000004</v>
      </c>
      <c r="C2567">
        <v>7609.1000979999999</v>
      </c>
      <c r="D2567">
        <v>7563.4399409999996</v>
      </c>
      <c r="E2567">
        <v>7588.3198240000002</v>
      </c>
      <c r="F2567">
        <v>7588.3198240000002</v>
      </c>
      <c r="G2567">
        <v>2294440000</v>
      </c>
      <c r="H2567">
        <f t="shared" si="80"/>
        <v>3.6384679399865671E-3</v>
      </c>
      <c r="I2567">
        <f t="shared" si="81"/>
        <v>1.0036384679399866</v>
      </c>
    </row>
    <row r="2568" spans="1:9" x14ac:dyDescent="0.2">
      <c r="A2568" s="4">
        <v>43172</v>
      </c>
      <c r="B2568">
        <v>7627.5200199999999</v>
      </c>
      <c r="C2568">
        <v>7637.2700199999999</v>
      </c>
      <c r="D2568">
        <v>7492.9799800000001</v>
      </c>
      <c r="E2568">
        <v>7511.0097660000001</v>
      </c>
      <c r="F2568">
        <v>7511.0097660000001</v>
      </c>
      <c r="G2568">
        <v>2448830000</v>
      </c>
      <c r="H2568">
        <f t="shared" si="80"/>
        <v>-1.0188033687706155E-2</v>
      </c>
      <c r="I2568">
        <f t="shared" si="81"/>
        <v>0.98981196631229384</v>
      </c>
    </row>
    <row r="2569" spans="1:9" x14ac:dyDescent="0.2">
      <c r="A2569" s="4">
        <v>43173</v>
      </c>
      <c r="B2569">
        <v>7539.7797849999997</v>
      </c>
      <c r="C2569">
        <v>7544.8901370000003</v>
      </c>
      <c r="D2569">
        <v>7473.8999020000001</v>
      </c>
      <c r="E2569">
        <v>7496.8100590000004</v>
      </c>
      <c r="F2569">
        <v>7496.8100590000004</v>
      </c>
      <c r="G2569">
        <v>2104450000</v>
      </c>
      <c r="H2569">
        <f t="shared" si="80"/>
        <v>-1.8905190436946384E-3</v>
      </c>
      <c r="I2569">
        <f t="shared" si="81"/>
        <v>0.99810948095630536</v>
      </c>
    </row>
    <row r="2570" spans="1:9" x14ac:dyDescent="0.2">
      <c r="A2570" s="4">
        <v>43174</v>
      </c>
      <c r="B2570">
        <v>7509.2402339999999</v>
      </c>
      <c r="C2570">
        <v>7525.4399409999996</v>
      </c>
      <c r="D2570">
        <v>7463.1899409999996</v>
      </c>
      <c r="E2570">
        <v>7481.7402339999999</v>
      </c>
      <c r="F2570">
        <v>7481.7402339999999</v>
      </c>
      <c r="G2570">
        <v>1991570000</v>
      </c>
      <c r="H2570">
        <f t="shared" si="80"/>
        <v>-2.0101649743559102E-3</v>
      </c>
      <c r="I2570">
        <f t="shared" si="81"/>
        <v>0.99798983502564409</v>
      </c>
    </row>
    <row r="2571" spans="1:9" x14ac:dyDescent="0.2">
      <c r="A2571" s="4">
        <v>43175</v>
      </c>
      <c r="B2571">
        <v>7504.3701170000004</v>
      </c>
      <c r="C2571">
        <v>7514.2099609999996</v>
      </c>
      <c r="D2571">
        <v>7473.6801759999998</v>
      </c>
      <c r="E2571">
        <v>7481.9902339999999</v>
      </c>
      <c r="F2571">
        <v>7481.9902339999999</v>
      </c>
      <c r="G2571">
        <v>3046990000</v>
      </c>
      <c r="H2571">
        <f t="shared" si="80"/>
        <v>3.3414685912669384E-5</v>
      </c>
      <c r="I2571">
        <f t="shared" si="81"/>
        <v>1.0000334146859127</v>
      </c>
    </row>
    <row r="2572" spans="1:9" x14ac:dyDescent="0.2">
      <c r="A2572" s="4">
        <v>43178</v>
      </c>
      <c r="B2572">
        <v>7419.2001950000003</v>
      </c>
      <c r="C2572">
        <v>7421.2299800000001</v>
      </c>
      <c r="D2572">
        <v>7285.2700199999999</v>
      </c>
      <c r="E2572">
        <v>7344.2402339999999</v>
      </c>
      <c r="F2572">
        <v>7344.2402339999999</v>
      </c>
      <c r="G2572">
        <v>2327430000</v>
      </c>
      <c r="H2572">
        <f t="shared" si="80"/>
        <v>-1.8410876744269222E-2</v>
      </c>
      <c r="I2572">
        <f t="shared" si="81"/>
        <v>0.98158912325573078</v>
      </c>
    </row>
    <row r="2573" spans="1:9" x14ac:dyDescent="0.2">
      <c r="A2573" s="4">
        <v>43179</v>
      </c>
      <c r="B2573">
        <v>7353.25</v>
      </c>
      <c r="C2573">
        <v>7380.7402339999999</v>
      </c>
      <c r="D2573">
        <v>7331.2402339999999</v>
      </c>
      <c r="E2573">
        <v>7364.2998049999997</v>
      </c>
      <c r="F2573">
        <v>7364.2998049999997</v>
      </c>
      <c r="G2573">
        <v>1967690000</v>
      </c>
      <c r="H2573">
        <f t="shared" si="80"/>
        <v>2.7313337201491095E-3</v>
      </c>
      <c r="I2573">
        <f t="shared" si="81"/>
        <v>1.0027313337201491</v>
      </c>
    </row>
    <row r="2574" spans="1:9" x14ac:dyDescent="0.2">
      <c r="A2574" s="4">
        <v>43180</v>
      </c>
      <c r="B2574">
        <v>7347.5</v>
      </c>
      <c r="C2574">
        <v>7415.6601559999999</v>
      </c>
      <c r="D2574">
        <v>7325.3500979999999</v>
      </c>
      <c r="E2574">
        <v>7345.2900390000004</v>
      </c>
      <c r="F2574">
        <v>7345.2900390000004</v>
      </c>
      <c r="G2574">
        <v>1988390000</v>
      </c>
      <c r="H2574">
        <f t="shared" si="80"/>
        <v>-2.5813405895143138E-3</v>
      </c>
      <c r="I2574">
        <f t="shared" si="81"/>
        <v>0.99741865941048569</v>
      </c>
    </row>
    <row r="2575" spans="1:9" x14ac:dyDescent="0.2">
      <c r="A2575" s="4">
        <v>43181</v>
      </c>
      <c r="B2575">
        <v>7257.5498049999997</v>
      </c>
      <c r="C2575">
        <v>7303.1899409999996</v>
      </c>
      <c r="D2575">
        <v>7164.3798829999996</v>
      </c>
      <c r="E2575">
        <v>7166.6801759999998</v>
      </c>
      <c r="F2575">
        <v>7166.6801759999998</v>
      </c>
      <c r="G2575">
        <v>2347160000</v>
      </c>
      <c r="H2575">
        <f t="shared" si="80"/>
        <v>-2.4316243749622823E-2</v>
      </c>
      <c r="I2575">
        <f t="shared" si="81"/>
        <v>0.97568375625037718</v>
      </c>
    </row>
    <row r="2576" spans="1:9" x14ac:dyDescent="0.2">
      <c r="A2576" s="4">
        <v>43182</v>
      </c>
      <c r="B2576">
        <v>7170.6801759999998</v>
      </c>
      <c r="C2576">
        <v>7194.3100590000004</v>
      </c>
      <c r="D2576">
        <v>6992.669922</v>
      </c>
      <c r="E2576">
        <v>6992.669922</v>
      </c>
      <c r="F2576">
        <v>6992.669922</v>
      </c>
      <c r="G2576">
        <v>2390410000</v>
      </c>
      <c r="H2576">
        <f t="shared" si="80"/>
        <v>-2.4280454788917605E-2</v>
      </c>
      <c r="I2576">
        <f t="shared" si="81"/>
        <v>0.9757195452110824</v>
      </c>
    </row>
    <row r="2577" spans="1:9" x14ac:dyDescent="0.2">
      <c r="A2577" s="4">
        <v>43185</v>
      </c>
      <c r="B2577">
        <v>7125.2001950000003</v>
      </c>
      <c r="C2577">
        <v>7225.830078</v>
      </c>
      <c r="D2577">
        <v>7022.3398440000001</v>
      </c>
      <c r="E2577">
        <v>7220.5400390000004</v>
      </c>
      <c r="F2577">
        <v>7220.5400390000004</v>
      </c>
      <c r="G2577">
        <v>2326060000</v>
      </c>
      <c r="H2577">
        <f t="shared" si="80"/>
        <v>3.2586997461883094E-2</v>
      </c>
      <c r="I2577">
        <f t="shared" si="81"/>
        <v>1.0325869974618831</v>
      </c>
    </row>
    <row r="2578" spans="1:9" x14ac:dyDescent="0.2">
      <c r="A2578" s="4">
        <v>43186</v>
      </c>
      <c r="B2578">
        <v>7255.4702150000003</v>
      </c>
      <c r="C2578">
        <v>7255.5400390000004</v>
      </c>
      <c r="D2578">
        <v>6963.6801759999998</v>
      </c>
      <c r="E2578">
        <v>7008.8100590000004</v>
      </c>
      <c r="F2578">
        <v>7008.8100590000004</v>
      </c>
      <c r="G2578">
        <v>2325990000</v>
      </c>
      <c r="H2578">
        <f t="shared" si="80"/>
        <v>-2.932328868151024E-2</v>
      </c>
      <c r="I2578">
        <f t="shared" si="81"/>
        <v>0.97067671131848976</v>
      </c>
    </row>
    <row r="2579" spans="1:9" x14ac:dyDescent="0.2">
      <c r="A2579" s="4">
        <v>43187</v>
      </c>
      <c r="B2579">
        <v>6978.2998049999997</v>
      </c>
      <c r="C2579">
        <v>7036.0898440000001</v>
      </c>
      <c r="D2579">
        <v>6901.0698240000002</v>
      </c>
      <c r="E2579">
        <v>6949.2299800000001</v>
      </c>
      <c r="F2579">
        <v>6949.2299800000001</v>
      </c>
      <c r="G2579">
        <v>2518670000</v>
      </c>
      <c r="H2579">
        <f t="shared" si="80"/>
        <v>-8.5007409957548186E-3</v>
      </c>
      <c r="I2579">
        <f t="shared" si="81"/>
        <v>0.99149925900424518</v>
      </c>
    </row>
    <row r="2580" spans="1:9" x14ac:dyDescent="0.2">
      <c r="A2580" s="4">
        <v>43188</v>
      </c>
      <c r="B2580">
        <v>6984.6601559999999</v>
      </c>
      <c r="C2580">
        <v>7120.4599609999996</v>
      </c>
      <c r="D2580">
        <v>6935.7797849999997</v>
      </c>
      <c r="E2580">
        <v>7063.4501950000003</v>
      </c>
      <c r="F2580">
        <v>7063.4501950000003</v>
      </c>
      <c r="G2580">
        <v>2554500000</v>
      </c>
      <c r="H2580">
        <f t="shared" si="80"/>
        <v>1.6436384366142365E-2</v>
      </c>
      <c r="I2580">
        <f t="shared" si="81"/>
        <v>1.0164363843661424</v>
      </c>
    </row>
    <row r="2581" spans="1:9" x14ac:dyDescent="0.2">
      <c r="A2581" s="4">
        <v>43192</v>
      </c>
      <c r="B2581">
        <v>7016.169922</v>
      </c>
      <c r="C2581">
        <v>7044.7099609999996</v>
      </c>
      <c r="D2581">
        <v>6805.9599609999996</v>
      </c>
      <c r="E2581">
        <v>6870.1201170000004</v>
      </c>
      <c r="F2581">
        <v>6870.1201170000004</v>
      </c>
      <c r="G2581">
        <v>2394730000</v>
      </c>
      <c r="H2581">
        <f t="shared" si="80"/>
        <v>-2.737048788662122E-2</v>
      </c>
      <c r="I2581">
        <f t="shared" si="81"/>
        <v>0.97262951211337878</v>
      </c>
    </row>
    <row r="2582" spans="1:9" x14ac:dyDescent="0.2">
      <c r="A2582" s="4">
        <v>43193</v>
      </c>
      <c r="B2582">
        <v>6924.3500979999999</v>
      </c>
      <c r="C2582">
        <v>6963.7099609999996</v>
      </c>
      <c r="D2582">
        <v>6835.2299800000001</v>
      </c>
      <c r="E2582">
        <v>6941.2797849999997</v>
      </c>
      <c r="F2582">
        <v>6941.2797849999997</v>
      </c>
      <c r="G2582">
        <v>2328510000</v>
      </c>
      <c r="H2582">
        <f t="shared" si="80"/>
        <v>1.0357849177034861E-2</v>
      </c>
      <c r="I2582">
        <f t="shared" si="81"/>
        <v>1.0103578491770349</v>
      </c>
    </row>
    <row r="2583" spans="1:9" x14ac:dyDescent="0.2">
      <c r="A2583" s="4">
        <v>43194</v>
      </c>
      <c r="B2583">
        <v>6811.7700199999999</v>
      </c>
      <c r="C2583">
        <v>7059.2900390000004</v>
      </c>
      <c r="D2583">
        <v>6811.7700199999999</v>
      </c>
      <c r="E2583">
        <v>7042.1098629999997</v>
      </c>
      <c r="F2583">
        <v>7042.1098629999997</v>
      </c>
      <c r="G2583">
        <v>2254070000</v>
      </c>
      <c r="H2583">
        <f t="shared" si="80"/>
        <v>1.4526150958198203E-2</v>
      </c>
      <c r="I2583">
        <f t="shared" si="81"/>
        <v>1.0145261509581982</v>
      </c>
    </row>
    <row r="2584" spans="1:9" x14ac:dyDescent="0.2">
      <c r="A2584" s="4">
        <v>43195</v>
      </c>
      <c r="B2584">
        <v>7099.25</v>
      </c>
      <c r="C2584">
        <v>7112.3798829999996</v>
      </c>
      <c r="D2584">
        <v>7036.6201170000004</v>
      </c>
      <c r="E2584">
        <v>7076.5498049999997</v>
      </c>
      <c r="F2584">
        <v>7076.5498049999997</v>
      </c>
      <c r="G2584">
        <v>2124660000</v>
      </c>
      <c r="H2584">
        <f t="shared" si="80"/>
        <v>4.8905715289888629E-3</v>
      </c>
      <c r="I2584">
        <f t="shared" si="81"/>
        <v>1.0048905715289889</v>
      </c>
    </row>
    <row r="2585" spans="1:9" x14ac:dyDescent="0.2">
      <c r="A2585" s="4">
        <v>43196</v>
      </c>
      <c r="B2585">
        <v>6999.5698240000002</v>
      </c>
      <c r="C2585">
        <v>7066.6401370000003</v>
      </c>
      <c r="D2585">
        <v>6877.7597660000001</v>
      </c>
      <c r="E2585">
        <v>6915.1098629999997</v>
      </c>
      <c r="F2585">
        <v>6915.1098629999997</v>
      </c>
      <c r="G2585">
        <v>2350540000</v>
      </c>
      <c r="H2585">
        <f t="shared" si="80"/>
        <v>-2.2813369007299689E-2</v>
      </c>
      <c r="I2585">
        <f t="shared" si="81"/>
        <v>0.97718663099270031</v>
      </c>
    </row>
    <row r="2586" spans="1:9" x14ac:dyDescent="0.2">
      <c r="A2586" s="4">
        <v>43199</v>
      </c>
      <c r="B2586">
        <v>6971.4501950000003</v>
      </c>
      <c r="C2586">
        <v>7074.9501950000003</v>
      </c>
      <c r="D2586">
        <v>6944.9599609999996</v>
      </c>
      <c r="E2586">
        <v>6950.3398440000001</v>
      </c>
      <c r="F2586">
        <v>6950.3398440000001</v>
      </c>
      <c r="G2586">
        <v>2080900000</v>
      </c>
      <c r="H2586">
        <f t="shared" si="80"/>
        <v>5.0946379302665434E-3</v>
      </c>
      <c r="I2586">
        <f t="shared" si="81"/>
        <v>1.0050946379302665</v>
      </c>
    </row>
    <row r="2587" spans="1:9" x14ac:dyDescent="0.2">
      <c r="A2587" s="4">
        <v>43200</v>
      </c>
      <c r="B2587">
        <v>7060.9902339999999</v>
      </c>
      <c r="C2587">
        <v>7117.9799800000001</v>
      </c>
      <c r="D2587">
        <v>7014.8798829999996</v>
      </c>
      <c r="E2587">
        <v>7094.2998049999997</v>
      </c>
      <c r="F2587">
        <v>7094.2998049999997</v>
      </c>
      <c r="G2587">
        <v>2238770000</v>
      </c>
      <c r="H2587">
        <f t="shared" si="80"/>
        <v>2.0712650637403796E-2</v>
      </c>
      <c r="I2587">
        <f t="shared" si="81"/>
        <v>1.0207126506374038</v>
      </c>
    </row>
    <row r="2588" spans="1:9" x14ac:dyDescent="0.2">
      <c r="A2588" s="4">
        <v>43201</v>
      </c>
      <c r="B2588">
        <v>7055</v>
      </c>
      <c r="C2588">
        <v>7128.5400390000004</v>
      </c>
      <c r="D2588">
        <v>7055</v>
      </c>
      <c r="E2588">
        <v>7069.0297849999997</v>
      </c>
      <c r="F2588">
        <v>7069.0297849999997</v>
      </c>
      <c r="G2588">
        <v>1852120000</v>
      </c>
      <c r="H2588">
        <f t="shared" si="80"/>
        <v>-3.5620174921547898E-3</v>
      </c>
      <c r="I2588">
        <f t="shared" si="81"/>
        <v>0.99643798250784521</v>
      </c>
    </row>
    <row r="2589" spans="1:9" x14ac:dyDescent="0.2">
      <c r="A2589" s="4">
        <v>43202</v>
      </c>
      <c r="B2589">
        <v>7112.0200199999999</v>
      </c>
      <c r="C2589">
        <v>7166</v>
      </c>
      <c r="D2589">
        <v>7105.0898440000001</v>
      </c>
      <c r="E2589">
        <v>7140.25</v>
      </c>
      <c r="F2589">
        <v>7140.25</v>
      </c>
      <c r="G2589">
        <v>2021110000</v>
      </c>
      <c r="H2589">
        <f t="shared" si="80"/>
        <v>1.0074963207981513E-2</v>
      </c>
      <c r="I2589">
        <f t="shared" si="81"/>
        <v>1.0100749632079815</v>
      </c>
    </row>
    <row r="2590" spans="1:9" x14ac:dyDescent="0.2">
      <c r="A2590" s="4">
        <v>43203</v>
      </c>
      <c r="B2590">
        <v>7179.6201170000004</v>
      </c>
      <c r="C2590">
        <v>7183.6201170000004</v>
      </c>
      <c r="D2590">
        <v>7078.1401370000003</v>
      </c>
      <c r="E2590">
        <v>7106.6499020000001</v>
      </c>
      <c r="F2590">
        <v>7106.6499020000001</v>
      </c>
      <c r="G2590">
        <v>1743640000</v>
      </c>
      <c r="H2590">
        <f t="shared" si="80"/>
        <v>-4.7057313119288624E-3</v>
      </c>
      <c r="I2590">
        <f t="shared" si="81"/>
        <v>0.99529426868807114</v>
      </c>
    </row>
    <row r="2591" spans="1:9" x14ac:dyDescent="0.2">
      <c r="A2591" s="4">
        <v>43206</v>
      </c>
      <c r="B2591">
        <v>7153.8701170000004</v>
      </c>
      <c r="C2591">
        <v>7178.5097660000001</v>
      </c>
      <c r="D2591">
        <v>7115.8500979999999</v>
      </c>
      <c r="E2591">
        <v>7156.2797849999997</v>
      </c>
      <c r="F2591">
        <v>7156.2797849999997</v>
      </c>
      <c r="G2591">
        <v>1795950000</v>
      </c>
      <c r="H2591">
        <f t="shared" si="80"/>
        <v>6.9835835005791491E-3</v>
      </c>
      <c r="I2591">
        <f t="shared" si="81"/>
        <v>1.0069835835005791</v>
      </c>
    </row>
    <row r="2592" spans="1:9" x14ac:dyDescent="0.2">
      <c r="A2592" s="4">
        <v>43207</v>
      </c>
      <c r="B2592">
        <v>7215.1201170000004</v>
      </c>
      <c r="C2592">
        <v>7298.5898440000001</v>
      </c>
      <c r="D2592">
        <v>7206.5498049999997</v>
      </c>
      <c r="E2592">
        <v>7281.1000979999999</v>
      </c>
      <c r="F2592">
        <v>7281.1000979999999</v>
      </c>
      <c r="G2592">
        <v>1913230000</v>
      </c>
      <c r="H2592">
        <f t="shared" si="80"/>
        <v>1.7442067212300794E-2</v>
      </c>
      <c r="I2592">
        <f t="shared" si="81"/>
        <v>1.0174420672123008</v>
      </c>
    </row>
    <row r="2593" spans="1:9" x14ac:dyDescent="0.2">
      <c r="A2593" s="4">
        <v>43208</v>
      </c>
      <c r="B2593">
        <v>7292.3798829999996</v>
      </c>
      <c r="C2593">
        <v>7319.580078</v>
      </c>
      <c r="D2593">
        <v>7259.8999020000001</v>
      </c>
      <c r="E2593">
        <v>7295.2402339999999</v>
      </c>
      <c r="F2593">
        <v>7295.2402339999999</v>
      </c>
      <c r="G2593">
        <v>1893220000</v>
      </c>
      <c r="H2593">
        <f t="shared" si="80"/>
        <v>1.9420329084451904E-3</v>
      </c>
      <c r="I2593">
        <f t="shared" si="81"/>
        <v>1.0019420329084452</v>
      </c>
    </row>
    <row r="2594" spans="1:9" x14ac:dyDescent="0.2">
      <c r="A2594" s="4">
        <v>43209</v>
      </c>
      <c r="B2594">
        <v>7258.6098629999997</v>
      </c>
      <c r="C2594">
        <v>7277.4501950000003</v>
      </c>
      <c r="D2594">
        <v>7215.169922</v>
      </c>
      <c r="E2594">
        <v>7238.0600590000004</v>
      </c>
      <c r="F2594">
        <v>7238.0600590000004</v>
      </c>
      <c r="G2594">
        <v>1963950000</v>
      </c>
      <c r="H2594">
        <f t="shared" si="80"/>
        <v>-7.8380112464984109E-3</v>
      </c>
      <c r="I2594">
        <f t="shared" si="81"/>
        <v>0.99216198875350159</v>
      </c>
    </row>
    <row r="2595" spans="1:9" x14ac:dyDescent="0.2">
      <c r="A2595" s="4">
        <v>43210</v>
      </c>
      <c r="B2595">
        <v>7220.6401370000003</v>
      </c>
      <c r="C2595">
        <v>7222.9902339999999</v>
      </c>
      <c r="D2595">
        <v>7123.4902339999999</v>
      </c>
      <c r="E2595">
        <v>7146.1298829999996</v>
      </c>
      <c r="F2595">
        <v>7146.1298829999996</v>
      </c>
      <c r="G2595">
        <v>1921790000</v>
      </c>
      <c r="H2595">
        <f t="shared" si="80"/>
        <v>-1.2700941308948166E-2</v>
      </c>
      <c r="I2595">
        <f t="shared" si="81"/>
        <v>0.98729905869105183</v>
      </c>
    </row>
    <row r="2596" spans="1:9" x14ac:dyDescent="0.2">
      <c r="A2596" s="4">
        <v>43213</v>
      </c>
      <c r="B2596">
        <v>7173.9902339999999</v>
      </c>
      <c r="C2596">
        <v>7195.7202150000003</v>
      </c>
      <c r="D2596">
        <v>7094.4301759999998</v>
      </c>
      <c r="E2596">
        <v>7128.6000979999999</v>
      </c>
      <c r="F2596">
        <v>7128.6000979999999</v>
      </c>
      <c r="G2596">
        <v>1737370000</v>
      </c>
      <c r="H2596">
        <f t="shared" si="80"/>
        <v>-2.4530459545244465E-3</v>
      </c>
      <c r="I2596">
        <f t="shared" si="81"/>
        <v>0.99754695404547555</v>
      </c>
    </row>
    <row r="2597" spans="1:9" x14ac:dyDescent="0.2">
      <c r="A2597" s="4">
        <v>43214</v>
      </c>
      <c r="B2597">
        <v>7160.7700199999999</v>
      </c>
      <c r="C2597">
        <v>7171.669922</v>
      </c>
      <c r="D2597">
        <v>6961.5200199999999</v>
      </c>
      <c r="E2597">
        <v>7007.3500979999999</v>
      </c>
      <c r="F2597">
        <v>7007.3500979999999</v>
      </c>
      <c r="G2597">
        <v>2149250000</v>
      </c>
      <c r="H2597">
        <f t="shared" si="80"/>
        <v>-1.7008949630098913E-2</v>
      </c>
      <c r="I2597">
        <f t="shared" si="81"/>
        <v>0.98299105036990109</v>
      </c>
    </row>
    <row r="2598" spans="1:9" x14ac:dyDescent="0.2">
      <c r="A2598" s="4">
        <v>43215</v>
      </c>
      <c r="B2598">
        <v>7009.9902339999999</v>
      </c>
      <c r="C2598">
        <v>7030.7402339999999</v>
      </c>
      <c r="D2598">
        <v>6926.9702150000003</v>
      </c>
      <c r="E2598">
        <v>7003.7402339999999</v>
      </c>
      <c r="F2598">
        <v>7003.7402339999999</v>
      </c>
      <c r="G2598">
        <v>2026690000</v>
      </c>
      <c r="H2598">
        <f t="shared" si="80"/>
        <v>-5.1515393829548728E-4</v>
      </c>
      <c r="I2598">
        <f t="shared" si="81"/>
        <v>0.99948484606170451</v>
      </c>
    </row>
    <row r="2599" spans="1:9" x14ac:dyDescent="0.2">
      <c r="A2599" s="4">
        <v>43216</v>
      </c>
      <c r="B2599">
        <v>7080.4902339999999</v>
      </c>
      <c r="C2599">
        <v>7143.9399409999996</v>
      </c>
      <c r="D2599">
        <v>7055.6601559999999</v>
      </c>
      <c r="E2599">
        <v>7118.6801759999998</v>
      </c>
      <c r="F2599">
        <v>7118.6801759999998</v>
      </c>
      <c r="G2599">
        <v>2127140000</v>
      </c>
      <c r="H2599">
        <f t="shared" si="80"/>
        <v>1.6411222883741194E-2</v>
      </c>
      <c r="I2599">
        <f t="shared" si="81"/>
        <v>1.0164112228837412</v>
      </c>
    </row>
    <row r="2600" spans="1:9" x14ac:dyDescent="0.2">
      <c r="A2600" s="4">
        <v>43217</v>
      </c>
      <c r="B2600">
        <v>7195.5200199999999</v>
      </c>
      <c r="C2600">
        <v>7197.1499020000001</v>
      </c>
      <c r="D2600">
        <v>7083.9501950000003</v>
      </c>
      <c r="E2600">
        <v>7119.7998049999997</v>
      </c>
      <c r="F2600">
        <v>7119.7998049999997</v>
      </c>
      <c r="G2600">
        <v>2027530000</v>
      </c>
      <c r="H2600">
        <f t="shared" si="80"/>
        <v>1.5728041888651845E-4</v>
      </c>
      <c r="I2600">
        <f t="shared" si="81"/>
        <v>1.0001572804188865</v>
      </c>
    </row>
    <row r="2601" spans="1:9" x14ac:dyDescent="0.2">
      <c r="A2601" s="4">
        <v>43220</v>
      </c>
      <c r="B2601">
        <v>7133.9501950000003</v>
      </c>
      <c r="C2601">
        <v>7169.7998049999997</v>
      </c>
      <c r="D2601">
        <v>7065.4101559999999</v>
      </c>
      <c r="E2601">
        <v>7066.2700199999999</v>
      </c>
      <c r="F2601">
        <v>7066.2700199999999</v>
      </c>
      <c r="G2601">
        <v>1987020000</v>
      </c>
      <c r="H2601">
        <f t="shared" si="80"/>
        <v>-7.5184396283737298E-3</v>
      </c>
      <c r="I2601">
        <f t="shared" si="81"/>
        <v>0.99248156037162627</v>
      </c>
    </row>
    <row r="2602" spans="1:9" x14ac:dyDescent="0.2">
      <c r="A2602" s="4">
        <v>43221</v>
      </c>
      <c r="B2602">
        <v>7053.6499020000001</v>
      </c>
      <c r="C2602">
        <v>7133.2700199999999</v>
      </c>
      <c r="D2602">
        <v>7036.1801759999998</v>
      </c>
      <c r="E2602">
        <v>7130.7001950000003</v>
      </c>
      <c r="F2602">
        <v>7130.7001950000003</v>
      </c>
      <c r="G2602">
        <v>1929110000</v>
      </c>
      <c r="H2602">
        <f t="shared" si="80"/>
        <v>9.1179893802020295E-3</v>
      </c>
      <c r="I2602">
        <f t="shared" si="81"/>
        <v>1.009117989380202</v>
      </c>
    </row>
    <row r="2603" spans="1:9" x14ac:dyDescent="0.2">
      <c r="A2603" s="4">
        <v>43222</v>
      </c>
      <c r="B2603">
        <v>7138.4501950000003</v>
      </c>
      <c r="C2603">
        <v>7169.4599609999996</v>
      </c>
      <c r="D2603">
        <v>7094.7202150000003</v>
      </c>
      <c r="E2603">
        <v>7100.8999020000001</v>
      </c>
      <c r="F2603">
        <v>7100.8999020000001</v>
      </c>
      <c r="G2603">
        <v>2144200000</v>
      </c>
      <c r="H2603">
        <f t="shared" si="80"/>
        <v>-4.1791538257205385E-3</v>
      </c>
      <c r="I2603">
        <f t="shared" si="81"/>
        <v>0.99582084617427946</v>
      </c>
    </row>
    <row r="2604" spans="1:9" x14ac:dyDescent="0.2">
      <c r="A2604" s="4">
        <v>43223</v>
      </c>
      <c r="B2604">
        <v>7065.0297849999997</v>
      </c>
      <c r="C2604">
        <v>7112.5898440000001</v>
      </c>
      <c r="D2604">
        <v>6991.1401370000003</v>
      </c>
      <c r="E2604">
        <v>7088.1499020000001</v>
      </c>
      <c r="F2604">
        <v>7088.1499020000001</v>
      </c>
      <c r="G2604">
        <v>2345740000</v>
      </c>
      <c r="H2604">
        <f t="shared" si="80"/>
        <v>-1.7955470681130237E-3</v>
      </c>
      <c r="I2604">
        <f t="shared" si="81"/>
        <v>0.99820445293188698</v>
      </c>
    </row>
    <row r="2605" spans="1:9" x14ac:dyDescent="0.2">
      <c r="A2605" s="4">
        <v>43224</v>
      </c>
      <c r="B2605">
        <v>7065.669922</v>
      </c>
      <c r="C2605">
        <v>7228.2597660000001</v>
      </c>
      <c r="D2605">
        <v>7057.8901370000003</v>
      </c>
      <c r="E2605">
        <v>7209.6201170000004</v>
      </c>
      <c r="F2605">
        <v>7209.6201170000004</v>
      </c>
      <c r="G2605">
        <v>2022230000</v>
      </c>
      <c r="H2605">
        <f t="shared" si="80"/>
        <v>1.7137083255776897E-2</v>
      </c>
      <c r="I2605">
        <f t="shared" si="81"/>
        <v>1.0171370832557769</v>
      </c>
    </row>
    <row r="2606" spans="1:9" x14ac:dyDescent="0.2">
      <c r="A2606" s="4">
        <v>43227</v>
      </c>
      <c r="B2606">
        <v>7241.8198240000002</v>
      </c>
      <c r="C2606">
        <v>7291.7402339999999</v>
      </c>
      <c r="D2606">
        <v>7235.7597660000001</v>
      </c>
      <c r="E2606">
        <v>7265.2099609999996</v>
      </c>
      <c r="F2606">
        <v>7265.2099609999996</v>
      </c>
      <c r="G2606">
        <v>1939980000</v>
      </c>
      <c r="H2606">
        <f t="shared" si="80"/>
        <v>7.710509444030178E-3</v>
      </c>
      <c r="I2606">
        <f t="shared" si="81"/>
        <v>1.0077105094440302</v>
      </c>
    </row>
    <row r="2607" spans="1:9" x14ac:dyDescent="0.2">
      <c r="A2607" s="4">
        <v>43228</v>
      </c>
      <c r="B2607">
        <v>7255.3398440000001</v>
      </c>
      <c r="C2607">
        <v>7278.8100590000004</v>
      </c>
      <c r="D2607">
        <v>7224.7001950000003</v>
      </c>
      <c r="E2607">
        <v>7266.8999020000001</v>
      </c>
      <c r="F2607">
        <v>7266.8999020000001</v>
      </c>
      <c r="G2607">
        <v>2054830000</v>
      </c>
      <c r="H2607">
        <f t="shared" si="80"/>
        <v>2.3260731748586672E-4</v>
      </c>
      <c r="I2607">
        <f t="shared" si="81"/>
        <v>1.0002326073174859</v>
      </c>
    </row>
    <row r="2608" spans="1:9" x14ac:dyDescent="0.2">
      <c r="A2608" s="4">
        <v>43229</v>
      </c>
      <c r="B2608">
        <v>7281.5297849999997</v>
      </c>
      <c r="C2608">
        <v>7344.7998049999997</v>
      </c>
      <c r="D2608">
        <v>7259.0498049999997</v>
      </c>
      <c r="E2608">
        <v>7339.9101559999999</v>
      </c>
      <c r="F2608">
        <v>7339.9101559999999</v>
      </c>
      <c r="G2608">
        <v>2241480000</v>
      </c>
      <c r="H2608">
        <f t="shared" si="80"/>
        <v>1.0046960187232834E-2</v>
      </c>
      <c r="I2608">
        <f t="shared" si="81"/>
        <v>1.0100469601872328</v>
      </c>
    </row>
    <row r="2609" spans="1:9" x14ac:dyDescent="0.2">
      <c r="A2609" s="4">
        <v>43230</v>
      </c>
      <c r="B2609">
        <v>7355.8999020000001</v>
      </c>
      <c r="C2609">
        <v>7414.1499020000001</v>
      </c>
      <c r="D2609">
        <v>7353.6298829999996</v>
      </c>
      <c r="E2609">
        <v>7404.9702150000003</v>
      </c>
      <c r="F2609">
        <v>7404.9702150000003</v>
      </c>
      <c r="G2609">
        <v>2233460000</v>
      </c>
      <c r="H2609">
        <f t="shared" si="80"/>
        <v>8.863876752880584E-3</v>
      </c>
      <c r="I2609">
        <f t="shared" si="81"/>
        <v>1.0088638767528806</v>
      </c>
    </row>
    <row r="2610" spans="1:9" x14ac:dyDescent="0.2">
      <c r="A2610" s="4">
        <v>43231</v>
      </c>
      <c r="B2610">
        <v>7393.9702150000003</v>
      </c>
      <c r="C2610">
        <v>7417.669922</v>
      </c>
      <c r="D2610">
        <v>7372.2597660000001</v>
      </c>
      <c r="E2610">
        <v>7402.8798829999996</v>
      </c>
      <c r="F2610">
        <v>7402.8798829999996</v>
      </c>
      <c r="G2610">
        <v>2083030000</v>
      </c>
      <c r="H2610">
        <f t="shared" si="80"/>
        <v>-2.822876985738576E-4</v>
      </c>
      <c r="I2610">
        <f t="shared" si="81"/>
        <v>0.99971771230142614</v>
      </c>
    </row>
    <row r="2611" spans="1:9" x14ac:dyDescent="0.2">
      <c r="A2611" s="4">
        <v>43234</v>
      </c>
      <c r="B2611">
        <v>7429.4501950000003</v>
      </c>
      <c r="C2611">
        <v>7458.419922</v>
      </c>
      <c r="D2611">
        <v>7401.8901370000003</v>
      </c>
      <c r="E2611">
        <v>7411.3198240000002</v>
      </c>
      <c r="F2611">
        <v>7411.3198240000002</v>
      </c>
      <c r="G2611">
        <v>2075670000</v>
      </c>
      <c r="H2611">
        <f t="shared" si="80"/>
        <v>1.1400888753283489E-3</v>
      </c>
      <c r="I2611">
        <f t="shared" si="81"/>
        <v>1.0011400888753283</v>
      </c>
    </row>
    <row r="2612" spans="1:9" x14ac:dyDescent="0.2">
      <c r="A2612" s="4">
        <v>43235</v>
      </c>
      <c r="B2612">
        <v>7361.2998049999997</v>
      </c>
      <c r="C2612">
        <v>7363.5200199999999</v>
      </c>
      <c r="D2612">
        <v>7320.9702150000003</v>
      </c>
      <c r="E2612">
        <v>7351.6298829999996</v>
      </c>
      <c r="F2612">
        <v>7351.6298829999996</v>
      </c>
      <c r="G2612">
        <v>2114040000</v>
      </c>
      <c r="H2612">
        <f t="shared" si="80"/>
        <v>-8.0538881626329717E-3</v>
      </c>
      <c r="I2612">
        <f t="shared" si="81"/>
        <v>0.99194611183736703</v>
      </c>
    </row>
    <row r="2613" spans="1:9" x14ac:dyDescent="0.2">
      <c r="A2613" s="4">
        <v>43236</v>
      </c>
      <c r="B2613">
        <v>7356.2202150000003</v>
      </c>
      <c r="C2613">
        <v>7413.3198240000002</v>
      </c>
      <c r="D2613">
        <v>7356.1601559999999</v>
      </c>
      <c r="E2613">
        <v>7398.2998049999997</v>
      </c>
      <c r="F2613">
        <v>7398.2998049999997</v>
      </c>
      <c r="G2613">
        <v>2083660000</v>
      </c>
      <c r="H2613">
        <f t="shared" si="80"/>
        <v>6.3482415114395341E-3</v>
      </c>
      <c r="I2613">
        <f t="shared" si="81"/>
        <v>1.0063482415114395</v>
      </c>
    </row>
    <row r="2614" spans="1:9" x14ac:dyDescent="0.2">
      <c r="A2614" s="4">
        <v>43237</v>
      </c>
      <c r="B2614">
        <v>7379.580078</v>
      </c>
      <c r="C2614">
        <v>7425.3901370000003</v>
      </c>
      <c r="D2614">
        <v>7350.4599609999996</v>
      </c>
      <c r="E2614">
        <v>7382.4702150000003</v>
      </c>
      <c r="F2614">
        <v>7382.4702150000003</v>
      </c>
      <c r="G2614">
        <v>1931700000</v>
      </c>
      <c r="H2614">
        <f t="shared" si="80"/>
        <v>-2.139625375724985E-3</v>
      </c>
      <c r="I2614">
        <f t="shared" si="81"/>
        <v>0.99786037462427501</v>
      </c>
    </row>
    <row r="2615" spans="1:9" x14ac:dyDescent="0.2">
      <c r="A2615" s="4">
        <v>43238</v>
      </c>
      <c r="B2615">
        <v>7364.3398440000001</v>
      </c>
      <c r="C2615">
        <v>7381.1601559999999</v>
      </c>
      <c r="D2615">
        <v>7343.9702150000003</v>
      </c>
      <c r="E2615">
        <v>7354.3398440000001</v>
      </c>
      <c r="F2615">
        <v>7354.3398440000001</v>
      </c>
      <c r="G2615">
        <v>1966710000</v>
      </c>
      <c r="H2615">
        <f t="shared" si="80"/>
        <v>-3.8104279706870914E-3</v>
      </c>
      <c r="I2615">
        <f t="shared" si="81"/>
        <v>0.99618957202931291</v>
      </c>
    </row>
    <row r="2616" spans="1:9" x14ac:dyDescent="0.2">
      <c r="A2616" s="4">
        <v>43241</v>
      </c>
      <c r="B2616">
        <v>7406.3398440000001</v>
      </c>
      <c r="C2616">
        <v>7431.830078</v>
      </c>
      <c r="D2616">
        <v>7368.2099609999996</v>
      </c>
      <c r="E2616">
        <v>7394.0400390000004</v>
      </c>
      <c r="F2616">
        <v>7394.0400390000004</v>
      </c>
      <c r="G2616">
        <v>1949100000</v>
      </c>
      <c r="H2616">
        <f t="shared" si="80"/>
        <v>5.3981996810208432E-3</v>
      </c>
      <c r="I2616">
        <f t="shared" si="81"/>
        <v>1.0053981996810208</v>
      </c>
    </row>
    <row r="2617" spans="1:9" x14ac:dyDescent="0.2">
      <c r="A2617" s="4">
        <v>43242</v>
      </c>
      <c r="B2617">
        <v>7420.8500979999999</v>
      </c>
      <c r="C2617">
        <v>7432.5297849999997</v>
      </c>
      <c r="D2617">
        <v>7370.330078</v>
      </c>
      <c r="E2617">
        <v>7378.4599609999996</v>
      </c>
      <c r="F2617">
        <v>7378.4599609999996</v>
      </c>
      <c r="G2617">
        <v>1908280000</v>
      </c>
      <c r="H2617">
        <f t="shared" si="80"/>
        <v>-2.1071130150531747E-3</v>
      </c>
      <c r="I2617">
        <f t="shared" si="81"/>
        <v>0.99789288698494683</v>
      </c>
    </row>
    <row r="2618" spans="1:9" x14ac:dyDescent="0.2">
      <c r="A2618" s="4">
        <v>43243</v>
      </c>
      <c r="B2618">
        <v>7335.0297849999997</v>
      </c>
      <c r="C2618">
        <v>7426.7797849999997</v>
      </c>
      <c r="D2618">
        <v>7334.6201170000004</v>
      </c>
      <c r="E2618">
        <v>7425.9599609999996</v>
      </c>
      <c r="F2618">
        <v>7425.9599609999996</v>
      </c>
      <c r="G2618">
        <v>1980450000</v>
      </c>
      <c r="H2618">
        <f t="shared" si="80"/>
        <v>6.4376577566414017E-3</v>
      </c>
      <c r="I2618">
        <f t="shared" si="81"/>
        <v>1.0064376577566414</v>
      </c>
    </row>
    <row r="2619" spans="1:9" x14ac:dyDescent="0.2">
      <c r="A2619" s="4">
        <v>43244</v>
      </c>
      <c r="B2619">
        <v>7421.9902339999999</v>
      </c>
      <c r="C2619">
        <v>7435.3798829999996</v>
      </c>
      <c r="D2619">
        <v>7357.5</v>
      </c>
      <c r="E2619">
        <v>7424.4301759999998</v>
      </c>
      <c r="F2619">
        <v>7424.4301759999998</v>
      </c>
      <c r="G2619">
        <v>1992460000</v>
      </c>
      <c r="H2619">
        <f t="shared" si="80"/>
        <v>-2.0600501592171749E-4</v>
      </c>
      <c r="I2619">
        <f t="shared" si="81"/>
        <v>0.99979399498407828</v>
      </c>
    </row>
    <row r="2620" spans="1:9" x14ac:dyDescent="0.2">
      <c r="A2620" s="4">
        <v>43245</v>
      </c>
      <c r="B2620">
        <v>7422.2001950000003</v>
      </c>
      <c r="C2620">
        <v>7452.8500979999999</v>
      </c>
      <c r="D2620">
        <v>7415.580078</v>
      </c>
      <c r="E2620">
        <v>7433.8500979999999</v>
      </c>
      <c r="F2620">
        <v>7433.8500979999999</v>
      </c>
      <c r="G2620">
        <v>1757660000</v>
      </c>
      <c r="H2620">
        <f t="shared" si="80"/>
        <v>1.2687737343737293E-3</v>
      </c>
      <c r="I2620">
        <f t="shared" si="81"/>
        <v>1.0012687737343737</v>
      </c>
    </row>
    <row r="2621" spans="1:9" x14ac:dyDescent="0.2">
      <c r="A2621" s="4">
        <v>43249</v>
      </c>
      <c r="B2621">
        <v>7398.5097660000001</v>
      </c>
      <c r="C2621">
        <v>7435.1298829999996</v>
      </c>
      <c r="D2621">
        <v>7354.2900390000004</v>
      </c>
      <c r="E2621">
        <v>7396.5898440000001</v>
      </c>
      <c r="F2621">
        <v>7396.5898440000001</v>
      </c>
      <c r="G2621">
        <v>2087370000</v>
      </c>
      <c r="H2621">
        <f t="shared" si="80"/>
        <v>-5.0122417736166991E-3</v>
      </c>
      <c r="I2621">
        <f t="shared" si="81"/>
        <v>0.9949877582263833</v>
      </c>
    </row>
    <row r="2622" spans="1:9" x14ac:dyDescent="0.2">
      <c r="A2622" s="4">
        <v>43250</v>
      </c>
      <c r="B2622">
        <v>7428.4101559999999</v>
      </c>
      <c r="C2622">
        <v>7473.8100590000004</v>
      </c>
      <c r="D2622">
        <v>7423.669922</v>
      </c>
      <c r="E2622">
        <v>7462.4501950000003</v>
      </c>
      <c r="F2622">
        <v>7462.4501950000003</v>
      </c>
      <c r="G2622">
        <v>2049450000</v>
      </c>
      <c r="H2622">
        <f t="shared" si="80"/>
        <v>8.9041507490679184E-3</v>
      </c>
      <c r="I2622">
        <f t="shared" si="81"/>
        <v>1.0089041507490679</v>
      </c>
    </row>
    <row r="2623" spans="1:9" x14ac:dyDescent="0.2">
      <c r="A2623" s="4">
        <v>43251</v>
      </c>
      <c r="B2623">
        <v>7455.580078</v>
      </c>
      <c r="C2623">
        <v>7492.419922</v>
      </c>
      <c r="D2623">
        <v>7431.4101559999999</v>
      </c>
      <c r="E2623">
        <v>7442.1201170000004</v>
      </c>
      <c r="F2623">
        <v>7442.1201170000004</v>
      </c>
      <c r="G2623">
        <v>2514610000</v>
      </c>
      <c r="H2623">
        <f t="shared" si="80"/>
        <v>-2.7243167416542979E-3</v>
      </c>
      <c r="I2623">
        <f t="shared" si="81"/>
        <v>0.9972756832583457</v>
      </c>
    </row>
    <row r="2624" spans="1:9" x14ac:dyDescent="0.2">
      <c r="A2624" s="4">
        <v>43252</v>
      </c>
      <c r="B2624">
        <v>7487.6601559999999</v>
      </c>
      <c r="C2624">
        <v>7557.3798829999996</v>
      </c>
      <c r="D2624">
        <v>7487.2299800000001</v>
      </c>
      <c r="E2624">
        <v>7554.330078</v>
      </c>
      <c r="F2624">
        <v>7554.330078</v>
      </c>
      <c r="G2624">
        <v>2208600000</v>
      </c>
      <c r="H2624">
        <f t="shared" si="80"/>
        <v>1.5077687437976106E-2</v>
      </c>
      <c r="I2624">
        <f t="shared" si="81"/>
        <v>1.0150776874379761</v>
      </c>
    </row>
    <row r="2625" spans="1:9" x14ac:dyDescent="0.2">
      <c r="A2625" s="4">
        <v>43255</v>
      </c>
      <c r="B2625">
        <v>7570.080078</v>
      </c>
      <c r="C2625">
        <v>7607.169922</v>
      </c>
      <c r="D2625">
        <v>7561.2001950000003</v>
      </c>
      <c r="E2625">
        <v>7606.4599609999996</v>
      </c>
      <c r="F2625">
        <v>7606.4599609999996</v>
      </c>
      <c r="G2625">
        <v>2142790000</v>
      </c>
      <c r="H2625">
        <f t="shared" si="80"/>
        <v>6.9006625950611689E-3</v>
      </c>
      <c r="I2625">
        <f t="shared" si="81"/>
        <v>1.0069006625950612</v>
      </c>
    </row>
    <row r="2626" spans="1:9" x14ac:dyDescent="0.2">
      <c r="A2626" s="4">
        <v>43256</v>
      </c>
      <c r="B2626">
        <v>7621.3598629999997</v>
      </c>
      <c r="C2626">
        <v>7644.4799800000001</v>
      </c>
      <c r="D2626">
        <v>7602.3798829999996</v>
      </c>
      <c r="E2626">
        <v>7637.8598629999997</v>
      </c>
      <c r="F2626">
        <v>7637.8598629999997</v>
      </c>
      <c r="G2626">
        <v>2058630000</v>
      </c>
      <c r="H2626">
        <f t="shared" si="80"/>
        <v>4.1280572251736203E-3</v>
      </c>
      <c r="I2626">
        <f t="shared" si="81"/>
        <v>1.0041280572251736</v>
      </c>
    </row>
    <row r="2627" spans="1:9" x14ac:dyDescent="0.2">
      <c r="A2627" s="4">
        <v>43257</v>
      </c>
      <c r="B2627">
        <v>7652.7998049999997</v>
      </c>
      <c r="C2627">
        <v>7691.6499020000001</v>
      </c>
      <c r="D2627">
        <v>7622.3100590000004</v>
      </c>
      <c r="E2627">
        <v>7689.2402339999999</v>
      </c>
      <c r="F2627">
        <v>7689.2402339999999</v>
      </c>
      <c r="G2627">
        <v>2191750000</v>
      </c>
      <c r="H2627">
        <f t="shared" si="80"/>
        <v>6.7270638531746751E-3</v>
      </c>
      <c r="I2627">
        <f t="shared" si="81"/>
        <v>1.0067270638531747</v>
      </c>
    </row>
    <row r="2628" spans="1:9" x14ac:dyDescent="0.2">
      <c r="A2628" s="4">
        <v>43258</v>
      </c>
      <c r="B2628">
        <v>7697.4101559999999</v>
      </c>
      <c r="C2628">
        <v>7697.4101559999999</v>
      </c>
      <c r="D2628">
        <v>7597.6601559999999</v>
      </c>
      <c r="E2628">
        <v>7635.0698240000002</v>
      </c>
      <c r="F2628">
        <v>7635.0698240000002</v>
      </c>
      <c r="G2628">
        <v>2328280000</v>
      </c>
      <c r="H2628">
        <f t="shared" ref="H2628:H2691" si="82">+F2628/F2627-1</f>
        <v>-7.0449626167837787E-3</v>
      </c>
      <c r="I2628">
        <f t="shared" ref="I2628:I2691" si="83">1+H2628</f>
        <v>0.99295503738321622</v>
      </c>
    </row>
    <row r="2629" spans="1:9" x14ac:dyDescent="0.2">
      <c r="A2629" s="4">
        <v>43259</v>
      </c>
      <c r="B2629">
        <v>7607.7402339999999</v>
      </c>
      <c r="C2629">
        <v>7653.580078</v>
      </c>
      <c r="D2629">
        <v>7595.1401370000003</v>
      </c>
      <c r="E2629">
        <v>7645.5097660000001</v>
      </c>
      <c r="F2629">
        <v>7645.5097660000001</v>
      </c>
      <c r="G2629">
        <v>1941580000</v>
      </c>
      <c r="H2629">
        <f t="shared" si="82"/>
        <v>1.3673669318887693E-3</v>
      </c>
      <c r="I2629">
        <f t="shared" si="83"/>
        <v>1.0013673669318888</v>
      </c>
    </row>
    <row r="2630" spans="1:9" x14ac:dyDescent="0.2">
      <c r="A2630" s="4">
        <v>43262</v>
      </c>
      <c r="B2630">
        <v>7647.2402339999999</v>
      </c>
      <c r="C2630">
        <v>7677.2900390000004</v>
      </c>
      <c r="D2630">
        <v>7642.8701170000004</v>
      </c>
      <c r="E2630">
        <v>7659.9301759999998</v>
      </c>
      <c r="F2630">
        <v>7659.9301759999998</v>
      </c>
      <c r="G2630">
        <v>1942940000</v>
      </c>
      <c r="H2630">
        <f t="shared" si="82"/>
        <v>1.8861279942545828E-3</v>
      </c>
      <c r="I2630">
        <f t="shared" si="83"/>
        <v>1.0018861279942546</v>
      </c>
    </row>
    <row r="2631" spans="1:9" x14ac:dyDescent="0.2">
      <c r="A2631" s="4">
        <v>43263</v>
      </c>
      <c r="B2631">
        <v>7673.8701170000004</v>
      </c>
      <c r="C2631">
        <v>7708.25</v>
      </c>
      <c r="D2631">
        <v>7669.5297849999997</v>
      </c>
      <c r="E2631">
        <v>7703.7900390000004</v>
      </c>
      <c r="F2631">
        <v>7703.7900390000004</v>
      </c>
      <c r="G2631">
        <v>2006760000</v>
      </c>
      <c r="H2631">
        <f t="shared" si="82"/>
        <v>5.7258828725907929E-3</v>
      </c>
      <c r="I2631">
        <f t="shared" si="83"/>
        <v>1.0057258828725908</v>
      </c>
    </row>
    <row r="2632" spans="1:9" x14ac:dyDescent="0.2">
      <c r="A2632" s="4">
        <v>43264</v>
      </c>
      <c r="B2632">
        <v>7713.8999020000001</v>
      </c>
      <c r="C2632">
        <v>7748.9599609999996</v>
      </c>
      <c r="D2632">
        <v>7686.6499020000001</v>
      </c>
      <c r="E2632">
        <v>7695.7001950000003</v>
      </c>
      <c r="F2632">
        <v>7695.7001950000003</v>
      </c>
      <c r="G2632">
        <v>2172770000</v>
      </c>
      <c r="H2632">
        <f t="shared" si="82"/>
        <v>-1.0501122121768791E-3</v>
      </c>
      <c r="I2632">
        <f t="shared" si="83"/>
        <v>0.99894988778782312</v>
      </c>
    </row>
    <row r="2633" spans="1:9" x14ac:dyDescent="0.2">
      <c r="A2633" s="4">
        <v>43265</v>
      </c>
      <c r="B2633">
        <v>7723.5297849999997</v>
      </c>
      <c r="C2633">
        <v>7768.6000979999999</v>
      </c>
      <c r="D2633">
        <v>7723.5297849999997</v>
      </c>
      <c r="E2633">
        <v>7761.0400390000004</v>
      </c>
      <c r="F2633">
        <v>7761.0400390000004</v>
      </c>
      <c r="G2633">
        <v>2188230000</v>
      </c>
      <c r="H2633">
        <f t="shared" si="82"/>
        <v>8.4904352228341029E-3</v>
      </c>
      <c r="I2633">
        <f t="shared" si="83"/>
        <v>1.0084904352228341</v>
      </c>
    </row>
    <row r="2634" spans="1:9" x14ac:dyDescent="0.2">
      <c r="A2634" s="4">
        <v>43266</v>
      </c>
      <c r="B2634">
        <v>7725.0297849999997</v>
      </c>
      <c r="C2634">
        <v>7755.7202150000003</v>
      </c>
      <c r="D2634">
        <v>7704.3398440000001</v>
      </c>
      <c r="E2634">
        <v>7746.3798829999996</v>
      </c>
      <c r="F2634">
        <v>7746.3798829999996</v>
      </c>
      <c r="G2634">
        <v>3043790000</v>
      </c>
      <c r="H2634">
        <f t="shared" si="82"/>
        <v>-1.888942194130161E-3</v>
      </c>
      <c r="I2634">
        <f t="shared" si="83"/>
        <v>0.99811105780586984</v>
      </c>
    </row>
    <row r="2635" spans="1:9" x14ac:dyDescent="0.2">
      <c r="A2635" s="4">
        <v>43269</v>
      </c>
      <c r="B2635">
        <v>7692.9599609999996</v>
      </c>
      <c r="C2635">
        <v>7749.3598629999997</v>
      </c>
      <c r="D2635">
        <v>7676.830078</v>
      </c>
      <c r="E2635">
        <v>7747.0297849999997</v>
      </c>
      <c r="F2635">
        <v>7747.0297849999997</v>
      </c>
      <c r="G2635">
        <v>2093950000</v>
      </c>
      <c r="H2635">
        <f t="shared" si="82"/>
        <v>8.3897512104469385E-5</v>
      </c>
      <c r="I2635">
        <f t="shared" si="83"/>
        <v>1.0000838975121045</v>
      </c>
    </row>
    <row r="2636" spans="1:9" x14ac:dyDescent="0.2">
      <c r="A2636" s="4">
        <v>43270</v>
      </c>
      <c r="B2636">
        <v>7658.4702150000003</v>
      </c>
      <c r="C2636">
        <v>7727.4101559999999</v>
      </c>
      <c r="D2636">
        <v>7635.7299800000001</v>
      </c>
      <c r="E2636">
        <v>7725.5898440000001</v>
      </c>
      <c r="F2636">
        <v>7725.5898440000001</v>
      </c>
      <c r="G2636">
        <v>2269000000</v>
      </c>
      <c r="H2636">
        <f t="shared" si="82"/>
        <v>-2.7675046559795247E-3</v>
      </c>
      <c r="I2636">
        <f t="shared" si="83"/>
        <v>0.99723249534402048</v>
      </c>
    </row>
    <row r="2637" spans="1:9" x14ac:dyDescent="0.2">
      <c r="A2637" s="4">
        <v>43271</v>
      </c>
      <c r="B2637">
        <v>7764.1499020000001</v>
      </c>
      <c r="C2637">
        <v>7806.6000979999999</v>
      </c>
      <c r="D2637">
        <v>7755.4799800000001</v>
      </c>
      <c r="E2637">
        <v>7781.5097660000001</v>
      </c>
      <c r="F2637">
        <v>7781.5097660000001</v>
      </c>
      <c r="G2637">
        <v>2305100000</v>
      </c>
      <c r="H2637">
        <f t="shared" si="82"/>
        <v>7.2382721745745116E-3</v>
      </c>
      <c r="I2637">
        <f t="shared" si="83"/>
        <v>1.0072382721745745</v>
      </c>
    </row>
    <row r="2638" spans="1:9" x14ac:dyDescent="0.2">
      <c r="A2638" s="4">
        <v>43272</v>
      </c>
      <c r="B2638">
        <v>7800.2998049999997</v>
      </c>
      <c r="C2638">
        <v>7803.4501950000003</v>
      </c>
      <c r="D2638">
        <v>7699.2001950000003</v>
      </c>
      <c r="E2638">
        <v>7712.9501950000003</v>
      </c>
      <c r="F2638">
        <v>7712.9501950000003</v>
      </c>
      <c r="G2638">
        <v>2315880000</v>
      </c>
      <c r="H2638">
        <f t="shared" si="82"/>
        <v>-8.8105744337120262E-3</v>
      </c>
      <c r="I2638">
        <f t="shared" si="83"/>
        <v>0.99118942556628797</v>
      </c>
    </row>
    <row r="2639" spans="1:9" x14ac:dyDescent="0.2">
      <c r="A2639" s="4">
        <v>43273</v>
      </c>
      <c r="B2639">
        <v>7739.6899409999996</v>
      </c>
      <c r="C2639">
        <v>7739.7099609999996</v>
      </c>
      <c r="D2639">
        <v>7679.1201170000004</v>
      </c>
      <c r="E2639">
        <v>7692.8198240000002</v>
      </c>
      <c r="F2639">
        <v>7692.8198240000002</v>
      </c>
      <c r="G2639">
        <v>3928340000</v>
      </c>
      <c r="H2639">
        <f t="shared" si="82"/>
        <v>-2.6099443780993603E-3</v>
      </c>
      <c r="I2639">
        <f t="shared" si="83"/>
        <v>0.99739005562190064</v>
      </c>
    </row>
    <row r="2640" spans="1:9" x14ac:dyDescent="0.2">
      <c r="A2640" s="4">
        <v>43276</v>
      </c>
      <c r="B2640">
        <v>7631.1201170000004</v>
      </c>
      <c r="C2640">
        <v>7639.7299800000001</v>
      </c>
      <c r="D2640">
        <v>7477.7299800000001</v>
      </c>
      <c r="E2640">
        <v>7532.0097660000001</v>
      </c>
      <c r="F2640">
        <v>7532.0097660000001</v>
      </c>
      <c r="G2640">
        <v>2415090000</v>
      </c>
      <c r="H2640">
        <f t="shared" si="82"/>
        <v>-2.0903915817488183E-2</v>
      </c>
      <c r="I2640">
        <f t="shared" si="83"/>
        <v>0.97909608418251182</v>
      </c>
    </row>
    <row r="2641" spans="1:9" x14ac:dyDescent="0.2">
      <c r="A2641" s="4">
        <v>43277</v>
      </c>
      <c r="B2641">
        <v>7553.7402339999999</v>
      </c>
      <c r="C2641">
        <v>7597.4902339999999</v>
      </c>
      <c r="D2641">
        <v>7527</v>
      </c>
      <c r="E2641">
        <v>7561.6298829999996</v>
      </c>
      <c r="F2641">
        <v>7561.6298829999996</v>
      </c>
      <c r="G2641">
        <v>2058640000</v>
      </c>
      <c r="H2641">
        <f t="shared" si="82"/>
        <v>3.9325648691677095E-3</v>
      </c>
      <c r="I2641">
        <f t="shared" si="83"/>
        <v>1.0039325648691677</v>
      </c>
    </row>
    <row r="2642" spans="1:9" x14ac:dyDescent="0.2">
      <c r="A2642" s="4">
        <v>43278</v>
      </c>
      <c r="B2642">
        <v>7586.330078</v>
      </c>
      <c r="C2642">
        <v>7610.669922</v>
      </c>
      <c r="D2642">
        <v>7444.169922</v>
      </c>
      <c r="E2642">
        <v>7445.080078</v>
      </c>
      <c r="F2642">
        <v>7445.080078</v>
      </c>
      <c r="G2642">
        <v>2306430000</v>
      </c>
      <c r="H2642">
        <f t="shared" si="82"/>
        <v>-1.5413317869739429E-2</v>
      </c>
      <c r="I2642">
        <f t="shared" si="83"/>
        <v>0.98458668213026057</v>
      </c>
    </row>
    <row r="2643" spans="1:9" x14ac:dyDescent="0.2">
      <c r="A2643" s="4">
        <v>43279</v>
      </c>
      <c r="B2643">
        <v>7438.1098629999997</v>
      </c>
      <c r="C2643">
        <v>7526.0698240000002</v>
      </c>
      <c r="D2643">
        <v>7419.5600590000004</v>
      </c>
      <c r="E2643">
        <v>7503.6801759999998</v>
      </c>
      <c r="F2643">
        <v>7503.6801759999998</v>
      </c>
      <c r="G2643">
        <v>2195400000</v>
      </c>
      <c r="H2643">
        <f t="shared" si="82"/>
        <v>7.8709829022740596E-3</v>
      </c>
      <c r="I2643">
        <f t="shared" si="83"/>
        <v>1.0078709829022741</v>
      </c>
    </row>
    <row r="2644" spans="1:9" x14ac:dyDescent="0.2">
      <c r="A2644" s="4">
        <v>43280</v>
      </c>
      <c r="B2644">
        <v>7544.1298829999996</v>
      </c>
      <c r="C2644">
        <v>7573.5898440000001</v>
      </c>
      <c r="D2644">
        <v>7502.9501950000003</v>
      </c>
      <c r="E2644">
        <v>7510.2998049999997</v>
      </c>
      <c r="F2644">
        <v>7510.2998049999997</v>
      </c>
      <c r="G2644">
        <v>2192010000</v>
      </c>
      <c r="H2644">
        <f t="shared" si="82"/>
        <v>8.8218432085795939E-4</v>
      </c>
      <c r="I2644">
        <f t="shared" si="83"/>
        <v>1.000882184320858</v>
      </c>
    </row>
    <row r="2645" spans="1:9" x14ac:dyDescent="0.2">
      <c r="A2645" s="4">
        <v>43283</v>
      </c>
      <c r="B2645">
        <v>7451.8999020000001</v>
      </c>
      <c r="C2645">
        <v>7568.1000979999999</v>
      </c>
      <c r="D2645">
        <v>7443.1000979999999</v>
      </c>
      <c r="E2645">
        <v>7567.6899409999996</v>
      </c>
      <c r="F2645">
        <v>7567.6899409999996</v>
      </c>
      <c r="G2645">
        <v>1767910000</v>
      </c>
      <c r="H2645">
        <f t="shared" si="82"/>
        <v>7.6415239724241246E-3</v>
      </c>
      <c r="I2645">
        <f t="shared" si="83"/>
        <v>1.0076415239724241</v>
      </c>
    </row>
    <row r="2646" spans="1:9" x14ac:dyDescent="0.2">
      <c r="A2646" s="4">
        <v>43284</v>
      </c>
      <c r="B2646">
        <v>7593.6298829999996</v>
      </c>
      <c r="C2646">
        <v>7594.330078</v>
      </c>
      <c r="D2646">
        <v>7498.5</v>
      </c>
      <c r="E2646">
        <v>7502.669922</v>
      </c>
      <c r="F2646">
        <v>7502.669922</v>
      </c>
      <c r="G2646">
        <v>1179310000</v>
      </c>
      <c r="H2646">
        <f t="shared" si="82"/>
        <v>-8.5917921462052016E-3</v>
      </c>
      <c r="I2646">
        <f t="shared" si="83"/>
        <v>0.9914082078537948</v>
      </c>
    </row>
    <row r="2647" spans="1:9" x14ac:dyDescent="0.2">
      <c r="A2647" s="4">
        <v>43286</v>
      </c>
      <c r="B2647">
        <v>7550.6601559999999</v>
      </c>
      <c r="C2647">
        <v>7589.1899409999996</v>
      </c>
      <c r="D2647">
        <v>7511.4301759999998</v>
      </c>
      <c r="E2647">
        <v>7586.4301759999998</v>
      </c>
      <c r="F2647">
        <v>7586.4301759999998</v>
      </c>
      <c r="G2647">
        <v>1745030000</v>
      </c>
      <c r="H2647">
        <f t="shared" si="82"/>
        <v>1.1164059577563279E-2</v>
      </c>
      <c r="I2647">
        <f t="shared" si="83"/>
        <v>1.0111640595775633</v>
      </c>
    </row>
    <row r="2648" spans="1:9" x14ac:dyDescent="0.2">
      <c r="A2648" s="4">
        <v>43287</v>
      </c>
      <c r="B2648">
        <v>7595.9301759999998</v>
      </c>
      <c r="C2648">
        <v>7695.8100590000004</v>
      </c>
      <c r="D2648">
        <v>7588.6499020000001</v>
      </c>
      <c r="E2648">
        <v>7688.3901370000003</v>
      </c>
      <c r="F2648">
        <v>7688.3901370000003</v>
      </c>
      <c r="G2648">
        <v>1704580000</v>
      </c>
      <c r="H2648">
        <f t="shared" si="82"/>
        <v>1.3439781113725235E-2</v>
      </c>
      <c r="I2648">
        <f t="shared" si="83"/>
        <v>1.0134397811137252</v>
      </c>
    </row>
    <row r="2649" spans="1:9" x14ac:dyDescent="0.2">
      <c r="A2649" s="4">
        <v>43290</v>
      </c>
      <c r="B2649">
        <v>7731.7402339999999</v>
      </c>
      <c r="C2649">
        <v>7757.2797849999997</v>
      </c>
      <c r="D2649">
        <v>7702.0600590000004</v>
      </c>
      <c r="E2649">
        <v>7756.2001950000003</v>
      </c>
      <c r="F2649">
        <v>7756.2001950000003</v>
      </c>
      <c r="G2649">
        <v>1837330000</v>
      </c>
      <c r="H2649">
        <f t="shared" si="82"/>
        <v>8.8197993067062885E-3</v>
      </c>
      <c r="I2649">
        <f t="shared" si="83"/>
        <v>1.0088197993067063</v>
      </c>
    </row>
    <row r="2650" spans="1:9" x14ac:dyDescent="0.2">
      <c r="A2650" s="4">
        <v>43291</v>
      </c>
      <c r="B2650">
        <v>7770.6298829999996</v>
      </c>
      <c r="C2650">
        <v>7777.4799800000001</v>
      </c>
      <c r="D2650">
        <v>7731.9799800000001</v>
      </c>
      <c r="E2650">
        <v>7759.2001950000003</v>
      </c>
      <c r="F2650">
        <v>7759.2001950000003</v>
      </c>
      <c r="G2650">
        <v>1725210000</v>
      </c>
      <c r="H2650">
        <f t="shared" si="82"/>
        <v>3.8678733459374115E-4</v>
      </c>
      <c r="I2650">
        <f t="shared" si="83"/>
        <v>1.0003867873345937</v>
      </c>
    </row>
    <row r="2651" spans="1:9" x14ac:dyDescent="0.2">
      <c r="A2651" s="4">
        <v>43292</v>
      </c>
      <c r="B2651">
        <v>7698.5097660000001</v>
      </c>
      <c r="C2651">
        <v>7748.1601559999999</v>
      </c>
      <c r="D2651">
        <v>7696.580078</v>
      </c>
      <c r="E2651">
        <v>7716.6098629999997</v>
      </c>
      <c r="F2651">
        <v>7716.6098629999997</v>
      </c>
      <c r="G2651">
        <v>1761420000</v>
      </c>
      <c r="H2651">
        <f t="shared" si="82"/>
        <v>-5.4890105848082182E-3</v>
      </c>
      <c r="I2651">
        <f t="shared" si="83"/>
        <v>0.99451098941519178</v>
      </c>
    </row>
    <row r="2652" spans="1:9" x14ac:dyDescent="0.2">
      <c r="A2652" s="4">
        <v>43293</v>
      </c>
      <c r="B2652">
        <v>7752.7099609999996</v>
      </c>
      <c r="C2652">
        <v>7825.669922</v>
      </c>
      <c r="D2652">
        <v>7746.7597660000001</v>
      </c>
      <c r="E2652">
        <v>7823.919922</v>
      </c>
      <c r="F2652">
        <v>7823.919922</v>
      </c>
      <c r="G2652">
        <v>1926110000</v>
      </c>
      <c r="H2652">
        <f t="shared" si="82"/>
        <v>1.3906373511836545E-2</v>
      </c>
      <c r="I2652">
        <f t="shared" si="83"/>
        <v>1.0139063735118365</v>
      </c>
    </row>
    <row r="2653" spans="1:9" x14ac:dyDescent="0.2">
      <c r="A2653" s="4">
        <v>43294</v>
      </c>
      <c r="B2653">
        <v>7827.6201170000004</v>
      </c>
      <c r="C2653">
        <v>7843.5200199999999</v>
      </c>
      <c r="D2653">
        <v>7803.3398440000001</v>
      </c>
      <c r="E2653">
        <v>7825.9799800000001</v>
      </c>
      <c r="F2653">
        <v>7825.9799800000001</v>
      </c>
      <c r="G2653">
        <v>1714140000</v>
      </c>
      <c r="H2653">
        <f t="shared" si="82"/>
        <v>2.6330254150574994E-4</v>
      </c>
      <c r="I2653">
        <f t="shared" si="83"/>
        <v>1.0002633025415057</v>
      </c>
    </row>
    <row r="2654" spans="1:9" x14ac:dyDescent="0.2">
      <c r="A2654" s="4">
        <v>43297</v>
      </c>
      <c r="B2654">
        <v>7831.7402339999999</v>
      </c>
      <c r="C2654">
        <v>7838.8198240000002</v>
      </c>
      <c r="D2654">
        <v>7791.9799800000001</v>
      </c>
      <c r="E2654">
        <v>7805.7202150000003</v>
      </c>
      <c r="F2654">
        <v>7805.7202150000003</v>
      </c>
      <c r="G2654">
        <v>1730190000</v>
      </c>
      <c r="H2654">
        <f t="shared" si="82"/>
        <v>-2.5887831366520064E-3</v>
      </c>
      <c r="I2654">
        <f t="shared" si="83"/>
        <v>0.99741121686334799</v>
      </c>
    </row>
    <row r="2655" spans="1:9" x14ac:dyDescent="0.2">
      <c r="A2655" s="4">
        <v>43298</v>
      </c>
      <c r="B2655">
        <v>7751.9702150000003</v>
      </c>
      <c r="C2655">
        <v>7867.1499020000001</v>
      </c>
      <c r="D2655">
        <v>7749.6098629999997</v>
      </c>
      <c r="E2655">
        <v>7855.1201170000004</v>
      </c>
      <c r="F2655">
        <v>7855.1201170000004</v>
      </c>
      <c r="G2655">
        <v>1740680000</v>
      </c>
      <c r="H2655">
        <f t="shared" si="82"/>
        <v>6.3286795631067871E-3</v>
      </c>
      <c r="I2655">
        <f t="shared" si="83"/>
        <v>1.0063286795631068</v>
      </c>
    </row>
    <row r="2656" spans="1:9" x14ac:dyDescent="0.2">
      <c r="A2656" s="4">
        <v>43299</v>
      </c>
      <c r="B2656">
        <v>7859.4301759999998</v>
      </c>
      <c r="C2656">
        <v>7863.7700199999999</v>
      </c>
      <c r="D2656">
        <v>7822.830078</v>
      </c>
      <c r="E2656">
        <v>7854.4399409999996</v>
      </c>
      <c r="F2656">
        <v>7854.4399409999996</v>
      </c>
      <c r="G2656">
        <v>1857670000</v>
      </c>
      <c r="H2656">
        <f t="shared" si="82"/>
        <v>-8.6590146282872205E-5</v>
      </c>
      <c r="I2656">
        <f t="shared" si="83"/>
        <v>0.99991340985371713</v>
      </c>
    </row>
    <row r="2657" spans="1:9" x14ac:dyDescent="0.2">
      <c r="A2657" s="4">
        <v>43300</v>
      </c>
      <c r="B2657">
        <v>7829.7998049999997</v>
      </c>
      <c r="C2657">
        <v>7849.8500979999999</v>
      </c>
      <c r="D2657">
        <v>7811.1499020000001</v>
      </c>
      <c r="E2657">
        <v>7825.2998049999997</v>
      </c>
      <c r="F2657">
        <v>7825.2998049999997</v>
      </c>
      <c r="G2657">
        <v>1853030000</v>
      </c>
      <c r="H2657">
        <f t="shared" si="82"/>
        <v>-3.7100208568517923E-3</v>
      </c>
      <c r="I2657">
        <f t="shared" si="83"/>
        <v>0.99628997914314821</v>
      </c>
    </row>
    <row r="2658" spans="1:9" x14ac:dyDescent="0.2">
      <c r="A2658" s="4">
        <v>43301</v>
      </c>
      <c r="B2658">
        <v>7843.080078</v>
      </c>
      <c r="C2658">
        <v>7860.25</v>
      </c>
      <c r="D2658">
        <v>7815.8598629999997</v>
      </c>
      <c r="E2658">
        <v>7820.2001950000003</v>
      </c>
      <c r="F2658">
        <v>7820.2001950000003</v>
      </c>
      <c r="G2658">
        <v>1786250000</v>
      </c>
      <c r="H2658">
        <f t="shared" si="82"/>
        <v>-6.5168237985480104E-4</v>
      </c>
      <c r="I2658">
        <f t="shared" si="83"/>
        <v>0.9993483176201452</v>
      </c>
    </row>
    <row r="2659" spans="1:9" x14ac:dyDescent="0.2">
      <c r="A2659" s="4">
        <v>43304</v>
      </c>
      <c r="B2659">
        <v>7806.9301759999998</v>
      </c>
      <c r="C2659">
        <v>7846.7597660000001</v>
      </c>
      <c r="D2659">
        <v>7776.5498049999997</v>
      </c>
      <c r="E2659">
        <v>7841.8701170000004</v>
      </c>
      <c r="F2659">
        <v>7841.8701170000004</v>
      </c>
      <c r="G2659">
        <v>1654290000</v>
      </c>
      <c r="H2659">
        <f t="shared" si="82"/>
        <v>2.7710188306757644E-3</v>
      </c>
      <c r="I2659">
        <f t="shared" si="83"/>
        <v>1.0027710188306758</v>
      </c>
    </row>
    <row r="2660" spans="1:9" x14ac:dyDescent="0.2">
      <c r="A2660" s="4">
        <v>43305</v>
      </c>
      <c r="B2660">
        <v>7914.3500979999999</v>
      </c>
      <c r="C2660">
        <v>7928.7900390000004</v>
      </c>
      <c r="D2660">
        <v>7814.330078</v>
      </c>
      <c r="E2660">
        <v>7840.7700199999999</v>
      </c>
      <c r="F2660">
        <v>7840.7700199999999</v>
      </c>
      <c r="G2660">
        <v>2014850000</v>
      </c>
      <c r="H2660">
        <f t="shared" si="82"/>
        <v>-1.4028503196139575E-4</v>
      </c>
      <c r="I2660">
        <f t="shared" si="83"/>
        <v>0.9998597149680386</v>
      </c>
    </row>
    <row r="2661" spans="1:9" x14ac:dyDescent="0.2">
      <c r="A2661" s="4">
        <v>43306</v>
      </c>
      <c r="B2661">
        <v>7839.0898440000001</v>
      </c>
      <c r="C2661">
        <v>7933.3100590000004</v>
      </c>
      <c r="D2661">
        <v>7838.7597660000001</v>
      </c>
      <c r="E2661">
        <v>7932.2402339999999</v>
      </c>
      <c r="F2661">
        <v>7932.2402339999999</v>
      </c>
      <c r="G2661">
        <v>1902790000</v>
      </c>
      <c r="H2661">
        <f t="shared" si="82"/>
        <v>1.166597333765429E-2</v>
      </c>
      <c r="I2661">
        <f t="shared" si="83"/>
        <v>1.0116659733376543</v>
      </c>
    </row>
    <row r="2662" spans="1:9" x14ac:dyDescent="0.2">
      <c r="A2662" s="4">
        <v>43307</v>
      </c>
      <c r="B2662">
        <v>7848.0400390000004</v>
      </c>
      <c r="C2662">
        <v>7881.2998049999997</v>
      </c>
      <c r="D2662">
        <v>7834.080078</v>
      </c>
      <c r="E2662">
        <v>7852.1801759999998</v>
      </c>
      <c r="F2662">
        <v>7852.1801759999998</v>
      </c>
      <c r="G2662">
        <v>2263070000</v>
      </c>
      <c r="H2662">
        <f t="shared" si="82"/>
        <v>-1.0092994619204543E-2</v>
      </c>
      <c r="I2662">
        <f t="shared" si="83"/>
        <v>0.98990700538079546</v>
      </c>
    </row>
    <row r="2663" spans="1:9" x14ac:dyDescent="0.2">
      <c r="A2663" s="4">
        <v>43308</v>
      </c>
      <c r="B2663">
        <v>7889.75</v>
      </c>
      <c r="C2663">
        <v>7889.75</v>
      </c>
      <c r="D2663">
        <v>7698.9599609999996</v>
      </c>
      <c r="E2663">
        <v>7737.419922</v>
      </c>
      <c r="F2663">
        <v>7737.419922</v>
      </c>
      <c r="G2663">
        <v>2176170000</v>
      </c>
      <c r="H2663">
        <f t="shared" si="82"/>
        <v>-1.4615081598708279E-2</v>
      </c>
      <c r="I2663">
        <f t="shared" si="83"/>
        <v>0.98538491840129172</v>
      </c>
    </row>
    <row r="2664" spans="1:9" x14ac:dyDescent="0.2">
      <c r="A2664" s="4">
        <v>43311</v>
      </c>
      <c r="B2664">
        <v>7735.2700199999999</v>
      </c>
      <c r="C2664">
        <v>7740.2597660000001</v>
      </c>
      <c r="D2664">
        <v>7604.2402339999999</v>
      </c>
      <c r="E2664">
        <v>7630</v>
      </c>
      <c r="F2664">
        <v>7630</v>
      </c>
      <c r="G2664">
        <v>2143410000</v>
      </c>
      <c r="H2664">
        <f t="shared" si="82"/>
        <v>-1.3883170757550634E-2</v>
      </c>
      <c r="I2664">
        <f t="shared" si="83"/>
        <v>0.98611682924244937</v>
      </c>
    </row>
    <row r="2665" spans="1:9" x14ac:dyDescent="0.2">
      <c r="A2665" s="4">
        <v>43312</v>
      </c>
      <c r="B2665">
        <v>7654.5898440000001</v>
      </c>
      <c r="C2665">
        <v>7709.4902339999999</v>
      </c>
      <c r="D2665">
        <v>7614.8398440000001</v>
      </c>
      <c r="E2665">
        <v>7671.7900390000004</v>
      </c>
      <c r="F2665">
        <v>7671.7900390000004</v>
      </c>
      <c r="G2665">
        <v>2195050000</v>
      </c>
      <c r="H2665">
        <f t="shared" si="82"/>
        <v>5.477069331585982E-3</v>
      </c>
      <c r="I2665">
        <f t="shared" si="83"/>
        <v>1.005477069331586</v>
      </c>
    </row>
    <row r="2666" spans="1:9" x14ac:dyDescent="0.2">
      <c r="A2666" s="4">
        <v>43313</v>
      </c>
      <c r="B2666">
        <v>7701.8198240000002</v>
      </c>
      <c r="C2666">
        <v>7732.6801759999998</v>
      </c>
      <c r="D2666">
        <v>7670.7099609999996</v>
      </c>
      <c r="E2666">
        <v>7707.2900390000004</v>
      </c>
      <c r="F2666">
        <v>7707.2900390000004</v>
      </c>
      <c r="G2666">
        <v>2223550000</v>
      </c>
      <c r="H2666">
        <f t="shared" si="82"/>
        <v>4.6273424871554614E-3</v>
      </c>
      <c r="I2666">
        <f t="shared" si="83"/>
        <v>1.0046273424871555</v>
      </c>
    </row>
    <row r="2667" spans="1:9" x14ac:dyDescent="0.2">
      <c r="A2667" s="4">
        <v>43314</v>
      </c>
      <c r="B2667">
        <v>7659.5200199999999</v>
      </c>
      <c r="C2667">
        <v>7808.8500979999999</v>
      </c>
      <c r="D2667">
        <v>7659.5200199999999</v>
      </c>
      <c r="E2667">
        <v>7802.6899409999996</v>
      </c>
      <c r="F2667">
        <v>7802.6899409999996</v>
      </c>
      <c r="G2667">
        <v>2081300000</v>
      </c>
      <c r="H2667">
        <f t="shared" si="82"/>
        <v>1.2377878802700026E-2</v>
      </c>
      <c r="I2667">
        <f t="shared" si="83"/>
        <v>1.0123778788027</v>
      </c>
    </row>
    <row r="2668" spans="1:9" x14ac:dyDescent="0.2">
      <c r="A2668" s="4">
        <v>43315</v>
      </c>
      <c r="B2668">
        <v>7819.2299800000001</v>
      </c>
      <c r="C2668">
        <v>7824.0600590000004</v>
      </c>
      <c r="D2668">
        <v>7783.2998049999997</v>
      </c>
      <c r="E2668">
        <v>7812.0097660000001</v>
      </c>
      <c r="F2668">
        <v>7812.0097660000001</v>
      </c>
      <c r="G2668">
        <v>2018700000</v>
      </c>
      <c r="H2668">
        <f t="shared" si="82"/>
        <v>1.1944374402252933E-3</v>
      </c>
      <c r="I2668">
        <f t="shared" si="83"/>
        <v>1.0011944374402253</v>
      </c>
    </row>
    <row r="2669" spans="1:9" x14ac:dyDescent="0.2">
      <c r="A2669" s="4">
        <v>43318</v>
      </c>
      <c r="B2669">
        <v>7809.5400390000004</v>
      </c>
      <c r="C2669">
        <v>7859.6801759999998</v>
      </c>
      <c r="D2669">
        <v>7801.8798829999996</v>
      </c>
      <c r="E2669">
        <v>7859.6801759999998</v>
      </c>
      <c r="F2669">
        <v>7859.6801759999998</v>
      </c>
      <c r="G2669">
        <v>2238170000</v>
      </c>
      <c r="H2669">
        <f t="shared" si="82"/>
        <v>6.102195392468035E-3</v>
      </c>
      <c r="I2669">
        <f t="shared" si="83"/>
        <v>1.006102195392468</v>
      </c>
    </row>
    <row r="2670" spans="1:9" x14ac:dyDescent="0.2">
      <c r="A2670" s="4">
        <v>43319</v>
      </c>
      <c r="B2670">
        <v>7878.6201170000004</v>
      </c>
      <c r="C2670">
        <v>7898.2001950000003</v>
      </c>
      <c r="D2670">
        <v>7868.6499020000001</v>
      </c>
      <c r="E2670">
        <v>7883.6601559999999</v>
      </c>
      <c r="F2670">
        <v>7883.6601559999999</v>
      </c>
      <c r="G2670">
        <v>2197590000</v>
      </c>
      <c r="H2670">
        <f t="shared" si="82"/>
        <v>3.0510121866311746E-3</v>
      </c>
      <c r="I2670">
        <f t="shared" si="83"/>
        <v>1.0030510121866312</v>
      </c>
    </row>
    <row r="2671" spans="1:9" x14ac:dyDescent="0.2">
      <c r="A2671" s="4">
        <v>43320</v>
      </c>
      <c r="B2671">
        <v>7880</v>
      </c>
      <c r="C2671">
        <v>7901.6899409999996</v>
      </c>
      <c r="D2671">
        <v>7864.4599609999996</v>
      </c>
      <c r="E2671">
        <v>7888.330078</v>
      </c>
      <c r="F2671">
        <v>7888.330078</v>
      </c>
      <c r="G2671">
        <v>2087850000</v>
      </c>
      <c r="H2671">
        <f t="shared" si="82"/>
        <v>5.9235455455874941E-4</v>
      </c>
      <c r="I2671">
        <f t="shared" si="83"/>
        <v>1.0005923545545587</v>
      </c>
    </row>
    <row r="2672" spans="1:9" x14ac:dyDescent="0.2">
      <c r="A2672" s="4">
        <v>43321</v>
      </c>
      <c r="B2672">
        <v>7886.5200199999999</v>
      </c>
      <c r="C2672">
        <v>7923.3500979999999</v>
      </c>
      <c r="D2672">
        <v>7881.0600590000004</v>
      </c>
      <c r="E2672">
        <v>7891.7797849999997</v>
      </c>
      <c r="F2672">
        <v>7891.7797849999997</v>
      </c>
      <c r="G2672">
        <v>2032950000</v>
      </c>
      <c r="H2672">
        <f t="shared" si="82"/>
        <v>4.373177803018713E-4</v>
      </c>
      <c r="I2672">
        <f t="shared" si="83"/>
        <v>1.0004373177803019</v>
      </c>
    </row>
    <row r="2673" spans="1:9" x14ac:dyDescent="0.2">
      <c r="A2673" s="4">
        <v>43322</v>
      </c>
      <c r="B2673">
        <v>7834.7099609999996</v>
      </c>
      <c r="C2673">
        <v>7866.1899409999996</v>
      </c>
      <c r="D2673">
        <v>7818.3701170000004</v>
      </c>
      <c r="E2673">
        <v>7839.1098629999997</v>
      </c>
      <c r="F2673">
        <v>7839.1098629999997</v>
      </c>
      <c r="G2673">
        <v>2095180000</v>
      </c>
      <c r="H2673">
        <f t="shared" si="82"/>
        <v>-6.6740232792747989E-3</v>
      </c>
      <c r="I2673">
        <f t="shared" si="83"/>
        <v>0.9933259767207252</v>
      </c>
    </row>
    <row r="2674" spans="1:9" x14ac:dyDescent="0.2">
      <c r="A2674" s="4">
        <v>43325</v>
      </c>
      <c r="B2674">
        <v>7848</v>
      </c>
      <c r="C2674">
        <v>7888.6601559999999</v>
      </c>
      <c r="D2674">
        <v>7814.2700199999999</v>
      </c>
      <c r="E2674">
        <v>7819.7099609999996</v>
      </c>
      <c r="F2674">
        <v>7819.7099609999996</v>
      </c>
      <c r="G2674">
        <v>1914240000</v>
      </c>
      <c r="H2674">
        <f t="shared" si="82"/>
        <v>-2.4747582747329799E-3</v>
      </c>
      <c r="I2674">
        <f t="shared" si="83"/>
        <v>0.99752524172526702</v>
      </c>
    </row>
    <row r="2675" spans="1:9" x14ac:dyDescent="0.2">
      <c r="A2675" s="4">
        <v>43326</v>
      </c>
      <c r="B2675">
        <v>7847.8798829999996</v>
      </c>
      <c r="C2675">
        <v>7878.2299800000001</v>
      </c>
      <c r="D2675">
        <v>7815.5</v>
      </c>
      <c r="E2675">
        <v>7870.8901370000003</v>
      </c>
      <c r="F2675">
        <v>7870.8901370000003</v>
      </c>
      <c r="G2675">
        <v>1917360000</v>
      </c>
      <c r="H2675">
        <f t="shared" si="82"/>
        <v>6.5450222905014677E-3</v>
      </c>
      <c r="I2675">
        <f t="shared" si="83"/>
        <v>1.0065450222905015</v>
      </c>
    </row>
    <row r="2676" spans="1:9" x14ac:dyDescent="0.2">
      <c r="A2676" s="4">
        <v>43327</v>
      </c>
      <c r="B2676">
        <v>7810.0200199999999</v>
      </c>
      <c r="C2676">
        <v>7832.6601559999999</v>
      </c>
      <c r="D2676">
        <v>7732.6899409999996</v>
      </c>
      <c r="E2676">
        <v>7774.1201170000004</v>
      </c>
      <c r="F2676">
        <v>7774.1201170000004</v>
      </c>
      <c r="G2676">
        <v>2286960000</v>
      </c>
      <c r="H2676">
        <f t="shared" si="82"/>
        <v>-1.229467294240294E-2</v>
      </c>
      <c r="I2676">
        <f t="shared" si="83"/>
        <v>0.98770532705759706</v>
      </c>
    </row>
    <row r="2677" spans="1:9" x14ac:dyDescent="0.2">
      <c r="A2677" s="4">
        <v>43328</v>
      </c>
      <c r="B2677">
        <v>7826.9501950000003</v>
      </c>
      <c r="C2677">
        <v>7849.669922</v>
      </c>
      <c r="D2677">
        <v>7795.7402339999999</v>
      </c>
      <c r="E2677">
        <v>7806.5200199999999</v>
      </c>
      <c r="F2677">
        <v>7806.5200199999999</v>
      </c>
      <c r="G2677">
        <v>1979540000</v>
      </c>
      <c r="H2677">
        <f t="shared" si="82"/>
        <v>4.1676617433719088E-3</v>
      </c>
      <c r="I2677">
        <f t="shared" si="83"/>
        <v>1.0041676617433719</v>
      </c>
    </row>
    <row r="2678" spans="1:9" x14ac:dyDescent="0.2">
      <c r="A2678" s="4">
        <v>43329</v>
      </c>
      <c r="B2678">
        <v>7786.6401370000003</v>
      </c>
      <c r="C2678">
        <v>7830.7797849999997</v>
      </c>
      <c r="D2678">
        <v>7752.6801759999998</v>
      </c>
      <c r="E2678">
        <v>7816.330078</v>
      </c>
      <c r="F2678">
        <v>7816.330078</v>
      </c>
      <c r="G2678">
        <v>1843150000</v>
      </c>
      <c r="H2678">
        <f t="shared" si="82"/>
        <v>1.2566493104311238E-3</v>
      </c>
      <c r="I2678">
        <f t="shared" si="83"/>
        <v>1.0012566493104311</v>
      </c>
    </row>
    <row r="2679" spans="1:9" x14ac:dyDescent="0.2">
      <c r="A2679" s="4">
        <v>43332</v>
      </c>
      <c r="B2679">
        <v>7834.3701170000004</v>
      </c>
      <c r="C2679">
        <v>7837.1401370000003</v>
      </c>
      <c r="D2679">
        <v>7787.8999020000001</v>
      </c>
      <c r="E2679">
        <v>7821.0097660000001</v>
      </c>
      <c r="F2679">
        <v>7821.0097660000001</v>
      </c>
      <c r="G2679">
        <v>1698970000</v>
      </c>
      <c r="H2679">
        <f t="shared" si="82"/>
        <v>5.9870654812432811E-4</v>
      </c>
      <c r="I2679">
        <f t="shared" si="83"/>
        <v>1.0005987065481243</v>
      </c>
    </row>
    <row r="2680" spans="1:9" x14ac:dyDescent="0.2">
      <c r="A2680" s="4">
        <v>43333</v>
      </c>
      <c r="B2680">
        <v>7840.0898440000001</v>
      </c>
      <c r="C2680">
        <v>7897.6801759999998</v>
      </c>
      <c r="D2680">
        <v>7836.7900390000004</v>
      </c>
      <c r="E2680">
        <v>7859.169922</v>
      </c>
      <c r="F2680">
        <v>7859.169922</v>
      </c>
      <c r="G2680">
        <v>1766630000</v>
      </c>
      <c r="H2680">
        <f t="shared" si="82"/>
        <v>4.8791853151612941E-3</v>
      </c>
      <c r="I2680">
        <f t="shared" si="83"/>
        <v>1.0048791853151613</v>
      </c>
    </row>
    <row r="2681" spans="1:9" x14ac:dyDescent="0.2">
      <c r="A2681" s="4">
        <v>43334</v>
      </c>
      <c r="B2681">
        <v>7844.0400390000004</v>
      </c>
      <c r="C2681">
        <v>7897.6298829999996</v>
      </c>
      <c r="D2681">
        <v>7840.8398440000001</v>
      </c>
      <c r="E2681">
        <v>7889.1000979999999</v>
      </c>
      <c r="F2681">
        <v>7889.1000979999999</v>
      </c>
      <c r="G2681">
        <v>1660460000</v>
      </c>
      <c r="H2681">
        <f t="shared" si="82"/>
        <v>3.8083126204226936E-3</v>
      </c>
      <c r="I2681">
        <f t="shared" si="83"/>
        <v>1.0038083126204227</v>
      </c>
    </row>
    <row r="2682" spans="1:9" x14ac:dyDescent="0.2">
      <c r="A2682" s="4">
        <v>43335</v>
      </c>
      <c r="B2682">
        <v>7886.4702150000003</v>
      </c>
      <c r="C2682">
        <v>7926.3198240000002</v>
      </c>
      <c r="D2682">
        <v>7866.5297849999997</v>
      </c>
      <c r="E2682">
        <v>7878.4599609999996</v>
      </c>
      <c r="F2682">
        <v>7878.4599609999996</v>
      </c>
      <c r="G2682">
        <v>1879890000</v>
      </c>
      <c r="H2682">
        <f t="shared" si="82"/>
        <v>-1.3487136514718223E-3</v>
      </c>
      <c r="I2682">
        <f t="shared" si="83"/>
        <v>0.99865128634852818</v>
      </c>
    </row>
    <row r="2683" spans="1:9" x14ac:dyDescent="0.2">
      <c r="A2683" s="4">
        <v>43336</v>
      </c>
      <c r="B2683">
        <v>7907.8100590000004</v>
      </c>
      <c r="C2683">
        <v>7949.7099609999996</v>
      </c>
      <c r="D2683">
        <v>7907.1000979999999</v>
      </c>
      <c r="E2683">
        <v>7945.9799800000001</v>
      </c>
      <c r="F2683">
        <v>7945.9799800000001</v>
      </c>
      <c r="G2683">
        <v>1886600000</v>
      </c>
      <c r="H2683">
        <f t="shared" si="82"/>
        <v>8.5702052601952516E-3</v>
      </c>
      <c r="I2683">
        <f t="shared" si="83"/>
        <v>1.0085702052601953</v>
      </c>
    </row>
    <row r="2684" spans="1:9" x14ac:dyDescent="0.2">
      <c r="A2684" s="4">
        <v>43339</v>
      </c>
      <c r="B2684">
        <v>7989.6401370000003</v>
      </c>
      <c r="C2684">
        <v>8024.9399409999996</v>
      </c>
      <c r="D2684">
        <v>7976.6000979999999</v>
      </c>
      <c r="E2684">
        <v>8017.8999020000001</v>
      </c>
      <c r="F2684">
        <v>8017.8999020000001</v>
      </c>
      <c r="G2684">
        <v>2319130000</v>
      </c>
      <c r="H2684">
        <f t="shared" si="82"/>
        <v>9.0511078785777688E-3</v>
      </c>
      <c r="I2684">
        <f t="shared" si="83"/>
        <v>1.0090511078785778</v>
      </c>
    </row>
    <row r="2685" spans="1:9" x14ac:dyDescent="0.2">
      <c r="A2685" s="4">
        <v>43340</v>
      </c>
      <c r="B2685">
        <v>8039.0097660000001</v>
      </c>
      <c r="C2685">
        <v>8046.3100590000004</v>
      </c>
      <c r="D2685">
        <v>8009.5898440000001</v>
      </c>
      <c r="E2685">
        <v>8030.0400390000004</v>
      </c>
      <c r="F2685">
        <v>8030.0400390000004</v>
      </c>
      <c r="G2685">
        <v>1961300000</v>
      </c>
      <c r="H2685">
        <f t="shared" si="82"/>
        <v>1.5141292792857364E-3</v>
      </c>
      <c r="I2685">
        <f t="shared" si="83"/>
        <v>1.0015141292792857</v>
      </c>
    </row>
    <row r="2686" spans="1:9" x14ac:dyDescent="0.2">
      <c r="A2686" s="4">
        <v>43341</v>
      </c>
      <c r="B2686">
        <v>8044.3398440000001</v>
      </c>
      <c r="C2686">
        <v>8113.5600590000004</v>
      </c>
      <c r="D2686">
        <v>8042.1000979999999</v>
      </c>
      <c r="E2686">
        <v>8109.6899409999996</v>
      </c>
      <c r="F2686">
        <v>8109.6899409999996</v>
      </c>
      <c r="G2686">
        <v>1897000000</v>
      </c>
      <c r="H2686">
        <f t="shared" si="82"/>
        <v>9.9189918871087634E-3</v>
      </c>
      <c r="I2686">
        <f t="shared" si="83"/>
        <v>1.0099189918871088</v>
      </c>
    </row>
    <row r="2687" spans="1:9" x14ac:dyDescent="0.2">
      <c r="A2687" s="4">
        <v>43342</v>
      </c>
      <c r="B2687">
        <v>8094.2001950000003</v>
      </c>
      <c r="C2687">
        <v>8133.2998049999997</v>
      </c>
      <c r="D2687">
        <v>8069.5698240000002</v>
      </c>
      <c r="E2687">
        <v>8088.3598629999997</v>
      </c>
      <c r="F2687">
        <v>8088.3598629999997</v>
      </c>
      <c r="G2687">
        <v>2014450000</v>
      </c>
      <c r="H2687">
        <f t="shared" si="82"/>
        <v>-2.6301964878042705E-3</v>
      </c>
      <c r="I2687">
        <f t="shared" si="83"/>
        <v>0.99736980351219573</v>
      </c>
    </row>
    <row r="2688" spans="1:9" x14ac:dyDescent="0.2">
      <c r="A2688" s="4">
        <v>43343</v>
      </c>
      <c r="B2688">
        <v>8079.3100590000004</v>
      </c>
      <c r="C2688">
        <v>8119.8198240000002</v>
      </c>
      <c r="D2688">
        <v>8079.3100590000004</v>
      </c>
      <c r="E2688">
        <v>8109.5400390000004</v>
      </c>
      <c r="F2688">
        <v>8109.5400390000004</v>
      </c>
      <c r="G2688">
        <v>1899910000</v>
      </c>
      <c r="H2688">
        <f t="shared" si="82"/>
        <v>2.6185996121277366E-3</v>
      </c>
      <c r="I2688">
        <f t="shared" si="83"/>
        <v>1.0026185996121277</v>
      </c>
    </row>
    <row r="2689" spans="1:9" x14ac:dyDescent="0.2">
      <c r="A2689" s="4">
        <v>43347</v>
      </c>
      <c r="B2689">
        <v>8087.9501950000003</v>
      </c>
      <c r="C2689">
        <v>8104.0698240000002</v>
      </c>
      <c r="D2689">
        <v>8042.1401370000003</v>
      </c>
      <c r="E2689">
        <v>8091.25</v>
      </c>
      <c r="F2689">
        <v>8091.25</v>
      </c>
      <c r="G2689">
        <v>2229520000</v>
      </c>
      <c r="H2689">
        <f t="shared" si="82"/>
        <v>-2.2553731669171517E-3</v>
      </c>
      <c r="I2689">
        <f t="shared" si="83"/>
        <v>0.99774462683308285</v>
      </c>
    </row>
    <row r="2690" spans="1:9" x14ac:dyDescent="0.2">
      <c r="A2690" s="4">
        <v>43348</v>
      </c>
      <c r="B2690">
        <v>8073.5297849999997</v>
      </c>
      <c r="C2690">
        <v>8077.8398440000001</v>
      </c>
      <c r="D2690">
        <v>7962.3500979999999</v>
      </c>
      <c r="E2690">
        <v>7995.169922</v>
      </c>
      <c r="F2690">
        <v>7995.169922</v>
      </c>
      <c r="G2690">
        <v>2596780000</v>
      </c>
      <c r="H2690">
        <f t="shared" si="82"/>
        <v>-1.1874565487409283E-2</v>
      </c>
      <c r="I2690">
        <f t="shared" si="83"/>
        <v>0.98812543451259072</v>
      </c>
    </row>
    <row r="2691" spans="1:9" x14ac:dyDescent="0.2">
      <c r="A2691" s="4">
        <v>43349</v>
      </c>
      <c r="B2691">
        <v>7998.2700199999999</v>
      </c>
      <c r="C2691">
        <v>8001.9702150000003</v>
      </c>
      <c r="D2691">
        <v>7885.4902339999999</v>
      </c>
      <c r="E2691">
        <v>7922.7299800000001</v>
      </c>
      <c r="F2691">
        <v>7922.7299800000001</v>
      </c>
      <c r="G2691">
        <v>2368680000</v>
      </c>
      <c r="H2691">
        <f t="shared" si="82"/>
        <v>-9.0604630929318475E-3</v>
      </c>
      <c r="I2691">
        <f t="shared" si="83"/>
        <v>0.99093953690706815</v>
      </c>
    </row>
    <row r="2692" spans="1:9" x14ac:dyDescent="0.2">
      <c r="A2692" s="4">
        <v>43350</v>
      </c>
      <c r="B2692">
        <v>7878.7900390000004</v>
      </c>
      <c r="C2692">
        <v>7962.5297849999997</v>
      </c>
      <c r="D2692">
        <v>7873.9301759999998</v>
      </c>
      <c r="E2692">
        <v>7902.5400390000004</v>
      </c>
      <c r="F2692">
        <v>7902.5400390000004</v>
      </c>
      <c r="G2692">
        <v>2146380000</v>
      </c>
      <c r="H2692">
        <f t="shared" ref="H2692:H2755" si="84">+F2692/F2691-1</f>
        <v>-2.5483565703952049E-3</v>
      </c>
      <c r="I2692">
        <f t="shared" ref="I2692:I2755" si="85">1+H2692</f>
        <v>0.9974516434296048</v>
      </c>
    </row>
    <row r="2693" spans="1:9" x14ac:dyDescent="0.2">
      <c r="A2693" s="4">
        <v>43353</v>
      </c>
      <c r="B2693">
        <v>7939.5698240000002</v>
      </c>
      <c r="C2693">
        <v>7945.0297849999997</v>
      </c>
      <c r="D2693">
        <v>7890.3901370000003</v>
      </c>
      <c r="E2693">
        <v>7924.1601559999999</v>
      </c>
      <c r="F2693">
        <v>7924.1601559999999</v>
      </c>
      <c r="G2693">
        <v>2041450000</v>
      </c>
      <c r="H2693">
        <f t="shared" si="84"/>
        <v>2.7358440315774502E-3</v>
      </c>
      <c r="I2693">
        <f t="shared" si="85"/>
        <v>1.0027358440315775</v>
      </c>
    </row>
    <row r="2694" spans="1:9" x14ac:dyDescent="0.2">
      <c r="A2694" s="4">
        <v>43354</v>
      </c>
      <c r="B2694">
        <v>7894.8701170000004</v>
      </c>
      <c r="C2694">
        <v>7986.3198240000002</v>
      </c>
      <c r="D2694">
        <v>7880.919922</v>
      </c>
      <c r="E2694">
        <v>7972.4702150000003</v>
      </c>
      <c r="F2694">
        <v>7972.4702150000003</v>
      </c>
      <c r="G2694">
        <v>2336600000</v>
      </c>
      <c r="H2694">
        <f t="shared" si="84"/>
        <v>6.0965525745237947E-3</v>
      </c>
      <c r="I2694">
        <f t="shared" si="85"/>
        <v>1.0060965525745238</v>
      </c>
    </row>
    <row r="2695" spans="1:9" x14ac:dyDescent="0.2">
      <c r="A2695" s="4">
        <v>43355</v>
      </c>
      <c r="B2695">
        <v>7958.8701170000004</v>
      </c>
      <c r="C2695">
        <v>7965.3901370000003</v>
      </c>
      <c r="D2695">
        <v>7884.0498049999997</v>
      </c>
      <c r="E2695">
        <v>7954.2299800000001</v>
      </c>
      <c r="F2695">
        <v>7954.2299800000001</v>
      </c>
      <c r="G2695">
        <v>2341850000</v>
      </c>
      <c r="H2695">
        <f t="shared" si="84"/>
        <v>-2.2879025581910017E-3</v>
      </c>
      <c r="I2695">
        <f t="shared" si="85"/>
        <v>0.997712097441809</v>
      </c>
    </row>
    <row r="2696" spans="1:9" x14ac:dyDescent="0.2">
      <c r="A2696" s="4">
        <v>43356</v>
      </c>
      <c r="B2696">
        <v>7999.9301759999998</v>
      </c>
      <c r="C2696">
        <v>8037.5097660000001</v>
      </c>
      <c r="D2696">
        <v>7989.8500979999999</v>
      </c>
      <c r="E2696">
        <v>8013.7099609999996</v>
      </c>
      <c r="F2696">
        <v>8013.7099609999996</v>
      </c>
      <c r="G2696">
        <v>2318720000</v>
      </c>
      <c r="H2696">
        <f t="shared" si="84"/>
        <v>7.4777798919010152E-3</v>
      </c>
      <c r="I2696">
        <f t="shared" si="85"/>
        <v>1.007477779891901</v>
      </c>
    </row>
    <row r="2697" spans="1:9" x14ac:dyDescent="0.2">
      <c r="A2697" s="4">
        <v>43357</v>
      </c>
      <c r="B2697">
        <v>8026.1601559999999</v>
      </c>
      <c r="C2697">
        <v>8040.830078</v>
      </c>
      <c r="D2697">
        <v>7979.7797849999997</v>
      </c>
      <c r="E2697">
        <v>8010.0400390000004</v>
      </c>
      <c r="F2697">
        <v>8010.0400390000004</v>
      </c>
      <c r="G2697">
        <v>2033720000</v>
      </c>
      <c r="H2697">
        <f t="shared" si="84"/>
        <v>-4.5795543111237791E-4</v>
      </c>
      <c r="I2697">
        <f t="shared" si="85"/>
        <v>0.99954204456888762</v>
      </c>
    </row>
    <row r="2698" spans="1:9" x14ac:dyDescent="0.2">
      <c r="A2698" s="4">
        <v>43360</v>
      </c>
      <c r="B2698">
        <v>7992.2099609999996</v>
      </c>
      <c r="C2698">
        <v>8002.7797849999997</v>
      </c>
      <c r="D2698">
        <v>7890.0698240000002</v>
      </c>
      <c r="E2698">
        <v>7895.7900390000004</v>
      </c>
      <c r="F2698">
        <v>7895.7900390000004</v>
      </c>
      <c r="G2698">
        <v>2284140000</v>
      </c>
      <c r="H2698">
        <f t="shared" si="84"/>
        <v>-1.4263349426935412E-2</v>
      </c>
      <c r="I2698">
        <f t="shared" si="85"/>
        <v>0.98573665057306459</v>
      </c>
    </row>
    <row r="2699" spans="1:9" x14ac:dyDescent="0.2">
      <c r="A2699" s="4">
        <v>43361</v>
      </c>
      <c r="B2699">
        <v>7903.5698240000002</v>
      </c>
      <c r="C2699">
        <v>7986.1000979999999</v>
      </c>
      <c r="D2699">
        <v>7901.0097660000001</v>
      </c>
      <c r="E2699">
        <v>7956.1098629999997</v>
      </c>
      <c r="F2699">
        <v>7956.1098629999997</v>
      </c>
      <c r="G2699">
        <v>2317990000</v>
      </c>
      <c r="H2699">
        <f t="shared" si="84"/>
        <v>7.6394918940421164E-3</v>
      </c>
      <c r="I2699">
        <f t="shared" si="85"/>
        <v>1.0076394918940421</v>
      </c>
    </row>
    <row r="2700" spans="1:9" x14ac:dyDescent="0.2">
      <c r="A2700" s="4">
        <v>43362</v>
      </c>
      <c r="B2700">
        <v>7962.5498049999997</v>
      </c>
      <c r="C2700">
        <v>7976.1201170000004</v>
      </c>
      <c r="D2700">
        <v>7917.7299800000001</v>
      </c>
      <c r="E2700">
        <v>7950.0400390000004</v>
      </c>
      <c r="F2700">
        <v>7950.0400390000004</v>
      </c>
      <c r="G2700">
        <v>2156730000</v>
      </c>
      <c r="H2700">
        <f t="shared" si="84"/>
        <v>-7.6291354751489848E-4</v>
      </c>
      <c r="I2700">
        <f t="shared" si="85"/>
        <v>0.9992370864524851</v>
      </c>
    </row>
    <row r="2701" spans="1:9" x14ac:dyDescent="0.2">
      <c r="A2701" s="4">
        <v>43363</v>
      </c>
      <c r="B2701">
        <v>7993.5297849999997</v>
      </c>
      <c r="C2701">
        <v>8039.0600590000004</v>
      </c>
      <c r="D2701">
        <v>7986.4101559999999</v>
      </c>
      <c r="E2701">
        <v>8028.2299800000001</v>
      </c>
      <c r="F2701">
        <v>8028.2299800000001</v>
      </c>
      <c r="G2701">
        <v>2287150000</v>
      </c>
      <c r="H2701">
        <f t="shared" si="84"/>
        <v>9.8351631710567045E-3</v>
      </c>
      <c r="I2701">
        <f t="shared" si="85"/>
        <v>1.0098351631710567</v>
      </c>
    </row>
    <row r="2702" spans="1:9" x14ac:dyDescent="0.2">
      <c r="A2702" s="4">
        <v>43364</v>
      </c>
      <c r="B2702">
        <v>8041.6899409999996</v>
      </c>
      <c r="C2702">
        <v>8057.2597660000001</v>
      </c>
      <c r="D2702">
        <v>7979.669922</v>
      </c>
      <c r="E2702">
        <v>7986.9599609999996</v>
      </c>
      <c r="F2702">
        <v>7986.9599609999996</v>
      </c>
      <c r="G2702">
        <v>3706820000</v>
      </c>
      <c r="H2702">
        <f t="shared" si="84"/>
        <v>-5.1406124516627516E-3</v>
      </c>
      <c r="I2702">
        <f t="shared" si="85"/>
        <v>0.99485938754833725</v>
      </c>
    </row>
    <row r="2703" spans="1:9" x14ac:dyDescent="0.2">
      <c r="A2703" s="4">
        <v>43367</v>
      </c>
      <c r="B2703">
        <v>7939.3798829999996</v>
      </c>
      <c r="C2703">
        <v>7997.8999020000001</v>
      </c>
      <c r="D2703">
        <v>7912.4702150000003</v>
      </c>
      <c r="E2703">
        <v>7993.25</v>
      </c>
      <c r="F2703">
        <v>7993.25</v>
      </c>
      <c r="G2703">
        <v>2416380000</v>
      </c>
      <c r="H2703">
        <f t="shared" si="84"/>
        <v>7.875385667031054E-4</v>
      </c>
      <c r="I2703">
        <f t="shared" si="85"/>
        <v>1.0007875385667031</v>
      </c>
    </row>
    <row r="2704" spans="1:9" x14ac:dyDescent="0.2">
      <c r="A2704" s="4">
        <v>43368</v>
      </c>
      <c r="B2704">
        <v>8001.5898440000001</v>
      </c>
      <c r="C2704">
        <v>8014.1201170000004</v>
      </c>
      <c r="D2704">
        <v>7979.2900390000004</v>
      </c>
      <c r="E2704">
        <v>8007.4702150000003</v>
      </c>
      <c r="F2704">
        <v>8007.4702150000003</v>
      </c>
      <c r="G2704">
        <v>2288140000</v>
      </c>
      <c r="H2704">
        <f t="shared" si="84"/>
        <v>1.7790279298157685E-3</v>
      </c>
      <c r="I2704">
        <f t="shared" si="85"/>
        <v>1.0017790279298158</v>
      </c>
    </row>
    <row r="2705" spans="1:9" x14ac:dyDescent="0.2">
      <c r="A2705" s="4">
        <v>43369</v>
      </c>
      <c r="B2705">
        <v>8011.6801759999998</v>
      </c>
      <c r="C2705">
        <v>8067.0297849999997</v>
      </c>
      <c r="D2705">
        <v>7982.7597660000001</v>
      </c>
      <c r="E2705">
        <v>7990.3701170000004</v>
      </c>
      <c r="F2705">
        <v>7990.3701170000004</v>
      </c>
      <c r="G2705">
        <v>2297030000</v>
      </c>
      <c r="H2705">
        <f t="shared" si="84"/>
        <v>-2.1355181525329892E-3</v>
      </c>
      <c r="I2705">
        <f t="shared" si="85"/>
        <v>0.99786448184746701</v>
      </c>
    </row>
    <row r="2706" spans="1:9" x14ac:dyDescent="0.2">
      <c r="A2706" s="4">
        <v>43370</v>
      </c>
      <c r="B2706">
        <v>8021.2202150000003</v>
      </c>
      <c r="C2706">
        <v>8071.5600590000004</v>
      </c>
      <c r="D2706">
        <v>8017.9101559999999</v>
      </c>
      <c r="E2706">
        <v>8041.9702150000003</v>
      </c>
      <c r="F2706">
        <v>8041.9702150000003</v>
      </c>
      <c r="G2706">
        <v>2053770000</v>
      </c>
      <c r="H2706">
        <f t="shared" si="84"/>
        <v>6.4577857151093543E-3</v>
      </c>
      <c r="I2706">
        <f t="shared" si="85"/>
        <v>1.0064577857151094</v>
      </c>
    </row>
    <row r="2707" spans="1:9" x14ac:dyDescent="0.2">
      <c r="A2707" s="4">
        <v>43371</v>
      </c>
      <c r="B2707">
        <v>8024.5</v>
      </c>
      <c r="C2707">
        <v>8065.0600590000004</v>
      </c>
      <c r="D2707">
        <v>8015.8701170000004</v>
      </c>
      <c r="E2707">
        <v>8046.3500979999999</v>
      </c>
      <c r="F2707">
        <v>8046.3500979999999</v>
      </c>
      <c r="G2707">
        <v>2323940000</v>
      </c>
      <c r="H2707">
        <f t="shared" si="84"/>
        <v>5.4462810516642257E-4</v>
      </c>
      <c r="I2707">
        <f t="shared" si="85"/>
        <v>1.0005446281051664</v>
      </c>
    </row>
    <row r="2708" spans="1:9" x14ac:dyDescent="0.2">
      <c r="A2708" s="4">
        <v>43374</v>
      </c>
      <c r="B2708">
        <v>8091.5</v>
      </c>
      <c r="C2708">
        <v>8107.3798829999996</v>
      </c>
      <c r="D2708">
        <v>8019.7700199999999</v>
      </c>
      <c r="E2708">
        <v>8037.2998049999997</v>
      </c>
      <c r="F2708">
        <v>8037.2998049999997</v>
      </c>
      <c r="G2708">
        <v>2283230000</v>
      </c>
      <c r="H2708">
        <f t="shared" si="84"/>
        <v>-1.1247699751779638E-3</v>
      </c>
      <c r="I2708">
        <f t="shared" si="85"/>
        <v>0.99887523002482204</v>
      </c>
    </row>
    <row r="2709" spans="1:9" x14ac:dyDescent="0.2">
      <c r="A2709" s="4">
        <v>43375</v>
      </c>
      <c r="B2709">
        <v>8024.4702150000003</v>
      </c>
      <c r="C2709">
        <v>8054.1499020000001</v>
      </c>
      <c r="D2709">
        <v>7983.9902339999999</v>
      </c>
      <c r="E2709">
        <v>7999.5498049999997</v>
      </c>
      <c r="F2709">
        <v>7999.5498049999997</v>
      </c>
      <c r="G2709">
        <v>2391370000</v>
      </c>
      <c r="H2709">
        <f t="shared" si="84"/>
        <v>-4.6968510464815427E-3</v>
      </c>
      <c r="I2709">
        <f t="shared" si="85"/>
        <v>0.99530314895351846</v>
      </c>
    </row>
    <row r="2710" spans="1:9" x14ac:dyDescent="0.2">
      <c r="A2710" s="4">
        <v>43376</v>
      </c>
      <c r="B2710">
        <v>8034.6499020000001</v>
      </c>
      <c r="C2710">
        <v>8053.9301759999998</v>
      </c>
      <c r="D2710">
        <v>8012.0297849999997</v>
      </c>
      <c r="E2710">
        <v>8025.0898440000001</v>
      </c>
      <c r="F2710">
        <v>8025.0898440000001</v>
      </c>
      <c r="G2710">
        <v>3057330000</v>
      </c>
      <c r="H2710">
        <f t="shared" si="84"/>
        <v>3.192684541327262E-3</v>
      </c>
      <c r="I2710">
        <f t="shared" si="85"/>
        <v>1.0031926845413273</v>
      </c>
    </row>
    <row r="2711" spans="1:9" x14ac:dyDescent="0.2">
      <c r="A2711" s="4">
        <v>43377</v>
      </c>
      <c r="B2711">
        <v>7993.330078</v>
      </c>
      <c r="C2711">
        <v>7997.169922</v>
      </c>
      <c r="D2711">
        <v>7833.1601559999999</v>
      </c>
      <c r="E2711">
        <v>7879.5097660000001</v>
      </c>
      <c r="F2711">
        <v>7879.5097660000001</v>
      </c>
      <c r="G2711">
        <v>3284550000</v>
      </c>
      <c r="H2711">
        <f t="shared" si="84"/>
        <v>-1.8140616594946146E-2</v>
      </c>
      <c r="I2711">
        <f t="shared" si="85"/>
        <v>0.98185938340505385</v>
      </c>
    </row>
    <row r="2712" spans="1:9" x14ac:dyDescent="0.2">
      <c r="A2712" s="4">
        <v>43378</v>
      </c>
      <c r="B2712">
        <v>7874.7597660000001</v>
      </c>
      <c r="C2712">
        <v>7902.669922</v>
      </c>
      <c r="D2712">
        <v>7715.9702150000003</v>
      </c>
      <c r="E2712">
        <v>7788.4501950000003</v>
      </c>
      <c r="F2712">
        <v>7788.4501950000003</v>
      </c>
      <c r="G2712">
        <v>2672900000</v>
      </c>
      <c r="H2712">
        <f t="shared" si="84"/>
        <v>-1.1556502079979714E-2</v>
      </c>
      <c r="I2712">
        <f t="shared" si="85"/>
        <v>0.98844349792002029</v>
      </c>
    </row>
    <row r="2713" spans="1:9" x14ac:dyDescent="0.2">
      <c r="A2713" s="4">
        <v>43381</v>
      </c>
      <c r="B2713">
        <v>7747.1000979999999</v>
      </c>
      <c r="C2713">
        <v>7797.3198240000002</v>
      </c>
      <c r="D2713">
        <v>7654.8398440000001</v>
      </c>
      <c r="E2713">
        <v>7735.9501950000003</v>
      </c>
      <c r="F2713">
        <v>7735.9501950000003</v>
      </c>
      <c r="G2713">
        <v>2239640000</v>
      </c>
      <c r="H2713">
        <f t="shared" si="84"/>
        <v>-6.7407505582693927E-3</v>
      </c>
      <c r="I2713">
        <f t="shared" si="85"/>
        <v>0.99325924944173061</v>
      </c>
    </row>
    <row r="2714" spans="1:9" x14ac:dyDescent="0.2">
      <c r="A2714" s="4">
        <v>43382</v>
      </c>
      <c r="B2714">
        <v>7728.5097660000001</v>
      </c>
      <c r="C2714">
        <v>7799.75</v>
      </c>
      <c r="D2714">
        <v>7718.9501950000003</v>
      </c>
      <c r="E2714">
        <v>7738.0200199999999</v>
      </c>
      <c r="F2714">
        <v>7738.0200199999999</v>
      </c>
      <c r="G2714">
        <v>2459040000</v>
      </c>
      <c r="H2714">
        <f t="shared" si="84"/>
        <v>2.6755924583610202E-4</v>
      </c>
      <c r="I2714">
        <f t="shared" si="85"/>
        <v>1.0002675592458361</v>
      </c>
    </row>
    <row r="2715" spans="1:9" x14ac:dyDescent="0.2">
      <c r="A2715" s="4">
        <v>43383</v>
      </c>
      <c r="B2715">
        <v>7694.080078</v>
      </c>
      <c r="C2715">
        <v>7701.2001950000003</v>
      </c>
      <c r="D2715">
        <v>7420.5600590000004</v>
      </c>
      <c r="E2715">
        <v>7422.0498049999997</v>
      </c>
      <c r="F2715">
        <v>7422.0498049999997</v>
      </c>
      <c r="G2715">
        <v>3077330000</v>
      </c>
      <c r="H2715">
        <f t="shared" si="84"/>
        <v>-4.0833470859900967E-2</v>
      </c>
      <c r="I2715">
        <f t="shared" si="85"/>
        <v>0.95916652914009903</v>
      </c>
    </row>
    <row r="2716" spans="1:9" x14ac:dyDescent="0.2">
      <c r="A2716" s="4">
        <v>43384</v>
      </c>
      <c r="B2716">
        <v>7388.0698240000002</v>
      </c>
      <c r="C2716">
        <v>7493.2099609999996</v>
      </c>
      <c r="D2716">
        <v>7274.0400390000004</v>
      </c>
      <c r="E2716">
        <v>7329.0600590000004</v>
      </c>
      <c r="F2716">
        <v>7329.0600590000004</v>
      </c>
      <c r="G2716">
        <v>3139290000</v>
      </c>
      <c r="H2716">
        <f t="shared" si="84"/>
        <v>-1.2528849636303296E-2</v>
      </c>
      <c r="I2716">
        <f t="shared" si="85"/>
        <v>0.9874711503636967</v>
      </c>
    </row>
    <row r="2717" spans="1:9" x14ac:dyDescent="0.2">
      <c r="A2717" s="4">
        <v>43385</v>
      </c>
      <c r="B2717">
        <v>7507.8398440000001</v>
      </c>
      <c r="C2717">
        <v>7516.6899409999996</v>
      </c>
      <c r="D2717">
        <v>7368.330078</v>
      </c>
      <c r="E2717">
        <v>7496.8901370000003</v>
      </c>
      <c r="F2717">
        <v>7496.8901370000003</v>
      </c>
      <c r="G2717">
        <v>2650290000</v>
      </c>
      <c r="H2717">
        <f t="shared" si="84"/>
        <v>2.2899263568444406E-2</v>
      </c>
      <c r="I2717">
        <f t="shared" si="85"/>
        <v>1.0228992635684444</v>
      </c>
    </row>
    <row r="2718" spans="1:9" x14ac:dyDescent="0.2">
      <c r="A2718" s="4">
        <v>43388</v>
      </c>
      <c r="B2718">
        <v>7473.330078</v>
      </c>
      <c r="C2718">
        <v>7500.9301759999998</v>
      </c>
      <c r="D2718">
        <v>7400.0698240000002</v>
      </c>
      <c r="E2718">
        <v>7430.7402339999999</v>
      </c>
      <c r="F2718">
        <v>7430.7402339999999</v>
      </c>
      <c r="G2718">
        <v>2148850000</v>
      </c>
      <c r="H2718">
        <f t="shared" si="84"/>
        <v>-8.8236457772704613E-3</v>
      </c>
      <c r="I2718">
        <f t="shared" si="85"/>
        <v>0.99117635422272954</v>
      </c>
    </row>
    <row r="2719" spans="1:9" x14ac:dyDescent="0.2">
      <c r="A2719" s="4">
        <v>43389</v>
      </c>
      <c r="B2719">
        <v>7501.7797849999997</v>
      </c>
      <c r="C2719">
        <v>7658.1401370000003</v>
      </c>
      <c r="D2719">
        <v>7493.4399409999996</v>
      </c>
      <c r="E2719">
        <v>7645.4902339999999</v>
      </c>
      <c r="F2719">
        <v>7645.4902339999999</v>
      </c>
      <c r="G2719">
        <v>2623300000</v>
      </c>
      <c r="H2719">
        <f t="shared" si="84"/>
        <v>2.890021629573214E-2</v>
      </c>
      <c r="I2719">
        <f t="shared" si="85"/>
        <v>1.0289002162957321</v>
      </c>
    </row>
    <row r="2720" spans="1:9" x14ac:dyDescent="0.2">
      <c r="A2720" s="4">
        <v>43390</v>
      </c>
      <c r="B2720">
        <v>7669.2597660000001</v>
      </c>
      <c r="C2720">
        <v>7670.4902339999999</v>
      </c>
      <c r="D2720">
        <v>7563.0898440000001</v>
      </c>
      <c r="E2720">
        <v>7642.7001950000003</v>
      </c>
      <c r="F2720">
        <v>7642.7001950000003</v>
      </c>
      <c r="G2720">
        <v>2364720000</v>
      </c>
      <c r="H2720">
        <f t="shared" si="84"/>
        <v>-3.649261086741129E-4</v>
      </c>
      <c r="I2720">
        <f t="shared" si="85"/>
        <v>0.99963507389132589</v>
      </c>
    </row>
    <row r="2721" spans="1:9" x14ac:dyDescent="0.2">
      <c r="A2721" s="4">
        <v>43391</v>
      </c>
      <c r="B2721">
        <v>7616.4702150000003</v>
      </c>
      <c r="C2721">
        <v>7616.8598629999997</v>
      </c>
      <c r="D2721">
        <v>7452.4599609999996</v>
      </c>
      <c r="E2721">
        <v>7485.1401370000003</v>
      </c>
      <c r="F2721">
        <v>7485.1401370000003</v>
      </c>
      <c r="G2721">
        <v>2545950000</v>
      </c>
      <c r="H2721">
        <f t="shared" si="84"/>
        <v>-2.0615758040996912E-2</v>
      </c>
      <c r="I2721">
        <f t="shared" si="85"/>
        <v>0.97938424195900309</v>
      </c>
    </row>
    <row r="2722" spans="1:9" x14ac:dyDescent="0.2">
      <c r="A2722" s="4">
        <v>43392</v>
      </c>
      <c r="B2722">
        <v>7530.1601559999999</v>
      </c>
      <c r="C2722">
        <v>7582.8901370000003</v>
      </c>
      <c r="D2722">
        <v>7428.2998049999997</v>
      </c>
      <c r="E2722">
        <v>7449.0297849999997</v>
      </c>
      <c r="F2722">
        <v>7449.0297849999997</v>
      </c>
      <c r="G2722">
        <v>2532220000</v>
      </c>
      <c r="H2722">
        <f t="shared" si="84"/>
        <v>-4.8242720028048858E-3</v>
      </c>
      <c r="I2722">
        <f t="shared" si="85"/>
        <v>0.99517572799719511</v>
      </c>
    </row>
    <row r="2723" spans="1:9" x14ac:dyDescent="0.2">
      <c r="A2723" s="4">
        <v>43395</v>
      </c>
      <c r="B2723">
        <v>7486.7402339999999</v>
      </c>
      <c r="C2723">
        <v>7520.5400390000004</v>
      </c>
      <c r="D2723">
        <v>7424.7402339999999</v>
      </c>
      <c r="E2723">
        <v>7468.6298829999996</v>
      </c>
      <c r="F2723">
        <v>7468.6298829999996</v>
      </c>
      <c r="G2723">
        <v>2282400000</v>
      </c>
      <c r="H2723">
        <f t="shared" si="84"/>
        <v>2.6312283029754635E-3</v>
      </c>
      <c r="I2723">
        <f t="shared" si="85"/>
        <v>1.0026312283029755</v>
      </c>
    </row>
    <row r="2724" spans="1:9" x14ac:dyDescent="0.2">
      <c r="A2724" s="4">
        <v>43396</v>
      </c>
      <c r="B2724">
        <v>7328.5498049999997</v>
      </c>
      <c r="C2724">
        <v>7472.580078</v>
      </c>
      <c r="D2724">
        <v>7260.1298829999996</v>
      </c>
      <c r="E2724">
        <v>7437.5400390000004</v>
      </c>
      <c r="F2724">
        <v>7437.5400390000004</v>
      </c>
      <c r="G2724">
        <v>2735820000</v>
      </c>
      <c r="H2724">
        <f t="shared" si="84"/>
        <v>-4.1627238847068426E-3</v>
      </c>
      <c r="I2724">
        <f t="shared" si="85"/>
        <v>0.99583727611529316</v>
      </c>
    </row>
    <row r="2725" spans="1:9" x14ac:dyDescent="0.2">
      <c r="A2725" s="4">
        <v>43397</v>
      </c>
      <c r="B2725">
        <v>7423.2099609999996</v>
      </c>
      <c r="C2725">
        <v>7435.6899409999996</v>
      </c>
      <c r="D2725">
        <v>7099</v>
      </c>
      <c r="E2725">
        <v>7108.3999020000001</v>
      </c>
      <c r="F2725">
        <v>7108.3999020000001</v>
      </c>
      <c r="G2725">
        <v>2935550000</v>
      </c>
      <c r="H2725">
        <f t="shared" si="84"/>
        <v>-4.425389783101652E-2</v>
      </c>
      <c r="I2725">
        <f t="shared" si="85"/>
        <v>0.95574610216898348</v>
      </c>
    </row>
    <row r="2726" spans="1:9" x14ac:dyDescent="0.2">
      <c r="A2726" s="4">
        <v>43398</v>
      </c>
      <c r="B2726">
        <v>7197.4902339999999</v>
      </c>
      <c r="C2726">
        <v>7364.8198240000002</v>
      </c>
      <c r="D2726">
        <v>7178.5400390000004</v>
      </c>
      <c r="E2726">
        <v>7318.3398440000001</v>
      </c>
      <c r="F2726">
        <v>7318.3398440000001</v>
      </c>
      <c r="G2726">
        <v>2741810000</v>
      </c>
      <c r="H2726">
        <f t="shared" si="84"/>
        <v>2.9534064612900091E-2</v>
      </c>
      <c r="I2726">
        <f t="shared" si="85"/>
        <v>1.0295340646129001</v>
      </c>
    </row>
    <row r="2727" spans="1:9" x14ac:dyDescent="0.2">
      <c r="A2727" s="4">
        <v>43399</v>
      </c>
      <c r="B2727">
        <v>7125.1801759999998</v>
      </c>
      <c r="C2727">
        <v>7283.3198240000002</v>
      </c>
      <c r="D2727">
        <v>7057</v>
      </c>
      <c r="E2727">
        <v>7167.2099609999996</v>
      </c>
      <c r="F2727">
        <v>7167.2099609999996</v>
      </c>
      <c r="G2727">
        <v>2964780000</v>
      </c>
      <c r="H2727">
        <f t="shared" si="84"/>
        <v>-2.0650842434422501E-2</v>
      </c>
      <c r="I2727">
        <f t="shared" si="85"/>
        <v>0.9793491575655775</v>
      </c>
    </row>
    <row r="2728" spans="1:9" x14ac:dyDescent="0.2">
      <c r="A2728" s="4">
        <v>43402</v>
      </c>
      <c r="B2728">
        <v>7272.419922</v>
      </c>
      <c r="C2728">
        <v>7295.6098629999997</v>
      </c>
      <c r="D2728">
        <v>6922.830078</v>
      </c>
      <c r="E2728">
        <v>7050.2900390000004</v>
      </c>
      <c r="F2728">
        <v>7050.2900390000004</v>
      </c>
      <c r="G2728">
        <v>2689550000</v>
      </c>
      <c r="H2728">
        <f t="shared" si="84"/>
        <v>-1.6313171043713326E-2</v>
      </c>
      <c r="I2728">
        <f t="shared" si="85"/>
        <v>0.98368682895628667</v>
      </c>
    </row>
    <row r="2729" spans="1:9" x14ac:dyDescent="0.2">
      <c r="A2729" s="4">
        <v>43403</v>
      </c>
      <c r="B2729">
        <v>7017.8701170000004</v>
      </c>
      <c r="C2729">
        <v>7166.8398440000001</v>
      </c>
      <c r="D2729">
        <v>7001.4799800000001</v>
      </c>
      <c r="E2729">
        <v>7161.6499020000001</v>
      </c>
      <c r="F2729">
        <v>7161.6499020000001</v>
      </c>
      <c r="G2729">
        <v>2681310000</v>
      </c>
      <c r="H2729">
        <f t="shared" si="84"/>
        <v>1.5795075434342554E-2</v>
      </c>
      <c r="I2729">
        <f t="shared" si="85"/>
        <v>1.0157950754343426</v>
      </c>
    </row>
    <row r="2730" spans="1:9" x14ac:dyDescent="0.2">
      <c r="A2730" s="4">
        <v>43404</v>
      </c>
      <c r="B2730">
        <v>7276.6201170000004</v>
      </c>
      <c r="C2730">
        <v>7368.4902339999999</v>
      </c>
      <c r="D2730">
        <v>7270.6298829999996</v>
      </c>
      <c r="E2730">
        <v>7305.8999020000001</v>
      </c>
      <c r="F2730">
        <v>7305.8999020000001</v>
      </c>
      <c r="G2730">
        <v>2899730000</v>
      </c>
      <c r="H2730">
        <f t="shared" si="84"/>
        <v>2.0142006656834299E-2</v>
      </c>
      <c r="I2730">
        <f t="shared" si="85"/>
        <v>1.0201420066568343</v>
      </c>
    </row>
    <row r="2731" spans="1:9" x14ac:dyDescent="0.2">
      <c r="A2731" s="4">
        <v>43405</v>
      </c>
      <c r="B2731">
        <v>7327.8198240000002</v>
      </c>
      <c r="C2731">
        <v>7435.8798829999996</v>
      </c>
      <c r="D2731">
        <v>7286.5</v>
      </c>
      <c r="E2731">
        <v>7434.0600590000004</v>
      </c>
      <c r="F2731">
        <v>7434.0600590000004</v>
      </c>
      <c r="G2731">
        <v>2708880000</v>
      </c>
      <c r="H2731">
        <f t="shared" si="84"/>
        <v>1.7542008338345294E-2</v>
      </c>
      <c r="I2731">
        <f t="shared" si="85"/>
        <v>1.0175420083383453</v>
      </c>
    </row>
    <row r="2732" spans="1:9" x14ac:dyDescent="0.2">
      <c r="A2732" s="4">
        <v>43406</v>
      </c>
      <c r="B2732">
        <v>7424.0200199999999</v>
      </c>
      <c r="C2732">
        <v>7466.5297849999997</v>
      </c>
      <c r="D2732">
        <v>7298.6801759999998</v>
      </c>
      <c r="E2732">
        <v>7356.9902339999999</v>
      </c>
      <c r="F2732">
        <v>7356.9902339999999</v>
      </c>
      <c r="G2732">
        <v>2889910000</v>
      </c>
      <c r="H2732">
        <f t="shared" si="84"/>
        <v>-1.0367124342329781E-2</v>
      </c>
      <c r="I2732">
        <f t="shared" si="85"/>
        <v>0.98963287565767022</v>
      </c>
    </row>
    <row r="2733" spans="1:9" x14ac:dyDescent="0.2">
      <c r="A2733" s="4">
        <v>43409</v>
      </c>
      <c r="B2733">
        <v>7344.080078</v>
      </c>
      <c r="C2733">
        <v>7349.2299800000001</v>
      </c>
      <c r="D2733">
        <v>7255.8798829999996</v>
      </c>
      <c r="E2733">
        <v>7328.8500979999999</v>
      </c>
      <c r="F2733">
        <v>7328.8500979999999</v>
      </c>
      <c r="G2733">
        <v>2166470000</v>
      </c>
      <c r="H2733">
        <f t="shared" si="84"/>
        <v>-3.8249522025939342E-3</v>
      </c>
      <c r="I2733">
        <f t="shared" si="85"/>
        <v>0.99617504779740607</v>
      </c>
    </row>
    <row r="2734" spans="1:9" x14ac:dyDescent="0.2">
      <c r="A2734" s="4">
        <v>43410</v>
      </c>
      <c r="B2734">
        <v>7326.0698240000002</v>
      </c>
      <c r="C2734">
        <v>7400.6401370000003</v>
      </c>
      <c r="D2734">
        <v>7320.8901370000003</v>
      </c>
      <c r="E2734">
        <v>7375.9599609999996</v>
      </c>
      <c r="F2734">
        <v>7375.9599609999996</v>
      </c>
      <c r="G2734">
        <v>2285680000</v>
      </c>
      <c r="H2734">
        <f t="shared" si="84"/>
        <v>6.4280019880411654E-3</v>
      </c>
      <c r="I2734">
        <f t="shared" si="85"/>
        <v>1.0064280019880412</v>
      </c>
    </row>
    <row r="2735" spans="1:9" x14ac:dyDescent="0.2">
      <c r="A2735" s="4">
        <v>43411</v>
      </c>
      <c r="B2735">
        <v>7446.0898440000001</v>
      </c>
      <c r="C2735">
        <v>7572.9301759999998</v>
      </c>
      <c r="D2735">
        <v>7435.8701170000004</v>
      </c>
      <c r="E2735">
        <v>7570.75</v>
      </c>
      <c r="F2735">
        <v>7570.75</v>
      </c>
      <c r="G2735">
        <v>2677530000</v>
      </c>
      <c r="H2735">
        <f t="shared" si="84"/>
        <v>2.6408771201300141E-2</v>
      </c>
      <c r="I2735">
        <f t="shared" si="85"/>
        <v>1.0264087712013001</v>
      </c>
    </row>
    <row r="2736" spans="1:9" x14ac:dyDescent="0.2">
      <c r="A2736" s="4">
        <v>43412</v>
      </c>
      <c r="B2736">
        <v>7544.169922</v>
      </c>
      <c r="C2736">
        <v>7566.9301759999998</v>
      </c>
      <c r="D2736">
        <v>7499.7099609999996</v>
      </c>
      <c r="E2736">
        <v>7530.8798829999996</v>
      </c>
      <c r="F2736">
        <v>7530.8798829999996</v>
      </c>
      <c r="G2736">
        <v>2462430000</v>
      </c>
      <c r="H2736">
        <f t="shared" si="84"/>
        <v>-5.2663364924215861E-3</v>
      </c>
      <c r="I2736">
        <f t="shared" si="85"/>
        <v>0.99473366350757841</v>
      </c>
    </row>
    <row r="2737" spans="1:9" x14ac:dyDescent="0.2">
      <c r="A2737" s="4">
        <v>43413</v>
      </c>
      <c r="B2737">
        <v>7468.5097660000001</v>
      </c>
      <c r="C2737">
        <v>7474.3398440000001</v>
      </c>
      <c r="D2737">
        <v>7349.4799800000001</v>
      </c>
      <c r="E2737">
        <v>7406.8999020000001</v>
      </c>
      <c r="F2737">
        <v>7406.8999020000001</v>
      </c>
      <c r="G2737">
        <v>2418490000</v>
      </c>
      <c r="H2737">
        <f t="shared" si="84"/>
        <v>-1.646288122054218E-2</v>
      </c>
      <c r="I2737">
        <f t="shared" si="85"/>
        <v>0.98353711877945782</v>
      </c>
    </row>
    <row r="2738" spans="1:9" x14ac:dyDescent="0.2">
      <c r="A2738" s="4">
        <v>43416</v>
      </c>
      <c r="B2738">
        <v>7364.0498049999997</v>
      </c>
      <c r="C2738">
        <v>7371.0898440000001</v>
      </c>
      <c r="D2738">
        <v>7193.7700199999999</v>
      </c>
      <c r="E2738">
        <v>7200.8701170000004</v>
      </c>
      <c r="F2738">
        <v>7200.8701170000004</v>
      </c>
      <c r="G2738">
        <v>2289070000</v>
      </c>
      <c r="H2738">
        <f t="shared" si="84"/>
        <v>-2.7815926733985918E-2</v>
      </c>
      <c r="I2738">
        <f t="shared" si="85"/>
        <v>0.97218407326601408</v>
      </c>
    </row>
    <row r="2739" spans="1:9" x14ac:dyDescent="0.2">
      <c r="A2739" s="4">
        <v>43417</v>
      </c>
      <c r="B2739">
        <v>7230.6899409999996</v>
      </c>
      <c r="C2739">
        <v>7319.1201170000004</v>
      </c>
      <c r="D2739">
        <v>7182.8598629999997</v>
      </c>
      <c r="E2739">
        <v>7200.8701170000004</v>
      </c>
      <c r="F2739">
        <v>7200.8701170000004</v>
      </c>
      <c r="G2739">
        <v>2343940000</v>
      </c>
      <c r="H2739">
        <f t="shared" si="84"/>
        <v>0</v>
      </c>
      <c r="I2739">
        <f t="shared" si="85"/>
        <v>1</v>
      </c>
    </row>
    <row r="2740" spans="1:9" x14ac:dyDescent="0.2">
      <c r="A2740" s="4">
        <v>43418</v>
      </c>
      <c r="B2740">
        <v>7265.3901370000003</v>
      </c>
      <c r="C2740">
        <v>7285.5698240000002</v>
      </c>
      <c r="D2740">
        <v>7101.169922</v>
      </c>
      <c r="E2740">
        <v>7136.3901370000003</v>
      </c>
      <c r="F2740">
        <v>7136.3901370000003</v>
      </c>
      <c r="G2740">
        <v>2540220000</v>
      </c>
      <c r="H2740">
        <f t="shared" si="84"/>
        <v>-8.9544706337327806E-3</v>
      </c>
      <c r="I2740">
        <f t="shared" si="85"/>
        <v>0.99104552936626722</v>
      </c>
    </row>
    <row r="2741" spans="1:9" x14ac:dyDescent="0.2">
      <c r="A2741" s="4">
        <v>43419</v>
      </c>
      <c r="B2741">
        <v>7112.830078</v>
      </c>
      <c r="C2741">
        <v>7274.2597660000001</v>
      </c>
      <c r="D2741">
        <v>7072.3598629999997</v>
      </c>
      <c r="E2741">
        <v>7259.0297849999997</v>
      </c>
      <c r="F2741">
        <v>7259.0297849999997</v>
      </c>
      <c r="G2741">
        <v>2508720000</v>
      </c>
      <c r="H2741">
        <f t="shared" si="84"/>
        <v>1.7185109788792285E-2</v>
      </c>
      <c r="I2741">
        <f t="shared" si="85"/>
        <v>1.0171851097887923</v>
      </c>
    </row>
    <row r="2742" spans="1:9" x14ac:dyDescent="0.2">
      <c r="A2742" s="4">
        <v>43420</v>
      </c>
      <c r="B2742">
        <v>7193.6000979999999</v>
      </c>
      <c r="C2742">
        <v>7274.8598629999997</v>
      </c>
      <c r="D2742">
        <v>7171.7001950000003</v>
      </c>
      <c r="E2742">
        <v>7247.8701170000004</v>
      </c>
      <c r="F2742">
        <v>7247.8701170000004</v>
      </c>
      <c r="G2742">
        <v>2438260000</v>
      </c>
      <c r="H2742">
        <f t="shared" si="84"/>
        <v>-1.5373498016304499E-3</v>
      </c>
      <c r="I2742">
        <f t="shared" si="85"/>
        <v>0.99846265019836955</v>
      </c>
    </row>
    <row r="2743" spans="1:9" x14ac:dyDescent="0.2">
      <c r="A2743" s="4">
        <v>43423</v>
      </c>
      <c r="B2743">
        <v>7217.2402339999999</v>
      </c>
      <c r="C2743">
        <v>7224.1201170000004</v>
      </c>
      <c r="D2743">
        <v>7011.3999020000001</v>
      </c>
      <c r="E2743">
        <v>7028.4799800000001</v>
      </c>
      <c r="F2743">
        <v>7028.4799800000001</v>
      </c>
      <c r="G2743">
        <v>2354020000</v>
      </c>
      <c r="H2743">
        <f t="shared" si="84"/>
        <v>-3.0269601063271923E-2</v>
      </c>
      <c r="I2743">
        <f t="shared" si="85"/>
        <v>0.96973039893672808</v>
      </c>
    </row>
    <row r="2744" spans="1:9" x14ac:dyDescent="0.2">
      <c r="A2744" s="4">
        <v>43424</v>
      </c>
      <c r="B2744">
        <v>6867.4301759999998</v>
      </c>
      <c r="C2744">
        <v>6994.75</v>
      </c>
      <c r="D2744">
        <v>6830.7597660000001</v>
      </c>
      <c r="E2744">
        <v>6908.8198240000002</v>
      </c>
      <c r="F2744">
        <v>6908.8198240000002</v>
      </c>
      <c r="G2744">
        <v>2664950000</v>
      </c>
      <c r="H2744">
        <f t="shared" si="84"/>
        <v>-1.7025040455475593E-2</v>
      </c>
      <c r="I2744">
        <f t="shared" si="85"/>
        <v>0.98297495954452441</v>
      </c>
    </row>
    <row r="2745" spans="1:9" x14ac:dyDescent="0.2">
      <c r="A2745" s="4">
        <v>43425</v>
      </c>
      <c r="B2745">
        <v>6985.5097660000001</v>
      </c>
      <c r="C2745">
        <v>7029.9301759999998</v>
      </c>
      <c r="D2745">
        <v>6951.6201170000004</v>
      </c>
      <c r="E2745">
        <v>6972.25</v>
      </c>
      <c r="F2745">
        <v>6972.25</v>
      </c>
      <c r="G2745">
        <v>1858050000</v>
      </c>
      <c r="H2745">
        <f t="shared" si="84"/>
        <v>9.1810435958474823E-3</v>
      </c>
      <c r="I2745">
        <f t="shared" si="85"/>
        <v>1.0091810435958475</v>
      </c>
    </row>
    <row r="2746" spans="1:9" x14ac:dyDescent="0.2">
      <c r="A2746" s="4">
        <v>43427</v>
      </c>
      <c r="B2746">
        <v>6919.5200199999999</v>
      </c>
      <c r="C2746">
        <v>6987.8901370000003</v>
      </c>
      <c r="D2746">
        <v>6919.1601559999999</v>
      </c>
      <c r="E2746">
        <v>6938.9799800000001</v>
      </c>
      <c r="F2746">
        <v>6938.9799800000001</v>
      </c>
      <c r="G2746">
        <v>958950000</v>
      </c>
      <c r="H2746">
        <f t="shared" si="84"/>
        <v>-4.7717766861486988E-3</v>
      </c>
      <c r="I2746">
        <f t="shared" si="85"/>
        <v>0.9952282233138513</v>
      </c>
    </row>
    <row r="2747" spans="1:9" x14ac:dyDescent="0.2">
      <c r="A2747" s="4">
        <v>43430</v>
      </c>
      <c r="B2747">
        <v>7026.5</v>
      </c>
      <c r="C2747">
        <v>7083.9301759999998</v>
      </c>
      <c r="D2747">
        <v>7003.1201170000004</v>
      </c>
      <c r="E2747">
        <v>7081.8500979999999</v>
      </c>
      <c r="F2747">
        <v>7081.8500979999999</v>
      </c>
      <c r="G2747">
        <v>2011180000</v>
      </c>
      <c r="H2747">
        <f t="shared" si="84"/>
        <v>2.058949851588987E-2</v>
      </c>
      <c r="I2747">
        <f t="shared" si="85"/>
        <v>1.0205894985158899</v>
      </c>
    </row>
    <row r="2748" spans="1:9" x14ac:dyDescent="0.2">
      <c r="A2748" s="4">
        <v>43431</v>
      </c>
      <c r="B2748">
        <v>7041.2299800000001</v>
      </c>
      <c r="C2748">
        <v>7105.1401370000003</v>
      </c>
      <c r="D2748">
        <v>7014.3598629999997</v>
      </c>
      <c r="E2748">
        <v>7082.7001950000003</v>
      </c>
      <c r="F2748">
        <v>7082.7001950000003</v>
      </c>
      <c r="G2748">
        <v>2067360000</v>
      </c>
      <c r="H2748">
        <f t="shared" si="84"/>
        <v>1.2003883000022419E-4</v>
      </c>
      <c r="I2748">
        <f t="shared" si="85"/>
        <v>1.0001200388300002</v>
      </c>
    </row>
    <row r="2749" spans="1:9" x14ac:dyDescent="0.2">
      <c r="A2749" s="4">
        <v>43432</v>
      </c>
      <c r="B2749">
        <v>7135.080078</v>
      </c>
      <c r="C2749">
        <v>7292.7099609999996</v>
      </c>
      <c r="D2749">
        <v>7090.9799800000001</v>
      </c>
      <c r="E2749">
        <v>7291.5898440000001</v>
      </c>
      <c r="F2749">
        <v>7291.5898440000001</v>
      </c>
      <c r="G2749">
        <v>2390260000</v>
      </c>
      <c r="H2749">
        <f t="shared" si="84"/>
        <v>2.9492939592087319E-2</v>
      </c>
      <c r="I2749">
        <f t="shared" si="85"/>
        <v>1.0294929395920873</v>
      </c>
    </row>
    <row r="2750" spans="1:9" x14ac:dyDescent="0.2">
      <c r="A2750" s="4">
        <v>43433</v>
      </c>
      <c r="B2750">
        <v>7267.3701170000004</v>
      </c>
      <c r="C2750">
        <v>7319.9599609999996</v>
      </c>
      <c r="D2750">
        <v>7217.6899409999996</v>
      </c>
      <c r="E2750">
        <v>7273.080078</v>
      </c>
      <c r="F2750">
        <v>7273.080078</v>
      </c>
      <c r="G2750">
        <v>1983460000</v>
      </c>
      <c r="H2750">
        <f t="shared" si="84"/>
        <v>-2.5385089392035987E-3</v>
      </c>
      <c r="I2750">
        <f t="shared" si="85"/>
        <v>0.9974614910607964</v>
      </c>
    </row>
    <row r="2751" spans="1:9" x14ac:dyDescent="0.2">
      <c r="A2751" s="4">
        <v>43434</v>
      </c>
      <c r="B2751">
        <v>7279.2998049999997</v>
      </c>
      <c r="C2751">
        <v>7332.7900390000004</v>
      </c>
      <c r="D2751">
        <v>7255.6801759999998</v>
      </c>
      <c r="E2751">
        <v>7330.5400390000004</v>
      </c>
      <c r="F2751">
        <v>7330.5400390000004</v>
      </c>
      <c r="G2751">
        <v>2542820000</v>
      </c>
      <c r="H2751">
        <f t="shared" si="84"/>
        <v>7.9003613852415278E-3</v>
      </c>
      <c r="I2751">
        <f t="shared" si="85"/>
        <v>1.0079003613852415</v>
      </c>
    </row>
    <row r="2752" spans="1:9" x14ac:dyDescent="0.2">
      <c r="A2752" s="4">
        <v>43437</v>
      </c>
      <c r="B2752">
        <v>7486.1298829999996</v>
      </c>
      <c r="C2752">
        <v>7486.5097660000001</v>
      </c>
      <c r="D2752">
        <v>7392.2202150000003</v>
      </c>
      <c r="E2752">
        <v>7441.5097660000001</v>
      </c>
      <c r="F2752">
        <v>7441.5097660000001</v>
      </c>
      <c r="G2752">
        <v>2621020000</v>
      </c>
      <c r="H2752">
        <f t="shared" si="84"/>
        <v>1.5138001621929353E-2</v>
      </c>
      <c r="I2752">
        <f t="shared" si="85"/>
        <v>1.0151380016219294</v>
      </c>
    </row>
    <row r="2753" spans="1:9" x14ac:dyDescent="0.2">
      <c r="A2753" s="4">
        <v>43438</v>
      </c>
      <c r="B2753">
        <v>7407.9501950000003</v>
      </c>
      <c r="C2753">
        <v>7421.1098629999997</v>
      </c>
      <c r="D2753">
        <v>7150.1098629999997</v>
      </c>
      <c r="E2753">
        <v>7158.4301759999998</v>
      </c>
      <c r="F2753">
        <v>7158.4301759999998</v>
      </c>
      <c r="G2753">
        <v>2635810000</v>
      </c>
      <c r="H2753">
        <f t="shared" si="84"/>
        <v>-3.8040612577488142E-2</v>
      </c>
      <c r="I2753">
        <f t="shared" si="85"/>
        <v>0.96195938742251186</v>
      </c>
    </row>
    <row r="2754" spans="1:9" x14ac:dyDescent="0.2">
      <c r="A2754" s="4">
        <v>43440</v>
      </c>
      <c r="B2754">
        <v>7017.0498049999997</v>
      </c>
      <c r="C2754">
        <v>7189.5200199999999</v>
      </c>
      <c r="D2754">
        <v>6984.3398440000001</v>
      </c>
      <c r="E2754">
        <v>7188.2597660000001</v>
      </c>
      <c r="F2754">
        <v>7188.2597660000001</v>
      </c>
      <c r="G2754">
        <v>2833870000</v>
      </c>
      <c r="H2754">
        <f t="shared" si="84"/>
        <v>4.1670574786087933E-3</v>
      </c>
      <c r="I2754">
        <f t="shared" si="85"/>
        <v>1.0041670574786088</v>
      </c>
    </row>
    <row r="2755" spans="1:9" x14ac:dyDescent="0.2">
      <c r="A2755" s="4">
        <v>43441</v>
      </c>
      <c r="B2755">
        <v>7163.4902339999999</v>
      </c>
      <c r="C2755">
        <v>7205.3701170000004</v>
      </c>
      <c r="D2755">
        <v>6945.2700199999999</v>
      </c>
      <c r="E2755">
        <v>6969.25</v>
      </c>
      <c r="F2755">
        <v>6969.25</v>
      </c>
      <c r="G2755">
        <v>2475160000</v>
      </c>
      <c r="H2755">
        <f t="shared" si="84"/>
        <v>-3.0467703328683537E-2</v>
      </c>
      <c r="I2755">
        <f t="shared" si="85"/>
        <v>0.96953229667131646</v>
      </c>
    </row>
    <row r="2756" spans="1:9" x14ac:dyDescent="0.2">
      <c r="A2756" s="4">
        <v>43444</v>
      </c>
      <c r="B2756">
        <v>6959.6298829999996</v>
      </c>
      <c r="C2756">
        <v>7047.6201170000004</v>
      </c>
      <c r="D2756">
        <v>6878.9902339999999</v>
      </c>
      <c r="E2756">
        <v>7020.5200199999999</v>
      </c>
      <c r="F2756">
        <v>7020.5200199999999</v>
      </c>
      <c r="G2756">
        <v>2367560000</v>
      </c>
      <c r="H2756">
        <f t="shared" ref="H2756:H2819" si="86">+F2756/F2755-1</f>
        <v>7.3566050866304966E-3</v>
      </c>
      <c r="I2756">
        <f t="shared" ref="I2756:I2819" si="87">1+H2756</f>
        <v>1.0073566050866305</v>
      </c>
    </row>
    <row r="2757" spans="1:9" x14ac:dyDescent="0.2">
      <c r="A2757" s="4">
        <v>43445</v>
      </c>
      <c r="B2757">
        <v>7121.6601559999999</v>
      </c>
      <c r="C2757">
        <v>7129.830078</v>
      </c>
      <c r="D2757">
        <v>6983.0097660000001</v>
      </c>
      <c r="E2757">
        <v>7031.830078</v>
      </c>
      <c r="F2757">
        <v>7031.830078</v>
      </c>
      <c r="G2757">
        <v>2246060000</v>
      </c>
      <c r="H2757">
        <f t="shared" si="86"/>
        <v>1.6110000352935749E-3</v>
      </c>
      <c r="I2757">
        <f t="shared" si="87"/>
        <v>1.0016110000352936</v>
      </c>
    </row>
    <row r="2758" spans="1:9" x14ac:dyDescent="0.2">
      <c r="A2758" s="4">
        <v>43446</v>
      </c>
      <c r="B2758">
        <v>7127</v>
      </c>
      <c r="C2758">
        <v>7197.2900390000004</v>
      </c>
      <c r="D2758">
        <v>7096.5600590000004</v>
      </c>
      <c r="E2758">
        <v>7098.3100590000004</v>
      </c>
      <c r="F2758">
        <v>7098.3100590000004</v>
      </c>
      <c r="G2758">
        <v>2412300000</v>
      </c>
      <c r="H2758">
        <f t="shared" si="86"/>
        <v>9.4541506638494699E-3</v>
      </c>
      <c r="I2758">
        <f t="shared" si="87"/>
        <v>1.0094541506638495</v>
      </c>
    </row>
    <row r="2759" spans="1:9" x14ac:dyDescent="0.2">
      <c r="A2759" s="4">
        <v>43447</v>
      </c>
      <c r="B2759">
        <v>7135.2797849999997</v>
      </c>
      <c r="C2759">
        <v>7154.6401370000003</v>
      </c>
      <c r="D2759">
        <v>7034.8198240000002</v>
      </c>
      <c r="E2759">
        <v>7070.330078</v>
      </c>
      <c r="F2759">
        <v>7070.330078</v>
      </c>
      <c r="G2759">
        <v>2143520000</v>
      </c>
      <c r="H2759">
        <f t="shared" si="86"/>
        <v>-3.9417806164333546E-3</v>
      </c>
      <c r="I2759">
        <f t="shared" si="87"/>
        <v>0.99605821938356665</v>
      </c>
    </row>
    <row r="2760" spans="1:9" x14ac:dyDescent="0.2">
      <c r="A2760" s="4">
        <v>43448</v>
      </c>
      <c r="B2760">
        <v>6986.3701170000004</v>
      </c>
      <c r="C2760">
        <v>7027.169922</v>
      </c>
      <c r="D2760">
        <v>6898.9902339999999</v>
      </c>
      <c r="E2760">
        <v>6910.6601559999999</v>
      </c>
      <c r="F2760">
        <v>6910.6601559999999</v>
      </c>
      <c r="G2760">
        <v>2200510000</v>
      </c>
      <c r="H2760">
        <f t="shared" si="86"/>
        <v>-2.2583093043538116E-2</v>
      </c>
      <c r="I2760">
        <f t="shared" si="87"/>
        <v>0.97741690695646188</v>
      </c>
    </row>
    <row r="2761" spans="1:9" x14ac:dyDescent="0.2">
      <c r="A2761" s="4">
        <v>43451</v>
      </c>
      <c r="B2761">
        <v>6886.4599609999996</v>
      </c>
      <c r="C2761">
        <v>6931.8100590000004</v>
      </c>
      <c r="D2761">
        <v>6710.0097660000001</v>
      </c>
      <c r="E2761">
        <v>6753.7299800000001</v>
      </c>
      <c r="F2761">
        <v>6753.7299800000001</v>
      </c>
      <c r="G2761">
        <v>2665240000</v>
      </c>
      <c r="H2761">
        <f t="shared" si="86"/>
        <v>-2.2708420390742168E-2</v>
      </c>
      <c r="I2761">
        <f t="shared" si="87"/>
        <v>0.97729157960925783</v>
      </c>
    </row>
    <row r="2762" spans="1:9" x14ac:dyDescent="0.2">
      <c r="A2762" s="4">
        <v>43452</v>
      </c>
      <c r="B2762">
        <v>6809.8198240000002</v>
      </c>
      <c r="C2762">
        <v>6847.2700199999999</v>
      </c>
      <c r="D2762">
        <v>6733.7099609999996</v>
      </c>
      <c r="E2762">
        <v>6783.9101559999999</v>
      </c>
      <c r="F2762">
        <v>6783.9101559999999</v>
      </c>
      <c r="G2762">
        <v>2595400000</v>
      </c>
      <c r="H2762">
        <f t="shared" si="86"/>
        <v>4.4686678456753448E-3</v>
      </c>
      <c r="I2762">
        <f t="shared" si="87"/>
        <v>1.0044686678456753</v>
      </c>
    </row>
    <row r="2763" spans="1:9" x14ac:dyDescent="0.2">
      <c r="A2763" s="4">
        <v>43453</v>
      </c>
      <c r="B2763">
        <v>6777.5898440000001</v>
      </c>
      <c r="C2763">
        <v>6868.8598629999997</v>
      </c>
      <c r="D2763">
        <v>6586.5</v>
      </c>
      <c r="E2763">
        <v>6636.830078</v>
      </c>
      <c r="F2763">
        <v>6636.830078</v>
      </c>
      <c r="G2763">
        <v>2899950000</v>
      </c>
      <c r="H2763">
        <f t="shared" si="86"/>
        <v>-2.1680723154907322E-2</v>
      </c>
      <c r="I2763">
        <f t="shared" si="87"/>
        <v>0.97831927684509268</v>
      </c>
    </row>
    <row r="2764" spans="1:9" x14ac:dyDescent="0.2">
      <c r="A2764" s="4">
        <v>43454</v>
      </c>
      <c r="B2764">
        <v>6607.7597660000001</v>
      </c>
      <c r="C2764">
        <v>6666.2001950000003</v>
      </c>
      <c r="D2764">
        <v>6447.9101559999999</v>
      </c>
      <c r="E2764">
        <v>6528.4101559999999</v>
      </c>
      <c r="F2764">
        <v>6528.4101559999999</v>
      </c>
      <c r="G2764">
        <v>3258090000</v>
      </c>
      <c r="H2764">
        <f t="shared" si="86"/>
        <v>-1.6336100325876068E-2</v>
      </c>
      <c r="I2764">
        <f t="shared" si="87"/>
        <v>0.98366389967412393</v>
      </c>
    </row>
    <row r="2765" spans="1:9" x14ac:dyDescent="0.2">
      <c r="A2765" s="4">
        <v>43455</v>
      </c>
      <c r="B2765">
        <v>6573.4902339999999</v>
      </c>
      <c r="C2765">
        <v>6586.6801759999998</v>
      </c>
      <c r="D2765">
        <v>6304.6298829999996</v>
      </c>
      <c r="E2765">
        <v>6332.9902339999999</v>
      </c>
      <c r="F2765">
        <v>6332.9902339999999</v>
      </c>
      <c r="G2765">
        <v>4534120000</v>
      </c>
      <c r="H2765">
        <f t="shared" si="86"/>
        <v>-2.9933769069395488E-2</v>
      </c>
      <c r="I2765">
        <f t="shared" si="87"/>
        <v>0.97006623093060451</v>
      </c>
    </row>
    <row r="2766" spans="1:9" x14ac:dyDescent="0.2">
      <c r="A2766" s="4">
        <v>43458</v>
      </c>
      <c r="B2766">
        <v>6278.4902339999999</v>
      </c>
      <c r="C2766">
        <v>6355.1801759999998</v>
      </c>
      <c r="D2766">
        <v>6190.169922</v>
      </c>
      <c r="E2766">
        <v>6192.919922</v>
      </c>
      <c r="F2766">
        <v>6192.919922</v>
      </c>
      <c r="G2766">
        <v>1647270000</v>
      </c>
      <c r="H2766">
        <f t="shared" si="86"/>
        <v>-2.2117563240189875E-2</v>
      </c>
      <c r="I2766">
        <f t="shared" si="87"/>
        <v>0.97788243675981013</v>
      </c>
    </row>
    <row r="2767" spans="1:9" x14ac:dyDescent="0.2">
      <c r="A2767" s="4">
        <v>43460</v>
      </c>
      <c r="B2767">
        <v>6257.8598629999997</v>
      </c>
      <c r="C2767">
        <v>6555.5297849999997</v>
      </c>
      <c r="D2767">
        <v>6214.3398440000001</v>
      </c>
      <c r="E2767">
        <v>6554.3598629999997</v>
      </c>
      <c r="F2767">
        <v>6554.3598629999997</v>
      </c>
      <c r="G2767">
        <v>2558940000</v>
      </c>
      <c r="H2767">
        <f t="shared" si="86"/>
        <v>5.8363412663549052E-2</v>
      </c>
      <c r="I2767">
        <f t="shared" si="87"/>
        <v>1.0583634126635491</v>
      </c>
    </row>
    <row r="2768" spans="1:9" x14ac:dyDescent="0.2">
      <c r="A2768" s="4">
        <v>43461</v>
      </c>
      <c r="B2768">
        <v>6457.1899409999996</v>
      </c>
      <c r="C2768">
        <v>6583.0097660000001</v>
      </c>
      <c r="D2768">
        <v>6336.9702150000003</v>
      </c>
      <c r="E2768">
        <v>6579.4902339999999</v>
      </c>
      <c r="F2768">
        <v>6579.4902339999999</v>
      </c>
      <c r="G2768">
        <v>2415870000</v>
      </c>
      <c r="H2768">
        <f t="shared" si="86"/>
        <v>3.834145748063511E-3</v>
      </c>
      <c r="I2768">
        <f t="shared" si="87"/>
        <v>1.0038341457480635</v>
      </c>
    </row>
    <row r="2769" spans="1:9" x14ac:dyDescent="0.2">
      <c r="A2769" s="4">
        <v>43462</v>
      </c>
      <c r="B2769">
        <v>6616.7900390000004</v>
      </c>
      <c r="C2769">
        <v>6684.1801759999998</v>
      </c>
      <c r="D2769">
        <v>6529.2202150000003</v>
      </c>
      <c r="E2769">
        <v>6584.5200199999999</v>
      </c>
      <c r="F2769">
        <v>6584.5200199999999</v>
      </c>
      <c r="G2769">
        <v>2199090000</v>
      </c>
      <c r="H2769">
        <f t="shared" si="86"/>
        <v>7.6446439178656789E-4</v>
      </c>
      <c r="I2769">
        <f t="shared" si="87"/>
        <v>1.0007644643917866</v>
      </c>
    </row>
    <row r="2770" spans="1:9" x14ac:dyDescent="0.2">
      <c r="A2770" s="4">
        <v>43465</v>
      </c>
      <c r="B2770">
        <v>6649.5200199999999</v>
      </c>
      <c r="C2770">
        <v>6659.9599609999996</v>
      </c>
      <c r="D2770">
        <v>6570.0600590000004</v>
      </c>
      <c r="E2770">
        <v>6635.2797849999997</v>
      </c>
      <c r="F2770">
        <v>6635.2797849999997</v>
      </c>
      <c r="G2770">
        <v>2098560000</v>
      </c>
      <c r="H2770">
        <f t="shared" si="86"/>
        <v>7.7089544637758411E-3</v>
      </c>
      <c r="I2770">
        <f t="shared" si="87"/>
        <v>1.0077089544637758</v>
      </c>
    </row>
    <row r="2771" spans="1:9" x14ac:dyDescent="0.2">
      <c r="A2771" s="4">
        <v>43467</v>
      </c>
      <c r="B2771">
        <v>6506.9101559999999</v>
      </c>
      <c r="C2771">
        <v>6693.7099609999996</v>
      </c>
      <c r="D2771">
        <v>6506.8798829999996</v>
      </c>
      <c r="E2771">
        <v>6665.9399409999996</v>
      </c>
      <c r="F2771">
        <v>6665.9399409999996</v>
      </c>
      <c r="G2771">
        <v>2261800000</v>
      </c>
      <c r="H2771">
        <f t="shared" si="86"/>
        <v>4.6207781726570474E-3</v>
      </c>
      <c r="I2771">
        <f t="shared" si="87"/>
        <v>1.004620778172657</v>
      </c>
    </row>
    <row r="2772" spans="1:9" x14ac:dyDescent="0.2">
      <c r="A2772" s="4">
        <v>43468</v>
      </c>
      <c r="B2772">
        <v>6584.7700199999999</v>
      </c>
      <c r="C2772">
        <v>6600.2099609999996</v>
      </c>
      <c r="D2772">
        <v>6457.1298829999996</v>
      </c>
      <c r="E2772">
        <v>6463.5</v>
      </c>
      <c r="F2772">
        <v>6463.5</v>
      </c>
      <c r="G2772">
        <v>2607290000</v>
      </c>
      <c r="H2772">
        <f t="shared" si="86"/>
        <v>-3.0369301672650617E-2</v>
      </c>
      <c r="I2772">
        <f t="shared" si="87"/>
        <v>0.96963069832734938</v>
      </c>
    </row>
    <row r="2773" spans="1:9" x14ac:dyDescent="0.2">
      <c r="A2773" s="4">
        <v>43469</v>
      </c>
      <c r="B2773">
        <v>6567.1401370000003</v>
      </c>
      <c r="C2773">
        <v>6760.6899409999996</v>
      </c>
      <c r="D2773">
        <v>6554.2402339999999</v>
      </c>
      <c r="E2773">
        <v>6738.8598629999997</v>
      </c>
      <c r="F2773">
        <v>6738.8598629999997</v>
      </c>
      <c r="G2773">
        <v>2579550000</v>
      </c>
      <c r="H2773">
        <f t="shared" si="86"/>
        <v>4.2602284056625583E-2</v>
      </c>
      <c r="I2773">
        <f t="shared" si="87"/>
        <v>1.0426022840566256</v>
      </c>
    </row>
    <row r="2774" spans="1:9" x14ac:dyDescent="0.2">
      <c r="A2774" s="4">
        <v>43472</v>
      </c>
      <c r="B2774">
        <v>6757.5297849999997</v>
      </c>
      <c r="C2774">
        <v>6855.6000979999999</v>
      </c>
      <c r="D2774">
        <v>6741.3999020000001</v>
      </c>
      <c r="E2774">
        <v>6823.4702150000003</v>
      </c>
      <c r="F2774">
        <v>6823.4702150000003</v>
      </c>
      <c r="G2774">
        <v>2507550000</v>
      </c>
      <c r="H2774">
        <f t="shared" si="86"/>
        <v>1.2555588589185041E-2</v>
      </c>
      <c r="I2774">
        <f t="shared" si="87"/>
        <v>1.012555588589185</v>
      </c>
    </row>
    <row r="2775" spans="1:9" x14ac:dyDescent="0.2">
      <c r="A2775" s="4">
        <v>43473</v>
      </c>
      <c r="B2775">
        <v>6893.4399409999996</v>
      </c>
      <c r="C2775">
        <v>6909.580078</v>
      </c>
      <c r="D2775">
        <v>6795.8598629999997</v>
      </c>
      <c r="E2775">
        <v>6897</v>
      </c>
      <c r="F2775">
        <v>6897</v>
      </c>
      <c r="G2775">
        <v>2380290000</v>
      </c>
      <c r="H2775">
        <f t="shared" si="86"/>
        <v>1.0776010253310542E-2</v>
      </c>
      <c r="I2775">
        <f t="shared" si="87"/>
        <v>1.0107760102533105</v>
      </c>
    </row>
    <row r="2776" spans="1:9" x14ac:dyDescent="0.2">
      <c r="A2776" s="4">
        <v>43474</v>
      </c>
      <c r="B2776">
        <v>6923.0600590000004</v>
      </c>
      <c r="C2776">
        <v>6985.2202150000003</v>
      </c>
      <c r="D2776">
        <v>6899.5600590000004</v>
      </c>
      <c r="E2776">
        <v>6957.080078</v>
      </c>
      <c r="F2776">
        <v>6957.080078</v>
      </c>
      <c r="G2776">
        <v>2422590000</v>
      </c>
      <c r="H2776">
        <f t="shared" si="86"/>
        <v>8.7110450920691029E-3</v>
      </c>
      <c r="I2776">
        <f t="shared" si="87"/>
        <v>1.0087110450920691</v>
      </c>
    </row>
    <row r="2777" spans="1:9" x14ac:dyDescent="0.2">
      <c r="A2777" s="4">
        <v>43475</v>
      </c>
      <c r="B2777">
        <v>6908.6499020000001</v>
      </c>
      <c r="C2777">
        <v>6991.3701170000004</v>
      </c>
      <c r="D2777">
        <v>6877.080078</v>
      </c>
      <c r="E2777">
        <v>6986.0698240000002</v>
      </c>
      <c r="F2777">
        <v>6986.0698240000002</v>
      </c>
      <c r="G2777">
        <v>2179080000</v>
      </c>
      <c r="H2777">
        <f t="shared" si="86"/>
        <v>4.1669415437193269E-3</v>
      </c>
      <c r="I2777">
        <f t="shared" si="87"/>
        <v>1.0041669415437193</v>
      </c>
    </row>
    <row r="2778" spans="1:9" x14ac:dyDescent="0.2">
      <c r="A2778" s="4">
        <v>43476</v>
      </c>
      <c r="B2778">
        <v>6947.4599609999996</v>
      </c>
      <c r="C2778">
        <v>6975.6499020000001</v>
      </c>
      <c r="D2778">
        <v>6933.6000979999999</v>
      </c>
      <c r="E2778">
        <v>6971.4799800000001</v>
      </c>
      <c r="F2778">
        <v>6971.4799800000001</v>
      </c>
      <c r="G2778">
        <v>2066500000</v>
      </c>
      <c r="H2778">
        <f t="shared" si="86"/>
        <v>-2.0884194357574382E-3</v>
      </c>
      <c r="I2778">
        <f t="shared" si="87"/>
        <v>0.99791158056424256</v>
      </c>
    </row>
    <row r="2779" spans="1:9" x14ac:dyDescent="0.2">
      <c r="A2779" s="4">
        <v>43479</v>
      </c>
      <c r="B2779">
        <v>6908.0297849999997</v>
      </c>
      <c r="C2779">
        <v>6936.2202150000003</v>
      </c>
      <c r="D2779">
        <v>6887.4799800000001</v>
      </c>
      <c r="E2779">
        <v>6905.919922</v>
      </c>
      <c r="F2779">
        <v>6905.919922</v>
      </c>
      <c r="G2779">
        <v>1942210000</v>
      </c>
      <c r="H2779">
        <f t="shared" si="86"/>
        <v>-9.4040373332607841E-3</v>
      </c>
      <c r="I2779">
        <f t="shared" si="87"/>
        <v>0.99059596266673922</v>
      </c>
    </row>
    <row r="2780" spans="1:9" x14ac:dyDescent="0.2">
      <c r="A2780" s="4">
        <v>43480</v>
      </c>
      <c r="B2780">
        <v>6931.3901370000003</v>
      </c>
      <c r="C2780">
        <v>7025.8500979999999</v>
      </c>
      <c r="D2780">
        <v>6928.1201170000004</v>
      </c>
      <c r="E2780">
        <v>7023.830078</v>
      </c>
      <c r="F2780">
        <v>7023.830078</v>
      </c>
      <c r="G2780">
        <v>2038090000</v>
      </c>
      <c r="H2780">
        <f t="shared" si="86"/>
        <v>1.7073779790636845E-2</v>
      </c>
      <c r="I2780">
        <f t="shared" si="87"/>
        <v>1.0170737797906368</v>
      </c>
    </row>
    <row r="2781" spans="1:9" x14ac:dyDescent="0.2">
      <c r="A2781" s="4">
        <v>43481</v>
      </c>
      <c r="B2781">
        <v>7033.75</v>
      </c>
      <c r="C2781">
        <v>7079.6298829999996</v>
      </c>
      <c r="D2781">
        <v>7028.1201170000004</v>
      </c>
      <c r="E2781">
        <v>7034.6899409999996</v>
      </c>
      <c r="F2781">
        <v>7034.6899409999996</v>
      </c>
      <c r="G2781">
        <v>2149580000</v>
      </c>
      <c r="H2781">
        <f t="shared" si="86"/>
        <v>1.5461454618634907E-3</v>
      </c>
      <c r="I2781">
        <f t="shared" si="87"/>
        <v>1.0015461454618635</v>
      </c>
    </row>
    <row r="2782" spans="1:9" x14ac:dyDescent="0.2">
      <c r="A2782" s="4">
        <v>43482</v>
      </c>
      <c r="B2782">
        <v>7010.1298829999996</v>
      </c>
      <c r="C2782">
        <v>7113.9501950000003</v>
      </c>
      <c r="D2782">
        <v>7003.6201170000004</v>
      </c>
      <c r="E2782">
        <v>7084.4599609999996</v>
      </c>
      <c r="F2782">
        <v>7084.4599609999996</v>
      </c>
      <c r="G2782">
        <v>2128840000</v>
      </c>
      <c r="H2782">
        <f t="shared" si="86"/>
        <v>7.0749415279738326E-3</v>
      </c>
      <c r="I2782">
        <f t="shared" si="87"/>
        <v>1.0070749415279738</v>
      </c>
    </row>
    <row r="2783" spans="1:9" x14ac:dyDescent="0.2">
      <c r="A2783" s="4">
        <v>43483</v>
      </c>
      <c r="B2783">
        <v>7134.1000979999999</v>
      </c>
      <c r="C2783">
        <v>7185.3798829999996</v>
      </c>
      <c r="D2783">
        <v>7096.6201170000004</v>
      </c>
      <c r="E2783">
        <v>7157.2299800000001</v>
      </c>
      <c r="F2783">
        <v>7157.2299800000001</v>
      </c>
      <c r="G2783">
        <v>2451240000</v>
      </c>
      <c r="H2783">
        <f t="shared" si="86"/>
        <v>1.0271780686262666E-2</v>
      </c>
      <c r="I2783">
        <f t="shared" si="87"/>
        <v>1.0102717806862627</v>
      </c>
    </row>
    <row r="2784" spans="1:9" x14ac:dyDescent="0.2">
      <c r="A2784" s="4">
        <v>43487</v>
      </c>
      <c r="B2784">
        <v>7109.5698240000002</v>
      </c>
      <c r="C2784">
        <v>7110.1601559999999</v>
      </c>
      <c r="D2784">
        <v>6979.8100590000004</v>
      </c>
      <c r="E2784">
        <v>7020.3598629999997</v>
      </c>
      <c r="F2784">
        <v>7020.3598629999997</v>
      </c>
      <c r="G2784">
        <v>2380950000</v>
      </c>
      <c r="H2784">
        <f t="shared" si="86"/>
        <v>-1.9123336455928786E-2</v>
      </c>
      <c r="I2784">
        <f t="shared" si="87"/>
        <v>0.98087666354407121</v>
      </c>
    </row>
    <row r="2785" spans="1:9" x14ac:dyDescent="0.2">
      <c r="A2785" s="4">
        <v>43488</v>
      </c>
      <c r="B2785">
        <v>7061.6499020000001</v>
      </c>
      <c r="C2785">
        <v>7084.8500979999999</v>
      </c>
      <c r="D2785">
        <v>6953.2299800000001</v>
      </c>
      <c r="E2785">
        <v>7025.7700199999999</v>
      </c>
      <c r="F2785">
        <v>7025.7700199999999</v>
      </c>
      <c r="G2785">
        <v>2274420000</v>
      </c>
      <c r="H2785">
        <f t="shared" si="86"/>
        <v>7.7063813046307494E-4</v>
      </c>
      <c r="I2785">
        <f t="shared" si="87"/>
        <v>1.0007706381304631</v>
      </c>
    </row>
    <row r="2786" spans="1:9" x14ac:dyDescent="0.2">
      <c r="A2786" s="4">
        <v>43489</v>
      </c>
      <c r="B2786">
        <v>7042.25</v>
      </c>
      <c r="C2786">
        <v>7078.9599609999996</v>
      </c>
      <c r="D2786">
        <v>7029.9501950000003</v>
      </c>
      <c r="E2786">
        <v>7073.4599609999996</v>
      </c>
      <c r="F2786">
        <v>7073.4599609999996</v>
      </c>
      <c r="G2786">
        <v>2400290000</v>
      </c>
      <c r="H2786">
        <f t="shared" si="86"/>
        <v>6.787859674347807E-3</v>
      </c>
      <c r="I2786">
        <f t="shared" si="87"/>
        <v>1.0067878596743478</v>
      </c>
    </row>
    <row r="2787" spans="1:9" x14ac:dyDescent="0.2">
      <c r="A2787" s="4">
        <v>43490</v>
      </c>
      <c r="B2787">
        <v>7128.1801759999998</v>
      </c>
      <c r="C2787">
        <v>7174.5600590000004</v>
      </c>
      <c r="D2787">
        <v>7111.0898440000001</v>
      </c>
      <c r="E2787">
        <v>7164.8598629999997</v>
      </c>
      <c r="F2787">
        <v>7164.8598629999997</v>
      </c>
      <c r="G2787">
        <v>2440840000</v>
      </c>
      <c r="H2787">
        <f t="shared" si="86"/>
        <v>1.2921526735705013E-2</v>
      </c>
      <c r="I2787">
        <f t="shared" si="87"/>
        <v>1.012921526735705</v>
      </c>
    </row>
    <row r="2788" spans="1:9" x14ac:dyDescent="0.2">
      <c r="A2788" s="4">
        <v>43493</v>
      </c>
      <c r="B2788">
        <v>7075.0097660000001</v>
      </c>
      <c r="C2788">
        <v>7086.2998049999997</v>
      </c>
      <c r="D2788">
        <v>7034.25</v>
      </c>
      <c r="E2788">
        <v>7085.6801759999998</v>
      </c>
      <c r="F2788">
        <v>7085.6801759999998</v>
      </c>
      <c r="G2788">
        <v>2435480000</v>
      </c>
      <c r="H2788">
        <f t="shared" si="86"/>
        <v>-1.1051114538735196E-2</v>
      </c>
      <c r="I2788">
        <f t="shared" si="87"/>
        <v>0.9889488854612648</v>
      </c>
    </row>
    <row r="2789" spans="1:9" x14ac:dyDescent="0.2">
      <c r="A2789" s="4">
        <v>43494</v>
      </c>
      <c r="B2789">
        <v>7087.4902339999999</v>
      </c>
      <c r="C2789">
        <v>7092.2900390000004</v>
      </c>
      <c r="D2789">
        <v>7011.4702150000003</v>
      </c>
      <c r="E2789">
        <v>7028.2900390000004</v>
      </c>
      <c r="F2789">
        <v>7028.2900390000004</v>
      </c>
      <c r="G2789">
        <v>2089690000</v>
      </c>
      <c r="H2789">
        <f t="shared" si="86"/>
        <v>-8.0994534856916323E-3</v>
      </c>
      <c r="I2789">
        <f t="shared" si="87"/>
        <v>0.99190054651430837</v>
      </c>
    </row>
    <row r="2790" spans="1:9" x14ac:dyDescent="0.2">
      <c r="A2790" s="4">
        <v>43495</v>
      </c>
      <c r="B2790">
        <v>7094.7900390000004</v>
      </c>
      <c r="C2790">
        <v>7201.3100590000004</v>
      </c>
      <c r="D2790">
        <v>7065.5698240000002</v>
      </c>
      <c r="E2790">
        <v>7183.080078</v>
      </c>
      <c r="F2790">
        <v>7183.080078</v>
      </c>
      <c r="G2790">
        <v>2544050000</v>
      </c>
      <c r="H2790">
        <f t="shared" si="86"/>
        <v>2.2023854755718553E-2</v>
      </c>
      <c r="I2790">
        <f t="shared" si="87"/>
        <v>1.0220238547557186</v>
      </c>
    </row>
    <row r="2791" spans="1:9" x14ac:dyDescent="0.2">
      <c r="A2791" s="4">
        <v>43496</v>
      </c>
      <c r="B2791">
        <v>7208.169922</v>
      </c>
      <c r="C2791">
        <v>7303.1201170000004</v>
      </c>
      <c r="D2791">
        <v>7205.9501950000003</v>
      </c>
      <c r="E2791">
        <v>7281.7402339999999</v>
      </c>
      <c r="F2791">
        <v>7281.7402339999999</v>
      </c>
      <c r="G2791">
        <v>2918710000</v>
      </c>
      <c r="H2791">
        <f t="shared" si="86"/>
        <v>1.3735076725953865E-2</v>
      </c>
      <c r="I2791">
        <f t="shared" si="87"/>
        <v>1.0137350767259539</v>
      </c>
    </row>
    <row r="2792" spans="1:9" x14ac:dyDescent="0.2">
      <c r="A2792" s="4">
        <v>43497</v>
      </c>
      <c r="B2792">
        <v>7256.3701170000004</v>
      </c>
      <c r="C2792">
        <v>7299.9399409999996</v>
      </c>
      <c r="D2792">
        <v>7243.4101559999999</v>
      </c>
      <c r="E2792">
        <v>7263.8701170000004</v>
      </c>
      <c r="F2792">
        <v>7263.8701170000004</v>
      </c>
      <c r="G2792">
        <v>2383430000</v>
      </c>
      <c r="H2792">
        <f t="shared" si="86"/>
        <v>-2.4540997654050045E-3</v>
      </c>
      <c r="I2792">
        <f t="shared" si="87"/>
        <v>0.997545900234595</v>
      </c>
    </row>
    <row r="2793" spans="1:9" x14ac:dyDescent="0.2">
      <c r="A2793" s="4">
        <v>43500</v>
      </c>
      <c r="B2793">
        <v>7266.2797849999997</v>
      </c>
      <c r="C2793">
        <v>7348.2299800000001</v>
      </c>
      <c r="D2793">
        <v>7261.0698240000002</v>
      </c>
      <c r="E2793">
        <v>7347.5400390000004</v>
      </c>
      <c r="F2793">
        <v>7347.5400390000004</v>
      </c>
      <c r="G2793">
        <v>2099470000</v>
      </c>
      <c r="H2793">
        <f t="shared" si="86"/>
        <v>1.1518642356253439E-2</v>
      </c>
      <c r="I2793">
        <f t="shared" si="87"/>
        <v>1.0115186423562534</v>
      </c>
    </row>
    <row r="2794" spans="1:9" x14ac:dyDescent="0.2">
      <c r="A2794" s="4">
        <v>43501</v>
      </c>
      <c r="B2794">
        <v>7356.3398440000001</v>
      </c>
      <c r="C2794">
        <v>7408.6801759999998</v>
      </c>
      <c r="D2794">
        <v>7355.3598629999997</v>
      </c>
      <c r="E2794">
        <v>7402.080078</v>
      </c>
      <c r="F2794">
        <v>7402.080078</v>
      </c>
      <c r="G2794">
        <v>2265520000</v>
      </c>
      <c r="H2794">
        <f t="shared" si="86"/>
        <v>7.4228978284578417E-3</v>
      </c>
      <c r="I2794">
        <f t="shared" si="87"/>
        <v>1.0074228978284578</v>
      </c>
    </row>
    <row r="2795" spans="1:9" x14ac:dyDescent="0.2">
      <c r="A2795" s="4">
        <v>43502</v>
      </c>
      <c r="B2795">
        <v>7400.4399409999996</v>
      </c>
      <c r="C2795">
        <v>7410.7700199999999</v>
      </c>
      <c r="D2795">
        <v>7346.7202150000003</v>
      </c>
      <c r="E2795">
        <v>7375.2797849999997</v>
      </c>
      <c r="F2795">
        <v>7375.2797849999997</v>
      </c>
      <c r="G2795">
        <v>2167130000</v>
      </c>
      <c r="H2795">
        <f t="shared" si="86"/>
        <v>-3.6206434836680845E-3</v>
      </c>
      <c r="I2795">
        <f t="shared" si="87"/>
        <v>0.99637935651633192</v>
      </c>
    </row>
    <row r="2796" spans="1:9" x14ac:dyDescent="0.2">
      <c r="A2796" s="4">
        <v>43503</v>
      </c>
      <c r="B2796">
        <v>7316.5</v>
      </c>
      <c r="C2796">
        <v>7336.7402339999999</v>
      </c>
      <c r="D2796">
        <v>7235.0498049999997</v>
      </c>
      <c r="E2796">
        <v>7288.3500979999999</v>
      </c>
      <c r="F2796">
        <v>7288.3500979999999</v>
      </c>
      <c r="G2796">
        <v>2295080000</v>
      </c>
      <c r="H2796">
        <f t="shared" si="86"/>
        <v>-1.1786629054642672E-2</v>
      </c>
      <c r="I2796">
        <f t="shared" si="87"/>
        <v>0.98821337094535733</v>
      </c>
    </row>
    <row r="2797" spans="1:9" x14ac:dyDescent="0.2">
      <c r="A2797" s="4">
        <v>43504</v>
      </c>
      <c r="B2797">
        <v>7232.2998049999997</v>
      </c>
      <c r="C2797">
        <v>7299.4399409999996</v>
      </c>
      <c r="D2797">
        <v>7225.1401370000003</v>
      </c>
      <c r="E2797">
        <v>7298.2001950000003</v>
      </c>
      <c r="F2797">
        <v>7298.2001950000003</v>
      </c>
      <c r="G2797">
        <v>2086260000</v>
      </c>
      <c r="H2797">
        <f t="shared" si="86"/>
        <v>1.3514851602289824E-3</v>
      </c>
      <c r="I2797">
        <f t="shared" si="87"/>
        <v>1.001351485160229</v>
      </c>
    </row>
    <row r="2798" spans="1:9" x14ac:dyDescent="0.2">
      <c r="A2798" s="4">
        <v>43507</v>
      </c>
      <c r="B2798">
        <v>7327.3701170000004</v>
      </c>
      <c r="C2798">
        <v>7343.5600590000004</v>
      </c>
      <c r="D2798">
        <v>7290.0297849999997</v>
      </c>
      <c r="E2798">
        <v>7307.8999020000001</v>
      </c>
      <c r="F2798">
        <v>7307.8999020000001</v>
      </c>
      <c r="G2798">
        <v>1897800000</v>
      </c>
      <c r="H2798">
        <f t="shared" si="86"/>
        <v>1.3290546629078914E-3</v>
      </c>
      <c r="I2798">
        <f t="shared" si="87"/>
        <v>1.0013290546629079</v>
      </c>
    </row>
    <row r="2799" spans="1:9" x14ac:dyDescent="0.2">
      <c r="A2799" s="4">
        <v>43508</v>
      </c>
      <c r="B2799">
        <v>7358.8500979999999</v>
      </c>
      <c r="C2799">
        <v>7419.4301759999998</v>
      </c>
      <c r="D2799">
        <v>7349.7998049999997</v>
      </c>
      <c r="E2799">
        <v>7414.6201170000004</v>
      </c>
      <c r="F2799">
        <v>7414.6201170000004</v>
      </c>
      <c r="G2799">
        <v>2124330000</v>
      </c>
      <c r="H2799">
        <f t="shared" si="86"/>
        <v>1.4603404046461099E-2</v>
      </c>
      <c r="I2799">
        <f t="shared" si="87"/>
        <v>1.0146034040464611</v>
      </c>
    </row>
    <row r="2800" spans="1:9" x14ac:dyDescent="0.2">
      <c r="A2800" s="4">
        <v>43509</v>
      </c>
      <c r="B2800">
        <v>7437.4599609999996</v>
      </c>
      <c r="C2800">
        <v>7461.6601559999999</v>
      </c>
      <c r="D2800">
        <v>7413.8398440000001</v>
      </c>
      <c r="E2800">
        <v>7420.3798829999996</v>
      </c>
      <c r="F2800">
        <v>7420.3798829999996</v>
      </c>
      <c r="G2800">
        <v>2093800000</v>
      </c>
      <c r="H2800">
        <f t="shared" si="86"/>
        <v>7.7681201587020965E-4</v>
      </c>
      <c r="I2800">
        <f t="shared" si="87"/>
        <v>1.0007768120158702</v>
      </c>
    </row>
    <row r="2801" spans="1:9" x14ac:dyDescent="0.2">
      <c r="A2801" s="4">
        <v>43510</v>
      </c>
      <c r="B2801">
        <v>7390.25</v>
      </c>
      <c r="C2801">
        <v>7454.419922</v>
      </c>
      <c r="D2801">
        <v>7375.7099609999996</v>
      </c>
      <c r="E2801">
        <v>7426.9501950000003</v>
      </c>
      <c r="F2801">
        <v>7426.9501950000003</v>
      </c>
      <c r="G2801">
        <v>2103370000</v>
      </c>
      <c r="H2801">
        <f t="shared" si="86"/>
        <v>8.8544146035607341E-4</v>
      </c>
      <c r="I2801">
        <f t="shared" si="87"/>
        <v>1.0008854414603561</v>
      </c>
    </row>
    <row r="2802" spans="1:9" x14ac:dyDescent="0.2">
      <c r="A2802" s="4">
        <v>43511</v>
      </c>
      <c r="B2802">
        <v>7468.5698240000002</v>
      </c>
      <c r="C2802">
        <v>7477.2797849999997</v>
      </c>
      <c r="D2802">
        <v>7440.2597660000001</v>
      </c>
      <c r="E2802">
        <v>7472.4101559999999</v>
      </c>
      <c r="F2802">
        <v>7472.4101559999999</v>
      </c>
      <c r="G2802">
        <v>2257750000</v>
      </c>
      <c r="H2802">
        <f t="shared" si="86"/>
        <v>6.1209459881128581E-3</v>
      </c>
      <c r="I2802">
        <f t="shared" si="87"/>
        <v>1.0061209459881129</v>
      </c>
    </row>
    <row r="2803" spans="1:9" x14ac:dyDescent="0.2">
      <c r="A2803" s="4">
        <v>43515</v>
      </c>
      <c r="B2803">
        <v>7450.75</v>
      </c>
      <c r="C2803">
        <v>7507.7900390000004</v>
      </c>
      <c r="D2803">
        <v>7450.2700199999999</v>
      </c>
      <c r="E2803">
        <v>7486.7700199999999</v>
      </c>
      <c r="F2803">
        <v>7486.7700199999999</v>
      </c>
      <c r="G2803">
        <v>2120790000</v>
      </c>
      <c r="H2803">
        <f t="shared" si="86"/>
        <v>1.9217178527692891E-3</v>
      </c>
      <c r="I2803">
        <f t="shared" si="87"/>
        <v>1.0019217178527693</v>
      </c>
    </row>
    <row r="2804" spans="1:9" x14ac:dyDescent="0.2">
      <c r="A2804" s="4">
        <v>43516</v>
      </c>
      <c r="B2804">
        <v>7490.3100590000004</v>
      </c>
      <c r="C2804">
        <v>7513.7001950000003</v>
      </c>
      <c r="D2804">
        <v>7455.25</v>
      </c>
      <c r="E2804">
        <v>7489.0698240000002</v>
      </c>
      <c r="F2804">
        <v>7489.0698240000002</v>
      </c>
      <c r="G2804">
        <v>2181760000</v>
      </c>
      <c r="H2804">
        <f t="shared" si="86"/>
        <v>3.0718240227178839E-4</v>
      </c>
      <c r="I2804">
        <f t="shared" si="87"/>
        <v>1.0003071824022718</v>
      </c>
    </row>
    <row r="2805" spans="1:9" x14ac:dyDescent="0.2">
      <c r="A2805" s="4">
        <v>43517</v>
      </c>
      <c r="B2805">
        <v>7475.4101559999999</v>
      </c>
      <c r="C2805">
        <v>7485.75</v>
      </c>
      <c r="D2805">
        <v>7430.8901370000003</v>
      </c>
      <c r="E2805">
        <v>7459.7099609999996</v>
      </c>
      <c r="F2805">
        <v>7459.7099609999996</v>
      </c>
      <c r="G2805">
        <v>2119080000</v>
      </c>
      <c r="H2805">
        <f t="shared" si="86"/>
        <v>-3.9203617658780665E-3</v>
      </c>
      <c r="I2805">
        <f t="shared" si="87"/>
        <v>0.99607963823412193</v>
      </c>
    </row>
    <row r="2806" spans="1:9" x14ac:dyDescent="0.2">
      <c r="A2806" s="4">
        <v>43518</v>
      </c>
      <c r="B2806">
        <v>7481.6298829999996</v>
      </c>
      <c r="C2806">
        <v>7527.5400390000004</v>
      </c>
      <c r="D2806">
        <v>7479.0097660000001</v>
      </c>
      <c r="E2806">
        <v>7527.5400390000004</v>
      </c>
      <c r="F2806">
        <v>7527.5400390000004</v>
      </c>
      <c r="G2806">
        <v>2417680000</v>
      </c>
      <c r="H2806">
        <f t="shared" si="86"/>
        <v>9.0928572765727189E-3</v>
      </c>
      <c r="I2806">
        <f t="shared" si="87"/>
        <v>1.0090928572765727</v>
      </c>
    </row>
    <row r="2807" spans="1:9" x14ac:dyDescent="0.2">
      <c r="A2807" s="4">
        <v>43521</v>
      </c>
      <c r="B2807">
        <v>7585.2998049999997</v>
      </c>
      <c r="C2807">
        <v>7602.6899409999996</v>
      </c>
      <c r="D2807">
        <v>7551.6098629999997</v>
      </c>
      <c r="E2807">
        <v>7554.4599609999996</v>
      </c>
      <c r="F2807">
        <v>7554.4599609999996</v>
      </c>
      <c r="G2807">
        <v>2363140000</v>
      </c>
      <c r="H2807">
        <f t="shared" si="86"/>
        <v>3.5761911408678237E-3</v>
      </c>
      <c r="I2807">
        <f t="shared" si="87"/>
        <v>1.0035761911408678</v>
      </c>
    </row>
    <row r="2808" spans="1:9" x14ac:dyDescent="0.2">
      <c r="A2808" s="4">
        <v>43522</v>
      </c>
      <c r="B2808">
        <v>7535.2900390000004</v>
      </c>
      <c r="C2808">
        <v>7573.2202150000003</v>
      </c>
      <c r="D2808">
        <v>7524.3100590000004</v>
      </c>
      <c r="E2808">
        <v>7549.2998049999997</v>
      </c>
      <c r="F2808">
        <v>7549.2998049999997</v>
      </c>
      <c r="G2808">
        <v>2257710000</v>
      </c>
      <c r="H2808">
        <f t="shared" si="86"/>
        <v>-6.8306087088143563E-4</v>
      </c>
      <c r="I2808">
        <f t="shared" si="87"/>
        <v>0.99931693912911856</v>
      </c>
    </row>
    <row r="2809" spans="1:9" x14ac:dyDescent="0.2">
      <c r="A2809" s="4">
        <v>43523</v>
      </c>
      <c r="B2809">
        <v>7526.419922</v>
      </c>
      <c r="C2809">
        <v>7562.2900390000004</v>
      </c>
      <c r="D2809">
        <v>7485.3901370000003</v>
      </c>
      <c r="E2809">
        <v>7554.5097660000001</v>
      </c>
      <c r="F2809">
        <v>7554.5097660000001</v>
      </c>
      <c r="G2809">
        <v>2423360000</v>
      </c>
      <c r="H2809">
        <f t="shared" si="86"/>
        <v>6.9012506253218753E-4</v>
      </c>
      <c r="I2809">
        <f t="shared" si="87"/>
        <v>1.0006901250625322</v>
      </c>
    </row>
    <row r="2810" spans="1:9" x14ac:dyDescent="0.2">
      <c r="A2810" s="4">
        <v>43524</v>
      </c>
      <c r="B2810">
        <v>7533.3100590000004</v>
      </c>
      <c r="C2810">
        <v>7561.8999020000001</v>
      </c>
      <c r="D2810">
        <v>7516.4799800000001</v>
      </c>
      <c r="E2810">
        <v>7532.5297849999997</v>
      </c>
      <c r="F2810">
        <v>7532.5297849999997</v>
      </c>
      <c r="G2810">
        <v>2647080000</v>
      </c>
      <c r="H2810">
        <f t="shared" si="86"/>
        <v>-2.9095178483882211E-3</v>
      </c>
      <c r="I2810">
        <f t="shared" si="87"/>
        <v>0.99709048215161178</v>
      </c>
    </row>
    <row r="2811" spans="1:9" x14ac:dyDescent="0.2">
      <c r="A2811" s="4">
        <v>43525</v>
      </c>
      <c r="B2811">
        <v>7587.4501950000003</v>
      </c>
      <c r="C2811">
        <v>7603.0400390000004</v>
      </c>
      <c r="D2811">
        <v>7540.75</v>
      </c>
      <c r="E2811">
        <v>7595.3500979999999</v>
      </c>
      <c r="F2811">
        <v>7595.3500979999999</v>
      </c>
      <c r="G2811">
        <v>2463190000</v>
      </c>
      <c r="H2811">
        <f t="shared" si="86"/>
        <v>8.3398691798204361E-3</v>
      </c>
      <c r="I2811">
        <f t="shared" si="87"/>
        <v>1.0083398691798204</v>
      </c>
    </row>
    <row r="2812" spans="1:9" x14ac:dyDescent="0.2">
      <c r="A2812" s="4">
        <v>43528</v>
      </c>
      <c r="B2812">
        <v>7636.6201170000004</v>
      </c>
      <c r="C2812">
        <v>7643.6601559999999</v>
      </c>
      <c r="D2812">
        <v>7501.5600590000004</v>
      </c>
      <c r="E2812">
        <v>7577.5698240000002</v>
      </c>
      <c r="F2812">
        <v>7577.5698240000002</v>
      </c>
      <c r="G2812">
        <v>2569590000</v>
      </c>
      <c r="H2812">
        <f t="shared" si="86"/>
        <v>-2.3409419935338516E-3</v>
      </c>
      <c r="I2812">
        <f t="shared" si="87"/>
        <v>0.99765905800646615</v>
      </c>
    </row>
    <row r="2813" spans="1:9" x14ac:dyDescent="0.2">
      <c r="A2813" s="4">
        <v>43529</v>
      </c>
      <c r="B2813">
        <v>7582.2900390000004</v>
      </c>
      <c r="C2813">
        <v>7598.6601559999999</v>
      </c>
      <c r="D2813">
        <v>7543.5400390000004</v>
      </c>
      <c r="E2813">
        <v>7576.3598629999997</v>
      </c>
      <c r="F2813">
        <v>7576.3598629999997</v>
      </c>
      <c r="G2813">
        <v>2142610000</v>
      </c>
      <c r="H2813">
        <f t="shared" si="86"/>
        <v>-1.5967665466676273E-4</v>
      </c>
      <c r="I2813">
        <f t="shared" si="87"/>
        <v>0.99984032334533324</v>
      </c>
    </row>
    <row r="2814" spans="1:9" x14ac:dyDescent="0.2">
      <c r="A2814" s="4">
        <v>43530</v>
      </c>
      <c r="B2814">
        <v>7575.3798829999996</v>
      </c>
      <c r="C2814">
        <v>7579.0200199999999</v>
      </c>
      <c r="D2814">
        <v>7499.8701170000004</v>
      </c>
      <c r="E2814">
        <v>7505.919922</v>
      </c>
      <c r="F2814">
        <v>7505.919922</v>
      </c>
      <c r="G2814">
        <v>2242810000</v>
      </c>
      <c r="H2814">
        <f t="shared" si="86"/>
        <v>-9.297333056208279E-3</v>
      </c>
      <c r="I2814">
        <f t="shared" si="87"/>
        <v>0.99070266694379172</v>
      </c>
    </row>
    <row r="2815" spans="1:9" x14ac:dyDescent="0.2">
      <c r="A2815" s="4">
        <v>43531</v>
      </c>
      <c r="B2815">
        <v>7483.7900390000004</v>
      </c>
      <c r="C2815">
        <v>7489.080078</v>
      </c>
      <c r="D2815">
        <v>7397.1899409999996</v>
      </c>
      <c r="E2815">
        <v>7421.4599609999996</v>
      </c>
      <c r="F2815">
        <v>7421.4599609999996</v>
      </c>
      <c r="G2815">
        <v>2440840000</v>
      </c>
      <c r="H2815">
        <f t="shared" si="86"/>
        <v>-1.1252446319397369E-2</v>
      </c>
      <c r="I2815">
        <f t="shared" si="87"/>
        <v>0.98874755368060263</v>
      </c>
    </row>
    <row r="2816" spans="1:9" x14ac:dyDescent="0.2">
      <c r="A2816" s="4">
        <v>43532</v>
      </c>
      <c r="B2816">
        <v>7334.3500979999999</v>
      </c>
      <c r="C2816">
        <v>7411.5200199999999</v>
      </c>
      <c r="D2816">
        <v>7332.919922</v>
      </c>
      <c r="E2816">
        <v>7408.1401370000003</v>
      </c>
      <c r="F2816">
        <v>7408.1401370000003</v>
      </c>
      <c r="G2816">
        <v>2245430000</v>
      </c>
      <c r="H2816">
        <f t="shared" si="86"/>
        <v>-1.79477138864792E-3</v>
      </c>
      <c r="I2816">
        <f t="shared" si="87"/>
        <v>0.99820522861135208</v>
      </c>
    </row>
    <row r="2817" spans="1:9" x14ac:dyDescent="0.2">
      <c r="A2817" s="4">
        <v>43535</v>
      </c>
      <c r="B2817">
        <v>7442.5600590000004</v>
      </c>
      <c r="C2817">
        <v>7558.2299800000001</v>
      </c>
      <c r="D2817">
        <v>7442.3999020000001</v>
      </c>
      <c r="E2817">
        <v>7558.0600590000004</v>
      </c>
      <c r="F2817">
        <v>7558.0600590000004</v>
      </c>
      <c r="G2817">
        <v>2226950000</v>
      </c>
      <c r="H2817">
        <f t="shared" si="86"/>
        <v>2.0237187637855758E-2</v>
      </c>
      <c r="I2817">
        <f t="shared" si="87"/>
        <v>1.0202371876378558</v>
      </c>
    </row>
    <row r="2818" spans="1:9" x14ac:dyDescent="0.2">
      <c r="A2818" s="4">
        <v>43536</v>
      </c>
      <c r="B2818">
        <v>7571.8500979999999</v>
      </c>
      <c r="C2818">
        <v>7611.1298829999996</v>
      </c>
      <c r="D2818">
        <v>7560.4599609999996</v>
      </c>
      <c r="E2818">
        <v>7591.0297849999997</v>
      </c>
      <c r="F2818">
        <v>7591.0297849999997</v>
      </c>
      <c r="G2818">
        <v>2161400000</v>
      </c>
      <c r="H2818">
        <f t="shared" si="86"/>
        <v>4.3621942327303209E-3</v>
      </c>
      <c r="I2818">
        <f t="shared" si="87"/>
        <v>1.0043621942327303</v>
      </c>
    </row>
    <row r="2819" spans="1:9" x14ac:dyDescent="0.2">
      <c r="A2819" s="4">
        <v>43537</v>
      </c>
      <c r="B2819">
        <v>7621.3798829999996</v>
      </c>
      <c r="C2819">
        <v>7677.0698240000002</v>
      </c>
      <c r="D2819">
        <v>7619.4599609999996</v>
      </c>
      <c r="E2819">
        <v>7643.4101559999999</v>
      </c>
      <c r="F2819">
        <v>7643.4101559999999</v>
      </c>
      <c r="G2819">
        <v>2366350000</v>
      </c>
      <c r="H2819">
        <f t="shared" si="86"/>
        <v>6.9002984421830948E-3</v>
      </c>
      <c r="I2819">
        <f t="shared" si="87"/>
        <v>1.0069002984421831</v>
      </c>
    </row>
    <row r="2820" spans="1:9" x14ac:dyDescent="0.2">
      <c r="A2820" s="4">
        <v>43538</v>
      </c>
      <c r="B2820">
        <v>7644.7900390000004</v>
      </c>
      <c r="C2820">
        <v>7653.1000979999999</v>
      </c>
      <c r="D2820">
        <v>7627.0200199999999</v>
      </c>
      <c r="E2820">
        <v>7630.9101559999999</v>
      </c>
      <c r="F2820">
        <v>7630.9101559999999</v>
      </c>
      <c r="G2820">
        <v>2176510000</v>
      </c>
      <c r="H2820">
        <f t="shared" ref="H2820:H2883" si="88">+F2820/F2819-1</f>
        <v>-1.6353956865952091E-3</v>
      </c>
      <c r="I2820">
        <f t="shared" ref="I2820:I2883" si="89">1+H2820</f>
        <v>0.99836460431340479</v>
      </c>
    </row>
    <row r="2821" spans="1:9" x14ac:dyDescent="0.2">
      <c r="A2821" s="4">
        <v>43539</v>
      </c>
      <c r="B2821">
        <v>7658.4101559999999</v>
      </c>
      <c r="C2821">
        <v>7714.9599609999996</v>
      </c>
      <c r="D2821">
        <v>7652.0400390000004</v>
      </c>
      <c r="E2821">
        <v>7688.5297849999997</v>
      </c>
      <c r="F2821">
        <v>7688.5297849999997</v>
      </c>
      <c r="G2821">
        <v>3447190000</v>
      </c>
      <c r="H2821">
        <f t="shared" si="88"/>
        <v>7.550819996838154E-3</v>
      </c>
      <c r="I2821">
        <f t="shared" si="89"/>
        <v>1.0075508199968382</v>
      </c>
    </row>
    <row r="2822" spans="1:9" x14ac:dyDescent="0.2">
      <c r="A2822" s="4">
        <v>43542</v>
      </c>
      <c r="B2822">
        <v>7696.3798829999996</v>
      </c>
      <c r="C2822">
        <v>7737.669922</v>
      </c>
      <c r="D2822">
        <v>7677.7402339999999</v>
      </c>
      <c r="E2822">
        <v>7714.4799800000001</v>
      </c>
      <c r="F2822">
        <v>7714.4799800000001</v>
      </c>
      <c r="G2822">
        <v>2274490000</v>
      </c>
      <c r="H2822">
        <f t="shared" si="88"/>
        <v>3.3751829967061386E-3</v>
      </c>
      <c r="I2822">
        <f t="shared" si="89"/>
        <v>1.0033751829967061</v>
      </c>
    </row>
    <row r="2823" spans="1:9" x14ac:dyDescent="0.2">
      <c r="A2823" s="4">
        <v>43543</v>
      </c>
      <c r="B2823">
        <v>7747.3999020000001</v>
      </c>
      <c r="C2823">
        <v>7767.8901370000003</v>
      </c>
      <c r="D2823">
        <v>7699.1499020000001</v>
      </c>
      <c r="E2823">
        <v>7723.9501950000003</v>
      </c>
      <c r="F2823">
        <v>7723.9501950000003</v>
      </c>
      <c r="G2823">
        <v>2433160000</v>
      </c>
      <c r="H2823">
        <f t="shared" si="88"/>
        <v>1.2275895490754252E-3</v>
      </c>
      <c r="I2823">
        <f t="shared" si="89"/>
        <v>1.0012275895490754</v>
      </c>
    </row>
    <row r="2824" spans="1:9" x14ac:dyDescent="0.2">
      <c r="A2824" s="4">
        <v>43544</v>
      </c>
      <c r="B2824">
        <v>7721.9501950000003</v>
      </c>
      <c r="C2824">
        <v>7779.2402339999999</v>
      </c>
      <c r="D2824">
        <v>7674.0400390000004</v>
      </c>
      <c r="E2824">
        <v>7728.9702150000003</v>
      </c>
      <c r="F2824">
        <v>7728.9702150000003</v>
      </c>
      <c r="G2824">
        <v>2424400000</v>
      </c>
      <c r="H2824">
        <f t="shared" si="88"/>
        <v>6.499291001706986E-4</v>
      </c>
      <c r="I2824">
        <f t="shared" si="89"/>
        <v>1.0006499291001707</v>
      </c>
    </row>
    <row r="2825" spans="1:9" x14ac:dyDescent="0.2">
      <c r="A2825" s="4">
        <v>43545</v>
      </c>
      <c r="B2825">
        <v>7705.4301759999998</v>
      </c>
      <c r="C2825">
        <v>7850.1098629999997</v>
      </c>
      <c r="D2825">
        <v>7705.4301759999998</v>
      </c>
      <c r="E2825">
        <v>7838.9599609999996</v>
      </c>
      <c r="F2825">
        <v>7838.9599609999996</v>
      </c>
      <c r="G2825">
        <v>2483580000</v>
      </c>
      <c r="H2825">
        <f t="shared" si="88"/>
        <v>1.4230840971095615E-2</v>
      </c>
      <c r="I2825">
        <f t="shared" si="89"/>
        <v>1.0142308409710956</v>
      </c>
    </row>
    <row r="2826" spans="1:9" x14ac:dyDescent="0.2">
      <c r="A2826" s="4">
        <v>43546</v>
      </c>
      <c r="B2826">
        <v>7800.25</v>
      </c>
      <c r="C2826">
        <v>7817.830078</v>
      </c>
      <c r="D2826">
        <v>7642.5698240000002</v>
      </c>
      <c r="E2826">
        <v>7642.669922</v>
      </c>
      <c r="F2826">
        <v>7642.669922</v>
      </c>
      <c r="G2826">
        <v>2490730000</v>
      </c>
      <c r="H2826">
        <f t="shared" si="88"/>
        <v>-2.5040316569617915E-2</v>
      </c>
      <c r="I2826">
        <f t="shared" si="89"/>
        <v>0.97495968343038208</v>
      </c>
    </row>
    <row r="2827" spans="1:9" x14ac:dyDescent="0.2">
      <c r="A2827" s="4">
        <v>43549</v>
      </c>
      <c r="B2827">
        <v>7618.9799800000001</v>
      </c>
      <c r="C2827">
        <v>7662.3798829999996</v>
      </c>
      <c r="D2827">
        <v>7579.2900390000004</v>
      </c>
      <c r="E2827">
        <v>7637.5400390000004</v>
      </c>
      <c r="F2827">
        <v>7637.5400390000004</v>
      </c>
      <c r="G2827">
        <v>2130230000</v>
      </c>
      <c r="H2827">
        <f t="shared" si="88"/>
        <v>-6.7121608709452829E-4</v>
      </c>
      <c r="I2827">
        <f t="shared" si="89"/>
        <v>0.99932878391290547</v>
      </c>
    </row>
    <row r="2828" spans="1:9" x14ac:dyDescent="0.2">
      <c r="A2828" s="4">
        <v>43550</v>
      </c>
      <c r="B2828">
        <v>7700</v>
      </c>
      <c r="C2828">
        <v>7738.169922</v>
      </c>
      <c r="D2828">
        <v>7649.2099609999996</v>
      </c>
      <c r="E2828">
        <v>7691.5200199999999</v>
      </c>
      <c r="F2828">
        <v>7691.5200199999999</v>
      </c>
      <c r="G2828">
        <v>2068900000</v>
      </c>
      <c r="H2828">
        <f t="shared" si="88"/>
        <v>7.0677182344522915E-3</v>
      </c>
      <c r="I2828">
        <f t="shared" si="89"/>
        <v>1.0070677182344523</v>
      </c>
    </row>
    <row r="2829" spans="1:9" x14ac:dyDescent="0.2">
      <c r="A2829" s="4">
        <v>43551</v>
      </c>
      <c r="B2829">
        <v>7702.0498049999997</v>
      </c>
      <c r="C2829">
        <v>7712.8398440000001</v>
      </c>
      <c r="D2829">
        <v>7582.0898440000001</v>
      </c>
      <c r="E2829">
        <v>7643.3798829999996</v>
      </c>
      <c r="F2829">
        <v>7643.3798829999996</v>
      </c>
      <c r="G2829">
        <v>2221650000</v>
      </c>
      <c r="H2829">
        <f t="shared" si="88"/>
        <v>-6.258858700857961E-3</v>
      </c>
      <c r="I2829">
        <f t="shared" si="89"/>
        <v>0.99374114129914204</v>
      </c>
    </row>
    <row r="2830" spans="1:9" x14ac:dyDescent="0.2">
      <c r="A2830" s="4">
        <v>43552</v>
      </c>
      <c r="B2830">
        <v>7660.0698240000002</v>
      </c>
      <c r="C2830">
        <v>7689.1601559999999</v>
      </c>
      <c r="D2830">
        <v>7619.8198240000002</v>
      </c>
      <c r="E2830">
        <v>7669.169922</v>
      </c>
      <c r="F2830">
        <v>7669.169922</v>
      </c>
      <c r="G2830">
        <v>1902060000</v>
      </c>
      <c r="H2830">
        <f t="shared" si="88"/>
        <v>3.3741668469680075E-3</v>
      </c>
      <c r="I2830">
        <f t="shared" si="89"/>
        <v>1.003374166846968</v>
      </c>
    </row>
    <row r="2831" spans="1:9" x14ac:dyDescent="0.2">
      <c r="A2831" s="4">
        <v>43553</v>
      </c>
      <c r="B2831">
        <v>7726.7099609999996</v>
      </c>
      <c r="C2831">
        <v>7733.6201170000004</v>
      </c>
      <c r="D2831">
        <v>7688.5097660000001</v>
      </c>
      <c r="E2831">
        <v>7729.3198240000002</v>
      </c>
      <c r="F2831">
        <v>7729.3198240000002</v>
      </c>
      <c r="G2831">
        <v>2233470000</v>
      </c>
      <c r="H2831">
        <f t="shared" si="88"/>
        <v>7.8430785354557386E-3</v>
      </c>
      <c r="I2831">
        <f t="shared" si="89"/>
        <v>1.0078430785354557</v>
      </c>
    </row>
    <row r="2832" spans="1:9" x14ac:dyDescent="0.2">
      <c r="A2832" s="4">
        <v>43556</v>
      </c>
      <c r="B2832">
        <v>7800.2402339999999</v>
      </c>
      <c r="C2832">
        <v>7831.4501950000003</v>
      </c>
      <c r="D2832">
        <v>7777.0898440000001</v>
      </c>
      <c r="E2832">
        <v>7828.9101559999999</v>
      </c>
      <c r="F2832">
        <v>7828.9101559999999</v>
      </c>
      <c r="G2832">
        <v>2198050000</v>
      </c>
      <c r="H2832">
        <f t="shared" si="88"/>
        <v>1.2884747205150759E-2</v>
      </c>
      <c r="I2832">
        <f t="shared" si="89"/>
        <v>1.0128847472051508</v>
      </c>
    </row>
    <row r="2833" spans="1:9" x14ac:dyDescent="0.2">
      <c r="A2833" s="4">
        <v>43557</v>
      </c>
      <c r="B2833">
        <v>7824.6098629999997</v>
      </c>
      <c r="C2833">
        <v>7854.919922</v>
      </c>
      <c r="D2833">
        <v>7811.2797849999997</v>
      </c>
      <c r="E2833">
        <v>7848.6899409999996</v>
      </c>
      <c r="F2833">
        <v>7848.6899409999996</v>
      </c>
      <c r="G2833">
        <v>2110100000</v>
      </c>
      <c r="H2833">
        <f t="shared" si="88"/>
        <v>2.5265055551622062E-3</v>
      </c>
      <c r="I2833">
        <f t="shared" si="89"/>
        <v>1.0025265055551622</v>
      </c>
    </row>
    <row r="2834" spans="1:9" x14ac:dyDescent="0.2">
      <c r="A2834" s="4">
        <v>43558</v>
      </c>
      <c r="B2834">
        <v>7891.1801759999998</v>
      </c>
      <c r="C2834">
        <v>7938.2597660000001</v>
      </c>
      <c r="D2834">
        <v>7870.8999020000001</v>
      </c>
      <c r="E2834">
        <v>7895.5498049999997</v>
      </c>
      <c r="F2834">
        <v>7895.5498049999997</v>
      </c>
      <c r="G2834">
        <v>2487210000</v>
      </c>
      <c r="H2834">
        <f t="shared" si="88"/>
        <v>5.9704058068612564E-3</v>
      </c>
      <c r="I2834">
        <f t="shared" si="89"/>
        <v>1.0059704058068613</v>
      </c>
    </row>
    <row r="2835" spans="1:9" x14ac:dyDescent="0.2">
      <c r="A2835" s="4">
        <v>43559</v>
      </c>
      <c r="B2835">
        <v>7894.2597660000001</v>
      </c>
      <c r="C2835">
        <v>7917.6499020000001</v>
      </c>
      <c r="D2835">
        <v>7844.9599609999996</v>
      </c>
      <c r="E2835">
        <v>7891.7797849999997</v>
      </c>
      <c r="F2835">
        <v>7891.7797849999997</v>
      </c>
      <c r="G2835">
        <v>2094200000</v>
      </c>
      <c r="H2835">
        <f t="shared" si="88"/>
        <v>-4.7748669733072013E-4</v>
      </c>
      <c r="I2835">
        <f t="shared" si="89"/>
        <v>0.99952251330266928</v>
      </c>
    </row>
    <row r="2836" spans="1:9" x14ac:dyDescent="0.2">
      <c r="A2836" s="4">
        <v>43560</v>
      </c>
      <c r="B2836">
        <v>7914.5097660000001</v>
      </c>
      <c r="C2836">
        <v>7940.4501950000003</v>
      </c>
      <c r="D2836">
        <v>7909.1401370000003</v>
      </c>
      <c r="E2836">
        <v>7938.6899409999996</v>
      </c>
      <c r="F2836">
        <v>7938.6899409999996</v>
      </c>
      <c r="G2836">
        <v>2148730000</v>
      </c>
      <c r="H2836">
        <f t="shared" si="88"/>
        <v>5.9441795485934978E-3</v>
      </c>
      <c r="I2836">
        <f t="shared" si="89"/>
        <v>1.0059441795485935</v>
      </c>
    </row>
    <row r="2837" spans="1:9" x14ac:dyDescent="0.2">
      <c r="A2837" s="4">
        <v>43563</v>
      </c>
      <c r="B2837">
        <v>7924.8901370000003</v>
      </c>
      <c r="C2837">
        <v>7955.8999020000001</v>
      </c>
      <c r="D2837">
        <v>7891.8500979999999</v>
      </c>
      <c r="E2837">
        <v>7953.8798829999996</v>
      </c>
      <c r="F2837">
        <v>7953.8798829999996</v>
      </c>
      <c r="G2837">
        <v>2069190000</v>
      </c>
      <c r="H2837">
        <f t="shared" si="88"/>
        <v>1.9134066342043621E-3</v>
      </c>
      <c r="I2837">
        <f t="shared" si="89"/>
        <v>1.0019134066342044</v>
      </c>
    </row>
    <row r="2838" spans="1:9" x14ac:dyDescent="0.2">
      <c r="A2838" s="4">
        <v>43564</v>
      </c>
      <c r="B2838">
        <v>7924.7700199999999</v>
      </c>
      <c r="C2838">
        <v>7945.5498049999997</v>
      </c>
      <c r="D2838">
        <v>7897.6098629999997</v>
      </c>
      <c r="E2838">
        <v>7909.2797849999997</v>
      </c>
      <c r="F2838">
        <v>7909.2797849999997</v>
      </c>
      <c r="G2838">
        <v>2067570000</v>
      </c>
      <c r="H2838">
        <f t="shared" si="88"/>
        <v>-5.6073386392626601E-3</v>
      </c>
      <c r="I2838">
        <f t="shared" si="89"/>
        <v>0.99439266136073734</v>
      </c>
    </row>
    <row r="2839" spans="1:9" x14ac:dyDescent="0.2">
      <c r="A2839" s="4">
        <v>43565</v>
      </c>
      <c r="B2839">
        <v>7922.7299800000001</v>
      </c>
      <c r="C2839">
        <v>7965.330078</v>
      </c>
      <c r="D2839">
        <v>7916.8999020000001</v>
      </c>
      <c r="E2839">
        <v>7964.2402339999999</v>
      </c>
      <c r="F2839">
        <v>7964.2402339999999</v>
      </c>
      <c r="G2839">
        <v>1998280000</v>
      </c>
      <c r="H2839">
        <f t="shared" si="88"/>
        <v>6.9488563426765015E-3</v>
      </c>
      <c r="I2839">
        <f t="shared" si="89"/>
        <v>1.0069488563426765</v>
      </c>
    </row>
    <row r="2840" spans="1:9" x14ac:dyDescent="0.2">
      <c r="A2840" s="4">
        <v>43566</v>
      </c>
      <c r="B2840">
        <v>7975.2001950000003</v>
      </c>
      <c r="C2840">
        <v>7975.2001950000003</v>
      </c>
      <c r="D2840">
        <v>7933.4101559999999</v>
      </c>
      <c r="E2840">
        <v>7947.3598629999997</v>
      </c>
      <c r="F2840">
        <v>7947.3598629999997</v>
      </c>
      <c r="G2840">
        <v>1956840000</v>
      </c>
      <c r="H2840">
        <f t="shared" si="88"/>
        <v>-2.1195205699516828E-3</v>
      </c>
      <c r="I2840">
        <f t="shared" si="89"/>
        <v>0.99788047943004832</v>
      </c>
    </row>
    <row r="2841" spans="1:9" x14ac:dyDescent="0.2">
      <c r="A2841" s="4">
        <v>43567</v>
      </c>
      <c r="B2841">
        <v>7984.1499020000001</v>
      </c>
      <c r="C2841">
        <v>7992.0898440000001</v>
      </c>
      <c r="D2841">
        <v>7952.6098629999997</v>
      </c>
      <c r="E2841">
        <v>7984.1601559999999</v>
      </c>
      <c r="F2841">
        <v>7984.1601559999999</v>
      </c>
      <c r="G2841">
        <v>1955290000</v>
      </c>
      <c r="H2841">
        <f t="shared" si="88"/>
        <v>4.6305054300270765E-3</v>
      </c>
      <c r="I2841">
        <f t="shared" si="89"/>
        <v>1.0046305054300271</v>
      </c>
    </row>
    <row r="2842" spans="1:9" x14ac:dyDescent="0.2">
      <c r="A2842" s="4">
        <v>43570</v>
      </c>
      <c r="B2842">
        <v>7987.1601559999999</v>
      </c>
      <c r="C2842">
        <v>7993.330078</v>
      </c>
      <c r="D2842">
        <v>7933.5698240000002</v>
      </c>
      <c r="E2842">
        <v>7976.0097660000001</v>
      </c>
      <c r="F2842">
        <v>7976.0097660000001</v>
      </c>
      <c r="G2842">
        <v>1816920000</v>
      </c>
      <c r="H2842">
        <f t="shared" si="88"/>
        <v>-1.0208199536021478E-3</v>
      </c>
      <c r="I2842">
        <f t="shared" si="89"/>
        <v>0.99897918004639785</v>
      </c>
    </row>
    <row r="2843" spans="1:9" x14ac:dyDescent="0.2">
      <c r="A2843" s="4">
        <v>43571</v>
      </c>
      <c r="B2843">
        <v>8000.5698240000002</v>
      </c>
      <c r="C2843">
        <v>8017.5600590000004</v>
      </c>
      <c r="D2843">
        <v>7978.8100590000004</v>
      </c>
      <c r="E2843">
        <v>8000.2299800000001</v>
      </c>
      <c r="F2843">
        <v>8000.2299800000001</v>
      </c>
      <c r="G2843">
        <v>2095330000</v>
      </c>
      <c r="H2843">
        <f t="shared" si="88"/>
        <v>3.0366329418558546E-3</v>
      </c>
      <c r="I2843">
        <f t="shared" si="89"/>
        <v>1.0030366329418559</v>
      </c>
    </row>
    <row r="2844" spans="1:9" x14ac:dyDescent="0.2">
      <c r="A2844" s="4">
        <v>43572</v>
      </c>
      <c r="B2844">
        <v>8044.9702150000003</v>
      </c>
      <c r="C2844">
        <v>8052.3999020000001</v>
      </c>
      <c r="D2844">
        <v>7973.3798829999996</v>
      </c>
      <c r="E2844">
        <v>7996.080078</v>
      </c>
      <c r="F2844">
        <v>7996.080078</v>
      </c>
      <c r="G2844">
        <v>2290690000</v>
      </c>
      <c r="H2844">
        <f t="shared" si="88"/>
        <v>-5.1872283801523977E-4</v>
      </c>
      <c r="I2844">
        <f t="shared" si="89"/>
        <v>0.99948127716198476</v>
      </c>
    </row>
    <row r="2845" spans="1:9" x14ac:dyDescent="0.2">
      <c r="A2845" s="4">
        <v>43573</v>
      </c>
      <c r="B2845">
        <v>7998.4501950000003</v>
      </c>
      <c r="C2845">
        <v>8002.3100590000004</v>
      </c>
      <c r="D2845">
        <v>7950.9702150000003</v>
      </c>
      <c r="E2845">
        <v>7998.0600590000004</v>
      </c>
      <c r="F2845">
        <v>7998.0600590000004</v>
      </c>
      <c r="G2845">
        <v>2089360000</v>
      </c>
      <c r="H2845">
        <f t="shared" si="88"/>
        <v>2.4761895587421812E-4</v>
      </c>
      <c r="I2845">
        <f t="shared" si="89"/>
        <v>1.0002476189558742</v>
      </c>
    </row>
    <row r="2846" spans="1:9" x14ac:dyDescent="0.2">
      <c r="A2846" s="4">
        <v>43577</v>
      </c>
      <c r="B2846">
        <v>7969.3701170000004</v>
      </c>
      <c r="C2846">
        <v>8017.1499020000001</v>
      </c>
      <c r="D2846">
        <v>7965.8999020000001</v>
      </c>
      <c r="E2846">
        <v>8015.2700199999999</v>
      </c>
      <c r="F2846">
        <v>8015.2700199999999</v>
      </c>
      <c r="G2846">
        <v>1776060000</v>
      </c>
      <c r="H2846">
        <f t="shared" si="88"/>
        <v>2.1517669126069894E-3</v>
      </c>
      <c r="I2846">
        <f t="shared" si="89"/>
        <v>1.002151766912607</v>
      </c>
    </row>
    <row r="2847" spans="1:9" x14ac:dyDescent="0.2">
      <c r="A2847" s="4">
        <v>43578</v>
      </c>
      <c r="B2847">
        <v>8026.75</v>
      </c>
      <c r="C2847">
        <v>8128.8701170000004</v>
      </c>
      <c r="D2847">
        <v>8023.8100590000004</v>
      </c>
      <c r="E2847">
        <v>8120.8198240000002</v>
      </c>
      <c r="F2847">
        <v>8120.8198240000002</v>
      </c>
      <c r="G2847">
        <v>2075070000</v>
      </c>
      <c r="H2847">
        <f t="shared" si="88"/>
        <v>1.3168589921066731E-2</v>
      </c>
      <c r="I2847">
        <f t="shared" si="89"/>
        <v>1.0131685899210667</v>
      </c>
    </row>
    <row r="2848" spans="1:9" x14ac:dyDescent="0.2">
      <c r="A2848" s="4">
        <v>43579</v>
      </c>
      <c r="B2848">
        <v>8122.8798829999996</v>
      </c>
      <c r="C2848">
        <v>8139.5498049999997</v>
      </c>
      <c r="D2848">
        <v>8101.7001950000003</v>
      </c>
      <c r="E2848">
        <v>8102.0097660000001</v>
      </c>
      <c r="F2848">
        <v>8102.0097660000001</v>
      </c>
      <c r="G2848">
        <v>2022490000</v>
      </c>
      <c r="H2848">
        <f t="shared" si="88"/>
        <v>-2.316275746496621E-3</v>
      </c>
      <c r="I2848">
        <f t="shared" si="89"/>
        <v>0.99768372425350338</v>
      </c>
    </row>
    <row r="2849" spans="1:9" x14ac:dyDescent="0.2">
      <c r="A2849" s="4">
        <v>43580</v>
      </c>
      <c r="B2849">
        <v>8150.8500979999999</v>
      </c>
      <c r="C2849">
        <v>8151.8398440000001</v>
      </c>
      <c r="D2849">
        <v>8075.4101559999999</v>
      </c>
      <c r="E2849">
        <v>8118.6801759999998</v>
      </c>
      <c r="F2849">
        <v>8118.6801759999998</v>
      </c>
      <c r="G2849">
        <v>2063270000</v>
      </c>
      <c r="H2849">
        <f t="shared" si="88"/>
        <v>2.0575647871909908E-3</v>
      </c>
      <c r="I2849">
        <f t="shared" si="89"/>
        <v>1.002057564787191</v>
      </c>
    </row>
    <row r="2850" spans="1:9" x14ac:dyDescent="0.2">
      <c r="A2850" s="4">
        <v>43581</v>
      </c>
      <c r="B2850">
        <v>8100.2797849999997</v>
      </c>
      <c r="C2850">
        <v>8146.419922</v>
      </c>
      <c r="D2850">
        <v>8060.8901370000003</v>
      </c>
      <c r="E2850">
        <v>8146.3999020000001</v>
      </c>
      <c r="F2850">
        <v>8146.3999020000001</v>
      </c>
      <c r="G2850">
        <v>1971270000</v>
      </c>
      <c r="H2850">
        <f t="shared" si="88"/>
        <v>3.4143143219194094E-3</v>
      </c>
      <c r="I2850">
        <f t="shared" si="89"/>
        <v>1.0034143143219194</v>
      </c>
    </row>
    <row r="2851" spans="1:9" x14ac:dyDescent="0.2">
      <c r="A2851" s="4">
        <v>43584</v>
      </c>
      <c r="B2851">
        <v>8147.6499020000001</v>
      </c>
      <c r="C2851">
        <v>8176.080078</v>
      </c>
      <c r="D2851">
        <v>8136.4101559999999</v>
      </c>
      <c r="E2851">
        <v>8161.8500979999999</v>
      </c>
      <c r="F2851">
        <v>8161.8500979999999</v>
      </c>
      <c r="G2851">
        <v>1761110000</v>
      </c>
      <c r="H2851">
        <f t="shared" si="88"/>
        <v>1.896567340894606E-3</v>
      </c>
      <c r="I2851">
        <f t="shared" si="89"/>
        <v>1.0018965673408946</v>
      </c>
    </row>
    <row r="2852" spans="1:9" x14ac:dyDescent="0.2">
      <c r="A2852" s="4">
        <v>43585</v>
      </c>
      <c r="B2852">
        <v>8104.9101559999999</v>
      </c>
      <c r="C2852">
        <v>8124.6098629999997</v>
      </c>
      <c r="D2852">
        <v>8050.5498049999997</v>
      </c>
      <c r="E2852">
        <v>8095.3901370000003</v>
      </c>
      <c r="F2852">
        <v>8095.3901370000003</v>
      </c>
      <c r="G2852">
        <v>2115770000</v>
      </c>
      <c r="H2852">
        <f t="shared" si="88"/>
        <v>-8.1427568752193702E-3</v>
      </c>
      <c r="I2852">
        <f t="shared" si="89"/>
        <v>0.99185724312478063</v>
      </c>
    </row>
    <row r="2853" spans="1:9" x14ac:dyDescent="0.2">
      <c r="A2853" s="4">
        <v>43586</v>
      </c>
      <c r="B2853">
        <v>8132.9301759999998</v>
      </c>
      <c r="C2853">
        <v>8146</v>
      </c>
      <c r="D2853">
        <v>8048.2299800000001</v>
      </c>
      <c r="E2853">
        <v>8049.6401370000003</v>
      </c>
      <c r="F2853">
        <v>8049.6401370000003</v>
      </c>
      <c r="G2853">
        <v>2247420000</v>
      </c>
      <c r="H2853">
        <f t="shared" si="88"/>
        <v>-5.6513644464025736E-3</v>
      </c>
      <c r="I2853">
        <f t="shared" si="89"/>
        <v>0.99434863555359743</v>
      </c>
    </row>
    <row r="2854" spans="1:9" x14ac:dyDescent="0.2">
      <c r="A2854" s="4">
        <v>43587</v>
      </c>
      <c r="B2854">
        <v>8046.4799800000001</v>
      </c>
      <c r="C2854">
        <v>8094.0600590000004</v>
      </c>
      <c r="D2854">
        <v>7976.7700199999999</v>
      </c>
      <c r="E2854">
        <v>8036.7700199999999</v>
      </c>
      <c r="F2854">
        <v>8036.7700199999999</v>
      </c>
      <c r="G2854">
        <v>2158600000</v>
      </c>
      <c r="H2854">
        <f t="shared" si="88"/>
        <v>-1.5988437720144688E-3</v>
      </c>
      <c r="I2854">
        <f t="shared" si="89"/>
        <v>0.99840115622798553</v>
      </c>
    </row>
    <row r="2855" spans="1:9" x14ac:dyDescent="0.2">
      <c r="A2855" s="4">
        <v>43588</v>
      </c>
      <c r="B2855">
        <v>8092.8798829999996</v>
      </c>
      <c r="C2855">
        <v>8164.7099609999996</v>
      </c>
      <c r="D2855">
        <v>8084.7998049999997</v>
      </c>
      <c r="E2855">
        <v>8164</v>
      </c>
      <c r="F2855">
        <v>8164</v>
      </c>
      <c r="G2855">
        <v>2046040000</v>
      </c>
      <c r="H2855">
        <f t="shared" si="88"/>
        <v>1.5830984298839113E-2</v>
      </c>
      <c r="I2855">
        <f t="shared" si="89"/>
        <v>1.0158309842988391</v>
      </c>
    </row>
    <row r="2856" spans="1:9" x14ac:dyDescent="0.2">
      <c r="A2856" s="4">
        <v>43591</v>
      </c>
      <c r="B2856">
        <v>7981.8500979999999</v>
      </c>
      <c r="C2856">
        <v>8135.5400390000004</v>
      </c>
      <c r="D2856">
        <v>7981.8500979999999</v>
      </c>
      <c r="E2856">
        <v>8123.2900390000004</v>
      </c>
      <c r="F2856">
        <v>8123.2900390000004</v>
      </c>
      <c r="G2856">
        <v>1966120000</v>
      </c>
      <c r="H2856">
        <f t="shared" si="88"/>
        <v>-4.9865214355707677E-3</v>
      </c>
      <c r="I2856">
        <f t="shared" si="89"/>
        <v>0.99501347856442923</v>
      </c>
    </row>
    <row r="2857" spans="1:9" x14ac:dyDescent="0.2">
      <c r="A2857" s="4">
        <v>43592</v>
      </c>
      <c r="B2857">
        <v>8043.5200199999999</v>
      </c>
      <c r="C2857">
        <v>8070.9702150000003</v>
      </c>
      <c r="D2857">
        <v>7899.0200199999999</v>
      </c>
      <c r="E2857">
        <v>7963.7597660000001</v>
      </c>
      <c r="F2857">
        <v>7963.7597660000001</v>
      </c>
      <c r="G2857">
        <v>2376660000</v>
      </c>
      <c r="H2857">
        <f t="shared" si="88"/>
        <v>-1.9638628220104648E-2</v>
      </c>
      <c r="I2857">
        <f t="shared" si="89"/>
        <v>0.98036137177989535</v>
      </c>
    </row>
    <row r="2858" spans="1:9" x14ac:dyDescent="0.2">
      <c r="A2858" s="4">
        <v>43593</v>
      </c>
      <c r="B2858">
        <v>7946.2402339999999</v>
      </c>
      <c r="C2858">
        <v>8004.4902339999999</v>
      </c>
      <c r="D2858">
        <v>7923.3500979999999</v>
      </c>
      <c r="E2858">
        <v>7943.3198240000002</v>
      </c>
      <c r="F2858">
        <v>7943.3198240000002</v>
      </c>
      <c r="G2858">
        <v>2175100000</v>
      </c>
      <c r="H2858">
        <f t="shared" si="88"/>
        <v>-2.5666196119156215E-3</v>
      </c>
      <c r="I2858">
        <f t="shared" si="89"/>
        <v>0.99743338038808438</v>
      </c>
    </row>
    <row r="2859" spans="1:9" x14ac:dyDescent="0.2">
      <c r="A2859" s="4">
        <v>43594</v>
      </c>
      <c r="B2859">
        <v>7853.2099609999996</v>
      </c>
      <c r="C2859">
        <v>7929.7797849999997</v>
      </c>
      <c r="D2859">
        <v>7796.1601559999999</v>
      </c>
      <c r="E2859">
        <v>7910.5898440000001</v>
      </c>
      <c r="F2859">
        <v>7910.5898440000001</v>
      </c>
      <c r="G2859">
        <v>2520770000</v>
      </c>
      <c r="H2859">
        <f t="shared" si="88"/>
        <v>-4.1204409145291221E-3</v>
      </c>
      <c r="I2859">
        <f t="shared" si="89"/>
        <v>0.99587955908547088</v>
      </c>
    </row>
    <row r="2860" spans="1:9" x14ac:dyDescent="0.2">
      <c r="A2860" s="4">
        <v>43595</v>
      </c>
      <c r="B2860">
        <v>7881.3100590000004</v>
      </c>
      <c r="C2860">
        <v>7949.3398440000001</v>
      </c>
      <c r="D2860">
        <v>7759.3398440000001</v>
      </c>
      <c r="E2860">
        <v>7916.9399409999996</v>
      </c>
      <c r="F2860">
        <v>7916.9399409999996</v>
      </c>
      <c r="G2860">
        <v>2387720000</v>
      </c>
      <c r="H2860">
        <f t="shared" si="88"/>
        <v>8.0273369309069587E-4</v>
      </c>
      <c r="I2860">
        <f t="shared" si="89"/>
        <v>1.0008027336930907</v>
      </c>
    </row>
    <row r="2861" spans="1:9" x14ac:dyDescent="0.2">
      <c r="A2861" s="4">
        <v>43598</v>
      </c>
      <c r="B2861">
        <v>7720.0698240000002</v>
      </c>
      <c r="C2861">
        <v>7760.830078</v>
      </c>
      <c r="D2861">
        <v>7627.2202150000003</v>
      </c>
      <c r="E2861">
        <v>7647.0200199999999</v>
      </c>
      <c r="F2861">
        <v>7647.0200199999999</v>
      </c>
      <c r="G2861">
        <v>2478860000</v>
      </c>
      <c r="H2861">
        <f t="shared" si="88"/>
        <v>-3.4093971030668913E-2</v>
      </c>
      <c r="I2861">
        <f t="shared" si="89"/>
        <v>0.96590602896933109</v>
      </c>
    </row>
    <row r="2862" spans="1:9" x14ac:dyDescent="0.2">
      <c r="A2862" s="4">
        <v>43599</v>
      </c>
      <c r="B2862">
        <v>7689.6601559999999</v>
      </c>
      <c r="C2862">
        <v>7776.2001950000003</v>
      </c>
      <c r="D2862">
        <v>7665.2998049999997</v>
      </c>
      <c r="E2862">
        <v>7734.4902339999999</v>
      </c>
      <c r="F2862">
        <v>7734.4902339999999</v>
      </c>
      <c r="G2862">
        <v>2084850000</v>
      </c>
      <c r="H2862">
        <f t="shared" si="88"/>
        <v>1.143847064231962E-2</v>
      </c>
      <c r="I2862">
        <f t="shared" si="89"/>
        <v>1.0114384706423196</v>
      </c>
    </row>
    <row r="2863" spans="1:9" x14ac:dyDescent="0.2">
      <c r="A2863" s="4">
        <v>43600</v>
      </c>
      <c r="B2863">
        <v>7682.7998049999997</v>
      </c>
      <c r="C2863">
        <v>7838.7202150000003</v>
      </c>
      <c r="D2863">
        <v>7682.2402339999999</v>
      </c>
      <c r="E2863">
        <v>7822.1499020000001</v>
      </c>
      <c r="F2863">
        <v>7822.1499020000001</v>
      </c>
      <c r="G2863">
        <v>2001530000</v>
      </c>
      <c r="H2863">
        <f t="shared" si="88"/>
        <v>1.1333606397827989E-2</v>
      </c>
      <c r="I2863">
        <f t="shared" si="89"/>
        <v>1.011333606397828</v>
      </c>
    </row>
    <row r="2864" spans="1:9" x14ac:dyDescent="0.2">
      <c r="A2864" s="4">
        <v>43601</v>
      </c>
      <c r="B2864">
        <v>7832.580078</v>
      </c>
      <c r="C2864">
        <v>7946.2299800000001</v>
      </c>
      <c r="D2864">
        <v>7826.669922</v>
      </c>
      <c r="E2864">
        <v>7898.0498049999997</v>
      </c>
      <c r="F2864">
        <v>7898.0498049999997</v>
      </c>
      <c r="G2864">
        <v>2163120000</v>
      </c>
      <c r="H2864">
        <f t="shared" si="88"/>
        <v>9.7032023102232579E-3</v>
      </c>
      <c r="I2864">
        <f t="shared" si="89"/>
        <v>1.0097032023102233</v>
      </c>
    </row>
    <row r="2865" spans="1:9" x14ac:dyDescent="0.2">
      <c r="A2865" s="4">
        <v>43602</v>
      </c>
      <c r="B2865">
        <v>7829.0297849999997</v>
      </c>
      <c r="C2865">
        <v>7918.7099609999996</v>
      </c>
      <c r="D2865">
        <v>7810.3500979999999</v>
      </c>
      <c r="E2865">
        <v>7816.2797849999997</v>
      </c>
      <c r="F2865">
        <v>7816.2797849999997</v>
      </c>
      <c r="G2865">
        <v>2134120000</v>
      </c>
      <c r="H2865">
        <f t="shared" si="88"/>
        <v>-1.0353191233136272E-2</v>
      </c>
      <c r="I2865">
        <f t="shared" si="89"/>
        <v>0.98964680876686373</v>
      </c>
    </row>
    <row r="2866" spans="1:9" x14ac:dyDescent="0.2">
      <c r="A2866" s="4">
        <v>43605</v>
      </c>
      <c r="B2866">
        <v>7714.0600590000004</v>
      </c>
      <c r="C2866">
        <v>7747.2700199999999</v>
      </c>
      <c r="D2866">
        <v>7678.3500979999999</v>
      </c>
      <c r="E2866">
        <v>7702.3798829999996</v>
      </c>
      <c r="F2866">
        <v>7702.3798829999996</v>
      </c>
      <c r="G2866">
        <v>2122410000</v>
      </c>
      <c r="H2866">
        <f t="shared" si="88"/>
        <v>-1.457213727412654E-2</v>
      </c>
      <c r="I2866">
        <f t="shared" si="89"/>
        <v>0.98542786272587346</v>
      </c>
    </row>
    <row r="2867" spans="1:9" x14ac:dyDescent="0.2">
      <c r="A2867" s="4">
        <v>43606</v>
      </c>
      <c r="B2867">
        <v>7765.5698240000002</v>
      </c>
      <c r="C2867">
        <v>7804.4399409999996</v>
      </c>
      <c r="D2867">
        <v>7752.919922</v>
      </c>
      <c r="E2867">
        <v>7785.7202150000003</v>
      </c>
      <c r="F2867">
        <v>7785.7202150000003</v>
      </c>
      <c r="G2867">
        <v>1993210000</v>
      </c>
      <c r="H2867">
        <f t="shared" si="88"/>
        <v>1.0820075517690597E-2</v>
      </c>
      <c r="I2867">
        <f t="shared" si="89"/>
        <v>1.0108200755176906</v>
      </c>
    </row>
    <row r="2868" spans="1:9" x14ac:dyDescent="0.2">
      <c r="A2868" s="4">
        <v>43607</v>
      </c>
      <c r="B2868">
        <v>7749.7998049999997</v>
      </c>
      <c r="C2868">
        <v>7786.330078</v>
      </c>
      <c r="D2868">
        <v>7738.3500979999999</v>
      </c>
      <c r="E2868">
        <v>7750.8398440000001</v>
      </c>
      <c r="F2868">
        <v>7750.8398440000001</v>
      </c>
      <c r="G2868">
        <v>1881830000</v>
      </c>
      <c r="H2868">
        <f t="shared" si="88"/>
        <v>-4.4800442395552809E-3</v>
      </c>
      <c r="I2868">
        <f t="shared" si="89"/>
        <v>0.99551995576044472</v>
      </c>
    </row>
    <row r="2869" spans="1:9" x14ac:dyDescent="0.2">
      <c r="A2869" s="4">
        <v>43608</v>
      </c>
      <c r="B2869">
        <v>7660.7202150000003</v>
      </c>
      <c r="C2869">
        <v>7665.1499020000001</v>
      </c>
      <c r="D2869">
        <v>7585.3198240000002</v>
      </c>
      <c r="E2869">
        <v>7628.2797849999997</v>
      </c>
      <c r="F2869">
        <v>7628.2797849999997</v>
      </c>
      <c r="G2869">
        <v>2243420000</v>
      </c>
      <c r="H2869">
        <f t="shared" si="88"/>
        <v>-1.5812487609955572E-2</v>
      </c>
      <c r="I2869">
        <f t="shared" si="89"/>
        <v>0.98418751239004443</v>
      </c>
    </row>
    <row r="2870" spans="1:9" x14ac:dyDescent="0.2">
      <c r="A2870" s="4">
        <v>43609</v>
      </c>
      <c r="B2870">
        <v>7675.5698240000002</v>
      </c>
      <c r="C2870">
        <v>7694.1499020000001</v>
      </c>
      <c r="D2870">
        <v>7631.25</v>
      </c>
      <c r="E2870">
        <v>7637.0097660000001</v>
      </c>
      <c r="F2870">
        <v>7637.0097660000001</v>
      </c>
      <c r="G2870">
        <v>1682920000</v>
      </c>
      <c r="H2870">
        <f t="shared" si="88"/>
        <v>1.1444232836304025E-3</v>
      </c>
      <c r="I2870">
        <f t="shared" si="89"/>
        <v>1.0011444232836304</v>
      </c>
    </row>
    <row r="2871" spans="1:9" x14ac:dyDescent="0.2">
      <c r="A2871" s="4">
        <v>43613</v>
      </c>
      <c r="B2871">
        <v>7655.6601559999999</v>
      </c>
      <c r="C2871">
        <v>7693.7402339999999</v>
      </c>
      <c r="D2871">
        <v>7603.7597660000001</v>
      </c>
      <c r="E2871">
        <v>7607.3500979999999</v>
      </c>
      <c r="F2871">
        <v>7607.3500979999999</v>
      </c>
      <c r="G2871">
        <v>2352670000</v>
      </c>
      <c r="H2871">
        <f t="shared" si="88"/>
        <v>-3.88367553647051E-3</v>
      </c>
      <c r="I2871">
        <f t="shared" si="89"/>
        <v>0.99611632446352949</v>
      </c>
    </row>
    <row r="2872" spans="1:9" x14ac:dyDescent="0.2">
      <c r="A2872" s="4">
        <v>43614</v>
      </c>
      <c r="B2872">
        <v>7553.0200199999999</v>
      </c>
      <c r="C2872">
        <v>7581.1098629999997</v>
      </c>
      <c r="D2872">
        <v>7503.9399409999996</v>
      </c>
      <c r="E2872">
        <v>7547.3100590000004</v>
      </c>
      <c r="F2872">
        <v>7547.3100590000004</v>
      </c>
      <c r="G2872">
        <v>2278790000</v>
      </c>
      <c r="H2872">
        <f t="shared" si="88"/>
        <v>-7.8923722750428027E-3</v>
      </c>
      <c r="I2872">
        <f t="shared" si="89"/>
        <v>0.9921076277249572</v>
      </c>
    </row>
    <row r="2873" spans="1:9" x14ac:dyDescent="0.2">
      <c r="A2873" s="4">
        <v>43615</v>
      </c>
      <c r="B2873">
        <v>7565.4599609999996</v>
      </c>
      <c r="C2873">
        <v>7595.8999020000001</v>
      </c>
      <c r="D2873">
        <v>7527.6601559999999</v>
      </c>
      <c r="E2873">
        <v>7567.7202150000003</v>
      </c>
      <c r="F2873">
        <v>7567.7202150000003</v>
      </c>
      <c r="G2873">
        <v>1872000000</v>
      </c>
      <c r="H2873">
        <f t="shared" si="88"/>
        <v>2.7042954165716893E-3</v>
      </c>
      <c r="I2873">
        <f t="shared" si="89"/>
        <v>1.0027042954165717</v>
      </c>
    </row>
    <row r="2874" spans="1:9" x14ac:dyDescent="0.2">
      <c r="A2874" s="4">
        <v>43616</v>
      </c>
      <c r="B2874">
        <v>7470.9501950000003</v>
      </c>
      <c r="C2874">
        <v>7506.8598629999997</v>
      </c>
      <c r="D2874">
        <v>7448.2299800000001</v>
      </c>
      <c r="E2874">
        <v>7453.1499020000001</v>
      </c>
      <c r="F2874">
        <v>7453.1499020000001</v>
      </c>
      <c r="G2874">
        <v>2236940000</v>
      </c>
      <c r="H2874">
        <f t="shared" si="88"/>
        <v>-1.5139343123826143E-2</v>
      </c>
      <c r="I2874">
        <f t="shared" si="89"/>
        <v>0.98486065687617386</v>
      </c>
    </row>
    <row r="2875" spans="1:9" x14ac:dyDescent="0.2">
      <c r="A2875" s="4">
        <v>43619</v>
      </c>
      <c r="B2875">
        <v>7441.2099609999996</v>
      </c>
      <c r="C2875">
        <v>7457.6601559999999</v>
      </c>
      <c r="D2875">
        <v>7292.2202150000003</v>
      </c>
      <c r="E2875">
        <v>7333.0200199999999</v>
      </c>
      <c r="F2875">
        <v>7333.0200199999999</v>
      </c>
      <c r="G2875">
        <v>2576920000</v>
      </c>
      <c r="H2875">
        <f t="shared" si="88"/>
        <v>-1.6118001593898423E-2</v>
      </c>
      <c r="I2875">
        <f t="shared" si="89"/>
        <v>0.98388199840610158</v>
      </c>
    </row>
    <row r="2876" spans="1:9" x14ac:dyDescent="0.2">
      <c r="A2876" s="4">
        <v>43620</v>
      </c>
      <c r="B2876">
        <v>7413.9399409999996</v>
      </c>
      <c r="C2876">
        <v>7529.5</v>
      </c>
      <c r="D2876">
        <v>7385.0200199999999</v>
      </c>
      <c r="E2876">
        <v>7527.1201170000004</v>
      </c>
      <c r="F2876">
        <v>7527.1201170000004</v>
      </c>
      <c r="G2876">
        <v>2369150000</v>
      </c>
      <c r="H2876">
        <f t="shared" si="88"/>
        <v>2.6469325935373655E-2</v>
      </c>
      <c r="I2876">
        <f t="shared" si="89"/>
        <v>1.0264693259353737</v>
      </c>
    </row>
    <row r="2877" spans="1:9" x14ac:dyDescent="0.2">
      <c r="A2877" s="4">
        <v>43621</v>
      </c>
      <c r="B2877">
        <v>7585.6801759999998</v>
      </c>
      <c r="C2877">
        <v>7589.4702150000003</v>
      </c>
      <c r="D2877">
        <v>7498.169922</v>
      </c>
      <c r="E2877">
        <v>7575.4799800000001</v>
      </c>
      <c r="F2877">
        <v>7575.4799800000001</v>
      </c>
      <c r="G2877">
        <v>2115570000</v>
      </c>
      <c r="H2877">
        <f t="shared" si="88"/>
        <v>6.4247497380542917E-3</v>
      </c>
      <c r="I2877">
        <f t="shared" si="89"/>
        <v>1.0064247497380543</v>
      </c>
    </row>
    <row r="2878" spans="1:9" x14ac:dyDescent="0.2">
      <c r="A2878" s="4">
        <v>43622</v>
      </c>
      <c r="B2878">
        <v>7582.2402339999999</v>
      </c>
      <c r="C2878">
        <v>7634.1201170000004</v>
      </c>
      <c r="D2878">
        <v>7546.2202150000003</v>
      </c>
      <c r="E2878">
        <v>7615.5498049999997</v>
      </c>
      <c r="F2878">
        <v>7615.5498049999997</v>
      </c>
      <c r="G2878">
        <v>2070940000</v>
      </c>
      <c r="H2878">
        <f t="shared" si="88"/>
        <v>5.2894107179726202E-3</v>
      </c>
      <c r="I2878">
        <f t="shared" si="89"/>
        <v>1.0052894107179726</v>
      </c>
    </row>
    <row r="2879" spans="1:9" x14ac:dyDescent="0.2">
      <c r="A2879" s="4">
        <v>43623</v>
      </c>
      <c r="B2879">
        <v>7652.9702150000003</v>
      </c>
      <c r="C2879">
        <v>7767.0200199999999</v>
      </c>
      <c r="D2879">
        <v>7647.9101559999999</v>
      </c>
      <c r="E2879">
        <v>7742.1000979999999</v>
      </c>
      <c r="F2879">
        <v>7742.1000979999999</v>
      </c>
      <c r="G2879">
        <v>2066020000</v>
      </c>
      <c r="H2879">
        <f t="shared" si="88"/>
        <v>1.6617354785981808E-2</v>
      </c>
      <c r="I2879">
        <f t="shared" si="89"/>
        <v>1.0166173547859818</v>
      </c>
    </row>
    <row r="2880" spans="1:9" x14ac:dyDescent="0.2">
      <c r="A2880" s="4">
        <v>43626</v>
      </c>
      <c r="B2880">
        <v>7798.8701170000004</v>
      </c>
      <c r="C2880">
        <v>7895.4399409999996</v>
      </c>
      <c r="D2880">
        <v>7795.7597660000001</v>
      </c>
      <c r="E2880">
        <v>7823.169922</v>
      </c>
      <c r="F2880">
        <v>7823.169922</v>
      </c>
      <c r="G2880">
        <v>2049370000</v>
      </c>
      <c r="H2880">
        <f t="shared" si="88"/>
        <v>1.0471296285738063E-2</v>
      </c>
      <c r="I2880">
        <f t="shared" si="89"/>
        <v>1.0104712962857381</v>
      </c>
    </row>
    <row r="2881" spans="1:9" x14ac:dyDescent="0.2">
      <c r="A2881" s="4">
        <v>43627</v>
      </c>
      <c r="B2881">
        <v>7901.0400390000004</v>
      </c>
      <c r="C2881">
        <v>7909.9902339999999</v>
      </c>
      <c r="D2881">
        <v>7798.6298829999996</v>
      </c>
      <c r="E2881">
        <v>7822.5698240000002</v>
      </c>
      <c r="F2881">
        <v>7822.5698240000002</v>
      </c>
      <c r="G2881">
        <v>2114680000</v>
      </c>
      <c r="H2881">
        <f t="shared" si="88"/>
        <v>-7.6707780347740062E-5</v>
      </c>
      <c r="I2881">
        <f t="shared" si="89"/>
        <v>0.99992329221965226</v>
      </c>
    </row>
    <row r="2882" spans="1:9" x14ac:dyDescent="0.2">
      <c r="A2882" s="4">
        <v>43628</v>
      </c>
      <c r="B2882">
        <v>7803.1298829999996</v>
      </c>
      <c r="C2882">
        <v>7819.1601559999999</v>
      </c>
      <c r="D2882">
        <v>7773.9702150000003</v>
      </c>
      <c r="E2882">
        <v>7792.7202150000003</v>
      </c>
      <c r="F2882">
        <v>7792.7202150000003</v>
      </c>
      <c r="G2882">
        <v>1952790000</v>
      </c>
      <c r="H2882">
        <f t="shared" si="88"/>
        <v>-3.8158315836849255E-3</v>
      </c>
      <c r="I2882">
        <f t="shared" si="89"/>
        <v>0.99618416841631507</v>
      </c>
    </row>
    <row r="2883" spans="1:9" x14ac:dyDescent="0.2">
      <c r="A2883" s="4">
        <v>43629</v>
      </c>
      <c r="B2883">
        <v>7822.5600590000004</v>
      </c>
      <c r="C2883">
        <v>7848.3598629999997</v>
      </c>
      <c r="D2883">
        <v>7813.6000979999999</v>
      </c>
      <c r="E2883">
        <v>7837.1298829999996</v>
      </c>
      <c r="F2883">
        <v>7837.1298829999996</v>
      </c>
      <c r="G2883">
        <v>1838930000</v>
      </c>
      <c r="H2883">
        <f t="shared" si="88"/>
        <v>5.6988659639694017E-3</v>
      </c>
      <c r="I2883">
        <f t="shared" si="89"/>
        <v>1.0056988659639694</v>
      </c>
    </row>
    <row r="2884" spans="1:9" x14ac:dyDescent="0.2">
      <c r="A2884" s="4">
        <v>43630</v>
      </c>
      <c r="B2884">
        <v>7807.1899409999996</v>
      </c>
      <c r="C2884">
        <v>7819.2099609999996</v>
      </c>
      <c r="D2884">
        <v>7778.1201170000004</v>
      </c>
      <c r="E2884">
        <v>7796.6601559999999</v>
      </c>
      <c r="F2884">
        <v>7796.6601559999999</v>
      </c>
      <c r="G2884">
        <v>1804340000</v>
      </c>
      <c r="H2884">
        <f t="shared" ref="H2884:H2947" si="90">+F2884/F2883-1</f>
        <v>-5.1638453878102286E-3</v>
      </c>
      <c r="I2884">
        <f t="shared" ref="I2884:I2947" si="91">1+H2884</f>
        <v>0.99483615461218977</v>
      </c>
    </row>
    <row r="2885" spans="1:9" x14ac:dyDescent="0.2">
      <c r="A2885" s="4">
        <v>43633</v>
      </c>
      <c r="B2885">
        <v>7819.4301759999998</v>
      </c>
      <c r="C2885">
        <v>7865.9799800000001</v>
      </c>
      <c r="D2885">
        <v>7812.6098629999997</v>
      </c>
      <c r="E2885">
        <v>7845.0200199999999</v>
      </c>
      <c r="F2885">
        <v>7845.0200199999999</v>
      </c>
      <c r="G2885">
        <v>1935290000</v>
      </c>
      <c r="H2885">
        <f t="shared" si="90"/>
        <v>6.2026384416389302E-3</v>
      </c>
      <c r="I2885">
        <f t="shared" si="91"/>
        <v>1.0062026384416389</v>
      </c>
    </row>
    <row r="2886" spans="1:9" x14ac:dyDescent="0.2">
      <c r="A2886" s="4">
        <v>43634</v>
      </c>
      <c r="B2886">
        <v>7920.9799800000001</v>
      </c>
      <c r="C2886">
        <v>8005.2099609999996</v>
      </c>
      <c r="D2886">
        <v>7911.669922</v>
      </c>
      <c r="E2886">
        <v>7953.8798829999996</v>
      </c>
      <c r="F2886">
        <v>7953.8798829999996</v>
      </c>
      <c r="G2886">
        <v>2244920000</v>
      </c>
      <c r="H2886">
        <f t="shared" si="90"/>
        <v>1.3876301490942433E-2</v>
      </c>
      <c r="I2886">
        <f t="shared" si="91"/>
        <v>1.0138763014909424</v>
      </c>
    </row>
    <row r="2887" spans="1:9" x14ac:dyDescent="0.2">
      <c r="A2887" s="4">
        <v>43635</v>
      </c>
      <c r="B2887">
        <v>7970.2597660000001</v>
      </c>
      <c r="C2887">
        <v>7998.5898440000001</v>
      </c>
      <c r="D2887">
        <v>7930.3798829999996</v>
      </c>
      <c r="E2887">
        <v>7987.3198240000002</v>
      </c>
      <c r="F2887">
        <v>7987.3198240000002</v>
      </c>
      <c r="G2887">
        <v>2014080000</v>
      </c>
      <c r="H2887">
        <f t="shared" si="90"/>
        <v>4.2042300728568627E-3</v>
      </c>
      <c r="I2887">
        <f t="shared" si="91"/>
        <v>1.0042042300728569</v>
      </c>
    </row>
    <row r="2888" spans="1:9" x14ac:dyDescent="0.2">
      <c r="A2888" s="4">
        <v>43636</v>
      </c>
      <c r="B2888">
        <v>8087.4501950000003</v>
      </c>
      <c r="C2888">
        <v>8088.8798829999996</v>
      </c>
      <c r="D2888">
        <v>7996.8701170000004</v>
      </c>
      <c r="E2888">
        <v>8051.3398440000001</v>
      </c>
      <c r="F2888">
        <v>8051.3398440000001</v>
      </c>
      <c r="G2888">
        <v>2053530000</v>
      </c>
      <c r="H2888">
        <f t="shared" si="90"/>
        <v>8.015206779079298E-3</v>
      </c>
      <c r="I2888">
        <f t="shared" si="91"/>
        <v>1.0080152067790793</v>
      </c>
    </row>
    <row r="2889" spans="1:9" x14ac:dyDescent="0.2">
      <c r="A2889" s="4">
        <v>43637</v>
      </c>
      <c r="B2889">
        <v>8028.6899409999996</v>
      </c>
      <c r="C2889">
        <v>8073.0200199999999</v>
      </c>
      <c r="D2889">
        <v>8011.2001950000003</v>
      </c>
      <c r="E2889">
        <v>8031.7099609999996</v>
      </c>
      <c r="F2889">
        <v>8031.7099609999996</v>
      </c>
      <c r="G2889">
        <v>2894340000</v>
      </c>
      <c r="H2889">
        <f t="shared" si="90"/>
        <v>-2.4380889864721311E-3</v>
      </c>
      <c r="I2889">
        <f t="shared" si="91"/>
        <v>0.99756191101352787</v>
      </c>
    </row>
    <row r="2890" spans="1:9" x14ac:dyDescent="0.2">
      <c r="A2890" s="4">
        <v>43640</v>
      </c>
      <c r="B2890">
        <v>8040.580078</v>
      </c>
      <c r="C2890">
        <v>8047.5600590000004</v>
      </c>
      <c r="D2890">
        <v>8004.6298829999996</v>
      </c>
      <c r="E2890">
        <v>8005.7001950000003</v>
      </c>
      <c r="F2890">
        <v>8005.7001950000003</v>
      </c>
      <c r="G2890">
        <v>2070370000</v>
      </c>
      <c r="H2890">
        <f t="shared" si="90"/>
        <v>-3.2383846187544751E-3</v>
      </c>
      <c r="I2890">
        <f t="shared" si="91"/>
        <v>0.99676161538124552</v>
      </c>
    </row>
    <row r="2891" spans="1:9" x14ac:dyDescent="0.2">
      <c r="A2891" s="4">
        <v>43641</v>
      </c>
      <c r="B2891">
        <v>8005.2700199999999</v>
      </c>
      <c r="C2891">
        <v>8007.3100590000004</v>
      </c>
      <c r="D2891">
        <v>7879.1499020000001</v>
      </c>
      <c r="E2891">
        <v>7884.7202150000003</v>
      </c>
      <c r="F2891">
        <v>7884.7202150000003</v>
      </c>
      <c r="G2891">
        <v>2127310000</v>
      </c>
      <c r="H2891">
        <f t="shared" si="90"/>
        <v>-1.5111730024009451E-2</v>
      </c>
      <c r="I2891">
        <f t="shared" si="91"/>
        <v>0.98488826997599055</v>
      </c>
    </row>
    <row r="2892" spans="1:9" x14ac:dyDescent="0.2">
      <c r="A2892" s="4">
        <v>43642</v>
      </c>
      <c r="B2892">
        <v>7933.919922</v>
      </c>
      <c r="C2892">
        <v>7974.2797849999997</v>
      </c>
      <c r="D2892">
        <v>7903.0698240000002</v>
      </c>
      <c r="E2892">
        <v>7909.9702150000003</v>
      </c>
      <c r="F2892">
        <v>7909.9702150000003</v>
      </c>
      <c r="G2892">
        <v>2104750000</v>
      </c>
      <c r="H2892">
        <f t="shared" si="90"/>
        <v>3.2023964467329247E-3</v>
      </c>
      <c r="I2892">
        <f t="shared" si="91"/>
        <v>1.0032023964467329</v>
      </c>
    </row>
    <row r="2893" spans="1:9" x14ac:dyDescent="0.2">
      <c r="A2893" s="4">
        <v>43643</v>
      </c>
      <c r="B2893">
        <v>7939.3598629999997</v>
      </c>
      <c r="C2893">
        <v>7976.580078</v>
      </c>
      <c r="D2893">
        <v>7935.4702150000003</v>
      </c>
      <c r="E2893">
        <v>7967.7597660000001</v>
      </c>
      <c r="F2893">
        <v>7967.7597660000001</v>
      </c>
      <c r="G2893">
        <v>2023120000</v>
      </c>
      <c r="H2893">
        <f t="shared" si="90"/>
        <v>7.3059125924912482E-3</v>
      </c>
      <c r="I2893">
        <f t="shared" si="91"/>
        <v>1.0073059125924912</v>
      </c>
    </row>
    <row r="2894" spans="1:9" x14ac:dyDescent="0.2">
      <c r="A2894" s="4">
        <v>43644</v>
      </c>
      <c r="B2894">
        <v>7988.7597660000001</v>
      </c>
      <c r="C2894">
        <v>8010.1499020000001</v>
      </c>
      <c r="D2894">
        <v>7961.4599609999996</v>
      </c>
      <c r="E2894">
        <v>8006.2402339999999</v>
      </c>
      <c r="F2894">
        <v>8006.2402339999999</v>
      </c>
      <c r="G2894">
        <v>4078990000</v>
      </c>
      <c r="H2894">
        <f t="shared" si="90"/>
        <v>4.8295216133653618E-3</v>
      </c>
      <c r="I2894">
        <f t="shared" si="91"/>
        <v>1.0048295216133654</v>
      </c>
    </row>
    <row r="2895" spans="1:9" x14ac:dyDescent="0.2">
      <c r="A2895" s="4">
        <v>43647</v>
      </c>
      <c r="B2895">
        <v>8145.8500979999999</v>
      </c>
      <c r="C2895">
        <v>8150.4501950000003</v>
      </c>
      <c r="D2895">
        <v>8059.2900390000004</v>
      </c>
      <c r="E2895">
        <v>8091.1601559999999</v>
      </c>
      <c r="F2895">
        <v>8091.1601559999999</v>
      </c>
      <c r="G2895">
        <v>2208900000</v>
      </c>
      <c r="H2895">
        <f t="shared" si="90"/>
        <v>1.0606716700726881E-2</v>
      </c>
      <c r="I2895">
        <f t="shared" si="91"/>
        <v>1.0106067167007269</v>
      </c>
    </row>
    <row r="2896" spans="1:9" x14ac:dyDescent="0.2">
      <c r="A2896" s="4">
        <v>43648</v>
      </c>
      <c r="B2896">
        <v>8086.6499020000001</v>
      </c>
      <c r="C2896">
        <v>8109.3701170000004</v>
      </c>
      <c r="D2896">
        <v>8063.1098629999997</v>
      </c>
      <c r="E2896">
        <v>8109.0898440000001</v>
      </c>
      <c r="F2896">
        <v>8109.0898440000001</v>
      </c>
      <c r="G2896">
        <v>1946320000</v>
      </c>
      <c r="H2896">
        <f t="shared" si="90"/>
        <v>2.2159600915456767E-3</v>
      </c>
      <c r="I2896">
        <f t="shared" si="91"/>
        <v>1.0022159600915457</v>
      </c>
    </row>
    <row r="2897" spans="1:9" x14ac:dyDescent="0.2">
      <c r="A2897" s="4">
        <v>43649</v>
      </c>
      <c r="B2897">
        <v>8129.5698240000002</v>
      </c>
      <c r="C2897">
        <v>8170.2299800000001</v>
      </c>
      <c r="D2897">
        <v>8122.3398440000001</v>
      </c>
      <c r="E2897">
        <v>8170.2299800000001</v>
      </c>
      <c r="F2897">
        <v>8170.2299800000001</v>
      </c>
      <c r="G2897">
        <v>1548190000</v>
      </c>
      <c r="H2897">
        <f t="shared" si="90"/>
        <v>7.5397038602598165E-3</v>
      </c>
      <c r="I2897">
        <f t="shared" si="91"/>
        <v>1.0075397038602598</v>
      </c>
    </row>
    <row r="2898" spans="1:9" x14ac:dyDescent="0.2">
      <c r="A2898" s="4">
        <v>43651</v>
      </c>
      <c r="B2898">
        <v>8123.2797849999997</v>
      </c>
      <c r="C2898">
        <v>8171.9702150000003</v>
      </c>
      <c r="D2898">
        <v>8093.6601559999999</v>
      </c>
      <c r="E2898">
        <v>8161.7900390000004</v>
      </c>
      <c r="F2898">
        <v>8161.7900390000004</v>
      </c>
      <c r="G2898">
        <v>149410000</v>
      </c>
      <c r="H2898">
        <f t="shared" si="90"/>
        <v>-1.0330114354993869E-3</v>
      </c>
      <c r="I2898">
        <f t="shared" si="91"/>
        <v>0.99896698856450061</v>
      </c>
    </row>
    <row r="2899" spans="1:9" x14ac:dyDescent="0.2">
      <c r="A2899" s="4">
        <v>43654</v>
      </c>
      <c r="B2899">
        <v>8112.9101559999999</v>
      </c>
      <c r="C2899">
        <v>8161.7900390000004</v>
      </c>
      <c r="D2899">
        <v>8078.3901370000003</v>
      </c>
      <c r="E2899">
        <v>8098.3798829999996</v>
      </c>
      <c r="F2899">
        <v>8098.3798829999996</v>
      </c>
      <c r="G2899">
        <v>177320000</v>
      </c>
      <c r="H2899">
        <f t="shared" si="90"/>
        <v>-7.7691481521827699E-3</v>
      </c>
      <c r="I2899">
        <f t="shared" si="91"/>
        <v>0.99223085184781723</v>
      </c>
    </row>
    <row r="2900" spans="1:9" x14ac:dyDescent="0.2">
      <c r="A2900" s="4">
        <v>43655</v>
      </c>
      <c r="B2900">
        <v>8061.4101559999999</v>
      </c>
      <c r="C2900">
        <v>8146.9799800000001</v>
      </c>
      <c r="D2900">
        <v>8061.3198240000002</v>
      </c>
      <c r="E2900">
        <v>8141.7299800000001</v>
      </c>
      <c r="F2900">
        <v>8141.7299800000001</v>
      </c>
      <c r="G2900">
        <v>1866770000</v>
      </c>
      <c r="H2900">
        <f t="shared" si="90"/>
        <v>5.3529344913789689E-3</v>
      </c>
      <c r="I2900">
        <f t="shared" si="91"/>
        <v>1.005352934491379</v>
      </c>
    </row>
    <row r="2901" spans="1:9" x14ac:dyDescent="0.2">
      <c r="A2901" s="4">
        <v>43656</v>
      </c>
      <c r="B2901">
        <v>8183.1899409999996</v>
      </c>
      <c r="C2901">
        <v>8228.5996090000008</v>
      </c>
      <c r="D2901">
        <v>8160.5600590000004</v>
      </c>
      <c r="E2901">
        <v>8202.5302730000003</v>
      </c>
      <c r="F2901">
        <v>8202.5302730000003</v>
      </c>
      <c r="G2901">
        <v>2060510000</v>
      </c>
      <c r="H2901">
        <f t="shared" si="90"/>
        <v>7.4677363593922408E-3</v>
      </c>
      <c r="I2901">
        <f t="shared" si="91"/>
        <v>1.0074677363593922</v>
      </c>
    </row>
    <row r="2902" spans="1:9" x14ac:dyDescent="0.2">
      <c r="A2902" s="4">
        <v>43657</v>
      </c>
      <c r="B2902">
        <v>8219.2802730000003</v>
      </c>
      <c r="C2902">
        <v>8226.1796880000002</v>
      </c>
      <c r="D2902">
        <v>8171.6298829999996</v>
      </c>
      <c r="E2902">
        <v>8196.0400389999995</v>
      </c>
      <c r="F2902">
        <v>8196.0400389999995</v>
      </c>
      <c r="G2902">
        <v>1966970000</v>
      </c>
      <c r="H2902">
        <f t="shared" si="90"/>
        <v>-7.9124779598371831E-4</v>
      </c>
      <c r="I2902">
        <f t="shared" si="91"/>
        <v>0.99920875220401628</v>
      </c>
    </row>
    <row r="2903" spans="1:9" x14ac:dyDescent="0.2">
      <c r="A2903" s="4">
        <v>43658</v>
      </c>
      <c r="B2903">
        <v>8209.2001949999994</v>
      </c>
      <c r="C2903">
        <v>8245.6601559999999</v>
      </c>
      <c r="D2903">
        <v>8201.5195309999999</v>
      </c>
      <c r="E2903">
        <v>8244.1396480000003</v>
      </c>
      <c r="F2903">
        <v>8244.1396480000003</v>
      </c>
      <c r="G2903">
        <v>1824870000</v>
      </c>
      <c r="H2903">
        <f t="shared" si="90"/>
        <v>5.8686400714398346E-3</v>
      </c>
      <c r="I2903">
        <f t="shared" si="91"/>
        <v>1.0058686400714398</v>
      </c>
    </row>
    <row r="2904" spans="1:9" x14ac:dyDescent="0.2">
      <c r="A2904" s="4">
        <v>43661</v>
      </c>
      <c r="B2904">
        <v>8263.1796880000002</v>
      </c>
      <c r="C2904">
        <v>8264.7802730000003</v>
      </c>
      <c r="D2904">
        <v>8236.2695309999999</v>
      </c>
      <c r="E2904">
        <v>8258.1904300000006</v>
      </c>
      <c r="F2904">
        <v>8258.1904300000006</v>
      </c>
      <c r="G2904">
        <v>1783980000</v>
      </c>
      <c r="H2904">
        <f t="shared" si="90"/>
        <v>1.7043357584813901E-3</v>
      </c>
      <c r="I2904">
        <f t="shared" si="91"/>
        <v>1.0017043357584814</v>
      </c>
    </row>
    <row r="2905" spans="1:9" x14ac:dyDescent="0.2">
      <c r="A2905" s="4">
        <v>43662</v>
      </c>
      <c r="B2905">
        <v>8251.6601559999999</v>
      </c>
      <c r="C2905">
        <v>8259.75</v>
      </c>
      <c r="D2905">
        <v>8204.2304690000001</v>
      </c>
      <c r="E2905">
        <v>8222.7998050000006</v>
      </c>
      <c r="F2905">
        <v>8222.7998050000006</v>
      </c>
      <c r="G2905">
        <v>1933960000</v>
      </c>
      <c r="H2905">
        <f t="shared" si="90"/>
        <v>-4.285518153157919E-3</v>
      </c>
      <c r="I2905">
        <f t="shared" si="91"/>
        <v>0.99571448184684208</v>
      </c>
    </row>
    <row r="2906" spans="1:9" x14ac:dyDescent="0.2">
      <c r="A2906" s="4">
        <v>43663</v>
      </c>
      <c r="B2906">
        <v>8224</v>
      </c>
      <c r="C2906">
        <v>8230.6699219999991</v>
      </c>
      <c r="D2906">
        <v>8184.6601559999999</v>
      </c>
      <c r="E2906">
        <v>8185.2099609999996</v>
      </c>
      <c r="F2906">
        <v>8185.2099609999996</v>
      </c>
      <c r="G2906">
        <v>1846960000</v>
      </c>
      <c r="H2906">
        <f t="shared" si="90"/>
        <v>-4.5714166575165915E-3</v>
      </c>
      <c r="I2906">
        <f t="shared" si="91"/>
        <v>0.99542858334248341</v>
      </c>
    </row>
    <row r="2907" spans="1:9" x14ac:dyDescent="0.2">
      <c r="A2907" s="4">
        <v>43664</v>
      </c>
      <c r="B2907">
        <v>8151.7597660000001</v>
      </c>
      <c r="C2907">
        <v>8215.5800780000009</v>
      </c>
      <c r="D2907">
        <v>8135.1201170000004</v>
      </c>
      <c r="E2907">
        <v>8207.2402340000008</v>
      </c>
      <c r="F2907">
        <v>8207.2402340000008</v>
      </c>
      <c r="G2907">
        <v>2016310000</v>
      </c>
      <c r="H2907">
        <f t="shared" si="90"/>
        <v>2.6914731698965966E-3</v>
      </c>
      <c r="I2907">
        <f t="shared" si="91"/>
        <v>1.0026914731698966</v>
      </c>
    </row>
    <row r="2908" spans="1:9" x14ac:dyDescent="0.2">
      <c r="A2908" s="4">
        <v>43665</v>
      </c>
      <c r="B2908">
        <v>8241.3398440000001</v>
      </c>
      <c r="C2908">
        <v>8245.7802730000003</v>
      </c>
      <c r="D2908">
        <v>8144.6298829999996</v>
      </c>
      <c r="E2908">
        <v>8146.4902339999999</v>
      </c>
      <c r="F2908">
        <v>8146.4902339999999</v>
      </c>
      <c r="G2908">
        <v>1878730000</v>
      </c>
      <c r="H2908">
        <f t="shared" si="90"/>
        <v>-7.4020009489100813E-3</v>
      </c>
      <c r="I2908">
        <f t="shared" si="91"/>
        <v>0.99259799905108992</v>
      </c>
    </row>
    <row r="2909" spans="1:9" x14ac:dyDescent="0.2">
      <c r="A2909" s="4">
        <v>43668</v>
      </c>
      <c r="B2909">
        <v>8171.9902339999999</v>
      </c>
      <c r="C2909">
        <v>8218.4199219999991</v>
      </c>
      <c r="D2909">
        <v>8171.5400390000004</v>
      </c>
      <c r="E2909">
        <v>8204.1396480000003</v>
      </c>
      <c r="F2909">
        <v>8204.1396480000003</v>
      </c>
      <c r="G2909">
        <v>1845770000</v>
      </c>
      <c r="H2909">
        <f t="shared" si="90"/>
        <v>7.0765952384495012E-3</v>
      </c>
      <c r="I2909">
        <f t="shared" si="91"/>
        <v>1.0070765952384495</v>
      </c>
    </row>
    <row r="2910" spans="1:9" x14ac:dyDescent="0.2">
      <c r="A2910" s="4">
        <v>43669</v>
      </c>
      <c r="B2910">
        <v>8242.5</v>
      </c>
      <c r="C2910">
        <v>8251.8300780000009</v>
      </c>
      <c r="D2910">
        <v>8193.8896480000003</v>
      </c>
      <c r="E2910">
        <v>8251.4003909999992</v>
      </c>
      <c r="F2910">
        <v>8251.4003909999992</v>
      </c>
      <c r="G2910">
        <v>1832220000</v>
      </c>
      <c r="H2910">
        <f t="shared" si="90"/>
        <v>5.7605970921668082E-3</v>
      </c>
      <c r="I2910">
        <f t="shared" si="91"/>
        <v>1.0057605970921668</v>
      </c>
    </row>
    <row r="2911" spans="1:9" x14ac:dyDescent="0.2">
      <c r="A2911" s="4">
        <v>43670</v>
      </c>
      <c r="B2911">
        <v>8227.3603519999997</v>
      </c>
      <c r="C2911">
        <v>8321.8095699999994</v>
      </c>
      <c r="D2911">
        <v>8226.5</v>
      </c>
      <c r="E2911">
        <v>8321.5</v>
      </c>
      <c r="F2911">
        <v>8321.5</v>
      </c>
      <c r="G2911">
        <v>1947550000</v>
      </c>
      <c r="H2911">
        <f t="shared" si="90"/>
        <v>8.4954802431427279E-3</v>
      </c>
      <c r="I2911">
        <f t="shared" si="91"/>
        <v>1.0084954802431427</v>
      </c>
    </row>
    <row r="2912" spans="1:9" x14ac:dyDescent="0.2">
      <c r="A2912" s="4">
        <v>43671</v>
      </c>
      <c r="B2912">
        <v>8294.6796880000002</v>
      </c>
      <c r="C2912">
        <v>8295.9501949999994</v>
      </c>
      <c r="D2912">
        <v>8233.4003909999992</v>
      </c>
      <c r="E2912">
        <v>8238.5400389999995</v>
      </c>
      <c r="F2912">
        <v>8238.5400389999995</v>
      </c>
      <c r="G2912">
        <v>2023130000</v>
      </c>
      <c r="H2912">
        <f t="shared" si="90"/>
        <v>-9.9693517995553815E-3</v>
      </c>
      <c r="I2912">
        <f t="shared" si="91"/>
        <v>0.99003064820044462</v>
      </c>
    </row>
    <row r="2913" spans="1:9" x14ac:dyDescent="0.2">
      <c r="A2913" s="4">
        <v>43672</v>
      </c>
      <c r="B2913">
        <v>8294.2998050000006</v>
      </c>
      <c r="C2913">
        <v>8339.6396480000003</v>
      </c>
      <c r="D2913">
        <v>8291.1201170000004</v>
      </c>
      <c r="E2913">
        <v>8330.2099610000005</v>
      </c>
      <c r="F2913">
        <v>8330.2099610000005</v>
      </c>
      <c r="G2913">
        <v>1954350000</v>
      </c>
      <c r="H2913">
        <f t="shared" si="90"/>
        <v>1.1126962006138053E-2</v>
      </c>
      <c r="I2913">
        <f t="shared" si="91"/>
        <v>1.0111269620061381</v>
      </c>
    </row>
    <row r="2914" spans="1:9" x14ac:dyDescent="0.2">
      <c r="A2914" s="4">
        <v>43675</v>
      </c>
      <c r="B2914">
        <v>8325.0996090000008</v>
      </c>
      <c r="C2914">
        <v>8325.2802730000003</v>
      </c>
      <c r="D2914">
        <v>8247.3701170000004</v>
      </c>
      <c r="E2914">
        <v>8293.3300780000009</v>
      </c>
      <c r="F2914">
        <v>8293.3300780000009</v>
      </c>
      <c r="G2914">
        <v>1874780000</v>
      </c>
      <c r="H2914">
        <f t="shared" si="90"/>
        <v>-4.4272453122624622E-3</v>
      </c>
      <c r="I2914">
        <f t="shared" si="91"/>
        <v>0.99557275468773754</v>
      </c>
    </row>
    <row r="2915" spans="1:9" x14ac:dyDescent="0.2">
      <c r="A2915" s="4">
        <v>43676</v>
      </c>
      <c r="B2915">
        <v>8231.7695309999999</v>
      </c>
      <c r="C2915">
        <v>8295.4599610000005</v>
      </c>
      <c r="D2915">
        <v>8228.0195309999999</v>
      </c>
      <c r="E2915">
        <v>8273.6103519999997</v>
      </c>
      <c r="F2915">
        <v>8273.6103519999997</v>
      </c>
      <c r="G2915">
        <v>1884300000</v>
      </c>
      <c r="H2915">
        <f t="shared" si="90"/>
        <v>-2.3777813995746744E-3</v>
      </c>
      <c r="I2915">
        <f t="shared" si="91"/>
        <v>0.99762221860042533</v>
      </c>
    </row>
    <row r="2916" spans="1:9" x14ac:dyDescent="0.2">
      <c r="A2916" s="4">
        <v>43677</v>
      </c>
      <c r="B2916">
        <v>8290.7998050000006</v>
      </c>
      <c r="C2916">
        <v>8299.8300780000009</v>
      </c>
      <c r="D2916">
        <v>8110.0200199999999</v>
      </c>
      <c r="E2916">
        <v>8175.419922</v>
      </c>
      <c r="F2916">
        <v>8175.419922</v>
      </c>
      <c r="G2916">
        <v>2667060000</v>
      </c>
      <c r="H2916">
        <f t="shared" si="90"/>
        <v>-1.1867906007474005E-2</v>
      </c>
      <c r="I2916">
        <f t="shared" si="91"/>
        <v>0.98813209399252599</v>
      </c>
    </row>
    <row r="2917" spans="1:9" x14ac:dyDescent="0.2">
      <c r="A2917" s="4">
        <v>43678</v>
      </c>
      <c r="B2917">
        <v>8190.5600590000004</v>
      </c>
      <c r="C2917">
        <v>8311.0400389999995</v>
      </c>
      <c r="D2917">
        <v>8080.5200199999999</v>
      </c>
      <c r="E2917">
        <v>8111.1201170000004</v>
      </c>
      <c r="F2917">
        <v>8111.1201170000004</v>
      </c>
      <c r="G2917">
        <v>2792650000</v>
      </c>
      <c r="H2917">
        <f t="shared" si="90"/>
        <v>-7.8650155727132409E-3</v>
      </c>
      <c r="I2917">
        <f t="shared" si="91"/>
        <v>0.99213498442728676</v>
      </c>
    </row>
    <row r="2918" spans="1:9" x14ac:dyDescent="0.2">
      <c r="A2918" s="4">
        <v>43679</v>
      </c>
      <c r="B2918">
        <v>8056.419922</v>
      </c>
      <c r="C2918">
        <v>8068.7998049999997</v>
      </c>
      <c r="D2918">
        <v>7953.669922</v>
      </c>
      <c r="E2918">
        <v>8004.0698240000002</v>
      </c>
      <c r="F2918">
        <v>8004.0698240000002</v>
      </c>
      <c r="G2918">
        <v>2252550000</v>
      </c>
      <c r="H2918">
        <f t="shared" si="90"/>
        <v>-1.3197966674865835E-2</v>
      </c>
      <c r="I2918">
        <f t="shared" si="91"/>
        <v>0.98680203332513416</v>
      </c>
    </row>
    <row r="2919" spans="1:9" x14ac:dyDescent="0.2">
      <c r="A2919" s="4">
        <v>43682</v>
      </c>
      <c r="B2919">
        <v>7823.330078</v>
      </c>
      <c r="C2919">
        <v>7836.4501950000003</v>
      </c>
      <c r="D2919">
        <v>7662.8999020000001</v>
      </c>
      <c r="E2919">
        <v>7726.0400390000004</v>
      </c>
      <c r="F2919">
        <v>7726.0400390000004</v>
      </c>
      <c r="G2919">
        <v>2636740000</v>
      </c>
      <c r="H2919">
        <f t="shared" si="90"/>
        <v>-3.47360519227774E-2</v>
      </c>
      <c r="I2919">
        <f t="shared" si="91"/>
        <v>0.9652639480772226</v>
      </c>
    </row>
    <row r="2920" spans="1:9" x14ac:dyDescent="0.2">
      <c r="A2920" s="4">
        <v>43683</v>
      </c>
      <c r="B2920">
        <v>7804.5097660000001</v>
      </c>
      <c r="C2920">
        <v>7845.0097660000001</v>
      </c>
      <c r="D2920">
        <v>7739.5698240000002</v>
      </c>
      <c r="E2920">
        <v>7833.2700199999999</v>
      </c>
      <c r="F2920">
        <v>7833.2700199999999</v>
      </c>
      <c r="G2920">
        <v>2201610000</v>
      </c>
      <c r="H2920">
        <f t="shared" si="90"/>
        <v>1.3879035114847671E-2</v>
      </c>
      <c r="I2920">
        <f t="shared" si="91"/>
        <v>1.0138790351148477</v>
      </c>
    </row>
    <row r="2921" spans="1:9" x14ac:dyDescent="0.2">
      <c r="A2921" s="4">
        <v>43684</v>
      </c>
      <c r="B2921">
        <v>7747.2700199999999</v>
      </c>
      <c r="C2921">
        <v>7881.3798829999996</v>
      </c>
      <c r="D2921">
        <v>7702.419922</v>
      </c>
      <c r="E2921">
        <v>7862.830078</v>
      </c>
      <c r="F2921">
        <v>7862.830078</v>
      </c>
      <c r="G2921">
        <v>2453230000</v>
      </c>
      <c r="H2921">
        <f t="shared" si="90"/>
        <v>3.773654926298553E-3</v>
      </c>
      <c r="I2921">
        <f t="shared" si="91"/>
        <v>1.0037736549262986</v>
      </c>
    </row>
    <row r="2922" spans="1:9" x14ac:dyDescent="0.2">
      <c r="A2922" s="4">
        <v>43685</v>
      </c>
      <c r="B2922">
        <v>7921.5898440000001</v>
      </c>
      <c r="C2922">
        <v>8041.1201170000004</v>
      </c>
      <c r="D2922">
        <v>7896.1499020000001</v>
      </c>
      <c r="E2922">
        <v>8039.1601559999999</v>
      </c>
      <c r="F2922">
        <v>8039.1601559999999</v>
      </c>
      <c r="G2922">
        <v>2415670000</v>
      </c>
      <c r="H2922">
        <f t="shared" si="90"/>
        <v>2.2425777519136103E-2</v>
      </c>
      <c r="I2922">
        <f t="shared" si="91"/>
        <v>1.0224257775191361</v>
      </c>
    </row>
    <row r="2923" spans="1:9" x14ac:dyDescent="0.2">
      <c r="A2923" s="4">
        <v>43686</v>
      </c>
      <c r="B2923">
        <v>7997.1899409999996</v>
      </c>
      <c r="C2923">
        <v>8020.5600590000004</v>
      </c>
      <c r="D2923">
        <v>7910.3500979999999</v>
      </c>
      <c r="E2923">
        <v>7959.1401370000003</v>
      </c>
      <c r="F2923">
        <v>7959.1401370000003</v>
      </c>
      <c r="G2923">
        <v>2224330000</v>
      </c>
      <c r="H2923">
        <f t="shared" si="90"/>
        <v>-9.9537784354597481E-3</v>
      </c>
      <c r="I2923">
        <f t="shared" si="91"/>
        <v>0.99004622156454025</v>
      </c>
    </row>
    <row r="2924" spans="1:9" x14ac:dyDescent="0.2">
      <c r="A2924" s="4">
        <v>43689</v>
      </c>
      <c r="B2924">
        <v>7907.4902339999999</v>
      </c>
      <c r="C2924">
        <v>7924.9902339999999</v>
      </c>
      <c r="D2924">
        <v>7833.7900390000004</v>
      </c>
      <c r="E2924">
        <v>7863.4101559999999</v>
      </c>
      <c r="F2924">
        <v>7863.4101559999999</v>
      </c>
      <c r="G2924">
        <v>2056360000</v>
      </c>
      <c r="H2924">
        <f t="shared" si="90"/>
        <v>-1.2027678788438023E-2</v>
      </c>
      <c r="I2924">
        <f t="shared" si="91"/>
        <v>0.98797232121156198</v>
      </c>
    </row>
    <row r="2925" spans="1:9" x14ac:dyDescent="0.2">
      <c r="A2925" s="4">
        <v>43690</v>
      </c>
      <c r="B2925">
        <v>7852.3701170000004</v>
      </c>
      <c r="C2925">
        <v>8065.2402339999999</v>
      </c>
      <c r="D2925">
        <v>7851.580078</v>
      </c>
      <c r="E2925">
        <v>8016.3598629999997</v>
      </c>
      <c r="F2925">
        <v>8016.3598629999997</v>
      </c>
      <c r="G2925">
        <v>2346980000</v>
      </c>
      <c r="H2925">
        <f t="shared" si="90"/>
        <v>1.9450811284884351E-2</v>
      </c>
      <c r="I2925">
        <f t="shared" si="91"/>
        <v>1.0194508112848844</v>
      </c>
    </row>
    <row r="2926" spans="1:9" x14ac:dyDescent="0.2">
      <c r="A2926" s="4">
        <v>43691</v>
      </c>
      <c r="B2926">
        <v>7877.330078</v>
      </c>
      <c r="C2926">
        <v>7900.2797849999997</v>
      </c>
      <c r="D2926">
        <v>7762.8701170000004</v>
      </c>
      <c r="E2926">
        <v>7773.9399409999996</v>
      </c>
      <c r="F2926">
        <v>7773.9399409999996</v>
      </c>
      <c r="G2926">
        <v>2522870000</v>
      </c>
      <c r="H2926">
        <f t="shared" si="90"/>
        <v>-3.0240648641399415E-2</v>
      </c>
      <c r="I2926">
        <f t="shared" si="91"/>
        <v>0.96975935135860059</v>
      </c>
    </row>
    <row r="2927" spans="1:9" x14ac:dyDescent="0.2">
      <c r="A2927" s="4">
        <v>43692</v>
      </c>
      <c r="B2927">
        <v>7790.2001950000003</v>
      </c>
      <c r="C2927">
        <v>7805.9301759999998</v>
      </c>
      <c r="D2927">
        <v>7716.5498049999997</v>
      </c>
      <c r="E2927">
        <v>7766.6201170000004</v>
      </c>
      <c r="F2927">
        <v>7766.6201170000004</v>
      </c>
      <c r="G2927">
        <v>2182590000</v>
      </c>
      <c r="H2927">
        <f t="shared" si="90"/>
        <v>-9.4158484057671465E-4</v>
      </c>
      <c r="I2927">
        <f t="shared" si="91"/>
        <v>0.99905841515942329</v>
      </c>
    </row>
    <row r="2928" spans="1:9" x14ac:dyDescent="0.2">
      <c r="A2928" s="4">
        <v>43693</v>
      </c>
      <c r="B2928">
        <v>7828.3500979999999</v>
      </c>
      <c r="C2928">
        <v>7907.5200199999999</v>
      </c>
      <c r="D2928">
        <v>7828.3500979999999</v>
      </c>
      <c r="E2928">
        <v>7895.9902339999999</v>
      </c>
      <c r="F2928">
        <v>7895.9902339999999</v>
      </c>
      <c r="G2928">
        <v>1995130000</v>
      </c>
      <c r="H2928">
        <f t="shared" si="90"/>
        <v>1.6657196444670674E-2</v>
      </c>
      <c r="I2928">
        <f t="shared" si="91"/>
        <v>1.0166571964446707</v>
      </c>
    </row>
    <row r="2929" spans="1:9" x14ac:dyDescent="0.2">
      <c r="A2929" s="4">
        <v>43696</v>
      </c>
      <c r="B2929">
        <v>8006.1801759999998</v>
      </c>
      <c r="C2929">
        <v>8026.75</v>
      </c>
      <c r="D2929">
        <v>7895.9902339999999</v>
      </c>
      <c r="E2929">
        <v>8002.8100590000004</v>
      </c>
      <c r="F2929">
        <v>8002.8100590000004</v>
      </c>
      <c r="G2929">
        <v>1934980000</v>
      </c>
      <c r="H2929">
        <f t="shared" si="90"/>
        <v>1.3528363363474849E-2</v>
      </c>
      <c r="I2929">
        <f t="shared" si="91"/>
        <v>1.0135283633634748</v>
      </c>
    </row>
    <row r="2930" spans="1:9" x14ac:dyDescent="0.2">
      <c r="A2930" s="4">
        <v>43697</v>
      </c>
      <c r="B2930">
        <v>7989.3598629999997</v>
      </c>
      <c r="C2930">
        <v>8010.580078</v>
      </c>
      <c r="D2930">
        <v>7948.0898440000001</v>
      </c>
      <c r="E2930">
        <v>7948.5600590000004</v>
      </c>
      <c r="F2930">
        <v>7948.5600590000004</v>
      </c>
      <c r="G2930">
        <v>1747580000</v>
      </c>
      <c r="H2930">
        <f t="shared" si="90"/>
        <v>-6.7788688723144919E-3</v>
      </c>
      <c r="I2930">
        <f t="shared" si="91"/>
        <v>0.99322113112768551</v>
      </c>
    </row>
    <row r="2931" spans="1:9" x14ac:dyDescent="0.2">
      <c r="A2931" s="4">
        <v>43698</v>
      </c>
      <c r="B2931">
        <v>8017.0698240000002</v>
      </c>
      <c r="C2931">
        <v>8036.9399409999996</v>
      </c>
      <c r="D2931">
        <v>7998.5</v>
      </c>
      <c r="E2931">
        <v>8020.2099609999996</v>
      </c>
      <c r="F2931">
        <v>8020.2099609999996</v>
      </c>
      <c r="G2931">
        <v>1716370000</v>
      </c>
      <c r="H2931">
        <f t="shared" si="90"/>
        <v>9.0141989829808367E-3</v>
      </c>
      <c r="I2931">
        <f t="shared" si="91"/>
        <v>1.0090141989829808</v>
      </c>
    </row>
    <row r="2932" spans="1:9" x14ac:dyDescent="0.2">
      <c r="A2932" s="4">
        <v>43699</v>
      </c>
      <c r="B2932">
        <v>8038.7900390000004</v>
      </c>
      <c r="C2932">
        <v>8048.580078</v>
      </c>
      <c r="D2932">
        <v>7937.1201170000004</v>
      </c>
      <c r="E2932">
        <v>7991.3901370000003</v>
      </c>
      <c r="F2932">
        <v>7991.3901370000003</v>
      </c>
      <c r="G2932">
        <v>1777630000</v>
      </c>
      <c r="H2932">
        <f t="shared" si="90"/>
        <v>-3.5934001902869772E-3</v>
      </c>
      <c r="I2932">
        <f t="shared" si="91"/>
        <v>0.99640659980971302</v>
      </c>
    </row>
    <row r="2933" spans="1:9" x14ac:dyDescent="0.2">
      <c r="A2933" s="4">
        <v>43700</v>
      </c>
      <c r="B2933">
        <v>7943.6499020000001</v>
      </c>
      <c r="C2933">
        <v>8005.3398440000001</v>
      </c>
      <c r="D2933">
        <v>7730.7700199999999</v>
      </c>
      <c r="E2933">
        <v>7751.7700199999999</v>
      </c>
      <c r="F2933">
        <v>7751.7700199999999</v>
      </c>
      <c r="G2933">
        <v>2207070000</v>
      </c>
      <c r="H2933">
        <f t="shared" si="90"/>
        <v>-2.9984785236621514E-2</v>
      </c>
      <c r="I2933">
        <f t="shared" si="91"/>
        <v>0.97001521476337849</v>
      </c>
    </row>
    <row r="2934" spans="1:9" x14ac:dyDescent="0.2">
      <c r="A2934" s="4">
        <v>43703</v>
      </c>
      <c r="B2934">
        <v>7829.580078</v>
      </c>
      <c r="C2934">
        <v>7856.0400390000004</v>
      </c>
      <c r="D2934">
        <v>7789.0498049999997</v>
      </c>
      <c r="E2934">
        <v>7853.7402339999999</v>
      </c>
      <c r="F2934">
        <v>7853.7402339999999</v>
      </c>
      <c r="G2934">
        <v>1688860000</v>
      </c>
      <c r="H2934">
        <f t="shared" si="90"/>
        <v>1.3154442628833252E-2</v>
      </c>
      <c r="I2934">
        <f t="shared" si="91"/>
        <v>1.0131544426288333</v>
      </c>
    </row>
    <row r="2935" spans="1:9" x14ac:dyDescent="0.2">
      <c r="A2935" s="4">
        <v>43704</v>
      </c>
      <c r="B2935">
        <v>7908.7797849999997</v>
      </c>
      <c r="C2935">
        <v>7916.830078</v>
      </c>
      <c r="D2935">
        <v>7795.1801759999998</v>
      </c>
      <c r="E2935">
        <v>7826.9501950000003</v>
      </c>
      <c r="F2935">
        <v>7826.9501950000003</v>
      </c>
      <c r="G2935">
        <v>1913760000</v>
      </c>
      <c r="H2935">
        <f t="shared" si="90"/>
        <v>-3.4111185501172203E-3</v>
      </c>
      <c r="I2935">
        <f t="shared" si="91"/>
        <v>0.99658888144988278</v>
      </c>
    </row>
    <row r="2936" spans="1:9" x14ac:dyDescent="0.2">
      <c r="A2936" s="4">
        <v>43705</v>
      </c>
      <c r="B2936">
        <v>7798.3500979999999</v>
      </c>
      <c r="C2936">
        <v>7866.8701170000004</v>
      </c>
      <c r="D2936">
        <v>7766.669922</v>
      </c>
      <c r="E2936">
        <v>7856.8798829999996</v>
      </c>
      <c r="F2936">
        <v>7856.8798829999996</v>
      </c>
      <c r="G2936">
        <v>1656930000</v>
      </c>
      <c r="H2936">
        <f t="shared" si="90"/>
        <v>3.8239272327449392E-3</v>
      </c>
      <c r="I2936">
        <f t="shared" si="91"/>
        <v>1.0038239272327449</v>
      </c>
    </row>
    <row r="2937" spans="1:9" x14ac:dyDescent="0.2">
      <c r="A2937" s="4">
        <v>43706</v>
      </c>
      <c r="B2937">
        <v>7945.7797849999997</v>
      </c>
      <c r="C2937">
        <v>7992.2900390000004</v>
      </c>
      <c r="D2937">
        <v>7925.830078</v>
      </c>
      <c r="E2937">
        <v>7973.3901370000003</v>
      </c>
      <c r="F2937">
        <v>7973.3901370000003</v>
      </c>
      <c r="G2937">
        <v>1700840000</v>
      </c>
      <c r="H2937">
        <f t="shared" si="90"/>
        <v>1.4829074102570283E-2</v>
      </c>
      <c r="I2937">
        <f t="shared" si="91"/>
        <v>1.0148290741025703</v>
      </c>
    </row>
    <row r="2938" spans="1:9" x14ac:dyDescent="0.2">
      <c r="A2938" s="4">
        <v>43707</v>
      </c>
      <c r="B2938">
        <v>8015.1601559999999</v>
      </c>
      <c r="C2938">
        <v>8017.9101559999999</v>
      </c>
      <c r="D2938">
        <v>7914.7402339999999</v>
      </c>
      <c r="E2938">
        <v>7962.8798829999996</v>
      </c>
      <c r="F2938">
        <v>7962.8798829999996</v>
      </c>
      <c r="G2938">
        <v>1665840000</v>
      </c>
      <c r="H2938">
        <f t="shared" si="90"/>
        <v>-1.3181662780087366E-3</v>
      </c>
      <c r="I2938">
        <f t="shared" si="91"/>
        <v>0.99868183372199126</v>
      </c>
    </row>
    <row r="2939" spans="1:9" x14ac:dyDescent="0.2">
      <c r="A2939" s="4">
        <v>43711</v>
      </c>
      <c r="B2939">
        <v>7906.4399409999996</v>
      </c>
      <c r="C2939">
        <v>7940.3701170000004</v>
      </c>
      <c r="D2939">
        <v>7847.3198240000002</v>
      </c>
      <c r="E2939">
        <v>7874.1601559999999</v>
      </c>
      <c r="F2939">
        <v>7874.1601559999999</v>
      </c>
      <c r="G2939">
        <v>1936210000</v>
      </c>
      <c r="H2939">
        <f t="shared" si="90"/>
        <v>-1.1141663355918263E-2</v>
      </c>
      <c r="I2939">
        <f t="shared" si="91"/>
        <v>0.98885833664408174</v>
      </c>
    </row>
    <row r="2940" spans="1:9" x14ac:dyDescent="0.2">
      <c r="A2940" s="4">
        <v>43712</v>
      </c>
      <c r="B2940">
        <v>7949.8100590000004</v>
      </c>
      <c r="C2940">
        <v>7981.4101559999999</v>
      </c>
      <c r="D2940">
        <v>7928.9399409999996</v>
      </c>
      <c r="E2940">
        <v>7976.8798829999996</v>
      </c>
      <c r="F2940">
        <v>7976.8798829999996</v>
      </c>
      <c r="G2940">
        <v>1891300000</v>
      </c>
      <c r="H2940">
        <f t="shared" si="90"/>
        <v>1.3045166083106574E-2</v>
      </c>
      <c r="I2940">
        <f t="shared" si="91"/>
        <v>1.0130451660831066</v>
      </c>
    </row>
    <row r="2941" spans="1:9" x14ac:dyDescent="0.2">
      <c r="A2941" s="4">
        <v>43713</v>
      </c>
      <c r="B2941">
        <v>8061.2900390000004</v>
      </c>
      <c r="C2941">
        <v>8134.419922</v>
      </c>
      <c r="D2941">
        <v>8061.2900390000004</v>
      </c>
      <c r="E2941">
        <v>8116.830078</v>
      </c>
      <c r="F2941">
        <v>8116.830078</v>
      </c>
      <c r="G2941">
        <v>2096300000</v>
      </c>
      <c r="H2941">
        <f t="shared" si="90"/>
        <v>1.7544478173509459E-2</v>
      </c>
      <c r="I2941">
        <f t="shared" si="91"/>
        <v>1.0175444781735095</v>
      </c>
    </row>
    <row r="2942" spans="1:9" x14ac:dyDescent="0.2">
      <c r="A2942" s="4">
        <v>43714</v>
      </c>
      <c r="B2942">
        <v>8125.580078</v>
      </c>
      <c r="C2942">
        <v>8134.3901370000003</v>
      </c>
      <c r="D2942">
        <v>8098.5200199999999</v>
      </c>
      <c r="E2942">
        <v>8103.0698240000002</v>
      </c>
      <c r="F2942">
        <v>8103.0698240000002</v>
      </c>
      <c r="G2942">
        <v>1876380000</v>
      </c>
      <c r="H2942">
        <f t="shared" si="90"/>
        <v>-1.6952743703845252E-3</v>
      </c>
      <c r="I2942">
        <f t="shared" si="91"/>
        <v>0.99830472562961547</v>
      </c>
    </row>
    <row r="2943" spans="1:9" x14ac:dyDescent="0.2">
      <c r="A2943" s="4">
        <v>43717</v>
      </c>
      <c r="B2943">
        <v>8130.9101559999999</v>
      </c>
      <c r="C2943">
        <v>8131.6601559999999</v>
      </c>
      <c r="D2943">
        <v>8052.3398440000001</v>
      </c>
      <c r="E2943">
        <v>8087.4399409999996</v>
      </c>
      <c r="F2943">
        <v>8087.4399409999996</v>
      </c>
      <c r="G2943">
        <v>2172240000</v>
      </c>
      <c r="H2943">
        <f t="shared" si="90"/>
        <v>-1.9288841561881931E-3</v>
      </c>
      <c r="I2943">
        <f t="shared" si="91"/>
        <v>0.99807111584381181</v>
      </c>
    </row>
    <row r="2944" spans="1:9" x14ac:dyDescent="0.2">
      <c r="A2944" s="4">
        <v>43718</v>
      </c>
      <c r="B2944">
        <v>8049.9799800000001</v>
      </c>
      <c r="C2944">
        <v>8086.5297849999997</v>
      </c>
      <c r="D2944">
        <v>8001.6801759999998</v>
      </c>
      <c r="E2944">
        <v>8084.1601559999999</v>
      </c>
      <c r="F2944">
        <v>8084.1601559999999</v>
      </c>
      <c r="G2944">
        <v>2362860000</v>
      </c>
      <c r="H2944">
        <f t="shared" si="90"/>
        <v>-4.0554056956543238E-4</v>
      </c>
      <c r="I2944">
        <f t="shared" si="91"/>
        <v>0.99959445943043457</v>
      </c>
    </row>
    <row r="2945" spans="1:9" x14ac:dyDescent="0.2">
      <c r="A2945" s="4">
        <v>43719</v>
      </c>
      <c r="B2945">
        <v>8091.6801759999998</v>
      </c>
      <c r="C2945">
        <v>8169.6801759999998</v>
      </c>
      <c r="D2945">
        <v>8081.5600590000004</v>
      </c>
      <c r="E2945">
        <v>8169.6801759999998</v>
      </c>
      <c r="F2945">
        <v>8169.6801759999998</v>
      </c>
      <c r="G2945">
        <v>2310440000</v>
      </c>
      <c r="H2945">
        <f t="shared" si="90"/>
        <v>1.0578714220119467E-2</v>
      </c>
      <c r="I2945">
        <f t="shared" si="91"/>
        <v>1.0105787142201195</v>
      </c>
    </row>
    <row r="2946" spans="1:9" x14ac:dyDescent="0.2">
      <c r="A2946" s="4">
        <v>43720</v>
      </c>
      <c r="B2946">
        <v>8206.5800780000009</v>
      </c>
      <c r="C2946">
        <v>8243.7998050000006</v>
      </c>
      <c r="D2946">
        <v>8176.7299800000001</v>
      </c>
      <c r="E2946">
        <v>8194.4697269999997</v>
      </c>
      <c r="F2946">
        <v>8194.4697269999997</v>
      </c>
      <c r="G2946">
        <v>2159260000</v>
      </c>
      <c r="H2946">
        <f t="shared" si="90"/>
        <v>3.0343355512034709E-3</v>
      </c>
      <c r="I2946">
        <f t="shared" si="91"/>
        <v>1.0030343355512035</v>
      </c>
    </row>
    <row r="2947" spans="1:9" x14ac:dyDescent="0.2">
      <c r="A2947" s="4">
        <v>43721</v>
      </c>
      <c r="B2947">
        <v>8190.5698240000002</v>
      </c>
      <c r="C2947">
        <v>8210.2001949999994</v>
      </c>
      <c r="D2947">
        <v>8165.4702150000003</v>
      </c>
      <c r="E2947">
        <v>8176.7099609999996</v>
      </c>
      <c r="F2947">
        <v>8176.7099609999996</v>
      </c>
      <c r="G2947">
        <v>1976770000</v>
      </c>
      <c r="H2947">
        <f t="shared" si="90"/>
        <v>-2.1672867911737281E-3</v>
      </c>
      <c r="I2947">
        <f t="shared" si="91"/>
        <v>0.99783271320882627</v>
      </c>
    </row>
    <row r="2948" spans="1:9" x14ac:dyDescent="0.2">
      <c r="A2948" s="4">
        <v>43724</v>
      </c>
      <c r="B2948">
        <v>8121.6401370000003</v>
      </c>
      <c r="C2948">
        <v>8165.330078</v>
      </c>
      <c r="D2948">
        <v>8121.25</v>
      </c>
      <c r="E2948">
        <v>8153.5400390000004</v>
      </c>
      <c r="F2948">
        <v>8153.5400390000004</v>
      </c>
      <c r="G2948">
        <v>1869220000</v>
      </c>
      <c r="H2948">
        <f t="shared" ref="H2948:H3011" si="92">+F2948/F2947-1</f>
        <v>-2.8336485102824494E-3</v>
      </c>
      <c r="I2948">
        <f t="shared" ref="I2948:I3011" si="93">1+H2948</f>
        <v>0.99716635148971755</v>
      </c>
    </row>
    <row r="2949" spans="1:9" x14ac:dyDescent="0.2">
      <c r="A2949" s="4">
        <v>43725</v>
      </c>
      <c r="B2949">
        <v>8148.6499020000001</v>
      </c>
      <c r="C2949">
        <v>8188.2299800000001</v>
      </c>
      <c r="D2949">
        <v>8139.8198240000002</v>
      </c>
      <c r="E2949">
        <v>8186.0200199999999</v>
      </c>
      <c r="F2949">
        <v>8186.0200199999999</v>
      </c>
      <c r="G2949">
        <v>1850340000</v>
      </c>
      <c r="H2949">
        <f t="shared" si="92"/>
        <v>3.9835434479553733E-3</v>
      </c>
      <c r="I2949">
        <f t="shared" si="93"/>
        <v>1.0039835434479554</v>
      </c>
    </row>
    <row r="2950" spans="1:9" x14ac:dyDescent="0.2">
      <c r="A2950" s="4">
        <v>43726</v>
      </c>
      <c r="B2950">
        <v>8174.6201170000004</v>
      </c>
      <c r="C2950">
        <v>8179.8701170000004</v>
      </c>
      <c r="D2950">
        <v>8086.2202150000003</v>
      </c>
      <c r="E2950">
        <v>8177.3901370000003</v>
      </c>
      <c r="F2950">
        <v>8177.3901370000003</v>
      </c>
      <c r="G2950">
        <v>2034880000</v>
      </c>
      <c r="H2950">
        <f t="shared" si="92"/>
        <v>-1.0542220735980656E-3</v>
      </c>
      <c r="I2950">
        <f t="shared" si="93"/>
        <v>0.99894577792640193</v>
      </c>
    </row>
    <row r="2951" spans="1:9" x14ac:dyDescent="0.2">
      <c r="A2951" s="4">
        <v>43727</v>
      </c>
      <c r="B2951">
        <v>8193.5898440000001</v>
      </c>
      <c r="C2951">
        <v>8237.4296880000002</v>
      </c>
      <c r="D2951">
        <v>8174.3198240000002</v>
      </c>
      <c r="E2951">
        <v>8182.8798829999996</v>
      </c>
      <c r="F2951">
        <v>8182.8798829999996</v>
      </c>
      <c r="G2951">
        <v>1792700000</v>
      </c>
      <c r="H2951">
        <f t="shared" si="92"/>
        <v>6.713322842650804E-4</v>
      </c>
      <c r="I2951">
        <f t="shared" si="93"/>
        <v>1.0006713322842651</v>
      </c>
    </row>
    <row r="2952" spans="1:9" x14ac:dyDescent="0.2">
      <c r="A2952" s="4">
        <v>43728</v>
      </c>
      <c r="B2952">
        <v>8184.8798829999996</v>
      </c>
      <c r="C2952">
        <v>8202.8203130000002</v>
      </c>
      <c r="D2952">
        <v>8086.1601559999999</v>
      </c>
      <c r="E2952">
        <v>8117.669922</v>
      </c>
      <c r="F2952">
        <v>8117.669922</v>
      </c>
      <c r="G2952">
        <v>3359380000</v>
      </c>
      <c r="H2952">
        <f t="shared" si="92"/>
        <v>-7.9690722499146105E-3</v>
      </c>
      <c r="I2952">
        <f t="shared" si="93"/>
        <v>0.99203092775008539</v>
      </c>
    </row>
    <row r="2953" spans="1:9" x14ac:dyDescent="0.2">
      <c r="A2953" s="4">
        <v>43731</v>
      </c>
      <c r="B2953">
        <v>8106.4902339999999</v>
      </c>
      <c r="C2953">
        <v>8135.8100590000004</v>
      </c>
      <c r="D2953">
        <v>8085.3398440000001</v>
      </c>
      <c r="E2953">
        <v>8112.4599609999996</v>
      </c>
      <c r="F2953">
        <v>8112.4599609999996</v>
      </c>
      <c r="G2953">
        <v>1780160000</v>
      </c>
      <c r="H2953">
        <f t="shared" si="92"/>
        <v>-6.4180498222532467E-4</v>
      </c>
      <c r="I2953">
        <f t="shared" si="93"/>
        <v>0.99935819501777468</v>
      </c>
    </row>
    <row r="2954" spans="1:9" x14ac:dyDescent="0.2">
      <c r="A2954" s="4">
        <v>43732</v>
      </c>
      <c r="B2954">
        <v>8147.2299800000001</v>
      </c>
      <c r="C2954">
        <v>8158.830078</v>
      </c>
      <c r="D2954">
        <v>7969.6499020000001</v>
      </c>
      <c r="E2954">
        <v>7993.6298829999996</v>
      </c>
      <c r="F2954">
        <v>7993.6298829999996</v>
      </c>
      <c r="G2954">
        <v>2302600000</v>
      </c>
      <c r="H2954">
        <f t="shared" si="92"/>
        <v>-1.4647847702332739E-2</v>
      </c>
      <c r="I2954">
        <f t="shared" si="93"/>
        <v>0.98535215229766726</v>
      </c>
    </row>
    <row r="2955" spans="1:9" x14ac:dyDescent="0.2">
      <c r="A2955" s="4">
        <v>43733</v>
      </c>
      <c r="B2955">
        <v>7990.6601559999999</v>
      </c>
      <c r="C2955">
        <v>8095</v>
      </c>
      <c r="D2955">
        <v>7935.5698240000002</v>
      </c>
      <c r="E2955">
        <v>8077.3798829999996</v>
      </c>
      <c r="F2955">
        <v>8077.3798829999996</v>
      </c>
      <c r="G2955">
        <v>2015270000</v>
      </c>
      <c r="H2955">
        <f t="shared" si="92"/>
        <v>1.0477092538160981E-2</v>
      </c>
      <c r="I2955">
        <f t="shared" si="93"/>
        <v>1.010477092538161</v>
      </c>
    </row>
    <row r="2956" spans="1:9" x14ac:dyDescent="0.2">
      <c r="A2956" s="4">
        <v>43734</v>
      </c>
      <c r="B2956">
        <v>8070.1201170000004</v>
      </c>
      <c r="C2956">
        <v>8072.1098629999997</v>
      </c>
      <c r="D2956">
        <v>7991.0200199999999</v>
      </c>
      <c r="E2956">
        <v>8030.6601559999999</v>
      </c>
      <c r="F2956">
        <v>8030.6601559999999</v>
      </c>
      <c r="G2956">
        <v>1832800000</v>
      </c>
      <c r="H2956">
        <f t="shared" si="92"/>
        <v>-5.7840200258908459E-3</v>
      </c>
      <c r="I2956">
        <f t="shared" si="93"/>
        <v>0.99421597997410915</v>
      </c>
    </row>
    <row r="2957" spans="1:9" x14ac:dyDescent="0.2">
      <c r="A2957" s="4">
        <v>43735</v>
      </c>
      <c r="B2957">
        <v>8047.1098629999997</v>
      </c>
      <c r="C2957">
        <v>8051.830078</v>
      </c>
      <c r="D2957">
        <v>7890.2797849999997</v>
      </c>
      <c r="E2957">
        <v>7939.6298829999996</v>
      </c>
      <c r="F2957">
        <v>7939.6298829999996</v>
      </c>
      <c r="G2957">
        <v>2037720000</v>
      </c>
      <c r="H2957">
        <f t="shared" si="92"/>
        <v>-1.1335341208778216E-2</v>
      </c>
      <c r="I2957">
        <f t="shared" si="93"/>
        <v>0.98866465879122178</v>
      </c>
    </row>
    <row r="2958" spans="1:9" x14ac:dyDescent="0.2">
      <c r="A2958" s="4">
        <v>43738</v>
      </c>
      <c r="B2958">
        <v>7964.0898440000001</v>
      </c>
      <c r="C2958">
        <v>8012.1601559999999</v>
      </c>
      <c r="D2958">
        <v>7949.6298829999996</v>
      </c>
      <c r="E2958">
        <v>7999.3398440000001</v>
      </c>
      <c r="F2958">
        <v>7999.3398440000001</v>
      </c>
      <c r="G2958">
        <v>1805820000</v>
      </c>
      <c r="H2958">
        <f t="shared" si="92"/>
        <v>7.5204967838424785E-3</v>
      </c>
      <c r="I2958">
        <f t="shared" si="93"/>
        <v>1.0075204967838425</v>
      </c>
    </row>
    <row r="2959" spans="1:9" x14ac:dyDescent="0.2">
      <c r="A2959" s="4">
        <v>43739</v>
      </c>
      <c r="B2959">
        <v>8026.830078</v>
      </c>
      <c r="C2959">
        <v>8062.5</v>
      </c>
      <c r="D2959">
        <v>7906.2900390000004</v>
      </c>
      <c r="E2959">
        <v>7908.6801759999998</v>
      </c>
      <c r="F2959">
        <v>7908.6801759999998</v>
      </c>
      <c r="G2959">
        <v>2243650000</v>
      </c>
      <c r="H2959">
        <f t="shared" si="92"/>
        <v>-1.1333393725983631E-2</v>
      </c>
      <c r="I2959">
        <f t="shared" si="93"/>
        <v>0.98866660627401637</v>
      </c>
    </row>
    <row r="2960" spans="1:9" x14ac:dyDescent="0.2">
      <c r="A2960" s="4">
        <v>43740</v>
      </c>
      <c r="B2960">
        <v>7851.1298829999996</v>
      </c>
      <c r="C2960">
        <v>7852.7001950000003</v>
      </c>
      <c r="D2960">
        <v>7744.9599609999996</v>
      </c>
      <c r="E2960">
        <v>7785.25</v>
      </c>
      <c r="F2960">
        <v>7785.25</v>
      </c>
      <c r="G2960">
        <v>2495160000</v>
      </c>
      <c r="H2960">
        <f t="shared" si="92"/>
        <v>-1.5606924702122327E-2</v>
      </c>
      <c r="I2960">
        <f t="shared" si="93"/>
        <v>0.98439307529787767</v>
      </c>
    </row>
    <row r="2961" spans="1:9" x14ac:dyDescent="0.2">
      <c r="A2961" s="4">
        <v>43741</v>
      </c>
      <c r="B2961">
        <v>7787.0200199999999</v>
      </c>
      <c r="C2961">
        <v>7872.2597660000001</v>
      </c>
      <c r="D2961">
        <v>7700</v>
      </c>
      <c r="E2961">
        <v>7872.2597660000001</v>
      </c>
      <c r="F2961">
        <v>7872.2597660000001</v>
      </c>
      <c r="G2961">
        <v>2141490000</v>
      </c>
      <c r="H2961">
        <f t="shared" si="92"/>
        <v>1.1176232747824422E-2</v>
      </c>
      <c r="I2961">
        <f t="shared" si="93"/>
        <v>1.0111762327478244</v>
      </c>
    </row>
    <row r="2962" spans="1:9" x14ac:dyDescent="0.2">
      <c r="A2962" s="4">
        <v>43742</v>
      </c>
      <c r="B2962">
        <v>7908.4399409999996</v>
      </c>
      <c r="C2962">
        <v>7986.6201170000004</v>
      </c>
      <c r="D2962">
        <v>7899.3901370000003</v>
      </c>
      <c r="E2962">
        <v>7982.4702150000003</v>
      </c>
      <c r="F2962">
        <v>7982.4702150000003</v>
      </c>
      <c r="G2962">
        <v>1736890000</v>
      </c>
      <c r="H2962">
        <f t="shared" si="92"/>
        <v>1.3999849125405417E-2</v>
      </c>
      <c r="I2962">
        <f t="shared" si="93"/>
        <v>1.0139998491254054</v>
      </c>
    </row>
    <row r="2963" spans="1:9" x14ac:dyDescent="0.2">
      <c r="A2963" s="4">
        <v>43745</v>
      </c>
      <c r="B2963">
        <v>7956.4101559999999</v>
      </c>
      <c r="C2963">
        <v>8013.3100590000004</v>
      </c>
      <c r="D2963">
        <v>7942.080078</v>
      </c>
      <c r="E2963">
        <v>7956.2900390000004</v>
      </c>
      <c r="F2963">
        <v>7956.2900390000004</v>
      </c>
      <c r="G2963">
        <v>1739450000</v>
      </c>
      <c r="H2963">
        <f t="shared" si="92"/>
        <v>-3.2797085732689801E-3</v>
      </c>
      <c r="I2963">
        <f t="shared" si="93"/>
        <v>0.99672029142673102</v>
      </c>
    </row>
    <row r="2964" spans="1:9" x14ac:dyDescent="0.2">
      <c r="A2964" s="4">
        <v>43746</v>
      </c>
      <c r="B2964">
        <v>7898.2700199999999</v>
      </c>
      <c r="C2964">
        <v>7921.8798829999996</v>
      </c>
      <c r="D2964">
        <v>7823.7299800000001</v>
      </c>
      <c r="E2964">
        <v>7823.7797849999997</v>
      </c>
      <c r="F2964">
        <v>7823.7797849999997</v>
      </c>
      <c r="G2964">
        <v>1933580000</v>
      </c>
      <c r="H2964">
        <f t="shared" si="92"/>
        <v>-1.665477921876457E-2</v>
      </c>
      <c r="I2964">
        <f t="shared" si="93"/>
        <v>0.98334522078123543</v>
      </c>
    </row>
    <row r="2965" spans="1:9" x14ac:dyDescent="0.2">
      <c r="A2965" s="4">
        <v>43747</v>
      </c>
      <c r="B2965">
        <v>7895.9599609999996</v>
      </c>
      <c r="C2965">
        <v>7930.919922</v>
      </c>
      <c r="D2965">
        <v>7873.5200199999999</v>
      </c>
      <c r="E2965">
        <v>7903.7402339999999</v>
      </c>
      <c r="F2965">
        <v>7903.7402339999999</v>
      </c>
      <c r="G2965">
        <v>1553900000</v>
      </c>
      <c r="H2965">
        <f t="shared" si="92"/>
        <v>1.0220181446479737E-2</v>
      </c>
      <c r="I2965">
        <f t="shared" si="93"/>
        <v>1.0102201814464797</v>
      </c>
    </row>
    <row r="2966" spans="1:9" x14ac:dyDescent="0.2">
      <c r="A2966" s="4">
        <v>43748</v>
      </c>
      <c r="B2966">
        <v>7904.5600590000004</v>
      </c>
      <c r="C2966">
        <v>7982.8398440000001</v>
      </c>
      <c r="D2966">
        <v>7899.8100590000004</v>
      </c>
      <c r="E2966">
        <v>7950.7797849999997</v>
      </c>
      <c r="F2966">
        <v>7950.7797849999997</v>
      </c>
      <c r="G2966">
        <v>1778740000</v>
      </c>
      <c r="H2966">
        <f t="shared" si="92"/>
        <v>5.9515557960327925E-3</v>
      </c>
      <c r="I2966">
        <f t="shared" si="93"/>
        <v>1.0059515557960328</v>
      </c>
    </row>
    <row r="2967" spans="1:9" x14ac:dyDescent="0.2">
      <c r="A2967" s="4">
        <v>43749</v>
      </c>
      <c r="B2967">
        <v>8047.3398440000001</v>
      </c>
      <c r="C2967">
        <v>8115.7998049999997</v>
      </c>
      <c r="D2967">
        <v>8046.7998049999997</v>
      </c>
      <c r="E2967">
        <v>8057.0400390000004</v>
      </c>
      <c r="F2967">
        <v>8057.0400390000004</v>
      </c>
      <c r="G2967">
        <v>2176080000</v>
      </c>
      <c r="H2967">
        <f t="shared" si="92"/>
        <v>1.3364758787618891E-2</v>
      </c>
      <c r="I2967">
        <f t="shared" si="93"/>
        <v>1.0133647587876189</v>
      </c>
    </row>
    <row r="2968" spans="1:9" x14ac:dyDescent="0.2">
      <c r="A2968" s="4">
        <v>43752</v>
      </c>
      <c r="B2968">
        <v>8044.3500979999999</v>
      </c>
      <c r="C2968">
        <v>8069.8500979999999</v>
      </c>
      <c r="D2968">
        <v>8036.4101559999999</v>
      </c>
      <c r="E2968">
        <v>8048.6499020000001</v>
      </c>
      <c r="F2968">
        <v>8048.6499020000001</v>
      </c>
      <c r="G2968">
        <v>1419730000</v>
      </c>
      <c r="H2968">
        <f t="shared" si="92"/>
        <v>-1.0413423489753493E-3</v>
      </c>
      <c r="I2968">
        <f t="shared" si="93"/>
        <v>0.99895865765102465</v>
      </c>
    </row>
    <row r="2969" spans="1:9" x14ac:dyDescent="0.2">
      <c r="A2969" s="4">
        <v>43753</v>
      </c>
      <c r="B2969">
        <v>8074.8500979999999</v>
      </c>
      <c r="C2969">
        <v>8166.1801759999998</v>
      </c>
      <c r="D2969">
        <v>8071.8100590000004</v>
      </c>
      <c r="E2969">
        <v>8148.7099609999996</v>
      </c>
      <c r="F2969">
        <v>8148.7099609999996</v>
      </c>
      <c r="G2969">
        <v>1836650000</v>
      </c>
      <c r="H2969">
        <f t="shared" si="92"/>
        <v>1.2431905998934845E-2</v>
      </c>
      <c r="I2969">
        <f t="shared" si="93"/>
        <v>1.0124319059989348</v>
      </c>
    </row>
    <row r="2970" spans="1:9" x14ac:dyDescent="0.2">
      <c r="A2970" s="4">
        <v>43754</v>
      </c>
      <c r="B2970">
        <v>8119.8100590000004</v>
      </c>
      <c r="C2970">
        <v>8146.1499020000001</v>
      </c>
      <c r="D2970">
        <v>8103.3798829999996</v>
      </c>
      <c r="E2970">
        <v>8124.1801759999998</v>
      </c>
      <c r="F2970">
        <v>8124.1801759999998</v>
      </c>
      <c r="G2970">
        <v>1886720000</v>
      </c>
      <c r="H2970">
        <f t="shared" si="92"/>
        <v>-3.0102660565168859E-3</v>
      </c>
      <c r="I2970">
        <f t="shared" si="93"/>
        <v>0.99698973394348311</v>
      </c>
    </row>
    <row r="2971" spans="1:9" x14ac:dyDescent="0.2">
      <c r="A2971" s="4">
        <v>43755</v>
      </c>
      <c r="B2971">
        <v>8176.9101559999999</v>
      </c>
      <c r="C2971">
        <v>8183.6401370000003</v>
      </c>
      <c r="D2971">
        <v>8131.25</v>
      </c>
      <c r="E2971">
        <v>8156.8500979999999</v>
      </c>
      <c r="F2971">
        <v>8156.8500979999999</v>
      </c>
      <c r="G2971">
        <v>1861570000</v>
      </c>
      <c r="H2971">
        <f t="shared" si="92"/>
        <v>4.0213192337255066E-3</v>
      </c>
      <c r="I2971">
        <f t="shared" si="93"/>
        <v>1.0040213192337255</v>
      </c>
    </row>
    <row r="2972" spans="1:9" x14ac:dyDescent="0.2">
      <c r="A2972" s="4">
        <v>43756</v>
      </c>
      <c r="B2972">
        <v>8149.8500979999999</v>
      </c>
      <c r="C2972">
        <v>8157.3598629999997</v>
      </c>
      <c r="D2972">
        <v>8045.3701170000004</v>
      </c>
      <c r="E2972">
        <v>8089.5400390000004</v>
      </c>
      <c r="F2972">
        <v>8089.5400390000004</v>
      </c>
      <c r="G2972">
        <v>2012930000</v>
      </c>
      <c r="H2972">
        <f t="shared" si="92"/>
        <v>-8.2519671431137143E-3</v>
      </c>
      <c r="I2972">
        <f t="shared" si="93"/>
        <v>0.99174803285688629</v>
      </c>
    </row>
    <row r="2973" spans="1:9" x14ac:dyDescent="0.2">
      <c r="A2973" s="4">
        <v>43759</v>
      </c>
      <c r="B2973">
        <v>8137.419922</v>
      </c>
      <c r="C2973">
        <v>8164.1401370000003</v>
      </c>
      <c r="D2973">
        <v>8117.2597660000001</v>
      </c>
      <c r="E2973">
        <v>8162.9902339999999</v>
      </c>
      <c r="F2973">
        <v>8162.9902339999999</v>
      </c>
      <c r="G2973">
        <v>1752860000</v>
      </c>
      <c r="H2973">
        <f t="shared" si="92"/>
        <v>9.0796503442585053E-3</v>
      </c>
      <c r="I2973">
        <f t="shared" si="93"/>
        <v>1.0090796503442585</v>
      </c>
    </row>
    <row r="2974" spans="1:9" x14ac:dyDescent="0.2">
      <c r="A2974" s="4">
        <v>43760</v>
      </c>
      <c r="B2974">
        <v>8188.1201170000004</v>
      </c>
      <c r="C2974">
        <v>8194.6201170000004</v>
      </c>
      <c r="D2974">
        <v>8101.9799800000001</v>
      </c>
      <c r="E2974">
        <v>8104.2998049999997</v>
      </c>
      <c r="F2974">
        <v>8104.2998049999997</v>
      </c>
      <c r="G2974">
        <v>1847200000</v>
      </c>
      <c r="H2974">
        <f t="shared" si="92"/>
        <v>-7.1898198230774257E-3</v>
      </c>
      <c r="I2974">
        <f t="shared" si="93"/>
        <v>0.99281018017692257</v>
      </c>
    </row>
    <row r="2975" spans="1:9" x14ac:dyDescent="0.2">
      <c r="A2975" s="4">
        <v>43761</v>
      </c>
      <c r="B2975">
        <v>8090.2402339999999</v>
      </c>
      <c r="C2975">
        <v>8122.8798829999996</v>
      </c>
      <c r="D2975">
        <v>8078.3500979999999</v>
      </c>
      <c r="E2975">
        <v>8119.7900390000004</v>
      </c>
      <c r="F2975">
        <v>8119.7900390000004</v>
      </c>
      <c r="G2975">
        <v>1805030000</v>
      </c>
      <c r="H2975">
        <f t="shared" si="92"/>
        <v>1.9113599413540516E-3</v>
      </c>
      <c r="I2975">
        <f t="shared" si="93"/>
        <v>1.0019113599413541</v>
      </c>
    </row>
    <row r="2976" spans="1:9" x14ac:dyDescent="0.2">
      <c r="A2976" s="4">
        <v>43762</v>
      </c>
      <c r="B2976">
        <v>8180.0400390000004</v>
      </c>
      <c r="C2976">
        <v>8187.8398440000001</v>
      </c>
      <c r="D2976">
        <v>8137.6601559999999</v>
      </c>
      <c r="E2976">
        <v>8185.7998049999997</v>
      </c>
      <c r="F2976">
        <v>8185.7998049999997</v>
      </c>
      <c r="G2976">
        <v>1882490000</v>
      </c>
      <c r="H2976">
        <f t="shared" si="92"/>
        <v>8.1294917335237304E-3</v>
      </c>
      <c r="I2976">
        <f t="shared" si="93"/>
        <v>1.0081294917335237</v>
      </c>
    </row>
    <row r="2977" spans="1:9" x14ac:dyDescent="0.2">
      <c r="A2977" s="4">
        <v>43763</v>
      </c>
      <c r="B2977">
        <v>8150.5898440000001</v>
      </c>
      <c r="C2977">
        <v>8249.9697269999997</v>
      </c>
      <c r="D2977">
        <v>8150.5898440000001</v>
      </c>
      <c r="E2977">
        <v>8243.1201170000004</v>
      </c>
      <c r="F2977">
        <v>8243.1201170000004</v>
      </c>
      <c r="G2977">
        <v>1894740000</v>
      </c>
      <c r="H2977">
        <f t="shared" si="92"/>
        <v>7.0024082393254083E-3</v>
      </c>
      <c r="I2977">
        <f t="shared" si="93"/>
        <v>1.0070024082393254</v>
      </c>
    </row>
    <row r="2978" spans="1:9" x14ac:dyDescent="0.2">
      <c r="A2978" s="4">
        <v>43766</v>
      </c>
      <c r="B2978">
        <v>8285.7695309999999</v>
      </c>
      <c r="C2978">
        <v>8335.5595699999994</v>
      </c>
      <c r="D2978">
        <v>8285.2695309999999</v>
      </c>
      <c r="E2978">
        <v>8325.9902340000008</v>
      </c>
      <c r="F2978">
        <v>8325.9902340000008</v>
      </c>
      <c r="G2978">
        <v>1956280000</v>
      </c>
      <c r="H2978">
        <f t="shared" si="92"/>
        <v>1.0053246322238474E-2</v>
      </c>
      <c r="I2978">
        <f t="shared" si="93"/>
        <v>1.0100532463222385</v>
      </c>
    </row>
    <row r="2979" spans="1:9" x14ac:dyDescent="0.2">
      <c r="A2979" s="4">
        <v>43767</v>
      </c>
      <c r="B2979">
        <v>8313.3496090000008</v>
      </c>
      <c r="C2979">
        <v>8319.2900389999995</v>
      </c>
      <c r="D2979">
        <v>8275.1396480000003</v>
      </c>
      <c r="E2979">
        <v>8276.8496090000008</v>
      </c>
      <c r="F2979">
        <v>8276.8496090000008</v>
      </c>
      <c r="G2979">
        <v>1834530000</v>
      </c>
      <c r="H2979">
        <f t="shared" si="92"/>
        <v>-5.9020757434148363E-3</v>
      </c>
      <c r="I2979">
        <f t="shared" si="93"/>
        <v>0.99409792425658516</v>
      </c>
    </row>
    <row r="2980" spans="1:9" x14ac:dyDescent="0.2">
      <c r="A2980" s="4">
        <v>43768</v>
      </c>
      <c r="B2980">
        <v>8284.2802730000003</v>
      </c>
      <c r="C2980">
        <v>8315.5</v>
      </c>
      <c r="D2980">
        <v>8241.7001949999994</v>
      </c>
      <c r="E2980">
        <v>8303.9804690000001</v>
      </c>
      <c r="F2980">
        <v>8303.9804690000001</v>
      </c>
      <c r="G2980">
        <v>1928420000</v>
      </c>
      <c r="H2980">
        <f t="shared" si="92"/>
        <v>3.2779211030362632E-3</v>
      </c>
      <c r="I2980">
        <f t="shared" si="93"/>
        <v>1.0032779211030363</v>
      </c>
    </row>
    <row r="2981" spans="1:9" x14ac:dyDescent="0.2">
      <c r="A2981" s="4">
        <v>43769</v>
      </c>
      <c r="B2981">
        <v>8314.3798829999996</v>
      </c>
      <c r="C2981">
        <v>8321.7998050000006</v>
      </c>
      <c r="D2981">
        <v>8248.8095699999994</v>
      </c>
      <c r="E2981">
        <v>8292.3603519999997</v>
      </c>
      <c r="F2981">
        <v>8292.3603519999997</v>
      </c>
      <c r="G2981">
        <v>2258270000</v>
      </c>
      <c r="H2981">
        <f t="shared" si="92"/>
        <v>-1.3993430070530222E-3</v>
      </c>
      <c r="I2981">
        <f t="shared" si="93"/>
        <v>0.99860065699294698</v>
      </c>
    </row>
    <row r="2982" spans="1:9" x14ac:dyDescent="0.2">
      <c r="A2982" s="4">
        <v>43770</v>
      </c>
      <c r="B2982">
        <v>8335.0498050000006</v>
      </c>
      <c r="C2982">
        <v>8386.75</v>
      </c>
      <c r="D2982">
        <v>8326.5595699999994</v>
      </c>
      <c r="E2982">
        <v>8386.4003909999992</v>
      </c>
      <c r="F2982">
        <v>8386.4003909999992</v>
      </c>
      <c r="G2982">
        <v>2057310000</v>
      </c>
      <c r="H2982">
        <f t="shared" si="92"/>
        <v>1.1340563483510202E-2</v>
      </c>
      <c r="I2982">
        <f t="shared" si="93"/>
        <v>1.0113405634835102</v>
      </c>
    </row>
    <row r="2983" spans="1:9" x14ac:dyDescent="0.2">
      <c r="A2983" s="4">
        <v>43773</v>
      </c>
      <c r="B2983">
        <v>8445.5</v>
      </c>
      <c r="C2983">
        <v>8451.3701170000004</v>
      </c>
      <c r="D2983">
        <v>8421.2998050000006</v>
      </c>
      <c r="E2983">
        <v>8433.2001949999994</v>
      </c>
      <c r="F2983">
        <v>8433.2001949999994</v>
      </c>
      <c r="G2983">
        <v>2149910000</v>
      </c>
      <c r="H2983">
        <f t="shared" si="92"/>
        <v>5.5804399763961232E-3</v>
      </c>
      <c r="I2983">
        <f t="shared" si="93"/>
        <v>1.0055804399763961</v>
      </c>
    </row>
    <row r="2984" spans="1:9" x14ac:dyDescent="0.2">
      <c r="A2984" s="4">
        <v>43774</v>
      </c>
      <c r="B2984">
        <v>8446.6201170000004</v>
      </c>
      <c r="C2984">
        <v>8457.3896480000003</v>
      </c>
      <c r="D2984">
        <v>8421.0498050000006</v>
      </c>
      <c r="E2984">
        <v>8434.6796880000002</v>
      </c>
      <c r="F2984">
        <v>8434.6796880000002</v>
      </c>
      <c r="G2984">
        <v>2316710000</v>
      </c>
      <c r="H2984">
        <f t="shared" si="92"/>
        <v>1.7543672221576045E-4</v>
      </c>
      <c r="I2984">
        <f t="shared" si="93"/>
        <v>1.0001754367222158</v>
      </c>
    </row>
    <row r="2985" spans="1:9" x14ac:dyDescent="0.2">
      <c r="A2985" s="4">
        <v>43775</v>
      </c>
      <c r="B2985">
        <v>8426.5703130000002</v>
      </c>
      <c r="C2985">
        <v>8426.5703130000002</v>
      </c>
      <c r="D2985">
        <v>8379.3300780000009</v>
      </c>
      <c r="E2985">
        <v>8410.6298829999996</v>
      </c>
      <c r="F2985">
        <v>8410.6298829999996</v>
      </c>
      <c r="G2985">
        <v>2332650000</v>
      </c>
      <c r="H2985">
        <f t="shared" si="92"/>
        <v>-2.8513003326274822E-3</v>
      </c>
      <c r="I2985">
        <f t="shared" si="93"/>
        <v>0.99714869966737252</v>
      </c>
    </row>
    <row r="2986" spans="1:9" x14ac:dyDescent="0.2">
      <c r="A2986" s="4">
        <v>43776</v>
      </c>
      <c r="B2986">
        <v>8455.1103519999997</v>
      </c>
      <c r="C2986">
        <v>8483.1601559999999</v>
      </c>
      <c r="D2986">
        <v>8415.8701170000004</v>
      </c>
      <c r="E2986">
        <v>8434.5195309999999</v>
      </c>
      <c r="F2986">
        <v>8434.5195309999999</v>
      </c>
      <c r="G2986">
        <v>2393950000</v>
      </c>
      <c r="H2986">
        <f t="shared" si="92"/>
        <v>2.8404112810014315E-3</v>
      </c>
      <c r="I2986">
        <f t="shared" si="93"/>
        <v>1.0028404112810014</v>
      </c>
    </row>
    <row r="2987" spans="1:9" x14ac:dyDescent="0.2">
      <c r="A2987" s="4">
        <v>43777</v>
      </c>
      <c r="B2987">
        <v>8422.6699219999991</v>
      </c>
      <c r="C2987">
        <v>8475.5703130000002</v>
      </c>
      <c r="D2987">
        <v>8405.8896480000003</v>
      </c>
      <c r="E2987">
        <v>8475.3095699999994</v>
      </c>
      <c r="F2987">
        <v>8475.3095699999994</v>
      </c>
      <c r="G2987">
        <v>1974190000</v>
      </c>
      <c r="H2987">
        <f t="shared" si="92"/>
        <v>4.8360832943810106E-3</v>
      </c>
      <c r="I2987">
        <f t="shared" si="93"/>
        <v>1.004836083294381</v>
      </c>
    </row>
    <row r="2988" spans="1:9" x14ac:dyDescent="0.2">
      <c r="A2988" s="4">
        <v>43780</v>
      </c>
      <c r="B2988">
        <v>8431.2597659999992</v>
      </c>
      <c r="C2988">
        <v>8467.2900389999995</v>
      </c>
      <c r="D2988">
        <v>8425.4804690000001</v>
      </c>
      <c r="E2988">
        <v>8464.2802730000003</v>
      </c>
      <c r="F2988">
        <v>8464.2802730000003</v>
      </c>
      <c r="G2988">
        <v>1715470000</v>
      </c>
      <c r="H2988">
        <f t="shared" si="92"/>
        <v>-1.3013444416283271E-3</v>
      </c>
      <c r="I2988">
        <f t="shared" si="93"/>
        <v>0.99869865555837167</v>
      </c>
    </row>
    <row r="2989" spans="1:9" x14ac:dyDescent="0.2">
      <c r="A2989" s="4">
        <v>43781</v>
      </c>
      <c r="B2989">
        <v>8471.0703130000002</v>
      </c>
      <c r="C2989">
        <v>8514.8398440000001</v>
      </c>
      <c r="D2989">
        <v>8462.9902340000008</v>
      </c>
      <c r="E2989">
        <v>8486.0898440000001</v>
      </c>
      <c r="F2989">
        <v>8486.0898440000001</v>
      </c>
      <c r="G2989">
        <v>1987820000</v>
      </c>
      <c r="H2989">
        <f t="shared" si="92"/>
        <v>2.5766598336269819E-3</v>
      </c>
      <c r="I2989">
        <f t="shared" si="93"/>
        <v>1.002576659833627</v>
      </c>
    </row>
    <row r="2990" spans="1:9" x14ac:dyDescent="0.2">
      <c r="A2990" s="4">
        <v>43782</v>
      </c>
      <c r="B2990">
        <v>8455.0195309999999</v>
      </c>
      <c r="C2990">
        <v>8496.9003909999992</v>
      </c>
      <c r="D2990">
        <v>8451.3398440000001</v>
      </c>
      <c r="E2990">
        <v>8482.0996090000008</v>
      </c>
      <c r="F2990">
        <v>8482.0996090000008</v>
      </c>
      <c r="G2990">
        <v>2173320000</v>
      </c>
      <c r="H2990">
        <f t="shared" si="92"/>
        <v>-4.7020890343518751E-4</v>
      </c>
      <c r="I2990">
        <f t="shared" si="93"/>
        <v>0.99952979109656481</v>
      </c>
    </row>
    <row r="2991" spans="1:9" x14ac:dyDescent="0.2">
      <c r="A2991" s="4">
        <v>43783</v>
      </c>
      <c r="B2991">
        <v>8461.0595699999994</v>
      </c>
      <c r="C2991">
        <v>8485.3603519999997</v>
      </c>
      <c r="D2991">
        <v>8441.5800780000009</v>
      </c>
      <c r="E2991">
        <v>8479.0195309999999</v>
      </c>
      <c r="F2991">
        <v>8479.0195309999999</v>
      </c>
      <c r="G2991">
        <v>2106550000</v>
      </c>
      <c r="H2991">
        <f t="shared" si="92"/>
        <v>-3.6312683674832869E-4</v>
      </c>
      <c r="I2991">
        <f t="shared" si="93"/>
        <v>0.99963687316325167</v>
      </c>
    </row>
    <row r="2992" spans="1:9" x14ac:dyDescent="0.2">
      <c r="A2992" s="4">
        <v>43784</v>
      </c>
      <c r="B2992">
        <v>8524.4804690000001</v>
      </c>
      <c r="C2992">
        <v>8540.8300780000009</v>
      </c>
      <c r="D2992">
        <v>8506.7998050000006</v>
      </c>
      <c r="E2992">
        <v>8540.8300780000009</v>
      </c>
      <c r="F2992">
        <v>8540.8300780000009</v>
      </c>
      <c r="G2992">
        <v>2188210000</v>
      </c>
      <c r="H2992">
        <f t="shared" si="92"/>
        <v>7.2898224581292581E-3</v>
      </c>
      <c r="I2992">
        <f t="shared" si="93"/>
        <v>1.0072898224581293</v>
      </c>
    </row>
    <row r="2993" spans="1:9" x14ac:dyDescent="0.2">
      <c r="A2993" s="4">
        <v>43787</v>
      </c>
      <c r="B2993">
        <v>8529.1601559999999</v>
      </c>
      <c r="C2993">
        <v>8559.7802730000003</v>
      </c>
      <c r="D2993">
        <v>8503.6201170000004</v>
      </c>
      <c r="E2993">
        <v>8549.9404300000006</v>
      </c>
      <c r="F2993">
        <v>8549.9404300000006</v>
      </c>
      <c r="G2993">
        <v>2047240000</v>
      </c>
      <c r="H2993">
        <f t="shared" si="92"/>
        <v>1.0666822682103838E-3</v>
      </c>
      <c r="I2993">
        <f t="shared" si="93"/>
        <v>1.0010666822682104</v>
      </c>
    </row>
    <row r="2994" spans="1:9" x14ac:dyDescent="0.2">
      <c r="A2994" s="4">
        <v>43788</v>
      </c>
      <c r="B2994">
        <v>8578.0195309999999</v>
      </c>
      <c r="C2994">
        <v>8589.7597659999992</v>
      </c>
      <c r="D2994">
        <v>8536.7304690000001</v>
      </c>
      <c r="E2994">
        <v>8570.6601559999999</v>
      </c>
      <c r="F2994">
        <v>8570.6601559999999</v>
      </c>
      <c r="G2994">
        <v>2075000000</v>
      </c>
      <c r="H2994">
        <f t="shared" si="92"/>
        <v>2.4233766503563015E-3</v>
      </c>
      <c r="I2994">
        <f t="shared" si="93"/>
        <v>1.0024233766503563</v>
      </c>
    </row>
    <row r="2995" spans="1:9" x14ac:dyDescent="0.2">
      <c r="A2995" s="4">
        <v>43789</v>
      </c>
      <c r="B2995">
        <v>8543.5703130000002</v>
      </c>
      <c r="C2995">
        <v>8578.2695309999999</v>
      </c>
      <c r="D2995">
        <v>8468.6298829999996</v>
      </c>
      <c r="E2995">
        <v>8526.7304690000001</v>
      </c>
      <c r="F2995">
        <v>8526.7304690000001</v>
      </c>
      <c r="G2995">
        <v>2596030000</v>
      </c>
      <c r="H2995">
        <f t="shared" si="92"/>
        <v>-5.1255896512529819E-3</v>
      </c>
      <c r="I2995">
        <f t="shared" si="93"/>
        <v>0.99487441034874702</v>
      </c>
    </row>
    <row r="2996" spans="1:9" x14ac:dyDescent="0.2">
      <c r="A2996" s="4">
        <v>43790</v>
      </c>
      <c r="B2996">
        <v>8527.8701170000004</v>
      </c>
      <c r="C2996">
        <v>8530.7304690000001</v>
      </c>
      <c r="D2996">
        <v>8487.2900389999995</v>
      </c>
      <c r="E2996">
        <v>8506.2099610000005</v>
      </c>
      <c r="F2996">
        <v>8506.2099610000005</v>
      </c>
      <c r="G2996">
        <v>2056230000</v>
      </c>
      <c r="H2996">
        <f t="shared" si="92"/>
        <v>-2.4066092008659945E-3</v>
      </c>
      <c r="I2996">
        <f t="shared" si="93"/>
        <v>0.99759339079913401</v>
      </c>
    </row>
    <row r="2997" spans="1:9" x14ac:dyDescent="0.2">
      <c r="A2997" s="4">
        <v>43791</v>
      </c>
      <c r="B2997">
        <v>8530.5400389999995</v>
      </c>
      <c r="C2997">
        <v>8535.4599610000005</v>
      </c>
      <c r="D2997">
        <v>8477.4902340000008</v>
      </c>
      <c r="E2997">
        <v>8519.8798829999996</v>
      </c>
      <c r="F2997">
        <v>8519.8798829999996</v>
      </c>
      <c r="G2997">
        <v>1877090000</v>
      </c>
      <c r="H2997">
        <f t="shared" si="92"/>
        <v>1.6070520317126302E-3</v>
      </c>
      <c r="I2997">
        <f t="shared" si="93"/>
        <v>1.0016070520317126</v>
      </c>
    </row>
    <row r="2998" spans="1:9" x14ac:dyDescent="0.2">
      <c r="A2998" s="4">
        <v>43794</v>
      </c>
      <c r="B2998">
        <v>8559.6503909999992</v>
      </c>
      <c r="C2998">
        <v>8633.1503909999992</v>
      </c>
      <c r="D2998">
        <v>8559.6503909999992</v>
      </c>
      <c r="E2998">
        <v>8632.4902340000008</v>
      </c>
      <c r="F2998">
        <v>8632.4902340000008</v>
      </c>
      <c r="G2998">
        <v>2256070000</v>
      </c>
      <c r="H2998">
        <f t="shared" si="92"/>
        <v>1.321736368897608E-2</v>
      </c>
      <c r="I2998">
        <f t="shared" si="93"/>
        <v>1.0132173636889761</v>
      </c>
    </row>
    <row r="2999" spans="1:9" x14ac:dyDescent="0.2">
      <c r="A2999" s="4">
        <v>43795</v>
      </c>
      <c r="B2999">
        <v>8635.4003909999992</v>
      </c>
      <c r="C2999">
        <v>8659.7304690000001</v>
      </c>
      <c r="D2999">
        <v>8625.6201170000004</v>
      </c>
      <c r="E2999">
        <v>8647.9296880000002</v>
      </c>
      <c r="F2999">
        <v>8647.9296880000002</v>
      </c>
      <c r="G2999">
        <v>2434570000</v>
      </c>
      <c r="H2999">
        <f t="shared" si="92"/>
        <v>1.7885284062284512E-3</v>
      </c>
      <c r="I2999">
        <f t="shared" si="93"/>
        <v>1.0017885284062285</v>
      </c>
    </row>
    <row r="3000" spans="1:9" x14ac:dyDescent="0.2">
      <c r="A3000" s="4">
        <v>43796</v>
      </c>
      <c r="B3000">
        <v>8669.5898440000001</v>
      </c>
      <c r="C3000">
        <v>8705.9101559999999</v>
      </c>
      <c r="D3000">
        <v>8662.5800780000009</v>
      </c>
      <c r="E3000">
        <v>8705.1796880000002</v>
      </c>
      <c r="F3000">
        <v>8705.1796880000002</v>
      </c>
      <c r="G3000">
        <v>1744580000</v>
      </c>
      <c r="H3000">
        <f t="shared" si="92"/>
        <v>6.6200815762229581E-3</v>
      </c>
      <c r="I3000">
        <f t="shared" si="93"/>
        <v>1.006620081576223</v>
      </c>
    </row>
    <row r="3001" spans="1:9" x14ac:dyDescent="0.2">
      <c r="A3001" s="4">
        <v>43798</v>
      </c>
      <c r="B3001">
        <v>8682.0097659999992</v>
      </c>
      <c r="C3001">
        <v>8697.3203130000002</v>
      </c>
      <c r="D3001">
        <v>8664.0400389999995</v>
      </c>
      <c r="E3001">
        <v>8665.4697269999997</v>
      </c>
      <c r="F3001">
        <v>8665.4697269999997</v>
      </c>
      <c r="G3001">
        <v>1099090000</v>
      </c>
      <c r="H3001">
        <f t="shared" si="92"/>
        <v>-4.5616474815264318E-3</v>
      </c>
      <c r="I3001">
        <f t="shared" si="93"/>
        <v>0.99543835251847357</v>
      </c>
    </row>
    <row r="3002" spans="1:9" x14ac:dyDescent="0.2">
      <c r="A3002" s="4">
        <v>43801</v>
      </c>
      <c r="B3002">
        <v>8672.8398440000001</v>
      </c>
      <c r="C3002">
        <v>8672.8398440000001</v>
      </c>
      <c r="D3002">
        <v>8540.1601559999999</v>
      </c>
      <c r="E3002">
        <v>8567.9902340000008</v>
      </c>
      <c r="F3002">
        <v>8567.9902340000008</v>
      </c>
      <c r="G3002">
        <v>2225940000</v>
      </c>
      <c r="H3002">
        <f t="shared" si="92"/>
        <v>-1.1249187415226958E-2</v>
      </c>
      <c r="I3002">
        <f t="shared" si="93"/>
        <v>0.98875081258477304</v>
      </c>
    </row>
    <row r="3003" spans="1:9" x14ac:dyDescent="0.2">
      <c r="A3003" s="4">
        <v>43802</v>
      </c>
      <c r="B3003">
        <v>8460.7197269999997</v>
      </c>
      <c r="C3003">
        <v>8523.9804690000001</v>
      </c>
      <c r="D3003">
        <v>8435.4003909999992</v>
      </c>
      <c r="E3003">
        <v>8520.6396480000003</v>
      </c>
      <c r="F3003">
        <v>8520.6396480000003</v>
      </c>
      <c r="G3003">
        <v>2308600000</v>
      </c>
      <c r="H3003">
        <f t="shared" si="92"/>
        <v>-5.5264519107527388E-3</v>
      </c>
      <c r="I3003">
        <f t="shared" si="93"/>
        <v>0.99447354808924726</v>
      </c>
    </row>
    <row r="3004" spans="1:9" x14ac:dyDescent="0.2">
      <c r="A3004" s="4">
        <v>43803</v>
      </c>
      <c r="B3004">
        <v>8557.4501949999994</v>
      </c>
      <c r="C3004">
        <v>8584.8798829999996</v>
      </c>
      <c r="D3004">
        <v>8552.3798829999996</v>
      </c>
      <c r="E3004">
        <v>8566.6699219999991</v>
      </c>
      <c r="F3004">
        <v>8566.6699219999991</v>
      </c>
      <c r="G3004">
        <v>2150680000</v>
      </c>
      <c r="H3004">
        <f t="shared" si="92"/>
        <v>5.4022087427207932E-3</v>
      </c>
      <c r="I3004">
        <f t="shared" si="93"/>
        <v>1.0054022087427208</v>
      </c>
    </row>
    <row r="3005" spans="1:9" x14ac:dyDescent="0.2">
      <c r="A3005" s="4">
        <v>43804</v>
      </c>
      <c r="B3005">
        <v>8587.9296880000002</v>
      </c>
      <c r="C3005">
        <v>8588.8896480000003</v>
      </c>
      <c r="D3005">
        <v>8541.9199219999991</v>
      </c>
      <c r="E3005">
        <v>8570.7001949999994</v>
      </c>
      <c r="F3005">
        <v>8570.7001949999994</v>
      </c>
      <c r="G3005">
        <v>2123380000</v>
      </c>
      <c r="H3005">
        <f t="shared" si="92"/>
        <v>4.7045970449377528E-4</v>
      </c>
      <c r="I3005">
        <f t="shared" si="93"/>
        <v>1.0004704597044938</v>
      </c>
    </row>
    <row r="3006" spans="1:9" x14ac:dyDescent="0.2">
      <c r="A3006" s="4">
        <v>43805</v>
      </c>
      <c r="B3006">
        <v>8634.25</v>
      </c>
      <c r="C3006">
        <v>8665.4404300000006</v>
      </c>
      <c r="D3006">
        <v>8630.5800780000009</v>
      </c>
      <c r="E3006">
        <v>8656.5302730000003</v>
      </c>
      <c r="F3006">
        <v>8656.5302730000003</v>
      </c>
      <c r="G3006">
        <v>2053530000</v>
      </c>
      <c r="H3006">
        <f t="shared" si="92"/>
        <v>1.0014360092781338E-2</v>
      </c>
      <c r="I3006">
        <f t="shared" si="93"/>
        <v>1.0100143600927813</v>
      </c>
    </row>
    <row r="3007" spans="1:9" x14ac:dyDescent="0.2">
      <c r="A3007" s="4">
        <v>43808</v>
      </c>
      <c r="B3007">
        <v>8650.8603519999997</v>
      </c>
      <c r="C3007">
        <v>8678.8496090000008</v>
      </c>
      <c r="D3007">
        <v>8619.7695309999999</v>
      </c>
      <c r="E3007">
        <v>8621.8300780000009</v>
      </c>
      <c r="F3007">
        <v>8621.8300780000009</v>
      </c>
      <c r="G3007">
        <v>2088520000</v>
      </c>
      <c r="H3007">
        <f t="shared" si="92"/>
        <v>-4.0085569975109037E-3</v>
      </c>
      <c r="I3007">
        <f t="shared" si="93"/>
        <v>0.9959914430024891</v>
      </c>
    </row>
    <row r="3008" spans="1:9" x14ac:dyDescent="0.2">
      <c r="A3008" s="4">
        <v>43809</v>
      </c>
      <c r="B3008">
        <v>8623.5595699999994</v>
      </c>
      <c r="C3008">
        <v>8650.7597659999992</v>
      </c>
      <c r="D3008">
        <v>8600.8203130000002</v>
      </c>
      <c r="E3008">
        <v>8616.1796880000002</v>
      </c>
      <c r="F3008">
        <v>8616.1796880000002</v>
      </c>
      <c r="G3008">
        <v>2053390000</v>
      </c>
      <c r="H3008">
        <f t="shared" si="92"/>
        <v>-6.5535854324227927E-4</v>
      </c>
      <c r="I3008">
        <f t="shared" si="93"/>
        <v>0.99934464145675772</v>
      </c>
    </row>
    <row r="3009" spans="1:9" x14ac:dyDescent="0.2">
      <c r="A3009" s="4">
        <v>43810</v>
      </c>
      <c r="B3009">
        <v>8631.1201170000004</v>
      </c>
      <c r="C3009">
        <v>8658.4804690000001</v>
      </c>
      <c r="D3009">
        <v>8622.3603519999997</v>
      </c>
      <c r="E3009">
        <v>8654.0498050000006</v>
      </c>
      <c r="F3009">
        <v>8654.0498050000006</v>
      </c>
      <c r="G3009">
        <v>1937850000</v>
      </c>
      <c r="H3009">
        <f t="shared" si="92"/>
        <v>4.395232965341167E-3</v>
      </c>
      <c r="I3009">
        <f t="shared" si="93"/>
        <v>1.0043952329653412</v>
      </c>
    </row>
    <row r="3010" spans="1:9" x14ac:dyDescent="0.2">
      <c r="A3010" s="4">
        <v>43811</v>
      </c>
      <c r="B3010">
        <v>8645.3603519999997</v>
      </c>
      <c r="C3010">
        <v>8745.8203130000002</v>
      </c>
      <c r="D3010">
        <v>8633.5996090000008</v>
      </c>
      <c r="E3010">
        <v>8717.3203130000002</v>
      </c>
      <c r="F3010">
        <v>8717.3203130000002</v>
      </c>
      <c r="G3010">
        <v>2388270000</v>
      </c>
      <c r="H3010">
        <f t="shared" si="92"/>
        <v>7.3110866502574812E-3</v>
      </c>
      <c r="I3010">
        <f t="shared" si="93"/>
        <v>1.0073110866502575</v>
      </c>
    </row>
    <row r="3011" spans="1:9" x14ac:dyDescent="0.2">
      <c r="A3011" s="4">
        <v>43812</v>
      </c>
      <c r="B3011">
        <v>8713.9101559999999</v>
      </c>
      <c r="C3011">
        <v>8768.8701170000004</v>
      </c>
      <c r="D3011">
        <v>8697.5800780000009</v>
      </c>
      <c r="E3011">
        <v>8734.8798829999996</v>
      </c>
      <c r="F3011">
        <v>8734.8798829999996</v>
      </c>
      <c r="G3011">
        <v>2188720000</v>
      </c>
      <c r="H3011">
        <f t="shared" si="92"/>
        <v>2.0143311670919317E-3</v>
      </c>
      <c r="I3011">
        <f t="shared" si="93"/>
        <v>1.0020143311670919</v>
      </c>
    </row>
    <row r="3012" spans="1:9" x14ac:dyDescent="0.2">
      <c r="A3012" s="4">
        <v>43815</v>
      </c>
      <c r="B3012">
        <v>8791.3095699999994</v>
      </c>
      <c r="C3012">
        <v>8833.4501949999994</v>
      </c>
      <c r="D3012">
        <v>8789.7695309999999</v>
      </c>
      <c r="E3012">
        <v>8814.2304690000001</v>
      </c>
      <c r="F3012">
        <v>8814.2304690000001</v>
      </c>
      <c r="G3012">
        <v>2346290000</v>
      </c>
      <c r="H3012">
        <f t="shared" ref="H3012:H3075" si="94">+F3012/F3011-1</f>
        <v>9.0843362545183215E-3</v>
      </c>
      <c r="I3012">
        <f t="shared" ref="I3012:I3075" si="95">1+H3012</f>
        <v>1.0090843362545183</v>
      </c>
    </row>
    <row r="3013" spans="1:9" x14ac:dyDescent="0.2">
      <c r="A3013" s="4">
        <v>43816</v>
      </c>
      <c r="B3013">
        <v>8829.4697269999997</v>
      </c>
      <c r="C3013">
        <v>8831.9902340000008</v>
      </c>
      <c r="D3013">
        <v>8804.5996090000008</v>
      </c>
      <c r="E3013">
        <v>8823.3603519999997</v>
      </c>
      <c r="F3013">
        <v>8823.3603519999997</v>
      </c>
      <c r="G3013">
        <v>2374120000</v>
      </c>
      <c r="H3013">
        <f t="shared" si="94"/>
        <v>1.0358116947486451E-3</v>
      </c>
      <c r="I3013">
        <f t="shared" si="95"/>
        <v>1.0010358116947486</v>
      </c>
    </row>
    <row r="3014" spans="1:9" x14ac:dyDescent="0.2">
      <c r="A3014" s="4">
        <v>43817</v>
      </c>
      <c r="B3014">
        <v>8834.6503909999992</v>
      </c>
      <c r="C3014">
        <v>8848.7597659999992</v>
      </c>
      <c r="D3014">
        <v>8820.4199219999991</v>
      </c>
      <c r="E3014">
        <v>8827.7402340000008</v>
      </c>
      <c r="F3014">
        <v>8827.7402340000008</v>
      </c>
      <c r="G3014">
        <v>2727870000</v>
      </c>
      <c r="H3014">
        <f t="shared" si="94"/>
        <v>4.9639613766983004E-4</v>
      </c>
      <c r="I3014">
        <f t="shared" si="95"/>
        <v>1.0004963961376698</v>
      </c>
    </row>
    <row r="3015" spans="1:9" x14ac:dyDescent="0.2">
      <c r="A3015" s="4">
        <v>43818</v>
      </c>
      <c r="B3015">
        <v>8838.9697269999997</v>
      </c>
      <c r="C3015">
        <v>8888.1298829999996</v>
      </c>
      <c r="D3015">
        <v>8838.9697269999997</v>
      </c>
      <c r="E3015">
        <v>8887.2197269999997</v>
      </c>
      <c r="F3015">
        <v>8887.2197269999997</v>
      </c>
      <c r="G3015">
        <v>2415950000</v>
      </c>
      <c r="H3015">
        <f t="shared" si="94"/>
        <v>6.7377937528014797E-3</v>
      </c>
      <c r="I3015">
        <f t="shared" si="95"/>
        <v>1.0067377937528015</v>
      </c>
    </row>
    <row r="3016" spans="1:9" x14ac:dyDescent="0.2">
      <c r="A3016" s="4">
        <v>43819</v>
      </c>
      <c r="B3016">
        <v>8911.8398440000001</v>
      </c>
      <c r="C3016">
        <v>8931.9101559999999</v>
      </c>
      <c r="D3016">
        <v>8901.8701170000004</v>
      </c>
      <c r="E3016">
        <v>8924.9599610000005</v>
      </c>
      <c r="F3016">
        <v>8924.9599610000005</v>
      </c>
      <c r="G3016">
        <v>3825460000</v>
      </c>
      <c r="H3016">
        <f t="shared" si="94"/>
        <v>4.2465737496444333E-3</v>
      </c>
      <c r="I3016">
        <f t="shared" si="95"/>
        <v>1.0042465737496444</v>
      </c>
    </row>
    <row r="3017" spans="1:9" x14ac:dyDescent="0.2">
      <c r="A3017" s="4">
        <v>43822</v>
      </c>
      <c r="B3017">
        <v>8950.2001949999994</v>
      </c>
      <c r="C3017">
        <v>8956.6396480000003</v>
      </c>
      <c r="D3017">
        <v>8934.5498050000006</v>
      </c>
      <c r="E3017">
        <v>8945.6503909999992</v>
      </c>
      <c r="F3017">
        <v>8945.6503909999992</v>
      </c>
      <c r="G3017">
        <v>2025450000</v>
      </c>
      <c r="H3017">
        <f t="shared" si="94"/>
        <v>2.3182658623019936E-3</v>
      </c>
      <c r="I3017">
        <f t="shared" si="95"/>
        <v>1.002318265862302</v>
      </c>
    </row>
    <row r="3018" spans="1:9" x14ac:dyDescent="0.2">
      <c r="A3018" s="4">
        <v>43823</v>
      </c>
      <c r="B3018">
        <v>8955.0097659999992</v>
      </c>
      <c r="C3018">
        <v>8957.1201170000004</v>
      </c>
      <c r="D3018">
        <v>8934.3603519999997</v>
      </c>
      <c r="E3018">
        <v>8952.8798829999996</v>
      </c>
      <c r="F3018">
        <v>8952.8798829999996</v>
      </c>
      <c r="G3018">
        <v>1014520000</v>
      </c>
      <c r="H3018">
        <f t="shared" si="94"/>
        <v>8.0815722546834223E-4</v>
      </c>
      <c r="I3018">
        <f t="shared" si="95"/>
        <v>1.0008081572254683</v>
      </c>
    </row>
    <row r="3019" spans="1:9" x14ac:dyDescent="0.2">
      <c r="A3019" s="4">
        <v>43825</v>
      </c>
      <c r="B3019">
        <v>8970.2099610000005</v>
      </c>
      <c r="C3019">
        <v>9022.4599610000005</v>
      </c>
      <c r="D3019">
        <v>8968.4599610000005</v>
      </c>
      <c r="E3019">
        <v>9022.3896480000003</v>
      </c>
      <c r="F3019">
        <v>9022.3896480000003</v>
      </c>
      <c r="G3019">
        <v>1634920000</v>
      </c>
      <c r="H3019">
        <f t="shared" si="94"/>
        <v>7.7639559458391183E-3</v>
      </c>
      <c r="I3019">
        <f t="shared" si="95"/>
        <v>1.0077639559458391</v>
      </c>
    </row>
    <row r="3020" spans="1:9" x14ac:dyDescent="0.2">
      <c r="A3020" s="4">
        <v>43826</v>
      </c>
      <c r="B3020">
        <v>9049.4697269999997</v>
      </c>
      <c r="C3020">
        <v>9052</v>
      </c>
      <c r="D3020">
        <v>8987.3203130000002</v>
      </c>
      <c r="E3020">
        <v>9006.6201170000004</v>
      </c>
      <c r="F3020">
        <v>9006.6201170000004</v>
      </c>
      <c r="G3020">
        <v>1832200000</v>
      </c>
      <c r="H3020">
        <f t="shared" si="94"/>
        <v>-1.7478219867721467E-3</v>
      </c>
      <c r="I3020">
        <f t="shared" si="95"/>
        <v>0.99825217801322785</v>
      </c>
    </row>
    <row r="3021" spans="1:9" x14ac:dyDescent="0.2">
      <c r="A3021" s="4">
        <v>43829</v>
      </c>
      <c r="B3021">
        <v>9004.4501949999994</v>
      </c>
      <c r="C3021">
        <v>9006.3603519999997</v>
      </c>
      <c r="D3021">
        <v>8909.1904300000006</v>
      </c>
      <c r="E3021">
        <v>8945.9902340000008</v>
      </c>
      <c r="F3021">
        <v>8945.9902340000008</v>
      </c>
      <c r="G3021">
        <v>2042420000</v>
      </c>
      <c r="H3021">
        <f t="shared" si="94"/>
        <v>-6.7317020383218518E-3</v>
      </c>
      <c r="I3021">
        <f t="shared" si="95"/>
        <v>0.99326829796167815</v>
      </c>
    </row>
    <row r="3022" spans="1:9" x14ac:dyDescent="0.2">
      <c r="A3022" s="4">
        <v>43830</v>
      </c>
      <c r="B3022">
        <v>8918.7402340000008</v>
      </c>
      <c r="C3022">
        <v>8975.3603519999997</v>
      </c>
      <c r="D3022">
        <v>8912.7695309999999</v>
      </c>
      <c r="E3022">
        <v>8972.5996090000008</v>
      </c>
      <c r="F3022">
        <v>8972.5996090000008</v>
      </c>
      <c r="G3022">
        <v>2182800000</v>
      </c>
      <c r="H3022">
        <f t="shared" si="94"/>
        <v>2.9744471326236255E-3</v>
      </c>
      <c r="I3022">
        <f t="shared" si="95"/>
        <v>1.0029744471326236</v>
      </c>
    </row>
    <row r="3023" spans="1:9" x14ac:dyDescent="0.2">
      <c r="A3023" s="4">
        <v>43832</v>
      </c>
      <c r="B3023">
        <v>9039.4599610000005</v>
      </c>
      <c r="C3023">
        <v>9093.4296880000002</v>
      </c>
      <c r="D3023">
        <v>9010.8896480000003</v>
      </c>
      <c r="E3023">
        <v>9092.1904300000006</v>
      </c>
      <c r="F3023">
        <v>9092.1904300000006</v>
      </c>
      <c r="G3023">
        <v>2848370000</v>
      </c>
      <c r="H3023">
        <f t="shared" si="94"/>
        <v>1.3328447296371504E-2</v>
      </c>
      <c r="I3023">
        <f t="shared" si="95"/>
        <v>1.0133284472963715</v>
      </c>
    </row>
    <row r="3024" spans="1:9" x14ac:dyDescent="0.2">
      <c r="A3024" s="4">
        <v>43833</v>
      </c>
      <c r="B3024">
        <v>8976.4296880000002</v>
      </c>
      <c r="C3024">
        <v>9065.7597659999992</v>
      </c>
      <c r="D3024">
        <v>8976.4296880000002</v>
      </c>
      <c r="E3024">
        <v>9020.7695309999999</v>
      </c>
      <c r="F3024">
        <v>9020.7695309999999</v>
      </c>
      <c r="G3024">
        <v>2567400000</v>
      </c>
      <c r="H3024">
        <f t="shared" si="94"/>
        <v>-7.855191721935828E-3</v>
      </c>
      <c r="I3024">
        <f t="shared" si="95"/>
        <v>0.99214480827806417</v>
      </c>
    </row>
    <row r="3025" spans="1:9" x14ac:dyDescent="0.2">
      <c r="A3025" s="4">
        <v>43836</v>
      </c>
      <c r="B3025">
        <v>8943.5</v>
      </c>
      <c r="C3025">
        <v>9072.4101559999999</v>
      </c>
      <c r="D3025">
        <v>8943.5</v>
      </c>
      <c r="E3025">
        <v>9071.4697269999997</v>
      </c>
      <c r="F3025">
        <v>9071.4697269999997</v>
      </c>
      <c r="G3025">
        <v>2788120000</v>
      </c>
      <c r="H3025">
        <f t="shared" si="94"/>
        <v>5.6203848048403948E-3</v>
      </c>
      <c r="I3025">
        <f t="shared" si="95"/>
        <v>1.0056203848048404</v>
      </c>
    </row>
    <row r="3026" spans="1:9" x14ac:dyDescent="0.2">
      <c r="A3026" s="4">
        <v>43837</v>
      </c>
      <c r="B3026">
        <v>9076.6396480000003</v>
      </c>
      <c r="C3026">
        <v>9091.9296880000002</v>
      </c>
      <c r="D3026">
        <v>9042.5498050000006</v>
      </c>
      <c r="E3026">
        <v>9068.5800780000009</v>
      </c>
      <c r="F3026">
        <v>9068.5800780000009</v>
      </c>
      <c r="G3026">
        <v>2352850000</v>
      </c>
      <c r="H3026">
        <f t="shared" si="94"/>
        <v>-3.18542539077038E-4</v>
      </c>
      <c r="I3026">
        <f t="shared" si="95"/>
        <v>0.99968145746092296</v>
      </c>
    </row>
    <row r="3027" spans="1:9" x14ac:dyDescent="0.2">
      <c r="A3027" s="4">
        <v>43838</v>
      </c>
      <c r="B3027">
        <v>9068.0302730000003</v>
      </c>
      <c r="C3027">
        <v>9168.8896480000003</v>
      </c>
      <c r="D3027">
        <v>9059.3798829999996</v>
      </c>
      <c r="E3027">
        <v>9129.2402340000008</v>
      </c>
      <c r="F3027">
        <v>9129.2402340000008</v>
      </c>
      <c r="G3027">
        <v>2464090000</v>
      </c>
      <c r="H3027">
        <f t="shared" si="94"/>
        <v>6.6890467392088926E-3</v>
      </c>
      <c r="I3027">
        <f t="shared" si="95"/>
        <v>1.0066890467392089</v>
      </c>
    </row>
    <row r="3028" spans="1:9" x14ac:dyDescent="0.2">
      <c r="A3028" s="4">
        <v>43839</v>
      </c>
      <c r="B3028">
        <v>9202.2695309999999</v>
      </c>
      <c r="C3028">
        <v>9215.9501949999994</v>
      </c>
      <c r="D3028">
        <v>9158.5</v>
      </c>
      <c r="E3028">
        <v>9203.4296880000002</v>
      </c>
      <c r="F3028">
        <v>9203.4296880000002</v>
      </c>
      <c r="G3028">
        <v>2534700000</v>
      </c>
      <c r="H3028">
        <f t="shared" si="94"/>
        <v>8.1265748406638139E-3</v>
      </c>
      <c r="I3028">
        <f t="shared" si="95"/>
        <v>1.0081265748406638</v>
      </c>
    </row>
    <row r="3029" spans="1:9" x14ac:dyDescent="0.2">
      <c r="A3029" s="4">
        <v>43840</v>
      </c>
      <c r="B3029">
        <v>9232.9501949999994</v>
      </c>
      <c r="C3029">
        <v>9235.2001949999994</v>
      </c>
      <c r="D3029">
        <v>9164.6601559999999</v>
      </c>
      <c r="E3029">
        <v>9178.8603519999997</v>
      </c>
      <c r="F3029">
        <v>9178.8603519999997</v>
      </c>
      <c r="G3029">
        <v>2378990000</v>
      </c>
      <c r="H3029">
        <f t="shared" si="94"/>
        <v>-2.6695847996791588E-3</v>
      </c>
      <c r="I3029">
        <f t="shared" si="95"/>
        <v>0.99733041520032084</v>
      </c>
    </row>
    <row r="3030" spans="1:9" x14ac:dyDescent="0.2">
      <c r="A3030" s="4">
        <v>43843</v>
      </c>
      <c r="B3030">
        <v>9213.7197269999997</v>
      </c>
      <c r="C3030">
        <v>9274.4902340000008</v>
      </c>
      <c r="D3030">
        <v>9193.0595699999994</v>
      </c>
      <c r="E3030">
        <v>9273.9296880000002</v>
      </c>
      <c r="F3030">
        <v>9273.9296880000002</v>
      </c>
      <c r="G3030">
        <v>2530270000</v>
      </c>
      <c r="H3030">
        <f t="shared" si="94"/>
        <v>1.0357422637907954E-2</v>
      </c>
      <c r="I3030">
        <f t="shared" si="95"/>
        <v>1.010357422637908</v>
      </c>
    </row>
    <row r="3031" spans="1:9" x14ac:dyDescent="0.2">
      <c r="A3031" s="4">
        <v>43844</v>
      </c>
      <c r="B3031">
        <v>9270.6103519999997</v>
      </c>
      <c r="C3031">
        <v>9298.3300780000009</v>
      </c>
      <c r="D3031">
        <v>9226.4902340000008</v>
      </c>
      <c r="E3031">
        <v>9251.3300780000009</v>
      </c>
      <c r="F3031">
        <v>9251.3300780000009</v>
      </c>
      <c r="G3031">
        <v>2542170000</v>
      </c>
      <c r="H3031">
        <f t="shared" si="94"/>
        <v>-2.4368968452760376E-3</v>
      </c>
      <c r="I3031">
        <f t="shared" si="95"/>
        <v>0.99756310315472396</v>
      </c>
    </row>
    <row r="3032" spans="1:9" x14ac:dyDescent="0.2">
      <c r="A3032" s="4">
        <v>43845</v>
      </c>
      <c r="B3032">
        <v>9253.7597659999992</v>
      </c>
      <c r="C3032">
        <v>9298.8203130000002</v>
      </c>
      <c r="D3032">
        <v>9231.1396480000003</v>
      </c>
      <c r="E3032">
        <v>9258.7001949999994</v>
      </c>
      <c r="F3032">
        <v>9258.7001949999994</v>
      </c>
      <c r="G3032">
        <v>2435650000</v>
      </c>
      <c r="H3032">
        <f t="shared" si="94"/>
        <v>7.9665485263835656E-4</v>
      </c>
      <c r="I3032">
        <f t="shared" si="95"/>
        <v>1.0007966548526384</v>
      </c>
    </row>
    <row r="3033" spans="1:9" x14ac:dyDescent="0.2">
      <c r="A3033" s="4">
        <v>43846</v>
      </c>
      <c r="B3033">
        <v>9313.4501949999994</v>
      </c>
      <c r="C3033">
        <v>9357.9199219999991</v>
      </c>
      <c r="D3033">
        <v>9301.3203130000002</v>
      </c>
      <c r="E3033">
        <v>9357.1298829999996</v>
      </c>
      <c r="F3033">
        <v>9357.1298829999996</v>
      </c>
      <c r="G3033">
        <v>2301400000</v>
      </c>
      <c r="H3033">
        <f t="shared" si="94"/>
        <v>1.0631048195421045E-2</v>
      </c>
      <c r="I3033">
        <f t="shared" si="95"/>
        <v>1.010631048195421</v>
      </c>
    </row>
    <row r="3034" spans="1:9" x14ac:dyDescent="0.2">
      <c r="A3034" s="4">
        <v>43847</v>
      </c>
      <c r="B3034">
        <v>9392.3701170000004</v>
      </c>
      <c r="C3034">
        <v>9393.4804690000001</v>
      </c>
      <c r="D3034">
        <v>9346.8095699999994</v>
      </c>
      <c r="E3034">
        <v>9388.9404300000006</v>
      </c>
      <c r="F3034">
        <v>9388.9404300000006</v>
      </c>
      <c r="G3034">
        <v>2522670000</v>
      </c>
      <c r="H3034">
        <f t="shared" si="94"/>
        <v>3.3996051564695318E-3</v>
      </c>
      <c r="I3034">
        <f t="shared" si="95"/>
        <v>1.0033996051564695</v>
      </c>
    </row>
    <row r="3035" spans="1:9" x14ac:dyDescent="0.2">
      <c r="A3035" s="4">
        <v>43851</v>
      </c>
      <c r="B3035">
        <v>9361.0703130000002</v>
      </c>
      <c r="C3035">
        <v>9397.5800780000009</v>
      </c>
      <c r="D3035">
        <v>9350.2001949999994</v>
      </c>
      <c r="E3035">
        <v>9370.8095699999994</v>
      </c>
      <c r="F3035">
        <v>9370.8095699999994</v>
      </c>
      <c r="G3035">
        <v>2684540000</v>
      </c>
      <c r="H3035">
        <f t="shared" si="94"/>
        <v>-1.9310869139257392E-3</v>
      </c>
      <c r="I3035">
        <f t="shared" si="95"/>
        <v>0.99806891308607426</v>
      </c>
    </row>
    <row r="3036" spans="1:9" x14ac:dyDescent="0.2">
      <c r="A3036" s="4">
        <v>43852</v>
      </c>
      <c r="B3036">
        <v>9413.6103519999997</v>
      </c>
      <c r="C3036">
        <v>9439.2900389999995</v>
      </c>
      <c r="D3036">
        <v>9375.1298829999996</v>
      </c>
      <c r="E3036">
        <v>9383.7695309999999</v>
      </c>
      <c r="F3036">
        <v>9383.7695309999999</v>
      </c>
      <c r="G3036">
        <v>2449390000</v>
      </c>
      <c r="H3036">
        <f t="shared" si="94"/>
        <v>1.3830140184996065E-3</v>
      </c>
      <c r="I3036">
        <f t="shared" si="95"/>
        <v>1.0013830140184996</v>
      </c>
    </row>
    <row r="3037" spans="1:9" x14ac:dyDescent="0.2">
      <c r="A3037" s="4">
        <v>43853</v>
      </c>
      <c r="B3037">
        <v>9377.7197269999997</v>
      </c>
      <c r="C3037">
        <v>9409.2001949999994</v>
      </c>
      <c r="D3037">
        <v>9334.1298829999996</v>
      </c>
      <c r="E3037">
        <v>9402.4804690000001</v>
      </c>
      <c r="F3037">
        <v>9402.4804690000001</v>
      </c>
      <c r="G3037">
        <v>2460050000</v>
      </c>
      <c r="H3037">
        <f t="shared" si="94"/>
        <v>1.9939681956369082E-3</v>
      </c>
      <c r="I3037">
        <f t="shared" si="95"/>
        <v>1.0019939681956369</v>
      </c>
    </row>
    <row r="3038" spans="1:9" x14ac:dyDescent="0.2">
      <c r="A3038" s="4">
        <v>43854</v>
      </c>
      <c r="B3038">
        <v>9446.2099610000005</v>
      </c>
      <c r="C3038">
        <v>9451.4296880000002</v>
      </c>
      <c r="D3038">
        <v>9273.2304690000001</v>
      </c>
      <c r="E3038">
        <v>9314.9101559999999</v>
      </c>
      <c r="F3038">
        <v>9314.9101559999999</v>
      </c>
      <c r="G3038">
        <v>2611710000</v>
      </c>
      <c r="H3038">
        <f t="shared" si="94"/>
        <v>-9.3135330925407933E-3</v>
      </c>
      <c r="I3038">
        <f t="shared" si="95"/>
        <v>0.99068646690745921</v>
      </c>
    </row>
    <row r="3039" spans="1:9" x14ac:dyDescent="0.2">
      <c r="A3039" s="4">
        <v>43857</v>
      </c>
      <c r="B3039">
        <v>9092.4599610000005</v>
      </c>
      <c r="C3039">
        <v>9185.4501949999994</v>
      </c>
      <c r="D3039">
        <v>9088.0400389999995</v>
      </c>
      <c r="E3039">
        <v>9139.3095699999994</v>
      </c>
      <c r="F3039">
        <v>9139.3095699999994</v>
      </c>
      <c r="G3039">
        <v>2583330000</v>
      </c>
      <c r="H3039">
        <f t="shared" si="94"/>
        <v>-1.8851559817449348E-2</v>
      </c>
      <c r="I3039">
        <f t="shared" si="95"/>
        <v>0.98114844018255065</v>
      </c>
    </row>
    <row r="3040" spans="1:9" x14ac:dyDescent="0.2">
      <c r="A3040" s="4">
        <v>43858</v>
      </c>
      <c r="B3040">
        <v>9201.8203130000002</v>
      </c>
      <c r="C3040">
        <v>9288.8701170000004</v>
      </c>
      <c r="D3040">
        <v>9182.3300780000009</v>
      </c>
      <c r="E3040">
        <v>9269.6796880000002</v>
      </c>
      <c r="F3040">
        <v>9269.6796880000002</v>
      </c>
      <c r="G3040">
        <v>2157830000</v>
      </c>
      <c r="H3040">
        <f t="shared" si="94"/>
        <v>1.4264766610810886E-2</v>
      </c>
      <c r="I3040">
        <f t="shared" si="95"/>
        <v>1.0142647666108109</v>
      </c>
    </row>
    <row r="3041" spans="1:9" x14ac:dyDescent="0.2">
      <c r="A3041" s="4">
        <v>43859</v>
      </c>
      <c r="B3041">
        <v>9318.2597659999992</v>
      </c>
      <c r="C3041">
        <v>9329.1201170000004</v>
      </c>
      <c r="D3041">
        <v>9249.0400389999995</v>
      </c>
      <c r="E3041">
        <v>9275.1601559999999</v>
      </c>
      <c r="F3041">
        <v>9275.1601559999999</v>
      </c>
      <c r="G3041">
        <v>2223480000</v>
      </c>
      <c r="H3041">
        <f t="shared" si="94"/>
        <v>5.9122517546050801E-4</v>
      </c>
      <c r="I3041">
        <f t="shared" si="95"/>
        <v>1.0005912251754605</v>
      </c>
    </row>
    <row r="3042" spans="1:9" x14ac:dyDescent="0.2">
      <c r="A3042" s="4">
        <v>43860</v>
      </c>
      <c r="B3042">
        <v>9211.1503909999992</v>
      </c>
      <c r="C3042">
        <v>9303</v>
      </c>
      <c r="D3042">
        <v>9185.1796880000002</v>
      </c>
      <c r="E3042">
        <v>9298.9296880000002</v>
      </c>
      <c r="F3042">
        <v>9298.9296880000002</v>
      </c>
      <c r="G3042">
        <v>2333500000</v>
      </c>
      <c r="H3042">
        <f t="shared" si="94"/>
        <v>2.5627085247281745E-3</v>
      </c>
      <c r="I3042">
        <f t="shared" si="95"/>
        <v>1.0025627085247282</v>
      </c>
    </row>
    <row r="3043" spans="1:9" x14ac:dyDescent="0.2">
      <c r="A3043" s="4">
        <v>43861</v>
      </c>
      <c r="B3043">
        <v>9324.3300780000009</v>
      </c>
      <c r="C3043">
        <v>9324.7998050000006</v>
      </c>
      <c r="D3043">
        <v>9123.2197269999997</v>
      </c>
      <c r="E3043">
        <v>9150.9404300000006</v>
      </c>
      <c r="F3043">
        <v>9150.9404300000006</v>
      </c>
      <c r="G3043">
        <v>2685840000</v>
      </c>
      <c r="H3043">
        <f t="shared" si="94"/>
        <v>-1.5914655015724644E-2</v>
      </c>
      <c r="I3043">
        <f t="shared" si="95"/>
        <v>0.98408534498427536</v>
      </c>
    </row>
    <row r="3044" spans="1:9" x14ac:dyDescent="0.2">
      <c r="A3044" s="4">
        <v>43864</v>
      </c>
      <c r="B3044">
        <v>9190.7197269999997</v>
      </c>
      <c r="C3044">
        <v>9299.8496090000008</v>
      </c>
      <c r="D3044">
        <v>9188.5498050000006</v>
      </c>
      <c r="E3044">
        <v>9273.4003909999992</v>
      </c>
      <c r="F3044">
        <v>9273.4003909999992</v>
      </c>
      <c r="G3044">
        <v>2420510000</v>
      </c>
      <c r="H3044">
        <f t="shared" si="94"/>
        <v>1.338222688004076E-2</v>
      </c>
      <c r="I3044">
        <f t="shared" si="95"/>
        <v>1.0133822268800408</v>
      </c>
    </row>
    <row r="3045" spans="1:9" x14ac:dyDescent="0.2">
      <c r="A3045" s="4">
        <v>43865</v>
      </c>
      <c r="B3045">
        <v>9398.3896480000003</v>
      </c>
      <c r="C3045">
        <v>9485.3798829999996</v>
      </c>
      <c r="D3045">
        <v>9374.0498050000006</v>
      </c>
      <c r="E3045">
        <v>9467.9697269999997</v>
      </c>
      <c r="F3045">
        <v>9467.9697269999997</v>
      </c>
      <c r="G3045">
        <v>2445420000</v>
      </c>
      <c r="H3045">
        <f t="shared" si="94"/>
        <v>2.0981444539894367E-2</v>
      </c>
      <c r="I3045">
        <f t="shared" si="95"/>
        <v>1.0209814445398944</v>
      </c>
    </row>
    <row r="3046" spans="1:9" x14ac:dyDescent="0.2">
      <c r="A3046" s="4">
        <v>43866</v>
      </c>
      <c r="B3046">
        <v>9574.0996090000008</v>
      </c>
      <c r="C3046">
        <v>9574.9404300000006</v>
      </c>
      <c r="D3046">
        <v>9454.9296880000002</v>
      </c>
      <c r="E3046">
        <v>9508.6796880000002</v>
      </c>
      <c r="F3046">
        <v>9508.6796880000002</v>
      </c>
      <c r="G3046">
        <v>2462470000</v>
      </c>
      <c r="H3046">
        <f t="shared" si="94"/>
        <v>4.2997561434852116E-3</v>
      </c>
      <c r="I3046">
        <f t="shared" si="95"/>
        <v>1.0042997561434852</v>
      </c>
    </row>
    <row r="3047" spans="1:9" x14ac:dyDescent="0.2">
      <c r="A3047" s="4">
        <v>43867</v>
      </c>
      <c r="B3047">
        <v>9540.9804690000001</v>
      </c>
      <c r="C3047">
        <v>9575.6601559999999</v>
      </c>
      <c r="D3047">
        <v>9505.6796880000002</v>
      </c>
      <c r="E3047">
        <v>9572.1503909999992</v>
      </c>
      <c r="F3047">
        <v>9572.1503909999992</v>
      </c>
      <c r="G3047">
        <v>2267300000</v>
      </c>
      <c r="H3047">
        <f t="shared" si="94"/>
        <v>6.6750279831278014E-3</v>
      </c>
      <c r="I3047">
        <f t="shared" si="95"/>
        <v>1.0066750279831278</v>
      </c>
    </row>
    <row r="3048" spans="1:9" x14ac:dyDescent="0.2">
      <c r="A3048" s="4">
        <v>43868</v>
      </c>
      <c r="B3048">
        <v>9526.6396480000003</v>
      </c>
      <c r="C3048">
        <v>9570.0898440000001</v>
      </c>
      <c r="D3048">
        <v>9496.5302730000003</v>
      </c>
      <c r="E3048">
        <v>9520.5097659999992</v>
      </c>
      <c r="F3048">
        <v>9520.5097659999992</v>
      </c>
      <c r="G3048">
        <v>2238670000</v>
      </c>
      <c r="H3048">
        <f t="shared" si="94"/>
        <v>-5.3948823295290049E-3</v>
      </c>
      <c r="I3048">
        <f t="shared" si="95"/>
        <v>0.994605117670471</v>
      </c>
    </row>
    <row r="3049" spans="1:9" x14ac:dyDescent="0.2">
      <c r="A3049" s="4">
        <v>43871</v>
      </c>
      <c r="B3049">
        <v>9493.6298829999996</v>
      </c>
      <c r="C3049">
        <v>9628.6601559999999</v>
      </c>
      <c r="D3049">
        <v>9493.6298829999996</v>
      </c>
      <c r="E3049">
        <v>9628.3896480000003</v>
      </c>
      <c r="F3049">
        <v>9628.3896480000003</v>
      </c>
      <c r="G3049">
        <v>2179310000</v>
      </c>
      <c r="H3049">
        <f t="shared" si="94"/>
        <v>1.1331313622014783E-2</v>
      </c>
      <c r="I3049">
        <f t="shared" si="95"/>
        <v>1.0113313136220148</v>
      </c>
    </row>
    <row r="3050" spans="1:9" x14ac:dyDescent="0.2">
      <c r="A3050" s="4">
        <v>43872</v>
      </c>
      <c r="B3050">
        <v>9680.8896480000003</v>
      </c>
      <c r="C3050">
        <v>9714.7402340000008</v>
      </c>
      <c r="D3050">
        <v>9617.2099610000005</v>
      </c>
      <c r="E3050">
        <v>9638.9404300000006</v>
      </c>
      <c r="F3050">
        <v>9638.9404300000006</v>
      </c>
      <c r="G3050">
        <v>2423670000</v>
      </c>
      <c r="H3050">
        <f t="shared" si="94"/>
        <v>1.0957992339031275E-3</v>
      </c>
      <c r="I3050">
        <f t="shared" si="95"/>
        <v>1.0010957992339031</v>
      </c>
    </row>
    <row r="3051" spans="1:9" x14ac:dyDescent="0.2">
      <c r="A3051" s="4">
        <v>43873</v>
      </c>
      <c r="B3051">
        <v>9688.5996090000008</v>
      </c>
      <c r="C3051">
        <v>9728.7695309999999</v>
      </c>
      <c r="D3051">
        <v>9666.6904300000006</v>
      </c>
      <c r="E3051">
        <v>9725.9599610000005</v>
      </c>
      <c r="F3051">
        <v>9725.9599610000005</v>
      </c>
      <c r="G3051">
        <v>2355000000</v>
      </c>
      <c r="H3051">
        <f t="shared" si="94"/>
        <v>9.0279145962104401E-3</v>
      </c>
      <c r="I3051">
        <f t="shared" si="95"/>
        <v>1.0090279145962104</v>
      </c>
    </row>
    <row r="3052" spans="1:9" x14ac:dyDescent="0.2">
      <c r="A3052" s="4">
        <v>43874</v>
      </c>
      <c r="B3052">
        <v>9657.0400389999995</v>
      </c>
      <c r="C3052">
        <v>9748.3203130000002</v>
      </c>
      <c r="D3052">
        <v>9650.0195309999999</v>
      </c>
      <c r="E3052">
        <v>9711.9697269999997</v>
      </c>
      <c r="F3052">
        <v>9711.9697269999997</v>
      </c>
      <c r="G3052">
        <v>2239270000</v>
      </c>
      <c r="H3052">
        <f t="shared" si="94"/>
        <v>-1.4384424834258391E-3</v>
      </c>
      <c r="I3052">
        <f t="shared" si="95"/>
        <v>0.99856155751657416</v>
      </c>
    </row>
    <row r="3053" spans="1:9" x14ac:dyDescent="0.2">
      <c r="A3053" s="4">
        <v>43875</v>
      </c>
      <c r="B3053">
        <v>9728.9003909999992</v>
      </c>
      <c r="C3053">
        <v>9746.3603519999997</v>
      </c>
      <c r="D3053">
        <v>9693.0498050000006</v>
      </c>
      <c r="E3053">
        <v>9731.1796880000002</v>
      </c>
      <c r="F3053">
        <v>9731.1796880000002</v>
      </c>
      <c r="G3053">
        <v>2222240000</v>
      </c>
      <c r="H3053">
        <f t="shared" si="94"/>
        <v>1.977967553440374E-3</v>
      </c>
      <c r="I3053">
        <f t="shared" si="95"/>
        <v>1.0019779675534404</v>
      </c>
    </row>
    <row r="3054" spans="1:9" x14ac:dyDescent="0.2">
      <c r="A3054" s="4">
        <v>43879</v>
      </c>
      <c r="B3054">
        <v>9679.0400389999995</v>
      </c>
      <c r="C3054">
        <v>9747.6796880000002</v>
      </c>
      <c r="D3054">
        <v>9675.7998050000006</v>
      </c>
      <c r="E3054">
        <v>9732.7402340000008</v>
      </c>
      <c r="F3054">
        <v>9732.7402340000008</v>
      </c>
      <c r="G3054">
        <v>2273460000</v>
      </c>
      <c r="H3054">
        <f t="shared" si="94"/>
        <v>1.6036555176612843E-4</v>
      </c>
      <c r="I3054">
        <f t="shared" si="95"/>
        <v>1.0001603655517661</v>
      </c>
    </row>
    <row r="3055" spans="1:9" x14ac:dyDescent="0.2">
      <c r="A3055" s="4">
        <v>43880</v>
      </c>
      <c r="B3055">
        <v>9782.8095699999994</v>
      </c>
      <c r="C3055">
        <v>9838.3701170000004</v>
      </c>
      <c r="D3055">
        <v>9777.0996090000008</v>
      </c>
      <c r="E3055">
        <v>9817.1796880000002</v>
      </c>
      <c r="F3055">
        <v>9817.1796880000002</v>
      </c>
      <c r="G3055">
        <v>2462530000</v>
      </c>
      <c r="H3055">
        <f t="shared" si="94"/>
        <v>8.6758150294632408E-3</v>
      </c>
      <c r="I3055">
        <f t="shared" si="95"/>
        <v>1.0086758150294632</v>
      </c>
    </row>
    <row r="3056" spans="1:9" x14ac:dyDescent="0.2">
      <c r="A3056" s="4">
        <v>43881</v>
      </c>
      <c r="B3056">
        <v>9799.2001949999994</v>
      </c>
      <c r="C3056">
        <v>9820.8603519999997</v>
      </c>
      <c r="D3056">
        <v>9636.9404300000006</v>
      </c>
      <c r="E3056">
        <v>9750.9697269999997</v>
      </c>
      <c r="F3056">
        <v>9750.9697269999997</v>
      </c>
      <c r="G3056">
        <v>2735610000</v>
      </c>
      <c r="H3056">
        <f t="shared" si="94"/>
        <v>-6.7442955211395317E-3</v>
      </c>
      <c r="I3056">
        <f t="shared" si="95"/>
        <v>0.99325570447886047</v>
      </c>
    </row>
    <row r="3057" spans="1:9" x14ac:dyDescent="0.2">
      <c r="A3057" s="4">
        <v>43882</v>
      </c>
      <c r="B3057">
        <v>9708.0097659999992</v>
      </c>
      <c r="C3057">
        <v>9715.9501949999994</v>
      </c>
      <c r="D3057">
        <v>9542.3300780000009</v>
      </c>
      <c r="E3057">
        <v>9576.5898440000001</v>
      </c>
      <c r="F3057">
        <v>9576.5898440000001</v>
      </c>
      <c r="G3057">
        <v>2743010000</v>
      </c>
      <c r="H3057">
        <f t="shared" si="94"/>
        <v>-1.7883337543049604E-2</v>
      </c>
      <c r="I3057">
        <f t="shared" si="95"/>
        <v>0.9821166624569504</v>
      </c>
    </row>
    <row r="3058" spans="1:9" x14ac:dyDescent="0.2">
      <c r="A3058" s="4">
        <v>43885</v>
      </c>
      <c r="B3058">
        <v>9188.4404300000006</v>
      </c>
      <c r="C3058">
        <v>9322.8798829999996</v>
      </c>
      <c r="D3058">
        <v>9166.0097659999992</v>
      </c>
      <c r="E3058">
        <v>9221.2802730000003</v>
      </c>
      <c r="F3058">
        <v>9221.2802730000003</v>
      </c>
      <c r="G3058">
        <v>3177000000</v>
      </c>
      <c r="H3058">
        <f t="shared" si="94"/>
        <v>-3.7101888750368794E-2</v>
      </c>
      <c r="I3058">
        <f t="shared" si="95"/>
        <v>0.96289811124963121</v>
      </c>
    </row>
    <row r="3059" spans="1:9" x14ac:dyDescent="0.2">
      <c r="A3059" s="4">
        <v>43886</v>
      </c>
      <c r="B3059">
        <v>9301.2001949999994</v>
      </c>
      <c r="C3059">
        <v>9315.2597659999992</v>
      </c>
      <c r="D3059">
        <v>8940.4902340000008</v>
      </c>
      <c r="E3059">
        <v>8965.6103519999997</v>
      </c>
      <c r="F3059">
        <v>8965.6103519999997</v>
      </c>
      <c r="G3059">
        <v>3583400000</v>
      </c>
      <c r="H3059">
        <f t="shared" si="94"/>
        <v>-2.7726076361500929E-2</v>
      </c>
      <c r="I3059">
        <f t="shared" si="95"/>
        <v>0.97227392363849907</v>
      </c>
    </row>
    <row r="3060" spans="1:9" x14ac:dyDescent="0.2">
      <c r="A3060" s="4">
        <v>43887</v>
      </c>
      <c r="B3060">
        <v>9011.5498050000006</v>
      </c>
      <c r="C3060">
        <v>9148.3203130000002</v>
      </c>
      <c r="D3060">
        <v>8927.7998050000006</v>
      </c>
      <c r="E3060">
        <v>8980.7802730000003</v>
      </c>
      <c r="F3060">
        <v>8980.7802730000003</v>
      </c>
      <c r="G3060">
        <v>3567830000</v>
      </c>
      <c r="H3060">
        <f t="shared" si="94"/>
        <v>1.6920120777517145E-3</v>
      </c>
      <c r="I3060">
        <f t="shared" si="95"/>
        <v>1.0016920120777517</v>
      </c>
    </row>
    <row r="3061" spans="1:9" x14ac:dyDescent="0.2">
      <c r="A3061" s="4">
        <v>43888</v>
      </c>
      <c r="B3061">
        <v>8744.0302730000003</v>
      </c>
      <c r="C3061">
        <v>8904.1103519999997</v>
      </c>
      <c r="D3061">
        <v>8562.0498050000006</v>
      </c>
      <c r="E3061">
        <v>8566.4804690000001</v>
      </c>
      <c r="F3061">
        <v>8566.4804690000001</v>
      </c>
      <c r="G3061">
        <v>4536080000</v>
      </c>
      <c r="H3061">
        <f t="shared" si="94"/>
        <v>-4.6131827236165601E-2</v>
      </c>
      <c r="I3061">
        <f t="shared" si="95"/>
        <v>0.9538681727638344</v>
      </c>
    </row>
    <row r="3062" spans="1:9" x14ac:dyDescent="0.2">
      <c r="A3062" s="4">
        <v>43889</v>
      </c>
      <c r="B3062">
        <v>8269.7402340000008</v>
      </c>
      <c r="C3062">
        <v>8591.8203130000002</v>
      </c>
      <c r="D3062">
        <v>8264.1601559999999</v>
      </c>
      <c r="E3062">
        <v>8567.3701170000004</v>
      </c>
      <c r="F3062">
        <v>8567.3701170000004</v>
      </c>
      <c r="G3062">
        <v>5301170000</v>
      </c>
      <c r="H3062">
        <f t="shared" si="94"/>
        <v>1.0385221833164593E-4</v>
      </c>
      <c r="I3062">
        <f t="shared" si="95"/>
        <v>1.0001038522183316</v>
      </c>
    </row>
    <row r="3063" spans="1:9" x14ac:dyDescent="0.2">
      <c r="A3063" s="4">
        <v>43892</v>
      </c>
      <c r="B3063">
        <v>8667.1396480000003</v>
      </c>
      <c r="C3063">
        <v>8952.8095699999994</v>
      </c>
      <c r="D3063">
        <v>8543.3496090000008</v>
      </c>
      <c r="E3063">
        <v>8952.1699219999991</v>
      </c>
      <c r="F3063">
        <v>8952.1699219999991</v>
      </c>
      <c r="G3063">
        <v>4232760000</v>
      </c>
      <c r="H3063">
        <f t="shared" si="94"/>
        <v>4.491457702246926E-2</v>
      </c>
      <c r="I3063">
        <f t="shared" si="95"/>
        <v>1.0449145770224693</v>
      </c>
    </row>
    <row r="3064" spans="1:9" x14ac:dyDescent="0.2">
      <c r="A3064" s="4">
        <v>43893</v>
      </c>
      <c r="B3064">
        <v>8965.0996090000008</v>
      </c>
      <c r="C3064">
        <v>9070.3203130000002</v>
      </c>
      <c r="D3064">
        <v>8602.8896480000003</v>
      </c>
      <c r="E3064">
        <v>8684.0898440000001</v>
      </c>
      <c r="F3064">
        <v>8684.0898440000001</v>
      </c>
      <c r="G3064">
        <v>4336700000</v>
      </c>
      <c r="H3064">
        <f t="shared" si="94"/>
        <v>-2.9945820994884298E-2</v>
      </c>
      <c r="I3064">
        <f t="shared" si="95"/>
        <v>0.9700541790051157</v>
      </c>
    </row>
    <row r="3065" spans="1:9" x14ac:dyDescent="0.2">
      <c r="A3065" s="4">
        <v>43894</v>
      </c>
      <c r="B3065">
        <v>8834.0996090000008</v>
      </c>
      <c r="C3065">
        <v>9019.9599610000005</v>
      </c>
      <c r="D3065">
        <v>8757.6601559999999</v>
      </c>
      <c r="E3065">
        <v>9018.0898440000001</v>
      </c>
      <c r="F3065">
        <v>9018.0898440000001</v>
      </c>
      <c r="G3065">
        <v>3602870000</v>
      </c>
      <c r="H3065">
        <f t="shared" si="94"/>
        <v>3.8461140545519301E-2</v>
      </c>
      <c r="I3065">
        <f t="shared" si="95"/>
        <v>1.0384611405455193</v>
      </c>
    </row>
    <row r="3066" spans="1:9" x14ac:dyDescent="0.2">
      <c r="A3066" s="4">
        <v>43895</v>
      </c>
      <c r="B3066">
        <v>8790.0898440000001</v>
      </c>
      <c r="C3066">
        <v>8921.0800780000009</v>
      </c>
      <c r="D3066">
        <v>8677.3896480000003</v>
      </c>
      <c r="E3066">
        <v>8738.5898440000001</v>
      </c>
      <c r="F3066">
        <v>8738.5898440000001</v>
      </c>
      <c r="G3066">
        <v>3748090000</v>
      </c>
      <c r="H3066">
        <f t="shared" si="94"/>
        <v>-3.0993259640893833E-2</v>
      </c>
      <c r="I3066">
        <f t="shared" si="95"/>
        <v>0.96900674035910617</v>
      </c>
    </row>
    <row r="3067" spans="1:9" x14ac:dyDescent="0.2">
      <c r="A3067" s="4">
        <v>43896</v>
      </c>
      <c r="B3067">
        <v>8469.0195309999999</v>
      </c>
      <c r="C3067">
        <v>8612.3603519999997</v>
      </c>
      <c r="D3067">
        <v>8375.1298829999996</v>
      </c>
      <c r="E3067">
        <v>8575.6201170000004</v>
      </c>
      <c r="F3067">
        <v>8575.6201170000004</v>
      </c>
      <c r="G3067">
        <v>4279850000</v>
      </c>
      <c r="H3067">
        <f t="shared" si="94"/>
        <v>-1.8649430847460624E-2</v>
      </c>
      <c r="I3067">
        <f t="shared" si="95"/>
        <v>0.98135056915253938</v>
      </c>
    </row>
    <row r="3068" spans="1:9" x14ac:dyDescent="0.2">
      <c r="A3068" s="4">
        <v>43899</v>
      </c>
      <c r="B3068">
        <v>7957.9301759999998</v>
      </c>
      <c r="C3068">
        <v>8243.3095699999994</v>
      </c>
      <c r="D3068">
        <v>7943.1601559999999</v>
      </c>
      <c r="E3068">
        <v>7950.6801759999998</v>
      </c>
      <c r="F3068">
        <v>7950.6801759999998</v>
      </c>
      <c r="G3068">
        <v>4530350000</v>
      </c>
      <c r="H3068">
        <f t="shared" si="94"/>
        <v>-7.2874023391164666E-2</v>
      </c>
      <c r="I3068">
        <f t="shared" si="95"/>
        <v>0.92712597660883533</v>
      </c>
    </row>
    <row r="3069" spans="1:9" x14ac:dyDescent="0.2">
      <c r="A3069" s="4">
        <v>43900</v>
      </c>
      <c r="B3069">
        <v>8219.7597659999992</v>
      </c>
      <c r="C3069">
        <v>8347.4003909999992</v>
      </c>
      <c r="D3069">
        <v>7930.4301759999998</v>
      </c>
      <c r="E3069">
        <v>8344.25</v>
      </c>
      <c r="F3069">
        <v>8344.25</v>
      </c>
      <c r="G3069">
        <v>4431930000</v>
      </c>
      <c r="H3069">
        <f t="shared" si="94"/>
        <v>4.9501403060839166E-2</v>
      </c>
      <c r="I3069">
        <f t="shared" si="95"/>
        <v>1.0495014030608392</v>
      </c>
    </row>
    <row r="3070" spans="1:9" x14ac:dyDescent="0.2">
      <c r="A3070" s="4">
        <v>43901</v>
      </c>
      <c r="B3070">
        <v>8136.25</v>
      </c>
      <c r="C3070">
        <v>8181.3598629999997</v>
      </c>
      <c r="D3070">
        <v>7850.9501950000003</v>
      </c>
      <c r="E3070">
        <v>7952.0498049999997</v>
      </c>
      <c r="F3070">
        <v>7952.0498049999997</v>
      </c>
      <c r="G3070">
        <v>4273890000</v>
      </c>
      <c r="H3070">
        <f t="shared" si="94"/>
        <v>-4.7002450190250844E-2</v>
      </c>
      <c r="I3070">
        <f t="shared" si="95"/>
        <v>0.95299754980974916</v>
      </c>
    </row>
    <row r="3071" spans="1:9" x14ac:dyDescent="0.2">
      <c r="A3071" s="4">
        <v>43902</v>
      </c>
      <c r="B3071">
        <v>7398.580078</v>
      </c>
      <c r="C3071">
        <v>7712.330078</v>
      </c>
      <c r="D3071">
        <v>7194.669922</v>
      </c>
      <c r="E3071">
        <v>7201.7998049999997</v>
      </c>
      <c r="F3071">
        <v>7201.7998049999997</v>
      </c>
      <c r="G3071">
        <v>5066530000</v>
      </c>
      <c r="H3071">
        <f t="shared" si="94"/>
        <v>-9.4346743091104135E-2</v>
      </c>
      <c r="I3071">
        <f t="shared" si="95"/>
        <v>0.90565325690889587</v>
      </c>
    </row>
    <row r="3072" spans="1:9" x14ac:dyDescent="0.2">
      <c r="A3072" s="4">
        <v>43903</v>
      </c>
      <c r="B3072">
        <v>7610.3901370000003</v>
      </c>
      <c r="C3072">
        <v>7875.9301759999998</v>
      </c>
      <c r="D3072">
        <v>7219.0898440000001</v>
      </c>
      <c r="E3072">
        <v>7874.8798829999996</v>
      </c>
      <c r="F3072">
        <v>7874.8798829999996</v>
      </c>
      <c r="G3072">
        <v>4685890000</v>
      </c>
      <c r="H3072">
        <f t="shared" si="94"/>
        <v>9.3459981702448847E-2</v>
      </c>
      <c r="I3072">
        <f t="shared" si="95"/>
        <v>1.0934599817024488</v>
      </c>
    </row>
    <row r="3073" spans="1:9" x14ac:dyDescent="0.2">
      <c r="A3073" s="4">
        <v>43906</v>
      </c>
      <c r="B3073">
        <v>7392.7299800000001</v>
      </c>
      <c r="C3073">
        <v>7422.2001950000003</v>
      </c>
      <c r="D3073">
        <v>6882.8598629999997</v>
      </c>
      <c r="E3073">
        <v>6904.5898440000001</v>
      </c>
      <c r="F3073">
        <v>6904.5898440000001</v>
      </c>
      <c r="G3073">
        <v>4594360000</v>
      </c>
      <c r="H3073">
        <f t="shared" si="94"/>
        <v>-0.12321331289060367</v>
      </c>
      <c r="I3073">
        <f t="shared" si="95"/>
        <v>0.87678668710939633</v>
      </c>
    </row>
    <row r="3074" spans="1:9" x14ac:dyDescent="0.2">
      <c r="A3074" s="4">
        <v>43907</v>
      </c>
      <c r="B3074">
        <v>7072</v>
      </c>
      <c r="C3074">
        <v>7406.2299800000001</v>
      </c>
      <c r="D3074">
        <v>6828.9101559999999</v>
      </c>
      <c r="E3074">
        <v>7334.7797849999997</v>
      </c>
      <c r="F3074">
        <v>7334.7797849999997</v>
      </c>
      <c r="G3074">
        <v>4900000000</v>
      </c>
      <c r="H3074">
        <f t="shared" si="94"/>
        <v>6.2304923350925634E-2</v>
      </c>
      <c r="I3074">
        <f t="shared" si="95"/>
        <v>1.0623049233509256</v>
      </c>
    </row>
    <row r="3075" spans="1:9" x14ac:dyDescent="0.2">
      <c r="A3075" s="4">
        <v>43908</v>
      </c>
      <c r="B3075">
        <v>6902.3198240000002</v>
      </c>
      <c r="C3075">
        <v>7182.830078</v>
      </c>
      <c r="D3075">
        <v>6686.3598629999997</v>
      </c>
      <c r="E3075">
        <v>6989.8398440000001</v>
      </c>
      <c r="F3075">
        <v>6989.8398440000001</v>
      </c>
      <c r="G3075">
        <v>4890820000</v>
      </c>
      <c r="H3075">
        <f t="shared" si="94"/>
        <v>-4.7027988721000114E-2</v>
      </c>
      <c r="I3075">
        <f t="shared" si="95"/>
        <v>0.95297201127899989</v>
      </c>
    </row>
    <row r="3076" spans="1:9" x14ac:dyDescent="0.2">
      <c r="A3076" s="4">
        <v>43909</v>
      </c>
      <c r="B3076">
        <v>6996.4501950000003</v>
      </c>
      <c r="C3076">
        <v>7341.3798829999996</v>
      </c>
      <c r="D3076">
        <v>6858.3798829999996</v>
      </c>
      <c r="E3076">
        <v>7150.580078</v>
      </c>
      <c r="F3076">
        <v>7150.580078</v>
      </c>
      <c r="G3076">
        <v>4762170000</v>
      </c>
      <c r="H3076">
        <f t="shared" ref="H3076:H3139" si="96">+F3076/F3075-1</f>
        <v>2.2996268525090402E-2</v>
      </c>
      <c r="I3076">
        <f t="shared" ref="I3076:I3139" si="97">1+H3076</f>
        <v>1.0229962685250904</v>
      </c>
    </row>
    <row r="3077" spans="1:9" x14ac:dyDescent="0.2">
      <c r="A3077" s="4">
        <v>43910</v>
      </c>
      <c r="B3077">
        <v>7248.0698240000002</v>
      </c>
      <c r="C3077">
        <v>7354.4399409999996</v>
      </c>
      <c r="D3077">
        <v>6854.669922</v>
      </c>
      <c r="E3077">
        <v>6879.5200199999999</v>
      </c>
      <c r="F3077">
        <v>6879.5200199999999</v>
      </c>
      <c r="G3077">
        <v>5239940000</v>
      </c>
      <c r="H3077">
        <f t="shared" si="96"/>
        <v>-3.7907422201167051E-2</v>
      </c>
      <c r="I3077">
        <f t="shared" si="97"/>
        <v>0.96209257779883295</v>
      </c>
    </row>
    <row r="3078" spans="1:9" x14ac:dyDescent="0.2">
      <c r="A3078" s="4">
        <v>43913</v>
      </c>
      <c r="B3078">
        <v>6847.2797849999997</v>
      </c>
      <c r="C3078">
        <v>6984.9399409999996</v>
      </c>
      <c r="D3078">
        <v>6631.419922</v>
      </c>
      <c r="E3078">
        <v>6860.669922</v>
      </c>
      <c r="F3078">
        <v>6860.669922</v>
      </c>
      <c r="G3078">
        <v>4330610000</v>
      </c>
      <c r="H3078">
        <f t="shared" si="96"/>
        <v>-2.7400309825684754E-3</v>
      </c>
      <c r="I3078">
        <f t="shared" si="97"/>
        <v>0.99725996901743152</v>
      </c>
    </row>
    <row r="3079" spans="1:9" x14ac:dyDescent="0.2">
      <c r="A3079" s="4">
        <v>43914</v>
      </c>
      <c r="B3079">
        <v>7196.1499020000001</v>
      </c>
      <c r="C3079">
        <v>7418.3701170000004</v>
      </c>
      <c r="D3079">
        <v>7169.8598629999997</v>
      </c>
      <c r="E3079">
        <v>7417.8598629999997</v>
      </c>
      <c r="F3079">
        <v>7417.8598629999997</v>
      </c>
      <c r="G3079">
        <v>4417380000</v>
      </c>
      <c r="H3079">
        <f t="shared" si="96"/>
        <v>8.1215092306549774E-2</v>
      </c>
      <c r="I3079">
        <f t="shared" si="97"/>
        <v>1.0812150923065498</v>
      </c>
    </row>
    <row r="3080" spans="1:9" x14ac:dyDescent="0.2">
      <c r="A3080" s="4">
        <v>43915</v>
      </c>
      <c r="B3080">
        <v>7421.3598629999997</v>
      </c>
      <c r="C3080">
        <v>7671.2099609999996</v>
      </c>
      <c r="D3080">
        <v>7276.3999020000001</v>
      </c>
      <c r="E3080">
        <v>7384.2998049999997</v>
      </c>
      <c r="F3080">
        <v>7384.2998049999997</v>
      </c>
      <c r="G3080">
        <v>4666440000</v>
      </c>
      <c r="H3080">
        <f t="shared" si="96"/>
        <v>-4.5242237814974162E-3</v>
      </c>
      <c r="I3080">
        <f t="shared" si="97"/>
        <v>0.99547577621850258</v>
      </c>
    </row>
    <row r="3081" spans="1:9" x14ac:dyDescent="0.2">
      <c r="A3081" s="4">
        <v>43916</v>
      </c>
      <c r="B3081">
        <v>7462.2099609999996</v>
      </c>
      <c r="C3081">
        <v>7809.830078</v>
      </c>
      <c r="D3081">
        <v>7462.2099609999996</v>
      </c>
      <c r="E3081">
        <v>7797.5400390000004</v>
      </c>
      <c r="F3081">
        <v>7797.5400390000004</v>
      </c>
      <c r="G3081">
        <v>3999850000</v>
      </c>
      <c r="H3081">
        <f t="shared" si="96"/>
        <v>5.5962006542609632E-2</v>
      </c>
      <c r="I3081">
        <f t="shared" si="97"/>
        <v>1.0559620065426096</v>
      </c>
    </row>
    <row r="3082" spans="1:9" x14ac:dyDescent="0.2">
      <c r="A3082" s="4">
        <v>43917</v>
      </c>
      <c r="B3082">
        <v>7554.25</v>
      </c>
      <c r="C3082">
        <v>7716.2402339999999</v>
      </c>
      <c r="D3082">
        <v>7491.1401370000003</v>
      </c>
      <c r="E3082">
        <v>7502.3798829999996</v>
      </c>
      <c r="F3082">
        <v>7502.3798829999996</v>
      </c>
      <c r="G3082">
        <v>3977010000</v>
      </c>
      <c r="H3082">
        <f t="shared" si="96"/>
        <v>-3.7852983700466303E-2</v>
      </c>
      <c r="I3082">
        <f t="shared" si="97"/>
        <v>0.9621470162995337</v>
      </c>
    </row>
    <row r="3083" spans="1:9" x14ac:dyDescent="0.2">
      <c r="A3083" s="4">
        <v>43920</v>
      </c>
      <c r="B3083">
        <v>7583.4599609999996</v>
      </c>
      <c r="C3083">
        <v>7784.3500979999999</v>
      </c>
      <c r="D3083">
        <v>7539.9702150000003</v>
      </c>
      <c r="E3083">
        <v>7774.1499020000001</v>
      </c>
      <c r="F3083">
        <v>7774.1499020000001</v>
      </c>
      <c r="G3083">
        <v>3846900000</v>
      </c>
      <c r="H3083">
        <f t="shared" si="96"/>
        <v>3.6224507854609955E-2</v>
      </c>
      <c r="I3083">
        <f t="shared" si="97"/>
        <v>1.03622450785461</v>
      </c>
    </row>
    <row r="3084" spans="1:9" x14ac:dyDescent="0.2">
      <c r="A3084" s="4">
        <v>43921</v>
      </c>
      <c r="B3084">
        <v>7740.0600590000004</v>
      </c>
      <c r="C3084">
        <v>7880.3100590000004</v>
      </c>
      <c r="D3084">
        <v>7642.8598629999997</v>
      </c>
      <c r="E3084">
        <v>7700.1000979999999</v>
      </c>
      <c r="F3084">
        <v>7700.1000979999999</v>
      </c>
      <c r="G3084">
        <v>4059700000</v>
      </c>
      <c r="H3084">
        <f t="shared" si="96"/>
        <v>-9.5251319994421602E-3</v>
      </c>
      <c r="I3084">
        <f t="shared" si="97"/>
        <v>0.99047486800055784</v>
      </c>
    </row>
    <row r="3085" spans="1:9" x14ac:dyDescent="0.2">
      <c r="A3085" s="4">
        <v>43922</v>
      </c>
      <c r="B3085">
        <v>7459.5</v>
      </c>
      <c r="C3085">
        <v>7566.3701170000004</v>
      </c>
      <c r="D3085">
        <v>7301.9799800000001</v>
      </c>
      <c r="E3085">
        <v>7360.580078</v>
      </c>
      <c r="F3085">
        <v>7360.580078</v>
      </c>
      <c r="G3085">
        <v>3685510000</v>
      </c>
      <c r="H3085">
        <f t="shared" si="96"/>
        <v>-4.4092935894195162E-2</v>
      </c>
      <c r="I3085">
        <f t="shared" si="97"/>
        <v>0.95590706410580484</v>
      </c>
    </row>
    <row r="3086" spans="1:9" x14ac:dyDescent="0.2">
      <c r="A3086" s="4">
        <v>43923</v>
      </c>
      <c r="B3086">
        <v>7317.4501950000003</v>
      </c>
      <c r="C3086">
        <v>7501.7001950000003</v>
      </c>
      <c r="D3086">
        <v>7307.9501950000003</v>
      </c>
      <c r="E3086">
        <v>7487.3100590000004</v>
      </c>
      <c r="F3086">
        <v>7487.3100590000004</v>
      </c>
      <c r="G3086">
        <v>3608190000</v>
      </c>
      <c r="H3086">
        <f t="shared" si="96"/>
        <v>1.7217390430787294E-2</v>
      </c>
      <c r="I3086">
        <f t="shared" si="97"/>
        <v>1.0172173904307873</v>
      </c>
    </row>
    <row r="3087" spans="1:9" x14ac:dyDescent="0.2">
      <c r="A3087" s="4">
        <v>43924</v>
      </c>
      <c r="B3087">
        <v>7477.2700199999999</v>
      </c>
      <c r="C3087">
        <v>7518.7202150000003</v>
      </c>
      <c r="D3087">
        <v>7288.1098629999997</v>
      </c>
      <c r="E3087">
        <v>7373.080078</v>
      </c>
      <c r="F3087">
        <v>7373.080078</v>
      </c>
      <c r="G3087">
        <v>3279100000</v>
      </c>
      <c r="H3087">
        <f t="shared" si="96"/>
        <v>-1.5256477974047833E-2</v>
      </c>
      <c r="I3087">
        <f t="shared" si="97"/>
        <v>0.98474352202595217</v>
      </c>
    </row>
    <row r="3088" spans="1:9" x14ac:dyDescent="0.2">
      <c r="A3088" s="4">
        <v>43927</v>
      </c>
      <c r="B3088">
        <v>7660.169922</v>
      </c>
      <c r="C3088">
        <v>7938.330078</v>
      </c>
      <c r="D3088">
        <v>7617.7900390000004</v>
      </c>
      <c r="E3088">
        <v>7913.2402339999999</v>
      </c>
      <c r="F3088">
        <v>7913.2402339999999</v>
      </c>
      <c r="G3088">
        <v>3849100000</v>
      </c>
      <c r="H3088">
        <f t="shared" si="96"/>
        <v>7.3261127003318993E-2</v>
      </c>
      <c r="I3088">
        <f t="shared" si="97"/>
        <v>1.073261127003319</v>
      </c>
    </row>
    <row r="3089" spans="1:9" x14ac:dyDescent="0.2">
      <c r="A3089" s="4">
        <v>43928</v>
      </c>
      <c r="B3089">
        <v>8129.9902339999999</v>
      </c>
      <c r="C3089">
        <v>8146.4301759999998</v>
      </c>
      <c r="D3089">
        <v>7881.2202150000003</v>
      </c>
      <c r="E3089">
        <v>7887.2597660000001</v>
      </c>
      <c r="F3089">
        <v>7887.2597660000001</v>
      </c>
      <c r="G3089">
        <v>4069410000</v>
      </c>
      <c r="H3089">
        <f t="shared" si="96"/>
        <v>-3.2831643210289307E-3</v>
      </c>
      <c r="I3089">
        <f t="shared" si="97"/>
        <v>0.99671683567897107</v>
      </c>
    </row>
    <row r="3090" spans="1:9" x14ac:dyDescent="0.2">
      <c r="A3090" s="4">
        <v>43929</v>
      </c>
      <c r="B3090">
        <v>7975.7202150000003</v>
      </c>
      <c r="C3090">
        <v>8114.4301759999998</v>
      </c>
      <c r="D3090">
        <v>7901.9399409999996</v>
      </c>
      <c r="E3090">
        <v>8090.8999020000001</v>
      </c>
      <c r="F3090">
        <v>8090.8999020000001</v>
      </c>
      <c r="G3090">
        <v>3470730000</v>
      </c>
      <c r="H3090">
        <f t="shared" si="96"/>
        <v>2.5818870183259568E-2</v>
      </c>
      <c r="I3090">
        <f t="shared" si="97"/>
        <v>1.0258188701832596</v>
      </c>
    </row>
    <row r="3091" spans="1:9" x14ac:dyDescent="0.2">
      <c r="A3091" s="4">
        <v>43930</v>
      </c>
      <c r="B3091">
        <v>8169.0097660000001</v>
      </c>
      <c r="C3091">
        <v>8227.9101559999999</v>
      </c>
      <c r="D3091">
        <v>8072.3198240000002</v>
      </c>
      <c r="E3091">
        <v>8153.580078</v>
      </c>
      <c r="F3091">
        <v>8153.580078</v>
      </c>
      <c r="G3091">
        <v>4123670000</v>
      </c>
      <c r="H3091">
        <f t="shared" si="96"/>
        <v>7.7469968432690717E-3</v>
      </c>
      <c r="I3091">
        <f t="shared" si="97"/>
        <v>1.0077469968432691</v>
      </c>
    </row>
    <row r="3092" spans="1:9" x14ac:dyDescent="0.2">
      <c r="A3092" s="4">
        <v>43934</v>
      </c>
      <c r="B3092">
        <v>8127.6899409999996</v>
      </c>
      <c r="C3092">
        <v>8200.4404300000006</v>
      </c>
      <c r="D3092">
        <v>8035.9501950000003</v>
      </c>
      <c r="E3092">
        <v>8192.4199219999991</v>
      </c>
      <c r="F3092">
        <v>8192.4199219999991</v>
      </c>
      <c r="G3092">
        <v>3146860000</v>
      </c>
      <c r="H3092">
        <f t="shared" si="96"/>
        <v>4.7635325376635951E-3</v>
      </c>
      <c r="I3092">
        <f t="shared" si="97"/>
        <v>1.0047635325376636</v>
      </c>
    </row>
    <row r="3093" spans="1:9" x14ac:dyDescent="0.2">
      <c r="A3093" s="4">
        <v>43935</v>
      </c>
      <c r="B3093">
        <v>8353.2099610000005</v>
      </c>
      <c r="C3093">
        <v>8531.1103519999997</v>
      </c>
      <c r="D3093">
        <v>8338.0800780000009</v>
      </c>
      <c r="E3093">
        <v>8515.7402340000008</v>
      </c>
      <c r="F3093">
        <v>8515.7402340000008</v>
      </c>
      <c r="G3093">
        <v>3732820000</v>
      </c>
      <c r="H3093">
        <f t="shared" si="96"/>
        <v>3.9465788506733546E-2</v>
      </c>
      <c r="I3093">
        <f t="shared" si="97"/>
        <v>1.0394657885067335</v>
      </c>
    </row>
    <row r="3094" spans="1:9" x14ac:dyDescent="0.2">
      <c r="A3094" s="4">
        <v>43936</v>
      </c>
      <c r="B3094">
        <v>8355.9599610000005</v>
      </c>
      <c r="C3094">
        <v>8464.6601559999999</v>
      </c>
      <c r="D3094">
        <v>8308.7900389999995</v>
      </c>
      <c r="E3094">
        <v>8393.1796880000002</v>
      </c>
      <c r="F3094">
        <v>8393.1796880000002</v>
      </c>
      <c r="G3094">
        <v>3333750000</v>
      </c>
      <c r="H3094">
        <f t="shared" si="96"/>
        <v>-1.4392236333215624E-2</v>
      </c>
      <c r="I3094">
        <f t="shared" si="97"/>
        <v>0.98560776366678438</v>
      </c>
    </row>
    <row r="3095" spans="1:9" x14ac:dyDescent="0.2">
      <c r="A3095" s="4">
        <v>43937</v>
      </c>
      <c r="B3095">
        <v>8479.1103519999997</v>
      </c>
      <c r="C3095">
        <v>8560.1601559999999</v>
      </c>
      <c r="D3095">
        <v>8393.2695309999999</v>
      </c>
      <c r="E3095">
        <v>8532.3603519999997</v>
      </c>
      <c r="F3095">
        <v>8532.3603519999997</v>
      </c>
      <c r="G3095">
        <v>3995870000</v>
      </c>
      <c r="H3095">
        <f t="shared" si="96"/>
        <v>1.6582590766999861E-2</v>
      </c>
      <c r="I3095">
        <f t="shared" si="97"/>
        <v>1.0165825907669999</v>
      </c>
    </row>
    <row r="3096" spans="1:9" x14ac:dyDescent="0.2">
      <c r="A3096" s="4">
        <v>43938</v>
      </c>
      <c r="B3096">
        <v>8667.4804690000001</v>
      </c>
      <c r="C3096">
        <v>8670.2998050000006</v>
      </c>
      <c r="D3096">
        <v>8531.6904300000006</v>
      </c>
      <c r="E3096">
        <v>8650.1396480000003</v>
      </c>
      <c r="F3096">
        <v>8650.1396480000003</v>
      </c>
      <c r="G3096">
        <v>4335020000</v>
      </c>
      <c r="H3096">
        <f t="shared" si="96"/>
        <v>1.3803835180542068E-2</v>
      </c>
      <c r="I3096">
        <f t="shared" si="97"/>
        <v>1.0138038351805421</v>
      </c>
    </row>
    <row r="3097" spans="1:9" x14ac:dyDescent="0.2">
      <c r="A3097" s="4">
        <v>43941</v>
      </c>
      <c r="B3097">
        <v>8553.3798829999996</v>
      </c>
      <c r="C3097">
        <v>8684.9101559999999</v>
      </c>
      <c r="D3097">
        <v>8553.3798829999996</v>
      </c>
      <c r="E3097">
        <v>8560.7304690000001</v>
      </c>
      <c r="F3097">
        <v>8560.7304690000001</v>
      </c>
      <c r="G3097">
        <v>3796950000</v>
      </c>
      <c r="H3097">
        <f t="shared" si="96"/>
        <v>-1.0336154401931807E-2</v>
      </c>
      <c r="I3097">
        <f t="shared" si="97"/>
        <v>0.98966384559806819</v>
      </c>
    </row>
    <row r="3098" spans="1:9" x14ac:dyDescent="0.2">
      <c r="A3098" s="4">
        <v>43942</v>
      </c>
      <c r="B3098">
        <v>8460.6904300000006</v>
      </c>
      <c r="C3098">
        <v>8480.2900389999995</v>
      </c>
      <c r="D3098">
        <v>8215.6904300000006</v>
      </c>
      <c r="E3098">
        <v>8263.2304690000001</v>
      </c>
      <c r="F3098">
        <v>8263.2304690000001</v>
      </c>
      <c r="G3098">
        <v>3756290000</v>
      </c>
      <c r="H3098">
        <f t="shared" si="96"/>
        <v>-3.4751707354565453E-2</v>
      </c>
      <c r="I3098">
        <f t="shared" si="97"/>
        <v>0.96524829264543455</v>
      </c>
    </row>
    <row r="3099" spans="1:9" x14ac:dyDescent="0.2">
      <c r="A3099" s="4">
        <v>43943</v>
      </c>
      <c r="B3099">
        <v>8434.5498050000006</v>
      </c>
      <c r="C3099">
        <v>8537.3095699999994</v>
      </c>
      <c r="D3099">
        <v>8404.5400389999995</v>
      </c>
      <c r="E3099">
        <v>8495.3798829999996</v>
      </c>
      <c r="F3099">
        <v>8495.3798829999996</v>
      </c>
      <c r="G3099">
        <v>3025060000</v>
      </c>
      <c r="H3099">
        <f t="shared" si="96"/>
        <v>2.8094268321683824E-2</v>
      </c>
      <c r="I3099">
        <f t="shared" si="97"/>
        <v>1.0280942683216838</v>
      </c>
    </row>
    <row r="3100" spans="1:9" x14ac:dyDescent="0.2">
      <c r="A3100" s="4">
        <v>43944</v>
      </c>
      <c r="B3100">
        <v>8528.8398440000001</v>
      </c>
      <c r="C3100">
        <v>8635.2304690000001</v>
      </c>
      <c r="D3100">
        <v>8475.2001949999994</v>
      </c>
      <c r="E3100">
        <v>8494.75</v>
      </c>
      <c r="F3100">
        <v>8494.75</v>
      </c>
      <c r="G3100">
        <v>3734720000</v>
      </c>
      <c r="H3100">
        <f t="shared" si="96"/>
        <v>-7.4144182917623702E-5</v>
      </c>
      <c r="I3100">
        <f t="shared" si="97"/>
        <v>0.99992585581708238</v>
      </c>
    </row>
    <row r="3101" spans="1:9" x14ac:dyDescent="0.2">
      <c r="A3101" s="4">
        <v>43945</v>
      </c>
      <c r="B3101">
        <v>8530.0800780000009</v>
      </c>
      <c r="C3101">
        <v>8642.9296880000002</v>
      </c>
      <c r="D3101">
        <v>8464.4199219999991</v>
      </c>
      <c r="E3101">
        <v>8634.5195309999999</v>
      </c>
      <c r="F3101">
        <v>8634.5195309999999</v>
      </c>
      <c r="G3101">
        <v>3673170000</v>
      </c>
      <c r="H3101">
        <f t="shared" si="96"/>
        <v>1.6453636775655589E-2</v>
      </c>
      <c r="I3101">
        <f t="shared" si="97"/>
        <v>1.0164536367756556</v>
      </c>
    </row>
    <row r="3102" spans="1:9" x14ac:dyDescent="0.2">
      <c r="A3102" s="4">
        <v>43948</v>
      </c>
      <c r="B3102">
        <v>8717.9804690000001</v>
      </c>
      <c r="C3102">
        <v>8754.5703130000002</v>
      </c>
      <c r="D3102">
        <v>8697.3701170000004</v>
      </c>
      <c r="E3102">
        <v>8730.1601559999999</v>
      </c>
      <c r="F3102">
        <v>8730.1601559999999</v>
      </c>
      <c r="G3102">
        <v>3678460000</v>
      </c>
      <c r="H3102">
        <f t="shared" si="96"/>
        <v>1.1076542783489796E-2</v>
      </c>
      <c r="I3102">
        <f t="shared" si="97"/>
        <v>1.0110765427834898</v>
      </c>
    </row>
    <row r="3103" spans="1:9" x14ac:dyDescent="0.2">
      <c r="A3103" s="4">
        <v>43949</v>
      </c>
      <c r="B3103">
        <v>8825.6904300000006</v>
      </c>
      <c r="C3103">
        <v>8830.5703130000002</v>
      </c>
      <c r="D3103">
        <v>8600.7001949999994</v>
      </c>
      <c r="E3103">
        <v>8607.7304690000001</v>
      </c>
      <c r="F3103">
        <v>8607.7304690000001</v>
      </c>
      <c r="G3103">
        <v>3707540000</v>
      </c>
      <c r="H3103">
        <f t="shared" si="96"/>
        <v>-1.4023761856860939E-2</v>
      </c>
      <c r="I3103">
        <f t="shared" si="97"/>
        <v>0.98597623814313906</v>
      </c>
    </row>
    <row r="3104" spans="1:9" x14ac:dyDescent="0.2">
      <c r="A3104" s="4">
        <v>43950</v>
      </c>
      <c r="B3104">
        <v>8802.7001949999994</v>
      </c>
      <c r="C3104">
        <v>8957.2695309999999</v>
      </c>
      <c r="D3104">
        <v>8765.0097659999992</v>
      </c>
      <c r="E3104">
        <v>8914.7099610000005</v>
      </c>
      <c r="F3104">
        <v>8914.7099610000005</v>
      </c>
      <c r="G3104">
        <v>4378540000</v>
      </c>
      <c r="H3104">
        <f t="shared" si="96"/>
        <v>3.5663232382282528E-2</v>
      </c>
      <c r="I3104">
        <f t="shared" si="97"/>
        <v>1.0356632323822825</v>
      </c>
    </row>
    <row r="3105" spans="1:9" x14ac:dyDescent="0.2">
      <c r="A3105" s="4">
        <v>43951</v>
      </c>
      <c r="B3105">
        <v>8911.0195309999999</v>
      </c>
      <c r="C3105">
        <v>8926.1103519999997</v>
      </c>
      <c r="D3105">
        <v>8825.8300780000009</v>
      </c>
      <c r="E3105">
        <v>8889.5498050000006</v>
      </c>
      <c r="F3105">
        <v>8889.5498050000006</v>
      </c>
      <c r="G3105">
        <v>4316380000</v>
      </c>
      <c r="H3105">
        <f t="shared" si="96"/>
        <v>-2.8223190782504792E-3</v>
      </c>
      <c r="I3105">
        <f t="shared" si="97"/>
        <v>0.99717768092174952</v>
      </c>
    </row>
    <row r="3106" spans="1:9" x14ac:dyDescent="0.2">
      <c r="A3106" s="4">
        <v>43952</v>
      </c>
      <c r="B3106">
        <v>8681.2900389999995</v>
      </c>
      <c r="C3106">
        <v>8754.4599610000005</v>
      </c>
      <c r="D3106">
        <v>8566.8398440000001</v>
      </c>
      <c r="E3106">
        <v>8604.9501949999994</v>
      </c>
      <c r="F3106">
        <v>8604.9501949999994</v>
      </c>
      <c r="G3106">
        <v>3722520000</v>
      </c>
      <c r="H3106">
        <f t="shared" si="96"/>
        <v>-3.2015075706075202E-2</v>
      </c>
      <c r="I3106">
        <f t="shared" si="97"/>
        <v>0.9679849242939248</v>
      </c>
    </row>
    <row r="3107" spans="1:9" x14ac:dyDescent="0.2">
      <c r="A3107" s="4">
        <v>43955</v>
      </c>
      <c r="B3107">
        <v>8555.3203130000002</v>
      </c>
      <c r="C3107">
        <v>8715.8203130000002</v>
      </c>
      <c r="D3107">
        <v>8537.8300780000009</v>
      </c>
      <c r="E3107">
        <v>8710.7099610000005</v>
      </c>
      <c r="F3107">
        <v>8710.7099610000005</v>
      </c>
      <c r="G3107">
        <v>3422150000</v>
      </c>
      <c r="H3107">
        <f t="shared" si="96"/>
        <v>1.2290572705633274E-2</v>
      </c>
      <c r="I3107">
        <f t="shared" si="97"/>
        <v>1.0122905727056333</v>
      </c>
    </row>
    <row r="3108" spans="1:9" x14ac:dyDescent="0.2">
      <c r="A3108" s="4">
        <v>43956</v>
      </c>
      <c r="B3108">
        <v>8809.6601559999999</v>
      </c>
      <c r="C3108">
        <v>8909.9599610000005</v>
      </c>
      <c r="D3108">
        <v>8781.3095699999994</v>
      </c>
      <c r="E3108">
        <v>8809.1201170000004</v>
      </c>
      <c r="F3108">
        <v>8809.1201170000004</v>
      </c>
      <c r="G3108">
        <v>3913360000</v>
      </c>
      <c r="H3108">
        <f t="shared" si="96"/>
        <v>1.1297604493847979E-2</v>
      </c>
      <c r="I3108">
        <f t="shared" si="97"/>
        <v>1.011297604493848</v>
      </c>
    </row>
    <row r="3109" spans="1:9" x14ac:dyDescent="0.2">
      <c r="A3109" s="4">
        <v>43957</v>
      </c>
      <c r="B3109">
        <v>8874.7001949999994</v>
      </c>
      <c r="C3109">
        <v>8933.25</v>
      </c>
      <c r="D3109">
        <v>8819.3701170000004</v>
      </c>
      <c r="E3109">
        <v>8854.3896480000003</v>
      </c>
      <c r="F3109">
        <v>8854.3896480000003</v>
      </c>
      <c r="G3109">
        <v>3620030000</v>
      </c>
      <c r="H3109">
        <f t="shared" si="96"/>
        <v>5.1389390085212483E-3</v>
      </c>
      <c r="I3109">
        <f t="shared" si="97"/>
        <v>1.0051389390085212</v>
      </c>
    </row>
    <row r="3110" spans="1:9" x14ac:dyDescent="0.2">
      <c r="A3110" s="4">
        <v>43958</v>
      </c>
      <c r="B3110">
        <v>8973.7802730000003</v>
      </c>
      <c r="C3110">
        <v>9015.9902340000008</v>
      </c>
      <c r="D3110">
        <v>8932.8603519999997</v>
      </c>
      <c r="E3110">
        <v>8979.6601559999999</v>
      </c>
      <c r="F3110">
        <v>8979.6601559999999</v>
      </c>
      <c r="G3110">
        <v>3762070000</v>
      </c>
      <c r="H3110">
        <f t="shared" si="96"/>
        <v>1.4147842254524701E-2</v>
      </c>
      <c r="I3110">
        <f t="shared" si="97"/>
        <v>1.0141478422545247</v>
      </c>
    </row>
    <row r="3111" spans="1:9" x14ac:dyDescent="0.2">
      <c r="A3111" s="4">
        <v>43959</v>
      </c>
      <c r="B3111">
        <v>9056.8896480000003</v>
      </c>
      <c r="C3111">
        <v>9125.9804690000001</v>
      </c>
      <c r="D3111">
        <v>9018.2099610000005</v>
      </c>
      <c r="E3111">
        <v>9121.3203130000002</v>
      </c>
      <c r="F3111">
        <v>9121.3203130000002</v>
      </c>
      <c r="G3111">
        <v>3777340000</v>
      </c>
      <c r="H3111">
        <f t="shared" si="96"/>
        <v>1.5775670185619095E-2</v>
      </c>
      <c r="I3111">
        <f t="shared" si="97"/>
        <v>1.0157756701856191</v>
      </c>
    </row>
    <row r="3112" spans="1:9" x14ac:dyDescent="0.2">
      <c r="A3112" s="4">
        <v>43962</v>
      </c>
      <c r="B3112">
        <v>9054.9101559999999</v>
      </c>
      <c r="C3112">
        <v>9241.9199219999991</v>
      </c>
      <c r="D3112">
        <v>9053.1699219999991</v>
      </c>
      <c r="E3112">
        <v>9192.3398440000001</v>
      </c>
      <c r="F3112">
        <v>9192.3398440000001</v>
      </c>
      <c r="G3112">
        <v>3898690000</v>
      </c>
      <c r="H3112">
        <f t="shared" si="96"/>
        <v>7.7861020732690189E-3</v>
      </c>
      <c r="I3112">
        <f t="shared" si="97"/>
        <v>1.007786102073269</v>
      </c>
    </row>
    <row r="3113" spans="1:9" x14ac:dyDescent="0.2">
      <c r="A3113" s="4">
        <v>43963</v>
      </c>
      <c r="B3113">
        <v>9225.1503909999992</v>
      </c>
      <c r="C3113">
        <v>9250.9599610000005</v>
      </c>
      <c r="D3113">
        <v>9000.0703130000002</v>
      </c>
      <c r="E3113">
        <v>9002.5498050000006</v>
      </c>
      <c r="F3113">
        <v>9002.5498050000006</v>
      </c>
      <c r="G3113">
        <v>4315070000</v>
      </c>
      <c r="H3113">
        <f t="shared" si="96"/>
        <v>-2.0646542906469945E-2</v>
      </c>
      <c r="I3113">
        <f t="shared" si="97"/>
        <v>0.97935345709353006</v>
      </c>
    </row>
    <row r="3114" spans="1:9" x14ac:dyDescent="0.2">
      <c r="A3114" s="4">
        <v>43964</v>
      </c>
      <c r="B3114">
        <v>9006.0498050000006</v>
      </c>
      <c r="C3114">
        <v>9074.1601559999999</v>
      </c>
      <c r="D3114">
        <v>8752.6796880000002</v>
      </c>
      <c r="E3114">
        <v>8863.1699219999991</v>
      </c>
      <c r="F3114">
        <v>8863.1699219999991</v>
      </c>
      <c r="G3114">
        <v>4244110000</v>
      </c>
      <c r="H3114">
        <f t="shared" si="96"/>
        <v>-1.5482267359697377E-2</v>
      </c>
      <c r="I3114">
        <f t="shared" si="97"/>
        <v>0.98451773264030262</v>
      </c>
    </row>
    <row r="3115" spans="1:9" x14ac:dyDescent="0.2">
      <c r="A3115" s="4">
        <v>43965</v>
      </c>
      <c r="B3115">
        <v>8788.0400389999995</v>
      </c>
      <c r="C3115">
        <v>8945.7099610000005</v>
      </c>
      <c r="D3115">
        <v>8705.25</v>
      </c>
      <c r="E3115">
        <v>8943.7197269999997</v>
      </c>
      <c r="F3115">
        <v>8943.7197269999997</v>
      </c>
      <c r="G3115">
        <v>3945080000</v>
      </c>
      <c r="H3115">
        <f t="shared" si="96"/>
        <v>9.0881485641001181E-3</v>
      </c>
      <c r="I3115">
        <f t="shared" si="97"/>
        <v>1.0090881485641001</v>
      </c>
    </row>
    <row r="3116" spans="1:9" x14ac:dyDescent="0.2">
      <c r="A3116" s="4">
        <v>43966</v>
      </c>
      <c r="B3116">
        <v>8839.9902340000008</v>
      </c>
      <c r="C3116">
        <v>9018.4003909999992</v>
      </c>
      <c r="D3116">
        <v>8821.3798829999996</v>
      </c>
      <c r="E3116">
        <v>9014.5595699999994</v>
      </c>
      <c r="F3116">
        <v>9014.5595699999994</v>
      </c>
      <c r="G3116">
        <v>4221500000</v>
      </c>
      <c r="H3116">
        <f t="shared" si="96"/>
        <v>7.9206242103206925E-3</v>
      </c>
      <c r="I3116">
        <f t="shared" si="97"/>
        <v>1.0079206242103207</v>
      </c>
    </row>
    <row r="3117" spans="1:9" x14ac:dyDescent="0.2">
      <c r="A3117" s="4">
        <v>43969</v>
      </c>
      <c r="B3117">
        <v>9177.1503909999992</v>
      </c>
      <c r="C3117">
        <v>9267.2197269999997</v>
      </c>
      <c r="D3117">
        <v>9154.3496090000008</v>
      </c>
      <c r="E3117">
        <v>9234.8300780000009</v>
      </c>
      <c r="F3117">
        <v>9234.8300780000009</v>
      </c>
      <c r="G3117">
        <v>4318310000</v>
      </c>
      <c r="H3117">
        <f t="shared" si="96"/>
        <v>2.4434971702117281E-2</v>
      </c>
      <c r="I3117">
        <f t="shared" si="97"/>
        <v>1.0244349717021173</v>
      </c>
    </row>
    <row r="3118" spans="1:9" x14ac:dyDescent="0.2">
      <c r="A3118" s="4">
        <v>43970</v>
      </c>
      <c r="B3118">
        <v>9227.4599610000005</v>
      </c>
      <c r="C3118">
        <v>9317.25</v>
      </c>
      <c r="D3118">
        <v>9183.25</v>
      </c>
      <c r="E3118">
        <v>9185.0996090000008</v>
      </c>
      <c r="F3118">
        <v>9185.0996090000008</v>
      </c>
      <c r="G3118">
        <v>4144770000</v>
      </c>
      <c r="H3118">
        <f t="shared" si="96"/>
        <v>-5.3850984349427256E-3</v>
      </c>
      <c r="I3118">
        <f t="shared" si="97"/>
        <v>0.99461490156505727</v>
      </c>
    </row>
    <row r="3119" spans="1:9" x14ac:dyDescent="0.2">
      <c r="A3119" s="4">
        <v>43971</v>
      </c>
      <c r="B3119">
        <v>9305.6201170000004</v>
      </c>
      <c r="C3119">
        <v>9392.8203130000002</v>
      </c>
      <c r="D3119">
        <v>9304.2001949999994</v>
      </c>
      <c r="E3119">
        <v>9375.7802730000003</v>
      </c>
      <c r="F3119">
        <v>9375.7802730000003</v>
      </c>
      <c r="G3119">
        <v>4292470000</v>
      </c>
      <c r="H3119">
        <f t="shared" si="96"/>
        <v>2.0759781833303403E-2</v>
      </c>
      <c r="I3119">
        <f t="shared" si="97"/>
        <v>1.0207597818333034</v>
      </c>
    </row>
    <row r="3120" spans="1:9" x14ac:dyDescent="0.2">
      <c r="A3120" s="4">
        <v>43972</v>
      </c>
      <c r="B3120">
        <v>9375.1904300000006</v>
      </c>
      <c r="C3120">
        <v>9405.25</v>
      </c>
      <c r="D3120">
        <v>9254.8496090000008</v>
      </c>
      <c r="E3120">
        <v>9284.8798829999996</v>
      </c>
      <c r="F3120">
        <v>9284.8798829999996</v>
      </c>
      <c r="G3120">
        <v>3725950000</v>
      </c>
      <c r="H3120">
        <f t="shared" si="96"/>
        <v>-9.6952346741498996E-3</v>
      </c>
      <c r="I3120">
        <f t="shared" si="97"/>
        <v>0.9903047653258501</v>
      </c>
    </row>
    <row r="3121" spans="1:9" x14ac:dyDescent="0.2">
      <c r="A3121" s="4">
        <v>43973</v>
      </c>
      <c r="B3121">
        <v>9278.5498050000006</v>
      </c>
      <c r="C3121">
        <v>9328.2802730000003</v>
      </c>
      <c r="D3121">
        <v>9239.4101559999999</v>
      </c>
      <c r="E3121">
        <v>9324.5898440000001</v>
      </c>
      <c r="F3121">
        <v>9324.5898440000001</v>
      </c>
      <c r="G3121">
        <v>3641830000</v>
      </c>
      <c r="H3121">
        <f t="shared" si="96"/>
        <v>4.2768416501226536E-3</v>
      </c>
      <c r="I3121">
        <f t="shared" si="97"/>
        <v>1.0042768416501227</v>
      </c>
    </row>
    <row r="3122" spans="1:9" x14ac:dyDescent="0.2">
      <c r="A3122" s="4">
        <v>43977</v>
      </c>
      <c r="B3122">
        <v>9501.2099610000005</v>
      </c>
      <c r="C3122">
        <v>9501.2099610000005</v>
      </c>
      <c r="D3122">
        <v>9333.1601559999999</v>
      </c>
      <c r="E3122">
        <v>9340.2197269999997</v>
      </c>
      <c r="F3122">
        <v>9340.2197269999997</v>
      </c>
      <c r="G3122">
        <v>4432310000</v>
      </c>
      <c r="H3122">
        <f t="shared" si="96"/>
        <v>1.676200590212229E-3</v>
      </c>
      <c r="I3122">
        <f t="shared" si="97"/>
        <v>1.0016762005902122</v>
      </c>
    </row>
    <row r="3123" spans="1:9" x14ac:dyDescent="0.2">
      <c r="A3123" s="4">
        <v>43978</v>
      </c>
      <c r="B3123">
        <v>9346.1201170000004</v>
      </c>
      <c r="C3123">
        <v>9414.6201170000004</v>
      </c>
      <c r="D3123">
        <v>9144.2802730000003</v>
      </c>
      <c r="E3123">
        <v>9412.3603519999997</v>
      </c>
      <c r="F3123">
        <v>9412.3603519999997</v>
      </c>
      <c r="G3123">
        <v>4462450000</v>
      </c>
      <c r="H3123">
        <f t="shared" si="96"/>
        <v>7.723653951251519E-3</v>
      </c>
      <c r="I3123">
        <f t="shared" si="97"/>
        <v>1.0077236539512515</v>
      </c>
    </row>
    <row r="3124" spans="1:9" x14ac:dyDescent="0.2">
      <c r="A3124" s="4">
        <v>43979</v>
      </c>
      <c r="B3124">
        <v>9392.9902340000008</v>
      </c>
      <c r="C3124">
        <v>9523.6396480000003</v>
      </c>
      <c r="D3124">
        <v>9345.2802730000003</v>
      </c>
      <c r="E3124">
        <v>9368.9902340000008</v>
      </c>
      <c r="F3124">
        <v>9368.9902340000008</v>
      </c>
      <c r="G3124">
        <v>4064220000</v>
      </c>
      <c r="H3124">
        <f t="shared" si="96"/>
        <v>-4.6077834228672732E-3</v>
      </c>
      <c r="I3124">
        <f t="shared" si="97"/>
        <v>0.99539221657713273</v>
      </c>
    </row>
    <row r="3125" spans="1:9" x14ac:dyDescent="0.2">
      <c r="A3125" s="4">
        <v>43980</v>
      </c>
      <c r="B3125">
        <v>9382.3496090000008</v>
      </c>
      <c r="C3125">
        <v>9505.5498050000006</v>
      </c>
      <c r="D3125">
        <v>9324.7304690000001</v>
      </c>
      <c r="E3125">
        <v>9489.8701170000004</v>
      </c>
      <c r="F3125">
        <v>9489.8701170000004</v>
      </c>
      <c r="G3125">
        <v>4710060000</v>
      </c>
      <c r="H3125">
        <f t="shared" si="96"/>
        <v>1.290212498688792E-2</v>
      </c>
      <c r="I3125">
        <f t="shared" si="97"/>
        <v>1.0129021249868879</v>
      </c>
    </row>
    <row r="3126" spans="1:9" x14ac:dyDescent="0.2">
      <c r="A3126" s="4">
        <v>43983</v>
      </c>
      <c r="B3126">
        <v>9471.4199219999991</v>
      </c>
      <c r="C3126">
        <v>9571.2802730000003</v>
      </c>
      <c r="D3126">
        <v>9462.3203130000002</v>
      </c>
      <c r="E3126">
        <v>9552.0498050000006</v>
      </c>
      <c r="F3126">
        <v>9552.0498050000006</v>
      </c>
      <c r="G3126">
        <v>3824770000</v>
      </c>
      <c r="H3126">
        <f t="shared" si="96"/>
        <v>6.5522169675023001E-3</v>
      </c>
      <c r="I3126">
        <f t="shared" si="97"/>
        <v>1.0065522169675023</v>
      </c>
    </row>
    <row r="3127" spans="1:9" x14ac:dyDescent="0.2">
      <c r="A3127" s="4">
        <v>43984</v>
      </c>
      <c r="B3127">
        <v>9566.5302730000003</v>
      </c>
      <c r="C3127">
        <v>9611.2197269999997</v>
      </c>
      <c r="D3127">
        <v>9472.0800780000009</v>
      </c>
      <c r="E3127">
        <v>9608.3798829999996</v>
      </c>
      <c r="F3127">
        <v>9608.3798829999996</v>
      </c>
      <c r="G3127">
        <v>3962460000</v>
      </c>
      <c r="H3127">
        <f t="shared" si="96"/>
        <v>5.8971717222948694E-3</v>
      </c>
      <c r="I3127">
        <f t="shared" si="97"/>
        <v>1.0058971717222949</v>
      </c>
    </row>
    <row r="3128" spans="1:9" x14ac:dyDescent="0.2">
      <c r="A3128" s="4">
        <v>43985</v>
      </c>
      <c r="B3128">
        <v>9651.8603519999997</v>
      </c>
      <c r="C3128">
        <v>9707.7802730000003</v>
      </c>
      <c r="D3128">
        <v>9627.1699219999991</v>
      </c>
      <c r="E3128">
        <v>9682.9101559999999</v>
      </c>
      <c r="F3128">
        <v>9682.9101559999999</v>
      </c>
      <c r="G3128">
        <v>4638380000</v>
      </c>
      <c r="H3128">
        <f t="shared" si="96"/>
        <v>7.7567991594365004E-3</v>
      </c>
      <c r="I3128">
        <f t="shared" si="97"/>
        <v>1.0077567991594365</v>
      </c>
    </row>
    <row r="3129" spans="1:9" x14ac:dyDescent="0.2">
      <c r="A3129" s="4">
        <v>43986</v>
      </c>
      <c r="B3129">
        <v>9649.6503909999992</v>
      </c>
      <c r="C3129">
        <v>9716.1396480000003</v>
      </c>
      <c r="D3129">
        <v>9560.4101559999999</v>
      </c>
      <c r="E3129">
        <v>9615.8095699999994</v>
      </c>
      <c r="F3129">
        <v>9615.8095699999994</v>
      </c>
      <c r="G3129">
        <v>6074320000</v>
      </c>
      <c r="H3129">
        <f t="shared" si="96"/>
        <v>-6.929795373390113E-3</v>
      </c>
      <c r="I3129">
        <f t="shared" si="97"/>
        <v>0.99307020462660989</v>
      </c>
    </row>
    <row r="3130" spans="1:9" x14ac:dyDescent="0.2">
      <c r="A3130" s="4">
        <v>43987</v>
      </c>
      <c r="B3130">
        <v>9703.5400389999995</v>
      </c>
      <c r="C3130">
        <v>9845.6904300000006</v>
      </c>
      <c r="D3130">
        <v>9685.3496090000008</v>
      </c>
      <c r="E3130">
        <v>9814.0800780000009</v>
      </c>
      <c r="F3130">
        <v>9814.0800780000009</v>
      </c>
      <c r="G3130">
        <v>6572850000</v>
      </c>
      <c r="H3130">
        <f t="shared" si="96"/>
        <v>2.0619221559729839E-2</v>
      </c>
      <c r="I3130">
        <f t="shared" si="97"/>
        <v>1.0206192215597298</v>
      </c>
    </row>
    <row r="3131" spans="1:9" x14ac:dyDescent="0.2">
      <c r="A3131" s="4">
        <v>43990</v>
      </c>
      <c r="B3131">
        <v>9823.4404300000006</v>
      </c>
      <c r="C3131">
        <v>9927.1298829999996</v>
      </c>
      <c r="D3131">
        <v>9780.6103519999997</v>
      </c>
      <c r="E3131">
        <v>9924.75</v>
      </c>
      <c r="F3131">
        <v>9924.75</v>
      </c>
      <c r="G3131">
        <v>6143120000</v>
      </c>
      <c r="H3131">
        <f t="shared" si="96"/>
        <v>1.1276647543164486E-2</v>
      </c>
      <c r="I3131">
        <f t="shared" si="97"/>
        <v>1.0112766475431645</v>
      </c>
    </row>
    <row r="3132" spans="1:9" x14ac:dyDescent="0.2">
      <c r="A3132" s="4">
        <v>43991</v>
      </c>
      <c r="B3132">
        <v>9867.1904300000006</v>
      </c>
      <c r="C3132">
        <v>10002.5</v>
      </c>
      <c r="D3132">
        <v>9863.2695309999999</v>
      </c>
      <c r="E3132">
        <v>9953.75</v>
      </c>
      <c r="F3132">
        <v>9953.75</v>
      </c>
      <c r="G3132">
        <v>5281860000</v>
      </c>
      <c r="H3132">
        <f t="shared" si="96"/>
        <v>2.9219879593944675E-3</v>
      </c>
      <c r="I3132">
        <f t="shared" si="97"/>
        <v>1.0029219879593945</v>
      </c>
    </row>
    <row r="3133" spans="1:9" x14ac:dyDescent="0.2">
      <c r="A3133" s="4">
        <v>43992</v>
      </c>
      <c r="B3133">
        <v>10012.320313</v>
      </c>
      <c r="C3133">
        <v>10086.889648</v>
      </c>
      <c r="D3133">
        <v>9962.5800780000009</v>
      </c>
      <c r="E3133">
        <v>10020.349609000001</v>
      </c>
      <c r="F3133">
        <v>10020.349609000001</v>
      </c>
      <c r="G3133">
        <v>5128400000</v>
      </c>
      <c r="H3133">
        <f t="shared" si="96"/>
        <v>6.6909063418310044E-3</v>
      </c>
      <c r="I3133">
        <f t="shared" si="97"/>
        <v>1.006690906341831</v>
      </c>
    </row>
    <row r="3134" spans="1:9" x14ac:dyDescent="0.2">
      <c r="A3134" s="4">
        <v>43993</v>
      </c>
      <c r="B3134">
        <v>9791.2402340000008</v>
      </c>
      <c r="C3134">
        <v>9868.0800780000009</v>
      </c>
      <c r="D3134">
        <v>9491.3095699999994</v>
      </c>
      <c r="E3134">
        <v>9492.7304690000001</v>
      </c>
      <c r="F3134">
        <v>9492.7304690000001</v>
      </c>
      <c r="G3134">
        <v>5271000000</v>
      </c>
      <c r="H3134">
        <f t="shared" si="96"/>
        <v>-5.2654763614845113E-2</v>
      </c>
      <c r="I3134">
        <f t="shared" si="97"/>
        <v>0.94734523638515489</v>
      </c>
    </row>
    <row r="3135" spans="1:9" x14ac:dyDescent="0.2">
      <c r="A3135" s="4">
        <v>43994</v>
      </c>
      <c r="B3135">
        <v>9715.8701170000004</v>
      </c>
      <c r="C3135">
        <v>9768.6396480000003</v>
      </c>
      <c r="D3135">
        <v>9413.6201170000004</v>
      </c>
      <c r="E3135">
        <v>9588.8095699999994</v>
      </c>
      <c r="F3135">
        <v>9588.8095699999994</v>
      </c>
      <c r="G3135">
        <v>4366190000</v>
      </c>
      <c r="H3135">
        <f t="shared" si="96"/>
        <v>1.0121334563723439E-2</v>
      </c>
      <c r="I3135">
        <f t="shared" si="97"/>
        <v>1.0101213345637234</v>
      </c>
    </row>
    <row r="3136" spans="1:9" x14ac:dyDescent="0.2">
      <c r="A3136" s="4">
        <v>43997</v>
      </c>
      <c r="B3136">
        <v>9426.9003909999992</v>
      </c>
      <c r="C3136">
        <v>9756.0703130000002</v>
      </c>
      <c r="D3136">
        <v>9403</v>
      </c>
      <c r="E3136">
        <v>9726.0195309999999</v>
      </c>
      <c r="F3136">
        <v>9726.0195309999999</v>
      </c>
      <c r="G3136">
        <v>4440650000</v>
      </c>
      <c r="H3136">
        <f t="shared" si="96"/>
        <v>1.4309384287835014E-2</v>
      </c>
      <c r="I3136">
        <f t="shared" si="97"/>
        <v>1.014309384287835</v>
      </c>
    </row>
    <row r="3137" spans="1:9" x14ac:dyDescent="0.2">
      <c r="A3137" s="4">
        <v>43998</v>
      </c>
      <c r="B3137">
        <v>9949.7802730000003</v>
      </c>
      <c r="C3137">
        <v>9963.6298829999996</v>
      </c>
      <c r="D3137">
        <v>9748.3798829999996</v>
      </c>
      <c r="E3137">
        <v>9895.8701170000004</v>
      </c>
      <c r="F3137">
        <v>9895.8701170000004</v>
      </c>
      <c r="G3137">
        <v>4639860000</v>
      </c>
      <c r="H3137">
        <f t="shared" si="96"/>
        <v>1.746352507915816E-2</v>
      </c>
      <c r="I3137">
        <f t="shared" si="97"/>
        <v>1.0174635250791582</v>
      </c>
    </row>
    <row r="3138" spans="1:9" x14ac:dyDescent="0.2">
      <c r="A3138" s="4">
        <v>43999</v>
      </c>
      <c r="B3138">
        <v>9943.3095699999994</v>
      </c>
      <c r="C3138">
        <v>9991.2099610000005</v>
      </c>
      <c r="D3138">
        <v>9891.8095699999994</v>
      </c>
      <c r="E3138">
        <v>9910.5302730000003</v>
      </c>
      <c r="F3138">
        <v>9910.5302730000003</v>
      </c>
      <c r="G3138">
        <v>4249680000</v>
      </c>
      <c r="H3138">
        <f t="shared" si="96"/>
        <v>1.4814418365107773E-3</v>
      </c>
      <c r="I3138">
        <f t="shared" si="97"/>
        <v>1.0014814418365108</v>
      </c>
    </row>
    <row r="3139" spans="1:9" x14ac:dyDescent="0.2">
      <c r="A3139" s="4">
        <v>44000</v>
      </c>
      <c r="B3139">
        <v>9892.4804690000001</v>
      </c>
      <c r="C3139">
        <v>9959.2001949999994</v>
      </c>
      <c r="D3139">
        <v>9885.6601559999999</v>
      </c>
      <c r="E3139">
        <v>9943.0498050000006</v>
      </c>
      <c r="F3139">
        <v>9943.0498050000006</v>
      </c>
      <c r="G3139">
        <v>4294740000</v>
      </c>
      <c r="H3139">
        <f t="shared" si="96"/>
        <v>3.2813109999365597E-3</v>
      </c>
      <c r="I3139">
        <f t="shared" si="97"/>
        <v>1.0032813109999366</v>
      </c>
    </row>
    <row r="3140" spans="1:9" x14ac:dyDescent="0.2">
      <c r="A3140" s="4">
        <v>44001</v>
      </c>
      <c r="B3140">
        <v>10042.129883</v>
      </c>
      <c r="C3140">
        <v>10053.910156</v>
      </c>
      <c r="D3140">
        <v>9872.9404300000006</v>
      </c>
      <c r="E3140">
        <v>9946.1201170000004</v>
      </c>
      <c r="F3140">
        <v>9946.1201170000004</v>
      </c>
      <c r="G3140">
        <v>6068130000</v>
      </c>
      <c r="H3140">
        <f t="shared" ref="H3140:H3174" si="98">+F3140/F3139-1</f>
        <v>3.0878976372572531E-4</v>
      </c>
      <c r="I3140">
        <f t="shared" ref="I3140:I3174" si="99">1+H3140</f>
        <v>1.0003087897637257</v>
      </c>
    </row>
    <row r="3141" spans="1:9" x14ac:dyDescent="0.2">
      <c r="A3141" s="4">
        <v>44004</v>
      </c>
      <c r="B3141">
        <v>9945.4902340000008</v>
      </c>
      <c r="C3141">
        <v>10059.610352</v>
      </c>
      <c r="D3141">
        <v>9916.5996090000008</v>
      </c>
      <c r="E3141">
        <v>10056.480469</v>
      </c>
      <c r="F3141">
        <v>10056.480469</v>
      </c>
      <c r="G3141">
        <v>4468000000</v>
      </c>
      <c r="H3141">
        <f t="shared" si="98"/>
        <v>1.1095819344808744E-2</v>
      </c>
      <c r="I3141">
        <f t="shared" si="99"/>
        <v>1.0110958193448087</v>
      </c>
    </row>
    <row r="3142" spans="1:9" x14ac:dyDescent="0.2">
      <c r="A3142" s="4">
        <v>44005</v>
      </c>
      <c r="B3142">
        <v>10130.830078000001</v>
      </c>
      <c r="C3142">
        <v>10221.849609000001</v>
      </c>
      <c r="D3142">
        <v>10112.440430000001</v>
      </c>
      <c r="E3142">
        <v>10131.370117</v>
      </c>
      <c r="F3142">
        <v>10131.370117</v>
      </c>
      <c r="G3142">
        <v>5712450000</v>
      </c>
      <c r="H3142">
        <f t="shared" si="98"/>
        <v>7.4469043350557929E-3</v>
      </c>
      <c r="I3142">
        <f t="shared" si="99"/>
        <v>1.0074469043350558</v>
      </c>
    </row>
    <row r="3143" spans="1:9" x14ac:dyDescent="0.2">
      <c r="A3143" s="4">
        <v>44006</v>
      </c>
      <c r="B3143">
        <v>10092.919921999999</v>
      </c>
      <c r="C3143">
        <v>10137.5</v>
      </c>
      <c r="D3143">
        <v>9842.2197269999997</v>
      </c>
      <c r="E3143">
        <v>9909.1699219999991</v>
      </c>
      <c r="F3143">
        <v>9909.1699219999991</v>
      </c>
      <c r="G3143">
        <v>5549440000</v>
      </c>
      <c r="H3143">
        <f t="shared" si="98"/>
        <v>-2.1931899874742422E-2</v>
      </c>
      <c r="I3143">
        <f t="shared" si="99"/>
        <v>0.97806810012525758</v>
      </c>
    </row>
    <row r="3144" spans="1:9" x14ac:dyDescent="0.2">
      <c r="A3144" s="4">
        <v>44007</v>
      </c>
      <c r="B3144">
        <v>9899.3603519999997</v>
      </c>
      <c r="C3144">
        <v>10023.280273</v>
      </c>
      <c r="D3144">
        <v>9810.4697269999997</v>
      </c>
      <c r="E3144">
        <v>10017</v>
      </c>
      <c r="F3144">
        <v>10017</v>
      </c>
      <c r="G3144">
        <v>4709620000</v>
      </c>
      <c r="H3144">
        <f t="shared" si="98"/>
        <v>1.0881847707606696E-2</v>
      </c>
      <c r="I3144">
        <f t="shared" si="99"/>
        <v>1.0108818477076067</v>
      </c>
    </row>
    <row r="3145" spans="1:9" x14ac:dyDescent="0.2">
      <c r="A3145" s="4">
        <v>44008</v>
      </c>
      <c r="B3145">
        <v>9995.1201170000004</v>
      </c>
      <c r="C3145">
        <v>10000.669921999999</v>
      </c>
      <c r="D3145">
        <v>9749.0703130000002</v>
      </c>
      <c r="E3145">
        <v>9757.2197269999997</v>
      </c>
      <c r="F3145">
        <v>9757.2197269999997</v>
      </c>
      <c r="G3145">
        <v>7279230000</v>
      </c>
      <c r="H3145">
        <f t="shared" si="98"/>
        <v>-2.5933939602675538E-2</v>
      </c>
      <c r="I3145">
        <f t="shared" si="99"/>
        <v>0.97406606039732446</v>
      </c>
    </row>
    <row r="3146" spans="1:9" x14ac:dyDescent="0.2">
      <c r="A3146" s="4">
        <v>44011</v>
      </c>
      <c r="B3146">
        <v>9771.7197269999997</v>
      </c>
      <c r="C3146">
        <v>9877.3398440000001</v>
      </c>
      <c r="D3146">
        <v>9663.6103519999997</v>
      </c>
      <c r="E3146">
        <v>9874.1503909999992</v>
      </c>
      <c r="F3146">
        <v>9874.1503909999992</v>
      </c>
      <c r="G3146">
        <v>4306120000</v>
      </c>
      <c r="H3146">
        <f t="shared" si="98"/>
        <v>1.1984014634458973E-2</v>
      </c>
      <c r="I3146">
        <f t="shared" si="99"/>
        <v>1.011984014634459</v>
      </c>
    </row>
    <row r="3147" spans="1:9" x14ac:dyDescent="0.2">
      <c r="A3147" s="4">
        <v>44012</v>
      </c>
      <c r="B3147">
        <v>9875.2900389999995</v>
      </c>
      <c r="C3147">
        <v>10085.589844</v>
      </c>
      <c r="D3147">
        <v>9863.6699219999991</v>
      </c>
      <c r="E3147">
        <v>10058.769531</v>
      </c>
      <c r="F3147">
        <v>10058.769531</v>
      </c>
      <c r="G3147">
        <v>4474000000</v>
      </c>
      <c r="H3147">
        <f t="shared" si="98"/>
        <v>1.8697217754377604E-2</v>
      </c>
      <c r="I3147">
        <f t="shared" si="99"/>
        <v>1.0186972177543776</v>
      </c>
    </row>
    <row r="3148" spans="1:9" x14ac:dyDescent="0.2">
      <c r="A3148" s="4">
        <v>44013</v>
      </c>
      <c r="B3148">
        <v>10063.669921999999</v>
      </c>
      <c r="C3148">
        <v>10197.190430000001</v>
      </c>
      <c r="D3148">
        <v>10048.040039</v>
      </c>
      <c r="E3148">
        <v>10154.629883</v>
      </c>
      <c r="F3148">
        <v>10154.629883</v>
      </c>
      <c r="G3148">
        <v>4595970000</v>
      </c>
      <c r="H3148">
        <f t="shared" si="98"/>
        <v>9.5300276743162105E-3</v>
      </c>
      <c r="I3148">
        <f t="shared" si="99"/>
        <v>1.0095300276743162</v>
      </c>
    </row>
    <row r="3149" spans="1:9" x14ac:dyDescent="0.2">
      <c r="A3149" s="4">
        <v>44014</v>
      </c>
      <c r="B3149">
        <v>10268.669921999999</v>
      </c>
      <c r="C3149">
        <v>10310.360352</v>
      </c>
      <c r="D3149">
        <v>10194.059569999999</v>
      </c>
      <c r="E3149">
        <v>10207.629883</v>
      </c>
      <c r="F3149">
        <v>10207.629883</v>
      </c>
      <c r="G3149">
        <v>4017530000</v>
      </c>
      <c r="H3149">
        <f t="shared" si="98"/>
        <v>5.2192941161477435E-3</v>
      </c>
      <c r="I3149">
        <f t="shared" si="99"/>
        <v>1.0052192941161477</v>
      </c>
    </row>
    <row r="3150" spans="1:9" x14ac:dyDescent="0.2">
      <c r="A3150" s="4">
        <v>44018</v>
      </c>
      <c r="B3150">
        <v>10360.379883</v>
      </c>
      <c r="C3150">
        <v>10462.049805000001</v>
      </c>
      <c r="D3150">
        <v>10354.980469</v>
      </c>
      <c r="E3150">
        <v>10433.650390999999</v>
      </c>
      <c r="F3150">
        <v>10433.650390999999</v>
      </c>
      <c r="G3150">
        <v>4529480000</v>
      </c>
      <c r="H3150">
        <f t="shared" si="98"/>
        <v>2.2142310270910182E-2</v>
      </c>
      <c r="I3150">
        <f t="shared" si="99"/>
        <v>1.0221423102709102</v>
      </c>
    </row>
    <row r="3151" spans="1:9" x14ac:dyDescent="0.2">
      <c r="A3151" s="4">
        <v>44019</v>
      </c>
      <c r="B3151">
        <v>10412.459961</v>
      </c>
      <c r="C3151">
        <v>10518.980469</v>
      </c>
      <c r="D3151">
        <v>10337.980469</v>
      </c>
      <c r="E3151">
        <v>10343.889648</v>
      </c>
      <c r="F3151">
        <v>10343.889648</v>
      </c>
      <c r="G3151">
        <v>4314110000</v>
      </c>
      <c r="H3151">
        <f t="shared" si="98"/>
        <v>-8.6030046662696202E-3</v>
      </c>
      <c r="I3151">
        <f t="shared" si="99"/>
        <v>0.99139699533373038</v>
      </c>
    </row>
    <row r="3152" spans="1:9" x14ac:dyDescent="0.2">
      <c r="A3152" s="4">
        <v>44020</v>
      </c>
      <c r="B3152">
        <v>10409.349609000001</v>
      </c>
      <c r="C3152">
        <v>10494.629883</v>
      </c>
      <c r="D3152">
        <v>10350.959961</v>
      </c>
      <c r="E3152">
        <v>10492.5</v>
      </c>
      <c r="F3152">
        <v>10492.5</v>
      </c>
      <c r="G3152">
        <v>3999180000</v>
      </c>
      <c r="H3152">
        <f t="shared" si="98"/>
        <v>1.4366969975238897E-2</v>
      </c>
      <c r="I3152">
        <f t="shared" si="99"/>
        <v>1.0143669699752389</v>
      </c>
    </row>
    <row r="3153" spans="1:9" x14ac:dyDescent="0.2">
      <c r="A3153" s="4">
        <v>44021</v>
      </c>
      <c r="B3153">
        <v>10563.719727</v>
      </c>
      <c r="C3153">
        <v>10578.099609000001</v>
      </c>
      <c r="D3153">
        <v>10379.910156</v>
      </c>
      <c r="E3153">
        <v>10547.75</v>
      </c>
      <c r="F3153">
        <v>10547.75</v>
      </c>
      <c r="G3153">
        <v>3992920000</v>
      </c>
      <c r="H3153">
        <f t="shared" si="98"/>
        <v>5.2656659518703908E-3</v>
      </c>
      <c r="I3153">
        <f t="shared" si="99"/>
        <v>1.0052656659518704</v>
      </c>
    </row>
    <row r="3154" spans="1:9" x14ac:dyDescent="0.2">
      <c r="A3154" s="4">
        <v>44022</v>
      </c>
      <c r="B3154">
        <v>10545.910156</v>
      </c>
      <c r="C3154">
        <v>10622.349609000001</v>
      </c>
      <c r="D3154">
        <v>10447.009765999999</v>
      </c>
      <c r="E3154">
        <v>10617.440430000001</v>
      </c>
      <c r="F3154">
        <v>10617.440430000001</v>
      </c>
      <c r="G3154">
        <v>3509810000</v>
      </c>
      <c r="H3154">
        <f t="shared" si="98"/>
        <v>6.6071370671469953E-3</v>
      </c>
      <c r="I3154">
        <f t="shared" si="99"/>
        <v>1.006607137067147</v>
      </c>
    </row>
    <row r="3155" spans="1:9" x14ac:dyDescent="0.2">
      <c r="A3155" s="4">
        <v>44025</v>
      </c>
      <c r="B3155">
        <v>10729.919921999999</v>
      </c>
      <c r="C3155">
        <v>10824.780273</v>
      </c>
      <c r="D3155">
        <v>10368.040039</v>
      </c>
      <c r="E3155">
        <v>10390.839844</v>
      </c>
      <c r="F3155">
        <v>10390.839844</v>
      </c>
      <c r="G3155">
        <v>4822050000</v>
      </c>
      <c r="H3155">
        <f t="shared" si="98"/>
        <v>-2.1342298786036218E-2</v>
      </c>
      <c r="I3155">
        <f t="shared" si="99"/>
        <v>0.97865770121396378</v>
      </c>
    </row>
    <row r="3156" spans="1:9" x14ac:dyDescent="0.2">
      <c r="A3156" s="4">
        <v>44026</v>
      </c>
      <c r="B3156">
        <v>10310.25</v>
      </c>
      <c r="C3156">
        <v>10497.830078000001</v>
      </c>
      <c r="D3156">
        <v>10182.459961</v>
      </c>
      <c r="E3156">
        <v>10488.580078000001</v>
      </c>
      <c r="F3156">
        <v>10488.580078000001</v>
      </c>
      <c r="G3156">
        <v>4419480000</v>
      </c>
      <c r="H3156">
        <f t="shared" si="98"/>
        <v>9.4063844181411227E-3</v>
      </c>
      <c r="I3156">
        <f t="shared" si="99"/>
        <v>1.0094063844181411</v>
      </c>
    </row>
    <row r="3157" spans="1:9" x14ac:dyDescent="0.2">
      <c r="A3157" s="4">
        <v>44027</v>
      </c>
      <c r="B3157">
        <v>10576.719727</v>
      </c>
      <c r="C3157">
        <v>10604.669921999999</v>
      </c>
      <c r="D3157">
        <v>10420.540039</v>
      </c>
      <c r="E3157">
        <v>10550.490234000001</v>
      </c>
      <c r="F3157">
        <v>10550.490234000001</v>
      </c>
      <c r="G3157">
        <v>4610540000</v>
      </c>
      <c r="H3157">
        <f t="shared" si="98"/>
        <v>5.9026250969715921E-3</v>
      </c>
      <c r="I3157">
        <f t="shared" si="99"/>
        <v>1.0059026250969716</v>
      </c>
    </row>
    <row r="3158" spans="1:9" x14ac:dyDescent="0.2">
      <c r="A3158" s="4">
        <v>44028</v>
      </c>
      <c r="B3158">
        <v>10443.870117</v>
      </c>
      <c r="C3158">
        <v>10499.790039</v>
      </c>
      <c r="D3158">
        <v>10364.389648</v>
      </c>
      <c r="E3158">
        <v>10473.830078000001</v>
      </c>
      <c r="F3158">
        <v>10473.830078000001</v>
      </c>
      <c r="G3158">
        <v>4237290000</v>
      </c>
      <c r="H3158">
        <f t="shared" si="98"/>
        <v>-7.2660278621893282E-3</v>
      </c>
      <c r="I3158">
        <f t="shared" si="99"/>
        <v>0.99273397213781067</v>
      </c>
    </row>
    <row r="3159" spans="1:9" x14ac:dyDescent="0.2">
      <c r="A3159" s="4">
        <v>44029</v>
      </c>
      <c r="B3159">
        <v>10500.519531</v>
      </c>
      <c r="C3159">
        <v>10532.620117</v>
      </c>
      <c r="D3159">
        <v>10421.209961</v>
      </c>
      <c r="E3159">
        <v>10503.190430000001</v>
      </c>
      <c r="F3159">
        <v>10503.190430000001</v>
      </c>
      <c r="G3159">
        <v>4334280000</v>
      </c>
      <c r="H3159">
        <f t="shared" si="98"/>
        <v>2.8032106480007091E-3</v>
      </c>
      <c r="I3159">
        <f t="shared" si="99"/>
        <v>1.0028032106480007</v>
      </c>
    </row>
    <row r="3160" spans="1:9" x14ac:dyDescent="0.2">
      <c r="A3160" s="4">
        <v>44032</v>
      </c>
      <c r="B3160">
        <v>10526.019531</v>
      </c>
      <c r="C3160">
        <v>10783.799805000001</v>
      </c>
      <c r="D3160">
        <v>10488.040039</v>
      </c>
      <c r="E3160">
        <v>10767.089844</v>
      </c>
      <c r="F3160">
        <v>10767.089844</v>
      </c>
      <c r="G3160">
        <v>4274340000</v>
      </c>
      <c r="H3160">
        <f t="shared" si="98"/>
        <v>2.5125643085193383E-2</v>
      </c>
      <c r="I3160">
        <f t="shared" si="99"/>
        <v>1.0251256430851934</v>
      </c>
    </row>
    <row r="3161" spans="1:9" x14ac:dyDescent="0.2">
      <c r="A3161" s="4">
        <v>44033</v>
      </c>
      <c r="B3161">
        <v>10837.879883</v>
      </c>
      <c r="C3161">
        <v>10839.929688</v>
      </c>
      <c r="D3161">
        <v>10650.459961</v>
      </c>
      <c r="E3161">
        <v>10680.360352</v>
      </c>
      <c r="F3161">
        <v>10680.360352</v>
      </c>
      <c r="G3161">
        <v>5311750000</v>
      </c>
      <c r="H3161">
        <f t="shared" si="98"/>
        <v>-8.0550541749524474E-3</v>
      </c>
      <c r="I3161">
        <f t="shared" si="99"/>
        <v>0.99194494582504755</v>
      </c>
    </row>
    <row r="3162" spans="1:9" x14ac:dyDescent="0.2">
      <c r="A3162" s="4">
        <v>44034</v>
      </c>
      <c r="B3162">
        <v>10687.580078000001</v>
      </c>
      <c r="C3162">
        <v>10745.320313</v>
      </c>
      <c r="D3162">
        <v>10627.450194999999</v>
      </c>
      <c r="E3162">
        <v>10706.129883</v>
      </c>
      <c r="F3162">
        <v>10706.129883</v>
      </c>
      <c r="G3162">
        <v>4074020000</v>
      </c>
      <c r="H3162">
        <f t="shared" si="98"/>
        <v>2.4127960247308788E-3</v>
      </c>
      <c r="I3162">
        <f t="shared" si="99"/>
        <v>1.0024127960247309</v>
      </c>
    </row>
    <row r="3163" spans="1:9" x14ac:dyDescent="0.2">
      <c r="A3163" s="4">
        <v>44035</v>
      </c>
      <c r="B3163">
        <v>10689.5</v>
      </c>
      <c r="C3163">
        <v>10728.120117</v>
      </c>
      <c r="D3163">
        <v>10407.870117</v>
      </c>
      <c r="E3163">
        <v>10461.419921999999</v>
      </c>
      <c r="F3163">
        <v>10461.419921999999</v>
      </c>
      <c r="G3163">
        <v>4469470000</v>
      </c>
      <c r="H3163">
        <f t="shared" si="98"/>
        <v>-2.2856995354462284E-2</v>
      </c>
      <c r="I3163">
        <f t="shared" si="99"/>
        <v>0.97714300464553772</v>
      </c>
    </row>
    <row r="3164" spans="1:9" x14ac:dyDescent="0.2">
      <c r="A3164" s="4">
        <v>44036</v>
      </c>
      <c r="B3164">
        <v>10294.410156</v>
      </c>
      <c r="C3164">
        <v>10418.75</v>
      </c>
      <c r="D3164">
        <v>10217.309569999999</v>
      </c>
      <c r="E3164">
        <v>10363.179688</v>
      </c>
      <c r="F3164">
        <v>10363.179688</v>
      </c>
      <c r="G3164">
        <v>4205330000</v>
      </c>
      <c r="H3164">
        <f t="shared" si="98"/>
        <v>-9.3907170090173908E-3</v>
      </c>
      <c r="I3164">
        <f t="shared" si="99"/>
        <v>0.99060928299098261</v>
      </c>
    </row>
    <row r="3165" spans="1:9" x14ac:dyDescent="0.2">
      <c r="A3165" s="4">
        <v>44039</v>
      </c>
      <c r="B3165">
        <v>10421.700194999999</v>
      </c>
      <c r="C3165">
        <v>10546.440430000001</v>
      </c>
      <c r="D3165">
        <v>10399.860352</v>
      </c>
      <c r="E3165">
        <v>10536.269531</v>
      </c>
      <c r="F3165">
        <v>10536.269531</v>
      </c>
      <c r="G3165">
        <v>4209900000</v>
      </c>
      <c r="H3165">
        <f t="shared" si="98"/>
        <v>1.6702387511472905E-2</v>
      </c>
      <c r="I3165">
        <f t="shared" si="99"/>
        <v>1.0167023875114729</v>
      </c>
    </row>
    <row r="3166" spans="1:9" x14ac:dyDescent="0.2">
      <c r="A3166" s="4">
        <v>44040</v>
      </c>
      <c r="B3166">
        <v>10509.200194999999</v>
      </c>
      <c r="C3166">
        <v>10523.639648</v>
      </c>
      <c r="D3166">
        <v>10397.870117</v>
      </c>
      <c r="E3166">
        <v>10402.089844</v>
      </c>
      <c r="F3166">
        <v>10402.089844</v>
      </c>
      <c r="G3166">
        <v>3869230000</v>
      </c>
      <c r="H3166">
        <f t="shared" si="98"/>
        <v>-1.2735027953225231E-2</v>
      </c>
      <c r="I3166">
        <f t="shared" si="99"/>
        <v>0.98726497204677477</v>
      </c>
    </row>
    <row r="3167" spans="1:9" x14ac:dyDescent="0.2">
      <c r="A3167" s="4">
        <v>44041</v>
      </c>
      <c r="B3167">
        <v>10474.700194999999</v>
      </c>
      <c r="C3167">
        <v>10567.910156</v>
      </c>
      <c r="D3167">
        <v>10464</v>
      </c>
      <c r="E3167">
        <v>10542.940430000001</v>
      </c>
      <c r="F3167">
        <v>10542.940430000001</v>
      </c>
      <c r="G3167">
        <v>3970900000</v>
      </c>
      <c r="H3167">
        <f t="shared" si="98"/>
        <v>1.3540604639292075E-2</v>
      </c>
      <c r="I3167">
        <f t="shared" si="99"/>
        <v>1.0135406046392921</v>
      </c>
    </row>
    <row r="3168" spans="1:9" x14ac:dyDescent="0.2">
      <c r="A3168" s="4">
        <v>44042</v>
      </c>
      <c r="B3168">
        <v>10450.120117</v>
      </c>
      <c r="C3168">
        <v>10609.589844</v>
      </c>
      <c r="D3168">
        <v>10412.089844</v>
      </c>
      <c r="E3168">
        <v>10587.809569999999</v>
      </c>
      <c r="F3168">
        <v>10587.809569999999</v>
      </c>
      <c r="G3168">
        <v>4135200000</v>
      </c>
      <c r="H3168">
        <f t="shared" si="98"/>
        <v>4.2558468671911598E-3</v>
      </c>
      <c r="I3168">
        <f t="shared" si="99"/>
        <v>1.0042558468671912</v>
      </c>
    </row>
    <row r="3169" spans="1:9" x14ac:dyDescent="0.2">
      <c r="A3169" s="4">
        <v>44043</v>
      </c>
      <c r="B3169">
        <v>10741.469727</v>
      </c>
      <c r="C3169">
        <v>10747.799805000001</v>
      </c>
      <c r="D3169">
        <v>10557.700194999999</v>
      </c>
      <c r="E3169">
        <v>10745.269531</v>
      </c>
      <c r="F3169">
        <v>10745.269531</v>
      </c>
      <c r="G3169">
        <v>4418390000</v>
      </c>
      <c r="H3169">
        <f t="shared" si="98"/>
        <v>1.4871816494145706E-2</v>
      </c>
      <c r="I3169">
        <f t="shared" si="99"/>
        <v>1.0148718164941457</v>
      </c>
    </row>
    <row r="3170" spans="1:9" x14ac:dyDescent="0.2">
      <c r="A3170" s="4">
        <v>44046</v>
      </c>
      <c r="B3170">
        <v>10848.639648</v>
      </c>
      <c r="C3170">
        <v>10927.559569999999</v>
      </c>
      <c r="D3170">
        <v>10831.150390999999</v>
      </c>
      <c r="E3170">
        <v>10902.799805000001</v>
      </c>
      <c r="F3170">
        <v>10902.799805000001</v>
      </c>
      <c r="G3170">
        <v>4173600000</v>
      </c>
      <c r="H3170">
        <f t="shared" si="98"/>
        <v>1.4660430205638564E-2</v>
      </c>
      <c r="I3170">
        <f t="shared" si="99"/>
        <v>1.0146604302056386</v>
      </c>
    </row>
    <row r="3171" spans="1:9" x14ac:dyDescent="0.2">
      <c r="A3171" s="4">
        <v>44047</v>
      </c>
      <c r="B3171">
        <v>10897.889648</v>
      </c>
      <c r="C3171">
        <v>10941.910156</v>
      </c>
      <c r="D3171">
        <v>10852.900390999999</v>
      </c>
      <c r="E3171">
        <v>10941.169921999999</v>
      </c>
      <c r="F3171">
        <v>10941.169921999999</v>
      </c>
      <c r="G3171">
        <v>3973570000</v>
      </c>
      <c r="H3171">
        <f t="shared" si="98"/>
        <v>3.5192902452818586E-3</v>
      </c>
      <c r="I3171">
        <f t="shared" si="99"/>
        <v>1.0035192902452819</v>
      </c>
    </row>
    <row r="3172" spans="1:9" x14ac:dyDescent="0.2">
      <c r="A3172" s="4">
        <v>44048</v>
      </c>
      <c r="B3172">
        <v>10967.870117</v>
      </c>
      <c r="C3172">
        <v>11002.110352</v>
      </c>
      <c r="D3172">
        <v>10943.719727</v>
      </c>
      <c r="E3172">
        <v>10998.400390999999</v>
      </c>
      <c r="F3172">
        <v>10998.400390999999</v>
      </c>
      <c r="G3172">
        <v>4119550000</v>
      </c>
      <c r="H3172">
        <f t="shared" si="98"/>
        <v>5.2307449210640122E-3</v>
      </c>
      <c r="I3172">
        <f t="shared" si="99"/>
        <v>1.005230744921064</v>
      </c>
    </row>
    <row r="3173" spans="1:9" x14ac:dyDescent="0.2">
      <c r="A3173" s="4">
        <v>44049</v>
      </c>
      <c r="B3173">
        <v>10989.980469</v>
      </c>
      <c r="C3173">
        <v>11121.190430000001</v>
      </c>
      <c r="D3173">
        <v>10963.410156</v>
      </c>
      <c r="E3173">
        <v>11108.070313</v>
      </c>
      <c r="F3173">
        <v>11108.070313</v>
      </c>
      <c r="G3173">
        <v>4086290000</v>
      </c>
      <c r="H3173">
        <f t="shared" si="98"/>
        <v>9.971442946352882E-3</v>
      </c>
      <c r="I3173">
        <f t="shared" si="99"/>
        <v>1.0099714429463529</v>
      </c>
    </row>
    <row r="3174" spans="1:9" x14ac:dyDescent="0.2">
      <c r="A3174" s="4">
        <v>44050</v>
      </c>
      <c r="B3174">
        <v>11072.530273</v>
      </c>
      <c r="C3174">
        <v>11126.040039</v>
      </c>
      <c r="D3174">
        <v>10920.370117</v>
      </c>
      <c r="E3174">
        <v>11010.980469</v>
      </c>
      <c r="F3174">
        <v>11010.980469</v>
      </c>
      <c r="G3174">
        <v>4230720000</v>
      </c>
      <c r="H3174">
        <f t="shared" si="98"/>
        <v>-8.7404779826045775E-3</v>
      </c>
      <c r="I3174">
        <f t="shared" si="99"/>
        <v>0.99125952201739542</v>
      </c>
    </row>
  </sheetData>
  <autoFilter ref="A1:H3174" xr:uid="{F1CC0ACE-195D-454C-844B-C38D4BBCCD2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DC821-790C-4F87-96E2-99A412B31A67}">
  <dimension ref="A2:B2720"/>
  <sheetViews>
    <sheetView workbookViewId="0">
      <selection activeCell="B3" sqref="B3"/>
    </sheetView>
  </sheetViews>
  <sheetFormatPr defaultRowHeight="14.25" x14ac:dyDescent="0.2"/>
  <cols>
    <col min="1" max="1" width="12" bestFit="1" customWidth="1"/>
    <col min="2" max="2" width="19.125" bestFit="1" customWidth="1"/>
  </cols>
  <sheetData>
    <row r="2" spans="1:2" x14ac:dyDescent="0.2">
      <c r="A2" s="1" t="s">
        <v>8169</v>
      </c>
      <c r="B2" t="s">
        <v>8172</v>
      </c>
    </row>
    <row r="3" spans="1:2" x14ac:dyDescent="0.2">
      <c r="A3" s="2">
        <v>2</v>
      </c>
      <c r="B3" s="3">
        <v>4</v>
      </c>
    </row>
    <row r="4" spans="1:2" x14ac:dyDescent="0.2">
      <c r="A4" s="2">
        <v>14</v>
      </c>
      <c r="B4" s="3">
        <v>8</v>
      </c>
    </row>
    <row r="5" spans="1:2" x14ac:dyDescent="0.2">
      <c r="A5" s="2">
        <v>37</v>
      </c>
      <c r="B5" s="3">
        <v>38</v>
      </c>
    </row>
    <row r="6" spans="1:2" x14ac:dyDescent="0.2">
      <c r="A6" s="2">
        <v>47</v>
      </c>
      <c r="B6" s="3">
        <v>12</v>
      </c>
    </row>
    <row r="7" spans="1:2" x14ac:dyDescent="0.2">
      <c r="A7" s="2">
        <v>58</v>
      </c>
      <c r="B7" s="3">
        <v>1</v>
      </c>
    </row>
    <row r="8" spans="1:2" x14ac:dyDescent="0.2">
      <c r="A8" s="2">
        <v>72</v>
      </c>
      <c r="B8" s="3">
        <v>3</v>
      </c>
    </row>
    <row r="9" spans="1:2" x14ac:dyDescent="0.2">
      <c r="A9" s="2">
        <v>80</v>
      </c>
      <c r="B9" s="3">
        <v>4</v>
      </c>
    </row>
    <row r="10" spans="1:2" x14ac:dyDescent="0.2">
      <c r="A10" s="2">
        <v>94</v>
      </c>
      <c r="B10" s="3">
        <v>8</v>
      </c>
    </row>
    <row r="11" spans="1:2" x14ac:dyDescent="0.2">
      <c r="A11" s="2">
        <v>117</v>
      </c>
      <c r="B11" s="3">
        <v>1</v>
      </c>
    </row>
    <row r="12" spans="1:2" x14ac:dyDescent="0.2">
      <c r="A12" s="2">
        <v>146</v>
      </c>
      <c r="B12" s="3">
        <v>3</v>
      </c>
    </row>
    <row r="13" spans="1:2" x14ac:dyDescent="0.2">
      <c r="A13" s="2">
        <v>158</v>
      </c>
      <c r="B13" s="3">
        <v>1</v>
      </c>
    </row>
    <row r="14" spans="1:2" x14ac:dyDescent="0.2">
      <c r="A14" s="2">
        <v>163</v>
      </c>
      <c r="B14" s="3">
        <v>2</v>
      </c>
    </row>
    <row r="15" spans="1:2" x14ac:dyDescent="0.2">
      <c r="A15" s="2">
        <v>168</v>
      </c>
      <c r="B15" s="3">
        <v>1</v>
      </c>
    </row>
    <row r="16" spans="1:2" x14ac:dyDescent="0.2">
      <c r="A16" s="2">
        <v>182</v>
      </c>
      <c r="B16" s="3">
        <v>4</v>
      </c>
    </row>
    <row r="17" spans="1:2" x14ac:dyDescent="0.2">
      <c r="A17" s="2">
        <v>194</v>
      </c>
      <c r="B17" s="3">
        <v>4</v>
      </c>
    </row>
    <row r="18" spans="1:2" x14ac:dyDescent="0.2">
      <c r="A18" s="2">
        <v>209</v>
      </c>
      <c r="B18" s="3">
        <v>57</v>
      </c>
    </row>
    <row r="19" spans="1:2" x14ac:dyDescent="0.2">
      <c r="A19" s="2">
        <v>236</v>
      </c>
      <c r="B19" s="3">
        <v>6</v>
      </c>
    </row>
    <row r="20" spans="1:2" x14ac:dyDescent="0.2">
      <c r="A20" s="2">
        <v>242</v>
      </c>
      <c r="B20" s="3">
        <v>2</v>
      </c>
    </row>
    <row r="21" spans="1:2" x14ac:dyDescent="0.2">
      <c r="A21" s="2">
        <v>250</v>
      </c>
      <c r="B21" s="3">
        <v>1</v>
      </c>
    </row>
    <row r="22" spans="1:2" x14ac:dyDescent="0.2">
      <c r="A22" s="2">
        <v>260</v>
      </c>
      <c r="B22" s="3">
        <v>2</v>
      </c>
    </row>
    <row r="23" spans="1:2" x14ac:dyDescent="0.2">
      <c r="A23" s="2">
        <v>263</v>
      </c>
      <c r="B23" s="3">
        <v>4</v>
      </c>
    </row>
    <row r="24" spans="1:2" x14ac:dyDescent="0.2">
      <c r="A24" s="2">
        <v>288</v>
      </c>
      <c r="B24" s="3">
        <v>5</v>
      </c>
    </row>
    <row r="25" spans="1:2" x14ac:dyDescent="0.2">
      <c r="A25" s="2">
        <v>289</v>
      </c>
      <c r="B25" s="3">
        <v>1</v>
      </c>
    </row>
    <row r="26" spans="1:2" x14ac:dyDescent="0.2">
      <c r="A26" s="2">
        <v>298</v>
      </c>
      <c r="B26" s="3">
        <v>2</v>
      </c>
    </row>
    <row r="27" spans="1:2" x14ac:dyDescent="0.2">
      <c r="A27" s="2">
        <v>320</v>
      </c>
      <c r="B27" s="3">
        <v>1</v>
      </c>
    </row>
    <row r="28" spans="1:2" x14ac:dyDescent="0.2">
      <c r="A28" s="2">
        <v>350</v>
      </c>
      <c r="B28" s="3">
        <v>7</v>
      </c>
    </row>
    <row r="29" spans="1:2" x14ac:dyDescent="0.2">
      <c r="A29" s="2">
        <v>369</v>
      </c>
      <c r="B29" s="3">
        <v>3</v>
      </c>
    </row>
    <row r="30" spans="1:2" x14ac:dyDescent="0.2">
      <c r="A30" s="2">
        <v>371</v>
      </c>
      <c r="B30" s="3">
        <v>1</v>
      </c>
    </row>
    <row r="31" spans="1:2" x14ac:dyDescent="0.2">
      <c r="A31" s="2">
        <v>414</v>
      </c>
      <c r="B31" s="3">
        <v>1</v>
      </c>
    </row>
    <row r="32" spans="1:2" x14ac:dyDescent="0.2">
      <c r="A32" s="2">
        <v>421</v>
      </c>
      <c r="B32" s="3">
        <v>1</v>
      </c>
    </row>
    <row r="33" spans="1:2" x14ac:dyDescent="0.2">
      <c r="A33" s="2">
        <v>437</v>
      </c>
      <c r="B33" s="3">
        <v>1</v>
      </c>
    </row>
    <row r="34" spans="1:2" x14ac:dyDescent="0.2">
      <c r="A34" s="2">
        <v>449</v>
      </c>
      <c r="B34" s="3">
        <v>29</v>
      </c>
    </row>
    <row r="35" spans="1:2" x14ac:dyDescent="0.2">
      <c r="A35" s="2">
        <v>458</v>
      </c>
      <c r="B35" s="3">
        <v>1</v>
      </c>
    </row>
    <row r="36" spans="1:2" x14ac:dyDescent="0.2">
      <c r="A36" s="2">
        <v>467</v>
      </c>
      <c r="B36" s="3">
        <v>4</v>
      </c>
    </row>
    <row r="37" spans="1:2" x14ac:dyDescent="0.2">
      <c r="A37" s="2">
        <v>470</v>
      </c>
      <c r="B37" s="3">
        <v>1</v>
      </c>
    </row>
    <row r="38" spans="1:2" x14ac:dyDescent="0.2">
      <c r="A38" s="2">
        <v>474</v>
      </c>
      <c r="B38" s="3">
        <v>3</v>
      </c>
    </row>
    <row r="39" spans="1:2" x14ac:dyDescent="0.2">
      <c r="A39" s="2">
        <v>488</v>
      </c>
      <c r="B39" s="3">
        <v>6</v>
      </c>
    </row>
    <row r="40" spans="1:2" x14ac:dyDescent="0.2">
      <c r="A40" s="2">
        <v>532</v>
      </c>
      <c r="B40" s="3">
        <v>1</v>
      </c>
    </row>
    <row r="41" spans="1:2" x14ac:dyDescent="0.2">
      <c r="A41" s="2">
        <v>533</v>
      </c>
      <c r="B41" s="3">
        <v>3</v>
      </c>
    </row>
    <row r="42" spans="1:2" x14ac:dyDescent="0.2">
      <c r="A42" s="2">
        <v>540</v>
      </c>
      <c r="B42" s="3">
        <v>4</v>
      </c>
    </row>
    <row r="43" spans="1:2" x14ac:dyDescent="0.2">
      <c r="A43" s="2">
        <v>545</v>
      </c>
      <c r="B43" s="3">
        <v>1</v>
      </c>
    </row>
    <row r="44" spans="1:2" x14ac:dyDescent="0.2">
      <c r="A44" s="2">
        <v>565</v>
      </c>
      <c r="B44" s="3">
        <v>4</v>
      </c>
    </row>
    <row r="45" spans="1:2" x14ac:dyDescent="0.2">
      <c r="A45" s="2">
        <v>569</v>
      </c>
      <c r="B45" s="3">
        <v>1</v>
      </c>
    </row>
    <row r="46" spans="1:2" x14ac:dyDescent="0.2">
      <c r="A46" s="2">
        <v>573</v>
      </c>
      <c r="B46" s="3">
        <v>2</v>
      </c>
    </row>
    <row r="47" spans="1:2" x14ac:dyDescent="0.2">
      <c r="A47" s="2">
        <v>577</v>
      </c>
      <c r="B47" s="3">
        <v>14</v>
      </c>
    </row>
    <row r="48" spans="1:2" x14ac:dyDescent="0.2">
      <c r="A48" s="2">
        <v>578</v>
      </c>
      <c r="B48" s="3">
        <v>2</v>
      </c>
    </row>
    <row r="49" spans="1:2" x14ac:dyDescent="0.2">
      <c r="A49" s="2">
        <v>579</v>
      </c>
      <c r="B49" s="3">
        <v>1</v>
      </c>
    </row>
    <row r="50" spans="1:2" x14ac:dyDescent="0.2">
      <c r="A50" s="2">
        <v>580</v>
      </c>
      <c r="B50" s="3">
        <v>3</v>
      </c>
    </row>
    <row r="51" spans="1:2" x14ac:dyDescent="0.2">
      <c r="A51" s="2">
        <v>581</v>
      </c>
      <c r="B51" s="3">
        <v>6</v>
      </c>
    </row>
    <row r="52" spans="1:2" x14ac:dyDescent="0.2">
      <c r="A52" s="2">
        <v>585</v>
      </c>
      <c r="B52" s="3">
        <v>5</v>
      </c>
    </row>
    <row r="53" spans="1:2" x14ac:dyDescent="0.2">
      <c r="A53" s="2">
        <v>587</v>
      </c>
      <c r="B53" s="3">
        <v>5</v>
      </c>
    </row>
    <row r="54" spans="1:2" x14ac:dyDescent="0.2">
      <c r="A54" s="2">
        <v>592</v>
      </c>
      <c r="B54" s="3">
        <v>2</v>
      </c>
    </row>
    <row r="55" spans="1:2" x14ac:dyDescent="0.2">
      <c r="A55" s="2">
        <v>594</v>
      </c>
      <c r="B55" s="3">
        <v>1</v>
      </c>
    </row>
    <row r="56" spans="1:2" x14ac:dyDescent="0.2">
      <c r="A56" s="2">
        <v>595</v>
      </c>
      <c r="B56" s="3">
        <v>1</v>
      </c>
    </row>
    <row r="57" spans="1:2" x14ac:dyDescent="0.2">
      <c r="A57" s="2">
        <v>604</v>
      </c>
      <c r="B57" s="3">
        <v>2</v>
      </c>
    </row>
    <row r="58" spans="1:2" x14ac:dyDescent="0.2">
      <c r="A58" s="2">
        <v>605</v>
      </c>
      <c r="B58" s="3">
        <v>1</v>
      </c>
    </row>
    <row r="59" spans="1:2" x14ac:dyDescent="0.2">
      <c r="A59" s="2">
        <v>606</v>
      </c>
      <c r="B59" s="3">
        <v>41</v>
      </c>
    </row>
    <row r="60" spans="1:2" x14ac:dyDescent="0.2">
      <c r="A60" s="2">
        <v>607</v>
      </c>
      <c r="B60" s="3">
        <v>33</v>
      </c>
    </row>
    <row r="61" spans="1:2" x14ac:dyDescent="0.2">
      <c r="A61" s="2">
        <v>613</v>
      </c>
      <c r="B61" s="3">
        <v>2</v>
      </c>
    </row>
    <row r="62" spans="1:2" x14ac:dyDescent="0.2">
      <c r="A62" s="2">
        <v>615</v>
      </c>
      <c r="B62" s="3">
        <v>1</v>
      </c>
    </row>
    <row r="63" spans="1:2" x14ac:dyDescent="0.2">
      <c r="A63" s="2">
        <v>617</v>
      </c>
      <c r="B63" s="3">
        <v>1</v>
      </c>
    </row>
    <row r="64" spans="1:2" x14ac:dyDescent="0.2">
      <c r="A64" s="2">
        <v>623</v>
      </c>
      <c r="B64" s="3">
        <v>1</v>
      </c>
    </row>
    <row r="65" spans="1:2" x14ac:dyDescent="0.2">
      <c r="A65" s="2">
        <v>629</v>
      </c>
      <c r="B65" s="3">
        <v>3</v>
      </c>
    </row>
    <row r="66" spans="1:2" x14ac:dyDescent="0.2">
      <c r="A66" s="2">
        <v>633</v>
      </c>
      <c r="B66" s="3">
        <v>1</v>
      </c>
    </row>
    <row r="67" spans="1:2" x14ac:dyDescent="0.2">
      <c r="A67" s="2">
        <v>653</v>
      </c>
      <c r="B67" s="3">
        <v>2</v>
      </c>
    </row>
    <row r="68" spans="1:2" x14ac:dyDescent="0.2">
      <c r="A68" s="2">
        <v>657</v>
      </c>
      <c r="B68" s="3">
        <v>3</v>
      </c>
    </row>
    <row r="69" spans="1:2" x14ac:dyDescent="0.2">
      <c r="A69" s="2">
        <v>660</v>
      </c>
      <c r="B69" s="3">
        <v>1</v>
      </c>
    </row>
    <row r="70" spans="1:2" x14ac:dyDescent="0.2">
      <c r="A70" s="2">
        <v>664</v>
      </c>
      <c r="B70" s="3">
        <v>1</v>
      </c>
    </row>
    <row r="71" spans="1:2" x14ac:dyDescent="0.2">
      <c r="A71" s="2">
        <v>665</v>
      </c>
      <c r="B71" s="3">
        <v>7</v>
      </c>
    </row>
    <row r="72" spans="1:2" x14ac:dyDescent="0.2">
      <c r="A72" s="2">
        <v>670</v>
      </c>
      <c r="B72" s="3">
        <v>3</v>
      </c>
    </row>
    <row r="73" spans="1:2" x14ac:dyDescent="0.2">
      <c r="A73" s="2">
        <v>678</v>
      </c>
      <c r="B73" s="3">
        <v>2</v>
      </c>
    </row>
    <row r="74" spans="1:2" x14ac:dyDescent="0.2">
      <c r="A74" s="2">
        <v>689</v>
      </c>
      <c r="B74" s="3">
        <v>11</v>
      </c>
    </row>
    <row r="75" spans="1:2" x14ac:dyDescent="0.2">
      <c r="A75" s="2">
        <v>691</v>
      </c>
      <c r="B75" s="3">
        <v>2</v>
      </c>
    </row>
    <row r="76" spans="1:2" x14ac:dyDescent="0.2">
      <c r="A76" s="2">
        <v>714</v>
      </c>
      <c r="B76" s="3">
        <v>9</v>
      </c>
    </row>
    <row r="77" spans="1:2" x14ac:dyDescent="0.2">
      <c r="A77" s="2">
        <v>754</v>
      </c>
      <c r="B77" s="3">
        <v>1</v>
      </c>
    </row>
    <row r="78" spans="1:2" x14ac:dyDescent="0.2">
      <c r="A78" s="2">
        <v>760</v>
      </c>
      <c r="B78" s="3">
        <v>1</v>
      </c>
    </row>
    <row r="79" spans="1:2" x14ac:dyDescent="0.2">
      <c r="A79" s="2">
        <v>773</v>
      </c>
      <c r="B79" s="3">
        <v>1</v>
      </c>
    </row>
    <row r="80" spans="1:2" x14ac:dyDescent="0.2">
      <c r="A80" s="2">
        <v>784</v>
      </c>
      <c r="B80" s="3">
        <v>2</v>
      </c>
    </row>
    <row r="81" spans="1:2" x14ac:dyDescent="0.2">
      <c r="A81" s="2">
        <v>786</v>
      </c>
      <c r="B81" s="3">
        <v>5</v>
      </c>
    </row>
    <row r="82" spans="1:2" x14ac:dyDescent="0.2">
      <c r="A82" s="2">
        <v>816</v>
      </c>
      <c r="B82" s="3">
        <v>4</v>
      </c>
    </row>
    <row r="83" spans="1:2" x14ac:dyDescent="0.2">
      <c r="A83" s="2">
        <v>833</v>
      </c>
      <c r="B83" s="3">
        <v>3</v>
      </c>
    </row>
    <row r="84" spans="1:2" x14ac:dyDescent="0.2">
      <c r="A84" s="2">
        <v>869</v>
      </c>
      <c r="B84" s="3">
        <v>5</v>
      </c>
    </row>
    <row r="85" spans="1:2" x14ac:dyDescent="0.2">
      <c r="A85" s="2">
        <v>906</v>
      </c>
      <c r="B85" s="3">
        <v>1</v>
      </c>
    </row>
    <row r="86" spans="1:2" x14ac:dyDescent="0.2">
      <c r="A86" s="2">
        <v>911</v>
      </c>
      <c r="B86" s="3">
        <v>4</v>
      </c>
    </row>
    <row r="87" spans="1:2" x14ac:dyDescent="0.2">
      <c r="A87" s="2">
        <v>927</v>
      </c>
      <c r="B87" s="3">
        <v>1</v>
      </c>
    </row>
    <row r="88" spans="1:2" x14ac:dyDescent="0.2">
      <c r="A88" s="2">
        <v>931</v>
      </c>
      <c r="B88" s="3">
        <v>1</v>
      </c>
    </row>
    <row r="89" spans="1:2" x14ac:dyDescent="0.2">
      <c r="A89" s="2">
        <v>952</v>
      </c>
      <c r="B89" s="3">
        <v>2</v>
      </c>
    </row>
    <row r="90" spans="1:2" x14ac:dyDescent="0.2">
      <c r="A90" s="2">
        <v>961</v>
      </c>
      <c r="B90" s="3">
        <v>14</v>
      </c>
    </row>
    <row r="91" spans="1:2" x14ac:dyDescent="0.2">
      <c r="A91" s="2">
        <v>1003</v>
      </c>
      <c r="B91" s="3">
        <v>7</v>
      </c>
    </row>
    <row r="92" spans="1:2" x14ac:dyDescent="0.2">
      <c r="A92" s="2">
        <v>1016</v>
      </c>
      <c r="B92" s="3">
        <v>2</v>
      </c>
    </row>
    <row r="93" spans="1:2" x14ac:dyDescent="0.2">
      <c r="A93" s="2">
        <v>1032</v>
      </c>
      <c r="B93" s="3">
        <v>1</v>
      </c>
    </row>
    <row r="94" spans="1:2" x14ac:dyDescent="0.2">
      <c r="A94" s="2">
        <v>1063</v>
      </c>
      <c r="B94" s="3">
        <v>2</v>
      </c>
    </row>
    <row r="95" spans="1:2" x14ac:dyDescent="0.2">
      <c r="A95" s="2">
        <v>1068</v>
      </c>
      <c r="B95" s="3">
        <v>2</v>
      </c>
    </row>
    <row r="96" spans="1:2" x14ac:dyDescent="0.2">
      <c r="A96" s="2">
        <v>1083</v>
      </c>
      <c r="B96" s="3">
        <v>4</v>
      </c>
    </row>
    <row r="97" spans="1:2" x14ac:dyDescent="0.2">
      <c r="A97" s="2">
        <v>1087</v>
      </c>
      <c r="B97" s="3">
        <v>1</v>
      </c>
    </row>
    <row r="98" spans="1:2" x14ac:dyDescent="0.2">
      <c r="A98" s="2">
        <v>1092</v>
      </c>
      <c r="B98" s="3">
        <v>1</v>
      </c>
    </row>
    <row r="99" spans="1:2" x14ac:dyDescent="0.2">
      <c r="A99" s="2">
        <v>1120</v>
      </c>
      <c r="B99" s="3">
        <v>3</v>
      </c>
    </row>
    <row r="100" spans="1:2" x14ac:dyDescent="0.2">
      <c r="A100" s="2">
        <v>1126</v>
      </c>
      <c r="B100" s="3">
        <v>11</v>
      </c>
    </row>
    <row r="101" spans="1:2" x14ac:dyDescent="0.2">
      <c r="A101" s="2">
        <v>1160</v>
      </c>
      <c r="B101" s="3">
        <v>1</v>
      </c>
    </row>
    <row r="102" spans="1:2" x14ac:dyDescent="0.2">
      <c r="A102" s="2">
        <v>1172</v>
      </c>
      <c r="B102" s="3">
        <v>6</v>
      </c>
    </row>
    <row r="103" spans="1:2" x14ac:dyDescent="0.2">
      <c r="A103" s="2">
        <v>1193</v>
      </c>
      <c r="B103" s="3">
        <v>32</v>
      </c>
    </row>
    <row r="104" spans="1:2" x14ac:dyDescent="0.2">
      <c r="A104" s="2">
        <v>1210</v>
      </c>
      <c r="B104" s="3">
        <v>1</v>
      </c>
    </row>
    <row r="105" spans="1:2" x14ac:dyDescent="0.2">
      <c r="A105" s="2">
        <v>1218</v>
      </c>
      <c r="B105" s="3">
        <v>1</v>
      </c>
    </row>
    <row r="106" spans="1:2" x14ac:dyDescent="0.2">
      <c r="A106" s="2">
        <v>1222</v>
      </c>
      <c r="B106" s="3">
        <v>1</v>
      </c>
    </row>
    <row r="107" spans="1:2" x14ac:dyDescent="0.2">
      <c r="A107" s="2">
        <v>1224</v>
      </c>
      <c r="B107" s="3">
        <v>1</v>
      </c>
    </row>
    <row r="108" spans="1:2" x14ac:dyDescent="0.2">
      <c r="A108" s="2">
        <v>1250</v>
      </c>
      <c r="B108" s="3">
        <v>2</v>
      </c>
    </row>
    <row r="109" spans="1:2" x14ac:dyDescent="0.2">
      <c r="A109" s="2">
        <v>1260</v>
      </c>
      <c r="B109" s="3">
        <v>1</v>
      </c>
    </row>
    <row r="110" spans="1:2" x14ac:dyDescent="0.2">
      <c r="A110" s="2">
        <v>1441</v>
      </c>
      <c r="B110" s="3">
        <v>2</v>
      </c>
    </row>
    <row r="111" spans="1:2" x14ac:dyDescent="0.2">
      <c r="A111" s="2">
        <v>1446</v>
      </c>
      <c r="B111" s="3">
        <v>1</v>
      </c>
    </row>
    <row r="112" spans="1:2" x14ac:dyDescent="0.2">
      <c r="A112" s="2">
        <v>1461</v>
      </c>
      <c r="B112" s="3">
        <v>2</v>
      </c>
    </row>
    <row r="113" spans="1:2" x14ac:dyDescent="0.2">
      <c r="A113" s="2">
        <v>1466</v>
      </c>
      <c r="B113" s="3">
        <v>13</v>
      </c>
    </row>
    <row r="114" spans="1:2" x14ac:dyDescent="0.2">
      <c r="A114" s="2">
        <v>1471</v>
      </c>
      <c r="B114" s="3">
        <v>1</v>
      </c>
    </row>
    <row r="115" spans="1:2" x14ac:dyDescent="0.2">
      <c r="A115" s="2">
        <v>1488</v>
      </c>
      <c r="B115" s="3">
        <v>1</v>
      </c>
    </row>
    <row r="116" spans="1:2" x14ac:dyDescent="0.2">
      <c r="A116" s="2">
        <v>1496</v>
      </c>
      <c r="B116" s="3">
        <v>35</v>
      </c>
    </row>
    <row r="117" spans="1:2" x14ac:dyDescent="0.2">
      <c r="A117" s="2">
        <v>1509</v>
      </c>
      <c r="B117" s="3">
        <v>1</v>
      </c>
    </row>
    <row r="118" spans="1:2" x14ac:dyDescent="0.2">
      <c r="A118" s="2">
        <v>1521</v>
      </c>
      <c r="B118" s="3">
        <v>51</v>
      </c>
    </row>
    <row r="119" spans="1:2" x14ac:dyDescent="0.2">
      <c r="A119" s="2">
        <v>1523</v>
      </c>
      <c r="B119" s="3">
        <v>1</v>
      </c>
    </row>
    <row r="120" spans="1:2" x14ac:dyDescent="0.2">
      <c r="A120" s="2">
        <v>1555</v>
      </c>
      <c r="B120" s="3">
        <v>5</v>
      </c>
    </row>
    <row r="121" spans="1:2" x14ac:dyDescent="0.2">
      <c r="A121" s="2">
        <v>1558</v>
      </c>
      <c r="B121" s="3">
        <v>1</v>
      </c>
    </row>
    <row r="122" spans="1:2" x14ac:dyDescent="0.2">
      <c r="A122" s="2">
        <v>1579</v>
      </c>
      <c r="B122" s="3">
        <v>2</v>
      </c>
    </row>
    <row r="123" spans="1:2" x14ac:dyDescent="0.2">
      <c r="A123" s="2">
        <v>1625</v>
      </c>
      <c r="B123" s="3">
        <v>5</v>
      </c>
    </row>
    <row r="124" spans="1:2" x14ac:dyDescent="0.2">
      <c r="A124" s="2">
        <v>1630</v>
      </c>
      <c r="B124" s="3">
        <v>14</v>
      </c>
    </row>
    <row r="125" spans="1:2" x14ac:dyDescent="0.2">
      <c r="A125" s="2">
        <v>1643</v>
      </c>
      <c r="B125" s="3">
        <v>1</v>
      </c>
    </row>
    <row r="126" spans="1:2" x14ac:dyDescent="0.2">
      <c r="A126" s="2">
        <v>1659</v>
      </c>
      <c r="B126" s="3">
        <v>1</v>
      </c>
    </row>
    <row r="127" spans="1:2" x14ac:dyDescent="0.2">
      <c r="A127" s="2">
        <v>1662</v>
      </c>
      <c r="B127" s="3">
        <v>3</v>
      </c>
    </row>
    <row r="128" spans="1:2" x14ac:dyDescent="0.2">
      <c r="A128" s="2">
        <v>1665</v>
      </c>
      <c r="B128" s="3">
        <v>1</v>
      </c>
    </row>
    <row r="129" spans="1:2" x14ac:dyDescent="0.2">
      <c r="A129" s="2">
        <v>1672</v>
      </c>
      <c r="B129" s="3">
        <v>1</v>
      </c>
    </row>
    <row r="130" spans="1:2" x14ac:dyDescent="0.2">
      <c r="A130" s="2">
        <v>1705</v>
      </c>
      <c r="B130" s="3">
        <v>30</v>
      </c>
    </row>
    <row r="131" spans="1:2" x14ac:dyDescent="0.2">
      <c r="A131" s="2">
        <v>1707</v>
      </c>
      <c r="B131" s="3">
        <v>1</v>
      </c>
    </row>
    <row r="132" spans="1:2" x14ac:dyDescent="0.2">
      <c r="A132" s="2">
        <v>1719</v>
      </c>
      <c r="B132" s="3">
        <v>1</v>
      </c>
    </row>
    <row r="133" spans="1:2" x14ac:dyDescent="0.2">
      <c r="A133" s="2">
        <v>1727</v>
      </c>
      <c r="B133" s="3">
        <v>4</v>
      </c>
    </row>
    <row r="134" spans="1:2" x14ac:dyDescent="0.2">
      <c r="A134" s="2">
        <v>1731</v>
      </c>
      <c r="B134" s="3">
        <v>275</v>
      </c>
    </row>
    <row r="135" spans="1:2" x14ac:dyDescent="0.2">
      <c r="A135" s="2">
        <v>1736</v>
      </c>
      <c r="B135" s="3">
        <v>21</v>
      </c>
    </row>
    <row r="136" spans="1:2" x14ac:dyDescent="0.2">
      <c r="A136" s="2">
        <v>1746</v>
      </c>
      <c r="B136" s="3">
        <v>17</v>
      </c>
    </row>
    <row r="137" spans="1:2" x14ac:dyDescent="0.2">
      <c r="A137" s="2">
        <v>1762</v>
      </c>
      <c r="B137" s="3">
        <v>2</v>
      </c>
    </row>
    <row r="138" spans="1:2" x14ac:dyDescent="0.2">
      <c r="A138" s="2">
        <v>1786</v>
      </c>
      <c r="B138" s="3">
        <v>2</v>
      </c>
    </row>
    <row r="139" spans="1:2" x14ac:dyDescent="0.2">
      <c r="A139" s="2">
        <v>1788</v>
      </c>
      <c r="B139" s="3">
        <v>1</v>
      </c>
    </row>
    <row r="140" spans="1:2" x14ac:dyDescent="0.2">
      <c r="A140" s="2">
        <v>1869</v>
      </c>
      <c r="B140" s="3">
        <v>2</v>
      </c>
    </row>
    <row r="141" spans="1:2" x14ac:dyDescent="0.2">
      <c r="A141" s="2">
        <v>1888</v>
      </c>
      <c r="B141" s="3">
        <v>10</v>
      </c>
    </row>
    <row r="142" spans="1:2" x14ac:dyDescent="0.2">
      <c r="A142" s="2">
        <v>1889</v>
      </c>
      <c r="B142" s="3">
        <v>1</v>
      </c>
    </row>
    <row r="143" spans="1:2" x14ac:dyDescent="0.2">
      <c r="A143" s="2">
        <v>1890</v>
      </c>
      <c r="B143" s="3">
        <v>1</v>
      </c>
    </row>
    <row r="144" spans="1:2" x14ac:dyDescent="0.2">
      <c r="A144" s="2">
        <v>1892</v>
      </c>
      <c r="B144" s="3">
        <v>1</v>
      </c>
    </row>
    <row r="145" spans="1:2" x14ac:dyDescent="0.2">
      <c r="A145" s="2">
        <v>1906</v>
      </c>
      <c r="B145" s="3">
        <v>3</v>
      </c>
    </row>
    <row r="146" spans="1:2" x14ac:dyDescent="0.2">
      <c r="A146" s="2">
        <v>1922</v>
      </c>
      <c r="B146" s="3">
        <v>3</v>
      </c>
    </row>
    <row r="147" spans="1:2" x14ac:dyDescent="0.2">
      <c r="A147" s="2">
        <v>1927</v>
      </c>
      <c r="B147" s="3">
        <v>4</v>
      </c>
    </row>
    <row r="148" spans="1:2" x14ac:dyDescent="0.2">
      <c r="A148" s="2">
        <v>1935</v>
      </c>
      <c r="B148" s="3">
        <v>1</v>
      </c>
    </row>
    <row r="149" spans="1:2" x14ac:dyDescent="0.2">
      <c r="A149" s="2">
        <v>1950</v>
      </c>
      <c r="B149" s="3">
        <v>2</v>
      </c>
    </row>
    <row r="150" spans="1:2" x14ac:dyDescent="0.2">
      <c r="A150" s="2">
        <v>1980</v>
      </c>
      <c r="B150" s="3">
        <v>1</v>
      </c>
    </row>
    <row r="151" spans="1:2" x14ac:dyDescent="0.2">
      <c r="A151" s="2">
        <v>1981</v>
      </c>
      <c r="B151" s="3">
        <v>6</v>
      </c>
    </row>
    <row r="152" spans="1:2" x14ac:dyDescent="0.2">
      <c r="A152" s="2">
        <v>1983</v>
      </c>
      <c r="B152" s="3">
        <v>1</v>
      </c>
    </row>
    <row r="153" spans="1:2" x14ac:dyDescent="0.2">
      <c r="A153" s="2">
        <v>2236</v>
      </c>
      <c r="B153" s="3">
        <v>1</v>
      </c>
    </row>
    <row r="154" spans="1:2" x14ac:dyDescent="0.2">
      <c r="A154" s="2">
        <v>2284</v>
      </c>
      <c r="B154" s="3">
        <v>1</v>
      </c>
    </row>
    <row r="155" spans="1:2" x14ac:dyDescent="0.2">
      <c r="A155" s="2">
        <v>2298</v>
      </c>
      <c r="B155" s="3">
        <v>1</v>
      </c>
    </row>
    <row r="156" spans="1:2" x14ac:dyDescent="0.2">
      <c r="A156" s="2">
        <v>2311</v>
      </c>
      <c r="B156" s="3">
        <v>16</v>
      </c>
    </row>
    <row r="157" spans="1:2" x14ac:dyDescent="0.2">
      <c r="A157" s="2">
        <v>2337</v>
      </c>
      <c r="B157" s="3">
        <v>1</v>
      </c>
    </row>
    <row r="158" spans="1:2" x14ac:dyDescent="0.2">
      <c r="A158" s="2">
        <v>2348</v>
      </c>
      <c r="B158" s="3">
        <v>1</v>
      </c>
    </row>
    <row r="159" spans="1:2" x14ac:dyDescent="0.2">
      <c r="A159" s="2">
        <v>2378</v>
      </c>
      <c r="B159" s="3">
        <v>1</v>
      </c>
    </row>
    <row r="160" spans="1:2" x14ac:dyDescent="0.2">
      <c r="A160" s="2">
        <v>2383</v>
      </c>
      <c r="B160" s="3">
        <v>1</v>
      </c>
    </row>
    <row r="161" spans="1:2" x14ac:dyDescent="0.2">
      <c r="A161" s="2">
        <v>2436</v>
      </c>
      <c r="B161" s="3">
        <v>10</v>
      </c>
    </row>
    <row r="162" spans="1:2" x14ac:dyDescent="0.2">
      <c r="A162" s="2">
        <v>2464</v>
      </c>
      <c r="B162" s="3">
        <v>1</v>
      </c>
    </row>
    <row r="163" spans="1:2" x14ac:dyDescent="0.2">
      <c r="A163" s="2">
        <v>2469</v>
      </c>
      <c r="B163" s="3">
        <v>5</v>
      </c>
    </row>
    <row r="164" spans="1:2" x14ac:dyDescent="0.2">
      <c r="A164" s="2">
        <v>2891</v>
      </c>
      <c r="B164" s="3">
        <v>1</v>
      </c>
    </row>
    <row r="165" spans="1:2" x14ac:dyDescent="0.2">
      <c r="A165" s="2">
        <v>3068</v>
      </c>
      <c r="B165" s="3">
        <v>1</v>
      </c>
    </row>
    <row r="166" spans="1:2" x14ac:dyDescent="0.2">
      <c r="A166" s="2">
        <v>3138</v>
      </c>
      <c r="B166" s="3">
        <v>33</v>
      </c>
    </row>
    <row r="167" spans="1:2" x14ac:dyDescent="0.2">
      <c r="A167" s="2">
        <v>3346</v>
      </c>
      <c r="B167" s="3">
        <v>6</v>
      </c>
    </row>
    <row r="168" spans="1:2" x14ac:dyDescent="0.2">
      <c r="A168" s="2">
        <v>3353</v>
      </c>
      <c r="B168" s="3">
        <v>1</v>
      </c>
    </row>
    <row r="169" spans="1:2" x14ac:dyDescent="0.2">
      <c r="A169" s="2">
        <v>3430</v>
      </c>
      <c r="B169" s="3">
        <v>1</v>
      </c>
    </row>
    <row r="170" spans="1:2" x14ac:dyDescent="0.2">
      <c r="A170" s="2">
        <v>3436</v>
      </c>
      <c r="B170" s="3">
        <v>1</v>
      </c>
    </row>
    <row r="171" spans="1:2" x14ac:dyDescent="0.2">
      <c r="A171" s="2">
        <v>3496</v>
      </c>
      <c r="B171" s="3">
        <v>1</v>
      </c>
    </row>
    <row r="172" spans="1:2" x14ac:dyDescent="0.2">
      <c r="A172" s="2">
        <v>3541</v>
      </c>
      <c r="B172" s="3">
        <v>1</v>
      </c>
    </row>
    <row r="173" spans="1:2" x14ac:dyDescent="0.2">
      <c r="A173" s="2">
        <v>3551</v>
      </c>
      <c r="B173" s="3">
        <v>1</v>
      </c>
    </row>
    <row r="174" spans="1:2" x14ac:dyDescent="0.2">
      <c r="A174" s="2">
        <v>3567</v>
      </c>
      <c r="B174" s="3">
        <v>1</v>
      </c>
    </row>
    <row r="175" spans="1:2" x14ac:dyDescent="0.2">
      <c r="A175" s="2">
        <v>3571</v>
      </c>
      <c r="B175" s="3">
        <v>1</v>
      </c>
    </row>
    <row r="176" spans="1:2" x14ac:dyDescent="0.2">
      <c r="A176" s="2">
        <v>3573</v>
      </c>
      <c r="B176" s="3">
        <v>1</v>
      </c>
    </row>
    <row r="177" spans="1:2" x14ac:dyDescent="0.2">
      <c r="A177" s="2">
        <v>3574</v>
      </c>
      <c r="B177" s="3">
        <v>34</v>
      </c>
    </row>
    <row r="178" spans="1:2" x14ac:dyDescent="0.2">
      <c r="A178" s="2">
        <v>3595</v>
      </c>
      <c r="B178" s="3">
        <v>9</v>
      </c>
    </row>
    <row r="179" spans="1:2" x14ac:dyDescent="0.2">
      <c r="A179" s="2">
        <v>3605</v>
      </c>
      <c r="B179" s="3">
        <v>1</v>
      </c>
    </row>
    <row r="180" spans="1:2" x14ac:dyDescent="0.2">
      <c r="A180" s="2">
        <v>3612</v>
      </c>
      <c r="B180" s="3">
        <v>22</v>
      </c>
    </row>
    <row r="181" spans="1:2" x14ac:dyDescent="0.2">
      <c r="A181" s="2">
        <v>3653</v>
      </c>
      <c r="B181" s="3">
        <v>4</v>
      </c>
    </row>
    <row r="182" spans="1:2" x14ac:dyDescent="0.2">
      <c r="A182" s="2">
        <v>3698</v>
      </c>
      <c r="B182" s="3">
        <v>1</v>
      </c>
    </row>
    <row r="183" spans="1:2" x14ac:dyDescent="0.2">
      <c r="A183" s="2">
        <v>3791</v>
      </c>
      <c r="B183" s="3">
        <v>1</v>
      </c>
    </row>
    <row r="184" spans="1:2" x14ac:dyDescent="0.2">
      <c r="A184" s="2">
        <v>3827</v>
      </c>
      <c r="B184" s="3">
        <v>1</v>
      </c>
    </row>
    <row r="185" spans="1:2" x14ac:dyDescent="0.2">
      <c r="A185" s="2">
        <v>3847</v>
      </c>
      <c r="B185" s="3">
        <v>14</v>
      </c>
    </row>
    <row r="186" spans="1:2" x14ac:dyDescent="0.2">
      <c r="A186" s="2">
        <v>3855</v>
      </c>
      <c r="B186" s="3">
        <v>7</v>
      </c>
    </row>
    <row r="187" spans="1:2" x14ac:dyDescent="0.2">
      <c r="A187" s="2">
        <v>4314</v>
      </c>
      <c r="B187" s="3">
        <v>1</v>
      </c>
    </row>
    <row r="188" spans="1:2" x14ac:dyDescent="0.2">
      <c r="A188" s="2">
        <v>4323</v>
      </c>
      <c r="B188" s="3">
        <v>7</v>
      </c>
    </row>
    <row r="189" spans="1:2" x14ac:dyDescent="0.2">
      <c r="A189" s="2">
        <v>4335</v>
      </c>
      <c r="B189" s="3">
        <v>1</v>
      </c>
    </row>
    <row r="190" spans="1:2" x14ac:dyDescent="0.2">
      <c r="A190" s="2">
        <v>4356</v>
      </c>
      <c r="B190" s="3">
        <v>101</v>
      </c>
    </row>
    <row r="191" spans="1:2" x14ac:dyDescent="0.2">
      <c r="A191" s="2">
        <v>4375</v>
      </c>
      <c r="B191" s="3">
        <v>3</v>
      </c>
    </row>
    <row r="192" spans="1:2" x14ac:dyDescent="0.2">
      <c r="A192" s="2">
        <v>4402</v>
      </c>
      <c r="B192" s="3">
        <v>1</v>
      </c>
    </row>
    <row r="193" spans="1:2" x14ac:dyDescent="0.2">
      <c r="A193" s="2">
        <v>4421</v>
      </c>
      <c r="B193" s="3">
        <v>1</v>
      </c>
    </row>
    <row r="194" spans="1:2" x14ac:dyDescent="0.2">
      <c r="A194" s="2">
        <v>4461</v>
      </c>
      <c r="B194" s="3">
        <v>14</v>
      </c>
    </row>
    <row r="195" spans="1:2" x14ac:dyDescent="0.2">
      <c r="A195" s="2">
        <v>4465</v>
      </c>
      <c r="B195" s="3">
        <v>1</v>
      </c>
    </row>
    <row r="196" spans="1:2" x14ac:dyDescent="0.2">
      <c r="A196" s="2">
        <v>4489</v>
      </c>
      <c r="B196" s="3">
        <v>2</v>
      </c>
    </row>
    <row r="197" spans="1:2" x14ac:dyDescent="0.2">
      <c r="A197" s="2">
        <v>4522</v>
      </c>
      <c r="B197" s="3">
        <v>1</v>
      </c>
    </row>
    <row r="198" spans="1:2" x14ac:dyDescent="0.2">
      <c r="A198" s="2">
        <v>4526</v>
      </c>
      <c r="B198" s="3">
        <v>1</v>
      </c>
    </row>
    <row r="199" spans="1:2" x14ac:dyDescent="0.2">
      <c r="A199" s="2">
        <v>4529</v>
      </c>
      <c r="B199" s="3">
        <v>1</v>
      </c>
    </row>
    <row r="200" spans="1:2" x14ac:dyDescent="0.2">
      <c r="A200" s="2">
        <v>4535</v>
      </c>
      <c r="B200" s="3">
        <v>6</v>
      </c>
    </row>
    <row r="201" spans="1:2" x14ac:dyDescent="0.2">
      <c r="A201" s="2">
        <v>4543</v>
      </c>
      <c r="B201" s="3">
        <v>4</v>
      </c>
    </row>
    <row r="202" spans="1:2" x14ac:dyDescent="0.2">
      <c r="A202" s="2">
        <v>4557</v>
      </c>
      <c r="B202" s="3">
        <v>5</v>
      </c>
    </row>
    <row r="203" spans="1:2" x14ac:dyDescent="0.2">
      <c r="A203" s="2">
        <v>4573</v>
      </c>
      <c r="B203" s="3">
        <v>1</v>
      </c>
    </row>
    <row r="204" spans="1:2" x14ac:dyDescent="0.2">
      <c r="A204" s="2">
        <v>4587</v>
      </c>
      <c r="B204" s="3">
        <v>4</v>
      </c>
    </row>
    <row r="205" spans="1:2" x14ac:dyDescent="0.2">
      <c r="A205" s="2">
        <v>4598</v>
      </c>
      <c r="B205" s="3">
        <v>2</v>
      </c>
    </row>
    <row r="206" spans="1:2" x14ac:dyDescent="0.2">
      <c r="A206" s="2">
        <v>4604</v>
      </c>
      <c r="B206" s="3">
        <v>3</v>
      </c>
    </row>
    <row r="207" spans="1:2" x14ac:dyDescent="0.2">
      <c r="A207" s="2">
        <v>4615</v>
      </c>
      <c r="B207" s="3">
        <v>2</v>
      </c>
    </row>
    <row r="208" spans="1:2" x14ac:dyDescent="0.2">
      <c r="A208" s="2">
        <v>4632</v>
      </c>
      <c r="B208" s="3">
        <v>1</v>
      </c>
    </row>
    <row r="209" spans="1:2" x14ac:dyDescent="0.2">
      <c r="A209" s="2">
        <v>4673</v>
      </c>
      <c r="B209" s="3">
        <v>1</v>
      </c>
    </row>
    <row r="210" spans="1:2" x14ac:dyDescent="0.2">
      <c r="A210" s="2">
        <v>4725</v>
      </c>
      <c r="B210" s="3">
        <v>1</v>
      </c>
    </row>
    <row r="211" spans="1:2" x14ac:dyDescent="0.2">
      <c r="A211" s="2">
        <v>4726</v>
      </c>
      <c r="B211" s="3">
        <v>1</v>
      </c>
    </row>
    <row r="212" spans="1:2" x14ac:dyDescent="0.2">
      <c r="A212" s="2">
        <v>4792</v>
      </c>
      <c r="B212" s="3">
        <v>51</v>
      </c>
    </row>
    <row r="213" spans="1:2" x14ac:dyDescent="0.2">
      <c r="A213" s="2">
        <v>4803</v>
      </c>
      <c r="B213" s="3">
        <v>1</v>
      </c>
    </row>
    <row r="214" spans="1:2" x14ac:dyDescent="0.2">
      <c r="A214" s="2">
        <v>4804</v>
      </c>
      <c r="B214" s="3">
        <v>2</v>
      </c>
    </row>
    <row r="215" spans="1:2" x14ac:dyDescent="0.2">
      <c r="A215" s="2">
        <v>4805</v>
      </c>
      <c r="B215" s="3">
        <v>1</v>
      </c>
    </row>
    <row r="216" spans="1:2" x14ac:dyDescent="0.2">
      <c r="A216" s="2">
        <v>4806</v>
      </c>
      <c r="B216" s="3">
        <v>1</v>
      </c>
    </row>
    <row r="217" spans="1:2" x14ac:dyDescent="0.2">
      <c r="A217" s="2">
        <v>4807</v>
      </c>
      <c r="B217" s="3">
        <v>1</v>
      </c>
    </row>
    <row r="218" spans="1:2" x14ac:dyDescent="0.2">
      <c r="A218" s="2">
        <v>4808</v>
      </c>
      <c r="B218" s="3">
        <v>1</v>
      </c>
    </row>
    <row r="219" spans="1:2" x14ac:dyDescent="0.2">
      <c r="A219" s="2">
        <v>4809</v>
      </c>
      <c r="B219" s="3">
        <v>1</v>
      </c>
    </row>
    <row r="220" spans="1:2" x14ac:dyDescent="0.2">
      <c r="A220" s="2">
        <v>4810</v>
      </c>
      <c r="B220" s="3">
        <v>37</v>
      </c>
    </row>
    <row r="221" spans="1:2" x14ac:dyDescent="0.2">
      <c r="A221" s="2">
        <v>4811</v>
      </c>
      <c r="B221" s="3">
        <v>1</v>
      </c>
    </row>
    <row r="222" spans="1:2" x14ac:dyDescent="0.2">
      <c r="A222" s="2">
        <v>4812</v>
      </c>
      <c r="B222" s="3">
        <v>23</v>
      </c>
    </row>
    <row r="223" spans="1:2" x14ac:dyDescent="0.2">
      <c r="A223" s="2">
        <v>4813</v>
      </c>
      <c r="B223" s="3">
        <v>2</v>
      </c>
    </row>
    <row r="224" spans="1:2" x14ac:dyDescent="0.2">
      <c r="A224" s="2">
        <v>4814</v>
      </c>
      <c r="B224" s="3">
        <v>1</v>
      </c>
    </row>
    <row r="225" spans="1:2" x14ac:dyDescent="0.2">
      <c r="A225" s="2">
        <v>4815</v>
      </c>
      <c r="B225" s="3">
        <v>1</v>
      </c>
    </row>
    <row r="226" spans="1:2" x14ac:dyDescent="0.2">
      <c r="A226" s="2">
        <v>4816</v>
      </c>
      <c r="B226" s="3">
        <v>13</v>
      </c>
    </row>
    <row r="227" spans="1:2" x14ac:dyDescent="0.2">
      <c r="A227" s="2">
        <v>4817</v>
      </c>
      <c r="B227" s="3">
        <v>1</v>
      </c>
    </row>
    <row r="228" spans="1:2" x14ac:dyDescent="0.2">
      <c r="A228" s="2">
        <v>4818</v>
      </c>
      <c r="B228" s="3">
        <v>1</v>
      </c>
    </row>
    <row r="229" spans="1:2" x14ac:dyDescent="0.2">
      <c r="A229" s="2">
        <v>4819</v>
      </c>
      <c r="B229" s="3">
        <v>33</v>
      </c>
    </row>
    <row r="230" spans="1:2" x14ac:dyDescent="0.2">
      <c r="A230" s="2">
        <v>4820</v>
      </c>
      <c r="B230" s="3">
        <v>4</v>
      </c>
    </row>
    <row r="231" spans="1:2" x14ac:dyDescent="0.2">
      <c r="A231" s="2">
        <v>4821</v>
      </c>
      <c r="B231" s="3">
        <v>1</v>
      </c>
    </row>
    <row r="232" spans="1:2" x14ac:dyDescent="0.2">
      <c r="A232" s="2">
        <v>4822</v>
      </c>
      <c r="B232" s="3">
        <v>7</v>
      </c>
    </row>
    <row r="233" spans="1:2" x14ac:dyDescent="0.2">
      <c r="A233" s="2">
        <v>4823</v>
      </c>
      <c r="B233" s="3">
        <v>6</v>
      </c>
    </row>
    <row r="234" spans="1:2" x14ac:dyDescent="0.2">
      <c r="A234" s="2">
        <v>4824</v>
      </c>
      <c r="B234" s="3">
        <v>1</v>
      </c>
    </row>
    <row r="235" spans="1:2" x14ac:dyDescent="0.2">
      <c r="A235" s="2">
        <v>4825</v>
      </c>
      <c r="B235" s="3">
        <v>1</v>
      </c>
    </row>
    <row r="236" spans="1:2" x14ac:dyDescent="0.2">
      <c r="A236" s="2">
        <v>4827</v>
      </c>
      <c r="B236" s="3">
        <v>6</v>
      </c>
    </row>
    <row r="237" spans="1:2" x14ac:dyDescent="0.2">
      <c r="A237" s="2">
        <v>4828</v>
      </c>
      <c r="B237" s="3">
        <v>2</v>
      </c>
    </row>
    <row r="238" spans="1:2" x14ac:dyDescent="0.2">
      <c r="A238" s="2">
        <v>4829</v>
      </c>
      <c r="B238" s="3">
        <v>4</v>
      </c>
    </row>
    <row r="239" spans="1:2" x14ac:dyDescent="0.2">
      <c r="A239" s="2">
        <v>4830</v>
      </c>
      <c r="B239" s="3">
        <v>1</v>
      </c>
    </row>
    <row r="240" spans="1:2" x14ac:dyDescent="0.2">
      <c r="A240" s="2">
        <v>4833</v>
      </c>
      <c r="B240" s="3">
        <v>2</v>
      </c>
    </row>
    <row r="241" spans="1:2" x14ac:dyDescent="0.2">
      <c r="A241" s="2">
        <v>4835</v>
      </c>
      <c r="B241" s="3">
        <v>3</v>
      </c>
    </row>
    <row r="242" spans="1:2" x14ac:dyDescent="0.2">
      <c r="A242" s="2">
        <v>4836</v>
      </c>
      <c r="B242" s="3">
        <v>1</v>
      </c>
    </row>
    <row r="243" spans="1:2" x14ac:dyDescent="0.2">
      <c r="A243" s="2">
        <v>4837</v>
      </c>
      <c r="B243" s="3">
        <v>1</v>
      </c>
    </row>
    <row r="244" spans="1:2" x14ac:dyDescent="0.2">
      <c r="A244" s="2">
        <v>4838</v>
      </c>
      <c r="B244" s="3">
        <v>1</v>
      </c>
    </row>
    <row r="245" spans="1:2" x14ac:dyDescent="0.2">
      <c r="A245" s="2">
        <v>4839</v>
      </c>
      <c r="B245" s="3">
        <v>1</v>
      </c>
    </row>
    <row r="246" spans="1:2" x14ac:dyDescent="0.2">
      <c r="A246" s="2">
        <v>4840</v>
      </c>
      <c r="B246" s="3">
        <v>5</v>
      </c>
    </row>
    <row r="247" spans="1:2" x14ac:dyDescent="0.2">
      <c r="A247" s="2">
        <v>4841</v>
      </c>
      <c r="B247" s="3">
        <v>5</v>
      </c>
    </row>
    <row r="248" spans="1:2" x14ac:dyDescent="0.2">
      <c r="A248" s="2">
        <v>4842</v>
      </c>
      <c r="B248" s="3">
        <v>39</v>
      </c>
    </row>
    <row r="249" spans="1:2" x14ac:dyDescent="0.2">
      <c r="A249" s="2">
        <v>4843</v>
      </c>
      <c r="B249" s="3">
        <v>1</v>
      </c>
    </row>
    <row r="250" spans="1:2" x14ac:dyDescent="0.2">
      <c r="A250" s="2">
        <v>4844</v>
      </c>
      <c r="B250" s="3">
        <v>46</v>
      </c>
    </row>
    <row r="251" spans="1:2" x14ac:dyDescent="0.2">
      <c r="A251" s="2">
        <v>4845</v>
      </c>
      <c r="B251" s="3">
        <v>2</v>
      </c>
    </row>
    <row r="252" spans="1:2" x14ac:dyDescent="0.2">
      <c r="A252" s="2">
        <v>4846</v>
      </c>
      <c r="B252" s="3">
        <v>21</v>
      </c>
    </row>
    <row r="253" spans="1:2" x14ac:dyDescent="0.2">
      <c r="A253" s="2">
        <v>4847</v>
      </c>
      <c r="B253" s="3">
        <v>1</v>
      </c>
    </row>
    <row r="254" spans="1:2" x14ac:dyDescent="0.2">
      <c r="A254" s="2">
        <v>4848</v>
      </c>
      <c r="B254" s="3">
        <v>1</v>
      </c>
    </row>
    <row r="255" spans="1:2" x14ac:dyDescent="0.2">
      <c r="A255" s="2">
        <v>4849</v>
      </c>
      <c r="B255" s="3">
        <v>14</v>
      </c>
    </row>
    <row r="256" spans="1:2" x14ac:dyDescent="0.2">
      <c r="A256" s="2">
        <v>4850</v>
      </c>
      <c r="B256" s="3">
        <v>4</v>
      </c>
    </row>
    <row r="257" spans="1:2" x14ac:dyDescent="0.2">
      <c r="A257" s="2">
        <v>4852</v>
      </c>
      <c r="B257" s="3">
        <v>1</v>
      </c>
    </row>
    <row r="258" spans="1:2" x14ac:dyDescent="0.2">
      <c r="A258" s="2">
        <v>4854</v>
      </c>
      <c r="B258" s="3">
        <v>1</v>
      </c>
    </row>
    <row r="259" spans="1:2" x14ac:dyDescent="0.2">
      <c r="A259" s="2">
        <v>4856</v>
      </c>
      <c r="B259" s="3">
        <v>1</v>
      </c>
    </row>
    <row r="260" spans="1:2" x14ac:dyDescent="0.2">
      <c r="A260" s="2">
        <v>4857</v>
      </c>
      <c r="B260" s="3">
        <v>1</v>
      </c>
    </row>
    <row r="261" spans="1:2" x14ac:dyDescent="0.2">
      <c r="A261" s="2">
        <v>4858</v>
      </c>
      <c r="B261" s="3">
        <v>1</v>
      </c>
    </row>
    <row r="262" spans="1:2" x14ac:dyDescent="0.2">
      <c r="A262" s="2">
        <v>4859</v>
      </c>
      <c r="B262" s="3">
        <v>1</v>
      </c>
    </row>
    <row r="263" spans="1:2" x14ac:dyDescent="0.2">
      <c r="A263" s="2">
        <v>4860</v>
      </c>
      <c r="B263" s="3">
        <v>1</v>
      </c>
    </row>
    <row r="264" spans="1:2" x14ac:dyDescent="0.2">
      <c r="A264" s="2">
        <v>4861</v>
      </c>
      <c r="B264" s="3">
        <v>1</v>
      </c>
    </row>
    <row r="265" spans="1:2" x14ac:dyDescent="0.2">
      <c r="A265" s="2">
        <v>4862</v>
      </c>
      <c r="B265" s="3">
        <v>8</v>
      </c>
    </row>
    <row r="266" spans="1:2" x14ac:dyDescent="0.2">
      <c r="A266" s="2">
        <v>4863</v>
      </c>
      <c r="B266" s="3">
        <v>3</v>
      </c>
    </row>
    <row r="267" spans="1:2" x14ac:dyDescent="0.2">
      <c r="A267" s="2">
        <v>4864</v>
      </c>
      <c r="B267" s="3">
        <v>1</v>
      </c>
    </row>
    <row r="268" spans="1:2" x14ac:dyDescent="0.2">
      <c r="A268" s="2">
        <v>4865</v>
      </c>
      <c r="B268" s="3">
        <v>1</v>
      </c>
    </row>
    <row r="269" spans="1:2" x14ac:dyDescent="0.2">
      <c r="A269" s="2">
        <v>4867</v>
      </c>
      <c r="B269" s="3">
        <v>1</v>
      </c>
    </row>
    <row r="270" spans="1:2" x14ac:dyDescent="0.2">
      <c r="A270" s="2">
        <v>4870</v>
      </c>
      <c r="B270" s="3">
        <v>1</v>
      </c>
    </row>
    <row r="271" spans="1:2" x14ac:dyDescent="0.2">
      <c r="A271" s="2">
        <v>4872</v>
      </c>
      <c r="B271" s="3">
        <v>1</v>
      </c>
    </row>
    <row r="272" spans="1:2" x14ac:dyDescent="0.2">
      <c r="A272" s="2">
        <v>4875</v>
      </c>
      <c r="B272" s="3">
        <v>12</v>
      </c>
    </row>
    <row r="273" spans="1:2" x14ac:dyDescent="0.2">
      <c r="A273" s="2">
        <v>4876</v>
      </c>
      <c r="B273" s="3">
        <v>1</v>
      </c>
    </row>
    <row r="274" spans="1:2" x14ac:dyDescent="0.2">
      <c r="A274" s="2">
        <v>4877</v>
      </c>
      <c r="B274" s="3">
        <v>2</v>
      </c>
    </row>
    <row r="275" spans="1:2" x14ac:dyDescent="0.2">
      <c r="A275" s="2">
        <v>4880</v>
      </c>
      <c r="B275" s="3">
        <v>11</v>
      </c>
    </row>
    <row r="276" spans="1:2" x14ac:dyDescent="0.2">
      <c r="A276" s="2">
        <v>4881</v>
      </c>
      <c r="B276" s="3">
        <v>1</v>
      </c>
    </row>
    <row r="277" spans="1:2" x14ac:dyDescent="0.2">
      <c r="A277" s="2">
        <v>4882</v>
      </c>
      <c r="B277" s="3">
        <v>2</v>
      </c>
    </row>
    <row r="278" spans="1:2" x14ac:dyDescent="0.2">
      <c r="A278" s="2">
        <v>4883</v>
      </c>
      <c r="B278" s="3">
        <v>1</v>
      </c>
    </row>
    <row r="279" spans="1:2" x14ac:dyDescent="0.2">
      <c r="A279" s="2">
        <v>4884</v>
      </c>
      <c r="B279" s="3">
        <v>1</v>
      </c>
    </row>
    <row r="280" spans="1:2" x14ac:dyDescent="0.2">
      <c r="A280" s="2">
        <v>4886</v>
      </c>
      <c r="B280" s="3">
        <v>1</v>
      </c>
    </row>
    <row r="281" spans="1:2" x14ac:dyDescent="0.2">
      <c r="A281" s="2">
        <v>4887</v>
      </c>
      <c r="B281" s="3">
        <v>17</v>
      </c>
    </row>
    <row r="282" spans="1:2" x14ac:dyDescent="0.2">
      <c r="A282" s="2">
        <v>4888</v>
      </c>
      <c r="B282" s="3">
        <v>2</v>
      </c>
    </row>
    <row r="283" spans="1:2" x14ac:dyDescent="0.2">
      <c r="A283" s="2">
        <v>4891</v>
      </c>
      <c r="B283" s="3">
        <v>1</v>
      </c>
    </row>
    <row r="284" spans="1:2" x14ac:dyDescent="0.2">
      <c r="A284" s="2">
        <v>4892</v>
      </c>
      <c r="B284" s="3">
        <v>13</v>
      </c>
    </row>
    <row r="285" spans="1:2" x14ac:dyDescent="0.2">
      <c r="A285" s="2">
        <v>4893</v>
      </c>
      <c r="B285" s="3">
        <v>2</v>
      </c>
    </row>
    <row r="286" spans="1:2" x14ac:dyDescent="0.2">
      <c r="A286" s="2">
        <v>4894</v>
      </c>
      <c r="B286" s="3">
        <v>1</v>
      </c>
    </row>
    <row r="287" spans="1:2" x14ac:dyDescent="0.2">
      <c r="A287" s="2">
        <v>4895</v>
      </c>
      <c r="B287" s="3">
        <v>1</v>
      </c>
    </row>
    <row r="288" spans="1:2" x14ac:dyDescent="0.2">
      <c r="A288" s="2">
        <v>4897</v>
      </c>
      <c r="B288" s="3">
        <v>1</v>
      </c>
    </row>
    <row r="289" spans="1:2" x14ac:dyDescent="0.2">
      <c r="A289" s="2">
        <v>4898</v>
      </c>
      <c r="B289" s="3">
        <v>1</v>
      </c>
    </row>
    <row r="290" spans="1:2" x14ac:dyDescent="0.2">
      <c r="A290" s="2">
        <v>4899</v>
      </c>
      <c r="B290" s="3">
        <v>3</v>
      </c>
    </row>
    <row r="291" spans="1:2" x14ac:dyDescent="0.2">
      <c r="A291" s="2">
        <v>4900</v>
      </c>
      <c r="B291" s="3">
        <v>1</v>
      </c>
    </row>
    <row r="292" spans="1:2" x14ac:dyDescent="0.2">
      <c r="A292" s="2">
        <v>4901</v>
      </c>
      <c r="B292" s="3">
        <v>1</v>
      </c>
    </row>
    <row r="293" spans="1:2" x14ac:dyDescent="0.2">
      <c r="A293" s="2">
        <v>4902</v>
      </c>
      <c r="B293" s="3">
        <v>1</v>
      </c>
    </row>
    <row r="294" spans="1:2" x14ac:dyDescent="0.2">
      <c r="A294" s="2">
        <v>4905</v>
      </c>
      <c r="B294" s="3">
        <v>1</v>
      </c>
    </row>
    <row r="295" spans="1:2" x14ac:dyDescent="0.2">
      <c r="A295" s="2">
        <v>4907</v>
      </c>
      <c r="B295" s="3">
        <v>2</v>
      </c>
    </row>
    <row r="296" spans="1:2" x14ac:dyDescent="0.2">
      <c r="A296" s="2">
        <v>4908</v>
      </c>
      <c r="B296" s="3">
        <v>1</v>
      </c>
    </row>
    <row r="297" spans="1:2" x14ac:dyDescent="0.2">
      <c r="A297" s="2">
        <v>4909</v>
      </c>
      <c r="B297" s="3">
        <v>1</v>
      </c>
    </row>
    <row r="298" spans="1:2" x14ac:dyDescent="0.2">
      <c r="A298" s="2">
        <v>4910</v>
      </c>
      <c r="B298" s="3">
        <v>2</v>
      </c>
    </row>
    <row r="299" spans="1:2" x14ac:dyDescent="0.2">
      <c r="A299" s="2">
        <v>4912</v>
      </c>
      <c r="B299" s="3">
        <v>1</v>
      </c>
    </row>
    <row r="300" spans="1:2" x14ac:dyDescent="0.2">
      <c r="A300" s="2">
        <v>4914</v>
      </c>
      <c r="B300" s="3">
        <v>1</v>
      </c>
    </row>
    <row r="301" spans="1:2" x14ac:dyDescent="0.2">
      <c r="A301" s="2">
        <v>4915</v>
      </c>
      <c r="B301" s="3">
        <v>15</v>
      </c>
    </row>
    <row r="302" spans="1:2" x14ac:dyDescent="0.2">
      <c r="A302" s="2">
        <v>4916</v>
      </c>
      <c r="B302" s="3">
        <v>1</v>
      </c>
    </row>
    <row r="303" spans="1:2" x14ac:dyDescent="0.2">
      <c r="A303" s="2">
        <v>4918</v>
      </c>
      <c r="B303" s="3">
        <v>1</v>
      </c>
    </row>
    <row r="304" spans="1:2" x14ac:dyDescent="0.2">
      <c r="A304" s="2">
        <v>4919</v>
      </c>
      <c r="B304" s="3">
        <v>1</v>
      </c>
    </row>
    <row r="305" spans="1:2" x14ac:dyDescent="0.2">
      <c r="A305" s="2">
        <v>4920</v>
      </c>
      <c r="B305" s="3">
        <v>1</v>
      </c>
    </row>
    <row r="306" spans="1:2" x14ac:dyDescent="0.2">
      <c r="A306" s="2">
        <v>4921</v>
      </c>
      <c r="B306" s="3">
        <v>1</v>
      </c>
    </row>
    <row r="307" spans="1:2" x14ac:dyDescent="0.2">
      <c r="A307" s="2">
        <v>4922</v>
      </c>
      <c r="B307" s="3">
        <v>1</v>
      </c>
    </row>
    <row r="308" spans="1:2" x14ac:dyDescent="0.2">
      <c r="A308" s="2">
        <v>4923</v>
      </c>
      <c r="B308" s="3">
        <v>20</v>
      </c>
    </row>
    <row r="309" spans="1:2" x14ac:dyDescent="0.2">
      <c r="A309" s="2">
        <v>4924</v>
      </c>
      <c r="B309" s="3">
        <v>2</v>
      </c>
    </row>
    <row r="310" spans="1:2" x14ac:dyDescent="0.2">
      <c r="A310" s="2">
        <v>4927</v>
      </c>
      <c r="B310" s="3">
        <v>1</v>
      </c>
    </row>
    <row r="311" spans="1:2" x14ac:dyDescent="0.2">
      <c r="A311" s="2">
        <v>4928</v>
      </c>
      <c r="B311" s="3">
        <v>1</v>
      </c>
    </row>
    <row r="312" spans="1:2" x14ac:dyDescent="0.2">
      <c r="A312" s="2">
        <v>4929</v>
      </c>
      <c r="B312" s="3">
        <v>1</v>
      </c>
    </row>
    <row r="313" spans="1:2" x14ac:dyDescent="0.2">
      <c r="A313" s="2">
        <v>4931</v>
      </c>
      <c r="B313" s="3">
        <v>1</v>
      </c>
    </row>
    <row r="314" spans="1:2" x14ac:dyDescent="0.2">
      <c r="A314" s="2">
        <v>4932</v>
      </c>
      <c r="B314" s="3">
        <v>2</v>
      </c>
    </row>
    <row r="315" spans="1:2" x14ac:dyDescent="0.2">
      <c r="A315" s="2">
        <v>4933</v>
      </c>
      <c r="B315" s="3">
        <v>5</v>
      </c>
    </row>
    <row r="316" spans="1:2" x14ac:dyDescent="0.2">
      <c r="A316" s="2">
        <v>4934</v>
      </c>
      <c r="B316" s="3">
        <v>1</v>
      </c>
    </row>
    <row r="317" spans="1:2" x14ac:dyDescent="0.2">
      <c r="A317" s="2">
        <v>4935</v>
      </c>
      <c r="B317" s="3">
        <v>1</v>
      </c>
    </row>
    <row r="318" spans="1:2" x14ac:dyDescent="0.2">
      <c r="A318" s="2">
        <v>4936</v>
      </c>
      <c r="B318" s="3">
        <v>1</v>
      </c>
    </row>
    <row r="319" spans="1:2" x14ac:dyDescent="0.2">
      <c r="A319" s="2">
        <v>4937</v>
      </c>
      <c r="B319" s="3">
        <v>1</v>
      </c>
    </row>
    <row r="320" spans="1:2" x14ac:dyDescent="0.2">
      <c r="A320" s="2">
        <v>4938</v>
      </c>
      <c r="B320" s="3">
        <v>1</v>
      </c>
    </row>
    <row r="321" spans="1:2" x14ac:dyDescent="0.2">
      <c r="A321" s="2">
        <v>4940</v>
      </c>
      <c r="B321" s="3">
        <v>1</v>
      </c>
    </row>
    <row r="322" spans="1:2" x14ac:dyDescent="0.2">
      <c r="A322" s="2">
        <v>4941</v>
      </c>
      <c r="B322" s="3">
        <v>1</v>
      </c>
    </row>
    <row r="323" spans="1:2" x14ac:dyDescent="0.2">
      <c r="A323" s="2">
        <v>4942</v>
      </c>
      <c r="B323" s="3">
        <v>1</v>
      </c>
    </row>
    <row r="324" spans="1:2" x14ac:dyDescent="0.2">
      <c r="A324" s="2">
        <v>4943</v>
      </c>
      <c r="B324" s="3">
        <v>2</v>
      </c>
    </row>
    <row r="325" spans="1:2" x14ac:dyDescent="0.2">
      <c r="A325" s="2">
        <v>4944</v>
      </c>
      <c r="B325" s="3">
        <v>1</v>
      </c>
    </row>
    <row r="326" spans="1:2" x14ac:dyDescent="0.2">
      <c r="A326" s="2">
        <v>4945</v>
      </c>
      <c r="B326" s="3">
        <v>1</v>
      </c>
    </row>
    <row r="327" spans="1:2" x14ac:dyDescent="0.2">
      <c r="A327" s="2">
        <v>4946</v>
      </c>
      <c r="B327" s="3">
        <v>1</v>
      </c>
    </row>
    <row r="328" spans="1:2" x14ac:dyDescent="0.2">
      <c r="A328" s="2">
        <v>4947</v>
      </c>
      <c r="B328" s="3">
        <v>1</v>
      </c>
    </row>
    <row r="329" spans="1:2" x14ac:dyDescent="0.2">
      <c r="A329" s="2">
        <v>4948</v>
      </c>
      <c r="B329" s="3">
        <v>2</v>
      </c>
    </row>
    <row r="330" spans="1:2" x14ac:dyDescent="0.2">
      <c r="A330" s="2">
        <v>4949</v>
      </c>
      <c r="B330" s="3">
        <v>1</v>
      </c>
    </row>
    <row r="331" spans="1:2" x14ac:dyDescent="0.2">
      <c r="A331" s="2">
        <v>4950</v>
      </c>
      <c r="B331" s="3">
        <v>1</v>
      </c>
    </row>
    <row r="332" spans="1:2" x14ac:dyDescent="0.2">
      <c r="A332" s="2">
        <v>4951</v>
      </c>
      <c r="B332" s="3">
        <v>1</v>
      </c>
    </row>
    <row r="333" spans="1:2" x14ac:dyDescent="0.2">
      <c r="A333" s="2">
        <v>4952</v>
      </c>
      <c r="B333" s="3">
        <v>10</v>
      </c>
    </row>
    <row r="334" spans="1:2" x14ac:dyDescent="0.2">
      <c r="A334" s="2">
        <v>4953</v>
      </c>
      <c r="B334" s="3">
        <v>1</v>
      </c>
    </row>
    <row r="335" spans="1:2" x14ac:dyDescent="0.2">
      <c r="A335" s="2">
        <v>4954</v>
      </c>
      <c r="B335" s="3">
        <v>3</v>
      </c>
    </row>
    <row r="336" spans="1:2" x14ac:dyDescent="0.2">
      <c r="A336" s="2">
        <v>4955</v>
      </c>
      <c r="B336" s="3">
        <v>1</v>
      </c>
    </row>
    <row r="337" spans="1:2" x14ac:dyDescent="0.2">
      <c r="A337" s="2">
        <v>4956</v>
      </c>
      <c r="B337" s="3">
        <v>1</v>
      </c>
    </row>
    <row r="338" spans="1:2" x14ac:dyDescent="0.2">
      <c r="A338" s="2">
        <v>4957</v>
      </c>
      <c r="B338" s="3">
        <v>6</v>
      </c>
    </row>
    <row r="339" spans="1:2" x14ac:dyDescent="0.2">
      <c r="A339" s="2">
        <v>4958</v>
      </c>
      <c r="B339" s="3">
        <v>1</v>
      </c>
    </row>
    <row r="340" spans="1:2" x14ac:dyDescent="0.2">
      <c r="A340" s="2">
        <v>4959</v>
      </c>
      <c r="B340" s="3">
        <v>1</v>
      </c>
    </row>
    <row r="341" spans="1:2" x14ac:dyDescent="0.2">
      <c r="A341" s="2">
        <v>4960</v>
      </c>
      <c r="B341" s="3">
        <v>1</v>
      </c>
    </row>
    <row r="342" spans="1:2" x14ac:dyDescent="0.2">
      <c r="A342" s="2">
        <v>4961</v>
      </c>
      <c r="B342" s="3">
        <v>1</v>
      </c>
    </row>
    <row r="343" spans="1:2" x14ac:dyDescent="0.2">
      <c r="A343" s="2">
        <v>4962</v>
      </c>
      <c r="B343" s="3">
        <v>2</v>
      </c>
    </row>
    <row r="344" spans="1:2" x14ac:dyDescent="0.2">
      <c r="A344" s="2">
        <v>4963</v>
      </c>
      <c r="B344" s="3">
        <v>2</v>
      </c>
    </row>
    <row r="345" spans="1:2" x14ac:dyDescent="0.2">
      <c r="A345" s="2">
        <v>4964</v>
      </c>
      <c r="B345" s="3">
        <v>1</v>
      </c>
    </row>
    <row r="346" spans="1:2" x14ac:dyDescent="0.2">
      <c r="A346" s="2">
        <v>4966</v>
      </c>
      <c r="B346" s="3">
        <v>1</v>
      </c>
    </row>
    <row r="347" spans="1:2" x14ac:dyDescent="0.2">
      <c r="A347" s="2">
        <v>4967</v>
      </c>
      <c r="B347" s="3">
        <v>1</v>
      </c>
    </row>
    <row r="348" spans="1:2" x14ac:dyDescent="0.2">
      <c r="A348" s="2">
        <v>4968</v>
      </c>
      <c r="B348" s="3">
        <v>4</v>
      </c>
    </row>
    <row r="349" spans="1:2" x14ac:dyDescent="0.2">
      <c r="A349" s="2">
        <v>4969</v>
      </c>
      <c r="B349" s="3">
        <v>1</v>
      </c>
    </row>
    <row r="350" spans="1:2" x14ac:dyDescent="0.2">
      <c r="A350" s="2">
        <v>4970</v>
      </c>
      <c r="B350" s="3">
        <v>1</v>
      </c>
    </row>
    <row r="351" spans="1:2" x14ac:dyDescent="0.2">
      <c r="A351" s="2">
        <v>4971</v>
      </c>
      <c r="B351" s="3">
        <v>2</v>
      </c>
    </row>
    <row r="352" spans="1:2" x14ac:dyDescent="0.2">
      <c r="A352" s="2">
        <v>4972</v>
      </c>
      <c r="B352" s="3">
        <v>1</v>
      </c>
    </row>
    <row r="353" spans="1:2" x14ac:dyDescent="0.2">
      <c r="A353" s="2">
        <v>4973</v>
      </c>
      <c r="B353" s="3">
        <v>1</v>
      </c>
    </row>
    <row r="354" spans="1:2" x14ac:dyDescent="0.2">
      <c r="A354" s="2">
        <v>4976</v>
      </c>
      <c r="B354" s="3">
        <v>3</v>
      </c>
    </row>
    <row r="355" spans="1:2" x14ac:dyDescent="0.2">
      <c r="A355" s="2">
        <v>4977</v>
      </c>
      <c r="B355" s="3">
        <v>1</v>
      </c>
    </row>
    <row r="356" spans="1:2" x14ac:dyDescent="0.2">
      <c r="A356" s="2">
        <v>4978</v>
      </c>
      <c r="B356" s="3">
        <v>1</v>
      </c>
    </row>
    <row r="357" spans="1:2" x14ac:dyDescent="0.2">
      <c r="A357" s="2">
        <v>4979</v>
      </c>
      <c r="B357" s="3">
        <v>1</v>
      </c>
    </row>
    <row r="358" spans="1:2" x14ac:dyDescent="0.2">
      <c r="A358" s="2">
        <v>4980</v>
      </c>
      <c r="B358" s="3">
        <v>2</v>
      </c>
    </row>
    <row r="359" spans="1:2" x14ac:dyDescent="0.2">
      <c r="A359" s="2">
        <v>4982</v>
      </c>
      <c r="B359" s="3">
        <v>1</v>
      </c>
    </row>
    <row r="360" spans="1:2" x14ac:dyDescent="0.2">
      <c r="A360" s="2">
        <v>4984</v>
      </c>
      <c r="B360" s="3">
        <v>1</v>
      </c>
    </row>
    <row r="361" spans="1:2" x14ac:dyDescent="0.2">
      <c r="A361" s="2">
        <v>4985</v>
      </c>
      <c r="B361" s="3">
        <v>50</v>
      </c>
    </row>
    <row r="362" spans="1:2" x14ac:dyDescent="0.2">
      <c r="A362" s="2">
        <v>4987</v>
      </c>
      <c r="B362" s="3">
        <v>2</v>
      </c>
    </row>
    <row r="363" spans="1:2" x14ac:dyDescent="0.2">
      <c r="A363" s="2">
        <v>4988</v>
      </c>
      <c r="B363" s="3">
        <v>1</v>
      </c>
    </row>
    <row r="364" spans="1:2" x14ac:dyDescent="0.2">
      <c r="A364" s="2">
        <v>4989</v>
      </c>
      <c r="B364" s="3">
        <v>5</v>
      </c>
    </row>
    <row r="365" spans="1:2" x14ac:dyDescent="0.2">
      <c r="A365" s="2">
        <v>4990</v>
      </c>
      <c r="B365" s="3">
        <v>5</v>
      </c>
    </row>
    <row r="366" spans="1:2" x14ac:dyDescent="0.2">
      <c r="A366" s="2">
        <v>4991</v>
      </c>
      <c r="B366" s="3">
        <v>119</v>
      </c>
    </row>
    <row r="367" spans="1:2" x14ac:dyDescent="0.2">
      <c r="A367" s="2">
        <v>4992</v>
      </c>
      <c r="B367" s="3">
        <v>1</v>
      </c>
    </row>
    <row r="368" spans="1:2" x14ac:dyDescent="0.2">
      <c r="A368" s="2">
        <v>4993</v>
      </c>
      <c r="B368" s="3">
        <v>1</v>
      </c>
    </row>
    <row r="369" spans="1:2" x14ac:dyDescent="0.2">
      <c r="A369" s="2">
        <v>4994</v>
      </c>
      <c r="B369" s="3">
        <v>1</v>
      </c>
    </row>
    <row r="370" spans="1:2" x14ac:dyDescent="0.2">
      <c r="A370" s="2">
        <v>4996</v>
      </c>
      <c r="B370" s="3">
        <v>1</v>
      </c>
    </row>
    <row r="371" spans="1:2" x14ac:dyDescent="0.2">
      <c r="A371" s="2">
        <v>4999</v>
      </c>
      <c r="B371" s="3">
        <v>1</v>
      </c>
    </row>
    <row r="372" spans="1:2" x14ac:dyDescent="0.2">
      <c r="A372" s="2">
        <v>5000</v>
      </c>
      <c r="B372" s="3">
        <v>1</v>
      </c>
    </row>
    <row r="373" spans="1:2" x14ac:dyDescent="0.2">
      <c r="A373" s="2">
        <v>5001</v>
      </c>
      <c r="B373" s="3">
        <v>1</v>
      </c>
    </row>
    <row r="374" spans="1:2" x14ac:dyDescent="0.2">
      <c r="A374" s="2">
        <v>5004</v>
      </c>
      <c r="B374" s="3">
        <v>1</v>
      </c>
    </row>
    <row r="375" spans="1:2" x14ac:dyDescent="0.2">
      <c r="A375" s="2">
        <v>5005</v>
      </c>
      <c r="B375" s="3">
        <v>1</v>
      </c>
    </row>
    <row r="376" spans="1:2" x14ac:dyDescent="0.2">
      <c r="A376" s="2">
        <v>5006</v>
      </c>
      <c r="B376" s="3">
        <v>1</v>
      </c>
    </row>
    <row r="377" spans="1:2" x14ac:dyDescent="0.2">
      <c r="A377" s="2">
        <v>5007</v>
      </c>
      <c r="B377" s="3">
        <v>1</v>
      </c>
    </row>
    <row r="378" spans="1:2" x14ac:dyDescent="0.2">
      <c r="A378" s="2">
        <v>5008</v>
      </c>
      <c r="B378" s="3">
        <v>1</v>
      </c>
    </row>
    <row r="379" spans="1:2" x14ac:dyDescent="0.2">
      <c r="A379" s="2">
        <v>5011</v>
      </c>
      <c r="B379" s="3">
        <v>1</v>
      </c>
    </row>
    <row r="380" spans="1:2" x14ac:dyDescent="0.2">
      <c r="A380" s="2">
        <v>5012</v>
      </c>
      <c r="B380" s="3">
        <v>1</v>
      </c>
    </row>
    <row r="381" spans="1:2" x14ac:dyDescent="0.2">
      <c r="A381" s="2">
        <v>5013</v>
      </c>
      <c r="B381" s="3">
        <v>4</v>
      </c>
    </row>
    <row r="382" spans="1:2" x14ac:dyDescent="0.2">
      <c r="A382" s="2">
        <v>5017</v>
      </c>
      <c r="B382" s="3">
        <v>1</v>
      </c>
    </row>
    <row r="383" spans="1:2" x14ac:dyDescent="0.2">
      <c r="A383" s="2">
        <v>5018</v>
      </c>
      <c r="B383" s="3">
        <v>1</v>
      </c>
    </row>
    <row r="384" spans="1:2" x14ac:dyDescent="0.2">
      <c r="A384" s="2">
        <v>5019</v>
      </c>
      <c r="B384" s="3">
        <v>1</v>
      </c>
    </row>
    <row r="385" spans="1:2" x14ac:dyDescent="0.2">
      <c r="A385" s="2">
        <v>5020</v>
      </c>
      <c r="B385" s="3">
        <v>1</v>
      </c>
    </row>
    <row r="386" spans="1:2" x14ac:dyDescent="0.2">
      <c r="A386" s="2">
        <v>5022</v>
      </c>
      <c r="B386" s="3">
        <v>1</v>
      </c>
    </row>
    <row r="387" spans="1:2" x14ac:dyDescent="0.2">
      <c r="A387" s="2">
        <v>5024</v>
      </c>
      <c r="B387" s="3">
        <v>1</v>
      </c>
    </row>
    <row r="388" spans="1:2" x14ac:dyDescent="0.2">
      <c r="A388" s="2">
        <v>5025</v>
      </c>
      <c r="B388" s="3">
        <v>1</v>
      </c>
    </row>
    <row r="389" spans="1:2" x14ac:dyDescent="0.2">
      <c r="A389" s="2">
        <v>5028</v>
      </c>
      <c r="B389" s="3">
        <v>1</v>
      </c>
    </row>
    <row r="390" spans="1:2" x14ac:dyDescent="0.2">
      <c r="A390" s="2">
        <v>5029</v>
      </c>
      <c r="B390" s="3">
        <v>1</v>
      </c>
    </row>
    <row r="391" spans="1:2" x14ac:dyDescent="0.2">
      <c r="A391" s="2">
        <v>5030</v>
      </c>
      <c r="B391" s="3">
        <v>1</v>
      </c>
    </row>
    <row r="392" spans="1:2" x14ac:dyDescent="0.2">
      <c r="A392" s="2">
        <v>5031</v>
      </c>
      <c r="B392" s="3">
        <v>1</v>
      </c>
    </row>
    <row r="393" spans="1:2" x14ac:dyDescent="0.2">
      <c r="A393" s="2">
        <v>5032</v>
      </c>
      <c r="B393" s="3">
        <v>1</v>
      </c>
    </row>
    <row r="394" spans="1:2" x14ac:dyDescent="0.2">
      <c r="A394" s="2">
        <v>5033</v>
      </c>
      <c r="B394" s="3">
        <v>1</v>
      </c>
    </row>
    <row r="395" spans="1:2" x14ac:dyDescent="0.2">
      <c r="A395" s="2">
        <v>5037</v>
      </c>
      <c r="B395" s="3">
        <v>1</v>
      </c>
    </row>
    <row r="396" spans="1:2" x14ac:dyDescent="0.2">
      <c r="A396" s="2">
        <v>5038</v>
      </c>
      <c r="B396" s="3">
        <v>3</v>
      </c>
    </row>
    <row r="397" spans="1:2" x14ac:dyDescent="0.2">
      <c r="A397" s="2">
        <v>5040</v>
      </c>
      <c r="B397" s="3">
        <v>1</v>
      </c>
    </row>
    <row r="398" spans="1:2" x14ac:dyDescent="0.2">
      <c r="A398" s="2">
        <v>5041</v>
      </c>
      <c r="B398" s="3">
        <v>1</v>
      </c>
    </row>
    <row r="399" spans="1:2" x14ac:dyDescent="0.2">
      <c r="A399" s="2">
        <v>5042</v>
      </c>
      <c r="B399" s="3">
        <v>1</v>
      </c>
    </row>
    <row r="400" spans="1:2" x14ac:dyDescent="0.2">
      <c r="A400" s="2">
        <v>5043</v>
      </c>
      <c r="B400" s="3">
        <v>1</v>
      </c>
    </row>
    <row r="401" spans="1:2" x14ac:dyDescent="0.2">
      <c r="A401" s="2">
        <v>5044</v>
      </c>
      <c r="B401" s="3">
        <v>1</v>
      </c>
    </row>
    <row r="402" spans="1:2" x14ac:dyDescent="0.2">
      <c r="A402" s="2">
        <v>5045</v>
      </c>
      <c r="B402" s="3">
        <v>1</v>
      </c>
    </row>
    <row r="403" spans="1:2" x14ac:dyDescent="0.2">
      <c r="A403" s="2">
        <v>5046</v>
      </c>
      <c r="B403" s="3">
        <v>1</v>
      </c>
    </row>
    <row r="404" spans="1:2" x14ac:dyDescent="0.2">
      <c r="A404" s="2">
        <v>5050</v>
      </c>
      <c r="B404" s="3">
        <v>1</v>
      </c>
    </row>
    <row r="405" spans="1:2" x14ac:dyDescent="0.2">
      <c r="A405" s="2">
        <v>5051</v>
      </c>
      <c r="B405" s="3">
        <v>1</v>
      </c>
    </row>
    <row r="406" spans="1:2" x14ac:dyDescent="0.2">
      <c r="A406" s="2">
        <v>5052</v>
      </c>
      <c r="B406" s="3">
        <v>1</v>
      </c>
    </row>
    <row r="407" spans="1:2" x14ac:dyDescent="0.2">
      <c r="A407" s="2">
        <v>5053</v>
      </c>
      <c r="B407" s="3">
        <v>1</v>
      </c>
    </row>
    <row r="408" spans="1:2" x14ac:dyDescent="0.2">
      <c r="A408" s="2">
        <v>5055</v>
      </c>
      <c r="B408" s="3">
        <v>10</v>
      </c>
    </row>
    <row r="409" spans="1:2" x14ac:dyDescent="0.2">
      <c r="A409" s="2">
        <v>5057</v>
      </c>
      <c r="B409" s="3">
        <v>1</v>
      </c>
    </row>
    <row r="410" spans="1:2" x14ac:dyDescent="0.2">
      <c r="A410" s="2">
        <v>5058</v>
      </c>
      <c r="B410" s="3">
        <v>1</v>
      </c>
    </row>
    <row r="411" spans="1:2" x14ac:dyDescent="0.2">
      <c r="A411" s="2">
        <v>5060</v>
      </c>
      <c r="B411" s="3">
        <v>1</v>
      </c>
    </row>
    <row r="412" spans="1:2" x14ac:dyDescent="0.2">
      <c r="A412" s="2">
        <v>5062</v>
      </c>
      <c r="B412" s="3">
        <v>4</v>
      </c>
    </row>
    <row r="413" spans="1:2" x14ac:dyDescent="0.2">
      <c r="A413" s="2">
        <v>5063</v>
      </c>
      <c r="B413" s="3">
        <v>1</v>
      </c>
    </row>
    <row r="414" spans="1:2" x14ac:dyDescent="0.2">
      <c r="A414" s="2">
        <v>5066</v>
      </c>
      <c r="B414" s="3">
        <v>1</v>
      </c>
    </row>
    <row r="415" spans="1:2" x14ac:dyDescent="0.2">
      <c r="A415" s="2">
        <v>5069</v>
      </c>
      <c r="B415" s="3">
        <v>1</v>
      </c>
    </row>
    <row r="416" spans="1:2" x14ac:dyDescent="0.2">
      <c r="A416" s="2">
        <v>5072</v>
      </c>
      <c r="B416" s="3">
        <v>1</v>
      </c>
    </row>
    <row r="417" spans="1:2" x14ac:dyDescent="0.2">
      <c r="A417" s="2">
        <v>5073</v>
      </c>
      <c r="B417" s="3">
        <v>6</v>
      </c>
    </row>
    <row r="418" spans="1:2" x14ac:dyDescent="0.2">
      <c r="A418" s="2">
        <v>5074</v>
      </c>
      <c r="B418" s="3">
        <v>1</v>
      </c>
    </row>
    <row r="419" spans="1:2" x14ac:dyDescent="0.2">
      <c r="A419" s="2">
        <v>5075</v>
      </c>
      <c r="B419" s="3">
        <v>1</v>
      </c>
    </row>
    <row r="420" spans="1:2" x14ac:dyDescent="0.2">
      <c r="A420" s="2">
        <v>5076</v>
      </c>
      <c r="B420" s="3">
        <v>4</v>
      </c>
    </row>
    <row r="421" spans="1:2" x14ac:dyDescent="0.2">
      <c r="A421" s="2">
        <v>5078</v>
      </c>
      <c r="B421" s="3">
        <v>3</v>
      </c>
    </row>
    <row r="422" spans="1:2" x14ac:dyDescent="0.2">
      <c r="A422" s="2">
        <v>5080</v>
      </c>
      <c r="B422" s="3">
        <v>1</v>
      </c>
    </row>
    <row r="423" spans="1:2" x14ac:dyDescent="0.2">
      <c r="A423" s="2">
        <v>5081</v>
      </c>
      <c r="B423" s="3">
        <v>1</v>
      </c>
    </row>
    <row r="424" spans="1:2" x14ac:dyDescent="0.2">
      <c r="A424" s="2">
        <v>5082</v>
      </c>
      <c r="B424" s="3">
        <v>2</v>
      </c>
    </row>
    <row r="425" spans="1:2" x14ac:dyDescent="0.2">
      <c r="A425" s="2">
        <v>5083</v>
      </c>
      <c r="B425" s="3">
        <v>4</v>
      </c>
    </row>
    <row r="426" spans="1:2" x14ac:dyDescent="0.2">
      <c r="A426" s="2">
        <v>5084</v>
      </c>
      <c r="B426" s="3">
        <v>1</v>
      </c>
    </row>
    <row r="427" spans="1:2" x14ac:dyDescent="0.2">
      <c r="A427" s="2">
        <v>5085</v>
      </c>
      <c r="B427" s="3">
        <v>24</v>
      </c>
    </row>
    <row r="428" spans="1:2" x14ac:dyDescent="0.2">
      <c r="A428" s="2">
        <v>5086</v>
      </c>
      <c r="B428" s="3">
        <v>1</v>
      </c>
    </row>
    <row r="429" spans="1:2" x14ac:dyDescent="0.2">
      <c r="A429" s="2">
        <v>5087</v>
      </c>
      <c r="B429" s="3">
        <v>36</v>
      </c>
    </row>
    <row r="430" spans="1:2" x14ac:dyDescent="0.2">
      <c r="A430" s="2">
        <v>5091</v>
      </c>
      <c r="B430" s="3">
        <v>2</v>
      </c>
    </row>
    <row r="431" spans="1:2" x14ac:dyDescent="0.2">
      <c r="A431" s="2">
        <v>5094</v>
      </c>
      <c r="B431" s="3">
        <v>2</v>
      </c>
    </row>
    <row r="432" spans="1:2" x14ac:dyDescent="0.2">
      <c r="A432" s="2">
        <v>5095</v>
      </c>
      <c r="B432" s="3">
        <v>1</v>
      </c>
    </row>
    <row r="433" spans="1:2" x14ac:dyDescent="0.2">
      <c r="A433" s="2">
        <v>5096</v>
      </c>
      <c r="B433" s="3">
        <v>1</v>
      </c>
    </row>
    <row r="434" spans="1:2" x14ac:dyDescent="0.2">
      <c r="A434" s="2">
        <v>5097</v>
      </c>
      <c r="B434" s="3">
        <v>2</v>
      </c>
    </row>
    <row r="435" spans="1:2" x14ac:dyDescent="0.2">
      <c r="A435" s="2">
        <v>5098</v>
      </c>
      <c r="B435" s="3">
        <v>1</v>
      </c>
    </row>
    <row r="436" spans="1:2" x14ac:dyDescent="0.2">
      <c r="A436" s="2">
        <v>5099</v>
      </c>
      <c r="B436" s="3">
        <v>2</v>
      </c>
    </row>
    <row r="437" spans="1:2" x14ac:dyDescent="0.2">
      <c r="A437" s="2">
        <v>5101</v>
      </c>
      <c r="B437" s="3">
        <v>4</v>
      </c>
    </row>
    <row r="438" spans="1:2" x14ac:dyDescent="0.2">
      <c r="A438" s="2">
        <v>5103</v>
      </c>
      <c r="B438" s="3">
        <v>1</v>
      </c>
    </row>
    <row r="439" spans="1:2" x14ac:dyDescent="0.2">
      <c r="A439" s="2">
        <v>5105</v>
      </c>
      <c r="B439" s="3">
        <v>5</v>
      </c>
    </row>
    <row r="440" spans="1:2" x14ac:dyDescent="0.2">
      <c r="A440" s="2">
        <v>5107</v>
      </c>
      <c r="B440" s="3">
        <v>1</v>
      </c>
    </row>
    <row r="441" spans="1:2" x14ac:dyDescent="0.2">
      <c r="A441" s="2">
        <v>5109</v>
      </c>
      <c r="B441" s="3">
        <v>14</v>
      </c>
    </row>
    <row r="442" spans="1:2" x14ac:dyDescent="0.2">
      <c r="A442" s="2">
        <v>5112</v>
      </c>
      <c r="B442" s="3">
        <v>1</v>
      </c>
    </row>
    <row r="443" spans="1:2" x14ac:dyDescent="0.2">
      <c r="A443" s="2">
        <v>5113</v>
      </c>
      <c r="B443" s="3">
        <v>1</v>
      </c>
    </row>
    <row r="444" spans="1:2" x14ac:dyDescent="0.2">
      <c r="A444" s="2">
        <v>5114</v>
      </c>
      <c r="B444" s="3">
        <v>1</v>
      </c>
    </row>
    <row r="445" spans="1:2" x14ac:dyDescent="0.2">
      <c r="A445" s="2">
        <v>5115</v>
      </c>
      <c r="B445" s="3">
        <v>2</v>
      </c>
    </row>
    <row r="446" spans="1:2" x14ac:dyDescent="0.2">
      <c r="A446" s="2">
        <v>5116</v>
      </c>
      <c r="B446" s="3">
        <v>24</v>
      </c>
    </row>
    <row r="447" spans="1:2" x14ac:dyDescent="0.2">
      <c r="A447" s="2">
        <v>5117</v>
      </c>
      <c r="B447" s="3">
        <v>1</v>
      </c>
    </row>
    <row r="448" spans="1:2" x14ac:dyDescent="0.2">
      <c r="A448" s="2">
        <v>5118</v>
      </c>
      <c r="B448" s="3">
        <v>1</v>
      </c>
    </row>
    <row r="449" spans="1:2" x14ac:dyDescent="0.2">
      <c r="A449" s="2">
        <v>5119</v>
      </c>
      <c r="B449" s="3">
        <v>1</v>
      </c>
    </row>
    <row r="450" spans="1:2" x14ac:dyDescent="0.2">
      <c r="A450" s="2">
        <v>5121</v>
      </c>
      <c r="B450" s="3">
        <v>1</v>
      </c>
    </row>
    <row r="451" spans="1:2" x14ac:dyDescent="0.2">
      <c r="A451" s="2">
        <v>5122</v>
      </c>
      <c r="B451" s="3">
        <v>1</v>
      </c>
    </row>
    <row r="452" spans="1:2" x14ac:dyDescent="0.2">
      <c r="A452" s="2">
        <v>5123</v>
      </c>
      <c r="B452" s="3">
        <v>1</v>
      </c>
    </row>
    <row r="453" spans="1:2" x14ac:dyDescent="0.2">
      <c r="A453" s="2">
        <v>5124</v>
      </c>
      <c r="B453" s="3">
        <v>24</v>
      </c>
    </row>
    <row r="454" spans="1:2" x14ac:dyDescent="0.2">
      <c r="A454" s="2">
        <v>5125</v>
      </c>
      <c r="B454" s="3">
        <v>61</v>
      </c>
    </row>
    <row r="455" spans="1:2" x14ac:dyDescent="0.2">
      <c r="A455" s="2">
        <v>5126</v>
      </c>
      <c r="B455" s="3">
        <v>1</v>
      </c>
    </row>
    <row r="456" spans="1:2" x14ac:dyDescent="0.2">
      <c r="A456" s="2">
        <v>5127</v>
      </c>
      <c r="B456" s="3">
        <v>1</v>
      </c>
    </row>
    <row r="457" spans="1:2" x14ac:dyDescent="0.2">
      <c r="A457" s="2">
        <v>5128</v>
      </c>
      <c r="B457" s="3">
        <v>3</v>
      </c>
    </row>
    <row r="458" spans="1:2" x14ac:dyDescent="0.2">
      <c r="A458" s="2">
        <v>5129</v>
      </c>
      <c r="B458" s="3">
        <v>2</v>
      </c>
    </row>
    <row r="459" spans="1:2" x14ac:dyDescent="0.2">
      <c r="A459" s="2">
        <v>5132</v>
      </c>
      <c r="B459" s="3">
        <v>1</v>
      </c>
    </row>
    <row r="460" spans="1:2" x14ac:dyDescent="0.2">
      <c r="A460" s="2">
        <v>5134</v>
      </c>
      <c r="B460" s="3">
        <v>2</v>
      </c>
    </row>
    <row r="461" spans="1:2" x14ac:dyDescent="0.2">
      <c r="A461" s="2">
        <v>5137</v>
      </c>
      <c r="B461" s="3">
        <v>1</v>
      </c>
    </row>
    <row r="462" spans="1:2" x14ac:dyDescent="0.2">
      <c r="A462" s="2">
        <v>5138</v>
      </c>
      <c r="B462" s="3">
        <v>1</v>
      </c>
    </row>
    <row r="463" spans="1:2" x14ac:dyDescent="0.2">
      <c r="A463" s="2">
        <v>5139</v>
      </c>
      <c r="B463" s="3">
        <v>4</v>
      </c>
    </row>
    <row r="464" spans="1:2" x14ac:dyDescent="0.2">
      <c r="A464" s="2">
        <v>5140</v>
      </c>
      <c r="B464" s="3">
        <v>2</v>
      </c>
    </row>
    <row r="465" spans="1:2" x14ac:dyDescent="0.2">
      <c r="A465" s="2">
        <v>5141</v>
      </c>
      <c r="B465" s="3">
        <v>1</v>
      </c>
    </row>
    <row r="466" spans="1:2" x14ac:dyDescent="0.2">
      <c r="A466" s="2">
        <v>5142</v>
      </c>
      <c r="B466" s="3">
        <v>1</v>
      </c>
    </row>
    <row r="467" spans="1:2" x14ac:dyDescent="0.2">
      <c r="A467" s="2">
        <v>5144</v>
      </c>
      <c r="B467" s="3">
        <v>4</v>
      </c>
    </row>
    <row r="468" spans="1:2" x14ac:dyDescent="0.2">
      <c r="A468" s="2">
        <v>5145</v>
      </c>
      <c r="B468" s="3">
        <v>7</v>
      </c>
    </row>
    <row r="469" spans="1:2" x14ac:dyDescent="0.2">
      <c r="A469" s="2">
        <v>5146</v>
      </c>
      <c r="B469" s="3">
        <v>2</v>
      </c>
    </row>
    <row r="470" spans="1:2" x14ac:dyDescent="0.2">
      <c r="A470" s="2">
        <v>5147</v>
      </c>
      <c r="B470" s="3">
        <v>1</v>
      </c>
    </row>
    <row r="471" spans="1:2" x14ac:dyDescent="0.2">
      <c r="A471" s="2">
        <v>5148</v>
      </c>
      <c r="B471" s="3">
        <v>1</v>
      </c>
    </row>
    <row r="472" spans="1:2" x14ac:dyDescent="0.2">
      <c r="A472" s="2">
        <v>5149</v>
      </c>
      <c r="B472" s="3">
        <v>8</v>
      </c>
    </row>
    <row r="473" spans="1:2" x14ac:dyDescent="0.2">
      <c r="A473" s="2">
        <v>5151</v>
      </c>
      <c r="B473" s="3">
        <v>1</v>
      </c>
    </row>
    <row r="474" spans="1:2" x14ac:dyDescent="0.2">
      <c r="A474" s="2">
        <v>5152</v>
      </c>
      <c r="B474" s="3">
        <v>2</v>
      </c>
    </row>
    <row r="475" spans="1:2" x14ac:dyDescent="0.2">
      <c r="A475" s="2">
        <v>5153</v>
      </c>
      <c r="B475" s="3">
        <v>5</v>
      </c>
    </row>
    <row r="476" spans="1:2" x14ac:dyDescent="0.2">
      <c r="A476" s="2">
        <v>5154</v>
      </c>
      <c r="B476" s="3">
        <v>5</v>
      </c>
    </row>
    <row r="477" spans="1:2" x14ac:dyDescent="0.2">
      <c r="A477" s="2">
        <v>5155</v>
      </c>
      <c r="B477" s="3">
        <v>138</v>
      </c>
    </row>
    <row r="478" spans="1:2" x14ac:dyDescent="0.2">
      <c r="A478" s="2">
        <v>5156</v>
      </c>
      <c r="B478" s="3">
        <v>1</v>
      </c>
    </row>
    <row r="479" spans="1:2" x14ac:dyDescent="0.2">
      <c r="A479" s="2">
        <v>5157</v>
      </c>
      <c r="B479" s="3">
        <v>1</v>
      </c>
    </row>
    <row r="480" spans="1:2" x14ac:dyDescent="0.2">
      <c r="A480" s="2">
        <v>5158</v>
      </c>
      <c r="B480" s="3">
        <v>1</v>
      </c>
    </row>
    <row r="481" spans="1:2" x14ac:dyDescent="0.2">
      <c r="A481" s="2">
        <v>5165</v>
      </c>
      <c r="B481" s="3">
        <v>1</v>
      </c>
    </row>
    <row r="482" spans="1:2" x14ac:dyDescent="0.2">
      <c r="A482" s="2">
        <v>5166</v>
      </c>
      <c r="B482" s="3">
        <v>1</v>
      </c>
    </row>
    <row r="483" spans="1:2" x14ac:dyDescent="0.2">
      <c r="A483" s="2">
        <v>5167</v>
      </c>
      <c r="B483" s="3">
        <v>12</v>
      </c>
    </row>
    <row r="484" spans="1:2" x14ac:dyDescent="0.2">
      <c r="A484" s="2">
        <v>5168</v>
      </c>
      <c r="B484" s="3">
        <v>3</v>
      </c>
    </row>
    <row r="485" spans="1:2" x14ac:dyDescent="0.2">
      <c r="A485" s="2">
        <v>5169</v>
      </c>
      <c r="B485" s="3">
        <v>8</v>
      </c>
    </row>
    <row r="486" spans="1:2" x14ac:dyDescent="0.2">
      <c r="A486" s="2">
        <v>5171</v>
      </c>
      <c r="B486" s="3">
        <v>84</v>
      </c>
    </row>
    <row r="487" spans="1:2" x14ac:dyDescent="0.2">
      <c r="A487" s="2">
        <v>5172</v>
      </c>
      <c r="B487" s="3">
        <v>96</v>
      </c>
    </row>
    <row r="488" spans="1:2" x14ac:dyDescent="0.2">
      <c r="A488" s="2">
        <v>5173</v>
      </c>
      <c r="B488" s="3">
        <v>1</v>
      </c>
    </row>
    <row r="489" spans="1:2" x14ac:dyDescent="0.2">
      <c r="A489" s="2">
        <v>5175</v>
      </c>
      <c r="B489" s="3">
        <v>1</v>
      </c>
    </row>
    <row r="490" spans="1:2" x14ac:dyDescent="0.2">
      <c r="A490" s="2">
        <v>5176</v>
      </c>
      <c r="B490" s="3">
        <v>2</v>
      </c>
    </row>
    <row r="491" spans="1:2" x14ac:dyDescent="0.2">
      <c r="A491" s="2">
        <v>5177</v>
      </c>
      <c r="B491" s="3">
        <v>1</v>
      </c>
    </row>
    <row r="492" spans="1:2" x14ac:dyDescent="0.2">
      <c r="A492" s="2">
        <v>5178</v>
      </c>
      <c r="B492" s="3">
        <v>4</v>
      </c>
    </row>
    <row r="493" spans="1:2" x14ac:dyDescent="0.2">
      <c r="A493" s="2">
        <v>5179</v>
      </c>
      <c r="B493" s="3">
        <v>1</v>
      </c>
    </row>
    <row r="494" spans="1:2" x14ac:dyDescent="0.2">
      <c r="A494" s="2">
        <v>5180</v>
      </c>
      <c r="B494" s="3">
        <v>1</v>
      </c>
    </row>
    <row r="495" spans="1:2" x14ac:dyDescent="0.2">
      <c r="A495" s="2">
        <v>5183</v>
      </c>
      <c r="B495" s="3">
        <v>1</v>
      </c>
    </row>
    <row r="496" spans="1:2" x14ac:dyDescent="0.2">
      <c r="A496" s="2">
        <v>5184</v>
      </c>
      <c r="B496" s="3">
        <v>1</v>
      </c>
    </row>
    <row r="497" spans="1:2" x14ac:dyDescent="0.2">
      <c r="A497" s="2">
        <v>5187</v>
      </c>
      <c r="B497" s="3">
        <v>1</v>
      </c>
    </row>
    <row r="498" spans="1:2" x14ac:dyDescent="0.2">
      <c r="A498" s="2">
        <v>5190</v>
      </c>
      <c r="B498" s="3">
        <v>16</v>
      </c>
    </row>
    <row r="499" spans="1:2" x14ac:dyDescent="0.2">
      <c r="A499" s="2">
        <v>5191</v>
      </c>
      <c r="B499" s="3">
        <v>1</v>
      </c>
    </row>
    <row r="500" spans="1:2" x14ac:dyDescent="0.2">
      <c r="A500" s="2">
        <v>5192</v>
      </c>
      <c r="B500" s="3">
        <v>1</v>
      </c>
    </row>
    <row r="501" spans="1:2" x14ac:dyDescent="0.2">
      <c r="A501" s="2">
        <v>5194</v>
      </c>
      <c r="B501" s="3">
        <v>1</v>
      </c>
    </row>
    <row r="502" spans="1:2" x14ac:dyDescent="0.2">
      <c r="A502" s="2">
        <v>5195</v>
      </c>
      <c r="B502" s="3">
        <v>12</v>
      </c>
    </row>
    <row r="503" spans="1:2" x14ac:dyDescent="0.2">
      <c r="A503" s="2">
        <v>5198</v>
      </c>
      <c r="B503" s="3">
        <v>1</v>
      </c>
    </row>
    <row r="504" spans="1:2" x14ac:dyDescent="0.2">
      <c r="A504" s="2">
        <v>5200</v>
      </c>
      <c r="B504" s="3">
        <v>17</v>
      </c>
    </row>
    <row r="505" spans="1:2" x14ac:dyDescent="0.2">
      <c r="A505" s="2">
        <v>5201</v>
      </c>
      <c r="B505" s="3">
        <v>1</v>
      </c>
    </row>
    <row r="506" spans="1:2" x14ac:dyDescent="0.2">
      <c r="A506" s="2">
        <v>5202</v>
      </c>
      <c r="B506" s="3">
        <v>1</v>
      </c>
    </row>
    <row r="507" spans="1:2" x14ac:dyDescent="0.2">
      <c r="A507" s="2">
        <v>5203</v>
      </c>
      <c r="B507" s="3">
        <v>1</v>
      </c>
    </row>
    <row r="508" spans="1:2" x14ac:dyDescent="0.2">
      <c r="A508" s="2">
        <v>5204</v>
      </c>
      <c r="B508" s="3">
        <v>1</v>
      </c>
    </row>
    <row r="509" spans="1:2" x14ac:dyDescent="0.2">
      <c r="A509" s="2">
        <v>5205</v>
      </c>
      <c r="B509" s="3">
        <v>1</v>
      </c>
    </row>
    <row r="510" spans="1:2" x14ac:dyDescent="0.2">
      <c r="A510" s="2">
        <v>5208</v>
      </c>
      <c r="B510" s="3">
        <v>7</v>
      </c>
    </row>
    <row r="511" spans="1:2" x14ac:dyDescent="0.2">
      <c r="A511" s="2">
        <v>5210</v>
      </c>
      <c r="B511" s="3">
        <v>2</v>
      </c>
    </row>
    <row r="512" spans="1:2" x14ac:dyDescent="0.2">
      <c r="A512" s="2">
        <v>5211</v>
      </c>
      <c r="B512" s="3">
        <v>1</v>
      </c>
    </row>
    <row r="513" spans="1:2" x14ac:dyDescent="0.2">
      <c r="A513" s="2">
        <v>5212</v>
      </c>
      <c r="B513" s="3">
        <v>1</v>
      </c>
    </row>
    <row r="514" spans="1:2" x14ac:dyDescent="0.2">
      <c r="A514" s="2">
        <v>5213</v>
      </c>
      <c r="B514" s="3">
        <v>3</v>
      </c>
    </row>
    <row r="515" spans="1:2" x14ac:dyDescent="0.2">
      <c r="A515" s="2">
        <v>5214</v>
      </c>
      <c r="B515" s="3">
        <v>2</v>
      </c>
    </row>
    <row r="516" spans="1:2" x14ac:dyDescent="0.2">
      <c r="A516" s="2">
        <v>5215</v>
      </c>
      <c r="B516" s="3">
        <v>1</v>
      </c>
    </row>
    <row r="517" spans="1:2" x14ac:dyDescent="0.2">
      <c r="A517" s="2">
        <v>5217</v>
      </c>
      <c r="B517" s="3">
        <v>2</v>
      </c>
    </row>
    <row r="518" spans="1:2" x14ac:dyDescent="0.2">
      <c r="A518" s="2">
        <v>5218</v>
      </c>
      <c r="B518" s="3">
        <v>1</v>
      </c>
    </row>
    <row r="519" spans="1:2" x14ac:dyDescent="0.2">
      <c r="A519" s="2">
        <v>5219</v>
      </c>
      <c r="B519" s="3">
        <v>1</v>
      </c>
    </row>
    <row r="520" spans="1:2" x14ac:dyDescent="0.2">
      <c r="A520" s="2">
        <v>5220</v>
      </c>
      <c r="B520" s="3">
        <v>5</v>
      </c>
    </row>
    <row r="521" spans="1:2" x14ac:dyDescent="0.2">
      <c r="A521" s="2">
        <v>5221</v>
      </c>
      <c r="B521" s="3">
        <v>1</v>
      </c>
    </row>
    <row r="522" spans="1:2" x14ac:dyDescent="0.2">
      <c r="A522" s="2">
        <v>5223</v>
      </c>
      <c r="B522" s="3">
        <v>2</v>
      </c>
    </row>
    <row r="523" spans="1:2" x14ac:dyDescent="0.2">
      <c r="A523" s="2">
        <v>5224</v>
      </c>
      <c r="B523" s="3">
        <v>1</v>
      </c>
    </row>
    <row r="524" spans="1:2" x14ac:dyDescent="0.2">
      <c r="A524" s="2">
        <v>5225</v>
      </c>
      <c r="B524" s="3">
        <v>3</v>
      </c>
    </row>
    <row r="525" spans="1:2" x14ac:dyDescent="0.2">
      <c r="A525" s="2">
        <v>5226</v>
      </c>
      <c r="B525" s="3">
        <v>1</v>
      </c>
    </row>
    <row r="526" spans="1:2" x14ac:dyDescent="0.2">
      <c r="A526" s="2">
        <v>5227</v>
      </c>
      <c r="B526" s="3">
        <v>1</v>
      </c>
    </row>
    <row r="527" spans="1:2" x14ac:dyDescent="0.2">
      <c r="A527" s="2">
        <v>5229</v>
      </c>
      <c r="B527" s="3">
        <v>1</v>
      </c>
    </row>
    <row r="528" spans="1:2" x14ac:dyDescent="0.2">
      <c r="A528" s="2">
        <v>5230</v>
      </c>
      <c r="B528" s="3">
        <v>1</v>
      </c>
    </row>
    <row r="529" spans="1:2" x14ac:dyDescent="0.2">
      <c r="A529" s="2">
        <v>5231</v>
      </c>
      <c r="B529" s="3">
        <v>5</v>
      </c>
    </row>
    <row r="530" spans="1:2" x14ac:dyDescent="0.2">
      <c r="A530" s="2">
        <v>5232</v>
      </c>
      <c r="B530" s="3">
        <v>1</v>
      </c>
    </row>
    <row r="531" spans="1:2" x14ac:dyDescent="0.2">
      <c r="A531" s="2">
        <v>5233</v>
      </c>
      <c r="B531" s="3">
        <v>1</v>
      </c>
    </row>
    <row r="532" spans="1:2" x14ac:dyDescent="0.2">
      <c r="A532" s="2">
        <v>5234</v>
      </c>
      <c r="B532" s="3">
        <v>17</v>
      </c>
    </row>
    <row r="533" spans="1:2" x14ac:dyDescent="0.2">
      <c r="A533" s="2">
        <v>5235</v>
      </c>
      <c r="B533" s="3">
        <v>1</v>
      </c>
    </row>
    <row r="534" spans="1:2" x14ac:dyDescent="0.2">
      <c r="A534" s="2">
        <v>5236</v>
      </c>
      <c r="B534" s="3">
        <v>7</v>
      </c>
    </row>
    <row r="535" spans="1:2" x14ac:dyDescent="0.2">
      <c r="A535" s="2">
        <v>5237</v>
      </c>
      <c r="B535" s="3">
        <v>3</v>
      </c>
    </row>
    <row r="536" spans="1:2" x14ac:dyDescent="0.2">
      <c r="A536" s="2">
        <v>5238</v>
      </c>
      <c r="B536" s="3">
        <v>1</v>
      </c>
    </row>
    <row r="537" spans="1:2" x14ac:dyDescent="0.2">
      <c r="A537" s="2">
        <v>5240</v>
      </c>
      <c r="B537" s="3">
        <v>1</v>
      </c>
    </row>
    <row r="538" spans="1:2" x14ac:dyDescent="0.2">
      <c r="A538" s="2">
        <v>5241</v>
      </c>
      <c r="B538" s="3">
        <v>1</v>
      </c>
    </row>
    <row r="539" spans="1:2" x14ac:dyDescent="0.2">
      <c r="A539" s="2">
        <v>5242</v>
      </c>
      <c r="B539" s="3">
        <v>2</v>
      </c>
    </row>
    <row r="540" spans="1:2" x14ac:dyDescent="0.2">
      <c r="A540" s="2">
        <v>5244</v>
      </c>
      <c r="B540" s="3">
        <v>2</v>
      </c>
    </row>
    <row r="541" spans="1:2" x14ac:dyDescent="0.2">
      <c r="A541" s="2">
        <v>5247</v>
      </c>
      <c r="B541" s="3">
        <v>1</v>
      </c>
    </row>
    <row r="542" spans="1:2" x14ac:dyDescent="0.2">
      <c r="A542" s="2">
        <v>5248</v>
      </c>
      <c r="B542" s="3">
        <v>1</v>
      </c>
    </row>
    <row r="543" spans="1:2" x14ac:dyDescent="0.2">
      <c r="A543" s="2">
        <v>5250</v>
      </c>
      <c r="B543" s="3">
        <v>1</v>
      </c>
    </row>
    <row r="544" spans="1:2" x14ac:dyDescent="0.2">
      <c r="A544" s="2">
        <v>5251</v>
      </c>
      <c r="B544" s="3">
        <v>1</v>
      </c>
    </row>
    <row r="545" spans="1:2" x14ac:dyDescent="0.2">
      <c r="A545" s="2">
        <v>5252</v>
      </c>
      <c r="B545" s="3">
        <v>14</v>
      </c>
    </row>
    <row r="546" spans="1:2" x14ac:dyDescent="0.2">
      <c r="A546" s="2">
        <v>5254</v>
      </c>
      <c r="B546" s="3">
        <v>1</v>
      </c>
    </row>
    <row r="547" spans="1:2" x14ac:dyDescent="0.2">
      <c r="A547" s="2">
        <v>5255</v>
      </c>
      <c r="B547" s="3">
        <v>1</v>
      </c>
    </row>
    <row r="548" spans="1:2" x14ac:dyDescent="0.2">
      <c r="A548" s="2">
        <v>5258</v>
      </c>
      <c r="B548" s="3">
        <v>1</v>
      </c>
    </row>
    <row r="549" spans="1:2" x14ac:dyDescent="0.2">
      <c r="A549" s="2">
        <v>5259</v>
      </c>
      <c r="B549" s="3">
        <v>1</v>
      </c>
    </row>
    <row r="550" spans="1:2" x14ac:dyDescent="0.2">
      <c r="A550" s="2">
        <v>5260</v>
      </c>
      <c r="B550" s="3">
        <v>2</v>
      </c>
    </row>
    <row r="551" spans="1:2" x14ac:dyDescent="0.2">
      <c r="A551" s="2">
        <v>5261</v>
      </c>
      <c r="B551" s="3">
        <v>1</v>
      </c>
    </row>
    <row r="552" spans="1:2" x14ac:dyDescent="0.2">
      <c r="A552" s="2">
        <v>5262</v>
      </c>
      <c r="B552" s="3">
        <v>1</v>
      </c>
    </row>
    <row r="553" spans="1:2" x14ac:dyDescent="0.2">
      <c r="A553" s="2">
        <v>5263</v>
      </c>
      <c r="B553" s="3">
        <v>1</v>
      </c>
    </row>
    <row r="554" spans="1:2" x14ac:dyDescent="0.2">
      <c r="A554" s="2">
        <v>5266</v>
      </c>
      <c r="B554" s="3">
        <v>1</v>
      </c>
    </row>
    <row r="555" spans="1:2" x14ac:dyDescent="0.2">
      <c r="A555" s="2">
        <v>5267</v>
      </c>
      <c r="B555" s="3">
        <v>1</v>
      </c>
    </row>
    <row r="556" spans="1:2" x14ac:dyDescent="0.2">
      <c r="A556" s="2">
        <v>5268</v>
      </c>
      <c r="B556" s="3">
        <v>1</v>
      </c>
    </row>
    <row r="557" spans="1:2" x14ac:dyDescent="0.2">
      <c r="A557" s="2">
        <v>5269</v>
      </c>
      <c r="B557" s="3">
        <v>1</v>
      </c>
    </row>
    <row r="558" spans="1:2" x14ac:dyDescent="0.2">
      <c r="A558" s="2">
        <v>5270</v>
      </c>
      <c r="B558" s="3">
        <v>1</v>
      </c>
    </row>
    <row r="559" spans="1:2" x14ac:dyDescent="0.2">
      <c r="A559" s="2">
        <v>5272</v>
      </c>
      <c r="B559" s="3">
        <v>1</v>
      </c>
    </row>
    <row r="560" spans="1:2" x14ac:dyDescent="0.2">
      <c r="A560" s="2">
        <v>5273</v>
      </c>
      <c r="B560" s="3">
        <v>1</v>
      </c>
    </row>
    <row r="561" spans="1:2" x14ac:dyDescent="0.2">
      <c r="A561" s="2">
        <v>5274</v>
      </c>
      <c r="B561" s="3">
        <v>1</v>
      </c>
    </row>
    <row r="562" spans="1:2" x14ac:dyDescent="0.2">
      <c r="A562" s="2">
        <v>5276</v>
      </c>
      <c r="B562" s="3">
        <v>1</v>
      </c>
    </row>
    <row r="563" spans="1:2" x14ac:dyDescent="0.2">
      <c r="A563" s="2">
        <v>5277</v>
      </c>
      <c r="B563" s="3">
        <v>1</v>
      </c>
    </row>
    <row r="564" spans="1:2" x14ac:dyDescent="0.2">
      <c r="A564" s="2">
        <v>5278</v>
      </c>
      <c r="B564" s="3">
        <v>1</v>
      </c>
    </row>
    <row r="565" spans="1:2" x14ac:dyDescent="0.2">
      <c r="A565" s="2">
        <v>5280</v>
      </c>
      <c r="B565" s="3">
        <v>1</v>
      </c>
    </row>
    <row r="566" spans="1:2" x14ac:dyDescent="0.2">
      <c r="A566" s="2">
        <v>5281</v>
      </c>
      <c r="B566" s="3">
        <v>1</v>
      </c>
    </row>
    <row r="567" spans="1:2" x14ac:dyDescent="0.2">
      <c r="A567" s="2">
        <v>5282</v>
      </c>
      <c r="B567" s="3">
        <v>1</v>
      </c>
    </row>
    <row r="568" spans="1:2" x14ac:dyDescent="0.2">
      <c r="A568" s="2">
        <v>5283</v>
      </c>
      <c r="B568" s="3">
        <v>1</v>
      </c>
    </row>
    <row r="569" spans="1:2" x14ac:dyDescent="0.2">
      <c r="A569" s="2">
        <v>5284</v>
      </c>
      <c r="B569" s="3">
        <v>1</v>
      </c>
    </row>
    <row r="570" spans="1:2" x14ac:dyDescent="0.2">
      <c r="A570" s="2">
        <v>5285</v>
      </c>
      <c r="B570" s="3">
        <v>3</v>
      </c>
    </row>
    <row r="571" spans="1:2" x14ac:dyDescent="0.2">
      <c r="A571" s="2">
        <v>5286</v>
      </c>
      <c r="B571" s="3">
        <v>1</v>
      </c>
    </row>
    <row r="572" spans="1:2" x14ac:dyDescent="0.2">
      <c r="A572" s="2">
        <v>5287</v>
      </c>
      <c r="B572" s="3">
        <v>1</v>
      </c>
    </row>
    <row r="573" spans="1:2" x14ac:dyDescent="0.2">
      <c r="A573" s="2">
        <v>5289</v>
      </c>
      <c r="B573" s="3">
        <v>5</v>
      </c>
    </row>
    <row r="574" spans="1:2" x14ac:dyDescent="0.2">
      <c r="A574" s="2">
        <v>5292</v>
      </c>
      <c r="B574" s="3">
        <v>6</v>
      </c>
    </row>
    <row r="575" spans="1:2" x14ac:dyDescent="0.2">
      <c r="A575" s="2">
        <v>5293</v>
      </c>
      <c r="B575" s="3">
        <v>2</v>
      </c>
    </row>
    <row r="576" spans="1:2" x14ac:dyDescent="0.2">
      <c r="A576" s="2">
        <v>5294</v>
      </c>
      <c r="B576" s="3">
        <v>7</v>
      </c>
    </row>
    <row r="577" spans="1:2" x14ac:dyDescent="0.2">
      <c r="A577" s="2">
        <v>5295</v>
      </c>
      <c r="B577" s="3">
        <v>1</v>
      </c>
    </row>
    <row r="578" spans="1:2" x14ac:dyDescent="0.2">
      <c r="A578" s="2">
        <v>5298</v>
      </c>
      <c r="B578" s="3">
        <v>1</v>
      </c>
    </row>
    <row r="579" spans="1:2" x14ac:dyDescent="0.2">
      <c r="A579" s="2">
        <v>5299</v>
      </c>
      <c r="B579" s="3">
        <v>1</v>
      </c>
    </row>
    <row r="580" spans="1:2" x14ac:dyDescent="0.2">
      <c r="A580" s="2">
        <v>5300</v>
      </c>
      <c r="B580" s="3">
        <v>34</v>
      </c>
    </row>
    <row r="581" spans="1:2" x14ac:dyDescent="0.2">
      <c r="A581" s="2">
        <v>5301</v>
      </c>
      <c r="B581" s="3">
        <v>2</v>
      </c>
    </row>
    <row r="582" spans="1:2" x14ac:dyDescent="0.2">
      <c r="A582" s="2">
        <v>5302</v>
      </c>
      <c r="B582" s="3">
        <v>1</v>
      </c>
    </row>
    <row r="583" spans="1:2" x14ac:dyDescent="0.2">
      <c r="A583" s="2">
        <v>5303</v>
      </c>
      <c r="B583" s="3">
        <v>2</v>
      </c>
    </row>
    <row r="584" spans="1:2" x14ac:dyDescent="0.2">
      <c r="A584" s="2">
        <v>5304</v>
      </c>
      <c r="B584" s="3">
        <v>1</v>
      </c>
    </row>
    <row r="585" spans="1:2" x14ac:dyDescent="0.2">
      <c r="A585" s="2">
        <v>5305</v>
      </c>
      <c r="B585" s="3">
        <v>2</v>
      </c>
    </row>
    <row r="586" spans="1:2" x14ac:dyDescent="0.2">
      <c r="A586" s="2">
        <v>5306</v>
      </c>
      <c r="B586" s="3">
        <v>1</v>
      </c>
    </row>
    <row r="587" spans="1:2" x14ac:dyDescent="0.2">
      <c r="A587" s="2">
        <v>5308</v>
      </c>
      <c r="B587" s="3">
        <v>1</v>
      </c>
    </row>
    <row r="588" spans="1:2" x14ac:dyDescent="0.2">
      <c r="A588" s="2">
        <v>5309</v>
      </c>
      <c r="B588" s="3">
        <v>1</v>
      </c>
    </row>
    <row r="589" spans="1:2" x14ac:dyDescent="0.2">
      <c r="A589" s="2">
        <v>5311</v>
      </c>
      <c r="B589" s="3">
        <v>1</v>
      </c>
    </row>
    <row r="590" spans="1:2" x14ac:dyDescent="0.2">
      <c r="A590" s="2">
        <v>5312</v>
      </c>
      <c r="B590" s="3">
        <v>8</v>
      </c>
    </row>
    <row r="591" spans="1:2" x14ac:dyDescent="0.2">
      <c r="A591" s="2">
        <v>5313</v>
      </c>
      <c r="B591" s="3">
        <v>2</v>
      </c>
    </row>
    <row r="592" spans="1:2" x14ac:dyDescent="0.2">
      <c r="A592" s="2">
        <v>5314</v>
      </c>
      <c r="B592" s="3">
        <v>1</v>
      </c>
    </row>
    <row r="593" spans="1:2" x14ac:dyDescent="0.2">
      <c r="A593" s="2">
        <v>5315</v>
      </c>
      <c r="B593" s="3">
        <v>3</v>
      </c>
    </row>
    <row r="594" spans="1:2" x14ac:dyDescent="0.2">
      <c r="A594" s="2">
        <v>5316</v>
      </c>
      <c r="B594" s="3">
        <v>1</v>
      </c>
    </row>
    <row r="595" spans="1:2" x14ac:dyDescent="0.2">
      <c r="A595" s="2">
        <v>5318</v>
      </c>
      <c r="B595" s="3">
        <v>1</v>
      </c>
    </row>
    <row r="596" spans="1:2" x14ac:dyDescent="0.2">
      <c r="A596" s="2">
        <v>5320</v>
      </c>
      <c r="B596" s="3">
        <v>1</v>
      </c>
    </row>
    <row r="597" spans="1:2" x14ac:dyDescent="0.2">
      <c r="A597" s="2">
        <v>5321</v>
      </c>
      <c r="B597" s="3">
        <v>5</v>
      </c>
    </row>
    <row r="598" spans="1:2" x14ac:dyDescent="0.2">
      <c r="A598" s="2">
        <v>5322</v>
      </c>
      <c r="B598" s="3">
        <v>1</v>
      </c>
    </row>
    <row r="599" spans="1:2" x14ac:dyDescent="0.2">
      <c r="A599" s="2">
        <v>5325</v>
      </c>
      <c r="B599" s="3">
        <v>2</v>
      </c>
    </row>
    <row r="600" spans="1:2" x14ac:dyDescent="0.2">
      <c r="A600" s="2">
        <v>5326</v>
      </c>
      <c r="B600" s="3">
        <v>5</v>
      </c>
    </row>
    <row r="601" spans="1:2" x14ac:dyDescent="0.2">
      <c r="A601" s="2">
        <v>5329</v>
      </c>
      <c r="B601" s="3">
        <v>1</v>
      </c>
    </row>
    <row r="602" spans="1:2" x14ac:dyDescent="0.2">
      <c r="A602" s="2">
        <v>5330</v>
      </c>
      <c r="B602" s="3">
        <v>1</v>
      </c>
    </row>
    <row r="603" spans="1:2" x14ac:dyDescent="0.2">
      <c r="A603" s="2">
        <v>5332</v>
      </c>
      <c r="B603" s="3">
        <v>3</v>
      </c>
    </row>
    <row r="604" spans="1:2" x14ac:dyDescent="0.2">
      <c r="A604" s="2">
        <v>5333</v>
      </c>
      <c r="B604" s="3">
        <v>2</v>
      </c>
    </row>
    <row r="605" spans="1:2" x14ac:dyDescent="0.2">
      <c r="A605" s="2">
        <v>5334</v>
      </c>
      <c r="B605" s="3">
        <v>2</v>
      </c>
    </row>
    <row r="606" spans="1:2" x14ac:dyDescent="0.2">
      <c r="A606" s="2">
        <v>5335</v>
      </c>
      <c r="B606" s="3">
        <v>1</v>
      </c>
    </row>
    <row r="607" spans="1:2" x14ac:dyDescent="0.2">
      <c r="A607" s="2">
        <v>5336</v>
      </c>
      <c r="B607" s="3">
        <v>1</v>
      </c>
    </row>
    <row r="608" spans="1:2" x14ac:dyDescent="0.2">
      <c r="A608" s="2">
        <v>5337</v>
      </c>
      <c r="B608" s="3">
        <v>4</v>
      </c>
    </row>
    <row r="609" spans="1:2" x14ac:dyDescent="0.2">
      <c r="A609" s="2">
        <v>5338</v>
      </c>
      <c r="B609" s="3">
        <v>2</v>
      </c>
    </row>
    <row r="610" spans="1:2" x14ac:dyDescent="0.2">
      <c r="A610" s="2">
        <v>5339</v>
      </c>
      <c r="B610" s="3">
        <v>1</v>
      </c>
    </row>
    <row r="611" spans="1:2" x14ac:dyDescent="0.2">
      <c r="A611" s="2">
        <v>5341</v>
      </c>
      <c r="B611" s="3">
        <v>1</v>
      </c>
    </row>
    <row r="612" spans="1:2" x14ac:dyDescent="0.2">
      <c r="A612" s="2">
        <v>5343</v>
      </c>
      <c r="B612" s="3">
        <v>14</v>
      </c>
    </row>
    <row r="613" spans="1:2" x14ac:dyDescent="0.2">
      <c r="A613" s="2">
        <v>5344</v>
      </c>
      <c r="B613" s="3">
        <v>9</v>
      </c>
    </row>
    <row r="614" spans="1:2" x14ac:dyDescent="0.2">
      <c r="A614" s="2">
        <v>5346</v>
      </c>
      <c r="B614" s="3">
        <v>4</v>
      </c>
    </row>
    <row r="615" spans="1:2" x14ac:dyDescent="0.2">
      <c r="A615" s="2">
        <v>5347</v>
      </c>
      <c r="B615" s="3">
        <v>1</v>
      </c>
    </row>
    <row r="616" spans="1:2" x14ac:dyDescent="0.2">
      <c r="A616" s="2">
        <v>5348</v>
      </c>
      <c r="B616" s="3">
        <v>1</v>
      </c>
    </row>
    <row r="617" spans="1:2" x14ac:dyDescent="0.2">
      <c r="A617" s="2">
        <v>5349</v>
      </c>
      <c r="B617" s="3">
        <v>1</v>
      </c>
    </row>
    <row r="618" spans="1:2" x14ac:dyDescent="0.2">
      <c r="A618" s="2">
        <v>5352</v>
      </c>
      <c r="B618" s="3">
        <v>1</v>
      </c>
    </row>
    <row r="619" spans="1:2" x14ac:dyDescent="0.2">
      <c r="A619" s="2">
        <v>5353</v>
      </c>
      <c r="B619" s="3">
        <v>5</v>
      </c>
    </row>
    <row r="620" spans="1:2" x14ac:dyDescent="0.2">
      <c r="A620" s="2">
        <v>5354</v>
      </c>
      <c r="B620" s="3">
        <v>6</v>
      </c>
    </row>
    <row r="621" spans="1:2" x14ac:dyDescent="0.2">
      <c r="A621" s="2">
        <v>5356</v>
      </c>
      <c r="B621" s="3">
        <v>1</v>
      </c>
    </row>
    <row r="622" spans="1:2" x14ac:dyDescent="0.2">
      <c r="A622" s="2">
        <v>5357</v>
      </c>
      <c r="B622" s="3">
        <v>1</v>
      </c>
    </row>
    <row r="623" spans="1:2" x14ac:dyDescent="0.2">
      <c r="A623" s="2">
        <v>5360</v>
      </c>
      <c r="B623" s="3">
        <v>1</v>
      </c>
    </row>
    <row r="624" spans="1:2" x14ac:dyDescent="0.2">
      <c r="A624" s="2">
        <v>5361</v>
      </c>
      <c r="B624" s="3">
        <v>1</v>
      </c>
    </row>
    <row r="625" spans="1:2" x14ac:dyDescent="0.2">
      <c r="A625" s="2">
        <v>5362</v>
      </c>
      <c r="B625" s="3">
        <v>11</v>
      </c>
    </row>
    <row r="626" spans="1:2" x14ac:dyDescent="0.2">
      <c r="A626" s="2">
        <v>5363</v>
      </c>
      <c r="B626" s="3">
        <v>5</v>
      </c>
    </row>
    <row r="627" spans="1:2" x14ac:dyDescent="0.2">
      <c r="A627" s="2">
        <v>5364</v>
      </c>
      <c r="B627" s="3">
        <v>18</v>
      </c>
    </row>
    <row r="628" spans="1:2" x14ac:dyDescent="0.2">
      <c r="A628" s="2">
        <v>5365</v>
      </c>
      <c r="B628" s="3">
        <v>53</v>
      </c>
    </row>
    <row r="629" spans="1:2" x14ac:dyDescent="0.2">
      <c r="A629" s="2">
        <v>5367</v>
      </c>
      <c r="B629" s="3">
        <v>1</v>
      </c>
    </row>
    <row r="630" spans="1:2" x14ac:dyDescent="0.2">
      <c r="A630" s="2">
        <v>5369</v>
      </c>
      <c r="B630" s="3">
        <v>2</v>
      </c>
    </row>
    <row r="631" spans="1:2" x14ac:dyDescent="0.2">
      <c r="A631" s="2">
        <v>5370</v>
      </c>
      <c r="B631" s="3">
        <v>1</v>
      </c>
    </row>
    <row r="632" spans="1:2" x14ac:dyDescent="0.2">
      <c r="A632" s="2">
        <v>5372</v>
      </c>
      <c r="B632" s="3">
        <v>4</v>
      </c>
    </row>
    <row r="633" spans="1:2" x14ac:dyDescent="0.2">
      <c r="A633" s="2">
        <v>5373</v>
      </c>
      <c r="B633" s="3">
        <v>1</v>
      </c>
    </row>
    <row r="634" spans="1:2" x14ac:dyDescent="0.2">
      <c r="A634" s="2">
        <v>5374</v>
      </c>
      <c r="B634" s="3">
        <v>1</v>
      </c>
    </row>
    <row r="635" spans="1:2" x14ac:dyDescent="0.2">
      <c r="A635" s="2">
        <v>5376</v>
      </c>
      <c r="B635" s="3">
        <v>2</v>
      </c>
    </row>
    <row r="636" spans="1:2" x14ac:dyDescent="0.2">
      <c r="A636" s="2">
        <v>5377</v>
      </c>
      <c r="B636" s="3">
        <v>1</v>
      </c>
    </row>
    <row r="637" spans="1:2" x14ac:dyDescent="0.2">
      <c r="A637" s="2">
        <v>5378</v>
      </c>
      <c r="B637" s="3">
        <v>2</v>
      </c>
    </row>
    <row r="638" spans="1:2" x14ac:dyDescent="0.2">
      <c r="A638" s="2">
        <v>5379</v>
      </c>
      <c r="B638" s="3">
        <v>1</v>
      </c>
    </row>
    <row r="639" spans="1:2" x14ac:dyDescent="0.2">
      <c r="A639" s="2">
        <v>5380</v>
      </c>
      <c r="B639" s="3">
        <v>4</v>
      </c>
    </row>
    <row r="640" spans="1:2" x14ac:dyDescent="0.2">
      <c r="A640" s="2">
        <v>5382</v>
      </c>
      <c r="B640" s="3">
        <v>1</v>
      </c>
    </row>
    <row r="641" spans="1:2" x14ac:dyDescent="0.2">
      <c r="A641" s="2">
        <v>5383</v>
      </c>
      <c r="B641" s="3">
        <v>1</v>
      </c>
    </row>
    <row r="642" spans="1:2" x14ac:dyDescent="0.2">
      <c r="A642" s="2">
        <v>5385</v>
      </c>
      <c r="B642" s="3">
        <v>1</v>
      </c>
    </row>
    <row r="643" spans="1:2" x14ac:dyDescent="0.2">
      <c r="A643" s="2">
        <v>5386</v>
      </c>
      <c r="B643" s="3">
        <v>1</v>
      </c>
    </row>
    <row r="644" spans="1:2" x14ac:dyDescent="0.2">
      <c r="A644" s="2">
        <v>5387</v>
      </c>
      <c r="B644" s="3">
        <v>3</v>
      </c>
    </row>
    <row r="645" spans="1:2" x14ac:dyDescent="0.2">
      <c r="A645" s="2">
        <v>5390</v>
      </c>
      <c r="B645" s="3">
        <v>1</v>
      </c>
    </row>
    <row r="646" spans="1:2" x14ac:dyDescent="0.2">
      <c r="A646" s="2">
        <v>5391</v>
      </c>
      <c r="B646" s="3">
        <v>24</v>
      </c>
    </row>
    <row r="647" spans="1:2" x14ac:dyDescent="0.2">
      <c r="A647" s="2">
        <v>5392</v>
      </c>
      <c r="B647" s="3">
        <v>33</v>
      </c>
    </row>
    <row r="648" spans="1:2" x14ac:dyDescent="0.2">
      <c r="A648" s="2">
        <v>5393</v>
      </c>
      <c r="B648" s="3">
        <v>1</v>
      </c>
    </row>
    <row r="649" spans="1:2" x14ac:dyDescent="0.2">
      <c r="A649" s="2">
        <v>5394</v>
      </c>
      <c r="B649" s="3">
        <v>1</v>
      </c>
    </row>
    <row r="650" spans="1:2" x14ac:dyDescent="0.2">
      <c r="A650" s="2">
        <v>5396</v>
      </c>
      <c r="B650" s="3">
        <v>5</v>
      </c>
    </row>
    <row r="651" spans="1:2" x14ac:dyDescent="0.2">
      <c r="A651" s="2">
        <v>5397</v>
      </c>
      <c r="B651" s="3">
        <v>3</v>
      </c>
    </row>
    <row r="652" spans="1:2" x14ac:dyDescent="0.2">
      <c r="A652" s="2">
        <v>5398</v>
      </c>
      <c r="B652" s="3">
        <v>1</v>
      </c>
    </row>
    <row r="653" spans="1:2" x14ac:dyDescent="0.2">
      <c r="A653" s="2">
        <v>5399</v>
      </c>
      <c r="B653" s="3">
        <v>1</v>
      </c>
    </row>
    <row r="654" spans="1:2" x14ac:dyDescent="0.2">
      <c r="A654" s="2">
        <v>5400</v>
      </c>
      <c r="B654" s="3">
        <v>5</v>
      </c>
    </row>
    <row r="655" spans="1:2" x14ac:dyDescent="0.2">
      <c r="A655" s="2">
        <v>5401</v>
      </c>
      <c r="B655" s="3">
        <v>1</v>
      </c>
    </row>
    <row r="656" spans="1:2" x14ac:dyDescent="0.2">
      <c r="A656" s="2">
        <v>5402</v>
      </c>
      <c r="B656" s="3">
        <v>137</v>
      </c>
    </row>
    <row r="657" spans="1:2" x14ac:dyDescent="0.2">
      <c r="A657" s="2">
        <v>5403</v>
      </c>
      <c r="B657" s="3">
        <v>1</v>
      </c>
    </row>
    <row r="658" spans="1:2" x14ac:dyDescent="0.2">
      <c r="A658" s="2">
        <v>5404</v>
      </c>
      <c r="B658" s="3">
        <v>47</v>
      </c>
    </row>
    <row r="659" spans="1:2" x14ac:dyDescent="0.2">
      <c r="A659" s="2">
        <v>5405</v>
      </c>
      <c r="B659" s="3">
        <v>1</v>
      </c>
    </row>
    <row r="660" spans="1:2" x14ac:dyDescent="0.2">
      <c r="A660" s="2">
        <v>5411</v>
      </c>
      <c r="B660" s="3">
        <v>3</v>
      </c>
    </row>
    <row r="661" spans="1:2" x14ac:dyDescent="0.2">
      <c r="A661" s="2">
        <v>5412</v>
      </c>
      <c r="B661" s="3">
        <v>1</v>
      </c>
    </row>
    <row r="662" spans="1:2" x14ac:dyDescent="0.2">
      <c r="A662" s="2">
        <v>5413</v>
      </c>
      <c r="B662" s="3">
        <v>1</v>
      </c>
    </row>
    <row r="663" spans="1:2" x14ac:dyDescent="0.2">
      <c r="A663" s="2">
        <v>5414</v>
      </c>
      <c r="B663" s="3">
        <v>1</v>
      </c>
    </row>
    <row r="664" spans="1:2" x14ac:dyDescent="0.2">
      <c r="A664" s="2">
        <v>5415</v>
      </c>
      <c r="B664" s="3">
        <v>1</v>
      </c>
    </row>
    <row r="665" spans="1:2" x14ac:dyDescent="0.2">
      <c r="A665" s="2">
        <v>5416</v>
      </c>
      <c r="B665" s="3">
        <v>1</v>
      </c>
    </row>
    <row r="666" spans="1:2" x14ac:dyDescent="0.2">
      <c r="A666" s="2">
        <v>5417</v>
      </c>
      <c r="B666" s="3">
        <v>3</v>
      </c>
    </row>
    <row r="667" spans="1:2" x14ac:dyDescent="0.2">
      <c r="A667" s="2">
        <v>5418</v>
      </c>
      <c r="B667" s="3">
        <v>17</v>
      </c>
    </row>
    <row r="668" spans="1:2" x14ac:dyDescent="0.2">
      <c r="A668" s="2">
        <v>5423</v>
      </c>
      <c r="B668" s="3">
        <v>3</v>
      </c>
    </row>
    <row r="669" spans="1:2" x14ac:dyDescent="0.2">
      <c r="A669" s="2">
        <v>5424</v>
      </c>
      <c r="B669" s="3">
        <v>1</v>
      </c>
    </row>
    <row r="670" spans="1:2" x14ac:dyDescent="0.2">
      <c r="A670" s="2">
        <v>5426</v>
      </c>
      <c r="B670" s="3">
        <v>3</v>
      </c>
    </row>
    <row r="671" spans="1:2" x14ac:dyDescent="0.2">
      <c r="A671" s="2">
        <v>5427</v>
      </c>
      <c r="B671" s="3">
        <v>1</v>
      </c>
    </row>
    <row r="672" spans="1:2" x14ac:dyDescent="0.2">
      <c r="A672" s="2">
        <v>5428</v>
      </c>
      <c r="B672" s="3">
        <v>3</v>
      </c>
    </row>
    <row r="673" spans="1:2" x14ac:dyDescent="0.2">
      <c r="A673" s="2">
        <v>5429</v>
      </c>
      <c r="B673" s="3">
        <v>1</v>
      </c>
    </row>
    <row r="674" spans="1:2" x14ac:dyDescent="0.2">
      <c r="A674" s="2">
        <v>5430</v>
      </c>
      <c r="B674" s="3">
        <v>2</v>
      </c>
    </row>
    <row r="675" spans="1:2" x14ac:dyDescent="0.2">
      <c r="A675" s="2">
        <v>5432</v>
      </c>
      <c r="B675" s="3">
        <v>4</v>
      </c>
    </row>
    <row r="676" spans="1:2" x14ac:dyDescent="0.2">
      <c r="A676" s="2">
        <v>5434</v>
      </c>
      <c r="B676" s="3">
        <v>1</v>
      </c>
    </row>
    <row r="677" spans="1:2" x14ac:dyDescent="0.2">
      <c r="A677" s="2">
        <v>5435</v>
      </c>
      <c r="B677" s="3">
        <v>3</v>
      </c>
    </row>
    <row r="678" spans="1:2" x14ac:dyDescent="0.2">
      <c r="A678" s="2">
        <v>5436</v>
      </c>
      <c r="B678" s="3">
        <v>2</v>
      </c>
    </row>
    <row r="679" spans="1:2" x14ac:dyDescent="0.2">
      <c r="A679" s="2">
        <v>5438</v>
      </c>
      <c r="B679" s="3">
        <v>2</v>
      </c>
    </row>
    <row r="680" spans="1:2" x14ac:dyDescent="0.2">
      <c r="A680" s="2">
        <v>5439</v>
      </c>
      <c r="B680" s="3">
        <v>1</v>
      </c>
    </row>
    <row r="681" spans="1:2" x14ac:dyDescent="0.2">
      <c r="A681" s="2">
        <v>5440</v>
      </c>
      <c r="B681" s="3">
        <v>1</v>
      </c>
    </row>
    <row r="682" spans="1:2" x14ac:dyDescent="0.2">
      <c r="A682" s="2">
        <v>5442</v>
      </c>
      <c r="B682" s="3">
        <v>1</v>
      </c>
    </row>
    <row r="683" spans="1:2" x14ac:dyDescent="0.2">
      <c r="A683" s="2">
        <v>5444</v>
      </c>
      <c r="B683" s="3">
        <v>1</v>
      </c>
    </row>
    <row r="684" spans="1:2" x14ac:dyDescent="0.2">
      <c r="A684" s="2">
        <v>5445</v>
      </c>
      <c r="B684" s="3">
        <v>8</v>
      </c>
    </row>
    <row r="685" spans="1:2" x14ac:dyDescent="0.2">
      <c r="A685" s="2">
        <v>5446</v>
      </c>
      <c r="B685" s="3">
        <v>1</v>
      </c>
    </row>
    <row r="686" spans="1:2" x14ac:dyDescent="0.2">
      <c r="A686" s="2">
        <v>5447</v>
      </c>
      <c r="B686" s="3">
        <v>1</v>
      </c>
    </row>
    <row r="687" spans="1:2" x14ac:dyDescent="0.2">
      <c r="A687" s="2">
        <v>5448</v>
      </c>
      <c r="B687" s="3">
        <v>3</v>
      </c>
    </row>
    <row r="688" spans="1:2" x14ac:dyDescent="0.2">
      <c r="A688" s="2">
        <v>5450</v>
      </c>
      <c r="B688" s="3">
        <v>5</v>
      </c>
    </row>
    <row r="689" spans="1:2" x14ac:dyDescent="0.2">
      <c r="A689" s="2">
        <v>5451</v>
      </c>
      <c r="B689" s="3">
        <v>1</v>
      </c>
    </row>
    <row r="690" spans="1:2" x14ac:dyDescent="0.2">
      <c r="A690" s="2">
        <v>5452</v>
      </c>
      <c r="B690" s="3">
        <v>1</v>
      </c>
    </row>
    <row r="691" spans="1:2" x14ac:dyDescent="0.2">
      <c r="A691" s="2">
        <v>5454</v>
      </c>
      <c r="B691" s="3">
        <v>1</v>
      </c>
    </row>
    <row r="692" spans="1:2" x14ac:dyDescent="0.2">
      <c r="A692" s="2">
        <v>5457</v>
      </c>
      <c r="B692" s="3">
        <v>1</v>
      </c>
    </row>
    <row r="693" spans="1:2" x14ac:dyDescent="0.2">
      <c r="A693" s="2">
        <v>5458</v>
      </c>
      <c r="B693" s="3">
        <v>1</v>
      </c>
    </row>
    <row r="694" spans="1:2" x14ac:dyDescent="0.2">
      <c r="A694" s="2">
        <v>5459</v>
      </c>
      <c r="B694" s="3">
        <v>1</v>
      </c>
    </row>
    <row r="695" spans="1:2" x14ac:dyDescent="0.2">
      <c r="A695" s="2">
        <v>5461</v>
      </c>
      <c r="B695" s="3">
        <v>5</v>
      </c>
    </row>
    <row r="696" spans="1:2" x14ac:dyDescent="0.2">
      <c r="A696" s="2">
        <v>5462</v>
      </c>
      <c r="B696" s="3">
        <v>1</v>
      </c>
    </row>
    <row r="697" spans="1:2" x14ac:dyDescent="0.2">
      <c r="A697" s="2">
        <v>5463</v>
      </c>
      <c r="B697" s="3">
        <v>1</v>
      </c>
    </row>
    <row r="698" spans="1:2" x14ac:dyDescent="0.2">
      <c r="A698" s="2">
        <v>5464</v>
      </c>
      <c r="B698" s="3">
        <v>1</v>
      </c>
    </row>
    <row r="699" spans="1:2" x14ac:dyDescent="0.2">
      <c r="A699" s="2">
        <v>5466</v>
      </c>
      <c r="B699" s="3">
        <v>1</v>
      </c>
    </row>
    <row r="700" spans="1:2" x14ac:dyDescent="0.2">
      <c r="A700" s="2">
        <v>5467</v>
      </c>
      <c r="B700" s="3">
        <v>1</v>
      </c>
    </row>
    <row r="701" spans="1:2" x14ac:dyDescent="0.2">
      <c r="A701" s="2">
        <v>5468</v>
      </c>
      <c r="B701" s="3">
        <v>1</v>
      </c>
    </row>
    <row r="702" spans="1:2" x14ac:dyDescent="0.2">
      <c r="A702" s="2">
        <v>5469</v>
      </c>
      <c r="B702" s="3">
        <v>1</v>
      </c>
    </row>
    <row r="703" spans="1:2" x14ac:dyDescent="0.2">
      <c r="A703" s="2">
        <v>5472</v>
      </c>
      <c r="B703" s="3">
        <v>39</v>
      </c>
    </row>
    <row r="704" spans="1:2" x14ac:dyDescent="0.2">
      <c r="A704" s="2">
        <v>5473</v>
      </c>
      <c r="B704" s="3">
        <v>1</v>
      </c>
    </row>
    <row r="705" spans="1:2" x14ac:dyDescent="0.2">
      <c r="A705" s="2">
        <v>5474</v>
      </c>
      <c r="B705" s="3">
        <v>1</v>
      </c>
    </row>
    <row r="706" spans="1:2" x14ac:dyDescent="0.2">
      <c r="A706" s="2">
        <v>5475</v>
      </c>
      <c r="B706" s="3">
        <v>1</v>
      </c>
    </row>
    <row r="707" spans="1:2" x14ac:dyDescent="0.2">
      <c r="A707" s="2">
        <v>5476</v>
      </c>
      <c r="B707" s="3">
        <v>3</v>
      </c>
    </row>
    <row r="708" spans="1:2" x14ac:dyDescent="0.2">
      <c r="A708" s="2">
        <v>5478</v>
      </c>
      <c r="B708" s="3">
        <v>1</v>
      </c>
    </row>
    <row r="709" spans="1:2" x14ac:dyDescent="0.2">
      <c r="A709" s="2">
        <v>5480</v>
      </c>
      <c r="B709" s="3">
        <v>1</v>
      </c>
    </row>
    <row r="710" spans="1:2" x14ac:dyDescent="0.2">
      <c r="A710" s="2">
        <v>5481</v>
      </c>
      <c r="B710" s="3">
        <v>5</v>
      </c>
    </row>
    <row r="711" spans="1:2" x14ac:dyDescent="0.2">
      <c r="A711" s="2">
        <v>5484</v>
      </c>
      <c r="B711" s="3">
        <v>1</v>
      </c>
    </row>
    <row r="712" spans="1:2" x14ac:dyDescent="0.2">
      <c r="A712" s="2">
        <v>5485</v>
      </c>
      <c r="B712" s="3">
        <v>1</v>
      </c>
    </row>
    <row r="713" spans="1:2" x14ac:dyDescent="0.2">
      <c r="A713" s="2">
        <v>5487</v>
      </c>
      <c r="B713" s="3">
        <v>1</v>
      </c>
    </row>
    <row r="714" spans="1:2" x14ac:dyDescent="0.2">
      <c r="A714" s="2">
        <v>5490</v>
      </c>
      <c r="B714" s="3">
        <v>1</v>
      </c>
    </row>
    <row r="715" spans="1:2" x14ac:dyDescent="0.2">
      <c r="A715" s="2">
        <v>5492</v>
      </c>
      <c r="B715" s="3">
        <v>2</v>
      </c>
    </row>
    <row r="716" spans="1:2" x14ac:dyDescent="0.2">
      <c r="A716" s="2">
        <v>5493</v>
      </c>
      <c r="B716" s="3">
        <v>1</v>
      </c>
    </row>
    <row r="717" spans="1:2" x14ac:dyDescent="0.2">
      <c r="A717" s="2">
        <v>5495</v>
      </c>
      <c r="B717" s="3">
        <v>3</v>
      </c>
    </row>
    <row r="718" spans="1:2" x14ac:dyDescent="0.2">
      <c r="A718" s="2">
        <v>5496</v>
      </c>
      <c r="B718" s="3">
        <v>25</v>
      </c>
    </row>
    <row r="719" spans="1:2" x14ac:dyDescent="0.2">
      <c r="A719" s="2">
        <v>5497</v>
      </c>
      <c r="B719" s="3">
        <v>2</v>
      </c>
    </row>
    <row r="720" spans="1:2" x14ac:dyDescent="0.2">
      <c r="A720" s="2">
        <v>5498</v>
      </c>
      <c r="B720" s="3">
        <v>1</v>
      </c>
    </row>
    <row r="721" spans="1:2" x14ac:dyDescent="0.2">
      <c r="A721" s="2">
        <v>5500</v>
      </c>
      <c r="B721" s="3">
        <v>1</v>
      </c>
    </row>
    <row r="722" spans="1:2" x14ac:dyDescent="0.2">
      <c r="A722" s="2">
        <v>5501</v>
      </c>
      <c r="B722" s="3">
        <v>1</v>
      </c>
    </row>
    <row r="723" spans="1:2" x14ac:dyDescent="0.2">
      <c r="A723" s="2">
        <v>5502</v>
      </c>
      <c r="B723" s="3">
        <v>6</v>
      </c>
    </row>
    <row r="724" spans="1:2" x14ac:dyDescent="0.2">
      <c r="A724" s="2">
        <v>5503</v>
      </c>
      <c r="B724" s="3">
        <v>1</v>
      </c>
    </row>
    <row r="725" spans="1:2" x14ac:dyDescent="0.2">
      <c r="A725" s="2">
        <v>5504</v>
      </c>
      <c r="B725" s="3">
        <v>1</v>
      </c>
    </row>
    <row r="726" spans="1:2" x14ac:dyDescent="0.2">
      <c r="A726" s="2">
        <v>5506</v>
      </c>
      <c r="B726" s="3">
        <v>1</v>
      </c>
    </row>
    <row r="727" spans="1:2" x14ac:dyDescent="0.2">
      <c r="A727" s="2">
        <v>5507</v>
      </c>
      <c r="B727" s="3">
        <v>1</v>
      </c>
    </row>
    <row r="728" spans="1:2" x14ac:dyDescent="0.2">
      <c r="A728" s="2">
        <v>5508</v>
      </c>
      <c r="B728" s="3">
        <v>1</v>
      </c>
    </row>
    <row r="729" spans="1:2" x14ac:dyDescent="0.2">
      <c r="A729" s="2">
        <v>5509</v>
      </c>
      <c r="B729" s="3">
        <v>1</v>
      </c>
    </row>
    <row r="730" spans="1:2" x14ac:dyDescent="0.2">
      <c r="A730" s="2">
        <v>5510</v>
      </c>
      <c r="B730" s="3">
        <v>1</v>
      </c>
    </row>
    <row r="731" spans="1:2" x14ac:dyDescent="0.2">
      <c r="A731" s="2">
        <v>5512</v>
      </c>
      <c r="B731" s="3">
        <v>1</v>
      </c>
    </row>
    <row r="732" spans="1:2" x14ac:dyDescent="0.2">
      <c r="A732" s="2">
        <v>5513</v>
      </c>
      <c r="B732" s="3">
        <v>4</v>
      </c>
    </row>
    <row r="733" spans="1:2" x14ac:dyDescent="0.2">
      <c r="A733" s="2">
        <v>5515</v>
      </c>
      <c r="B733" s="3">
        <v>2</v>
      </c>
    </row>
    <row r="734" spans="1:2" x14ac:dyDescent="0.2">
      <c r="A734" s="2">
        <v>5517</v>
      </c>
      <c r="B734" s="3">
        <v>1</v>
      </c>
    </row>
    <row r="735" spans="1:2" x14ac:dyDescent="0.2">
      <c r="A735" s="2">
        <v>5518</v>
      </c>
      <c r="B735" s="3">
        <v>3</v>
      </c>
    </row>
    <row r="736" spans="1:2" x14ac:dyDescent="0.2">
      <c r="A736" s="2">
        <v>5519</v>
      </c>
      <c r="B736" s="3">
        <v>3</v>
      </c>
    </row>
    <row r="737" spans="1:2" x14ac:dyDescent="0.2">
      <c r="A737" s="2">
        <v>5520</v>
      </c>
      <c r="B737" s="3">
        <v>1</v>
      </c>
    </row>
    <row r="738" spans="1:2" x14ac:dyDescent="0.2">
      <c r="A738" s="2">
        <v>5521</v>
      </c>
      <c r="B738" s="3">
        <v>1</v>
      </c>
    </row>
    <row r="739" spans="1:2" x14ac:dyDescent="0.2">
      <c r="A739" s="2">
        <v>5522</v>
      </c>
      <c r="B739" s="3">
        <v>1</v>
      </c>
    </row>
    <row r="740" spans="1:2" x14ac:dyDescent="0.2">
      <c r="A740" s="2">
        <v>5523</v>
      </c>
      <c r="B740" s="3">
        <v>2</v>
      </c>
    </row>
    <row r="741" spans="1:2" x14ac:dyDescent="0.2">
      <c r="A741" s="2">
        <v>5524</v>
      </c>
      <c r="B741" s="3">
        <v>2</v>
      </c>
    </row>
    <row r="742" spans="1:2" x14ac:dyDescent="0.2">
      <c r="A742" s="2">
        <v>5525</v>
      </c>
      <c r="B742" s="3">
        <v>1</v>
      </c>
    </row>
    <row r="743" spans="1:2" x14ac:dyDescent="0.2">
      <c r="A743" s="2">
        <v>5526</v>
      </c>
      <c r="B743" s="3">
        <v>1</v>
      </c>
    </row>
    <row r="744" spans="1:2" x14ac:dyDescent="0.2">
      <c r="A744" s="2">
        <v>5528</v>
      </c>
      <c r="B744" s="3">
        <v>1</v>
      </c>
    </row>
    <row r="745" spans="1:2" x14ac:dyDescent="0.2">
      <c r="A745" s="2">
        <v>5529</v>
      </c>
      <c r="B745" s="3">
        <v>7</v>
      </c>
    </row>
    <row r="746" spans="1:2" x14ac:dyDescent="0.2">
      <c r="A746" s="2">
        <v>5531</v>
      </c>
      <c r="B746" s="3">
        <v>1</v>
      </c>
    </row>
    <row r="747" spans="1:2" x14ac:dyDescent="0.2">
      <c r="A747" s="2">
        <v>5532</v>
      </c>
      <c r="B747" s="3">
        <v>1</v>
      </c>
    </row>
    <row r="748" spans="1:2" x14ac:dyDescent="0.2">
      <c r="A748" s="2">
        <v>5534</v>
      </c>
      <c r="B748" s="3">
        <v>1</v>
      </c>
    </row>
    <row r="749" spans="1:2" x14ac:dyDescent="0.2">
      <c r="A749" s="2">
        <v>5535</v>
      </c>
      <c r="B749" s="3">
        <v>8</v>
      </c>
    </row>
    <row r="750" spans="1:2" x14ac:dyDescent="0.2">
      <c r="A750" s="2">
        <v>5536</v>
      </c>
      <c r="B750" s="3">
        <v>11</v>
      </c>
    </row>
    <row r="751" spans="1:2" x14ac:dyDescent="0.2">
      <c r="A751" s="2">
        <v>5537</v>
      </c>
      <c r="B751" s="3">
        <v>1</v>
      </c>
    </row>
    <row r="752" spans="1:2" x14ac:dyDescent="0.2">
      <c r="A752" s="2">
        <v>5538</v>
      </c>
      <c r="B752" s="3">
        <v>1</v>
      </c>
    </row>
    <row r="753" spans="1:2" x14ac:dyDescent="0.2">
      <c r="A753" s="2">
        <v>5539</v>
      </c>
      <c r="B753" s="3">
        <v>1</v>
      </c>
    </row>
    <row r="754" spans="1:2" x14ac:dyDescent="0.2">
      <c r="A754" s="2">
        <v>5541</v>
      </c>
      <c r="B754" s="3">
        <v>10</v>
      </c>
    </row>
    <row r="755" spans="1:2" x14ac:dyDescent="0.2">
      <c r="A755" s="2">
        <v>5542</v>
      </c>
      <c r="B755" s="3">
        <v>1</v>
      </c>
    </row>
    <row r="756" spans="1:2" x14ac:dyDescent="0.2">
      <c r="A756" s="2">
        <v>5543</v>
      </c>
      <c r="B756" s="3">
        <v>5</v>
      </c>
    </row>
    <row r="757" spans="1:2" x14ac:dyDescent="0.2">
      <c r="A757" s="2">
        <v>5545</v>
      </c>
      <c r="B757" s="3">
        <v>1</v>
      </c>
    </row>
    <row r="758" spans="1:2" x14ac:dyDescent="0.2">
      <c r="A758" s="2">
        <v>5547</v>
      </c>
      <c r="B758" s="3">
        <v>1</v>
      </c>
    </row>
    <row r="759" spans="1:2" x14ac:dyDescent="0.2">
      <c r="A759" s="2">
        <v>5550</v>
      </c>
      <c r="B759" s="3">
        <v>1</v>
      </c>
    </row>
    <row r="760" spans="1:2" x14ac:dyDescent="0.2">
      <c r="A760" s="2">
        <v>5551</v>
      </c>
      <c r="B760" s="3">
        <v>1</v>
      </c>
    </row>
    <row r="761" spans="1:2" x14ac:dyDescent="0.2">
      <c r="A761" s="2">
        <v>5552</v>
      </c>
      <c r="B761" s="3">
        <v>1</v>
      </c>
    </row>
    <row r="762" spans="1:2" x14ac:dyDescent="0.2">
      <c r="A762" s="2">
        <v>5553</v>
      </c>
      <c r="B762" s="3">
        <v>1</v>
      </c>
    </row>
    <row r="763" spans="1:2" x14ac:dyDescent="0.2">
      <c r="A763" s="2">
        <v>5554</v>
      </c>
      <c r="B763" s="3">
        <v>2</v>
      </c>
    </row>
    <row r="764" spans="1:2" x14ac:dyDescent="0.2">
      <c r="A764" s="2">
        <v>5555</v>
      </c>
      <c r="B764" s="3">
        <v>1</v>
      </c>
    </row>
    <row r="765" spans="1:2" x14ac:dyDescent="0.2">
      <c r="A765" s="2">
        <v>5559</v>
      </c>
      <c r="B765" s="3">
        <v>1</v>
      </c>
    </row>
    <row r="766" spans="1:2" x14ac:dyDescent="0.2">
      <c r="A766" s="2">
        <v>5562</v>
      </c>
      <c r="B766" s="3">
        <v>1</v>
      </c>
    </row>
    <row r="767" spans="1:2" x14ac:dyDescent="0.2">
      <c r="A767" s="2">
        <v>5563</v>
      </c>
      <c r="B767" s="3">
        <v>1</v>
      </c>
    </row>
    <row r="768" spans="1:2" x14ac:dyDescent="0.2">
      <c r="A768" s="2">
        <v>5564</v>
      </c>
      <c r="B768" s="3">
        <v>1</v>
      </c>
    </row>
    <row r="769" spans="1:2" x14ac:dyDescent="0.2">
      <c r="A769" s="2">
        <v>5565</v>
      </c>
      <c r="B769" s="3">
        <v>157</v>
      </c>
    </row>
    <row r="770" spans="1:2" x14ac:dyDescent="0.2">
      <c r="A770" s="2">
        <v>5566</v>
      </c>
      <c r="B770" s="3">
        <v>1</v>
      </c>
    </row>
    <row r="771" spans="1:2" x14ac:dyDescent="0.2">
      <c r="A771" s="2">
        <v>5567</v>
      </c>
      <c r="B771" s="3">
        <v>4</v>
      </c>
    </row>
    <row r="772" spans="1:2" x14ac:dyDescent="0.2">
      <c r="A772" s="2">
        <v>5568</v>
      </c>
      <c r="B772" s="3">
        <v>1</v>
      </c>
    </row>
    <row r="773" spans="1:2" x14ac:dyDescent="0.2">
      <c r="A773" s="2">
        <v>5569</v>
      </c>
      <c r="B773" s="3">
        <v>1</v>
      </c>
    </row>
    <row r="774" spans="1:2" x14ac:dyDescent="0.2">
      <c r="A774" s="2">
        <v>5571</v>
      </c>
      <c r="B774" s="3">
        <v>4</v>
      </c>
    </row>
    <row r="775" spans="1:2" x14ac:dyDescent="0.2">
      <c r="A775" s="2">
        <v>5573</v>
      </c>
      <c r="B775" s="3">
        <v>1</v>
      </c>
    </row>
    <row r="776" spans="1:2" x14ac:dyDescent="0.2">
      <c r="A776" s="2">
        <v>5574</v>
      </c>
      <c r="B776" s="3">
        <v>4</v>
      </c>
    </row>
    <row r="777" spans="1:2" x14ac:dyDescent="0.2">
      <c r="A777" s="2">
        <v>5576</v>
      </c>
      <c r="B777" s="3">
        <v>1</v>
      </c>
    </row>
    <row r="778" spans="1:2" x14ac:dyDescent="0.2">
      <c r="A778" s="2">
        <v>5578</v>
      </c>
      <c r="B778" s="3">
        <v>1</v>
      </c>
    </row>
    <row r="779" spans="1:2" x14ac:dyDescent="0.2">
      <c r="A779" s="2">
        <v>5579</v>
      </c>
      <c r="B779" s="3">
        <v>2</v>
      </c>
    </row>
    <row r="780" spans="1:2" x14ac:dyDescent="0.2">
      <c r="A780" s="2">
        <v>5583</v>
      </c>
      <c r="B780" s="3">
        <v>1</v>
      </c>
    </row>
    <row r="781" spans="1:2" x14ac:dyDescent="0.2">
      <c r="A781" s="2">
        <v>5584</v>
      </c>
      <c r="B781" s="3">
        <v>1</v>
      </c>
    </row>
    <row r="782" spans="1:2" x14ac:dyDescent="0.2">
      <c r="A782" s="2">
        <v>5585</v>
      </c>
      <c r="B782" s="3">
        <v>1</v>
      </c>
    </row>
    <row r="783" spans="1:2" x14ac:dyDescent="0.2">
      <c r="A783" s="2">
        <v>5586</v>
      </c>
      <c r="B783" s="3">
        <v>10</v>
      </c>
    </row>
    <row r="784" spans="1:2" x14ac:dyDescent="0.2">
      <c r="A784" s="2">
        <v>5587</v>
      </c>
      <c r="B784" s="3">
        <v>1</v>
      </c>
    </row>
    <row r="785" spans="1:2" x14ac:dyDescent="0.2">
      <c r="A785" s="2">
        <v>5588</v>
      </c>
      <c r="B785" s="3">
        <v>3</v>
      </c>
    </row>
    <row r="786" spans="1:2" x14ac:dyDescent="0.2">
      <c r="A786" s="2">
        <v>5590</v>
      </c>
      <c r="B786" s="3">
        <v>1</v>
      </c>
    </row>
    <row r="787" spans="1:2" x14ac:dyDescent="0.2">
      <c r="A787" s="2">
        <v>5591</v>
      </c>
      <c r="B787" s="3">
        <v>1</v>
      </c>
    </row>
    <row r="788" spans="1:2" x14ac:dyDescent="0.2">
      <c r="A788" s="2">
        <v>5592</v>
      </c>
      <c r="B788" s="3">
        <v>1</v>
      </c>
    </row>
    <row r="789" spans="1:2" x14ac:dyDescent="0.2">
      <c r="A789" s="2">
        <v>5593</v>
      </c>
      <c r="B789" s="3">
        <v>1</v>
      </c>
    </row>
    <row r="790" spans="1:2" x14ac:dyDescent="0.2">
      <c r="A790" s="2">
        <v>5594</v>
      </c>
      <c r="B790" s="3">
        <v>1</v>
      </c>
    </row>
    <row r="791" spans="1:2" x14ac:dyDescent="0.2">
      <c r="A791" s="2">
        <v>5595</v>
      </c>
      <c r="B791" s="3">
        <v>1</v>
      </c>
    </row>
    <row r="792" spans="1:2" x14ac:dyDescent="0.2">
      <c r="A792" s="2">
        <v>5596</v>
      </c>
      <c r="B792" s="3">
        <v>1</v>
      </c>
    </row>
    <row r="793" spans="1:2" x14ac:dyDescent="0.2">
      <c r="A793" s="2">
        <v>5597</v>
      </c>
      <c r="B793" s="3">
        <v>1</v>
      </c>
    </row>
    <row r="794" spans="1:2" x14ac:dyDescent="0.2">
      <c r="A794" s="2">
        <v>5600</v>
      </c>
      <c r="B794" s="3">
        <v>5</v>
      </c>
    </row>
    <row r="795" spans="1:2" x14ac:dyDescent="0.2">
      <c r="A795" s="2">
        <v>5601</v>
      </c>
      <c r="B795" s="3">
        <v>1</v>
      </c>
    </row>
    <row r="796" spans="1:2" x14ac:dyDescent="0.2">
      <c r="A796" s="2">
        <v>5603</v>
      </c>
      <c r="B796" s="3">
        <v>1</v>
      </c>
    </row>
    <row r="797" spans="1:2" x14ac:dyDescent="0.2">
      <c r="A797" s="2">
        <v>5605</v>
      </c>
      <c r="B797" s="3">
        <v>2</v>
      </c>
    </row>
    <row r="798" spans="1:2" x14ac:dyDescent="0.2">
      <c r="A798" s="2">
        <v>5606</v>
      </c>
      <c r="B798" s="3">
        <v>1</v>
      </c>
    </row>
    <row r="799" spans="1:2" x14ac:dyDescent="0.2">
      <c r="A799" s="2">
        <v>5608</v>
      </c>
      <c r="B799" s="3">
        <v>1</v>
      </c>
    </row>
    <row r="800" spans="1:2" x14ac:dyDescent="0.2">
      <c r="A800" s="2">
        <v>5609</v>
      </c>
      <c r="B800" s="3">
        <v>2</v>
      </c>
    </row>
    <row r="801" spans="1:2" x14ac:dyDescent="0.2">
      <c r="A801" s="2">
        <v>5610</v>
      </c>
      <c r="B801" s="3">
        <v>1</v>
      </c>
    </row>
    <row r="802" spans="1:2" x14ac:dyDescent="0.2">
      <c r="A802" s="2">
        <v>5611</v>
      </c>
      <c r="B802" s="3">
        <v>1</v>
      </c>
    </row>
    <row r="803" spans="1:2" x14ac:dyDescent="0.2">
      <c r="A803" s="2">
        <v>5612</v>
      </c>
      <c r="B803" s="3">
        <v>4</v>
      </c>
    </row>
    <row r="804" spans="1:2" x14ac:dyDescent="0.2">
      <c r="A804" s="2">
        <v>5614</v>
      </c>
      <c r="B804" s="3">
        <v>1</v>
      </c>
    </row>
    <row r="805" spans="1:2" x14ac:dyDescent="0.2">
      <c r="A805" s="2">
        <v>5615</v>
      </c>
      <c r="B805" s="3">
        <v>2</v>
      </c>
    </row>
    <row r="806" spans="1:2" x14ac:dyDescent="0.2">
      <c r="A806" s="2">
        <v>5616</v>
      </c>
      <c r="B806" s="3">
        <v>1</v>
      </c>
    </row>
    <row r="807" spans="1:2" x14ac:dyDescent="0.2">
      <c r="A807" s="2">
        <v>5617</v>
      </c>
      <c r="B807" s="3">
        <v>1</v>
      </c>
    </row>
    <row r="808" spans="1:2" x14ac:dyDescent="0.2">
      <c r="A808" s="2">
        <v>5618</v>
      </c>
      <c r="B808" s="3">
        <v>25</v>
      </c>
    </row>
    <row r="809" spans="1:2" x14ac:dyDescent="0.2">
      <c r="A809" s="2">
        <v>5620</v>
      </c>
      <c r="B809" s="3">
        <v>1</v>
      </c>
    </row>
    <row r="810" spans="1:2" x14ac:dyDescent="0.2">
      <c r="A810" s="2">
        <v>5621</v>
      </c>
      <c r="B810" s="3">
        <v>82</v>
      </c>
    </row>
    <row r="811" spans="1:2" x14ac:dyDescent="0.2">
      <c r="A811" s="2">
        <v>5622</v>
      </c>
      <c r="B811" s="3">
        <v>6</v>
      </c>
    </row>
    <row r="812" spans="1:2" x14ac:dyDescent="0.2">
      <c r="A812" s="2">
        <v>5623</v>
      </c>
      <c r="B812" s="3">
        <v>1</v>
      </c>
    </row>
    <row r="813" spans="1:2" x14ac:dyDescent="0.2">
      <c r="A813" s="2">
        <v>5624</v>
      </c>
      <c r="B813" s="3">
        <v>1</v>
      </c>
    </row>
    <row r="814" spans="1:2" x14ac:dyDescent="0.2">
      <c r="A814" s="2">
        <v>5630</v>
      </c>
      <c r="B814" s="3">
        <v>2</v>
      </c>
    </row>
    <row r="815" spans="1:2" x14ac:dyDescent="0.2">
      <c r="A815" s="2">
        <v>5632</v>
      </c>
      <c r="B815" s="3">
        <v>2</v>
      </c>
    </row>
    <row r="816" spans="1:2" x14ac:dyDescent="0.2">
      <c r="A816" s="2">
        <v>5633</v>
      </c>
      <c r="B816" s="3">
        <v>1</v>
      </c>
    </row>
    <row r="817" spans="1:2" x14ac:dyDescent="0.2">
      <c r="A817" s="2">
        <v>5634</v>
      </c>
      <c r="B817" s="3">
        <v>2</v>
      </c>
    </row>
    <row r="818" spans="1:2" x14ac:dyDescent="0.2">
      <c r="A818" s="2">
        <v>5637</v>
      </c>
      <c r="B818" s="3">
        <v>1</v>
      </c>
    </row>
    <row r="819" spans="1:2" x14ac:dyDescent="0.2">
      <c r="A819" s="2">
        <v>5638</v>
      </c>
      <c r="B819" s="3">
        <v>1</v>
      </c>
    </row>
    <row r="820" spans="1:2" x14ac:dyDescent="0.2">
      <c r="A820" s="2">
        <v>5640</v>
      </c>
      <c r="B820" s="3">
        <v>1</v>
      </c>
    </row>
    <row r="821" spans="1:2" x14ac:dyDescent="0.2">
      <c r="A821" s="2">
        <v>5641</v>
      </c>
      <c r="B821" s="3">
        <v>1</v>
      </c>
    </row>
    <row r="822" spans="1:2" x14ac:dyDescent="0.2">
      <c r="A822" s="2">
        <v>5643</v>
      </c>
      <c r="B822" s="3">
        <v>1</v>
      </c>
    </row>
    <row r="823" spans="1:2" x14ac:dyDescent="0.2">
      <c r="A823" s="2">
        <v>5644</v>
      </c>
      <c r="B823" s="3">
        <v>2</v>
      </c>
    </row>
    <row r="824" spans="1:2" x14ac:dyDescent="0.2">
      <c r="A824" s="2">
        <v>5645</v>
      </c>
      <c r="B824" s="3">
        <v>1</v>
      </c>
    </row>
    <row r="825" spans="1:2" x14ac:dyDescent="0.2">
      <c r="A825" s="2">
        <v>5646</v>
      </c>
      <c r="B825" s="3">
        <v>1</v>
      </c>
    </row>
    <row r="826" spans="1:2" x14ac:dyDescent="0.2">
      <c r="A826" s="2">
        <v>5648</v>
      </c>
      <c r="B826" s="3">
        <v>8</v>
      </c>
    </row>
    <row r="827" spans="1:2" x14ac:dyDescent="0.2">
      <c r="A827" s="2">
        <v>5649</v>
      </c>
      <c r="B827" s="3">
        <v>1</v>
      </c>
    </row>
    <row r="828" spans="1:2" x14ac:dyDescent="0.2">
      <c r="A828" s="2">
        <v>5650</v>
      </c>
      <c r="B828" s="3">
        <v>1</v>
      </c>
    </row>
    <row r="829" spans="1:2" x14ac:dyDescent="0.2">
      <c r="A829" s="2">
        <v>5651</v>
      </c>
      <c r="B829" s="3">
        <v>1</v>
      </c>
    </row>
    <row r="830" spans="1:2" x14ac:dyDescent="0.2">
      <c r="A830" s="2">
        <v>5652</v>
      </c>
      <c r="B830" s="3">
        <v>1</v>
      </c>
    </row>
    <row r="831" spans="1:2" x14ac:dyDescent="0.2">
      <c r="A831" s="2">
        <v>5653</v>
      </c>
      <c r="B831" s="3">
        <v>1</v>
      </c>
    </row>
    <row r="832" spans="1:2" x14ac:dyDescent="0.2">
      <c r="A832" s="2">
        <v>5654</v>
      </c>
      <c r="B832" s="3">
        <v>1</v>
      </c>
    </row>
    <row r="833" spans="1:2" x14ac:dyDescent="0.2">
      <c r="A833" s="2">
        <v>5656</v>
      </c>
      <c r="B833" s="3">
        <v>1</v>
      </c>
    </row>
    <row r="834" spans="1:2" x14ac:dyDescent="0.2">
      <c r="A834" s="2">
        <v>5657</v>
      </c>
      <c r="B834" s="3">
        <v>3</v>
      </c>
    </row>
    <row r="835" spans="1:2" x14ac:dyDescent="0.2">
      <c r="A835" s="2">
        <v>5658</v>
      </c>
      <c r="B835" s="3">
        <v>1</v>
      </c>
    </row>
    <row r="836" spans="1:2" x14ac:dyDescent="0.2">
      <c r="A836" s="2">
        <v>5659</v>
      </c>
      <c r="B836" s="3">
        <v>1</v>
      </c>
    </row>
    <row r="837" spans="1:2" x14ac:dyDescent="0.2">
      <c r="A837" s="2">
        <v>5660</v>
      </c>
      <c r="B837" s="3">
        <v>1</v>
      </c>
    </row>
    <row r="838" spans="1:2" x14ac:dyDescent="0.2">
      <c r="A838" s="2">
        <v>5661</v>
      </c>
      <c r="B838" s="3">
        <v>1</v>
      </c>
    </row>
    <row r="839" spans="1:2" x14ac:dyDescent="0.2">
      <c r="A839" s="2">
        <v>5663</v>
      </c>
      <c r="B839" s="3">
        <v>1</v>
      </c>
    </row>
    <row r="840" spans="1:2" x14ac:dyDescent="0.2">
      <c r="A840" s="2">
        <v>5665</v>
      </c>
      <c r="B840" s="3">
        <v>3</v>
      </c>
    </row>
    <row r="841" spans="1:2" x14ac:dyDescent="0.2">
      <c r="A841" s="2">
        <v>5666</v>
      </c>
      <c r="B841" s="3">
        <v>1</v>
      </c>
    </row>
    <row r="842" spans="1:2" x14ac:dyDescent="0.2">
      <c r="A842" s="2">
        <v>5668</v>
      </c>
      <c r="B842" s="3">
        <v>1</v>
      </c>
    </row>
    <row r="843" spans="1:2" x14ac:dyDescent="0.2">
      <c r="A843" s="2">
        <v>5669</v>
      </c>
      <c r="B843" s="3">
        <v>1</v>
      </c>
    </row>
    <row r="844" spans="1:2" x14ac:dyDescent="0.2">
      <c r="A844" s="2">
        <v>5670</v>
      </c>
      <c r="B844" s="3">
        <v>1</v>
      </c>
    </row>
    <row r="845" spans="1:2" x14ac:dyDescent="0.2">
      <c r="A845" s="2">
        <v>5671</v>
      </c>
      <c r="B845" s="3">
        <v>1</v>
      </c>
    </row>
    <row r="846" spans="1:2" x14ac:dyDescent="0.2">
      <c r="A846" s="2">
        <v>5672</v>
      </c>
      <c r="B846" s="3">
        <v>23</v>
      </c>
    </row>
    <row r="847" spans="1:2" x14ac:dyDescent="0.2">
      <c r="A847" s="2">
        <v>5673</v>
      </c>
      <c r="B847" s="3">
        <v>1</v>
      </c>
    </row>
    <row r="848" spans="1:2" x14ac:dyDescent="0.2">
      <c r="A848" s="2">
        <v>5675</v>
      </c>
      <c r="B848" s="3">
        <v>4</v>
      </c>
    </row>
    <row r="849" spans="1:2" x14ac:dyDescent="0.2">
      <c r="A849" s="2">
        <v>5676</v>
      </c>
      <c r="B849" s="3">
        <v>1</v>
      </c>
    </row>
    <row r="850" spans="1:2" x14ac:dyDescent="0.2">
      <c r="A850" s="2">
        <v>5679</v>
      </c>
      <c r="B850" s="3">
        <v>10</v>
      </c>
    </row>
    <row r="851" spans="1:2" x14ac:dyDescent="0.2">
      <c r="A851" s="2">
        <v>5682</v>
      </c>
      <c r="B851" s="3">
        <v>1</v>
      </c>
    </row>
    <row r="852" spans="1:2" x14ac:dyDescent="0.2">
      <c r="A852" s="2">
        <v>5683</v>
      </c>
      <c r="B852" s="3">
        <v>1</v>
      </c>
    </row>
    <row r="853" spans="1:2" x14ac:dyDescent="0.2">
      <c r="A853" s="2">
        <v>5685</v>
      </c>
      <c r="B853" s="3">
        <v>2</v>
      </c>
    </row>
    <row r="854" spans="1:2" x14ac:dyDescent="0.2">
      <c r="A854" s="2">
        <v>5686</v>
      </c>
      <c r="B854" s="3">
        <v>1</v>
      </c>
    </row>
    <row r="855" spans="1:2" x14ac:dyDescent="0.2">
      <c r="A855" s="2">
        <v>5687</v>
      </c>
      <c r="B855" s="3">
        <v>18</v>
      </c>
    </row>
    <row r="856" spans="1:2" x14ac:dyDescent="0.2">
      <c r="A856" s="2">
        <v>5689</v>
      </c>
      <c r="B856" s="3">
        <v>1</v>
      </c>
    </row>
    <row r="857" spans="1:2" x14ac:dyDescent="0.2">
      <c r="A857" s="2">
        <v>5691</v>
      </c>
      <c r="B857" s="3">
        <v>1</v>
      </c>
    </row>
    <row r="858" spans="1:2" x14ac:dyDescent="0.2">
      <c r="A858" s="2">
        <v>5692</v>
      </c>
      <c r="B858" s="3">
        <v>1</v>
      </c>
    </row>
    <row r="859" spans="1:2" x14ac:dyDescent="0.2">
      <c r="A859" s="2">
        <v>5693</v>
      </c>
      <c r="B859" s="3">
        <v>15</v>
      </c>
    </row>
    <row r="860" spans="1:2" x14ac:dyDescent="0.2">
      <c r="A860" s="2">
        <v>5694</v>
      </c>
      <c r="B860" s="3">
        <v>2</v>
      </c>
    </row>
    <row r="861" spans="1:2" x14ac:dyDescent="0.2">
      <c r="A861" s="2">
        <v>5695</v>
      </c>
      <c r="B861" s="3">
        <v>1</v>
      </c>
    </row>
    <row r="862" spans="1:2" x14ac:dyDescent="0.2">
      <c r="A862" s="2">
        <v>5696</v>
      </c>
      <c r="B862" s="3">
        <v>1</v>
      </c>
    </row>
    <row r="863" spans="1:2" x14ac:dyDescent="0.2">
      <c r="A863" s="2">
        <v>5697</v>
      </c>
      <c r="B863" s="3">
        <v>1</v>
      </c>
    </row>
    <row r="864" spans="1:2" x14ac:dyDescent="0.2">
      <c r="A864" s="2">
        <v>5701</v>
      </c>
      <c r="B864" s="3">
        <v>1</v>
      </c>
    </row>
    <row r="865" spans="1:2" x14ac:dyDescent="0.2">
      <c r="A865" s="2">
        <v>5702</v>
      </c>
      <c r="B865" s="3">
        <v>2</v>
      </c>
    </row>
    <row r="866" spans="1:2" x14ac:dyDescent="0.2">
      <c r="A866" s="2">
        <v>5703</v>
      </c>
      <c r="B866" s="3">
        <v>1</v>
      </c>
    </row>
    <row r="867" spans="1:2" x14ac:dyDescent="0.2">
      <c r="A867" s="2">
        <v>5705</v>
      </c>
      <c r="B867" s="3">
        <v>1</v>
      </c>
    </row>
    <row r="868" spans="1:2" x14ac:dyDescent="0.2">
      <c r="A868" s="2">
        <v>5706</v>
      </c>
      <c r="B868" s="3">
        <v>1</v>
      </c>
    </row>
    <row r="869" spans="1:2" x14ac:dyDescent="0.2">
      <c r="A869" s="2">
        <v>5708</v>
      </c>
      <c r="B869" s="3">
        <v>2</v>
      </c>
    </row>
    <row r="870" spans="1:2" x14ac:dyDescent="0.2">
      <c r="A870" s="2">
        <v>5709</v>
      </c>
      <c r="B870" s="3">
        <v>2</v>
      </c>
    </row>
    <row r="871" spans="1:2" x14ac:dyDescent="0.2">
      <c r="A871" s="2">
        <v>5712</v>
      </c>
      <c r="B871" s="3">
        <v>2</v>
      </c>
    </row>
    <row r="872" spans="1:2" x14ac:dyDescent="0.2">
      <c r="A872" s="2">
        <v>5713</v>
      </c>
      <c r="B872" s="3">
        <v>1</v>
      </c>
    </row>
    <row r="873" spans="1:2" x14ac:dyDescent="0.2">
      <c r="A873" s="2">
        <v>5716</v>
      </c>
      <c r="B873" s="3">
        <v>1</v>
      </c>
    </row>
    <row r="874" spans="1:2" x14ac:dyDescent="0.2">
      <c r="A874" s="2">
        <v>5717</v>
      </c>
      <c r="B874" s="3">
        <v>1</v>
      </c>
    </row>
    <row r="875" spans="1:2" x14ac:dyDescent="0.2">
      <c r="A875" s="2">
        <v>5718</v>
      </c>
      <c r="B875" s="3">
        <v>1</v>
      </c>
    </row>
    <row r="876" spans="1:2" x14ac:dyDescent="0.2">
      <c r="A876" s="2">
        <v>5719</v>
      </c>
      <c r="B876" s="3">
        <v>1</v>
      </c>
    </row>
    <row r="877" spans="1:2" x14ac:dyDescent="0.2">
      <c r="A877" s="2">
        <v>5720</v>
      </c>
      <c r="B877" s="3">
        <v>8</v>
      </c>
    </row>
    <row r="878" spans="1:2" x14ac:dyDescent="0.2">
      <c r="A878" s="2">
        <v>5721</v>
      </c>
      <c r="B878" s="3">
        <v>1</v>
      </c>
    </row>
    <row r="879" spans="1:2" x14ac:dyDescent="0.2">
      <c r="A879" s="2">
        <v>5722</v>
      </c>
      <c r="B879" s="3">
        <v>1</v>
      </c>
    </row>
    <row r="880" spans="1:2" x14ac:dyDescent="0.2">
      <c r="A880" s="2">
        <v>5723</v>
      </c>
      <c r="B880" s="3">
        <v>2</v>
      </c>
    </row>
    <row r="881" spans="1:2" x14ac:dyDescent="0.2">
      <c r="A881" s="2">
        <v>5724</v>
      </c>
      <c r="B881" s="3">
        <v>1</v>
      </c>
    </row>
    <row r="882" spans="1:2" x14ac:dyDescent="0.2">
      <c r="A882" s="2">
        <v>5729</v>
      </c>
      <c r="B882" s="3">
        <v>1</v>
      </c>
    </row>
    <row r="883" spans="1:2" x14ac:dyDescent="0.2">
      <c r="A883" s="2">
        <v>5730</v>
      </c>
      <c r="B883" s="3">
        <v>1</v>
      </c>
    </row>
    <row r="884" spans="1:2" x14ac:dyDescent="0.2">
      <c r="A884" s="2">
        <v>5731</v>
      </c>
      <c r="B884" s="3">
        <v>1</v>
      </c>
    </row>
    <row r="885" spans="1:2" x14ac:dyDescent="0.2">
      <c r="A885" s="2">
        <v>5732</v>
      </c>
      <c r="B885" s="3">
        <v>1</v>
      </c>
    </row>
    <row r="886" spans="1:2" x14ac:dyDescent="0.2">
      <c r="A886" s="2">
        <v>5733</v>
      </c>
      <c r="B886" s="3">
        <v>1</v>
      </c>
    </row>
    <row r="887" spans="1:2" x14ac:dyDescent="0.2">
      <c r="A887" s="2">
        <v>5734</v>
      </c>
      <c r="B887" s="3">
        <v>1</v>
      </c>
    </row>
    <row r="888" spans="1:2" x14ac:dyDescent="0.2">
      <c r="A888" s="2">
        <v>5735</v>
      </c>
      <c r="B888" s="3">
        <v>1</v>
      </c>
    </row>
    <row r="889" spans="1:2" x14ac:dyDescent="0.2">
      <c r="A889" s="2">
        <v>5737</v>
      </c>
      <c r="B889" s="3">
        <v>1</v>
      </c>
    </row>
    <row r="890" spans="1:2" x14ac:dyDescent="0.2">
      <c r="A890" s="2">
        <v>5738</v>
      </c>
      <c r="B890" s="3">
        <v>1</v>
      </c>
    </row>
    <row r="891" spans="1:2" x14ac:dyDescent="0.2">
      <c r="A891" s="2">
        <v>5739</v>
      </c>
      <c r="B891" s="3">
        <v>1</v>
      </c>
    </row>
    <row r="892" spans="1:2" x14ac:dyDescent="0.2">
      <c r="A892" s="2">
        <v>5742</v>
      </c>
      <c r="B892" s="3">
        <v>1</v>
      </c>
    </row>
    <row r="893" spans="1:2" x14ac:dyDescent="0.2">
      <c r="A893" s="2">
        <v>5743</v>
      </c>
      <c r="B893" s="3">
        <v>3</v>
      </c>
    </row>
    <row r="894" spans="1:2" x14ac:dyDescent="0.2">
      <c r="A894" s="2">
        <v>5744</v>
      </c>
      <c r="B894" s="3">
        <v>7</v>
      </c>
    </row>
    <row r="895" spans="1:2" x14ac:dyDescent="0.2">
      <c r="A895" s="2">
        <v>5745</v>
      </c>
      <c r="B895" s="3">
        <v>1</v>
      </c>
    </row>
    <row r="896" spans="1:2" x14ac:dyDescent="0.2">
      <c r="A896" s="2">
        <v>5746</v>
      </c>
      <c r="B896" s="3">
        <v>1</v>
      </c>
    </row>
    <row r="897" spans="1:2" x14ac:dyDescent="0.2">
      <c r="A897" s="2">
        <v>5748</v>
      </c>
      <c r="B897" s="3">
        <v>22</v>
      </c>
    </row>
    <row r="898" spans="1:2" x14ac:dyDescent="0.2">
      <c r="A898" s="2">
        <v>5750</v>
      </c>
      <c r="B898" s="3">
        <v>1</v>
      </c>
    </row>
    <row r="899" spans="1:2" x14ac:dyDescent="0.2">
      <c r="A899" s="2">
        <v>5751</v>
      </c>
      <c r="B899" s="3">
        <v>1</v>
      </c>
    </row>
    <row r="900" spans="1:2" x14ac:dyDescent="0.2">
      <c r="A900" s="2">
        <v>5752</v>
      </c>
      <c r="B900" s="3">
        <v>5</v>
      </c>
    </row>
    <row r="901" spans="1:2" x14ac:dyDescent="0.2">
      <c r="A901" s="2">
        <v>5753</v>
      </c>
      <c r="B901" s="3">
        <v>1</v>
      </c>
    </row>
    <row r="902" spans="1:2" x14ac:dyDescent="0.2">
      <c r="A902" s="2">
        <v>5754</v>
      </c>
      <c r="B902" s="3">
        <v>13</v>
      </c>
    </row>
    <row r="903" spans="1:2" x14ac:dyDescent="0.2">
      <c r="A903" s="2">
        <v>5756</v>
      </c>
      <c r="B903" s="3">
        <v>1</v>
      </c>
    </row>
    <row r="904" spans="1:2" x14ac:dyDescent="0.2">
      <c r="A904" s="2">
        <v>5757</v>
      </c>
      <c r="B904" s="3">
        <v>1</v>
      </c>
    </row>
    <row r="905" spans="1:2" x14ac:dyDescent="0.2">
      <c r="A905" s="2">
        <v>5758</v>
      </c>
      <c r="B905" s="3">
        <v>1</v>
      </c>
    </row>
    <row r="906" spans="1:2" x14ac:dyDescent="0.2">
      <c r="A906" s="2">
        <v>5759</v>
      </c>
      <c r="B906" s="3">
        <v>2</v>
      </c>
    </row>
    <row r="907" spans="1:2" x14ac:dyDescent="0.2">
      <c r="A907" s="2">
        <v>5760</v>
      </c>
      <c r="B907" s="3">
        <v>162</v>
      </c>
    </row>
    <row r="908" spans="1:2" x14ac:dyDescent="0.2">
      <c r="A908" s="2">
        <v>5761</v>
      </c>
      <c r="B908" s="3">
        <v>2</v>
      </c>
    </row>
    <row r="909" spans="1:2" x14ac:dyDescent="0.2">
      <c r="A909" s="2">
        <v>5762</v>
      </c>
      <c r="B909" s="3">
        <v>1</v>
      </c>
    </row>
    <row r="910" spans="1:2" x14ac:dyDescent="0.2">
      <c r="A910" s="2">
        <v>5763</v>
      </c>
      <c r="B910" s="3">
        <v>3</v>
      </c>
    </row>
    <row r="911" spans="1:2" x14ac:dyDescent="0.2">
      <c r="A911" s="2">
        <v>5764</v>
      </c>
      <c r="B911" s="3">
        <v>1</v>
      </c>
    </row>
    <row r="912" spans="1:2" x14ac:dyDescent="0.2">
      <c r="A912" s="2">
        <v>5765</v>
      </c>
      <c r="B912" s="3">
        <v>1</v>
      </c>
    </row>
    <row r="913" spans="1:2" x14ac:dyDescent="0.2">
      <c r="A913" s="2">
        <v>5766</v>
      </c>
      <c r="B913" s="3">
        <v>3</v>
      </c>
    </row>
    <row r="914" spans="1:2" x14ac:dyDescent="0.2">
      <c r="A914" s="2">
        <v>5767</v>
      </c>
      <c r="B914" s="3">
        <v>4</v>
      </c>
    </row>
    <row r="915" spans="1:2" x14ac:dyDescent="0.2">
      <c r="A915" s="2">
        <v>5769</v>
      </c>
      <c r="B915" s="3">
        <v>1</v>
      </c>
    </row>
    <row r="916" spans="1:2" x14ac:dyDescent="0.2">
      <c r="A916" s="2">
        <v>5772</v>
      </c>
      <c r="B916" s="3">
        <v>1</v>
      </c>
    </row>
    <row r="917" spans="1:2" x14ac:dyDescent="0.2">
      <c r="A917" s="2">
        <v>5773</v>
      </c>
      <c r="B917" s="3">
        <v>1</v>
      </c>
    </row>
    <row r="918" spans="1:2" x14ac:dyDescent="0.2">
      <c r="A918" s="2">
        <v>5775</v>
      </c>
      <c r="B918" s="3">
        <v>1</v>
      </c>
    </row>
    <row r="919" spans="1:2" x14ac:dyDescent="0.2">
      <c r="A919" s="2">
        <v>5776</v>
      </c>
      <c r="B919" s="3">
        <v>7</v>
      </c>
    </row>
    <row r="920" spans="1:2" x14ac:dyDescent="0.2">
      <c r="A920" s="2">
        <v>5777</v>
      </c>
      <c r="B920" s="3">
        <v>1</v>
      </c>
    </row>
    <row r="921" spans="1:2" x14ac:dyDescent="0.2">
      <c r="A921" s="2">
        <v>5778</v>
      </c>
      <c r="B921" s="3">
        <v>1</v>
      </c>
    </row>
    <row r="922" spans="1:2" x14ac:dyDescent="0.2">
      <c r="A922" s="2">
        <v>5779</v>
      </c>
      <c r="B922" s="3">
        <v>1</v>
      </c>
    </row>
    <row r="923" spans="1:2" x14ac:dyDescent="0.2">
      <c r="A923" s="2">
        <v>5781</v>
      </c>
      <c r="B923" s="3">
        <v>1</v>
      </c>
    </row>
    <row r="924" spans="1:2" x14ac:dyDescent="0.2">
      <c r="A924" s="2">
        <v>5782</v>
      </c>
      <c r="B924" s="3">
        <v>3</v>
      </c>
    </row>
    <row r="925" spans="1:2" x14ac:dyDescent="0.2">
      <c r="A925" s="2">
        <v>5784</v>
      </c>
      <c r="B925" s="3">
        <v>1</v>
      </c>
    </row>
    <row r="926" spans="1:2" x14ac:dyDescent="0.2">
      <c r="A926" s="2">
        <v>5786</v>
      </c>
      <c r="B926" s="3">
        <v>2</v>
      </c>
    </row>
    <row r="927" spans="1:2" x14ac:dyDescent="0.2">
      <c r="A927" s="2">
        <v>5789</v>
      </c>
      <c r="B927" s="3">
        <v>4</v>
      </c>
    </row>
    <row r="928" spans="1:2" x14ac:dyDescent="0.2">
      <c r="A928" s="2">
        <v>5790</v>
      </c>
      <c r="B928" s="3">
        <v>1</v>
      </c>
    </row>
    <row r="929" spans="1:2" x14ac:dyDescent="0.2">
      <c r="A929" s="2">
        <v>5791</v>
      </c>
      <c r="B929" s="3">
        <v>1</v>
      </c>
    </row>
    <row r="930" spans="1:2" x14ac:dyDescent="0.2">
      <c r="A930" s="2">
        <v>5793</v>
      </c>
      <c r="B930" s="3">
        <v>1</v>
      </c>
    </row>
    <row r="931" spans="1:2" x14ac:dyDescent="0.2">
      <c r="A931" s="2">
        <v>5794</v>
      </c>
      <c r="B931" s="3">
        <v>1</v>
      </c>
    </row>
    <row r="932" spans="1:2" x14ac:dyDescent="0.2">
      <c r="A932" s="2">
        <v>5796</v>
      </c>
      <c r="B932" s="3">
        <v>1</v>
      </c>
    </row>
    <row r="933" spans="1:2" x14ac:dyDescent="0.2">
      <c r="A933" s="2">
        <v>5797</v>
      </c>
      <c r="B933" s="3">
        <v>1</v>
      </c>
    </row>
    <row r="934" spans="1:2" x14ac:dyDescent="0.2">
      <c r="A934" s="2">
        <v>5798</v>
      </c>
      <c r="B934" s="3">
        <v>19</v>
      </c>
    </row>
    <row r="935" spans="1:2" x14ac:dyDescent="0.2">
      <c r="A935" s="2">
        <v>5799</v>
      </c>
      <c r="B935" s="3">
        <v>2</v>
      </c>
    </row>
    <row r="936" spans="1:2" x14ac:dyDescent="0.2">
      <c r="A936" s="2">
        <v>5800</v>
      </c>
      <c r="B936" s="3">
        <v>1</v>
      </c>
    </row>
    <row r="937" spans="1:2" x14ac:dyDescent="0.2">
      <c r="A937" s="2">
        <v>5802</v>
      </c>
      <c r="B937" s="3">
        <v>52</v>
      </c>
    </row>
    <row r="938" spans="1:2" x14ac:dyDescent="0.2">
      <c r="A938" s="2">
        <v>5806</v>
      </c>
      <c r="B938" s="3">
        <v>2</v>
      </c>
    </row>
    <row r="939" spans="1:2" x14ac:dyDescent="0.2">
      <c r="A939" s="2">
        <v>5807</v>
      </c>
      <c r="B939" s="3">
        <v>1</v>
      </c>
    </row>
    <row r="940" spans="1:2" x14ac:dyDescent="0.2">
      <c r="A940" s="2">
        <v>5810</v>
      </c>
      <c r="B940" s="3">
        <v>2</v>
      </c>
    </row>
    <row r="941" spans="1:2" x14ac:dyDescent="0.2">
      <c r="A941" s="2">
        <v>5811</v>
      </c>
      <c r="B941" s="3">
        <v>1</v>
      </c>
    </row>
    <row r="942" spans="1:2" x14ac:dyDescent="0.2">
      <c r="A942" s="2">
        <v>5812</v>
      </c>
      <c r="B942" s="3">
        <v>3</v>
      </c>
    </row>
    <row r="943" spans="1:2" x14ac:dyDescent="0.2">
      <c r="A943" s="2">
        <v>5813</v>
      </c>
      <c r="B943" s="3">
        <v>1</v>
      </c>
    </row>
    <row r="944" spans="1:2" x14ac:dyDescent="0.2">
      <c r="A944" s="2">
        <v>5814</v>
      </c>
      <c r="B944" s="3">
        <v>1</v>
      </c>
    </row>
    <row r="945" spans="1:2" x14ac:dyDescent="0.2">
      <c r="A945" s="2">
        <v>5815</v>
      </c>
      <c r="B945" s="3">
        <v>6</v>
      </c>
    </row>
    <row r="946" spans="1:2" x14ac:dyDescent="0.2">
      <c r="A946" s="2">
        <v>5816</v>
      </c>
      <c r="B946" s="3">
        <v>1</v>
      </c>
    </row>
    <row r="947" spans="1:2" x14ac:dyDescent="0.2">
      <c r="A947" s="2">
        <v>5818</v>
      </c>
      <c r="B947" s="3">
        <v>1</v>
      </c>
    </row>
    <row r="948" spans="1:2" x14ac:dyDescent="0.2">
      <c r="A948" s="2">
        <v>5821</v>
      </c>
      <c r="B948" s="3">
        <v>1</v>
      </c>
    </row>
    <row r="949" spans="1:2" x14ac:dyDescent="0.2">
      <c r="A949" s="2">
        <v>5822</v>
      </c>
      <c r="B949" s="3">
        <v>3</v>
      </c>
    </row>
    <row r="950" spans="1:2" x14ac:dyDescent="0.2">
      <c r="A950" s="2">
        <v>5823</v>
      </c>
      <c r="B950" s="3">
        <v>1</v>
      </c>
    </row>
    <row r="951" spans="1:2" x14ac:dyDescent="0.2">
      <c r="A951" s="2">
        <v>5824</v>
      </c>
      <c r="B951" s="3">
        <v>7</v>
      </c>
    </row>
    <row r="952" spans="1:2" x14ac:dyDescent="0.2">
      <c r="A952" s="2">
        <v>5825</v>
      </c>
      <c r="B952" s="3">
        <v>4</v>
      </c>
    </row>
    <row r="953" spans="1:2" x14ac:dyDescent="0.2">
      <c r="A953" s="2">
        <v>5826</v>
      </c>
      <c r="B953" s="3">
        <v>2</v>
      </c>
    </row>
    <row r="954" spans="1:2" x14ac:dyDescent="0.2">
      <c r="A954" s="2">
        <v>5827</v>
      </c>
      <c r="B954" s="3">
        <v>10</v>
      </c>
    </row>
    <row r="955" spans="1:2" x14ac:dyDescent="0.2">
      <c r="A955" s="2">
        <v>5828</v>
      </c>
      <c r="B955" s="3">
        <v>2</v>
      </c>
    </row>
    <row r="956" spans="1:2" x14ac:dyDescent="0.2">
      <c r="A956" s="2">
        <v>5829</v>
      </c>
      <c r="B956" s="3">
        <v>1</v>
      </c>
    </row>
    <row r="957" spans="1:2" x14ac:dyDescent="0.2">
      <c r="A957" s="2">
        <v>5831</v>
      </c>
      <c r="B957" s="3">
        <v>1</v>
      </c>
    </row>
    <row r="958" spans="1:2" x14ac:dyDescent="0.2">
      <c r="A958" s="2">
        <v>5832</v>
      </c>
      <c r="B958" s="3">
        <v>1</v>
      </c>
    </row>
    <row r="959" spans="1:2" x14ac:dyDescent="0.2">
      <c r="A959" s="2">
        <v>5833</v>
      </c>
      <c r="B959" s="3">
        <v>1</v>
      </c>
    </row>
    <row r="960" spans="1:2" x14ac:dyDescent="0.2">
      <c r="A960" s="2">
        <v>5835</v>
      </c>
      <c r="B960" s="3">
        <v>1</v>
      </c>
    </row>
    <row r="961" spans="1:2" x14ac:dyDescent="0.2">
      <c r="A961" s="2">
        <v>5836</v>
      </c>
      <c r="B961" s="3">
        <v>1</v>
      </c>
    </row>
    <row r="962" spans="1:2" x14ac:dyDescent="0.2">
      <c r="A962" s="2">
        <v>5838</v>
      </c>
      <c r="B962" s="3">
        <v>1</v>
      </c>
    </row>
    <row r="963" spans="1:2" x14ac:dyDescent="0.2">
      <c r="A963" s="2">
        <v>5839</v>
      </c>
      <c r="B963" s="3">
        <v>1</v>
      </c>
    </row>
    <row r="964" spans="1:2" x14ac:dyDescent="0.2">
      <c r="A964" s="2">
        <v>5840</v>
      </c>
      <c r="B964" s="3">
        <v>1</v>
      </c>
    </row>
    <row r="965" spans="1:2" x14ac:dyDescent="0.2">
      <c r="A965" s="2">
        <v>5842</v>
      </c>
      <c r="B965" s="3">
        <v>1</v>
      </c>
    </row>
    <row r="966" spans="1:2" x14ac:dyDescent="0.2">
      <c r="A966" s="2">
        <v>5843</v>
      </c>
      <c r="B966" s="3">
        <v>1</v>
      </c>
    </row>
    <row r="967" spans="1:2" x14ac:dyDescent="0.2">
      <c r="A967" s="2">
        <v>5844</v>
      </c>
      <c r="B967" s="3">
        <v>1</v>
      </c>
    </row>
    <row r="968" spans="1:2" x14ac:dyDescent="0.2">
      <c r="A968" s="2">
        <v>5847</v>
      </c>
      <c r="B968" s="3">
        <v>1</v>
      </c>
    </row>
    <row r="969" spans="1:2" x14ac:dyDescent="0.2">
      <c r="A969" s="2">
        <v>5848</v>
      </c>
      <c r="B969" s="3">
        <v>1</v>
      </c>
    </row>
    <row r="970" spans="1:2" x14ac:dyDescent="0.2">
      <c r="A970" s="2">
        <v>5849</v>
      </c>
      <c r="B970" s="3">
        <v>1</v>
      </c>
    </row>
    <row r="971" spans="1:2" x14ac:dyDescent="0.2">
      <c r="A971" s="2">
        <v>5850</v>
      </c>
      <c r="B971" s="3">
        <v>1</v>
      </c>
    </row>
    <row r="972" spans="1:2" x14ac:dyDescent="0.2">
      <c r="A972" s="2">
        <v>5851</v>
      </c>
      <c r="B972" s="3">
        <v>2</v>
      </c>
    </row>
    <row r="973" spans="1:2" x14ac:dyDescent="0.2">
      <c r="A973" s="2">
        <v>5852</v>
      </c>
      <c r="B973" s="3">
        <v>1</v>
      </c>
    </row>
    <row r="974" spans="1:2" x14ac:dyDescent="0.2">
      <c r="A974" s="2">
        <v>5853</v>
      </c>
      <c r="B974" s="3">
        <v>1</v>
      </c>
    </row>
    <row r="975" spans="1:2" x14ac:dyDescent="0.2">
      <c r="A975" s="2">
        <v>5854</v>
      </c>
      <c r="B975" s="3">
        <v>1</v>
      </c>
    </row>
    <row r="976" spans="1:2" x14ac:dyDescent="0.2">
      <c r="A976" s="2">
        <v>5855</v>
      </c>
      <c r="B976" s="3">
        <v>1</v>
      </c>
    </row>
    <row r="977" spans="1:2" x14ac:dyDescent="0.2">
      <c r="A977" s="2">
        <v>5856</v>
      </c>
      <c r="B977" s="3">
        <v>1</v>
      </c>
    </row>
    <row r="978" spans="1:2" x14ac:dyDescent="0.2">
      <c r="A978" s="2">
        <v>5857</v>
      </c>
      <c r="B978" s="3">
        <v>1</v>
      </c>
    </row>
    <row r="979" spans="1:2" x14ac:dyDescent="0.2">
      <c r="A979" s="2">
        <v>5858</v>
      </c>
      <c r="B979" s="3">
        <v>3</v>
      </c>
    </row>
    <row r="980" spans="1:2" x14ac:dyDescent="0.2">
      <c r="A980" s="2">
        <v>5859</v>
      </c>
      <c r="B980" s="3">
        <v>1</v>
      </c>
    </row>
    <row r="981" spans="1:2" x14ac:dyDescent="0.2">
      <c r="A981" s="2">
        <v>5860</v>
      </c>
      <c r="B981" s="3">
        <v>1</v>
      </c>
    </row>
    <row r="982" spans="1:2" x14ac:dyDescent="0.2">
      <c r="A982" s="2">
        <v>5861</v>
      </c>
      <c r="B982" s="3">
        <v>2</v>
      </c>
    </row>
    <row r="983" spans="1:2" x14ac:dyDescent="0.2">
      <c r="A983" s="2">
        <v>5862</v>
      </c>
      <c r="B983" s="3">
        <v>2</v>
      </c>
    </row>
    <row r="984" spans="1:2" x14ac:dyDescent="0.2">
      <c r="A984" s="2">
        <v>5863</v>
      </c>
      <c r="B984" s="3">
        <v>1</v>
      </c>
    </row>
    <row r="985" spans="1:2" x14ac:dyDescent="0.2">
      <c r="A985" s="2">
        <v>5865</v>
      </c>
      <c r="B985" s="3">
        <v>1</v>
      </c>
    </row>
    <row r="986" spans="1:2" x14ac:dyDescent="0.2">
      <c r="A986" s="2">
        <v>5866</v>
      </c>
      <c r="B986" s="3">
        <v>1</v>
      </c>
    </row>
    <row r="987" spans="1:2" x14ac:dyDescent="0.2">
      <c r="A987" s="2">
        <v>5868</v>
      </c>
      <c r="B987" s="3">
        <v>1</v>
      </c>
    </row>
    <row r="988" spans="1:2" x14ac:dyDescent="0.2">
      <c r="A988" s="2">
        <v>5869</v>
      </c>
      <c r="B988" s="3">
        <v>1</v>
      </c>
    </row>
    <row r="989" spans="1:2" x14ac:dyDescent="0.2">
      <c r="A989" s="2">
        <v>5870</v>
      </c>
      <c r="B989" s="3">
        <v>3</v>
      </c>
    </row>
    <row r="990" spans="1:2" x14ac:dyDescent="0.2">
      <c r="A990" s="2">
        <v>5871</v>
      </c>
      <c r="B990" s="3">
        <v>2</v>
      </c>
    </row>
    <row r="991" spans="1:2" x14ac:dyDescent="0.2">
      <c r="A991" s="2">
        <v>5872</v>
      </c>
      <c r="B991" s="3">
        <v>25</v>
      </c>
    </row>
    <row r="992" spans="1:2" x14ac:dyDescent="0.2">
      <c r="A992" s="2">
        <v>5873</v>
      </c>
      <c r="B992" s="3">
        <v>1</v>
      </c>
    </row>
    <row r="993" spans="1:2" x14ac:dyDescent="0.2">
      <c r="A993" s="2">
        <v>5874</v>
      </c>
      <c r="B993" s="3">
        <v>1</v>
      </c>
    </row>
    <row r="994" spans="1:2" x14ac:dyDescent="0.2">
      <c r="A994" s="2">
        <v>5876</v>
      </c>
      <c r="B994" s="3">
        <v>1</v>
      </c>
    </row>
    <row r="995" spans="1:2" x14ac:dyDescent="0.2">
      <c r="A995" s="2">
        <v>5877</v>
      </c>
      <c r="B995" s="3">
        <v>48</v>
      </c>
    </row>
    <row r="996" spans="1:2" x14ac:dyDescent="0.2">
      <c r="A996" s="2">
        <v>5881</v>
      </c>
      <c r="B996" s="3">
        <v>3</v>
      </c>
    </row>
    <row r="997" spans="1:2" x14ac:dyDescent="0.2">
      <c r="A997" s="2">
        <v>5883</v>
      </c>
      <c r="B997" s="3">
        <v>1</v>
      </c>
    </row>
    <row r="998" spans="1:2" x14ac:dyDescent="0.2">
      <c r="A998" s="2">
        <v>5885</v>
      </c>
      <c r="B998" s="3">
        <v>1</v>
      </c>
    </row>
    <row r="999" spans="1:2" x14ac:dyDescent="0.2">
      <c r="A999" s="2">
        <v>5886</v>
      </c>
      <c r="B999" s="3">
        <v>2</v>
      </c>
    </row>
    <row r="1000" spans="1:2" x14ac:dyDescent="0.2">
      <c r="A1000" s="2">
        <v>5887</v>
      </c>
      <c r="B1000" s="3">
        <v>2</v>
      </c>
    </row>
    <row r="1001" spans="1:2" x14ac:dyDescent="0.2">
      <c r="A1001" s="2">
        <v>5888</v>
      </c>
      <c r="B1001" s="3">
        <v>35</v>
      </c>
    </row>
    <row r="1002" spans="1:2" x14ac:dyDescent="0.2">
      <c r="A1002" s="2">
        <v>5889</v>
      </c>
      <c r="B1002" s="3">
        <v>1</v>
      </c>
    </row>
    <row r="1003" spans="1:2" x14ac:dyDescent="0.2">
      <c r="A1003" s="2">
        <v>5890</v>
      </c>
      <c r="B1003" s="3">
        <v>8</v>
      </c>
    </row>
    <row r="1004" spans="1:2" x14ac:dyDescent="0.2">
      <c r="A1004" s="2">
        <v>5891</v>
      </c>
      <c r="B1004" s="3">
        <v>2</v>
      </c>
    </row>
    <row r="1005" spans="1:2" x14ac:dyDescent="0.2">
      <c r="A1005" s="2">
        <v>5892</v>
      </c>
      <c r="B1005" s="3">
        <v>2</v>
      </c>
    </row>
    <row r="1006" spans="1:2" x14ac:dyDescent="0.2">
      <c r="A1006" s="2">
        <v>5894</v>
      </c>
      <c r="B1006" s="3">
        <v>1</v>
      </c>
    </row>
    <row r="1007" spans="1:2" x14ac:dyDescent="0.2">
      <c r="A1007" s="2">
        <v>5895</v>
      </c>
      <c r="B1007" s="3">
        <v>1</v>
      </c>
    </row>
    <row r="1008" spans="1:2" x14ac:dyDescent="0.2">
      <c r="A1008" s="2">
        <v>5896</v>
      </c>
      <c r="B1008" s="3">
        <v>1</v>
      </c>
    </row>
    <row r="1009" spans="1:2" x14ac:dyDescent="0.2">
      <c r="A1009" s="2">
        <v>5898</v>
      </c>
      <c r="B1009" s="3">
        <v>5</v>
      </c>
    </row>
    <row r="1010" spans="1:2" x14ac:dyDescent="0.2">
      <c r="A1010" s="2">
        <v>5900</v>
      </c>
      <c r="B1010" s="3">
        <v>1</v>
      </c>
    </row>
    <row r="1011" spans="1:2" x14ac:dyDescent="0.2">
      <c r="A1011" s="2">
        <v>5901</v>
      </c>
      <c r="B1011" s="3">
        <v>1</v>
      </c>
    </row>
    <row r="1012" spans="1:2" x14ac:dyDescent="0.2">
      <c r="A1012" s="2">
        <v>5903</v>
      </c>
      <c r="B1012" s="3">
        <v>1</v>
      </c>
    </row>
    <row r="1013" spans="1:2" x14ac:dyDescent="0.2">
      <c r="A1013" s="2">
        <v>5905</v>
      </c>
      <c r="B1013" s="3">
        <v>1</v>
      </c>
    </row>
    <row r="1014" spans="1:2" x14ac:dyDescent="0.2">
      <c r="A1014" s="2">
        <v>5906</v>
      </c>
      <c r="B1014" s="3">
        <v>1</v>
      </c>
    </row>
    <row r="1015" spans="1:2" x14ac:dyDescent="0.2">
      <c r="A1015" s="2">
        <v>5908</v>
      </c>
      <c r="B1015" s="3">
        <v>1</v>
      </c>
    </row>
    <row r="1016" spans="1:2" x14ac:dyDescent="0.2">
      <c r="A1016" s="2">
        <v>5909</v>
      </c>
      <c r="B1016" s="3">
        <v>1</v>
      </c>
    </row>
    <row r="1017" spans="1:2" x14ac:dyDescent="0.2">
      <c r="A1017" s="2">
        <v>5910</v>
      </c>
      <c r="B1017" s="3">
        <v>1</v>
      </c>
    </row>
    <row r="1018" spans="1:2" x14ac:dyDescent="0.2">
      <c r="A1018" s="2">
        <v>5913</v>
      </c>
      <c r="B1018" s="3">
        <v>1</v>
      </c>
    </row>
    <row r="1019" spans="1:2" x14ac:dyDescent="0.2">
      <c r="A1019" s="2">
        <v>5916</v>
      </c>
      <c r="B1019" s="3">
        <v>1</v>
      </c>
    </row>
    <row r="1020" spans="1:2" x14ac:dyDescent="0.2">
      <c r="A1020" s="2">
        <v>5917</v>
      </c>
      <c r="B1020" s="3">
        <v>1</v>
      </c>
    </row>
    <row r="1021" spans="1:2" x14ac:dyDescent="0.2">
      <c r="A1021" s="2">
        <v>5919</v>
      </c>
      <c r="B1021" s="3">
        <v>1</v>
      </c>
    </row>
    <row r="1022" spans="1:2" x14ac:dyDescent="0.2">
      <c r="A1022" s="2">
        <v>5920</v>
      </c>
      <c r="B1022" s="3">
        <v>1</v>
      </c>
    </row>
    <row r="1023" spans="1:2" x14ac:dyDescent="0.2">
      <c r="A1023" s="2">
        <v>5921</v>
      </c>
      <c r="B1023" s="3">
        <v>1</v>
      </c>
    </row>
    <row r="1024" spans="1:2" x14ac:dyDescent="0.2">
      <c r="A1024" s="2">
        <v>5922</v>
      </c>
      <c r="B1024" s="3">
        <v>1</v>
      </c>
    </row>
    <row r="1025" spans="1:2" x14ac:dyDescent="0.2">
      <c r="A1025" s="2">
        <v>5924</v>
      </c>
      <c r="B1025" s="3">
        <v>2</v>
      </c>
    </row>
    <row r="1026" spans="1:2" x14ac:dyDescent="0.2">
      <c r="A1026" s="2">
        <v>5925</v>
      </c>
      <c r="B1026" s="3">
        <v>1</v>
      </c>
    </row>
    <row r="1027" spans="1:2" x14ac:dyDescent="0.2">
      <c r="A1027" s="2">
        <v>5926</v>
      </c>
      <c r="B1027" s="3">
        <v>9</v>
      </c>
    </row>
    <row r="1028" spans="1:2" x14ac:dyDescent="0.2">
      <c r="A1028" s="2">
        <v>5929</v>
      </c>
      <c r="B1028" s="3">
        <v>1</v>
      </c>
    </row>
    <row r="1029" spans="1:2" x14ac:dyDescent="0.2">
      <c r="A1029" s="2">
        <v>5930</v>
      </c>
      <c r="B1029" s="3">
        <v>1</v>
      </c>
    </row>
    <row r="1030" spans="1:2" x14ac:dyDescent="0.2">
      <c r="A1030" s="2">
        <v>5931</v>
      </c>
      <c r="B1030" s="3">
        <v>1</v>
      </c>
    </row>
    <row r="1031" spans="1:2" x14ac:dyDescent="0.2">
      <c r="A1031" s="2">
        <v>5932</v>
      </c>
      <c r="B1031" s="3">
        <v>4</v>
      </c>
    </row>
    <row r="1032" spans="1:2" x14ac:dyDescent="0.2">
      <c r="A1032" s="2">
        <v>5934</v>
      </c>
      <c r="B1032" s="3">
        <v>5</v>
      </c>
    </row>
    <row r="1033" spans="1:2" x14ac:dyDescent="0.2">
      <c r="A1033" s="2">
        <v>5936</v>
      </c>
      <c r="B1033" s="3">
        <v>50</v>
      </c>
    </row>
    <row r="1034" spans="1:2" x14ac:dyDescent="0.2">
      <c r="A1034" s="2">
        <v>5937</v>
      </c>
      <c r="B1034" s="3">
        <v>1</v>
      </c>
    </row>
    <row r="1035" spans="1:2" x14ac:dyDescent="0.2">
      <c r="A1035" s="2">
        <v>5938</v>
      </c>
      <c r="B1035" s="3">
        <v>78</v>
      </c>
    </row>
    <row r="1036" spans="1:2" x14ac:dyDescent="0.2">
      <c r="A1036" s="2">
        <v>5939</v>
      </c>
      <c r="B1036" s="3">
        <v>2</v>
      </c>
    </row>
    <row r="1037" spans="1:2" x14ac:dyDescent="0.2">
      <c r="A1037" s="2">
        <v>5941</v>
      </c>
      <c r="B1037" s="3">
        <v>4</v>
      </c>
    </row>
    <row r="1038" spans="1:2" x14ac:dyDescent="0.2">
      <c r="A1038" s="2">
        <v>5942</v>
      </c>
      <c r="B1038" s="3">
        <v>1</v>
      </c>
    </row>
    <row r="1039" spans="1:2" x14ac:dyDescent="0.2">
      <c r="A1039" s="2">
        <v>5944</v>
      </c>
      <c r="B1039" s="3">
        <v>1</v>
      </c>
    </row>
    <row r="1040" spans="1:2" x14ac:dyDescent="0.2">
      <c r="A1040" s="2">
        <v>5945</v>
      </c>
      <c r="B1040" s="3">
        <v>1</v>
      </c>
    </row>
    <row r="1041" spans="1:2" x14ac:dyDescent="0.2">
      <c r="A1041" s="2">
        <v>5946</v>
      </c>
      <c r="B1041" s="3">
        <v>1</v>
      </c>
    </row>
    <row r="1042" spans="1:2" x14ac:dyDescent="0.2">
      <c r="A1042" s="2">
        <v>5947</v>
      </c>
      <c r="B1042" s="3">
        <v>2</v>
      </c>
    </row>
    <row r="1043" spans="1:2" x14ac:dyDescent="0.2">
      <c r="A1043" s="2">
        <v>5948</v>
      </c>
      <c r="B1043" s="3">
        <v>1</v>
      </c>
    </row>
    <row r="1044" spans="1:2" x14ac:dyDescent="0.2">
      <c r="A1044" s="2">
        <v>5949</v>
      </c>
      <c r="B1044" s="3">
        <v>1</v>
      </c>
    </row>
    <row r="1045" spans="1:2" x14ac:dyDescent="0.2">
      <c r="A1045" s="2">
        <v>5950</v>
      </c>
      <c r="B1045" s="3">
        <v>2</v>
      </c>
    </row>
    <row r="1046" spans="1:2" x14ac:dyDescent="0.2">
      <c r="A1046" s="2">
        <v>5951</v>
      </c>
      <c r="B1046" s="3">
        <v>1</v>
      </c>
    </row>
    <row r="1047" spans="1:2" x14ac:dyDescent="0.2">
      <c r="A1047" s="2">
        <v>5952</v>
      </c>
      <c r="B1047" s="3">
        <v>1</v>
      </c>
    </row>
    <row r="1048" spans="1:2" x14ac:dyDescent="0.2">
      <c r="A1048" s="2">
        <v>5954</v>
      </c>
      <c r="B1048" s="3">
        <v>1</v>
      </c>
    </row>
    <row r="1049" spans="1:2" x14ac:dyDescent="0.2">
      <c r="A1049" s="2">
        <v>5956</v>
      </c>
      <c r="B1049" s="3">
        <v>1</v>
      </c>
    </row>
    <row r="1050" spans="1:2" x14ac:dyDescent="0.2">
      <c r="A1050" s="2">
        <v>5957</v>
      </c>
      <c r="B1050" s="3">
        <v>3</v>
      </c>
    </row>
    <row r="1051" spans="1:2" x14ac:dyDescent="0.2">
      <c r="A1051" s="2">
        <v>5958</v>
      </c>
      <c r="B1051" s="3">
        <v>1</v>
      </c>
    </row>
    <row r="1052" spans="1:2" x14ac:dyDescent="0.2">
      <c r="A1052" s="2">
        <v>5959</v>
      </c>
      <c r="B1052" s="3">
        <v>2</v>
      </c>
    </row>
    <row r="1053" spans="1:2" x14ac:dyDescent="0.2">
      <c r="A1053" s="2">
        <v>5960</v>
      </c>
      <c r="B1053" s="3">
        <v>1</v>
      </c>
    </row>
    <row r="1054" spans="1:2" x14ac:dyDescent="0.2">
      <c r="A1054" s="2">
        <v>5961</v>
      </c>
      <c r="B1054" s="3">
        <v>1</v>
      </c>
    </row>
    <row r="1055" spans="1:2" x14ac:dyDescent="0.2">
      <c r="A1055" s="2">
        <v>5962</v>
      </c>
      <c r="B1055" s="3">
        <v>2</v>
      </c>
    </row>
    <row r="1056" spans="1:2" x14ac:dyDescent="0.2">
      <c r="A1056" s="2">
        <v>5964</v>
      </c>
      <c r="B1056" s="3">
        <v>1</v>
      </c>
    </row>
    <row r="1057" spans="1:2" x14ac:dyDescent="0.2">
      <c r="A1057" s="2">
        <v>5965</v>
      </c>
      <c r="B1057" s="3">
        <v>1</v>
      </c>
    </row>
    <row r="1058" spans="1:2" x14ac:dyDescent="0.2">
      <c r="A1058" s="2">
        <v>5966</v>
      </c>
      <c r="B1058" s="3">
        <v>1</v>
      </c>
    </row>
    <row r="1059" spans="1:2" x14ac:dyDescent="0.2">
      <c r="A1059" s="2">
        <v>5967</v>
      </c>
      <c r="B1059" s="3">
        <v>2</v>
      </c>
    </row>
    <row r="1060" spans="1:2" x14ac:dyDescent="0.2">
      <c r="A1060" s="2">
        <v>5968</v>
      </c>
      <c r="B1060" s="3">
        <v>1</v>
      </c>
    </row>
    <row r="1061" spans="1:2" x14ac:dyDescent="0.2">
      <c r="A1061" s="2">
        <v>5969</v>
      </c>
      <c r="B1061" s="3">
        <v>1</v>
      </c>
    </row>
    <row r="1062" spans="1:2" x14ac:dyDescent="0.2">
      <c r="A1062" s="2">
        <v>5970</v>
      </c>
      <c r="B1062" s="3">
        <v>4</v>
      </c>
    </row>
    <row r="1063" spans="1:2" x14ac:dyDescent="0.2">
      <c r="A1063" s="2">
        <v>5971</v>
      </c>
      <c r="B1063" s="3">
        <v>1</v>
      </c>
    </row>
    <row r="1064" spans="1:2" x14ac:dyDescent="0.2">
      <c r="A1064" s="2">
        <v>5973</v>
      </c>
      <c r="B1064" s="3">
        <v>2</v>
      </c>
    </row>
    <row r="1065" spans="1:2" x14ac:dyDescent="0.2">
      <c r="A1065" s="2">
        <v>5974</v>
      </c>
      <c r="B1065" s="3">
        <v>4</v>
      </c>
    </row>
    <row r="1066" spans="1:2" x14ac:dyDescent="0.2">
      <c r="A1066" s="2">
        <v>5976</v>
      </c>
      <c r="B1066" s="3">
        <v>1</v>
      </c>
    </row>
    <row r="1067" spans="1:2" x14ac:dyDescent="0.2">
      <c r="A1067" s="2">
        <v>5977</v>
      </c>
      <c r="B1067" s="3">
        <v>1</v>
      </c>
    </row>
    <row r="1068" spans="1:2" x14ac:dyDescent="0.2">
      <c r="A1068" s="2">
        <v>5982</v>
      </c>
      <c r="B1068" s="3">
        <v>1</v>
      </c>
    </row>
    <row r="1069" spans="1:2" x14ac:dyDescent="0.2">
      <c r="A1069" s="2">
        <v>5983</v>
      </c>
      <c r="B1069" s="3">
        <v>2</v>
      </c>
    </row>
    <row r="1070" spans="1:2" x14ac:dyDescent="0.2">
      <c r="A1070" s="2">
        <v>5985</v>
      </c>
      <c r="B1070" s="3">
        <v>4</v>
      </c>
    </row>
    <row r="1071" spans="1:2" x14ac:dyDescent="0.2">
      <c r="A1071" s="2">
        <v>5987</v>
      </c>
      <c r="B1071" s="3">
        <v>1</v>
      </c>
    </row>
    <row r="1072" spans="1:2" x14ac:dyDescent="0.2">
      <c r="A1072" s="2">
        <v>5989</v>
      </c>
      <c r="B1072" s="3">
        <v>1</v>
      </c>
    </row>
    <row r="1073" spans="1:2" x14ac:dyDescent="0.2">
      <c r="A1073" s="2">
        <v>5990</v>
      </c>
      <c r="B1073" s="3">
        <v>2</v>
      </c>
    </row>
    <row r="1074" spans="1:2" x14ac:dyDescent="0.2">
      <c r="A1074" s="2">
        <v>5991</v>
      </c>
      <c r="B1074" s="3">
        <v>7</v>
      </c>
    </row>
    <row r="1075" spans="1:2" x14ac:dyDescent="0.2">
      <c r="A1075" s="2">
        <v>5992</v>
      </c>
      <c r="B1075" s="3">
        <v>1</v>
      </c>
    </row>
    <row r="1076" spans="1:2" x14ac:dyDescent="0.2">
      <c r="A1076" s="2">
        <v>5993</v>
      </c>
      <c r="B1076" s="3">
        <v>1</v>
      </c>
    </row>
    <row r="1077" spans="1:2" x14ac:dyDescent="0.2">
      <c r="A1077" s="2">
        <v>5996</v>
      </c>
      <c r="B1077" s="3">
        <v>1</v>
      </c>
    </row>
    <row r="1078" spans="1:2" x14ac:dyDescent="0.2">
      <c r="A1078" s="2">
        <v>5999</v>
      </c>
      <c r="B1078" s="3">
        <v>1</v>
      </c>
    </row>
    <row r="1079" spans="1:2" x14ac:dyDescent="0.2">
      <c r="A1079" s="2">
        <v>6000</v>
      </c>
      <c r="B1079" s="3">
        <v>98</v>
      </c>
    </row>
    <row r="1080" spans="1:2" x14ac:dyDescent="0.2">
      <c r="A1080" s="2">
        <v>6003</v>
      </c>
      <c r="B1080" s="3">
        <v>12</v>
      </c>
    </row>
    <row r="1081" spans="1:2" x14ac:dyDescent="0.2">
      <c r="A1081" s="2">
        <v>6004</v>
      </c>
      <c r="B1081" s="3">
        <v>6</v>
      </c>
    </row>
    <row r="1082" spans="1:2" x14ac:dyDescent="0.2">
      <c r="A1082" s="2">
        <v>6005</v>
      </c>
      <c r="B1082" s="3">
        <v>1</v>
      </c>
    </row>
    <row r="1083" spans="1:2" x14ac:dyDescent="0.2">
      <c r="A1083" s="2">
        <v>6008</v>
      </c>
      <c r="B1083" s="3">
        <v>3</v>
      </c>
    </row>
    <row r="1084" spans="1:2" x14ac:dyDescent="0.2">
      <c r="A1084" s="2">
        <v>6009</v>
      </c>
      <c r="B1084" s="3">
        <v>34</v>
      </c>
    </row>
    <row r="1085" spans="1:2" x14ac:dyDescent="0.2">
      <c r="A1085" s="2">
        <v>6011</v>
      </c>
      <c r="B1085" s="3">
        <v>16</v>
      </c>
    </row>
    <row r="1086" spans="1:2" x14ac:dyDescent="0.2">
      <c r="A1086" s="2">
        <v>6012</v>
      </c>
      <c r="B1086" s="3">
        <v>1</v>
      </c>
    </row>
    <row r="1087" spans="1:2" x14ac:dyDescent="0.2">
      <c r="A1087" s="2">
        <v>6014</v>
      </c>
      <c r="B1087" s="3">
        <v>3</v>
      </c>
    </row>
    <row r="1088" spans="1:2" x14ac:dyDescent="0.2">
      <c r="A1088" s="2">
        <v>6015</v>
      </c>
      <c r="B1088" s="3">
        <v>3</v>
      </c>
    </row>
    <row r="1089" spans="1:2" x14ac:dyDescent="0.2">
      <c r="A1089" s="2">
        <v>6016</v>
      </c>
      <c r="B1089" s="3">
        <v>18</v>
      </c>
    </row>
    <row r="1090" spans="1:2" x14ac:dyDescent="0.2">
      <c r="A1090" s="2">
        <v>6017</v>
      </c>
      <c r="B1090" s="3">
        <v>3</v>
      </c>
    </row>
    <row r="1091" spans="1:2" x14ac:dyDescent="0.2">
      <c r="A1091" s="2">
        <v>6019</v>
      </c>
      <c r="B1091" s="3">
        <v>8</v>
      </c>
    </row>
    <row r="1092" spans="1:2" x14ac:dyDescent="0.2">
      <c r="A1092" s="2">
        <v>6020</v>
      </c>
      <c r="B1092" s="3">
        <v>1</v>
      </c>
    </row>
    <row r="1093" spans="1:2" x14ac:dyDescent="0.2">
      <c r="A1093" s="2">
        <v>6022</v>
      </c>
      <c r="B1093" s="3">
        <v>1</v>
      </c>
    </row>
    <row r="1094" spans="1:2" x14ac:dyDescent="0.2">
      <c r="A1094" s="2">
        <v>6026</v>
      </c>
      <c r="B1094" s="3">
        <v>1</v>
      </c>
    </row>
    <row r="1095" spans="1:2" x14ac:dyDescent="0.2">
      <c r="A1095" s="2">
        <v>6027</v>
      </c>
      <c r="B1095" s="3">
        <v>1</v>
      </c>
    </row>
    <row r="1096" spans="1:2" x14ac:dyDescent="0.2">
      <c r="A1096" s="2">
        <v>6028</v>
      </c>
      <c r="B1096" s="3">
        <v>2</v>
      </c>
    </row>
    <row r="1097" spans="1:2" x14ac:dyDescent="0.2">
      <c r="A1097" s="2">
        <v>6029</v>
      </c>
      <c r="B1097" s="3">
        <v>1</v>
      </c>
    </row>
    <row r="1098" spans="1:2" x14ac:dyDescent="0.2">
      <c r="A1098" s="2">
        <v>6031</v>
      </c>
      <c r="B1098" s="3">
        <v>1</v>
      </c>
    </row>
    <row r="1099" spans="1:2" x14ac:dyDescent="0.2">
      <c r="A1099" s="2">
        <v>6032</v>
      </c>
      <c r="B1099" s="3">
        <v>1</v>
      </c>
    </row>
    <row r="1100" spans="1:2" x14ac:dyDescent="0.2">
      <c r="A1100" s="2">
        <v>6033</v>
      </c>
      <c r="B1100" s="3">
        <v>1</v>
      </c>
    </row>
    <row r="1101" spans="1:2" x14ac:dyDescent="0.2">
      <c r="A1101" s="2">
        <v>6034</v>
      </c>
      <c r="B1101" s="3">
        <v>1</v>
      </c>
    </row>
    <row r="1102" spans="1:2" x14ac:dyDescent="0.2">
      <c r="A1102" s="2">
        <v>6038</v>
      </c>
      <c r="B1102" s="3">
        <v>1</v>
      </c>
    </row>
    <row r="1103" spans="1:2" x14ac:dyDescent="0.2">
      <c r="A1103" s="2">
        <v>6042</v>
      </c>
      <c r="B1103" s="3">
        <v>2</v>
      </c>
    </row>
    <row r="1104" spans="1:2" x14ac:dyDescent="0.2">
      <c r="A1104" s="2">
        <v>6044</v>
      </c>
      <c r="B1104" s="3">
        <v>16</v>
      </c>
    </row>
    <row r="1105" spans="1:2" x14ac:dyDescent="0.2">
      <c r="A1105" s="2">
        <v>6045</v>
      </c>
      <c r="B1105" s="3">
        <v>8</v>
      </c>
    </row>
    <row r="1106" spans="1:2" x14ac:dyDescent="0.2">
      <c r="A1106" s="2">
        <v>6048</v>
      </c>
      <c r="B1106" s="3">
        <v>4</v>
      </c>
    </row>
    <row r="1107" spans="1:2" x14ac:dyDescent="0.2">
      <c r="A1107" s="2">
        <v>6049</v>
      </c>
      <c r="B1107" s="3">
        <v>3</v>
      </c>
    </row>
    <row r="1108" spans="1:2" x14ac:dyDescent="0.2">
      <c r="A1108" s="2">
        <v>6050</v>
      </c>
      <c r="B1108" s="3">
        <v>2</v>
      </c>
    </row>
    <row r="1109" spans="1:2" x14ac:dyDescent="0.2">
      <c r="A1109" s="2">
        <v>6052</v>
      </c>
      <c r="B1109" s="3">
        <v>1</v>
      </c>
    </row>
    <row r="1110" spans="1:2" x14ac:dyDescent="0.2">
      <c r="A1110" s="2">
        <v>6054</v>
      </c>
      <c r="B1110" s="3">
        <v>1</v>
      </c>
    </row>
    <row r="1111" spans="1:2" x14ac:dyDescent="0.2">
      <c r="A1111" s="2">
        <v>6056</v>
      </c>
      <c r="B1111" s="3">
        <v>1</v>
      </c>
    </row>
    <row r="1112" spans="1:2" x14ac:dyDescent="0.2">
      <c r="A1112" s="2">
        <v>6057</v>
      </c>
      <c r="B1112" s="3">
        <v>4</v>
      </c>
    </row>
    <row r="1113" spans="1:2" x14ac:dyDescent="0.2">
      <c r="A1113" s="2">
        <v>6058</v>
      </c>
      <c r="B1113" s="3">
        <v>1</v>
      </c>
    </row>
    <row r="1114" spans="1:2" x14ac:dyDescent="0.2">
      <c r="A1114" s="2">
        <v>6059</v>
      </c>
      <c r="B1114" s="3">
        <v>1</v>
      </c>
    </row>
    <row r="1115" spans="1:2" x14ac:dyDescent="0.2">
      <c r="A1115" s="2">
        <v>6061</v>
      </c>
      <c r="B1115" s="3">
        <v>2</v>
      </c>
    </row>
    <row r="1116" spans="1:2" x14ac:dyDescent="0.2">
      <c r="A1116" s="2">
        <v>6063</v>
      </c>
      <c r="B1116" s="3">
        <v>19</v>
      </c>
    </row>
    <row r="1117" spans="1:2" x14ac:dyDescent="0.2">
      <c r="A1117" s="2">
        <v>6064</v>
      </c>
      <c r="B1117" s="3">
        <v>9</v>
      </c>
    </row>
    <row r="1118" spans="1:2" x14ac:dyDescent="0.2">
      <c r="A1118" s="2">
        <v>6065</v>
      </c>
      <c r="B1118" s="3">
        <v>2</v>
      </c>
    </row>
    <row r="1119" spans="1:2" x14ac:dyDescent="0.2">
      <c r="A1119" s="2">
        <v>6068</v>
      </c>
      <c r="B1119" s="3">
        <v>2</v>
      </c>
    </row>
    <row r="1120" spans="1:2" x14ac:dyDescent="0.2">
      <c r="A1120" s="2">
        <v>6070</v>
      </c>
      <c r="B1120" s="3">
        <v>2</v>
      </c>
    </row>
    <row r="1121" spans="1:2" x14ac:dyDescent="0.2">
      <c r="A1121" s="2">
        <v>6071</v>
      </c>
      <c r="B1121" s="3">
        <v>253</v>
      </c>
    </row>
    <row r="1122" spans="1:2" x14ac:dyDescent="0.2">
      <c r="A1122" s="2">
        <v>6072</v>
      </c>
      <c r="B1122" s="3">
        <v>1</v>
      </c>
    </row>
    <row r="1123" spans="1:2" x14ac:dyDescent="0.2">
      <c r="A1123" s="2">
        <v>6073</v>
      </c>
      <c r="B1123" s="3">
        <v>1</v>
      </c>
    </row>
    <row r="1124" spans="1:2" x14ac:dyDescent="0.2">
      <c r="A1124" s="2">
        <v>6075</v>
      </c>
      <c r="B1124" s="3">
        <v>1</v>
      </c>
    </row>
    <row r="1125" spans="1:2" x14ac:dyDescent="0.2">
      <c r="A1125" s="2">
        <v>6076</v>
      </c>
      <c r="B1125" s="3">
        <v>2</v>
      </c>
    </row>
    <row r="1126" spans="1:2" x14ac:dyDescent="0.2">
      <c r="A1126" s="2">
        <v>6079</v>
      </c>
      <c r="B1126" s="3">
        <v>1</v>
      </c>
    </row>
    <row r="1127" spans="1:2" x14ac:dyDescent="0.2">
      <c r="A1127" s="2">
        <v>6080</v>
      </c>
      <c r="B1127" s="3">
        <v>1</v>
      </c>
    </row>
    <row r="1128" spans="1:2" x14ac:dyDescent="0.2">
      <c r="A1128" s="2">
        <v>6081</v>
      </c>
      <c r="B1128" s="3">
        <v>1</v>
      </c>
    </row>
    <row r="1129" spans="1:2" x14ac:dyDescent="0.2">
      <c r="A1129" s="2">
        <v>6082</v>
      </c>
      <c r="B1129" s="3">
        <v>1</v>
      </c>
    </row>
    <row r="1130" spans="1:2" x14ac:dyDescent="0.2">
      <c r="A1130" s="2">
        <v>6084</v>
      </c>
      <c r="B1130" s="3">
        <v>1</v>
      </c>
    </row>
    <row r="1131" spans="1:2" x14ac:dyDescent="0.2">
      <c r="A1131" s="2">
        <v>6087</v>
      </c>
      <c r="B1131" s="3">
        <v>1</v>
      </c>
    </row>
    <row r="1132" spans="1:2" x14ac:dyDescent="0.2">
      <c r="A1132" s="2">
        <v>6090</v>
      </c>
      <c r="B1132" s="3">
        <v>3</v>
      </c>
    </row>
    <row r="1133" spans="1:2" x14ac:dyDescent="0.2">
      <c r="A1133" s="2">
        <v>6091</v>
      </c>
      <c r="B1133" s="3">
        <v>1</v>
      </c>
    </row>
    <row r="1134" spans="1:2" x14ac:dyDescent="0.2">
      <c r="A1134" s="2">
        <v>6093</v>
      </c>
      <c r="B1134" s="3">
        <v>1</v>
      </c>
    </row>
    <row r="1135" spans="1:2" x14ac:dyDescent="0.2">
      <c r="A1135" s="2">
        <v>6097</v>
      </c>
      <c r="B1135" s="3">
        <v>1</v>
      </c>
    </row>
    <row r="1136" spans="1:2" x14ac:dyDescent="0.2">
      <c r="A1136" s="2">
        <v>6098</v>
      </c>
      <c r="B1136" s="3">
        <v>33</v>
      </c>
    </row>
    <row r="1137" spans="1:2" x14ac:dyDescent="0.2">
      <c r="A1137" s="2">
        <v>6099</v>
      </c>
      <c r="B1137" s="3">
        <v>8</v>
      </c>
    </row>
    <row r="1138" spans="1:2" x14ac:dyDescent="0.2">
      <c r="A1138" s="2">
        <v>6100</v>
      </c>
      <c r="B1138" s="3">
        <v>1</v>
      </c>
    </row>
    <row r="1139" spans="1:2" x14ac:dyDescent="0.2">
      <c r="A1139" s="2">
        <v>6101</v>
      </c>
      <c r="B1139" s="3">
        <v>1</v>
      </c>
    </row>
    <row r="1140" spans="1:2" x14ac:dyDescent="0.2">
      <c r="A1140" s="2">
        <v>6102</v>
      </c>
      <c r="B1140" s="3">
        <v>1</v>
      </c>
    </row>
    <row r="1141" spans="1:2" x14ac:dyDescent="0.2">
      <c r="A1141" s="2">
        <v>6104</v>
      </c>
      <c r="B1141" s="3">
        <v>1</v>
      </c>
    </row>
    <row r="1142" spans="1:2" x14ac:dyDescent="0.2">
      <c r="A1142" s="2">
        <v>6105</v>
      </c>
      <c r="B1142" s="3">
        <v>3</v>
      </c>
    </row>
    <row r="1143" spans="1:2" x14ac:dyDescent="0.2">
      <c r="A1143" s="2">
        <v>6108</v>
      </c>
      <c r="B1143" s="3">
        <v>1</v>
      </c>
    </row>
    <row r="1144" spans="1:2" x14ac:dyDescent="0.2">
      <c r="A1144" s="2">
        <v>6109</v>
      </c>
      <c r="B1144" s="3">
        <v>1</v>
      </c>
    </row>
    <row r="1145" spans="1:2" x14ac:dyDescent="0.2">
      <c r="A1145" s="2">
        <v>6110</v>
      </c>
      <c r="B1145" s="3">
        <v>2</v>
      </c>
    </row>
    <row r="1146" spans="1:2" x14ac:dyDescent="0.2">
      <c r="A1146" s="2">
        <v>6111</v>
      </c>
      <c r="B1146" s="3">
        <v>2</v>
      </c>
    </row>
    <row r="1147" spans="1:2" x14ac:dyDescent="0.2">
      <c r="A1147" s="2">
        <v>6112</v>
      </c>
      <c r="B1147" s="3">
        <v>1</v>
      </c>
    </row>
    <row r="1148" spans="1:2" x14ac:dyDescent="0.2">
      <c r="A1148" s="2">
        <v>6113</v>
      </c>
      <c r="B1148" s="3">
        <v>1</v>
      </c>
    </row>
    <row r="1149" spans="1:2" x14ac:dyDescent="0.2">
      <c r="A1149" s="2">
        <v>6114</v>
      </c>
      <c r="B1149" s="3">
        <v>1</v>
      </c>
    </row>
    <row r="1150" spans="1:2" x14ac:dyDescent="0.2">
      <c r="A1150" s="2">
        <v>6115</v>
      </c>
      <c r="B1150" s="3">
        <v>12</v>
      </c>
    </row>
    <row r="1151" spans="1:2" x14ac:dyDescent="0.2">
      <c r="A1151" s="2">
        <v>6116</v>
      </c>
      <c r="B1151" s="3">
        <v>1</v>
      </c>
    </row>
    <row r="1152" spans="1:2" x14ac:dyDescent="0.2">
      <c r="A1152" s="2">
        <v>6118</v>
      </c>
      <c r="B1152" s="3">
        <v>70</v>
      </c>
    </row>
    <row r="1153" spans="1:2" x14ac:dyDescent="0.2">
      <c r="A1153" s="2">
        <v>6120</v>
      </c>
      <c r="B1153" s="3">
        <v>4</v>
      </c>
    </row>
    <row r="1154" spans="1:2" x14ac:dyDescent="0.2">
      <c r="A1154" s="2">
        <v>6121</v>
      </c>
      <c r="B1154" s="3">
        <v>1</v>
      </c>
    </row>
    <row r="1155" spans="1:2" x14ac:dyDescent="0.2">
      <c r="A1155" s="2">
        <v>6122</v>
      </c>
      <c r="B1155" s="3">
        <v>1</v>
      </c>
    </row>
    <row r="1156" spans="1:2" x14ac:dyDescent="0.2">
      <c r="A1156" s="2">
        <v>6124</v>
      </c>
      <c r="B1156" s="3">
        <v>1</v>
      </c>
    </row>
    <row r="1157" spans="1:2" x14ac:dyDescent="0.2">
      <c r="A1157" s="2">
        <v>6128</v>
      </c>
      <c r="B1157" s="3">
        <v>1</v>
      </c>
    </row>
    <row r="1158" spans="1:2" x14ac:dyDescent="0.2">
      <c r="A1158" s="2">
        <v>6129</v>
      </c>
      <c r="B1158" s="3">
        <v>1</v>
      </c>
    </row>
    <row r="1159" spans="1:2" x14ac:dyDescent="0.2">
      <c r="A1159" s="2">
        <v>6134</v>
      </c>
      <c r="B1159" s="3">
        <v>3</v>
      </c>
    </row>
    <row r="1160" spans="1:2" x14ac:dyDescent="0.2">
      <c r="A1160" s="2">
        <v>6135</v>
      </c>
      <c r="B1160" s="3">
        <v>1</v>
      </c>
    </row>
    <row r="1161" spans="1:2" x14ac:dyDescent="0.2">
      <c r="A1161" s="2">
        <v>6137</v>
      </c>
      <c r="B1161" s="3">
        <v>1</v>
      </c>
    </row>
    <row r="1162" spans="1:2" x14ac:dyDescent="0.2">
      <c r="A1162" s="2">
        <v>6139</v>
      </c>
      <c r="B1162" s="3">
        <v>1</v>
      </c>
    </row>
    <row r="1163" spans="1:2" x14ac:dyDescent="0.2">
      <c r="A1163" s="2">
        <v>6140</v>
      </c>
      <c r="B1163" s="3">
        <v>2</v>
      </c>
    </row>
    <row r="1164" spans="1:2" x14ac:dyDescent="0.2">
      <c r="A1164" s="2">
        <v>6141</v>
      </c>
      <c r="B1164" s="3">
        <v>7</v>
      </c>
    </row>
    <row r="1165" spans="1:2" x14ac:dyDescent="0.2">
      <c r="A1165" s="2">
        <v>6142</v>
      </c>
      <c r="B1165" s="3">
        <v>1</v>
      </c>
    </row>
    <row r="1166" spans="1:2" x14ac:dyDescent="0.2">
      <c r="A1166" s="2">
        <v>6143</v>
      </c>
      <c r="B1166" s="3">
        <v>1</v>
      </c>
    </row>
    <row r="1167" spans="1:2" x14ac:dyDescent="0.2">
      <c r="A1167" s="2">
        <v>6144</v>
      </c>
      <c r="B1167" s="3">
        <v>11</v>
      </c>
    </row>
    <row r="1168" spans="1:2" x14ac:dyDescent="0.2">
      <c r="A1168" s="2">
        <v>6145</v>
      </c>
      <c r="B1168" s="3">
        <v>1</v>
      </c>
    </row>
    <row r="1169" spans="1:2" x14ac:dyDescent="0.2">
      <c r="A1169" s="2">
        <v>6146</v>
      </c>
      <c r="B1169" s="3">
        <v>2</v>
      </c>
    </row>
    <row r="1170" spans="1:2" x14ac:dyDescent="0.2">
      <c r="A1170" s="2">
        <v>6147</v>
      </c>
      <c r="B1170" s="3">
        <v>1</v>
      </c>
    </row>
    <row r="1171" spans="1:2" x14ac:dyDescent="0.2">
      <c r="A1171" s="2">
        <v>6148</v>
      </c>
      <c r="B1171" s="3">
        <v>1</v>
      </c>
    </row>
    <row r="1172" spans="1:2" x14ac:dyDescent="0.2">
      <c r="A1172" s="2">
        <v>6149</v>
      </c>
      <c r="B1172" s="3">
        <v>3</v>
      </c>
    </row>
    <row r="1173" spans="1:2" x14ac:dyDescent="0.2">
      <c r="A1173" s="2">
        <v>6150</v>
      </c>
      <c r="B1173" s="3">
        <v>1</v>
      </c>
    </row>
    <row r="1174" spans="1:2" x14ac:dyDescent="0.2">
      <c r="A1174" s="2">
        <v>6153</v>
      </c>
      <c r="B1174" s="3">
        <v>4</v>
      </c>
    </row>
    <row r="1175" spans="1:2" x14ac:dyDescent="0.2">
      <c r="A1175" s="2">
        <v>6155</v>
      </c>
      <c r="B1175" s="3">
        <v>1</v>
      </c>
    </row>
    <row r="1176" spans="1:2" x14ac:dyDescent="0.2">
      <c r="A1176" s="2">
        <v>6157</v>
      </c>
      <c r="B1176" s="3">
        <v>1</v>
      </c>
    </row>
    <row r="1177" spans="1:2" x14ac:dyDescent="0.2">
      <c r="A1177" s="2">
        <v>6158</v>
      </c>
      <c r="B1177" s="3">
        <v>2</v>
      </c>
    </row>
    <row r="1178" spans="1:2" x14ac:dyDescent="0.2">
      <c r="A1178" s="2">
        <v>6160</v>
      </c>
      <c r="B1178" s="3">
        <v>5</v>
      </c>
    </row>
    <row r="1179" spans="1:2" x14ac:dyDescent="0.2">
      <c r="A1179" s="2">
        <v>6161</v>
      </c>
      <c r="B1179" s="3">
        <v>1</v>
      </c>
    </row>
    <row r="1180" spans="1:2" x14ac:dyDescent="0.2">
      <c r="A1180" s="2">
        <v>6163</v>
      </c>
      <c r="B1180" s="3">
        <v>2</v>
      </c>
    </row>
    <row r="1181" spans="1:2" x14ac:dyDescent="0.2">
      <c r="A1181" s="2">
        <v>6166</v>
      </c>
      <c r="B1181" s="3">
        <v>5</v>
      </c>
    </row>
    <row r="1182" spans="1:2" x14ac:dyDescent="0.2">
      <c r="A1182" s="2">
        <v>6167</v>
      </c>
      <c r="B1182" s="3">
        <v>1</v>
      </c>
    </row>
    <row r="1183" spans="1:2" x14ac:dyDescent="0.2">
      <c r="A1183" s="2">
        <v>6168</v>
      </c>
      <c r="B1183" s="3">
        <v>1</v>
      </c>
    </row>
    <row r="1184" spans="1:2" x14ac:dyDescent="0.2">
      <c r="A1184" s="2">
        <v>6169</v>
      </c>
      <c r="B1184" s="3">
        <v>1</v>
      </c>
    </row>
    <row r="1185" spans="1:2" x14ac:dyDescent="0.2">
      <c r="A1185" s="2">
        <v>6170</v>
      </c>
      <c r="B1185" s="3">
        <v>4</v>
      </c>
    </row>
    <row r="1186" spans="1:2" x14ac:dyDescent="0.2">
      <c r="A1186" s="2">
        <v>6172</v>
      </c>
      <c r="B1186" s="3">
        <v>1</v>
      </c>
    </row>
    <row r="1187" spans="1:2" x14ac:dyDescent="0.2">
      <c r="A1187" s="2">
        <v>6174</v>
      </c>
      <c r="B1187" s="3">
        <v>1</v>
      </c>
    </row>
    <row r="1188" spans="1:2" x14ac:dyDescent="0.2">
      <c r="A1188" s="2">
        <v>6176</v>
      </c>
      <c r="B1188" s="3">
        <v>2</v>
      </c>
    </row>
    <row r="1189" spans="1:2" x14ac:dyDescent="0.2">
      <c r="A1189" s="2">
        <v>6177</v>
      </c>
      <c r="B1189" s="3">
        <v>1</v>
      </c>
    </row>
    <row r="1190" spans="1:2" x14ac:dyDescent="0.2">
      <c r="A1190" s="2">
        <v>6178</v>
      </c>
      <c r="B1190" s="3">
        <v>2</v>
      </c>
    </row>
    <row r="1191" spans="1:2" x14ac:dyDescent="0.2">
      <c r="A1191" s="2">
        <v>6179</v>
      </c>
      <c r="B1191" s="3">
        <v>1</v>
      </c>
    </row>
    <row r="1192" spans="1:2" x14ac:dyDescent="0.2">
      <c r="A1192" s="2">
        <v>6182</v>
      </c>
      <c r="B1192" s="3">
        <v>1</v>
      </c>
    </row>
    <row r="1193" spans="1:2" x14ac:dyDescent="0.2">
      <c r="A1193" s="2">
        <v>6183</v>
      </c>
      <c r="B1193" s="3">
        <v>1</v>
      </c>
    </row>
    <row r="1194" spans="1:2" x14ac:dyDescent="0.2">
      <c r="A1194" s="2">
        <v>6187</v>
      </c>
      <c r="B1194" s="3">
        <v>3</v>
      </c>
    </row>
    <row r="1195" spans="1:2" x14ac:dyDescent="0.2">
      <c r="A1195" s="2">
        <v>6188</v>
      </c>
      <c r="B1195" s="3">
        <v>1</v>
      </c>
    </row>
    <row r="1196" spans="1:2" x14ac:dyDescent="0.2">
      <c r="A1196" s="2">
        <v>6190</v>
      </c>
      <c r="B1196" s="3">
        <v>1</v>
      </c>
    </row>
    <row r="1197" spans="1:2" x14ac:dyDescent="0.2">
      <c r="A1197" s="2">
        <v>6191</v>
      </c>
      <c r="B1197" s="3">
        <v>1</v>
      </c>
    </row>
    <row r="1198" spans="1:2" x14ac:dyDescent="0.2">
      <c r="A1198" s="2">
        <v>6192</v>
      </c>
      <c r="B1198" s="3">
        <v>9</v>
      </c>
    </row>
    <row r="1199" spans="1:2" x14ac:dyDescent="0.2">
      <c r="A1199" s="2">
        <v>6193</v>
      </c>
      <c r="B1199" s="3">
        <v>1</v>
      </c>
    </row>
    <row r="1200" spans="1:2" x14ac:dyDescent="0.2">
      <c r="A1200" s="2">
        <v>6195</v>
      </c>
      <c r="B1200" s="3">
        <v>2</v>
      </c>
    </row>
    <row r="1201" spans="1:2" x14ac:dyDescent="0.2">
      <c r="A1201" s="2">
        <v>6196</v>
      </c>
      <c r="B1201" s="3">
        <v>1</v>
      </c>
    </row>
    <row r="1202" spans="1:2" x14ac:dyDescent="0.2">
      <c r="A1202" s="2">
        <v>6198</v>
      </c>
      <c r="B1202" s="3">
        <v>9</v>
      </c>
    </row>
    <row r="1203" spans="1:2" x14ac:dyDescent="0.2">
      <c r="A1203" s="2">
        <v>6199</v>
      </c>
      <c r="B1203" s="3">
        <v>3</v>
      </c>
    </row>
    <row r="1204" spans="1:2" x14ac:dyDescent="0.2">
      <c r="A1204" s="2">
        <v>6200</v>
      </c>
      <c r="B1204" s="3">
        <v>1</v>
      </c>
    </row>
    <row r="1205" spans="1:2" x14ac:dyDescent="0.2">
      <c r="A1205" s="2">
        <v>6202</v>
      </c>
      <c r="B1205" s="3">
        <v>1</v>
      </c>
    </row>
    <row r="1206" spans="1:2" x14ac:dyDescent="0.2">
      <c r="A1206" s="2">
        <v>6204</v>
      </c>
      <c r="B1206" s="3">
        <v>1</v>
      </c>
    </row>
    <row r="1207" spans="1:2" x14ac:dyDescent="0.2">
      <c r="A1207" s="2">
        <v>6205</v>
      </c>
      <c r="B1207" s="3">
        <v>1</v>
      </c>
    </row>
    <row r="1208" spans="1:2" x14ac:dyDescent="0.2">
      <c r="A1208" s="2">
        <v>6206</v>
      </c>
      <c r="B1208" s="3">
        <v>1</v>
      </c>
    </row>
    <row r="1209" spans="1:2" x14ac:dyDescent="0.2">
      <c r="A1209" s="2">
        <v>6207</v>
      </c>
      <c r="B1209" s="3">
        <v>1</v>
      </c>
    </row>
    <row r="1210" spans="1:2" x14ac:dyDescent="0.2">
      <c r="A1210" s="2">
        <v>6209</v>
      </c>
      <c r="B1210" s="3">
        <v>1</v>
      </c>
    </row>
    <row r="1211" spans="1:2" x14ac:dyDescent="0.2">
      <c r="A1211" s="2">
        <v>6210</v>
      </c>
      <c r="B1211" s="3">
        <v>1</v>
      </c>
    </row>
    <row r="1212" spans="1:2" x14ac:dyDescent="0.2">
      <c r="A1212" s="2">
        <v>6212</v>
      </c>
      <c r="B1212" s="3">
        <v>1</v>
      </c>
    </row>
    <row r="1213" spans="1:2" x14ac:dyDescent="0.2">
      <c r="A1213" s="2">
        <v>6213</v>
      </c>
      <c r="B1213" s="3">
        <v>12</v>
      </c>
    </row>
    <row r="1214" spans="1:2" x14ac:dyDescent="0.2">
      <c r="A1214" s="2">
        <v>6216</v>
      </c>
      <c r="B1214" s="3">
        <v>1</v>
      </c>
    </row>
    <row r="1215" spans="1:2" x14ac:dyDescent="0.2">
      <c r="A1215" s="2">
        <v>6219</v>
      </c>
      <c r="B1215" s="3">
        <v>1</v>
      </c>
    </row>
    <row r="1216" spans="1:2" x14ac:dyDescent="0.2">
      <c r="A1216" s="2">
        <v>6220</v>
      </c>
      <c r="B1216" s="3">
        <v>1</v>
      </c>
    </row>
    <row r="1217" spans="1:2" x14ac:dyDescent="0.2">
      <c r="A1217" s="2">
        <v>6222</v>
      </c>
      <c r="B1217" s="3">
        <v>1</v>
      </c>
    </row>
    <row r="1218" spans="1:2" x14ac:dyDescent="0.2">
      <c r="A1218" s="2">
        <v>6224</v>
      </c>
      <c r="B1218" s="3">
        <v>29</v>
      </c>
    </row>
    <row r="1219" spans="1:2" x14ac:dyDescent="0.2">
      <c r="A1219" s="2">
        <v>6225</v>
      </c>
      <c r="B1219" s="3">
        <v>1</v>
      </c>
    </row>
    <row r="1220" spans="1:2" x14ac:dyDescent="0.2">
      <c r="A1220" s="2">
        <v>6226</v>
      </c>
      <c r="B1220" s="3">
        <v>5</v>
      </c>
    </row>
    <row r="1221" spans="1:2" x14ac:dyDescent="0.2">
      <c r="A1221" s="2">
        <v>6227</v>
      </c>
      <c r="B1221" s="3">
        <v>1</v>
      </c>
    </row>
    <row r="1222" spans="1:2" x14ac:dyDescent="0.2">
      <c r="A1222" s="2">
        <v>6228</v>
      </c>
      <c r="B1222" s="3">
        <v>1</v>
      </c>
    </row>
    <row r="1223" spans="1:2" x14ac:dyDescent="0.2">
      <c r="A1223" s="2">
        <v>6229</v>
      </c>
      <c r="B1223" s="3">
        <v>1</v>
      </c>
    </row>
    <row r="1224" spans="1:2" x14ac:dyDescent="0.2">
      <c r="A1224" s="2">
        <v>6231</v>
      </c>
      <c r="B1224" s="3">
        <v>1</v>
      </c>
    </row>
    <row r="1225" spans="1:2" x14ac:dyDescent="0.2">
      <c r="A1225" s="2">
        <v>6232</v>
      </c>
      <c r="B1225" s="3">
        <v>1</v>
      </c>
    </row>
    <row r="1226" spans="1:2" x14ac:dyDescent="0.2">
      <c r="A1226" s="2">
        <v>6233</v>
      </c>
      <c r="B1226" s="3">
        <v>1</v>
      </c>
    </row>
    <row r="1227" spans="1:2" x14ac:dyDescent="0.2">
      <c r="A1227" s="2">
        <v>6234</v>
      </c>
      <c r="B1227" s="3">
        <v>1</v>
      </c>
    </row>
    <row r="1228" spans="1:2" x14ac:dyDescent="0.2">
      <c r="A1228" s="2">
        <v>6235</v>
      </c>
      <c r="B1228" s="3">
        <v>5</v>
      </c>
    </row>
    <row r="1229" spans="1:2" x14ac:dyDescent="0.2">
      <c r="A1229" s="2">
        <v>6236</v>
      </c>
      <c r="B1229" s="3">
        <v>2</v>
      </c>
    </row>
    <row r="1230" spans="1:2" x14ac:dyDescent="0.2">
      <c r="A1230" s="2">
        <v>6237</v>
      </c>
      <c r="B1230" s="3">
        <v>1</v>
      </c>
    </row>
    <row r="1231" spans="1:2" x14ac:dyDescent="0.2">
      <c r="A1231" s="2">
        <v>6238</v>
      </c>
      <c r="B1231" s="3">
        <v>1</v>
      </c>
    </row>
    <row r="1232" spans="1:2" x14ac:dyDescent="0.2">
      <c r="A1232" s="2">
        <v>6239</v>
      </c>
      <c r="B1232" s="3">
        <v>1</v>
      </c>
    </row>
    <row r="1233" spans="1:2" x14ac:dyDescent="0.2">
      <c r="A1233" s="2">
        <v>6243</v>
      </c>
      <c r="B1233" s="3">
        <v>1</v>
      </c>
    </row>
    <row r="1234" spans="1:2" x14ac:dyDescent="0.2">
      <c r="A1234" s="2">
        <v>6244</v>
      </c>
      <c r="B1234" s="3">
        <v>4</v>
      </c>
    </row>
    <row r="1235" spans="1:2" x14ac:dyDescent="0.2">
      <c r="A1235" s="2">
        <v>6245</v>
      </c>
      <c r="B1235" s="3">
        <v>27</v>
      </c>
    </row>
    <row r="1236" spans="1:2" x14ac:dyDescent="0.2">
      <c r="A1236" s="2">
        <v>6246</v>
      </c>
      <c r="B1236" s="3">
        <v>1</v>
      </c>
    </row>
    <row r="1237" spans="1:2" x14ac:dyDescent="0.2">
      <c r="A1237" s="2">
        <v>6247</v>
      </c>
      <c r="B1237" s="3">
        <v>1</v>
      </c>
    </row>
    <row r="1238" spans="1:2" x14ac:dyDescent="0.2">
      <c r="A1238" s="2">
        <v>6248</v>
      </c>
      <c r="B1238" s="3">
        <v>1</v>
      </c>
    </row>
    <row r="1239" spans="1:2" x14ac:dyDescent="0.2">
      <c r="A1239" s="2">
        <v>6249</v>
      </c>
      <c r="B1239" s="3">
        <v>1</v>
      </c>
    </row>
    <row r="1240" spans="1:2" x14ac:dyDescent="0.2">
      <c r="A1240" s="2">
        <v>6250</v>
      </c>
      <c r="B1240" s="3">
        <v>1</v>
      </c>
    </row>
    <row r="1241" spans="1:2" x14ac:dyDescent="0.2">
      <c r="A1241" s="2">
        <v>6251</v>
      </c>
      <c r="B1241" s="3">
        <v>1</v>
      </c>
    </row>
    <row r="1242" spans="1:2" x14ac:dyDescent="0.2">
      <c r="A1242" s="2">
        <v>6252</v>
      </c>
      <c r="B1242" s="3">
        <v>1</v>
      </c>
    </row>
    <row r="1243" spans="1:2" x14ac:dyDescent="0.2">
      <c r="A1243" s="2">
        <v>6253</v>
      </c>
      <c r="B1243" s="3">
        <v>1</v>
      </c>
    </row>
    <row r="1244" spans="1:2" x14ac:dyDescent="0.2">
      <c r="A1244" s="2">
        <v>6254</v>
      </c>
      <c r="B1244" s="3">
        <v>1</v>
      </c>
    </row>
    <row r="1245" spans="1:2" x14ac:dyDescent="0.2">
      <c r="A1245" s="2">
        <v>6256</v>
      </c>
      <c r="B1245" s="3">
        <v>1</v>
      </c>
    </row>
    <row r="1246" spans="1:2" x14ac:dyDescent="0.2">
      <c r="A1246" s="2">
        <v>6257</v>
      </c>
      <c r="B1246" s="3">
        <v>1</v>
      </c>
    </row>
    <row r="1247" spans="1:2" x14ac:dyDescent="0.2">
      <c r="A1247" s="2">
        <v>6258</v>
      </c>
      <c r="B1247" s="3">
        <v>1</v>
      </c>
    </row>
    <row r="1248" spans="1:2" x14ac:dyDescent="0.2">
      <c r="A1248" s="2">
        <v>6259</v>
      </c>
      <c r="B1248" s="3">
        <v>1</v>
      </c>
    </row>
    <row r="1249" spans="1:2" x14ac:dyDescent="0.2">
      <c r="A1249" s="2">
        <v>6260</v>
      </c>
      <c r="B1249" s="3">
        <v>2</v>
      </c>
    </row>
    <row r="1250" spans="1:2" x14ac:dyDescent="0.2">
      <c r="A1250" s="2">
        <v>6261</v>
      </c>
      <c r="B1250" s="3">
        <v>1</v>
      </c>
    </row>
    <row r="1251" spans="1:2" x14ac:dyDescent="0.2">
      <c r="A1251" s="2">
        <v>6262</v>
      </c>
      <c r="B1251" s="3">
        <v>1</v>
      </c>
    </row>
    <row r="1252" spans="1:2" x14ac:dyDescent="0.2">
      <c r="A1252" s="2">
        <v>6263</v>
      </c>
      <c r="B1252" s="3">
        <v>1</v>
      </c>
    </row>
    <row r="1253" spans="1:2" x14ac:dyDescent="0.2">
      <c r="A1253" s="2">
        <v>6264</v>
      </c>
      <c r="B1253" s="3">
        <v>2</v>
      </c>
    </row>
    <row r="1254" spans="1:2" x14ac:dyDescent="0.2">
      <c r="A1254" s="2">
        <v>6265</v>
      </c>
      <c r="B1254" s="3">
        <v>3</v>
      </c>
    </row>
    <row r="1255" spans="1:2" x14ac:dyDescent="0.2">
      <c r="A1255" s="2">
        <v>6266</v>
      </c>
      <c r="B1255" s="3">
        <v>1</v>
      </c>
    </row>
    <row r="1256" spans="1:2" x14ac:dyDescent="0.2">
      <c r="A1256" s="2">
        <v>6267</v>
      </c>
      <c r="B1256" s="3">
        <v>1</v>
      </c>
    </row>
    <row r="1257" spans="1:2" x14ac:dyDescent="0.2">
      <c r="A1257" s="2">
        <v>6268</v>
      </c>
      <c r="B1257" s="3">
        <v>1</v>
      </c>
    </row>
    <row r="1258" spans="1:2" x14ac:dyDescent="0.2">
      <c r="A1258" s="2">
        <v>6277</v>
      </c>
      <c r="B1258" s="3">
        <v>1</v>
      </c>
    </row>
    <row r="1259" spans="1:2" x14ac:dyDescent="0.2">
      <c r="A1259" s="2">
        <v>6279</v>
      </c>
      <c r="B1259" s="3">
        <v>1</v>
      </c>
    </row>
    <row r="1260" spans="1:2" x14ac:dyDescent="0.2">
      <c r="A1260" s="2">
        <v>6280</v>
      </c>
      <c r="B1260" s="3">
        <v>1</v>
      </c>
    </row>
    <row r="1261" spans="1:2" x14ac:dyDescent="0.2">
      <c r="A1261" s="2">
        <v>6281</v>
      </c>
      <c r="B1261" s="3">
        <v>2</v>
      </c>
    </row>
    <row r="1262" spans="1:2" x14ac:dyDescent="0.2">
      <c r="A1262" s="2">
        <v>6282</v>
      </c>
      <c r="B1262" s="3">
        <v>1</v>
      </c>
    </row>
    <row r="1263" spans="1:2" x14ac:dyDescent="0.2">
      <c r="A1263" s="2">
        <v>6283</v>
      </c>
      <c r="B1263" s="3">
        <v>1</v>
      </c>
    </row>
    <row r="1264" spans="1:2" x14ac:dyDescent="0.2">
      <c r="A1264" s="2">
        <v>6286</v>
      </c>
      <c r="B1264" s="3">
        <v>1</v>
      </c>
    </row>
    <row r="1265" spans="1:2" x14ac:dyDescent="0.2">
      <c r="A1265" s="2">
        <v>6287</v>
      </c>
      <c r="B1265" s="3">
        <v>1</v>
      </c>
    </row>
    <row r="1266" spans="1:2" x14ac:dyDescent="0.2">
      <c r="A1266" s="2">
        <v>6288</v>
      </c>
      <c r="B1266" s="3">
        <v>2</v>
      </c>
    </row>
    <row r="1267" spans="1:2" x14ac:dyDescent="0.2">
      <c r="A1267" s="2">
        <v>6290</v>
      </c>
      <c r="B1267" s="3">
        <v>1</v>
      </c>
    </row>
    <row r="1268" spans="1:2" x14ac:dyDescent="0.2">
      <c r="A1268" s="2">
        <v>6291</v>
      </c>
      <c r="B1268" s="3">
        <v>2</v>
      </c>
    </row>
    <row r="1269" spans="1:2" x14ac:dyDescent="0.2">
      <c r="A1269" s="2">
        <v>6293</v>
      </c>
      <c r="B1269" s="3">
        <v>1</v>
      </c>
    </row>
    <row r="1270" spans="1:2" x14ac:dyDescent="0.2">
      <c r="A1270" s="2">
        <v>6295</v>
      </c>
      <c r="B1270" s="3">
        <v>1</v>
      </c>
    </row>
    <row r="1271" spans="1:2" x14ac:dyDescent="0.2">
      <c r="A1271" s="2">
        <v>6296</v>
      </c>
      <c r="B1271" s="3">
        <v>1</v>
      </c>
    </row>
    <row r="1272" spans="1:2" x14ac:dyDescent="0.2">
      <c r="A1272" s="2">
        <v>6297</v>
      </c>
      <c r="B1272" s="3">
        <v>1</v>
      </c>
    </row>
    <row r="1273" spans="1:2" x14ac:dyDescent="0.2">
      <c r="A1273" s="2">
        <v>6298</v>
      </c>
      <c r="B1273" s="3">
        <v>1</v>
      </c>
    </row>
    <row r="1274" spans="1:2" x14ac:dyDescent="0.2">
      <c r="A1274" s="2">
        <v>6299</v>
      </c>
      <c r="B1274" s="3">
        <v>1</v>
      </c>
    </row>
    <row r="1275" spans="1:2" x14ac:dyDescent="0.2">
      <c r="A1275" s="2">
        <v>6303</v>
      </c>
      <c r="B1275" s="3">
        <v>1</v>
      </c>
    </row>
    <row r="1276" spans="1:2" x14ac:dyDescent="0.2">
      <c r="A1276" s="2">
        <v>6304</v>
      </c>
      <c r="B1276" s="3">
        <v>1</v>
      </c>
    </row>
    <row r="1277" spans="1:2" x14ac:dyDescent="0.2">
      <c r="A1277" s="2">
        <v>6305</v>
      </c>
      <c r="B1277" s="3">
        <v>1</v>
      </c>
    </row>
    <row r="1278" spans="1:2" x14ac:dyDescent="0.2">
      <c r="A1278" s="2">
        <v>6307</v>
      </c>
      <c r="B1278" s="3">
        <v>3</v>
      </c>
    </row>
    <row r="1279" spans="1:2" x14ac:dyDescent="0.2">
      <c r="A1279" s="2">
        <v>6308</v>
      </c>
      <c r="B1279" s="3">
        <v>1</v>
      </c>
    </row>
    <row r="1280" spans="1:2" x14ac:dyDescent="0.2">
      <c r="A1280" s="2">
        <v>6311</v>
      </c>
      <c r="B1280" s="3">
        <v>1</v>
      </c>
    </row>
    <row r="1281" spans="1:2" x14ac:dyDescent="0.2">
      <c r="A1281" s="2">
        <v>6312</v>
      </c>
      <c r="B1281" s="3">
        <v>1</v>
      </c>
    </row>
    <row r="1282" spans="1:2" x14ac:dyDescent="0.2">
      <c r="A1282" s="2">
        <v>6315</v>
      </c>
      <c r="B1282" s="3">
        <v>1</v>
      </c>
    </row>
    <row r="1283" spans="1:2" x14ac:dyDescent="0.2">
      <c r="A1283" s="2">
        <v>6318</v>
      </c>
      <c r="B1283" s="3">
        <v>1</v>
      </c>
    </row>
    <row r="1284" spans="1:2" x14ac:dyDescent="0.2">
      <c r="A1284" s="2">
        <v>6319</v>
      </c>
      <c r="B1284" s="3">
        <v>1</v>
      </c>
    </row>
    <row r="1285" spans="1:2" x14ac:dyDescent="0.2">
      <c r="A1285" s="2">
        <v>6320</v>
      </c>
      <c r="B1285" s="3">
        <v>27</v>
      </c>
    </row>
    <row r="1286" spans="1:2" x14ac:dyDescent="0.2">
      <c r="A1286" s="2">
        <v>6323</v>
      </c>
      <c r="B1286" s="3">
        <v>1</v>
      </c>
    </row>
    <row r="1287" spans="1:2" x14ac:dyDescent="0.2">
      <c r="A1287" s="2">
        <v>6324</v>
      </c>
      <c r="B1287" s="3">
        <v>76</v>
      </c>
    </row>
    <row r="1288" spans="1:2" x14ac:dyDescent="0.2">
      <c r="A1288" s="2">
        <v>6325</v>
      </c>
      <c r="B1288" s="3">
        <v>1</v>
      </c>
    </row>
    <row r="1289" spans="1:2" x14ac:dyDescent="0.2">
      <c r="A1289" s="2">
        <v>6326</v>
      </c>
      <c r="B1289" s="3">
        <v>1</v>
      </c>
    </row>
    <row r="1290" spans="1:2" x14ac:dyDescent="0.2">
      <c r="A1290" s="2">
        <v>6327</v>
      </c>
      <c r="B1290" s="3">
        <v>1</v>
      </c>
    </row>
    <row r="1291" spans="1:2" x14ac:dyDescent="0.2">
      <c r="A1291" s="2">
        <v>6328</v>
      </c>
      <c r="B1291" s="3">
        <v>1</v>
      </c>
    </row>
    <row r="1292" spans="1:2" x14ac:dyDescent="0.2">
      <c r="A1292" s="2">
        <v>6329</v>
      </c>
      <c r="B1292" s="3">
        <v>1</v>
      </c>
    </row>
    <row r="1293" spans="1:2" x14ac:dyDescent="0.2">
      <c r="A1293" s="2">
        <v>6330</v>
      </c>
      <c r="B1293" s="3">
        <v>1</v>
      </c>
    </row>
    <row r="1294" spans="1:2" x14ac:dyDescent="0.2">
      <c r="A1294" s="2">
        <v>6331</v>
      </c>
      <c r="B1294" s="3">
        <v>100</v>
      </c>
    </row>
    <row r="1295" spans="1:2" x14ac:dyDescent="0.2">
      <c r="A1295" s="2">
        <v>6333</v>
      </c>
      <c r="B1295" s="3">
        <v>1</v>
      </c>
    </row>
    <row r="1296" spans="1:2" x14ac:dyDescent="0.2">
      <c r="A1296" s="2">
        <v>6334</v>
      </c>
      <c r="B1296" s="3">
        <v>1</v>
      </c>
    </row>
    <row r="1297" spans="1:2" x14ac:dyDescent="0.2">
      <c r="A1297" s="2">
        <v>6335</v>
      </c>
      <c r="B1297" s="3">
        <v>1</v>
      </c>
    </row>
    <row r="1298" spans="1:2" x14ac:dyDescent="0.2">
      <c r="A1298" s="2">
        <v>6336</v>
      </c>
      <c r="B1298" s="3">
        <v>7</v>
      </c>
    </row>
    <row r="1299" spans="1:2" x14ac:dyDescent="0.2">
      <c r="A1299" s="2">
        <v>6344</v>
      </c>
      <c r="B1299" s="3">
        <v>1</v>
      </c>
    </row>
    <row r="1300" spans="1:2" x14ac:dyDescent="0.2">
      <c r="A1300" s="2">
        <v>6345</v>
      </c>
      <c r="B1300" s="3">
        <v>1</v>
      </c>
    </row>
    <row r="1301" spans="1:2" x14ac:dyDescent="0.2">
      <c r="A1301" s="2">
        <v>6346</v>
      </c>
      <c r="B1301" s="3">
        <v>1</v>
      </c>
    </row>
    <row r="1302" spans="1:2" x14ac:dyDescent="0.2">
      <c r="A1302" s="2">
        <v>6347</v>
      </c>
      <c r="B1302" s="3">
        <v>1</v>
      </c>
    </row>
    <row r="1303" spans="1:2" x14ac:dyDescent="0.2">
      <c r="A1303" s="2">
        <v>6348</v>
      </c>
      <c r="B1303" s="3">
        <v>1</v>
      </c>
    </row>
    <row r="1304" spans="1:2" x14ac:dyDescent="0.2">
      <c r="A1304" s="2">
        <v>6349</v>
      </c>
      <c r="B1304" s="3">
        <v>1</v>
      </c>
    </row>
    <row r="1305" spans="1:2" x14ac:dyDescent="0.2">
      <c r="A1305" s="2">
        <v>6350</v>
      </c>
      <c r="B1305" s="3">
        <v>5</v>
      </c>
    </row>
    <row r="1306" spans="1:2" x14ac:dyDescent="0.2">
      <c r="A1306" s="2">
        <v>6351</v>
      </c>
      <c r="B1306" s="3">
        <v>1</v>
      </c>
    </row>
    <row r="1307" spans="1:2" x14ac:dyDescent="0.2">
      <c r="A1307" s="2">
        <v>6353</v>
      </c>
      <c r="B1307" s="3">
        <v>1</v>
      </c>
    </row>
    <row r="1308" spans="1:2" x14ac:dyDescent="0.2">
      <c r="A1308" s="2">
        <v>6354</v>
      </c>
      <c r="B1308" s="3">
        <v>1</v>
      </c>
    </row>
    <row r="1309" spans="1:2" x14ac:dyDescent="0.2">
      <c r="A1309" s="2">
        <v>6355</v>
      </c>
      <c r="B1309" s="3">
        <v>11</v>
      </c>
    </row>
    <row r="1310" spans="1:2" x14ac:dyDescent="0.2">
      <c r="A1310" s="2">
        <v>6356</v>
      </c>
      <c r="B1310" s="3">
        <v>12</v>
      </c>
    </row>
    <row r="1311" spans="1:2" x14ac:dyDescent="0.2">
      <c r="A1311" s="2">
        <v>6357</v>
      </c>
      <c r="B1311" s="3">
        <v>1</v>
      </c>
    </row>
    <row r="1312" spans="1:2" x14ac:dyDescent="0.2">
      <c r="A1312" s="2">
        <v>6358</v>
      </c>
      <c r="B1312" s="3">
        <v>6</v>
      </c>
    </row>
    <row r="1313" spans="1:2" x14ac:dyDescent="0.2">
      <c r="A1313" s="2">
        <v>6359</v>
      </c>
      <c r="B1313" s="3">
        <v>1</v>
      </c>
    </row>
    <row r="1314" spans="1:2" x14ac:dyDescent="0.2">
      <c r="A1314" s="2">
        <v>6361</v>
      </c>
      <c r="B1314" s="3">
        <v>1</v>
      </c>
    </row>
    <row r="1315" spans="1:2" x14ac:dyDescent="0.2">
      <c r="A1315" s="2">
        <v>6362</v>
      </c>
      <c r="B1315" s="3">
        <v>1</v>
      </c>
    </row>
    <row r="1316" spans="1:2" x14ac:dyDescent="0.2">
      <c r="A1316" s="2">
        <v>6363</v>
      </c>
      <c r="B1316" s="3">
        <v>1</v>
      </c>
    </row>
    <row r="1317" spans="1:2" x14ac:dyDescent="0.2">
      <c r="A1317" s="2">
        <v>6364</v>
      </c>
      <c r="B1317" s="3">
        <v>1</v>
      </c>
    </row>
    <row r="1318" spans="1:2" x14ac:dyDescent="0.2">
      <c r="A1318" s="2">
        <v>6365</v>
      </c>
      <c r="B1318" s="3">
        <v>4</v>
      </c>
    </row>
    <row r="1319" spans="1:2" x14ac:dyDescent="0.2">
      <c r="A1319" s="2">
        <v>6366</v>
      </c>
      <c r="B1319" s="3">
        <v>1</v>
      </c>
    </row>
    <row r="1320" spans="1:2" x14ac:dyDescent="0.2">
      <c r="A1320" s="2">
        <v>6368</v>
      </c>
      <c r="B1320" s="3">
        <v>1</v>
      </c>
    </row>
    <row r="1321" spans="1:2" x14ac:dyDescent="0.2">
      <c r="A1321" s="2">
        <v>6371</v>
      </c>
      <c r="B1321" s="3">
        <v>1</v>
      </c>
    </row>
    <row r="1322" spans="1:2" x14ac:dyDescent="0.2">
      <c r="A1322" s="2">
        <v>6372</v>
      </c>
      <c r="B1322" s="3">
        <v>1</v>
      </c>
    </row>
    <row r="1323" spans="1:2" x14ac:dyDescent="0.2">
      <c r="A1323" s="2">
        <v>6373</v>
      </c>
      <c r="B1323" s="3">
        <v>1</v>
      </c>
    </row>
    <row r="1324" spans="1:2" x14ac:dyDescent="0.2">
      <c r="A1324" s="2">
        <v>6374</v>
      </c>
      <c r="B1324" s="3">
        <v>1</v>
      </c>
    </row>
    <row r="1325" spans="1:2" x14ac:dyDescent="0.2">
      <c r="A1325" s="2">
        <v>6375</v>
      </c>
      <c r="B1325" s="3">
        <v>10</v>
      </c>
    </row>
    <row r="1326" spans="1:2" x14ac:dyDescent="0.2">
      <c r="A1326" s="2">
        <v>6376</v>
      </c>
      <c r="B1326" s="3">
        <v>1</v>
      </c>
    </row>
    <row r="1327" spans="1:2" x14ac:dyDescent="0.2">
      <c r="A1327" s="2">
        <v>6377</v>
      </c>
      <c r="B1327" s="3">
        <v>1</v>
      </c>
    </row>
    <row r="1328" spans="1:2" x14ac:dyDescent="0.2">
      <c r="A1328" s="2">
        <v>6378</v>
      </c>
      <c r="B1328" s="3">
        <v>1</v>
      </c>
    </row>
    <row r="1329" spans="1:2" x14ac:dyDescent="0.2">
      <c r="A1329" s="2">
        <v>6379</v>
      </c>
      <c r="B1329" s="3">
        <v>1</v>
      </c>
    </row>
    <row r="1330" spans="1:2" x14ac:dyDescent="0.2">
      <c r="A1330" s="2">
        <v>6380</v>
      </c>
      <c r="B1330" s="3">
        <v>1</v>
      </c>
    </row>
    <row r="1331" spans="1:2" x14ac:dyDescent="0.2">
      <c r="A1331" s="2">
        <v>6382</v>
      </c>
      <c r="B1331" s="3">
        <v>1</v>
      </c>
    </row>
    <row r="1332" spans="1:2" x14ac:dyDescent="0.2">
      <c r="A1332" s="2">
        <v>6384</v>
      </c>
      <c r="B1332" s="3">
        <v>1</v>
      </c>
    </row>
    <row r="1333" spans="1:2" x14ac:dyDescent="0.2">
      <c r="A1333" s="2">
        <v>6385</v>
      </c>
      <c r="B1333" s="3">
        <v>1</v>
      </c>
    </row>
    <row r="1334" spans="1:2" x14ac:dyDescent="0.2">
      <c r="A1334" s="2">
        <v>6387</v>
      </c>
      <c r="B1334" s="3">
        <v>1</v>
      </c>
    </row>
    <row r="1335" spans="1:2" x14ac:dyDescent="0.2">
      <c r="A1335" s="2">
        <v>6389</v>
      </c>
      <c r="B1335" s="3">
        <v>1</v>
      </c>
    </row>
    <row r="1336" spans="1:2" x14ac:dyDescent="0.2">
      <c r="A1336" s="2">
        <v>6390</v>
      </c>
      <c r="B1336" s="3">
        <v>2</v>
      </c>
    </row>
    <row r="1337" spans="1:2" x14ac:dyDescent="0.2">
      <c r="A1337" s="2">
        <v>6391</v>
      </c>
      <c r="B1337" s="3">
        <v>2</v>
      </c>
    </row>
    <row r="1338" spans="1:2" x14ac:dyDescent="0.2">
      <c r="A1338" s="2">
        <v>6392</v>
      </c>
      <c r="B1338" s="3">
        <v>1</v>
      </c>
    </row>
    <row r="1339" spans="1:2" x14ac:dyDescent="0.2">
      <c r="A1339" s="2">
        <v>6393</v>
      </c>
      <c r="B1339" s="3">
        <v>1</v>
      </c>
    </row>
    <row r="1340" spans="1:2" x14ac:dyDescent="0.2">
      <c r="A1340" s="2">
        <v>6395</v>
      </c>
      <c r="B1340" s="3">
        <v>1</v>
      </c>
    </row>
    <row r="1341" spans="1:2" x14ac:dyDescent="0.2">
      <c r="A1341" s="2">
        <v>6397</v>
      </c>
      <c r="B1341" s="3">
        <v>1</v>
      </c>
    </row>
    <row r="1342" spans="1:2" x14ac:dyDescent="0.2">
      <c r="A1342" s="2">
        <v>6398</v>
      </c>
      <c r="B1342" s="3">
        <v>1</v>
      </c>
    </row>
    <row r="1343" spans="1:2" x14ac:dyDescent="0.2">
      <c r="A1343" s="2">
        <v>6399</v>
      </c>
      <c r="B1343" s="3">
        <v>7</v>
      </c>
    </row>
    <row r="1344" spans="1:2" x14ac:dyDescent="0.2">
      <c r="A1344" s="2">
        <v>6401</v>
      </c>
      <c r="B1344" s="3">
        <v>1</v>
      </c>
    </row>
    <row r="1345" spans="1:2" x14ac:dyDescent="0.2">
      <c r="A1345" s="2">
        <v>6402</v>
      </c>
      <c r="B1345" s="3">
        <v>1</v>
      </c>
    </row>
    <row r="1346" spans="1:2" x14ac:dyDescent="0.2">
      <c r="A1346" s="2">
        <v>6404</v>
      </c>
      <c r="B1346" s="3">
        <v>1</v>
      </c>
    </row>
    <row r="1347" spans="1:2" x14ac:dyDescent="0.2">
      <c r="A1347" s="2">
        <v>6405</v>
      </c>
      <c r="B1347" s="3">
        <v>1</v>
      </c>
    </row>
    <row r="1348" spans="1:2" x14ac:dyDescent="0.2">
      <c r="A1348" s="2">
        <v>6406</v>
      </c>
      <c r="B1348" s="3">
        <v>1</v>
      </c>
    </row>
    <row r="1349" spans="1:2" x14ac:dyDescent="0.2">
      <c r="A1349" s="2">
        <v>6407</v>
      </c>
      <c r="B1349" s="3">
        <v>1</v>
      </c>
    </row>
    <row r="1350" spans="1:2" x14ac:dyDescent="0.2">
      <c r="A1350" s="2">
        <v>6409</v>
      </c>
      <c r="B1350" s="3">
        <v>25</v>
      </c>
    </row>
    <row r="1351" spans="1:2" x14ac:dyDescent="0.2">
      <c r="A1351" s="2">
        <v>6411</v>
      </c>
      <c r="B1351" s="3">
        <v>1</v>
      </c>
    </row>
    <row r="1352" spans="1:2" x14ac:dyDescent="0.2">
      <c r="A1352" s="2">
        <v>6413</v>
      </c>
      <c r="B1352" s="3">
        <v>1</v>
      </c>
    </row>
    <row r="1353" spans="1:2" x14ac:dyDescent="0.2">
      <c r="A1353" s="2">
        <v>6414</v>
      </c>
      <c r="B1353" s="3">
        <v>23</v>
      </c>
    </row>
    <row r="1354" spans="1:2" x14ac:dyDescent="0.2">
      <c r="A1354" s="2">
        <v>6415</v>
      </c>
      <c r="B1354" s="3">
        <v>1</v>
      </c>
    </row>
    <row r="1355" spans="1:2" x14ac:dyDescent="0.2">
      <c r="A1355" s="2">
        <v>6417</v>
      </c>
      <c r="B1355" s="3">
        <v>1</v>
      </c>
    </row>
    <row r="1356" spans="1:2" x14ac:dyDescent="0.2">
      <c r="A1356" s="2">
        <v>6418</v>
      </c>
      <c r="B1356" s="3">
        <v>1</v>
      </c>
    </row>
    <row r="1357" spans="1:2" x14ac:dyDescent="0.2">
      <c r="A1357" s="2">
        <v>6419</v>
      </c>
      <c r="B1357" s="3">
        <v>18</v>
      </c>
    </row>
    <row r="1358" spans="1:2" x14ac:dyDescent="0.2">
      <c r="A1358" s="2">
        <v>6421</v>
      </c>
      <c r="B1358" s="3">
        <v>1</v>
      </c>
    </row>
    <row r="1359" spans="1:2" x14ac:dyDescent="0.2">
      <c r="A1359" s="2">
        <v>6422</v>
      </c>
      <c r="B1359" s="3">
        <v>1</v>
      </c>
    </row>
    <row r="1360" spans="1:2" x14ac:dyDescent="0.2">
      <c r="A1360" s="2">
        <v>6424</v>
      </c>
      <c r="B1360" s="3">
        <v>1</v>
      </c>
    </row>
    <row r="1361" spans="1:2" x14ac:dyDescent="0.2">
      <c r="A1361" s="2">
        <v>6426</v>
      </c>
      <c r="B1361" s="3">
        <v>1</v>
      </c>
    </row>
    <row r="1362" spans="1:2" x14ac:dyDescent="0.2">
      <c r="A1362" s="2">
        <v>6427</v>
      </c>
      <c r="B1362" s="3">
        <v>1</v>
      </c>
    </row>
    <row r="1363" spans="1:2" x14ac:dyDescent="0.2">
      <c r="A1363" s="2">
        <v>6428</v>
      </c>
      <c r="B1363" s="3">
        <v>1</v>
      </c>
    </row>
    <row r="1364" spans="1:2" x14ac:dyDescent="0.2">
      <c r="A1364" s="2">
        <v>6429</v>
      </c>
      <c r="B1364" s="3">
        <v>2</v>
      </c>
    </row>
    <row r="1365" spans="1:2" x14ac:dyDescent="0.2">
      <c r="A1365" s="2">
        <v>6430</v>
      </c>
      <c r="B1365" s="3">
        <v>10</v>
      </c>
    </row>
    <row r="1366" spans="1:2" x14ac:dyDescent="0.2">
      <c r="A1366" s="2">
        <v>6431</v>
      </c>
      <c r="B1366" s="3">
        <v>1</v>
      </c>
    </row>
    <row r="1367" spans="1:2" x14ac:dyDescent="0.2">
      <c r="A1367" s="2">
        <v>6432</v>
      </c>
      <c r="B1367" s="3">
        <v>1</v>
      </c>
    </row>
    <row r="1368" spans="1:2" x14ac:dyDescent="0.2">
      <c r="A1368" s="2">
        <v>6434</v>
      </c>
      <c r="B1368" s="3">
        <v>1</v>
      </c>
    </row>
    <row r="1369" spans="1:2" x14ac:dyDescent="0.2">
      <c r="A1369" s="2">
        <v>6437</v>
      </c>
      <c r="B1369" s="3">
        <v>2</v>
      </c>
    </row>
    <row r="1370" spans="1:2" x14ac:dyDescent="0.2">
      <c r="A1370" s="2">
        <v>6443</v>
      </c>
      <c r="B1370" s="3">
        <v>1</v>
      </c>
    </row>
    <row r="1371" spans="1:2" x14ac:dyDescent="0.2">
      <c r="A1371" s="2">
        <v>6445</v>
      </c>
      <c r="B1371" s="3">
        <v>1</v>
      </c>
    </row>
    <row r="1372" spans="1:2" x14ac:dyDescent="0.2">
      <c r="A1372" s="2">
        <v>6446</v>
      </c>
      <c r="B1372" s="3">
        <v>1</v>
      </c>
    </row>
    <row r="1373" spans="1:2" x14ac:dyDescent="0.2">
      <c r="A1373" s="2">
        <v>6447</v>
      </c>
      <c r="B1373" s="3">
        <v>1</v>
      </c>
    </row>
    <row r="1374" spans="1:2" x14ac:dyDescent="0.2">
      <c r="A1374" s="2">
        <v>6448</v>
      </c>
      <c r="B1374" s="3">
        <v>1</v>
      </c>
    </row>
    <row r="1375" spans="1:2" x14ac:dyDescent="0.2">
      <c r="A1375" s="2">
        <v>6449</v>
      </c>
      <c r="B1375" s="3">
        <v>10</v>
      </c>
    </row>
    <row r="1376" spans="1:2" x14ac:dyDescent="0.2">
      <c r="A1376" s="2">
        <v>6451</v>
      </c>
      <c r="B1376" s="3">
        <v>1</v>
      </c>
    </row>
    <row r="1377" spans="1:2" x14ac:dyDescent="0.2">
      <c r="A1377" s="2">
        <v>6453</v>
      </c>
      <c r="B1377" s="3">
        <v>1</v>
      </c>
    </row>
    <row r="1378" spans="1:2" x14ac:dyDescent="0.2">
      <c r="A1378" s="2">
        <v>6454</v>
      </c>
      <c r="B1378" s="3">
        <v>1</v>
      </c>
    </row>
    <row r="1379" spans="1:2" x14ac:dyDescent="0.2">
      <c r="A1379" s="2">
        <v>6455</v>
      </c>
      <c r="B1379" s="3">
        <v>1</v>
      </c>
    </row>
    <row r="1380" spans="1:2" x14ac:dyDescent="0.2">
      <c r="A1380" s="2">
        <v>6456</v>
      </c>
      <c r="B1380" s="3">
        <v>1</v>
      </c>
    </row>
    <row r="1381" spans="1:2" x14ac:dyDescent="0.2">
      <c r="A1381" s="2">
        <v>6458</v>
      </c>
      <c r="B1381" s="3">
        <v>2</v>
      </c>
    </row>
    <row r="1382" spans="1:2" x14ac:dyDescent="0.2">
      <c r="A1382" s="2">
        <v>6459</v>
      </c>
      <c r="B1382" s="3">
        <v>1</v>
      </c>
    </row>
    <row r="1383" spans="1:2" x14ac:dyDescent="0.2">
      <c r="A1383" s="2">
        <v>6461</v>
      </c>
      <c r="B1383" s="3">
        <v>1</v>
      </c>
    </row>
    <row r="1384" spans="1:2" x14ac:dyDescent="0.2">
      <c r="A1384" s="2">
        <v>6462</v>
      </c>
      <c r="B1384" s="3">
        <v>3</v>
      </c>
    </row>
    <row r="1385" spans="1:2" x14ac:dyDescent="0.2">
      <c r="A1385" s="2">
        <v>6463</v>
      </c>
      <c r="B1385" s="3">
        <v>19</v>
      </c>
    </row>
    <row r="1386" spans="1:2" x14ac:dyDescent="0.2">
      <c r="A1386" s="2">
        <v>6465</v>
      </c>
      <c r="B1386" s="3">
        <v>1</v>
      </c>
    </row>
    <row r="1387" spans="1:2" x14ac:dyDescent="0.2">
      <c r="A1387" s="2">
        <v>6467</v>
      </c>
      <c r="B1387" s="3">
        <v>1</v>
      </c>
    </row>
    <row r="1388" spans="1:2" x14ac:dyDescent="0.2">
      <c r="A1388" s="2">
        <v>6468</v>
      </c>
      <c r="B1388" s="3">
        <v>1</v>
      </c>
    </row>
    <row r="1389" spans="1:2" x14ac:dyDescent="0.2">
      <c r="A1389" s="2">
        <v>6469</v>
      </c>
      <c r="B1389" s="3">
        <v>1</v>
      </c>
    </row>
    <row r="1390" spans="1:2" x14ac:dyDescent="0.2">
      <c r="A1390" s="2">
        <v>6470</v>
      </c>
      <c r="B1390" s="3">
        <v>1</v>
      </c>
    </row>
    <row r="1391" spans="1:2" x14ac:dyDescent="0.2">
      <c r="A1391" s="2">
        <v>6471</v>
      </c>
      <c r="B1391" s="3">
        <v>44</v>
      </c>
    </row>
    <row r="1392" spans="1:2" x14ac:dyDescent="0.2">
      <c r="A1392" s="2">
        <v>6472</v>
      </c>
      <c r="B1392" s="3">
        <v>2</v>
      </c>
    </row>
    <row r="1393" spans="1:2" x14ac:dyDescent="0.2">
      <c r="A1393" s="2">
        <v>6473</v>
      </c>
      <c r="B1393" s="3">
        <v>1</v>
      </c>
    </row>
    <row r="1394" spans="1:2" x14ac:dyDescent="0.2">
      <c r="A1394" s="2">
        <v>6474</v>
      </c>
      <c r="B1394" s="3">
        <v>4</v>
      </c>
    </row>
    <row r="1395" spans="1:2" x14ac:dyDescent="0.2">
      <c r="A1395" s="2">
        <v>6476</v>
      </c>
      <c r="B1395" s="3">
        <v>1</v>
      </c>
    </row>
    <row r="1396" spans="1:2" x14ac:dyDescent="0.2">
      <c r="A1396" s="2">
        <v>6477</v>
      </c>
      <c r="B1396" s="3">
        <v>1</v>
      </c>
    </row>
    <row r="1397" spans="1:2" x14ac:dyDescent="0.2">
      <c r="A1397" s="2">
        <v>6478</v>
      </c>
      <c r="B1397" s="3">
        <v>2</v>
      </c>
    </row>
    <row r="1398" spans="1:2" x14ac:dyDescent="0.2">
      <c r="A1398" s="2">
        <v>6479</v>
      </c>
      <c r="B1398" s="3">
        <v>1</v>
      </c>
    </row>
    <row r="1399" spans="1:2" x14ac:dyDescent="0.2">
      <c r="A1399" s="2">
        <v>6481</v>
      </c>
      <c r="B1399" s="3">
        <v>26</v>
      </c>
    </row>
    <row r="1400" spans="1:2" x14ac:dyDescent="0.2">
      <c r="A1400" s="2">
        <v>6482</v>
      </c>
      <c r="B1400" s="3">
        <v>1</v>
      </c>
    </row>
    <row r="1401" spans="1:2" x14ac:dyDescent="0.2">
      <c r="A1401" s="2">
        <v>6483</v>
      </c>
      <c r="B1401" s="3">
        <v>1</v>
      </c>
    </row>
    <row r="1402" spans="1:2" x14ac:dyDescent="0.2">
      <c r="A1402" s="2">
        <v>6484</v>
      </c>
      <c r="B1402" s="3">
        <v>1</v>
      </c>
    </row>
    <row r="1403" spans="1:2" x14ac:dyDescent="0.2">
      <c r="A1403" s="2">
        <v>6485</v>
      </c>
      <c r="B1403" s="3">
        <v>1</v>
      </c>
    </row>
    <row r="1404" spans="1:2" x14ac:dyDescent="0.2">
      <c r="A1404" s="2">
        <v>6486</v>
      </c>
      <c r="B1404" s="3">
        <v>1</v>
      </c>
    </row>
    <row r="1405" spans="1:2" x14ac:dyDescent="0.2">
      <c r="A1405" s="2">
        <v>6487</v>
      </c>
      <c r="B1405" s="3">
        <v>1</v>
      </c>
    </row>
    <row r="1406" spans="1:2" x14ac:dyDescent="0.2">
      <c r="A1406" s="2">
        <v>6488</v>
      </c>
      <c r="B1406" s="3">
        <v>2</v>
      </c>
    </row>
    <row r="1407" spans="1:2" x14ac:dyDescent="0.2">
      <c r="A1407" s="2">
        <v>6490</v>
      </c>
      <c r="B1407" s="3">
        <v>1</v>
      </c>
    </row>
    <row r="1408" spans="1:2" x14ac:dyDescent="0.2">
      <c r="A1408" s="2">
        <v>6491</v>
      </c>
      <c r="B1408" s="3">
        <v>1</v>
      </c>
    </row>
    <row r="1409" spans="1:2" x14ac:dyDescent="0.2">
      <c r="A1409" s="2">
        <v>6492</v>
      </c>
      <c r="B1409" s="3">
        <v>2</v>
      </c>
    </row>
    <row r="1410" spans="1:2" x14ac:dyDescent="0.2">
      <c r="A1410" s="2">
        <v>6493</v>
      </c>
      <c r="B1410" s="3">
        <v>1</v>
      </c>
    </row>
    <row r="1411" spans="1:2" x14ac:dyDescent="0.2">
      <c r="A1411" s="2">
        <v>6494</v>
      </c>
      <c r="B1411" s="3">
        <v>1</v>
      </c>
    </row>
    <row r="1412" spans="1:2" x14ac:dyDescent="0.2">
      <c r="A1412" s="2">
        <v>6495</v>
      </c>
      <c r="B1412" s="3">
        <v>1</v>
      </c>
    </row>
    <row r="1413" spans="1:2" x14ac:dyDescent="0.2">
      <c r="A1413" s="2">
        <v>6496</v>
      </c>
      <c r="B1413" s="3">
        <v>1</v>
      </c>
    </row>
    <row r="1414" spans="1:2" x14ac:dyDescent="0.2">
      <c r="A1414" s="2">
        <v>6497</v>
      </c>
      <c r="B1414" s="3">
        <v>1</v>
      </c>
    </row>
    <row r="1415" spans="1:2" x14ac:dyDescent="0.2">
      <c r="A1415" s="2">
        <v>6499</v>
      </c>
      <c r="B1415" s="3">
        <v>1</v>
      </c>
    </row>
    <row r="1416" spans="1:2" x14ac:dyDescent="0.2">
      <c r="A1416" s="2">
        <v>6500</v>
      </c>
      <c r="B1416" s="3">
        <v>2</v>
      </c>
    </row>
    <row r="1417" spans="1:2" x14ac:dyDescent="0.2">
      <c r="A1417" s="2">
        <v>6501</v>
      </c>
      <c r="B1417" s="3">
        <v>1</v>
      </c>
    </row>
    <row r="1418" spans="1:2" x14ac:dyDescent="0.2">
      <c r="A1418" s="2">
        <v>6502</v>
      </c>
      <c r="B1418" s="3">
        <v>1</v>
      </c>
    </row>
    <row r="1419" spans="1:2" x14ac:dyDescent="0.2">
      <c r="A1419" s="2">
        <v>6506</v>
      </c>
      <c r="B1419" s="3">
        <v>1</v>
      </c>
    </row>
    <row r="1420" spans="1:2" x14ac:dyDescent="0.2">
      <c r="A1420" s="2">
        <v>6507</v>
      </c>
      <c r="B1420" s="3">
        <v>1</v>
      </c>
    </row>
    <row r="1421" spans="1:2" x14ac:dyDescent="0.2">
      <c r="A1421" s="2">
        <v>6509</v>
      </c>
      <c r="B1421" s="3">
        <v>2</v>
      </c>
    </row>
    <row r="1422" spans="1:2" x14ac:dyDescent="0.2">
      <c r="A1422" s="2">
        <v>6510</v>
      </c>
      <c r="B1422" s="3">
        <v>1</v>
      </c>
    </row>
    <row r="1423" spans="1:2" x14ac:dyDescent="0.2">
      <c r="A1423" s="2">
        <v>6514</v>
      </c>
      <c r="B1423" s="3">
        <v>1</v>
      </c>
    </row>
    <row r="1424" spans="1:2" x14ac:dyDescent="0.2">
      <c r="A1424" s="2">
        <v>6519</v>
      </c>
      <c r="B1424" s="3">
        <v>1</v>
      </c>
    </row>
    <row r="1425" spans="1:2" x14ac:dyDescent="0.2">
      <c r="A1425" s="2">
        <v>6520</v>
      </c>
      <c r="B1425" s="3">
        <v>20</v>
      </c>
    </row>
    <row r="1426" spans="1:2" x14ac:dyDescent="0.2">
      <c r="A1426" s="2">
        <v>6522</v>
      </c>
      <c r="B1426" s="3">
        <v>1</v>
      </c>
    </row>
    <row r="1427" spans="1:2" x14ac:dyDescent="0.2">
      <c r="A1427" s="2">
        <v>6524</v>
      </c>
      <c r="B1427" s="3">
        <v>2</v>
      </c>
    </row>
    <row r="1428" spans="1:2" x14ac:dyDescent="0.2">
      <c r="A1428" s="2">
        <v>6525</v>
      </c>
      <c r="B1428" s="3">
        <v>1</v>
      </c>
    </row>
    <row r="1429" spans="1:2" x14ac:dyDescent="0.2">
      <c r="A1429" s="2">
        <v>6528</v>
      </c>
      <c r="B1429" s="3">
        <v>1</v>
      </c>
    </row>
    <row r="1430" spans="1:2" x14ac:dyDescent="0.2">
      <c r="A1430" s="2">
        <v>6533</v>
      </c>
      <c r="B1430" s="3">
        <v>1</v>
      </c>
    </row>
    <row r="1431" spans="1:2" x14ac:dyDescent="0.2">
      <c r="A1431" s="2">
        <v>6534</v>
      </c>
      <c r="B1431" s="3">
        <v>1</v>
      </c>
    </row>
    <row r="1432" spans="1:2" x14ac:dyDescent="0.2">
      <c r="A1432" s="2">
        <v>6536</v>
      </c>
      <c r="B1432" s="3">
        <v>1</v>
      </c>
    </row>
    <row r="1433" spans="1:2" x14ac:dyDescent="0.2">
      <c r="A1433" s="2">
        <v>6537</v>
      </c>
      <c r="B1433" s="3">
        <v>1</v>
      </c>
    </row>
    <row r="1434" spans="1:2" x14ac:dyDescent="0.2">
      <c r="A1434" s="2">
        <v>6538</v>
      </c>
      <c r="B1434" s="3">
        <v>1</v>
      </c>
    </row>
    <row r="1435" spans="1:2" x14ac:dyDescent="0.2">
      <c r="A1435" s="2">
        <v>6539</v>
      </c>
      <c r="B1435" s="3">
        <v>1</v>
      </c>
    </row>
    <row r="1436" spans="1:2" x14ac:dyDescent="0.2">
      <c r="A1436" s="2">
        <v>6541</v>
      </c>
      <c r="B1436" s="3">
        <v>1</v>
      </c>
    </row>
    <row r="1437" spans="1:2" x14ac:dyDescent="0.2">
      <c r="A1437" s="2">
        <v>6542</v>
      </c>
      <c r="B1437" s="3">
        <v>1</v>
      </c>
    </row>
    <row r="1438" spans="1:2" x14ac:dyDescent="0.2">
      <c r="A1438" s="2">
        <v>6544</v>
      </c>
      <c r="B1438" s="3">
        <v>1</v>
      </c>
    </row>
    <row r="1439" spans="1:2" x14ac:dyDescent="0.2">
      <c r="A1439" s="2">
        <v>6546</v>
      </c>
      <c r="B1439" s="3">
        <v>1</v>
      </c>
    </row>
    <row r="1440" spans="1:2" x14ac:dyDescent="0.2">
      <c r="A1440" s="2">
        <v>6547</v>
      </c>
      <c r="B1440" s="3">
        <v>1</v>
      </c>
    </row>
    <row r="1441" spans="1:2" x14ac:dyDescent="0.2">
      <c r="A1441" s="2">
        <v>6549</v>
      </c>
      <c r="B1441" s="3">
        <v>1</v>
      </c>
    </row>
    <row r="1442" spans="1:2" x14ac:dyDescent="0.2">
      <c r="A1442" s="2">
        <v>6551</v>
      </c>
      <c r="B1442" s="3">
        <v>1</v>
      </c>
    </row>
    <row r="1443" spans="1:2" x14ac:dyDescent="0.2">
      <c r="A1443" s="2">
        <v>6552</v>
      </c>
      <c r="B1443" s="3">
        <v>5</v>
      </c>
    </row>
    <row r="1444" spans="1:2" x14ac:dyDescent="0.2">
      <c r="A1444" s="2">
        <v>6553</v>
      </c>
      <c r="B1444" s="3">
        <v>9</v>
      </c>
    </row>
    <row r="1445" spans="1:2" x14ac:dyDescent="0.2">
      <c r="A1445" s="2">
        <v>6554</v>
      </c>
      <c r="B1445" s="3">
        <v>1</v>
      </c>
    </row>
    <row r="1446" spans="1:2" x14ac:dyDescent="0.2">
      <c r="A1446" s="2">
        <v>6556</v>
      </c>
      <c r="B1446" s="3">
        <v>1</v>
      </c>
    </row>
    <row r="1447" spans="1:2" x14ac:dyDescent="0.2">
      <c r="A1447" s="2">
        <v>6558</v>
      </c>
      <c r="B1447" s="3">
        <v>1</v>
      </c>
    </row>
    <row r="1448" spans="1:2" x14ac:dyDescent="0.2">
      <c r="A1448" s="2">
        <v>6559</v>
      </c>
      <c r="B1448" s="3">
        <v>1</v>
      </c>
    </row>
    <row r="1449" spans="1:2" x14ac:dyDescent="0.2">
      <c r="A1449" s="2">
        <v>6560</v>
      </c>
      <c r="B1449" s="3">
        <v>1</v>
      </c>
    </row>
    <row r="1450" spans="1:2" x14ac:dyDescent="0.2">
      <c r="A1450" s="2">
        <v>6561</v>
      </c>
      <c r="B1450" s="3">
        <v>3</v>
      </c>
    </row>
    <row r="1451" spans="1:2" x14ac:dyDescent="0.2">
      <c r="A1451" s="2">
        <v>6562</v>
      </c>
      <c r="B1451" s="3">
        <v>1</v>
      </c>
    </row>
    <row r="1452" spans="1:2" x14ac:dyDescent="0.2">
      <c r="A1452" s="2">
        <v>6564</v>
      </c>
      <c r="B1452" s="3">
        <v>1</v>
      </c>
    </row>
    <row r="1453" spans="1:2" x14ac:dyDescent="0.2">
      <c r="A1453" s="2">
        <v>6566</v>
      </c>
      <c r="B1453" s="3">
        <v>3</v>
      </c>
    </row>
    <row r="1454" spans="1:2" x14ac:dyDescent="0.2">
      <c r="A1454" s="2">
        <v>6567</v>
      </c>
      <c r="B1454" s="3">
        <v>3</v>
      </c>
    </row>
    <row r="1455" spans="1:2" x14ac:dyDescent="0.2">
      <c r="A1455" s="2">
        <v>6568</v>
      </c>
      <c r="B1455" s="3">
        <v>1</v>
      </c>
    </row>
    <row r="1456" spans="1:2" x14ac:dyDescent="0.2">
      <c r="A1456" s="2">
        <v>6570</v>
      </c>
      <c r="B1456" s="3">
        <v>1</v>
      </c>
    </row>
    <row r="1457" spans="1:2" x14ac:dyDescent="0.2">
      <c r="A1457" s="2">
        <v>6571</v>
      </c>
      <c r="B1457" s="3">
        <v>1</v>
      </c>
    </row>
    <row r="1458" spans="1:2" x14ac:dyDescent="0.2">
      <c r="A1458" s="2">
        <v>6572</v>
      </c>
      <c r="B1458" s="3">
        <v>1</v>
      </c>
    </row>
    <row r="1459" spans="1:2" x14ac:dyDescent="0.2">
      <c r="A1459" s="2">
        <v>6574</v>
      </c>
      <c r="B1459" s="3">
        <v>11</v>
      </c>
    </row>
    <row r="1460" spans="1:2" x14ac:dyDescent="0.2">
      <c r="A1460" s="2">
        <v>6575</v>
      </c>
      <c r="B1460" s="3">
        <v>1</v>
      </c>
    </row>
    <row r="1461" spans="1:2" x14ac:dyDescent="0.2">
      <c r="A1461" s="2">
        <v>6576</v>
      </c>
      <c r="B1461" s="3">
        <v>1</v>
      </c>
    </row>
    <row r="1462" spans="1:2" x14ac:dyDescent="0.2">
      <c r="A1462" s="2">
        <v>6577</v>
      </c>
      <c r="B1462" s="3">
        <v>1</v>
      </c>
    </row>
    <row r="1463" spans="1:2" x14ac:dyDescent="0.2">
      <c r="A1463" s="2">
        <v>6578</v>
      </c>
      <c r="B1463" s="3">
        <v>2</v>
      </c>
    </row>
    <row r="1464" spans="1:2" x14ac:dyDescent="0.2">
      <c r="A1464" s="2">
        <v>6579</v>
      </c>
      <c r="B1464" s="3">
        <v>3</v>
      </c>
    </row>
    <row r="1465" spans="1:2" x14ac:dyDescent="0.2">
      <c r="A1465" s="2">
        <v>6580</v>
      </c>
      <c r="B1465" s="3">
        <v>1</v>
      </c>
    </row>
    <row r="1466" spans="1:2" x14ac:dyDescent="0.2">
      <c r="A1466" s="2">
        <v>6583</v>
      </c>
      <c r="B1466" s="3">
        <v>1</v>
      </c>
    </row>
    <row r="1467" spans="1:2" x14ac:dyDescent="0.2">
      <c r="A1467" s="2">
        <v>6584</v>
      </c>
      <c r="B1467" s="3">
        <v>1</v>
      </c>
    </row>
    <row r="1468" spans="1:2" x14ac:dyDescent="0.2">
      <c r="A1468" s="2">
        <v>6587</v>
      </c>
      <c r="B1468" s="3">
        <v>1</v>
      </c>
    </row>
    <row r="1469" spans="1:2" x14ac:dyDescent="0.2">
      <c r="A1469" s="2">
        <v>6588</v>
      </c>
      <c r="B1469" s="3">
        <v>2</v>
      </c>
    </row>
    <row r="1470" spans="1:2" x14ac:dyDescent="0.2">
      <c r="A1470" s="2">
        <v>6590</v>
      </c>
      <c r="B1470" s="3">
        <v>1</v>
      </c>
    </row>
    <row r="1471" spans="1:2" x14ac:dyDescent="0.2">
      <c r="A1471" s="2">
        <v>6591</v>
      </c>
      <c r="B1471" s="3">
        <v>1</v>
      </c>
    </row>
    <row r="1472" spans="1:2" x14ac:dyDescent="0.2">
      <c r="A1472" s="2">
        <v>6592</v>
      </c>
      <c r="B1472" s="3">
        <v>1</v>
      </c>
    </row>
    <row r="1473" spans="1:2" x14ac:dyDescent="0.2">
      <c r="A1473" s="2">
        <v>6593</v>
      </c>
      <c r="B1473" s="3">
        <v>1</v>
      </c>
    </row>
    <row r="1474" spans="1:2" x14ac:dyDescent="0.2">
      <c r="A1474" s="2">
        <v>6594</v>
      </c>
      <c r="B1474" s="3">
        <v>1</v>
      </c>
    </row>
    <row r="1475" spans="1:2" x14ac:dyDescent="0.2">
      <c r="A1475" s="2">
        <v>6595</v>
      </c>
      <c r="B1475" s="3">
        <v>1</v>
      </c>
    </row>
    <row r="1476" spans="1:2" x14ac:dyDescent="0.2">
      <c r="A1476" s="2">
        <v>6597</v>
      </c>
      <c r="B1476" s="3">
        <v>1</v>
      </c>
    </row>
    <row r="1477" spans="1:2" x14ac:dyDescent="0.2">
      <c r="A1477" s="2">
        <v>6598</v>
      </c>
      <c r="B1477" s="3">
        <v>1</v>
      </c>
    </row>
    <row r="1478" spans="1:2" x14ac:dyDescent="0.2">
      <c r="A1478" s="2">
        <v>6600</v>
      </c>
      <c r="B1478" s="3">
        <v>2</v>
      </c>
    </row>
    <row r="1479" spans="1:2" x14ac:dyDescent="0.2">
      <c r="A1479" s="2">
        <v>6602</v>
      </c>
      <c r="B1479" s="3">
        <v>1</v>
      </c>
    </row>
    <row r="1480" spans="1:2" x14ac:dyDescent="0.2">
      <c r="A1480" s="2">
        <v>6605</v>
      </c>
      <c r="B1480" s="3">
        <v>1</v>
      </c>
    </row>
    <row r="1481" spans="1:2" x14ac:dyDescent="0.2">
      <c r="A1481" s="2">
        <v>6607</v>
      </c>
      <c r="B1481" s="3">
        <v>1</v>
      </c>
    </row>
    <row r="1482" spans="1:2" x14ac:dyDescent="0.2">
      <c r="A1482" s="2">
        <v>6608</v>
      </c>
      <c r="B1482" s="3">
        <v>1</v>
      </c>
    </row>
    <row r="1483" spans="1:2" x14ac:dyDescent="0.2">
      <c r="A1483" s="2">
        <v>6609</v>
      </c>
      <c r="B1483" s="3">
        <v>1</v>
      </c>
    </row>
    <row r="1484" spans="1:2" x14ac:dyDescent="0.2">
      <c r="A1484" s="2">
        <v>6611</v>
      </c>
      <c r="B1484" s="3">
        <v>22</v>
      </c>
    </row>
    <row r="1485" spans="1:2" x14ac:dyDescent="0.2">
      <c r="A1485" s="2">
        <v>6614</v>
      </c>
      <c r="B1485" s="3">
        <v>3</v>
      </c>
    </row>
    <row r="1486" spans="1:2" x14ac:dyDescent="0.2">
      <c r="A1486" s="2">
        <v>6615</v>
      </c>
      <c r="B1486" s="3">
        <v>1</v>
      </c>
    </row>
    <row r="1487" spans="1:2" x14ac:dyDescent="0.2">
      <c r="A1487" s="2">
        <v>6616</v>
      </c>
      <c r="B1487" s="3">
        <v>1</v>
      </c>
    </row>
    <row r="1488" spans="1:2" x14ac:dyDescent="0.2">
      <c r="A1488" s="2">
        <v>6617</v>
      </c>
      <c r="B1488" s="3">
        <v>1</v>
      </c>
    </row>
    <row r="1489" spans="1:2" x14ac:dyDescent="0.2">
      <c r="A1489" s="2">
        <v>6619</v>
      </c>
      <c r="B1489" s="3">
        <v>1</v>
      </c>
    </row>
    <row r="1490" spans="1:2" x14ac:dyDescent="0.2">
      <c r="A1490" s="2">
        <v>6620</v>
      </c>
      <c r="B1490" s="3">
        <v>1</v>
      </c>
    </row>
    <row r="1491" spans="1:2" x14ac:dyDescent="0.2">
      <c r="A1491" s="2">
        <v>6621</v>
      </c>
      <c r="B1491" s="3">
        <v>46</v>
      </c>
    </row>
    <row r="1492" spans="1:2" x14ac:dyDescent="0.2">
      <c r="A1492" s="2">
        <v>6622</v>
      </c>
      <c r="B1492" s="3">
        <v>1</v>
      </c>
    </row>
    <row r="1493" spans="1:2" x14ac:dyDescent="0.2">
      <c r="A1493" s="2">
        <v>6623</v>
      </c>
      <c r="B1493" s="3">
        <v>1</v>
      </c>
    </row>
    <row r="1494" spans="1:2" x14ac:dyDescent="0.2">
      <c r="A1494" s="2">
        <v>6624</v>
      </c>
      <c r="B1494" s="3">
        <v>1</v>
      </c>
    </row>
    <row r="1495" spans="1:2" x14ac:dyDescent="0.2">
      <c r="A1495" s="2">
        <v>6625</v>
      </c>
      <c r="B1495" s="3">
        <v>4</v>
      </c>
    </row>
    <row r="1496" spans="1:2" x14ac:dyDescent="0.2">
      <c r="A1496" s="2">
        <v>6626</v>
      </c>
      <c r="B1496" s="3">
        <v>1</v>
      </c>
    </row>
    <row r="1497" spans="1:2" x14ac:dyDescent="0.2">
      <c r="A1497" s="2">
        <v>6627</v>
      </c>
      <c r="B1497" s="3">
        <v>1</v>
      </c>
    </row>
    <row r="1498" spans="1:2" x14ac:dyDescent="0.2">
      <c r="A1498" s="2">
        <v>6628</v>
      </c>
      <c r="B1498" s="3">
        <v>1</v>
      </c>
    </row>
    <row r="1499" spans="1:2" x14ac:dyDescent="0.2">
      <c r="A1499" s="2">
        <v>6629</v>
      </c>
      <c r="B1499" s="3">
        <v>1</v>
      </c>
    </row>
    <row r="1500" spans="1:2" x14ac:dyDescent="0.2">
      <c r="A1500" s="2">
        <v>6630</v>
      </c>
      <c r="B1500" s="3">
        <v>2</v>
      </c>
    </row>
    <row r="1501" spans="1:2" x14ac:dyDescent="0.2">
      <c r="A1501" s="2">
        <v>6631</v>
      </c>
      <c r="B1501" s="3">
        <v>1</v>
      </c>
    </row>
    <row r="1502" spans="1:2" x14ac:dyDescent="0.2">
      <c r="A1502" s="2">
        <v>6632</v>
      </c>
      <c r="B1502" s="3">
        <v>9</v>
      </c>
    </row>
    <row r="1503" spans="1:2" x14ac:dyDescent="0.2">
      <c r="A1503" s="2">
        <v>6635</v>
      </c>
      <c r="B1503" s="3">
        <v>1</v>
      </c>
    </row>
    <row r="1504" spans="1:2" x14ac:dyDescent="0.2">
      <c r="A1504" s="2">
        <v>6637</v>
      </c>
      <c r="B1504" s="3">
        <v>1</v>
      </c>
    </row>
    <row r="1505" spans="1:2" x14ac:dyDescent="0.2">
      <c r="A1505" s="2">
        <v>6638</v>
      </c>
      <c r="B1505" s="3">
        <v>1</v>
      </c>
    </row>
    <row r="1506" spans="1:2" x14ac:dyDescent="0.2">
      <c r="A1506" s="2">
        <v>6639</v>
      </c>
      <c r="B1506" s="3">
        <v>1</v>
      </c>
    </row>
    <row r="1507" spans="1:2" x14ac:dyDescent="0.2">
      <c r="A1507" s="2">
        <v>6640</v>
      </c>
      <c r="B1507" s="3">
        <v>1</v>
      </c>
    </row>
    <row r="1508" spans="1:2" x14ac:dyDescent="0.2">
      <c r="A1508" s="2">
        <v>6641</v>
      </c>
      <c r="B1508" s="3">
        <v>1</v>
      </c>
    </row>
    <row r="1509" spans="1:2" x14ac:dyDescent="0.2">
      <c r="A1509" s="2">
        <v>6642</v>
      </c>
      <c r="B1509" s="3">
        <v>1</v>
      </c>
    </row>
    <row r="1510" spans="1:2" x14ac:dyDescent="0.2">
      <c r="A1510" s="2">
        <v>6643</v>
      </c>
      <c r="B1510" s="3">
        <v>1</v>
      </c>
    </row>
    <row r="1511" spans="1:2" x14ac:dyDescent="0.2">
      <c r="A1511" s="2">
        <v>6645</v>
      </c>
      <c r="B1511" s="3">
        <v>1</v>
      </c>
    </row>
    <row r="1512" spans="1:2" x14ac:dyDescent="0.2">
      <c r="A1512" s="2">
        <v>6648</v>
      </c>
      <c r="B1512" s="3">
        <v>1</v>
      </c>
    </row>
    <row r="1513" spans="1:2" x14ac:dyDescent="0.2">
      <c r="A1513" s="2">
        <v>6650</v>
      </c>
      <c r="B1513" s="3">
        <v>1</v>
      </c>
    </row>
    <row r="1514" spans="1:2" x14ac:dyDescent="0.2">
      <c r="A1514" s="2">
        <v>6651</v>
      </c>
      <c r="B1514" s="3">
        <v>1</v>
      </c>
    </row>
    <row r="1515" spans="1:2" x14ac:dyDescent="0.2">
      <c r="A1515" s="2">
        <v>6653</v>
      </c>
      <c r="B1515" s="3">
        <v>1</v>
      </c>
    </row>
    <row r="1516" spans="1:2" x14ac:dyDescent="0.2">
      <c r="A1516" s="2">
        <v>6654</v>
      </c>
      <c r="B1516" s="3">
        <v>1</v>
      </c>
    </row>
    <row r="1517" spans="1:2" x14ac:dyDescent="0.2">
      <c r="A1517" s="2">
        <v>6655</v>
      </c>
      <c r="B1517" s="3">
        <v>1</v>
      </c>
    </row>
    <row r="1518" spans="1:2" x14ac:dyDescent="0.2">
      <c r="A1518" s="2">
        <v>6656</v>
      </c>
      <c r="B1518" s="3">
        <v>1</v>
      </c>
    </row>
    <row r="1519" spans="1:2" x14ac:dyDescent="0.2">
      <c r="A1519" s="2">
        <v>6657</v>
      </c>
      <c r="B1519" s="3">
        <v>2</v>
      </c>
    </row>
    <row r="1520" spans="1:2" x14ac:dyDescent="0.2">
      <c r="A1520" s="2">
        <v>6658</v>
      </c>
      <c r="B1520" s="3">
        <v>4</v>
      </c>
    </row>
    <row r="1521" spans="1:2" x14ac:dyDescent="0.2">
      <c r="A1521" s="2">
        <v>6660</v>
      </c>
      <c r="B1521" s="3">
        <v>1</v>
      </c>
    </row>
    <row r="1522" spans="1:2" x14ac:dyDescent="0.2">
      <c r="A1522" s="2">
        <v>6661</v>
      </c>
      <c r="B1522" s="3">
        <v>1</v>
      </c>
    </row>
    <row r="1523" spans="1:2" x14ac:dyDescent="0.2">
      <c r="A1523" s="2">
        <v>6663</v>
      </c>
      <c r="B1523" s="3">
        <v>2</v>
      </c>
    </row>
    <row r="1524" spans="1:2" x14ac:dyDescent="0.2">
      <c r="A1524" s="2">
        <v>6664</v>
      </c>
      <c r="B1524" s="3">
        <v>1</v>
      </c>
    </row>
    <row r="1525" spans="1:2" x14ac:dyDescent="0.2">
      <c r="A1525" s="2">
        <v>6665</v>
      </c>
      <c r="B1525" s="3">
        <v>1</v>
      </c>
    </row>
    <row r="1526" spans="1:2" x14ac:dyDescent="0.2">
      <c r="A1526" s="2">
        <v>6666</v>
      </c>
      <c r="B1526" s="3">
        <v>1</v>
      </c>
    </row>
    <row r="1527" spans="1:2" x14ac:dyDescent="0.2">
      <c r="A1527" s="2">
        <v>6667</v>
      </c>
      <c r="B1527" s="3">
        <v>2</v>
      </c>
    </row>
    <row r="1528" spans="1:2" x14ac:dyDescent="0.2">
      <c r="A1528" s="2">
        <v>6668</v>
      </c>
      <c r="B1528" s="3">
        <v>1</v>
      </c>
    </row>
    <row r="1529" spans="1:2" x14ac:dyDescent="0.2">
      <c r="A1529" s="2">
        <v>6669</v>
      </c>
      <c r="B1529" s="3">
        <v>1</v>
      </c>
    </row>
    <row r="1530" spans="1:2" x14ac:dyDescent="0.2">
      <c r="A1530" s="2">
        <v>6670</v>
      </c>
      <c r="B1530" s="3">
        <v>1</v>
      </c>
    </row>
    <row r="1531" spans="1:2" x14ac:dyDescent="0.2">
      <c r="A1531" s="2">
        <v>6671</v>
      </c>
      <c r="B1531" s="3">
        <v>1</v>
      </c>
    </row>
    <row r="1532" spans="1:2" x14ac:dyDescent="0.2">
      <c r="A1532" s="2">
        <v>6672</v>
      </c>
      <c r="B1532" s="3">
        <v>5</v>
      </c>
    </row>
    <row r="1533" spans="1:2" x14ac:dyDescent="0.2">
      <c r="A1533" s="2">
        <v>6674</v>
      </c>
      <c r="B1533" s="3">
        <v>1</v>
      </c>
    </row>
    <row r="1534" spans="1:2" x14ac:dyDescent="0.2">
      <c r="A1534" s="2">
        <v>6676</v>
      </c>
      <c r="B1534" s="3">
        <v>1</v>
      </c>
    </row>
    <row r="1535" spans="1:2" x14ac:dyDescent="0.2">
      <c r="A1535" s="2">
        <v>6677</v>
      </c>
      <c r="B1535" s="3">
        <v>1</v>
      </c>
    </row>
    <row r="1536" spans="1:2" x14ac:dyDescent="0.2">
      <c r="A1536" s="2">
        <v>6678</v>
      </c>
      <c r="B1536" s="3">
        <v>1</v>
      </c>
    </row>
    <row r="1537" spans="1:2" x14ac:dyDescent="0.2">
      <c r="A1537" s="2">
        <v>6679</v>
      </c>
      <c r="B1537" s="3">
        <v>4</v>
      </c>
    </row>
    <row r="1538" spans="1:2" x14ac:dyDescent="0.2">
      <c r="A1538" s="2">
        <v>6681</v>
      </c>
      <c r="B1538" s="3">
        <v>1</v>
      </c>
    </row>
    <row r="1539" spans="1:2" x14ac:dyDescent="0.2">
      <c r="A1539" s="2">
        <v>6683</v>
      </c>
      <c r="B1539" s="3">
        <v>1</v>
      </c>
    </row>
    <row r="1540" spans="1:2" x14ac:dyDescent="0.2">
      <c r="A1540" s="2">
        <v>6684</v>
      </c>
      <c r="B1540" s="3">
        <v>1</v>
      </c>
    </row>
    <row r="1541" spans="1:2" x14ac:dyDescent="0.2">
      <c r="A1541" s="2">
        <v>6685</v>
      </c>
      <c r="B1541" s="3">
        <v>1</v>
      </c>
    </row>
    <row r="1542" spans="1:2" x14ac:dyDescent="0.2">
      <c r="A1542" s="2">
        <v>6688</v>
      </c>
      <c r="B1542" s="3">
        <v>1</v>
      </c>
    </row>
    <row r="1543" spans="1:2" x14ac:dyDescent="0.2">
      <c r="A1543" s="2">
        <v>6689</v>
      </c>
      <c r="B1543" s="3">
        <v>1</v>
      </c>
    </row>
    <row r="1544" spans="1:2" x14ac:dyDescent="0.2">
      <c r="A1544" s="2">
        <v>6690</v>
      </c>
      <c r="B1544" s="3">
        <v>4</v>
      </c>
    </row>
    <row r="1545" spans="1:2" x14ac:dyDescent="0.2">
      <c r="A1545" s="2">
        <v>6691</v>
      </c>
      <c r="B1545" s="3">
        <v>1</v>
      </c>
    </row>
    <row r="1546" spans="1:2" x14ac:dyDescent="0.2">
      <c r="A1546" s="2">
        <v>6693</v>
      </c>
      <c r="B1546" s="3">
        <v>1</v>
      </c>
    </row>
    <row r="1547" spans="1:2" x14ac:dyDescent="0.2">
      <c r="A1547" s="2">
        <v>6694</v>
      </c>
      <c r="B1547" s="3">
        <v>1</v>
      </c>
    </row>
    <row r="1548" spans="1:2" x14ac:dyDescent="0.2">
      <c r="A1548" s="2">
        <v>6695</v>
      </c>
      <c r="B1548" s="3">
        <v>1</v>
      </c>
    </row>
    <row r="1549" spans="1:2" x14ac:dyDescent="0.2">
      <c r="A1549" s="2">
        <v>6696</v>
      </c>
      <c r="B1549" s="3">
        <v>1</v>
      </c>
    </row>
    <row r="1550" spans="1:2" x14ac:dyDescent="0.2">
      <c r="A1550" s="2">
        <v>6697</v>
      </c>
      <c r="B1550" s="3">
        <v>2</v>
      </c>
    </row>
    <row r="1551" spans="1:2" x14ac:dyDescent="0.2">
      <c r="A1551" s="2">
        <v>6698</v>
      </c>
      <c r="B1551" s="3">
        <v>2</v>
      </c>
    </row>
    <row r="1552" spans="1:2" x14ac:dyDescent="0.2">
      <c r="A1552" s="2">
        <v>6699</v>
      </c>
      <c r="B1552" s="3">
        <v>2</v>
      </c>
    </row>
    <row r="1553" spans="1:2" x14ac:dyDescent="0.2">
      <c r="A1553" s="2">
        <v>6701</v>
      </c>
      <c r="B1553" s="3">
        <v>1</v>
      </c>
    </row>
    <row r="1554" spans="1:2" x14ac:dyDescent="0.2">
      <c r="A1554" s="2">
        <v>6703</v>
      </c>
      <c r="B1554" s="3">
        <v>1</v>
      </c>
    </row>
    <row r="1555" spans="1:2" x14ac:dyDescent="0.2">
      <c r="A1555" s="2">
        <v>6704</v>
      </c>
      <c r="B1555" s="3">
        <v>1</v>
      </c>
    </row>
    <row r="1556" spans="1:2" x14ac:dyDescent="0.2">
      <c r="A1556" s="2">
        <v>6705</v>
      </c>
      <c r="B1556" s="3">
        <v>1</v>
      </c>
    </row>
    <row r="1557" spans="1:2" x14ac:dyDescent="0.2">
      <c r="A1557" s="2">
        <v>6707</v>
      </c>
      <c r="B1557" s="3">
        <v>1</v>
      </c>
    </row>
    <row r="1558" spans="1:2" x14ac:dyDescent="0.2">
      <c r="A1558" s="2">
        <v>6708</v>
      </c>
      <c r="B1558" s="3">
        <v>1</v>
      </c>
    </row>
    <row r="1559" spans="1:2" x14ac:dyDescent="0.2">
      <c r="A1559" s="2">
        <v>6709</v>
      </c>
      <c r="B1559" s="3">
        <v>1</v>
      </c>
    </row>
    <row r="1560" spans="1:2" x14ac:dyDescent="0.2">
      <c r="A1560" s="2">
        <v>6710</v>
      </c>
      <c r="B1560" s="3">
        <v>2</v>
      </c>
    </row>
    <row r="1561" spans="1:2" x14ac:dyDescent="0.2">
      <c r="A1561" s="2">
        <v>6711</v>
      </c>
      <c r="B1561" s="3">
        <v>1</v>
      </c>
    </row>
    <row r="1562" spans="1:2" x14ac:dyDescent="0.2">
      <c r="A1562" s="2">
        <v>6713</v>
      </c>
      <c r="B1562" s="3">
        <v>1</v>
      </c>
    </row>
    <row r="1563" spans="1:2" x14ac:dyDescent="0.2">
      <c r="A1563" s="2">
        <v>6714</v>
      </c>
      <c r="B1563" s="3">
        <v>1</v>
      </c>
    </row>
    <row r="1564" spans="1:2" x14ac:dyDescent="0.2">
      <c r="A1564" s="2">
        <v>6715</v>
      </c>
      <c r="B1564" s="3">
        <v>1</v>
      </c>
    </row>
    <row r="1565" spans="1:2" x14ac:dyDescent="0.2">
      <c r="A1565" s="2">
        <v>6716</v>
      </c>
      <c r="B1565" s="3">
        <v>1</v>
      </c>
    </row>
    <row r="1566" spans="1:2" x14ac:dyDescent="0.2">
      <c r="A1566" s="2">
        <v>6717</v>
      </c>
      <c r="B1566" s="3">
        <v>1</v>
      </c>
    </row>
    <row r="1567" spans="1:2" x14ac:dyDescent="0.2">
      <c r="A1567" s="2">
        <v>6720</v>
      </c>
      <c r="B1567" s="3">
        <v>1</v>
      </c>
    </row>
    <row r="1568" spans="1:2" x14ac:dyDescent="0.2">
      <c r="A1568" s="2">
        <v>6721</v>
      </c>
      <c r="B1568" s="3">
        <v>1</v>
      </c>
    </row>
    <row r="1569" spans="1:2" x14ac:dyDescent="0.2">
      <c r="A1569" s="2">
        <v>6722</v>
      </c>
      <c r="B1569" s="3">
        <v>1</v>
      </c>
    </row>
    <row r="1570" spans="1:2" x14ac:dyDescent="0.2">
      <c r="A1570" s="2">
        <v>6723</v>
      </c>
      <c r="B1570" s="3">
        <v>3</v>
      </c>
    </row>
    <row r="1571" spans="1:2" x14ac:dyDescent="0.2">
      <c r="A1571" s="2">
        <v>6724</v>
      </c>
      <c r="B1571" s="3">
        <v>1</v>
      </c>
    </row>
    <row r="1572" spans="1:2" x14ac:dyDescent="0.2">
      <c r="A1572" s="2">
        <v>6726</v>
      </c>
      <c r="B1572" s="3">
        <v>1</v>
      </c>
    </row>
    <row r="1573" spans="1:2" x14ac:dyDescent="0.2">
      <c r="A1573" s="2">
        <v>6728</v>
      </c>
      <c r="B1573" s="3">
        <v>1</v>
      </c>
    </row>
    <row r="1574" spans="1:2" x14ac:dyDescent="0.2">
      <c r="A1574" s="2">
        <v>6729</v>
      </c>
      <c r="B1574" s="3">
        <v>1</v>
      </c>
    </row>
    <row r="1575" spans="1:2" x14ac:dyDescent="0.2">
      <c r="A1575" s="2">
        <v>6731</v>
      </c>
      <c r="B1575" s="3">
        <v>1</v>
      </c>
    </row>
    <row r="1576" spans="1:2" x14ac:dyDescent="0.2">
      <c r="A1576" s="2">
        <v>6732</v>
      </c>
      <c r="B1576" s="3">
        <v>7</v>
      </c>
    </row>
    <row r="1577" spans="1:2" x14ac:dyDescent="0.2">
      <c r="A1577" s="2">
        <v>6733</v>
      </c>
      <c r="B1577" s="3">
        <v>2</v>
      </c>
    </row>
    <row r="1578" spans="1:2" x14ac:dyDescent="0.2">
      <c r="A1578" s="2">
        <v>6735</v>
      </c>
      <c r="B1578" s="3">
        <v>3</v>
      </c>
    </row>
    <row r="1579" spans="1:2" x14ac:dyDescent="0.2">
      <c r="A1579" s="2">
        <v>6737</v>
      </c>
      <c r="B1579" s="3">
        <v>1</v>
      </c>
    </row>
    <row r="1580" spans="1:2" x14ac:dyDescent="0.2">
      <c r="A1580" s="2">
        <v>6738</v>
      </c>
      <c r="B1580" s="3">
        <v>1</v>
      </c>
    </row>
    <row r="1581" spans="1:2" x14ac:dyDescent="0.2">
      <c r="A1581" s="2">
        <v>6739</v>
      </c>
      <c r="B1581" s="3">
        <v>1</v>
      </c>
    </row>
    <row r="1582" spans="1:2" x14ac:dyDescent="0.2">
      <c r="A1582" s="2">
        <v>6740</v>
      </c>
      <c r="B1582" s="3">
        <v>1</v>
      </c>
    </row>
    <row r="1583" spans="1:2" x14ac:dyDescent="0.2">
      <c r="A1583" s="2">
        <v>6743</v>
      </c>
      <c r="B1583" s="3">
        <v>1</v>
      </c>
    </row>
    <row r="1584" spans="1:2" x14ac:dyDescent="0.2">
      <c r="A1584" s="2">
        <v>6744</v>
      </c>
      <c r="B1584" s="3">
        <v>1</v>
      </c>
    </row>
    <row r="1585" spans="1:2" x14ac:dyDescent="0.2">
      <c r="A1585" s="2">
        <v>6745</v>
      </c>
      <c r="B1585" s="3">
        <v>1</v>
      </c>
    </row>
    <row r="1586" spans="1:2" x14ac:dyDescent="0.2">
      <c r="A1586" s="2">
        <v>6748</v>
      </c>
      <c r="B1586" s="3">
        <v>1</v>
      </c>
    </row>
    <row r="1587" spans="1:2" x14ac:dyDescent="0.2">
      <c r="A1587" s="2">
        <v>6749</v>
      </c>
      <c r="B1587" s="3">
        <v>1</v>
      </c>
    </row>
    <row r="1588" spans="1:2" x14ac:dyDescent="0.2">
      <c r="A1588" s="2">
        <v>6752</v>
      </c>
      <c r="B1588" s="3">
        <v>1</v>
      </c>
    </row>
    <row r="1589" spans="1:2" x14ac:dyDescent="0.2">
      <c r="A1589" s="2">
        <v>6753</v>
      </c>
      <c r="B1589" s="3">
        <v>1</v>
      </c>
    </row>
    <row r="1590" spans="1:2" x14ac:dyDescent="0.2">
      <c r="A1590" s="2">
        <v>6756</v>
      </c>
      <c r="B1590" s="3">
        <v>7</v>
      </c>
    </row>
    <row r="1591" spans="1:2" x14ac:dyDescent="0.2">
      <c r="A1591" s="2">
        <v>6757</v>
      </c>
      <c r="B1591" s="3">
        <v>1</v>
      </c>
    </row>
    <row r="1592" spans="1:2" x14ac:dyDescent="0.2">
      <c r="A1592" s="2">
        <v>6759</v>
      </c>
      <c r="B1592" s="3">
        <v>1</v>
      </c>
    </row>
    <row r="1593" spans="1:2" x14ac:dyDescent="0.2">
      <c r="A1593" s="2">
        <v>6760</v>
      </c>
      <c r="B1593" s="3">
        <v>2</v>
      </c>
    </row>
    <row r="1594" spans="1:2" x14ac:dyDescent="0.2">
      <c r="A1594" s="2">
        <v>6761</v>
      </c>
      <c r="B1594" s="3">
        <v>1</v>
      </c>
    </row>
    <row r="1595" spans="1:2" x14ac:dyDescent="0.2">
      <c r="A1595" s="2">
        <v>6763</v>
      </c>
      <c r="B1595" s="3">
        <v>1</v>
      </c>
    </row>
    <row r="1596" spans="1:2" x14ac:dyDescent="0.2">
      <c r="A1596" s="2">
        <v>6764</v>
      </c>
      <c r="B1596" s="3">
        <v>1</v>
      </c>
    </row>
    <row r="1597" spans="1:2" x14ac:dyDescent="0.2">
      <c r="A1597" s="2">
        <v>6766</v>
      </c>
      <c r="B1597" s="3">
        <v>1</v>
      </c>
    </row>
    <row r="1598" spans="1:2" x14ac:dyDescent="0.2">
      <c r="A1598" s="2">
        <v>6767</v>
      </c>
      <c r="B1598" s="3">
        <v>1</v>
      </c>
    </row>
    <row r="1599" spans="1:2" x14ac:dyDescent="0.2">
      <c r="A1599" s="2">
        <v>6769</v>
      </c>
      <c r="B1599" s="3">
        <v>1</v>
      </c>
    </row>
    <row r="1600" spans="1:2" x14ac:dyDescent="0.2">
      <c r="A1600" s="2">
        <v>6770</v>
      </c>
      <c r="B1600" s="3">
        <v>1</v>
      </c>
    </row>
    <row r="1601" spans="1:2" x14ac:dyDescent="0.2">
      <c r="A1601" s="2">
        <v>6771</v>
      </c>
      <c r="B1601" s="3">
        <v>1</v>
      </c>
    </row>
    <row r="1602" spans="1:2" x14ac:dyDescent="0.2">
      <c r="A1602" s="2">
        <v>6772</v>
      </c>
      <c r="B1602" s="3">
        <v>1</v>
      </c>
    </row>
    <row r="1603" spans="1:2" x14ac:dyDescent="0.2">
      <c r="A1603" s="2">
        <v>6773</v>
      </c>
      <c r="B1603" s="3">
        <v>1</v>
      </c>
    </row>
    <row r="1604" spans="1:2" x14ac:dyDescent="0.2">
      <c r="A1604" s="2">
        <v>6774</v>
      </c>
      <c r="B1604" s="3">
        <v>1</v>
      </c>
    </row>
    <row r="1605" spans="1:2" x14ac:dyDescent="0.2">
      <c r="A1605" s="2">
        <v>6776</v>
      </c>
      <c r="B1605" s="3">
        <v>1</v>
      </c>
    </row>
    <row r="1606" spans="1:2" x14ac:dyDescent="0.2">
      <c r="A1606" s="2">
        <v>6777</v>
      </c>
      <c r="B1606" s="3">
        <v>1</v>
      </c>
    </row>
    <row r="1607" spans="1:2" x14ac:dyDescent="0.2">
      <c r="A1607" s="2">
        <v>6781</v>
      </c>
      <c r="B1607" s="3">
        <v>1</v>
      </c>
    </row>
    <row r="1608" spans="1:2" x14ac:dyDescent="0.2">
      <c r="A1608" s="2">
        <v>6787</v>
      </c>
      <c r="B1608" s="3">
        <v>1</v>
      </c>
    </row>
    <row r="1609" spans="1:2" x14ac:dyDescent="0.2">
      <c r="A1609" s="2">
        <v>6789</v>
      </c>
      <c r="B1609" s="3">
        <v>1</v>
      </c>
    </row>
    <row r="1610" spans="1:2" x14ac:dyDescent="0.2">
      <c r="A1610" s="2">
        <v>6792</v>
      </c>
      <c r="B1610" s="3">
        <v>1</v>
      </c>
    </row>
    <row r="1611" spans="1:2" x14ac:dyDescent="0.2">
      <c r="A1611" s="2">
        <v>6793</v>
      </c>
      <c r="B1611" s="3">
        <v>1</v>
      </c>
    </row>
    <row r="1612" spans="1:2" x14ac:dyDescent="0.2">
      <c r="A1612" s="2">
        <v>6795</v>
      </c>
      <c r="B1612" s="3">
        <v>1</v>
      </c>
    </row>
    <row r="1613" spans="1:2" x14ac:dyDescent="0.2">
      <c r="A1613" s="2">
        <v>6796</v>
      </c>
      <c r="B1613" s="3">
        <v>1</v>
      </c>
    </row>
    <row r="1614" spans="1:2" x14ac:dyDescent="0.2">
      <c r="A1614" s="2">
        <v>6797</v>
      </c>
      <c r="B1614" s="3">
        <v>1</v>
      </c>
    </row>
    <row r="1615" spans="1:2" x14ac:dyDescent="0.2">
      <c r="A1615" s="2">
        <v>6799</v>
      </c>
      <c r="B1615" s="3">
        <v>2</v>
      </c>
    </row>
    <row r="1616" spans="1:2" x14ac:dyDescent="0.2">
      <c r="A1616" s="2">
        <v>6800</v>
      </c>
      <c r="B1616" s="3">
        <v>1</v>
      </c>
    </row>
    <row r="1617" spans="1:2" x14ac:dyDescent="0.2">
      <c r="A1617" s="2">
        <v>6802</v>
      </c>
      <c r="B1617" s="3">
        <v>1</v>
      </c>
    </row>
    <row r="1618" spans="1:2" x14ac:dyDescent="0.2">
      <c r="A1618" s="2">
        <v>6803</v>
      </c>
      <c r="B1618" s="3">
        <v>1</v>
      </c>
    </row>
    <row r="1619" spans="1:2" x14ac:dyDescent="0.2">
      <c r="A1619" s="2">
        <v>6810</v>
      </c>
      <c r="B1619" s="3">
        <v>1</v>
      </c>
    </row>
    <row r="1620" spans="1:2" x14ac:dyDescent="0.2">
      <c r="A1620" s="2">
        <v>6811</v>
      </c>
      <c r="B1620" s="3">
        <v>1</v>
      </c>
    </row>
    <row r="1621" spans="1:2" x14ac:dyDescent="0.2">
      <c r="A1621" s="2">
        <v>6812</v>
      </c>
      <c r="B1621" s="3">
        <v>3</v>
      </c>
    </row>
    <row r="1622" spans="1:2" x14ac:dyDescent="0.2">
      <c r="A1622" s="2">
        <v>6813</v>
      </c>
      <c r="B1622" s="3">
        <v>1</v>
      </c>
    </row>
    <row r="1623" spans="1:2" x14ac:dyDescent="0.2">
      <c r="A1623" s="2">
        <v>6814</v>
      </c>
      <c r="B1623" s="3">
        <v>1</v>
      </c>
    </row>
    <row r="1624" spans="1:2" x14ac:dyDescent="0.2">
      <c r="A1624" s="2">
        <v>6816</v>
      </c>
      <c r="B1624" s="3">
        <v>1</v>
      </c>
    </row>
    <row r="1625" spans="1:2" x14ac:dyDescent="0.2">
      <c r="A1625" s="2">
        <v>6817</v>
      </c>
      <c r="B1625" s="3">
        <v>1</v>
      </c>
    </row>
    <row r="1626" spans="1:2" x14ac:dyDescent="0.2">
      <c r="A1626" s="2">
        <v>6818</v>
      </c>
      <c r="B1626" s="3">
        <v>1</v>
      </c>
    </row>
    <row r="1627" spans="1:2" x14ac:dyDescent="0.2">
      <c r="A1627" s="2">
        <v>6819</v>
      </c>
      <c r="B1627" s="3">
        <v>1</v>
      </c>
    </row>
    <row r="1628" spans="1:2" x14ac:dyDescent="0.2">
      <c r="A1628" s="2">
        <v>6820</v>
      </c>
      <c r="B1628" s="3">
        <v>1</v>
      </c>
    </row>
    <row r="1629" spans="1:2" x14ac:dyDescent="0.2">
      <c r="A1629" s="2">
        <v>6821</v>
      </c>
      <c r="B1629" s="3">
        <v>1</v>
      </c>
    </row>
    <row r="1630" spans="1:2" x14ac:dyDescent="0.2">
      <c r="A1630" s="2">
        <v>6823</v>
      </c>
      <c r="B1630" s="3">
        <v>1</v>
      </c>
    </row>
    <row r="1631" spans="1:2" x14ac:dyDescent="0.2">
      <c r="A1631" s="2">
        <v>6826</v>
      </c>
      <c r="B1631" s="3">
        <v>1</v>
      </c>
    </row>
    <row r="1632" spans="1:2" x14ac:dyDescent="0.2">
      <c r="A1632" s="2">
        <v>6832</v>
      </c>
      <c r="B1632" s="3">
        <v>1</v>
      </c>
    </row>
    <row r="1633" spans="1:2" x14ac:dyDescent="0.2">
      <c r="A1633" s="2">
        <v>6833</v>
      </c>
      <c r="B1633" s="3">
        <v>3</v>
      </c>
    </row>
    <row r="1634" spans="1:2" x14ac:dyDescent="0.2">
      <c r="A1634" s="2">
        <v>6836</v>
      </c>
      <c r="B1634" s="3">
        <v>1</v>
      </c>
    </row>
    <row r="1635" spans="1:2" x14ac:dyDescent="0.2">
      <c r="A1635" s="2">
        <v>6837</v>
      </c>
      <c r="B1635" s="3">
        <v>1</v>
      </c>
    </row>
    <row r="1636" spans="1:2" x14ac:dyDescent="0.2">
      <c r="A1636" s="2">
        <v>6838</v>
      </c>
      <c r="B1636" s="3">
        <v>1</v>
      </c>
    </row>
    <row r="1637" spans="1:2" x14ac:dyDescent="0.2">
      <c r="A1637" s="2">
        <v>6839</v>
      </c>
      <c r="B1637" s="3">
        <v>1</v>
      </c>
    </row>
    <row r="1638" spans="1:2" x14ac:dyDescent="0.2">
      <c r="A1638" s="2">
        <v>6840</v>
      </c>
      <c r="B1638" s="3">
        <v>1</v>
      </c>
    </row>
    <row r="1639" spans="1:2" x14ac:dyDescent="0.2">
      <c r="A1639" s="2">
        <v>6841</v>
      </c>
      <c r="B1639" s="3">
        <v>1</v>
      </c>
    </row>
    <row r="1640" spans="1:2" x14ac:dyDescent="0.2">
      <c r="A1640" s="2">
        <v>6842</v>
      </c>
      <c r="B1640" s="3">
        <v>1</v>
      </c>
    </row>
    <row r="1641" spans="1:2" x14ac:dyDescent="0.2">
      <c r="A1641" s="2">
        <v>6843</v>
      </c>
      <c r="B1641" s="3">
        <v>1</v>
      </c>
    </row>
    <row r="1642" spans="1:2" x14ac:dyDescent="0.2">
      <c r="A1642" s="2">
        <v>6844</v>
      </c>
      <c r="B1642" s="3">
        <v>14</v>
      </c>
    </row>
    <row r="1643" spans="1:2" x14ac:dyDescent="0.2">
      <c r="A1643" s="2">
        <v>6845</v>
      </c>
      <c r="B1643" s="3">
        <v>1</v>
      </c>
    </row>
    <row r="1644" spans="1:2" x14ac:dyDescent="0.2">
      <c r="A1644" s="2">
        <v>6846</v>
      </c>
      <c r="B1644" s="3">
        <v>1</v>
      </c>
    </row>
    <row r="1645" spans="1:2" x14ac:dyDescent="0.2">
      <c r="A1645" s="2">
        <v>6848</v>
      </c>
      <c r="B1645" s="3">
        <v>12</v>
      </c>
    </row>
    <row r="1646" spans="1:2" x14ac:dyDescent="0.2">
      <c r="A1646" s="2">
        <v>6849</v>
      </c>
      <c r="B1646" s="3">
        <v>1</v>
      </c>
    </row>
    <row r="1647" spans="1:2" x14ac:dyDescent="0.2">
      <c r="A1647" s="2">
        <v>6850</v>
      </c>
      <c r="B1647" s="3">
        <v>1</v>
      </c>
    </row>
    <row r="1648" spans="1:2" x14ac:dyDescent="0.2">
      <c r="A1648" s="2">
        <v>6851</v>
      </c>
      <c r="B1648" s="3">
        <v>1</v>
      </c>
    </row>
    <row r="1649" spans="1:2" x14ac:dyDescent="0.2">
      <c r="A1649" s="2">
        <v>6854</v>
      </c>
      <c r="B1649" s="3">
        <v>1</v>
      </c>
    </row>
    <row r="1650" spans="1:2" x14ac:dyDescent="0.2">
      <c r="A1650" s="2">
        <v>6855</v>
      </c>
      <c r="B1650" s="3">
        <v>1</v>
      </c>
    </row>
    <row r="1651" spans="1:2" x14ac:dyDescent="0.2">
      <c r="A1651" s="2">
        <v>6856</v>
      </c>
      <c r="B1651" s="3">
        <v>1</v>
      </c>
    </row>
    <row r="1652" spans="1:2" x14ac:dyDescent="0.2">
      <c r="A1652" s="2">
        <v>6857</v>
      </c>
      <c r="B1652" s="3">
        <v>1</v>
      </c>
    </row>
    <row r="1653" spans="1:2" x14ac:dyDescent="0.2">
      <c r="A1653" s="2">
        <v>6858</v>
      </c>
      <c r="B1653" s="3">
        <v>10</v>
      </c>
    </row>
    <row r="1654" spans="1:2" x14ac:dyDescent="0.2">
      <c r="A1654" s="2">
        <v>6860</v>
      </c>
      <c r="B1654" s="3">
        <v>1</v>
      </c>
    </row>
    <row r="1655" spans="1:2" x14ac:dyDescent="0.2">
      <c r="A1655" s="2">
        <v>6862</v>
      </c>
      <c r="B1655" s="3">
        <v>1</v>
      </c>
    </row>
    <row r="1656" spans="1:2" x14ac:dyDescent="0.2">
      <c r="A1656" s="2">
        <v>6863</v>
      </c>
      <c r="B1656" s="3">
        <v>5</v>
      </c>
    </row>
    <row r="1657" spans="1:2" x14ac:dyDescent="0.2">
      <c r="A1657" s="2">
        <v>6864</v>
      </c>
      <c r="B1657" s="3">
        <v>1</v>
      </c>
    </row>
    <row r="1658" spans="1:2" x14ac:dyDescent="0.2">
      <c r="A1658" s="2">
        <v>6865</v>
      </c>
      <c r="B1658" s="3">
        <v>2</v>
      </c>
    </row>
    <row r="1659" spans="1:2" x14ac:dyDescent="0.2">
      <c r="A1659" s="2">
        <v>6866</v>
      </c>
      <c r="B1659" s="3">
        <v>1</v>
      </c>
    </row>
    <row r="1660" spans="1:2" x14ac:dyDescent="0.2">
      <c r="A1660" s="2">
        <v>6867</v>
      </c>
      <c r="B1660" s="3">
        <v>44</v>
      </c>
    </row>
    <row r="1661" spans="1:2" x14ac:dyDescent="0.2">
      <c r="A1661" s="2">
        <v>6868</v>
      </c>
      <c r="B1661" s="3">
        <v>1</v>
      </c>
    </row>
    <row r="1662" spans="1:2" x14ac:dyDescent="0.2">
      <c r="A1662" s="2">
        <v>6869</v>
      </c>
      <c r="B1662" s="3">
        <v>1</v>
      </c>
    </row>
    <row r="1663" spans="1:2" x14ac:dyDescent="0.2">
      <c r="A1663" s="2">
        <v>6870</v>
      </c>
      <c r="B1663" s="3">
        <v>6</v>
      </c>
    </row>
    <row r="1664" spans="1:2" x14ac:dyDescent="0.2">
      <c r="A1664" s="2">
        <v>6871</v>
      </c>
      <c r="B1664" s="3">
        <v>1</v>
      </c>
    </row>
    <row r="1665" spans="1:2" x14ac:dyDescent="0.2">
      <c r="A1665" s="2">
        <v>6875</v>
      </c>
      <c r="B1665" s="3">
        <v>1</v>
      </c>
    </row>
    <row r="1666" spans="1:2" x14ac:dyDescent="0.2">
      <c r="A1666" s="2">
        <v>6876</v>
      </c>
      <c r="B1666" s="3">
        <v>1</v>
      </c>
    </row>
    <row r="1667" spans="1:2" x14ac:dyDescent="0.2">
      <c r="A1667" s="2">
        <v>6880</v>
      </c>
      <c r="B1667" s="3">
        <v>18</v>
      </c>
    </row>
    <row r="1668" spans="1:2" x14ac:dyDescent="0.2">
      <c r="A1668" s="2">
        <v>6883</v>
      </c>
      <c r="B1668" s="3">
        <v>1</v>
      </c>
    </row>
    <row r="1669" spans="1:2" x14ac:dyDescent="0.2">
      <c r="A1669" s="2">
        <v>6884</v>
      </c>
      <c r="B1669" s="3">
        <v>1</v>
      </c>
    </row>
    <row r="1670" spans="1:2" x14ac:dyDescent="0.2">
      <c r="A1670" s="2">
        <v>6885</v>
      </c>
      <c r="B1670" s="3">
        <v>1</v>
      </c>
    </row>
    <row r="1671" spans="1:2" x14ac:dyDescent="0.2">
      <c r="A1671" s="2">
        <v>6889</v>
      </c>
      <c r="B1671" s="3">
        <v>1</v>
      </c>
    </row>
    <row r="1672" spans="1:2" x14ac:dyDescent="0.2">
      <c r="A1672" s="2">
        <v>6890</v>
      </c>
      <c r="B1672" s="3">
        <v>5</v>
      </c>
    </row>
    <row r="1673" spans="1:2" x14ac:dyDescent="0.2">
      <c r="A1673" s="2">
        <v>6892</v>
      </c>
      <c r="B1673" s="3">
        <v>1</v>
      </c>
    </row>
    <row r="1674" spans="1:2" x14ac:dyDescent="0.2">
      <c r="A1674" s="2">
        <v>6893</v>
      </c>
      <c r="B1674" s="3">
        <v>1</v>
      </c>
    </row>
    <row r="1675" spans="1:2" x14ac:dyDescent="0.2">
      <c r="A1675" s="2">
        <v>6894</v>
      </c>
      <c r="B1675" s="3">
        <v>5</v>
      </c>
    </row>
    <row r="1676" spans="1:2" x14ac:dyDescent="0.2">
      <c r="A1676" s="2">
        <v>6895</v>
      </c>
      <c r="B1676" s="3">
        <v>1</v>
      </c>
    </row>
    <row r="1677" spans="1:2" x14ac:dyDescent="0.2">
      <c r="A1677" s="2">
        <v>6896</v>
      </c>
      <c r="B1677" s="3">
        <v>1</v>
      </c>
    </row>
    <row r="1678" spans="1:2" x14ac:dyDescent="0.2">
      <c r="A1678" s="2">
        <v>6897</v>
      </c>
      <c r="B1678" s="3">
        <v>1</v>
      </c>
    </row>
    <row r="1679" spans="1:2" x14ac:dyDescent="0.2">
      <c r="A1679" s="2">
        <v>6899</v>
      </c>
      <c r="B1679" s="3">
        <v>2</v>
      </c>
    </row>
    <row r="1680" spans="1:2" x14ac:dyDescent="0.2">
      <c r="A1680" s="2">
        <v>6900</v>
      </c>
      <c r="B1680" s="3">
        <v>1</v>
      </c>
    </row>
    <row r="1681" spans="1:2" x14ac:dyDescent="0.2">
      <c r="A1681" s="2">
        <v>6902</v>
      </c>
      <c r="B1681" s="3">
        <v>52</v>
      </c>
    </row>
    <row r="1682" spans="1:2" x14ac:dyDescent="0.2">
      <c r="A1682" s="2">
        <v>6904</v>
      </c>
      <c r="B1682" s="3">
        <v>3</v>
      </c>
    </row>
    <row r="1683" spans="1:2" x14ac:dyDescent="0.2">
      <c r="A1683" s="2">
        <v>6905</v>
      </c>
      <c r="B1683" s="3">
        <v>1</v>
      </c>
    </row>
    <row r="1684" spans="1:2" x14ac:dyDescent="0.2">
      <c r="A1684" s="2">
        <v>6907</v>
      </c>
      <c r="B1684" s="3">
        <v>1</v>
      </c>
    </row>
    <row r="1685" spans="1:2" x14ac:dyDescent="0.2">
      <c r="A1685" s="2">
        <v>6908</v>
      </c>
      <c r="B1685" s="3">
        <v>3</v>
      </c>
    </row>
    <row r="1686" spans="1:2" x14ac:dyDescent="0.2">
      <c r="A1686" s="2">
        <v>6909</v>
      </c>
      <c r="B1686" s="3">
        <v>1</v>
      </c>
    </row>
    <row r="1687" spans="1:2" x14ac:dyDescent="0.2">
      <c r="A1687" s="2">
        <v>6910</v>
      </c>
      <c r="B1687" s="3">
        <v>2</v>
      </c>
    </row>
    <row r="1688" spans="1:2" x14ac:dyDescent="0.2">
      <c r="A1688" s="2">
        <v>6911</v>
      </c>
      <c r="B1688" s="3">
        <v>1</v>
      </c>
    </row>
    <row r="1689" spans="1:2" x14ac:dyDescent="0.2">
      <c r="A1689" s="2">
        <v>6912</v>
      </c>
      <c r="B1689" s="3">
        <v>1</v>
      </c>
    </row>
    <row r="1690" spans="1:2" x14ac:dyDescent="0.2">
      <c r="A1690" s="2">
        <v>6913</v>
      </c>
      <c r="B1690" s="3">
        <v>1</v>
      </c>
    </row>
    <row r="1691" spans="1:2" x14ac:dyDescent="0.2">
      <c r="A1691" s="2">
        <v>6914</v>
      </c>
      <c r="B1691" s="3">
        <v>2</v>
      </c>
    </row>
    <row r="1692" spans="1:2" x14ac:dyDescent="0.2">
      <c r="A1692" s="2">
        <v>6919</v>
      </c>
      <c r="B1692" s="3">
        <v>4</v>
      </c>
    </row>
    <row r="1693" spans="1:2" x14ac:dyDescent="0.2">
      <c r="A1693" s="2">
        <v>6920</v>
      </c>
      <c r="B1693" s="3">
        <v>8</v>
      </c>
    </row>
    <row r="1694" spans="1:2" x14ac:dyDescent="0.2">
      <c r="A1694" s="2">
        <v>6921</v>
      </c>
      <c r="B1694" s="3">
        <v>1</v>
      </c>
    </row>
    <row r="1695" spans="1:2" x14ac:dyDescent="0.2">
      <c r="A1695" s="2">
        <v>6922</v>
      </c>
      <c r="B1695" s="3">
        <v>1</v>
      </c>
    </row>
    <row r="1696" spans="1:2" x14ac:dyDescent="0.2">
      <c r="A1696" s="2">
        <v>6924</v>
      </c>
      <c r="B1696" s="3">
        <v>1</v>
      </c>
    </row>
    <row r="1697" spans="1:2" x14ac:dyDescent="0.2">
      <c r="A1697" s="2">
        <v>6926</v>
      </c>
      <c r="B1697" s="3">
        <v>3</v>
      </c>
    </row>
    <row r="1698" spans="1:2" x14ac:dyDescent="0.2">
      <c r="A1698" s="2">
        <v>6927</v>
      </c>
      <c r="B1698" s="3">
        <v>1</v>
      </c>
    </row>
    <row r="1699" spans="1:2" x14ac:dyDescent="0.2">
      <c r="A1699" s="2">
        <v>6930</v>
      </c>
      <c r="B1699" s="3">
        <v>1</v>
      </c>
    </row>
    <row r="1700" spans="1:2" x14ac:dyDescent="0.2">
      <c r="A1700" s="2">
        <v>6933</v>
      </c>
      <c r="B1700" s="3">
        <v>1</v>
      </c>
    </row>
    <row r="1701" spans="1:2" x14ac:dyDescent="0.2">
      <c r="A1701" s="2">
        <v>6934</v>
      </c>
      <c r="B1701" s="3">
        <v>1</v>
      </c>
    </row>
    <row r="1702" spans="1:2" x14ac:dyDescent="0.2">
      <c r="A1702" s="2">
        <v>6935</v>
      </c>
      <c r="B1702" s="3">
        <v>1</v>
      </c>
    </row>
    <row r="1703" spans="1:2" x14ac:dyDescent="0.2">
      <c r="A1703" s="2">
        <v>6936</v>
      </c>
      <c r="B1703" s="3">
        <v>1</v>
      </c>
    </row>
    <row r="1704" spans="1:2" x14ac:dyDescent="0.2">
      <c r="A1704" s="2">
        <v>6937</v>
      </c>
      <c r="B1704" s="3">
        <v>3</v>
      </c>
    </row>
    <row r="1705" spans="1:2" x14ac:dyDescent="0.2">
      <c r="A1705" s="2">
        <v>6940</v>
      </c>
      <c r="B1705" s="3">
        <v>1</v>
      </c>
    </row>
    <row r="1706" spans="1:2" x14ac:dyDescent="0.2">
      <c r="A1706" s="2">
        <v>6941</v>
      </c>
      <c r="B1706" s="3">
        <v>2</v>
      </c>
    </row>
    <row r="1707" spans="1:2" x14ac:dyDescent="0.2">
      <c r="A1707" s="2">
        <v>6944</v>
      </c>
      <c r="B1707" s="3">
        <v>1</v>
      </c>
    </row>
    <row r="1708" spans="1:2" x14ac:dyDescent="0.2">
      <c r="A1708" s="2">
        <v>6945</v>
      </c>
      <c r="B1708" s="3">
        <v>1</v>
      </c>
    </row>
    <row r="1709" spans="1:2" x14ac:dyDescent="0.2">
      <c r="A1709" s="2">
        <v>6948</v>
      </c>
      <c r="B1709" s="3">
        <v>1</v>
      </c>
    </row>
    <row r="1710" spans="1:2" x14ac:dyDescent="0.2">
      <c r="A1710" s="2">
        <v>6949</v>
      </c>
      <c r="B1710" s="3">
        <v>1</v>
      </c>
    </row>
    <row r="1711" spans="1:2" x14ac:dyDescent="0.2">
      <c r="A1711" s="2">
        <v>6950</v>
      </c>
      <c r="B1711" s="3">
        <v>1</v>
      </c>
    </row>
    <row r="1712" spans="1:2" x14ac:dyDescent="0.2">
      <c r="A1712" s="2">
        <v>6951</v>
      </c>
      <c r="B1712" s="3">
        <v>1</v>
      </c>
    </row>
    <row r="1713" spans="1:2" x14ac:dyDescent="0.2">
      <c r="A1713" s="2">
        <v>6952</v>
      </c>
      <c r="B1713" s="3">
        <v>1</v>
      </c>
    </row>
    <row r="1714" spans="1:2" x14ac:dyDescent="0.2">
      <c r="A1714" s="2">
        <v>6953</v>
      </c>
      <c r="B1714" s="3">
        <v>1</v>
      </c>
    </row>
    <row r="1715" spans="1:2" x14ac:dyDescent="0.2">
      <c r="A1715" s="2">
        <v>6954</v>
      </c>
      <c r="B1715" s="3">
        <v>1</v>
      </c>
    </row>
    <row r="1716" spans="1:2" x14ac:dyDescent="0.2">
      <c r="A1716" s="2">
        <v>6955</v>
      </c>
      <c r="B1716" s="3">
        <v>1</v>
      </c>
    </row>
    <row r="1717" spans="1:2" x14ac:dyDescent="0.2">
      <c r="A1717" s="2">
        <v>6956</v>
      </c>
      <c r="B1717" s="3">
        <v>1</v>
      </c>
    </row>
    <row r="1718" spans="1:2" x14ac:dyDescent="0.2">
      <c r="A1718" s="2">
        <v>6957</v>
      </c>
      <c r="B1718" s="3">
        <v>1</v>
      </c>
    </row>
    <row r="1719" spans="1:2" x14ac:dyDescent="0.2">
      <c r="A1719" s="2">
        <v>6958</v>
      </c>
      <c r="B1719" s="3">
        <v>1</v>
      </c>
    </row>
    <row r="1720" spans="1:2" x14ac:dyDescent="0.2">
      <c r="A1720" s="2">
        <v>6959</v>
      </c>
      <c r="B1720" s="3">
        <v>1</v>
      </c>
    </row>
    <row r="1721" spans="1:2" x14ac:dyDescent="0.2">
      <c r="A1721" s="2">
        <v>6960</v>
      </c>
      <c r="B1721" s="3">
        <v>1</v>
      </c>
    </row>
    <row r="1722" spans="1:2" x14ac:dyDescent="0.2">
      <c r="A1722" s="2">
        <v>6965</v>
      </c>
      <c r="B1722" s="3">
        <v>2</v>
      </c>
    </row>
    <row r="1723" spans="1:2" x14ac:dyDescent="0.2">
      <c r="A1723" s="2">
        <v>6967</v>
      </c>
      <c r="B1723" s="3">
        <v>1</v>
      </c>
    </row>
    <row r="1724" spans="1:2" x14ac:dyDescent="0.2">
      <c r="A1724" s="2">
        <v>6968</v>
      </c>
      <c r="B1724" s="3">
        <v>1</v>
      </c>
    </row>
    <row r="1725" spans="1:2" x14ac:dyDescent="0.2">
      <c r="A1725" s="2">
        <v>6969</v>
      </c>
      <c r="B1725" s="3">
        <v>1</v>
      </c>
    </row>
    <row r="1726" spans="1:2" x14ac:dyDescent="0.2">
      <c r="A1726" s="2">
        <v>6970</v>
      </c>
      <c r="B1726" s="3">
        <v>1</v>
      </c>
    </row>
    <row r="1727" spans="1:2" x14ac:dyDescent="0.2">
      <c r="A1727" s="2">
        <v>6971</v>
      </c>
      <c r="B1727" s="3">
        <v>7</v>
      </c>
    </row>
    <row r="1728" spans="1:2" x14ac:dyDescent="0.2">
      <c r="A1728" s="2">
        <v>6972</v>
      </c>
      <c r="B1728" s="3">
        <v>1</v>
      </c>
    </row>
    <row r="1729" spans="1:2" x14ac:dyDescent="0.2">
      <c r="A1729" s="2">
        <v>6974</v>
      </c>
      <c r="B1729" s="3">
        <v>1</v>
      </c>
    </row>
    <row r="1730" spans="1:2" x14ac:dyDescent="0.2">
      <c r="A1730" s="2">
        <v>6975</v>
      </c>
      <c r="B1730" s="3">
        <v>1</v>
      </c>
    </row>
    <row r="1731" spans="1:2" x14ac:dyDescent="0.2">
      <c r="A1731" s="2">
        <v>6976</v>
      </c>
      <c r="B1731" s="3">
        <v>1</v>
      </c>
    </row>
    <row r="1732" spans="1:2" x14ac:dyDescent="0.2">
      <c r="A1732" s="2">
        <v>6977</v>
      </c>
      <c r="B1732" s="3">
        <v>3</v>
      </c>
    </row>
    <row r="1733" spans="1:2" x14ac:dyDescent="0.2">
      <c r="A1733" s="2">
        <v>6980</v>
      </c>
      <c r="B1733" s="3">
        <v>1</v>
      </c>
    </row>
    <row r="1734" spans="1:2" x14ac:dyDescent="0.2">
      <c r="A1734" s="2">
        <v>6983</v>
      </c>
      <c r="B1734" s="3">
        <v>1</v>
      </c>
    </row>
    <row r="1735" spans="1:2" x14ac:dyDescent="0.2">
      <c r="A1735" s="2">
        <v>6984</v>
      </c>
      <c r="B1735" s="3">
        <v>3</v>
      </c>
    </row>
    <row r="1736" spans="1:2" x14ac:dyDescent="0.2">
      <c r="A1736" s="2">
        <v>6988</v>
      </c>
      <c r="B1736" s="3">
        <v>1</v>
      </c>
    </row>
    <row r="1737" spans="1:2" x14ac:dyDescent="0.2">
      <c r="A1737" s="2">
        <v>6990</v>
      </c>
      <c r="B1737" s="3">
        <v>1</v>
      </c>
    </row>
    <row r="1738" spans="1:2" x14ac:dyDescent="0.2">
      <c r="A1738" s="2">
        <v>6992</v>
      </c>
      <c r="B1738" s="3">
        <v>1</v>
      </c>
    </row>
    <row r="1739" spans="1:2" x14ac:dyDescent="0.2">
      <c r="A1739" s="2">
        <v>6994</v>
      </c>
      <c r="B1739" s="3">
        <v>2</v>
      </c>
    </row>
    <row r="1740" spans="1:2" x14ac:dyDescent="0.2">
      <c r="A1740" s="2">
        <v>6995</v>
      </c>
      <c r="B1740" s="3">
        <v>1</v>
      </c>
    </row>
    <row r="1741" spans="1:2" x14ac:dyDescent="0.2">
      <c r="A1741" s="2">
        <v>6997</v>
      </c>
      <c r="B1741" s="3">
        <v>1</v>
      </c>
    </row>
    <row r="1742" spans="1:2" x14ac:dyDescent="0.2">
      <c r="A1742" s="2">
        <v>6998</v>
      </c>
      <c r="B1742" s="3">
        <v>5</v>
      </c>
    </row>
    <row r="1743" spans="1:2" x14ac:dyDescent="0.2">
      <c r="A1743" s="2">
        <v>6999</v>
      </c>
      <c r="B1743" s="3">
        <v>1</v>
      </c>
    </row>
    <row r="1744" spans="1:2" x14ac:dyDescent="0.2">
      <c r="A1744" s="2">
        <v>7000</v>
      </c>
      <c r="B1744" s="3">
        <v>1</v>
      </c>
    </row>
    <row r="1745" spans="1:2" x14ac:dyDescent="0.2">
      <c r="A1745" s="2">
        <v>7002</v>
      </c>
      <c r="B1745" s="3">
        <v>1</v>
      </c>
    </row>
    <row r="1746" spans="1:2" x14ac:dyDescent="0.2">
      <c r="A1746" s="2">
        <v>7003</v>
      </c>
      <c r="B1746" s="3">
        <v>1</v>
      </c>
    </row>
    <row r="1747" spans="1:2" x14ac:dyDescent="0.2">
      <c r="A1747" s="2">
        <v>7005</v>
      </c>
      <c r="B1747" s="3">
        <v>1</v>
      </c>
    </row>
    <row r="1748" spans="1:2" x14ac:dyDescent="0.2">
      <c r="A1748" s="2">
        <v>7006</v>
      </c>
      <c r="B1748" s="3">
        <v>6</v>
      </c>
    </row>
    <row r="1749" spans="1:2" x14ac:dyDescent="0.2">
      <c r="A1749" s="2">
        <v>7007</v>
      </c>
      <c r="B1749" s="3">
        <v>1</v>
      </c>
    </row>
    <row r="1750" spans="1:2" x14ac:dyDescent="0.2">
      <c r="A1750" s="2">
        <v>7008</v>
      </c>
      <c r="B1750" s="3">
        <v>1</v>
      </c>
    </row>
    <row r="1751" spans="1:2" x14ac:dyDescent="0.2">
      <c r="A1751" s="2">
        <v>7010</v>
      </c>
      <c r="B1751" s="3">
        <v>4</v>
      </c>
    </row>
    <row r="1752" spans="1:2" x14ac:dyDescent="0.2">
      <c r="A1752" s="2">
        <v>7014</v>
      </c>
      <c r="B1752" s="3">
        <v>1</v>
      </c>
    </row>
    <row r="1753" spans="1:2" x14ac:dyDescent="0.2">
      <c r="A1753" s="2">
        <v>7015</v>
      </c>
      <c r="B1753" s="3">
        <v>1</v>
      </c>
    </row>
    <row r="1754" spans="1:2" x14ac:dyDescent="0.2">
      <c r="A1754" s="2">
        <v>7017</v>
      </c>
      <c r="B1754" s="3">
        <v>1</v>
      </c>
    </row>
    <row r="1755" spans="1:2" x14ac:dyDescent="0.2">
      <c r="A1755" s="2">
        <v>7019</v>
      </c>
      <c r="B1755" s="3">
        <v>6</v>
      </c>
    </row>
    <row r="1756" spans="1:2" x14ac:dyDescent="0.2">
      <c r="A1756" s="2">
        <v>7020</v>
      </c>
      <c r="B1756" s="3">
        <v>1</v>
      </c>
    </row>
    <row r="1757" spans="1:2" x14ac:dyDescent="0.2">
      <c r="A1757" s="2">
        <v>7021</v>
      </c>
      <c r="B1757" s="3">
        <v>1</v>
      </c>
    </row>
    <row r="1758" spans="1:2" x14ac:dyDescent="0.2">
      <c r="A1758" s="2">
        <v>7022</v>
      </c>
      <c r="B1758" s="3">
        <v>1</v>
      </c>
    </row>
    <row r="1759" spans="1:2" x14ac:dyDescent="0.2">
      <c r="A1759" s="2">
        <v>7023</v>
      </c>
      <c r="B1759" s="3">
        <v>1</v>
      </c>
    </row>
    <row r="1760" spans="1:2" x14ac:dyDescent="0.2">
      <c r="A1760" s="2">
        <v>7025</v>
      </c>
      <c r="B1760" s="3">
        <v>1</v>
      </c>
    </row>
    <row r="1761" spans="1:2" x14ac:dyDescent="0.2">
      <c r="A1761" s="2">
        <v>7026</v>
      </c>
      <c r="B1761" s="3">
        <v>1</v>
      </c>
    </row>
    <row r="1762" spans="1:2" x14ac:dyDescent="0.2">
      <c r="A1762" s="2">
        <v>7027</v>
      </c>
      <c r="B1762" s="3">
        <v>1</v>
      </c>
    </row>
    <row r="1763" spans="1:2" x14ac:dyDescent="0.2">
      <c r="A1763" s="2">
        <v>7029</v>
      </c>
      <c r="B1763" s="3">
        <v>1</v>
      </c>
    </row>
    <row r="1764" spans="1:2" x14ac:dyDescent="0.2">
      <c r="A1764" s="2">
        <v>7031</v>
      </c>
      <c r="B1764" s="3">
        <v>1</v>
      </c>
    </row>
    <row r="1765" spans="1:2" x14ac:dyDescent="0.2">
      <c r="A1765" s="2">
        <v>7032</v>
      </c>
      <c r="B1765" s="3">
        <v>1</v>
      </c>
    </row>
    <row r="1766" spans="1:2" x14ac:dyDescent="0.2">
      <c r="A1766" s="2">
        <v>7034</v>
      </c>
      <c r="B1766" s="3">
        <v>1</v>
      </c>
    </row>
    <row r="1767" spans="1:2" x14ac:dyDescent="0.2">
      <c r="A1767" s="2">
        <v>7036</v>
      </c>
      <c r="B1767" s="3">
        <v>2</v>
      </c>
    </row>
    <row r="1768" spans="1:2" x14ac:dyDescent="0.2">
      <c r="A1768" s="2">
        <v>7039</v>
      </c>
      <c r="B1768" s="3">
        <v>1</v>
      </c>
    </row>
    <row r="1769" spans="1:2" x14ac:dyDescent="0.2">
      <c r="A1769" s="2">
        <v>7042</v>
      </c>
      <c r="B1769" s="3">
        <v>1</v>
      </c>
    </row>
    <row r="1770" spans="1:2" x14ac:dyDescent="0.2">
      <c r="A1770" s="2">
        <v>7043</v>
      </c>
      <c r="B1770" s="3">
        <v>1</v>
      </c>
    </row>
    <row r="1771" spans="1:2" x14ac:dyDescent="0.2">
      <c r="A1771" s="2">
        <v>7047</v>
      </c>
      <c r="B1771" s="3">
        <v>1</v>
      </c>
    </row>
    <row r="1772" spans="1:2" x14ac:dyDescent="0.2">
      <c r="A1772" s="2">
        <v>7048</v>
      </c>
      <c r="B1772" s="3">
        <v>7</v>
      </c>
    </row>
    <row r="1773" spans="1:2" x14ac:dyDescent="0.2">
      <c r="A1773" s="2">
        <v>7049</v>
      </c>
      <c r="B1773" s="3">
        <v>1</v>
      </c>
    </row>
    <row r="1774" spans="1:2" x14ac:dyDescent="0.2">
      <c r="A1774" s="2">
        <v>7052</v>
      </c>
      <c r="B1774" s="3">
        <v>1</v>
      </c>
    </row>
    <row r="1775" spans="1:2" x14ac:dyDescent="0.2">
      <c r="A1775" s="2">
        <v>7053</v>
      </c>
      <c r="B1775" s="3">
        <v>1</v>
      </c>
    </row>
    <row r="1776" spans="1:2" x14ac:dyDescent="0.2">
      <c r="A1776" s="2">
        <v>7054</v>
      </c>
      <c r="B1776" s="3">
        <v>1</v>
      </c>
    </row>
    <row r="1777" spans="1:2" x14ac:dyDescent="0.2">
      <c r="A1777" s="2">
        <v>7055</v>
      </c>
      <c r="B1777" s="3">
        <v>1</v>
      </c>
    </row>
    <row r="1778" spans="1:2" x14ac:dyDescent="0.2">
      <c r="A1778" s="2">
        <v>7058</v>
      </c>
      <c r="B1778" s="3">
        <v>1</v>
      </c>
    </row>
    <row r="1779" spans="1:2" x14ac:dyDescent="0.2">
      <c r="A1779" s="2">
        <v>7059</v>
      </c>
      <c r="B1779" s="3">
        <v>1</v>
      </c>
    </row>
    <row r="1780" spans="1:2" x14ac:dyDescent="0.2">
      <c r="A1780" s="2">
        <v>7061</v>
      </c>
      <c r="B1780" s="3">
        <v>3</v>
      </c>
    </row>
    <row r="1781" spans="1:2" x14ac:dyDescent="0.2">
      <c r="A1781" s="2">
        <v>7062</v>
      </c>
      <c r="B1781" s="3">
        <v>1</v>
      </c>
    </row>
    <row r="1782" spans="1:2" x14ac:dyDescent="0.2">
      <c r="A1782" s="2">
        <v>7063</v>
      </c>
      <c r="B1782" s="3">
        <v>2</v>
      </c>
    </row>
    <row r="1783" spans="1:2" x14ac:dyDescent="0.2">
      <c r="A1783" s="2">
        <v>7065</v>
      </c>
      <c r="B1783" s="3">
        <v>1</v>
      </c>
    </row>
    <row r="1784" spans="1:2" x14ac:dyDescent="0.2">
      <c r="A1784" s="2">
        <v>7067</v>
      </c>
      <c r="B1784" s="3">
        <v>1</v>
      </c>
    </row>
    <row r="1785" spans="1:2" x14ac:dyDescent="0.2">
      <c r="A1785" s="2">
        <v>7069</v>
      </c>
      <c r="B1785" s="3">
        <v>1</v>
      </c>
    </row>
    <row r="1786" spans="1:2" x14ac:dyDescent="0.2">
      <c r="A1786" s="2">
        <v>7070</v>
      </c>
      <c r="B1786" s="3">
        <v>1</v>
      </c>
    </row>
    <row r="1787" spans="1:2" x14ac:dyDescent="0.2">
      <c r="A1787" s="2">
        <v>7071</v>
      </c>
      <c r="B1787" s="3">
        <v>1</v>
      </c>
    </row>
    <row r="1788" spans="1:2" x14ac:dyDescent="0.2">
      <c r="A1788" s="2">
        <v>7072</v>
      </c>
      <c r="B1788" s="3">
        <v>1</v>
      </c>
    </row>
    <row r="1789" spans="1:2" x14ac:dyDescent="0.2">
      <c r="A1789" s="2">
        <v>7073</v>
      </c>
      <c r="B1789" s="3">
        <v>1</v>
      </c>
    </row>
    <row r="1790" spans="1:2" x14ac:dyDescent="0.2">
      <c r="A1790" s="2">
        <v>7074</v>
      </c>
      <c r="B1790" s="3">
        <v>1</v>
      </c>
    </row>
    <row r="1791" spans="1:2" x14ac:dyDescent="0.2">
      <c r="A1791" s="2">
        <v>7075</v>
      </c>
      <c r="B1791" s="3">
        <v>1</v>
      </c>
    </row>
    <row r="1792" spans="1:2" x14ac:dyDescent="0.2">
      <c r="A1792" s="2">
        <v>7076</v>
      </c>
      <c r="B1792" s="3">
        <v>2</v>
      </c>
    </row>
    <row r="1793" spans="1:2" x14ac:dyDescent="0.2">
      <c r="A1793" s="2">
        <v>7077</v>
      </c>
      <c r="B1793" s="3">
        <v>1</v>
      </c>
    </row>
    <row r="1794" spans="1:2" x14ac:dyDescent="0.2">
      <c r="A1794" s="2">
        <v>7078</v>
      </c>
      <c r="B1794" s="3">
        <v>1</v>
      </c>
    </row>
    <row r="1795" spans="1:2" x14ac:dyDescent="0.2">
      <c r="A1795" s="2">
        <v>7079</v>
      </c>
      <c r="B1795" s="3">
        <v>6</v>
      </c>
    </row>
    <row r="1796" spans="1:2" x14ac:dyDescent="0.2">
      <c r="A1796" s="2">
        <v>7080</v>
      </c>
      <c r="B1796" s="3">
        <v>1</v>
      </c>
    </row>
    <row r="1797" spans="1:2" x14ac:dyDescent="0.2">
      <c r="A1797" s="2">
        <v>7081</v>
      </c>
      <c r="B1797" s="3">
        <v>1</v>
      </c>
    </row>
    <row r="1798" spans="1:2" x14ac:dyDescent="0.2">
      <c r="A1798" s="2">
        <v>7085</v>
      </c>
      <c r="B1798" s="3">
        <v>1</v>
      </c>
    </row>
    <row r="1799" spans="1:2" x14ac:dyDescent="0.2">
      <c r="A1799" s="2">
        <v>7087</v>
      </c>
      <c r="B1799" s="3">
        <v>33</v>
      </c>
    </row>
    <row r="1800" spans="1:2" x14ac:dyDescent="0.2">
      <c r="A1800" s="2">
        <v>7088</v>
      </c>
      <c r="B1800" s="3">
        <v>1</v>
      </c>
    </row>
    <row r="1801" spans="1:2" x14ac:dyDescent="0.2">
      <c r="A1801" s="2">
        <v>7091</v>
      </c>
      <c r="B1801" s="3">
        <v>1</v>
      </c>
    </row>
    <row r="1802" spans="1:2" x14ac:dyDescent="0.2">
      <c r="A1802" s="2">
        <v>7092</v>
      </c>
      <c r="B1802" s="3">
        <v>6</v>
      </c>
    </row>
    <row r="1803" spans="1:2" x14ac:dyDescent="0.2">
      <c r="A1803" s="2">
        <v>7093</v>
      </c>
      <c r="B1803" s="3">
        <v>1</v>
      </c>
    </row>
    <row r="1804" spans="1:2" x14ac:dyDescent="0.2">
      <c r="A1804" s="2">
        <v>7094</v>
      </c>
      <c r="B1804" s="3">
        <v>1</v>
      </c>
    </row>
    <row r="1805" spans="1:2" x14ac:dyDescent="0.2">
      <c r="A1805" s="2">
        <v>7095</v>
      </c>
      <c r="B1805" s="3">
        <v>1</v>
      </c>
    </row>
    <row r="1806" spans="1:2" x14ac:dyDescent="0.2">
      <c r="A1806" s="2">
        <v>7096</v>
      </c>
      <c r="B1806" s="3">
        <v>2</v>
      </c>
    </row>
    <row r="1807" spans="1:2" x14ac:dyDescent="0.2">
      <c r="A1807" s="2">
        <v>7097</v>
      </c>
      <c r="B1807" s="3">
        <v>1</v>
      </c>
    </row>
    <row r="1808" spans="1:2" x14ac:dyDescent="0.2">
      <c r="A1808" s="2">
        <v>7102</v>
      </c>
      <c r="B1808" s="3">
        <v>1</v>
      </c>
    </row>
    <row r="1809" spans="1:2" x14ac:dyDescent="0.2">
      <c r="A1809" s="2">
        <v>7104</v>
      </c>
      <c r="B1809" s="3">
        <v>1</v>
      </c>
    </row>
    <row r="1810" spans="1:2" x14ac:dyDescent="0.2">
      <c r="A1810" s="2">
        <v>7105</v>
      </c>
      <c r="B1810" s="3">
        <v>1</v>
      </c>
    </row>
    <row r="1811" spans="1:2" x14ac:dyDescent="0.2">
      <c r="A1811" s="2">
        <v>7106</v>
      </c>
      <c r="B1811" s="3">
        <v>1</v>
      </c>
    </row>
    <row r="1812" spans="1:2" x14ac:dyDescent="0.2">
      <c r="A1812" s="2">
        <v>7108</v>
      </c>
      <c r="B1812" s="3">
        <v>1</v>
      </c>
    </row>
    <row r="1813" spans="1:2" x14ac:dyDescent="0.2">
      <c r="A1813" s="2">
        <v>7109</v>
      </c>
      <c r="B1813" s="3">
        <v>1</v>
      </c>
    </row>
    <row r="1814" spans="1:2" x14ac:dyDescent="0.2">
      <c r="A1814" s="2">
        <v>7110</v>
      </c>
      <c r="B1814" s="3">
        <v>1</v>
      </c>
    </row>
    <row r="1815" spans="1:2" x14ac:dyDescent="0.2">
      <c r="A1815" s="2">
        <v>7111</v>
      </c>
      <c r="B1815" s="3">
        <v>6</v>
      </c>
    </row>
    <row r="1816" spans="1:2" x14ac:dyDescent="0.2">
      <c r="A1816" s="2">
        <v>7112</v>
      </c>
      <c r="B1816" s="3">
        <v>1</v>
      </c>
    </row>
    <row r="1817" spans="1:2" x14ac:dyDescent="0.2">
      <c r="A1817" s="2">
        <v>7113</v>
      </c>
      <c r="B1817" s="3">
        <v>2</v>
      </c>
    </row>
    <row r="1818" spans="1:2" x14ac:dyDescent="0.2">
      <c r="A1818" s="2">
        <v>7114</v>
      </c>
      <c r="B1818" s="3">
        <v>2</v>
      </c>
    </row>
    <row r="1819" spans="1:2" x14ac:dyDescent="0.2">
      <c r="A1819" s="2">
        <v>7115</v>
      </c>
      <c r="B1819" s="3">
        <v>1</v>
      </c>
    </row>
    <row r="1820" spans="1:2" x14ac:dyDescent="0.2">
      <c r="A1820" s="2">
        <v>7116</v>
      </c>
      <c r="B1820" s="3">
        <v>1</v>
      </c>
    </row>
    <row r="1821" spans="1:2" x14ac:dyDescent="0.2">
      <c r="A1821" s="2">
        <v>7118</v>
      </c>
      <c r="B1821" s="3">
        <v>1</v>
      </c>
    </row>
    <row r="1822" spans="1:2" x14ac:dyDescent="0.2">
      <c r="A1822" s="2">
        <v>7119</v>
      </c>
      <c r="B1822" s="3">
        <v>1</v>
      </c>
    </row>
    <row r="1823" spans="1:2" x14ac:dyDescent="0.2">
      <c r="A1823" s="2">
        <v>7120</v>
      </c>
      <c r="B1823" s="3">
        <v>1</v>
      </c>
    </row>
    <row r="1824" spans="1:2" x14ac:dyDescent="0.2">
      <c r="A1824" s="2">
        <v>7121</v>
      </c>
      <c r="B1824" s="3">
        <v>1</v>
      </c>
    </row>
    <row r="1825" spans="1:2" x14ac:dyDescent="0.2">
      <c r="A1825" s="2">
        <v>7123</v>
      </c>
      <c r="B1825" s="3">
        <v>1</v>
      </c>
    </row>
    <row r="1826" spans="1:2" x14ac:dyDescent="0.2">
      <c r="A1826" s="2">
        <v>7124</v>
      </c>
      <c r="B1826" s="3">
        <v>2</v>
      </c>
    </row>
    <row r="1827" spans="1:2" x14ac:dyDescent="0.2">
      <c r="A1827" s="2">
        <v>7125</v>
      </c>
      <c r="B1827" s="3">
        <v>1</v>
      </c>
    </row>
    <row r="1828" spans="1:2" x14ac:dyDescent="0.2">
      <c r="A1828" s="2">
        <v>7127</v>
      </c>
      <c r="B1828" s="3">
        <v>3</v>
      </c>
    </row>
    <row r="1829" spans="1:2" x14ac:dyDescent="0.2">
      <c r="A1829" s="2">
        <v>7128</v>
      </c>
      <c r="B1829" s="3">
        <v>1</v>
      </c>
    </row>
    <row r="1830" spans="1:2" x14ac:dyDescent="0.2">
      <c r="A1830" s="2">
        <v>7130</v>
      </c>
      <c r="B1830" s="3">
        <v>1</v>
      </c>
    </row>
    <row r="1831" spans="1:2" x14ac:dyDescent="0.2">
      <c r="A1831" s="2">
        <v>7131</v>
      </c>
      <c r="B1831" s="3">
        <v>2</v>
      </c>
    </row>
    <row r="1832" spans="1:2" x14ac:dyDescent="0.2">
      <c r="A1832" s="2">
        <v>7132</v>
      </c>
      <c r="B1832" s="3">
        <v>1</v>
      </c>
    </row>
    <row r="1833" spans="1:2" x14ac:dyDescent="0.2">
      <c r="A1833" s="2">
        <v>7133</v>
      </c>
      <c r="B1833" s="3">
        <v>1</v>
      </c>
    </row>
    <row r="1834" spans="1:2" x14ac:dyDescent="0.2">
      <c r="A1834" s="2">
        <v>7134</v>
      </c>
      <c r="B1834" s="3">
        <v>16</v>
      </c>
    </row>
    <row r="1835" spans="1:2" x14ac:dyDescent="0.2">
      <c r="A1835" s="2">
        <v>7135</v>
      </c>
      <c r="B1835" s="3">
        <v>1</v>
      </c>
    </row>
    <row r="1836" spans="1:2" x14ac:dyDescent="0.2">
      <c r="A1836" s="2">
        <v>7136</v>
      </c>
      <c r="B1836" s="3">
        <v>1</v>
      </c>
    </row>
    <row r="1837" spans="1:2" x14ac:dyDescent="0.2">
      <c r="A1837" s="2">
        <v>7139</v>
      </c>
      <c r="B1837" s="3">
        <v>1</v>
      </c>
    </row>
    <row r="1838" spans="1:2" x14ac:dyDescent="0.2">
      <c r="A1838" s="2">
        <v>7140</v>
      </c>
      <c r="B1838" s="3">
        <v>1</v>
      </c>
    </row>
    <row r="1839" spans="1:2" x14ac:dyDescent="0.2">
      <c r="A1839" s="2">
        <v>7141</v>
      </c>
      <c r="B1839" s="3">
        <v>1</v>
      </c>
    </row>
    <row r="1840" spans="1:2" x14ac:dyDescent="0.2">
      <c r="A1840" s="2">
        <v>7143</v>
      </c>
      <c r="B1840" s="3">
        <v>2</v>
      </c>
    </row>
    <row r="1841" spans="1:2" x14ac:dyDescent="0.2">
      <c r="A1841" s="2">
        <v>7144</v>
      </c>
      <c r="B1841" s="3">
        <v>1</v>
      </c>
    </row>
    <row r="1842" spans="1:2" x14ac:dyDescent="0.2">
      <c r="A1842" s="2">
        <v>7145</v>
      </c>
      <c r="B1842" s="3">
        <v>1</v>
      </c>
    </row>
    <row r="1843" spans="1:2" x14ac:dyDescent="0.2">
      <c r="A1843" s="2">
        <v>7146</v>
      </c>
      <c r="B1843" s="3">
        <v>2</v>
      </c>
    </row>
    <row r="1844" spans="1:2" x14ac:dyDescent="0.2">
      <c r="A1844" s="2">
        <v>7147</v>
      </c>
      <c r="B1844" s="3">
        <v>1</v>
      </c>
    </row>
    <row r="1845" spans="1:2" x14ac:dyDescent="0.2">
      <c r="A1845" s="2">
        <v>7148</v>
      </c>
      <c r="B1845" s="3">
        <v>1</v>
      </c>
    </row>
    <row r="1846" spans="1:2" x14ac:dyDescent="0.2">
      <c r="A1846" s="2">
        <v>7150</v>
      </c>
      <c r="B1846" s="3">
        <v>1</v>
      </c>
    </row>
    <row r="1847" spans="1:2" x14ac:dyDescent="0.2">
      <c r="A1847" s="2">
        <v>7152</v>
      </c>
      <c r="B1847" s="3">
        <v>1</v>
      </c>
    </row>
    <row r="1848" spans="1:2" x14ac:dyDescent="0.2">
      <c r="A1848" s="2">
        <v>7153</v>
      </c>
      <c r="B1848" s="3">
        <v>1</v>
      </c>
    </row>
    <row r="1849" spans="1:2" x14ac:dyDescent="0.2">
      <c r="A1849" s="2">
        <v>7154</v>
      </c>
      <c r="B1849" s="3">
        <v>1</v>
      </c>
    </row>
    <row r="1850" spans="1:2" x14ac:dyDescent="0.2">
      <c r="A1850" s="2">
        <v>7155</v>
      </c>
      <c r="B1850" s="3">
        <v>1</v>
      </c>
    </row>
    <row r="1851" spans="1:2" x14ac:dyDescent="0.2">
      <c r="A1851" s="2">
        <v>7157</v>
      </c>
      <c r="B1851" s="3">
        <v>1</v>
      </c>
    </row>
    <row r="1852" spans="1:2" x14ac:dyDescent="0.2">
      <c r="A1852" s="2">
        <v>7158</v>
      </c>
      <c r="B1852" s="3">
        <v>1</v>
      </c>
    </row>
    <row r="1853" spans="1:2" x14ac:dyDescent="0.2">
      <c r="A1853" s="2">
        <v>7161</v>
      </c>
      <c r="B1853" s="3">
        <v>1</v>
      </c>
    </row>
    <row r="1854" spans="1:2" x14ac:dyDescent="0.2">
      <c r="A1854" s="2">
        <v>7162</v>
      </c>
      <c r="B1854" s="3">
        <v>1</v>
      </c>
    </row>
    <row r="1855" spans="1:2" x14ac:dyDescent="0.2">
      <c r="A1855" s="2">
        <v>7163</v>
      </c>
      <c r="B1855" s="3">
        <v>1</v>
      </c>
    </row>
    <row r="1856" spans="1:2" x14ac:dyDescent="0.2">
      <c r="A1856" s="2">
        <v>7164</v>
      </c>
      <c r="B1856" s="3">
        <v>1</v>
      </c>
    </row>
    <row r="1857" spans="1:2" x14ac:dyDescent="0.2">
      <c r="A1857" s="2">
        <v>7165</v>
      </c>
      <c r="B1857" s="3">
        <v>1</v>
      </c>
    </row>
    <row r="1858" spans="1:2" x14ac:dyDescent="0.2">
      <c r="A1858" s="2">
        <v>7170</v>
      </c>
      <c r="B1858" s="3">
        <v>1</v>
      </c>
    </row>
    <row r="1859" spans="1:2" x14ac:dyDescent="0.2">
      <c r="A1859" s="2">
        <v>7171</v>
      </c>
      <c r="B1859" s="3">
        <v>3</v>
      </c>
    </row>
    <row r="1860" spans="1:2" x14ac:dyDescent="0.2">
      <c r="A1860" s="2">
        <v>7172</v>
      </c>
      <c r="B1860" s="3">
        <v>2</v>
      </c>
    </row>
    <row r="1861" spans="1:2" x14ac:dyDescent="0.2">
      <c r="A1861" s="2">
        <v>7174</v>
      </c>
      <c r="B1861" s="3">
        <v>1</v>
      </c>
    </row>
    <row r="1862" spans="1:2" x14ac:dyDescent="0.2">
      <c r="A1862" s="2">
        <v>7176</v>
      </c>
      <c r="B1862" s="3">
        <v>3</v>
      </c>
    </row>
    <row r="1863" spans="1:2" x14ac:dyDescent="0.2">
      <c r="A1863" s="2">
        <v>7177</v>
      </c>
      <c r="B1863" s="3">
        <v>1</v>
      </c>
    </row>
    <row r="1864" spans="1:2" x14ac:dyDescent="0.2">
      <c r="A1864" s="2">
        <v>7178</v>
      </c>
      <c r="B1864" s="3">
        <v>1</v>
      </c>
    </row>
    <row r="1865" spans="1:2" x14ac:dyDescent="0.2">
      <c r="A1865" s="2">
        <v>7179</v>
      </c>
      <c r="B1865" s="3">
        <v>1</v>
      </c>
    </row>
    <row r="1866" spans="1:2" x14ac:dyDescent="0.2">
      <c r="A1866" s="2">
        <v>7180</v>
      </c>
      <c r="B1866" s="3">
        <v>1</v>
      </c>
    </row>
    <row r="1867" spans="1:2" x14ac:dyDescent="0.2">
      <c r="A1867" s="2">
        <v>7181</v>
      </c>
      <c r="B1867" s="3">
        <v>9</v>
      </c>
    </row>
    <row r="1868" spans="1:2" x14ac:dyDescent="0.2">
      <c r="A1868" s="2">
        <v>7182</v>
      </c>
      <c r="B1868" s="3">
        <v>1</v>
      </c>
    </row>
    <row r="1869" spans="1:2" x14ac:dyDescent="0.2">
      <c r="A1869" s="2">
        <v>7184</v>
      </c>
      <c r="B1869" s="3">
        <v>1</v>
      </c>
    </row>
    <row r="1870" spans="1:2" x14ac:dyDescent="0.2">
      <c r="A1870" s="2">
        <v>7185</v>
      </c>
      <c r="B1870" s="3">
        <v>1</v>
      </c>
    </row>
    <row r="1871" spans="1:2" x14ac:dyDescent="0.2">
      <c r="A1871" s="2">
        <v>7186</v>
      </c>
      <c r="B1871" s="3">
        <v>1</v>
      </c>
    </row>
    <row r="1872" spans="1:2" x14ac:dyDescent="0.2">
      <c r="A1872" s="2">
        <v>7187</v>
      </c>
      <c r="B1872" s="3">
        <v>2</v>
      </c>
    </row>
    <row r="1873" spans="1:2" x14ac:dyDescent="0.2">
      <c r="A1873" s="2">
        <v>7188</v>
      </c>
      <c r="B1873" s="3">
        <v>1</v>
      </c>
    </row>
    <row r="1874" spans="1:2" x14ac:dyDescent="0.2">
      <c r="A1874" s="2">
        <v>7189</v>
      </c>
      <c r="B1874" s="3">
        <v>1</v>
      </c>
    </row>
    <row r="1875" spans="1:2" x14ac:dyDescent="0.2">
      <c r="A1875" s="2">
        <v>7190</v>
      </c>
      <c r="B1875" s="3">
        <v>1</v>
      </c>
    </row>
    <row r="1876" spans="1:2" x14ac:dyDescent="0.2">
      <c r="A1876" s="2">
        <v>7192</v>
      </c>
      <c r="B1876" s="3">
        <v>1</v>
      </c>
    </row>
    <row r="1877" spans="1:2" x14ac:dyDescent="0.2">
      <c r="A1877" s="2">
        <v>7193</v>
      </c>
      <c r="B1877" s="3">
        <v>1</v>
      </c>
    </row>
    <row r="1878" spans="1:2" x14ac:dyDescent="0.2">
      <c r="A1878" s="2">
        <v>7194</v>
      </c>
      <c r="B1878" s="3">
        <v>1</v>
      </c>
    </row>
    <row r="1879" spans="1:2" x14ac:dyDescent="0.2">
      <c r="A1879" s="2">
        <v>7196</v>
      </c>
      <c r="B1879" s="3">
        <v>1</v>
      </c>
    </row>
    <row r="1880" spans="1:2" x14ac:dyDescent="0.2">
      <c r="A1880" s="2">
        <v>7197</v>
      </c>
      <c r="B1880" s="3">
        <v>1</v>
      </c>
    </row>
    <row r="1881" spans="1:2" x14ac:dyDescent="0.2">
      <c r="A1881" s="2">
        <v>7199</v>
      </c>
      <c r="B1881" s="3">
        <v>1</v>
      </c>
    </row>
    <row r="1882" spans="1:2" x14ac:dyDescent="0.2">
      <c r="A1882" s="2">
        <v>7200</v>
      </c>
      <c r="B1882" s="3">
        <v>1</v>
      </c>
    </row>
    <row r="1883" spans="1:2" x14ac:dyDescent="0.2">
      <c r="A1883" s="2">
        <v>7201</v>
      </c>
      <c r="B1883" s="3">
        <v>1</v>
      </c>
    </row>
    <row r="1884" spans="1:2" x14ac:dyDescent="0.2">
      <c r="A1884" s="2">
        <v>7202</v>
      </c>
      <c r="B1884" s="3">
        <v>2</v>
      </c>
    </row>
    <row r="1885" spans="1:2" x14ac:dyDescent="0.2">
      <c r="A1885" s="2">
        <v>7203</v>
      </c>
      <c r="B1885" s="3">
        <v>1</v>
      </c>
    </row>
    <row r="1886" spans="1:2" x14ac:dyDescent="0.2">
      <c r="A1886" s="2">
        <v>7204</v>
      </c>
      <c r="B1886" s="3">
        <v>1</v>
      </c>
    </row>
    <row r="1887" spans="1:2" x14ac:dyDescent="0.2">
      <c r="A1887" s="2">
        <v>7205</v>
      </c>
      <c r="B1887" s="3">
        <v>1</v>
      </c>
    </row>
    <row r="1888" spans="1:2" x14ac:dyDescent="0.2">
      <c r="A1888" s="2">
        <v>7206</v>
      </c>
      <c r="B1888" s="3">
        <v>1</v>
      </c>
    </row>
    <row r="1889" spans="1:2" x14ac:dyDescent="0.2">
      <c r="A1889" s="2">
        <v>7207</v>
      </c>
      <c r="B1889" s="3">
        <v>1</v>
      </c>
    </row>
    <row r="1890" spans="1:2" x14ac:dyDescent="0.2">
      <c r="A1890" s="2">
        <v>7208</v>
      </c>
      <c r="B1890" s="3">
        <v>1</v>
      </c>
    </row>
    <row r="1891" spans="1:2" x14ac:dyDescent="0.2">
      <c r="A1891" s="2">
        <v>7209</v>
      </c>
      <c r="B1891" s="3">
        <v>1</v>
      </c>
    </row>
    <row r="1892" spans="1:2" x14ac:dyDescent="0.2">
      <c r="A1892" s="2">
        <v>7211</v>
      </c>
      <c r="B1892" s="3">
        <v>1</v>
      </c>
    </row>
    <row r="1893" spans="1:2" x14ac:dyDescent="0.2">
      <c r="A1893" s="2">
        <v>7212</v>
      </c>
      <c r="B1893" s="3">
        <v>1</v>
      </c>
    </row>
    <row r="1894" spans="1:2" x14ac:dyDescent="0.2">
      <c r="A1894" s="2">
        <v>7214</v>
      </c>
      <c r="B1894" s="3">
        <v>1</v>
      </c>
    </row>
    <row r="1895" spans="1:2" x14ac:dyDescent="0.2">
      <c r="A1895" s="2">
        <v>7215</v>
      </c>
      <c r="B1895" s="3">
        <v>1</v>
      </c>
    </row>
    <row r="1896" spans="1:2" x14ac:dyDescent="0.2">
      <c r="A1896" s="2">
        <v>7220</v>
      </c>
      <c r="B1896" s="3">
        <v>1</v>
      </c>
    </row>
    <row r="1897" spans="1:2" x14ac:dyDescent="0.2">
      <c r="A1897" s="2">
        <v>7221</v>
      </c>
      <c r="B1897" s="3">
        <v>1</v>
      </c>
    </row>
    <row r="1898" spans="1:2" x14ac:dyDescent="0.2">
      <c r="A1898" s="2">
        <v>7223</v>
      </c>
      <c r="B1898" s="3">
        <v>1</v>
      </c>
    </row>
    <row r="1899" spans="1:2" x14ac:dyDescent="0.2">
      <c r="A1899" s="2">
        <v>7224</v>
      </c>
      <c r="B1899" s="3">
        <v>2</v>
      </c>
    </row>
    <row r="1900" spans="1:2" x14ac:dyDescent="0.2">
      <c r="A1900" s="2">
        <v>7225</v>
      </c>
      <c r="B1900" s="3">
        <v>1</v>
      </c>
    </row>
    <row r="1901" spans="1:2" x14ac:dyDescent="0.2">
      <c r="A1901" s="2">
        <v>7226</v>
      </c>
      <c r="B1901" s="3">
        <v>1</v>
      </c>
    </row>
    <row r="1902" spans="1:2" x14ac:dyDescent="0.2">
      <c r="A1902" s="2">
        <v>7227</v>
      </c>
      <c r="B1902" s="3">
        <v>1</v>
      </c>
    </row>
    <row r="1903" spans="1:2" x14ac:dyDescent="0.2">
      <c r="A1903" s="2">
        <v>7229</v>
      </c>
      <c r="B1903" s="3">
        <v>1</v>
      </c>
    </row>
    <row r="1904" spans="1:2" x14ac:dyDescent="0.2">
      <c r="A1904" s="2">
        <v>7233</v>
      </c>
      <c r="B1904" s="3">
        <v>1</v>
      </c>
    </row>
    <row r="1905" spans="1:2" x14ac:dyDescent="0.2">
      <c r="A1905" s="2">
        <v>7234</v>
      </c>
      <c r="B1905" s="3">
        <v>1</v>
      </c>
    </row>
    <row r="1906" spans="1:2" x14ac:dyDescent="0.2">
      <c r="A1906" s="2">
        <v>7235</v>
      </c>
      <c r="B1906" s="3">
        <v>1</v>
      </c>
    </row>
    <row r="1907" spans="1:2" x14ac:dyDescent="0.2">
      <c r="A1907" s="2">
        <v>7237</v>
      </c>
      <c r="B1907" s="3">
        <v>1</v>
      </c>
    </row>
    <row r="1908" spans="1:2" x14ac:dyDescent="0.2">
      <c r="A1908" s="2">
        <v>7238</v>
      </c>
      <c r="B1908" s="3">
        <v>1</v>
      </c>
    </row>
    <row r="1909" spans="1:2" x14ac:dyDescent="0.2">
      <c r="A1909" s="2">
        <v>7239</v>
      </c>
      <c r="B1909" s="3">
        <v>1</v>
      </c>
    </row>
    <row r="1910" spans="1:2" x14ac:dyDescent="0.2">
      <c r="A1910" s="2">
        <v>7240</v>
      </c>
      <c r="B1910" s="3">
        <v>1</v>
      </c>
    </row>
    <row r="1911" spans="1:2" x14ac:dyDescent="0.2">
      <c r="A1911" s="2">
        <v>7242</v>
      </c>
      <c r="B1911" s="3">
        <v>1</v>
      </c>
    </row>
    <row r="1912" spans="1:2" x14ac:dyDescent="0.2">
      <c r="A1912" s="2">
        <v>7244</v>
      </c>
      <c r="B1912" s="3">
        <v>1</v>
      </c>
    </row>
    <row r="1913" spans="1:2" x14ac:dyDescent="0.2">
      <c r="A1913" s="2">
        <v>7245</v>
      </c>
      <c r="B1913" s="3">
        <v>1</v>
      </c>
    </row>
    <row r="1914" spans="1:2" x14ac:dyDescent="0.2">
      <c r="A1914" s="2">
        <v>7247</v>
      </c>
      <c r="B1914" s="3">
        <v>10</v>
      </c>
    </row>
    <row r="1915" spans="1:2" x14ac:dyDescent="0.2">
      <c r="A1915" s="2">
        <v>7250</v>
      </c>
      <c r="B1915" s="3">
        <v>1</v>
      </c>
    </row>
    <row r="1916" spans="1:2" x14ac:dyDescent="0.2">
      <c r="A1916" s="2">
        <v>7251</v>
      </c>
      <c r="B1916" s="3">
        <v>1</v>
      </c>
    </row>
    <row r="1917" spans="1:2" x14ac:dyDescent="0.2">
      <c r="A1917" s="2">
        <v>7252</v>
      </c>
      <c r="B1917" s="3">
        <v>1</v>
      </c>
    </row>
    <row r="1918" spans="1:2" x14ac:dyDescent="0.2">
      <c r="A1918" s="2">
        <v>7254</v>
      </c>
      <c r="B1918" s="3">
        <v>1</v>
      </c>
    </row>
    <row r="1919" spans="1:2" x14ac:dyDescent="0.2">
      <c r="A1919" s="2">
        <v>7257</v>
      </c>
      <c r="B1919" s="3">
        <v>1</v>
      </c>
    </row>
    <row r="1920" spans="1:2" x14ac:dyDescent="0.2">
      <c r="A1920" s="2">
        <v>7259</v>
      </c>
      <c r="B1920" s="3">
        <v>1</v>
      </c>
    </row>
    <row r="1921" spans="1:2" x14ac:dyDescent="0.2">
      <c r="A1921" s="2">
        <v>7260</v>
      </c>
      <c r="B1921" s="3">
        <v>1</v>
      </c>
    </row>
    <row r="1922" spans="1:2" x14ac:dyDescent="0.2">
      <c r="A1922" s="2">
        <v>7261</v>
      </c>
      <c r="B1922" s="3">
        <v>1</v>
      </c>
    </row>
    <row r="1923" spans="1:2" x14ac:dyDescent="0.2">
      <c r="A1923" s="2">
        <v>7262</v>
      </c>
      <c r="B1923" s="3">
        <v>1</v>
      </c>
    </row>
    <row r="1924" spans="1:2" x14ac:dyDescent="0.2">
      <c r="A1924" s="2">
        <v>7263</v>
      </c>
      <c r="B1924" s="3">
        <v>7</v>
      </c>
    </row>
    <row r="1925" spans="1:2" x14ac:dyDescent="0.2">
      <c r="A1925" s="2">
        <v>7267</v>
      </c>
      <c r="B1925" s="3">
        <v>1</v>
      </c>
    </row>
    <row r="1926" spans="1:2" x14ac:dyDescent="0.2">
      <c r="A1926" s="2">
        <v>7268</v>
      </c>
      <c r="B1926" s="3">
        <v>1</v>
      </c>
    </row>
    <row r="1927" spans="1:2" x14ac:dyDescent="0.2">
      <c r="A1927" s="2">
        <v>7269</v>
      </c>
      <c r="B1927" s="3">
        <v>1</v>
      </c>
    </row>
    <row r="1928" spans="1:2" x14ac:dyDescent="0.2">
      <c r="A1928" s="2">
        <v>7270</v>
      </c>
      <c r="B1928" s="3">
        <v>1</v>
      </c>
    </row>
    <row r="1929" spans="1:2" x14ac:dyDescent="0.2">
      <c r="A1929" s="2">
        <v>7271</v>
      </c>
      <c r="B1929" s="3">
        <v>1</v>
      </c>
    </row>
    <row r="1930" spans="1:2" x14ac:dyDescent="0.2">
      <c r="A1930" s="2">
        <v>7272</v>
      </c>
      <c r="B1930" s="3">
        <v>2</v>
      </c>
    </row>
    <row r="1931" spans="1:2" x14ac:dyDescent="0.2">
      <c r="A1931" s="2">
        <v>7274</v>
      </c>
      <c r="B1931" s="3">
        <v>1</v>
      </c>
    </row>
    <row r="1932" spans="1:2" x14ac:dyDescent="0.2">
      <c r="A1932" s="2">
        <v>7275</v>
      </c>
      <c r="B1932" s="3">
        <v>1</v>
      </c>
    </row>
    <row r="1933" spans="1:2" x14ac:dyDescent="0.2">
      <c r="A1933" s="2">
        <v>7278</v>
      </c>
      <c r="B1933" s="3">
        <v>1</v>
      </c>
    </row>
    <row r="1934" spans="1:2" x14ac:dyDescent="0.2">
      <c r="A1934" s="2">
        <v>7279</v>
      </c>
      <c r="B1934" s="3">
        <v>1</v>
      </c>
    </row>
    <row r="1935" spans="1:2" x14ac:dyDescent="0.2">
      <c r="A1935" s="2">
        <v>7280</v>
      </c>
      <c r="B1935" s="3">
        <v>3</v>
      </c>
    </row>
    <row r="1936" spans="1:2" x14ac:dyDescent="0.2">
      <c r="A1936" s="2">
        <v>7281</v>
      </c>
      <c r="B1936" s="3">
        <v>1</v>
      </c>
    </row>
    <row r="1937" spans="1:2" x14ac:dyDescent="0.2">
      <c r="A1937" s="2">
        <v>7282</v>
      </c>
      <c r="B1937" s="3">
        <v>1</v>
      </c>
    </row>
    <row r="1938" spans="1:2" x14ac:dyDescent="0.2">
      <c r="A1938" s="2">
        <v>7284</v>
      </c>
      <c r="B1938" s="3">
        <v>3</v>
      </c>
    </row>
    <row r="1939" spans="1:2" x14ac:dyDescent="0.2">
      <c r="A1939" s="2">
        <v>7286</v>
      </c>
      <c r="B1939" s="3">
        <v>1</v>
      </c>
    </row>
    <row r="1940" spans="1:2" x14ac:dyDescent="0.2">
      <c r="A1940" s="2">
        <v>7290</v>
      </c>
      <c r="B1940" s="3">
        <v>1</v>
      </c>
    </row>
    <row r="1941" spans="1:2" x14ac:dyDescent="0.2">
      <c r="A1941" s="2">
        <v>7295</v>
      </c>
      <c r="B1941" s="3">
        <v>1</v>
      </c>
    </row>
    <row r="1942" spans="1:2" x14ac:dyDescent="0.2">
      <c r="A1942" s="2">
        <v>7296</v>
      </c>
      <c r="B1942" s="3">
        <v>1</v>
      </c>
    </row>
    <row r="1943" spans="1:2" x14ac:dyDescent="0.2">
      <c r="A1943" s="2">
        <v>7297</v>
      </c>
      <c r="B1943" s="3">
        <v>3</v>
      </c>
    </row>
    <row r="1944" spans="1:2" x14ac:dyDescent="0.2">
      <c r="A1944" s="2">
        <v>7298</v>
      </c>
      <c r="B1944" s="3">
        <v>1</v>
      </c>
    </row>
    <row r="1945" spans="1:2" x14ac:dyDescent="0.2">
      <c r="A1945" s="2">
        <v>7299</v>
      </c>
      <c r="B1945" s="3">
        <v>1</v>
      </c>
    </row>
    <row r="1946" spans="1:2" x14ac:dyDescent="0.2">
      <c r="A1946" s="2">
        <v>7300</v>
      </c>
      <c r="B1946" s="3">
        <v>1</v>
      </c>
    </row>
    <row r="1947" spans="1:2" x14ac:dyDescent="0.2">
      <c r="A1947" s="2">
        <v>7302</v>
      </c>
      <c r="B1947" s="3">
        <v>1</v>
      </c>
    </row>
    <row r="1948" spans="1:2" x14ac:dyDescent="0.2">
      <c r="A1948" s="2">
        <v>7303</v>
      </c>
      <c r="B1948" s="3">
        <v>1</v>
      </c>
    </row>
    <row r="1949" spans="1:2" x14ac:dyDescent="0.2">
      <c r="A1949" s="2">
        <v>7304</v>
      </c>
      <c r="B1949" s="3">
        <v>1</v>
      </c>
    </row>
    <row r="1950" spans="1:2" x14ac:dyDescent="0.2">
      <c r="A1950" s="2">
        <v>7305</v>
      </c>
      <c r="B1950" s="3">
        <v>1</v>
      </c>
    </row>
    <row r="1951" spans="1:2" x14ac:dyDescent="0.2">
      <c r="A1951" s="2">
        <v>7306</v>
      </c>
      <c r="B1951" s="3">
        <v>1</v>
      </c>
    </row>
    <row r="1952" spans="1:2" x14ac:dyDescent="0.2">
      <c r="A1952" s="2">
        <v>7307</v>
      </c>
      <c r="B1952" s="3">
        <v>1</v>
      </c>
    </row>
    <row r="1953" spans="1:2" x14ac:dyDescent="0.2">
      <c r="A1953" s="2">
        <v>7308</v>
      </c>
      <c r="B1953" s="3">
        <v>1</v>
      </c>
    </row>
    <row r="1954" spans="1:2" x14ac:dyDescent="0.2">
      <c r="A1954" s="2">
        <v>7310</v>
      </c>
      <c r="B1954" s="3">
        <v>1</v>
      </c>
    </row>
    <row r="1955" spans="1:2" x14ac:dyDescent="0.2">
      <c r="A1955" s="2">
        <v>7311</v>
      </c>
      <c r="B1955" s="3">
        <v>1</v>
      </c>
    </row>
    <row r="1956" spans="1:2" x14ac:dyDescent="0.2">
      <c r="A1956" s="2">
        <v>7312</v>
      </c>
      <c r="B1956" s="3">
        <v>1</v>
      </c>
    </row>
    <row r="1957" spans="1:2" x14ac:dyDescent="0.2">
      <c r="A1957" s="2">
        <v>7313</v>
      </c>
      <c r="B1957" s="3">
        <v>3</v>
      </c>
    </row>
    <row r="1958" spans="1:2" x14ac:dyDescent="0.2">
      <c r="A1958" s="2">
        <v>7314</v>
      </c>
      <c r="B1958" s="3">
        <v>1</v>
      </c>
    </row>
    <row r="1959" spans="1:2" x14ac:dyDescent="0.2">
      <c r="A1959" s="2">
        <v>7317</v>
      </c>
      <c r="B1959" s="3">
        <v>1</v>
      </c>
    </row>
    <row r="1960" spans="1:2" x14ac:dyDescent="0.2">
      <c r="A1960" s="2">
        <v>7318</v>
      </c>
      <c r="B1960" s="3">
        <v>71</v>
      </c>
    </row>
    <row r="1961" spans="1:2" x14ac:dyDescent="0.2">
      <c r="A1961" s="2">
        <v>7319</v>
      </c>
      <c r="B1961" s="3">
        <v>1</v>
      </c>
    </row>
    <row r="1962" spans="1:2" x14ac:dyDescent="0.2">
      <c r="A1962" s="2">
        <v>7322</v>
      </c>
      <c r="B1962" s="3">
        <v>4</v>
      </c>
    </row>
    <row r="1963" spans="1:2" x14ac:dyDescent="0.2">
      <c r="A1963" s="2">
        <v>7324</v>
      </c>
      <c r="B1963" s="3">
        <v>1</v>
      </c>
    </row>
    <row r="1964" spans="1:2" x14ac:dyDescent="0.2">
      <c r="A1964" s="2">
        <v>7325</v>
      </c>
      <c r="B1964" s="3">
        <v>1</v>
      </c>
    </row>
    <row r="1965" spans="1:2" x14ac:dyDescent="0.2">
      <c r="A1965" s="2">
        <v>7326</v>
      </c>
      <c r="B1965" s="3">
        <v>1</v>
      </c>
    </row>
    <row r="1966" spans="1:2" x14ac:dyDescent="0.2">
      <c r="A1966" s="2">
        <v>7327</v>
      </c>
      <c r="B1966" s="3">
        <v>1</v>
      </c>
    </row>
    <row r="1967" spans="1:2" x14ac:dyDescent="0.2">
      <c r="A1967" s="2">
        <v>7328</v>
      </c>
      <c r="B1967" s="3">
        <v>1</v>
      </c>
    </row>
    <row r="1968" spans="1:2" x14ac:dyDescent="0.2">
      <c r="A1968" s="2">
        <v>7329</v>
      </c>
      <c r="B1968" s="3">
        <v>1</v>
      </c>
    </row>
    <row r="1969" spans="1:2" x14ac:dyDescent="0.2">
      <c r="A1969" s="2">
        <v>7330</v>
      </c>
      <c r="B1969" s="3">
        <v>1</v>
      </c>
    </row>
    <row r="1970" spans="1:2" x14ac:dyDescent="0.2">
      <c r="A1970" s="2">
        <v>7331</v>
      </c>
      <c r="B1970" s="3">
        <v>2</v>
      </c>
    </row>
    <row r="1971" spans="1:2" x14ac:dyDescent="0.2">
      <c r="A1971" s="2">
        <v>7332</v>
      </c>
      <c r="B1971" s="3">
        <v>1</v>
      </c>
    </row>
    <row r="1972" spans="1:2" x14ac:dyDescent="0.2">
      <c r="A1972" s="2">
        <v>7333</v>
      </c>
      <c r="B1972" s="3">
        <v>1</v>
      </c>
    </row>
    <row r="1973" spans="1:2" x14ac:dyDescent="0.2">
      <c r="A1973" s="2">
        <v>7334</v>
      </c>
      <c r="B1973" s="3">
        <v>1</v>
      </c>
    </row>
    <row r="1974" spans="1:2" x14ac:dyDescent="0.2">
      <c r="A1974" s="2">
        <v>7335</v>
      </c>
      <c r="B1974" s="3">
        <v>1</v>
      </c>
    </row>
    <row r="1975" spans="1:2" x14ac:dyDescent="0.2">
      <c r="A1975" s="2">
        <v>7336</v>
      </c>
      <c r="B1975" s="3">
        <v>1</v>
      </c>
    </row>
    <row r="1976" spans="1:2" x14ac:dyDescent="0.2">
      <c r="A1976" s="2">
        <v>7338</v>
      </c>
      <c r="B1976" s="3">
        <v>4</v>
      </c>
    </row>
    <row r="1977" spans="1:2" x14ac:dyDescent="0.2">
      <c r="A1977" s="2">
        <v>7340</v>
      </c>
      <c r="B1977" s="3">
        <v>2</v>
      </c>
    </row>
    <row r="1978" spans="1:2" x14ac:dyDescent="0.2">
      <c r="A1978" s="2">
        <v>7343</v>
      </c>
      <c r="B1978" s="3">
        <v>1</v>
      </c>
    </row>
    <row r="1979" spans="1:2" x14ac:dyDescent="0.2">
      <c r="A1979" s="2">
        <v>7344</v>
      </c>
      <c r="B1979" s="3">
        <v>6</v>
      </c>
    </row>
    <row r="1980" spans="1:2" x14ac:dyDescent="0.2">
      <c r="A1980" s="2">
        <v>7345</v>
      </c>
      <c r="B1980" s="3">
        <v>1</v>
      </c>
    </row>
    <row r="1981" spans="1:2" x14ac:dyDescent="0.2">
      <c r="A1981" s="2">
        <v>7347</v>
      </c>
      <c r="B1981" s="3">
        <v>13</v>
      </c>
    </row>
    <row r="1982" spans="1:2" x14ac:dyDescent="0.2">
      <c r="A1982" s="2">
        <v>7348</v>
      </c>
      <c r="B1982" s="3">
        <v>1</v>
      </c>
    </row>
    <row r="1983" spans="1:2" x14ac:dyDescent="0.2">
      <c r="A1983" s="2">
        <v>7349</v>
      </c>
      <c r="B1983" s="3">
        <v>1</v>
      </c>
    </row>
    <row r="1984" spans="1:2" x14ac:dyDescent="0.2">
      <c r="A1984" s="2">
        <v>7350</v>
      </c>
      <c r="B1984" s="3">
        <v>1</v>
      </c>
    </row>
    <row r="1985" spans="1:2" x14ac:dyDescent="0.2">
      <c r="A1985" s="2">
        <v>7351</v>
      </c>
      <c r="B1985" s="3">
        <v>1</v>
      </c>
    </row>
    <row r="1986" spans="1:2" x14ac:dyDescent="0.2">
      <c r="A1986" s="2">
        <v>7356</v>
      </c>
      <c r="B1986" s="3">
        <v>1</v>
      </c>
    </row>
    <row r="1987" spans="1:2" x14ac:dyDescent="0.2">
      <c r="A1987" s="2">
        <v>7357</v>
      </c>
      <c r="B1987" s="3">
        <v>24</v>
      </c>
    </row>
    <row r="1988" spans="1:2" x14ac:dyDescent="0.2">
      <c r="A1988" s="2">
        <v>7359</v>
      </c>
      <c r="B1988" s="3">
        <v>28</v>
      </c>
    </row>
    <row r="1989" spans="1:2" x14ac:dyDescent="0.2">
      <c r="A1989" s="2">
        <v>7360</v>
      </c>
      <c r="B1989" s="3">
        <v>1</v>
      </c>
    </row>
    <row r="1990" spans="1:2" x14ac:dyDescent="0.2">
      <c r="A1990" s="2">
        <v>7361</v>
      </c>
      <c r="B1990" s="3">
        <v>1</v>
      </c>
    </row>
    <row r="1991" spans="1:2" x14ac:dyDescent="0.2">
      <c r="A1991" s="2">
        <v>7363</v>
      </c>
      <c r="B1991" s="3">
        <v>1</v>
      </c>
    </row>
    <row r="1992" spans="1:2" x14ac:dyDescent="0.2">
      <c r="A1992" s="2">
        <v>7364</v>
      </c>
      <c r="B1992" s="3">
        <v>1</v>
      </c>
    </row>
    <row r="1993" spans="1:2" x14ac:dyDescent="0.2">
      <c r="A1993" s="2">
        <v>7365</v>
      </c>
      <c r="B1993" s="3">
        <v>1</v>
      </c>
    </row>
    <row r="1994" spans="1:2" x14ac:dyDescent="0.2">
      <c r="A1994" s="2">
        <v>7366</v>
      </c>
      <c r="B1994" s="3">
        <v>1</v>
      </c>
    </row>
    <row r="1995" spans="1:2" x14ac:dyDescent="0.2">
      <c r="A1995" s="2">
        <v>7367</v>
      </c>
      <c r="B1995" s="3">
        <v>3</v>
      </c>
    </row>
    <row r="1996" spans="1:2" x14ac:dyDescent="0.2">
      <c r="A1996" s="2">
        <v>7368</v>
      </c>
      <c r="B1996" s="3">
        <v>2</v>
      </c>
    </row>
    <row r="1997" spans="1:2" x14ac:dyDescent="0.2">
      <c r="A1997" s="2">
        <v>7370</v>
      </c>
      <c r="B1997" s="3">
        <v>1</v>
      </c>
    </row>
    <row r="1998" spans="1:2" x14ac:dyDescent="0.2">
      <c r="A1998" s="2">
        <v>7371</v>
      </c>
      <c r="B1998" s="3">
        <v>1</v>
      </c>
    </row>
    <row r="1999" spans="1:2" x14ac:dyDescent="0.2">
      <c r="A1999" s="2">
        <v>7374</v>
      </c>
      <c r="B1999" s="3">
        <v>1</v>
      </c>
    </row>
    <row r="2000" spans="1:2" x14ac:dyDescent="0.2">
      <c r="A2000" s="2">
        <v>7375</v>
      </c>
      <c r="B2000" s="3">
        <v>5</v>
      </c>
    </row>
    <row r="2001" spans="1:2" x14ac:dyDescent="0.2">
      <c r="A2001" s="2">
        <v>7376</v>
      </c>
      <c r="B2001" s="3">
        <v>1</v>
      </c>
    </row>
    <row r="2002" spans="1:2" x14ac:dyDescent="0.2">
      <c r="A2002" s="2">
        <v>7378</v>
      </c>
      <c r="B2002" s="3">
        <v>1</v>
      </c>
    </row>
    <row r="2003" spans="1:2" x14ac:dyDescent="0.2">
      <c r="A2003" s="2">
        <v>7380</v>
      </c>
      <c r="B2003" s="3">
        <v>1</v>
      </c>
    </row>
    <row r="2004" spans="1:2" x14ac:dyDescent="0.2">
      <c r="A2004" s="2">
        <v>7382</v>
      </c>
      <c r="B2004" s="3">
        <v>24</v>
      </c>
    </row>
    <row r="2005" spans="1:2" x14ac:dyDescent="0.2">
      <c r="A2005" s="2">
        <v>7384</v>
      </c>
      <c r="B2005" s="3">
        <v>1</v>
      </c>
    </row>
    <row r="2006" spans="1:2" x14ac:dyDescent="0.2">
      <c r="A2006" s="2">
        <v>7385</v>
      </c>
      <c r="B2006" s="3">
        <v>1</v>
      </c>
    </row>
    <row r="2007" spans="1:2" x14ac:dyDescent="0.2">
      <c r="A2007" s="2">
        <v>7387</v>
      </c>
      <c r="B2007" s="3">
        <v>1</v>
      </c>
    </row>
    <row r="2008" spans="1:2" x14ac:dyDescent="0.2">
      <c r="A2008" s="2">
        <v>7388</v>
      </c>
      <c r="B2008" s="3">
        <v>1</v>
      </c>
    </row>
    <row r="2009" spans="1:2" x14ac:dyDescent="0.2">
      <c r="A2009" s="2">
        <v>7389</v>
      </c>
      <c r="B2009" s="3">
        <v>1</v>
      </c>
    </row>
    <row r="2010" spans="1:2" x14ac:dyDescent="0.2">
      <c r="A2010" s="2">
        <v>7393</v>
      </c>
      <c r="B2010" s="3">
        <v>1</v>
      </c>
    </row>
    <row r="2011" spans="1:2" x14ac:dyDescent="0.2">
      <c r="A2011" s="2">
        <v>7394</v>
      </c>
      <c r="B2011" s="3">
        <v>1</v>
      </c>
    </row>
    <row r="2012" spans="1:2" x14ac:dyDescent="0.2">
      <c r="A2012" s="2">
        <v>7397</v>
      </c>
      <c r="B2012" s="3">
        <v>35</v>
      </c>
    </row>
    <row r="2013" spans="1:2" x14ac:dyDescent="0.2">
      <c r="A2013" s="2">
        <v>7398</v>
      </c>
      <c r="B2013" s="3">
        <v>1</v>
      </c>
    </row>
    <row r="2014" spans="1:2" x14ac:dyDescent="0.2">
      <c r="A2014" s="2">
        <v>7399</v>
      </c>
      <c r="B2014" s="3">
        <v>4</v>
      </c>
    </row>
    <row r="2015" spans="1:2" x14ac:dyDescent="0.2">
      <c r="A2015" s="2">
        <v>7400</v>
      </c>
      <c r="B2015" s="3">
        <v>3</v>
      </c>
    </row>
    <row r="2016" spans="1:2" x14ac:dyDescent="0.2">
      <c r="A2016" s="2">
        <v>7401</v>
      </c>
      <c r="B2016" s="3">
        <v>1</v>
      </c>
    </row>
    <row r="2017" spans="1:2" x14ac:dyDescent="0.2">
      <c r="A2017" s="2">
        <v>7403</v>
      </c>
      <c r="B2017" s="3">
        <v>1</v>
      </c>
    </row>
    <row r="2018" spans="1:2" x14ac:dyDescent="0.2">
      <c r="A2018" s="2">
        <v>7404</v>
      </c>
      <c r="B2018" s="3">
        <v>1</v>
      </c>
    </row>
    <row r="2019" spans="1:2" x14ac:dyDescent="0.2">
      <c r="A2019" s="2">
        <v>7406</v>
      </c>
      <c r="B2019" s="3">
        <v>1</v>
      </c>
    </row>
    <row r="2020" spans="1:2" x14ac:dyDescent="0.2">
      <c r="A2020" s="2">
        <v>7407</v>
      </c>
      <c r="B2020" s="3">
        <v>4</v>
      </c>
    </row>
    <row r="2021" spans="1:2" x14ac:dyDescent="0.2">
      <c r="A2021" s="2">
        <v>7408</v>
      </c>
      <c r="B2021" s="3">
        <v>1</v>
      </c>
    </row>
    <row r="2022" spans="1:2" x14ac:dyDescent="0.2">
      <c r="A2022" s="2">
        <v>7409</v>
      </c>
      <c r="B2022" s="3">
        <v>1</v>
      </c>
    </row>
    <row r="2023" spans="1:2" x14ac:dyDescent="0.2">
      <c r="A2023" s="2">
        <v>7411</v>
      </c>
      <c r="B2023" s="3">
        <v>1</v>
      </c>
    </row>
    <row r="2024" spans="1:2" x14ac:dyDescent="0.2">
      <c r="A2024" s="2">
        <v>7412</v>
      </c>
      <c r="B2024" s="3">
        <v>1</v>
      </c>
    </row>
    <row r="2025" spans="1:2" x14ac:dyDescent="0.2">
      <c r="A2025" s="2">
        <v>7413</v>
      </c>
      <c r="B2025" s="3">
        <v>7</v>
      </c>
    </row>
    <row r="2026" spans="1:2" x14ac:dyDescent="0.2">
      <c r="A2026" s="2">
        <v>7414</v>
      </c>
      <c r="B2026" s="3">
        <v>2</v>
      </c>
    </row>
    <row r="2027" spans="1:2" x14ac:dyDescent="0.2">
      <c r="A2027" s="2">
        <v>7415</v>
      </c>
      <c r="B2027" s="3">
        <v>1</v>
      </c>
    </row>
    <row r="2028" spans="1:2" x14ac:dyDescent="0.2">
      <c r="A2028" s="2">
        <v>7417</v>
      </c>
      <c r="B2028" s="3">
        <v>1</v>
      </c>
    </row>
    <row r="2029" spans="1:2" x14ac:dyDescent="0.2">
      <c r="A2029" s="2">
        <v>7418</v>
      </c>
      <c r="B2029" s="3">
        <v>1</v>
      </c>
    </row>
    <row r="2030" spans="1:2" x14ac:dyDescent="0.2">
      <c r="A2030" s="2">
        <v>7419</v>
      </c>
      <c r="B2030" s="3">
        <v>3</v>
      </c>
    </row>
    <row r="2031" spans="1:2" x14ac:dyDescent="0.2">
      <c r="A2031" s="2">
        <v>7423</v>
      </c>
      <c r="B2031" s="3">
        <v>1</v>
      </c>
    </row>
    <row r="2032" spans="1:2" x14ac:dyDescent="0.2">
      <c r="A2032" s="2">
        <v>7424</v>
      </c>
      <c r="B2032" s="3">
        <v>1</v>
      </c>
    </row>
    <row r="2033" spans="1:2" x14ac:dyDescent="0.2">
      <c r="A2033" s="2">
        <v>7426</v>
      </c>
      <c r="B2033" s="3">
        <v>1</v>
      </c>
    </row>
    <row r="2034" spans="1:2" x14ac:dyDescent="0.2">
      <c r="A2034" s="2">
        <v>7428</v>
      </c>
      <c r="B2034" s="3">
        <v>1</v>
      </c>
    </row>
    <row r="2035" spans="1:2" x14ac:dyDescent="0.2">
      <c r="A2035" s="2">
        <v>7429</v>
      </c>
      <c r="B2035" s="3">
        <v>1</v>
      </c>
    </row>
    <row r="2036" spans="1:2" x14ac:dyDescent="0.2">
      <c r="A2036" s="2">
        <v>7430</v>
      </c>
      <c r="B2036" s="3">
        <v>2</v>
      </c>
    </row>
    <row r="2037" spans="1:2" x14ac:dyDescent="0.2">
      <c r="A2037" s="2">
        <v>7431</v>
      </c>
      <c r="B2037" s="3">
        <v>1</v>
      </c>
    </row>
    <row r="2038" spans="1:2" x14ac:dyDescent="0.2">
      <c r="A2038" s="2">
        <v>7434</v>
      </c>
      <c r="B2038" s="3">
        <v>1</v>
      </c>
    </row>
    <row r="2039" spans="1:2" x14ac:dyDescent="0.2">
      <c r="A2039" s="2">
        <v>7436</v>
      </c>
      <c r="B2039" s="3">
        <v>1</v>
      </c>
    </row>
    <row r="2040" spans="1:2" x14ac:dyDescent="0.2">
      <c r="A2040" s="2">
        <v>7437</v>
      </c>
      <c r="B2040" s="3">
        <v>1</v>
      </c>
    </row>
    <row r="2041" spans="1:2" x14ac:dyDescent="0.2">
      <c r="A2041" s="2">
        <v>7438</v>
      </c>
      <c r="B2041" s="3">
        <v>1</v>
      </c>
    </row>
    <row r="2042" spans="1:2" x14ac:dyDescent="0.2">
      <c r="A2042" s="2">
        <v>7440</v>
      </c>
      <c r="B2042" s="3">
        <v>1</v>
      </c>
    </row>
    <row r="2043" spans="1:2" x14ac:dyDescent="0.2">
      <c r="A2043" s="2">
        <v>7441</v>
      </c>
      <c r="B2043" s="3">
        <v>1</v>
      </c>
    </row>
    <row r="2044" spans="1:2" x14ac:dyDescent="0.2">
      <c r="A2044" s="2">
        <v>7442</v>
      </c>
      <c r="B2044" s="3">
        <v>1</v>
      </c>
    </row>
    <row r="2045" spans="1:2" x14ac:dyDescent="0.2">
      <c r="A2045" s="2">
        <v>7443</v>
      </c>
      <c r="B2045" s="3">
        <v>1</v>
      </c>
    </row>
    <row r="2046" spans="1:2" x14ac:dyDescent="0.2">
      <c r="A2046" s="2">
        <v>7447</v>
      </c>
      <c r="B2046" s="3">
        <v>1</v>
      </c>
    </row>
    <row r="2047" spans="1:2" x14ac:dyDescent="0.2">
      <c r="A2047" s="2">
        <v>7450</v>
      </c>
      <c r="B2047" s="3">
        <v>1</v>
      </c>
    </row>
    <row r="2048" spans="1:2" x14ac:dyDescent="0.2">
      <c r="A2048" s="2">
        <v>7452</v>
      </c>
      <c r="B2048" s="3">
        <v>1</v>
      </c>
    </row>
    <row r="2049" spans="1:2" x14ac:dyDescent="0.2">
      <c r="A2049" s="2">
        <v>7457</v>
      </c>
      <c r="B2049" s="3">
        <v>1</v>
      </c>
    </row>
    <row r="2050" spans="1:2" x14ac:dyDescent="0.2">
      <c r="A2050" s="2">
        <v>7458</v>
      </c>
      <c r="B2050" s="3">
        <v>1</v>
      </c>
    </row>
    <row r="2051" spans="1:2" x14ac:dyDescent="0.2">
      <c r="A2051" s="2">
        <v>7461</v>
      </c>
      <c r="B2051" s="3">
        <v>3</v>
      </c>
    </row>
    <row r="2052" spans="1:2" x14ac:dyDescent="0.2">
      <c r="A2052" s="2">
        <v>7462</v>
      </c>
      <c r="B2052" s="3">
        <v>1</v>
      </c>
    </row>
    <row r="2053" spans="1:2" x14ac:dyDescent="0.2">
      <c r="A2053" s="2">
        <v>7463</v>
      </c>
      <c r="B2053" s="3">
        <v>1</v>
      </c>
    </row>
    <row r="2054" spans="1:2" x14ac:dyDescent="0.2">
      <c r="A2054" s="2">
        <v>7465</v>
      </c>
      <c r="B2054" s="3">
        <v>1</v>
      </c>
    </row>
    <row r="2055" spans="1:2" x14ac:dyDescent="0.2">
      <c r="A2055" s="2">
        <v>7466</v>
      </c>
      <c r="B2055" s="3">
        <v>2</v>
      </c>
    </row>
    <row r="2056" spans="1:2" x14ac:dyDescent="0.2">
      <c r="A2056" s="2">
        <v>7468</v>
      </c>
      <c r="B2056" s="3">
        <v>1</v>
      </c>
    </row>
    <row r="2057" spans="1:2" x14ac:dyDescent="0.2">
      <c r="A2057" s="2">
        <v>7470</v>
      </c>
      <c r="B2057" s="3">
        <v>1</v>
      </c>
    </row>
    <row r="2058" spans="1:2" x14ac:dyDescent="0.2">
      <c r="A2058" s="2">
        <v>7471</v>
      </c>
      <c r="B2058" s="3">
        <v>1</v>
      </c>
    </row>
    <row r="2059" spans="1:2" x14ac:dyDescent="0.2">
      <c r="A2059" s="2">
        <v>7472</v>
      </c>
      <c r="B2059" s="3">
        <v>1</v>
      </c>
    </row>
    <row r="2060" spans="1:2" x14ac:dyDescent="0.2">
      <c r="A2060" s="2">
        <v>7474</v>
      </c>
      <c r="B2060" s="3">
        <v>1</v>
      </c>
    </row>
    <row r="2061" spans="1:2" x14ac:dyDescent="0.2">
      <c r="A2061" s="2">
        <v>7475</v>
      </c>
      <c r="B2061" s="3">
        <v>1</v>
      </c>
    </row>
    <row r="2062" spans="1:2" x14ac:dyDescent="0.2">
      <c r="A2062" s="2">
        <v>7476</v>
      </c>
      <c r="B2062" s="3">
        <v>1</v>
      </c>
    </row>
    <row r="2063" spans="1:2" x14ac:dyDescent="0.2">
      <c r="A2063" s="2">
        <v>7477</v>
      </c>
      <c r="B2063" s="3">
        <v>1</v>
      </c>
    </row>
    <row r="2064" spans="1:2" x14ac:dyDescent="0.2">
      <c r="A2064" s="2">
        <v>7478</v>
      </c>
      <c r="B2064" s="3">
        <v>1</v>
      </c>
    </row>
    <row r="2065" spans="1:2" x14ac:dyDescent="0.2">
      <c r="A2065" s="2">
        <v>7479</v>
      </c>
      <c r="B2065" s="3">
        <v>1</v>
      </c>
    </row>
    <row r="2066" spans="1:2" x14ac:dyDescent="0.2">
      <c r="A2066" s="2">
        <v>7480</v>
      </c>
      <c r="B2066" s="3">
        <v>1</v>
      </c>
    </row>
    <row r="2067" spans="1:2" x14ac:dyDescent="0.2">
      <c r="A2067" s="2">
        <v>7481</v>
      </c>
      <c r="B2067" s="3">
        <v>1</v>
      </c>
    </row>
    <row r="2068" spans="1:2" x14ac:dyDescent="0.2">
      <c r="A2068" s="2">
        <v>7482</v>
      </c>
      <c r="B2068" s="3">
        <v>1</v>
      </c>
    </row>
    <row r="2069" spans="1:2" x14ac:dyDescent="0.2">
      <c r="A2069" s="2">
        <v>7483</v>
      </c>
      <c r="B2069" s="3">
        <v>2</v>
      </c>
    </row>
    <row r="2070" spans="1:2" x14ac:dyDescent="0.2">
      <c r="A2070" s="2">
        <v>7484</v>
      </c>
      <c r="B2070" s="3">
        <v>1</v>
      </c>
    </row>
    <row r="2071" spans="1:2" x14ac:dyDescent="0.2">
      <c r="A2071" s="2">
        <v>7486</v>
      </c>
      <c r="B2071" s="3">
        <v>1</v>
      </c>
    </row>
    <row r="2072" spans="1:2" x14ac:dyDescent="0.2">
      <c r="A2072" s="2">
        <v>7487</v>
      </c>
      <c r="B2072" s="3">
        <v>1</v>
      </c>
    </row>
    <row r="2073" spans="1:2" x14ac:dyDescent="0.2">
      <c r="A2073" s="2">
        <v>7488</v>
      </c>
      <c r="B2073" s="3">
        <v>5</v>
      </c>
    </row>
    <row r="2074" spans="1:2" x14ac:dyDescent="0.2">
      <c r="A2074" s="2">
        <v>7489</v>
      </c>
      <c r="B2074" s="3">
        <v>1</v>
      </c>
    </row>
    <row r="2075" spans="1:2" x14ac:dyDescent="0.2">
      <c r="A2075" s="2">
        <v>7490</v>
      </c>
      <c r="B2075" s="3">
        <v>1</v>
      </c>
    </row>
    <row r="2076" spans="1:2" x14ac:dyDescent="0.2">
      <c r="A2076" s="2">
        <v>7491</v>
      </c>
      <c r="B2076" s="3">
        <v>1</v>
      </c>
    </row>
    <row r="2077" spans="1:2" x14ac:dyDescent="0.2">
      <c r="A2077" s="2">
        <v>7492</v>
      </c>
      <c r="B2077" s="3">
        <v>1</v>
      </c>
    </row>
    <row r="2078" spans="1:2" x14ac:dyDescent="0.2">
      <c r="A2078" s="2">
        <v>7493</v>
      </c>
      <c r="B2078" s="3">
        <v>1</v>
      </c>
    </row>
    <row r="2079" spans="1:2" x14ac:dyDescent="0.2">
      <c r="A2079" s="2">
        <v>7494</v>
      </c>
      <c r="B2079" s="3">
        <v>1</v>
      </c>
    </row>
    <row r="2080" spans="1:2" x14ac:dyDescent="0.2">
      <c r="A2080" s="2">
        <v>7495</v>
      </c>
      <c r="B2080" s="3">
        <v>1</v>
      </c>
    </row>
    <row r="2081" spans="1:2" x14ac:dyDescent="0.2">
      <c r="A2081" s="2">
        <v>7498</v>
      </c>
      <c r="B2081" s="3">
        <v>1</v>
      </c>
    </row>
    <row r="2082" spans="1:2" x14ac:dyDescent="0.2">
      <c r="A2082" s="2">
        <v>7499</v>
      </c>
      <c r="B2082" s="3">
        <v>1</v>
      </c>
    </row>
    <row r="2083" spans="1:2" x14ac:dyDescent="0.2">
      <c r="A2083" s="2">
        <v>7502</v>
      </c>
      <c r="B2083" s="3">
        <v>1</v>
      </c>
    </row>
    <row r="2084" spans="1:2" x14ac:dyDescent="0.2">
      <c r="A2084" s="2">
        <v>7503</v>
      </c>
      <c r="B2084" s="3">
        <v>1</v>
      </c>
    </row>
    <row r="2085" spans="1:2" x14ac:dyDescent="0.2">
      <c r="A2085" s="2">
        <v>7506</v>
      </c>
      <c r="B2085" s="3">
        <v>1</v>
      </c>
    </row>
    <row r="2086" spans="1:2" x14ac:dyDescent="0.2">
      <c r="A2086" s="2">
        <v>7507</v>
      </c>
      <c r="B2086" s="3">
        <v>1</v>
      </c>
    </row>
    <row r="2087" spans="1:2" x14ac:dyDescent="0.2">
      <c r="A2087" s="2">
        <v>7508</v>
      </c>
      <c r="B2087" s="3">
        <v>1</v>
      </c>
    </row>
    <row r="2088" spans="1:2" x14ac:dyDescent="0.2">
      <c r="A2088" s="2">
        <v>7510</v>
      </c>
      <c r="B2088" s="3">
        <v>1</v>
      </c>
    </row>
    <row r="2089" spans="1:2" x14ac:dyDescent="0.2">
      <c r="A2089" s="2">
        <v>7511</v>
      </c>
      <c r="B2089" s="3">
        <v>1</v>
      </c>
    </row>
    <row r="2090" spans="1:2" x14ac:dyDescent="0.2">
      <c r="A2090" s="2">
        <v>7513</v>
      </c>
      <c r="B2090" s="3">
        <v>1</v>
      </c>
    </row>
    <row r="2091" spans="1:2" x14ac:dyDescent="0.2">
      <c r="A2091" s="2">
        <v>7514</v>
      </c>
      <c r="B2091" s="3">
        <v>1</v>
      </c>
    </row>
    <row r="2092" spans="1:2" x14ac:dyDescent="0.2">
      <c r="A2092" s="2">
        <v>7516</v>
      </c>
      <c r="B2092" s="3">
        <v>1</v>
      </c>
    </row>
    <row r="2093" spans="1:2" x14ac:dyDescent="0.2">
      <c r="A2093" s="2">
        <v>7518</v>
      </c>
      <c r="B2093" s="3">
        <v>1</v>
      </c>
    </row>
    <row r="2094" spans="1:2" x14ac:dyDescent="0.2">
      <c r="A2094" s="2">
        <v>7519</v>
      </c>
      <c r="B2094" s="3">
        <v>1</v>
      </c>
    </row>
    <row r="2095" spans="1:2" x14ac:dyDescent="0.2">
      <c r="A2095" s="2">
        <v>7521</v>
      </c>
      <c r="B2095" s="3">
        <v>1</v>
      </c>
    </row>
    <row r="2096" spans="1:2" x14ac:dyDescent="0.2">
      <c r="A2096" s="2">
        <v>7523</v>
      </c>
      <c r="B2096" s="3">
        <v>1</v>
      </c>
    </row>
    <row r="2097" spans="1:2" x14ac:dyDescent="0.2">
      <c r="A2097" s="2">
        <v>7524</v>
      </c>
      <c r="B2097" s="3">
        <v>114</v>
      </c>
    </row>
    <row r="2098" spans="1:2" x14ac:dyDescent="0.2">
      <c r="A2098" s="2">
        <v>7525</v>
      </c>
      <c r="B2098" s="3">
        <v>10</v>
      </c>
    </row>
    <row r="2099" spans="1:2" x14ac:dyDescent="0.2">
      <c r="A2099" s="2">
        <v>7527</v>
      </c>
      <c r="B2099" s="3">
        <v>1</v>
      </c>
    </row>
    <row r="2100" spans="1:2" x14ac:dyDescent="0.2">
      <c r="A2100" s="2">
        <v>7529</v>
      </c>
      <c r="B2100" s="3">
        <v>1</v>
      </c>
    </row>
    <row r="2101" spans="1:2" x14ac:dyDescent="0.2">
      <c r="A2101" s="2">
        <v>7531</v>
      </c>
      <c r="B2101" s="3">
        <v>1</v>
      </c>
    </row>
    <row r="2102" spans="1:2" x14ac:dyDescent="0.2">
      <c r="A2102" s="2">
        <v>7532</v>
      </c>
      <c r="B2102" s="3">
        <v>1</v>
      </c>
    </row>
    <row r="2103" spans="1:2" x14ac:dyDescent="0.2">
      <c r="A2103" s="2">
        <v>7533</v>
      </c>
      <c r="B2103" s="3">
        <v>1</v>
      </c>
    </row>
    <row r="2104" spans="1:2" x14ac:dyDescent="0.2">
      <c r="A2104" s="2">
        <v>7534</v>
      </c>
      <c r="B2104" s="3">
        <v>1</v>
      </c>
    </row>
    <row r="2105" spans="1:2" x14ac:dyDescent="0.2">
      <c r="A2105" s="2">
        <v>7537</v>
      </c>
      <c r="B2105" s="3">
        <v>1</v>
      </c>
    </row>
    <row r="2106" spans="1:2" x14ac:dyDescent="0.2">
      <c r="A2106" s="2">
        <v>7539</v>
      </c>
      <c r="B2106" s="3">
        <v>1</v>
      </c>
    </row>
    <row r="2107" spans="1:2" x14ac:dyDescent="0.2">
      <c r="A2107" s="2">
        <v>7540</v>
      </c>
      <c r="B2107" s="3">
        <v>1</v>
      </c>
    </row>
    <row r="2108" spans="1:2" x14ac:dyDescent="0.2">
      <c r="A2108" s="2">
        <v>7542</v>
      </c>
      <c r="B2108" s="3">
        <v>9</v>
      </c>
    </row>
    <row r="2109" spans="1:2" x14ac:dyDescent="0.2">
      <c r="A2109" s="2">
        <v>7543</v>
      </c>
      <c r="B2109" s="3">
        <v>1</v>
      </c>
    </row>
    <row r="2110" spans="1:2" x14ac:dyDescent="0.2">
      <c r="A2110" s="2">
        <v>7544</v>
      </c>
      <c r="B2110" s="3">
        <v>1</v>
      </c>
    </row>
    <row r="2111" spans="1:2" x14ac:dyDescent="0.2">
      <c r="A2111" s="2">
        <v>7546</v>
      </c>
      <c r="B2111" s="3">
        <v>1</v>
      </c>
    </row>
    <row r="2112" spans="1:2" x14ac:dyDescent="0.2">
      <c r="A2112" s="2">
        <v>7547</v>
      </c>
      <c r="B2112" s="3">
        <v>1</v>
      </c>
    </row>
    <row r="2113" spans="1:2" x14ac:dyDescent="0.2">
      <c r="A2113" s="2">
        <v>7548</v>
      </c>
      <c r="B2113" s="3">
        <v>1</v>
      </c>
    </row>
    <row r="2114" spans="1:2" x14ac:dyDescent="0.2">
      <c r="A2114" s="2">
        <v>7553</v>
      </c>
      <c r="B2114" s="3">
        <v>2</v>
      </c>
    </row>
    <row r="2115" spans="1:2" x14ac:dyDescent="0.2">
      <c r="A2115" s="2">
        <v>7554</v>
      </c>
      <c r="B2115" s="3">
        <v>1</v>
      </c>
    </row>
    <row r="2116" spans="1:2" x14ac:dyDescent="0.2">
      <c r="A2116" s="2">
        <v>7555</v>
      </c>
      <c r="B2116" s="3">
        <v>1</v>
      </c>
    </row>
    <row r="2117" spans="1:2" x14ac:dyDescent="0.2">
      <c r="A2117" s="2">
        <v>7556</v>
      </c>
      <c r="B2117" s="3">
        <v>1</v>
      </c>
    </row>
    <row r="2118" spans="1:2" x14ac:dyDescent="0.2">
      <c r="A2118" s="2">
        <v>7557</v>
      </c>
      <c r="B2118" s="3">
        <v>4</v>
      </c>
    </row>
    <row r="2119" spans="1:2" x14ac:dyDescent="0.2">
      <c r="A2119" s="2">
        <v>7559</v>
      </c>
      <c r="B2119" s="3">
        <v>1</v>
      </c>
    </row>
    <row r="2120" spans="1:2" x14ac:dyDescent="0.2">
      <c r="A2120" s="2">
        <v>7560</v>
      </c>
      <c r="B2120" s="3">
        <v>1</v>
      </c>
    </row>
    <row r="2121" spans="1:2" x14ac:dyDescent="0.2">
      <c r="A2121" s="2">
        <v>7561</v>
      </c>
      <c r="B2121" s="3">
        <v>1</v>
      </c>
    </row>
    <row r="2122" spans="1:2" x14ac:dyDescent="0.2">
      <c r="A2122" s="2">
        <v>7563</v>
      </c>
      <c r="B2122" s="3">
        <v>1</v>
      </c>
    </row>
    <row r="2123" spans="1:2" x14ac:dyDescent="0.2">
      <c r="A2123" s="2">
        <v>7564</v>
      </c>
      <c r="B2123" s="3">
        <v>1</v>
      </c>
    </row>
    <row r="2124" spans="1:2" x14ac:dyDescent="0.2">
      <c r="A2124" s="2">
        <v>7566</v>
      </c>
      <c r="B2124" s="3">
        <v>1</v>
      </c>
    </row>
    <row r="2125" spans="1:2" x14ac:dyDescent="0.2">
      <c r="A2125" s="2">
        <v>7567</v>
      </c>
      <c r="B2125" s="3">
        <v>1</v>
      </c>
    </row>
    <row r="2126" spans="1:2" x14ac:dyDescent="0.2">
      <c r="A2126" s="2">
        <v>7571</v>
      </c>
      <c r="B2126" s="3">
        <v>1</v>
      </c>
    </row>
    <row r="2127" spans="1:2" x14ac:dyDescent="0.2">
      <c r="A2127" s="2">
        <v>7572</v>
      </c>
      <c r="B2127" s="3">
        <v>1</v>
      </c>
    </row>
    <row r="2128" spans="1:2" x14ac:dyDescent="0.2">
      <c r="A2128" s="2">
        <v>7573</v>
      </c>
      <c r="B2128" s="3">
        <v>1</v>
      </c>
    </row>
    <row r="2129" spans="1:2" x14ac:dyDescent="0.2">
      <c r="A2129" s="2">
        <v>7574</v>
      </c>
      <c r="B2129" s="3">
        <v>1</v>
      </c>
    </row>
    <row r="2130" spans="1:2" x14ac:dyDescent="0.2">
      <c r="A2130" s="2">
        <v>7575</v>
      </c>
      <c r="B2130" s="3">
        <v>1</v>
      </c>
    </row>
    <row r="2131" spans="1:2" x14ac:dyDescent="0.2">
      <c r="A2131" s="2">
        <v>7581</v>
      </c>
      <c r="B2131" s="3">
        <v>1</v>
      </c>
    </row>
    <row r="2132" spans="1:2" x14ac:dyDescent="0.2">
      <c r="A2132" s="2">
        <v>7582</v>
      </c>
      <c r="B2132" s="3">
        <v>1</v>
      </c>
    </row>
    <row r="2133" spans="1:2" x14ac:dyDescent="0.2">
      <c r="A2133" s="2">
        <v>7586</v>
      </c>
      <c r="B2133" s="3">
        <v>1</v>
      </c>
    </row>
    <row r="2134" spans="1:2" x14ac:dyDescent="0.2">
      <c r="A2134" s="2">
        <v>7587</v>
      </c>
      <c r="B2134" s="3">
        <v>1</v>
      </c>
    </row>
    <row r="2135" spans="1:2" x14ac:dyDescent="0.2">
      <c r="A2135" s="2">
        <v>7588</v>
      </c>
      <c r="B2135" s="3">
        <v>1</v>
      </c>
    </row>
    <row r="2136" spans="1:2" x14ac:dyDescent="0.2">
      <c r="A2136" s="2">
        <v>7589</v>
      </c>
      <c r="B2136" s="3">
        <v>1</v>
      </c>
    </row>
    <row r="2137" spans="1:2" x14ac:dyDescent="0.2">
      <c r="A2137" s="2">
        <v>7591</v>
      </c>
      <c r="B2137" s="3">
        <v>1</v>
      </c>
    </row>
    <row r="2138" spans="1:2" x14ac:dyDescent="0.2">
      <c r="A2138" s="2">
        <v>7592</v>
      </c>
      <c r="B2138" s="3">
        <v>1</v>
      </c>
    </row>
    <row r="2139" spans="1:2" x14ac:dyDescent="0.2">
      <c r="A2139" s="2">
        <v>7598</v>
      </c>
      <c r="B2139" s="3">
        <v>1</v>
      </c>
    </row>
    <row r="2140" spans="1:2" x14ac:dyDescent="0.2">
      <c r="A2140" s="2">
        <v>7599</v>
      </c>
      <c r="B2140" s="3">
        <v>1</v>
      </c>
    </row>
    <row r="2141" spans="1:2" x14ac:dyDescent="0.2">
      <c r="A2141" s="2">
        <v>7601</v>
      </c>
      <c r="B2141" s="3">
        <v>10</v>
      </c>
    </row>
    <row r="2142" spans="1:2" x14ac:dyDescent="0.2">
      <c r="A2142" s="2">
        <v>7602</v>
      </c>
      <c r="B2142" s="3">
        <v>1</v>
      </c>
    </row>
    <row r="2143" spans="1:2" x14ac:dyDescent="0.2">
      <c r="A2143" s="2">
        <v>7604</v>
      </c>
      <c r="B2143" s="3">
        <v>1</v>
      </c>
    </row>
    <row r="2144" spans="1:2" x14ac:dyDescent="0.2">
      <c r="A2144" s="2">
        <v>7605</v>
      </c>
      <c r="B2144" s="3">
        <v>1</v>
      </c>
    </row>
    <row r="2145" spans="1:2" x14ac:dyDescent="0.2">
      <c r="A2145" s="2">
        <v>7606</v>
      </c>
      <c r="B2145" s="3">
        <v>1</v>
      </c>
    </row>
    <row r="2146" spans="1:2" x14ac:dyDescent="0.2">
      <c r="A2146" s="2">
        <v>7609</v>
      </c>
      <c r="B2146" s="3">
        <v>1</v>
      </c>
    </row>
    <row r="2147" spans="1:2" x14ac:dyDescent="0.2">
      <c r="A2147" s="2">
        <v>7610</v>
      </c>
      <c r="B2147" s="3">
        <v>2</v>
      </c>
    </row>
    <row r="2148" spans="1:2" x14ac:dyDescent="0.2">
      <c r="A2148" s="2">
        <v>7613</v>
      </c>
      <c r="B2148" s="3">
        <v>1</v>
      </c>
    </row>
    <row r="2149" spans="1:2" x14ac:dyDescent="0.2">
      <c r="A2149" s="2">
        <v>7614</v>
      </c>
      <c r="B2149" s="3">
        <v>1</v>
      </c>
    </row>
    <row r="2150" spans="1:2" x14ac:dyDescent="0.2">
      <c r="A2150" s="2">
        <v>7615</v>
      </c>
      <c r="B2150" s="3">
        <v>3</v>
      </c>
    </row>
    <row r="2151" spans="1:2" x14ac:dyDescent="0.2">
      <c r="A2151" s="2">
        <v>7617</v>
      </c>
      <c r="B2151" s="3">
        <v>1</v>
      </c>
    </row>
    <row r="2152" spans="1:2" x14ac:dyDescent="0.2">
      <c r="A2152" s="2">
        <v>7618</v>
      </c>
      <c r="B2152" s="3">
        <v>1</v>
      </c>
    </row>
    <row r="2153" spans="1:2" x14ac:dyDescent="0.2">
      <c r="A2153" s="2">
        <v>7620</v>
      </c>
      <c r="B2153" s="3">
        <v>4</v>
      </c>
    </row>
    <row r="2154" spans="1:2" x14ac:dyDescent="0.2">
      <c r="A2154" s="2">
        <v>7621</v>
      </c>
      <c r="B2154" s="3">
        <v>1</v>
      </c>
    </row>
    <row r="2155" spans="1:2" x14ac:dyDescent="0.2">
      <c r="A2155" s="2">
        <v>7622</v>
      </c>
      <c r="B2155" s="3">
        <v>1</v>
      </c>
    </row>
    <row r="2156" spans="1:2" x14ac:dyDescent="0.2">
      <c r="A2156" s="2">
        <v>7625</v>
      </c>
      <c r="B2156" s="3">
        <v>1</v>
      </c>
    </row>
    <row r="2157" spans="1:2" x14ac:dyDescent="0.2">
      <c r="A2157" s="2">
        <v>7626</v>
      </c>
      <c r="B2157" s="3">
        <v>1</v>
      </c>
    </row>
    <row r="2158" spans="1:2" x14ac:dyDescent="0.2">
      <c r="A2158" s="2">
        <v>7627</v>
      </c>
      <c r="B2158" s="3">
        <v>1</v>
      </c>
    </row>
    <row r="2159" spans="1:2" x14ac:dyDescent="0.2">
      <c r="A2159" s="2">
        <v>7628</v>
      </c>
      <c r="B2159" s="3">
        <v>1</v>
      </c>
    </row>
    <row r="2160" spans="1:2" x14ac:dyDescent="0.2">
      <c r="A2160" s="2">
        <v>7629</v>
      </c>
      <c r="B2160" s="3">
        <v>1</v>
      </c>
    </row>
    <row r="2161" spans="1:2" x14ac:dyDescent="0.2">
      <c r="A2161" s="2">
        <v>7631</v>
      </c>
      <c r="B2161" s="3">
        <v>1</v>
      </c>
    </row>
    <row r="2162" spans="1:2" x14ac:dyDescent="0.2">
      <c r="A2162" s="2">
        <v>7632</v>
      </c>
      <c r="B2162" s="3">
        <v>1</v>
      </c>
    </row>
    <row r="2163" spans="1:2" x14ac:dyDescent="0.2">
      <c r="A2163" s="2">
        <v>7633</v>
      </c>
      <c r="B2163" s="3">
        <v>1</v>
      </c>
    </row>
    <row r="2164" spans="1:2" x14ac:dyDescent="0.2">
      <c r="A2164" s="2">
        <v>7634</v>
      </c>
      <c r="B2164" s="3">
        <v>1</v>
      </c>
    </row>
    <row r="2165" spans="1:2" x14ac:dyDescent="0.2">
      <c r="A2165" s="2">
        <v>7635</v>
      </c>
      <c r="B2165" s="3">
        <v>1</v>
      </c>
    </row>
    <row r="2166" spans="1:2" x14ac:dyDescent="0.2">
      <c r="A2166" s="2">
        <v>7636</v>
      </c>
      <c r="B2166" s="3">
        <v>3</v>
      </c>
    </row>
    <row r="2167" spans="1:2" x14ac:dyDescent="0.2">
      <c r="A2167" s="2">
        <v>7637</v>
      </c>
      <c r="B2167" s="3">
        <v>1</v>
      </c>
    </row>
    <row r="2168" spans="1:2" x14ac:dyDescent="0.2">
      <c r="A2168" s="2">
        <v>7639</v>
      </c>
      <c r="B2168" s="3">
        <v>1</v>
      </c>
    </row>
    <row r="2169" spans="1:2" x14ac:dyDescent="0.2">
      <c r="A2169" s="2">
        <v>7640</v>
      </c>
      <c r="B2169" s="3">
        <v>1</v>
      </c>
    </row>
    <row r="2170" spans="1:2" x14ac:dyDescent="0.2">
      <c r="A2170" s="2">
        <v>7642</v>
      </c>
      <c r="B2170" s="3">
        <v>24</v>
      </c>
    </row>
    <row r="2171" spans="1:2" x14ac:dyDescent="0.2">
      <c r="A2171" s="2">
        <v>7644</v>
      </c>
      <c r="B2171" s="3">
        <v>1</v>
      </c>
    </row>
    <row r="2172" spans="1:2" x14ac:dyDescent="0.2">
      <c r="A2172" s="2">
        <v>7646</v>
      </c>
      <c r="B2172" s="3">
        <v>1</v>
      </c>
    </row>
    <row r="2173" spans="1:2" x14ac:dyDescent="0.2">
      <c r="A2173" s="2">
        <v>7647</v>
      </c>
      <c r="B2173" s="3">
        <v>1</v>
      </c>
    </row>
    <row r="2174" spans="1:2" x14ac:dyDescent="0.2">
      <c r="A2174" s="2">
        <v>7648</v>
      </c>
      <c r="B2174" s="3">
        <v>1</v>
      </c>
    </row>
    <row r="2175" spans="1:2" x14ac:dyDescent="0.2">
      <c r="A2175" s="2">
        <v>7649</v>
      </c>
      <c r="B2175" s="3">
        <v>2</v>
      </c>
    </row>
    <row r="2176" spans="1:2" x14ac:dyDescent="0.2">
      <c r="A2176" s="2">
        <v>7650</v>
      </c>
      <c r="B2176" s="3">
        <v>1</v>
      </c>
    </row>
    <row r="2177" spans="1:2" x14ac:dyDescent="0.2">
      <c r="A2177" s="2">
        <v>7651</v>
      </c>
      <c r="B2177" s="3">
        <v>1</v>
      </c>
    </row>
    <row r="2178" spans="1:2" x14ac:dyDescent="0.2">
      <c r="A2178" s="2">
        <v>7652</v>
      </c>
      <c r="B2178" s="3">
        <v>2</v>
      </c>
    </row>
    <row r="2179" spans="1:2" x14ac:dyDescent="0.2">
      <c r="A2179" s="2">
        <v>7653</v>
      </c>
      <c r="B2179" s="3">
        <v>1</v>
      </c>
    </row>
    <row r="2180" spans="1:2" x14ac:dyDescent="0.2">
      <c r="A2180" s="2">
        <v>7654</v>
      </c>
      <c r="B2180" s="3">
        <v>2</v>
      </c>
    </row>
    <row r="2181" spans="1:2" x14ac:dyDescent="0.2">
      <c r="A2181" s="2">
        <v>7657</v>
      </c>
      <c r="B2181" s="3">
        <v>1</v>
      </c>
    </row>
    <row r="2182" spans="1:2" x14ac:dyDescent="0.2">
      <c r="A2182" s="2">
        <v>7659</v>
      </c>
      <c r="B2182" s="3">
        <v>1</v>
      </c>
    </row>
    <row r="2183" spans="1:2" x14ac:dyDescent="0.2">
      <c r="A2183" s="2">
        <v>7660</v>
      </c>
      <c r="B2183" s="3">
        <v>2</v>
      </c>
    </row>
    <row r="2184" spans="1:2" x14ac:dyDescent="0.2">
      <c r="A2184" s="2">
        <v>7661</v>
      </c>
      <c r="B2184" s="3">
        <v>1</v>
      </c>
    </row>
    <row r="2185" spans="1:2" x14ac:dyDescent="0.2">
      <c r="A2185" s="2">
        <v>7663</v>
      </c>
      <c r="B2185" s="3">
        <v>2</v>
      </c>
    </row>
    <row r="2186" spans="1:2" x14ac:dyDescent="0.2">
      <c r="A2186" s="2">
        <v>7666</v>
      </c>
      <c r="B2186" s="3">
        <v>1</v>
      </c>
    </row>
    <row r="2187" spans="1:2" x14ac:dyDescent="0.2">
      <c r="A2187" s="2">
        <v>7667</v>
      </c>
      <c r="B2187" s="3">
        <v>1</v>
      </c>
    </row>
    <row r="2188" spans="1:2" x14ac:dyDescent="0.2">
      <c r="A2188" s="2">
        <v>7668</v>
      </c>
      <c r="B2188" s="3">
        <v>1</v>
      </c>
    </row>
    <row r="2189" spans="1:2" x14ac:dyDescent="0.2">
      <c r="A2189" s="2">
        <v>7669</v>
      </c>
      <c r="B2189" s="3">
        <v>1</v>
      </c>
    </row>
    <row r="2190" spans="1:2" x14ac:dyDescent="0.2">
      <c r="A2190" s="2">
        <v>7673</v>
      </c>
      <c r="B2190" s="3">
        <v>4</v>
      </c>
    </row>
    <row r="2191" spans="1:2" x14ac:dyDescent="0.2">
      <c r="A2191" s="2">
        <v>7674</v>
      </c>
      <c r="B2191" s="3">
        <v>2</v>
      </c>
    </row>
    <row r="2192" spans="1:2" x14ac:dyDescent="0.2">
      <c r="A2192" s="2">
        <v>7677</v>
      </c>
      <c r="B2192" s="3">
        <v>1</v>
      </c>
    </row>
    <row r="2193" spans="1:2" x14ac:dyDescent="0.2">
      <c r="A2193" s="2">
        <v>7678</v>
      </c>
      <c r="B2193" s="3">
        <v>1</v>
      </c>
    </row>
    <row r="2194" spans="1:2" x14ac:dyDescent="0.2">
      <c r="A2194" s="2">
        <v>7682</v>
      </c>
      <c r="B2194" s="3">
        <v>1</v>
      </c>
    </row>
    <row r="2195" spans="1:2" x14ac:dyDescent="0.2">
      <c r="A2195" s="2">
        <v>7683</v>
      </c>
      <c r="B2195" s="3">
        <v>1</v>
      </c>
    </row>
    <row r="2196" spans="1:2" x14ac:dyDescent="0.2">
      <c r="A2196" s="2">
        <v>7684</v>
      </c>
      <c r="B2196" s="3">
        <v>1</v>
      </c>
    </row>
    <row r="2197" spans="1:2" x14ac:dyDescent="0.2">
      <c r="A2197" s="2">
        <v>7685</v>
      </c>
      <c r="B2197" s="3">
        <v>1</v>
      </c>
    </row>
    <row r="2198" spans="1:2" x14ac:dyDescent="0.2">
      <c r="A2198" s="2">
        <v>7686</v>
      </c>
      <c r="B2198" s="3">
        <v>2</v>
      </c>
    </row>
    <row r="2199" spans="1:2" x14ac:dyDescent="0.2">
      <c r="A2199" s="2">
        <v>7687</v>
      </c>
      <c r="B2199" s="3">
        <v>1</v>
      </c>
    </row>
    <row r="2200" spans="1:2" x14ac:dyDescent="0.2">
      <c r="A2200" s="2">
        <v>7689</v>
      </c>
      <c r="B2200" s="3">
        <v>1</v>
      </c>
    </row>
    <row r="2201" spans="1:2" x14ac:dyDescent="0.2">
      <c r="A2201" s="2">
        <v>7690</v>
      </c>
      <c r="B2201" s="3">
        <v>1</v>
      </c>
    </row>
    <row r="2202" spans="1:2" x14ac:dyDescent="0.2">
      <c r="A2202" s="2">
        <v>7692</v>
      </c>
      <c r="B2202" s="3">
        <v>14</v>
      </c>
    </row>
    <row r="2203" spans="1:2" x14ac:dyDescent="0.2">
      <c r="A2203" s="2">
        <v>7694</v>
      </c>
      <c r="B2203" s="3">
        <v>4</v>
      </c>
    </row>
    <row r="2204" spans="1:2" x14ac:dyDescent="0.2">
      <c r="A2204" s="2">
        <v>7696</v>
      </c>
      <c r="B2204" s="3">
        <v>1</v>
      </c>
    </row>
    <row r="2205" spans="1:2" x14ac:dyDescent="0.2">
      <c r="A2205" s="2">
        <v>7697</v>
      </c>
      <c r="B2205" s="3">
        <v>1</v>
      </c>
    </row>
    <row r="2206" spans="1:2" x14ac:dyDescent="0.2">
      <c r="A2206" s="2">
        <v>7698</v>
      </c>
      <c r="B2206" s="3">
        <v>6</v>
      </c>
    </row>
    <row r="2207" spans="1:2" x14ac:dyDescent="0.2">
      <c r="A2207" s="2">
        <v>7699</v>
      </c>
      <c r="B2207" s="3">
        <v>1</v>
      </c>
    </row>
    <row r="2208" spans="1:2" x14ac:dyDescent="0.2">
      <c r="A2208" s="2">
        <v>7701</v>
      </c>
      <c r="B2208" s="3">
        <v>1</v>
      </c>
    </row>
    <row r="2209" spans="1:2" x14ac:dyDescent="0.2">
      <c r="A2209" s="2">
        <v>7702</v>
      </c>
      <c r="B2209" s="3">
        <v>4</v>
      </c>
    </row>
    <row r="2210" spans="1:2" x14ac:dyDescent="0.2">
      <c r="A2210" s="2">
        <v>7703</v>
      </c>
      <c r="B2210" s="3">
        <v>1</v>
      </c>
    </row>
    <row r="2211" spans="1:2" x14ac:dyDescent="0.2">
      <c r="A2211" s="2">
        <v>7704</v>
      </c>
      <c r="B2211" s="3">
        <v>3</v>
      </c>
    </row>
    <row r="2212" spans="1:2" x14ac:dyDescent="0.2">
      <c r="A2212" s="2">
        <v>7705</v>
      </c>
      <c r="B2212" s="3">
        <v>1</v>
      </c>
    </row>
    <row r="2213" spans="1:2" x14ac:dyDescent="0.2">
      <c r="A2213" s="2">
        <v>7706</v>
      </c>
      <c r="B2213" s="3">
        <v>1</v>
      </c>
    </row>
    <row r="2214" spans="1:2" x14ac:dyDescent="0.2">
      <c r="A2214" s="2">
        <v>7708</v>
      </c>
      <c r="B2214" s="3">
        <v>1</v>
      </c>
    </row>
    <row r="2215" spans="1:2" x14ac:dyDescent="0.2">
      <c r="A2215" s="2">
        <v>7710</v>
      </c>
      <c r="B2215" s="3">
        <v>1</v>
      </c>
    </row>
    <row r="2216" spans="1:2" x14ac:dyDescent="0.2">
      <c r="A2216" s="2">
        <v>7711</v>
      </c>
      <c r="B2216" s="3">
        <v>1</v>
      </c>
    </row>
    <row r="2217" spans="1:2" x14ac:dyDescent="0.2">
      <c r="A2217" s="2">
        <v>7712</v>
      </c>
      <c r="B2217" s="3">
        <v>2</v>
      </c>
    </row>
    <row r="2218" spans="1:2" x14ac:dyDescent="0.2">
      <c r="A2218" s="2">
        <v>7713</v>
      </c>
      <c r="B2218" s="3">
        <v>1</v>
      </c>
    </row>
    <row r="2219" spans="1:2" x14ac:dyDescent="0.2">
      <c r="A2219" s="2">
        <v>7714</v>
      </c>
      <c r="B2219" s="3">
        <v>1</v>
      </c>
    </row>
    <row r="2220" spans="1:2" x14ac:dyDescent="0.2">
      <c r="A2220" s="2">
        <v>7715</v>
      </c>
      <c r="B2220" s="3">
        <v>2</v>
      </c>
    </row>
    <row r="2221" spans="1:2" x14ac:dyDescent="0.2">
      <c r="A2221" s="2">
        <v>7716</v>
      </c>
      <c r="B2221" s="3">
        <v>1</v>
      </c>
    </row>
    <row r="2222" spans="1:2" x14ac:dyDescent="0.2">
      <c r="A2222" s="2">
        <v>7718</v>
      </c>
      <c r="B2222" s="3">
        <v>1</v>
      </c>
    </row>
    <row r="2223" spans="1:2" x14ac:dyDescent="0.2">
      <c r="A2223" s="2">
        <v>7719</v>
      </c>
      <c r="B2223" s="3">
        <v>1</v>
      </c>
    </row>
    <row r="2224" spans="1:2" x14ac:dyDescent="0.2">
      <c r="A2224" s="2">
        <v>7720</v>
      </c>
      <c r="B2224" s="3">
        <v>1</v>
      </c>
    </row>
    <row r="2225" spans="1:2" x14ac:dyDescent="0.2">
      <c r="A2225" s="2">
        <v>7722</v>
      </c>
      <c r="B2225" s="3">
        <v>71</v>
      </c>
    </row>
    <row r="2226" spans="1:2" x14ac:dyDescent="0.2">
      <c r="A2226" s="2">
        <v>7723</v>
      </c>
      <c r="B2226" s="3">
        <v>3</v>
      </c>
    </row>
    <row r="2227" spans="1:2" x14ac:dyDescent="0.2">
      <c r="A2227" s="2">
        <v>7724</v>
      </c>
      <c r="B2227" s="3">
        <v>1</v>
      </c>
    </row>
    <row r="2228" spans="1:2" x14ac:dyDescent="0.2">
      <c r="A2228" s="2">
        <v>7725</v>
      </c>
      <c r="B2228" s="3">
        <v>1</v>
      </c>
    </row>
    <row r="2229" spans="1:2" x14ac:dyDescent="0.2">
      <c r="A2229" s="2">
        <v>7726</v>
      </c>
      <c r="B2229" s="3">
        <v>2</v>
      </c>
    </row>
    <row r="2230" spans="1:2" x14ac:dyDescent="0.2">
      <c r="A2230" s="2">
        <v>7727</v>
      </c>
      <c r="B2230" s="3">
        <v>1</v>
      </c>
    </row>
    <row r="2231" spans="1:2" x14ac:dyDescent="0.2">
      <c r="A2231" s="2">
        <v>7728</v>
      </c>
      <c r="B2231" s="3">
        <v>1</v>
      </c>
    </row>
    <row r="2232" spans="1:2" x14ac:dyDescent="0.2">
      <c r="A2232" s="2">
        <v>7729</v>
      </c>
      <c r="B2232" s="3">
        <v>1</v>
      </c>
    </row>
    <row r="2233" spans="1:2" x14ac:dyDescent="0.2">
      <c r="A2233" s="2">
        <v>7730</v>
      </c>
      <c r="B2233" s="3">
        <v>1</v>
      </c>
    </row>
    <row r="2234" spans="1:2" x14ac:dyDescent="0.2">
      <c r="A2234" s="2">
        <v>7734</v>
      </c>
      <c r="B2234" s="3">
        <v>1</v>
      </c>
    </row>
    <row r="2235" spans="1:2" x14ac:dyDescent="0.2">
      <c r="A2235" s="2">
        <v>7736</v>
      </c>
      <c r="B2235" s="3">
        <v>1</v>
      </c>
    </row>
    <row r="2236" spans="1:2" x14ac:dyDescent="0.2">
      <c r="A2236" s="2">
        <v>7737</v>
      </c>
      <c r="B2236" s="3">
        <v>1</v>
      </c>
    </row>
    <row r="2237" spans="1:2" x14ac:dyDescent="0.2">
      <c r="A2237" s="2">
        <v>7740</v>
      </c>
      <c r="B2237" s="3">
        <v>1</v>
      </c>
    </row>
    <row r="2238" spans="1:2" x14ac:dyDescent="0.2">
      <c r="A2238" s="2">
        <v>7741</v>
      </c>
      <c r="B2238" s="3">
        <v>1</v>
      </c>
    </row>
    <row r="2239" spans="1:2" x14ac:dyDescent="0.2">
      <c r="A2239" s="2">
        <v>7742</v>
      </c>
      <c r="B2239" s="3">
        <v>1</v>
      </c>
    </row>
    <row r="2240" spans="1:2" x14ac:dyDescent="0.2">
      <c r="A2240" s="2">
        <v>7743</v>
      </c>
      <c r="B2240" s="3">
        <v>1</v>
      </c>
    </row>
    <row r="2241" spans="1:2" x14ac:dyDescent="0.2">
      <c r="A2241" s="2">
        <v>7745</v>
      </c>
      <c r="B2241" s="3">
        <v>3</v>
      </c>
    </row>
    <row r="2242" spans="1:2" x14ac:dyDescent="0.2">
      <c r="A2242" s="2">
        <v>7746</v>
      </c>
      <c r="B2242" s="3">
        <v>3</v>
      </c>
    </row>
    <row r="2243" spans="1:2" x14ac:dyDescent="0.2">
      <c r="A2243" s="2">
        <v>7747</v>
      </c>
      <c r="B2243" s="3">
        <v>3</v>
      </c>
    </row>
    <row r="2244" spans="1:2" x14ac:dyDescent="0.2">
      <c r="A2244" s="2">
        <v>7750</v>
      </c>
      <c r="B2244" s="3">
        <v>1</v>
      </c>
    </row>
    <row r="2245" spans="1:2" x14ac:dyDescent="0.2">
      <c r="A2245" s="2">
        <v>7752</v>
      </c>
      <c r="B2245" s="3">
        <v>1</v>
      </c>
    </row>
    <row r="2246" spans="1:2" x14ac:dyDescent="0.2">
      <c r="A2246" s="2">
        <v>7755</v>
      </c>
      <c r="B2246" s="3">
        <v>1</v>
      </c>
    </row>
    <row r="2247" spans="1:2" x14ac:dyDescent="0.2">
      <c r="A2247" s="2">
        <v>7756</v>
      </c>
      <c r="B2247" s="3">
        <v>1</v>
      </c>
    </row>
    <row r="2248" spans="1:2" x14ac:dyDescent="0.2">
      <c r="A2248" s="2">
        <v>7757</v>
      </c>
      <c r="B2248" s="3">
        <v>1</v>
      </c>
    </row>
    <row r="2249" spans="1:2" x14ac:dyDescent="0.2">
      <c r="A2249" s="2">
        <v>7758</v>
      </c>
      <c r="B2249" s="3">
        <v>1</v>
      </c>
    </row>
    <row r="2250" spans="1:2" x14ac:dyDescent="0.2">
      <c r="A2250" s="2">
        <v>7760</v>
      </c>
      <c r="B2250" s="3">
        <v>1</v>
      </c>
    </row>
    <row r="2251" spans="1:2" x14ac:dyDescent="0.2">
      <c r="A2251" s="2">
        <v>7766</v>
      </c>
      <c r="B2251" s="3">
        <v>1</v>
      </c>
    </row>
    <row r="2252" spans="1:2" x14ac:dyDescent="0.2">
      <c r="A2252" s="2">
        <v>7770</v>
      </c>
      <c r="B2252" s="3">
        <v>1</v>
      </c>
    </row>
    <row r="2253" spans="1:2" x14ac:dyDescent="0.2">
      <c r="A2253" s="2">
        <v>7773</v>
      </c>
      <c r="B2253" s="3">
        <v>1</v>
      </c>
    </row>
    <row r="2254" spans="1:2" x14ac:dyDescent="0.2">
      <c r="A2254" s="2">
        <v>7774</v>
      </c>
      <c r="B2254" s="3">
        <v>1</v>
      </c>
    </row>
    <row r="2255" spans="1:2" x14ac:dyDescent="0.2">
      <c r="A2255" s="2">
        <v>7775</v>
      </c>
      <c r="B2255" s="3">
        <v>1</v>
      </c>
    </row>
    <row r="2256" spans="1:2" x14ac:dyDescent="0.2">
      <c r="A2256" s="2">
        <v>7777</v>
      </c>
      <c r="B2256" s="3">
        <v>1</v>
      </c>
    </row>
    <row r="2257" spans="1:2" x14ac:dyDescent="0.2">
      <c r="A2257" s="2">
        <v>7778</v>
      </c>
      <c r="B2257" s="3">
        <v>1</v>
      </c>
    </row>
    <row r="2258" spans="1:2" x14ac:dyDescent="0.2">
      <c r="A2258" s="2">
        <v>7779</v>
      </c>
      <c r="B2258" s="3">
        <v>1</v>
      </c>
    </row>
    <row r="2259" spans="1:2" x14ac:dyDescent="0.2">
      <c r="A2259" s="2">
        <v>7781</v>
      </c>
      <c r="B2259" s="3">
        <v>1</v>
      </c>
    </row>
    <row r="2260" spans="1:2" x14ac:dyDescent="0.2">
      <c r="A2260" s="2">
        <v>7782</v>
      </c>
      <c r="B2260" s="3">
        <v>1</v>
      </c>
    </row>
    <row r="2261" spans="1:2" x14ac:dyDescent="0.2">
      <c r="A2261" s="2">
        <v>7783</v>
      </c>
      <c r="B2261" s="3">
        <v>1</v>
      </c>
    </row>
    <row r="2262" spans="1:2" x14ac:dyDescent="0.2">
      <c r="A2262" s="2">
        <v>7787</v>
      </c>
      <c r="B2262" s="3">
        <v>1</v>
      </c>
    </row>
    <row r="2263" spans="1:2" x14ac:dyDescent="0.2">
      <c r="A2263" s="2">
        <v>7788</v>
      </c>
      <c r="B2263" s="3">
        <v>1</v>
      </c>
    </row>
    <row r="2264" spans="1:2" x14ac:dyDescent="0.2">
      <c r="A2264" s="2">
        <v>7789</v>
      </c>
      <c r="B2264" s="3">
        <v>1</v>
      </c>
    </row>
    <row r="2265" spans="1:2" x14ac:dyDescent="0.2">
      <c r="A2265" s="2">
        <v>7790</v>
      </c>
      <c r="B2265" s="3">
        <v>2</v>
      </c>
    </row>
    <row r="2266" spans="1:2" x14ac:dyDescent="0.2">
      <c r="A2266" s="2">
        <v>7791</v>
      </c>
      <c r="B2266" s="3">
        <v>1</v>
      </c>
    </row>
    <row r="2267" spans="1:2" x14ac:dyDescent="0.2">
      <c r="A2267" s="2">
        <v>7792</v>
      </c>
      <c r="B2267" s="3">
        <v>1</v>
      </c>
    </row>
    <row r="2268" spans="1:2" x14ac:dyDescent="0.2">
      <c r="A2268" s="2">
        <v>7793</v>
      </c>
      <c r="B2268" s="3">
        <v>1</v>
      </c>
    </row>
    <row r="2269" spans="1:2" x14ac:dyDescent="0.2">
      <c r="A2269" s="2">
        <v>7795</v>
      </c>
      <c r="B2269" s="3">
        <v>1</v>
      </c>
    </row>
    <row r="2270" spans="1:2" x14ac:dyDescent="0.2">
      <c r="A2270" s="2">
        <v>7797</v>
      </c>
      <c r="B2270" s="3">
        <v>1</v>
      </c>
    </row>
    <row r="2271" spans="1:2" x14ac:dyDescent="0.2">
      <c r="A2271" s="2">
        <v>7798</v>
      </c>
      <c r="B2271" s="3">
        <v>1</v>
      </c>
    </row>
    <row r="2272" spans="1:2" x14ac:dyDescent="0.2">
      <c r="A2272" s="2">
        <v>7799</v>
      </c>
      <c r="B2272" s="3">
        <v>1</v>
      </c>
    </row>
    <row r="2273" spans="1:2" x14ac:dyDescent="0.2">
      <c r="A2273" s="2">
        <v>7800</v>
      </c>
      <c r="B2273" s="3">
        <v>1</v>
      </c>
    </row>
    <row r="2274" spans="1:2" x14ac:dyDescent="0.2">
      <c r="A2274" s="2">
        <v>7801</v>
      </c>
      <c r="B2274" s="3">
        <v>1</v>
      </c>
    </row>
    <row r="2275" spans="1:2" x14ac:dyDescent="0.2">
      <c r="A2275" s="2">
        <v>7802</v>
      </c>
      <c r="B2275" s="3">
        <v>4</v>
      </c>
    </row>
    <row r="2276" spans="1:2" x14ac:dyDescent="0.2">
      <c r="A2276" s="2">
        <v>7804</v>
      </c>
      <c r="B2276" s="3">
        <v>1</v>
      </c>
    </row>
    <row r="2277" spans="1:2" x14ac:dyDescent="0.2">
      <c r="A2277" s="2">
        <v>7805</v>
      </c>
      <c r="B2277" s="3">
        <v>1</v>
      </c>
    </row>
    <row r="2278" spans="1:2" x14ac:dyDescent="0.2">
      <c r="A2278" s="2">
        <v>7806</v>
      </c>
      <c r="B2278" s="3">
        <v>1</v>
      </c>
    </row>
    <row r="2279" spans="1:2" x14ac:dyDescent="0.2">
      <c r="A2279" s="2">
        <v>7807</v>
      </c>
      <c r="B2279" s="3">
        <v>1</v>
      </c>
    </row>
    <row r="2280" spans="1:2" x14ac:dyDescent="0.2">
      <c r="A2280" s="2">
        <v>7808</v>
      </c>
      <c r="B2280" s="3">
        <v>1</v>
      </c>
    </row>
    <row r="2281" spans="1:2" x14ac:dyDescent="0.2">
      <c r="A2281" s="2">
        <v>7810</v>
      </c>
      <c r="B2281" s="3">
        <v>1</v>
      </c>
    </row>
    <row r="2282" spans="1:2" x14ac:dyDescent="0.2">
      <c r="A2282" s="2">
        <v>7811</v>
      </c>
      <c r="B2282" s="3">
        <v>1</v>
      </c>
    </row>
    <row r="2283" spans="1:2" x14ac:dyDescent="0.2">
      <c r="A2283" s="2">
        <v>7822</v>
      </c>
      <c r="B2283" s="3">
        <v>1</v>
      </c>
    </row>
    <row r="2284" spans="1:2" x14ac:dyDescent="0.2">
      <c r="A2284" s="2">
        <v>7823</v>
      </c>
      <c r="B2284" s="3">
        <v>1</v>
      </c>
    </row>
    <row r="2285" spans="1:2" x14ac:dyDescent="0.2">
      <c r="A2285" s="2">
        <v>7824</v>
      </c>
      <c r="B2285" s="3">
        <v>1</v>
      </c>
    </row>
    <row r="2286" spans="1:2" x14ac:dyDescent="0.2">
      <c r="A2286" s="2">
        <v>7825</v>
      </c>
      <c r="B2286" s="3">
        <v>1</v>
      </c>
    </row>
    <row r="2287" spans="1:2" x14ac:dyDescent="0.2">
      <c r="A2287" s="2">
        <v>7827</v>
      </c>
      <c r="B2287" s="3">
        <v>1</v>
      </c>
    </row>
    <row r="2288" spans="1:2" x14ac:dyDescent="0.2">
      <c r="A2288" s="2">
        <v>7834</v>
      </c>
      <c r="B2288" s="3">
        <v>1</v>
      </c>
    </row>
    <row r="2289" spans="1:2" x14ac:dyDescent="0.2">
      <c r="A2289" s="2">
        <v>7839</v>
      </c>
      <c r="B2289" s="3">
        <v>1</v>
      </c>
    </row>
    <row r="2290" spans="1:2" x14ac:dyDescent="0.2">
      <c r="A2290" s="2">
        <v>7840</v>
      </c>
      <c r="B2290" s="3">
        <v>1</v>
      </c>
    </row>
    <row r="2291" spans="1:2" x14ac:dyDescent="0.2">
      <c r="A2291" s="2">
        <v>7848</v>
      </c>
      <c r="B2291" s="3">
        <v>1</v>
      </c>
    </row>
    <row r="2292" spans="1:2" x14ac:dyDescent="0.2">
      <c r="A2292" s="2">
        <v>7849</v>
      </c>
      <c r="B2292" s="3">
        <v>1</v>
      </c>
    </row>
    <row r="2293" spans="1:2" x14ac:dyDescent="0.2">
      <c r="A2293" s="2">
        <v>7852</v>
      </c>
      <c r="B2293" s="3">
        <v>2</v>
      </c>
    </row>
    <row r="2294" spans="1:2" x14ac:dyDescent="0.2">
      <c r="A2294" s="2">
        <v>7853</v>
      </c>
      <c r="B2294" s="3">
        <v>2</v>
      </c>
    </row>
    <row r="2295" spans="1:2" x14ac:dyDescent="0.2">
      <c r="A2295" s="2">
        <v>7854</v>
      </c>
      <c r="B2295" s="3">
        <v>2</v>
      </c>
    </row>
    <row r="2296" spans="1:2" x14ac:dyDescent="0.2">
      <c r="A2296" s="2">
        <v>7855</v>
      </c>
      <c r="B2296" s="3">
        <v>1</v>
      </c>
    </row>
    <row r="2297" spans="1:2" x14ac:dyDescent="0.2">
      <c r="A2297" s="2">
        <v>7856</v>
      </c>
      <c r="B2297" s="3">
        <v>1</v>
      </c>
    </row>
    <row r="2298" spans="1:2" x14ac:dyDescent="0.2">
      <c r="A2298" s="2">
        <v>7860</v>
      </c>
      <c r="B2298" s="3">
        <v>1</v>
      </c>
    </row>
    <row r="2299" spans="1:2" x14ac:dyDescent="0.2">
      <c r="A2299" s="2">
        <v>7861</v>
      </c>
      <c r="B2299" s="3">
        <v>1</v>
      </c>
    </row>
    <row r="2300" spans="1:2" x14ac:dyDescent="0.2">
      <c r="A2300" s="2">
        <v>7862</v>
      </c>
      <c r="B2300" s="3">
        <v>1</v>
      </c>
    </row>
    <row r="2301" spans="1:2" x14ac:dyDescent="0.2">
      <c r="A2301" s="2">
        <v>7866</v>
      </c>
      <c r="B2301" s="3">
        <v>1</v>
      </c>
    </row>
    <row r="2302" spans="1:2" x14ac:dyDescent="0.2">
      <c r="A2302" s="2">
        <v>7868</v>
      </c>
      <c r="B2302" s="3">
        <v>1</v>
      </c>
    </row>
    <row r="2303" spans="1:2" x14ac:dyDescent="0.2">
      <c r="A2303" s="2">
        <v>7870</v>
      </c>
      <c r="B2303" s="3">
        <v>1</v>
      </c>
    </row>
    <row r="2304" spans="1:2" x14ac:dyDescent="0.2">
      <c r="A2304" s="2">
        <v>7871</v>
      </c>
      <c r="B2304" s="3">
        <v>1</v>
      </c>
    </row>
    <row r="2305" spans="1:2" x14ac:dyDescent="0.2">
      <c r="A2305" s="2">
        <v>7872</v>
      </c>
      <c r="B2305" s="3">
        <v>1</v>
      </c>
    </row>
    <row r="2306" spans="1:2" x14ac:dyDescent="0.2">
      <c r="A2306" s="2">
        <v>7873</v>
      </c>
      <c r="B2306" s="3">
        <v>1</v>
      </c>
    </row>
    <row r="2307" spans="1:2" x14ac:dyDescent="0.2">
      <c r="A2307" s="2">
        <v>7874</v>
      </c>
      <c r="B2307" s="3">
        <v>1</v>
      </c>
    </row>
    <row r="2308" spans="1:2" x14ac:dyDescent="0.2">
      <c r="A2308" s="2">
        <v>7875</v>
      </c>
      <c r="B2308" s="3">
        <v>1</v>
      </c>
    </row>
    <row r="2309" spans="1:2" x14ac:dyDescent="0.2">
      <c r="A2309" s="2">
        <v>7876</v>
      </c>
      <c r="B2309" s="3">
        <v>1</v>
      </c>
    </row>
    <row r="2310" spans="1:2" x14ac:dyDescent="0.2">
      <c r="A2310" s="2">
        <v>7877</v>
      </c>
      <c r="B2310" s="3">
        <v>1</v>
      </c>
    </row>
    <row r="2311" spans="1:2" x14ac:dyDescent="0.2">
      <c r="A2311" s="2">
        <v>7878</v>
      </c>
      <c r="B2311" s="3">
        <v>1</v>
      </c>
    </row>
    <row r="2312" spans="1:2" x14ac:dyDescent="0.2">
      <c r="A2312" s="2">
        <v>7879</v>
      </c>
      <c r="B2312" s="3">
        <v>1</v>
      </c>
    </row>
    <row r="2313" spans="1:2" x14ac:dyDescent="0.2">
      <c r="A2313" s="2">
        <v>7880</v>
      </c>
      <c r="B2313" s="3">
        <v>2</v>
      </c>
    </row>
    <row r="2314" spans="1:2" x14ac:dyDescent="0.2">
      <c r="A2314" s="2">
        <v>7881</v>
      </c>
      <c r="B2314" s="3">
        <v>2</v>
      </c>
    </row>
    <row r="2315" spans="1:2" x14ac:dyDescent="0.2">
      <c r="A2315" s="2">
        <v>7882</v>
      </c>
      <c r="B2315" s="3">
        <v>1</v>
      </c>
    </row>
    <row r="2316" spans="1:2" x14ac:dyDescent="0.2">
      <c r="A2316" s="2">
        <v>7883</v>
      </c>
      <c r="B2316" s="3">
        <v>1</v>
      </c>
    </row>
    <row r="2317" spans="1:2" x14ac:dyDescent="0.2">
      <c r="A2317" s="2">
        <v>7885</v>
      </c>
      <c r="B2317" s="3">
        <v>1</v>
      </c>
    </row>
    <row r="2318" spans="1:2" x14ac:dyDescent="0.2">
      <c r="A2318" s="2">
        <v>7886</v>
      </c>
      <c r="B2318" s="3">
        <v>1</v>
      </c>
    </row>
    <row r="2319" spans="1:2" x14ac:dyDescent="0.2">
      <c r="A2319" s="2">
        <v>7887</v>
      </c>
      <c r="B2319" s="3">
        <v>1</v>
      </c>
    </row>
    <row r="2320" spans="1:2" x14ac:dyDescent="0.2">
      <c r="A2320" s="2">
        <v>7889</v>
      </c>
      <c r="B2320" s="3">
        <v>1</v>
      </c>
    </row>
    <row r="2321" spans="1:2" x14ac:dyDescent="0.2">
      <c r="A2321" s="2">
        <v>7890</v>
      </c>
      <c r="B2321" s="3">
        <v>2</v>
      </c>
    </row>
    <row r="2322" spans="1:2" x14ac:dyDescent="0.2">
      <c r="A2322" s="2">
        <v>7892</v>
      </c>
      <c r="B2322" s="3">
        <v>1</v>
      </c>
    </row>
    <row r="2323" spans="1:2" x14ac:dyDescent="0.2">
      <c r="A2323" s="2">
        <v>7893</v>
      </c>
      <c r="B2323" s="3">
        <v>2</v>
      </c>
    </row>
    <row r="2324" spans="1:2" x14ac:dyDescent="0.2">
      <c r="A2324" s="2">
        <v>7894</v>
      </c>
      <c r="B2324" s="3">
        <v>1</v>
      </c>
    </row>
    <row r="2325" spans="1:2" x14ac:dyDescent="0.2">
      <c r="A2325" s="2">
        <v>7895</v>
      </c>
      <c r="B2325" s="3">
        <v>1</v>
      </c>
    </row>
    <row r="2326" spans="1:2" x14ac:dyDescent="0.2">
      <c r="A2326" s="2">
        <v>7899</v>
      </c>
      <c r="B2326" s="3">
        <v>1</v>
      </c>
    </row>
    <row r="2327" spans="1:2" x14ac:dyDescent="0.2">
      <c r="A2327" s="2">
        <v>7900</v>
      </c>
      <c r="B2327" s="3">
        <v>1</v>
      </c>
    </row>
    <row r="2328" spans="1:2" x14ac:dyDescent="0.2">
      <c r="A2328" s="2">
        <v>7901</v>
      </c>
      <c r="B2328" s="3">
        <v>1</v>
      </c>
    </row>
    <row r="2329" spans="1:2" x14ac:dyDescent="0.2">
      <c r="A2329" s="2">
        <v>7902</v>
      </c>
      <c r="B2329" s="3">
        <v>1</v>
      </c>
    </row>
    <row r="2330" spans="1:2" x14ac:dyDescent="0.2">
      <c r="A2330" s="2">
        <v>7904</v>
      </c>
      <c r="B2330" s="3">
        <v>1</v>
      </c>
    </row>
    <row r="2331" spans="1:2" x14ac:dyDescent="0.2">
      <c r="A2331" s="2">
        <v>7905</v>
      </c>
      <c r="B2331" s="3">
        <v>1</v>
      </c>
    </row>
    <row r="2332" spans="1:2" x14ac:dyDescent="0.2">
      <c r="A2332" s="2">
        <v>7906</v>
      </c>
      <c r="B2332" s="3">
        <v>1</v>
      </c>
    </row>
    <row r="2333" spans="1:2" x14ac:dyDescent="0.2">
      <c r="A2333" s="2">
        <v>7907</v>
      </c>
      <c r="B2333" s="3">
        <v>1</v>
      </c>
    </row>
    <row r="2334" spans="1:2" x14ac:dyDescent="0.2">
      <c r="A2334" s="2">
        <v>7908</v>
      </c>
      <c r="B2334" s="3">
        <v>1</v>
      </c>
    </row>
    <row r="2335" spans="1:2" x14ac:dyDescent="0.2">
      <c r="A2335" s="2">
        <v>7913</v>
      </c>
      <c r="B2335" s="3">
        <v>1</v>
      </c>
    </row>
    <row r="2336" spans="1:2" x14ac:dyDescent="0.2">
      <c r="A2336" s="2">
        <v>7914</v>
      </c>
      <c r="B2336" s="3">
        <v>1</v>
      </c>
    </row>
    <row r="2337" spans="1:2" x14ac:dyDescent="0.2">
      <c r="A2337" s="2">
        <v>7916</v>
      </c>
      <c r="B2337" s="3">
        <v>1</v>
      </c>
    </row>
    <row r="2338" spans="1:2" x14ac:dyDescent="0.2">
      <c r="A2338" s="2">
        <v>7917</v>
      </c>
      <c r="B2338" s="3">
        <v>1</v>
      </c>
    </row>
    <row r="2339" spans="1:2" x14ac:dyDescent="0.2">
      <c r="A2339" s="2">
        <v>7918</v>
      </c>
      <c r="B2339" s="3">
        <v>1</v>
      </c>
    </row>
    <row r="2340" spans="1:2" x14ac:dyDescent="0.2">
      <c r="A2340" s="2">
        <v>7919</v>
      </c>
      <c r="B2340" s="3">
        <v>1</v>
      </c>
    </row>
    <row r="2341" spans="1:2" x14ac:dyDescent="0.2">
      <c r="A2341" s="2">
        <v>7920</v>
      </c>
      <c r="B2341" s="3">
        <v>1</v>
      </c>
    </row>
    <row r="2342" spans="1:2" x14ac:dyDescent="0.2">
      <c r="A2342" s="2">
        <v>7921</v>
      </c>
      <c r="B2342" s="3">
        <v>1</v>
      </c>
    </row>
    <row r="2343" spans="1:2" x14ac:dyDescent="0.2">
      <c r="A2343" s="2">
        <v>7922</v>
      </c>
      <c r="B2343" s="3">
        <v>1</v>
      </c>
    </row>
    <row r="2344" spans="1:2" x14ac:dyDescent="0.2">
      <c r="A2344" s="2">
        <v>7923</v>
      </c>
      <c r="B2344" s="3">
        <v>1</v>
      </c>
    </row>
    <row r="2345" spans="1:2" x14ac:dyDescent="0.2">
      <c r="A2345" s="2">
        <v>7924</v>
      </c>
      <c r="B2345" s="3">
        <v>1</v>
      </c>
    </row>
    <row r="2346" spans="1:2" x14ac:dyDescent="0.2">
      <c r="A2346" s="2">
        <v>7932</v>
      </c>
      <c r="B2346" s="3">
        <v>1</v>
      </c>
    </row>
    <row r="2347" spans="1:2" x14ac:dyDescent="0.2">
      <c r="A2347" s="2">
        <v>7933</v>
      </c>
      <c r="B2347" s="3">
        <v>1</v>
      </c>
    </row>
    <row r="2348" spans="1:2" x14ac:dyDescent="0.2">
      <c r="A2348" s="2">
        <v>7934</v>
      </c>
      <c r="B2348" s="3">
        <v>2</v>
      </c>
    </row>
    <row r="2349" spans="1:2" x14ac:dyDescent="0.2">
      <c r="A2349" s="2">
        <v>7935</v>
      </c>
      <c r="B2349" s="3">
        <v>1</v>
      </c>
    </row>
    <row r="2350" spans="1:2" x14ac:dyDescent="0.2">
      <c r="A2350" s="2">
        <v>7936</v>
      </c>
      <c r="B2350" s="3">
        <v>3</v>
      </c>
    </row>
    <row r="2351" spans="1:2" x14ac:dyDescent="0.2">
      <c r="A2351" s="2">
        <v>7938</v>
      </c>
      <c r="B2351" s="3">
        <v>1</v>
      </c>
    </row>
    <row r="2352" spans="1:2" x14ac:dyDescent="0.2">
      <c r="A2352" s="2">
        <v>7942</v>
      </c>
      <c r="B2352" s="3">
        <v>1</v>
      </c>
    </row>
    <row r="2353" spans="1:2" x14ac:dyDescent="0.2">
      <c r="A2353" s="2">
        <v>7945</v>
      </c>
      <c r="B2353" s="3">
        <v>1</v>
      </c>
    </row>
    <row r="2354" spans="1:2" x14ac:dyDescent="0.2">
      <c r="A2354" s="2">
        <v>7946</v>
      </c>
      <c r="B2354" s="3">
        <v>1</v>
      </c>
    </row>
    <row r="2355" spans="1:2" x14ac:dyDescent="0.2">
      <c r="A2355" s="2">
        <v>7948</v>
      </c>
      <c r="B2355" s="3">
        <v>1</v>
      </c>
    </row>
    <row r="2356" spans="1:2" x14ac:dyDescent="0.2">
      <c r="A2356" s="2">
        <v>7949</v>
      </c>
      <c r="B2356" s="3">
        <v>1</v>
      </c>
    </row>
    <row r="2357" spans="1:2" x14ac:dyDescent="0.2">
      <c r="A2357" s="2">
        <v>7950</v>
      </c>
      <c r="B2357" s="3">
        <v>1</v>
      </c>
    </row>
    <row r="2358" spans="1:2" x14ac:dyDescent="0.2">
      <c r="A2358" s="2">
        <v>7951</v>
      </c>
      <c r="B2358" s="3">
        <v>1</v>
      </c>
    </row>
    <row r="2359" spans="1:2" x14ac:dyDescent="0.2">
      <c r="A2359" s="2">
        <v>7952</v>
      </c>
      <c r="B2359" s="3">
        <v>1</v>
      </c>
    </row>
    <row r="2360" spans="1:2" x14ac:dyDescent="0.2">
      <c r="A2360" s="2">
        <v>7954</v>
      </c>
      <c r="B2360" s="3">
        <v>1</v>
      </c>
    </row>
    <row r="2361" spans="1:2" x14ac:dyDescent="0.2">
      <c r="A2361" s="2">
        <v>7961</v>
      </c>
      <c r="B2361" s="3">
        <v>3</v>
      </c>
    </row>
    <row r="2362" spans="1:2" x14ac:dyDescent="0.2">
      <c r="A2362" s="2">
        <v>7963</v>
      </c>
      <c r="B2362" s="3">
        <v>1</v>
      </c>
    </row>
    <row r="2363" spans="1:2" x14ac:dyDescent="0.2">
      <c r="A2363" s="2">
        <v>7966</v>
      </c>
      <c r="B2363" s="3">
        <v>1</v>
      </c>
    </row>
    <row r="2364" spans="1:2" x14ac:dyDescent="0.2">
      <c r="A2364" s="2">
        <v>7967</v>
      </c>
      <c r="B2364" s="3">
        <v>1</v>
      </c>
    </row>
    <row r="2365" spans="1:2" x14ac:dyDescent="0.2">
      <c r="A2365" s="2">
        <v>7968</v>
      </c>
      <c r="B2365" s="3">
        <v>1</v>
      </c>
    </row>
    <row r="2366" spans="1:2" x14ac:dyDescent="0.2">
      <c r="A2366" s="2">
        <v>7969</v>
      </c>
      <c r="B2366" s="3">
        <v>1</v>
      </c>
    </row>
    <row r="2367" spans="1:2" x14ac:dyDescent="0.2">
      <c r="A2367" s="2">
        <v>7971</v>
      </c>
      <c r="B2367" s="3">
        <v>1</v>
      </c>
    </row>
    <row r="2368" spans="1:2" x14ac:dyDescent="0.2">
      <c r="A2368" s="2">
        <v>7973</v>
      </c>
      <c r="B2368" s="3">
        <v>1</v>
      </c>
    </row>
    <row r="2369" spans="1:2" x14ac:dyDescent="0.2">
      <c r="A2369" s="2">
        <v>7974</v>
      </c>
      <c r="B2369" s="3">
        <v>1</v>
      </c>
    </row>
    <row r="2370" spans="1:2" x14ac:dyDescent="0.2">
      <c r="A2370" s="2">
        <v>7975</v>
      </c>
      <c r="B2370" s="3">
        <v>1</v>
      </c>
    </row>
    <row r="2371" spans="1:2" x14ac:dyDescent="0.2">
      <c r="A2371" s="2">
        <v>7976</v>
      </c>
      <c r="B2371" s="3">
        <v>1</v>
      </c>
    </row>
    <row r="2372" spans="1:2" x14ac:dyDescent="0.2">
      <c r="A2372" s="2">
        <v>7977</v>
      </c>
      <c r="B2372" s="3">
        <v>1</v>
      </c>
    </row>
    <row r="2373" spans="1:2" x14ac:dyDescent="0.2">
      <c r="A2373" s="2">
        <v>7978</v>
      </c>
      <c r="B2373" s="3">
        <v>1</v>
      </c>
    </row>
    <row r="2374" spans="1:2" x14ac:dyDescent="0.2">
      <c r="A2374" s="2">
        <v>7979</v>
      </c>
      <c r="B2374" s="3">
        <v>1</v>
      </c>
    </row>
    <row r="2375" spans="1:2" x14ac:dyDescent="0.2">
      <c r="A2375" s="2">
        <v>7980</v>
      </c>
      <c r="B2375" s="3">
        <v>1</v>
      </c>
    </row>
    <row r="2376" spans="1:2" x14ac:dyDescent="0.2">
      <c r="A2376" s="2">
        <v>7982</v>
      </c>
      <c r="B2376" s="3">
        <v>1</v>
      </c>
    </row>
    <row r="2377" spans="1:2" x14ac:dyDescent="0.2">
      <c r="A2377" s="2">
        <v>7984</v>
      </c>
      <c r="B2377" s="3">
        <v>1</v>
      </c>
    </row>
    <row r="2378" spans="1:2" x14ac:dyDescent="0.2">
      <c r="A2378" s="2">
        <v>7986</v>
      </c>
      <c r="B2378" s="3">
        <v>1</v>
      </c>
    </row>
    <row r="2379" spans="1:2" x14ac:dyDescent="0.2">
      <c r="A2379" s="2">
        <v>7989</v>
      </c>
      <c r="B2379" s="3">
        <v>1</v>
      </c>
    </row>
    <row r="2380" spans="1:2" x14ac:dyDescent="0.2">
      <c r="A2380" s="2">
        <v>7990</v>
      </c>
      <c r="B2380" s="3">
        <v>1</v>
      </c>
    </row>
    <row r="2381" spans="1:2" x14ac:dyDescent="0.2">
      <c r="A2381" s="2">
        <v>7991</v>
      </c>
      <c r="B2381" s="3">
        <v>1</v>
      </c>
    </row>
    <row r="2382" spans="1:2" x14ac:dyDescent="0.2">
      <c r="A2382" s="2">
        <v>7992</v>
      </c>
      <c r="B2382" s="3">
        <v>1</v>
      </c>
    </row>
    <row r="2383" spans="1:2" x14ac:dyDescent="0.2">
      <c r="A2383" s="2">
        <v>7994</v>
      </c>
      <c r="B2383" s="3">
        <v>1</v>
      </c>
    </row>
    <row r="2384" spans="1:2" x14ac:dyDescent="0.2">
      <c r="A2384" s="2">
        <v>7997</v>
      </c>
      <c r="B2384" s="3">
        <v>1</v>
      </c>
    </row>
    <row r="2385" spans="1:2" x14ac:dyDescent="0.2">
      <c r="A2385" s="2">
        <v>7998</v>
      </c>
      <c r="B2385" s="3">
        <v>1</v>
      </c>
    </row>
    <row r="2386" spans="1:2" x14ac:dyDescent="0.2">
      <c r="A2386" s="2">
        <v>7999</v>
      </c>
      <c r="B2386" s="3">
        <v>1</v>
      </c>
    </row>
    <row r="2387" spans="1:2" x14ac:dyDescent="0.2">
      <c r="A2387" s="2">
        <v>8000</v>
      </c>
      <c r="B2387" s="3">
        <v>1</v>
      </c>
    </row>
    <row r="2388" spans="1:2" x14ac:dyDescent="0.2">
      <c r="A2388" s="2">
        <v>8001</v>
      </c>
      <c r="B2388" s="3">
        <v>1</v>
      </c>
    </row>
    <row r="2389" spans="1:2" x14ac:dyDescent="0.2">
      <c r="A2389" s="2">
        <v>8004</v>
      </c>
      <c r="B2389" s="3">
        <v>1</v>
      </c>
    </row>
    <row r="2390" spans="1:2" x14ac:dyDescent="0.2">
      <c r="A2390" s="2">
        <v>8005</v>
      </c>
      <c r="B2390" s="3">
        <v>1</v>
      </c>
    </row>
    <row r="2391" spans="1:2" x14ac:dyDescent="0.2">
      <c r="A2391" s="2">
        <v>8008</v>
      </c>
      <c r="B2391" s="3">
        <v>1</v>
      </c>
    </row>
    <row r="2392" spans="1:2" x14ac:dyDescent="0.2">
      <c r="A2392" s="2">
        <v>8009</v>
      </c>
      <c r="B2392" s="3">
        <v>1</v>
      </c>
    </row>
    <row r="2393" spans="1:2" x14ac:dyDescent="0.2">
      <c r="A2393" s="2">
        <v>8013</v>
      </c>
      <c r="B2393" s="3">
        <v>1</v>
      </c>
    </row>
    <row r="2394" spans="1:2" x14ac:dyDescent="0.2">
      <c r="A2394" s="2">
        <v>8016</v>
      </c>
      <c r="B2394" s="3">
        <v>1</v>
      </c>
    </row>
    <row r="2395" spans="1:2" x14ac:dyDescent="0.2">
      <c r="A2395" s="2">
        <v>8017</v>
      </c>
      <c r="B2395" s="3">
        <v>1</v>
      </c>
    </row>
    <row r="2396" spans="1:2" x14ac:dyDescent="0.2">
      <c r="A2396" s="2">
        <v>8018</v>
      </c>
      <c r="B2396" s="3">
        <v>1</v>
      </c>
    </row>
    <row r="2397" spans="1:2" x14ac:dyDescent="0.2">
      <c r="A2397" s="2">
        <v>8019</v>
      </c>
      <c r="B2397" s="3">
        <v>1</v>
      </c>
    </row>
    <row r="2398" spans="1:2" x14ac:dyDescent="0.2">
      <c r="A2398" s="2">
        <v>8021</v>
      </c>
      <c r="B2398" s="3">
        <v>1</v>
      </c>
    </row>
    <row r="2399" spans="1:2" x14ac:dyDescent="0.2">
      <c r="A2399" s="2">
        <v>8022</v>
      </c>
      <c r="B2399" s="3">
        <v>1</v>
      </c>
    </row>
    <row r="2400" spans="1:2" x14ac:dyDescent="0.2">
      <c r="A2400" s="2">
        <v>8023</v>
      </c>
      <c r="B2400" s="3">
        <v>1</v>
      </c>
    </row>
    <row r="2401" spans="1:2" x14ac:dyDescent="0.2">
      <c r="A2401" s="2">
        <v>8024</v>
      </c>
      <c r="B2401" s="3">
        <v>1</v>
      </c>
    </row>
    <row r="2402" spans="1:2" x14ac:dyDescent="0.2">
      <c r="A2402" s="2">
        <v>8028</v>
      </c>
      <c r="B2402" s="3">
        <v>1</v>
      </c>
    </row>
    <row r="2403" spans="1:2" x14ac:dyDescent="0.2">
      <c r="A2403" s="2">
        <v>8030</v>
      </c>
      <c r="B2403" s="3">
        <v>1</v>
      </c>
    </row>
    <row r="2404" spans="1:2" x14ac:dyDescent="0.2">
      <c r="A2404" s="2">
        <v>8033</v>
      </c>
      <c r="B2404" s="3">
        <v>1</v>
      </c>
    </row>
    <row r="2405" spans="1:2" x14ac:dyDescent="0.2">
      <c r="A2405" s="2">
        <v>8040</v>
      </c>
      <c r="B2405" s="3">
        <v>1</v>
      </c>
    </row>
    <row r="2406" spans="1:2" x14ac:dyDescent="0.2">
      <c r="A2406" s="2">
        <v>8042</v>
      </c>
      <c r="B2406" s="3">
        <v>1</v>
      </c>
    </row>
    <row r="2407" spans="1:2" x14ac:dyDescent="0.2">
      <c r="A2407" s="2">
        <v>8046</v>
      </c>
      <c r="B2407" s="3">
        <v>1</v>
      </c>
    </row>
    <row r="2408" spans="1:2" x14ac:dyDescent="0.2">
      <c r="A2408" s="2">
        <v>8054</v>
      </c>
      <c r="B2408" s="3">
        <v>1</v>
      </c>
    </row>
    <row r="2409" spans="1:2" x14ac:dyDescent="0.2">
      <c r="A2409" s="2">
        <v>8055</v>
      </c>
      <c r="B2409" s="3">
        <v>1</v>
      </c>
    </row>
    <row r="2410" spans="1:2" x14ac:dyDescent="0.2">
      <c r="A2410" s="2">
        <v>8068</v>
      </c>
      <c r="B2410" s="3">
        <v>1</v>
      </c>
    </row>
    <row r="2411" spans="1:2" x14ac:dyDescent="0.2">
      <c r="A2411" s="2">
        <v>8070</v>
      </c>
      <c r="B2411" s="3">
        <v>1</v>
      </c>
    </row>
    <row r="2412" spans="1:2" x14ac:dyDescent="0.2">
      <c r="A2412" s="2">
        <v>8071</v>
      </c>
      <c r="B2412" s="3">
        <v>1</v>
      </c>
    </row>
    <row r="2413" spans="1:2" x14ac:dyDescent="0.2">
      <c r="A2413" s="2">
        <v>8072</v>
      </c>
      <c r="B2413" s="3">
        <v>1</v>
      </c>
    </row>
    <row r="2414" spans="1:2" x14ac:dyDescent="0.2">
      <c r="A2414" s="2">
        <v>8074</v>
      </c>
      <c r="B2414" s="3">
        <v>1</v>
      </c>
    </row>
    <row r="2415" spans="1:2" x14ac:dyDescent="0.2">
      <c r="A2415" s="2">
        <v>8076</v>
      </c>
      <c r="B2415" s="3">
        <v>1</v>
      </c>
    </row>
    <row r="2416" spans="1:2" x14ac:dyDescent="0.2">
      <c r="A2416" s="2">
        <v>8079</v>
      </c>
      <c r="B2416" s="3">
        <v>1</v>
      </c>
    </row>
    <row r="2417" spans="1:2" x14ac:dyDescent="0.2">
      <c r="A2417" s="2">
        <v>8081</v>
      </c>
      <c r="B2417" s="3">
        <v>1</v>
      </c>
    </row>
    <row r="2418" spans="1:2" x14ac:dyDescent="0.2">
      <c r="A2418" s="2">
        <v>8082</v>
      </c>
      <c r="B2418" s="3">
        <v>1</v>
      </c>
    </row>
    <row r="2419" spans="1:2" x14ac:dyDescent="0.2">
      <c r="A2419" s="2">
        <v>8084</v>
      </c>
      <c r="B2419" s="3">
        <v>1</v>
      </c>
    </row>
    <row r="2420" spans="1:2" x14ac:dyDescent="0.2">
      <c r="A2420" s="2">
        <v>8534</v>
      </c>
      <c r="B2420" s="3">
        <v>1</v>
      </c>
    </row>
    <row r="2421" spans="1:2" x14ac:dyDescent="0.2">
      <c r="A2421" s="2">
        <v>8536</v>
      </c>
      <c r="B2421" s="3">
        <v>1</v>
      </c>
    </row>
    <row r="2422" spans="1:2" x14ac:dyDescent="0.2">
      <c r="A2422" s="2">
        <v>8540</v>
      </c>
      <c r="B2422" s="3">
        <v>2</v>
      </c>
    </row>
    <row r="2423" spans="1:2" x14ac:dyDescent="0.2">
      <c r="A2423" s="2">
        <v>8545</v>
      </c>
      <c r="B2423" s="3">
        <v>1</v>
      </c>
    </row>
    <row r="2424" spans="1:2" x14ac:dyDescent="0.2">
      <c r="A2424" s="2">
        <v>8549</v>
      </c>
      <c r="B2424" s="3">
        <v>1</v>
      </c>
    </row>
    <row r="2425" spans="1:2" x14ac:dyDescent="0.2">
      <c r="A2425" s="2">
        <v>8554</v>
      </c>
      <c r="B2425" s="3">
        <v>1</v>
      </c>
    </row>
    <row r="2426" spans="1:2" x14ac:dyDescent="0.2">
      <c r="A2426" s="2">
        <v>8556</v>
      </c>
      <c r="B2426" s="3">
        <v>2</v>
      </c>
    </row>
    <row r="2427" spans="1:2" x14ac:dyDescent="0.2">
      <c r="A2427" s="2">
        <v>8557</v>
      </c>
      <c r="B2427" s="3">
        <v>1</v>
      </c>
    </row>
    <row r="2428" spans="1:2" x14ac:dyDescent="0.2">
      <c r="A2428" s="2">
        <v>8559</v>
      </c>
      <c r="B2428" s="3">
        <v>1</v>
      </c>
    </row>
    <row r="2429" spans="1:2" x14ac:dyDescent="0.2">
      <c r="A2429" s="2">
        <v>8561</v>
      </c>
      <c r="B2429" s="3">
        <v>1</v>
      </c>
    </row>
    <row r="2430" spans="1:2" x14ac:dyDescent="0.2">
      <c r="A2430" s="2">
        <v>8562</v>
      </c>
      <c r="B2430" s="3">
        <v>1</v>
      </c>
    </row>
    <row r="2431" spans="1:2" x14ac:dyDescent="0.2">
      <c r="A2431" s="2">
        <v>8563</v>
      </c>
      <c r="B2431" s="3">
        <v>4</v>
      </c>
    </row>
    <row r="2432" spans="1:2" x14ac:dyDescent="0.2">
      <c r="A2432" s="2">
        <v>8564</v>
      </c>
      <c r="B2432" s="3">
        <v>1</v>
      </c>
    </row>
    <row r="2433" spans="1:2" x14ac:dyDescent="0.2">
      <c r="A2433" s="2">
        <v>8589</v>
      </c>
      <c r="B2433" s="3">
        <v>1</v>
      </c>
    </row>
    <row r="2434" spans="1:2" x14ac:dyDescent="0.2">
      <c r="A2434" s="2">
        <v>8593</v>
      </c>
      <c r="B2434" s="3">
        <v>1</v>
      </c>
    </row>
    <row r="2435" spans="1:2" x14ac:dyDescent="0.2">
      <c r="A2435" s="2">
        <v>8619</v>
      </c>
      <c r="B2435" s="3">
        <v>1</v>
      </c>
    </row>
    <row r="2436" spans="1:2" x14ac:dyDescent="0.2">
      <c r="A2436" s="2">
        <v>8628</v>
      </c>
      <c r="B2436" s="3">
        <v>1</v>
      </c>
    </row>
    <row r="2437" spans="1:2" x14ac:dyDescent="0.2">
      <c r="A2437" s="2">
        <v>8629</v>
      </c>
      <c r="B2437" s="3">
        <v>1</v>
      </c>
    </row>
    <row r="2438" spans="1:2" x14ac:dyDescent="0.2">
      <c r="A2438" s="2">
        <v>8631</v>
      </c>
      <c r="B2438" s="3">
        <v>2</v>
      </c>
    </row>
    <row r="2439" spans="1:2" x14ac:dyDescent="0.2">
      <c r="A2439" s="2">
        <v>8636</v>
      </c>
      <c r="B2439" s="3">
        <v>1</v>
      </c>
    </row>
    <row r="2440" spans="1:2" x14ac:dyDescent="0.2">
      <c r="A2440" s="2">
        <v>8637</v>
      </c>
      <c r="B2440" s="3">
        <v>1</v>
      </c>
    </row>
    <row r="2441" spans="1:2" x14ac:dyDescent="0.2">
      <c r="A2441" s="2">
        <v>8641</v>
      </c>
      <c r="B2441" s="3">
        <v>1</v>
      </c>
    </row>
    <row r="2442" spans="1:2" x14ac:dyDescent="0.2">
      <c r="A2442" s="2">
        <v>8656</v>
      </c>
      <c r="B2442" s="3">
        <v>1</v>
      </c>
    </row>
    <row r="2443" spans="1:2" x14ac:dyDescent="0.2">
      <c r="A2443" s="2">
        <v>8657</v>
      </c>
      <c r="B2443" s="3">
        <v>1</v>
      </c>
    </row>
    <row r="2444" spans="1:2" x14ac:dyDescent="0.2">
      <c r="A2444" s="2">
        <v>8658</v>
      </c>
      <c r="B2444" s="3">
        <v>1</v>
      </c>
    </row>
    <row r="2445" spans="1:2" x14ac:dyDescent="0.2">
      <c r="A2445" s="2">
        <v>8677</v>
      </c>
      <c r="B2445" s="3">
        <v>1</v>
      </c>
    </row>
    <row r="2446" spans="1:2" x14ac:dyDescent="0.2">
      <c r="A2446" s="2">
        <v>8678</v>
      </c>
      <c r="B2446" s="3">
        <v>1</v>
      </c>
    </row>
    <row r="2447" spans="1:2" x14ac:dyDescent="0.2">
      <c r="A2447" s="2">
        <v>8679</v>
      </c>
      <c r="B2447" s="3">
        <v>1</v>
      </c>
    </row>
    <row r="2448" spans="1:2" x14ac:dyDescent="0.2">
      <c r="A2448" s="2">
        <v>8680</v>
      </c>
      <c r="B2448" s="3">
        <v>1</v>
      </c>
    </row>
    <row r="2449" spans="1:2" x14ac:dyDescent="0.2">
      <c r="A2449" s="2">
        <v>8681</v>
      </c>
      <c r="B2449" s="3">
        <v>1</v>
      </c>
    </row>
    <row r="2450" spans="1:2" x14ac:dyDescent="0.2">
      <c r="A2450" s="2">
        <v>8682</v>
      </c>
      <c r="B2450" s="3">
        <v>1</v>
      </c>
    </row>
    <row r="2451" spans="1:2" x14ac:dyDescent="0.2">
      <c r="A2451" s="2">
        <v>8688</v>
      </c>
      <c r="B2451" s="3">
        <v>1</v>
      </c>
    </row>
    <row r="2452" spans="1:2" x14ac:dyDescent="0.2">
      <c r="A2452" s="2">
        <v>8696</v>
      </c>
      <c r="B2452" s="3">
        <v>1</v>
      </c>
    </row>
    <row r="2453" spans="1:2" x14ac:dyDescent="0.2">
      <c r="A2453" s="2">
        <v>8700</v>
      </c>
      <c r="B2453" s="3">
        <v>2</v>
      </c>
    </row>
    <row r="2454" spans="1:2" x14ac:dyDescent="0.2">
      <c r="A2454" s="2">
        <v>8701</v>
      </c>
      <c r="B2454" s="3">
        <v>1</v>
      </c>
    </row>
    <row r="2455" spans="1:2" x14ac:dyDescent="0.2">
      <c r="A2455" s="2">
        <v>8703</v>
      </c>
      <c r="B2455" s="3">
        <v>1</v>
      </c>
    </row>
    <row r="2456" spans="1:2" x14ac:dyDescent="0.2">
      <c r="A2456" s="2">
        <v>8704</v>
      </c>
      <c r="B2456" s="3">
        <v>1</v>
      </c>
    </row>
    <row r="2457" spans="1:2" x14ac:dyDescent="0.2">
      <c r="A2457" s="2">
        <v>8706</v>
      </c>
      <c r="B2457" s="3">
        <v>1</v>
      </c>
    </row>
    <row r="2458" spans="1:2" x14ac:dyDescent="0.2">
      <c r="A2458" s="2">
        <v>8707</v>
      </c>
      <c r="B2458" s="3">
        <v>1</v>
      </c>
    </row>
    <row r="2459" spans="1:2" x14ac:dyDescent="0.2">
      <c r="A2459" s="2">
        <v>8708</v>
      </c>
      <c r="B2459" s="3">
        <v>1</v>
      </c>
    </row>
    <row r="2460" spans="1:2" x14ac:dyDescent="0.2">
      <c r="A2460" s="2">
        <v>8710</v>
      </c>
      <c r="B2460" s="3">
        <v>1</v>
      </c>
    </row>
    <row r="2461" spans="1:2" x14ac:dyDescent="0.2">
      <c r="A2461" s="2">
        <v>8711</v>
      </c>
      <c r="B2461" s="3">
        <v>1</v>
      </c>
    </row>
    <row r="2462" spans="1:2" x14ac:dyDescent="0.2">
      <c r="A2462" s="2">
        <v>8712</v>
      </c>
      <c r="B2462" s="3">
        <v>1</v>
      </c>
    </row>
    <row r="2463" spans="1:2" x14ac:dyDescent="0.2">
      <c r="A2463" s="2">
        <v>8713</v>
      </c>
      <c r="B2463" s="3">
        <v>1</v>
      </c>
    </row>
    <row r="2464" spans="1:2" x14ac:dyDescent="0.2">
      <c r="A2464" s="2">
        <v>8714</v>
      </c>
      <c r="B2464" s="3">
        <v>2</v>
      </c>
    </row>
    <row r="2465" spans="1:2" x14ac:dyDescent="0.2">
      <c r="A2465" s="2">
        <v>8719</v>
      </c>
      <c r="B2465" s="3">
        <v>1</v>
      </c>
    </row>
    <row r="2466" spans="1:2" x14ac:dyDescent="0.2">
      <c r="A2466" s="2">
        <v>8724</v>
      </c>
      <c r="B2466" s="3">
        <v>1</v>
      </c>
    </row>
    <row r="2467" spans="1:2" x14ac:dyDescent="0.2">
      <c r="A2467" s="2">
        <v>8725</v>
      </c>
      <c r="B2467" s="3">
        <v>1</v>
      </c>
    </row>
    <row r="2468" spans="1:2" x14ac:dyDescent="0.2">
      <c r="A2468" s="2">
        <v>8735</v>
      </c>
      <c r="B2468" s="3">
        <v>1</v>
      </c>
    </row>
    <row r="2469" spans="1:2" x14ac:dyDescent="0.2">
      <c r="A2469" s="2">
        <v>8741</v>
      </c>
      <c r="B2469" s="3">
        <v>1</v>
      </c>
    </row>
    <row r="2470" spans="1:2" x14ac:dyDescent="0.2">
      <c r="A2470" s="2">
        <v>8758</v>
      </c>
      <c r="B2470" s="3">
        <v>1</v>
      </c>
    </row>
    <row r="2471" spans="1:2" x14ac:dyDescent="0.2">
      <c r="A2471" s="2">
        <v>8762</v>
      </c>
      <c r="B2471" s="3">
        <v>1</v>
      </c>
    </row>
    <row r="2472" spans="1:2" x14ac:dyDescent="0.2">
      <c r="A2472" s="2">
        <v>8764</v>
      </c>
      <c r="B2472" s="3">
        <v>1</v>
      </c>
    </row>
    <row r="2473" spans="1:2" x14ac:dyDescent="0.2">
      <c r="A2473" s="2">
        <v>8768</v>
      </c>
      <c r="B2473" s="3">
        <v>1</v>
      </c>
    </row>
    <row r="2474" spans="1:2" x14ac:dyDescent="0.2">
      <c r="A2474" s="2">
        <v>8769</v>
      </c>
      <c r="B2474" s="3">
        <v>1</v>
      </c>
    </row>
    <row r="2475" spans="1:2" x14ac:dyDescent="0.2">
      <c r="A2475" s="2">
        <v>8770</v>
      </c>
      <c r="B2475" s="3">
        <v>1</v>
      </c>
    </row>
    <row r="2476" spans="1:2" x14ac:dyDescent="0.2">
      <c r="A2476" s="2">
        <v>8773</v>
      </c>
      <c r="B2476" s="3">
        <v>1</v>
      </c>
    </row>
    <row r="2477" spans="1:2" x14ac:dyDescent="0.2">
      <c r="A2477" s="2">
        <v>8774</v>
      </c>
      <c r="B2477" s="3">
        <v>1</v>
      </c>
    </row>
    <row r="2478" spans="1:2" x14ac:dyDescent="0.2">
      <c r="A2478" s="2">
        <v>8776</v>
      </c>
      <c r="B2478" s="3">
        <v>1</v>
      </c>
    </row>
    <row r="2479" spans="1:2" x14ac:dyDescent="0.2">
      <c r="A2479" s="2">
        <v>8779</v>
      </c>
      <c r="B2479" s="3">
        <v>1</v>
      </c>
    </row>
    <row r="2480" spans="1:2" x14ac:dyDescent="0.2">
      <c r="A2480" s="2">
        <v>8780</v>
      </c>
      <c r="B2480" s="3">
        <v>1</v>
      </c>
    </row>
    <row r="2481" spans="1:2" x14ac:dyDescent="0.2">
      <c r="A2481" s="2">
        <v>8782</v>
      </c>
      <c r="B2481" s="3">
        <v>1</v>
      </c>
    </row>
    <row r="2482" spans="1:2" x14ac:dyDescent="0.2">
      <c r="A2482" s="2">
        <v>8783</v>
      </c>
      <c r="B2482" s="3">
        <v>2</v>
      </c>
    </row>
    <row r="2483" spans="1:2" x14ac:dyDescent="0.2">
      <c r="A2483" s="2">
        <v>8791</v>
      </c>
      <c r="B2483" s="3">
        <v>1</v>
      </c>
    </row>
    <row r="2484" spans="1:2" x14ac:dyDescent="0.2">
      <c r="A2484" s="2">
        <v>8794</v>
      </c>
      <c r="B2484" s="3">
        <v>1</v>
      </c>
    </row>
    <row r="2485" spans="1:2" x14ac:dyDescent="0.2">
      <c r="A2485" s="2">
        <v>8796</v>
      </c>
      <c r="B2485" s="3">
        <v>1</v>
      </c>
    </row>
    <row r="2486" spans="1:2" x14ac:dyDescent="0.2">
      <c r="A2486" s="2">
        <v>8797</v>
      </c>
      <c r="B2486" s="3">
        <v>1</v>
      </c>
    </row>
    <row r="2487" spans="1:2" x14ac:dyDescent="0.2">
      <c r="A2487" s="2">
        <v>8798</v>
      </c>
      <c r="B2487" s="3">
        <v>1</v>
      </c>
    </row>
    <row r="2488" spans="1:2" x14ac:dyDescent="0.2">
      <c r="A2488" s="2">
        <v>8802</v>
      </c>
      <c r="B2488" s="3">
        <v>1</v>
      </c>
    </row>
    <row r="2489" spans="1:2" x14ac:dyDescent="0.2">
      <c r="A2489" s="2">
        <v>8804</v>
      </c>
      <c r="B2489" s="3">
        <v>1</v>
      </c>
    </row>
    <row r="2490" spans="1:2" x14ac:dyDescent="0.2">
      <c r="A2490" s="2">
        <v>8805</v>
      </c>
      <c r="B2490" s="3">
        <v>1</v>
      </c>
    </row>
    <row r="2491" spans="1:2" x14ac:dyDescent="0.2">
      <c r="A2491" s="2">
        <v>8806</v>
      </c>
      <c r="B2491" s="3">
        <v>1</v>
      </c>
    </row>
    <row r="2492" spans="1:2" x14ac:dyDescent="0.2">
      <c r="A2492" s="2">
        <v>8807</v>
      </c>
      <c r="B2492" s="3">
        <v>1</v>
      </c>
    </row>
    <row r="2493" spans="1:2" x14ac:dyDescent="0.2">
      <c r="A2493" s="2">
        <v>8808</v>
      </c>
      <c r="B2493" s="3">
        <v>1</v>
      </c>
    </row>
    <row r="2494" spans="1:2" x14ac:dyDescent="0.2">
      <c r="A2494" s="2">
        <v>8809</v>
      </c>
      <c r="B2494" s="3">
        <v>2</v>
      </c>
    </row>
    <row r="2495" spans="1:2" x14ac:dyDescent="0.2">
      <c r="A2495" s="2">
        <v>8810</v>
      </c>
      <c r="B2495" s="3">
        <v>1</v>
      </c>
    </row>
    <row r="2496" spans="1:2" x14ac:dyDescent="0.2">
      <c r="A2496" s="2">
        <v>8811</v>
      </c>
      <c r="B2496" s="3">
        <v>1</v>
      </c>
    </row>
    <row r="2497" spans="1:2" x14ac:dyDescent="0.2">
      <c r="A2497" s="2">
        <v>8812</v>
      </c>
      <c r="B2497" s="3">
        <v>1</v>
      </c>
    </row>
    <row r="2498" spans="1:2" x14ac:dyDescent="0.2">
      <c r="A2498" s="2">
        <v>8814</v>
      </c>
      <c r="B2498" s="3">
        <v>1</v>
      </c>
    </row>
    <row r="2499" spans="1:2" x14ac:dyDescent="0.2">
      <c r="A2499" s="2">
        <v>8815</v>
      </c>
      <c r="B2499" s="3">
        <v>1</v>
      </c>
    </row>
    <row r="2500" spans="1:2" x14ac:dyDescent="0.2">
      <c r="A2500" s="2">
        <v>8817</v>
      </c>
      <c r="B2500" s="3">
        <v>3</v>
      </c>
    </row>
    <row r="2501" spans="1:2" x14ac:dyDescent="0.2">
      <c r="A2501" s="2">
        <v>8818</v>
      </c>
      <c r="B2501" s="3">
        <v>1</v>
      </c>
    </row>
    <row r="2502" spans="1:2" x14ac:dyDescent="0.2">
      <c r="A2502" s="2">
        <v>8820</v>
      </c>
      <c r="B2502" s="3">
        <v>1</v>
      </c>
    </row>
    <row r="2503" spans="1:2" x14ac:dyDescent="0.2">
      <c r="A2503" s="2">
        <v>8821</v>
      </c>
      <c r="B2503" s="3">
        <v>1</v>
      </c>
    </row>
    <row r="2504" spans="1:2" x14ac:dyDescent="0.2">
      <c r="A2504" s="2">
        <v>8822</v>
      </c>
      <c r="B2504" s="3">
        <v>1</v>
      </c>
    </row>
    <row r="2505" spans="1:2" x14ac:dyDescent="0.2">
      <c r="A2505" s="2">
        <v>8823</v>
      </c>
      <c r="B2505" s="3">
        <v>1</v>
      </c>
    </row>
    <row r="2506" spans="1:2" x14ac:dyDescent="0.2">
      <c r="A2506" s="2">
        <v>8827</v>
      </c>
      <c r="B2506" s="3">
        <v>1</v>
      </c>
    </row>
    <row r="2507" spans="1:2" x14ac:dyDescent="0.2">
      <c r="A2507" s="2">
        <v>8834</v>
      </c>
      <c r="B2507" s="3">
        <v>1</v>
      </c>
    </row>
    <row r="2508" spans="1:2" x14ac:dyDescent="0.2">
      <c r="A2508" s="2">
        <v>8837</v>
      </c>
      <c r="B2508" s="3">
        <v>1</v>
      </c>
    </row>
    <row r="2509" spans="1:2" x14ac:dyDescent="0.2">
      <c r="A2509" s="2">
        <v>8838</v>
      </c>
      <c r="B2509" s="3">
        <v>1</v>
      </c>
    </row>
    <row r="2510" spans="1:2" x14ac:dyDescent="0.2">
      <c r="A2510" s="2">
        <v>8839</v>
      </c>
      <c r="B2510" s="3">
        <v>1</v>
      </c>
    </row>
    <row r="2511" spans="1:2" x14ac:dyDescent="0.2">
      <c r="A2511" s="2">
        <v>8840</v>
      </c>
      <c r="B2511" s="3">
        <v>1</v>
      </c>
    </row>
    <row r="2512" spans="1:2" x14ac:dyDescent="0.2">
      <c r="A2512" s="2">
        <v>8844</v>
      </c>
      <c r="B2512" s="3">
        <v>1</v>
      </c>
    </row>
    <row r="2513" spans="1:2" x14ac:dyDescent="0.2">
      <c r="A2513" s="2">
        <v>8847</v>
      </c>
      <c r="B2513" s="3">
        <v>1</v>
      </c>
    </row>
    <row r="2514" spans="1:2" x14ac:dyDescent="0.2">
      <c r="A2514" s="2">
        <v>8848</v>
      </c>
      <c r="B2514" s="3">
        <v>1</v>
      </c>
    </row>
    <row r="2515" spans="1:2" x14ac:dyDescent="0.2">
      <c r="A2515" s="2">
        <v>8859</v>
      </c>
      <c r="B2515" s="3">
        <v>1</v>
      </c>
    </row>
    <row r="2516" spans="1:2" x14ac:dyDescent="0.2">
      <c r="A2516" s="2">
        <v>8860</v>
      </c>
      <c r="B2516" s="3">
        <v>1</v>
      </c>
    </row>
    <row r="2517" spans="1:2" x14ac:dyDescent="0.2">
      <c r="A2517" s="2">
        <v>8864</v>
      </c>
      <c r="B2517" s="3">
        <v>1</v>
      </c>
    </row>
    <row r="2518" spans="1:2" x14ac:dyDescent="0.2">
      <c r="A2518" s="2">
        <v>8866</v>
      </c>
      <c r="B2518" s="3">
        <v>1</v>
      </c>
    </row>
    <row r="2519" spans="1:2" x14ac:dyDescent="0.2">
      <c r="A2519" s="2">
        <v>8871</v>
      </c>
      <c r="B2519" s="3">
        <v>1</v>
      </c>
    </row>
    <row r="2520" spans="1:2" x14ac:dyDescent="0.2">
      <c r="A2520" s="2">
        <v>8872</v>
      </c>
      <c r="B2520" s="3">
        <v>1</v>
      </c>
    </row>
    <row r="2521" spans="1:2" x14ac:dyDescent="0.2">
      <c r="A2521" s="2">
        <v>8875</v>
      </c>
      <c r="B2521" s="3">
        <v>1</v>
      </c>
    </row>
    <row r="2522" spans="1:2" x14ac:dyDescent="0.2">
      <c r="A2522" s="2">
        <v>8877</v>
      </c>
      <c r="B2522" s="3">
        <v>1</v>
      </c>
    </row>
    <row r="2523" spans="1:2" x14ac:dyDescent="0.2">
      <c r="A2523" s="2">
        <v>8878</v>
      </c>
      <c r="B2523" s="3">
        <v>1</v>
      </c>
    </row>
    <row r="2524" spans="1:2" x14ac:dyDescent="0.2">
      <c r="A2524" s="2">
        <v>8879</v>
      </c>
      <c r="B2524" s="3">
        <v>1</v>
      </c>
    </row>
    <row r="2525" spans="1:2" x14ac:dyDescent="0.2">
      <c r="A2525" s="2">
        <v>8883</v>
      </c>
      <c r="B2525" s="3">
        <v>1</v>
      </c>
    </row>
    <row r="2526" spans="1:2" x14ac:dyDescent="0.2">
      <c r="A2526" s="2">
        <v>8885</v>
      </c>
      <c r="B2526" s="3">
        <v>1</v>
      </c>
    </row>
    <row r="2527" spans="1:2" x14ac:dyDescent="0.2">
      <c r="A2527" s="2">
        <v>8886</v>
      </c>
      <c r="B2527" s="3">
        <v>1</v>
      </c>
    </row>
    <row r="2528" spans="1:2" x14ac:dyDescent="0.2">
      <c r="A2528" s="2">
        <v>8887</v>
      </c>
      <c r="B2528" s="3">
        <v>1</v>
      </c>
    </row>
    <row r="2529" spans="1:2" x14ac:dyDescent="0.2">
      <c r="A2529" s="2">
        <v>8888</v>
      </c>
      <c r="B2529" s="3">
        <v>1</v>
      </c>
    </row>
    <row r="2530" spans="1:2" x14ac:dyDescent="0.2">
      <c r="A2530" s="2">
        <v>8895</v>
      </c>
      <c r="B2530" s="3">
        <v>1</v>
      </c>
    </row>
    <row r="2531" spans="1:2" x14ac:dyDescent="0.2">
      <c r="A2531" s="2">
        <v>8896</v>
      </c>
      <c r="B2531" s="3">
        <v>1</v>
      </c>
    </row>
    <row r="2532" spans="1:2" x14ac:dyDescent="0.2">
      <c r="A2532" s="2">
        <v>8901</v>
      </c>
      <c r="B2532" s="3">
        <v>1</v>
      </c>
    </row>
    <row r="2533" spans="1:2" x14ac:dyDescent="0.2">
      <c r="A2533" s="2">
        <v>8902</v>
      </c>
      <c r="B2533" s="3">
        <v>1</v>
      </c>
    </row>
    <row r="2534" spans="1:2" x14ac:dyDescent="0.2">
      <c r="A2534" s="2">
        <v>8903</v>
      </c>
      <c r="B2534" s="3">
        <v>1</v>
      </c>
    </row>
    <row r="2535" spans="1:2" x14ac:dyDescent="0.2">
      <c r="A2535" s="2">
        <v>8904</v>
      </c>
      <c r="B2535" s="3">
        <v>1</v>
      </c>
    </row>
    <row r="2536" spans="1:2" x14ac:dyDescent="0.2">
      <c r="A2536" s="2">
        <v>8905</v>
      </c>
      <c r="B2536" s="3">
        <v>1</v>
      </c>
    </row>
    <row r="2537" spans="1:2" x14ac:dyDescent="0.2">
      <c r="A2537" s="2">
        <v>8906</v>
      </c>
      <c r="B2537" s="3">
        <v>3</v>
      </c>
    </row>
    <row r="2538" spans="1:2" x14ac:dyDescent="0.2">
      <c r="A2538" s="2">
        <v>8907</v>
      </c>
      <c r="B2538" s="3">
        <v>1</v>
      </c>
    </row>
    <row r="2539" spans="1:2" x14ac:dyDescent="0.2">
      <c r="A2539" s="2">
        <v>8908</v>
      </c>
      <c r="B2539" s="3">
        <v>1</v>
      </c>
    </row>
    <row r="2540" spans="1:2" x14ac:dyDescent="0.2">
      <c r="A2540" s="2">
        <v>8909</v>
      </c>
      <c r="B2540" s="3">
        <v>1</v>
      </c>
    </row>
    <row r="2541" spans="1:2" x14ac:dyDescent="0.2">
      <c r="A2541" s="2">
        <v>8912</v>
      </c>
      <c r="B2541" s="3">
        <v>1</v>
      </c>
    </row>
    <row r="2542" spans="1:2" x14ac:dyDescent="0.2">
      <c r="A2542" s="2">
        <v>8915</v>
      </c>
      <c r="B2542" s="3">
        <v>1</v>
      </c>
    </row>
    <row r="2543" spans="1:2" x14ac:dyDescent="0.2">
      <c r="A2543" s="2">
        <v>8922</v>
      </c>
      <c r="B2543" s="3">
        <v>2</v>
      </c>
    </row>
    <row r="2544" spans="1:2" x14ac:dyDescent="0.2">
      <c r="A2544" s="2">
        <v>8927</v>
      </c>
      <c r="B2544" s="3">
        <v>1</v>
      </c>
    </row>
    <row r="2545" spans="1:2" x14ac:dyDescent="0.2">
      <c r="A2545" s="2">
        <v>8931</v>
      </c>
      <c r="B2545" s="3">
        <v>1</v>
      </c>
    </row>
    <row r="2546" spans="1:2" x14ac:dyDescent="0.2">
      <c r="A2546" s="2">
        <v>8932</v>
      </c>
      <c r="B2546" s="3">
        <v>1</v>
      </c>
    </row>
    <row r="2547" spans="1:2" x14ac:dyDescent="0.2">
      <c r="A2547" s="2">
        <v>8933</v>
      </c>
      <c r="B2547" s="3">
        <v>1</v>
      </c>
    </row>
    <row r="2548" spans="1:2" x14ac:dyDescent="0.2">
      <c r="A2548" s="2">
        <v>8934</v>
      </c>
      <c r="B2548" s="3">
        <v>1</v>
      </c>
    </row>
    <row r="2549" spans="1:2" x14ac:dyDescent="0.2">
      <c r="A2549" s="2">
        <v>8936</v>
      </c>
      <c r="B2549" s="3">
        <v>1</v>
      </c>
    </row>
    <row r="2550" spans="1:2" x14ac:dyDescent="0.2">
      <c r="A2550" s="2">
        <v>8939</v>
      </c>
      <c r="B2550" s="3">
        <v>1</v>
      </c>
    </row>
    <row r="2551" spans="1:2" x14ac:dyDescent="0.2">
      <c r="A2551" s="2">
        <v>8940</v>
      </c>
      <c r="B2551" s="3">
        <v>1</v>
      </c>
    </row>
    <row r="2552" spans="1:2" x14ac:dyDescent="0.2">
      <c r="A2552" s="2">
        <v>8941</v>
      </c>
      <c r="B2552" s="3">
        <v>1</v>
      </c>
    </row>
    <row r="2553" spans="1:2" x14ac:dyDescent="0.2">
      <c r="A2553" s="2">
        <v>8944</v>
      </c>
      <c r="B2553" s="3">
        <v>1</v>
      </c>
    </row>
    <row r="2554" spans="1:2" x14ac:dyDescent="0.2">
      <c r="A2554" s="2">
        <v>8945</v>
      </c>
      <c r="B2554" s="3">
        <v>1</v>
      </c>
    </row>
    <row r="2555" spans="1:2" x14ac:dyDescent="0.2">
      <c r="A2555" s="2">
        <v>8947</v>
      </c>
      <c r="B2555" s="3">
        <v>1</v>
      </c>
    </row>
    <row r="2556" spans="1:2" x14ac:dyDescent="0.2">
      <c r="A2556" s="2">
        <v>8952</v>
      </c>
      <c r="B2556" s="3">
        <v>1</v>
      </c>
    </row>
    <row r="2557" spans="1:2" x14ac:dyDescent="0.2">
      <c r="A2557" s="2">
        <v>8953</v>
      </c>
      <c r="B2557" s="3">
        <v>1</v>
      </c>
    </row>
    <row r="2558" spans="1:2" x14ac:dyDescent="0.2">
      <c r="A2558" s="2">
        <v>8954</v>
      </c>
      <c r="B2558" s="3">
        <v>1</v>
      </c>
    </row>
    <row r="2559" spans="1:2" x14ac:dyDescent="0.2">
      <c r="A2559" s="2">
        <v>8955</v>
      </c>
      <c r="B2559" s="3">
        <v>1</v>
      </c>
    </row>
    <row r="2560" spans="1:2" x14ac:dyDescent="0.2">
      <c r="A2560" s="2">
        <v>8962</v>
      </c>
      <c r="B2560" s="3">
        <v>1</v>
      </c>
    </row>
    <row r="2561" spans="1:2" x14ac:dyDescent="0.2">
      <c r="A2561" s="2">
        <v>8964</v>
      </c>
      <c r="B2561" s="3">
        <v>1</v>
      </c>
    </row>
    <row r="2562" spans="1:2" x14ac:dyDescent="0.2">
      <c r="A2562" s="2">
        <v>8965</v>
      </c>
      <c r="B2562" s="3">
        <v>1</v>
      </c>
    </row>
    <row r="2563" spans="1:2" x14ac:dyDescent="0.2">
      <c r="A2563" s="2">
        <v>8966</v>
      </c>
      <c r="B2563" s="3">
        <v>1</v>
      </c>
    </row>
    <row r="2564" spans="1:2" x14ac:dyDescent="0.2">
      <c r="A2564" s="2">
        <v>8967</v>
      </c>
      <c r="B2564" s="3">
        <v>1</v>
      </c>
    </row>
    <row r="2565" spans="1:2" x14ac:dyDescent="0.2">
      <c r="A2565" s="2">
        <v>8979</v>
      </c>
      <c r="B2565" s="3">
        <v>1</v>
      </c>
    </row>
    <row r="2566" spans="1:2" x14ac:dyDescent="0.2">
      <c r="A2566" s="2">
        <v>8982</v>
      </c>
      <c r="B2566" s="3">
        <v>113</v>
      </c>
    </row>
    <row r="2567" spans="1:2" x14ac:dyDescent="0.2">
      <c r="A2567" s="2">
        <v>8984</v>
      </c>
      <c r="B2567" s="3">
        <v>1</v>
      </c>
    </row>
    <row r="2568" spans="1:2" x14ac:dyDescent="0.2">
      <c r="A2568" s="2">
        <v>8985</v>
      </c>
      <c r="B2568" s="3">
        <v>1</v>
      </c>
    </row>
    <row r="2569" spans="1:2" x14ac:dyDescent="0.2">
      <c r="A2569" s="2">
        <v>8986</v>
      </c>
      <c r="B2569" s="3">
        <v>1</v>
      </c>
    </row>
    <row r="2570" spans="1:2" x14ac:dyDescent="0.2">
      <c r="A2570" s="2">
        <v>8994</v>
      </c>
      <c r="B2570" s="3">
        <v>1</v>
      </c>
    </row>
    <row r="2571" spans="1:2" x14ac:dyDescent="0.2">
      <c r="A2571" s="2">
        <v>8995</v>
      </c>
      <c r="B2571" s="3">
        <v>1</v>
      </c>
    </row>
    <row r="2572" spans="1:2" x14ac:dyDescent="0.2">
      <c r="A2572" s="2">
        <v>8997</v>
      </c>
      <c r="B2572" s="3">
        <v>2</v>
      </c>
    </row>
    <row r="2573" spans="1:2" x14ac:dyDescent="0.2">
      <c r="A2573" s="2">
        <v>9001</v>
      </c>
      <c r="B2573" s="3">
        <v>1</v>
      </c>
    </row>
    <row r="2574" spans="1:2" x14ac:dyDescent="0.2">
      <c r="A2574" s="2">
        <v>9002</v>
      </c>
      <c r="B2574" s="3">
        <v>1</v>
      </c>
    </row>
    <row r="2575" spans="1:2" x14ac:dyDescent="0.2">
      <c r="A2575" s="2">
        <v>9008</v>
      </c>
      <c r="B2575" s="3">
        <v>1</v>
      </c>
    </row>
    <row r="2576" spans="1:2" x14ac:dyDescent="0.2">
      <c r="A2576" s="2">
        <v>9009</v>
      </c>
      <c r="B2576" s="3">
        <v>1</v>
      </c>
    </row>
    <row r="2577" spans="1:2" x14ac:dyDescent="0.2">
      <c r="A2577" s="2">
        <v>9010</v>
      </c>
      <c r="B2577" s="3">
        <v>1</v>
      </c>
    </row>
    <row r="2578" spans="1:2" x14ac:dyDescent="0.2">
      <c r="A2578" s="2">
        <v>9011</v>
      </c>
      <c r="B2578" s="3">
        <v>2</v>
      </c>
    </row>
    <row r="2579" spans="1:2" x14ac:dyDescent="0.2">
      <c r="A2579" s="2">
        <v>9012</v>
      </c>
      <c r="B2579" s="3">
        <v>1</v>
      </c>
    </row>
    <row r="2580" spans="1:2" x14ac:dyDescent="0.2">
      <c r="A2580" s="2">
        <v>9013</v>
      </c>
      <c r="B2580" s="3">
        <v>1</v>
      </c>
    </row>
    <row r="2581" spans="1:2" x14ac:dyDescent="0.2">
      <c r="A2581" s="2">
        <v>9014</v>
      </c>
      <c r="B2581" s="3">
        <v>1</v>
      </c>
    </row>
    <row r="2582" spans="1:2" x14ac:dyDescent="0.2">
      <c r="A2582" s="2">
        <v>9016</v>
      </c>
      <c r="B2582" s="3">
        <v>1</v>
      </c>
    </row>
    <row r="2583" spans="1:2" x14ac:dyDescent="0.2">
      <c r="A2583" s="2">
        <v>9026</v>
      </c>
      <c r="B2583" s="3">
        <v>1</v>
      </c>
    </row>
    <row r="2584" spans="1:2" x14ac:dyDescent="0.2">
      <c r="A2584" s="2">
        <v>9027</v>
      </c>
      <c r="B2584" s="3">
        <v>1</v>
      </c>
    </row>
    <row r="2585" spans="1:2" x14ac:dyDescent="0.2">
      <c r="A2585" s="2">
        <v>9029</v>
      </c>
      <c r="B2585" s="3">
        <v>1</v>
      </c>
    </row>
    <row r="2586" spans="1:2" x14ac:dyDescent="0.2">
      <c r="A2586" s="2">
        <v>9030</v>
      </c>
      <c r="B2586" s="3">
        <v>1</v>
      </c>
    </row>
    <row r="2587" spans="1:2" x14ac:dyDescent="0.2">
      <c r="A2587" s="2">
        <v>9035</v>
      </c>
      <c r="B2587" s="3">
        <v>1</v>
      </c>
    </row>
    <row r="2588" spans="1:2" x14ac:dyDescent="0.2">
      <c r="A2588" s="2">
        <v>9042</v>
      </c>
      <c r="B2588" s="3">
        <v>1</v>
      </c>
    </row>
    <row r="2589" spans="1:2" x14ac:dyDescent="0.2">
      <c r="A2589" s="2">
        <v>9043</v>
      </c>
      <c r="B2589" s="3">
        <v>1</v>
      </c>
    </row>
    <row r="2590" spans="1:2" x14ac:dyDescent="0.2">
      <c r="A2590" s="2">
        <v>9044</v>
      </c>
      <c r="B2590" s="3">
        <v>1</v>
      </c>
    </row>
    <row r="2591" spans="1:2" x14ac:dyDescent="0.2">
      <c r="A2591" s="2">
        <v>9056</v>
      </c>
      <c r="B2591" s="3">
        <v>1</v>
      </c>
    </row>
    <row r="2592" spans="1:2" x14ac:dyDescent="0.2">
      <c r="A2592" s="2">
        <v>9073</v>
      </c>
      <c r="B2592" s="3">
        <v>1</v>
      </c>
    </row>
    <row r="2593" spans="1:2" x14ac:dyDescent="0.2">
      <c r="A2593" s="2">
        <v>9115</v>
      </c>
      <c r="B2593" s="3">
        <v>1</v>
      </c>
    </row>
    <row r="2594" spans="1:2" x14ac:dyDescent="0.2">
      <c r="A2594" s="2">
        <v>9116</v>
      </c>
      <c r="B2594" s="3">
        <v>1</v>
      </c>
    </row>
    <row r="2595" spans="1:2" x14ac:dyDescent="0.2">
      <c r="A2595" s="2">
        <v>9122</v>
      </c>
      <c r="B2595" s="3">
        <v>1</v>
      </c>
    </row>
    <row r="2596" spans="1:2" x14ac:dyDescent="0.2">
      <c r="A2596" s="2">
        <v>9123</v>
      </c>
      <c r="B2596" s="3">
        <v>1</v>
      </c>
    </row>
    <row r="2597" spans="1:2" x14ac:dyDescent="0.2">
      <c r="A2597" s="2">
        <v>9124</v>
      </c>
      <c r="B2597" s="3">
        <v>1</v>
      </c>
    </row>
    <row r="2598" spans="1:2" x14ac:dyDescent="0.2">
      <c r="A2598" s="2">
        <v>9125</v>
      </c>
      <c r="B2598" s="3">
        <v>1</v>
      </c>
    </row>
    <row r="2599" spans="1:2" x14ac:dyDescent="0.2">
      <c r="A2599" s="2">
        <v>9134</v>
      </c>
      <c r="B2599" s="3">
        <v>1</v>
      </c>
    </row>
    <row r="2600" spans="1:2" x14ac:dyDescent="0.2">
      <c r="A2600" s="2">
        <v>9135</v>
      </c>
      <c r="B2600" s="3">
        <v>1</v>
      </c>
    </row>
    <row r="2601" spans="1:2" x14ac:dyDescent="0.2">
      <c r="A2601" s="2">
        <v>9140</v>
      </c>
      <c r="B2601" s="3">
        <v>1</v>
      </c>
    </row>
    <row r="2602" spans="1:2" x14ac:dyDescent="0.2">
      <c r="A2602" s="2">
        <v>9144</v>
      </c>
      <c r="B2602" s="3">
        <v>1</v>
      </c>
    </row>
    <row r="2603" spans="1:2" x14ac:dyDescent="0.2">
      <c r="A2603" s="2">
        <v>9148</v>
      </c>
      <c r="B2603" s="3">
        <v>2</v>
      </c>
    </row>
    <row r="2604" spans="1:2" x14ac:dyDescent="0.2">
      <c r="A2604" s="2">
        <v>9152</v>
      </c>
      <c r="B2604" s="3">
        <v>1</v>
      </c>
    </row>
    <row r="2605" spans="1:2" x14ac:dyDescent="0.2">
      <c r="A2605" s="2">
        <v>9154</v>
      </c>
      <c r="B2605" s="3">
        <v>2</v>
      </c>
    </row>
    <row r="2606" spans="1:2" x14ac:dyDescent="0.2">
      <c r="A2606" s="2">
        <v>9156</v>
      </c>
      <c r="B2606" s="3">
        <v>1</v>
      </c>
    </row>
    <row r="2607" spans="1:2" x14ac:dyDescent="0.2">
      <c r="A2607" s="2">
        <v>9159</v>
      </c>
      <c r="B2607" s="3">
        <v>1</v>
      </c>
    </row>
    <row r="2608" spans="1:2" x14ac:dyDescent="0.2">
      <c r="A2608" s="2">
        <v>9160</v>
      </c>
      <c r="B2608" s="3">
        <v>1</v>
      </c>
    </row>
    <row r="2609" spans="1:2" x14ac:dyDescent="0.2">
      <c r="A2609" s="2">
        <v>9161</v>
      </c>
      <c r="B2609" s="3">
        <v>1</v>
      </c>
    </row>
    <row r="2610" spans="1:2" x14ac:dyDescent="0.2">
      <c r="A2610" s="2">
        <v>9162</v>
      </c>
      <c r="B2610" s="3">
        <v>1</v>
      </c>
    </row>
    <row r="2611" spans="1:2" x14ac:dyDescent="0.2">
      <c r="A2611" s="2">
        <v>9164</v>
      </c>
      <c r="B2611" s="3">
        <v>1</v>
      </c>
    </row>
    <row r="2612" spans="1:2" x14ac:dyDescent="0.2">
      <c r="A2612" s="2">
        <v>9170</v>
      </c>
      <c r="B2612" s="3">
        <v>1</v>
      </c>
    </row>
    <row r="2613" spans="1:2" x14ac:dyDescent="0.2">
      <c r="A2613" s="2">
        <v>9174</v>
      </c>
      <c r="B2613" s="3">
        <v>1</v>
      </c>
    </row>
    <row r="2614" spans="1:2" x14ac:dyDescent="0.2">
      <c r="A2614" s="2">
        <v>9177</v>
      </c>
      <c r="B2614" s="3">
        <v>1</v>
      </c>
    </row>
    <row r="2615" spans="1:2" x14ac:dyDescent="0.2">
      <c r="A2615" s="2">
        <v>9188</v>
      </c>
      <c r="B2615" s="3">
        <v>1</v>
      </c>
    </row>
    <row r="2616" spans="1:2" x14ac:dyDescent="0.2">
      <c r="A2616" s="2">
        <v>9190</v>
      </c>
      <c r="B2616" s="3">
        <v>1</v>
      </c>
    </row>
    <row r="2617" spans="1:2" x14ac:dyDescent="0.2">
      <c r="A2617" s="2">
        <v>9197</v>
      </c>
      <c r="B2617" s="3">
        <v>1</v>
      </c>
    </row>
    <row r="2618" spans="1:2" x14ac:dyDescent="0.2">
      <c r="A2618" s="2">
        <v>9198</v>
      </c>
      <c r="B2618" s="3">
        <v>1</v>
      </c>
    </row>
    <row r="2619" spans="1:2" x14ac:dyDescent="0.2">
      <c r="A2619" s="2">
        <v>9201</v>
      </c>
      <c r="B2619" s="3">
        <v>1</v>
      </c>
    </row>
    <row r="2620" spans="1:2" x14ac:dyDescent="0.2">
      <c r="A2620" s="2">
        <v>9206</v>
      </c>
      <c r="B2620" s="3">
        <v>1</v>
      </c>
    </row>
    <row r="2621" spans="1:2" x14ac:dyDescent="0.2">
      <c r="A2621" s="2">
        <v>9207</v>
      </c>
      <c r="B2621" s="3">
        <v>1</v>
      </c>
    </row>
    <row r="2622" spans="1:2" x14ac:dyDescent="0.2">
      <c r="A2622" s="2">
        <v>9218</v>
      </c>
      <c r="B2622" s="3">
        <v>1</v>
      </c>
    </row>
    <row r="2623" spans="1:2" x14ac:dyDescent="0.2">
      <c r="A2623" s="2">
        <v>9222</v>
      </c>
      <c r="B2623" s="3">
        <v>1</v>
      </c>
    </row>
    <row r="2624" spans="1:2" x14ac:dyDescent="0.2">
      <c r="A2624" s="2">
        <v>9223</v>
      </c>
      <c r="B2624" s="3">
        <v>1</v>
      </c>
    </row>
    <row r="2625" spans="1:2" x14ac:dyDescent="0.2">
      <c r="A2625" s="2">
        <v>9224</v>
      </c>
      <c r="B2625" s="3">
        <v>1</v>
      </c>
    </row>
    <row r="2626" spans="1:2" x14ac:dyDescent="0.2">
      <c r="A2626" s="2">
        <v>9225</v>
      </c>
      <c r="B2626" s="3">
        <v>2</v>
      </c>
    </row>
    <row r="2627" spans="1:2" x14ac:dyDescent="0.2">
      <c r="A2627" s="2">
        <v>9226</v>
      </c>
      <c r="B2627" s="3">
        <v>1</v>
      </c>
    </row>
    <row r="2628" spans="1:2" x14ac:dyDescent="0.2">
      <c r="A2628" s="2">
        <v>9231</v>
      </c>
      <c r="B2628" s="3">
        <v>1</v>
      </c>
    </row>
    <row r="2629" spans="1:2" x14ac:dyDescent="0.2">
      <c r="A2629" s="2">
        <v>9235</v>
      </c>
      <c r="B2629" s="3">
        <v>1</v>
      </c>
    </row>
    <row r="2630" spans="1:2" x14ac:dyDescent="0.2">
      <c r="A2630" s="2">
        <v>9243</v>
      </c>
      <c r="B2630" s="3">
        <v>1</v>
      </c>
    </row>
    <row r="2631" spans="1:2" x14ac:dyDescent="0.2">
      <c r="A2631" s="2">
        <v>9244</v>
      </c>
      <c r="B2631" s="3">
        <v>1</v>
      </c>
    </row>
    <row r="2632" spans="1:2" x14ac:dyDescent="0.2">
      <c r="A2632" s="2">
        <v>9248</v>
      </c>
      <c r="B2632" s="3">
        <v>1</v>
      </c>
    </row>
    <row r="2633" spans="1:2" x14ac:dyDescent="0.2">
      <c r="A2633" s="2">
        <v>9251</v>
      </c>
      <c r="B2633" s="3">
        <v>1</v>
      </c>
    </row>
    <row r="2634" spans="1:2" x14ac:dyDescent="0.2">
      <c r="A2634" s="2">
        <v>9252</v>
      </c>
      <c r="B2634" s="3">
        <v>1</v>
      </c>
    </row>
    <row r="2635" spans="1:2" x14ac:dyDescent="0.2">
      <c r="A2635" s="2">
        <v>9259</v>
      </c>
      <c r="B2635" s="3">
        <v>1</v>
      </c>
    </row>
    <row r="2636" spans="1:2" x14ac:dyDescent="0.2">
      <c r="A2636" s="2">
        <v>9261</v>
      </c>
      <c r="B2636" s="3">
        <v>1</v>
      </c>
    </row>
    <row r="2637" spans="1:2" x14ac:dyDescent="0.2">
      <c r="A2637" s="2">
        <v>9262</v>
      </c>
      <c r="B2637" s="3">
        <v>1</v>
      </c>
    </row>
    <row r="2638" spans="1:2" x14ac:dyDescent="0.2">
      <c r="A2638" s="2">
        <v>9266</v>
      </c>
      <c r="B2638" s="3">
        <v>1</v>
      </c>
    </row>
    <row r="2639" spans="1:2" x14ac:dyDescent="0.2">
      <c r="A2639" s="2">
        <v>9267</v>
      </c>
      <c r="B2639" s="3">
        <v>1</v>
      </c>
    </row>
    <row r="2640" spans="1:2" x14ac:dyDescent="0.2">
      <c r="A2640" s="2">
        <v>9268</v>
      </c>
      <c r="B2640" s="3">
        <v>1</v>
      </c>
    </row>
    <row r="2641" spans="1:2" x14ac:dyDescent="0.2">
      <c r="A2641" s="2">
        <v>9272</v>
      </c>
      <c r="B2641" s="3">
        <v>1</v>
      </c>
    </row>
    <row r="2642" spans="1:2" x14ac:dyDescent="0.2">
      <c r="A2642" s="2">
        <v>9273</v>
      </c>
      <c r="B2642" s="3">
        <v>1</v>
      </c>
    </row>
    <row r="2643" spans="1:2" x14ac:dyDescent="0.2">
      <c r="A2643" s="2">
        <v>9274</v>
      </c>
      <c r="B2643" s="3">
        <v>1</v>
      </c>
    </row>
    <row r="2644" spans="1:2" x14ac:dyDescent="0.2">
      <c r="A2644" s="2">
        <v>9275</v>
      </c>
      <c r="B2644" s="3">
        <v>1</v>
      </c>
    </row>
    <row r="2645" spans="1:2" x14ac:dyDescent="0.2">
      <c r="A2645" s="2">
        <v>9280</v>
      </c>
      <c r="B2645" s="3">
        <v>1</v>
      </c>
    </row>
    <row r="2646" spans="1:2" x14ac:dyDescent="0.2">
      <c r="A2646" s="2">
        <v>9282</v>
      </c>
      <c r="B2646" s="3">
        <v>1</v>
      </c>
    </row>
    <row r="2647" spans="1:2" x14ac:dyDescent="0.2">
      <c r="A2647" s="2">
        <v>9283</v>
      </c>
      <c r="B2647" s="3">
        <v>1</v>
      </c>
    </row>
    <row r="2648" spans="1:2" x14ac:dyDescent="0.2">
      <c r="A2648" s="2">
        <v>9291</v>
      </c>
      <c r="B2648" s="3">
        <v>1</v>
      </c>
    </row>
    <row r="2649" spans="1:2" x14ac:dyDescent="0.2">
      <c r="A2649" s="2">
        <v>9294</v>
      </c>
      <c r="B2649" s="3">
        <v>1</v>
      </c>
    </row>
    <row r="2650" spans="1:2" x14ac:dyDescent="0.2">
      <c r="A2650" s="2">
        <v>9295</v>
      </c>
      <c r="B2650" s="3">
        <v>1</v>
      </c>
    </row>
    <row r="2651" spans="1:2" x14ac:dyDescent="0.2">
      <c r="A2651" s="2">
        <v>9297</v>
      </c>
      <c r="B2651" s="3">
        <v>1</v>
      </c>
    </row>
    <row r="2652" spans="1:2" x14ac:dyDescent="0.2">
      <c r="A2652" s="2">
        <v>9298</v>
      </c>
      <c r="B2652" s="3">
        <v>1</v>
      </c>
    </row>
    <row r="2653" spans="1:2" x14ac:dyDescent="0.2">
      <c r="A2653" s="2">
        <v>9306</v>
      </c>
      <c r="B2653" s="3">
        <v>1</v>
      </c>
    </row>
    <row r="2654" spans="1:2" x14ac:dyDescent="0.2">
      <c r="A2654" s="2">
        <v>9309</v>
      </c>
      <c r="B2654" s="3">
        <v>1</v>
      </c>
    </row>
    <row r="2655" spans="1:2" x14ac:dyDescent="0.2">
      <c r="A2655" s="2">
        <v>9311</v>
      </c>
      <c r="B2655" s="3">
        <v>1</v>
      </c>
    </row>
    <row r="2656" spans="1:2" x14ac:dyDescent="0.2">
      <c r="A2656" s="2">
        <v>9322</v>
      </c>
      <c r="B2656" s="3">
        <v>1</v>
      </c>
    </row>
    <row r="2657" spans="1:2" x14ac:dyDescent="0.2">
      <c r="A2657" s="2">
        <v>9323</v>
      </c>
      <c r="B2657" s="3">
        <v>1</v>
      </c>
    </row>
    <row r="2658" spans="1:2" x14ac:dyDescent="0.2">
      <c r="A2658" s="2">
        <v>9325</v>
      </c>
      <c r="B2658" s="3">
        <v>1</v>
      </c>
    </row>
    <row r="2659" spans="1:2" x14ac:dyDescent="0.2">
      <c r="A2659" s="2">
        <v>9333</v>
      </c>
      <c r="B2659" s="3">
        <v>1</v>
      </c>
    </row>
    <row r="2660" spans="1:2" x14ac:dyDescent="0.2">
      <c r="A2660" s="2">
        <v>9342</v>
      </c>
      <c r="B2660" s="3">
        <v>1</v>
      </c>
    </row>
    <row r="2661" spans="1:2" x14ac:dyDescent="0.2">
      <c r="A2661" s="2">
        <v>9345</v>
      </c>
      <c r="B2661" s="3">
        <v>1</v>
      </c>
    </row>
    <row r="2662" spans="1:2" x14ac:dyDescent="0.2">
      <c r="A2662" s="2">
        <v>9347</v>
      </c>
      <c r="B2662" s="3">
        <v>1</v>
      </c>
    </row>
    <row r="2663" spans="1:2" x14ac:dyDescent="0.2">
      <c r="A2663" s="2">
        <v>9351</v>
      </c>
      <c r="B2663" s="3">
        <v>1</v>
      </c>
    </row>
    <row r="2664" spans="1:2" x14ac:dyDescent="0.2">
      <c r="A2664" s="2">
        <v>9353</v>
      </c>
      <c r="B2664" s="3">
        <v>1</v>
      </c>
    </row>
    <row r="2665" spans="1:2" x14ac:dyDescent="0.2">
      <c r="A2665" s="2">
        <v>9355</v>
      </c>
      <c r="B2665" s="3">
        <v>1</v>
      </c>
    </row>
    <row r="2666" spans="1:2" x14ac:dyDescent="0.2">
      <c r="A2666" s="2">
        <v>9356</v>
      </c>
      <c r="B2666" s="3">
        <v>1</v>
      </c>
    </row>
    <row r="2667" spans="1:2" x14ac:dyDescent="0.2">
      <c r="A2667" s="2">
        <v>9357</v>
      </c>
      <c r="B2667" s="3">
        <v>1</v>
      </c>
    </row>
    <row r="2668" spans="1:2" x14ac:dyDescent="0.2">
      <c r="A2668" s="2">
        <v>9358</v>
      </c>
      <c r="B2668" s="3">
        <v>1</v>
      </c>
    </row>
    <row r="2669" spans="1:2" x14ac:dyDescent="0.2">
      <c r="A2669" s="2">
        <v>9364</v>
      </c>
      <c r="B2669" s="3">
        <v>1</v>
      </c>
    </row>
    <row r="2670" spans="1:2" x14ac:dyDescent="0.2">
      <c r="A2670" s="2">
        <v>9366</v>
      </c>
      <c r="B2670" s="3">
        <v>1</v>
      </c>
    </row>
    <row r="2671" spans="1:2" x14ac:dyDescent="0.2">
      <c r="A2671" s="2">
        <v>9370</v>
      </c>
      <c r="B2671" s="3">
        <v>1</v>
      </c>
    </row>
    <row r="2672" spans="1:2" x14ac:dyDescent="0.2">
      <c r="A2672" s="2">
        <v>9371</v>
      </c>
      <c r="B2672" s="3">
        <v>1</v>
      </c>
    </row>
    <row r="2673" spans="1:2" x14ac:dyDescent="0.2">
      <c r="A2673" s="2">
        <v>9373</v>
      </c>
      <c r="B2673" s="3">
        <v>1</v>
      </c>
    </row>
    <row r="2674" spans="1:2" x14ac:dyDescent="0.2">
      <c r="A2674" s="2">
        <v>9374</v>
      </c>
      <c r="B2674" s="3">
        <v>1</v>
      </c>
    </row>
    <row r="2675" spans="1:2" x14ac:dyDescent="0.2">
      <c r="A2675" s="2">
        <v>9375</v>
      </c>
      <c r="B2675" s="3">
        <v>1</v>
      </c>
    </row>
    <row r="2676" spans="1:2" x14ac:dyDescent="0.2">
      <c r="A2676" s="2">
        <v>9376</v>
      </c>
      <c r="B2676" s="3">
        <v>1</v>
      </c>
    </row>
    <row r="2677" spans="1:2" x14ac:dyDescent="0.2">
      <c r="A2677" s="2">
        <v>9377</v>
      </c>
      <c r="B2677" s="3">
        <v>1</v>
      </c>
    </row>
    <row r="2678" spans="1:2" x14ac:dyDescent="0.2">
      <c r="A2678" s="2">
        <v>9378</v>
      </c>
      <c r="B2678" s="3">
        <v>1</v>
      </c>
    </row>
    <row r="2679" spans="1:2" x14ac:dyDescent="0.2">
      <c r="A2679" s="2">
        <v>9379</v>
      </c>
      <c r="B2679" s="3">
        <v>1</v>
      </c>
    </row>
    <row r="2680" spans="1:2" x14ac:dyDescent="0.2">
      <c r="A2680" s="2">
        <v>9380</v>
      </c>
      <c r="B2680" s="3">
        <v>1</v>
      </c>
    </row>
    <row r="2681" spans="1:2" x14ac:dyDescent="0.2">
      <c r="A2681" s="2">
        <v>9382</v>
      </c>
      <c r="B2681" s="3">
        <v>1</v>
      </c>
    </row>
    <row r="2682" spans="1:2" x14ac:dyDescent="0.2">
      <c r="A2682" s="2">
        <v>9385</v>
      </c>
      <c r="B2682" s="3">
        <v>1</v>
      </c>
    </row>
    <row r="2683" spans="1:2" x14ac:dyDescent="0.2">
      <c r="A2683" s="2">
        <v>9389</v>
      </c>
      <c r="B2683" s="3">
        <v>1</v>
      </c>
    </row>
    <row r="2684" spans="1:2" x14ac:dyDescent="0.2">
      <c r="A2684" s="2">
        <v>9390</v>
      </c>
      <c r="B2684" s="3">
        <v>1</v>
      </c>
    </row>
    <row r="2685" spans="1:2" x14ac:dyDescent="0.2">
      <c r="A2685" s="2">
        <v>9394</v>
      </c>
      <c r="B2685" s="3">
        <v>1</v>
      </c>
    </row>
    <row r="2686" spans="1:2" x14ac:dyDescent="0.2">
      <c r="A2686" s="2">
        <v>9395</v>
      </c>
      <c r="B2686" s="3">
        <v>2</v>
      </c>
    </row>
    <row r="2687" spans="1:2" x14ac:dyDescent="0.2">
      <c r="A2687" s="2">
        <v>9397</v>
      </c>
      <c r="B2687" s="3">
        <v>1</v>
      </c>
    </row>
    <row r="2688" spans="1:2" x14ac:dyDescent="0.2">
      <c r="A2688" s="2">
        <v>9398</v>
      </c>
      <c r="B2688" s="3">
        <v>1</v>
      </c>
    </row>
    <row r="2689" spans="1:2" x14ac:dyDescent="0.2">
      <c r="A2689" s="2">
        <v>9401</v>
      </c>
      <c r="B2689" s="3">
        <v>1</v>
      </c>
    </row>
    <row r="2690" spans="1:2" x14ac:dyDescent="0.2">
      <c r="A2690" s="2">
        <v>9403</v>
      </c>
      <c r="B2690" s="3">
        <v>1</v>
      </c>
    </row>
    <row r="2691" spans="1:2" x14ac:dyDescent="0.2">
      <c r="A2691" s="2">
        <v>9404</v>
      </c>
      <c r="B2691" s="3">
        <v>1</v>
      </c>
    </row>
    <row r="2692" spans="1:2" x14ac:dyDescent="0.2">
      <c r="A2692" s="2">
        <v>9407</v>
      </c>
      <c r="B2692" s="3">
        <v>1</v>
      </c>
    </row>
    <row r="2693" spans="1:2" x14ac:dyDescent="0.2">
      <c r="A2693" s="2">
        <v>9425</v>
      </c>
      <c r="B2693" s="3">
        <v>1</v>
      </c>
    </row>
    <row r="2694" spans="1:2" x14ac:dyDescent="0.2">
      <c r="A2694" s="2">
        <v>9427</v>
      </c>
      <c r="B2694" s="3">
        <v>1</v>
      </c>
    </row>
    <row r="2695" spans="1:2" x14ac:dyDescent="0.2">
      <c r="A2695" s="2">
        <v>9446</v>
      </c>
      <c r="B2695" s="3">
        <v>1</v>
      </c>
    </row>
    <row r="2696" spans="1:2" x14ac:dyDescent="0.2">
      <c r="A2696" s="2">
        <v>9447</v>
      </c>
      <c r="B2696" s="3">
        <v>1</v>
      </c>
    </row>
    <row r="2697" spans="1:2" x14ac:dyDescent="0.2">
      <c r="A2697" s="2">
        <v>9448</v>
      </c>
      <c r="B2697" s="3">
        <v>1</v>
      </c>
    </row>
    <row r="2698" spans="1:2" x14ac:dyDescent="0.2">
      <c r="A2698" s="2">
        <v>9449</v>
      </c>
      <c r="B2698" s="3">
        <v>1</v>
      </c>
    </row>
    <row r="2699" spans="1:2" x14ac:dyDescent="0.2">
      <c r="A2699" s="2">
        <v>9490</v>
      </c>
      <c r="B2699" s="3">
        <v>1</v>
      </c>
    </row>
    <row r="2700" spans="1:2" x14ac:dyDescent="0.2">
      <c r="A2700" s="2">
        <v>10990</v>
      </c>
      <c r="B2700" s="3">
        <v>1</v>
      </c>
    </row>
    <row r="2701" spans="1:2" x14ac:dyDescent="0.2">
      <c r="A2701" s="2">
        <v>10991</v>
      </c>
      <c r="B2701" s="3">
        <v>1</v>
      </c>
    </row>
    <row r="2702" spans="1:2" x14ac:dyDescent="0.2">
      <c r="A2702" s="2">
        <v>10992</v>
      </c>
      <c r="B2702" s="3">
        <v>1</v>
      </c>
    </row>
    <row r="2703" spans="1:2" x14ac:dyDescent="0.2">
      <c r="A2703" s="2">
        <v>11006</v>
      </c>
      <c r="B2703" s="3">
        <v>1</v>
      </c>
    </row>
    <row r="2704" spans="1:2" x14ac:dyDescent="0.2">
      <c r="A2704" s="2">
        <v>11007</v>
      </c>
      <c r="B2704" s="3">
        <v>1</v>
      </c>
    </row>
    <row r="2705" spans="1:2" x14ac:dyDescent="0.2">
      <c r="A2705" s="2">
        <v>11010</v>
      </c>
      <c r="B2705" s="3">
        <v>1</v>
      </c>
    </row>
    <row r="2706" spans="1:2" x14ac:dyDescent="0.2">
      <c r="A2706" s="2">
        <v>11011</v>
      </c>
      <c r="B2706" s="3">
        <v>1</v>
      </c>
    </row>
    <row r="2707" spans="1:2" x14ac:dyDescent="0.2">
      <c r="A2707" s="2">
        <v>11022</v>
      </c>
      <c r="B2707" s="3">
        <v>1</v>
      </c>
    </row>
    <row r="2708" spans="1:2" x14ac:dyDescent="0.2">
      <c r="A2708" s="2">
        <v>11026</v>
      </c>
      <c r="B2708" s="3">
        <v>1</v>
      </c>
    </row>
    <row r="2709" spans="1:2" x14ac:dyDescent="0.2">
      <c r="A2709" s="2">
        <v>11036</v>
      </c>
      <c r="B2709" s="3">
        <v>1</v>
      </c>
    </row>
    <row r="2710" spans="1:2" x14ac:dyDescent="0.2">
      <c r="A2710" s="2">
        <v>11038</v>
      </c>
      <c r="B2710" s="3">
        <v>1</v>
      </c>
    </row>
    <row r="2711" spans="1:2" x14ac:dyDescent="0.2">
      <c r="A2711" s="2">
        <v>11039</v>
      </c>
      <c r="B2711" s="3">
        <v>1</v>
      </c>
    </row>
    <row r="2712" spans="1:2" x14ac:dyDescent="0.2">
      <c r="A2712" s="2">
        <v>11043</v>
      </c>
      <c r="B2712" s="3">
        <v>1</v>
      </c>
    </row>
    <row r="2713" spans="1:2" x14ac:dyDescent="0.2">
      <c r="A2713" s="2">
        <v>11044</v>
      </c>
      <c r="B2713" s="3">
        <v>1</v>
      </c>
    </row>
    <row r="2714" spans="1:2" x14ac:dyDescent="0.2">
      <c r="A2714" s="2">
        <v>11045</v>
      </c>
      <c r="B2714" s="3">
        <v>1</v>
      </c>
    </row>
    <row r="2715" spans="1:2" x14ac:dyDescent="0.2">
      <c r="A2715" s="2">
        <v>11046</v>
      </c>
      <c r="B2715" s="3">
        <v>1</v>
      </c>
    </row>
    <row r="2716" spans="1:2" x14ac:dyDescent="0.2">
      <c r="A2716" s="2">
        <v>11057</v>
      </c>
      <c r="B2716" s="3">
        <v>1</v>
      </c>
    </row>
    <row r="2717" spans="1:2" x14ac:dyDescent="0.2">
      <c r="A2717" s="2">
        <v>11058</v>
      </c>
      <c r="B2717" s="3">
        <v>1</v>
      </c>
    </row>
    <row r="2718" spans="1:2" x14ac:dyDescent="0.2">
      <c r="A2718" s="2">
        <v>11059</v>
      </c>
      <c r="B2718" s="3">
        <v>1</v>
      </c>
    </row>
    <row r="2719" spans="1:2" x14ac:dyDescent="0.2">
      <c r="A2719" s="2" t="s">
        <v>8170</v>
      </c>
      <c r="B2719" s="3"/>
    </row>
    <row r="2720" spans="1:2" x14ac:dyDescent="0.2">
      <c r="A2720" s="2" t="s">
        <v>8171</v>
      </c>
      <c r="B2720" s="3">
        <v>9299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89B9DB3CC2BA419E9F59973019DE46" ma:contentTypeVersion="12" ma:contentTypeDescription="Create a new document." ma:contentTypeScope="" ma:versionID="2e47e2c20b18f693dbc259200c483a2a">
  <xsd:schema xmlns:xsd="http://www.w3.org/2001/XMLSchema" xmlns:xs="http://www.w3.org/2001/XMLSchema" xmlns:p="http://schemas.microsoft.com/office/2006/metadata/properties" xmlns:ns2="9d54a9c0-2f08-4115-89b5-ddcf7d9d2e0f" xmlns:ns3="3602f463-b116-4003-8780-dd4a48b698bd" targetNamespace="http://schemas.microsoft.com/office/2006/metadata/properties" ma:root="true" ma:fieldsID="d3aa2a8748d43d5f3f337ae2e2af2067" ns2:_="" ns3:_="">
    <xsd:import namespace="9d54a9c0-2f08-4115-89b5-ddcf7d9d2e0f"/>
    <xsd:import namespace="3602f463-b116-4003-8780-dd4a48b698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54a9c0-2f08-4115-89b5-ddcf7d9d2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02f463-b116-4003-8780-dd4a48b698b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DEB554-D039-4F02-B832-F6F872285377}"/>
</file>

<file path=customXml/itemProps2.xml><?xml version="1.0" encoding="utf-8"?>
<ds:datastoreItem xmlns:ds="http://schemas.openxmlformats.org/officeDocument/2006/customXml" ds:itemID="{AD4D5FD2-7A26-4C80-882C-4BBED3A4BF81}"/>
</file>

<file path=customXml/itemProps3.xml><?xml version="1.0" encoding="utf-8"?>
<ds:datastoreItem xmlns:ds="http://schemas.openxmlformats.org/officeDocument/2006/customXml" ds:itemID="{1ED6C8FB-9890-4577-817C-81BA17F0A5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גיליון1</vt:lpstr>
      <vt:lpstr>Nasdaq</vt:lpstr>
      <vt:lpstr>גיליון2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2021-05-26T08:52:25Z</dcterms:created>
  <dcterms:modified xsi:type="dcterms:W3CDTF">2021-05-26T11:58:54Z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0x0101005389B9DB3CC2BA419E9F59973019DE46</vt:lpwstr>
  </property>
</Properties>
</file>